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925" codeName="{DD97A8EA-9A9A-E61F-A557-7D5A7D7259CE}"/>
  <workbookPr codeName="ThisWorkbook"/>
  <mc:AlternateContent xmlns:mc="http://schemas.openxmlformats.org/markup-compatibility/2006">
    <mc:Choice Requires="x15">
      <x15ac:absPath xmlns:x15ac="http://schemas.microsoft.com/office/spreadsheetml/2010/11/ac" url="D:\zte document\2024运维-核心网项目\考勤看板\"/>
    </mc:Choice>
  </mc:AlternateContent>
  <xr:revisionPtr revIDLastSave="0" documentId="13_ncr:1_{4C62CBBC-677F-4BE6-8F23-B59E36CB6294}" xr6:coauthVersionLast="47" xr6:coauthVersionMax="47" xr10:uidLastSave="{00000000-0000-0000-0000-000000000000}"/>
  <bookViews>
    <workbookView xWindow="-110" yWindow="-110" windowWidth="19420" windowHeight="10300" tabRatio="754" activeTab="2" xr2:uid="{00000000-000D-0000-FFFF-FFFF00000000}"/>
  </bookViews>
  <sheets>
    <sheet name="Sign in-out data" sheetId="1" r:id="rId1"/>
    <sheet name="Apply data" sheetId="11" r:id="rId2"/>
    <sheet name="OT Lieu data" sheetId="13" r:id="rId3"/>
    <sheet name="Lieu followup" sheetId="17" r:id="rId4"/>
    <sheet name="OT &amp; Lieu Report" sheetId="16" r:id="rId5"/>
    <sheet name="Total Attendance detail" sheetId="18" r:id="rId6"/>
    <sheet name="Attendance Report" sheetId="9" r:id="rId7"/>
    <sheet name="Attendance1" sheetId="6" r:id="rId8"/>
    <sheet name="Abnormal1" sheetId="19" r:id="rId9"/>
    <sheet name="Abnormal2" sheetId="20" r:id="rId10"/>
    <sheet name="Emp List" sheetId="7" r:id="rId11"/>
    <sheet name="Rules" sheetId="5" r:id="rId12"/>
  </sheets>
  <functionGroups builtInGroupCount="19"/>
  <externalReferences>
    <externalReference r:id="rId13"/>
    <externalReference r:id="rId14"/>
    <externalReference r:id="rId15"/>
  </externalReferences>
  <definedNames>
    <definedName name="_xlnm._FilterDatabase" localSheetId="9" hidden="1">Abnormal2!$A$1:$E$64</definedName>
    <definedName name="_xlnm._FilterDatabase" localSheetId="1" hidden="1">'Apply data'!$A$1:$M$4000</definedName>
    <definedName name="_xlnm._FilterDatabase" localSheetId="6" hidden="1">'Attendance Report'!$A$4:$AR$250</definedName>
    <definedName name="_xlnm._FilterDatabase" localSheetId="7" hidden="1">Attendance1!$A$4:$AR$166</definedName>
    <definedName name="_xlnm._FilterDatabase" localSheetId="10" hidden="1">'Emp List'!$A$1:$D$81</definedName>
    <definedName name="_xlnm._FilterDatabase" localSheetId="3" hidden="1">'Lieu followup'!$A$7:$WZS$78</definedName>
    <definedName name="_xlnm._FilterDatabase" localSheetId="4" hidden="1">'OT &amp; Lieu Report'!$A$8:$HI$8</definedName>
    <definedName name="_xlnm._FilterDatabase" localSheetId="2" hidden="1">'OT Lieu data'!$A$2:$AF$134</definedName>
    <definedName name="_xlnm._FilterDatabase" localSheetId="0" hidden="1">'Sign in-out data'!$A$1:$J$49414</definedName>
    <definedName name="_xlnm._FilterDatabase" localSheetId="5" hidden="1">'Total Attendance detail'!$A$4:$Y$76</definedName>
    <definedName name="_xleta.COLUMN" hidden="1" xlm="1">#NAME?</definedName>
    <definedName name="_xleta.DATE" hidden="1" xlm="1">#NAME?</definedName>
    <definedName name="_xleta.FIND" hidden="1" xlm="1">#NAME?</definedName>
    <definedName name="_xleta.HOUR" hidden="1">#NAME?</definedName>
    <definedName name="_xleta.IFERROR" hidden="1" xlm="1">#NAME?</definedName>
    <definedName name="_xleta.NOW" hidden="1" xlm="1">#NAME?</definedName>
    <definedName name="_xleta.OR" hidden="1" xlm="1">#NAME?</definedName>
    <definedName name="_xleta.SECOND" hidden="1" xlm="1">#NAME?</definedName>
    <definedName name="_xleta.SUM" hidden="1" xlm="1">#NAME?</definedName>
    <definedName name="_xleta.SUMIF" hidden="1" xlm="1">#NAME?</definedName>
    <definedName name="_xleta.TEXT" hidden="1" xlm="1">#NAME?</definedName>
    <definedName name="_xleta.VALUE" hidden="1" xlm="1">#NAME?</definedName>
    <definedName name="_xleta.VLOOKUP" hidden="1" xlm="1">#NAME?</definedName>
    <definedName name="A">#REF!</definedName>
    <definedName name="JR_PAGE_ANCHOR_0_1">[1]DanhSachToKhai!$A$1</definedName>
    <definedName name="MaPhuong">[2]Data!$I$4:$I$11521</definedName>
    <definedName name="MaQuan">[2]Data!$F$4:$F$719</definedName>
    <definedName name="MaQuanHe">[2]Data!$L$4:$L$7</definedName>
    <definedName name="MaQuocGia">[2]Data!$J$4:$J$5</definedName>
    <definedName name="_xlnm.Print_Area" localSheetId="6">'Attendance Report'!$B$3:$AN$12</definedName>
    <definedName name="_xlnm.Print_Area" localSheetId="7">Attendance1!$B$3:$AN$11</definedName>
    <definedName name="sheet1" localSheetId="5">#REF!</definedName>
    <definedName name="sheet1">'Apply data'!$A$1:$J$81</definedName>
    <definedName name="TenPhuong">[2]Data!$G$4:$G$11521</definedName>
    <definedName name="TenQuan">[2]Data!$D$4:$D$719</definedName>
    <definedName name="TenQuocGia">[2]Data!$J$4:$J$5</definedName>
    <definedName name="TenTinh">[2]Data!$B$4:$B$67</definedName>
    <definedName name="vungchon">#REF!</definedName>
    <definedName name="年">[3]数据库!$D$2:$D$85</definedName>
    <definedName name="下拉">[3]数据库!$A$3:$A$10</definedName>
    <definedName name="月">[3]数据库!$E$2:$E$13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1" i="13" l="1"/>
  <c r="I36" i="13"/>
  <c r="M3" i="11" a="1"/>
  <c r="M3" i="11" s="1"/>
  <c r="M4" i="11" a="1"/>
  <c r="M4" i="11"/>
  <c r="M5" i="11" a="1"/>
  <c r="M5" i="11" s="1"/>
  <c r="M6" i="11" a="1"/>
  <c r="M6" i="11" s="1"/>
  <c r="M7" i="11" a="1"/>
  <c r="M7" i="11" s="1"/>
  <c r="M8" i="11" a="1"/>
  <c r="M8" i="11"/>
  <c r="M9" i="11" a="1"/>
  <c r="M9" i="11" s="1"/>
  <c r="M10" i="11" a="1"/>
  <c r="M10" i="11" s="1"/>
  <c r="M11" i="11" a="1"/>
  <c r="M11" i="11"/>
  <c r="M12" i="11" a="1"/>
  <c r="M12" i="11" s="1"/>
  <c r="M13" i="11" a="1"/>
  <c r="M13" i="11" s="1"/>
  <c r="M14" i="11" a="1"/>
  <c r="M14" i="11" s="1"/>
  <c r="M15" i="11" a="1"/>
  <c r="M15" i="11" s="1"/>
  <c r="M16" i="11" a="1"/>
  <c r="M16" i="11" s="1"/>
  <c r="M17" i="11" a="1"/>
  <c r="M17" i="11" s="1"/>
  <c r="M18" i="11" a="1"/>
  <c r="M18" i="11"/>
  <c r="M19" i="11" a="1"/>
  <c r="M19" i="11" s="1"/>
  <c r="M20" i="11" a="1"/>
  <c r="M20" i="11"/>
  <c r="M21" i="11" a="1"/>
  <c r="M21" i="11" s="1"/>
  <c r="M22" i="11" a="1"/>
  <c r="M22" i="11" s="1"/>
  <c r="M23" i="11" a="1"/>
  <c r="M23" i="11" s="1"/>
  <c r="M24" i="11" a="1"/>
  <c r="M24" i="11" s="1"/>
  <c r="M25" i="11" a="1"/>
  <c r="M25" i="11" s="1"/>
  <c r="M26" i="11" a="1"/>
  <c r="M26" i="11"/>
  <c r="M27" i="11" a="1"/>
  <c r="M27" i="11" s="1"/>
  <c r="M28" i="11" a="1"/>
  <c r="M28" i="11" s="1"/>
  <c r="M29" i="11" a="1"/>
  <c r="M29" i="11" s="1"/>
  <c r="M30" i="11" a="1"/>
  <c r="M30" i="11" s="1"/>
  <c r="M31" i="11" a="1"/>
  <c r="M31" i="11" s="1"/>
  <c r="M32" i="11" a="1"/>
  <c r="M32" i="11" s="1"/>
  <c r="M33" i="11" a="1"/>
  <c r="M33" i="11" s="1"/>
  <c r="M34" i="11" a="1"/>
  <c r="M34" i="11" s="1"/>
  <c r="M35" i="11" a="1"/>
  <c r="M35" i="11" s="1"/>
  <c r="M36" i="11" a="1"/>
  <c r="M36" i="11" s="1"/>
  <c r="M37" i="11" a="1"/>
  <c r="M37" i="11" s="1"/>
  <c r="M38" i="11" a="1"/>
  <c r="M38" i="11"/>
  <c r="M39" i="11" a="1"/>
  <c r="M39" i="11" s="1"/>
  <c r="M40" i="11" a="1"/>
  <c r="M40" i="11"/>
  <c r="M41" i="11" a="1"/>
  <c r="M41" i="11" s="1"/>
  <c r="M42" i="11" a="1"/>
  <c r="M42" i="11" s="1"/>
  <c r="M43" i="11" a="1"/>
  <c r="M43" i="11" s="1"/>
  <c r="M44" i="11" a="1"/>
  <c r="M44" i="11"/>
  <c r="M45" i="11" a="1"/>
  <c r="M45" i="11" s="1"/>
  <c r="M46" i="11" a="1"/>
  <c r="M46" i="11" s="1"/>
  <c r="M47" i="11" a="1"/>
  <c r="M47" i="11"/>
  <c r="M48" i="11" a="1"/>
  <c r="M48" i="11" s="1"/>
  <c r="M49" i="11" a="1"/>
  <c r="M49" i="11" s="1"/>
  <c r="M50" i="11" a="1"/>
  <c r="M50" i="11"/>
  <c r="M51" i="11" a="1"/>
  <c r="M51" i="11" s="1"/>
  <c r="M52" i="11" a="1"/>
  <c r="M52" i="11" s="1"/>
  <c r="M53" i="11" a="1"/>
  <c r="M53" i="11" s="1"/>
  <c r="M54" i="11" a="1"/>
  <c r="M54" i="11"/>
  <c r="M55" i="11" a="1"/>
  <c r="M55" i="11" s="1"/>
  <c r="M56" i="11" a="1"/>
  <c r="M56" i="11"/>
  <c r="M57" i="11" a="1"/>
  <c r="M57" i="11" s="1"/>
  <c r="M58" i="11" a="1"/>
  <c r="M58" i="11" s="1"/>
  <c r="M59" i="11" a="1"/>
  <c r="M59" i="11" s="1"/>
  <c r="M60" i="11" a="1"/>
  <c r="M60" i="11" s="1"/>
  <c r="M61" i="11" a="1"/>
  <c r="M61" i="11" s="1"/>
  <c r="M62" i="11" a="1"/>
  <c r="M62" i="11"/>
  <c r="M63" i="11" a="1"/>
  <c r="M63" i="11" s="1"/>
  <c r="M64" i="11" a="1"/>
  <c r="M64" i="11" s="1"/>
  <c r="M65" i="11" a="1"/>
  <c r="M65" i="11" s="1"/>
  <c r="M66" i="11" a="1"/>
  <c r="M66" i="11" s="1"/>
  <c r="M67" i="11" a="1"/>
  <c r="M67" i="11" s="1"/>
  <c r="M68" i="11" a="1"/>
  <c r="M68" i="11"/>
  <c r="M69" i="11" a="1"/>
  <c r="M69" i="11" s="1"/>
  <c r="M70" i="11" a="1"/>
  <c r="M70" i="11" s="1"/>
  <c r="M71" i="11" a="1"/>
  <c r="M71" i="11" s="1"/>
  <c r="M72" i="11" a="1"/>
  <c r="M72" i="11" s="1"/>
  <c r="M73" i="11" a="1"/>
  <c r="M73" i="11" s="1"/>
  <c r="M74" i="11" a="1"/>
  <c r="M74" i="11"/>
  <c r="M75" i="11" a="1"/>
  <c r="M75" i="11" s="1"/>
  <c r="M76" i="11" a="1"/>
  <c r="M76" i="11"/>
  <c r="M77" i="11" a="1"/>
  <c r="M77" i="11" s="1"/>
  <c r="M78" i="11" a="1"/>
  <c r="M78" i="11" s="1"/>
  <c r="M79" i="11" a="1"/>
  <c r="M79" i="11" s="1"/>
  <c r="M80" i="11" a="1"/>
  <c r="M80" i="11"/>
  <c r="M81" i="11" a="1"/>
  <c r="M81" i="11" s="1"/>
  <c r="M82" i="11" a="1"/>
  <c r="M82" i="11" s="1"/>
  <c r="M83" i="11" a="1"/>
  <c r="M83" i="11"/>
  <c r="M84" i="11" a="1"/>
  <c r="M84" i="11" s="1"/>
  <c r="M85" i="11" a="1"/>
  <c r="M85" i="11" s="1"/>
  <c r="M86" i="11" a="1"/>
  <c r="M86" i="11"/>
  <c r="M87" i="11" a="1"/>
  <c r="M87" i="11" s="1"/>
  <c r="M88" i="11" a="1"/>
  <c r="M88" i="11" s="1"/>
  <c r="M89" i="11" a="1"/>
  <c r="M89" i="11" s="1"/>
  <c r="M90" i="11" a="1"/>
  <c r="M90" i="11"/>
  <c r="M91" i="11" a="1"/>
  <c r="M91" i="11" s="1"/>
  <c r="M92" i="11" a="1"/>
  <c r="M92" i="11"/>
  <c r="M93" i="11" a="1"/>
  <c r="M93" i="11" s="1"/>
  <c r="M94" i="11" a="1"/>
  <c r="M94" i="11" s="1"/>
  <c r="M95" i="11" a="1"/>
  <c r="M95" i="11" s="1"/>
  <c r="M96" i="11" a="1"/>
  <c r="M96" i="11" s="1"/>
  <c r="M97" i="11" a="1"/>
  <c r="M97" i="11" s="1"/>
  <c r="M98" i="11" a="1"/>
  <c r="M98" i="11"/>
  <c r="M99" i="11" a="1"/>
  <c r="M99" i="11" s="1"/>
  <c r="M100" i="11" a="1"/>
  <c r="M100" i="11" s="1"/>
  <c r="M101" i="11" a="1"/>
  <c r="M101" i="11" s="1"/>
  <c r="M102" i="11" a="1"/>
  <c r="M102" i="11" s="1"/>
  <c r="M103" i="11" a="1"/>
  <c r="M103" i="11" s="1"/>
  <c r="M104" i="11" a="1"/>
  <c r="M104" i="11"/>
  <c r="M105" i="11" a="1"/>
  <c r="M105" i="11" s="1"/>
  <c r="M106" i="11" a="1"/>
  <c r="M106" i="11" s="1"/>
  <c r="M107" i="11" a="1"/>
  <c r="M107" i="11" s="1"/>
  <c r="M108" i="11" a="1"/>
  <c r="M108" i="11" s="1"/>
  <c r="M109" i="11" a="1"/>
  <c r="M109" i="11" s="1"/>
  <c r="M110" i="11" a="1"/>
  <c r="M110" i="11"/>
  <c r="M111" i="11" a="1"/>
  <c r="M111" i="11" s="1"/>
  <c r="M112" i="11" a="1"/>
  <c r="M112" i="11"/>
  <c r="M113" i="11" a="1"/>
  <c r="M113" i="11" s="1"/>
  <c r="M114" i="11" a="1"/>
  <c r="M114" i="11" s="1"/>
  <c r="M115" i="11" a="1"/>
  <c r="M115" i="11" s="1"/>
  <c r="M116" i="11" a="1"/>
  <c r="M116" i="11"/>
  <c r="M117" i="11" a="1"/>
  <c r="M117" i="11" s="1"/>
  <c r="M118" i="11" a="1"/>
  <c r="M118" i="11" s="1"/>
  <c r="M119" i="11" a="1"/>
  <c r="M119" i="11" s="1"/>
  <c r="M120" i="11" a="1"/>
  <c r="M120" i="11" s="1"/>
  <c r="M121" i="11" a="1"/>
  <c r="M121" i="11" s="1"/>
  <c r="M122" i="11" a="1"/>
  <c r="M122" i="11"/>
  <c r="M123" i="11" a="1"/>
  <c r="M123" i="11" s="1"/>
  <c r="M124" i="11" a="1"/>
  <c r="M124" i="11" s="1"/>
  <c r="M125" i="11" a="1"/>
  <c r="M125" i="11" s="1"/>
  <c r="M126" i="11" a="1"/>
  <c r="M126" i="11" s="1"/>
  <c r="M127" i="11" a="1"/>
  <c r="M127" i="11" s="1"/>
  <c r="M128" i="11" a="1"/>
  <c r="M128" i="11"/>
  <c r="M129" i="11" a="1"/>
  <c r="M129" i="11" s="1"/>
  <c r="M130" i="11" a="1"/>
  <c r="M130" i="11" s="1"/>
  <c r="M131" i="11" a="1"/>
  <c r="M131" i="11" s="1"/>
  <c r="M132" i="11" a="1"/>
  <c r="M132" i="11" s="1"/>
  <c r="M133" i="11" a="1"/>
  <c r="M133" i="11" s="1"/>
  <c r="M134" i="11" a="1"/>
  <c r="M134" i="11"/>
  <c r="M135" i="11" a="1"/>
  <c r="M135" i="11" s="1"/>
  <c r="M136" i="11" a="1"/>
  <c r="M136" i="11" s="1"/>
  <c r="M137" i="11" a="1"/>
  <c r="M137" i="11" s="1"/>
  <c r="M138" i="11" a="1"/>
  <c r="M138" i="11" s="1"/>
  <c r="M139" i="11" a="1"/>
  <c r="M139" i="11" s="1"/>
  <c r="M140" i="11" a="1"/>
  <c r="M140" i="11" s="1"/>
  <c r="M141" i="11" a="1"/>
  <c r="M141" i="11" s="1"/>
  <c r="M142" i="11" a="1"/>
  <c r="M142" i="11" s="1"/>
  <c r="M143" i="11" a="1"/>
  <c r="M143" i="11" s="1"/>
  <c r="M144" i="11" a="1"/>
  <c r="M144" i="11" s="1"/>
  <c r="M145" i="11" a="1"/>
  <c r="M145" i="11" s="1"/>
  <c r="M146" i="11" a="1"/>
  <c r="M146" i="11"/>
  <c r="M147" i="11" a="1"/>
  <c r="M147" i="11" s="1"/>
  <c r="M148" i="11" a="1"/>
  <c r="M148" i="11" s="1"/>
  <c r="M149" i="11" a="1"/>
  <c r="M149" i="11" s="1"/>
  <c r="M150" i="11" a="1"/>
  <c r="M150" i="11" s="1"/>
  <c r="M151" i="11" a="1"/>
  <c r="M151" i="11" s="1"/>
  <c r="M152" i="11" a="1"/>
  <c r="M152" i="11" s="1"/>
  <c r="M153" i="11" a="1"/>
  <c r="M153" i="11" s="1"/>
  <c r="M154" i="11" a="1"/>
  <c r="M154" i="11" s="1"/>
  <c r="M155" i="11" a="1"/>
  <c r="M155" i="11" s="1"/>
  <c r="M156" i="11" a="1"/>
  <c r="M156" i="11" s="1"/>
  <c r="M157" i="11" a="1"/>
  <c r="M157" i="11" s="1"/>
  <c r="M158" i="11" a="1"/>
  <c r="M158" i="11" s="1"/>
  <c r="M159" i="11" a="1"/>
  <c r="M159" i="11" s="1"/>
  <c r="M160" i="11" a="1"/>
  <c r="M160" i="11" s="1"/>
  <c r="M161" i="11" a="1"/>
  <c r="M161" i="11" s="1"/>
  <c r="M162" i="11" a="1"/>
  <c r="M162" i="11" s="1"/>
  <c r="M163" i="11" a="1"/>
  <c r="M163" i="11" s="1"/>
  <c r="M164" i="11" a="1"/>
  <c r="M164" i="11" s="1"/>
  <c r="M165" i="11" a="1"/>
  <c r="M165" i="11" s="1"/>
  <c r="M166" i="11" a="1"/>
  <c r="M166" i="11" s="1"/>
  <c r="M167" i="11" a="1"/>
  <c r="M167" i="11" s="1"/>
  <c r="M168" i="11" a="1"/>
  <c r="M168" i="11" s="1"/>
  <c r="M169" i="11" a="1"/>
  <c r="M169" i="11" s="1"/>
  <c r="M170" i="11" a="1"/>
  <c r="M170" i="11" s="1"/>
  <c r="M171" i="11" a="1"/>
  <c r="M171" i="11" s="1"/>
  <c r="M172" i="11" a="1"/>
  <c r="M172" i="11" s="1"/>
  <c r="M173" i="11" a="1"/>
  <c r="M173" i="11" s="1"/>
  <c r="M174" i="11" a="1"/>
  <c r="M174" i="11" s="1"/>
  <c r="M175" i="11" a="1"/>
  <c r="M175" i="11" s="1"/>
  <c r="M176" i="11" a="1"/>
  <c r="M176" i="11"/>
  <c r="M177" i="11" a="1"/>
  <c r="M177" i="11" s="1"/>
  <c r="M178" i="11" a="1"/>
  <c r="M178" i="11" s="1"/>
  <c r="M179" i="11" a="1"/>
  <c r="M179" i="11" s="1"/>
  <c r="M180" i="11" a="1"/>
  <c r="M180" i="11" s="1"/>
  <c r="M181" i="11" a="1"/>
  <c r="M181" i="11" s="1"/>
  <c r="M182" i="11" a="1"/>
  <c r="M182" i="11"/>
  <c r="M183" i="11" a="1"/>
  <c r="M183" i="11" s="1"/>
  <c r="M184" i="11" a="1"/>
  <c r="M184" i="11" s="1"/>
  <c r="M185" i="11" a="1"/>
  <c r="M185" i="11" s="1"/>
  <c r="M186" i="11" a="1"/>
  <c r="M186" i="11" s="1"/>
  <c r="M187" i="11" a="1"/>
  <c r="M187" i="11" s="1"/>
  <c r="M188" i="11" a="1"/>
  <c r="M188" i="11"/>
  <c r="M189" i="11" a="1"/>
  <c r="M189" i="11" s="1"/>
  <c r="M190" i="11" a="1"/>
  <c r="M190" i="11" s="1"/>
  <c r="M191" i="11" a="1"/>
  <c r="M191" i="11" s="1"/>
  <c r="M192" i="11" a="1"/>
  <c r="M192" i="11" s="1"/>
  <c r="M193" i="11" a="1"/>
  <c r="M193" i="11" s="1"/>
  <c r="M194" i="11" a="1"/>
  <c r="M194" i="11"/>
  <c r="M195" i="11" a="1"/>
  <c r="M195" i="11" s="1"/>
  <c r="M196" i="11" a="1"/>
  <c r="M196" i="11" s="1"/>
  <c r="M197" i="11" a="1"/>
  <c r="M197" i="11" s="1"/>
  <c r="M198" i="11" a="1"/>
  <c r="M198" i="11" s="1"/>
  <c r="M199" i="11" a="1"/>
  <c r="M199" i="11" s="1"/>
  <c r="M200" i="11" a="1"/>
  <c r="M200" i="11"/>
  <c r="M201" i="11" a="1"/>
  <c r="M201" i="11" s="1"/>
  <c r="M202" i="11" a="1"/>
  <c r="M202" i="11" s="1"/>
  <c r="M203" i="11" a="1"/>
  <c r="M203" i="11" s="1"/>
  <c r="M204" i="11" a="1"/>
  <c r="M204" i="11" s="1"/>
  <c r="M205" i="11" a="1"/>
  <c r="M205" i="11" s="1"/>
  <c r="M206" i="11" a="1"/>
  <c r="M206" i="11"/>
  <c r="M207" i="11" a="1"/>
  <c r="M207" i="11" s="1"/>
  <c r="M208" i="11" a="1"/>
  <c r="M208" i="11" s="1"/>
  <c r="M209" i="11" a="1"/>
  <c r="M209" i="11" s="1"/>
  <c r="M210" i="11" a="1"/>
  <c r="M210" i="11" s="1"/>
  <c r="M211" i="11" a="1"/>
  <c r="M211" i="11" s="1"/>
  <c r="M212" i="11" a="1"/>
  <c r="M212" i="11"/>
  <c r="M213" i="11" a="1"/>
  <c r="M213" i="11" s="1"/>
  <c r="M214" i="11" a="1"/>
  <c r="M214" i="11" s="1"/>
  <c r="M215" i="11" a="1"/>
  <c r="M215" i="11" s="1"/>
  <c r="M216" i="11" a="1"/>
  <c r="M216" i="11" s="1"/>
  <c r="M217" i="11" a="1"/>
  <c r="M217" i="11" s="1"/>
  <c r="M218" i="11" a="1"/>
  <c r="M218" i="11"/>
  <c r="M219" i="11" a="1"/>
  <c r="M219" i="11" s="1"/>
  <c r="M220" i="11" a="1"/>
  <c r="M220" i="11" s="1"/>
  <c r="M221" i="11" a="1"/>
  <c r="M221" i="11" s="1"/>
  <c r="M222" i="11" a="1"/>
  <c r="M222" i="11" s="1"/>
  <c r="M223" i="11" a="1"/>
  <c r="M223" i="11" s="1"/>
  <c r="M224" i="11" a="1"/>
  <c r="M224" i="11"/>
  <c r="M225" i="11" a="1"/>
  <c r="M225" i="11" s="1"/>
  <c r="M226" i="11" a="1"/>
  <c r="M226" i="11" s="1"/>
  <c r="M227" i="11" a="1"/>
  <c r="M227" i="11" s="1"/>
  <c r="M228" i="11" a="1"/>
  <c r="M228" i="11" s="1"/>
  <c r="M229" i="11" a="1"/>
  <c r="M229" i="11" s="1"/>
  <c r="M230" i="11" a="1"/>
  <c r="M230" i="11"/>
  <c r="M231" i="11" a="1"/>
  <c r="M231" i="11" s="1"/>
  <c r="M232" i="11" a="1"/>
  <c r="M232" i="11" s="1"/>
  <c r="M233" i="11" a="1"/>
  <c r="M233" i="11" s="1"/>
  <c r="M234" i="11" a="1"/>
  <c r="M234" i="11" s="1"/>
  <c r="M235" i="11" a="1"/>
  <c r="M235" i="11" s="1"/>
  <c r="M236" i="11" a="1"/>
  <c r="M236" i="11"/>
  <c r="M237" i="11" a="1"/>
  <c r="M237" i="11" s="1"/>
  <c r="M238" i="11" a="1"/>
  <c r="M238" i="11" s="1"/>
  <c r="M239" i="11" a="1"/>
  <c r="M239" i="11" s="1"/>
  <c r="M240" i="11" a="1"/>
  <c r="M240" i="11" s="1"/>
  <c r="M241" i="11" a="1"/>
  <c r="M241" i="11" s="1"/>
  <c r="M242" i="11" a="1"/>
  <c r="M242" i="11"/>
  <c r="M243" i="11" a="1"/>
  <c r="M243" i="11" s="1"/>
  <c r="M244" i="11" a="1"/>
  <c r="M244" i="11" s="1"/>
  <c r="M245" i="11" a="1"/>
  <c r="M245" i="11" s="1"/>
  <c r="M246" i="11" a="1"/>
  <c r="M246" i="11" s="1"/>
  <c r="M247" i="11" a="1"/>
  <c r="M247" i="11" s="1"/>
  <c r="M248" i="11" a="1"/>
  <c r="M248" i="11"/>
  <c r="M249" i="11" a="1"/>
  <c r="M249" i="11" s="1"/>
  <c r="M250" i="11" a="1"/>
  <c r="M250" i="11" s="1"/>
  <c r="M251" i="11" a="1"/>
  <c r="M251" i="11" s="1"/>
  <c r="M252" i="11" a="1"/>
  <c r="M252" i="11" s="1"/>
  <c r="M253" i="11" a="1"/>
  <c r="M253" i="11" s="1"/>
  <c r="M254" i="11" a="1"/>
  <c r="M254" i="11"/>
  <c r="M255" i="11" a="1"/>
  <c r="M255" i="11" s="1"/>
  <c r="M256" i="11" a="1"/>
  <c r="M256" i="11" s="1"/>
  <c r="M257" i="11" a="1"/>
  <c r="M257" i="11" s="1"/>
  <c r="M258" i="11" a="1"/>
  <c r="M258" i="11" s="1"/>
  <c r="M259" i="11" a="1"/>
  <c r="M259" i="11" s="1"/>
  <c r="M260" i="11" a="1"/>
  <c r="M260" i="11"/>
  <c r="M261" i="11" a="1"/>
  <c r="M261" i="11" s="1"/>
  <c r="M262" i="11" a="1"/>
  <c r="M262" i="11" s="1"/>
  <c r="M263" i="11" a="1"/>
  <c r="M263" i="11" s="1"/>
  <c r="M264" i="11" a="1"/>
  <c r="M264" i="11" s="1"/>
  <c r="M265" i="11" a="1"/>
  <c r="M265" i="11" s="1"/>
  <c r="M266" i="11" a="1"/>
  <c r="M266" i="11"/>
  <c r="M267" i="11" a="1"/>
  <c r="M267" i="11" s="1"/>
  <c r="M268" i="11" a="1"/>
  <c r="M268" i="11" s="1"/>
  <c r="M269" i="11" a="1"/>
  <c r="M269" i="11" s="1"/>
  <c r="M270" i="11" a="1"/>
  <c r="M270" i="11" s="1"/>
  <c r="M271" i="11" a="1"/>
  <c r="M271" i="11" s="1"/>
  <c r="M272" i="11" a="1"/>
  <c r="M272" i="11"/>
  <c r="M273" i="11" a="1"/>
  <c r="M273" i="11" s="1"/>
  <c r="M274" i="11" a="1"/>
  <c r="M274" i="11" s="1"/>
  <c r="M275" i="11" a="1"/>
  <c r="M275" i="11" s="1"/>
  <c r="M276" i="11" a="1"/>
  <c r="M276" i="11" s="1"/>
  <c r="M277" i="11" a="1"/>
  <c r="M277" i="11" s="1"/>
  <c r="M278" i="11" a="1"/>
  <c r="M278" i="11"/>
  <c r="M279" i="11" a="1"/>
  <c r="M279" i="11" s="1"/>
  <c r="M280" i="11" a="1"/>
  <c r="M280" i="11" s="1"/>
  <c r="M281" i="11" a="1"/>
  <c r="M281" i="11" s="1"/>
  <c r="M282" i="11" a="1"/>
  <c r="M282" i="11" s="1"/>
  <c r="M283" i="11" a="1"/>
  <c r="M283" i="11" s="1"/>
  <c r="M284" i="11" a="1"/>
  <c r="M284" i="11"/>
  <c r="M285" i="11" a="1"/>
  <c r="M285" i="11" s="1"/>
  <c r="M286" i="11" a="1"/>
  <c r="M286" i="11" s="1"/>
  <c r="M287" i="11" a="1"/>
  <c r="M287" i="11" s="1"/>
  <c r="M288" i="11" a="1"/>
  <c r="M288" i="11" s="1"/>
  <c r="M289" i="11" a="1"/>
  <c r="M289" i="11" s="1"/>
  <c r="M290" i="11" a="1"/>
  <c r="M290" i="11"/>
  <c r="M291" i="11" a="1"/>
  <c r="M291" i="11" s="1"/>
  <c r="M292" i="11" a="1"/>
  <c r="M292" i="11" s="1"/>
  <c r="M293" i="11" a="1"/>
  <c r="M293" i="11" s="1"/>
  <c r="M294" i="11" a="1"/>
  <c r="M294" i="11" s="1"/>
  <c r="M295" i="11" a="1"/>
  <c r="M295" i="11" s="1"/>
  <c r="M296" i="11" a="1"/>
  <c r="M296" i="11"/>
  <c r="M297" i="11" a="1"/>
  <c r="M297" i="11" s="1"/>
  <c r="M298" i="11" a="1"/>
  <c r="M298" i="11" s="1"/>
  <c r="M299" i="11" a="1"/>
  <c r="M299" i="11" s="1"/>
  <c r="M300" i="11" a="1"/>
  <c r="M300" i="11" s="1"/>
  <c r="M301" i="11" a="1"/>
  <c r="M301" i="11" s="1"/>
  <c r="M302" i="11" a="1"/>
  <c r="M302" i="11"/>
  <c r="M303" i="11" a="1"/>
  <c r="M303" i="11" s="1"/>
  <c r="M304" i="11" a="1"/>
  <c r="M304" i="11" s="1"/>
  <c r="M305" i="11" a="1"/>
  <c r="M305" i="11" s="1"/>
  <c r="M306" i="11" a="1"/>
  <c r="M306" i="11" s="1"/>
  <c r="M307" i="11" a="1"/>
  <c r="M307" i="11" s="1"/>
  <c r="M308" i="11" a="1"/>
  <c r="M308" i="11"/>
  <c r="M309" i="11" a="1"/>
  <c r="M309" i="11" s="1"/>
  <c r="M310" i="11" a="1"/>
  <c r="M310" i="11" s="1"/>
  <c r="M311" i="11" a="1"/>
  <c r="M311" i="11" s="1"/>
  <c r="M312" i="11" a="1"/>
  <c r="M312" i="11" s="1"/>
  <c r="M313" i="11" a="1"/>
  <c r="M313" i="11" s="1"/>
  <c r="M314" i="11" a="1"/>
  <c r="M314" i="11"/>
  <c r="M315" i="11" a="1"/>
  <c r="M315" i="11" s="1"/>
  <c r="M316" i="11" a="1"/>
  <c r="M316" i="11" s="1"/>
  <c r="M317" i="11" a="1"/>
  <c r="M317" i="11" s="1"/>
  <c r="M318" i="11" a="1"/>
  <c r="M318" i="11" s="1"/>
  <c r="M319" i="11" a="1"/>
  <c r="M319" i="11" s="1"/>
  <c r="M320" i="11" a="1"/>
  <c r="M320" i="11"/>
  <c r="M321" i="11" a="1"/>
  <c r="M321" i="11" s="1"/>
  <c r="M322" i="11" a="1"/>
  <c r="M322" i="11" s="1"/>
  <c r="M323" i="11" a="1"/>
  <c r="M323" i="11" s="1"/>
  <c r="M324" i="11" a="1"/>
  <c r="M324" i="11" s="1"/>
  <c r="M325" i="11" a="1"/>
  <c r="M325" i="11" s="1"/>
  <c r="M326" i="11" a="1"/>
  <c r="M326" i="11" s="1"/>
  <c r="M327" i="11" a="1"/>
  <c r="M327" i="11" s="1"/>
  <c r="M328" i="11" a="1"/>
  <c r="M328" i="11"/>
  <c r="M329" i="11" a="1"/>
  <c r="M329" i="11"/>
  <c r="M330" i="11" a="1"/>
  <c r="M330" i="11"/>
  <c r="M331" i="11" a="1"/>
  <c r="M331" i="11"/>
  <c r="M332" i="11" a="1"/>
  <c r="M332" i="11"/>
  <c r="M333" i="11" a="1"/>
  <c r="M333" i="11" s="1"/>
  <c r="M334" i="11" a="1"/>
  <c r="M334" i="11" s="1"/>
  <c r="M335" i="11" a="1"/>
  <c r="M335" i="11" s="1"/>
  <c r="M336" i="11" a="1"/>
  <c r="M336" i="11" s="1"/>
  <c r="M337" i="11" a="1"/>
  <c r="M337" i="11" s="1"/>
  <c r="M338" i="11" a="1"/>
  <c r="M338" i="11" s="1"/>
  <c r="M339" i="11" a="1"/>
  <c r="M339" i="11" s="1"/>
  <c r="M340" i="11" a="1"/>
  <c r="M340" i="11"/>
  <c r="M341" i="11" a="1"/>
  <c r="M341" i="11"/>
  <c r="M342" i="11" a="1"/>
  <c r="M342" i="11"/>
  <c r="M343" i="11" a="1"/>
  <c r="M343" i="11"/>
  <c r="M344" i="11" a="1"/>
  <c r="M344" i="11"/>
  <c r="M345" i="11" a="1"/>
  <c r="M345" i="11" s="1"/>
  <c r="M346" i="11" a="1"/>
  <c r="M346" i="11" s="1"/>
  <c r="M347" i="11" a="1"/>
  <c r="M347" i="11" s="1"/>
  <c r="M348" i="11" a="1"/>
  <c r="M348" i="11" s="1"/>
  <c r="M349" i="11" a="1"/>
  <c r="M349" i="11" s="1"/>
  <c r="M350" i="11" a="1"/>
  <c r="M350" i="11" s="1"/>
  <c r="M351" i="11" a="1"/>
  <c r="M351" i="11" s="1"/>
  <c r="M352" i="11" a="1"/>
  <c r="M352" i="11"/>
  <c r="M353" i="11" a="1"/>
  <c r="M353" i="11"/>
  <c r="M354" i="11" a="1"/>
  <c r="M354" i="11"/>
  <c r="M355" i="11" a="1"/>
  <c r="M355" i="11"/>
  <c r="M356" i="11" a="1"/>
  <c r="M356" i="11"/>
  <c r="M357" i="11" a="1"/>
  <c r="M357" i="11" s="1"/>
  <c r="M358" i="11" a="1"/>
  <c r="M358" i="11" s="1"/>
  <c r="M359" i="11" a="1"/>
  <c r="M359" i="11" s="1"/>
  <c r="M360" i="11" a="1"/>
  <c r="M360" i="11" s="1"/>
  <c r="M361" i="11" a="1"/>
  <c r="M361" i="11" s="1"/>
  <c r="M362" i="11" a="1"/>
  <c r="M362" i="11" s="1"/>
  <c r="M363" i="11" a="1"/>
  <c r="M363" i="11" s="1"/>
  <c r="M364" i="11" a="1"/>
  <c r="M364" i="11"/>
  <c r="M365" i="11" a="1"/>
  <c r="M365" i="11"/>
  <c r="M366" i="11" a="1"/>
  <c r="M366" i="11"/>
  <c r="M367" i="11" a="1"/>
  <c r="M367" i="11"/>
  <c r="M368" i="11" a="1"/>
  <c r="M368" i="11"/>
  <c r="M369" i="11" a="1"/>
  <c r="M369" i="11" s="1"/>
  <c r="M370" i="11" a="1"/>
  <c r="M370" i="11" s="1"/>
  <c r="M371" i="11" a="1"/>
  <c r="M371" i="11" s="1"/>
  <c r="M372" i="11" a="1"/>
  <c r="M372" i="11" s="1"/>
  <c r="M373" i="11" a="1"/>
  <c r="M373" i="11" s="1"/>
  <c r="M374" i="11" a="1"/>
  <c r="M374" i="11" s="1"/>
  <c r="M375" i="11" a="1"/>
  <c r="M375" i="11" s="1"/>
  <c r="M376" i="11" a="1"/>
  <c r="M376" i="11"/>
  <c r="M377" i="11" a="1"/>
  <c r="M377" i="11"/>
  <c r="M378" i="11" a="1"/>
  <c r="M378" i="11"/>
  <c r="M379" i="11" a="1"/>
  <c r="M379" i="11"/>
  <c r="M380" i="11" a="1"/>
  <c r="M380" i="11"/>
  <c r="M381" i="11" a="1"/>
  <c r="M381" i="11" s="1"/>
  <c r="M382" i="11" a="1"/>
  <c r="M382" i="11" s="1"/>
  <c r="M383" i="11" a="1"/>
  <c r="M383" i="11" s="1"/>
  <c r="M384" i="11" a="1"/>
  <c r="M384" i="11" s="1"/>
  <c r="M385" i="11" a="1"/>
  <c r="M385" i="11" s="1"/>
  <c r="M386" i="11" a="1"/>
  <c r="M386" i="11" s="1"/>
  <c r="M387" i="11" a="1"/>
  <c r="M387" i="11" s="1"/>
  <c r="M388" i="11" a="1"/>
  <c r="M388" i="11"/>
  <c r="M389" i="11" a="1"/>
  <c r="M389" i="11"/>
  <c r="M390" i="11" a="1"/>
  <c r="M390" i="11"/>
  <c r="M391" i="11" a="1"/>
  <c r="M391" i="11"/>
  <c r="M392" i="11" a="1"/>
  <c r="M392" i="11"/>
  <c r="M393" i="11" a="1"/>
  <c r="M393" i="11" s="1"/>
  <c r="M394" i="11" a="1"/>
  <c r="M394" i="11" s="1"/>
  <c r="M395" i="11" a="1"/>
  <c r="M395" i="11" s="1"/>
  <c r="M396" i="11" a="1"/>
  <c r="M396" i="11" s="1"/>
  <c r="M397" i="11" a="1"/>
  <c r="M397" i="11" s="1"/>
  <c r="M398" i="11" a="1"/>
  <c r="M398" i="11" s="1"/>
  <c r="M399" i="11" a="1"/>
  <c r="M399" i="11" s="1"/>
  <c r="M400" i="11" a="1"/>
  <c r="M400" i="11"/>
  <c r="M401" i="11" a="1"/>
  <c r="M401" i="11"/>
  <c r="M402" i="11" a="1"/>
  <c r="M402" i="11"/>
  <c r="M403" i="11" a="1"/>
  <c r="M403" i="11"/>
  <c r="M404" i="11" a="1"/>
  <c r="M404" i="11"/>
  <c r="M405" i="11" a="1"/>
  <c r="M405" i="11" s="1"/>
  <c r="M406" i="11" a="1"/>
  <c r="M406" i="11" s="1"/>
  <c r="M407" i="11" a="1"/>
  <c r="M407" i="11" s="1"/>
  <c r="M408" i="11" a="1"/>
  <c r="M408" i="11" s="1"/>
  <c r="M409" i="11" a="1"/>
  <c r="M409" i="11" s="1"/>
  <c r="M410" i="11" a="1"/>
  <c r="M410" i="11" s="1"/>
  <c r="M411" i="11" a="1"/>
  <c r="M411" i="11" s="1"/>
  <c r="M412" i="11" a="1"/>
  <c r="M412" i="11"/>
  <c r="M413" i="11" a="1"/>
  <c r="M413" i="11"/>
  <c r="M414" i="11" a="1"/>
  <c r="M414" i="11"/>
  <c r="M415" i="11" a="1"/>
  <c r="M415" i="11"/>
  <c r="M416" i="11" a="1"/>
  <c r="M416" i="11"/>
  <c r="M417" i="11" a="1"/>
  <c r="M417" i="11" s="1"/>
  <c r="M418" i="11" a="1"/>
  <c r="M418" i="11" s="1"/>
  <c r="M419" i="11" a="1"/>
  <c r="M419" i="11" s="1"/>
  <c r="M420" i="11" a="1"/>
  <c r="M420" i="11" s="1"/>
  <c r="M421" i="11" a="1"/>
  <c r="M421" i="11" s="1"/>
  <c r="M422" i="11" a="1"/>
  <c r="M422" i="11" s="1"/>
  <c r="M423" i="11" a="1"/>
  <c r="M423" i="11" s="1"/>
  <c r="M424" i="11" a="1"/>
  <c r="M424" i="11"/>
  <c r="M425" i="11" a="1"/>
  <c r="M425" i="11"/>
  <c r="M426" i="11" a="1"/>
  <c r="M426" i="11"/>
  <c r="M427" i="11" a="1"/>
  <c r="M427" i="11"/>
  <c r="M428" i="11" a="1"/>
  <c r="M428" i="11"/>
  <c r="M429" i="11" a="1"/>
  <c r="M429" i="11" s="1"/>
  <c r="M430" i="11" a="1"/>
  <c r="M430" i="11" s="1"/>
  <c r="M431" i="11" a="1"/>
  <c r="M431" i="11" s="1"/>
  <c r="M432" i="11" a="1"/>
  <c r="M432" i="11" s="1"/>
  <c r="M433" i="11" a="1"/>
  <c r="M433" i="11" s="1"/>
  <c r="M434" i="11" a="1"/>
  <c r="M434" i="11" s="1"/>
  <c r="M435" i="11" a="1"/>
  <c r="M435" i="11" s="1"/>
  <c r="M436" i="11" a="1"/>
  <c r="M436" i="11"/>
  <c r="M437" i="11" a="1"/>
  <c r="M437" i="11"/>
  <c r="M438" i="11" a="1"/>
  <c r="M438" i="11"/>
  <c r="M439" i="11" a="1"/>
  <c r="M439" i="11"/>
  <c r="M440" i="11" a="1"/>
  <c r="M440" i="11"/>
  <c r="M441" i="11" a="1"/>
  <c r="M441" i="11" s="1"/>
  <c r="M442" i="11" a="1"/>
  <c r="M442" i="11" s="1"/>
  <c r="M443" i="11" a="1"/>
  <c r="M443" i="11" s="1"/>
  <c r="M444" i="11" a="1"/>
  <c r="M444" i="11" s="1"/>
  <c r="M445" i="11" a="1"/>
  <c r="M445" i="11" s="1"/>
  <c r="M446" i="11" a="1"/>
  <c r="M446" i="11" s="1"/>
  <c r="M447" i="11" a="1"/>
  <c r="M447" i="11" s="1"/>
  <c r="M448" i="11" a="1"/>
  <c r="M448" i="11"/>
  <c r="M449" i="11" a="1"/>
  <c r="M449" i="11"/>
  <c r="M450" i="11" a="1"/>
  <c r="M450" i="11"/>
  <c r="M451" i="11" a="1"/>
  <c r="M451" i="11"/>
  <c r="M452" i="11" a="1"/>
  <c r="M452" i="11"/>
  <c r="M453" i="11" a="1"/>
  <c r="M453" i="11" s="1"/>
  <c r="M454" i="11" a="1"/>
  <c r="M454" i="11" s="1"/>
  <c r="M455" i="11" a="1"/>
  <c r="M455" i="11" s="1"/>
  <c r="M456" i="11" a="1"/>
  <c r="M456" i="11" s="1"/>
  <c r="M457" i="11" a="1"/>
  <c r="M457" i="11" s="1"/>
  <c r="M458" i="11" a="1"/>
  <c r="M458" i="11" s="1"/>
  <c r="M459" i="11" a="1"/>
  <c r="M459" i="11" s="1"/>
  <c r="M460" i="11" a="1"/>
  <c r="M460" i="11"/>
  <c r="M461" i="11" a="1"/>
  <c r="M461" i="11"/>
  <c r="M462" i="11" a="1"/>
  <c r="M462" i="11"/>
  <c r="M463" i="11" a="1"/>
  <c r="M463" i="11"/>
  <c r="M464" i="11" a="1"/>
  <c r="M464" i="11"/>
  <c r="M465" i="11" a="1"/>
  <c r="M465" i="11" s="1"/>
  <c r="M466" i="11" a="1"/>
  <c r="M466" i="11" s="1"/>
  <c r="M467" i="11" a="1"/>
  <c r="M467" i="11" s="1"/>
  <c r="M468" i="11" a="1"/>
  <c r="M468" i="11" s="1"/>
  <c r="M469" i="11" a="1"/>
  <c r="M469" i="11" s="1"/>
  <c r="M470" i="11" a="1"/>
  <c r="M470" i="11" s="1"/>
  <c r="M471" i="11" a="1"/>
  <c r="M471" i="11" s="1"/>
  <c r="M472" i="11" a="1"/>
  <c r="M472" i="11"/>
  <c r="M473" i="11" a="1"/>
  <c r="M473" i="11"/>
  <c r="M474" i="11" a="1"/>
  <c r="M474" i="11"/>
  <c r="M475" i="11" a="1"/>
  <c r="M475" i="11"/>
  <c r="M476" i="11" a="1"/>
  <c r="M476" i="11"/>
  <c r="M477" i="11" a="1"/>
  <c r="M477" i="11" s="1"/>
  <c r="M478" i="11" a="1"/>
  <c r="M478" i="11" s="1"/>
  <c r="M479" i="11" a="1"/>
  <c r="M479" i="11" s="1"/>
  <c r="M480" i="11" a="1"/>
  <c r="M480" i="11" s="1"/>
  <c r="M481" i="11" a="1"/>
  <c r="M481" i="11" s="1"/>
  <c r="M482" i="11" a="1"/>
  <c r="M482" i="11" s="1"/>
  <c r="M483" i="11" a="1"/>
  <c r="M483" i="11" s="1"/>
  <c r="M484" i="11" a="1"/>
  <c r="M484" i="11"/>
  <c r="M485" i="11" a="1"/>
  <c r="M485" i="11"/>
  <c r="M486" i="11" a="1"/>
  <c r="M486" i="11"/>
  <c r="M487" i="11" a="1"/>
  <c r="M487" i="11"/>
  <c r="M488" i="11" a="1"/>
  <c r="M488" i="11"/>
  <c r="M489" i="11" a="1"/>
  <c r="M489" i="11" s="1"/>
  <c r="M490" i="11" a="1"/>
  <c r="M490" i="11" s="1"/>
  <c r="M491" i="11" a="1"/>
  <c r="M491" i="11" s="1"/>
  <c r="M492" i="11" a="1"/>
  <c r="M492" i="11" s="1"/>
  <c r="M493" i="11" a="1"/>
  <c r="M493" i="11" s="1"/>
  <c r="M494" i="11" a="1"/>
  <c r="M494" i="11" s="1"/>
  <c r="M495" i="11" a="1"/>
  <c r="M495" i="11" s="1"/>
  <c r="M496" i="11" a="1"/>
  <c r="M496" i="11"/>
  <c r="M497" i="11" a="1"/>
  <c r="M497" i="11"/>
  <c r="M498" i="11" a="1"/>
  <c r="M498" i="11"/>
  <c r="M499" i="11" a="1"/>
  <c r="M499" i="11"/>
  <c r="M500" i="11" a="1"/>
  <c r="M500" i="11"/>
  <c r="M501" i="11" a="1"/>
  <c r="M501" i="11" s="1"/>
  <c r="M502" i="11" a="1"/>
  <c r="M502" i="11" s="1"/>
  <c r="M503" i="11" a="1"/>
  <c r="M503" i="11" s="1"/>
  <c r="M504" i="11" a="1"/>
  <c r="M504" i="11" s="1"/>
  <c r="M505" i="11" a="1"/>
  <c r="M505" i="11" s="1"/>
  <c r="M506" i="11" a="1"/>
  <c r="M506" i="11" s="1"/>
  <c r="M507" i="11" a="1"/>
  <c r="M507" i="11" s="1"/>
  <c r="M508" i="11" a="1"/>
  <c r="M508" i="11"/>
  <c r="M509" i="11" a="1"/>
  <c r="M509" i="11"/>
  <c r="M510" i="11" a="1"/>
  <c r="M510" i="11"/>
  <c r="M511" i="11" a="1"/>
  <c r="M511" i="11"/>
  <c r="M512" i="11" a="1"/>
  <c r="M512" i="11"/>
  <c r="M513" i="11" a="1"/>
  <c r="M513" i="11"/>
  <c r="M514" i="11" a="1"/>
  <c r="M514" i="11"/>
  <c r="M515" i="11" a="1"/>
  <c r="M515" i="11"/>
  <c r="M516" i="11" a="1"/>
  <c r="M516" i="11"/>
  <c r="M517" i="11" a="1"/>
  <c r="M517" i="11"/>
  <c r="M518" i="11" a="1"/>
  <c r="M518" i="11"/>
  <c r="M519" i="11" a="1"/>
  <c r="M519" i="11"/>
  <c r="M520" i="11" a="1"/>
  <c r="M520" i="11"/>
  <c r="M521" i="11" a="1"/>
  <c r="M521" i="11"/>
  <c r="M522" i="11" a="1"/>
  <c r="M522" i="11"/>
  <c r="M523" i="11" a="1"/>
  <c r="M523" i="11"/>
  <c r="M524" i="11" a="1"/>
  <c r="M524" i="11"/>
  <c r="M525" i="11" a="1"/>
  <c r="M525" i="11"/>
  <c r="M526" i="11" a="1"/>
  <c r="M526" i="11"/>
  <c r="M527" i="11" a="1"/>
  <c r="M527" i="11"/>
  <c r="M528" i="11" a="1"/>
  <c r="M528" i="11"/>
  <c r="M529" i="11" a="1"/>
  <c r="M529" i="11"/>
  <c r="M530" i="11" a="1"/>
  <c r="M530" i="11"/>
  <c r="M531" i="11" a="1"/>
  <c r="M531" i="11"/>
  <c r="M532" i="11" a="1"/>
  <c r="M532" i="11"/>
  <c r="M533" i="11" a="1"/>
  <c r="M533" i="11"/>
  <c r="M534" i="11" a="1"/>
  <c r="M534" i="11"/>
  <c r="M535" i="11" a="1"/>
  <c r="M535" i="11"/>
  <c r="M536" i="11" a="1"/>
  <c r="M536" i="11"/>
  <c r="M537" i="11" a="1"/>
  <c r="M537" i="11"/>
  <c r="M538" i="11" a="1"/>
  <c r="M538" i="11"/>
  <c r="M539" i="11" a="1"/>
  <c r="M539" i="11"/>
  <c r="M540" i="11" a="1"/>
  <c r="M540" i="11"/>
  <c r="M541" i="11" a="1"/>
  <c r="M541" i="11"/>
  <c r="M542" i="11" a="1"/>
  <c r="M542" i="11"/>
  <c r="M543" i="11" a="1"/>
  <c r="M543" i="11"/>
  <c r="M544" i="11" a="1"/>
  <c r="M544" i="11"/>
  <c r="M545" i="11" a="1"/>
  <c r="M545" i="11"/>
  <c r="M546" i="11" a="1"/>
  <c r="M546" i="11"/>
  <c r="M547" i="11" a="1"/>
  <c r="M547" i="11"/>
  <c r="M548" i="11" a="1"/>
  <c r="M548" i="11"/>
  <c r="M549" i="11" a="1"/>
  <c r="M549" i="11"/>
  <c r="M550" i="11" a="1"/>
  <c r="M550" i="11"/>
  <c r="M551" i="11" a="1"/>
  <c r="M551" i="11"/>
  <c r="M552" i="11" a="1"/>
  <c r="M552" i="11"/>
  <c r="M553" i="11" a="1"/>
  <c r="M553" i="11"/>
  <c r="M554" i="11" a="1"/>
  <c r="M554" i="11"/>
  <c r="M555" i="11" a="1"/>
  <c r="M555" i="11"/>
  <c r="M556" i="11" a="1"/>
  <c r="M556" i="11"/>
  <c r="M557" i="11" a="1"/>
  <c r="M557" i="11"/>
  <c r="M558" i="11" a="1"/>
  <c r="M558" i="11"/>
  <c r="M559" i="11" a="1"/>
  <c r="M559" i="11"/>
  <c r="M560" i="11" a="1"/>
  <c r="M560" i="11"/>
  <c r="M561" i="11" a="1"/>
  <c r="M561" i="11"/>
  <c r="M562" i="11" a="1"/>
  <c r="M562" i="11"/>
  <c r="M563" i="11" a="1"/>
  <c r="M563" i="11"/>
  <c r="M564" i="11" a="1"/>
  <c r="M564" i="11"/>
  <c r="M565" i="11" a="1"/>
  <c r="M565" i="11"/>
  <c r="M566" i="11" a="1"/>
  <c r="M566" i="11"/>
  <c r="M567" i="11" a="1"/>
  <c r="M567" i="11"/>
  <c r="M568" i="11" a="1"/>
  <c r="M568" i="11"/>
  <c r="M569" i="11" a="1"/>
  <c r="M569" i="11"/>
  <c r="M570" i="11" a="1"/>
  <c r="M570" i="11"/>
  <c r="M571" i="11" a="1"/>
  <c r="M571" i="11"/>
  <c r="M572" i="11" a="1"/>
  <c r="M572" i="11"/>
  <c r="M573" i="11" a="1"/>
  <c r="M573" i="11"/>
  <c r="M574" i="11" a="1"/>
  <c r="M574" i="11"/>
  <c r="M575" i="11" a="1"/>
  <c r="M575" i="11"/>
  <c r="M576" i="11" a="1"/>
  <c r="M576" i="11"/>
  <c r="M577" i="11" a="1"/>
  <c r="M577" i="11"/>
  <c r="M578" i="11" a="1"/>
  <c r="M578" i="11"/>
  <c r="M579" i="11" a="1"/>
  <c r="M579" i="11"/>
  <c r="M580" i="11" a="1"/>
  <c r="M580" i="11"/>
  <c r="M581" i="11" a="1"/>
  <c r="M581" i="11"/>
  <c r="M582" i="11" a="1"/>
  <c r="M582" i="11"/>
  <c r="M583" i="11" a="1"/>
  <c r="M583" i="11"/>
  <c r="M584" i="11" a="1"/>
  <c r="M584" i="11"/>
  <c r="M585" i="11" a="1"/>
  <c r="M585" i="11"/>
  <c r="M586" i="11" a="1"/>
  <c r="M586" i="11"/>
  <c r="M587" i="11" a="1"/>
  <c r="M587" i="11"/>
  <c r="M588" i="11" a="1"/>
  <c r="M588" i="11"/>
  <c r="M589" i="11" a="1"/>
  <c r="M589" i="11"/>
  <c r="M590" i="11" a="1"/>
  <c r="M590" i="11"/>
  <c r="M591" i="11" a="1"/>
  <c r="M591" i="11"/>
  <c r="M592" i="11" a="1"/>
  <c r="M592" i="11"/>
  <c r="M593" i="11" a="1"/>
  <c r="M593" i="11"/>
  <c r="M594" i="11" a="1"/>
  <c r="M594" i="11" s="1"/>
  <c r="M595" i="11" a="1"/>
  <c r="M595" i="11"/>
  <c r="M596" i="11" a="1"/>
  <c r="M596" i="11" s="1"/>
  <c r="M597" i="11" a="1"/>
  <c r="M597" i="11" s="1"/>
  <c r="M598" i="11" a="1"/>
  <c r="M598" i="11"/>
  <c r="M599" i="11" a="1"/>
  <c r="M599" i="11"/>
  <c r="M600" i="11" a="1"/>
  <c r="M600" i="11" s="1"/>
  <c r="M601" i="11" a="1"/>
  <c r="M601" i="11"/>
  <c r="M602" i="11" a="1"/>
  <c r="M602" i="11"/>
  <c r="M603" i="11" a="1"/>
  <c r="M603" i="11"/>
  <c r="M604" i="11" a="1"/>
  <c r="M604" i="11"/>
  <c r="M605" i="11" a="1"/>
  <c r="M605" i="11"/>
  <c r="M606" i="11" a="1"/>
  <c r="M606" i="11" s="1"/>
  <c r="M607" i="11" a="1"/>
  <c r="M607" i="11"/>
  <c r="M608" i="11" a="1"/>
  <c r="M608" i="11" s="1"/>
  <c r="M609" i="11" a="1"/>
  <c r="M609" i="11" s="1"/>
  <c r="M610" i="11" a="1"/>
  <c r="M610" i="11"/>
  <c r="M611" i="11" a="1"/>
  <c r="M611" i="11"/>
  <c r="M612" i="11" a="1"/>
  <c r="M612" i="11" s="1"/>
  <c r="M613" i="11" a="1"/>
  <c r="M613" i="11"/>
  <c r="M614" i="11" a="1"/>
  <c r="M614" i="11"/>
  <c r="M615" i="11" a="1"/>
  <c r="M615" i="11"/>
  <c r="M616" i="11" a="1"/>
  <c r="M616" i="11"/>
  <c r="M617" i="11" a="1"/>
  <c r="M617" i="11"/>
  <c r="M618" i="11" a="1"/>
  <c r="M618" i="11" s="1"/>
  <c r="M619" i="11" a="1"/>
  <c r="M619" i="11"/>
  <c r="M620" i="11" a="1"/>
  <c r="M620" i="11" s="1"/>
  <c r="M621" i="11" a="1"/>
  <c r="M621" i="11" s="1"/>
  <c r="M622" i="11" a="1"/>
  <c r="M622" i="11"/>
  <c r="M623" i="11" a="1"/>
  <c r="M623" i="11"/>
  <c r="M624" i="11" a="1"/>
  <c r="M624" i="11" s="1"/>
  <c r="M625" i="11" a="1"/>
  <c r="M625" i="11"/>
  <c r="M626" i="11" a="1"/>
  <c r="M626" i="11"/>
  <c r="M627" i="11" a="1"/>
  <c r="M627" i="11"/>
  <c r="M628" i="11" a="1"/>
  <c r="M628" i="11"/>
  <c r="M629" i="11" a="1"/>
  <c r="M629" i="11"/>
  <c r="M630" i="11" a="1"/>
  <c r="M630" i="11" s="1"/>
  <c r="M631" i="11" a="1"/>
  <c r="M631" i="11"/>
  <c r="M632" i="11" a="1"/>
  <c r="M632" i="11" s="1"/>
  <c r="M633" i="11" a="1"/>
  <c r="M633" i="11" s="1"/>
  <c r="M634" i="11" a="1"/>
  <c r="M634" i="11"/>
  <c r="M635" i="11" a="1"/>
  <c r="M635" i="11"/>
  <c r="M636" i="11" a="1"/>
  <c r="M636" i="11" s="1"/>
  <c r="M637" i="11" a="1"/>
  <c r="M637" i="11"/>
  <c r="M638" i="11" a="1"/>
  <c r="M638" i="11"/>
  <c r="M639" i="11" a="1"/>
  <c r="M639" i="11"/>
  <c r="M640" i="11" a="1"/>
  <c r="M640" i="11"/>
  <c r="M641" i="11" a="1"/>
  <c r="M641" i="11"/>
  <c r="M642" i="11" a="1"/>
  <c r="M642" i="11" s="1"/>
  <c r="M643" i="11" a="1"/>
  <c r="M643" i="11" s="1"/>
  <c r="M644" i="11" a="1"/>
  <c r="M644" i="11" s="1"/>
  <c r="M645" i="11" a="1"/>
  <c r="M645" i="11" s="1"/>
  <c r="M646" i="11" a="1"/>
  <c r="M646" i="11" s="1"/>
  <c r="M647" i="11" a="1"/>
  <c r="M647" i="11"/>
  <c r="M648" i="11" a="1"/>
  <c r="M648" i="11" s="1"/>
  <c r="M649" i="11" a="1"/>
  <c r="M649" i="11" s="1"/>
  <c r="M650" i="11" a="1"/>
  <c r="M650" i="11" s="1"/>
  <c r="M651" i="11" a="1"/>
  <c r="M651" i="11" s="1"/>
  <c r="M652" i="11" a="1"/>
  <c r="M652" i="11" s="1"/>
  <c r="M653" i="11" a="1"/>
  <c r="M653" i="11"/>
  <c r="M654" i="11" a="1"/>
  <c r="M654" i="11" s="1"/>
  <c r="M655" i="11" a="1"/>
  <c r="M655" i="11" s="1"/>
  <c r="M656" i="11" a="1"/>
  <c r="M656" i="11" s="1"/>
  <c r="M657" i="11" a="1"/>
  <c r="M657" i="11" s="1"/>
  <c r="M658" i="11" a="1"/>
  <c r="M658" i="11" s="1"/>
  <c r="M659" i="11" a="1"/>
  <c r="M659" i="11"/>
  <c r="M660" i="11" a="1"/>
  <c r="M660" i="11" s="1"/>
  <c r="M661" i="11" a="1"/>
  <c r="M661" i="11" s="1"/>
  <c r="M662" i="11" a="1"/>
  <c r="M662" i="11" s="1"/>
  <c r="M663" i="11" a="1"/>
  <c r="M663" i="11" s="1"/>
  <c r="M664" i="11" a="1"/>
  <c r="M664" i="11" s="1"/>
  <c r="M665" i="11" a="1"/>
  <c r="M665" i="11"/>
  <c r="M666" i="11" a="1"/>
  <c r="M666" i="11" s="1"/>
  <c r="M667" i="11" a="1"/>
  <c r="M667" i="11" s="1"/>
  <c r="M668" i="11" a="1"/>
  <c r="M668" i="11" s="1"/>
  <c r="M669" i="11" a="1"/>
  <c r="M669" i="11" s="1"/>
  <c r="M670" i="11" a="1"/>
  <c r="M670" i="11" s="1"/>
  <c r="M671" i="11" a="1"/>
  <c r="M671" i="11"/>
  <c r="M672" i="11" a="1"/>
  <c r="M672" i="11" s="1"/>
  <c r="M673" i="11" a="1"/>
  <c r="M673" i="11" s="1"/>
  <c r="M674" i="11" a="1"/>
  <c r="M674" i="11" s="1"/>
  <c r="M675" i="11" a="1"/>
  <c r="M675" i="11" s="1"/>
  <c r="M676" i="11" a="1"/>
  <c r="M676" i="11" s="1"/>
  <c r="M677" i="11" a="1"/>
  <c r="M677" i="11"/>
  <c r="M678" i="11" a="1"/>
  <c r="M678" i="11" s="1"/>
  <c r="M679" i="11" a="1"/>
  <c r="M679" i="11" s="1"/>
  <c r="M680" i="11" a="1"/>
  <c r="M680" i="11" s="1"/>
  <c r="M681" i="11" a="1"/>
  <c r="M681" i="11" s="1"/>
  <c r="M682" i="11" a="1"/>
  <c r="M682" i="11" s="1"/>
  <c r="M683" i="11" a="1"/>
  <c r="M683" i="11"/>
  <c r="M684" i="11" a="1"/>
  <c r="M684" i="11" s="1"/>
  <c r="M685" i="11" a="1"/>
  <c r="M685" i="11" s="1"/>
  <c r="M686" i="11" a="1"/>
  <c r="M686" i="11" s="1"/>
  <c r="M687" i="11" a="1"/>
  <c r="M687" i="11" s="1"/>
  <c r="M688" i="11" a="1"/>
  <c r="M688" i="11" s="1"/>
  <c r="M689" i="11" a="1"/>
  <c r="M689" i="11"/>
  <c r="M690" i="11" a="1"/>
  <c r="M690" i="11" s="1"/>
  <c r="M691" i="11" a="1"/>
  <c r="M691" i="11" s="1"/>
  <c r="M692" i="11" a="1"/>
  <c r="M692" i="11" s="1"/>
  <c r="M693" i="11" a="1"/>
  <c r="M693" i="11" s="1"/>
  <c r="M694" i="11" a="1"/>
  <c r="M694" i="11" s="1"/>
  <c r="M695" i="11" a="1"/>
  <c r="M695" i="11"/>
  <c r="M696" i="11" a="1"/>
  <c r="M696" i="11" s="1"/>
  <c r="M697" i="11" a="1"/>
  <c r="M697" i="11" s="1"/>
  <c r="M698" i="11" a="1"/>
  <c r="M698" i="11" s="1"/>
  <c r="M699" i="11" a="1"/>
  <c r="M699" i="11" s="1"/>
  <c r="M700" i="11" a="1"/>
  <c r="M700" i="11" s="1"/>
  <c r="M701" i="11" a="1"/>
  <c r="M701" i="11"/>
  <c r="M702" i="11" a="1"/>
  <c r="M702" i="11" s="1"/>
  <c r="M703" i="11" a="1"/>
  <c r="M703" i="11" s="1"/>
  <c r="M704" i="11" a="1"/>
  <c r="M704" i="11" s="1"/>
  <c r="M705" i="11" a="1"/>
  <c r="M705" i="11" s="1"/>
  <c r="M706" i="11" a="1"/>
  <c r="M706" i="11" s="1"/>
  <c r="M707" i="11" a="1"/>
  <c r="M707" i="11"/>
  <c r="M708" i="11" a="1"/>
  <c r="M708" i="11" s="1"/>
  <c r="M709" i="11" a="1"/>
  <c r="M709" i="11" s="1"/>
  <c r="M710" i="11" a="1"/>
  <c r="M710" i="11" s="1"/>
  <c r="M711" i="11" a="1"/>
  <c r="M711" i="11" s="1"/>
  <c r="M712" i="11" a="1"/>
  <c r="M712" i="11" s="1"/>
  <c r="M713" i="11" a="1"/>
  <c r="M713" i="11"/>
  <c r="M714" i="11" a="1"/>
  <c r="M714" i="11" s="1"/>
  <c r="M715" i="11" a="1"/>
  <c r="M715" i="11" s="1"/>
  <c r="M716" i="11" a="1"/>
  <c r="M716" i="11" s="1"/>
  <c r="M717" i="11" a="1"/>
  <c r="M717" i="11" s="1"/>
  <c r="M718" i="11" a="1"/>
  <c r="M718" i="11" s="1"/>
  <c r="M719" i="11" a="1"/>
  <c r="M719" i="11"/>
  <c r="M720" i="11" a="1"/>
  <c r="M720" i="11" s="1"/>
  <c r="M721" i="11" a="1"/>
  <c r="M721" i="11" s="1"/>
  <c r="M722" i="11" a="1"/>
  <c r="M722" i="11" s="1"/>
  <c r="M723" i="11" a="1"/>
  <c r="M723" i="11" s="1"/>
  <c r="M724" i="11" a="1"/>
  <c r="M724" i="11" s="1"/>
  <c r="M725" i="11" a="1"/>
  <c r="M725" i="11"/>
  <c r="M726" i="11" a="1"/>
  <c r="M726" i="11" s="1"/>
  <c r="M727" i="11" a="1"/>
  <c r="M727" i="11" s="1"/>
  <c r="M728" i="11" a="1"/>
  <c r="M728" i="11" s="1"/>
  <c r="M729" i="11" a="1"/>
  <c r="M729" i="11" s="1"/>
  <c r="M730" i="11" a="1"/>
  <c r="M730" i="11" s="1"/>
  <c r="M731" i="11" a="1"/>
  <c r="M731" i="11"/>
  <c r="M732" i="11" a="1"/>
  <c r="M732" i="11" s="1"/>
  <c r="M733" i="11" a="1"/>
  <c r="M733" i="11" s="1"/>
  <c r="M734" i="11" a="1"/>
  <c r="M734" i="11" s="1"/>
  <c r="M735" i="11" a="1"/>
  <c r="M735" i="11" s="1"/>
  <c r="M736" i="11" a="1"/>
  <c r="M736" i="11" s="1"/>
  <c r="M737" i="11" a="1"/>
  <c r="M737" i="11"/>
  <c r="M738" i="11" a="1"/>
  <c r="M738" i="11" s="1"/>
  <c r="M739" i="11" a="1"/>
  <c r="M739" i="11" s="1"/>
  <c r="M740" i="11" a="1"/>
  <c r="M740" i="11" s="1"/>
  <c r="M741" i="11" a="1"/>
  <c r="M741" i="11" s="1"/>
  <c r="M742" i="11" a="1"/>
  <c r="M742" i="11" s="1"/>
  <c r="M743" i="11" a="1"/>
  <c r="M743" i="11"/>
  <c r="M744" i="11" a="1"/>
  <c r="M744" i="11" s="1"/>
  <c r="M745" i="11" a="1"/>
  <c r="M745" i="11" s="1"/>
  <c r="M746" i="11" a="1"/>
  <c r="M746" i="11" s="1"/>
  <c r="M747" i="11" a="1"/>
  <c r="M747" i="11" s="1"/>
  <c r="M748" i="11" a="1"/>
  <c r="M748" i="11" s="1"/>
  <c r="M749" i="11" a="1"/>
  <c r="M749" i="11"/>
  <c r="M750" i="11" a="1"/>
  <c r="M750" i="11" s="1"/>
  <c r="M751" i="11" a="1"/>
  <c r="M751" i="11" s="1"/>
  <c r="M752" i="11" a="1"/>
  <c r="M752" i="11" s="1"/>
  <c r="M753" i="11" a="1"/>
  <c r="M753" i="11" s="1"/>
  <c r="M754" i="11" a="1"/>
  <c r="M754" i="11" s="1"/>
  <c r="M755" i="11" a="1"/>
  <c r="M755" i="11"/>
  <c r="M756" i="11" a="1"/>
  <c r="M756" i="11" s="1"/>
  <c r="M757" i="11" a="1"/>
  <c r="M757" i="11" s="1"/>
  <c r="M758" i="11" a="1"/>
  <c r="M758" i="11" s="1"/>
  <c r="M759" i="11" a="1"/>
  <c r="M759" i="11" s="1"/>
  <c r="M760" i="11" a="1"/>
  <c r="M760" i="11" s="1"/>
  <c r="M761" i="11" a="1"/>
  <c r="M761" i="11"/>
  <c r="M762" i="11" a="1"/>
  <c r="M762" i="11" s="1"/>
  <c r="M763" i="11" a="1"/>
  <c r="M763" i="11" s="1"/>
  <c r="M764" i="11" a="1"/>
  <c r="M764" i="11" s="1"/>
  <c r="M765" i="11" a="1"/>
  <c r="M765" i="11" s="1"/>
  <c r="M766" i="11" a="1"/>
  <c r="M766" i="11" s="1"/>
  <c r="M767" i="11" a="1"/>
  <c r="M767" i="11"/>
  <c r="M768" i="11" a="1"/>
  <c r="M768" i="11" s="1"/>
  <c r="M769" i="11" a="1"/>
  <c r="M769" i="11" s="1"/>
  <c r="M770" i="11" a="1"/>
  <c r="M770" i="11" s="1"/>
  <c r="M771" i="11" a="1"/>
  <c r="M771" i="11" s="1"/>
  <c r="M772" i="11" a="1"/>
  <c r="M772" i="11" s="1"/>
  <c r="M773" i="11" a="1"/>
  <c r="M773" i="11"/>
  <c r="M774" i="11" a="1"/>
  <c r="M774" i="11" s="1"/>
  <c r="M775" i="11" a="1"/>
  <c r="M775" i="11" s="1"/>
  <c r="M776" i="11" a="1"/>
  <c r="M776" i="11" s="1"/>
  <c r="M777" i="11" a="1"/>
  <c r="M777" i="11" s="1"/>
  <c r="M778" i="11" a="1"/>
  <c r="M778" i="11" s="1"/>
  <c r="M779" i="11" a="1"/>
  <c r="M779" i="11"/>
  <c r="M780" i="11" a="1"/>
  <c r="M780" i="11" s="1"/>
  <c r="M781" i="11" a="1"/>
  <c r="M781" i="11" s="1"/>
  <c r="M782" i="11" a="1"/>
  <c r="M782" i="11" s="1"/>
  <c r="M783" i="11" a="1"/>
  <c r="M783" i="11" s="1"/>
  <c r="M784" i="11" a="1"/>
  <c r="M784" i="11" s="1"/>
  <c r="M785" i="11" a="1"/>
  <c r="M785" i="11"/>
  <c r="M786" i="11" a="1"/>
  <c r="M786" i="11" s="1"/>
  <c r="M787" i="11" a="1"/>
  <c r="M787" i="11" s="1"/>
  <c r="M788" i="11" a="1"/>
  <c r="M788" i="11" s="1"/>
  <c r="M789" i="11" a="1"/>
  <c r="M789" i="11" s="1"/>
  <c r="M790" i="11" a="1"/>
  <c r="M790" i="11" s="1"/>
  <c r="M791" i="11" a="1"/>
  <c r="M791" i="11"/>
  <c r="M792" i="11" a="1"/>
  <c r="M792" i="11" s="1"/>
  <c r="M793" i="11" a="1"/>
  <c r="M793" i="11" s="1"/>
  <c r="M794" i="11" a="1"/>
  <c r="M794" i="11" s="1"/>
  <c r="M795" i="11" a="1"/>
  <c r="M795" i="11" s="1"/>
  <c r="M796" i="11" a="1"/>
  <c r="M796" i="11" s="1"/>
  <c r="M797" i="11" a="1"/>
  <c r="M797" i="11"/>
  <c r="M798" i="11" a="1"/>
  <c r="M798" i="11" s="1"/>
  <c r="M799" i="11" a="1"/>
  <c r="M799" i="11" s="1"/>
  <c r="M800" i="11" a="1"/>
  <c r="M800" i="11" s="1"/>
  <c r="M801" i="11" a="1"/>
  <c r="M801" i="11" s="1"/>
  <c r="M802" i="11" a="1"/>
  <c r="M802" i="11" s="1"/>
  <c r="M803" i="11" a="1"/>
  <c r="M803" i="11"/>
  <c r="M804" i="11" a="1"/>
  <c r="M804" i="11" s="1"/>
  <c r="M805" i="11" a="1"/>
  <c r="M805" i="11" s="1"/>
  <c r="M806" i="11" a="1"/>
  <c r="M806" i="11" s="1"/>
  <c r="M807" i="11" a="1"/>
  <c r="M807" i="11" s="1"/>
  <c r="M808" i="11" a="1"/>
  <c r="M808" i="11" s="1"/>
  <c r="M809" i="11" a="1"/>
  <c r="M809" i="11"/>
  <c r="M810" i="11" a="1"/>
  <c r="M810" i="11" s="1"/>
  <c r="M811" i="11" a="1"/>
  <c r="M811" i="11" s="1"/>
  <c r="M812" i="11" a="1"/>
  <c r="M812" i="11" s="1"/>
  <c r="M813" i="11" a="1"/>
  <c r="M813" i="11" s="1"/>
  <c r="M814" i="11" a="1"/>
  <c r="M814" i="11" s="1"/>
  <c r="M815" i="11" a="1"/>
  <c r="M815" i="11"/>
  <c r="M816" i="11" a="1"/>
  <c r="M816" i="11" s="1"/>
  <c r="M817" i="11" a="1"/>
  <c r="M817" i="11" s="1"/>
  <c r="M818" i="11" a="1"/>
  <c r="M818" i="11" s="1"/>
  <c r="M819" i="11" a="1"/>
  <c r="M819" i="11" s="1"/>
  <c r="M820" i="11" a="1"/>
  <c r="M820" i="11" s="1"/>
  <c r="M821" i="11" a="1"/>
  <c r="M821" i="11"/>
  <c r="M822" i="11" a="1"/>
  <c r="M822" i="11" s="1"/>
  <c r="M823" i="11" a="1"/>
  <c r="M823" i="11" s="1"/>
  <c r="M824" i="11" a="1"/>
  <c r="M824" i="11" s="1"/>
  <c r="M825" i="11" a="1"/>
  <c r="M825" i="11" s="1"/>
  <c r="M826" i="11" a="1"/>
  <c r="M826" i="11" s="1"/>
  <c r="M827" i="11" a="1"/>
  <c r="M827" i="11"/>
  <c r="M828" i="11" a="1"/>
  <c r="M828" i="11" s="1"/>
  <c r="M829" i="11" a="1"/>
  <c r="M829" i="11" s="1"/>
  <c r="M830" i="11" a="1"/>
  <c r="M830" i="11" s="1"/>
  <c r="M831" i="11" a="1"/>
  <c r="M831" i="11" s="1"/>
  <c r="M832" i="11" a="1"/>
  <c r="M832" i="11" s="1"/>
  <c r="M833" i="11" a="1"/>
  <c r="M833" i="11"/>
  <c r="M834" i="11" a="1"/>
  <c r="M834" i="11" s="1"/>
  <c r="M835" i="11" a="1"/>
  <c r="M835" i="11" s="1"/>
  <c r="M836" i="11" a="1"/>
  <c r="M836" i="11" s="1"/>
  <c r="M837" i="11" a="1"/>
  <c r="M837" i="11" s="1"/>
  <c r="M838" i="11" a="1"/>
  <c r="M838" i="11" s="1"/>
  <c r="M839" i="11" a="1"/>
  <c r="M839" i="11"/>
  <c r="M840" i="11" a="1"/>
  <c r="M840" i="11" s="1"/>
  <c r="M841" i="11" a="1"/>
  <c r="M841" i="11" s="1"/>
  <c r="M842" i="11" a="1"/>
  <c r="M842" i="11" s="1"/>
  <c r="M843" i="11" a="1"/>
  <c r="M843" i="11" s="1"/>
  <c r="M844" i="11" a="1"/>
  <c r="M844" i="11" s="1"/>
  <c r="M845" i="11" a="1"/>
  <c r="M845" i="11"/>
  <c r="M846" i="11" a="1"/>
  <c r="M846" i="11" s="1"/>
  <c r="M847" i="11" a="1"/>
  <c r="M847" i="11" s="1"/>
  <c r="M848" i="11" a="1"/>
  <c r="M848" i="11" s="1"/>
  <c r="M849" i="11" a="1"/>
  <c r="M849" i="11" s="1"/>
  <c r="M850" i="11" a="1"/>
  <c r="M850" i="11" s="1"/>
  <c r="M851" i="11" a="1"/>
  <c r="M851" i="11"/>
  <c r="M852" i="11" a="1"/>
  <c r="M852" i="11" s="1"/>
  <c r="M853" i="11" a="1"/>
  <c r="M853" i="11" s="1"/>
  <c r="M854" i="11" a="1"/>
  <c r="M854" i="11" s="1"/>
  <c r="M855" i="11" a="1"/>
  <c r="M855" i="11" s="1"/>
  <c r="M856" i="11" a="1"/>
  <c r="M856" i="11" s="1"/>
  <c r="M857" i="11" a="1"/>
  <c r="M857" i="11"/>
  <c r="M858" i="11" a="1"/>
  <c r="M858" i="11" s="1"/>
  <c r="M859" i="11" a="1"/>
  <c r="M859" i="11" s="1"/>
  <c r="M860" i="11" a="1"/>
  <c r="M860" i="11" s="1"/>
  <c r="M861" i="11" a="1"/>
  <c r="M861" i="11" s="1"/>
  <c r="M862" i="11" a="1"/>
  <c r="M862" i="11" s="1"/>
  <c r="M863" i="11" a="1"/>
  <c r="M863" i="11" s="1"/>
  <c r="M864" i="11" a="1"/>
  <c r="M864" i="11" s="1"/>
  <c r="M865" i="11" a="1"/>
  <c r="M865" i="11"/>
  <c r="M866" i="11" a="1"/>
  <c r="M866" i="11"/>
  <c r="M867" i="11" a="1"/>
  <c r="M867" i="11"/>
  <c r="M868" i="11" a="1"/>
  <c r="M868" i="11"/>
  <c r="M869" i="11" a="1"/>
  <c r="M869" i="11"/>
  <c r="M870" i="11" a="1"/>
  <c r="M870" i="11" s="1"/>
  <c r="M871" i="11" a="1"/>
  <c r="M871" i="11" s="1"/>
  <c r="M872" i="11" a="1"/>
  <c r="M872" i="11" s="1"/>
  <c r="M873" i="11" a="1"/>
  <c r="M873" i="11" s="1"/>
  <c r="M874" i="11" a="1"/>
  <c r="M874" i="11" s="1"/>
  <c r="M875" i="11" a="1"/>
  <c r="M875" i="11" s="1"/>
  <c r="M876" i="11" a="1"/>
  <c r="M876" i="11" s="1"/>
  <c r="M877" i="11" a="1"/>
  <c r="M877" i="11"/>
  <c r="M878" i="11" a="1"/>
  <c r="M878" i="11"/>
  <c r="M879" i="11" a="1"/>
  <c r="M879" i="11"/>
  <c r="M880" i="11" a="1"/>
  <c r="M880" i="11"/>
  <c r="M881" i="11" a="1"/>
  <c r="M881" i="11"/>
  <c r="M882" i="11" a="1"/>
  <c r="M882" i="11" s="1"/>
  <c r="M883" i="11" a="1"/>
  <c r="M883" i="11" s="1"/>
  <c r="M884" i="11" a="1"/>
  <c r="M884" i="11" s="1"/>
  <c r="M885" i="11" a="1"/>
  <c r="M885" i="11" s="1"/>
  <c r="M886" i="11" a="1"/>
  <c r="M886" i="11" s="1"/>
  <c r="M887" i="11" a="1"/>
  <c r="M887" i="11" s="1"/>
  <c r="M888" i="11" a="1"/>
  <c r="M888" i="11" s="1"/>
  <c r="M889" i="11" a="1"/>
  <c r="M889" i="11"/>
  <c r="M890" i="11" a="1"/>
  <c r="M890" i="11"/>
  <c r="M891" i="11" a="1"/>
  <c r="M891" i="11"/>
  <c r="M892" i="11" a="1"/>
  <c r="M892" i="11"/>
  <c r="M893" i="11" a="1"/>
  <c r="M893" i="11"/>
  <c r="M894" i="11" a="1"/>
  <c r="M894" i="11" s="1"/>
  <c r="M895" i="11" a="1"/>
  <c r="M895" i="11" s="1"/>
  <c r="M896" i="11" a="1"/>
  <c r="M896" i="11" s="1"/>
  <c r="M897" i="11" a="1"/>
  <c r="M897" i="11" s="1"/>
  <c r="M898" i="11" a="1"/>
  <c r="M898" i="11" s="1"/>
  <c r="M899" i="11" a="1"/>
  <c r="M899" i="11" s="1"/>
  <c r="M900" i="11" a="1"/>
  <c r="M900" i="11" s="1"/>
  <c r="M901" i="11" a="1"/>
  <c r="M901" i="11"/>
  <c r="M902" i="11" a="1"/>
  <c r="M902" i="11"/>
  <c r="M903" i="11" a="1"/>
  <c r="M903" i="11"/>
  <c r="M904" i="11" a="1"/>
  <c r="M904" i="11"/>
  <c r="M905" i="11" a="1"/>
  <c r="M905" i="11"/>
  <c r="M906" i="11" a="1"/>
  <c r="M906" i="11" s="1"/>
  <c r="M907" i="11" a="1"/>
  <c r="M907" i="11" s="1"/>
  <c r="M908" i="11" a="1"/>
  <c r="M908" i="11" s="1"/>
  <c r="M909" i="11" a="1"/>
  <c r="M909" i="11" s="1"/>
  <c r="M910" i="11" a="1"/>
  <c r="M910" i="11" s="1"/>
  <c r="M911" i="11" a="1"/>
  <c r="M911" i="11" s="1"/>
  <c r="M912" i="11" a="1"/>
  <c r="M912" i="11" s="1"/>
  <c r="M913" i="11" a="1"/>
  <c r="M913" i="11"/>
  <c r="M914" i="11" a="1"/>
  <c r="M914" i="11"/>
  <c r="M915" i="11" a="1"/>
  <c r="M915" i="11"/>
  <c r="M916" i="11" a="1"/>
  <c r="M916" i="11"/>
  <c r="M917" i="11" a="1"/>
  <c r="M917" i="11"/>
  <c r="M918" i="11" a="1"/>
  <c r="M918" i="11" s="1"/>
  <c r="M919" i="11" a="1"/>
  <c r="M919" i="11" s="1"/>
  <c r="M920" i="11" a="1"/>
  <c r="M920" i="11" s="1"/>
  <c r="M921" i="11" a="1"/>
  <c r="M921" i="11" s="1"/>
  <c r="M922" i="11" a="1"/>
  <c r="M922" i="11" s="1"/>
  <c r="M923" i="11" a="1"/>
  <c r="M923" i="11" s="1"/>
  <c r="M924" i="11" a="1"/>
  <c r="M924" i="11" s="1"/>
  <c r="M925" i="11" a="1"/>
  <c r="M925" i="11"/>
  <c r="M926" i="11" a="1"/>
  <c r="M926" i="11"/>
  <c r="M927" i="11" a="1"/>
  <c r="M927" i="11"/>
  <c r="M928" i="11" a="1"/>
  <c r="M928" i="11"/>
  <c r="M929" i="11" a="1"/>
  <c r="M929" i="11"/>
  <c r="M930" i="11" a="1"/>
  <c r="M930" i="11" s="1"/>
  <c r="M931" i="11" a="1"/>
  <c r="M931" i="11" s="1"/>
  <c r="M932" i="11" a="1"/>
  <c r="M932" i="11" s="1"/>
  <c r="M933" i="11" a="1"/>
  <c r="M933" i="11" s="1"/>
  <c r="M934" i="11" a="1"/>
  <c r="M934" i="11" s="1"/>
  <c r="M935" i="11" a="1"/>
  <c r="M935" i="11" s="1"/>
  <c r="M936" i="11" a="1"/>
  <c r="M936" i="11" s="1"/>
  <c r="M937" i="11" a="1"/>
  <c r="M937" i="11"/>
  <c r="M938" i="11" a="1"/>
  <c r="M938" i="11"/>
  <c r="M939" i="11" a="1"/>
  <c r="M939" i="11"/>
  <c r="M940" i="11" a="1"/>
  <c r="M940" i="11"/>
  <c r="M941" i="11" a="1"/>
  <c r="M941" i="11"/>
  <c r="M942" i="11" a="1"/>
  <c r="M942" i="11" s="1"/>
  <c r="M943" i="11" a="1"/>
  <c r="M943" i="11" s="1"/>
  <c r="M944" i="11" a="1"/>
  <c r="M944" i="11" s="1"/>
  <c r="M945" i="11" a="1"/>
  <c r="M945" i="11" s="1"/>
  <c r="M946" i="11" a="1"/>
  <c r="M946" i="11" s="1"/>
  <c r="M947" i="11" a="1"/>
  <c r="M947" i="11" s="1"/>
  <c r="M948" i="11" a="1"/>
  <c r="M948" i="11" s="1"/>
  <c r="M949" i="11" a="1"/>
  <c r="M949" i="11"/>
  <c r="M950" i="11" a="1"/>
  <c r="M950" i="11"/>
  <c r="M951" i="11" a="1"/>
  <c r="M951" i="11"/>
  <c r="M952" i="11" a="1"/>
  <c r="M952" i="11"/>
  <c r="M953" i="11" a="1"/>
  <c r="M953" i="11"/>
  <c r="M954" i="11" a="1"/>
  <c r="M954" i="11" s="1"/>
  <c r="M955" i="11" a="1"/>
  <c r="M955" i="11" s="1"/>
  <c r="M956" i="11" a="1"/>
  <c r="M956" i="11" s="1"/>
  <c r="M957" i="11" a="1"/>
  <c r="M957" i="11" s="1"/>
  <c r="M958" i="11" a="1"/>
  <c r="M958" i="11" s="1"/>
  <c r="M959" i="11" a="1"/>
  <c r="M959" i="11" s="1"/>
  <c r="M960" i="11" a="1"/>
  <c r="M960" i="11" s="1"/>
  <c r="M961" i="11" a="1"/>
  <c r="M961" i="11"/>
  <c r="M962" i="11" a="1"/>
  <c r="M962" i="11"/>
  <c r="M963" i="11" a="1"/>
  <c r="M963" i="11"/>
  <c r="M964" i="11" a="1"/>
  <c r="M964" i="11"/>
  <c r="M965" i="11" a="1"/>
  <c r="M965" i="11"/>
  <c r="M966" i="11" a="1"/>
  <c r="M966" i="11" s="1"/>
  <c r="M967" i="11" a="1"/>
  <c r="M967" i="11" s="1"/>
  <c r="M968" i="11" a="1"/>
  <c r="M968" i="11" s="1"/>
  <c r="M969" i="11" a="1"/>
  <c r="M969" i="11" s="1"/>
  <c r="M970" i="11" a="1"/>
  <c r="M970" i="11" s="1"/>
  <c r="M971" i="11" a="1"/>
  <c r="M971" i="11" s="1"/>
  <c r="M972" i="11" a="1"/>
  <c r="M972" i="11" s="1"/>
  <c r="M973" i="11" a="1"/>
  <c r="M973" i="11"/>
  <c r="M974" i="11" a="1"/>
  <c r="M974" i="11"/>
  <c r="M975" i="11" a="1"/>
  <c r="M975" i="11"/>
  <c r="M976" i="11" a="1"/>
  <c r="M976" i="11"/>
  <c r="M977" i="11" a="1"/>
  <c r="M977" i="11"/>
  <c r="M978" i="11" a="1"/>
  <c r="M978" i="11" s="1"/>
  <c r="M979" i="11" a="1"/>
  <c r="M979" i="11" s="1"/>
  <c r="M980" i="11" a="1"/>
  <c r="M980" i="11" s="1"/>
  <c r="M981" i="11" a="1"/>
  <c r="M981" i="11" s="1"/>
  <c r="M982" i="11" a="1"/>
  <c r="M982" i="11" s="1"/>
  <c r="M983" i="11" a="1"/>
  <c r="M983" i="11" s="1"/>
  <c r="M984" i="11" a="1"/>
  <c r="M984" i="11" s="1"/>
  <c r="M985" i="11" a="1"/>
  <c r="M985" i="11"/>
  <c r="M986" i="11" a="1"/>
  <c r="M986" i="11"/>
  <c r="M987" i="11" a="1"/>
  <c r="M987" i="11"/>
  <c r="M988" i="11" a="1"/>
  <c r="M988" i="11"/>
  <c r="M989" i="11" a="1"/>
  <c r="M989" i="11"/>
  <c r="M990" i="11" a="1"/>
  <c r="M990" i="11" s="1"/>
  <c r="M991" i="11" a="1"/>
  <c r="M991" i="11" s="1"/>
  <c r="M992" i="11" a="1"/>
  <c r="M992" i="11" s="1"/>
  <c r="M993" i="11" a="1"/>
  <c r="M993" i="11" s="1"/>
  <c r="M994" i="11" a="1"/>
  <c r="M994" i="11" s="1"/>
  <c r="M995" i="11" a="1"/>
  <c r="M995" i="11" s="1"/>
  <c r="M996" i="11" a="1"/>
  <c r="M996" i="11" s="1"/>
  <c r="M997" i="11" a="1"/>
  <c r="M997" i="11"/>
  <c r="M998" i="11" a="1"/>
  <c r="M998" i="11"/>
  <c r="M999" i="11" a="1"/>
  <c r="M999" i="11"/>
  <c r="M1000" i="11" a="1"/>
  <c r="M1000" i="11"/>
  <c r="M1001" i="11" a="1"/>
  <c r="M1001" i="11"/>
  <c r="M1002" i="11" a="1"/>
  <c r="M1002" i="11" s="1"/>
  <c r="M1003" i="11" a="1"/>
  <c r="M1003" i="11" s="1"/>
  <c r="M1004" i="11" a="1"/>
  <c r="M1004" i="11" s="1"/>
  <c r="M1005" i="11" a="1"/>
  <c r="M1005" i="11" s="1"/>
  <c r="M1006" i="11" a="1"/>
  <c r="M1006" i="11" s="1"/>
  <c r="M1007" i="11" a="1"/>
  <c r="M1007" i="11" s="1"/>
  <c r="M1008" i="11" a="1"/>
  <c r="M1008" i="11" s="1"/>
  <c r="M1009" i="11" a="1"/>
  <c r="M1009" i="11"/>
  <c r="M1010" i="11" a="1"/>
  <c r="M1010" i="11"/>
  <c r="M1011" i="11" a="1"/>
  <c r="M1011" i="11"/>
  <c r="M1012" i="11" a="1"/>
  <c r="M1012" i="11"/>
  <c r="M1013" i="11" a="1"/>
  <c r="M1013" i="11"/>
  <c r="M1014" i="11" a="1"/>
  <c r="M1014" i="11" s="1"/>
  <c r="M1015" i="11" a="1"/>
  <c r="M1015" i="11" s="1"/>
  <c r="M1016" i="11" a="1"/>
  <c r="M1016" i="11" s="1"/>
  <c r="M1017" i="11" a="1"/>
  <c r="M1017" i="11" s="1"/>
  <c r="M1018" i="11" a="1"/>
  <c r="M1018" i="11" s="1"/>
  <c r="M1019" i="11" a="1"/>
  <c r="M1019" i="11" s="1"/>
  <c r="M1020" i="11" a="1"/>
  <c r="M1020" i="11" s="1"/>
  <c r="M1021" i="11" a="1"/>
  <c r="M1021" i="11"/>
  <c r="M1022" i="11" a="1"/>
  <c r="M1022" i="11"/>
  <c r="M1023" i="11" a="1"/>
  <c r="M1023" i="11"/>
  <c r="M1024" i="11" a="1"/>
  <c r="M1024" i="11"/>
  <c r="M1025" i="11" a="1"/>
  <c r="M1025" i="11"/>
  <c r="M1026" i="11" a="1"/>
  <c r="M1026" i="11" s="1"/>
  <c r="M1027" i="11" a="1"/>
  <c r="M1027" i="11" s="1"/>
  <c r="M1028" i="11" a="1"/>
  <c r="M1028" i="11" s="1"/>
  <c r="M1029" i="11" a="1"/>
  <c r="M1029" i="11" s="1"/>
  <c r="M1030" i="11" a="1"/>
  <c r="M1030" i="11" s="1"/>
  <c r="M1031" i="11" a="1"/>
  <c r="M1031" i="11" s="1"/>
  <c r="M1032" i="11" a="1"/>
  <c r="M1032" i="11" s="1"/>
  <c r="M1033" i="11" a="1"/>
  <c r="M1033" i="11"/>
  <c r="M1034" i="11" a="1"/>
  <c r="M1034" i="11"/>
  <c r="M1035" i="11" a="1"/>
  <c r="M1035" i="11"/>
  <c r="M1036" i="11" a="1"/>
  <c r="M1036" i="11"/>
  <c r="M1037" i="11" a="1"/>
  <c r="M1037" i="11"/>
  <c r="M1038" i="11" a="1"/>
  <c r="M1038" i="11" s="1"/>
  <c r="M1039" i="11" a="1"/>
  <c r="M1039" i="11" s="1"/>
  <c r="M1040" i="11" a="1"/>
  <c r="M1040" i="11" s="1"/>
  <c r="M1041" i="11" a="1"/>
  <c r="M1041" i="11" s="1"/>
  <c r="M1042" i="11" a="1"/>
  <c r="M1042" i="11" s="1"/>
  <c r="M1043" i="11" a="1"/>
  <c r="M1043" i="11" s="1"/>
  <c r="M1044" i="11" a="1"/>
  <c r="M1044" i="11" s="1"/>
  <c r="M1045" i="11" a="1"/>
  <c r="M1045" i="11"/>
  <c r="M1046" i="11" a="1"/>
  <c r="M1046" i="11"/>
  <c r="M1047" i="11" a="1"/>
  <c r="M1047" i="11"/>
  <c r="M1048" i="11" a="1"/>
  <c r="M1048" i="11"/>
  <c r="M1049" i="11" a="1"/>
  <c r="M1049" i="11"/>
  <c r="M1050" i="11" a="1"/>
  <c r="M1050" i="11" s="1"/>
  <c r="M1051" i="11" a="1"/>
  <c r="M1051" i="11" s="1"/>
  <c r="M1052" i="11" a="1"/>
  <c r="M1052" i="11" s="1"/>
  <c r="M1053" i="11" a="1"/>
  <c r="M1053" i="11" s="1"/>
  <c r="M1054" i="11" a="1"/>
  <c r="M1054" i="11" s="1"/>
  <c r="M1055" i="11" a="1"/>
  <c r="M1055" i="11" s="1"/>
  <c r="M1056" i="11" a="1"/>
  <c r="M1056" i="11" s="1"/>
  <c r="M1057" i="11" a="1"/>
  <c r="M1057" i="11"/>
  <c r="M1058" i="11" a="1"/>
  <c r="M1058" i="11"/>
  <c r="M1059" i="11" a="1"/>
  <c r="M1059" i="11"/>
  <c r="M1060" i="11" a="1"/>
  <c r="M1060" i="11"/>
  <c r="M1061" i="11" a="1"/>
  <c r="M1061" i="11"/>
  <c r="M1062" i="11" a="1"/>
  <c r="M1062" i="11" s="1"/>
  <c r="M1063" i="11" a="1"/>
  <c r="M1063" i="11" s="1"/>
  <c r="M1064" i="11" a="1"/>
  <c r="M1064" i="11" s="1"/>
  <c r="M1065" i="11" a="1"/>
  <c r="M1065" i="11" s="1"/>
  <c r="M1066" i="11" a="1"/>
  <c r="M1066" i="11" s="1"/>
  <c r="M1067" i="11" a="1"/>
  <c r="M1067" i="11" s="1"/>
  <c r="M1068" i="11" a="1"/>
  <c r="M1068" i="11" s="1"/>
  <c r="M1069" i="11" a="1"/>
  <c r="M1069" i="11"/>
  <c r="M1070" i="11" a="1"/>
  <c r="M1070" i="11"/>
  <c r="M1071" i="11" a="1"/>
  <c r="M1071" i="11"/>
  <c r="M1072" i="11" a="1"/>
  <c r="M1072" i="11"/>
  <c r="M1073" i="11" a="1"/>
  <c r="M1073" i="11"/>
  <c r="M1074" i="11" a="1"/>
  <c r="M1074" i="11" s="1"/>
  <c r="M1075" i="11" a="1"/>
  <c r="M1075" i="11" s="1"/>
  <c r="M1076" i="11" a="1"/>
  <c r="M1076" i="11" s="1"/>
  <c r="M1077" i="11" a="1"/>
  <c r="M1077" i="11" s="1"/>
  <c r="M1078" i="11" a="1"/>
  <c r="M1078" i="11" s="1"/>
  <c r="M1079" i="11" a="1"/>
  <c r="M1079" i="11" s="1"/>
  <c r="M1080" i="11" a="1"/>
  <c r="M1080" i="11" s="1"/>
  <c r="M1081" i="11" a="1"/>
  <c r="M1081" i="11"/>
  <c r="M1082" i="11" a="1"/>
  <c r="M1082" i="11"/>
  <c r="M1083" i="11" a="1"/>
  <c r="M1083" i="11"/>
  <c r="M1084" i="11" a="1"/>
  <c r="M1084" i="11"/>
  <c r="M1085" i="11" a="1"/>
  <c r="M1085" i="11"/>
  <c r="M1086" i="11" a="1"/>
  <c r="M1086" i="11" s="1"/>
  <c r="M1087" i="11" a="1"/>
  <c r="M1087" i="11" s="1"/>
  <c r="M1088" i="11" a="1"/>
  <c r="M1088" i="11" s="1"/>
  <c r="M1089" i="11" a="1"/>
  <c r="M1089" i="11" s="1"/>
  <c r="M1090" i="11" a="1"/>
  <c r="M1090" i="11" s="1"/>
  <c r="M1091" i="11" a="1"/>
  <c r="M1091" i="11" s="1"/>
  <c r="M1092" i="11" a="1"/>
  <c r="M1092" i="11" s="1"/>
  <c r="M1093" i="11" a="1"/>
  <c r="M1093" i="11"/>
  <c r="M1094" i="11" a="1"/>
  <c r="M1094" i="11"/>
  <c r="M1095" i="11" a="1"/>
  <c r="M1095" i="11"/>
  <c r="M1096" i="11" a="1"/>
  <c r="M1096" i="11"/>
  <c r="M1097" i="11" a="1"/>
  <c r="M1097" i="11"/>
  <c r="M1098" i="11" a="1"/>
  <c r="M1098" i="11" s="1"/>
  <c r="M1099" i="11" a="1"/>
  <c r="M1099" i="11" s="1"/>
  <c r="M1100" i="11" a="1"/>
  <c r="M1100" i="11" s="1"/>
  <c r="M1101" i="11" a="1"/>
  <c r="M1101" i="11" s="1"/>
  <c r="M1102" i="11" a="1"/>
  <c r="M1102" i="11" s="1"/>
  <c r="M1103" i="11" a="1"/>
  <c r="M1103" i="11" s="1"/>
  <c r="M1104" i="11" a="1"/>
  <c r="M1104" i="11" s="1"/>
  <c r="M1105" i="11" a="1"/>
  <c r="M1105" i="11"/>
  <c r="M1106" i="11" a="1"/>
  <c r="M1106" i="11"/>
  <c r="M1107" i="11" a="1"/>
  <c r="M1107" i="11"/>
  <c r="M1108" i="11" a="1"/>
  <c r="M1108" i="11"/>
  <c r="M1109" i="11" a="1"/>
  <c r="M1109" i="11"/>
  <c r="M1110" i="11" a="1"/>
  <c r="M1110" i="11" s="1"/>
  <c r="M1111" i="11" a="1"/>
  <c r="M1111" i="11" s="1"/>
  <c r="M1112" i="11" a="1"/>
  <c r="M1112" i="11" s="1"/>
  <c r="M1113" i="11" a="1"/>
  <c r="M1113" i="11" s="1"/>
  <c r="M1114" i="11" a="1"/>
  <c r="M1114" i="11" s="1"/>
  <c r="M1115" i="11" a="1"/>
  <c r="M1115" i="11" s="1"/>
  <c r="M1116" i="11" a="1"/>
  <c r="M1116" i="11" s="1"/>
  <c r="M1117" i="11" a="1"/>
  <c r="M1117" i="11"/>
  <c r="M1118" i="11" a="1"/>
  <c r="M1118" i="11"/>
  <c r="M1119" i="11" a="1"/>
  <c r="M1119" i="11"/>
  <c r="M1120" i="11" a="1"/>
  <c r="M1120" i="11"/>
  <c r="M1121" i="11" a="1"/>
  <c r="M1121" i="11"/>
  <c r="M1122" i="11" a="1"/>
  <c r="M1122" i="11" s="1"/>
  <c r="M1123" i="11" a="1"/>
  <c r="M1123" i="11" s="1"/>
  <c r="M1124" i="11" a="1"/>
  <c r="M1124" i="11" s="1"/>
  <c r="M1125" i="11" a="1"/>
  <c r="M1125" i="11" s="1"/>
  <c r="M1126" i="11" a="1"/>
  <c r="M1126" i="11" s="1"/>
  <c r="M1127" i="11" a="1"/>
  <c r="M1127" i="11" s="1"/>
  <c r="M1128" i="11" a="1"/>
  <c r="M1128" i="11" s="1"/>
  <c r="M1129" i="11" a="1"/>
  <c r="M1129" i="11"/>
  <c r="M1130" i="11" a="1"/>
  <c r="M1130" i="11"/>
  <c r="M1131" i="11" a="1"/>
  <c r="M1131" i="11"/>
  <c r="M1132" i="11" a="1"/>
  <c r="M1132" i="11"/>
  <c r="M1133" i="11" a="1"/>
  <c r="M1133" i="11"/>
  <c r="M1134" i="11" a="1"/>
  <c r="M1134" i="11" s="1"/>
  <c r="M1135" i="11" a="1"/>
  <c r="M1135" i="11" s="1"/>
  <c r="M1136" i="11" a="1"/>
  <c r="M1136" i="11" s="1"/>
  <c r="M1137" i="11" a="1"/>
  <c r="M1137" i="11" s="1"/>
  <c r="M1138" i="11" a="1"/>
  <c r="M1138" i="11" s="1"/>
  <c r="M1139" i="11" a="1"/>
  <c r="M1139" i="11" s="1"/>
  <c r="M1140" i="11" a="1"/>
  <c r="M1140" i="11" s="1"/>
  <c r="M1141" i="11" a="1"/>
  <c r="M1141" i="11"/>
  <c r="M1142" i="11" a="1"/>
  <c r="M1142" i="11"/>
  <c r="M1143" i="11" a="1"/>
  <c r="M1143" i="11"/>
  <c r="M1144" i="11" a="1"/>
  <c r="M1144" i="11"/>
  <c r="M1145" i="11" a="1"/>
  <c r="M1145" i="11"/>
  <c r="M1146" i="11" a="1"/>
  <c r="M1146" i="11" s="1"/>
  <c r="M1147" i="11" a="1"/>
  <c r="M1147" i="11" s="1"/>
  <c r="M1148" i="11" a="1"/>
  <c r="M1148" i="11" s="1"/>
  <c r="M1149" i="11" a="1"/>
  <c r="M1149" i="11" s="1"/>
  <c r="M1150" i="11" a="1"/>
  <c r="M1150" i="11" s="1"/>
  <c r="M1151" i="11" a="1"/>
  <c r="M1151" i="11" s="1"/>
  <c r="M1152" i="11" a="1"/>
  <c r="M1152" i="11" s="1"/>
  <c r="M1153" i="11" a="1"/>
  <c r="M1153" i="11"/>
  <c r="M1154" i="11" a="1"/>
  <c r="M1154" i="11"/>
  <c r="M1155" i="11" a="1"/>
  <c r="M1155" i="11"/>
  <c r="M1156" i="11" a="1"/>
  <c r="M1156" i="11"/>
  <c r="M1157" i="11" a="1"/>
  <c r="M1157" i="11"/>
  <c r="M1158" i="11" a="1"/>
  <c r="M1158" i="11" s="1"/>
  <c r="M1159" i="11" a="1"/>
  <c r="M1159" i="11" s="1"/>
  <c r="M1160" i="11" a="1"/>
  <c r="M1160" i="11" s="1"/>
  <c r="M1161" i="11" a="1"/>
  <c r="M1161" i="11" s="1"/>
  <c r="M1162" i="11" a="1"/>
  <c r="M1162" i="11" s="1"/>
  <c r="M1163" i="11" a="1"/>
  <c r="M1163" i="11" s="1"/>
  <c r="M1164" i="11" a="1"/>
  <c r="M1164" i="11" s="1"/>
  <c r="M1165" i="11" a="1"/>
  <c r="M1165" i="11"/>
  <c r="M1166" i="11" a="1"/>
  <c r="M1166" i="11"/>
  <c r="M1167" i="11" a="1"/>
  <c r="M1167" i="11"/>
  <c r="M1168" i="11" a="1"/>
  <c r="M1168" i="11"/>
  <c r="M1169" i="11" a="1"/>
  <c r="M1169" i="11"/>
  <c r="M1170" i="11" a="1"/>
  <c r="M1170" i="11" s="1"/>
  <c r="M1171" i="11" a="1"/>
  <c r="M1171" i="11" s="1"/>
  <c r="M1172" i="11" a="1"/>
  <c r="M1172" i="11" s="1"/>
  <c r="M1173" i="11" a="1"/>
  <c r="M1173" i="11" s="1"/>
  <c r="M1174" i="11" a="1"/>
  <c r="M1174" i="11" s="1"/>
  <c r="M1175" i="11" a="1"/>
  <c r="M1175" i="11" s="1"/>
  <c r="M1176" i="11" a="1"/>
  <c r="M1176" i="11" s="1"/>
  <c r="M1177" i="11" a="1"/>
  <c r="M1177" i="11"/>
  <c r="M1178" i="11" a="1"/>
  <c r="M1178" i="11"/>
  <c r="M1179" i="11" a="1"/>
  <c r="M1179" i="11"/>
  <c r="M1180" i="11" a="1"/>
  <c r="M1180" i="11"/>
  <c r="M1181" i="11" a="1"/>
  <c r="M1181" i="11"/>
  <c r="M1182" i="11" a="1"/>
  <c r="M1182" i="11" s="1"/>
  <c r="M1183" i="11" a="1"/>
  <c r="M1183" i="11" s="1"/>
  <c r="M1184" i="11" a="1"/>
  <c r="M1184" i="11" s="1"/>
  <c r="M1185" i="11" a="1"/>
  <c r="M1185" i="11" s="1"/>
  <c r="M1186" i="11" a="1"/>
  <c r="M1186" i="11" s="1"/>
  <c r="M1187" i="11" a="1"/>
  <c r="M1187" i="11" s="1"/>
  <c r="M1188" i="11" a="1"/>
  <c r="M1188" i="11" s="1"/>
  <c r="M1189" i="11" a="1"/>
  <c r="M1189" i="11"/>
  <c r="M1190" i="11" a="1"/>
  <c r="M1190" i="11"/>
  <c r="M1191" i="11" a="1"/>
  <c r="M1191" i="11"/>
  <c r="M1192" i="11" a="1"/>
  <c r="M1192" i="11"/>
  <c r="M1193" i="11" a="1"/>
  <c r="M1193" i="11"/>
  <c r="M1194" i="11" a="1"/>
  <c r="M1194" i="11" s="1"/>
  <c r="M1195" i="11" a="1"/>
  <c r="M1195" i="11" s="1"/>
  <c r="M1196" i="11" a="1"/>
  <c r="M1196" i="11" s="1"/>
  <c r="M1197" i="11" a="1"/>
  <c r="M1197" i="11" s="1"/>
  <c r="M1198" i="11" a="1"/>
  <c r="M1198" i="11" s="1"/>
  <c r="M1199" i="11" a="1"/>
  <c r="M1199" i="11" s="1"/>
  <c r="M1200" i="11" a="1"/>
  <c r="M1200" i="11" s="1"/>
  <c r="M1201" i="11" a="1"/>
  <c r="M1201" i="11"/>
  <c r="M1202" i="11" a="1"/>
  <c r="M1202" i="11"/>
  <c r="M1203" i="11" a="1"/>
  <c r="M1203" i="11"/>
  <c r="M1204" i="11" a="1"/>
  <c r="M1204" i="11"/>
  <c r="M1205" i="11" a="1"/>
  <c r="M1205" i="11"/>
  <c r="M1206" i="11" a="1"/>
  <c r="M1206" i="11" s="1"/>
  <c r="M1207" i="11" a="1"/>
  <c r="M1207" i="11" s="1"/>
  <c r="M1208" i="11" a="1"/>
  <c r="M1208" i="11" s="1"/>
  <c r="M1209" i="11" a="1"/>
  <c r="M1209" i="11" s="1"/>
  <c r="M1210" i="11" a="1"/>
  <c r="M1210" i="11" s="1"/>
  <c r="M1211" i="11" a="1"/>
  <c r="M1211" i="11" s="1"/>
  <c r="M1212" i="11" a="1"/>
  <c r="M1212" i="11" s="1"/>
  <c r="M1213" i="11" a="1"/>
  <c r="M1213" i="11"/>
  <c r="M1214" i="11" a="1"/>
  <c r="M1214" i="11"/>
  <c r="M1215" i="11" a="1"/>
  <c r="M1215" i="11"/>
  <c r="M1216" i="11" a="1"/>
  <c r="M1216" i="11"/>
  <c r="M1217" i="11" a="1"/>
  <c r="M1217" i="11"/>
  <c r="M1218" i="11" a="1"/>
  <c r="M1218" i="11" s="1"/>
  <c r="M1219" i="11" a="1"/>
  <c r="M1219" i="11" s="1"/>
  <c r="M1220" i="11" a="1"/>
  <c r="M1220" i="11" s="1"/>
  <c r="M1221" i="11" a="1"/>
  <c r="M1221" i="11" s="1"/>
  <c r="M1222" i="11" a="1"/>
  <c r="M1222" i="11" s="1"/>
  <c r="M1223" i="11" a="1"/>
  <c r="M1223" i="11" s="1"/>
  <c r="M1224" i="11" a="1"/>
  <c r="M1224" i="11" s="1"/>
  <c r="M1225" i="11" a="1"/>
  <c r="M1225" i="11"/>
  <c r="M1226" i="11" a="1"/>
  <c r="M1226" i="11"/>
  <c r="M1227" i="11" a="1"/>
  <c r="M1227" i="11"/>
  <c r="M1228" i="11" a="1"/>
  <c r="M1228" i="11"/>
  <c r="M1229" i="11" a="1"/>
  <c r="M1229" i="11"/>
  <c r="M1230" i="11" a="1"/>
  <c r="M1230" i="11" s="1"/>
  <c r="M1231" i="11" a="1"/>
  <c r="M1231" i="11" s="1"/>
  <c r="M1232" i="11" a="1"/>
  <c r="M1232" i="11" s="1"/>
  <c r="M1233" i="11" a="1"/>
  <c r="M1233" i="11" s="1"/>
  <c r="M1234" i="11" a="1"/>
  <c r="M1234" i="11" s="1"/>
  <c r="M1235" i="11" a="1"/>
  <c r="M1235" i="11" s="1"/>
  <c r="M1236" i="11" a="1"/>
  <c r="M1236" i="11" s="1"/>
  <c r="M1237" i="11" a="1"/>
  <c r="M1237" i="11"/>
  <c r="M1238" i="11" a="1"/>
  <c r="M1238" i="11"/>
  <c r="M1239" i="11" a="1"/>
  <c r="M1239" i="11"/>
  <c r="M1240" i="11" a="1"/>
  <c r="M1240" i="11"/>
  <c r="M1241" i="11" a="1"/>
  <c r="M1241" i="11"/>
  <c r="M1242" i="11" a="1"/>
  <c r="M1242" i="11" s="1"/>
  <c r="M1243" i="11" a="1"/>
  <c r="M1243" i="11" s="1"/>
  <c r="M1244" i="11" a="1"/>
  <c r="M1244" i="11" s="1"/>
  <c r="M1245" i="11" a="1"/>
  <c r="M1245" i="11" s="1"/>
  <c r="M1246" i="11" a="1"/>
  <c r="M1246" i="11" s="1"/>
  <c r="M1247" i="11" a="1"/>
  <c r="M1247" i="11" s="1"/>
  <c r="M1248" i="11" a="1"/>
  <c r="M1248" i="11" s="1"/>
  <c r="M1249" i="11" a="1"/>
  <c r="M1249" i="11"/>
  <c r="M1250" i="11" a="1"/>
  <c r="M1250" i="11"/>
  <c r="M1251" i="11" a="1"/>
  <c r="M1251" i="11"/>
  <c r="M1252" i="11" a="1"/>
  <c r="M1252" i="11"/>
  <c r="M1253" i="11" a="1"/>
  <c r="M1253" i="11"/>
  <c r="M1254" i="11" a="1"/>
  <c r="M1254" i="11" s="1"/>
  <c r="M1255" i="11" a="1"/>
  <c r="M1255" i="11" s="1"/>
  <c r="M1256" i="11" a="1"/>
  <c r="M1256" i="11" s="1"/>
  <c r="M1257" i="11" a="1"/>
  <c r="M1257" i="11" s="1"/>
  <c r="M1258" i="11" a="1"/>
  <c r="M1258" i="11" s="1"/>
  <c r="M1259" i="11" a="1"/>
  <c r="M1259" i="11" s="1"/>
  <c r="M1260" i="11" a="1"/>
  <c r="M1260" i="11" s="1"/>
  <c r="M1261" i="11" a="1"/>
  <c r="M1261" i="11"/>
  <c r="M1262" i="11" a="1"/>
  <c r="M1262" i="11"/>
  <c r="M1263" i="11" a="1"/>
  <c r="M1263" i="11"/>
  <c r="M1264" i="11" a="1"/>
  <c r="M1264" i="11"/>
  <c r="M1265" i="11" a="1"/>
  <c r="M1265" i="11"/>
  <c r="M1266" i="11" a="1"/>
  <c r="M1266" i="11" s="1"/>
  <c r="M1267" i="11" a="1"/>
  <c r="M1267" i="11" s="1"/>
  <c r="M1268" i="11" a="1"/>
  <c r="M1268" i="11" s="1"/>
  <c r="M1269" i="11" a="1"/>
  <c r="M1269" i="11" s="1"/>
  <c r="M1270" i="11" a="1"/>
  <c r="M1270" i="11" s="1"/>
  <c r="M1271" i="11" a="1"/>
  <c r="M1271" i="11" s="1"/>
  <c r="M1272" i="11" a="1"/>
  <c r="M1272" i="11" s="1"/>
  <c r="M1273" i="11" a="1"/>
  <c r="M1273" i="11"/>
  <c r="M1274" i="11" a="1"/>
  <c r="M1274" i="11"/>
  <c r="M1275" i="11" a="1"/>
  <c r="M1275" i="11"/>
  <c r="M1276" i="11" a="1"/>
  <c r="M1276" i="11"/>
  <c r="M1277" i="11" a="1"/>
  <c r="M1277" i="11"/>
  <c r="M1278" i="11" a="1"/>
  <c r="M1278" i="11" s="1"/>
  <c r="M1279" i="11" a="1"/>
  <c r="M1279" i="11" s="1"/>
  <c r="M1280" i="11" a="1"/>
  <c r="M1280" i="11" s="1"/>
  <c r="M1281" i="11" a="1"/>
  <c r="M1281" i="11" s="1"/>
  <c r="M1282" i="11" a="1"/>
  <c r="M1282" i="11" s="1"/>
  <c r="M1283" i="11" a="1"/>
  <c r="M1283" i="11" s="1"/>
  <c r="M1284" i="11" a="1"/>
  <c r="M1284" i="11" s="1"/>
  <c r="M1285" i="11" a="1"/>
  <c r="M1285" i="11"/>
  <c r="M1286" i="11" a="1"/>
  <c r="M1286" i="11"/>
  <c r="M1287" i="11" a="1"/>
  <c r="M1287" i="11"/>
  <c r="M1288" i="11" a="1"/>
  <c r="M1288" i="11"/>
  <c r="M1289" i="11" a="1"/>
  <c r="M1289" i="11"/>
  <c r="M1290" i="11" a="1"/>
  <c r="M1290" i="11" s="1"/>
  <c r="M1291" i="11" a="1"/>
  <c r="M1291" i="11" s="1"/>
  <c r="M1292" i="11" a="1"/>
  <c r="M1292" i="11" s="1"/>
  <c r="M1293" i="11" a="1"/>
  <c r="M1293" i="11" s="1"/>
  <c r="M1294" i="11" a="1"/>
  <c r="M1294" i="11" s="1"/>
  <c r="M1295" i="11" a="1"/>
  <c r="M1295" i="11" s="1"/>
  <c r="M1296" i="11" a="1"/>
  <c r="M1296" i="11" s="1"/>
  <c r="M1297" i="11" a="1"/>
  <c r="M1297" i="11"/>
  <c r="M1298" i="11" a="1"/>
  <c r="M1298" i="11"/>
  <c r="M1299" i="11" a="1"/>
  <c r="M1299" i="11"/>
  <c r="M1300" i="11" a="1"/>
  <c r="M1300" i="11"/>
  <c r="M1301" i="11" a="1"/>
  <c r="M1301" i="11"/>
  <c r="M1302" i="11" a="1"/>
  <c r="M1302" i="11" s="1"/>
  <c r="M1303" i="11" a="1"/>
  <c r="M1303" i="11" s="1"/>
  <c r="M1304" i="11" a="1"/>
  <c r="M1304" i="11" s="1"/>
  <c r="M1305" i="11" a="1"/>
  <c r="M1305" i="11" s="1"/>
  <c r="M1306" i="11" a="1"/>
  <c r="M1306" i="11" s="1"/>
  <c r="M1307" i="11" a="1"/>
  <c r="M1307" i="11" s="1"/>
  <c r="M1308" i="11" a="1"/>
  <c r="M1308" i="11" s="1"/>
  <c r="M1309" i="11" a="1"/>
  <c r="M1309" i="11"/>
  <c r="M1310" i="11" a="1"/>
  <c r="M1310" i="11"/>
  <c r="M1311" i="11" a="1"/>
  <c r="M1311" i="11"/>
  <c r="M1312" i="11" a="1"/>
  <c r="M1312" i="11"/>
  <c r="M1313" i="11" a="1"/>
  <c r="M1313" i="11"/>
  <c r="M1314" i="11" a="1"/>
  <c r="M1314" i="11" s="1"/>
  <c r="M1315" i="11" a="1"/>
  <c r="M1315" i="11" s="1"/>
  <c r="M1316" i="11" a="1"/>
  <c r="M1316" i="11" s="1"/>
  <c r="M1317" i="11" a="1"/>
  <c r="M1317" i="11" s="1"/>
  <c r="M1318" i="11" a="1"/>
  <c r="M1318" i="11" s="1"/>
  <c r="M1319" i="11" a="1"/>
  <c r="M1319" i="11" s="1"/>
  <c r="M1320" i="11" a="1"/>
  <c r="M1320" i="11" s="1"/>
  <c r="M1321" i="11" a="1"/>
  <c r="M1321" i="11"/>
  <c r="M1322" i="11" a="1"/>
  <c r="M1322" i="11"/>
  <c r="M1323" i="11" a="1"/>
  <c r="M1323" i="11"/>
  <c r="M1324" i="11" a="1"/>
  <c r="M1324" i="11"/>
  <c r="M1325" i="11" a="1"/>
  <c r="M1325" i="11"/>
  <c r="M1326" i="11" a="1"/>
  <c r="M1326" i="11" s="1"/>
  <c r="M1327" i="11" a="1"/>
  <c r="M1327" i="11" s="1"/>
  <c r="M1328" i="11" a="1"/>
  <c r="M1328" i="11" s="1"/>
  <c r="M1329" i="11" a="1"/>
  <c r="M1329" i="11" s="1"/>
  <c r="M1330" i="11" a="1"/>
  <c r="M1330" i="11" s="1"/>
  <c r="M1331" i="11" a="1"/>
  <c r="M1331" i="11" s="1"/>
  <c r="M1332" i="11" a="1"/>
  <c r="M1332" i="11" s="1"/>
  <c r="M1333" i="11" a="1"/>
  <c r="M1333" i="11"/>
  <c r="M1334" i="11" a="1"/>
  <c r="M1334" i="11"/>
  <c r="M1335" i="11" a="1"/>
  <c r="M1335" i="11"/>
  <c r="M1336" i="11" a="1"/>
  <c r="M1336" i="11"/>
  <c r="M1337" i="11" a="1"/>
  <c r="M1337" i="11"/>
  <c r="M1338" i="11" a="1"/>
  <c r="M1338" i="11" s="1"/>
  <c r="M1339" i="11" a="1"/>
  <c r="M1339" i="11" s="1"/>
  <c r="M1340" i="11" a="1"/>
  <c r="M1340" i="11" s="1"/>
  <c r="M1341" i="11" a="1"/>
  <c r="M1341" i="11" s="1"/>
  <c r="M1342" i="11" a="1"/>
  <c r="M1342" i="11" s="1"/>
  <c r="M1343" i="11" a="1"/>
  <c r="M1343" i="11" s="1"/>
  <c r="M1344" i="11" a="1"/>
  <c r="M1344" i="11" s="1"/>
  <c r="M1345" i="11" a="1"/>
  <c r="M1345" i="11"/>
  <c r="M1346" i="11" a="1"/>
  <c r="M1346" i="11"/>
  <c r="M1347" i="11" a="1"/>
  <c r="M1347" i="11"/>
  <c r="M1348" i="11" a="1"/>
  <c r="M1348" i="11"/>
  <c r="M1349" i="11" a="1"/>
  <c r="M1349" i="11"/>
  <c r="M1350" i="11" a="1"/>
  <c r="M1350" i="11" s="1"/>
  <c r="M1351" i="11" a="1"/>
  <c r="M1351" i="11" s="1"/>
  <c r="M1352" i="11" a="1"/>
  <c r="M1352" i="11" s="1"/>
  <c r="M1353" i="11" a="1"/>
  <c r="M1353" i="11" s="1"/>
  <c r="M1354" i="11" a="1"/>
  <c r="M1354" i="11" s="1"/>
  <c r="M1355" i="11" a="1"/>
  <c r="M1355" i="11" s="1"/>
  <c r="M1356" i="11" a="1"/>
  <c r="M1356" i="11" s="1"/>
  <c r="M1357" i="11" a="1"/>
  <c r="M1357" i="11"/>
  <c r="M1358" i="11" a="1"/>
  <c r="M1358" i="11"/>
  <c r="M1359" i="11" a="1"/>
  <c r="M1359" i="11"/>
  <c r="M1360" i="11" a="1"/>
  <c r="M1360" i="11"/>
  <c r="M1361" i="11" a="1"/>
  <c r="M1361" i="11"/>
  <c r="M1362" i="11" a="1"/>
  <c r="M1362" i="11" s="1"/>
  <c r="M1363" i="11" a="1"/>
  <c r="M1363" i="11" s="1"/>
  <c r="M1364" i="11" a="1"/>
  <c r="M1364" i="11" s="1"/>
  <c r="M1365" i="11" a="1"/>
  <c r="M1365" i="11" s="1"/>
  <c r="M1366" i="11" a="1"/>
  <c r="M1366" i="11" s="1"/>
  <c r="M1367" i="11" a="1"/>
  <c r="M1367" i="11" s="1"/>
  <c r="M1368" i="11" a="1"/>
  <c r="M1368" i="11" s="1"/>
  <c r="M1369" i="11" a="1"/>
  <c r="M1369" i="11"/>
  <c r="M1370" i="11" a="1"/>
  <c r="M1370" i="11"/>
  <c r="M1371" i="11" a="1"/>
  <c r="M1371" i="11"/>
  <c r="M1372" i="11" a="1"/>
  <c r="M1372" i="11"/>
  <c r="M1373" i="11" a="1"/>
  <c r="M1373" i="11"/>
  <c r="M1374" i="11" a="1"/>
  <c r="M1374" i="11" s="1"/>
  <c r="M1375" i="11" a="1"/>
  <c r="M1375" i="11" s="1"/>
  <c r="M1376" i="11" a="1"/>
  <c r="M1376" i="11" s="1"/>
  <c r="M1377" i="11" a="1"/>
  <c r="M1377" i="11" s="1"/>
  <c r="M1378" i="11" a="1"/>
  <c r="M1378" i="11" s="1"/>
  <c r="M1379" i="11" a="1"/>
  <c r="M1379" i="11" s="1"/>
  <c r="M1380" i="11" a="1"/>
  <c r="M1380" i="11" s="1"/>
  <c r="M1381" i="11" a="1"/>
  <c r="M1381" i="11"/>
  <c r="M1382" i="11" a="1"/>
  <c r="M1382" i="11"/>
  <c r="M1383" i="11" a="1"/>
  <c r="M1383" i="11"/>
  <c r="M1384" i="11" a="1"/>
  <c r="M1384" i="11"/>
  <c r="M1385" i="11" a="1"/>
  <c r="M1385" i="11"/>
  <c r="M1386" i="11" a="1"/>
  <c r="M1386" i="11" s="1"/>
  <c r="M1387" i="11" a="1"/>
  <c r="M1387" i="11" s="1"/>
  <c r="M1388" i="11" a="1"/>
  <c r="M1388" i="11" s="1"/>
  <c r="M1389" i="11" a="1"/>
  <c r="M1389" i="11" s="1"/>
  <c r="M1390" i="11" a="1"/>
  <c r="M1390" i="11" s="1"/>
  <c r="M1391" i="11" a="1"/>
  <c r="M1391" i="11" s="1"/>
  <c r="M1392" i="11" a="1"/>
  <c r="M1392" i="11" s="1"/>
  <c r="M1393" i="11" a="1"/>
  <c r="M1393" i="11"/>
  <c r="M1394" i="11" a="1"/>
  <c r="M1394" i="11"/>
  <c r="M1395" i="11" a="1"/>
  <c r="M1395" i="11"/>
  <c r="M1396" i="11" a="1"/>
  <c r="M1396" i="11"/>
  <c r="M1397" i="11" a="1"/>
  <c r="M1397" i="11"/>
  <c r="M1398" i="11" a="1"/>
  <c r="M1398" i="11" s="1"/>
  <c r="M1399" i="11" a="1"/>
  <c r="M1399" i="11" s="1"/>
  <c r="M1400" i="11" a="1"/>
  <c r="M1400" i="11" s="1"/>
  <c r="M1401" i="11" a="1"/>
  <c r="M1401" i="11" s="1"/>
  <c r="M1402" i="11" a="1"/>
  <c r="M1402" i="11" s="1"/>
  <c r="M1403" i="11" a="1"/>
  <c r="M1403" i="11" s="1"/>
  <c r="M1404" i="11" a="1"/>
  <c r="M1404" i="11" s="1"/>
  <c r="M1405" i="11" a="1"/>
  <c r="M1405" i="11"/>
  <c r="M1406" i="11" a="1"/>
  <c r="M1406" i="11"/>
  <c r="M1407" i="11" a="1"/>
  <c r="M1407" i="11"/>
  <c r="M1408" i="11" a="1"/>
  <c r="M1408" i="11"/>
  <c r="M1409" i="11" a="1"/>
  <c r="M1409" i="11"/>
  <c r="M1410" i="11" a="1"/>
  <c r="M1410" i="11" s="1"/>
  <c r="M1411" i="11" a="1"/>
  <c r="M1411" i="11" s="1"/>
  <c r="M1412" i="11" a="1"/>
  <c r="M1412" i="11" s="1"/>
  <c r="M1413" i="11" a="1"/>
  <c r="M1413" i="11" s="1"/>
  <c r="M1414" i="11" a="1"/>
  <c r="M1414" i="11" s="1"/>
  <c r="M1415" i="11" a="1"/>
  <c r="M1415" i="11" s="1"/>
  <c r="M1416" i="11" a="1"/>
  <c r="M1416" i="11" s="1"/>
  <c r="M1417" i="11" a="1"/>
  <c r="M1417" i="11"/>
  <c r="M1418" i="11" a="1"/>
  <c r="M1418" i="11"/>
  <c r="M1419" i="11" a="1"/>
  <c r="M1419" i="11"/>
  <c r="M1420" i="11" a="1"/>
  <c r="M1420" i="11"/>
  <c r="M1421" i="11" a="1"/>
  <c r="M1421" i="11"/>
  <c r="M1422" i="11" a="1"/>
  <c r="M1422" i="11" s="1"/>
  <c r="M1423" i="11" a="1"/>
  <c r="M1423" i="11" s="1"/>
  <c r="M1424" i="11" a="1"/>
  <c r="M1424" i="11" s="1"/>
  <c r="M1425" i="11" a="1"/>
  <c r="M1425" i="11" s="1"/>
  <c r="M1426" i="11" a="1"/>
  <c r="M1426" i="11" s="1"/>
  <c r="M1427" i="11" a="1"/>
  <c r="M1427" i="11" s="1"/>
  <c r="M1428" i="11" a="1"/>
  <c r="M1428" i="11" s="1"/>
  <c r="M1429" i="11" a="1"/>
  <c r="M1429" i="11"/>
  <c r="M1430" i="11" a="1"/>
  <c r="M1430" i="11"/>
  <c r="M1431" i="11" a="1"/>
  <c r="M1431" i="11"/>
  <c r="M1432" i="11" a="1"/>
  <c r="M1432" i="11"/>
  <c r="M1433" i="11" a="1"/>
  <c r="M1433" i="11"/>
  <c r="M1434" i="11" a="1"/>
  <c r="M1434" i="11" s="1"/>
  <c r="M1435" i="11" a="1"/>
  <c r="M1435" i="11" s="1"/>
  <c r="M1436" i="11" a="1"/>
  <c r="M1436" i="11" s="1"/>
  <c r="M1437" i="11" a="1"/>
  <c r="M1437" i="11" s="1"/>
  <c r="M1438" i="11" a="1"/>
  <c r="M1438" i="11" s="1"/>
  <c r="M1439" i="11" a="1"/>
  <c r="M1439" i="11" s="1"/>
  <c r="M1440" i="11" a="1"/>
  <c r="M1440" i="11" s="1"/>
  <c r="M1441" i="11" a="1"/>
  <c r="M1441" i="11"/>
  <c r="M1442" i="11" a="1"/>
  <c r="M1442" i="11"/>
  <c r="M1443" i="11" a="1"/>
  <c r="M1443" i="11"/>
  <c r="M1444" i="11" a="1"/>
  <c r="M1444" i="11"/>
  <c r="M1445" i="11" a="1"/>
  <c r="M1445" i="11"/>
  <c r="M1446" i="11" a="1"/>
  <c r="M1446" i="11" s="1"/>
  <c r="M1447" i="11" a="1"/>
  <c r="M1447" i="11" s="1"/>
  <c r="M1448" i="11" a="1"/>
  <c r="M1448" i="11" s="1"/>
  <c r="M1449" i="11" a="1"/>
  <c r="M1449" i="11" s="1"/>
  <c r="M1450" i="11" a="1"/>
  <c r="M1450" i="11" s="1"/>
  <c r="M1451" i="11" a="1"/>
  <c r="M1451" i="11" s="1"/>
  <c r="M1452" i="11" a="1"/>
  <c r="M1452" i="11" s="1"/>
  <c r="M1453" i="11" a="1"/>
  <c r="M1453" i="11"/>
  <c r="M1454" i="11" a="1"/>
  <c r="M1454" i="11"/>
  <c r="M1455" i="11" a="1"/>
  <c r="M1455" i="11"/>
  <c r="M1456" i="11" a="1"/>
  <c r="M1456" i="11"/>
  <c r="M1457" i="11" a="1"/>
  <c r="M1457" i="11"/>
  <c r="M1458" i="11" a="1"/>
  <c r="M1458" i="11" s="1"/>
  <c r="M1459" i="11" a="1"/>
  <c r="M1459" i="11" s="1"/>
  <c r="M1460" i="11" a="1"/>
  <c r="M1460" i="11" s="1"/>
  <c r="M1461" i="11" a="1"/>
  <c r="M1461" i="11" s="1"/>
  <c r="M1462" i="11" a="1"/>
  <c r="M1462" i="11" s="1"/>
  <c r="M1463" i="11" a="1"/>
  <c r="M1463" i="11" s="1"/>
  <c r="M1464" i="11" a="1"/>
  <c r="M1464" i="11" s="1"/>
  <c r="M1465" i="11" a="1"/>
  <c r="M1465" i="11"/>
  <c r="M1466" i="11" a="1"/>
  <c r="M1466" i="11"/>
  <c r="M1467" i="11" a="1"/>
  <c r="M1467" i="11"/>
  <c r="M1468" i="11" a="1"/>
  <c r="M1468" i="11"/>
  <c r="M1469" i="11" a="1"/>
  <c r="M1469" i="11"/>
  <c r="M1470" i="11" a="1"/>
  <c r="M1470" i="11" s="1"/>
  <c r="M1471" i="11" a="1"/>
  <c r="M1471" i="11" s="1"/>
  <c r="M1472" i="11" a="1"/>
  <c r="M1472" i="11" s="1"/>
  <c r="M1473" i="11" a="1"/>
  <c r="M1473" i="11" s="1"/>
  <c r="M1474" i="11" a="1"/>
  <c r="M1474" i="11" s="1"/>
  <c r="M1475" i="11" a="1"/>
  <c r="M1475" i="11" s="1"/>
  <c r="M1476" i="11" a="1"/>
  <c r="M1476" i="11" s="1"/>
  <c r="M1477" i="11" a="1"/>
  <c r="M1477" i="11"/>
  <c r="M1478" i="11" a="1"/>
  <c r="M1478" i="11"/>
  <c r="M1479" i="11" a="1"/>
  <c r="M1479" i="11"/>
  <c r="M1480" i="11" a="1"/>
  <c r="M1480" i="11"/>
  <c r="M1481" i="11" a="1"/>
  <c r="M1481" i="11"/>
  <c r="M1482" i="11" a="1"/>
  <c r="M1482" i="11" s="1"/>
  <c r="M1483" i="11" a="1"/>
  <c r="M1483" i="11" s="1"/>
  <c r="M1484" i="11" a="1"/>
  <c r="M1484" i="11" s="1"/>
  <c r="M1485" i="11" a="1"/>
  <c r="M1485" i="11" s="1"/>
  <c r="M1486" i="11" a="1"/>
  <c r="M1486" i="11" s="1"/>
  <c r="M1487" i="11" a="1"/>
  <c r="M1487" i="11" s="1"/>
  <c r="M1488" i="11" a="1"/>
  <c r="M1488" i="11" s="1"/>
  <c r="M1489" i="11" a="1"/>
  <c r="M1489" i="11"/>
  <c r="M1490" i="11" a="1"/>
  <c r="M1490" i="11"/>
  <c r="M1491" i="11" a="1"/>
  <c r="M1491" i="11"/>
  <c r="M1492" i="11" a="1"/>
  <c r="M1492" i="11"/>
  <c r="M1493" i="11" a="1"/>
  <c r="M1493" i="11"/>
  <c r="M1494" i="11" a="1"/>
  <c r="M1494" i="11" s="1"/>
  <c r="M1495" i="11" a="1"/>
  <c r="M1495" i="11" s="1"/>
  <c r="M1496" i="11" a="1"/>
  <c r="M1496" i="11" s="1"/>
  <c r="M1497" i="11" a="1"/>
  <c r="M1497" i="11" s="1"/>
  <c r="M1498" i="11" a="1"/>
  <c r="M1498" i="11" s="1"/>
  <c r="M1499" i="11" a="1"/>
  <c r="M1499" i="11" s="1"/>
  <c r="M1500" i="11" a="1"/>
  <c r="M1500" i="11" s="1"/>
  <c r="M1501" i="11" a="1"/>
  <c r="M1501" i="11"/>
  <c r="M1502" i="11" a="1"/>
  <c r="M1502" i="11"/>
  <c r="M1503" i="11" a="1"/>
  <c r="M1503" i="11"/>
  <c r="M1504" i="11" a="1"/>
  <c r="M1504" i="11"/>
  <c r="M1505" i="11" a="1"/>
  <c r="M1505" i="11"/>
  <c r="M1506" i="11" a="1"/>
  <c r="M1506" i="11" s="1"/>
  <c r="M1507" i="11" a="1"/>
  <c r="M1507" i="11" s="1"/>
  <c r="M1508" i="11" a="1"/>
  <c r="M1508" i="11" s="1"/>
  <c r="M1509" i="11" a="1"/>
  <c r="M1509" i="11" s="1"/>
  <c r="M1510" i="11" a="1"/>
  <c r="M1510" i="11" s="1"/>
  <c r="M1511" i="11" a="1"/>
  <c r="M1511" i="11" s="1"/>
  <c r="M1512" i="11" a="1"/>
  <c r="M1512" i="11" s="1"/>
  <c r="M1513" i="11" a="1"/>
  <c r="M1513" i="11"/>
  <c r="M1514" i="11" a="1"/>
  <c r="M1514" i="11"/>
  <c r="M1515" i="11" a="1"/>
  <c r="M1515" i="11"/>
  <c r="M1516" i="11" a="1"/>
  <c r="M1516" i="11"/>
  <c r="M1517" i="11" a="1"/>
  <c r="M1517" i="11"/>
  <c r="M1518" i="11" a="1"/>
  <c r="M1518" i="11" s="1"/>
  <c r="M1519" i="11" a="1"/>
  <c r="M1519" i="11" s="1"/>
  <c r="M1520" i="11" a="1"/>
  <c r="M1520" i="11"/>
  <c r="M1521" i="11" a="1"/>
  <c r="M1521" i="11" s="1"/>
  <c r="M1522" i="11" a="1"/>
  <c r="M1522" i="11" s="1"/>
  <c r="M1523" i="11" a="1"/>
  <c r="M1523" i="11" s="1"/>
  <c r="M1524" i="11" a="1"/>
  <c r="M1524" i="11" s="1"/>
  <c r="M1525" i="11" a="1"/>
  <c r="M1525" i="11"/>
  <c r="M1526" i="11" a="1"/>
  <c r="M1526" i="11"/>
  <c r="M1527" i="11" a="1"/>
  <c r="M1527" i="11"/>
  <c r="M1528" i="11" a="1"/>
  <c r="M1528" i="11"/>
  <c r="M1529" i="11" a="1"/>
  <c r="M1529" i="11" s="1"/>
  <c r="M1530" i="11" a="1"/>
  <c r="M1530" i="11" s="1"/>
  <c r="M1531" i="11" a="1"/>
  <c r="M1531" i="11" s="1"/>
  <c r="M1532" i="11" a="1"/>
  <c r="M1532" i="11" s="1"/>
  <c r="M1533" i="11" a="1"/>
  <c r="M1533" i="11" s="1"/>
  <c r="M1534" i="11" a="1"/>
  <c r="M1534" i="11" s="1"/>
  <c r="M1535" i="11" a="1"/>
  <c r="M1535" i="11" s="1"/>
  <c r="M1536" i="11" a="1"/>
  <c r="M1536" i="11" s="1"/>
  <c r="M1537" i="11" a="1"/>
  <c r="M1537" i="11"/>
  <c r="M1538" i="11" a="1"/>
  <c r="M1538" i="11"/>
  <c r="M1539" i="11" a="1"/>
  <c r="M1539" i="11"/>
  <c r="M1540" i="11" a="1"/>
  <c r="M1540" i="11" s="1"/>
  <c r="M1541" i="11" a="1"/>
  <c r="M1541" i="11"/>
  <c r="M1542" i="11" a="1"/>
  <c r="M1542" i="11" s="1"/>
  <c r="M1543" i="11" a="1"/>
  <c r="M1543" i="11" s="1"/>
  <c r="M1544" i="11" a="1"/>
  <c r="M1544" i="11" s="1"/>
  <c r="M1545" i="11" a="1"/>
  <c r="M1545" i="11"/>
  <c r="M1546" i="11" a="1"/>
  <c r="M1546" i="11"/>
  <c r="M1547" i="11" a="1"/>
  <c r="M1547" i="11" s="1"/>
  <c r="M1548" i="11" a="1"/>
  <c r="M1548" i="11" s="1"/>
  <c r="M1549" i="11" a="1"/>
  <c r="M1549" i="11" s="1"/>
  <c r="M1550" i="11" a="1"/>
  <c r="M1550" i="11"/>
  <c r="M1551" i="11" a="1"/>
  <c r="M1551" i="11"/>
  <c r="M1552" i="11" a="1"/>
  <c r="M1552" i="11"/>
  <c r="M1553" i="11" a="1"/>
  <c r="M1553" i="11"/>
  <c r="M1554" i="11" a="1"/>
  <c r="M1554" i="11" s="1"/>
  <c r="M1555" i="11" a="1"/>
  <c r="M1555" i="11"/>
  <c r="M1556" i="11" a="1"/>
  <c r="M1556" i="11"/>
  <c r="M1557" i="11" a="1"/>
  <c r="M1557" i="11" s="1"/>
  <c r="M1558" i="11" a="1"/>
  <c r="M1558" i="11"/>
  <c r="M1559" i="11" a="1"/>
  <c r="M1559" i="11"/>
  <c r="M1560" i="11" a="1"/>
  <c r="M1560" i="11" s="1"/>
  <c r="M1561" i="11" a="1"/>
  <c r="M1561" i="11"/>
  <c r="M1562" i="11" a="1"/>
  <c r="M1562" i="11" s="1"/>
  <c r="M1563" i="11" a="1"/>
  <c r="M1563" i="11"/>
  <c r="M1564" i="11" a="1"/>
  <c r="M1564" i="11"/>
  <c r="M1565" i="11" a="1"/>
  <c r="M1565" i="11" s="1"/>
  <c r="M1566" i="11" a="1"/>
  <c r="M1566" i="11" s="1"/>
  <c r="M1567" i="11" a="1"/>
  <c r="M1567" i="11"/>
  <c r="M1568" i="11" a="1"/>
  <c r="M1568" i="11" s="1"/>
  <c r="M1569" i="11" a="1"/>
  <c r="M1569" i="11" s="1"/>
  <c r="M1570" i="11" a="1"/>
  <c r="M1570" i="11" s="1"/>
  <c r="M1571" i="11" a="1"/>
  <c r="M1571" i="11" s="1"/>
  <c r="M1572" i="11" a="1"/>
  <c r="M1572" i="11" s="1"/>
  <c r="M1573" i="11" a="1"/>
  <c r="M1573" i="11"/>
  <c r="M1574" i="11" a="1"/>
  <c r="M1574" i="11"/>
  <c r="M1575" i="11" a="1"/>
  <c r="M1575" i="11" s="1"/>
  <c r="M1576" i="11" a="1"/>
  <c r="M1576" i="11"/>
  <c r="M1577" i="11" a="1"/>
  <c r="M1577" i="11"/>
  <c r="M1578" i="11" a="1"/>
  <c r="M1578" i="11" s="1"/>
  <c r="M1579" i="11" a="1"/>
  <c r="M1579" i="11" s="1"/>
  <c r="M1580" i="11" a="1"/>
  <c r="M1580" i="11" s="1"/>
  <c r="M1581" i="11" a="1"/>
  <c r="M1581" i="11"/>
  <c r="M1582" i="11" a="1"/>
  <c r="M1582" i="11"/>
  <c r="M1583" i="11" a="1"/>
  <c r="M1583" i="11" s="1"/>
  <c r="M1584" i="11" a="1"/>
  <c r="M1584" i="11" s="1"/>
  <c r="M1585" i="11" a="1"/>
  <c r="M1585" i="11" s="1"/>
  <c r="M1586" i="11" a="1"/>
  <c r="M1586" i="11" s="1"/>
  <c r="M1587" i="11" a="1"/>
  <c r="M1587" i="11" s="1"/>
  <c r="M1588" i="11" a="1"/>
  <c r="M1588" i="11"/>
  <c r="M1589" i="11" a="1"/>
  <c r="M1589" i="11" s="1"/>
  <c r="M1590" i="11" a="1"/>
  <c r="M1590" i="11" s="1"/>
  <c r="M1591" i="11" a="1"/>
  <c r="M1591" i="11" s="1"/>
  <c r="M1592" i="11" a="1"/>
  <c r="M1592" i="11"/>
  <c r="M1593" i="11" a="1"/>
  <c r="M1593" i="11"/>
  <c r="M1594" i="11" a="1"/>
  <c r="M1594" i="11"/>
  <c r="M1595" i="11" a="1"/>
  <c r="M1595" i="11"/>
  <c r="M1596" i="11" a="1"/>
  <c r="M1596" i="11" s="1"/>
  <c r="M1597" i="11" a="1"/>
  <c r="M1597" i="11"/>
  <c r="M1598" i="11" a="1"/>
  <c r="M1598" i="11" s="1"/>
  <c r="M1599" i="11" a="1"/>
  <c r="M1599" i="11" s="1"/>
  <c r="M1600" i="11" a="1"/>
  <c r="M1600" i="11" s="1"/>
  <c r="M1601" i="11" a="1"/>
  <c r="M1601" i="11"/>
  <c r="M1602" i="11" a="1"/>
  <c r="M1602" i="11" s="1"/>
  <c r="M1603" i="11" a="1"/>
  <c r="M1603" i="11" s="1"/>
  <c r="M1604" i="11" a="1"/>
  <c r="M1604" i="11"/>
  <c r="M1605" i="11" a="1"/>
  <c r="M1605" i="11" s="1"/>
  <c r="M1606" i="11" a="1"/>
  <c r="M1606" i="11" s="1"/>
  <c r="M1607" i="11" a="1"/>
  <c r="M1607" i="11" s="1"/>
  <c r="M1608" i="11" a="1"/>
  <c r="M1608" i="11"/>
  <c r="M1609" i="11" a="1"/>
  <c r="M1609" i="11" s="1"/>
  <c r="M1610" i="11" a="1"/>
  <c r="M1610" i="11" s="1"/>
  <c r="M1611" i="11" a="1"/>
  <c r="M1611" i="11"/>
  <c r="M1612" i="11" a="1"/>
  <c r="M1612" i="11"/>
  <c r="M1613" i="11" a="1"/>
  <c r="M1613" i="11"/>
  <c r="M1614" i="11" a="1"/>
  <c r="M1614" i="11"/>
  <c r="M1615" i="11" a="1"/>
  <c r="M1615" i="11" s="1"/>
  <c r="M1616" i="11" a="1"/>
  <c r="M1616" i="11"/>
  <c r="M1617" i="11" a="1"/>
  <c r="M1617" i="11" s="1"/>
  <c r="M1618" i="11" a="1"/>
  <c r="M1618" i="11" s="1"/>
  <c r="M1619" i="11" a="1"/>
  <c r="M1619" i="11" s="1"/>
  <c r="M1620" i="11" a="1"/>
  <c r="M1620" i="11" s="1"/>
  <c r="M1621" i="11" a="1"/>
  <c r="M1621" i="11" s="1"/>
  <c r="M1622" i="11" a="1"/>
  <c r="M1622" i="11"/>
  <c r="M1623" i="11" a="1"/>
  <c r="M1623" i="11"/>
  <c r="M1624" i="11" a="1"/>
  <c r="M1624" i="11"/>
  <c r="M1625" i="11" a="1"/>
  <c r="M1625" i="11"/>
  <c r="M1626" i="11" a="1"/>
  <c r="M1626" i="11"/>
  <c r="M1627" i="11" a="1"/>
  <c r="M1627" i="11" s="1"/>
  <c r="M1628" i="11" a="1"/>
  <c r="M1628" i="11"/>
  <c r="M1629" i="11" a="1"/>
  <c r="M1629" i="11" s="1"/>
  <c r="M1630" i="11" a="1"/>
  <c r="M1630" i="11" s="1"/>
  <c r="M1631" i="11" a="1"/>
  <c r="M1631" i="11" s="1"/>
  <c r="M1632" i="11" a="1"/>
  <c r="M1632" i="11" s="1"/>
  <c r="M1633" i="11" a="1"/>
  <c r="M1633" i="11" s="1"/>
  <c r="M1634" i="11" a="1"/>
  <c r="M1634" i="11"/>
  <c r="M1635" i="11" a="1"/>
  <c r="M1635" i="11" s="1"/>
  <c r="M1636" i="11" a="1"/>
  <c r="M1636" i="11"/>
  <c r="M1637" i="11" a="1"/>
  <c r="M1637" i="11"/>
  <c r="M1638" i="11" a="1"/>
  <c r="M1638" i="11"/>
  <c r="M1639" i="11" a="1"/>
  <c r="M1639" i="11" s="1"/>
  <c r="M1640" i="11" a="1"/>
  <c r="M1640" i="11" s="1"/>
  <c r="M1641" i="11" a="1"/>
  <c r="M1641" i="11"/>
  <c r="M1642" i="11" a="1"/>
  <c r="M1642" i="11" s="1"/>
  <c r="M1643" i="11" a="1"/>
  <c r="M1643" i="11"/>
  <c r="M1644" i="11" a="1"/>
  <c r="M1644" i="11" s="1"/>
  <c r="M1645" i="11" a="1"/>
  <c r="M1645" i="11" s="1"/>
  <c r="M1646" i="11" a="1"/>
  <c r="M1646" i="11"/>
  <c r="M1647" i="11" a="1"/>
  <c r="M1647" i="11"/>
  <c r="M1648" i="11" a="1"/>
  <c r="M1648" i="11" s="1"/>
  <c r="M1649" i="11" a="1"/>
  <c r="M1649" i="11" s="1"/>
  <c r="M1650" i="11" a="1"/>
  <c r="M1650" i="11"/>
  <c r="M1651" i="11" a="1"/>
  <c r="M1651" i="11" s="1"/>
  <c r="M1652" i="11" a="1"/>
  <c r="M1652" i="11" s="1"/>
  <c r="M1653" i="11" a="1"/>
  <c r="M1653" i="11" s="1"/>
  <c r="M1654" i="11" a="1"/>
  <c r="M1654" i="11"/>
  <c r="M1655" i="11" a="1"/>
  <c r="M1655" i="11"/>
  <c r="M1656" i="11" a="1"/>
  <c r="M1656" i="11"/>
  <c r="M1657" i="11" a="1"/>
  <c r="M1657" i="11" s="1"/>
  <c r="M1658" i="11" a="1"/>
  <c r="M1658" i="11"/>
  <c r="M1659" i="11" a="1"/>
  <c r="M1659" i="11"/>
  <c r="M1660" i="11" a="1"/>
  <c r="M1660" i="11"/>
  <c r="M1661" i="11" a="1"/>
  <c r="M1661" i="11" s="1"/>
  <c r="M1662" i="11" a="1"/>
  <c r="M1662" i="11" s="1"/>
  <c r="M1663" i="11" a="1"/>
  <c r="M1663" i="11" s="1"/>
  <c r="M1664" i="11" a="1"/>
  <c r="M1664" i="11" s="1"/>
  <c r="M1665" i="11" a="1"/>
  <c r="M1665" i="11" s="1"/>
  <c r="M1666" i="11" a="1"/>
  <c r="M1666" i="11" s="1"/>
  <c r="M1667" i="11" a="1"/>
  <c r="M1667" i="11"/>
  <c r="M1668" i="11" a="1"/>
  <c r="M1668" i="11" s="1"/>
  <c r="M1669" i="11" a="1"/>
  <c r="M1669" i="11" s="1"/>
  <c r="M1670" i="11" a="1"/>
  <c r="M1670" i="11"/>
  <c r="M1671" i="11" a="1"/>
  <c r="M1671" i="11"/>
  <c r="M1672" i="11" a="1"/>
  <c r="M1672" i="11"/>
  <c r="M1673" i="11" a="1"/>
  <c r="M1673" i="11"/>
  <c r="M1674" i="11" a="1"/>
  <c r="M1674" i="11" s="1"/>
  <c r="M1675" i="11" a="1"/>
  <c r="M1675" i="11" s="1"/>
  <c r="M1676" i="11" a="1"/>
  <c r="M1676" i="11" s="1"/>
  <c r="M1677" i="11" a="1"/>
  <c r="M1677" i="11" s="1"/>
  <c r="M1678" i="11" a="1"/>
  <c r="M1678" i="11" s="1"/>
  <c r="M1679" i="11" a="1"/>
  <c r="M1679" i="11" s="1"/>
  <c r="M1680" i="11" a="1"/>
  <c r="M1680" i="11"/>
  <c r="M1681" i="11" a="1"/>
  <c r="M1681" i="11" s="1"/>
  <c r="M1682" i="11" a="1"/>
  <c r="M1682" i="11"/>
  <c r="M1683" i="11" a="1"/>
  <c r="M1683" i="11" s="1"/>
  <c r="M1684" i="11" a="1"/>
  <c r="M1684" i="11"/>
  <c r="M1685" i="11" a="1"/>
  <c r="M1685" i="11"/>
  <c r="M1686" i="11" a="1"/>
  <c r="M1686" i="11"/>
  <c r="M1687" i="11" a="1"/>
  <c r="M1687" i="11"/>
  <c r="M1688" i="11" a="1"/>
  <c r="M1688" i="11"/>
  <c r="M1689" i="11" a="1"/>
  <c r="M1689" i="11" s="1"/>
  <c r="M1690" i="11" a="1"/>
  <c r="M1690" i="11"/>
  <c r="M1691" i="11" a="1"/>
  <c r="M1691" i="11"/>
  <c r="M1692" i="11" a="1"/>
  <c r="M1692" i="11"/>
  <c r="M1693" i="11" a="1"/>
  <c r="M1693" i="11"/>
  <c r="M1694" i="11" a="1"/>
  <c r="M1694" i="11"/>
  <c r="M1695" i="11" a="1"/>
  <c r="M1695" i="11" s="1"/>
  <c r="M1696" i="11" a="1"/>
  <c r="M1696" i="11"/>
  <c r="M1697" i="11" a="1"/>
  <c r="M1697" i="11"/>
  <c r="M1698" i="11" a="1"/>
  <c r="M1698" i="11"/>
  <c r="M1699" i="11" a="1"/>
  <c r="M1699" i="11"/>
  <c r="M1700" i="11" a="1"/>
  <c r="M1700" i="11" s="1"/>
  <c r="M1701" i="11" a="1"/>
  <c r="M1701" i="11" s="1"/>
  <c r="M1702" i="11" a="1"/>
  <c r="M1702" i="11"/>
  <c r="M1703" i="11" a="1"/>
  <c r="M1703" i="11"/>
  <c r="M1704" i="11" a="1"/>
  <c r="M1704" i="11" s="1"/>
  <c r="M1705" i="11" a="1"/>
  <c r="M1705" i="11"/>
  <c r="M1706" i="11" a="1"/>
  <c r="M1706" i="11"/>
  <c r="M1707" i="11" a="1"/>
  <c r="M1707" i="11" s="1"/>
  <c r="M1708" i="11" a="1"/>
  <c r="M1708" i="11"/>
  <c r="M1709" i="11" a="1"/>
  <c r="M1709" i="11"/>
  <c r="M1710" i="11" a="1"/>
  <c r="M1710" i="11" s="1"/>
  <c r="M1711" i="11" a="1"/>
  <c r="M1711" i="11" s="1"/>
  <c r="M1712" i="11" a="1"/>
  <c r="M1712" i="11"/>
  <c r="M1713" i="11" a="1"/>
  <c r="M1713" i="11" s="1"/>
  <c r="M1714" i="11" a="1"/>
  <c r="M1714" i="11" s="1"/>
  <c r="M1715" i="11" a="1"/>
  <c r="M1715" i="11"/>
  <c r="M1716" i="11" a="1"/>
  <c r="M1716" i="11" s="1"/>
  <c r="M1717" i="11" a="1"/>
  <c r="M1717" i="11"/>
  <c r="M1718" i="11" a="1"/>
  <c r="M1718" i="11"/>
  <c r="M1719" i="11" a="1"/>
  <c r="M1719" i="11"/>
  <c r="M1720" i="11" a="1"/>
  <c r="M1720" i="11" s="1"/>
  <c r="M1721" i="11" a="1"/>
  <c r="M1721" i="11"/>
  <c r="M1722" i="11" a="1"/>
  <c r="M1722" i="11" s="1"/>
  <c r="M1723" i="11" a="1"/>
  <c r="M1723" i="11" s="1"/>
  <c r="M1724" i="11" a="1"/>
  <c r="M1724" i="11" s="1"/>
  <c r="M1725" i="11" a="1"/>
  <c r="M1725" i="11"/>
  <c r="M1726" i="11" a="1"/>
  <c r="M1726" i="11" s="1"/>
  <c r="M1727" i="11" a="1"/>
  <c r="M1727" i="11" s="1"/>
  <c r="M1728" i="11" a="1"/>
  <c r="M1728" i="11" s="1"/>
  <c r="M1729" i="11" a="1"/>
  <c r="M1729" i="11"/>
  <c r="M1730" i="11" a="1"/>
  <c r="M1730" i="11"/>
  <c r="M1731" i="11" a="1"/>
  <c r="M1731" i="11"/>
  <c r="M1732" i="11" a="1"/>
  <c r="M1732" i="11"/>
  <c r="M1733" i="11" a="1"/>
  <c r="M1733" i="11" s="1"/>
  <c r="M1734" i="11" a="1"/>
  <c r="M1734" i="11" s="1"/>
  <c r="M1735" i="11" a="1"/>
  <c r="M1735" i="11" s="1"/>
  <c r="M1736" i="11" a="1"/>
  <c r="M1736" i="11" s="1"/>
  <c r="M1737" i="11" a="1"/>
  <c r="M1737" i="11" s="1"/>
  <c r="M1738" i="11" a="1"/>
  <c r="M1738" i="11"/>
  <c r="M1739" i="11" a="1"/>
  <c r="M1739" i="11" s="1"/>
  <c r="M1740" i="11" a="1"/>
  <c r="M1740" i="11" s="1"/>
  <c r="M1741" i="11" a="1"/>
  <c r="M1741" i="11"/>
  <c r="M1742" i="11" a="1"/>
  <c r="M1742" i="11"/>
  <c r="M1743" i="11" a="1"/>
  <c r="M1743" i="11"/>
  <c r="M1744" i="11" a="1"/>
  <c r="M1744" i="11"/>
  <c r="M1745" i="11" a="1"/>
  <c r="M1745" i="11"/>
  <c r="M1746" i="11" a="1"/>
  <c r="M1746" i="11" s="1"/>
  <c r="M1747" i="11" a="1"/>
  <c r="M1747" i="11" s="1"/>
  <c r="M1748" i="11" a="1"/>
  <c r="M1748" i="11" s="1"/>
  <c r="M1749" i="11" a="1"/>
  <c r="M1749" i="11" s="1"/>
  <c r="M1750" i="11" a="1"/>
  <c r="M1750" i="11" s="1"/>
  <c r="M1751" i="11" a="1"/>
  <c r="M1751" i="11"/>
  <c r="M1752" i="11" a="1"/>
  <c r="M1752" i="11" s="1"/>
  <c r="M1753" i="11" a="1"/>
  <c r="M1753" i="11" s="1"/>
  <c r="M1754" i="11" a="1"/>
  <c r="M1754" i="11"/>
  <c r="M1755" i="11" a="1"/>
  <c r="M1755" i="11"/>
  <c r="M1756" i="11" a="1"/>
  <c r="M1756" i="11"/>
  <c r="M1757" i="11" a="1"/>
  <c r="M1757" i="11"/>
  <c r="M1758" i="11" a="1"/>
  <c r="M1758" i="11" s="1"/>
  <c r="M1759" i="11" a="1"/>
  <c r="M1759" i="11" s="1"/>
  <c r="M1760" i="11" a="1"/>
  <c r="M1760" i="11" s="1"/>
  <c r="M1761" i="11" a="1"/>
  <c r="M1761" i="11" s="1"/>
  <c r="M1762" i="11" a="1"/>
  <c r="M1762" i="11" s="1"/>
  <c r="M1763" i="11" a="1"/>
  <c r="M1763" i="11" s="1"/>
  <c r="M1764" i="11" a="1"/>
  <c r="M1764" i="11" s="1"/>
  <c r="M1765" i="11" a="1"/>
  <c r="M1765" i="11"/>
  <c r="M1766" i="11" a="1"/>
  <c r="M1766" i="11" s="1"/>
  <c r="M1767" i="11" a="1"/>
  <c r="M1767" i="11"/>
  <c r="M1768" i="11" a="1"/>
  <c r="M1768" i="11"/>
  <c r="M1769" i="11" a="1"/>
  <c r="M1769" i="11"/>
  <c r="M1770" i="11" a="1"/>
  <c r="M1770" i="11" s="1"/>
  <c r="M1771" i="11" a="1"/>
  <c r="M1771" i="11"/>
  <c r="M1772" i="11" a="1"/>
  <c r="M1772" i="11" s="1"/>
  <c r="M1773" i="11" a="1"/>
  <c r="M1773" i="11" s="1"/>
  <c r="M1774" i="11" a="1"/>
  <c r="M1774" i="11" s="1"/>
  <c r="M1775" i="11" a="1"/>
  <c r="M1775" i="11" s="1"/>
  <c r="M1776" i="11" a="1"/>
  <c r="M1776" i="11" s="1"/>
  <c r="M1777" i="11" a="1"/>
  <c r="M1777" i="11"/>
  <c r="M1778" i="11" a="1"/>
  <c r="M1778" i="11"/>
  <c r="M1779" i="11" a="1"/>
  <c r="M1779" i="11" s="1"/>
  <c r="M1780" i="11" a="1"/>
  <c r="M1780" i="11"/>
  <c r="M1781" i="11" a="1"/>
  <c r="M1781" i="11"/>
  <c r="M1782" i="11" a="1"/>
  <c r="M1782" i="11" s="1"/>
  <c r="M1783" i="11" a="1"/>
  <c r="M1783" i="11" s="1"/>
  <c r="M1784" i="11" a="1"/>
  <c r="M1784" i="11"/>
  <c r="M1785" i="11" a="1"/>
  <c r="M1785" i="11" s="1"/>
  <c r="M1786" i="11" a="1"/>
  <c r="M1786" i="11" s="1"/>
  <c r="M1787" i="11" a="1"/>
  <c r="M1787" i="11" s="1"/>
  <c r="M1788" i="11" a="1"/>
  <c r="M1788" i="11" s="1"/>
  <c r="M1789" i="11" a="1"/>
  <c r="M1789" i="11"/>
  <c r="M1790" i="11" a="1"/>
  <c r="M1790" i="11"/>
  <c r="M1791" i="11" a="1"/>
  <c r="M1791" i="11"/>
  <c r="M1792" i="11" a="1"/>
  <c r="M1792" i="11" s="1"/>
  <c r="M1793" i="11" a="1"/>
  <c r="M1793" i="11"/>
  <c r="M1794" i="11" a="1"/>
  <c r="M1794" i="11" s="1"/>
  <c r="M1795" i="11" a="1"/>
  <c r="M1795" i="11" s="1"/>
  <c r="M1796" i="11" a="1"/>
  <c r="M1796" i="11" s="1"/>
  <c r="M1797" i="11" a="1"/>
  <c r="M1797" i="11"/>
  <c r="M1798" i="11" a="1"/>
  <c r="M1798" i="11" s="1"/>
  <c r="M1799" i="11" a="1"/>
  <c r="M1799" i="11" s="1"/>
  <c r="M1800" i="11" a="1"/>
  <c r="M1800" i="11" s="1"/>
  <c r="M1801" i="11" a="1"/>
  <c r="M1801" i="11"/>
  <c r="M1802" i="11" a="1"/>
  <c r="M1802" i="11"/>
  <c r="M1803" i="11" a="1"/>
  <c r="M1803" i="11"/>
  <c r="M1804" i="11" a="1"/>
  <c r="M1804" i="11"/>
  <c r="M1805" i="11" a="1"/>
  <c r="M1805" i="11"/>
  <c r="M1806" i="11" a="1"/>
  <c r="M1806" i="11" s="1"/>
  <c r="M1807" i="11" a="1"/>
  <c r="M1807" i="11" s="1"/>
  <c r="M1808" i="11" a="1"/>
  <c r="M1808" i="11" s="1"/>
  <c r="M1809" i="11" a="1"/>
  <c r="M1809" i="11" s="1"/>
  <c r="M1810" i="11" a="1"/>
  <c r="M1810" i="11"/>
  <c r="M1811" i="11" a="1"/>
  <c r="M1811" i="11" s="1"/>
  <c r="M1812" i="11" a="1"/>
  <c r="M1812" i="11" s="1"/>
  <c r="M1813" i="11" a="1"/>
  <c r="M1813" i="11"/>
  <c r="M1814" i="11" a="1"/>
  <c r="M1814" i="11"/>
  <c r="M1815" i="11" a="1"/>
  <c r="M1815" i="11"/>
  <c r="M1816" i="11" a="1"/>
  <c r="M1816" i="11"/>
  <c r="M1817" i="11" a="1"/>
  <c r="M1817" i="11"/>
  <c r="M1818" i="11" a="1"/>
  <c r="M1818" i="11" s="1"/>
  <c r="M1819" i="11" a="1"/>
  <c r="M1819" i="11" s="1"/>
  <c r="M1820" i="11" a="1"/>
  <c r="M1820" i="11" s="1"/>
  <c r="M1821" i="11" a="1"/>
  <c r="M1821" i="11" s="1"/>
  <c r="M1822" i="11" a="1"/>
  <c r="M1822" i="11" s="1"/>
  <c r="M1823" i="11" a="1"/>
  <c r="M1823" i="11"/>
  <c r="M1824" i="11" a="1"/>
  <c r="M1824" i="11" s="1"/>
  <c r="M1825" i="11" a="1"/>
  <c r="M1825" i="11"/>
  <c r="M1826" i="11" a="1"/>
  <c r="M1826" i="11"/>
  <c r="M1827" i="11" a="1"/>
  <c r="M1827" i="11"/>
  <c r="M1828" i="11" a="1"/>
  <c r="M1828" i="11"/>
  <c r="M1829" i="11" a="1"/>
  <c r="M1829" i="11"/>
  <c r="M1830" i="11" a="1"/>
  <c r="M1830" i="11" s="1"/>
  <c r="M1831" i="11" a="1"/>
  <c r="M1831" i="11" s="1"/>
  <c r="M1832" i="11" a="1"/>
  <c r="M1832" i="11" s="1"/>
  <c r="M1833" i="11" a="1"/>
  <c r="M1833" i="11" s="1"/>
  <c r="M1834" i="11" a="1"/>
  <c r="M1834" i="11" s="1"/>
  <c r="M1835" i="11" a="1"/>
  <c r="M1835" i="11" s="1"/>
  <c r="M1836" i="11" a="1"/>
  <c r="M1836" i="11" s="1"/>
  <c r="M1837" i="11" a="1"/>
  <c r="M1837" i="11"/>
  <c r="M1838" i="11" a="1"/>
  <c r="M1838" i="11"/>
  <c r="M1839" i="11" a="1"/>
  <c r="M1839" i="11"/>
  <c r="M1840" i="11" a="1"/>
  <c r="M1840" i="11"/>
  <c r="M1841" i="11" a="1"/>
  <c r="M1841" i="11"/>
  <c r="M1842" i="11" a="1"/>
  <c r="M1842" i="11" s="1"/>
  <c r="M1843" i="11" a="1"/>
  <c r="M1843" i="11"/>
  <c r="M1844" i="11" a="1"/>
  <c r="M1844" i="11" s="1"/>
  <c r="M1845" i="11" a="1"/>
  <c r="M1845" i="11" s="1"/>
  <c r="M1846" i="11" a="1"/>
  <c r="M1846" i="11" s="1"/>
  <c r="M1847" i="11" a="1"/>
  <c r="M1847" i="11" s="1"/>
  <c r="M1848" i="11" a="1"/>
  <c r="M1848" i="11" s="1"/>
  <c r="M1849" i="11" a="1"/>
  <c r="M1849" i="11"/>
  <c r="M1850" i="11" a="1"/>
  <c r="M1850" i="11"/>
  <c r="M1851" i="11" a="1"/>
  <c r="M1851" i="11"/>
  <c r="M1852" i="11" a="1"/>
  <c r="M1852" i="11"/>
  <c r="M1853" i="11" a="1"/>
  <c r="M1853" i="11"/>
  <c r="M1854" i="11" a="1"/>
  <c r="M1854" i="11" s="1"/>
  <c r="M1855" i="11" a="1"/>
  <c r="M1855" i="11" s="1"/>
  <c r="M1856" i="11" a="1"/>
  <c r="M1856" i="11"/>
  <c r="M1857" i="11" a="1"/>
  <c r="M1857" i="11" s="1"/>
  <c r="M1858" i="11" a="1"/>
  <c r="M1858" i="11" s="1"/>
  <c r="M1859" i="11" a="1"/>
  <c r="M1859" i="11" s="1"/>
  <c r="M1860" i="11" a="1"/>
  <c r="M1860" i="11" s="1"/>
  <c r="M1861" i="11" a="1"/>
  <c r="M1861" i="11"/>
  <c r="M1862" i="11" a="1"/>
  <c r="M1862" i="11"/>
  <c r="M1863" i="11" a="1"/>
  <c r="M1863" i="11"/>
  <c r="M1864" i="11" a="1"/>
  <c r="M1864" i="11"/>
  <c r="M1865" i="11" a="1"/>
  <c r="M1865" i="11"/>
  <c r="M1866" i="11" a="1"/>
  <c r="M1866" i="11" s="1"/>
  <c r="M1867" i="11" a="1"/>
  <c r="M1867" i="11" s="1"/>
  <c r="M1868" i="11" a="1"/>
  <c r="M1868" i="11" s="1"/>
  <c r="M1869" i="11" a="1"/>
  <c r="M1869" i="11"/>
  <c r="M1870" i="11" a="1"/>
  <c r="M1870" i="11" s="1"/>
  <c r="M1871" i="11" a="1"/>
  <c r="M1871" i="11" s="1"/>
  <c r="M1872" i="11" a="1"/>
  <c r="M1872" i="11" s="1"/>
  <c r="M1873" i="11" a="1"/>
  <c r="M1873" i="11"/>
  <c r="M1874" i="11" a="1"/>
  <c r="M1874" i="11"/>
  <c r="M1875" i="11" a="1"/>
  <c r="M1875" i="11"/>
  <c r="M1876" i="11" a="1"/>
  <c r="M1876" i="11"/>
  <c r="M1877" i="11" a="1"/>
  <c r="M1877" i="11"/>
  <c r="M1878" i="11" a="1"/>
  <c r="M1878" i="11" s="1"/>
  <c r="M1879" i="11" a="1"/>
  <c r="M1879" i="11" s="1"/>
  <c r="M1880" i="11" a="1"/>
  <c r="M1880" i="11" s="1"/>
  <c r="M1881" i="11" a="1"/>
  <c r="M1881" i="11" s="1"/>
  <c r="M1882" i="11" a="1"/>
  <c r="M1882" i="11"/>
  <c r="M1883" i="11" a="1"/>
  <c r="M1883" i="11" s="1"/>
  <c r="M1884" i="11" a="1"/>
  <c r="M1884" i="11" s="1"/>
  <c r="M1885" i="11" a="1"/>
  <c r="M1885" i="11"/>
  <c r="M1886" i="11" a="1"/>
  <c r="M1886" i="11"/>
  <c r="M1887" i="11" a="1"/>
  <c r="M1887" i="11"/>
  <c r="M1888" i="11" a="1"/>
  <c r="M1888" i="11"/>
  <c r="M1889" i="11" a="1"/>
  <c r="M1889" i="11"/>
  <c r="M1890" i="11" a="1"/>
  <c r="M1890" i="11" s="1"/>
  <c r="M1891" i="11" a="1"/>
  <c r="M1891" i="11" s="1"/>
  <c r="M1892" i="11" a="1"/>
  <c r="M1892" i="11" s="1"/>
  <c r="M1893" i="11" a="1"/>
  <c r="M1893" i="11" s="1"/>
  <c r="M1894" i="11" a="1"/>
  <c r="M1894" i="11" s="1"/>
  <c r="M1895" i="11" a="1"/>
  <c r="M1895" i="11"/>
  <c r="M1896" i="11" a="1"/>
  <c r="M1896" i="11" s="1"/>
  <c r="M1897" i="11" a="1"/>
  <c r="M1897" i="11"/>
  <c r="M1898" i="11" a="1"/>
  <c r="M1898" i="11"/>
  <c r="M1899" i="11" a="1"/>
  <c r="M1899" i="11"/>
  <c r="M1900" i="11" a="1"/>
  <c r="M1900" i="11"/>
  <c r="M1901" i="11" a="1"/>
  <c r="M1901" i="11"/>
  <c r="M1902" i="11" a="1"/>
  <c r="M1902" i="11" s="1"/>
  <c r="M1903" i="11" a="1"/>
  <c r="M1903" i="11" s="1"/>
  <c r="M1904" i="11" a="1"/>
  <c r="M1904" i="11" s="1"/>
  <c r="M1905" i="11" a="1"/>
  <c r="M1905" i="11" s="1"/>
  <c r="M1906" i="11" a="1"/>
  <c r="M1906" i="11" s="1"/>
  <c r="M1907" i="11" a="1"/>
  <c r="M1907" i="11" s="1"/>
  <c r="M1908" i="11" a="1"/>
  <c r="M1908" i="11" s="1"/>
  <c r="M1909" i="11" a="1"/>
  <c r="M1909" i="11"/>
  <c r="M1910" i="11" a="1"/>
  <c r="M1910" i="11"/>
  <c r="M1911" i="11" a="1"/>
  <c r="M1911" i="11"/>
  <c r="M1912" i="11" a="1"/>
  <c r="M1912" i="11"/>
  <c r="M1913" i="11" a="1"/>
  <c r="M1913" i="11"/>
  <c r="M1914" i="11" a="1"/>
  <c r="M1914" i="11" s="1"/>
  <c r="M1915" i="11" a="1"/>
  <c r="M1915" i="11"/>
  <c r="M1916" i="11" a="1"/>
  <c r="M1916" i="11" s="1"/>
  <c r="M1917" i="11" a="1"/>
  <c r="M1917" i="11" s="1"/>
  <c r="M1918" i="11" a="1"/>
  <c r="M1918" i="11" s="1"/>
  <c r="M1919" i="11" a="1"/>
  <c r="M1919" i="11" s="1"/>
  <c r="M1920" i="11" a="1"/>
  <c r="M1920" i="11" s="1"/>
  <c r="M1921" i="11" a="1"/>
  <c r="M1921" i="11"/>
  <c r="M1922" i="11" a="1"/>
  <c r="M1922" i="11"/>
  <c r="M1923" i="11" a="1"/>
  <c r="M1923" i="11"/>
  <c r="M1924" i="11" a="1"/>
  <c r="M1924" i="11"/>
  <c r="M1925" i="11" a="1"/>
  <c r="M1925" i="11"/>
  <c r="M1926" i="11" a="1"/>
  <c r="M1926" i="11" s="1"/>
  <c r="M1927" i="11" a="1"/>
  <c r="M1927" i="11" s="1"/>
  <c r="M1928" i="11" a="1"/>
  <c r="M1928" i="11"/>
  <c r="M1929" i="11" a="1"/>
  <c r="M1929" i="11" s="1"/>
  <c r="M1930" i="11" a="1"/>
  <c r="M1930" i="11" s="1"/>
  <c r="M1931" i="11" a="1"/>
  <c r="M1931" i="11" s="1"/>
  <c r="M1932" i="11" a="1"/>
  <c r="M1932" i="11" s="1"/>
  <c r="M1933" i="11" a="1"/>
  <c r="M1933" i="11"/>
  <c r="M1934" i="11" a="1"/>
  <c r="M1934" i="11"/>
  <c r="M1935" i="11" a="1"/>
  <c r="M1935" i="11"/>
  <c r="M1936" i="11" a="1"/>
  <c r="M1936" i="11"/>
  <c r="M1937" i="11" a="1"/>
  <c r="M1937" i="11"/>
  <c r="M1938" i="11" a="1"/>
  <c r="M1938" i="11" s="1"/>
  <c r="M1939" i="11" a="1"/>
  <c r="M1939" i="11" s="1"/>
  <c r="M1940" i="11" a="1"/>
  <c r="M1940" i="11" s="1"/>
  <c r="M1941" i="11" a="1"/>
  <c r="M1941" i="11"/>
  <c r="M1942" i="11" a="1"/>
  <c r="M1942" i="11" s="1"/>
  <c r="M1943" i="11" a="1"/>
  <c r="M1943" i="11" s="1"/>
  <c r="M1944" i="11" a="1"/>
  <c r="M1944" i="11" s="1"/>
  <c r="M1945" i="11" a="1"/>
  <c r="M1945" i="11"/>
  <c r="M1946" i="11" a="1"/>
  <c r="M1946" i="11"/>
  <c r="M1947" i="11" a="1"/>
  <c r="M1947" i="11"/>
  <c r="M1948" i="11" a="1"/>
  <c r="M1948" i="11"/>
  <c r="M1949" i="11" a="1"/>
  <c r="M1949" i="11"/>
  <c r="M1950" i="11" a="1"/>
  <c r="M1950" i="11" s="1"/>
  <c r="M1951" i="11" a="1"/>
  <c r="M1951" i="11" s="1"/>
  <c r="M1952" i="11" a="1"/>
  <c r="M1952" i="11" s="1"/>
  <c r="M1953" i="11" a="1"/>
  <c r="M1953" i="11" s="1"/>
  <c r="M1954" i="11" a="1"/>
  <c r="M1954" i="11"/>
  <c r="M1955" i="11" a="1"/>
  <c r="M1955" i="11" s="1"/>
  <c r="M1956" i="11" a="1"/>
  <c r="M1956" i="11" s="1"/>
  <c r="M1957" i="11" a="1"/>
  <c r="M1957" i="11"/>
  <c r="M1958" i="11" a="1"/>
  <c r="M1958" i="11"/>
  <c r="M1959" i="11" a="1"/>
  <c r="M1959" i="11"/>
  <c r="M1960" i="11" a="1"/>
  <c r="M1960" i="11"/>
  <c r="M1961" i="11" a="1"/>
  <c r="M1961" i="11"/>
  <c r="M1962" i="11" a="1"/>
  <c r="M1962" i="11" s="1"/>
  <c r="M1963" i="11" a="1"/>
  <c r="M1963" i="11" s="1"/>
  <c r="M1964" i="11" a="1"/>
  <c r="M1964" i="11" s="1"/>
  <c r="M1965" i="11" a="1"/>
  <c r="M1965" i="11" s="1"/>
  <c r="M1966" i="11" a="1"/>
  <c r="M1966" i="11" s="1"/>
  <c r="M1967" i="11" a="1"/>
  <c r="M1967" i="11"/>
  <c r="M1968" i="11" a="1"/>
  <c r="M1968" i="11" s="1"/>
  <c r="M1969" i="11" a="1"/>
  <c r="M1969" i="11"/>
  <c r="M1970" i="11" a="1"/>
  <c r="M1970" i="11"/>
  <c r="M1971" i="11" a="1"/>
  <c r="M1971" i="11"/>
  <c r="M1972" i="11" a="1"/>
  <c r="M1972" i="11"/>
  <c r="M1973" i="11" a="1"/>
  <c r="M1973" i="11"/>
  <c r="M1974" i="11" a="1"/>
  <c r="M1974" i="11" s="1"/>
  <c r="M1975" i="11" a="1"/>
  <c r="M1975" i="11" s="1"/>
  <c r="M1976" i="11" a="1"/>
  <c r="M1976" i="11" s="1"/>
  <c r="M1977" i="11" a="1"/>
  <c r="M1977" i="11" s="1"/>
  <c r="M1978" i="11" a="1"/>
  <c r="M1978" i="11" s="1"/>
  <c r="M1979" i="11" a="1"/>
  <c r="M1979" i="11" s="1"/>
  <c r="M1980" i="11" a="1"/>
  <c r="M1980" i="11" s="1"/>
  <c r="M1981" i="11" a="1"/>
  <c r="M1981" i="11"/>
  <c r="M1982" i="11" a="1"/>
  <c r="M1982" i="11"/>
  <c r="M1983" i="11" a="1"/>
  <c r="M1983" i="11"/>
  <c r="M1984" i="11" a="1"/>
  <c r="M1984" i="11"/>
  <c r="M1985" i="11" a="1"/>
  <c r="M1985" i="11"/>
  <c r="M1986" i="11" a="1"/>
  <c r="M1986" i="11" s="1"/>
  <c r="M1987" i="11" a="1"/>
  <c r="M1987" i="11"/>
  <c r="M1988" i="11" a="1"/>
  <c r="M1988" i="11" s="1"/>
  <c r="M1989" i="11" a="1"/>
  <c r="M1989" i="11" s="1"/>
  <c r="M1990" i="11" a="1"/>
  <c r="M1990" i="11" s="1"/>
  <c r="M1991" i="11" a="1"/>
  <c r="M1991" i="11" s="1"/>
  <c r="M1992" i="11" a="1"/>
  <c r="M1992" i="11" s="1"/>
  <c r="M1993" i="11" a="1"/>
  <c r="M1993" i="11"/>
  <c r="M1994" i="11" a="1"/>
  <c r="M1994" i="11"/>
  <c r="M1995" i="11" a="1"/>
  <c r="M1995" i="11"/>
  <c r="M1996" i="11" a="1"/>
  <c r="M1996" i="11"/>
  <c r="M1997" i="11" a="1"/>
  <c r="M1997" i="11"/>
  <c r="M1998" i="11" a="1"/>
  <c r="M1998" i="11" s="1"/>
  <c r="M1999" i="11" a="1"/>
  <c r="M1999" i="11" s="1"/>
  <c r="M2000" i="11" a="1"/>
  <c r="M2000" i="11"/>
  <c r="M2001" i="11" a="1"/>
  <c r="M2001" i="11" s="1"/>
  <c r="M2002" i="11" a="1"/>
  <c r="M2002" i="11" s="1"/>
  <c r="M2003" i="11" a="1"/>
  <c r="M2003" i="11" s="1"/>
  <c r="M2004" i="11" a="1"/>
  <c r="M2004" i="11" s="1"/>
  <c r="M2005" i="11" a="1"/>
  <c r="M2005" i="11"/>
  <c r="M2006" i="11" a="1"/>
  <c r="M2006" i="11"/>
  <c r="M2007" i="11" a="1"/>
  <c r="M2007" i="11"/>
  <c r="M2008" i="11" a="1"/>
  <c r="M2008" i="11"/>
  <c r="M2009" i="11" a="1"/>
  <c r="M2009" i="11"/>
  <c r="M2010" i="11" a="1"/>
  <c r="M2010" i="11" s="1"/>
  <c r="M2011" i="11" a="1"/>
  <c r="M2011" i="11" s="1"/>
  <c r="M2012" i="11" a="1"/>
  <c r="M2012" i="11" s="1"/>
  <c r="M2013" i="11" a="1"/>
  <c r="M2013" i="11"/>
  <c r="M2014" i="11" a="1"/>
  <c r="M2014" i="11" s="1"/>
  <c r="M2015" i="11" a="1"/>
  <c r="M2015" i="11" s="1"/>
  <c r="M2016" i="11" a="1"/>
  <c r="M2016" i="11" s="1"/>
  <c r="M2017" i="11" a="1"/>
  <c r="M2017" i="11"/>
  <c r="M2018" i="11" a="1"/>
  <c r="M2018" i="11"/>
  <c r="M2019" i="11" a="1"/>
  <c r="M2019" i="11"/>
  <c r="M2020" i="11" a="1"/>
  <c r="M2020" i="11"/>
  <c r="M2021" i="11" a="1"/>
  <c r="M2021" i="11"/>
  <c r="M2022" i="11" a="1"/>
  <c r="M2022" i="11" s="1"/>
  <c r="M2023" i="11" a="1"/>
  <c r="M2023" i="11" s="1"/>
  <c r="M2024" i="11" a="1"/>
  <c r="M2024" i="11" s="1"/>
  <c r="M2025" i="11" a="1"/>
  <c r="M2025" i="11" s="1"/>
  <c r="M2026" i="11" a="1"/>
  <c r="M2026" i="11"/>
  <c r="M2027" i="11" a="1"/>
  <c r="M2027" i="11" s="1"/>
  <c r="M2028" i="11" a="1"/>
  <c r="M2028" i="11" s="1"/>
  <c r="M2029" i="11" a="1"/>
  <c r="M2029" i="11"/>
  <c r="M2030" i="11" a="1"/>
  <c r="M2030" i="11"/>
  <c r="M2031" i="11" a="1"/>
  <c r="M2031" i="11"/>
  <c r="M2032" i="11" a="1"/>
  <c r="M2032" i="11"/>
  <c r="M2033" i="11" a="1"/>
  <c r="M2033" i="11"/>
  <c r="M2034" i="11" a="1"/>
  <c r="M2034" i="11" s="1"/>
  <c r="M2035" i="11" a="1"/>
  <c r="M2035" i="11" s="1"/>
  <c r="M2036" i="11" a="1"/>
  <c r="M2036" i="11" s="1"/>
  <c r="M2037" i="11" a="1"/>
  <c r="M2037" i="11" s="1"/>
  <c r="M2038" i="11" a="1"/>
  <c r="M2038" i="11" s="1"/>
  <c r="M2039" i="11" a="1"/>
  <c r="M2039" i="11"/>
  <c r="M2040" i="11" a="1"/>
  <c r="M2040" i="11" s="1"/>
  <c r="M2041" i="11" a="1"/>
  <c r="M2041" i="11"/>
  <c r="M2042" i="11" a="1"/>
  <c r="M2042" i="11"/>
  <c r="M2043" i="11" a="1"/>
  <c r="M2043" i="11"/>
  <c r="M2044" i="11" a="1"/>
  <c r="M2044" i="11"/>
  <c r="M2045" i="11" a="1"/>
  <c r="M2045" i="11"/>
  <c r="M2046" i="11" a="1"/>
  <c r="M2046" i="11" s="1"/>
  <c r="M2047" i="11" a="1"/>
  <c r="M2047" i="11" s="1"/>
  <c r="M2048" i="11" a="1"/>
  <c r="M2048" i="11" s="1"/>
  <c r="M2049" i="11" a="1"/>
  <c r="M2049" i="11" s="1"/>
  <c r="M2050" i="11" a="1"/>
  <c r="M2050" i="11" s="1"/>
  <c r="M2051" i="11" a="1"/>
  <c r="M2051" i="11" s="1"/>
  <c r="M2052" i="11" a="1"/>
  <c r="M2052" i="11" s="1"/>
  <c r="M2053" i="11" a="1"/>
  <c r="M2053" i="11"/>
  <c r="M2054" i="11" a="1"/>
  <c r="M2054" i="11"/>
  <c r="M2055" i="11" a="1"/>
  <c r="M2055" i="11"/>
  <c r="M2056" i="11" a="1"/>
  <c r="M2056" i="11"/>
  <c r="M2057" i="11" a="1"/>
  <c r="M2057" i="11"/>
  <c r="M2058" i="11" a="1"/>
  <c r="M2058" i="11" s="1"/>
  <c r="M2059" i="11" a="1"/>
  <c r="M2059" i="11"/>
  <c r="M2060" i="11" a="1"/>
  <c r="M2060" i="11" s="1"/>
  <c r="M2061" i="11" a="1"/>
  <c r="M2061" i="11" s="1"/>
  <c r="M2062" i="11" a="1"/>
  <c r="M2062" i="11" s="1"/>
  <c r="M2063" i="11" a="1"/>
  <c r="M2063" i="11" s="1"/>
  <c r="M2064" i="11" a="1"/>
  <c r="M2064" i="11" s="1"/>
  <c r="M2065" i="11" a="1"/>
  <c r="M2065" i="11"/>
  <c r="M2066" i="11" a="1"/>
  <c r="M2066" i="11"/>
  <c r="M2067" i="11" a="1"/>
  <c r="M2067" i="11"/>
  <c r="M2068" i="11" a="1"/>
  <c r="M2068" i="11"/>
  <c r="M2069" i="11" a="1"/>
  <c r="M2069" i="11"/>
  <c r="M2070" i="11" a="1"/>
  <c r="M2070" i="11" s="1"/>
  <c r="M2071" i="11" a="1"/>
  <c r="M2071" i="11" s="1"/>
  <c r="M2072" i="11" a="1"/>
  <c r="M2072" i="11"/>
  <c r="M2073" i="11" a="1"/>
  <c r="M2073" i="11" s="1"/>
  <c r="M2074" i="11" a="1"/>
  <c r="M2074" i="11" s="1"/>
  <c r="M2075" i="11" a="1"/>
  <c r="M2075" i="11" s="1"/>
  <c r="M2076" i="11" a="1"/>
  <c r="M2076" i="11" s="1"/>
  <c r="M2077" i="11" a="1"/>
  <c r="M2077" i="11"/>
  <c r="M2078" i="11" a="1"/>
  <c r="M2078" i="11"/>
  <c r="M2079" i="11" a="1"/>
  <c r="M2079" i="11"/>
  <c r="M2080" i="11" a="1"/>
  <c r="M2080" i="11"/>
  <c r="M2081" i="11" a="1"/>
  <c r="M2081" i="11"/>
  <c r="M2082" i="11" a="1"/>
  <c r="M2082" i="11" s="1"/>
  <c r="M2083" i="11" a="1"/>
  <c r="M2083" i="11" s="1"/>
  <c r="M2084" i="11" a="1"/>
  <c r="M2084" i="11" s="1"/>
  <c r="M2085" i="11" a="1"/>
  <c r="M2085" i="11"/>
  <c r="M2086" i="11" a="1"/>
  <c r="M2086" i="11" s="1"/>
  <c r="M2087" i="11" a="1"/>
  <c r="M2087" i="11" s="1"/>
  <c r="M2088" i="11" a="1"/>
  <c r="M2088" i="11" s="1"/>
  <c r="M2089" i="11" a="1"/>
  <c r="M2089" i="11"/>
  <c r="M2090" i="11" a="1"/>
  <c r="M2090" i="11"/>
  <c r="M2091" i="11" a="1"/>
  <c r="M2091" i="11"/>
  <c r="M2092" i="11" a="1"/>
  <c r="M2092" i="11"/>
  <c r="M2093" i="11" a="1"/>
  <c r="M2093" i="11"/>
  <c r="M2094" i="11" a="1"/>
  <c r="M2094" i="11" s="1"/>
  <c r="M2095" i="11" a="1"/>
  <c r="M2095" i="11" s="1"/>
  <c r="M2096" i="11" a="1"/>
  <c r="M2096" i="11" s="1"/>
  <c r="M2097" i="11" a="1"/>
  <c r="M2097" i="11" s="1"/>
  <c r="M2098" i="11" a="1"/>
  <c r="M2098" i="11"/>
  <c r="M2099" i="11" a="1"/>
  <c r="M2099" i="11" s="1"/>
  <c r="M2100" i="11" a="1"/>
  <c r="M2100" i="11" s="1"/>
  <c r="M2101" i="11" a="1"/>
  <c r="M2101" i="11"/>
  <c r="M2102" i="11" a="1"/>
  <c r="M2102" i="11"/>
  <c r="M2103" i="11" a="1"/>
  <c r="M2103" i="11"/>
  <c r="M2104" i="11" a="1"/>
  <c r="M2104" i="11"/>
  <c r="M2105" i="11" a="1"/>
  <c r="M2105" i="11"/>
  <c r="M2106" i="11" a="1"/>
  <c r="M2106" i="11" s="1"/>
  <c r="M2107" i="11" a="1"/>
  <c r="M2107" i="11" s="1"/>
  <c r="M2108" i="11" a="1"/>
  <c r="M2108" i="11" s="1"/>
  <c r="M2109" i="11" a="1"/>
  <c r="M2109" i="11" s="1"/>
  <c r="M2110" i="11" a="1"/>
  <c r="M2110" i="11" s="1"/>
  <c r="M2111" i="11" a="1"/>
  <c r="M2111" i="11"/>
  <c r="M2112" i="11" a="1"/>
  <c r="M2112" i="11" s="1"/>
  <c r="M2113" i="11" a="1"/>
  <c r="M2113" i="11"/>
  <c r="M2114" i="11" a="1"/>
  <c r="M2114" i="11"/>
  <c r="M2115" i="11" a="1"/>
  <c r="M2115" i="11"/>
  <c r="M2116" i="11" a="1"/>
  <c r="M2116" i="11"/>
  <c r="M2117" i="11" a="1"/>
  <c r="M2117" i="11"/>
  <c r="M2118" i="11" a="1"/>
  <c r="M2118" i="11" s="1"/>
  <c r="M2119" i="11" a="1"/>
  <c r="M2119" i="11" s="1"/>
  <c r="M2120" i="11" a="1"/>
  <c r="M2120" i="11" s="1"/>
  <c r="M2121" i="11" a="1"/>
  <c r="M2121" i="11" s="1"/>
  <c r="M2122" i="11" a="1"/>
  <c r="M2122" i="11" s="1"/>
  <c r="M2123" i="11" a="1"/>
  <c r="M2123" i="11" s="1"/>
  <c r="M2124" i="11" a="1"/>
  <c r="M2124" i="11" s="1"/>
  <c r="M2125" i="11" a="1"/>
  <c r="M2125" i="11"/>
  <c r="M2126" i="11" a="1"/>
  <c r="M2126" i="11"/>
  <c r="M2127" i="11" a="1"/>
  <c r="M2127" i="11"/>
  <c r="M2128" i="11" a="1"/>
  <c r="M2128" i="11"/>
  <c r="M2129" i="11" a="1"/>
  <c r="M2129" i="11"/>
  <c r="M2130" i="11" a="1"/>
  <c r="M2130" i="11" s="1"/>
  <c r="M2131" i="11" a="1"/>
  <c r="M2131" i="11"/>
  <c r="M2132" i="11" a="1"/>
  <c r="M2132" i="11" s="1"/>
  <c r="M2133" i="11" a="1"/>
  <c r="M2133" i="11" s="1"/>
  <c r="M2134" i="11" a="1"/>
  <c r="M2134" i="11" s="1"/>
  <c r="M2135" i="11" a="1"/>
  <c r="M2135" i="11" s="1"/>
  <c r="M2136" i="11" a="1"/>
  <c r="M2136" i="11" s="1"/>
  <c r="M2137" i="11" a="1"/>
  <c r="M2137" i="11"/>
  <c r="M2138" i="11" a="1"/>
  <c r="M2138" i="11"/>
  <c r="M2139" i="11" a="1"/>
  <c r="M2139" i="11"/>
  <c r="M2140" i="11" a="1"/>
  <c r="M2140" i="11"/>
  <c r="M2141" i="11" a="1"/>
  <c r="M2141" i="11"/>
  <c r="M2142" i="11" a="1"/>
  <c r="M2142" i="11" s="1"/>
  <c r="M2143" i="11" a="1"/>
  <c r="M2143" i="11" s="1"/>
  <c r="M2144" i="11" a="1"/>
  <c r="M2144" i="11"/>
  <c r="M2145" i="11" a="1"/>
  <c r="M2145" i="11" s="1"/>
  <c r="M2146" i="11" a="1"/>
  <c r="M2146" i="11" s="1"/>
  <c r="M2147" i="11" a="1"/>
  <c r="M2147" i="11" s="1"/>
  <c r="M2148" i="11" a="1"/>
  <c r="M2148" i="11" s="1"/>
  <c r="M2149" i="11" a="1"/>
  <c r="M2149" i="11"/>
  <c r="M2150" i="11" a="1"/>
  <c r="M2150" i="11" s="1"/>
  <c r="M2151" i="11" a="1"/>
  <c r="M2151" i="11"/>
  <c r="M2152" i="11" a="1"/>
  <c r="M2152" i="11"/>
  <c r="M2153" i="11" a="1"/>
  <c r="M2153" i="11"/>
  <c r="M2154" i="11" a="1"/>
  <c r="M2154" i="11" s="1"/>
  <c r="M2155" i="11" a="1"/>
  <c r="M2155" i="11" s="1"/>
  <c r="M2156" i="11" a="1"/>
  <c r="M2156" i="11" s="1"/>
  <c r="M2157" i="11" a="1"/>
  <c r="M2157" i="11"/>
  <c r="M2158" i="11" a="1"/>
  <c r="M2158" i="11" s="1"/>
  <c r="M2159" i="11" a="1"/>
  <c r="M2159" i="11" s="1"/>
  <c r="M2160" i="11" a="1"/>
  <c r="M2160" i="11" s="1"/>
  <c r="M2161" i="11" a="1"/>
  <c r="M2161" i="11"/>
  <c r="M2162" i="11" a="1"/>
  <c r="M2162" i="11"/>
  <c r="M2163" i="11" a="1"/>
  <c r="M2163" i="11" s="1"/>
  <c r="M2164" i="11" a="1"/>
  <c r="M2164" i="11"/>
  <c r="M2165" i="11" a="1"/>
  <c r="M2165" i="11"/>
  <c r="M2166" i="11" a="1"/>
  <c r="M2166" i="11" s="1"/>
  <c r="M2167" i="11" a="1"/>
  <c r="M2167" i="11" s="1"/>
  <c r="M2168" i="11" a="1"/>
  <c r="M2168" i="11" s="1"/>
  <c r="M2169" i="11" a="1"/>
  <c r="M2169" i="11"/>
  <c r="M2170" i="11" a="1"/>
  <c r="M2170" i="11"/>
  <c r="M2171" i="11" a="1"/>
  <c r="M2171" i="11"/>
  <c r="M2172" i="11" a="1"/>
  <c r="M2172" i="11" s="1"/>
  <c r="M2173" i="11" a="1"/>
  <c r="M2173" i="11"/>
  <c r="M2174" i="11" a="1"/>
  <c r="M2174" i="11"/>
  <c r="M2175" i="11" a="1"/>
  <c r="M2175" i="11"/>
  <c r="M2176" i="11" a="1"/>
  <c r="M2176" i="11" s="1"/>
  <c r="M2177" i="11" a="1"/>
  <c r="M2177" i="11"/>
  <c r="M2178" i="11" a="1"/>
  <c r="M2178" i="11" s="1"/>
  <c r="M2179" i="11" a="1"/>
  <c r="M2179" i="11" s="1"/>
  <c r="M2180" i="11" a="1"/>
  <c r="M2180" i="11" s="1"/>
  <c r="M2181" i="11" a="1"/>
  <c r="M2181" i="11" s="1"/>
  <c r="M2182" i="11" a="1"/>
  <c r="M2182" i="11" s="1"/>
  <c r="M2183" i="11" a="1"/>
  <c r="M2183" i="11"/>
  <c r="M2184" i="11" a="1"/>
  <c r="M2184" i="11" s="1"/>
  <c r="M2185" i="11" a="1"/>
  <c r="M2185" i="11" s="1"/>
  <c r="M2186" i="11" a="1"/>
  <c r="M2186" i="11"/>
  <c r="M2187" i="11" a="1"/>
  <c r="M2187" i="11"/>
  <c r="M2188" i="11" a="1"/>
  <c r="M2188" i="11"/>
  <c r="M2189" i="11" a="1"/>
  <c r="M2189" i="11" s="1"/>
  <c r="M2190" i="11" a="1"/>
  <c r="M2190" i="11" s="1"/>
  <c r="M2191" i="11" a="1"/>
  <c r="M2191" i="11" s="1"/>
  <c r="M2192" i="11" a="1"/>
  <c r="M2192" i="11" s="1"/>
  <c r="M2193" i="11" a="1"/>
  <c r="M2193" i="11" s="1"/>
  <c r="M2194" i="11" a="1"/>
  <c r="M2194" i="11" s="1"/>
  <c r="M2195" i="11" a="1"/>
  <c r="M2195" i="11" s="1"/>
  <c r="M2196" i="11" a="1"/>
  <c r="M2196" i="11" s="1"/>
  <c r="M2197" i="11" a="1"/>
  <c r="M2197" i="11"/>
  <c r="M2198" i="11" a="1"/>
  <c r="M2198" i="11"/>
  <c r="M2199" i="11" a="1"/>
  <c r="M2199" i="11"/>
  <c r="M2200" i="11" a="1"/>
  <c r="M2200" i="11"/>
  <c r="M2201" i="11" a="1"/>
  <c r="M2201" i="11"/>
  <c r="M2202" i="11" a="1"/>
  <c r="M2202" i="11" s="1"/>
  <c r="M2203" i="11" a="1"/>
  <c r="M2203" i="11"/>
  <c r="M2204" i="11" a="1"/>
  <c r="M2204" i="11" s="1"/>
  <c r="M2205" i="11" a="1"/>
  <c r="M2205" i="11" s="1"/>
  <c r="M2206" i="11" a="1"/>
  <c r="M2206" i="11" s="1"/>
  <c r="M2207" i="11" a="1"/>
  <c r="M2207" i="11" s="1"/>
  <c r="M2208" i="11" a="1"/>
  <c r="M2208" i="11" s="1"/>
  <c r="M2209" i="11" a="1"/>
  <c r="M2209" i="11" s="1"/>
  <c r="M2210" i="11" a="1"/>
  <c r="M2210" i="11"/>
  <c r="M2211" i="11" a="1"/>
  <c r="M2211" i="11" s="1"/>
  <c r="M2212" i="11" a="1"/>
  <c r="M2212" i="11"/>
  <c r="M2213" i="11" a="1"/>
  <c r="M2213" i="11"/>
  <c r="M2214" i="11" a="1"/>
  <c r="M2214" i="11"/>
  <c r="M2215" i="11" a="1"/>
  <c r="M2215" i="11" s="1"/>
  <c r="M2216" i="11" a="1"/>
  <c r="M2216" i="11" s="1"/>
  <c r="M2217" i="11" a="1"/>
  <c r="M2217" i="11" s="1"/>
  <c r="M2218" i="11" a="1"/>
  <c r="M2218" i="11" s="1"/>
  <c r="M2219" i="11" a="1"/>
  <c r="M2219" i="11"/>
  <c r="M2220" i="11" a="1"/>
  <c r="M2220" i="11"/>
  <c r="M2221" i="11" a="1"/>
  <c r="M2221" i="11" s="1"/>
  <c r="M2222" i="11" a="1"/>
  <c r="M2222" i="11"/>
  <c r="M2223" i="11" a="1"/>
  <c r="M2223" i="11" s="1"/>
  <c r="M2224" i="11" a="1"/>
  <c r="M2224" i="11" s="1"/>
  <c r="M2225" i="11" a="1"/>
  <c r="M2225" i="11" s="1"/>
  <c r="M2226" i="11" a="1"/>
  <c r="M2226" i="11"/>
  <c r="M2227" i="11" a="1"/>
  <c r="M2227" i="11" s="1"/>
  <c r="M2228" i="11" a="1"/>
  <c r="M2228" i="11"/>
  <c r="M2229" i="11" a="1"/>
  <c r="M2229" i="11" s="1"/>
  <c r="M2230" i="11" a="1"/>
  <c r="M2230" i="11" s="1"/>
  <c r="M2231" i="11" a="1"/>
  <c r="M2231" i="11" s="1"/>
  <c r="M2232" i="11" a="1"/>
  <c r="M2232" i="11"/>
  <c r="M2233" i="11" a="1"/>
  <c r="M2233" i="11" s="1"/>
  <c r="M2234" i="11" a="1"/>
  <c r="M2234" i="11" s="1"/>
  <c r="M2235" i="11" a="1"/>
  <c r="M2235" i="11" s="1"/>
  <c r="M2236" i="11" a="1"/>
  <c r="M2236" i="11"/>
  <c r="M2237" i="11" a="1"/>
  <c r="M2237" i="11" s="1"/>
  <c r="M2238" i="11" a="1"/>
  <c r="M2238" i="11"/>
  <c r="M2239" i="11" a="1"/>
  <c r="M2239" i="11" s="1"/>
  <c r="M2240" i="11" a="1"/>
  <c r="M2240" i="11" s="1"/>
  <c r="M2241" i="11" a="1"/>
  <c r="M2241" i="11" s="1"/>
  <c r="M2242" i="11" a="1"/>
  <c r="M2242" i="11" s="1"/>
  <c r="M2243" i="11" a="1"/>
  <c r="M2243" i="11" s="1"/>
  <c r="M2244" i="11" a="1"/>
  <c r="M2244" i="11"/>
  <c r="M2245" i="11" a="1"/>
  <c r="M2245" i="11" s="1"/>
  <c r="M2246" i="11" a="1"/>
  <c r="M2246" i="11" s="1"/>
  <c r="M2247" i="11" a="1"/>
  <c r="M2247" i="11" s="1"/>
  <c r="M2248" i="11" a="1"/>
  <c r="M2248" i="11" s="1"/>
  <c r="M2249" i="11" a="1"/>
  <c r="M2249" i="11" s="1"/>
  <c r="M2250" i="11" a="1"/>
  <c r="M2250" i="11"/>
  <c r="M2251" i="11" a="1"/>
  <c r="M2251" i="11" s="1"/>
  <c r="M2252" i="11" a="1"/>
  <c r="M2252" i="11"/>
  <c r="M2253" i="11" a="1"/>
  <c r="M2253" i="11" s="1"/>
  <c r="M2254" i="11" a="1"/>
  <c r="M2254" i="11" s="1"/>
  <c r="M2255" i="11" a="1"/>
  <c r="M2255" i="11" s="1"/>
  <c r="M2256" i="11" a="1"/>
  <c r="M2256" i="11"/>
  <c r="M2257" i="11" a="1"/>
  <c r="M2257" i="11" s="1"/>
  <c r="M2258" i="11" a="1"/>
  <c r="M2258" i="11"/>
  <c r="M2259" i="11" a="1"/>
  <c r="M2259" i="11"/>
  <c r="M2260" i="11" a="1"/>
  <c r="M2260" i="11" s="1"/>
  <c r="M2261" i="11" a="1"/>
  <c r="M2261" i="11" s="1"/>
  <c r="M2262" i="11" a="1"/>
  <c r="M2262" i="11"/>
  <c r="M2263" i="11" a="1"/>
  <c r="M2263" i="11" s="1"/>
  <c r="M2264" i="11" a="1"/>
  <c r="M2264" i="11" s="1"/>
  <c r="M2265" i="11" a="1"/>
  <c r="M2265" i="11"/>
  <c r="M2266" i="11" a="1"/>
  <c r="M2266" i="11"/>
  <c r="M2267" i="11" a="1"/>
  <c r="M2267" i="11" s="1"/>
  <c r="M2268" i="11" a="1"/>
  <c r="M2268" i="11"/>
  <c r="M2269" i="11" a="1"/>
  <c r="M2269" i="11" s="1"/>
  <c r="M2270" i="11" a="1"/>
  <c r="M2270" i="11" s="1"/>
  <c r="M2271" i="11" a="1"/>
  <c r="M2271" i="11" s="1"/>
  <c r="M2272" i="11" a="1"/>
  <c r="M2272" i="11"/>
  <c r="M2273" i="11" a="1"/>
  <c r="M2273" i="11" s="1"/>
  <c r="M2274" i="11" a="1"/>
  <c r="M2274" i="11"/>
  <c r="M2275" i="11" a="1"/>
  <c r="M2275" i="11" s="1"/>
  <c r="M2276" i="11" a="1"/>
  <c r="M2276" i="11" s="1"/>
  <c r="M2277" i="11" a="1"/>
  <c r="M2277" i="11" s="1"/>
  <c r="M2278" i="11" a="1"/>
  <c r="M2278" i="11" s="1"/>
  <c r="M2279" i="11" a="1"/>
  <c r="M2279" i="11" s="1"/>
  <c r="M2280" i="11" a="1"/>
  <c r="M2280" i="11"/>
  <c r="M2281" i="11" a="1"/>
  <c r="M2281" i="11" s="1"/>
  <c r="M2282" i="11" a="1"/>
  <c r="M2282" i="11" s="1"/>
  <c r="M2283" i="11" a="1"/>
  <c r="M2283" i="11" s="1"/>
  <c r="M2284" i="11" a="1"/>
  <c r="M2284" i="11" s="1"/>
  <c r="M2285" i="11" a="1"/>
  <c r="M2285" i="11" s="1"/>
  <c r="M2286" i="11" a="1"/>
  <c r="M2286" i="11"/>
  <c r="M2287" i="11" a="1"/>
  <c r="M2287" i="11" s="1"/>
  <c r="M2288" i="11" a="1"/>
  <c r="M2288" i="11"/>
  <c r="M2289" i="11" a="1"/>
  <c r="M2289" i="11" s="1"/>
  <c r="M2290" i="11" a="1"/>
  <c r="M2290" i="11" s="1"/>
  <c r="M2291" i="11" a="1"/>
  <c r="M2291" i="11" s="1"/>
  <c r="M2292" i="11" a="1"/>
  <c r="M2292" i="11"/>
  <c r="M2293" i="11" a="1"/>
  <c r="M2293" i="11" s="1"/>
  <c r="M2294" i="11" a="1"/>
  <c r="M2294" i="11"/>
  <c r="M2295" i="11" a="1"/>
  <c r="M2295" i="11"/>
  <c r="M2296" i="11" a="1"/>
  <c r="M2296" i="11" s="1"/>
  <c r="M2297" i="11" a="1"/>
  <c r="M2297" i="11" s="1"/>
  <c r="M2298" i="11" a="1"/>
  <c r="M2298" i="11"/>
  <c r="M2299" i="11" a="1"/>
  <c r="M2299" i="11" s="1"/>
  <c r="M2300" i="11" a="1"/>
  <c r="M2300" i="11" s="1"/>
  <c r="M2301" i="11" a="1"/>
  <c r="M2301" i="11" s="1"/>
  <c r="M2302" i="11" a="1"/>
  <c r="M2302" i="11"/>
  <c r="M2303" i="11" a="1"/>
  <c r="M2303" i="11" s="1"/>
  <c r="M2304" i="11" a="1"/>
  <c r="M2304" i="11"/>
  <c r="M2305" i="11" a="1"/>
  <c r="M2305" i="11" s="1"/>
  <c r="M2306" i="11" a="1"/>
  <c r="M2306" i="11" s="1"/>
  <c r="M2307" i="11" a="1"/>
  <c r="M2307" i="11" s="1"/>
  <c r="M2308" i="11" a="1"/>
  <c r="M2308" i="11" s="1"/>
  <c r="M2309" i="11" a="1"/>
  <c r="M2309" i="11" s="1"/>
  <c r="M2310" i="11" a="1"/>
  <c r="M2310" i="11"/>
  <c r="M2311" i="11" a="1"/>
  <c r="M2311" i="11" s="1"/>
  <c r="M2312" i="11" a="1"/>
  <c r="M2312" i="11" s="1"/>
  <c r="M2313" i="11" a="1"/>
  <c r="M2313" i="11" s="1"/>
  <c r="M2314" i="11" a="1"/>
  <c r="M2314" i="11" s="1"/>
  <c r="M2315" i="11" a="1"/>
  <c r="M2315" i="11" s="1"/>
  <c r="M2316" i="11" a="1"/>
  <c r="M2316" i="11" s="1"/>
  <c r="M2317" i="11" a="1"/>
  <c r="M2317" i="11" s="1"/>
  <c r="M2318" i="11" a="1"/>
  <c r="M2318" i="11" s="1"/>
  <c r="M2319" i="11" a="1"/>
  <c r="M2319" i="11" s="1"/>
  <c r="M2320" i="11" a="1"/>
  <c r="M2320" i="11" s="1"/>
  <c r="M2321" i="11" a="1"/>
  <c r="M2321" i="11" s="1"/>
  <c r="M2322" i="11" a="1"/>
  <c r="M2322" i="11"/>
  <c r="M2323" i="11" a="1"/>
  <c r="M2323" i="11" s="1"/>
  <c r="M2324" i="11" a="1"/>
  <c r="M2324" i="11"/>
  <c r="M2325" i="11" a="1"/>
  <c r="M2325" i="11" s="1"/>
  <c r="M2326" i="11" a="1"/>
  <c r="M2326" i="11" s="1"/>
  <c r="M2327" i="11" a="1"/>
  <c r="M2327" i="11" s="1"/>
  <c r="M2328" i="11" a="1"/>
  <c r="M2328" i="11"/>
  <c r="M2329" i="11" a="1"/>
  <c r="M2329" i="11" s="1"/>
  <c r="M2330" i="11" a="1"/>
  <c r="M2330" i="11" s="1"/>
  <c r="M2331" i="11" a="1"/>
  <c r="M2331" i="11"/>
  <c r="M2332" i="11" a="1"/>
  <c r="M2332" i="11" s="1"/>
  <c r="M2333" i="11" a="1"/>
  <c r="M2333" i="11" s="1"/>
  <c r="M2334" i="11" a="1"/>
  <c r="M2334" i="11"/>
  <c r="M2335" i="11" a="1"/>
  <c r="M2335" i="11" s="1"/>
  <c r="M2336" i="11" a="1"/>
  <c r="M2336" i="11" s="1"/>
  <c r="M2337" i="11" a="1"/>
  <c r="M2337" i="11" s="1"/>
  <c r="M2338" i="11" a="1"/>
  <c r="M2338" i="11"/>
  <c r="M2339" i="11" a="1"/>
  <c r="M2339" i="11" s="1"/>
  <c r="M2340" i="11" a="1"/>
  <c r="M2340" i="11"/>
  <c r="M2341" i="11" a="1"/>
  <c r="M2341" i="11" s="1"/>
  <c r="M2342" i="11" a="1"/>
  <c r="M2342" i="11" s="1"/>
  <c r="M2343" i="11" a="1"/>
  <c r="M2343" i="11" s="1"/>
  <c r="M2344" i="11" a="1"/>
  <c r="M2344" i="11" s="1"/>
  <c r="M2345" i="11" a="1"/>
  <c r="M2345" i="11" s="1"/>
  <c r="M2346" i="11" a="1"/>
  <c r="M2346" i="11"/>
  <c r="M2347" i="11" a="1"/>
  <c r="M2347" i="11" s="1"/>
  <c r="M2348" i="11" a="1"/>
  <c r="M2348" i="11" s="1"/>
  <c r="M2349" i="11" a="1"/>
  <c r="M2349" i="11" s="1"/>
  <c r="M2350" i="11" a="1"/>
  <c r="M2350" i="11" s="1"/>
  <c r="M2351" i="11" a="1"/>
  <c r="M2351" i="11" s="1"/>
  <c r="M2352" i="11" a="1"/>
  <c r="M2352" i="11" s="1"/>
  <c r="M2353" i="11" a="1"/>
  <c r="M2353" i="11" s="1"/>
  <c r="M2354" i="11" a="1"/>
  <c r="M2354" i="11" s="1"/>
  <c r="M2355" i="11" a="1"/>
  <c r="M2355" i="11" s="1"/>
  <c r="M2356" i="11" a="1"/>
  <c r="M2356" i="11" s="1"/>
  <c r="M2357" i="11" a="1"/>
  <c r="M2357" i="11" s="1"/>
  <c r="M2358" i="11" a="1"/>
  <c r="M2358" i="11"/>
  <c r="M2359" i="11" a="1"/>
  <c r="M2359" i="11" s="1"/>
  <c r="M2360" i="11" a="1"/>
  <c r="M2360" i="11"/>
  <c r="M2361" i="11" a="1"/>
  <c r="M2361" i="11" s="1"/>
  <c r="M2362" i="11" a="1"/>
  <c r="M2362" i="11" s="1"/>
  <c r="M2363" i="11" a="1"/>
  <c r="M2363" i="11" s="1"/>
  <c r="M2364" i="11" a="1"/>
  <c r="M2364" i="11"/>
  <c r="M2365" i="11" a="1"/>
  <c r="M2365" i="11" s="1"/>
  <c r="M2366" i="11" a="1"/>
  <c r="M2366" i="11" s="1"/>
  <c r="M2367" i="11" a="1"/>
  <c r="M2367" i="11"/>
  <c r="M2368" i="11" a="1"/>
  <c r="M2368" i="11" s="1"/>
  <c r="M2369" i="11" a="1"/>
  <c r="M2369" i="11" s="1"/>
  <c r="M2370" i="11" a="1"/>
  <c r="M2370" i="11"/>
  <c r="M2371" i="11" a="1"/>
  <c r="M2371" i="11" s="1"/>
  <c r="M2372" i="11" a="1"/>
  <c r="M2372" i="11" s="1"/>
  <c r="M2373" i="11" a="1"/>
  <c r="M2373" i="11" s="1"/>
  <c r="M2374" i="11" a="1"/>
  <c r="M2374" i="11"/>
  <c r="M2375" i="11" a="1"/>
  <c r="M2375" i="11" s="1"/>
  <c r="M2376" i="11" a="1"/>
  <c r="M2376" i="11"/>
  <c r="M2377" i="11" a="1"/>
  <c r="M2377" i="11" s="1"/>
  <c r="M2378" i="11" a="1"/>
  <c r="M2378" i="11" s="1"/>
  <c r="M2379" i="11" a="1"/>
  <c r="M2379" i="11" s="1"/>
  <c r="M2380" i="11" a="1"/>
  <c r="M2380" i="11" s="1"/>
  <c r="M2381" i="11" a="1"/>
  <c r="M2381" i="11" s="1"/>
  <c r="M2382" i="11" a="1"/>
  <c r="M2382" i="11"/>
  <c r="M2383" i="11" a="1"/>
  <c r="M2383" i="11" s="1"/>
  <c r="M2384" i="11" a="1"/>
  <c r="M2384" i="11" s="1"/>
  <c r="M2385" i="11" a="1"/>
  <c r="M2385" i="11" s="1"/>
  <c r="M2386" i="11" a="1"/>
  <c r="M2386" i="11" s="1"/>
  <c r="M2387" i="11" a="1"/>
  <c r="M2387" i="11" s="1"/>
  <c r="M2388" i="11" a="1"/>
  <c r="M2388" i="11"/>
  <c r="M2389" i="11" a="1"/>
  <c r="M2389" i="11" s="1"/>
  <c r="M2390" i="11" a="1"/>
  <c r="M2390" i="11" s="1"/>
  <c r="M2391" i="11" a="1"/>
  <c r="M2391" i="11" s="1"/>
  <c r="M2392" i="11" a="1"/>
  <c r="M2392" i="11" s="1"/>
  <c r="M2393" i="11" a="1"/>
  <c r="M2393" i="11" s="1"/>
  <c r="M2394" i="11" a="1"/>
  <c r="M2394" i="11"/>
  <c r="M2395" i="11" a="1"/>
  <c r="M2395" i="11" s="1"/>
  <c r="M2396" i="11" a="1"/>
  <c r="M2396" i="11"/>
  <c r="M2397" i="11" a="1"/>
  <c r="M2397" i="11" s="1"/>
  <c r="M2398" i="11" a="1"/>
  <c r="M2398" i="11" s="1"/>
  <c r="M2399" i="11" a="1"/>
  <c r="M2399" i="11" s="1"/>
  <c r="M2400" i="11" a="1"/>
  <c r="M2400" i="11"/>
  <c r="M2401" i="11" a="1"/>
  <c r="M2401" i="11" s="1"/>
  <c r="M2402" i="11" a="1"/>
  <c r="M2402" i="11" s="1"/>
  <c r="M2403" i="11" a="1"/>
  <c r="M2403" i="11"/>
  <c r="M2404" i="11" a="1"/>
  <c r="M2404" i="11" s="1"/>
  <c r="M2405" i="11" a="1"/>
  <c r="M2405" i="11" s="1"/>
  <c r="M2406" i="11" a="1"/>
  <c r="M2406" i="11"/>
  <c r="M2407" i="11" a="1"/>
  <c r="M2407" i="11"/>
  <c r="M2408" i="11" a="1"/>
  <c r="M2408" i="11"/>
  <c r="M2409" i="11" a="1"/>
  <c r="M2409" i="11"/>
  <c r="M2410" i="11" a="1"/>
  <c r="M2410" i="11"/>
  <c r="M2411" i="11" a="1"/>
  <c r="M2411" i="11" s="1"/>
  <c r="M2412" i="11" a="1"/>
  <c r="M2412" i="11" s="1"/>
  <c r="M2413" i="11" a="1"/>
  <c r="M2413" i="11" s="1"/>
  <c r="M2414" i="11" a="1"/>
  <c r="M2414" i="11" s="1"/>
  <c r="M2415" i="11" a="1"/>
  <c r="M2415" i="11" s="1"/>
  <c r="M2416" i="11" a="1"/>
  <c r="M2416" i="11"/>
  <c r="M2417" i="11" a="1"/>
  <c r="M2417" i="11" s="1"/>
  <c r="M2418" i="11" a="1"/>
  <c r="M2418" i="11"/>
  <c r="M2419" i="11" a="1"/>
  <c r="M2419" i="11"/>
  <c r="M2420" i="11" a="1"/>
  <c r="M2420" i="11"/>
  <c r="M2421" i="11" a="1"/>
  <c r="M2421" i="11"/>
  <c r="M2422" i="11" a="1"/>
  <c r="M2422" i="11"/>
  <c r="M2423" i="11" a="1"/>
  <c r="M2423" i="11" s="1"/>
  <c r="M2424" i="11" a="1"/>
  <c r="M2424" i="11" s="1"/>
  <c r="M2425" i="11" a="1"/>
  <c r="M2425" i="11" s="1"/>
  <c r="M2426" i="11" a="1"/>
  <c r="M2426" i="11" s="1"/>
  <c r="M2427" i="11" a="1"/>
  <c r="M2427" i="11" s="1"/>
  <c r="M2428" i="11" a="1"/>
  <c r="M2428" i="11" s="1"/>
  <c r="M2429" i="11" a="1"/>
  <c r="M2429" i="11" s="1"/>
  <c r="M2430" i="11" a="1"/>
  <c r="M2430" i="11"/>
  <c r="M2431" i="11" a="1"/>
  <c r="M2431" i="11"/>
  <c r="M2432" i="11" a="1"/>
  <c r="M2432" i="11"/>
  <c r="M2433" i="11" a="1"/>
  <c r="M2433" i="11"/>
  <c r="M2434" i="11" a="1"/>
  <c r="M2434" i="11"/>
  <c r="M2435" i="11" a="1"/>
  <c r="M2435" i="11" s="1"/>
  <c r="M2436" i="11" a="1"/>
  <c r="M2436" i="11"/>
  <c r="M2437" i="11" a="1"/>
  <c r="M2437" i="11" s="1"/>
  <c r="M2438" i="11" a="1"/>
  <c r="M2438" i="11" s="1"/>
  <c r="M2439" i="11" a="1"/>
  <c r="M2439" i="11" s="1"/>
  <c r="M2440" i="11" a="1"/>
  <c r="M2440" i="11" s="1"/>
  <c r="M2441" i="11" a="1"/>
  <c r="M2441" i="11" s="1"/>
  <c r="M2442" i="11" a="1"/>
  <c r="M2442" i="11"/>
  <c r="M2443" i="11" a="1"/>
  <c r="M2443" i="11"/>
  <c r="M2444" i="11" a="1"/>
  <c r="M2444" i="11"/>
  <c r="M2445" i="11" a="1"/>
  <c r="M2445" i="11"/>
  <c r="M2446" i="11" a="1"/>
  <c r="M2446" i="11"/>
  <c r="M2447" i="11" a="1"/>
  <c r="M2447" i="11" s="1"/>
  <c r="M2448" i="11" a="1"/>
  <c r="M2448" i="11" s="1"/>
  <c r="M2449" i="11" a="1"/>
  <c r="M2449" i="11"/>
  <c r="M2450" i="11" a="1"/>
  <c r="M2450" i="11" s="1"/>
  <c r="M2451" i="11" a="1"/>
  <c r="M2451" i="11" s="1"/>
  <c r="M2452" i="11" a="1"/>
  <c r="M2452" i="11" s="1"/>
  <c r="M2453" i="11" a="1"/>
  <c r="M2453" i="11" s="1"/>
  <c r="M2454" i="11" a="1"/>
  <c r="M2454" i="11"/>
  <c r="M2455" i="11" a="1"/>
  <c r="M2455" i="11"/>
  <c r="M2456" i="11" a="1"/>
  <c r="M2456" i="11"/>
  <c r="M2457" i="11" a="1"/>
  <c r="M2457" i="11"/>
  <c r="M2458" i="11" a="1"/>
  <c r="M2458" i="11"/>
  <c r="M2459" i="11" a="1"/>
  <c r="M2459" i="11" s="1"/>
  <c r="M2460" i="11" a="1"/>
  <c r="M2460" i="11" s="1"/>
  <c r="M2461" i="11" a="1"/>
  <c r="M2461" i="11" s="1"/>
  <c r="M2462" i="11" a="1"/>
  <c r="M2462" i="11"/>
  <c r="M2463" i="11" a="1"/>
  <c r="M2463" i="11" s="1"/>
  <c r="M2464" i="11" a="1"/>
  <c r="M2464" i="11" s="1"/>
  <c r="M2465" i="11" a="1"/>
  <c r="M2465" i="11" s="1"/>
  <c r="M2466" i="11" a="1"/>
  <c r="M2466" i="11"/>
  <c r="M2467" i="11" a="1"/>
  <c r="M2467" i="11"/>
  <c r="M2468" i="11" a="1"/>
  <c r="M2468" i="11"/>
  <c r="M2469" i="11" a="1"/>
  <c r="M2469" i="11"/>
  <c r="M2470" i="11" a="1"/>
  <c r="M2470" i="11"/>
  <c r="M2471" i="11" a="1"/>
  <c r="M2471" i="11" s="1"/>
  <c r="M2472" i="11" a="1"/>
  <c r="M2472" i="11" s="1"/>
  <c r="M2473" i="11" a="1"/>
  <c r="M2473" i="11" s="1"/>
  <c r="M2474" i="11" a="1"/>
  <c r="M2474" i="11" s="1"/>
  <c r="M2475" i="11" a="1"/>
  <c r="M2475" i="11"/>
  <c r="M2476" i="11" a="1"/>
  <c r="M2476" i="11" s="1"/>
  <c r="M2477" i="11" a="1"/>
  <c r="M2477" i="11" s="1"/>
  <c r="M2478" i="11" a="1"/>
  <c r="M2478" i="11"/>
  <c r="M2479" i="11" a="1"/>
  <c r="M2479" i="11"/>
  <c r="M2480" i="11" a="1"/>
  <c r="M2480" i="11"/>
  <c r="M2481" i="11" a="1"/>
  <c r="M2481" i="11"/>
  <c r="M2482" i="11" a="1"/>
  <c r="M2482" i="11"/>
  <c r="M2483" i="11" a="1"/>
  <c r="M2483" i="11" s="1"/>
  <c r="M2484" i="11" a="1"/>
  <c r="M2484" i="11" s="1"/>
  <c r="M2485" i="11" a="1"/>
  <c r="M2485" i="11" s="1"/>
  <c r="M2486" i="11" a="1"/>
  <c r="M2486" i="11" s="1"/>
  <c r="M2487" i="11" a="1"/>
  <c r="M2487" i="11" s="1"/>
  <c r="M2488" i="11" a="1"/>
  <c r="M2488" i="11"/>
  <c r="M2489" i="11" a="1"/>
  <c r="M2489" i="11" s="1"/>
  <c r="M2490" i="11" a="1"/>
  <c r="M2490" i="11"/>
  <c r="M2491" i="11" a="1"/>
  <c r="M2491" i="11"/>
  <c r="M2492" i="11" a="1"/>
  <c r="M2492" i="11"/>
  <c r="M2493" i="11" a="1"/>
  <c r="M2493" i="11"/>
  <c r="M2494" i="11" a="1"/>
  <c r="M2494" i="11" s="1"/>
  <c r="M2495" i="11" a="1"/>
  <c r="M2495" i="11" s="1"/>
  <c r="M2496" i="11" a="1"/>
  <c r="M2496" i="11" s="1"/>
  <c r="M2497" i="11" a="1"/>
  <c r="M2497" i="11" s="1"/>
  <c r="M2498" i="11" a="1"/>
  <c r="M2498" i="11" s="1"/>
  <c r="M2499" i="11" a="1"/>
  <c r="M2499" i="11" s="1"/>
  <c r="M2500" i="11" a="1"/>
  <c r="M2500" i="11" s="1"/>
  <c r="M2501" i="11" a="1"/>
  <c r="M2501" i="11" s="1"/>
  <c r="M2502" i="11" a="1"/>
  <c r="M2502" i="11"/>
  <c r="M2503" i="11" a="1"/>
  <c r="M2503" i="11"/>
  <c r="M2504" i="11" a="1"/>
  <c r="M2504" i="11"/>
  <c r="M2505" i="11" a="1"/>
  <c r="M2505" i="11"/>
  <c r="M2506" i="11" a="1"/>
  <c r="M2506" i="11"/>
  <c r="M2507" i="11" a="1"/>
  <c r="M2507" i="11" s="1"/>
  <c r="M2508" i="11" a="1"/>
  <c r="M2508" i="11"/>
  <c r="M2509" i="11" a="1"/>
  <c r="M2509" i="11" s="1"/>
  <c r="M2510" i="11" a="1"/>
  <c r="M2510" i="11" s="1"/>
  <c r="M2511" i="11" a="1"/>
  <c r="M2511" i="11" s="1"/>
  <c r="M2512" i="11" a="1"/>
  <c r="M2512" i="11" s="1"/>
  <c r="M2513" i="11" a="1"/>
  <c r="M2513" i="11" s="1"/>
  <c r="M2514" i="11" a="1"/>
  <c r="M2514" i="11"/>
  <c r="M2515" i="11" a="1"/>
  <c r="M2515" i="11"/>
  <c r="M2516" i="11" a="1"/>
  <c r="M2516" i="11"/>
  <c r="M2517" i="11" a="1"/>
  <c r="M2517" i="11"/>
  <c r="M2518" i="11" a="1"/>
  <c r="M2518" i="11"/>
  <c r="M2519" i="11" a="1"/>
  <c r="M2519" i="11" s="1"/>
  <c r="M2520" i="11" a="1"/>
  <c r="M2520" i="11" s="1"/>
  <c r="M2521" i="11" a="1"/>
  <c r="M2521" i="11"/>
  <c r="M2522" i="11" a="1"/>
  <c r="M2522" i="11" s="1"/>
  <c r="M2523" i="11" a="1"/>
  <c r="M2523" i="11" s="1"/>
  <c r="M2524" i="11" a="1"/>
  <c r="M2524" i="11" s="1"/>
  <c r="M2525" i="11" a="1"/>
  <c r="M2525" i="11" s="1"/>
  <c r="M2526" i="11" a="1"/>
  <c r="M2526" i="11"/>
  <c r="M2527" i="11" a="1"/>
  <c r="M2527" i="11" s="1"/>
  <c r="M2528" i="11" a="1"/>
  <c r="M2528" i="11"/>
  <c r="M2529" i="11" a="1"/>
  <c r="M2529" i="11"/>
  <c r="M2530" i="11" a="1"/>
  <c r="M2530" i="11"/>
  <c r="M2531" i="11" a="1"/>
  <c r="M2531" i="11" s="1"/>
  <c r="M2532" i="11" a="1"/>
  <c r="M2532" i="11" s="1"/>
  <c r="M2533" i="11" a="1"/>
  <c r="M2533" i="11" s="1"/>
  <c r="M2534" i="11" a="1"/>
  <c r="M2534" i="11"/>
  <c r="M2535" i="11" a="1"/>
  <c r="M2535" i="11" s="1"/>
  <c r="M2536" i="11" a="1"/>
  <c r="M2536" i="11" s="1"/>
  <c r="M2537" i="11" a="1"/>
  <c r="M2537" i="11" s="1"/>
  <c r="M2538" i="11" a="1"/>
  <c r="M2538" i="11"/>
  <c r="M2539" i="11" a="1"/>
  <c r="M2539" i="11"/>
  <c r="M2540" i="11" a="1"/>
  <c r="M2540" i="11" s="1"/>
  <c r="M2541" i="11" a="1"/>
  <c r="M2541" i="11"/>
  <c r="M2542" i="11" a="1"/>
  <c r="M2542" i="11"/>
  <c r="M2543" i="11" a="1"/>
  <c r="M2543" i="11" s="1"/>
  <c r="M2544" i="11" a="1"/>
  <c r="M2544" i="11" s="1"/>
  <c r="M2545" i="11" a="1"/>
  <c r="M2545" i="11" s="1"/>
  <c r="M2546" i="11" a="1"/>
  <c r="M2546" i="11" s="1"/>
  <c r="M2547" i="11" a="1"/>
  <c r="M2547" i="11"/>
  <c r="M2548" i="11" a="1"/>
  <c r="M2548" i="11" s="1"/>
  <c r="M2549" i="11" a="1"/>
  <c r="M2549" i="11" s="1"/>
  <c r="M2550" i="11" a="1"/>
  <c r="M2550" i="11"/>
  <c r="M2551" i="11" a="1"/>
  <c r="M2551" i="11"/>
  <c r="M2552" i="11" a="1"/>
  <c r="M2552" i="11"/>
  <c r="M2553" i="11" a="1"/>
  <c r="M2553" i="11" s="1"/>
  <c r="M2554" i="11" a="1"/>
  <c r="M2554" i="11"/>
  <c r="M2555" i="11" a="1"/>
  <c r="M2555" i="11" s="1"/>
  <c r="M2556" i="11" a="1"/>
  <c r="M2556" i="11" s="1"/>
  <c r="M2557" i="11" a="1"/>
  <c r="M2557" i="11" s="1"/>
  <c r="M2558" i="11" a="1"/>
  <c r="M2558" i="11" s="1"/>
  <c r="M2559" i="11" a="1"/>
  <c r="M2559" i="11" s="1"/>
  <c r="M2560" i="11" a="1"/>
  <c r="M2560" i="11"/>
  <c r="M2561" i="11" a="1"/>
  <c r="M2561" i="11" s="1"/>
  <c r="M2562" i="11" a="1"/>
  <c r="M2562" i="11"/>
  <c r="M2563" i="11" a="1"/>
  <c r="M2563" i="11"/>
  <c r="M2564" i="11" a="1"/>
  <c r="M2564" i="11"/>
  <c r="M2565" i="11" a="1"/>
  <c r="M2565" i="11"/>
  <c r="M2566" i="11" a="1"/>
  <c r="M2566" i="11" s="1"/>
  <c r="M2567" i="11" a="1"/>
  <c r="M2567" i="11" s="1"/>
  <c r="M2568" i="11" a="1"/>
  <c r="M2568" i="11" s="1"/>
  <c r="M2569" i="11" a="1"/>
  <c r="M2569" i="11" s="1"/>
  <c r="M2570" i="11" a="1"/>
  <c r="M2570" i="11" s="1"/>
  <c r="M2571" i="11" a="1"/>
  <c r="M2571" i="11" s="1"/>
  <c r="M2572" i="11" a="1"/>
  <c r="M2572" i="11" s="1"/>
  <c r="M2573" i="11" a="1"/>
  <c r="M2573" i="11" s="1"/>
  <c r="M2574" i="11" a="1"/>
  <c r="M2574" i="11"/>
  <c r="M2575" i="11" a="1"/>
  <c r="M2575" i="11"/>
  <c r="M2576" i="11" a="1"/>
  <c r="M2576" i="11"/>
  <c r="M2577" i="11" a="1"/>
  <c r="M2577" i="11"/>
  <c r="M2578" i="11" a="1"/>
  <c r="M2578" i="11"/>
  <c r="M2579" i="11" a="1"/>
  <c r="M2579" i="11" s="1"/>
  <c r="M2580" i="11" a="1"/>
  <c r="M2580" i="11"/>
  <c r="M2581" i="11" a="1"/>
  <c r="M2581" i="11" s="1"/>
  <c r="M2582" i="11" a="1"/>
  <c r="M2582" i="11" s="1"/>
  <c r="M2583" i="11" a="1"/>
  <c r="M2583" i="11" s="1"/>
  <c r="M2584" i="11" a="1"/>
  <c r="M2584" i="11" s="1"/>
  <c r="M2585" i="11" a="1"/>
  <c r="M2585" i="11" s="1"/>
  <c r="M2586" i="11" a="1"/>
  <c r="M2586" i="11" s="1"/>
  <c r="M2587" i="11" a="1"/>
  <c r="M2587" i="11"/>
  <c r="M2588" i="11" a="1"/>
  <c r="M2588" i="11"/>
  <c r="M2589" i="11" a="1"/>
  <c r="M2589" i="11"/>
  <c r="M2590" i="11" a="1"/>
  <c r="M2590" i="11"/>
  <c r="M2591" i="11" a="1"/>
  <c r="M2591" i="11" s="1"/>
  <c r="M2592" i="11" a="1"/>
  <c r="M2592" i="11" s="1"/>
  <c r="M2593" i="11" a="1"/>
  <c r="M2593" i="11"/>
  <c r="M2594" i="11" a="1"/>
  <c r="M2594" i="11" s="1"/>
  <c r="M2595" i="11" a="1"/>
  <c r="M2595" i="11" s="1"/>
  <c r="M2596" i="11" a="1"/>
  <c r="M2596" i="11" s="1"/>
  <c r="M2597" i="11" a="1"/>
  <c r="M2597" i="11" s="1"/>
  <c r="M2598" i="11" a="1"/>
  <c r="M2598" i="11"/>
  <c r="M2599" i="11" a="1"/>
  <c r="M2599" i="11" s="1"/>
  <c r="M2600" i="11" a="1"/>
  <c r="M2600" i="11"/>
  <c r="M2601" i="11" a="1"/>
  <c r="M2601" i="11"/>
  <c r="M2602" i="11" a="1"/>
  <c r="M2602" i="11"/>
  <c r="M2603" i="11" a="1"/>
  <c r="M2603" i="11" s="1"/>
  <c r="M2604" i="11" a="1"/>
  <c r="M2604" i="11" s="1"/>
  <c r="M2605" i="11" a="1"/>
  <c r="M2605" i="11" s="1"/>
  <c r="M2606" i="11" a="1"/>
  <c r="M2606" i="11"/>
  <c r="M2607" i="11" a="1"/>
  <c r="M2607" i="11" s="1"/>
  <c r="M2608" i="11" a="1"/>
  <c r="M2608" i="11" s="1"/>
  <c r="M2609" i="11" a="1"/>
  <c r="M2609" i="11" s="1"/>
  <c r="M2610" i="11" a="1"/>
  <c r="M2610" i="11"/>
  <c r="M2611" i="11" a="1"/>
  <c r="M2611" i="11"/>
  <c r="M2612" i="11" a="1"/>
  <c r="M2612" i="11" s="1"/>
  <c r="M2613" i="11" a="1"/>
  <c r="M2613" i="11"/>
  <c r="M2614" i="11" a="1"/>
  <c r="M2614" i="11"/>
  <c r="M2615" i="11" a="1"/>
  <c r="M2615" i="11" s="1"/>
  <c r="M2616" i="11" a="1"/>
  <c r="M2616" i="11" s="1"/>
  <c r="M2617" i="11" a="1"/>
  <c r="M2617" i="11" s="1"/>
  <c r="M2618" i="11" a="1"/>
  <c r="M2618" i="11" s="1"/>
  <c r="M2619" i="11" a="1"/>
  <c r="M2619" i="11"/>
  <c r="M2620" i="11" a="1"/>
  <c r="M2620" i="11" s="1"/>
  <c r="M2621" i="11" a="1"/>
  <c r="M2621" i="11" s="1"/>
  <c r="M2622" i="11" a="1"/>
  <c r="M2622" i="11"/>
  <c r="M2623" i="11" a="1"/>
  <c r="M2623" i="11"/>
  <c r="M2624" i="11" a="1"/>
  <c r="M2624" i="11"/>
  <c r="M2625" i="11" a="1"/>
  <c r="M2625" i="11" s="1"/>
  <c r="M2626" i="11" a="1"/>
  <c r="M2626" i="11"/>
  <c r="M2627" i="11" a="1"/>
  <c r="M2627" i="11" s="1"/>
  <c r="M2628" i="11" a="1"/>
  <c r="M2628" i="11" s="1"/>
  <c r="M2629" i="11" a="1"/>
  <c r="M2629" i="11" s="1"/>
  <c r="M2630" i="11" a="1"/>
  <c r="M2630" i="11" s="1"/>
  <c r="M2631" i="11" a="1"/>
  <c r="M2631" i="11" s="1"/>
  <c r="M2632" i="11" a="1"/>
  <c r="M2632" i="11"/>
  <c r="M2633" i="11" a="1"/>
  <c r="M2633" i="11" s="1"/>
  <c r="M2634" i="11" a="1"/>
  <c r="M2634" i="11"/>
  <c r="M2635" i="11" a="1"/>
  <c r="M2635" i="11"/>
  <c r="M2636" i="11" a="1"/>
  <c r="M2636" i="11"/>
  <c r="M2637" i="11" a="1"/>
  <c r="M2637" i="11"/>
  <c r="M2638" i="11" a="1"/>
  <c r="M2638" i="11" s="1"/>
  <c r="M2639" i="11" a="1"/>
  <c r="M2639" i="11" s="1"/>
  <c r="M2640" i="11" a="1"/>
  <c r="M2640" i="11" s="1"/>
  <c r="M2641" i="11" a="1"/>
  <c r="M2641" i="11" s="1"/>
  <c r="M2642" i="11" a="1"/>
  <c r="M2642" i="11" s="1"/>
  <c r="M2643" i="11" a="1"/>
  <c r="M2643" i="11" s="1"/>
  <c r="M2644" i="11" a="1"/>
  <c r="M2644" i="11" s="1"/>
  <c r="M2645" i="11" a="1"/>
  <c r="M2645" i="11" s="1"/>
  <c r="M2646" i="11" a="1"/>
  <c r="M2646" i="11"/>
  <c r="M2647" i="11" a="1"/>
  <c r="M2647" i="11"/>
  <c r="M2648" i="11" a="1"/>
  <c r="M2648" i="11"/>
  <c r="M2649" i="11" a="1"/>
  <c r="M2649" i="11"/>
  <c r="M2650" i="11" a="1"/>
  <c r="M2650" i="11"/>
  <c r="M2651" i="11" a="1"/>
  <c r="M2651" i="11" s="1"/>
  <c r="M2652" i="11" a="1"/>
  <c r="M2652" i="11"/>
  <c r="M2653" i="11" a="1"/>
  <c r="M2653" i="11" s="1"/>
  <c r="M2654" i="11" a="1"/>
  <c r="M2654" i="11" s="1"/>
  <c r="M2655" i="11" a="1"/>
  <c r="M2655" i="11" s="1"/>
  <c r="M2656" i="11" a="1"/>
  <c r="M2656" i="11" s="1"/>
  <c r="M2657" i="11" a="1"/>
  <c r="M2657" i="11" s="1"/>
  <c r="M2658" i="11" a="1"/>
  <c r="M2658" i="11" s="1"/>
  <c r="M2659" i="11" a="1"/>
  <c r="M2659" i="11"/>
  <c r="M2660" i="11" a="1"/>
  <c r="M2660" i="11"/>
  <c r="M2661" i="11" a="1"/>
  <c r="M2661" i="11"/>
  <c r="M2662" i="11" a="1"/>
  <c r="M2662" i="11"/>
  <c r="M2663" i="11" a="1"/>
  <c r="M2663" i="11" s="1"/>
  <c r="M2664" i="11" a="1"/>
  <c r="M2664" i="11" s="1"/>
  <c r="M2665" i="11" a="1"/>
  <c r="M2665" i="11"/>
  <c r="M2666" i="11" a="1"/>
  <c r="M2666" i="11" s="1"/>
  <c r="M2667" i="11" a="1"/>
  <c r="M2667" i="11" s="1"/>
  <c r="M2668" i="11" a="1"/>
  <c r="M2668" i="11" s="1"/>
  <c r="M2669" i="11" a="1"/>
  <c r="M2669" i="11" s="1"/>
  <c r="M2670" i="11" a="1"/>
  <c r="M2670" i="11"/>
  <c r="M2671" i="11" a="1"/>
  <c r="M2671" i="11" s="1"/>
  <c r="M2672" i="11" a="1"/>
  <c r="M2672" i="11"/>
  <c r="M2673" i="11" a="1"/>
  <c r="M2673" i="11"/>
  <c r="M2674" i="11" a="1"/>
  <c r="M2674" i="11"/>
  <c r="M2675" i="11" a="1"/>
  <c r="M2675" i="11" s="1"/>
  <c r="M2676" i="11" a="1"/>
  <c r="M2676" i="11" s="1"/>
  <c r="M2677" i="11" a="1"/>
  <c r="M2677" i="11" s="1"/>
  <c r="M2678" i="11" a="1"/>
  <c r="M2678" i="11"/>
  <c r="M2679" i="11" a="1"/>
  <c r="M2679" i="11" s="1"/>
  <c r="M2680" i="11" a="1"/>
  <c r="M2680" i="11" s="1"/>
  <c r="M2681" i="11" a="1"/>
  <c r="M2681" i="11" s="1"/>
  <c r="M2682" i="11" a="1"/>
  <c r="M2682" i="11"/>
  <c r="M2683" i="11" a="1"/>
  <c r="M2683" i="11"/>
  <c r="M2684" i="11" a="1"/>
  <c r="M2684" i="11" s="1"/>
  <c r="M2685" i="11" a="1"/>
  <c r="M2685" i="11"/>
  <c r="M2686" i="11" a="1"/>
  <c r="M2686" i="11"/>
  <c r="M2687" i="11" a="1"/>
  <c r="M2687" i="11" s="1"/>
  <c r="M2688" i="11" a="1"/>
  <c r="M2688" i="11" s="1"/>
  <c r="M2689" i="11" a="1"/>
  <c r="M2689" i="11" s="1"/>
  <c r="M2690" i="11" a="1"/>
  <c r="M2690" i="11" s="1"/>
  <c r="M2691" i="11" a="1"/>
  <c r="M2691" i="11"/>
  <c r="M2692" i="11" a="1"/>
  <c r="M2692" i="11" s="1"/>
  <c r="M2693" i="11" a="1"/>
  <c r="M2693" i="11" s="1"/>
  <c r="M2694" i="11" a="1"/>
  <c r="M2694" i="11"/>
  <c r="M2695" i="11" a="1"/>
  <c r="M2695" i="11"/>
  <c r="M2696" i="11" a="1"/>
  <c r="M2696" i="11"/>
  <c r="M2697" i="11" a="1"/>
  <c r="M2697" i="11" s="1"/>
  <c r="M2698" i="11" a="1"/>
  <c r="M2698" i="11"/>
  <c r="M2699" i="11" a="1"/>
  <c r="M2699" i="11" s="1"/>
  <c r="M2700" i="11" a="1"/>
  <c r="M2700" i="11" s="1"/>
  <c r="M2701" i="11" a="1"/>
  <c r="M2701" i="11" s="1"/>
  <c r="M2702" i="11" a="1"/>
  <c r="M2702" i="11" s="1"/>
  <c r="M2703" i="11" a="1"/>
  <c r="M2703" i="11" s="1"/>
  <c r="M2704" i="11" a="1"/>
  <c r="M2704" i="11"/>
  <c r="M2705" i="11" a="1"/>
  <c r="M2705" i="11" s="1"/>
  <c r="M2706" i="11" a="1"/>
  <c r="M2706" i="11"/>
  <c r="M2707" i="11" a="1"/>
  <c r="M2707" i="11"/>
  <c r="M2708" i="11" a="1"/>
  <c r="M2708" i="11"/>
  <c r="M2709" i="11" a="1"/>
  <c r="M2709" i="11"/>
  <c r="M2710" i="11" a="1"/>
  <c r="M2710" i="11" s="1"/>
  <c r="M2711" i="11" a="1"/>
  <c r="M2711" i="11" s="1"/>
  <c r="M2712" i="11" a="1"/>
  <c r="M2712" i="11" s="1"/>
  <c r="M2713" i="11" a="1"/>
  <c r="M2713" i="11" s="1"/>
  <c r="M2714" i="11" a="1"/>
  <c r="M2714" i="11" s="1"/>
  <c r="M2715" i="11" a="1"/>
  <c r="M2715" i="11" s="1"/>
  <c r="M2716" i="11" a="1"/>
  <c r="M2716" i="11" s="1"/>
  <c r="M2717" i="11" a="1"/>
  <c r="M2717" i="11" s="1"/>
  <c r="M2718" i="11" a="1"/>
  <c r="M2718" i="11"/>
  <c r="M2719" i="11" a="1"/>
  <c r="M2719" i="11"/>
  <c r="M2720" i="11" a="1"/>
  <c r="M2720" i="11"/>
  <c r="M2721" i="11" a="1"/>
  <c r="M2721" i="11"/>
  <c r="M2722" i="11" a="1"/>
  <c r="M2722" i="11"/>
  <c r="M2723" i="11" a="1"/>
  <c r="M2723" i="11" s="1"/>
  <c r="M2724" i="11" a="1"/>
  <c r="M2724" i="11"/>
  <c r="M2725" i="11" a="1"/>
  <c r="M2725" i="11" s="1"/>
  <c r="M2726" i="11" a="1"/>
  <c r="M2726" i="11" s="1"/>
  <c r="M2727" i="11" a="1"/>
  <c r="M2727" i="11" s="1"/>
  <c r="M2728" i="11" a="1"/>
  <c r="M2728" i="11" s="1"/>
  <c r="M2729" i="11" a="1"/>
  <c r="M2729" i="11" s="1"/>
  <c r="M2730" i="11" a="1"/>
  <c r="M2730" i="11" s="1"/>
  <c r="M2731" i="11" a="1"/>
  <c r="M2731" i="11"/>
  <c r="M2732" i="11" a="1"/>
  <c r="M2732" i="11"/>
  <c r="M2733" i="11" a="1"/>
  <c r="M2733" i="11"/>
  <c r="M2734" i="11" a="1"/>
  <c r="M2734" i="11"/>
  <c r="M2735" i="11" a="1"/>
  <c r="M2735" i="11"/>
  <c r="M2736" i="11" a="1"/>
  <c r="M2736" i="11" s="1"/>
  <c r="M2737" i="11" a="1"/>
  <c r="M2737" i="11"/>
  <c r="M2738" i="11" a="1"/>
  <c r="M2738" i="11"/>
  <c r="M2739" i="11" a="1"/>
  <c r="M2739" i="11"/>
  <c r="M2740" i="11" a="1"/>
  <c r="M2740" i="11"/>
  <c r="M2741" i="11" a="1"/>
  <c r="M2741" i="11"/>
  <c r="M2742" i="11" a="1"/>
  <c r="M2742" i="11" s="1"/>
  <c r="M2743" i="11" a="1"/>
  <c r="M2743" i="11"/>
  <c r="M2744" i="11" a="1"/>
  <c r="M2744" i="11"/>
  <c r="M2745" i="11" a="1"/>
  <c r="M2745" i="11"/>
  <c r="M2746" i="11" a="1"/>
  <c r="M2746" i="11"/>
  <c r="M2747" i="11" a="1"/>
  <c r="M2747" i="11"/>
  <c r="M2748" i="11" a="1"/>
  <c r="M2748" i="11" s="1"/>
  <c r="M2749" i="11" a="1"/>
  <c r="M2749" i="11"/>
  <c r="M2750" i="11" a="1"/>
  <c r="M2750" i="11"/>
  <c r="M2751" i="11" a="1"/>
  <c r="M2751" i="11"/>
  <c r="M2752" i="11" a="1"/>
  <c r="M2752" i="11"/>
  <c r="M2753" i="11" a="1"/>
  <c r="M2753" i="11"/>
  <c r="M2754" i="11" a="1"/>
  <c r="M2754" i="11" s="1"/>
  <c r="M2755" i="11" a="1"/>
  <c r="M2755" i="11"/>
  <c r="M2756" i="11" a="1"/>
  <c r="M2756" i="11"/>
  <c r="M2757" i="11" a="1"/>
  <c r="M2757" i="11"/>
  <c r="M2758" i="11" a="1"/>
  <c r="M2758" i="11"/>
  <c r="M2759" i="11" a="1"/>
  <c r="M2759" i="11"/>
  <c r="M2760" i="11" a="1"/>
  <c r="M2760" i="11" s="1"/>
  <c r="M2761" i="11" a="1"/>
  <c r="M2761" i="11"/>
  <c r="M2762" i="11" a="1"/>
  <c r="M2762" i="11"/>
  <c r="M2763" i="11" a="1"/>
  <c r="M2763" i="11"/>
  <c r="M2764" i="11" a="1"/>
  <c r="M2764" i="11"/>
  <c r="M2765" i="11" a="1"/>
  <c r="M2765" i="11"/>
  <c r="M2766" i="11" a="1"/>
  <c r="M2766" i="11" s="1"/>
  <c r="M2767" i="11" a="1"/>
  <c r="M2767" i="11" s="1"/>
  <c r="M2768" i="11" a="1"/>
  <c r="M2768" i="11"/>
  <c r="M2769" i="11" a="1"/>
  <c r="M2769" i="11"/>
  <c r="M2770" i="11" a="1"/>
  <c r="M2770" i="11"/>
  <c r="M2771" i="11" a="1"/>
  <c r="M2771" i="11"/>
  <c r="M2772" i="11" a="1"/>
  <c r="M2772" i="11" s="1"/>
  <c r="M2773" i="11" a="1"/>
  <c r="M2773" i="11"/>
  <c r="M2774" i="11" a="1"/>
  <c r="M2774" i="11"/>
  <c r="M2775" i="11" a="1"/>
  <c r="M2775" i="11" s="1"/>
  <c r="M2776" i="11" a="1"/>
  <c r="M2776" i="11"/>
  <c r="M2777" i="11" a="1"/>
  <c r="M2777" i="11"/>
  <c r="M2778" i="11" a="1"/>
  <c r="M2778" i="11" s="1"/>
  <c r="M2779" i="11" a="1"/>
  <c r="M2779" i="11"/>
  <c r="M2780" i="11" a="1"/>
  <c r="M2780" i="11"/>
  <c r="M2781" i="11" a="1"/>
  <c r="M2781" i="11" s="1"/>
  <c r="M2782" i="11" a="1"/>
  <c r="M2782" i="11"/>
  <c r="M2783" i="11" a="1"/>
  <c r="M2783" i="11"/>
  <c r="M2784" i="11" a="1"/>
  <c r="M2784" i="11" s="1"/>
  <c r="M2785" i="11" a="1"/>
  <c r="M2785" i="11" s="1"/>
  <c r="M2786" i="11" a="1"/>
  <c r="M2786" i="11"/>
  <c r="M2787" i="11" a="1"/>
  <c r="M2787" i="11" s="1"/>
  <c r="M2788" i="11" a="1"/>
  <c r="M2788" i="11"/>
  <c r="M2789" i="11" a="1"/>
  <c r="M2789" i="11"/>
  <c r="M2790" i="11" a="1"/>
  <c r="M2790" i="11" s="1"/>
  <c r="M2791" i="11" a="1"/>
  <c r="M2791" i="11"/>
  <c r="M2792" i="11" a="1"/>
  <c r="M2792" i="11"/>
  <c r="M2793" i="11" a="1"/>
  <c r="M2793" i="11" s="1"/>
  <c r="M2794" i="11" a="1"/>
  <c r="M2794" i="11"/>
  <c r="M2795" i="11" a="1"/>
  <c r="M2795" i="11"/>
  <c r="M2796" i="11" a="1"/>
  <c r="M2796" i="11" s="1"/>
  <c r="M2797" i="11" a="1"/>
  <c r="M2797" i="11" s="1"/>
  <c r="M2798" i="11" a="1"/>
  <c r="M2798" i="11" s="1"/>
  <c r="M2799" i="11" a="1"/>
  <c r="M2799" i="11"/>
  <c r="M2800" i="11" a="1"/>
  <c r="M2800" i="11"/>
  <c r="M2801" i="11" a="1"/>
  <c r="M2801" i="11"/>
  <c r="M2802" i="11" a="1"/>
  <c r="M2802" i="11" s="1"/>
  <c r="M2803" i="11" a="1"/>
  <c r="M2803" i="11"/>
  <c r="M2804" i="11" a="1"/>
  <c r="M2804" i="11"/>
  <c r="M2805" i="11" a="1"/>
  <c r="M2805" i="11"/>
  <c r="M2806" i="11" a="1"/>
  <c r="M2806" i="11" s="1"/>
  <c r="M2807" i="11" a="1"/>
  <c r="M2807" i="11"/>
  <c r="M2808" i="11" a="1"/>
  <c r="M2808" i="11" s="1"/>
  <c r="M2809" i="11" a="1"/>
  <c r="M2809" i="11"/>
  <c r="M2810" i="11" a="1"/>
  <c r="M2810" i="11" s="1"/>
  <c r="M2811" i="11" a="1"/>
  <c r="M2811" i="11"/>
  <c r="M2812" i="11" a="1"/>
  <c r="M2812" i="11" s="1"/>
  <c r="M2813" i="11" a="1"/>
  <c r="M2813" i="11"/>
  <c r="M2814" i="11" a="1"/>
  <c r="M2814" i="11" s="1"/>
  <c r="M2815" i="11" a="1"/>
  <c r="M2815" i="11" s="1"/>
  <c r="M2816" i="11" a="1"/>
  <c r="M2816" i="11"/>
  <c r="M2817" i="11" a="1"/>
  <c r="M2817" i="11" s="1"/>
  <c r="M2818" i="11" a="1"/>
  <c r="M2818" i="11" s="1"/>
  <c r="M2819" i="11" a="1"/>
  <c r="M2819" i="11"/>
  <c r="M2820" i="11" a="1"/>
  <c r="M2820" i="11" s="1"/>
  <c r="M2821" i="11" a="1"/>
  <c r="M2821" i="11" s="1"/>
  <c r="M2822" i="11" a="1"/>
  <c r="M2822" i="11" s="1"/>
  <c r="M2823" i="11" a="1"/>
  <c r="M2823" i="11"/>
  <c r="M2824" i="11" a="1"/>
  <c r="M2824" i="11" s="1"/>
  <c r="M2825" i="11" a="1"/>
  <c r="M2825" i="11"/>
  <c r="M2826" i="11" a="1"/>
  <c r="M2826" i="11" s="1"/>
  <c r="M2827" i="11" a="1"/>
  <c r="M2827" i="11"/>
  <c r="M2828" i="11" a="1"/>
  <c r="M2828" i="11" s="1"/>
  <c r="M2829" i="11" a="1"/>
  <c r="M2829" i="11" s="1"/>
  <c r="M2830" i="11" a="1"/>
  <c r="M2830" i="11" s="1"/>
  <c r="M2831" i="11" a="1"/>
  <c r="M2831" i="11"/>
  <c r="M2832" i="11" a="1"/>
  <c r="M2832" i="11" s="1"/>
  <c r="M2833" i="11" a="1"/>
  <c r="M2833" i="11"/>
  <c r="M2834" i="11" a="1"/>
  <c r="M2834" i="11"/>
  <c r="M2835" i="11" a="1"/>
  <c r="M2835" i="11" s="1"/>
  <c r="M2836" i="11" a="1"/>
  <c r="M2836" i="11" s="1"/>
  <c r="M2837" i="11" a="1"/>
  <c r="M2837" i="11"/>
  <c r="M2838" i="11" a="1"/>
  <c r="M2838" i="11" s="1"/>
  <c r="M2839" i="11" a="1"/>
  <c r="M2839" i="11" s="1"/>
  <c r="M2840" i="11" a="1"/>
  <c r="M2840" i="11"/>
  <c r="M2841" i="11" a="1"/>
  <c r="M2841" i="11" s="1"/>
  <c r="M2842" i="11" a="1"/>
  <c r="M2842" i="11" s="1"/>
  <c r="M2843" i="11" a="1"/>
  <c r="M2843" i="11" s="1"/>
  <c r="M2844" i="11" a="1"/>
  <c r="M2844" i="11" s="1"/>
  <c r="M2845" i="11" a="1"/>
  <c r="M2845" i="11"/>
  <c r="M2846" i="11" a="1"/>
  <c r="M2846" i="11"/>
  <c r="M2847" i="11" a="1"/>
  <c r="M2847" i="11" s="1"/>
  <c r="M2848" i="11" a="1"/>
  <c r="M2848" i="11" s="1"/>
  <c r="M2849" i="11" a="1"/>
  <c r="M2849" i="11" s="1"/>
  <c r="M2850" i="11" a="1"/>
  <c r="M2850" i="11" s="1"/>
  <c r="M2851" i="11" a="1"/>
  <c r="M2851" i="11" s="1"/>
  <c r="M2852" i="11" a="1"/>
  <c r="M2852" i="11" s="1"/>
  <c r="M2853" i="11" a="1"/>
  <c r="M2853" i="11"/>
  <c r="M2854" i="11" a="1"/>
  <c r="M2854" i="11" s="1"/>
  <c r="M2855" i="11" a="1"/>
  <c r="M2855" i="11" s="1"/>
  <c r="M2856" i="11" a="1"/>
  <c r="M2856" i="11" s="1"/>
  <c r="M2857" i="11" a="1"/>
  <c r="M2857" i="11" s="1"/>
  <c r="M2858" i="11" a="1"/>
  <c r="M2858" i="11"/>
  <c r="M2859" i="11" a="1"/>
  <c r="M2859" i="11"/>
  <c r="M2860" i="11" a="1"/>
  <c r="M2860" i="11" s="1"/>
  <c r="M2861" i="11" a="1"/>
  <c r="M2861" i="11" s="1"/>
  <c r="M2862" i="11" a="1"/>
  <c r="M2862" i="11" s="1"/>
  <c r="M2863" i="11" a="1"/>
  <c r="M2863" i="11" s="1"/>
  <c r="M2864" i="11" a="1"/>
  <c r="M2864" i="11"/>
  <c r="M2865" i="11" a="1"/>
  <c r="M2865" i="11"/>
  <c r="M2866" i="11" a="1"/>
  <c r="M2866" i="11" s="1"/>
  <c r="M2867" i="11" a="1"/>
  <c r="M2867" i="11" s="1"/>
  <c r="M2868" i="11" a="1"/>
  <c r="M2868" i="11" s="1"/>
  <c r="M2869" i="11" a="1"/>
  <c r="M2869" i="11" s="1"/>
  <c r="M2870" i="11" a="1"/>
  <c r="M2870" i="11"/>
  <c r="M2871" i="11" a="1"/>
  <c r="M2871" i="11"/>
  <c r="M2872" i="11" a="1"/>
  <c r="M2872" i="11" s="1"/>
  <c r="M2873" i="11" a="1"/>
  <c r="M2873" i="11" s="1"/>
  <c r="M2874" i="11" a="1"/>
  <c r="M2874" i="11" s="1"/>
  <c r="M2875" i="11" a="1"/>
  <c r="M2875" i="11" s="1"/>
  <c r="M2876" i="11" a="1"/>
  <c r="M2876" i="11" s="1"/>
  <c r="M2877" i="11" a="1"/>
  <c r="M2877" i="11"/>
  <c r="M2878" i="11" a="1"/>
  <c r="M2878" i="11" s="1"/>
  <c r="M2879" i="11" a="1"/>
  <c r="M2879" i="11" s="1"/>
  <c r="M2880" i="11" a="1"/>
  <c r="M2880" i="11" s="1"/>
  <c r="M2881" i="11" a="1"/>
  <c r="M2881" i="11" s="1"/>
  <c r="M2882" i="11" a="1"/>
  <c r="M2882" i="11"/>
  <c r="M2883" i="11" a="1"/>
  <c r="M2883" i="11"/>
  <c r="M2884" i="11" a="1"/>
  <c r="M2884" i="11" s="1"/>
  <c r="M2885" i="11" a="1"/>
  <c r="M2885" i="11" s="1"/>
  <c r="M2886" i="11" a="1"/>
  <c r="M2886" i="11" s="1"/>
  <c r="M2887" i="11" a="1"/>
  <c r="M2887" i="11" s="1"/>
  <c r="M2888" i="11" a="1"/>
  <c r="M2888" i="11"/>
  <c r="M2889" i="11" a="1"/>
  <c r="M2889" i="11"/>
  <c r="M2890" i="11" a="1"/>
  <c r="M2890" i="11" s="1"/>
  <c r="M2891" i="11" a="1"/>
  <c r="M2891" i="11" s="1"/>
  <c r="M2892" i="11" a="1"/>
  <c r="M2892" i="11" s="1"/>
  <c r="M2893" i="11" a="1"/>
  <c r="M2893" i="11" s="1"/>
  <c r="M2894" i="11" a="1"/>
  <c r="M2894" i="11"/>
  <c r="M2895" i="11" a="1"/>
  <c r="M2895" i="11"/>
  <c r="M2896" i="11" a="1"/>
  <c r="M2896" i="11" s="1"/>
  <c r="M2897" i="11" a="1"/>
  <c r="M2897" i="11" s="1"/>
  <c r="M2898" i="11" a="1"/>
  <c r="M2898" i="11" s="1"/>
  <c r="M2899" i="11" a="1"/>
  <c r="M2899" i="11" s="1"/>
  <c r="M2900" i="11" a="1"/>
  <c r="M2900" i="11" s="1"/>
  <c r="M2901" i="11" a="1"/>
  <c r="M2901" i="11"/>
  <c r="M2902" i="11" a="1"/>
  <c r="M2902" i="11" s="1"/>
  <c r="M2903" i="11" a="1"/>
  <c r="M2903" i="11" s="1"/>
  <c r="M2904" i="11" a="1"/>
  <c r="M2904" i="11" s="1"/>
  <c r="M2905" i="11" a="1"/>
  <c r="M2905" i="11" s="1"/>
  <c r="M2906" i="11" a="1"/>
  <c r="M2906" i="11"/>
  <c r="M2907" i="11" a="1"/>
  <c r="M2907" i="11"/>
  <c r="M2908" i="11" a="1"/>
  <c r="M2908" i="11" s="1"/>
  <c r="M2909" i="11" a="1"/>
  <c r="M2909" i="11" s="1"/>
  <c r="M2910" i="11" a="1"/>
  <c r="M2910" i="11" s="1"/>
  <c r="M2911" i="11" a="1"/>
  <c r="M2911" i="11" s="1"/>
  <c r="M2912" i="11" a="1"/>
  <c r="M2912" i="11"/>
  <c r="M2913" i="11" a="1"/>
  <c r="M2913" i="11"/>
  <c r="M2914" i="11" a="1"/>
  <c r="M2914" i="11" s="1"/>
  <c r="M2915" i="11" a="1"/>
  <c r="M2915" i="11" s="1"/>
  <c r="M2916" i="11" a="1"/>
  <c r="M2916" i="11" s="1"/>
  <c r="M2917" i="11" a="1"/>
  <c r="M2917" i="11" s="1"/>
  <c r="M2918" i="11" a="1"/>
  <c r="M2918" i="11"/>
  <c r="M2919" i="11" a="1"/>
  <c r="M2919" i="11"/>
  <c r="M2920" i="11" a="1"/>
  <c r="M2920" i="11" s="1"/>
  <c r="M2921" i="11" a="1"/>
  <c r="M2921" i="11" s="1"/>
  <c r="M2922" i="11" a="1"/>
  <c r="M2922" i="11" s="1"/>
  <c r="M2923" i="11" a="1"/>
  <c r="M2923" i="11" s="1"/>
  <c r="M2924" i="11" a="1"/>
  <c r="M2924" i="11" s="1"/>
  <c r="M2925" i="11" a="1"/>
  <c r="M2925" i="11"/>
  <c r="M2926" i="11" a="1"/>
  <c r="M2926" i="11" s="1"/>
  <c r="M2927" i="11" a="1"/>
  <c r="M2927" i="11" s="1"/>
  <c r="M2928" i="11" a="1"/>
  <c r="M2928" i="11" s="1"/>
  <c r="M2929" i="11" a="1"/>
  <c r="M2929" i="11" s="1"/>
  <c r="M2930" i="11" a="1"/>
  <c r="M2930" i="11"/>
  <c r="M2931" i="11" a="1"/>
  <c r="M2931" i="11"/>
  <c r="M2932" i="11" a="1"/>
  <c r="M2932" i="11" s="1"/>
  <c r="M2933" i="11" a="1"/>
  <c r="M2933" i="11" s="1"/>
  <c r="M2934" i="11" a="1"/>
  <c r="M2934" i="11" s="1"/>
  <c r="M2935" i="11" a="1"/>
  <c r="M2935" i="11" s="1"/>
  <c r="M2936" i="11" a="1"/>
  <c r="M2936" i="11"/>
  <c r="M2937" i="11" a="1"/>
  <c r="M2937" i="11"/>
  <c r="M2938" i="11" a="1"/>
  <c r="M2938" i="11" s="1"/>
  <c r="M2939" i="11" a="1"/>
  <c r="M2939" i="11" s="1"/>
  <c r="M2940" i="11" a="1"/>
  <c r="M2940" i="11" s="1"/>
  <c r="M2941" i="11" a="1"/>
  <c r="M2941" i="11" s="1"/>
  <c r="M2942" i="11" a="1"/>
  <c r="M2942" i="11"/>
  <c r="M2943" i="11" a="1"/>
  <c r="M2943" i="11"/>
  <c r="M2944" i="11" a="1"/>
  <c r="M2944" i="11" s="1"/>
  <c r="M2945" i="11" a="1"/>
  <c r="M2945" i="11" s="1"/>
  <c r="M2946" i="11" a="1"/>
  <c r="M2946" i="11" s="1"/>
  <c r="M2947" i="11" a="1"/>
  <c r="M2947" i="11" s="1"/>
  <c r="M2948" i="11" a="1"/>
  <c r="M2948" i="11" s="1"/>
  <c r="M2949" i="11" a="1"/>
  <c r="M2949" i="11"/>
  <c r="M2950" i="11" a="1"/>
  <c r="M2950" i="11" s="1"/>
  <c r="M2951" i="11" a="1"/>
  <c r="M2951" i="11" s="1"/>
  <c r="M2952" i="11" a="1"/>
  <c r="M2952" i="11" s="1"/>
  <c r="M2953" i="11" a="1"/>
  <c r="M2953" i="11" s="1"/>
  <c r="M2954" i="11" a="1"/>
  <c r="M2954" i="11"/>
  <c r="M2955" i="11" a="1"/>
  <c r="M2955" i="11"/>
  <c r="M2956" i="11" a="1"/>
  <c r="M2956" i="11" s="1"/>
  <c r="M2957" i="11" a="1"/>
  <c r="M2957" i="11" s="1"/>
  <c r="M2958" i="11" a="1"/>
  <c r="M2958" i="11" s="1"/>
  <c r="M2959" i="11" a="1"/>
  <c r="M2959" i="11" s="1"/>
  <c r="M2960" i="11" a="1"/>
  <c r="M2960" i="11"/>
  <c r="M2961" i="11" a="1"/>
  <c r="M2961" i="11"/>
  <c r="M2962" i="11" a="1"/>
  <c r="M2962" i="11" s="1"/>
  <c r="M2963" i="11" a="1"/>
  <c r="M2963" i="11" s="1"/>
  <c r="M2964" i="11" a="1"/>
  <c r="M2964" i="11" s="1"/>
  <c r="M2965" i="11" a="1"/>
  <c r="M2965" i="11" s="1"/>
  <c r="M2966" i="11" a="1"/>
  <c r="M2966" i="11"/>
  <c r="M2967" i="11" a="1"/>
  <c r="M2967" i="11"/>
  <c r="M2968" i="11" a="1"/>
  <c r="M2968" i="11" s="1"/>
  <c r="M2969" i="11" a="1"/>
  <c r="M2969" i="11" s="1"/>
  <c r="M2970" i="11" a="1"/>
  <c r="M2970" i="11" s="1"/>
  <c r="M2971" i="11" a="1"/>
  <c r="M2971" i="11" s="1"/>
  <c r="M2972" i="11" a="1"/>
  <c r="M2972" i="11" s="1"/>
  <c r="M2973" i="11" a="1"/>
  <c r="M2973" i="11"/>
  <c r="M2974" i="11" a="1"/>
  <c r="M2974" i="11" s="1"/>
  <c r="M2975" i="11" a="1"/>
  <c r="M2975" i="11" s="1"/>
  <c r="M2976" i="11" a="1"/>
  <c r="M2976" i="11" s="1"/>
  <c r="M2977" i="11" a="1"/>
  <c r="M2977" i="11" s="1"/>
  <c r="M2978" i="11" a="1"/>
  <c r="M2978" i="11"/>
  <c r="M2979" i="11" a="1"/>
  <c r="M2979" i="11"/>
  <c r="M2980" i="11" a="1"/>
  <c r="M2980" i="11" s="1"/>
  <c r="M2981" i="11" a="1"/>
  <c r="M2981" i="11" s="1"/>
  <c r="M2982" i="11" a="1"/>
  <c r="M2982" i="11" s="1"/>
  <c r="M2983" i="11" a="1"/>
  <c r="M2983" i="11" s="1"/>
  <c r="M2984" i="11" a="1"/>
  <c r="M2984" i="11"/>
  <c r="M2985" i="11" a="1"/>
  <c r="M2985" i="11"/>
  <c r="M2986" i="11" a="1"/>
  <c r="M2986" i="11" s="1"/>
  <c r="M2987" i="11" a="1"/>
  <c r="M2987" i="11" s="1"/>
  <c r="M2988" i="11" a="1"/>
  <c r="M2988" i="11" s="1"/>
  <c r="M2989" i="11" a="1"/>
  <c r="M2989" i="11" s="1"/>
  <c r="M2990" i="11" a="1"/>
  <c r="M2990" i="11"/>
  <c r="M2991" i="11" a="1"/>
  <c r="M2991" i="11"/>
  <c r="M2992" i="11" a="1"/>
  <c r="M2992" i="11" s="1"/>
  <c r="M2993" i="11" a="1"/>
  <c r="M2993" i="11" s="1"/>
  <c r="M2994" i="11" a="1"/>
  <c r="M2994" i="11" s="1"/>
  <c r="M2995" i="11" a="1"/>
  <c r="M2995" i="11" s="1"/>
  <c r="M2996" i="11" a="1"/>
  <c r="M2996" i="11" s="1"/>
  <c r="M2997" i="11" a="1"/>
  <c r="M2997" i="11"/>
  <c r="M2998" i="11" a="1"/>
  <c r="M2998" i="11" s="1"/>
  <c r="M2999" i="11" a="1"/>
  <c r="M2999" i="11" s="1"/>
  <c r="M3000" i="11" a="1"/>
  <c r="M3000" i="11" s="1"/>
  <c r="M3001" i="11" a="1"/>
  <c r="M3001" i="11" s="1"/>
  <c r="M3002" i="11" a="1"/>
  <c r="M3002" i="11"/>
  <c r="M3003" i="11" a="1"/>
  <c r="M3003" i="11"/>
  <c r="M3004" i="11" a="1"/>
  <c r="M3004" i="11" s="1"/>
  <c r="M3005" i="11" a="1"/>
  <c r="M3005" i="11" s="1"/>
  <c r="M3006" i="11" a="1"/>
  <c r="M3006" i="11" s="1"/>
  <c r="M3007" i="11" a="1"/>
  <c r="M3007" i="11" s="1"/>
  <c r="M3008" i="11" a="1"/>
  <c r="M3008" i="11"/>
  <c r="M3009" i="11" a="1"/>
  <c r="M3009" i="11"/>
  <c r="M3010" i="11" a="1"/>
  <c r="M3010" i="11" s="1"/>
  <c r="M3011" i="11" a="1"/>
  <c r="M3011" i="11" s="1"/>
  <c r="M3012" i="11" a="1"/>
  <c r="M3012" i="11" s="1"/>
  <c r="M3013" i="11" a="1"/>
  <c r="M3013" i="11" s="1"/>
  <c r="M3014" i="11" a="1"/>
  <c r="M3014" i="11"/>
  <c r="M3015" i="11" a="1"/>
  <c r="M3015" i="11"/>
  <c r="M3016" i="11" a="1"/>
  <c r="M3016" i="11" s="1"/>
  <c r="M3017" i="11" a="1"/>
  <c r="M3017" i="11" s="1"/>
  <c r="M3018" i="11" a="1"/>
  <c r="M3018" i="11" s="1"/>
  <c r="M3019" i="11" a="1"/>
  <c r="M3019" i="11" s="1"/>
  <c r="M3020" i="11" a="1"/>
  <c r="M3020" i="11" s="1"/>
  <c r="M3021" i="11" a="1"/>
  <c r="M3021" i="11"/>
  <c r="M3022" i="11" a="1"/>
  <c r="M3022" i="11" s="1"/>
  <c r="M3023" i="11" a="1"/>
  <c r="M3023" i="11" s="1"/>
  <c r="M3024" i="11" a="1"/>
  <c r="M3024" i="11" s="1"/>
  <c r="M3025" i="11" a="1"/>
  <c r="M3025" i="11" s="1"/>
  <c r="M3026" i="11" a="1"/>
  <c r="M3026" i="11"/>
  <c r="M3027" i="11" a="1"/>
  <c r="M3027" i="11"/>
  <c r="M3028" i="11" a="1"/>
  <c r="M3028" i="11" s="1"/>
  <c r="M3029" i="11" a="1"/>
  <c r="M3029" i="11" s="1"/>
  <c r="M3030" i="11" a="1"/>
  <c r="M3030" i="11" s="1"/>
  <c r="M3031" i="11" a="1"/>
  <c r="M3031" i="11" s="1"/>
  <c r="M3032" i="11" a="1"/>
  <c r="M3032" i="11"/>
  <c r="M3033" i="11" a="1"/>
  <c r="M3033" i="11"/>
  <c r="M3034" i="11" a="1"/>
  <c r="M3034" i="11" s="1"/>
  <c r="M3035" i="11" a="1"/>
  <c r="M3035" i="11" s="1"/>
  <c r="M3036" i="11" a="1"/>
  <c r="M3036" i="11" s="1"/>
  <c r="M3037" i="11" a="1"/>
  <c r="M3037" i="11" s="1"/>
  <c r="M3038" i="11" a="1"/>
  <c r="M3038" i="11"/>
  <c r="M3039" i="11" a="1"/>
  <c r="M3039" i="11"/>
  <c r="M3040" i="11" a="1"/>
  <c r="M3040" i="11" s="1"/>
  <c r="M3041" i="11" a="1"/>
  <c r="M3041" i="11" s="1"/>
  <c r="M3042" i="11" a="1"/>
  <c r="M3042" i="11" s="1"/>
  <c r="M3043" i="11" a="1"/>
  <c r="M3043" i="11" s="1"/>
  <c r="M3044" i="11" a="1"/>
  <c r="M3044" i="11" s="1"/>
  <c r="M3045" i="11" a="1"/>
  <c r="M3045" i="11"/>
  <c r="M3046" i="11" a="1"/>
  <c r="M3046" i="11" s="1"/>
  <c r="M3047" i="11" a="1"/>
  <c r="M3047" i="11" s="1"/>
  <c r="M3048" i="11" a="1"/>
  <c r="M3048" i="11" s="1"/>
  <c r="M3049" i="11" a="1"/>
  <c r="M3049" i="11" s="1"/>
  <c r="M3050" i="11" a="1"/>
  <c r="M3050" i="11"/>
  <c r="M3051" i="11" a="1"/>
  <c r="M3051" i="11"/>
  <c r="M3052" i="11" a="1"/>
  <c r="M3052" i="11" s="1"/>
  <c r="M3053" i="11" a="1"/>
  <c r="M3053" i="11" s="1"/>
  <c r="M3054" i="11" a="1"/>
  <c r="M3054" i="11" s="1"/>
  <c r="M3055" i="11" a="1"/>
  <c r="M3055" i="11" s="1"/>
  <c r="M3056" i="11" a="1"/>
  <c r="M3056" i="11"/>
  <c r="M3057" i="11" a="1"/>
  <c r="M3057" i="11"/>
  <c r="M3058" i="11" a="1"/>
  <c r="M3058" i="11" s="1"/>
  <c r="M3059" i="11" a="1"/>
  <c r="M3059" i="11" s="1"/>
  <c r="M3060" i="11" a="1"/>
  <c r="M3060" i="11" s="1"/>
  <c r="M3061" i="11" a="1"/>
  <c r="M3061" i="11" s="1"/>
  <c r="M3062" i="11" a="1"/>
  <c r="M3062" i="11"/>
  <c r="M3063" i="11" a="1"/>
  <c r="M3063" i="11"/>
  <c r="M3064" i="11" a="1"/>
  <c r="M3064" i="11" s="1"/>
  <c r="M3065" i="11" a="1"/>
  <c r="M3065" i="11" s="1"/>
  <c r="M3066" i="11" a="1"/>
  <c r="M3066" i="11" s="1"/>
  <c r="M3067" i="11" a="1"/>
  <c r="M3067" i="11" s="1"/>
  <c r="M3068" i="11" a="1"/>
  <c r="M3068" i="11" s="1"/>
  <c r="M3069" i="11" a="1"/>
  <c r="M3069" i="11"/>
  <c r="M3070" i="11" a="1"/>
  <c r="M3070" i="11" s="1"/>
  <c r="M3071" i="11" a="1"/>
  <c r="M3071" i="11" s="1"/>
  <c r="M3072" i="11" a="1"/>
  <c r="M3072" i="11" s="1"/>
  <c r="M3073" i="11" a="1"/>
  <c r="M3073" i="11" s="1"/>
  <c r="M3074" i="11" a="1"/>
  <c r="M3074" i="11"/>
  <c r="M3075" i="11" a="1"/>
  <c r="M3075" i="11"/>
  <c r="M3076" i="11" a="1"/>
  <c r="M3076" i="11" s="1"/>
  <c r="M3077" i="11" a="1"/>
  <c r="M3077" i="11" s="1"/>
  <c r="M3078" i="11" a="1"/>
  <c r="M3078" i="11" s="1"/>
  <c r="M3079" i="11" a="1"/>
  <c r="M3079" i="11" s="1"/>
  <c r="M3080" i="11" a="1"/>
  <c r="M3080" i="11"/>
  <c r="M3081" i="11" a="1"/>
  <c r="M3081" i="11"/>
  <c r="M3082" i="11" a="1"/>
  <c r="M3082" i="11" s="1"/>
  <c r="M3083" i="11" a="1"/>
  <c r="M3083" i="11" s="1"/>
  <c r="M3084" i="11" a="1"/>
  <c r="M3084" i="11" s="1"/>
  <c r="M3085" i="11" a="1"/>
  <c r="M3085" i="11" s="1"/>
  <c r="M3086" i="11" a="1"/>
  <c r="M3086" i="11"/>
  <c r="M3087" i="11" a="1"/>
  <c r="M3087" i="11"/>
  <c r="M3088" i="11" a="1"/>
  <c r="M3088" i="11" s="1"/>
  <c r="M3089" i="11" a="1"/>
  <c r="M3089" i="11" s="1"/>
  <c r="M3090" i="11" a="1"/>
  <c r="M3090" i="11" s="1"/>
  <c r="M3091" i="11" a="1"/>
  <c r="M3091" i="11" s="1"/>
  <c r="M3092" i="11" a="1"/>
  <c r="M3092" i="11" s="1"/>
  <c r="M3093" i="11" a="1"/>
  <c r="M3093" i="11"/>
  <c r="M3094" i="11" a="1"/>
  <c r="M3094" i="11" s="1"/>
  <c r="M3095" i="11" a="1"/>
  <c r="M3095" i="11" s="1"/>
  <c r="M3096" i="11" a="1"/>
  <c r="M3096" i="11" s="1"/>
  <c r="M3097" i="11" a="1"/>
  <c r="M3097" i="11" s="1"/>
  <c r="M3098" i="11" a="1"/>
  <c r="M3098" i="11"/>
  <c r="M3099" i="11" a="1"/>
  <c r="M3099" i="11"/>
  <c r="M3100" i="11" a="1"/>
  <c r="M3100" i="11" s="1"/>
  <c r="M3101" i="11" a="1"/>
  <c r="M3101" i="11" s="1"/>
  <c r="M3102" i="11" a="1"/>
  <c r="M3102" i="11" s="1"/>
  <c r="M3103" i="11" a="1"/>
  <c r="M3103" i="11" s="1"/>
  <c r="M3104" i="11" a="1"/>
  <c r="M3104" i="11"/>
  <c r="M3105" i="11" a="1"/>
  <c r="M3105" i="11"/>
  <c r="M3106" i="11" a="1"/>
  <c r="M3106" i="11" s="1"/>
  <c r="M3107" i="11" a="1"/>
  <c r="M3107" i="11" s="1"/>
  <c r="M3108" i="11" a="1"/>
  <c r="M3108" i="11" s="1"/>
  <c r="M3109" i="11" a="1"/>
  <c r="M3109" i="11" s="1"/>
  <c r="M3110" i="11" a="1"/>
  <c r="M3110" i="11"/>
  <c r="M3111" i="11" a="1"/>
  <c r="M3111" i="11"/>
  <c r="M3112" i="11" a="1"/>
  <c r="M3112" i="11" s="1"/>
  <c r="M3113" i="11" a="1"/>
  <c r="M3113" i="11" s="1"/>
  <c r="M3114" i="11" a="1"/>
  <c r="M3114" i="11" s="1"/>
  <c r="M3115" i="11" a="1"/>
  <c r="M3115" i="11" s="1"/>
  <c r="M3116" i="11" a="1"/>
  <c r="M3116" i="11" s="1"/>
  <c r="M3117" i="11" a="1"/>
  <c r="M3117" i="11"/>
  <c r="M3118" i="11" a="1"/>
  <c r="M3118" i="11" s="1"/>
  <c r="M3119" i="11" a="1"/>
  <c r="M3119" i="11" s="1"/>
  <c r="M3120" i="11" a="1"/>
  <c r="M3120" i="11" s="1"/>
  <c r="M3121" i="11" a="1"/>
  <c r="M3121" i="11" s="1"/>
  <c r="M3122" i="11" a="1"/>
  <c r="M3122" i="11"/>
  <c r="M3123" i="11" a="1"/>
  <c r="M3123" i="11"/>
  <c r="M3124" i="11" a="1"/>
  <c r="M3124" i="11" s="1"/>
  <c r="M3125" i="11" a="1"/>
  <c r="M3125" i="11" s="1"/>
  <c r="M3126" i="11" a="1"/>
  <c r="M3126" i="11" s="1"/>
  <c r="M3127" i="11" a="1"/>
  <c r="M3127" i="11" s="1"/>
  <c r="M3128" i="11" a="1"/>
  <c r="M3128" i="11"/>
  <c r="M3129" i="11" a="1"/>
  <c r="M3129" i="11"/>
  <c r="M3130" i="11" a="1"/>
  <c r="M3130" i="11" s="1"/>
  <c r="M3131" i="11" a="1"/>
  <c r="M3131" i="11" s="1"/>
  <c r="M3132" i="11" a="1"/>
  <c r="M3132" i="11" s="1"/>
  <c r="M3133" i="11" a="1"/>
  <c r="M3133" i="11" s="1"/>
  <c r="M3134" i="11" a="1"/>
  <c r="M3134" i="11"/>
  <c r="M3135" i="11" a="1"/>
  <c r="M3135" i="11"/>
  <c r="M3136" i="11" a="1"/>
  <c r="M3136" i="11" s="1"/>
  <c r="M3137" i="11" a="1"/>
  <c r="M3137" i="11" s="1"/>
  <c r="M3138" i="11" a="1"/>
  <c r="M3138" i="11" s="1"/>
  <c r="M3139" i="11" a="1"/>
  <c r="M3139" i="11" s="1"/>
  <c r="M3140" i="11" a="1"/>
  <c r="M3140" i="11" s="1"/>
  <c r="M3141" i="11" a="1"/>
  <c r="M3141" i="11"/>
  <c r="M3142" i="11" a="1"/>
  <c r="M3142" i="11" s="1"/>
  <c r="M3143" i="11" a="1"/>
  <c r="M3143" i="11" s="1"/>
  <c r="M3144" i="11" a="1"/>
  <c r="M3144" i="11" s="1"/>
  <c r="M3145" i="11" a="1"/>
  <c r="M3145" i="11" s="1"/>
  <c r="M3146" i="11" a="1"/>
  <c r="M3146" i="11"/>
  <c r="M3147" i="11" a="1"/>
  <c r="M3147" i="11"/>
  <c r="M3148" i="11" a="1"/>
  <c r="M3148" i="11" s="1"/>
  <c r="M3149" i="11" a="1"/>
  <c r="M3149" i="11" s="1"/>
  <c r="M3150" i="11" a="1"/>
  <c r="M3150" i="11" s="1"/>
  <c r="M3151" i="11" a="1"/>
  <c r="M3151" i="11" s="1"/>
  <c r="M3152" i="11" a="1"/>
  <c r="M3152" i="11"/>
  <c r="M3153" i="11" a="1"/>
  <c r="M3153" i="11" s="1"/>
  <c r="M3154" i="11" a="1"/>
  <c r="M3154" i="11" s="1"/>
  <c r="M3155" i="11" a="1"/>
  <c r="M3155" i="11" s="1"/>
  <c r="M3156" i="11" a="1"/>
  <c r="M3156" i="11" s="1"/>
  <c r="M3157" i="11" a="1"/>
  <c r="M3157" i="11" s="1"/>
  <c r="M3158" i="11" a="1"/>
  <c r="M3158" i="11"/>
  <c r="M3159" i="11" a="1"/>
  <c r="M3159" i="11"/>
  <c r="M3160" i="11" a="1"/>
  <c r="M3160" i="11" s="1"/>
  <c r="M3161" i="11" a="1"/>
  <c r="M3161" i="11" s="1"/>
  <c r="M3162" i="11" a="1"/>
  <c r="M3162" i="11" s="1"/>
  <c r="M3163" i="11" a="1"/>
  <c r="M3163" i="11" s="1"/>
  <c r="M3164" i="11" a="1"/>
  <c r="M3164" i="11" s="1"/>
  <c r="M3165" i="11" a="1"/>
  <c r="M3165" i="11"/>
  <c r="M3166" i="11" a="1"/>
  <c r="M3166" i="11" s="1"/>
  <c r="M3167" i="11" a="1"/>
  <c r="M3167" i="11" s="1"/>
  <c r="M3168" i="11" a="1"/>
  <c r="M3168" i="11" s="1"/>
  <c r="M3169" i="11" a="1"/>
  <c r="M3169" i="11"/>
  <c r="M3170" i="11" a="1"/>
  <c r="M3170" i="11"/>
  <c r="M3171" i="11" a="1"/>
  <c r="M3171" i="11"/>
  <c r="M3172" i="11" a="1"/>
  <c r="M3172" i="11" s="1"/>
  <c r="M3173" i="11" a="1"/>
  <c r="M3173" i="11" s="1"/>
  <c r="M3174" i="11" a="1"/>
  <c r="M3174" i="11" s="1"/>
  <c r="M3175" i="11" a="1"/>
  <c r="M3175" i="11" s="1"/>
  <c r="M3176" i="11" a="1"/>
  <c r="M3176" i="11"/>
  <c r="M3177" i="11" a="1"/>
  <c r="M3177" i="11" s="1"/>
  <c r="M3178" i="11" a="1"/>
  <c r="M3178" i="11" s="1"/>
  <c r="M3179" i="11" a="1"/>
  <c r="M3179" i="11" s="1"/>
  <c r="M3180" i="11" a="1"/>
  <c r="M3180" i="11" s="1"/>
  <c r="M3181" i="11" a="1"/>
  <c r="M3181" i="11" s="1"/>
  <c r="M3182" i="11" a="1"/>
  <c r="M3182" i="11"/>
  <c r="M3183" i="11" a="1"/>
  <c r="M3183" i="11"/>
  <c r="M3184" i="11" a="1"/>
  <c r="M3184" i="11" s="1"/>
  <c r="M3185" i="11" a="1"/>
  <c r="M3185" i="11" s="1"/>
  <c r="M3186" i="11" a="1"/>
  <c r="M3186" i="11" s="1"/>
  <c r="M3187" i="11" a="1"/>
  <c r="M3187" i="11" s="1"/>
  <c r="M3188" i="11" a="1"/>
  <c r="M3188" i="11" s="1"/>
  <c r="M3189" i="11" a="1"/>
  <c r="M3189" i="11"/>
  <c r="M3190" i="11" a="1"/>
  <c r="M3190" i="11" s="1"/>
  <c r="M3191" i="11" a="1"/>
  <c r="M3191" i="11" s="1"/>
  <c r="M3192" i="11" a="1"/>
  <c r="M3192" i="11" s="1"/>
  <c r="M3193" i="11" a="1"/>
  <c r="M3193" i="11" s="1"/>
  <c r="M3194" i="11" a="1"/>
  <c r="M3194" i="11"/>
  <c r="M3195" i="11" a="1"/>
  <c r="M3195" i="11"/>
  <c r="M3196" i="11" a="1"/>
  <c r="M3196" i="11" s="1"/>
  <c r="M3197" i="11" a="1"/>
  <c r="M3197" i="11" s="1"/>
  <c r="M3198" i="11" a="1"/>
  <c r="M3198" i="11" s="1"/>
  <c r="M3199" i="11" a="1"/>
  <c r="M3199" i="11" s="1"/>
  <c r="M3200" i="11" a="1"/>
  <c r="M3200" i="11"/>
  <c r="M3201" i="11" a="1"/>
  <c r="M3201" i="11" s="1"/>
  <c r="M3202" i="11" a="1"/>
  <c r="M3202" i="11" s="1"/>
  <c r="M3203" i="11" a="1"/>
  <c r="M3203" i="11" s="1"/>
  <c r="M3204" i="11" a="1"/>
  <c r="M3204" i="11" s="1"/>
  <c r="M3205" i="11" a="1"/>
  <c r="M3205" i="11" s="1"/>
  <c r="M3206" i="11" a="1"/>
  <c r="M3206" i="11"/>
  <c r="M3207" i="11" a="1"/>
  <c r="M3207" i="11"/>
  <c r="M3208" i="11" a="1"/>
  <c r="M3208" i="11" s="1"/>
  <c r="M3209" i="11" a="1"/>
  <c r="M3209" i="11" s="1"/>
  <c r="M3210" i="11" a="1"/>
  <c r="M3210" i="11" s="1"/>
  <c r="M3211" i="11" a="1"/>
  <c r="M3211" i="11" s="1"/>
  <c r="M3212" i="11" a="1"/>
  <c r="M3212" i="11" s="1"/>
  <c r="M3213" i="11" a="1"/>
  <c r="M3213" i="11"/>
  <c r="M3214" i="11" a="1"/>
  <c r="M3214" i="11" s="1"/>
  <c r="M3215" i="11" a="1"/>
  <c r="M3215" i="11" s="1"/>
  <c r="M3216" i="11" a="1"/>
  <c r="M3216" i="11" s="1"/>
  <c r="M3217" i="11" a="1"/>
  <c r="M3217" i="11" s="1"/>
  <c r="M3218" i="11" a="1"/>
  <c r="M3218" i="11"/>
  <c r="M3219" i="11" a="1"/>
  <c r="M3219" i="11"/>
  <c r="M3220" i="11" a="1"/>
  <c r="M3220" i="11" s="1"/>
  <c r="M3221" i="11" a="1"/>
  <c r="M3221" i="11" s="1"/>
  <c r="M3222" i="11" a="1"/>
  <c r="M3222" i="11" s="1"/>
  <c r="M3223" i="11" a="1"/>
  <c r="M3223" i="11" s="1"/>
  <c r="M3224" i="11" a="1"/>
  <c r="M3224" i="11"/>
  <c r="M3225" i="11" a="1"/>
  <c r="M3225" i="11" s="1"/>
  <c r="M3226" i="11" a="1"/>
  <c r="M3226" i="11" s="1"/>
  <c r="M3227" i="11" a="1"/>
  <c r="M3227" i="11" s="1"/>
  <c r="M3228" i="11" a="1"/>
  <c r="M3228" i="11" s="1"/>
  <c r="M3229" i="11" a="1"/>
  <c r="M3229" i="11" s="1"/>
  <c r="M3230" i="11" a="1"/>
  <c r="M3230" i="11"/>
  <c r="M3231" i="11" a="1"/>
  <c r="M3231" i="11"/>
  <c r="M3232" i="11" a="1"/>
  <c r="M3232" i="11" s="1"/>
  <c r="M3233" i="11" a="1"/>
  <c r="M3233" i="11" s="1"/>
  <c r="M3234" i="11" a="1"/>
  <c r="M3234" i="11" s="1"/>
  <c r="M3235" i="11" a="1"/>
  <c r="M3235" i="11" s="1"/>
  <c r="M3236" i="11" a="1"/>
  <c r="M3236" i="11" s="1"/>
  <c r="M3237" i="11" a="1"/>
  <c r="M3237" i="11"/>
  <c r="M3238" i="11" a="1"/>
  <c r="M3238" i="11" s="1"/>
  <c r="M3239" i="11" a="1"/>
  <c r="M3239" i="11" s="1"/>
  <c r="M3240" i="11" a="1"/>
  <c r="M3240" i="11" s="1"/>
  <c r="M3241" i="11" a="1"/>
  <c r="M3241" i="11" s="1"/>
  <c r="M3242" i="11" a="1"/>
  <c r="M3242" i="11"/>
  <c r="M3243" i="11" a="1"/>
  <c r="M3243" i="11" s="1"/>
  <c r="M3244" i="11" a="1"/>
  <c r="M3244" i="11" s="1"/>
  <c r="M3245" i="11" a="1"/>
  <c r="M3245" i="11" s="1"/>
  <c r="M3246" i="11" a="1"/>
  <c r="M3246" i="11" s="1"/>
  <c r="M3247" i="11" a="1"/>
  <c r="M3247" i="11" s="1"/>
  <c r="M3248" i="11" a="1"/>
  <c r="M3248" i="11"/>
  <c r="M3249" i="11" a="1"/>
  <c r="M3249" i="11" s="1"/>
  <c r="M3250" i="11" a="1"/>
  <c r="M3250" i="11" s="1"/>
  <c r="M3251" i="11" a="1"/>
  <c r="M3251" i="11" s="1"/>
  <c r="M3252" i="11" a="1"/>
  <c r="M3252" i="11" s="1"/>
  <c r="M3253" i="11" a="1"/>
  <c r="M3253" i="11" s="1"/>
  <c r="M3254" i="11" a="1"/>
  <c r="M3254" i="11"/>
  <c r="M3255" i="11" a="1"/>
  <c r="M3255" i="11" s="1"/>
  <c r="M3256" i="11" a="1"/>
  <c r="M3256" i="11" s="1"/>
  <c r="M3257" i="11" a="1"/>
  <c r="M3257" i="11" s="1"/>
  <c r="M3258" i="11" a="1"/>
  <c r="M3258" i="11" s="1"/>
  <c r="M3259" i="11" a="1"/>
  <c r="M3259" i="11" s="1"/>
  <c r="M3260" i="11" a="1"/>
  <c r="M3260" i="11" s="1"/>
  <c r="M3261" i="11" a="1"/>
  <c r="M3261" i="11"/>
  <c r="M3262" i="11" a="1"/>
  <c r="M3262" i="11" s="1"/>
  <c r="M3263" i="11" a="1"/>
  <c r="M3263" i="11" s="1"/>
  <c r="M3264" i="11" a="1"/>
  <c r="M3264" i="11" s="1"/>
  <c r="M3265" i="11" a="1"/>
  <c r="M3265" i="11" s="1"/>
  <c r="M3266" i="11" a="1"/>
  <c r="M3266" i="11"/>
  <c r="M3267" i="11" a="1"/>
  <c r="M3267" i="11" s="1"/>
  <c r="M3268" i="11" a="1"/>
  <c r="M3268" i="11" s="1"/>
  <c r="M3269" i="11" a="1"/>
  <c r="M3269" i="11" s="1"/>
  <c r="M3270" i="11" a="1"/>
  <c r="M3270" i="11" s="1"/>
  <c r="M3271" i="11" a="1"/>
  <c r="M3271" i="11" s="1"/>
  <c r="M3272" i="11" a="1"/>
  <c r="M3272" i="11"/>
  <c r="M3273" i="11" a="1"/>
  <c r="M3273" i="11" s="1"/>
  <c r="M3274" i="11" a="1"/>
  <c r="M3274" i="11" s="1"/>
  <c r="M3275" i="11" a="1"/>
  <c r="M3275" i="11" s="1"/>
  <c r="M3276" i="11" a="1"/>
  <c r="M3276" i="11" s="1"/>
  <c r="M3277" i="11" a="1"/>
  <c r="M3277" i="11" s="1"/>
  <c r="M3278" i="11" a="1"/>
  <c r="M3278" i="11"/>
  <c r="M3279" i="11" a="1"/>
  <c r="M3279" i="11" s="1"/>
  <c r="M3280" i="11" a="1"/>
  <c r="M3280" i="11" s="1"/>
  <c r="M3281" i="11" a="1"/>
  <c r="M3281" i="11" s="1"/>
  <c r="M3282" i="11" a="1"/>
  <c r="M3282" i="11" s="1"/>
  <c r="M3283" i="11" a="1"/>
  <c r="M3283" i="11" s="1"/>
  <c r="M3284" i="11" a="1"/>
  <c r="M3284" i="11" s="1"/>
  <c r="M3285" i="11" a="1"/>
  <c r="M3285" i="11"/>
  <c r="M3286" i="11" a="1"/>
  <c r="M3286" i="11" s="1"/>
  <c r="M3287" i="11" a="1"/>
  <c r="M3287" i="11" s="1"/>
  <c r="M3288" i="11" a="1"/>
  <c r="M3288" i="11" s="1"/>
  <c r="M3289" i="11" a="1"/>
  <c r="M3289" i="11" s="1"/>
  <c r="M3290" i="11" a="1"/>
  <c r="M3290" i="11"/>
  <c r="M3291" i="11" a="1"/>
  <c r="M3291" i="11" s="1"/>
  <c r="M3292" i="11" a="1"/>
  <c r="M3292" i="11" s="1"/>
  <c r="M3293" i="11" a="1"/>
  <c r="M3293" i="11" s="1"/>
  <c r="M3294" i="11" a="1"/>
  <c r="M3294" i="11" s="1"/>
  <c r="M3295" i="11" a="1"/>
  <c r="M3295" i="11" s="1"/>
  <c r="M3296" i="11" a="1"/>
  <c r="M3296" i="11"/>
  <c r="M3297" i="11" a="1"/>
  <c r="M3297" i="11" s="1"/>
  <c r="M3298" i="11" a="1"/>
  <c r="M3298" i="11" s="1"/>
  <c r="M3299" i="11" a="1"/>
  <c r="M3299" i="11" s="1"/>
  <c r="M3300" i="11" a="1"/>
  <c r="M3300" i="11" s="1"/>
  <c r="M3301" i="11" a="1"/>
  <c r="M3301" i="11" s="1"/>
  <c r="M3302" i="11" a="1"/>
  <c r="M3302" i="11"/>
  <c r="M3303" i="11" a="1"/>
  <c r="M3303" i="11" s="1"/>
  <c r="M3304" i="11" a="1"/>
  <c r="M3304" i="11" s="1"/>
  <c r="M3305" i="11" a="1"/>
  <c r="M3305" i="11" s="1"/>
  <c r="M3306" i="11" a="1"/>
  <c r="M3306" i="11" s="1"/>
  <c r="M3307" i="11" a="1"/>
  <c r="M3307" i="11" s="1"/>
  <c r="M3308" i="11" a="1"/>
  <c r="M3308" i="11" s="1"/>
  <c r="M3309" i="11" a="1"/>
  <c r="M3309" i="11"/>
  <c r="M3310" i="11" a="1"/>
  <c r="M3310" i="11" s="1"/>
  <c r="M3311" i="11" a="1"/>
  <c r="M3311" i="11" s="1"/>
  <c r="M3312" i="11" a="1"/>
  <c r="M3312" i="11" s="1"/>
  <c r="M3313" i="11" a="1"/>
  <c r="M3313" i="11" s="1"/>
  <c r="M3314" i="11" a="1"/>
  <c r="M3314" i="11"/>
  <c r="M3315" i="11" a="1"/>
  <c r="M3315" i="11" s="1"/>
  <c r="M3316" i="11" a="1"/>
  <c r="M3316" i="11" s="1"/>
  <c r="M3317" i="11" a="1"/>
  <c r="M3317" i="11" s="1"/>
  <c r="M3318" i="11" a="1"/>
  <c r="M3318" i="11" s="1"/>
  <c r="M3319" i="11" a="1"/>
  <c r="M3319" i="11" s="1"/>
  <c r="M3320" i="11" a="1"/>
  <c r="M3320" i="11"/>
  <c r="M3321" i="11" a="1"/>
  <c r="M3321" i="11" s="1"/>
  <c r="M3322" i="11" a="1"/>
  <c r="M3322" i="11" s="1"/>
  <c r="M3323" i="11" a="1"/>
  <c r="M3323" i="11" s="1"/>
  <c r="M3324" i="11" a="1"/>
  <c r="M3324" i="11" s="1"/>
  <c r="M3325" i="11" a="1"/>
  <c r="M3325" i="11" s="1"/>
  <c r="M3326" i="11" a="1"/>
  <c r="M3326" i="11"/>
  <c r="M3327" i="11" a="1"/>
  <c r="M3327" i="11" s="1"/>
  <c r="M3328" i="11" a="1"/>
  <c r="M3328" i="11" s="1"/>
  <c r="M3329" i="11" a="1"/>
  <c r="M3329" i="11" s="1"/>
  <c r="M3330" i="11" a="1"/>
  <c r="M3330" i="11" s="1"/>
  <c r="M3331" i="11" a="1"/>
  <c r="M3331" i="11" s="1"/>
  <c r="M3332" i="11" a="1"/>
  <c r="M3332" i="11" s="1"/>
  <c r="M3333" i="11" a="1"/>
  <c r="M3333" i="11"/>
  <c r="M3334" i="11" a="1"/>
  <c r="M3334" i="11" s="1"/>
  <c r="M3335" i="11" a="1"/>
  <c r="M3335" i="11" s="1"/>
  <c r="M3336" i="11" a="1"/>
  <c r="M3336" i="11" s="1"/>
  <c r="M3337" i="11" a="1"/>
  <c r="M3337" i="11" s="1"/>
  <c r="M3338" i="11" a="1"/>
  <c r="M3338" i="11"/>
  <c r="M3339" i="11" a="1"/>
  <c r="M3339" i="11" s="1"/>
  <c r="M3340" i="11" a="1"/>
  <c r="M3340" i="11" s="1"/>
  <c r="M3341" i="11" a="1"/>
  <c r="M3341" i="11" s="1"/>
  <c r="M3342" i="11" a="1"/>
  <c r="M3342" i="11" s="1"/>
  <c r="M3343" i="11" a="1"/>
  <c r="M3343" i="11" s="1"/>
  <c r="M3344" i="11" a="1"/>
  <c r="M3344" i="11"/>
  <c r="M3345" i="11" a="1"/>
  <c r="M3345" i="11" s="1"/>
  <c r="M3346" i="11" a="1"/>
  <c r="M3346" i="11" s="1"/>
  <c r="M3347" i="11" a="1"/>
  <c r="M3347" i="11" s="1"/>
  <c r="M3348" i="11" a="1"/>
  <c r="M3348" i="11" s="1"/>
  <c r="M3349" i="11" a="1"/>
  <c r="M3349" i="11" s="1"/>
  <c r="M3350" i="11" a="1"/>
  <c r="M3350" i="11"/>
  <c r="M3351" i="11" a="1"/>
  <c r="M3351" i="11" s="1"/>
  <c r="M3352" i="11" a="1"/>
  <c r="M3352" i="11" s="1"/>
  <c r="M3353" i="11" a="1"/>
  <c r="M3353" i="11" s="1"/>
  <c r="M3354" i="11" a="1"/>
  <c r="M3354" i="11" s="1"/>
  <c r="M3355" i="11" a="1"/>
  <c r="M3355" i="11" s="1"/>
  <c r="M3356" i="11" a="1"/>
  <c r="M3356" i="11" s="1"/>
  <c r="M3357" i="11" a="1"/>
  <c r="M3357" i="11"/>
  <c r="M3358" i="11" a="1"/>
  <c r="M3358" i="11" s="1"/>
  <c r="M3359" i="11" a="1"/>
  <c r="M3359" i="11"/>
  <c r="M3360" i="11" a="1"/>
  <c r="M3360" i="11" s="1"/>
  <c r="M3361" i="11" a="1"/>
  <c r="M3361" i="11"/>
  <c r="M3362" i="11" a="1"/>
  <c r="M3362" i="11" s="1"/>
  <c r="M3363" i="11" a="1"/>
  <c r="M3363" i="11" s="1"/>
  <c r="M3364" i="11" a="1"/>
  <c r="M3364" i="11"/>
  <c r="M3365" i="11" a="1"/>
  <c r="M3365" i="11" s="1"/>
  <c r="M3366" i="11" a="1"/>
  <c r="M3366" i="11" s="1"/>
  <c r="M3367" i="11" a="1"/>
  <c r="M3367" i="11" s="1"/>
  <c r="M3368" i="11" a="1"/>
  <c r="M3368" i="11" s="1"/>
  <c r="M3369" i="11" a="1"/>
  <c r="M3369" i="11"/>
  <c r="M3370" i="11" a="1"/>
  <c r="M3370" i="11"/>
  <c r="M3371" i="11" a="1"/>
  <c r="M3371" i="11" s="1"/>
  <c r="M3372" i="11" a="1"/>
  <c r="M3372" i="11" s="1"/>
  <c r="M3373" i="11" a="1"/>
  <c r="M3373" i="11"/>
  <c r="M3374" i="11" a="1"/>
  <c r="M3374" i="11"/>
  <c r="M3375" i="11" a="1"/>
  <c r="M3375" i="11" s="1"/>
  <c r="M3376" i="11" a="1"/>
  <c r="M3376" i="11" s="1"/>
  <c r="M3377" i="11" a="1"/>
  <c r="M3377" i="11"/>
  <c r="M3378" i="11" a="1"/>
  <c r="M3378" i="11" s="1"/>
  <c r="M3379" i="11" a="1"/>
  <c r="M3379" i="11"/>
  <c r="M3380" i="11" a="1"/>
  <c r="M3380" i="11" s="1"/>
  <c r="M3381" i="11" a="1"/>
  <c r="M3381" i="11" s="1"/>
  <c r="M3382" i="11" a="1"/>
  <c r="M3382" i="11"/>
  <c r="M3383" i="11" a="1"/>
  <c r="M3383" i="11"/>
  <c r="M3384" i="11" a="1"/>
  <c r="M3384" i="11" s="1"/>
  <c r="M3385" i="11" a="1"/>
  <c r="M3385" i="11" s="1"/>
  <c r="M3386" i="11" a="1"/>
  <c r="M3386" i="11"/>
  <c r="M3387" i="11" a="1"/>
  <c r="M3387" i="11"/>
  <c r="M3388" i="11" a="1"/>
  <c r="M3388" i="11" s="1"/>
  <c r="M3389" i="11" a="1"/>
  <c r="M3389" i="11" s="1"/>
  <c r="M3390" i="11" a="1"/>
  <c r="M3390" i="11" s="1"/>
  <c r="M3391" i="11" a="1"/>
  <c r="M3391" i="11" s="1"/>
  <c r="M3392" i="11" a="1"/>
  <c r="M3392" i="11"/>
  <c r="M3393" i="11" a="1"/>
  <c r="M3393" i="11" s="1"/>
  <c r="M3394" i="11" a="1"/>
  <c r="M3394" i="11" s="1"/>
  <c r="M3395" i="11" a="1"/>
  <c r="M3395" i="11"/>
  <c r="M3396" i="11" a="1"/>
  <c r="M3396" i="11" s="1"/>
  <c r="M3397" i="11" a="1"/>
  <c r="M3397" i="11"/>
  <c r="M3398" i="11" a="1"/>
  <c r="M3398" i="11" s="1"/>
  <c r="M3399" i="11" a="1"/>
  <c r="M3399" i="11" s="1"/>
  <c r="M3400" i="11" a="1"/>
  <c r="M3400" i="11"/>
  <c r="M3401" i="11" a="1"/>
  <c r="M3401" i="11" s="1"/>
  <c r="M3402" i="11" a="1"/>
  <c r="M3402" i="11" s="1"/>
  <c r="M3403" i="11" a="1"/>
  <c r="M3403" i="11"/>
  <c r="M3404" i="11" a="1"/>
  <c r="M3404" i="11" s="1"/>
  <c r="M3405" i="11" a="1"/>
  <c r="M3405" i="11"/>
  <c r="M3406" i="11" a="1"/>
  <c r="M3406" i="11" s="1"/>
  <c r="M3407" i="11" a="1"/>
  <c r="M3407" i="11" s="1"/>
  <c r="M3408" i="11" a="1"/>
  <c r="M3408" i="11" s="1"/>
  <c r="M3409" i="11" a="1"/>
  <c r="M3409" i="11" s="1"/>
  <c r="M3410" i="11" a="1"/>
  <c r="M3410" i="11"/>
  <c r="M3411" i="11" a="1"/>
  <c r="M3411" i="11" s="1"/>
  <c r="M3412" i="11" a="1"/>
  <c r="M3412" i="11"/>
  <c r="M3413" i="11" a="1"/>
  <c r="M3413" i="11"/>
  <c r="M3414" i="11" a="1"/>
  <c r="M3414" i="11" s="1"/>
  <c r="M3415" i="11" a="1"/>
  <c r="M3415" i="11"/>
  <c r="M3416" i="11" a="1"/>
  <c r="M3416" i="11"/>
  <c r="M3417" i="11" a="1"/>
  <c r="M3417" i="11" s="1"/>
  <c r="M3418" i="11" a="1"/>
  <c r="M3418" i="11"/>
  <c r="M3419" i="11" a="1"/>
  <c r="M3419" i="11" s="1"/>
  <c r="M3420" i="11" a="1"/>
  <c r="M3420" i="11" s="1"/>
  <c r="M3421" i="11" a="1"/>
  <c r="M3421" i="11" s="1"/>
  <c r="M3422" i="11" a="1"/>
  <c r="M3422" i="11" s="1"/>
  <c r="M3423" i="11" a="1"/>
  <c r="M3423" i="11"/>
  <c r="M3424" i="11" a="1"/>
  <c r="M3424" i="11" s="1"/>
  <c r="M3425" i="11" a="1"/>
  <c r="M3425" i="11" s="1"/>
  <c r="M3426" i="11" a="1"/>
  <c r="M3426" i="11" s="1"/>
  <c r="M3427" i="11" a="1"/>
  <c r="M3427" i="11" s="1"/>
  <c r="M3428" i="11" a="1"/>
  <c r="M3428" i="11"/>
  <c r="M3429" i="11" a="1"/>
  <c r="M3429" i="11"/>
  <c r="M3430" i="11" a="1"/>
  <c r="M3430" i="11" s="1"/>
  <c r="M3431" i="11" a="1"/>
  <c r="M3431" i="11"/>
  <c r="M3432" i="11" a="1"/>
  <c r="M3432" i="11" s="1"/>
  <c r="M3433" i="11" a="1"/>
  <c r="M3433" i="11"/>
  <c r="M3434" i="11" a="1"/>
  <c r="M3434" i="11" s="1"/>
  <c r="M3435" i="11" a="1"/>
  <c r="M3435" i="11" s="1"/>
  <c r="M3436" i="11" a="1"/>
  <c r="M3436" i="11"/>
  <c r="M3437" i="11" a="1"/>
  <c r="M3437" i="11" s="1"/>
  <c r="M3438" i="11" a="1"/>
  <c r="M3438" i="11" s="1"/>
  <c r="M3439" i="11" a="1"/>
  <c r="M3439" i="11" s="1"/>
  <c r="M3440" i="11" a="1"/>
  <c r="M3440" i="11" s="1"/>
  <c r="M3441" i="11" a="1"/>
  <c r="M3441" i="11"/>
  <c r="M3442" i="11" a="1"/>
  <c r="M3442" i="11"/>
  <c r="M3443" i="11" a="1"/>
  <c r="M3443" i="11" s="1"/>
  <c r="M3444" i="11" a="1"/>
  <c r="M3444" i="11" s="1"/>
  <c r="M3445" i="11" a="1"/>
  <c r="M3445" i="11" s="1"/>
  <c r="M3446" i="11" a="1"/>
  <c r="M3446" i="11"/>
  <c r="M3447" i="11" a="1"/>
  <c r="M3447" i="11" s="1"/>
  <c r="M3448" i="11" a="1"/>
  <c r="M3448" i="11" s="1"/>
  <c r="M3449" i="11" a="1"/>
  <c r="M3449" i="11"/>
  <c r="M3450" i="11" a="1"/>
  <c r="M3450" i="11" s="1"/>
  <c r="M3451" i="11" a="1"/>
  <c r="M3451" i="11"/>
  <c r="M3452" i="11" a="1"/>
  <c r="M3452" i="11" s="1"/>
  <c r="M3453" i="11" a="1"/>
  <c r="M3453" i="11" s="1"/>
  <c r="M3454" i="11" a="1"/>
  <c r="M3454" i="11"/>
  <c r="M3455" i="11" a="1"/>
  <c r="M3455" i="11"/>
  <c r="M3456" i="11" a="1"/>
  <c r="M3456" i="11" s="1"/>
  <c r="M3457" i="11" a="1"/>
  <c r="M3457" i="11" s="1"/>
  <c r="M3458" i="11" a="1"/>
  <c r="M3458" i="11" s="1"/>
  <c r="M3459" i="11" a="1"/>
  <c r="M3459" i="11"/>
  <c r="M3460" i="11" a="1"/>
  <c r="M3460" i="11" s="1"/>
  <c r="M3461" i="11" a="1"/>
  <c r="M3461" i="11" s="1"/>
  <c r="M3462" i="11" a="1"/>
  <c r="M3462" i="11" s="1"/>
  <c r="M3463" i="11" a="1"/>
  <c r="M3463" i="11" s="1"/>
  <c r="M3464" i="11" a="1"/>
  <c r="M3464" i="11"/>
  <c r="M3465" i="11" a="1"/>
  <c r="M3465" i="11" s="1"/>
  <c r="M3466" i="11" a="1"/>
  <c r="M3466" i="11" s="1"/>
  <c r="M3467" i="11" a="1"/>
  <c r="M3467" i="11"/>
  <c r="M3468" i="11" a="1"/>
  <c r="M3468" i="11" s="1"/>
  <c r="M3469" i="11" a="1"/>
  <c r="M3469" i="11"/>
  <c r="M3470" i="11" a="1"/>
  <c r="M3470" i="11" s="1"/>
  <c r="M3471" i="11" a="1"/>
  <c r="M3471" i="11" s="1"/>
  <c r="M3472" i="11" a="1"/>
  <c r="M3472" i="11"/>
  <c r="M3473" i="11" a="1"/>
  <c r="M3473" i="11" s="1"/>
  <c r="M3474" i="11" a="1"/>
  <c r="M3474" i="11" s="1"/>
  <c r="M3475" i="11" a="1"/>
  <c r="M3475" i="11"/>
  <c r="M3476" i="11" a="1"/>
  <c r="M3476" i="11" s="1"/>
  <c r="M3477" i="11" a="1"/>
  <c r="M3477" i="11"/>
  <c r="M3478" i="11" a="1"/>
  <c r="M3478" i="11" s="1"/>
  <c r="M3479" i="11" a="1"/>
  <c r="M3479" i="11" s="1"/>
  <c r="M3480" i="11" a="1"/>
  <c r="M3480" i="11" s="1"/>
  <c r="M3481" i="11" a="1"/>
  <c r="M3481" i="11" s="1"/>
  <c r="M3482" i="11" a="1"/>
  <c r="M3482" i="11"/>
  <c r="M3483" i="11" a="1"/>
  <c r="M3483" i="11" s="1"/>
  <c r="M3484" i="11" a="1"/>
  <c r="M3484" i="11" s="1"/>
  <c r="M3485" i="11" a="1"/>
  <c r="M3485" i="11"/>
  <c r="M3486" i="11" a="1"/>
  <c r="M3486" i="11" s="1"/>
  <c r="M3487" i="11" a="1"/>
  <c r="M3487" i="11"/>
  <c r="M3488" i="11" a="1"/>
  <c r="M3488" i="11"/>
  <c r="M3489" i="11" a="1"/>
  <c r="M3489" i="11" s="1"/>
  <c r="M3490" i="11" a="1"/>
  <c r="M3490" i="11"/>
  <c r="M3491" i="11" a="1"/>
  <c r="M3491" i="11" s="1"/>
  <c r="M3492" i="11" a="1"/>
  <c r="M3492" i="11" s="1"/>
  <c r="M3493" i="11" a="1"/>
  <c r="M3493" i="11"/>
  <c r="M3494" i="11" a="1"/>
  <c r="M3494" i="11"/>
  <c r="M3495" i="11" a="1"/>
  <c r="M3495" i="11" s="1"/>
  <c r="M3496" i="11" a="1"/>
  <c r="M3496" i="11"/>
  <c r="M3497" i="11" a="1"/>
  <c r="M3497" i="11" s="1"/>
  <c r="M3498" i="11" a="1"/>
  <c r="M3498" i="11" s="1"/>
  <c r="M3499" i="11" a="1"/>
  <c r="M3499" i="11"/>
  <c r="M3500" i="11" a="1"/>
  <c r="M3500" i="11"/>
  <c r="M3501" i="11" a="1"/>
  <c r="M3501" i="11" s="1"/>
  <c r="M3502" i="11" a="1"/>
  <c r="M3502" i="11"/>
  <c r="M3503" i="11" a="1"/>
  <c r="M3503" i="11" s="1"/>
  <c r="M3504" i="11" a="1"/>
  <c r="M3504" i="11" s="1"/>
  <c r="M3505" i="11" a="1"/>
  <c r="M3505" i="11"/>
  <c r="M3506" i="11" a="1"/>
  <c r="M3506" i="11"/>
  <c r="M3507" i="11" a="1"/>
  <c r="M3507" i="11" s="1"/>
  <c r="M3508" i="11" a="1"/>
  <c r="M3508" i="11"/>
  <c r="M3509" i="11" a="1"/>
  <c r="M3509" i="11" s="1"/>
  <c r="M3510" i="11" a="1"/>
  <c r="M3510" i="11" s="1"/>
  <c r="M3511" i="11" a="1"/>
  <c r="M3511" i="11"/>
  <c r="M3512" i="11" a="1"/>
  <c r="M3512" i="11"/>
  <c r="M3513" i="11" a="1"/>
  <c r="M3513" i="11" s="1"/>
  <c r="M3514" i="11" a="1"/>
  <c r="M3514" i="11"/>
  <c r="M3515" i="11" a="1"/>
  <c r="M3515" i="11" s="1"/>
  <c r="M3516" i="11" a="1"/>
  <c r="M3516" i="11" s="1"/>
  <c r="M3517" i="11" a="1"/>
  <c r="M3517" i="11"/>
  <c r="M3518" i="11" a="1"/>
  <c r="M3518" i="11" s="1"/>
  <c r="M3519" i="11" a="1"/>
  <c r="M3519" i="11" s="1"/>
  <c r="M3520" i="11" a="1"/>
  <c r="M3520" i="11" s="1"/>
  <c r="M3521" i="11" a="1"/>
  <c r="M3521" i="11" s="1"/>
  <c r="M3522" i="11" a="1"/>
  <c r="M3522" i="11" s="1"/>
  <c r="M3523" i="11" a="1"/>
  <c r="M3523" i="11" s="1"/>
  <c r="M3524" i="11" a="1"/>
  <c r="M3524" i="11" s="1"/>
  <c r="M3525" i="11" a="1"/>
  <c r="M3525" i="11" s="1"/>
  <c r="M3526" i="11" a="1"/>
  <c r="M3526" i="11"/>
  <c r="M3527" i="11" a="1"/>
  <c r="M3527" i="11" s="1"/>
  <c r="M3528" i="11" a="1"/>
  <c r="M3528" i="11" s="1"/>
  <c r="M3529" i="11" a="1"/>
  <c r="M3529" i="11" s="1"/>
  <c r="M3530" i="11" a="1"/>
  <c r="M3530" i="11" s="1"/>
  <c r="M3531" i="11" a="1"/>
  <c r="M3531" i="11" s="1"/>
  <c r="M3532" i="11" a="1"/>
  <c r="M3532" i="11" s="1"/>
  <c r="M3533" i="11" a="1"/>
  <c r="M3533" i="11" s="1"/>
  <c r="M3534" i="11" a="1"/>
  <c r="M3534" i="11" s="1"/>
  <c r="M3535" i="11" a="1"/>
  <c r="M3535" i="11"/>
  <c r="M3536" i="11" a="1"/>
  <c r="M3536" i="11" s="1"/>
  <c r="M3537" i="11" a="1"/>
  <c r="M3537" i="11" s="1"/>
  <c r="M3538" i="11" a="1"/>
  <c r="M3538" i="11" s="1"/>
  <c r="M3539" i="11" a="1"/>
  <c r="M3539" i="11" s="1"/>
  <c r="M3540" i="11" a="1"/>
  <c r="M3540" i="11" s="1"/>
  <c r="M3541" i="11" a="1"/>
  <c r="M3541" i="11" s="1"/>
  <c r="M3542" i="11" a="1"/>
  <c r="M3542" i="11" s="1"/>
  <c r="M3543" i="11" a="1"/>
  <c r="M3543" i="11" s="1"/>
  <c r="M3544" i="11" a="1"/>
  <c r="M3544" i="11"/>
  <c r="M3545" i="11" a="1"/>
  <c r="M3545" i="11" s="1"/>
  <c r="M3546" i="11" a="1"/>
  <c r="M3546" i="11" s="1"/>
  <c r="M3547" i="11" a="1"/>
  <c r="M3547" i="11" s="1"/>
  <c r="M3548" i="11" a="1"/>
  <c r="M3548" i="11" s="1"/>
  <c r="M3549" i="11" a="1"/>
  <c r="M3549" i="11" s="1"/>
  <c r="M3550" i="11" a="1"/>
  <c r="M3550" i="11" s="1"/>
  <c r="M3551" i="11" a="1"/>
  <c r="M3551" i="11" s="1"/>
  <c r="M3552" i="11" a="1"/>
  <c r="M3552" i="11" s="1"/>
  <c r="M3553" i="11" a="1"/>
  <c r="M3553" i="11"/>
  <c r="M3554" i="11" a="1"/>
  <c r="M3554" i="11" s="1"/>
  <c r="M3555" i="11" a="1"/>
  <c r="M3555" i="11" s="1"/>
  <c r="M3556" i="11" a="1"/>
  <c r="M3556" i="11" s="1"/>
  <c r="M3557" i="11" a="1"/>
  <c r="M3557" i="11" s="1"/>
  <c r="M3558" i="11" a="1"/>
  <c r="M3558" i="11" s="1"/>
  <c r="M3559" i="11" a="1"/>
  <c r="M3559" i="11" s="1"/>
  <c r="M3560" i="11" a="1"/>
  <c r="M3560" i="11" s="1"/>
  <c r="M3561" i="11" a="1"/>
  <c r="M3561" i="11" s="1"/>
  <c r="M3562" i="11" a="1"/>
  <c r="M3562" i="11"/>
  <c r="M3563" i="11" a="1"/>
  <c r="M3563" i="11" s="1"/>
  <c r="M3564" i="11" a="1"/>
  <c r="M3564" i="11" s="1"/>
  <c r="M3565" i="11" a="1"/>
  <c r="M3565" i="11" s="1"/>
  <c r="M3566" i="11" a="1"/>
  <c r="M3566" i="11" s="1"/>
  <c r="M3567" i="11" a="1"/>
  <c r="M3567" i="11" s="1"/>
  <c r="M3568" i="11" a="1"/>
  <c r="M3568" i="11" s="1"/>
  <c r="M3569" i="11" a="1"/>
  <c r="M3569" i="11" s="1"/>
  <c r="M3570" i="11" a="1"/>
  <c r="M3570" i="11" s="1"/>
  <c r="M3571" i="11" a="1"/>
  <c r="M3571" i="11"/>
  <c r="M3572" i="11" a="1"/>
  <c r="M3572" i="11" s="1"/>
  <c r="M3573" i="11" a="1"/>
  <c r="M3573" i="11" s="1"/>
  <c r="M3574" i="11" a="1"/>
  <c r="M3574" i="11" s="1"/>
  <c r="M3575" i="11" a="1"/>
  <c r="M3575" i="11" s="1"/>
  <c r="M3576" i="11" a="1"/>
  <c r="M3576" i="11" s="1"/>
  <c r="M3577" i="11" a="1"/>
  <c r="M3577" i="11" s="1"/>
  <c r="M3578" i="11" a="1"/>
  <c r="M3578" i="11" s="1"/>
  <c r="M3579" i="11" a="1"/>
  <c r="M3579" i="11" s="1"/>
  <c r="M3580" i="11" a="1"/>
  <c r="M3580" i="11"/>
  <c r="M3581" i="11" a="1"/>
  <c r="M3581" i="11" s="1"/>
  <c r="M3582" i="11" a="1"/>
  <c r="M3582" i="11" s="1"/>
  <c r="M3583" i="11" a="1"/>
  <c r="M3583" i="11" s="1"/>
  <c r="M3584" i="11" a="1"/>
  <c r="M3584" i="11" s="1"/>
  <c r="M3585" i="11" a="1"/>
  <c r="M3585" i="11" s="1"/>
  <c r="M3586" i="11" a="1"/>
  <c r="M3586" i="11" s="1"/>
  <c r="M3587" i="11" a="1"/>
  <c r="M3587" i="11" s="1"/>
  <c r="M3588" i="11" a="1"/>
  <c r="M3588" i="11" s="1"/>
  <c r="M3589" i="11" a="1"/>
  <c r="M3589" i="11"/>
  <c r="M3590" i="11" a="1"/>
  <c r="M3590" i="11" s="1"/>
  <c r="M3591" i="11" a="1"/>
  <c r="M3591" i="11" s="1"/>
  <c r="M3592" i="11" a="1"/>
  <c r="M3592" i="11" s="1"/>
  <c r="M3593" i="11" a="1"/>
  <c r="M3593" i="11" s="1"/>
  <c r="M3594" i="11" a="1"/>
  <c r="M3594" i="11" s="1"/>
  <c r="M3595" i="11" a="1"/>
  <c r="M3595" i="11" s="1"/>
  <c r="M3596" i="11" a="1"/>
  <c r="M3596" i="11" s="1"/>
  <c r="M3597" i="11" a="1"/>
  <c r="M3597" i="11" s="1"/>
  <c r="M3598" i="11" a="1"/>
  <c r="M3598" i="11"/>
  <c r="M3599" i="11" a="1"/>
  <c r="M3599" i="11" s="1"/>
  <c r="M3600" i="11" a="1"/>
  <c r="M3600" i="11" s="1"/>
  <c r="M3601" i="11" a="1"/>
  <c r="M3601" i="11" s="1"/>
  <c r="M3602" i="11" a="1"/>
  <c r="M3602" i="11" s="1"/>
  <c r="M3603" i="11" a="1"/>
  <c r="M3603" i="11" s="1"/>
  <c r="M3604" i="11" a="1"/>
  <c r="M3604" i="11" s="1"/>
  <c r="M3605" i="11" a="1"/>
  <c r="M3605" i="11" s="1"/>
  <c r="M3606" i="11" a="1"/>
  <c r="M3606" i="11" s="1"/>
  <c r="M3607" i="11" a="1"/>
  <c r="M3607" i="11"/>
  <c r="M3608" i="11" a="1"/>
  <c r="M3608" i="11" s="1"/>
  <c r="M3609" i="11" a="1"/>
  <c r="M3609" i="11" s="1"/>
  <c r="M3610" i="11" a="1"/>
  <c r="M3610" i="11" s="1"/>
  <c r="M3611" i="11" a="1"/>
  <c r="M3611" i="11" s="1"/>
  <c r="M3612" i="11" a="1"/>
  <c r="M3612" i="11" s="1"/>
  <c r="M3613" i="11" a="1"/>
  <c r="M3613" i="11" s="1"/>
  <c r="M3614" i="11" a="1"/>
  <c r="M3614" i="11" s="1"/>
  <c r="M3615" i="11" a="1"/>
  <c r="M3615" i="11" s="1"/>
  <c r="M3616" i="11" a="1"/>
  <c r="M3616" i="11"/>
  <c r="M3617" i="11" a="1"/>
  <c r="M3617" i="11" s="1"/>
  <c r="M3618" i="11" a="1"/>
  <c r="M3618" i="11" s="1"/>
  <c r="M3619" i="11" a="1"/>
  <c r="M3619" i="11" s="1"/>
  <c r="M3620" i="11" a="1"/>
  <c r="M3620" i="11" s="1"/>
  <c r="M3621" i="11" a="1"/>
  <c r="M3621" i="11" s="1"/>
  <c r="M3622" i="11" a="1"/>
  <c r="M3622" i="11" s="1"/>
  <c r="M3623" i="11" a="1"/>
  <c r="M3623" i="11" s="1"/>
  <c r="M3624" i="11" a="1"/>
  <c r="M3624" i="11" s="1"/>
  <c r="M3625" i="11" a="1"/>
  <c r="M3625" i="11"/>
  <c r="M3626" i="11" a="1"/>
  <c r="M3626" i="11" s="1"/>
  <c r="M3627" i="11" a="1"/>
  <c r="M3627" i="11" s="1"/>
  <c r="M3628" i="11" a="1"/>
  <c r="M3628" i="11" s="1"/>
  <c r="M3629" i="11" a="1"/>
  <c r="M3629" i="11" s="1"/>
  <c r="M3630" i="11" a="1"/>
  <c r="M3630" i="11" s="1"/>
  <c r="M3631" i="11" a="1"/>
  <c r="M3631" i="11" s="1"/>
  <c r="M3632" i="11" a="1"/>
  <c r="M3632" i="11" s="1"/>
  <c r="M3633" i="11" a="1"/>
  <c r="M3633" i="11" s="1"/>
  <c r="M3634" i="11" a="1"/>
  <c r="M3634" i="11"/>
  <c r="M3635" i="11" a="1"/>
  <c r="M3635" i="11" s="1"/>
  <c r="M3636" i="11" a="1"/>
  <c r="M3636" i="11" s="1"/>
  <c r="M3637" i="11" a="1"/>
  <c r="M3637" i="11" s="1"/>
  <c r="M3638" i="11" a="1"/>
  <c r="M3638" i="11" s="1"/>
  <c r="M3639" i="11" a="1"/>
  <c r="M3639" i="11" s="1"/>
  <c r="M3640" i="11" a="1"/>
  <c r="M3640" i="11" s="1"/>
  <c r="M3641" i="11" a="1"/>
  <c r="M3641" i="11" s="1"/>
  <c r="M3642" i="11" a="1"/>
  <c r="M3642" i="11" s="1"/>
  <c r="M3643" i="11" a="1"/>
  <c r="M3643" i="11"/>
  <c r="M3644" i="11" a="1"/>
  <c r="M3644" i="11" s="1"/>
  <c r="M3645" i="11" a="1"/>
  <c r="M3645" i="11" s="1"/>
  <c r="M3646" i="11" a="1"/>
  <c r="M3646" i="11" s="1"/>
  <c r="M3647" i="11" a="1"/>
  <c r="M3647" i="11" s="1"/>
  <c r="M3648" i="11" a="1"/>
  <c r="M3648" i="11" s="1"/>
  <c r="M3649" i="11" a="1"/>
  <c r="M3649" i="11" s="1"/>
  <c r="M3650" i="11" a="1"/>
  <c r="M3650" i="11" s="1"/>
  <c r="M3651" i="11" a="1"/>
  <c r="M3651" i="11" s="1"/>
  <c r="M3652" i="11" a="1"/>
  <c r="M3652" i="11"/>
  <c r="M3653" i="11" a="1"/>
  <c r="M3653" i="11" s="1"/>
  <c r="M3654" i="11" a="1"/>
  <c r="M3654" i="11" s="1"/>
  <c r="M3655" i="11" a="1"/>
  <c r="M3655" i="11" s="1"/>
  <c r="M3656" i="11" a="1"/>
  <c r="M3656" i="11" s="1"/>
  <c r="M3657" i="11" a="1"/>
  <c r="M3657" i="11" s="1"/>
  <c r="M3658" i="11" a="1"/>
  <c r="M3658" i="11" s="1"/>
  <c r="M3659" i="11" a="1"/>
  <c r="M3659" i="11" s="1"/>
  <c r="M3660" i="11" a="1"/>
  <c r="M3660" i="11" s="1"/>
  <c r="M3661" i="11" a="1"/>
  <c r="M3661" i="11"/>
  <c r="M3662" i="11" a="1"/>
  <c r="M3662" i="11" s="1"/>
  <c r="M3663" i="11" a="1"/>
  <c r="M3663" i="11" s="1"/>
  <c r="M3664" i="11" a="1"/>
  <c r="M3664" i="11" s="1"/>
  <c r="M3665" i="11" a="1"/>
  <c r="M3665" i="11" s="1"/>
  <c r="M3666" i="11" a="1"/>
  <c r="M3666" i="11" s="1"/>
  <c r="M3667" i="11" a="1"/>
  <c r="M3667" i="11" s="1"/>
  <c r="M3668" i="11" a="1"/>
  <c r="M3668" i="11" s="1"/>
  <c r="M3669" i="11" a="1"/>
  <c r="M3669" i="11" s="1"/>
  <c r="M3670" i="11" a="1"/>
  <c r="M3670" i="11"/>
  <c r="M3671" i="11" a="1"/>
  <c r="M3671" i="11" s="1"/>
  <c r="M3672" i="11" a="1"/>
  <c r="M3672" i="11" s="1"/>
  <c r="M3673" i="11" a="1"/>
  <c r="M3673" i="11" s="1"/>
  <c r="M3674" i="11" a="1"/>
  <c r="M3674" i="11" s="1"/>
  <c r="M3675" i="11" a="1"/>
  <c r="M3675" i="11" s="1"/>
  <c r="M3676" i="11" a="1"/>
  <c r="M3676" i="11" s="1"/>
  <c r="M3677" i="11" a="1"/>
  <c r="M3677" i="11" s="1"/>
  <c r="M3678" i="11" a="1"/>
  <c r="M3678" i="11" s="1"/>
  <c r="M3679" i="11" a="1"/>
  <c r="M3679" i="11"/>
  <c r="M3680" i="11" a="1"/>
  <c r="M3680" i="11" s="1"/>
  <c r="M3681" i="11" a="1"/>
  <c r="M3681" i="11" s="1"/>
  <c r="M3682" i="11" a="1"/>
  <c r="M3682" i="11" s="1"/>
  <c r="M3683" i="11" a="1"/>
  <c r="M3683" i="11" s="1"/>
  <c r="M3684" i="11" a="1"/>
  <c r="M3684" i="11" s="1"/>
  <c r="M3685" i="11" a="1"/>
  <c r="M3685" i="11" s="1"/>
  <c r="M3686" i="11" a="1"/>
  <c r="M3686" i="11" s="1"/>
  <c r="M3687" i="11" a="1"/>
  <c r="M3687" i="11" s="1"/>
  <c r="M3688" i="11" a="1"/>
  <c r="M3688" i="11"/>
  <c r="M3689" i="11" a="1"/>
  <c r="M3689" i="11" s="1"/>
  <c r="M3690" i="11" a="1"/>
  <c r="M3690" i="11" s="1"/>
  <c r="M3691" i="11" a="1"/>
  <c r="M3691" i="11" s="1"/>
  <c r="M3692" i="11" a="1"/>
  <c r="M3692" i="11" s="1"/>
  <c r="M3693" i="11" a="1"/>
  <c r="M3693" i="11" s="1"/>
  <c r="M3694" i="11" a="1"/>
  <c r="M3694" i="11" s="1"/>
  <c r="M3695" i="11" a="1"/>
  <c r="M3695" i="11" s="1"/>
  <c r="M3696" i="11" a="1"/>
  <c r="M3696" i="11" s="1"/>
  <c r="M3697" i="11" a="1"/>
  <c r="M3697" i="11"/>
  <c r="M3698" i="11" a="1"/>
  <c r="M3698" i="11" s="1"/>
  <c r="M3699" i="11" a="1"/>
  <c r="M3699" i="11" s="1"/>
  <c r="M3700" i="11" a="1"/>
  <c r="M3700" i="11" s="1"/>
  <c r="M3701" i="11" a="1"/>
  <c r="M3701" i="11" s="1"/>
  <c r="M3702" i="11" a="1"/>
  <c r="M3702" i="11" s="1"/>
  <c r="M3703" i="11" a="1"/>
  <c r="M3703" i="11" s="1"/>
  <c r="M3704" i="11" a="1"/>
  <c r="M3704" i="11" s="1"/>
  <c r="M3705" i="11" a="1"/>
  <c r="M3705" i="11" s="1"/>
  <c r="M3706" i="11" a="1"/>
  <c r="M3706" i="11"/>
  <c r="M3707" i="11" a="1"/>
  <c r="M3707" i="11" s="1"/>
  <c r="M3708" i="11" a="1"/>
  <c r="M3708" i="11" s="1"/>
  <c r="M3709" i="11" a="1"/>
  <c r="M3709" i="11" s="1"/>
  <c r="M3710" i="11" a="1"/>
  <c r="M3710" i="11" s="1"/>
  <c r="M3711" i="11" a="1"/>
  <c r="M3711" i="11" s="1"/>
  <c r="M3712" i="11" a="1"/>
  <c r="M3712" i="11" s="1"/>
  <c r="M3713" i="11" a="1"/>
  <c r="M3713" i="11" s="1"/>
  <c r="M3714" i="11" a="1"/>
  <c r="M3714" i="11" s="1"/>
  <c r="M3715" i="11" a="1"/>
  <c r="M3715" i="11"/>
  <c r="M3716" i="11" a="1"/>
  <c r="M3716" i="11" s="1"/>
  <c r="M3717" i="11" a="1"/>
  <c r="M3717" i="11" s="1"/>
  <c r="M3718" i="11" a="1"/>
  <c r="M3718" i="11" s="1"/>
  <c r="M3719" i="11" a="1"/>
  <c r="M3719" i="11" s="1"/>
  <c r="M3720" i="11" a="1"/>
  <c r="M3720" i="11" s="1"/>
  <c r="M3721" i="11" a="1"/>
  <c r="M3721" i="11" s="1"/>
  <c r="M3722" i="11" a="1"/>
  <c r="M3722" i="11" s="1"/>
  <c r="M3723" i="11" a="1"/>
  <c r="M3723" i="11" s="1"/>
  <c r="M3724" i="11" a="1"/>
  <c r="M3724" i="11"/>
  <c r="M3725" i="11" a="1"/>
  <c r="M3725" i="11" s="1"/>
  <c r="M3726" i="11" a="1"/>
  <c r="M3726" i="11" s="1"/>
  <c r="M3727" i="11" a="1"/>
  <c r="M3727" i="11" s="1"/>
  <c r="M3728" i="11" a="1"/>
  <c r="M3728" i="11" s="1"/>
  <c r="M3729" i="11" a="1"/>
  <c r="M3729" i="11" s="1"/>
  <c r="M3730" i="11" a="1"/>
  <c r="M3730" i="11" s="1"/>
  <c r="M3731" i="11" a="1"/>
  <c r="M3731" i="11" s="1"/>
  <c r="M3732" i="11" a="1"/>
  <c r="M3732" i="11" s="1"/>
  <c r="M3733" i="11" a="1"/>
  <c r="M3733" i="11" s="1"/>
  <c r="M3734" i="11" a="1"/>
  <c r="M3734" i="11" s="1"/>
  <c r="M3735" i="11" a="1"/>
  <c r="M3735" i="11" s="1"/>
  <c r="M3736" i="11" a="1"/>
  <c r="M3736" i="11" s="1"/>
  <c r="M3737" i="11" a="1"/>
  <c r="M3737" i="11" s="1"/>
  <c r="M3738" i="11" a="1"/>
  <c r="M3738" i="11" s="1"/>
  <c r="M3739" i="11" a="1"/>
  <c r="M3739" i="11" s="1"/>
  <c r="M3740" i="11" a="1"/>
  <c r="M3740" i="11" s="1"/>
  <c r="M3741" i="11" a="1"/>
  <c r="M3741" i="11" s="1"/>
  <c r="M3742" i="11" a="1"/>
  <c r="M3742" i="11" s="1"/>
  <c r="M3743" i="11" a="1"/>
  <c r="M3743" i="11" s="1"/>
  <c r="M3744" i="11" a="1"/>
  <c r="M3744" i="11" s="1"/>
  <c r="M3745" i="11" a="1"/>
  <c r="M3745" i="11" s="1"/>
  <c r="M3746" i="11" a="1"/>
  <c r="M3746" i="11" s="1"/>
  <c r="M3747" i="11" a="1"/>
  <c r="M3747" i="11" s="1"/>
  <c r="M3748" i="11" a="1"/>
  <c r="M3748" i="11" s="1"/>
  <c r="M3749" i="11" a="1"/>
  <c r="M3749" i="11" s="1"/>
  <c r="M3750" i="11" a="1"/>
  <c r="M3750" i="11" s="1"/>
  <c r="M3751" i="11" a="1"/>
  <c r="M3751" i="11" s="1"/>
  <c r="M3752" i="11" a="1"/>
  <c r="M3752" i="11" s="1"/>
  <c r="M3753" i="11" a="1"/>
  <c r="M3753" i="11" s="1"/>
  <c r="M3754" i="11" a="1"/>
  <c r="M3754" i="11" s="1"/>
  <c r="M3755" i="11" a="1"/>
  <c r="M3755" i="11" s="1"/>
  <c r="M3756" i="11" a="1"/>
  <c r="M3756" i="11" s="1"/>
  <c r="M3757" i="11" a="1"/>
  <c r="M3757" i="11" s="1"/>
  <c r="M3758" i="11" a="1"/>
  <c r="M3758" i="11" s="1"/>
  <c r="M3759" i="11" a="1"/>
  <c r="M3759" i="11" s="1"/>
  <c r="M3760" i="11" a="1"/>
  <c r="M3760" i="11" s="1"/>
  <c r="M3761" i="11" a="1"/>
  <c r="M3761" i="11" s="1"/>
  <c r="M3762" i="11" a="1"/>
  <c r="M3762" i="11" s="1"/>
  <c r="M3763" i="11" a="1"/>
  <c r="M3763" i="11" s="1"/>
  <c r="M3764" i="11" a="1"/>
  <c r="M3764" i="11" s="1"/>
  <c r="M3765" i="11" a="1"/>
  <c r="M3765" i="11" s="1"/>
  <c r="M3766" i="11" a="1"/>
  <c r="M3766" i="11" s="1"/>
  <c r="M3767" i="11" a="1"/>
  <c r="M3767" i="11" s="1"/>
  <c r="M3768" i="11" a="1"/>
  <c r="M3768" i="11" s="1"/>
  <c r="M3769" i="11" a="1"/>
  <c r="M3769" i="11" s="1"/>
  <c r="M3770" i="11" a="1"/>
  <c r="M3770" i="11" s="1"/>
  <c r="M3771" i="11" a="1"/>
  <c r="M3771" i="11" s="1"/>
  <c r="M3772" i="11" a="1"/>
  <c r="M3772" i="11" s="1"/>
  <c r="M3773" i="11" a="1"/>
  <c r="M3773" i="11" s="1"/>
  <c r="M3774" i="11" a="1"/>
  <c r="M3774" i="11" s="1"/>
  <c r="M3775" i="11" a="1"/>
  <c r="M3775" i="11" s="1"/>
  <c r="M3776" i="11" a="1"/>
  <c r="M3776" i="11" s="1"/>
  <c r="M3777" i="11" a="1"/>
  <c r="M3777" i="11" s="1"/>
  <c r="M3778" i="11" a="1"/>
  <c r="M3778" i="11" s="1"/>
  <c r="M3779" i="11" a="1"/>
  <c r="M3779" i="11" s="1"/>
  <c r="M3780" i="11" a="1"/>
  <c r="M3780" i="11" s="1"/>
  <c r="M3781" i="11" a="1"/>
  <c r="M3781" i="11" s="1"/>
  <c r="M3782" i="11" a="1"/>
  <c r="M3782" i="11" s="1"/>
  <c r="M3783" i="11" a="1"/>
  <c r="M3783" i="11" s="1"/>
  <c r="M3784" i="11" a="1"/>
  <c r="M3784" i="11" s="1"/>
  <c r="M3785" i="11" a="1"/>
  <c r="M3785" i="11" s="1"/>
  <c r="M3786" i="11" a="1"/>
  <c r="M3786" i="11" s="1"/>
  <c r="M3787" i="11" a="1"/>
  <c r="M3787" i="11" s="1"/>
  <c r="M3788" i="11" a="1"/>
  <c r="M3788" i="11" s="1"/>
  <c r="M3789" i="11" a="1"/>
  <c r="M3789" i="11" s="1"/>
  <c r="M3790" i="11" a="1"/>
  <c r="M3790" i="11" s="1"/>
  <c r="M3791" i="11" a="1"/>
  <c r="M3791" i="11" s="1"/>
  <c r="M3792" i="11" a="1"/>
  <c r="M3792" i="11"/>
  <c r="M3793" i="11" a="1"/>
  <c r="M3793" i="11"/>
  <c r="M3794" i="11" a="1"/>
  <c r="M3794" i="11" s="1"/>
  <c r="M3795" i="11" a="1"/>
  <c r="M3795" i="11" s="1"/>
  <c r="M3796" i="11" a="1"/>
  <c r="M3796" i="11"/>
  <c r="M3797" i="11" a="1"/>
  <c r="M3797" i="11" s="1"/>
  <c r="M3798" i="11" a="1"/>
  <c r="M3798" i="11" s="1"/>
  <c r="M3799" i="11" a="1"/>
  <c r="M3799" i="11"/>
  <c r="M3800" i="11" a="1"/>
  <c r="M3800" i="11" s="1"/>
  <c r="M3801" i="11" a="1"/>
  <c r="M3801" i="11" s="1"/>
  <c r="M3802" i="11" a="1"/>
  <c r="M3802" i="11" s="1"/>
  <c r="M3803" i="11" a="1"/>
  <c r="M3803" i="11" s="1"/>
  <c r="M3804" i="11" a="1"/>
  <c r="M3804" i="11"/>
  <c r="M3805" i="11" a="1"/>
  <c r="M3805" i="11"/>
  <c r="M3806" i="11" a="1"/>
  <c r="M3806" i="11" s="1"/>
  <c r="M3807" i="11" a="1"/>
  <c r="M3807" i="11" s="1"/>
  <c r="M3808" i="11" a="1"/>
  <c r="M3808" i="11"/>
  <c r="M3809" i="11" a="1"/>
  <c r="M3809" i="11" s="1"/>
  <c r="M3810" i="11" a="1"/>
  <c r="M3810" i="11" s="1"/>
  <c r="M3811" i="11" a="1"/>
  <c r="M3811" i="11" s="1"/>
  <c r="M3812" i="11" a="1"/>
  <c r="M3812" i="11" s="1"/>
  <c r="M3813" i="11" a="1"/>
  <c r="M3813" i="11" s="1"/>
  <c r="M3814" i="11" a="1"/>
  <c r="M3814" i="11" s="1"/>
  <c r="M3815" i="11" a="1"/>
  <c r="M3815" i="11" s="1"/>
  <c r="M3816" i="11" a="1"/>
  <c r="M3816" i="11" s="1"/>
  <c r="M3817" i="11" a="1"/>
  <c r="M3817" i="11"/>
  <c r="M3818" i="11" a="1"/>
  <c r="M3818" i="11" s="1"/>
  <c r="M3819" i="11" a="1"/>
  <c r="M3819" i="11" s="1"/>
  <c r="M3820" i="11" a="1"/>
  <c r="M3820" i="11"/>
  <c r="M3821" i="11" a="1"/>
  <c r="M3821" i="11" s="1"/>
  <c r="M3822" i="11" a="1"/>
  <c r="M3822" i="11" s="1"/>
  <c r="M3823" i="11" a="1"/>
  <c r="M3823" i="11"/>
  <c r="M3824" i="11" a="1"/>
  <c r="M3824" i="11" s="1"/>
  <c r="M3825" i="11" a="1"/>
  <c r="M3825" i="11" s="1"/>
  <c r="M3826" i="11" a="1"/>
  <c r="M3826" i="11" s="1"/>
  <c r="M3827" i="11" a="1"/>
  <c r="M3827" i="11" s="1"/>
  <c r="M3828" i="11" a="1"/>
  <c r="M3828" i="11"/>
  <c r="M3829" i="11" a="1"/>
  <c r="M3829" i="11"/>
  <c r="M3830" i="11" a="1"/>
  <c r="M3830" i="11" s="1"/>
  <c r="M3831" i="11" a="1"/>
  <c r="M3831" i="11" s="1"/>
  <c r="M3832" i="11" a="1"/>
  <c r="M3832" i="11"/>
  <c r="M3833" i="11" a="1"/>
  <c r="M3833" i="11" s="1"/>
  <c r="M3834" i="11" a="1"/>
  <c r="M3834" i="11" s="1"/>
  <c r="M3835" i="11" a="1"/>
  <c r="M3835" i="11" s="1"/>
  <c r="M3836" i="11" a="1"/>
  <c r="M3836" i="11" s="1"/>
  <c r="M3837" i="11" a="1"/>
  <c r="M3837" i="11" s="1"/>
  <c r="M3838" i="11" a="1"/>
  <c r="M3838" i="11" s="1"/>
  <c r="M3839" i="11" a="1"/>
  <c r="M3839" i="11" s="1"/>
  <c r="M3840" i="11" a="1"/>
  <c r="M3840" i="11" s="1"/>
  <c r="M3841" i="11" a="1"/>
  <c r="M3841" i="11"/>
  <c r="M3842" i="11" a="1"/>
  <c r="M3842" i="11" s="1"/>
  <c r="M3843" i="11" a="1"/>
  <c r="M3843" i="11" s="1"/>
  <c r="M3844" i="11" a="1"/>
  <c r="M3844" i="11"/>
  <c r="M3845" i="11" a="1"/>
  <c r="M3845" i="11" s="1"/>
  <c r="M3846" i="11" a="1"/>
  <c r="M3846" i="11" s="1"/>
  <c r="M3847" i="11" a="1"/>
  <c r="M3847" i="11" s="1"/>
  <c r="M3848" i="11" a="1"/>
  <c r="M3848" i="11" s="1"/>
  <c r="M3849" i="11" a="1"/>
  <c r="M3849" i="11" s="1"/>
  <c r="M3850" i="11" a="1"/>
  <c r="M3850" i="11" s="1"/>
  <c r="M3851" i="11" a="1"/>
  <c r="M3851" i="11" s="1"/>
  <c r="M3852" i="11" a="1"/>
  <c r="M3852" i="11"/>
  <c r="M3853" i="11" a="1"/>
  <c r="M3853" i="11"/>
  <c r="M3854" i="11" a="1"/>
  <c r="M3854" i="11" s="1"/>
  <c r="M3855" i="11" a="1"/>
  <c r="M3855" i="11" s="1"/>
  <c r="M3856" i="11" a="1"/>
  <c r="M3856" i="11" s="1"/>
  <c r="M3857" i="11" a="1"/>
  <c r="M3857" i="11" s="1"/>
  <c r="M3858" i="11" a="1"/>
  <c r="M3858" i="11" s="1"/>
  <c r="M3859" i="11" a="1"/>
  <c r="M3859" i="11" s="1"/>
  <c r="M3860" i="11" a="1"/>
  <c r="M3860" i="11" s="1"/>
  <c r="M3861" i="11" a="1"/>
  <c r="M3861" i="11" s="1"/>
  <c r="M3862" i="11" a="1"/>
  <c r="M3862" i="11" s="1"/>
  <c r="M3863" i="11" a="1"/>
  <c r="M3863" i="11" s="1"/>
  <c r="M3864" i="11" a="1"/>
  <c r="M3864" i="11" s="1"/>
  <c r="M3865" i="11" a="1"/>
  <c r="M3865" i="11"/>
  <c r="M3866" i="11" a="1"/>
  <c r="M3866" i="11" s="1"/>
  <c r="M3867" i="11" a="1"/>
  <c r="M3867" i="11" s="1"/>
  <c r="M3868" i="11" a="1"/>
  <c r="M3868" i="11"/>
  <c r="M3869" i="11" a="1"/>
  <c r="M3869" i="11" s="1"/>
  <c r="M3870" i="11" a="1"/>
  <c r="M3870" i="11" s="1"/>
  <c r="M3871" i="11" a="1"/>
  <c r="M3871" i="11" s="1"/>
  <c r="M3872" i="11" a="1"/>
  <c r="M3872" i="11" s="1"/>
  <c r="M3873" i="11" a="1"/>
  <c r="M3873" i="11" s="1"/>
  <c r="M3874" i="11" a="1"/>
  <c r="M3874" i="11" s="1"/>
  <c r="M3875" i="11" a="1"/>
  <c r="M3875" i="11" s="1"/>
  <c r="M3876" i="11" a="1"/>
  <c r="M3876" i="11"/>
  <c r="M3877" i="11" a="1"/>
  <c r="M3877" i="11"/>
  <c r="M3878" i="11" a="1"/>
  <c r="M3878" i="11" s="1"/>
  <c r="M3879" i="11" a="1"/>
  <c r="M3879" i="11" s="1"/>
  <c r="M3880" i="11" a="1"/>
  <c r="M3880" i="11" s="1"/>
  <c r="M3881" i="11" a="1"/>
  <c r="M3881" i="11" s="1"/>
  <c r="M3882" i="11" a="1"/>
  <c r="M3882" i="11" s="1"/>
  <c r="M3883" i="11" a="1"/>
  <c r="M3883" i="11" s="1"/>
  <c r="M3884" i="11" a="1"/>
  <c r="M3884" i="11" s="1"/>
  <c r="M3885" i="11" a="1"/>
  <c r="M3885" i="11" s="1"/>
  <c r="M3886" i="11" a="1"/>
  <c r="M3886" i="11" s="1"/>
  <c r="M3887" i="11" a="1"/>
  <c r="M3887" i="11" s="1"/>
  <c r="M3888" i="11" a="1"/>
  <c r="M3888" i="11" s="1"/>
  <c r="M3889" i="11" a="1"/>
  <c r="M3889" i="11"/>
  <c r="M3890" i="11" a="1"/>
  <c r="M3890" i="11" s="1"/>
  <c r="M3891" i="11" a="1"/>
  <c r="M3891" i="11" s="1"/>
  <c r="M3892" i="11" a="1"/>
  <c r="M3892" i="11"/>
  <c r="M3893" i="11" a="1"/>
  <c r="M3893" i="11" s="1"/>
  <c r="M3894" i="11" a="1"/>
  <c r="M3894" i="11" s="1"/>
  <c r="M3895" i="11" a="1"/>
  <c r="M3895" i="11" s="1"/>
  <c r="M3896" i="11" a="1"/>
  <c r="M3896" i="11" s="1"/>
  <c r="M3897" i="11" a="1"/>
  <c r="M3897" i="11" s="1"/>
  <c r="M3898" i="11" a="1"/>
  <c r="M3898" i="11" s="1"/>
  <c r="M3899" i="11" a="1"/>
  <c r="M3899" i="11" s="1"/>
  <c r="M3900" i="11" a="1"/>
  <c r="M3900" i="11"/>
  <c r="M3901" i="11" a="1"/>
  <c r="M3901" i="11"/>
  <c r="M3902" i="11" a="1"/>
  <c r="M3902" i="11" s="1"/>
  <c r="M3903" i="11" a="1"/>
  <c r="M3903" i="11" s="1"/>
  <c r="M3904" i="11" a="1"/>
  <c r="M3904" i="11" s="1"/>
  <c r="M3905" i="11" a="1"/>
  <c r="M3905" i="11" s="1"/>
  <c r="M3906" i="11" a="1"/>
  <c r="M3906" i="11" s="1"/>
  <c r="M3907" i="11" a="1"/>
  <c r="M3907" i="11" s="1"/>
  <c r="M3908" i="11" a="1"/>
  <c r="M3908" i="11" s="1"/>
  <c r="M3909" i="11" a="1"/>
  <c r="M3909" i="11" s="1"/>
  <c r="M3910" i="11" a="1"/>
  <c r="M3910" i="11" s="1"/>
  <c r="M3911" i="11" a="1"/>
  <c r="M3911" i="11" s="1"/>
  <c r="M3912" i="11" a="1"/>
  <c r="M3912" i="11" s="1"/>
  <c r="M3913" i="11" a="1"/>
  <c r="M3913" i="11"/>
  <c r="M3914" i="11" a="1"/>
  <c r="M3914" i="11" s="1"/>
  <c r="M3915" i="11" a="1"/>
  <c r="M3915" i="11" s="1"/>
  <c r="M3916" i="11" a="1"/>
  <c r="M3916" i="11"/>
  <c r="M3917" i="11" a="1"/>
  <c r="M3917" i="11" s="1"/>
  <c r="M3918" i="11" a="1"/>
  <c r="M3918" i="11" s="1"/>
  <c r="M3919" i="11" a="1"/>
  <c r="M3919" i="11" s="1"/>
  <c r="M3920" i="11" a="1"/>
  <c r="M3920" i="11" s="1"/>
  <c r="M3921" i="11" a="1"/>
  <c r="M3921" i="11" s="1"/>
  <c r="M3922" i="11" a="1"/>
  <c r="M3922" i="11" s="1"/>
  <c r="M3923" i="11" a="1"/>
  <c r="M3923" i="11" s="1"/>
  <c r="M3924" i="11" a="1"/>
  <c r="M3924" i="11"/>
  <c r="M3925" i="11" a="1"/>
  <c r="M3925" i="11"/>
  <c r="M3926" i="11" a="1"/>
  <c r="M3926" i="11" s="1"/>
  <c r="M3927" i="11" a="1"/>
  <c r="M3927" i="11" s="1"/>
  <c r="M3928" i="11" a="1"/>
  <c r="M3928" i="11" s="1"/>
  <c r="M3929" i="11" a="1"/>
  <c r="M3929" i="11" s="1"/>
  <c r="M3930" i="11" a="1"/>
  <c r="M3930" i="11" s="1"/>
  <c r="M3931" i="11" a="1"/>
  <c r="M3931" i="11" s="1"/>
  <c r="M3932" i="11" a="1"/>
  <c r="M3932" i="11" s="1"/>
  <c r="M3933" i="11" a="1"/>
  <c r="M3933" i="11" s="1"/>
  <c r="M3934" i="11" a="1"/>
  <c r="M3934" i="11" s="1"/>
  <c r="M3935" i="11" a="1"/>
  <c r="M3935" i="11" s="1"/>
  <c r="M3936" i="11" a="1"/>
  <c r="M3936" i="11" s="1"/>
  <c r="M3937" i="11" a="1"/>
  <c r="M3937" i="11"/>
  <c r="M3938" i="11" a="1"/>
  <c r="M3938" i="11" s="1"/>
  <c r="M3939" i="11" a="1"/>
  <c r="M3939" i="11" s="1"/>
  <c r="M3940" i="11" a="1"/>
  <c r="M3940" i="11"/>
  <c r="M3941" i="11" a="1"/>
  <c r="M3941" i="11" s="1"/>
  <c r="M3942" i="11" a="1"/>
  <c r="M3942" i="11" s="1"/>
  <c r="M3943" i="11" a="1"/>
  <c r="M3943" i="11" s="1"/>
  <c r="M3944" i="11" a="1"/>
  <c r="M3944" i="11" s="1"/>
  <c r="M3945" i="11" a="1"/>
  <c r="M3945" i="11" s="1"/>
  <c r="M3946" i="11" a="1"/>
  <c r="M3946" i="11" s="1"/>
  <c r="M3947" i="11" a="1"/>
  <c r="M3947" i="11" s="1"/>
  <c r="M3948" i="11" a="1"/>
  <c r="M3948" i="11"/>
  <c r="M3949" i="11" a="1"/>
  <c r="M3949" i="11"/>
  <c r="M3950" i="11" a="1"/>
  <c r="M3950" i="11" s="1"/>
  <c r="M3951" i="11" a="1"/>
  <c r="M3951" i="11" s="1"/>
  <c r="M3952" i="11" a="1"/>
  <c r="M3952" i="11" s="1"/>
  <c r="M3953" i="11" a="1"/>
  <c r="M3953" i="11" s="1"/>
  <c r="M3954" i="11" a="1"/>
  <c r="M3954" i="11" s="1"/>
  <c r="M3955" i="11" a="1"/>
  <c r="M3955" i="11" s="1"/>
  <c r="M3956" i="11" a="1"/>
  <c r="M3956" i="11" s="1"/>
  <c r="M3957" i="11" a="1"/>
  <c r="M3957" i="11" s="1"/>
  <c r="M3958" i="11" a="1"/>
  <c r="M3958" i="11" s="1"/>
  <c r="M3959" i="11" a="1"/>
  <c r="M3959" i="11" s="1"/>
  <c r="M3960" i="11" a="1"/>
  <c r="M3960" i="11" s="1"/>
  <c r="M3961" i="11" a="1"/>
  <c r="M3961" i="11"/>
  <c r="M3962" i="11" a="1"/>
  <c r="M3962" i="11" s="1"/>
  <c r="M3963" i="11" a="1"/>
  <c r="M3963" i="11" s="1"/>
  <c r="M3964" i="11" a="1"/>
  <c r="M3964" i="11"/>
  <c r="M3965" i="11" a="1"/>
  <c r="M3965" i="11" s="1"/>
  <c r="M3966" i="11" a="1"/>
  <c r="M3966" i="11" s="1"/>
  <c r="M3967" i="11" a="1"/>
  <c r="M3967" i="11" s="1"/>
  <c r="M3968" i="11" a="1"/>
  <c r="M3968" i="11" s="1"/>
  <c r="M3969" i="11" a="1"/>
  <c r="M3969" i="11" s="1"/>
  <c r="M3970" i="11" a="1"/>
  <c r="M3970" i="11" s="1"/>
  <c r="M3971" i="11" a="1"/>
  <c r="M3971" i="11" s="1"/>
  <c r="M3972" i="11" a="1"/>
  <c r="M3972" i="11"/>
  <c r="M3973" i="11" a="1"/>
  <c r="M3973" i="11"/>
  <c r="M3974" i="11" a="1"/>
  <c r="M3974" i="11" s="1"/>
  <c r="M3975" i="11" a="1"/>
  <c r="M3975" i="11" s="1"/>
  <c r="M3976" i="11" a="1"/>
  <c r="M3976" i="11" s="1"/>
  <c r="M3977" i="11" a="1"/>
  <c r="M3977" i="11" s="1"/>
  <c r="M3978" i="11" a="1"/>
  <c r="M3978" i="11" s="1"/>
  <c r="M3979" i="11" a="1"/>
  <c r="M3979" i="11" s="1"/>
  <c r="M3980" i="11" a="1"/>
  <c r="M3980" i="11" s="1"/>
  <c r="M3981" i="11" a="1"/>
  <c r="M3981" i="11" s="1"/>
  <c r="M3982" i="11" a="1"/>
  <c r="M3982" i="11" s="1"/>
  <c r="M3983" i="11" a="1"/>
  <c r="M3983" i="11" s="1"/>
  <c r="M3984" i="11" a="1"/>
  <c r="M3984" i="11" s="1"/>
  <c r="M3985" i="11" a="1"/>
  <c r="M3985" i="11"/>
  <c r="M3986" i="11" a="1"/>
  <c r="M3986" i="11" s="1"/>
  <c r="M3987" i="11" a="1"/>
  <c r="M3987" i="11" s="1"/>
  <c r="M3988" i="11" a="1"/>
  <c r="M3988" i="11"/>
  <c r="M3989" i="11" a="1"/>
  <c r="M3989" i="11" s="1"/>
  <c r="M3990" i="11" a="1"/>
  <c r="M3990" i="11" s="1"/>
  <c r="M3991" i="11" a="1"/>
  <c r="M3991" i="11" s="1"/>
  <c r="M3992" i="11" a="1"/>
  <c r="M3992" i="11" s="1"/>
  <c r="M3993" i="11" a="1"/>
  <c r="M3993" i="11" s="1"/>
  <c r="M3994" i="11" a="1"/>
  <c r="M3994" i="11" s="1"/>
  <c r="M3995" i="11" a="1"/>
  <c r="M3995" i="11" s="1"/>
  <c r="M3996" i="11" a="1"/>
  <c r="M3996" i="11"/>
  <c r="M3997" i="11" a="1"/>
  <c r="M3997" i="11"/>
  <c r="M3998" i="11" a="1"/>
  <c r="M3998" i="11" s="1"/>
  <c r="M3999" i="11" a="1"/>
  <c r="M3999" i="11" s="1"/>
  <c r="M4000" i="11" a="1"/>
  <c r="M4000" i="11" s="1"/>
  <c r="M2" i="11" a="1"/>
  <c r="M2" i="11" s="1"/>
  <c r="C9" i="9"/>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6437" i="1"/>
  <c r="I6438" i="1"/>
  <c r="I6439" i="1"/>
  <c r="I6440" i="1"/>
  <c r="I6441" i="1"/>
  <c r="I6442" i="1"/>
  <c r="I6443" i="1"/>
  <c r="I6444" i="1"/>
  <c r="I6445" i="1"/>
  <c r="I6446" i="1"/>
  <c r="I6447" i="1"/>
  <c r="I6448" i="1"/>
  <c r="I6449" i="1"/>
  <c r="I6450" i="1"/>
  <c r="I6451" i="1"/>
  <c r="I6452" i="1"/>
  <c r="I6453" i="1"/>
  <c r="I6454" i="1"/>
  <c r="I6455" i="1"/>
  <c r="I6456" i="1"/>
  <c r="I6457" i="1"/>
  <c r="I6458" i="1"/>
  <c r="I6459" i="1"/>
  <c r="I6460" i="1"/>
  <c r="I6461" i="1"/>
  <c r="I6462" i="1"/>
  <c r="I6463" i="1"/>
  <c r="I6464" i="1"/>
  <c r="I6465" i="1"/>
  <c r="I6466" i="1"/>
  <c r="I6467" i="1"/>
  <c r="I6468" i="1"/>
  <c r="I6469" i="1"/>
  <c r="I6470" i="1"/>
  <c r="I6471" i="1"/>
  <c r="I6472" i="1"/>
  <c r="I6473" i="1"/>
  <c r="I6474" i="1"/>
  <c r="I6475" i="1"/>
  <c r="I6476" i="1"/>
  <c r="I6477" i="1"/>
  <c r="I6478" i="1"/>
  <c r="I6479" i="1"/>
  <c r="I6480" i="1"/>
  <c r="I6481" i="1"/>
  <c r="I6482" i="1"/>
  <c r="I6483" i="1"/>
  <c r="I6484" i="1"/>
  <c r="I6485" i="1"/>
  <c r="I6486" i="1"/>
  <c r="I6487" i="1"/>
  <c r="I6488" i="1"/>
  <c r="I6489" i="1"/>
  <c r="I6490" i="1"/>
  <c r="I6491" i="1"/>
  <c r="I6492" i="1"/>
  <c r="I6493" i="1"/>
  <c r="I6494" i="1"/>
  <c r="I6495" i="1"/>
  <c r="I6496" i="1"/>
  <c r="I6497" i="1"/>
  <c r="I6498" i="1"/>
  <c r="I6499" i="1"/>
  <c r="I6500" i="1"/>
  <c r="I6501" i="1"/>
  <c r="I6502" i="1"/>
  <c r="I6503" i="1"/>
  <c r="I6504" i="1"/>
  <c r="I6505" i="1"/>
  <c r="I6506" i="1"/>
  <c r="I6507" i="1"/>
  <c r="I6508" i="1"/>
  <c r="I6509" i="1"/>
  <c r="I6510" i="1"/>
  <c r="I6511" i="1"/>
  <c r="I6512" i="1"/>
  <c r="I6513" i="1"/>
  <c r="I6514" i="1"/>
  <c r="I6515" i="1"/>
  <c r="I6516" i="1"/>
  <c r="I6517" i="1"/>
  <c r="I6518" i="1"/>
  <c r="I6519" i="1"/>
  <c r="I6520" i="1"/>
  <c r="I6521" i="1"/>
  <c r="I6522" i="1"/>
  <c r="I6523" i="1"/>
  <c r="I6524" i="1"/>
  <c r="I6525" i="1"/>
  <c r="I6526" i="1"/>
  <c r="I6527" i="1"/>
  <c r="I6528" i="1"/>
  <c r="I6529" i="1"/>
  <c r="I6530" i="1"/>
  <c r="I6531" i="1"/>
  <c r="I6532" i="1"/>
  <c r="I6533" i="1"/>
  <c r="I6534" i="1"/>
  <c r="I6535" i="1"/>
  <c r="I6536" i="1"/>
  <c r="I6537" i="1"/>
  <c r="I6538" i="1"/>
  <c r="I6539" i="1"/>
  <c r="I6540" i="1"/>
  <c r="I6541" i="1"/>
  <c r="I6542" i="1"/>
  <c r="I6543" i="1"/>
  <c r="I6544" i="1"/>
  <c r="I6545" i="1"/>
  <c r="I6546" i="1"/>
  <c r="I6547" i="1"/>
  <c r="I6548" i="1"/>
  <c r="I6549" i="1"/>
  <c r="I6550" i="1"/>
  <c r="I6551" i="1"/>
  <c r="I6552" i="1"/>
  <c r="I6553" i="1"/>
  <c r="I6554" i="1"/>
  <c r="I6555" i="1"/>
  <c r="I6556" i="1"/>
  <c r="I6557" i="1"/>
  <c r="I6558" i="1"/>
  <c r="I6559" i="1"/>
  <c r="I6560" i="1"/>
  <c r="I6561" i="1"/>
  <c r="I6562" i="1"/>
  <c r="I6563" i="1"/>
  <c r="I6564" i="1"/>
  <c r="I6565" i="1"/>
  <c r="I6566" i="1"/>
  <c r="I6567" i="1"/>
  <c r="I6568" i="1"/>
  <c r="I6569" i="1"/>
  <c r="I6570" i="1"/>
  <c r="I6571" i="1"/>
  <c r="I6572" i="1"/>
  <c r="I6573" i="1"/>
  <c r="I6574" i="1"/>
  <c r="I6575" i="1"/>
  <c r="I6576" i="1"/>
  <c r="I6577" i="1"/>
  <c r="I6578" i="1"/>
  <c r="I6579" i="1"/>
  <c r="I6580" i="1"/>
  <c r="I6581" i="1"/>
  <c r="I6582" i="1"/>
  <c r="I6583" i="1"/>
  <c r="I6584" i="1"/>
  <c r="I6585" i="1"/>
  <c r="I6586" i="1"/>
  <c r="I6587" i="1"/>
  <c r="I6588" i="1"/>
  <c r="I6589" i="1"/>
  <c r="I6590" i="1"/>
  <c r="I6591" i="1"/>
  <c r="I6592" i="1"/>
  <c r="I6593" i="1"/>
  <c r="I6594" i="1"/>
  <c r="I6595" i="1"/>
  <c r="I6596" i="1"/>
  <c r="I6597" i="1"/>
  <c r="I6598" i="1"/>
  <c r="I6599" i="1"/>
  <c r="I6600" i="1"/>
  <c r="I6601" i="1"/>
  <c r="I6602" i="1"/>
  <c r="I6603" i="1"/>
  <c r="I6604" i="1"/>
  <c r="I6605" i="1"/>
  <c r="I6606" i="1"/>
  <c r="I6607" i="1"/>
  <c r="I6608" i="1"/>
  <c r="I6609" i="1"/>
  <c r="I6610" i="1"/>
  <c r="I6611" i="1"/>
  <c r="I6612" i="1"/>
  <c r="I6613" i="1"/>
  <c r="I6614" i="1"/>
  <c r="I6615" i="1"/>
  <c r="I6616" i="1"/>
  <c r="I6617" i="1"/>
  <c r="I6618" i="1"/>
  <c r="I6619" i="1"/>
  <c r="I6620" i="1"/>
  <c r="I6621" i="1"/>
  <c r="I6622" i="1"/>
  <c r="I6623" i="1"/>
  <c r="I6624" i="1"/>
  <c r="I6625" i="1"/>
  <c r="I6626" i="1"/>
  <c r="I6627" i="1"/>
  <c r="I6628" i="1"/>
  <c r="I6629" i="1"/>
  <c r="I6630" i="1"/>
  <c r="I6631" i="1"/>
  <c r="I6632" i="1"/>
  <c r="I6633" i="1"/>
  <c r="I6634" i="1"/>
  <c r="I6635" i="1"/>
  <c r="I6636" i="1"/>
  <c r="I6637" i="1"/>
  <c r="I6638" i="1"/>
  <c r="I6639" i="1"/>
  <c r="I6640" i="1"/>
  <c r="I6641" i="1"/>
  <c r="I6642" i="1"/>
  <c r="I6643" i="1"/>
  <c r="I6644" i="1"/>
  <c r="I6645" i="1"/>
  <c r="I6646" i="1"/>
  <c r="I6647" i="1"/>
  <c r="I6648" i="1"/>
  <c r="I6649" i="1"/>
  <c r="I6650" i="1"/>
  <c r="I6651" i="1"/>
  <c r="I6652" i="1"/>
  <c r="I6653" i="1"/>
  <c r="I6654" i="1"/>
  <c r="I6655" i="1"/>
  <c r="I6656" i="1"/>
  <c r="I6657" i="1"/>
  <c r="I6658" i="1"/>
  <c r="I6659" i="1"/>
  <c r="I6660" i="1"/>
  <c r="I6661" i="1"/>
  <c r="I6662" i="1"/>
  <c r="I6663" i="1"/>
  <c r="I6664" i="1"/>
  <c r="I6665" i="1"/>
  <c r="I6666" i="1"/>
  <c r="I6667" i="1"/>
  <c r="I6668" i="1"/>
  <c r="I6669" i="1"/>
  <c r="I6670" i="1"/>
  <c r="I6671" i="1"/>
  <c r="I6672" i="1"/>
  <c r="I6673" i="1"/>
  <c r="I6674" i="1"/>
  <c r="I6675" i="1"/>
  <c r="I6676" i="1"/>
  <c r="I6677" i="1"/>
  <c r="I6678" i="1"/>
  <c r="I6679" i="1"/>
  <c r="I6680" i="1"/>
  <c r="I6681" i="1"/>
  <c r="I6682" i="1"/>
  <c r="I6683" i="1"/>
  <c r="I6684" i="1"/>
  <c r="I6685" i="1"/>
  <c r="I6686" i="1"/>
  <c r="I6687" i="1"/>
  <c r="I6688" i="1"/>
  <c r="I6689" i="1"/>
  <c r="I6690" i="1"/>
  <c r="I6691" i="1"/>
  <c r="I6692" i="1"/>
  <c r="I6693" i="1"/>
  <c r="I6694" i="1"/>
  <c r="I6695" i="1"/>
  <c r="I6696" i="1"/>
  <c r="I6697" i="1"/>
  <c r="I6698" i="1"/>
  <c r="I6699" i="1"/>
  <c r="I6700" i="1"/>
  <c r="I6701" i="1"/>
  <c r="I6702" i="1"/>
  <c r="I6703" i="1"/>
  <c r="I6704" i="1"/>
  <c r="I6705" i="1"/>
  <c r="I6706" i="1"/>
  <c r="I6707" i="1"/>
  <c r="I6708" i="1"/>
  <c r="I6709" i="1"/>
  <c r="I6710" i="1"/>
  <c r="I6711" i="1"/>
  <c r="I6712" i="1"/>
  <c r="I6713" i="1"/>
  <c r="I6714" i="1"/>
  <c r="I6715" i="1"/>
  <c r="I6716" i="1"/>
  <c r="I6717" i="1"/>
  <c r="I6718" i="1"/>
  <c r="I6719" i="1"/>
  <c r="I6720" i="1"/>
  <c r="I6721" i="1"/>
  <c r="I6722" i="1"/>
  <c r="I6723" i="1"/>
  <c r="I6724" i="1"/>
  <c r="I6725" i="1"/>
  <c r="I6726" i="1"/>
  <c r="I6727" i="1"/>
  <c r="I6728" i="1"/>
  <c r="I6729" i="1"/>
  <c r="I6730" i="1"/>
  <c r="I6731" i="1"/>
  <c r="I6732" i="1"/>
  <c r="I6733" i="1"/>
  <c r="I6734" i="1"/>
  <c r="I6735" i="1"/>
  <c r="I6736" i="1"/>
  <c r="I6737" i="1"/>
  <c r="I6738" i="1"/>
  <c r="I6739" i="1"/>
  <c r="I6740" i="1"/>
  <c r="I6741" i="1"/>
  <c r="I6742" i="1"/>
  <c r="I6743" i="1"/>
  <c r="I6744" i="1"/>
  <c r="I6745" i="1"/>
  <c r="I6746" i="1"/>
  <c r="I6747" i="1"/>
  <c r="I6748" i="1"/>
  <c r="I6749" i="1"/>
  <c r="I6750" i="1"/>
  <c r="I6751" i="1"/>
  <c r="I6752" i="1"/>
  <c r="I6753" i="1"/>
  <c r="I6754" i="1"/>
  <c r="I6755" i="1"/>
  <c r="I6756" i="1"/>
  <c r="I6757" i="1"/>
  <c r="I6758" i="1"/>
  <c r="I6759" i="1"/>
  <c r="I6760" i="1"/>
  <c r="I6761" i="1"/>
  <c r="I6762" i="1"/>
  <c r="I6763" i="1"/>
  <c r="I6764" i="1"/>
  <c r="I6765" i="1"/>
  <c r="I6766" i="1"/>
  <c r="I6767" i="1"/>
  <c r="I6768" i="1"/>
  <c r="I6769" i="1"/>
  <c r="I6770" i="1"/>
  <c r="I6771" i="1"/>
  <c r="I6772" i="1"/>
  <c r="I6773" i="1"/>
  <c r="I6774" i="1"/>
  <c r="I6775" i="1"/>
  <c r="I6776" i="1"/>
  <c r="I6777" i="1"/>
  <c r="I6778" i="1"/>
  <c r="I6779" i="1"/>
  <c r="I6780" i="1"/>
  <c r="I6781" i="1"/>
  <c r="I6782" i="1"/>
  <c r="I6783" i="1"/>
  <c r="I6784" i="1"/>
  <c r="I6785" i="1"/>
  <c r="I6786" i="1"/>
  <c r="I6787" i="1"/>
  <c r="I6788" i="1"/>
  <c r="I6789" i="1"/>
  <c r="I6790" i="1"/>
  <c r="I6791" i="1"/>
  <c r="I6792" i="1"/>
  <c r="I6793" i="1"/>
  <c r="I6794" i="1"/>
  <c r="I6795" i="1"/>
  <c r="I6796" i="1"/>
  <c r="I6797" i="1"/>
  <c r="I6798" i="1"/>
  <c r="I6799" i="1"/>
  <c r="I6800" i="1"/>
  <c r="I6801" i="1"/>
  <c r="I6802" i="1"/>
  <c r="I6803" i="1"/>
  <c r="I6804" i="1"/>
  <c r="I6805" i="1"/>
  <c r="I6806" i="1"/>
  <c r="I6807" i="1"/>
  <c r="I6808" i="1"/>
  <c r="I6809" i="1"/>
  <c r="I6810" i="1"/>
  <c r="I6811" i="1"/>
  <c r="I6812" i="1"/>
  <c r="I6813" i="1"/>
  <c r="I6814" i="1"/>
  <c r="I6815" i="1"/>
  <c r="I6816" i="1"/>
  <c r="I6817" i="1"/>
  <c r="I6818" i="1"/>
  <c r="I6819" i="1"/>
  <c r="I6820" i="1"/>
  <c r="I6821" i="1"/>
  <c r="I6822" i="1"/>
  <c r="I6823" i="1"/>
  <c r="I6824" i="1"/>
  <c r="I6825" i="1"/>
  <c r="I6826" i="1"/>
  <c r="I6827" i="1"/>
  <c r="I6828" i="1"/>
  <c r="I6829" i="1"/>
  <c r="I6830" i="1"/>
  <c r="I6831" i="1"/>
  <c r="I6832" i="1"/>
  <c r="I6833" i="1"/>
  <c r="I6834" i="1"/>
  <c r="I6835" i="1"/>
  <c r="I6836" i="1"/>
  <c r="I6837" i="1"/>
  <c r="I6838" i="1"/>
  <c r="I6839" i="1"/>
  <c r="I6840" i="1"/>
  <c r="I6841" i="1"/>
  <c r="I6842" i="1"/>
  <c r="I6843" i="1"/>
  <c r="I6844" i="1"/>
  <c r="I6845" i="1"/>
  <c r="I6846" i="1"/>
  <c r="I6847" i="1"/>
  <c r="I6848" i="1"/>
  <c r="I6849" i="1"/>
  <c r="I6850" i="1"/>
  <c r="I6851" i="1"/>
  <c r="I6852" i="1"/>
  <c r="I6853" i="1"/>
  <c r="I6854" i="1"/>
  <c r="I6855" i="1"/>
  <c r="I6856" i="1"/>
  <c r="I6857" i="1"/>
  <c r="I6858" i="1"/>
  <c r="I6859" i="1"/>
  <c r="I6860" i="1"/>
  <c r="I6861" i="1"/>
  <c r="I6862" i="1"/>
  <c r="I6863" i="1"/>
  <c r="I6864" i="1"/>
  <c r="I6865" i="1"/>
  <c r="I6866" i="1"/>
  <c r="I6867" i="1"/>
  <c r="I6868" i="1"/>
  <c r="I6869" i="1"/>
  <c r="I6870" i="1"/>
  <c r="I6871" i="1"/>
  <c r="I6872" i="1"/>
  <c r="I6873" i="1"/>
  <c r="I6874" i="1"/>
  <c r="I6875" i="1"/>
  <c r="I6876" i="1"/>
  <c r="I6877" i="1"/>
  <c r="I6878" i="1"/>
  <c r="I6879" i="1"/>
  <c r="I6880" i="1"/>
  <c r="I6881" i="1"/>
  <c r="I6882" i="1"/>
  <c r="I6883" i="1"/>
  <c r="I6884" i="1"/>
  <c r="I6885" i="1"/>
  <c r="I6886" i="1"/>
  <c r="I6887" i="1"/>
  <c r="I6888" i="1"/>
  <c r="I6889" i="1"/>
  <c r="I6890" i="1"/>
  <c r="I6891" i="1"/>
  <c r="I6892" i="1"/>
  <c r="I6893" i="1"/>
  <c r="I6894" i="1"/>
  <c r="I6895" i="1"/>
  <c r="I6896" i="1"/>
  <c r="I6897" i="1"/>
  <c r="I6898" i="1"/>
  <c r="I6899" i="1"/>
  <c r="I6900" i="1"/>
  <c r="I6901" i="1"/>
  <c r="I6902" i="1"/>
  <c r="I6903" i="1"/>
  <c r="I6904" i="1"/>
  <c r="I6905" i="1"/>
  <c r="I6906" i="1"/>
  <c r="I6907" i="1"/>
  <c r="I6908" i="1"/>
  <c r="I6909" i="1"/>
  <c r="I6910" i="1"/>
  <c r="I6911" i="1"/>
  <c r="I6912" i="1"/>
  <c r="I6913" i="1"/>
  <c r="I6914" i="1"/>
  <c r="I6915" i="1"/>
  <c r="I6916" i="1"/>
  <c r="I6917" i="1"/>
  <c r="I6918" i="1"/>
  <c r="I6919" i="1"/>
  <c r="I6920" i="1"/>
  <c r="I6921" i="1"/>
  <c r="I6922" i="1"/>
  <c r="I6923" i="1"/>
  <c r="I6924" i="1"/>
  <c r="I6925" i="1"/>
  <c r="I6926" i="1"/>
  <c r="I6927" i="1"/>
  <c r="I6928" i="1"/>
  <c r="I6929" i="1"/>
  <c r="I6930" i="1"/>
  <c r="I6931" i="1"/>
  <c r="I6932" i="1"/>
  <c r="I6933" i="1"/>
  <c r="I6934" i="1"/>
  <c r="I6935" i="1"/>
  <c r="I6936" i="1"/>
  <c r="I6937" i="1"/>
  <c r="I6938" i="1"/>
  <c r="I6939" i="1"/>
  <c r="I6940" i="1"/>
  <c r="I6941" i="1"/>
  <c r="I6942" i="1"/>
  <c r="I6943" i="1"/>
  <c r="I6944" i="1"/>
  <c r="I6945" i="1"/>
  <c r="I6946" i="1"/>
  <c r="I6947" i="1"/>
  <c r="I6948" i="1"/>
  <c r="I6949" i="1"/>
  <c r="I6950" i="1"/>
  <c r="I6951" i="1"/>
  <c r="I6952" i="1"/>
  <c r="I6953" i="1"/>
  <c r="I6954" i="1"/>
  <c r="I6955" i="1"/>
  <c r="I6956" i="1"/>
  <c r="I6957" i="1"/>
  <c r="I6958" i="1"/>
  <c r="I6959" i="1"/>
  <c r="I6960" i="1"/>
  <c r="I6961" i="1"/>
  <c r="I6962" i="1"/>
  <c r="I6963" i="1"/>
  <c r="I6964" i="1"/>
  <c r="I6965" i="1"/>
  <c r="I6966" i="1"/>
  <c r="I6967" i="1"/>
  <c r="I6968" i="1"/>
  <c r="I6969" i="1"/>
  <c r="I6970" i="1"/>
  <c r="I6971" i="1"/>
  <c r="I6972" i="1"/>
  <c r="I6973" i="1"/>
  <c r="I6974" i="1"/>
  <c r="I6975" i="1"/>
  <c r="I6976" i="1"/>
  <c r="I6977" i="1"/>
  <c r="I6978" i="1"/>
  <c r="I6979" i="1"/>
  <c r="I6980" i="1"/>
  <c r="I6981" i="1"/>
  <c r="I6982" i="1"/>
  <c r="I6983" i="1"/>
  <c r="I6984" i="1"/>
  <c r="I6985" i="1"/>
  <c r="I6986" i="1"/>
  <c r="I6987" i="1"/>
  <c r="I6988" i="1"/>
  <c r="I6989" i="1"/>
  <c r="I6990" i="1"/>
  <c r="I6991" i="1"/>
  <c r="I6992" i="1"/>
  <c r="I6993" i="1"/>
  <c r="I6994" i="1"/>
  <c r="I6995" i="1"/>
  <c r="I6996" i="1"/>
  <c r="I6997" i="1"/>
  <c r="I6998" i="1"/>
  <c r="I6999" i="1"/>
  <c r="I7000" i="1"/>
  <c r="I7001" i="1"/>
  <c r="I7002" i="1"/>
  <c r="I7003" i="1"/>
  <c r="I7004" i="1"/>
  <c r="I7005" i="1"/>
  <c r="I7006" i="1"/>
  <c r="I7007" i="1"/>
  <c r="I7008" i="1"/>
  <c r="I7009" i="1"/>
  <c r="I7010" i="1"/>
  <c r="I7011" i="1"/>
  <c r="I7012" i="1"/>
  <c r="I7013" i="1"/>
  <c r="I7014" i="1"/>
  <c r="I7015" i="1"/>
  <c r="I7016" i="1"/>
  <c r="I7017" i="1"/>
  <c r="I7018" i="1"/>
  <c r="I7019" i="1"/>
  <c r="I7020" i="1"/>
  <c r="I7021" i="1"/>
  <c r="I7022" i="1"/>
  <c r="I7023" i="1"/>
  <c r="I7024" i="1"/>
  <c r="I7025" i="1"/>
  <c r="I7026" i="1"/>
  <c r="I7027" i="1"/>
  <c r="I7028" i="1"/>
  <c r="I7029" i="1"/>
  <c r="I7030" i="1"/>
  <c r="I7031" i="1"/>
  <c r="I7032" i="1"/>
  <c r="I7033" i="1"/>
  <c r="I7034" i="1"/>
  <c r="I7035" i="1"/>
  <c r="I7036" i="1"/>
  <c r="I7037" i="1"/>
  <c r="I7038" i="1"/>
  <c r="I7039" i="1"/>
  <c r="I7040" i="1"/>
  <c r="I7041" i="1"/>
  <c r="I7042" i="1"/>
  <c r="I7043" i="1"/>
  <c r="I7044" i="1"/>
  <c r="I7045" i="1"/>
  <c r="I7046" i="1"/>
  <c r="I7047" i="1"/>
  <c r="I7048" i="1"/>
  <c r="I7049" i="1"/>
  <c r="I7050" i="1"/>
  <c r="I7051" i="1"/>
  <c r="I7052" i="1"/>
  <c r="I7053" i="1"/>
  <c r="I7054" i="1"/>
  <c r="I7055" i="1"/>
  <c r="I7056" i="1"/>
  <c r="I7057" i="1"/>
  <c r="I7058" i="1"/>
  <c r="I7059" i="1"/>
  <c r="I7060" i="1"/>
  <c r="I7061" i="1"/>
  <c r="I7062" i="1"/>
  <c r="I7063" i="1"/>
  <c r="I7064" i="1"/>
  <c r="I7065" i="1"/>
  <c r="I7066" i="1"/>
  <c r="I7067" i="1"/>
  <c r="I7068" i="1"/>
  <c r="I7069" i="1"/>
  <c r="I7070" i="1"/>
  <c r="I7071" i="1"/>
  <c r="I7072" i="1"/>
  <c r="I7073" i="1"/>
  <c r="I7074" i="1"/>
  <c r="I7075" i="1"/>
  <c r="I7076" i="1"/>
  <c r="I7077" i="1"/>
  <c r="I7078" i="1"/>
  <c r="I7079" i="1"/>
  <c r="I7080" i="1"/>
  <c r="I7081" i="1"/>
  <c r="I7082" i="1"/>
  <c r="I7083" i="1"/>
  <c r="I7084" i="1"/>
  <c r="I7085" i="1"/>
  <c r="I7086" i="1"/>
  <c r="I7087" i="1"/>
  <c r="I7088" i="1"/>
  <c r="I7089" i="1"/>
  <c r="I7090" i="1"/>
  <c r="I7091" i="1"/>
  <c r="I7092" i="1"/>
  <c r="I7093" i="1"/>
  <c r="I7094" i="1"/>
  <c r="I7095" i="1"/>
  <c r="I7096" i="1"/>
  <c r="I7097" i="1"/>
  <c r="I7098" i="1"/>
  <c r="I7099" i="1"/>
  <c r="I7100" i="1"/>
  <c r="I7101" i="1"/>
  <c r="I7102" i="1"/>
  <c r="I7103" i="1"/>
  <c r="I7104" i="1"/>
  <c r="I7105" i="1"/>
  <c r="I7106" i="1"/>
  <c r="I7107" i="1"/>
  <c r="I7108" i="1"/>
  <c r="I7109" i="1"/>
  <c r="I7110" i="1"/>
  <c r="I7111" i="1"/>
  <c r="I7112" i="1"/>
  <c r="I7113" i="1"/>
  <c r="I7114" i="1"/>
  <c r="I7115" i="1"/>
  <c r="I7116" i="1"/>
  <c r="I7117" i="1"/>
  <c r="I7118" i="1"/>
  <c r="I7119" i="1"/>
  <c r="I7120" i="1"/>
  <c r="I7121" i="1"/>
  <c r="I7122" i="1"/>
  <c r="I7123" i="1"/>
  <c r="I7124" i="1"/>
  <c r="I7125" i="1"/>
  <c r="I7126" i="1"/>
  <c r="I7127" i="1"/>
  <c r="I7128" i="1"/>
  <c r="I7129" i="1"/>
  <c r="I7130" i="1"/>
  <c r="I7131" i="1"/>
  <c r="I7132" i="1"/>
  <c r="I7133" i="1"/>
  <c r="I7134" i="1"/>
  <c r="I7135" i="1"/>
  <c r="I7136" i="1"/>
  <c r="I7137" i="1"/>
  <c r="I7138" i="1"/>
  <c r="I7139" i="1"/>
  <c r="I7140" i="1"/>
  <c r="I7141" i="1"/>
  <c r="I7142" i="1"/>
  <c r="I7143" i="1"/>
  <c r="I7144" i="1"/>
  <c r="I7145" i="1"/>
  <c r="I7146" i="1"/>
  <c r="I7147" i="1"/>
  <c r="I7148" i="1"/>
  <c r="I7149" i="1"/>
  <c r="I7150" i="1"/>
  <c r="I7151" i="1"/>
  <c r="I7152" i="1"/>
  <c r="I7153" i="1"/>
  <c r="I7154" i="1"/>
  <c r="I7155" i="1"/>
  <c r="I7156" i="1"/>
  <c r="I7157" i="1"/>
  <c r="I7158" i="1"/>
  <c r="I7159" i="1"/>
  <c r="I7160" i="1"/>
  <c r="I7161" i="1"/>
  <c r="I7162" i="1"/>
  <c r="I7163" i="1"/>
  <c r="I7164" i="1"/>
  <c r="I7165" i="1"/>
  <c r="I7166" i="1"/>
  <c r="I7167" i="1"/>
  <c r="I7168" i="1"/>
  <c r="I7169" i="1"/>
  <c r="I7170" i="1"/>
  <c r="I7171" i="1"/>
  <c r="I7172" i="1"/>
  <c r="I7173" i="1"/>
  <c r="I7174" i="1"/>
  <c r="I7175" i="1"/>
  <c r="I7176" i="1"/>
  <c r="I7177" i="1"/>
  <c r="I7178" i="1"/>
  <c r="I7179" i="1"/>
  <c r="I7180" i="1"/>
  <c r="I7181" i="1"/>
  <c r="I7182" i="1"/>
  <c r="I7183" i="1"/>
  <c r="I7184" i="1"/>
  <c r="I7185" i="1"/>
  <c r="I7186" i="1"/>
  <c r="I7187" i="1"/>
  <c r="I7188" i="1"/>
  <c r="I7189" i="1"/>
  <c r="I7190" i="1"/>
  <c r="I7191" i="1"/>
  <c r="I7192" i="1"/>
  <c r="I7193" i="1"/>
  <c r="I7194" i="1"/>
  <c r="I7195" i="1"/>
  <c r="I7196" i="1"/>
  <c r="I7197" i="1"/>
  <c r="I7198" i="1"/>
  <c r="I7199" i="1"/>
  <c r="I7200" i="1"/>
  <c r="I7201" i="1"/>
  <c r="I7202" i="1"/>
  <c r="I7203" i="1"/>
  <c r="I7204" i="1"/>
  <c r="I7205" i="1"/>
  <c r="I7206" i="1"/>
  <c r="I7207" i="1"/>
  <c r="I7208" i="1"/>
  <c r="I7209" i="1"/>
  <c r="I7210" i="1"/>
  <c r="I7211" i="1"/>
  <c r="I7212" i="1"/>
  <c r="I7213" i="1"/>
  <c r="I7214" i="1"/>
  <c r="I7215" i="1"/>
  <c r="I7216" i="1"/>
  <c r="I7217" i="1"/>
  <c r="I7218" i="1"/>
  <c r="I7219" i="1"/>
  <c r="I7220" i="1"/>
  <c r="I7221" i="1"/>
  <c r="I7222" i="1"/>
  <c r="I7223" i="1"/>
  <c r="I7224" i="1"/>
  <c r="I7225" i="1"/>
  <c r="I7226" i="1"/>
  <c r="I7227" i="1"/>
  <c r="I7228" i="1"/>
  <c r="I7229" i="1"/>
  <c r="I7230" i="1"/>
  <c r="I7231" i="1"/>
  <c r="I7232" i="1"/>
  <c r="I7233" i="1"/>
  <c r="I7234" i="1"/>
  <c r="I7235" i="1"/>
  <c r="I7236" i="1"/>
  <c r="I7237" i="1"/>
  <c r="I7238" i="1"/>
  <c r="I7239" i="1"/>
  <c r="I7240" i="1"/>
  <c r="I7241" i="1"/>
  <c r="I7242" i="1"/>
  <c r="I7243" i="1"/>
  <c r="I7244" i="1"/>
  <c r="I7245" i="1"/>
  <c r="I7246" i="1"/>
  <c r="I7247" i="1"/>
  <c r="I7248" i="1"/>
  <c r="I7249" i="1"/>
  <c r="I7250" i="1"/>
  <c r="I7251" i="1"/>
  <c r="I7252" i="1"/>
  <c r="I7253" i="1"/>
  <c r="I7254" i="1"/>
  <c r="I7255" i="1"/>
  <c r="I7256" i="1"/>
  <c r="I7257" i="1"/>
  <c r="I7258" i="1"/>
  <c r="I7259" i="1"/>
  <c r="I7260" i="1"/>
  <c r="I7261" i="1"/>
  <c r="I7262" i="1"/>
  <c r="I7263" i="1"/>
  <c r="I7264" i="1"/>
  <c r="I7265" i="1"/>
  <c r="I7266" i="1"/>
  <c r="I7267" i="1"/>
  <c r="I7268" i="1"/>
  <c r="I7269" i="1"/>
  <c r="I7270" i="1"/>
  <c r="I7271" i="1"/>
  <c r="I7272" i="1"/>
  <c r="I7273" i="1"/>
  <c r="I7274" i="1"/>
  <c r="I7275" i="1"/>
  <c r="I7276" i="1"/>
  <c r="I7277" i="1"/>
  <c r="I7278" i="1"/>
  <c r="I7279" i="1"/>
  <c r="I7280" i="1"/>
  <c r="I7281" i="1"/>
  <c r="I7282" i="1"/>
  <c r="I7283" i="1"/>
  <c r="I7284" i="1"/>
  <c r="I7285" i="1"/>
  <c r="I7286" i="1"/>
  <c r="I7287" i="1"/>
  <c r="I7288" i="1"/>
  <c r="I7289" i="1"/>
  <c r="I7290" i="1"/>
  <c r="I7291" i="1"/>
  <c r="I7292" i="1"/>
  <c r="I7293" i="1"/>
  <c r="I7294" i="1"/>
  <c r="I7295" i="1"/>
  <c r="I7296" i="1"/>
  <c r="I7297" i="1"/>
  <c r="I7298" i="1"/>
  <c r="I7299" i="1"/>
  <c r="I7300" i="1"/>
  <c r="I7301" i="1"/>
  <c r="I7302" i="1"/>
  <c r="I7303" i="1"/>
  <c r="I7304" i="1"/>
  <c r="I7305" i="1"/>
  <c r="I7306" i="1"/>
  <c r="I7307" i="1"/>
  <c r="I7308" i="1"/>
  <c r="I7309" i="1"/>
  <c r="I7310" i="1"/>
  <c r="I7311" i="1"/>
  <c r="I7312" i="1"/>
  <c r="I7313" i="1"/>
  <c r="I7314" i="1"/>
  <c r="I7315" i="1"/>
  <c r="I7316" i="1"/>
  <c r="I7317" i="1"/>
  <c r="I7318" i="1"/>
  <c r="I7319" i="1"/>
  <c r="I7320" i="1"/>
  <c r="I7321" i="1"/>
  <c r="I7322" i="1"/>
  <c r="I7323" i="1"/>
  <c r="I7324" i="1"/>
  <c r="I7325" i="1"/>
  <c r="I7326" i="1"/>
  <c r="I7327" i="1"/>
  <c r="I7328" i="1"/>
  <c r="I7329" i="1"/>
  <c r="I7330" i="1"/>
  <c r="I7331" i="1"/>
  <c r="I7332" i="1"/>
  <c r="I7333" i="1"/>
  <c r="I7334" i="1"/>
  <c r="I7335" i="1"/>
  <c r="I7336" i="1"/>
  <c r="I7337" i="1"/>
  <c r="I7338" i="1"/>
  <c r="I7339" i="1"/>
  <c r="I7340" i="1"/>
  <c r="I7341" i="1"/>
  <c r="I7342" i="1"/>
  <c r="I7343" i="1"/>
  <c r="I7344" i="1"/>
  <c r="I7345" i="1"/>
  <c r="I7346" i="1"/>
  <c r="I7347" i="1"/>
  <c r="I7348" i="1"/>
  <c r="I7349" i="1"/>
  <c r="I7350" i="1"/>
  <c r="I7351" i="1"/>
  <c r="I7352" i="1"/>
  <c r="I7353" i="1"/>
  <c r="I7354" i="1"/>
  <c r="I7355" i="1"/>
  <c r="I7356" i="1"/>
  <c r="I7357" i="1"/>
  <c r="I7358" i="1"/>
  <c r="I7359" i="1"/>
  <c r="I7360" i="1"/>
  <c r="I7361" i="1"/>
  <c r="I7362" i="1"/>
  <c r="I7363" i="1"/>
  <c r="I7364" i="1"/>
  <c r="I7365" i="1"/>
  <c r="I7366" i="1"/>
  <c r="I7367" i="1"/>
  <c r="I7368" i="1"/>
  <c r="I7369" i="1"/>
  <c r="I7370" i="1"/>
  <c r="I7371" i="1"/>
  <c r="I7372" i="1"/>
  <c r="I7373" i="1"/>
  <c r="I7374" i="1"/>
  <c r="I7375" i="1"/>
  <c r="I7376" i="1"/>
  <c r="I7377" i="1"/>
  <c r="I7378" i="1"/>
  <c r="I7379" i="1"/>
  <c r="I7380" i="1"/>
  <c r="I7381" i="1"/>
  <c r="I7382" i="1"/>
  <c r="I7383" i="1"/>
  <c r="I7384" i="1"/>
  <c r="I7385" i="1"/>
  <c r="I7386" i="1"/>
  <c r="I7387" i="1"/>
  <c r="I7388" i="1"/>
  <c r="I7389" i="1"/>
  <c r="I7390" i="1"/>
  <c r="I7391" i="1"/>
  <c r="I7392" i="1"/>
  <c r="I7393" i="1"/>
  <c r="I7394" i="1"/>
  <c r="I7395" i="1"/>
  <c r="I7396" i="1"/>
  <c r="I7397" i="1"/>
  <c r="I7398" i="1"/>
  <c r="I7399" i="1"/>
  <c r="I7400" i="1"/>
  <c r="I7401" i="1"/>
  <c r="I7402" i="1"/>
  <c r="I7403" i="1"/>
  <c r="I7404" i="1"/>
  <c r="I7405" i="1"/>
  <c r="I7406" i="1"/>
  <c r="I7407" i="1"/>
  <c r="I7408" i="1"/>
  <c r="I7409" i="1"/>
  <c r="I7410" i="1"/>
  <c r="I7411" i="1"/>
  <c r="I7412" i="1"/>
  <c r="I7413" i="1"/>
  <c r="I7414" i="1"/>
  <c r="I7415" i="1"/>
  <c r="I7416" i="1"/>
  <c r="I7417" i="1"/>
  <c r="I7418" i="1"/>
  <c r="I7419" i="1"/>
  <c r="I7420" i="1"/>
  <c r="I7421" i="1"/>
  <c r="I7422" i="1"/>
  <c r="I7423" i="1"/>
  <c r="I7424" i="1"/>
  <c r="I7425" i="1"/>
  <c r="I7426" i="1"/>
  <c r="I7427" i="1"/>
  <c r="I7428" i="1"/>
  <c r="I7429" i="1"/>
  <c r="I7430" i="1"/>
  <c r="I7431" i="1"/>
  <c r="I7432" i="1"/>
  <c r="I7433" i="1"/>
  <c r="I7434" i="1"/>
  <c r="I7435" i="1"/>
  <c r="I7436" i="1"/>
  <c r="I7437" i="1"/>
  <c r="I7438" i="1"/>
  <c r="I7439" i="1"/>
  <c r="I7440" i="1"/>
  <c r="I7441" i="1"/>
  <c r="I7442" i="1"/>
  <c r="I7443" i="1"/>
  <c r="I7444" i="1"/>
  <c r="I7445" i="1"/>
  <c r="I7446" i="1"/>
  <c r="I7447" i="1"/>
  <c r="I7448" i="1"/>
  <c r="I7449" i="1"/>
  <c r="I7450" i="1"/>
  <c r="I7451" i="1"/>
  <c r="I7452" i="1"/>
  <c r="I7453" i="1"/>
  <c r="I7454" i="1"/>
  <c r="I7455" i="1"/>
  <c r="I7456" i="1"/>
  <c r="I7457" i="1"/>
  <c r="I7458" i="1"/>
  <c r="I7459" i="1"/>
  <c r="I7460" i="1"/>
  <c r="I7461" i="1"/>
  <c r="I7462" i="1"/>
  <c r="I7463" i="1"/>
  <c r="I7464" i="1"/>
  <c r="I7465" i="1"/>
  <c r="I7466" i="1"/>
  <c r="I7467" i="1"/>
  <c r="I7468" i="1"/>
  <c r="I7469" i="1"/>
  <c r="I7470" i="1"/>
  <c r="I7471" i="1"/>
  <c r="I7472" i="1"/>
  <c r="I7473" i="1"/>
  <c r="I7474" i="1"/>
  <c r="I7475" i="1"/>
  <c r="I7476" i="1"/>
  <c r="I7477" i="1"/>
  <c r="I7478" i="1"/>
  <c r="I7479" i="1"/>
  <c r="I7480" i="1"/>
  <c r="I7481" i="1"/>
  <c r="I7482" i="1"/>
  <c r="I7483" i="1"/>
  <c r="I7484" i="1"/>
  <c r="I7485" i="1"/>
  <c r="I7486" i="1"/>
  <c r="I7487" i="1"/>
  <c r="I7488" i="1"/>
  <c r="I7489" i="1"/>
  <c r="I7490" i="1"/>
  <c r="I7491" i="1"/>
  <c r="I7492" i="1"/>
  <c r="I7493" i="1"/>
  <c r="I7494" i="1"/>
  <c r="I7495" i="1"/>
  <c r="I7496" i="1"/>
  <c r="I7497" i="1"/>
  <c r="I7498" i="1"/>
  <c r="I7499" i="1"/>
  <c r="I7500" i="1"/>
  <c r="I7501" i="1"/>
  <c r="I7502" i="1"/>
  <c r="I7503" i="1"/>
  <c r="I7504" i="1"/>
  <c r="I7505" i="1"/>
  <c r="I7506" i="1"/>
  <c r="I7507" i="1"/>
  <c r="I7508" i="1"/>
  <c r="I7509" i="1"/>
  <c r="I7510" i="1"/>
  <c r="I7511" i="1"/>
  <c r="I7512" i="1"/>
  <c r="I7513" i="1"/>
  <c r="I7514" i="1"/>
  <c r="I7515" i="1"/>
  <c r="I7516" i="1"/>
  <c r="I7517" i="1"/>
  <c r="I7518" i="1"/>
  <c r="I7519" i="1"/>
  <c r="I7520" i="1"/>
  <c r="I7521" i="1"/>
  <c r="I7522" i="1"/>
  <c r="I7523" i="1"/>
  <c r="I7524" i="1"/>
  <c r="I7525" i="1"/>
  <c r="I7526" i="1"/>
  <c r="I7527" i="1"/>
  <c r="I7528" i="1"/>
  <c r="I7529" i="1"/>
  <c r="I7530" i="1"/>
  <c r="I7531" i="1"/>
  <c r="I7532" i="1"/>
  <c r="I7533" i="1"/>
  <c r="I7534" i="1"/>
  <c r="I7535" i="1"/>
  <c r="I7536" i="1"/>
  <c r="I7537" i="1"/>
  <c r="I7538" i="1"/>
  <c r="I7539" i="1"/>
  <c r="I7540" i="1"/>
  <c r="I7541" i="1"/>
  <c r="I7542" i="1"/>
  <c r="I7543" i="1"/>
  <c r="I7544" i="1"/>
  <c r="I7545" i="1"/>
  <c r="I7546" i="1"/>
  <c r="I7547" i="1"/>
  <c r="I7548" i="1"/>
  <c r="I7549" i="1"/>
  <c r="I7550" i="1"/>
  <c r="I7551" i="1"/>
  <c r="I7552" i="1"/>
  <c r="I7553" i="1"/>
  <c r="I7554" i="1"/>
  <c r="I7555" i="1"/>
  <c r="I7556" i="1"/>
  <c r="I7557" i="1"/>
  <c r="I7558" i="1"/>
  <c r="I7559" i="1"/>
  <c r="I7560" i="1"/>
  <c r="I7561" i="1"/>
  <c r="I7562" i="1"/>
  <c r="I7563" i="1"/>
  <c r="I7564" i="1"/>
  <c r="I7565" i="1"/>
  <c r="I7566" i="1"/>
  <c r="I7567" i="1"/>
  <c r="I7568" i="1"/>
  <c r="I7569" i="1"/>
  <c r="I7570" i="1"/>
  <c r="I7571" i="1"/>
  <c r="I7572" i="1"/>
  <c r="I7573" i="1"/>
  <c r="I7574" i="1"/>
  <c r="I7575" i="1"/>
  <c r="I7576" i="1"/>
  <c r="I7577" i="1"/>
  <c r="I7578" i="1"/>
  <c r="I7579" i="1"/>
  <c r="I7580" i="1"/>
  <c r="I7581" i="1"/>
  <c r="I7582" i="1"/>
  <c r="I7583" i="1"/>
  <c r="I7584" i="1"/>
  <c r="I7585" i="1"/>
  <c r="I7586" i="1"/>
  <c r="I7587" i="1"/>
  <c r="I7588" i="1"/>
  <c r="I7589" i="1"/>
  <c r="I7590" i="1"/>
  <c r="I7591" i="1"/>
  <c r="I7592" i="1"/>
  <c r="I7593" i="1"/>
  <c r="I7594" i="1"/>
  <c r="I7595" i="1"/>
  <c r="I7596" i="1"/>
  <c r="I7597" i="1"/>
  <c r="I7598" i="1"/>
  <c r="I7599" i="1"/>
  <c r="I7600" i="1"/>
  <c r="I7601" i="1"/>
  <c r="I7602" i="1"/>
  <c r="I7603" i="1"/>
  <c r="I7604" i="1"/>
  <c r="I7605" i="1"/>
  <c r="I7606" i="1"/>
  <c r="I7607" i="1"/>
  <c r="I7608" i="1"/>
  <c r="I7609" i="1"/>
  <c r="I7610" i="1"/>
  <c r="I7611" i="1"/>
  <c r="I7612" i="1"/>
  <c r="I7613" i="1"/>
  <c r="I7614" i="1"/>
  <c r="I7615" i="1"/>
  <c r="I7616" i="1"/>
  <c r="I7617" i="1"/>
  <c r="I7618" i="1"/>
  <c r="I7619" i="1"/>
  <c r="I7620" i="1"/>
  <c r="I7621" i="1"/>
  <c r="I7622" i="1"/>
  <c r="I7623" i="1"/>
  <c r="I7624" i="1"/>
  <c r="I7625" i="1"/>
  <c r="I7626" i="1"/>
  <c r="I7627" i="1"/>
  <c r="I7628" i="1"/>
  <c r="I7629" i="1"/>
  <c r="I7630" i="1"/>
  <c r="I7631" i="1"/>
  <c r="I7632" i="1"/>
  <c r="I7633" i="1"/>
  <c r="I7634" i="1"/>
  <c r="I7635" i="1"/>
  <c r="I7636" i="1"/>
  <c r="I7637" i="1"/>
  <c r="I7638" i="1"/>
  <c r="I7639" i="1"/>
  <c r="I7640" i="1"/>
  <c r="I7641" i="1"/>
  <c r="I7642" i="1"/>
  <c r="I7643" i="1"/>
  <c r="I7644" i="1"/>
  <c r="I7645" i="1"/>
  <c r="I7646" i="1"/>
  <c r="I7647" i="1"/>
  <c r="I7648" i="1"/>
  <c r="I7649" i="1"/>
  <c r="I7650" i="1"/>
  <c r="I7651" i="1"/>
  <c r="I7652" i="1"/>
  <c r="I7653" i="1"/>
  <c r="I7654" i="1"/>
  <c r="I7655" i="1"/>
  <c r="I7656" i="1"/>
  <c r="I7657" i="1"/>
  <c r="I7658" i="1"/>
  <c r="I7659" i="1"/>
  <c r="I7660" i="1"/>
  <c r="I7661" i="1"/>
  <c r="I7662" i="1"/>
  <c r="I7663" i="1"/>
  <c r="I7664" i="1"/>
  <c r="I7665" i="1"/>
  <c r="I7666" i="1"/>
  <c r="I7667" i="1"/>
  <c r="I7668" i="1"/>
  <c r="I7669" i="1"/>
  <c r="I7670" i="1"/>
  <c r="I7671" i="1"/>
  <c r="I7672" i="1"/>
  <c r="I7673" i="1"/>
  <c r="I7674" i="1"/>
  <c r="I7675" i="1"/>
  <c r="I7676" i="1"/>
  <c r="I7677" i="1"/>
  <c r="I7678" i="1"/>
  <c r="I7679" i="1"/>
  <c r="I7680" i="1"/>
  <c r="I7681" i="1"/>
  <c r="I7682" i="1"/>
  <c r="I7683" i="1"/>
  <c r="I7684" i="1"/>
  <c r="I7685" i="1"/>
  <c r="I7686" i="1"/>
  <c r="I7687" i="1"/>
  <c r="I7688" i="1"/>
  <c r="I7689" i="1"/>
  <c r="I7690" i="1"/>
  <c r="I7691" i="1"/>
  <c r="I7692" i="1"/>
  <c r="I7693" i="1"/>
  <c r="I7694" i="1"/>
  <c r="I7695" i="1"/>
  <c r="I7696" i="1"/>
  <c r="I7697" i="1"/>
  <c r="I7698" i="1"/>
  <c r="I7699" i="1"/>
  <c r="I7700" i="1"/>
  <c r="I7701" i="1"/>
  <c r="I7702" i="1"/>
  <c r="I7703" i="1"/>
  <c r="I7704" i="1"/>
  <c r="I7705" i="1"/>
  <c r="I7706" i="1"/>
  <c r="I7707" i="1"/>
  <c r="I7708" i="1"/>
  <c r="I7709" i="1"/>
  <c r="I7710" i="1"/>
  <c r="I7711" i="1"/>
  <c r="I7712" i="1"/>
  <c r="I7713" i="1"/>
  <c r="I7714" i="1"/>
  <c r="I7715" i="1"/>
  <c r="I7716" i="1"/>
  <c r="I7717" i="1"/>
  <c r="I7718" i="1"/>
  <c r="I7719" i="1"/>
  <c r="I7720" i="1"/>
  <c r="I7721" i="1"/>
  <c r="I7722" i="1"/>
  <c r="I7723" i="1"/>
  <c r="I7724" i="1"/>
  <c r="I7725" i="1"/>
  <c r="I7726" i="1"/>
  <c r="I7727" i="1"/>
  <c r="I7728" i="1"/>
  <c r="I7729" i="1"/>
  <c r="I7730" i="1"/>
  <c r="I7731" i="1"/>
  <c r="I7732" i="1"/>
  <c r="I7733" i="1"/>
  <c r="I7734" i="1"/>
  <c r="I7735" i="1"/>
  <c r="I7736" i="1"/>
  <c r="I7737" i="1"/>
  <c r="I7738" i="1"/>
  <c r="I7739" i="1"/>
  <c r="I7740" i="1"/>
  <c r="I7741" i="1"/>
  <c r="I7742" i="1"/>
  <c r="I7743" i="1"/>
  <c r="I7744" i="1"/>
  <c r="I7745" i="1"/>
  <c r="I7746" i="1"/>
  <c r="I7747" i="1"/>
  <c r="I7748" i="1"/>
  <c r="I7749" i="1"/>
  <c r="I7750" i="1"/>
  <c r="I7751" i="1"/>
  <c r="I7752" i="1"/>
  <c r="I7753" i="1"/>
  <c r="I7754" i="1"/>
  <c r="I7755" i="1"/>
  <c r="I7756" i="1"/>
  <c r="I7757" i="1"/>
  <c r="I7758" i="1"/>
  <c r="I7759" i="1"/>
  <c r="I7760" i="1"/>
  <c r="I7761" i="1"/>
  <c r="I7762" i="1"/>
  <c r="I7763" i="1"/>
  <c r="I7764" i="1"/>
  <c r="I7765" i="1"/>
  <c r="I7766" i="1"/>
  <c r="I7767" i="1"/>
  <c r="I7768" i="1"/>
  <c r="I7769" i="1"/>
  <c r="I7770" i="1"/>
  <c r="I7771" i="1"/>
  <c r="I7772" i="1"/>
  <c r="I7773" i="1"/>
  <c r="I7774" i="1"/>
  <c r="I7775" i="1"/>
  <c r="I7776" i="1"/>
  <c r="I7777" i="1"/>
  <c r="I7778" i="1"/>
  <c r="I7779" i="1"/>
  <c r="I7780" i="1"/>
  <c r="I7781" i="1"/>
  <c r="I7782" i="1"/>
  <c r="I7783" i="1"/>
  <c r="I7784" i="1"/>
  <c r="I7785" i="1"/>
  <c r="I7786" i="1"/>
  <c r="I7787" i="1"/>
  <c r="I7788" i="1"/>
  <c r="I7789" i="1"/>
  <c r="I7790" i="1"/>
  <c r="I7791" i="1"/>
  <c r="I7792" i="1"/>
  <c r="I7793" i="1"/>
  <c r="I7794" i="1"/>
  <c r="I7795" i="1"/>
  <c r="I7796" i="1"/>
  <c r="I7797" i="1"/>
  <c r="I7798" i="1"/>
  <c r="I7799" i="1"/>
  <c r="I7800" i="1"/>
  <c r="I7801" i="1"/>
  <c r="I7802" i="1"/>
  <c r="I7803" i="1"/>
  <c r="I7804" i="1"/>
  <c r="I7805" i="1"/>
  <c r="I7806" i="1"/>
  <c r="I7807" i="1"/>
  <c r="I7808" i="1"/>
  <c r="I7809" i="1"/>
  <c r="I7810" i="1"/>
  <c r="I7811" i="1"/>
  <c r="I7812" i="1"/>
  <c r="I7813" i="1"/>
  <c r="I7814" i="1"/>
  <c r="I7815" i="1"/>
  <c r="I7816" i="1"/>
  <c r="I7817" i="1"/>
  <c r="I7818" i="1"/>
  <c r="I7819" i="1"/>
  <c r="I7820" i="1"/>
  <c r="I7821" i="1"/>
  <c r="I7822" i="1"/>
  <c r="I7823" i="1"/>
  <c r="I7824" i="1"/>
  <c r="I7825" i="1"/>
  <c r="I7826" i="1"/>
  <c r="I7827" i="1"/>
  <c r="I7828" i="1"/>
  <c r="I7829" i="1"/>
  <c r="I7830" i="1"/>
  <c r="I7831" i="1"/>
  <c r="I7832" i="1"/>
  <c r="I7833" i="1"/>
  <c r="I7834" i="1"/>
  <c r="I7835" i="1"/>
  <c r="I7836" i="1"/>
  <c r="I7837" i="1"/>
  <c r="I7838" i="1"/>
  <c r="I7839" i="1"/>
  <c r="I7840" i="1"/>
  <c r="I7841" i="1"/>
  <c r="I7842" i="1"/>
  <c r="I7843" i="1"/>
  <c r="I7844" i="1"/>
  <c r="I7845" i="1"/>
  <c r="I7846" i="1"/>
  <c r="I7847" i="1"/>
  <c r="I7848" i="1"/>
  <c r="I7849" i="1"/>
  <c r="I7850" i="1"/>
  <c r="I7851" i="1"/>
  <c r="I7852" i="1"/>
  <c r="I7853" i="1"/>
  <c r="I7854" i="1"/>
  <c r="I7855" i="1"/>
  <c r="I7856" i="1"/>
  <c r="I7857" i="1"/>
  <c r="I7858" i="1"/>
  <c r="I7859" i="1"/>
  <c r="I7860" i="1"/>
  <c r="I7861" i="1"/>
  <c r="I7862" i="1"/>
  <c r="I7863" i="1"/>
  <c r="I7864" i="1"/>
  <c r="I7865" i="1"/>
  <c r="I7866" i="1"/>
  <c r="I7867" i="1"/>
  <c r="I7868" i="1"/>
  <c r="I7869" i="1"/>
  <c r="I7870" i="1"/>
  <c r="I7871" i="1"/>
  <c r="I7872" i="1"/>
  <c r="I7873" i="1"/>
  <c r="I7874" i="1"/>
  <c r="I7875" i="1"/>
  <c r="I7876" i="1"/>
  <c r="I7877" i="1"/>
  <c r="I7878" i="1"/>
  <c r="I7879" i="1"/>
  <c r="I7880" i="1"/>
  <c r="I7881" i="1"/>
  <c r="I7882" i="1"/>
  <c r="I7883" i="1"/>
  <c r="I7884" i="1"/>
  <c r="I7885" i="1"/>
  <c r="I7886" i="1"/>
  <c r="I7887" i="1"/>
  <c r="I7888" i="1"/>
  <c r="I7889" i="1"/>
  <c r="I7890" i="1"/>
  <c r="I7891" i="1"/>
  <c r="I7892" i="1"/>
  <c r="I7893" i="1"/>
  <c r="I7894" i="1"/>
  <c r="I7895" i="1"/>
  <c r="I7896" i="1"/>
  <c r="I7897" i="1"/>
  <c r="I7898" i="1"/>
  <c r="I7899" i="1"/>
  <c r="I7900" i="1"/>
  <c r="I7901" i="1"/>
  <c r="I7902" i="1"/>
  <c r="I7903" i="1"/>
  <c r="I7904" i="1"/>
  <c r="I7905" i="1"/>
  <c r="I7906" i="1"/>
  <c r="I7907" i="1"/>
  <c r="I7908" i="1"/>
  <c r="I7909" i="1"/>
  <c r="I7910" i="1"/>
  <c r="I7911" i="1"/>
  <c r="I7912" i="1"/>
  <c r="I7913" i="1"/>
  <c r="I7914" i="1"/>
  <c r="I7915" i="1"/>
  <c r="I7916" i="1"/>
  <c r="I7917" i="1"/>
  <c r="I7918" i="1"/>
  <c r="I7919" i="1"/>
  <c r="I7920" i="1"/>
  <c r="I7921" i="1"/>
  <c r="I7922" i="1"/>
  <c r="I7923" i="1"/>
  <c r="I7924" i="1"/>
  <c r="I7925" i="1"/>
  <c r="I7926" i="1"/>
  <c r="I7927" i="1"/>
  <c r="I7928" i="1"/>
  <c r="I7929" i="1"/>
  <c r="I7930" i="1"/>
  <c r="I7931" i="1"/>
  <c r="I7932" i="1"/>
  <c r="I7933" i="1"/>
  <c r="I7934" i="1"/>
  <c r="I7935" i="1"/>
  <c r="I7936" i="1"/>
  <c r="I7937" i="1"/>
  <c r="I7938" i="1"/>
  <c r="I7939" i="1"/>
  <c r="I7940" i="1"/>
  <c r="I7941" i="1"/>
  <c r="I7942" i="1"/>
  <c r="I7943" i="1"/>
  <c r="I7944" i="1"/>
  <c r="I7945" i="1"/>
  <c r="I7946" i="1"/>
  <c r="I7947" i="1"/>
  <c r="I7948" i="1"/>
  <c r="I7949" i="1"/>
  <c r="I7950" i="1"/>
  <c r="I7951" i="1"/>
  <c r="I7952" i="1"/>
  <c r="I7953" i="1"/>
  <c r="I7954" i="1"/>
  <c r="I7955" i="1"/>
  <c r="I7956" i="1"/>
  <c r="I7957" i="1"/>
  <c r="I7958" i="1"/>
  <c r="I7959" i="1"/>
  <c r="I7960" i="1"/>
  <c r="I7961" i="1"/>
  <c r="I7962" i="1"/>
  <c r="I7963" i="1"/>
  <c r="I7964" i="1"/>
  <c r="I7965" i="1"/>
  <c r="I7966" i="1"/>
  <c r="I7967" i="1"/>
  <c r="I7968" i="1"/>
  <c r="I7969" i="1"/>
  <c r="I7970" i="1"/>
  <c r="I7971" i="1"/>
  <c r="I7972" i="1"/>
  <c r="I7973" i="1"/>
  <c r="I7974" i="1"/>
  <c r="I7975" i="1"/>
  <c r="I7976" i="1"/>
  <c r="I7977" i="1"/>
  <c r="I7978" i="1"/>
  <c r="I7979" i="1"/>
  <c r="I7980" i="1"/>
  <c r="I7981" i="1"/>
  <c r="I7982" i="1"/>
  <c r="I7983" i="1"/>
  <c r="I7984" i="1"/>
  <c r="I7985" i="1"/>
  <c r="I7986" i="1"/>
  <c r="I7987" i="1"/>
  <c r="I7988" i="1"/>
  <c r="I7989" i="1"/>
  <c r="I7990" i="1"/>
  <c r="I7991" i="1"/>
  <c r="I7992" i="1"/>
  <c r="I7993" i="1"/>
  <c r="I7994" i="1"/>
  <c r="I7995" i="1"/>
  <c r="I7996" i="1"/>
  <c r="I7997" i="1"/>
  <c r="I7998" i="1"/>
  <c r="I7999" i="1"/>
  <c r="I8000" i="1"/>
  <c r="I8001" i="1"/>
  <c r="I8002" i="1"/>
  <c r="I8003" i="1"/>
  <c r="I8004" i="1"/>
  <c r="I8005" i="1"/>
  <c r="I8006" i="1"/>
  <c r="I8007" i="1"/>
  <c r="I8008" i="1"/>
  <c r="I8009" i="1"/>
  <c r="I8010" i="1"/>
  <c r="I8011" i="1"/>
  <c r="I8012" i="1"/>
  <c r="I8013" i="1"/>
  <c r="I8014" i="1"/>
  <c r="I8015" i="1"/>
  <c r="I8016" i="1"/>
  <c r="I8017" i="1"/>
  <c r="I8018" i="1"/>
  <c r="I8019" i="1"/>
  <c r="I8020" i="1"/>
  <c r="I8021" i="1"/>
  <c r="I8022" i="1"/>
  <c r="I8023" i="1"/>
  <c r="I8024" i="1"/>
  <c r="I8025" i="1"/>
  <c r="I8026" i="1"/>
  <c r="I8027" i="1"/>
  <c r="I8028" i="1"/>
  <c r="I8029" i="1"/>
  <c r="I8030" i="1"/>
  <c r="I8031" i="1"/>
  <c r="I8032" i="1"/>
  <c r="I8033" i="1"/>
  <c r="I8034" i="1"/>
  <c r="I8035" i="1"/>
  <c r="I8036" i="1"/>
  <c r="I8037" i="1"/>
  <c r="I8038" i="1"/>
  <c r="I8039" i="1"/>
  <c r="I8040" i="1"/>
  <c r="I8041" i="1"/>
  <c r="I8042" i="1"/>
  <c r="I8043" i="1"/>
  <c r="I8044" i="1"/>
  <c r="I8045" i="1"/>
  <c r="I8046" i="1"/>
  <c r="I8047" i="1"/>
  <c r="I8048" i="1"/>
  <c r="I8049" i="1"/>
  <c r="I8050" i="1"/>
  <c r="I8051" i="1"/>
  <c r="I8052" i="1"/>
  <c r="I8053" i="1"/>
  <c r="I8054" i="1"/>
  <c r="I8055" i="1"/>
  <c r="I8056" i="1"/>
  <c r="I8057" i="1"/>
  <c r="I8058" i="1"/>
  <c r="I8059" i="1"/>
  <c r="I8060" i="1"/>
  <c r="I8061" i="1"/>
  <c r="I8062" i="1"/>
  <c r="I8063" i="1"/>
  <c r="I8064" i="1"/>
  <c r="I8065" i="1"/>
  <c r="I8066" i="1"/>
  <c r="I8067" i="1"/>
  <c r="I8068" i="1"/>
  <c r="I8069" i="1"/>
  <c r="I8070" i="1"/>
  <c r="I8071" i="1"/>
  <c r="I8072" i="1"/>
  <c r="I8073" i="1"/>
  <c r="I8074" i="1"/>
  <c r="I8075" i="1"/>
  <c r="I8076" i="1"/>
  <c r="I8077" i="1"/>
  <c r="I8078" i="1"/>
  <c r="I8079" i="1"/>
  <c r="I8080" i="1"/>
  <c r="I8081" i="1"/>
  <c r="I8082" i="1"/>
  <c r="I8083" i="1"/>
  <c r="I8084" i="1"/>
  <c r="I8085" i="1"/>
  <c r="I8086" i="1"/>
  <c r="I8087" i="1"/>
  <c r="I8088" i="1"/>
  <c r="I8089" i="1"/>
  <c r="I8090" i="1"/>
  <c r="I8091" i="1"/>
  <c r="I8092" i="1"/>
  <c r="I8093" i="1"/>
  <c r="I8094" i="1"/>
  <c r="I8095" i="1"/>
  <c r="I8096" i="1"/>
  <c r="I8097" i="1"/>
  <c r="I8098" i="1"/>
  <c r="I8099" i="1"/>
  <c r="I8100" i="1"/>
  <c r="I8101" i="1"/>
  <c r="I8102" i="1"/>
  <c r="I8103" i="1"/>
  <c r="I8104" i="1"/>
  <c r="I8105" i="1"/>
  <c r="I8106" i="1"/>
  <c r="I8107" i="1"/>
  <c r="I8108" i="1"/>
  <c r="I8109" i="1"/>
  <c r="I8110" i="1"/>
  <c r="I8111" i="1"/>
  <c r="I8112" i="1"/>
  <c r="I8113" i="1"/>
  <c r="I8114" i="1"/>
  <c r="I8115" i="1"/>
  <c r="I8116" i="1"/>
  <c r="I8117" i="1"/>
  <c r="I8118" i="1"/>
  <c r="I8119" i="1"/>
  <c r="I8120" i="1"/>
  <c r="I8121" i="1"/>
  <c r="I8122" i="1"/>
  <c r="I8123" i="1"/>
  <c r="I8124" i="1"/>
  <c r="I8125" i="1"/>
  <c r="I8126" i="1"/>
  <c r="I8127" i="1"/>
  <c r="I8128" i="1"/>
  <c r="I8129" i="1"/>
  <c r="I8130" i="1"/>
  <c r="I8131" i="1"/>
  <c r="I8132" i="1"/>
  <c r="I8133" i="1"/>
  <c r="I8134" i="1"/>
  <c r="I8135" i="1"/>
  <c r="I8136" i="1"/>
  <c r="I8137" i="1"/>
  <c r="I8138" i="1"/>
  <c r="I8139" i="1"/>
  <c r="I8140" i="1"/>
  <c r="I8141" i="1"/>
  <c r="I8142" i="1"/>
  <c r="I8143" i="1"/>
  <c r="I8144" i="1"/>
  <c r="I8145" i="1"/>
  <c r="I8146" i="1"/>
  <c r="I8147" i="1"/>
  <c r="I8148" i="1"/>
  <c r="I8149" i="1"/>
  <c r="I8150" i="1"/>
  <c r="I8151" i="1"/>
  <c r="I8152" i="1"/>
  <c r="I8153" i="1"/>
  <c r="I8154" i="1"/>
  <c r="I8155" i="1"/>
  <c r="I8156" i="1"/>
  <c r="I8157" i="1"/>
  <c r="I8158" i="1"/>
  <c r="I8159" i="1"/>
  <c r="I8160" i="1"/>
  <c r="I8161" i="1"/>
  <c r="I8162" i="1"/>
  <c r="I8163" i="1"/>
  <c r="I8164" i="1"/>
  <c r="I8165" i="1"/>
  <c r="I8166" i="1"/>
  <c r="I8167" i="1"/>
  <c r="I8168" i="1"/>
  <c r="I8169" i="1"/>
  <c r="I8170" i="1"/>
  <c r="I8171" i="1"/>
  <c r="I8172" i="1"/>
  <c r="I8173" i="1"/>
  <c r="I8174" i="1"/>
  <c r="I8175" i="1"/>
  <c r="I8176" i="1"/>
  <c r="I8177" i="1"/>
  <c r="I8178" i="1"/>
  <c r="I8179" i="1"/>
  <c r="I8180" i="1"/>
  <c r="I8181" i="1"/>
  <c r="I8182" i="1"/>
  <c r="I8183" i="1"/>
  <c r="I8184" i="1"/>
  <c r="I8185" i="1"/>
  <c r="I8186" i="1"/>
  <c r="I8187" i="1"/>
  <c r="I8188" i="1"/>
  <c r="I8189" i="1"/>
  <c r="I8190" i="1"/>
  <c r="I8191" i="1"/>
  <c r="I8192" i="1"/>
  <c r="I8193" i="1"/>
  <c r="I8194" i="1"/>
  <c r="I8195" i="1"/>
  <c r="I8196" i="1"/>
  <c r="I8197" i="1"/>
  <c r="I8198" i="1"/>
  <c r="I8199" i="1"/>
  <c r="I8200" i="1"/>
  <c r="I8201" i="1"/>
  <c r="I8202" i="1"/>
  <c r="I8203" i="1"/>
  <c r="I8204" i="1"/>
  <c r="I8205" i="1"/>
  <c r="I8206" i="1"/>
  <c r="I8207" i="1"/>
  <c r="I8208" i="1"/>
  <c r="I8209" i="1"/>
  <c r="I8210" i="1"/>
  <c r="I8211" i="1"/>
  <c r="I8212" i="1"/>
  <c r="I8213" i="1"/>
  <c r="I8214" i="1"/>
  <c r="I8215" i="1"/>
  <c r="I8216" i="1"/>
  <c r="I8217" i="1"/>
  <c r="I8218" i="1"/>
  <c r="I8219" i="1"/>
  <c r="I8220" i="1"/>
  <c r="I8221" i="1"/>
  <c r="I8222" i="1"/>
  <c r="I8223" i="1"/>
  <c r="I8224" i="1"/>
  <c r="I8225" i="1"/>
  <c r="I8226" i="1"/>
  <c r="I8227" i="1"/>
  <c r="I8228" i="1"/>
  <c r="I8229" i="1"/>
  <c r="I8230" i="1"/>
  <c r="I8231" i="1"/>
  <c r="I8232" i="1"/>
  <c r="I8233" i="1"/>
  <c r="I8234" i="1"/>
  <c r="I8235" i="1"/>
  <c r="I8236" i="1"/>
  <c r="I8237" i="1"/>
  <c r="I8238" i="1"/>
  <c r="I8239" i="1"/>
  <c r="I8240" i="1"/>
  <c r="I8241" i="1"/>
  <c r="I8242" i="1"/>
  <c r="I8243" i="1"/>
  <c r="I8244" i="1"/>
  <c r="I8245" i="1"/>
  <c r="I8246" i="1"/>
  <c r="I8247" i="1"/>
  <c r="I8248" i="1"/>
  <c r="I8249" i="1"/>
  <c r="I8250" i="1"/>
  <c r="I8251" i="1"/>
  <c r="I8252" i="1"/>
  <c r="I8253" i="1"/>
  <c r="I8254" i="1"/>
  <c r="I8255" i="1"/>
  <c r="I8256" i="1"/>
  <c r="I8257" i="1"/>
  <c r="I8258" i="1"/>
  <c r="I8259" i="1"/>
  <c r="I8260" i="1"/>
  <c r="I8261" i="1"/>
  <c r="I8262" i="1"/>
  <c r="I8263" i="1"/>
  <c r="I8264" i="1"/>
  <c r="I8265" i="1"/>
  <c r="I8266" i="1"/>
  <c r="I8267" i="1"/>
  <c r="I8268" i="1"/>
  <c r="I8269" i="1"/>
  <c r="I8270" i="1"/>
  <c r="I8271" i="1"/>
  <c r="I8272" i="1"/>
  <c r="I8273" i="1"/>
  <c r="I8274" i="1"/>
  <c r="I8275" i="1"/>
  <c r="I8276" i="1"/>
  <c r="I8277" i="1"/>
  <c r="I8278" i="1"/>
  <c r="I8279" i="1"/>
  <c r="I8280" i="1"/>
  <c r="I8281" i="1"/>
  <c r="I8282" i="1"/>
  <c r="I8283" i="1"/>
  <c r="I8284" i="1"/>
  <c r="I8285" i="1"/>
  <c r="I8286" i="1"/>
  <c r="I8287" i="1"/>
  <c r="I8288" i="1"/>
  <c r="I8289" i="1"/>
  <c r="I8290" i="1"/>
  <c r="I8291" i="1"/>
  <c r="I8292" i="1"/>
  <c r="I8293" i="1"/>
  <c r="I8294" i="1"/>
  <c r="I8295" i="1"/>
  <c r="I8296" i="1"/>
  <c r="I8297" i="1"/>
  <c r="I8298" i="1"/>
  <c r="I8299" i="1"/>
  <c r="I8300" i="1"/>
  <c r="I8301" i="1"/>
  <c r="I8302" i="1"/>
  <c r="I8303" i="1"/>
  <c r="I8304" i="1"/>
  <c r="I8305" i="1"/>
  <c r="I8306" i="1"/>
  <c r="I8307" i="1"/>
  <c r="I8308" i="1"/>
  <c r="I8309" i="1"/>
  <c r="I8310" i="1"/>
  <c r="I8311" i="1"/>
  <c r="I8312" i="1"/>
  <c r="I8313" i="1"/>
  <c r="I8314" i="1"/>
  <c r="I8315" i="1"/>
  <c r="I8316" i="1"/>
  <c r="I8317" i="1"/>
  <c r="I8318" i="1"/>
  <c r="I8319" i="1"/>
  <c r="I8320" i="1"/>
  <c r="I8321" i="1"/>
  <c r="I8322" i="1"/>
  <c r="I8323" i="1"/>
  <c r="I8324" i="1"/>
  <c r="I8325" i="1"/>
  <c r="I8326" i="1"/>
  <c r="I8327" i="1"/>
  <c r="I8328" i="1"/>
  <c r="I8329" i="1"/>
  <c r="I8330" i="1"/>
  <c r="I8331" i="1"/>
  <c r="I8332" i="1"/>
  <c r="I8333" i="1"/>
  <c r="I8334" i="1"/>
  <c r="I8335" i="1"/>
  <c r="I8336" i="1"/>
  <c r="I8337" i="1"/>
  <c r="I8338" i="1"/>
  <c r="I8339" i="1"/>
  <c r="I8340" i="1"/>
  <c r="I8341" i="1"/>
  <c r="I8342" i="1"/>
  <c r="I8343" i="1"/>
  <c r="I8344" i="1"/>
  <c r="I8345" i="1"/>
  <c r="I8346" i="1"/>
  <c r="I8347" i="1"/>
  <c r="I8348" i="1"/>
  <c r="I8349" i="1"/>
  <c r="I8350" i="1"/>
  <c r="I8351" i="1"/>
  <c r="I8352" i="1"/>
  <c r="I8353" i="1"/>
  <c r="I8354" i="1"/>
  <c r="I8355" i="1"/>
  <c r="I8356" i="1"/>
  <c r="I8357" i="1"/>
  <c r="I8358" i="1"/>
  <c r="I8359" i="1"/>
  <c r="I8360" i="1"/>
  <c r="I8361" i="1"/>
  <c r="I8362" i="1"/>
  <c r="I8363" i="1"/>
  <c r="I8364" i="1"/>
  <c r="I8365" i="1"/>
  <c r="I8366" i="1"/>
  <c r="I8367" i="1"/>
  <c r="I8368" i="1"/>
  <c r="I8369" i="1"/>
  <c r="I8370" i="1"/>
  <c r="I8371" i="1"/>
  <c r="I8372" i="1"/>
  <c r="I8373" i="1"/>
  <c r="I8374" i="1"/>
  <c r="I8375" i="1"/>
  <c r="I8376" i="1"/>
  <c r="I8377" i="1"/>
  <c r="I8378" i="1"/>
  <c r="I8379" i="1"/>
  <c r="I8380" i="1"/>
  <c r="I8381" i="1"/>
  <c r="I8382" i="1"/>
  <c r="I8383" i="1"/>
  <c r="I8384" i="1"/>
  <c r="I8385" i="1"/>
  <c r="I8386" i="1"/>
  <c r="I8387" i="1"/>
  <c r="I8388" i="1"/>
  <c r="I8389" i="1"/>
  <c r="I8390" i="1"/>
  <c r="I8391" i="1"/>
  <c r="I8392" i="1"/>
  <c r="I8393" i="1"/>
  <c r="I8394" i="1"/>
  <c r="I8395" i="1"/>
  <c r="I8396" i="1"/>
  <c r="I8397" i="1"/>
  <c r="I8398" i="1"/>
  <c r="I8399" i="1"/>
  <c r="I8400" i="1"/>
  <c r="I8401" i="1"/>
  <c r="I8402" i="1"/>
  <c r="I8403" i="1"/>
  <c r="I8404" i="1"/>
  <c r="I8405" i="1"/>
  <c r="I8406" i="1"/>
  <c r="I8407" i="1"/>
  <c r="I8408" i="1"/>
  <c r="I8409" i="1"/>
  <c r="I8410" i="1"/>
  <c r="I8411" i="1"/>
  <c r="I8412" i="1"/>
  <c r="I8413" i="1"/>
  <c r="I8414" i="1"/>
  <c r="I8415" i="1"/>
  <c r="I8416" i="1"/>
  <c r="I8417" i="1"/>
  <c r="I8418" i="1"/>
  <c r="I8419" i="1"/>
  <c r="I8420" i="1"/>
  <c r="I8421" i="1"/>
  <c r="I8422" i="1"/>
  <c r="I8423" i="1"/>
  <c r="I8424" i="1"/>
  <c r="I8425" i="1"/>
  <c r="I8426" i="1"/>
  <c r="I8427" i="1"/>
  <c r="I8428" i="1"/>
  <c r="I8429" i="1"/>
  <c r="I8430" i="1"/>
  <c r="I8431" i="1"/>
  <c r="I8432" i="1"/>
  <c r="I8433" i="1"/>
  <c r="I8434" i="1"/>
  <c r="I8435" i="1"/>
  <c r="I8436" i="1"/>
  <c r="I8437" i="1"/>
  <c r="I8438" i="1"/>
  <c r="I8439" i="1"/>
  <c r="I8440" i="1"/>
  <c r="I8441" i="1"/>
  <c r="I8442" i="1"/>
  <c r="I8443" i="1"/>
  <c r="I8444" i="1"/>
  <c r="I8445" i="1"/>
  <c r="I8446" i="1"/>
  <c r="I8447" i="1"/>
  <c r="I8448" i="1"/>
  <c r="I8449" i="1"/>
  <c r="I8450" i="1"/>
  <c r="I8451" i="1"/>
  <c r="I8452" i="1"/>
  <c r="I8453" i="1"/>
  <c r="I8454" i="1"/>
  <c r="I8455" i="1"/>
  <c r="I8456" i="1"/>
  <c r="I8457" i="1"/>
  <c r="I8458" i="1"/>
  <c r="I8459" i="1"/>
  <c r="I8460" i="1"/>
  <c r="I8461" i="1"/>
  <c r="I8462" i="1"/>
  <c r="I8463" i="1"/>
  <c r="I8464" i="1"/>
  <c r="I8465" i="1"/>
  <c r="I8466" i="1"/>
  <c r="I8467" i="1"/>
  <c r="I8468" i="1"/>
  <c r="I8469" i="1"/>
  <c r="I8470" i="1"/>
  <c r="I8471" i="1"/>
  <c r="I8472" i="1"/>
  <c r="I8473" i="1"/>
  <c r="I8474" i="1"/>
  <c r="I8475" i="1"/>
  <c r="I8476" i="1"/>
  <c r="I8477" i="1"/>
  <c r="I8478" i="1"/>
  <c r="I8479" i="1"/>
  <c r="I8480" i="1"/>
  <c r="I8481" i="1"/>
  <c r="I8482" i="1"/>
  <c r="I8483" i="1"/>
  <c r="I8484" i="1"/>
  <c r="I8485" i="1"/>
  <c r="I8486" i="1"/>
  <c r="I8487" i="1"/>
  <c r="I8488" i="1"/>
  <c r="I8489" i="1"/>
  <c r="I8490" i="1"/>
  <c r="I8491" i="1"/>
  <c r="I8492" i="1"/>
  <c r="I8493" i="1"/>
  <c r="I8494" i="1"/>
  <c r="I8495" i="1"/>
  <c r="I8496" i="1"/>
  <c r="I8497" i="1"/>
  <c r="I8498" i="1"/>
  <c r="I8499" i="1"/>
  <c r="I8500" i="1"/>
  <c r="I8501" i="1"/>
  <c r="I8502" i="1"/>
  <c r="I8503" i="1"/>
  <c r="I8504" i="1"/>
  <c r="I8505" i="1"/>
  <c r="I8506" i="1"/>
  <c r="I8507" i="1"/>
  <c r="I8508" i="1"/>
  <c r="I8509" i="1"/>
  <c r="I8510" i="1"/>
  <c r="I8511" i="1"/>
  <c r="I8512" i="1"/>
  <c r="I8513" i="1"/>
  <c r="I8514" i="1"/>
  <c r="I8515" i="1"/>
  <c r="I8516" i="1"/>
  <c r="I8517" i="1"/>
  <c r="I8518" i="1"/>
  <c r="I8519" i="1"/>
  <c r="I8520" i="1"/>
  <c r="I8521" i="1"/>
  <c r="I8522" i="1"/>
  <c r="I8523" i="1"/>
  <c r="I8524" i="1"/>
  <c r="I8525" i="1"/>
  <c r="I8526" i="1"/>
  <c r="I8527" i="1"/>
  <c r="I8528" i="1"/>
  <c r="I8529" i="1"/>
  <c r="I8530" i="1"/>
  <c r="I8531" i="1"/>
  <c r="I8532" i="1"/>
  <c r="I8533" i="1"/>
  <c r="I8534" i="1"/>
  <c r="I8535" i="1"/>
  <c r="I8536" i="1"/>
  <c r="I8537" i="1"/>
  <c r="I8538" i="1"/>
  <c r="I8539" i="1"/>
  <c r="I8540" i="1"/>
  <c r="I8541" i="1"/>
  <c r="I8542" i="1"/>
  <c r="I8543" i="1"/>
  <c r="I8544" i="1"/>
  <c r="I8545" i="1"/>
  <c r="I8546" i="1"/>
  <c r="I8547" i="1"/>
  <c r="I8548" i="1"/>
  <c r="I8549" i="1"/>
  <c r="I8550" i="1"/>
  <c r="I8551" i="1"/>
  <c r="I8552" i="1"/>
  <c r="I8553" i="1"/>
  <c r="I8554" i="1"/>
  <c r="I8555" i="1"/>
  <c r="I8556" i="1"/>
  <c r="I8557" i="1"/>
  <c r="I8558" i="1"/>
  <c r="I8559" i="1"/>
  <c r="I8560" i="1"/>
  <c r="I8561" i="1"/>
  <c r="I8562" i="1"/>
  <c r="I8563" i="1"/>
  <c r="I8564" i="1"/>
  <c r="I8565" i="1"/>
  <c r="I8566" i="1"/>
  <c r="I8567" i="1"/>
  <c r="I8568" i="1"/>
  <c r="I8569" i="1"/>
  <c r="I8570" i="1"/>
  <c r="I8571" i="1"/>
  <c r="I8572" i="1"/>
  <c r="I8573" i="1"/>
  <c r="I8574" i="1"/>
  <c r="I8575" i="1"/>
  <c r="I8576" i="1"/>
  <c r="I8577" i="1"/>
  <c r="I8578" i="1"/>
  <c r="I8579" i="1"/>
  <c r="I8580" i="1"/>
  <c r="I8581" i="1"/>
  <c r="I8582" i="1"/>
  <c r="I8583" i="1"/>
  <c r="I8584" i="1"/>
  <c r="I8585" i="1"/>
  <c r="I8586" i="1"/>
  <c r="I8587" i="1"/>
  <c r="I8588" i="1"/>
  <c r="I8589" i="1"/>
  <c r="I8590" i="1"/>
  <c r="I8591" i="1"/>
  <c r="I8592" i="1"/>
  <c r="I8593" i="1"/>
  <c r="I8594" i="1"/>
  <c r="I8595" i="1"/>
  <c r="I8596" i="1"/>
  <c r="I8597" i="1"/>
  <c r="I8598" i="1"/>
  <c r="I8599" i="1"/>
  <c r="I8600" i="1"/>
  <c r="I8601" i="1"/>
  <c r="I8602" i="1"/>
  <c r="I8603" i="1"/>
  <c r="I8604" i="1"/>
  <c r="I8605" i="1"/>
  <c r="I8606" i="1"/>
  <c r="I8607" i="1"/>
  <c r="I8608" i="1"/>
  <c r="I8609" i="1"/>
  <c r="I8610" i="1"/>
  <c r="I8611" i="1"/>
  <c r="I8612" i="1"/>
  <c r="I8613" i="1"/>
  <c r="I8614" i="1"/>
  <c r="I8615" i="1"/>
  <c r="I8616" i="1"/>
  <c r="I8617" i="1"/>
  <c r="I8618" i="1"/>
  <c r="I8619" i="1"/>
  <c r="I8620" i="1"/>
  <c r="I8621" i="1"/>
  <c r="I8622" i="1"/>
  <c r="I8623" i="1"/>
  <c r="I8624" i="1"/>
  <c r="I8625" i="1"/>
  <c r="I8626" i="1"/>
  <c r="I8627" i="1"/>
  <c r="I8628" i="1"/>
  <c r="I8629" i="1"/>
  <c r="I8630" i="1"/>
  <c r="I8631" i="1"/>
  <c r="I8632" i="1"/>
  <c r="I8633" i="1"/>
  <c r="I8634" i="1"/>
  <c r="I8635" i="1"/>
  <c r="I8636" i="1"/>
  <c r="I8637" i="1"/>
  <c r="I8638" i="1"/>
  <c r="I8639" i="1"/>
  <c r="I8640" i="1"/>
  <c r="I8641" i="1"/>
  <c r="I8642" i="1"/>
  <c r="I8643" i="1"/>
  <c r="I8644" i="1"/>
  <c r="I8645" i="1"/>
  <c r="I8646" i="1"/>
  <c r="I8647" i="1"/>
  <c r="I8648" i="1"/>
  <c r="I8649" i="1"/>
  <c r="I8650" i="1"/>
  <c r="I8651" i="1"/>
  <c r="I8652" i="1"/>
  <c r="I8653" i="1"/>
  <c r="I8654" i="1"/>
  <c r="I8655" i="1"/>
  <c r="I8656" i="1"/>
  <c r="I8657" i="1"/>
  <c r="I8658" i="1"/>
  <c r="I8659" i="1"/>
  <c r="I8660" i="1"/>
  <c r="I8661" i="1"/>
  <c r="I8662" i="1"/>
  <c r="I8663" i="1"/>
  <c r="I8664" i="1"/>
  <c r="I8665" i="1"/>
  <c r="I8666" i="1"/>
  <c r="I8667" i="1"/>
  <c r="I8668" i="1"/>
  <c r="I8669" i="1"/>
  <c r="I8670" i="1"/>
  <c r="I8671" i="1"/>
  <c r="I8672" i="1"/>
  <c r="I8673" i="1"/>
  <c r="I8674" i="1"/>
  <c r="I8675" i="1"/>
  <c r="I8676" i="1"/>
  <c r="I8677" i="1"/>
  <c r="I8678" i="1"/>
  <c r="I8679" i="1"/>
  <c r="I8680" i="1"/>
  <c r="I8681" i="1"/>
  <c r="I8682" i="1"/>
  <c r="I8683" i="1"/>
  <c r="I8684" i="1"/>
  <c r="I8685" i="1"/>
  <c r="I8686" i="1"/>
  <c r="I8687" i="1"/>
  <c r="I8688" i="1"/>
  <c r="I8689" i="1"/>
  <c r="I8690" i="1"/>
  <c r="I8691" i="1"/>
  <c r="I8692" i="1"/>
  <c r="I8693" i="1"/>
  <c r="I8694" i="1"/>
  <c r="I8695" i="1"/>
  <c r="I8696" i="1"/>
  <c r="I8697" i="1"/>
  <c r="I8698" i="1"/>
  <c r="I8699" i="1"/>
  <c r="I8700" i="1"/>
  <c r="I8701" i="1"/>
  <c r="I8702" i="1"/>
  <c r="I8703" i="1"/>
  <c r="I8704" i="1"/>
  <c r="I8705" i="1"/>
  <c r="I8706" i="1"/>
  <c r="I8707" i="1"/>
  <c r="I8708" i="1"/>
  <c r="I8709" i="1"/>
  <c r="I8710" i="1"/>
  <c r="I8711" i="1"/>
  <c r="I8712" i="1"/>
  <c r="I8713" i="1"/>
  <c r="I8714" i="1"/>
  <c r="I8715" i="1"/>
  <c r="I8716" i="1"/>
  <c r="I8717" i="1"/>
  <c r="I8718" i="1"/>
  <c r="I8719" i="1"/>
  <c r="I8720" i="1"/>
  <c r="I8721" i="1"/>
  <c r="I8722" i="1"/>
  <c r="I8723" i="1"/>
  <c r="I8724" i="1"/>
  <c r="I8725" i="1"/>
  <c r="I8726" i="1"/>
  <c r="I8727" i="1"/>
  <c r="I8728" i="1"/>
  <c r="I8729" i="1"/>
  <c r="I8730" i="1"/>
  <c r="I8731" i="1"/>
  <c r="I8732" i="1"/>
  <c r="I8733" i="1"/>
  <c r="I8734" i="1"/>
  <c r="I8735" i="1"/>
  <c r="I8736" i="1"/>
  <c r="I8737" i="1"/>
  <c r="I8738" i="1"/>
  <c r="I8739" i="1"/>
  <c r="I8740" i="1"/>
  <c r="I8741" i="1"/>
  <c r="I8742" i="1"/>
  <c r="I8743" i="1"/>
  <c r="I8744" i="1"/>
  <c r="I8745" i="1"/>
  <c r="I8746" i="1"/>
  <c r="I8747" i="1"/>
  <c r="I8748" i="1"/>
  <c r="I8749" i="1"/>
  <c r="I8750" i="1"/>
  <c r="I8751" i="1"/>
  <c r="I8752" i="1"/>
  <c r="I8753" i="1"/>
  <c r="I8754" i="1"/>
  <c r="I8755" i="1"/>
  <c r="I8756" i="1"/>
  <c r="I8757" i="1"/>
  <c r="I8758" i="1"/>
  <c r="I8759" i="1"/>
  <c r="I8760" i="1"/>
  <c r="I8761" i="1"/>
  <c r="I8762" i="1"/>
  <c r="I8763" i="1"/>
  <c r="I8764" i="1"/>
  <c r="I8765" i="1"/>
  <c r="I8766" i="1"/>
  <c r="I8767" i="1"/>
  <c r="I8768" i="1"/>
  <c r="I8769" i="1"/>
  <c r="I8770" i="1"/>
  <c r="I8771" i="1"/>
  <c r="I8772" i="1"/>
  <c r="I8773" i="1"/>
  <c r="I8774" i="1"/>
  <c r="I8775" i="1"/>
  <c r="I8776" i="1"/>
  <c r="I8777" i="1"/>
  <c r="I8778" i="1"/>
  <c r="I8779" i="1"/>
  <c r="I8780" i="1"/>
  <c r="I8781" i="1"/>
  <c r="I8782" i="1"/>
  <c r="I8783" i="1"/>
  <c r="I8784" i="1"/>
  <c r="I8785" i="1"/>
  <c r="I8786" i="1"/>
  <c r="I8787" i="1"/>
  <c r="I8788" i="1"/>
  <c r="I8789" i="1"/>
  <c r="I8790" i="1"/>
  <c r="I8791" i="1"/>
  <c r="I8792" i="1"/>
  <c r="I8793" i="1"/>
  <c r="I8794" i="1"/>
  <c r="I8795" i="1"/>
  <c r="I8796" i="1"/>
  <c r="I8797" i="1"/>
  <c r="I8798" i="1"/>
  <c r="I8799" i="1"/>
  <c r="I8800" i="1"/>
  <c r="I8801" i="1"/>
  <c r="I8802" i="1"/>
  <c r="I8803" i="1"/>
  <c r="I8804" i="1"/>
  <c r="I8805" i="1"/>
  <c r="I8806" i="1"/>
  <c r="I8807" i="1"/>
  <c r="I8808" i="1"/>
  <c r="I8809" i="1"/>
  <c r="I8810" i="1"/>
  <c r="I8811" i="1"/>
  <c r="I8812" i="1"/>
  <c r="I8813" i="1"/>
  <c r="I8814" i="1"/>
  <c r="I8815" i="1"/>
  <c r="I8816" i="1"/>
  <c r="I8817" i="1"/>
  <c r="I8818" i="1"/>
  <c r="I8819" i="1"/>
  <c r="I8820" i="1"/>
  <c r="I8821" i="1"/>
  <c r="I8822" i="1"/>
  <c r="I8823" i="1"/>
  <c r="I8824" i="1"/>
  <c r="I8825" i="1"/>
  <c r="I8826" i="1"/>
  <c r="I8827" i="1"/>
  <c r="I8828" i="1"/>
  <c r="I8829" i="1"/>
  <c r="I8830" i="1"/>
  <c r="I8831" i="1"/>
  <c r="I8832" i="1"/>
  <c r="I8833" i="1"/>
  <c r="I8834" i="1"/>
  <c r="I8835" i="1"/>
  <c r="I8836" i="1"/>
  <c r="I8837" i="1"/>
  <c r="I8838" i="1"/>
  <c r="I8839" i="1"/>
  <c r="I8840" i="1"/>
  <c r="I8841" i="1"/>
  <c r="I8842" i="1"/>
  <c r="I8843" i="1"/>
  <c r="I8844" i="1"/>
  <c r="I8845" i="1"/>
  <c r="I8846" i="1"/>
  <c r="I8847" i="1"/>
  <c r="I8848" i="1"/>
  <c r="I8849" i="1"/>
  <c r="I8850" i="1"/>
  <c r="I8851" i="1"/>
  <c r="I8852" i="1"/>
  <c r="I8853" i="1"/>
  <c r="I8854" i="1"/>
  <c r="I8855" i="1"/>
  <c r="I8856" i="1"/>
  <c r="I8857" i="1"/>
  <c r="I8858" i="1"/>
  <c r="I8859" i="1"/>
  <c r="I8860" i="1"/>
  <c r="I8861" i="1"/>
  <c r="I8862" i="1"/>
  <c r="I8863" i="1"/>
  <c r="I8864" i="1"/>
  <c r="I8865" i="1"/>
  <c r="I8866" i="1"/>
  <c r="I8867" i="1"/>
  <c r="I8868" i="1"/>
  <c r="I8869" i="1"/>
  <c r="I8870" i="1"/>
  <c r="I8871" i="1"/>
  <c r="I8872" i="1"/>
  <c r="I8873" i="1"/>
  <c r="I8874" i="1"/>
  <c r="I8875" i="1"/>
  <c r="I8876" i="1"/>
  <c r="I8877" i="1"/>
  <c r="I8878" i="1"/>
  <c r="I8879" i="1"/>
  <c r="I8880" i="1"/>
  <c r="I8881" i="1"/>
  <c r="I8882" i="1"/>
  <c r="I8883" i="1"/>
  <c r="I8884" i="1"/>
  <c r="I8885" i="1"/>
  <c r="I8886" i="1"/>
  <c r="I8887" i="1"/>
  <c r="I8888" i="1"/>
  <c r="I8889" i="1"/>
  <c r="I8890" i="1"/>
  <c r="I8891" i="1"/>
  <c r="I8892" i="1"/>
  <c r="I8893" i="1"/>
  <c r="I8894" i="1"/>
  <c r="I8895" i="1"/>
  <c r="I8896" i="1"/>
  <c r="I8897" i="1"/>
  <c r="I8898" i="1"/>
  <c r="I8899" i="1"/>
  <c r="I8900" i="1"/>
  <c r="I8901" i="1"/>
  <c r="I8902" i="1"/>
  <c r="I8903" i="1"/>
  <c r="I8904" i="1"/>
  <c r="I8905" i="1"/>
  <c r="I8906" i="1"/>
  <c r="I8907" i="1"/>
  <c r="I8908" i="1"/>
  <c r="I8909" i="1"/>
  <c r="I8910" i="1"/>
  <c r="I8911" i="1"/>
  <c r="I8912" i="1"/>
  <c r="I8913" i="1"/>
  <c r="I8914" i="1"/>
  <c r="I8915" i="1"/>
  <c r="I8916" i="1"/>
  <c r="I8917" i="1"/>
  <c r="I8918" i="1"/>
  <c r="I8919" i="1"/>
  <c r="I8920" i="1"/>
  <c r="I8921" i="1"/>
  <c r="I8922" i="1"/>
  <c r="I8923" i="1"/>
  <c r="I8924" i="1"/>
  <c r="I8925" i="1"/>
  <c r="I8926" i="1"/>
  <c r="I8927" i="1"/>
  <c r="I8928" i="1"/>
  <c r="I8929" i="1"/>
  <c r="I8930" i="1"/>
  <c r="I8931" i="1"/>
  <c r="I8932" i="1"/>
  <c r="I8933" i="1"/>
  <c r="I8934" i="1"/>
  <c r="I8935" i="1"/>
  <c r="I8936" i="1"/>
  <c r="I8937" i="1"/>
  <c r="I8938" i="1"/>
  <c r="I8939" i="1"/>
  <c r="I8940" i="1"/>
  <c r="I8941" i="1"/>
  <c r="I8942" i="1"/>
  <c r="I8943" i="1"/>
  <c r="I8944" i="1"/>
  <c r="I8945" i="1"/>
  <c r="I8946" i="1"/>
  <c r="I8947" i="1"/>
  <c r="I8948" i="1"/>
  <c r="I8949" i="1"/>
  <c r="I8950" i="1"/>
  <c r="I8951" i="1"/>
  <c r="I8952" i="1"/>
  <c r="I8953" i="1"/>
  <c r="I8954" i="1"/>
  <c r="I8955" i="1"/>
  <c r="I8956" i="1"/>
  <c r="I8957" i="1"/>
  <c r="I8958" i="1"/>
  <c r="I8959" i="1"/>
  <c r="I8960" i="1"/>
  <c r="I8961" i="1"/>
  <c r="I8962" i="1"/>
  <c r="I8963" i="1"/>
  <c r="I8964" i="1"/>
  <c r="I8965" i="1"/>
  <c r="I8966" i="1"/>
  <c r="I8967" i="1"/>
  <c r="I8968" i="1"/>
  <c r="I8969" i="1"/>
  <c r="I8970" i="1"/>
  <c r="I8971" i="1"/>
  <c r="I8972" i="1"/>
  <c r="I8973" i="1"/>
  <c r="I8974" i="1"/>
  <c r="I8975" i="1"/>
  <c r="I8976" i="1"/>
  <c r="I8977" i="1"/>
  <c r="I8978" i="1"/>
  <c r="I8979" i="1"/>
  <c r="I8980" i="1"/>
  <c r="I8981" i="1"/>
  <c r="I8982" i="1"/>
  <c r="I8983" i="1"/>
  <c r="I8984" i="1"/>
  <c r="I8985" i="1"/>
  <c r="I8986" i="1"/>
  <c r="I8987" i="1"/>
  <c r="I8988" i="1"/>
  <c r="I8989" i="1"/>
  <c r="I8990" i="1"/>
  <c r="I8991" i="1"/>
  <c r="I8992" i="1"/>
  <c r="I8993" i="1"/>
  <c r="I8994" i="1"/>
  <c r="I8995" i="1"/>
  <c r="I8996" i="1"/>
  <c r="I8997" i="1"/>
  <c r="I8998" i="1"/>
  <c r="I8999" i="1"/>
  <c r="I9000" i="1"/>
  <c r="I9001" i="1"/>
  <c r="I9002" i="1"/>
  <c r="I9003" i="1"/>
  <c r="I9004" i="1"/>
  <c r="I9005" i="1"/>
  <c r="I9006" i="1"/>
  <c r="I9007" i="1"/>
  <c r="I9008" i="1"/>
  <c r="I9009" i="1"/>
  <c r="I9010" i="1"/>
  <c r="I9011" i="1"/>
  <c r="I9012" i="1"/>
  <c r="I9013" i="1"/>
  <c r="I9014" i="1"/>
  <c r="I9015" i="1"/>
  <c r="I9016" i="1"/>
  <c r="I9017" i="1"/>
  <c r="I9018" i="1"/>
  <c r="I9019" i="1"/>
  <c r="I9020" i="1"/>
  <c r="I9021" i="1"/>
  <c r="I9022" i="1"/>
  <c r="I9023" i="1"/>
  <c r="I9024" i="1"/>
  <c r="I9025" i="1"/>
  <c r="I9026" i="1"/>
  <c r="I9027" i="1"/>
  <c r="I9028" i="1"/>
  <c r="I9029" i="1"/>
  <c r="I9030" i="1"/>
  <c r="I9031" i="1"/>
  <c r="I9032" i="1"/>
  <c r="I9033" i="1"/>
  <c r="I9034" i="1"/>
  <c r="I9035" i="1"/>
  <c r="I9036" i="1"/>
  <c r="I9037" i="1"/>
  <c r="I9038" i="1"/>
  <c r="I9039" i="1"/>
  <c r="I9040" i="1"/>
  <c r="I9041" i="1"/>
  <c r="I9042" i="1"/>
  <c r="I9043" i="1"/>
  <c r="I9044" i="1"/>
  <c r="I9045" i="1"/>
  <c r="I9046" i="1"/>
  <c r="I9047" i="1"/>
  <c r="I9048" i="1"/>
  <c r="I9049" i="1"/>
  <c r="I9050" i="1"/>
  <c r="I9051" i="1"/>
  <c r="I9052" i="1"/>
  <c r="I9053" i="1"/>
  <c r="I9054" i="1"/>
  <c r="I9055" i="1"/>
  <c r="I9056" i="1"/>
  <c r="I9057" i="1"/>
  <c r="I9058" i="1"/>
  <c r="I9059" i="1"/>
  <c r="I9060" i="1"/>
  <c r="I9061" i="1"/>
  <c r="I9062" i="1"/>
  <c r="I9063" i="1"/>
  <c r="I9064" i="1"/>
  <c r="I9065" i="1"/>
  <c r="I9066" i="1"/>
  <c r="I9067" i="1"/>
  <c r="I9068" i="1"/>
  <c r="I9069" i="1"/>
  <c r="I9070" i="1"/>
  <c r="I9071" i="1"/>
  <c r="I9072" i="1"/>
  <c r="I9073" i="1"/>
  <c r="I9074" i="1"/>
  <c r="I9075" i="1"/>
  <c r="I9076" i="1"/>
  <c r="I9077" i="1"/>
  <c r="I9078" i="1"/>
  <c r="I9079" i="1"/>
  <c r="I9080" i="1"/>
  <c r="I9081" i="1"/>
  <c r="I9082" i="1"/>
  <c r="I9083" i="1"/>
  <c r="I9084" i="1"/>
  <c r="I9085" i="1"/>
  <c r="I9086" i="1"/>
  <c r="I9087" i="1"/>
  <c r="I9088" i="1"/>
  <c r="I9089" i="1"/>
  <c r="I9090" i="1"/>
  <c r="I9091" i="1"/>
  <c r="I9092" i="1"/>
  <c r="I9093" i="1"/>
  <c r="I9094" i="1"/>
  <c r="I9095" i="1"/>
  <c r="I9096" i="1"/>
  <c r="I9097" i="1"/>
  <c r="I9098" i="1"/>
  <c r="I9099" i="1"/>
  <c r="I9100" i="1"/>
  <c r="I9101" i="1"/>
  <c r="I9102" i="1"/>
  <c r="I9103" i="1"/>
  <c r="I9104" i="1"/>
  <c r="I9105" i="1"/>
  <c r="I9106" i="1"/>
  <c r="I9107" i="1"/>
  <c r="I9108" i="1"/>
  <c r="I9109" i="1"/>
  <c r="I9110" i="1"/>
  <c r="I9111" i="1"/>
  <c r="I9112" i="1"/>
  <c r="I9113" i="1"/>
  <c r="I9114" i="1"/>
  <c r="I9115" i="1"/>
  <c r="I9116" i="1"/>
  <c r="I9117" i="1"/>
  <c r="I9118" i="1"/>
  <c r="I9119" i="1"/>
  <c r="I9120" i="1"/>
  <c r="I9121" i="1"/>
  <c r="I9122" i="1"/>
  <c r="I9123" i="1"/>
  <c r="I9124" i="1"/>
  <c r="I9125" i="1"/>
  <c r="I9126" i="1"/>
  <c r="I9127" i="1"/>
  <c r="I9128" i="1"/>
  <c r="I9129" i="1"/>
  <c r="I9130" i="1"/>
  <c r="I9131" i="1"/>
  <c r="I9132" i="1"/>
  <c r="I9133" i="1"/>
  <c r="I9134" i="1"/>
  <c r="I9135" i="1"/>
  <c r="I9136" i="1"/>
  <c r="I9137" i="1"/>
  <c r="I9138" i="1"/>
  <c r="I9139" i="1"/>
  <c r="I9140" i="1"/>
  <c r="I9141" i="1"/>
  <c r="I9142" i="1"/>
  <c r="I9143" i="1"/>
  <c r="I9144" i="1"/>
  <c r="I9145" i="1"/>
  <c r="I9146" i="1"/>
  <c r="I9147" i="1"/>
  <c r="I9148" i="1"/>
  <c r="I9149" i="1"/>
  <c r="I9150" i="1"/>
  <c r="I9151" i="1"/>
  <c r="I9152" i="1"/>
  <c r="I9153" i="1"/>
  <c r="I9154" i="1"/>
  <c r="I9155" i="1"/>
  <c r="I9156" i="1"/>
  <c r="I9157" i="1"/>
  <c r="I9158" i="1"/>
  <c r="I9159" i="1"/>
  <c r="I9160" i="1"/>
  <c r="I9161" i="1"/>
  <c r="I9162" i="1"/>
  <c r="I9163" i="1"/>
  <c r="I9164" i="1"/>
  <c r="I9165" i="1"/>
  <c r="I9166" i="1"/>
  <c r="I9167" i="1"/>
  <c r="I9168" i="1"/>
  <c r="I9169" i="1"/>
  <c r="I9170" i="1"/>
  <c r="I9171" i="1"/>
  <c r="I9172" i="1"/>
  <c r="I9173" i="1"/>
  <c r="I9174" i="1"/>
  <c r="I9175" i="1"/>
  <c r="I9176" i="1"/>
  <c r="I9177" i="1"/>
  <c r="I9178" i="1"/>
  <c r="I9179" i="1"/>
  <c r="I9180" i="1"/>
  <c r="I9181" i="1"/>
  <c r="I9182" i="1"/>
  <c r="I9183" i="1"/>
  <c r="I9184" i="1"/>
  <c r="I9185" i="1"/>
  <c r="I9186" i="1"/>
  <c r="I9187" i="1"/>
  <c r="I9188" i="1"/>
  <c r="I9189" i="1"/>
  <c r="I9190" i="1"/>
  <c r="I9191" i="1"/>
  <c r="I9192" i="1"/>
  <c r="I9193" i="1"/>
  <c r="I9194" i="1"/>
  <c r="I9195" i="1"/>
  <c r="I9196" i="1"/>
  <c r="I9197" i="1"/>
  <c r="I9198" i="1"/>
  <c r="I9199" i="1"/>
  <c r="I9200" i="1"/>
  <c r="I9201" i="1"/>
  <c r="I9202" i="1"/>
  <c r="I9203" i="1"/>
  <c r="I9204" i="1"/>
  <c r="I9205" i="1"/>
  <c r="I9206" i="1"/>
  <c r="I9207" i="1"/>
  <c r="I9208" i="1"/>
  <c r="I9209" i="1"/>
  <c r="I9210" i="1"/>
  <c r="I9211" i="1"/>
  <c r="I9212" i="1"/>
  <c r="I9213" i="1"/>
  <c r="I9214" i="1"/>
  <c r="I9215" i="1"/>
  <c r="I9216" i="1"/>
  <c r="I9217" i="1"/>
  <c r="I9218" i="1"/>
  <c r="I9219" i="1"/>
  <c r="I9220" i="1"/>
  <c r="I9221" i="1"/>
  <c r="I9222" i="1"/>
  <c r="I9223" i="1"/>
  <c r="I9224" i="1"/>
  <c r="I9225" i="1"/>
  <c r="I9226" i="1"/>
  <c r="I9227" i="1"/>
  <c r="I9228" i="1"/>
  <c r="I9229" i="1"/>
  <c r="I9230" i="1"/>
  <c r="I9231" i="1"/>
  <c r="I9232" i="1"/>
  <c r="I9233" i="1"/>
  <c r="I9234" i="1"/>
  <c r="I9235" i="1"/>
  <c r="I9236" i="1"/>
  <c r="I9237" i="1"/>
  <c r="I9238" i="1"/>
  <c r="I9239" i="1"/>
  <c r="I9240" i="1"/>
  <c r="I9241" i="1"/>
  <c r="I9242" i="1"/>
  <c r="I9243" i="1"/>
  <c r="I9244" i="1"/>
  <c r="I9245" i="1"/>
  <c r="I9246" i="1"/>
  <c r="I9247" i="1"/>
  <c r="I9248" i="1"/>
  <c r="I9249" i="1"/>
  <c r="I9250" i="1"/>
  <c r="I9251" i="1"/>
  <c r="I9252" i="1"/>
  <c r="I9253" i="1"/>
  <c r="I9254" i="1"/>
  <c r="I9255" i="1"/>
  <c r="I9256" i="1"/>
  <c r="I9257" i="1"/>
  <c r="I9258" i="1"/>
  <c r="I9259" i="1"/>
  <c r="I9260" i="1"/>
  <c r="I9261" i="1"/>
  <c r="I9262" i="1"/>
  <c r="I9263" i="1"/>
  <c r="I9264" i="1"/>
  <c r="I9265" i="1"/>
  <c r="I9266" i="1"/>
  <c r="I9267" i="1"/>
  <c r="I9268" i="1"/>
  <c r="I9269" i="1"/>
  <c r="I9270" i="1"/>
  <c r="I9271" i="1"/>
  <c r="I9272" i="1"/>
  <c r="I9273" i="1"/>
  <c r="I9274" i="1"/>
  <c r="I9275" i="1"/>
  <c r="I9276" i="1"/>
  <c r="I9277" i="1"/>
  <c r="I9278" i="1"/>
  <c r="I9279" i="1"/>
  <c r="I9280" i="1"/>
  <c r="I9281" i="1"/>
  <c r="I9282" i="1"/>
  <c r="I9283" i="1"/>
  <c r="I9284" i="1"/>
  <c r="I9285" i="1"/>
  <c r="I9286" i="1"/>
  <c r="I9287" i="1"/>
  <c r="I9288" i="1"/>
  <c r="I9289" i="1"/>
  <c r="I9290" i="1"/>
  <c r="I9291" i="1"/>
  <c r="I9292" i="1"/>
  <c r="I9293" i="1"/>
  <c r="I9294" i="1"/>
  <c r="I9295" i="1"/>
  <c r="I9296" i="1"/>
  <c r="I9297" i="1"/>
  <c r="I9298" i="1"/>
  <c r="I9299" i="1"/>
  <c r="I9300" i="1"/>
  <c r="I9301" i="1"/>
  <c r="I9302" i="1"/>
  <c r="I9303" i="1"/>
  <c r="I9304" i="1"/>
  <c r="I9305" i="1"/>
  <c r="I9306" i="1"/>
  <c r="I9307" i="1"/>
  <c r="I9308" i="1"/>
  <c r="I9309" i="1"/>
  <c r="I9310" i="1"/>
  <c r="I9311" i="1"/>
  <c r="I9312" i="1"/>
  <c r="I9313" i="1"/>
  <c r="I9314" i="1"/>
  <c r="I9315" i="1"/>
  <c r="I9316" i="1"/>
  <c r="I9317" i="1"/>
  <c r="I9318" i="1"/>
  <c r="I9319" i="1"/>
  <c r="I9320" i="1"/>
  <c r="I9321" i="1"/>
  <c r="I9322" i="1"/>
  <c r="I9323" i="1"/>
  <c r="I9324" i="1"/>
  <c r="I9325" i="1"/>
  <c r="I9326" i="1"/>
  <c r="I9327" i="1"/>
  <c r="I9328" i="1"/>
  <c r="I9329" i="1"/>
  <c r="I9330" i="1"/>
  <c r="I9331" i="1"/>
  <c r="I9332" i="1"/>
  <c r="I9333" i="1"/>
  <c r="I9334" i="1"/>
  <c r="I9335" i="1"/>
  <c r="I9336" i="1"/>
  <c r="I9337" i="1"/>
  <c r="I9338" i="1"/>
  <c r="I9339" i="1"/>
  <c r="I9340" i="1"/>
  <c r="I9341" i="1"/>
  <c r="I9342" i="1"/>
  <c r="I9343" i="1"/>
  <c r="I9344" i="1"/>
  <c r="I9345" i="1"/>
  <c r="I9346" i="1"/>
  <c r="I9347" i="1"/>
  <c r="I9348" i="1"/>
  <c r="I9349" i="1"/>
  <c r="I9350" i="1"/>
  <c r="I9351" i="1"/>
  <c r="I9352" i="1"/>
  <c r="I9353" i="1"/>
  <c r="I9354" i="1"/>
  <c r="I9355" i="1"/>
  <c r="I9356" i="1"/>
  <c r="I9357" i="1"/>
  <c r="I9358" i="1"/>
  <c r="I9359" i="1"/>
  <c r="I9360" i="1"/>
  <c r="I9361" i="1"/>
  <c r="I9362" i="1"/>
  <c r="I9363" i="1"/>
  <c r="I9364" i="1"/>
  <c r="I9365" i="1"/>
  <c r="I9366" i="1"/>
  <c r="I9367" i="1"/>
  <c r="I9368" i="1"/>
  <c r="I9369" i="1"/>
  <c r="I9370" i="1"/>
  <c r="I9371" i="1"/>
  <c r="I9372" i="1"/>
  <c r="I9373" i="1"/>
  <c r="I9374" i="1"/>
  <c r="I9375" i="1"/>
  <c r="I9376" i="1"/>
  <c r="I9377" i="1"/>
  <c r="I9378" i="1"/>
  <c r="I9379" i="1"/>
  <c r="I9380" i="1"/>
  <c r="I9381" i="1"/>
  <c r="I9382" i="1"/>
  <c r="I9383" i="1"/>
  <c r="I9384" i="1"/>
  <c r="I9385" i="1"/>
  <c r="I9386" i="1"/>
  <c r="I9387" i="1"/>
  <c r="I9388" i="1"/>
  <c r="I9389" i="1"/>
  <c r="I9390" i="1"/>
  <c r="I9391" i="1"/>
  <c r="I9392" i="1"/>
  <c r="I9393" i="1"/>
  <c r="I9394" i="1"/>
  <c r="I9395" i="1"/>
  <c r="I9396" i="1"/>
  <c r="I9397" i="1"/>
  <c r="I9398" i="1"/>
  <c r="I9399" i="1"/>
  <c r="I9400" i="1"/>
  <c r="I9401" i="1"/>
  <c r="I9402" i="1"/>
  <c r="I9403" i="1"/>
  <c r="I9404" i="1"/>
  <c r="I9405" i="1"/>
  <c r="I9406" i="1"/>
  <c r="I9407" i="1"/>
  <c r="I9408" i="1"/>
  <c r="I9409" i="1"/>
  <c r="I9410" i="1"/>
  <c r="I9411" i="1"/>
  <c r="I9412" i="1"/>
  <c r="I9413" i="1"/>
  <c r="I9414" i="1"/>
  <c r="I9415" i="1"/>
  <c r="I9416" i="1"/>
  <c r="I9417" i="1"/>
  <c r="I9418" i="1"/>
  <c r="I9419" i="1"/>
  <c r="I9420" i="1"/>
  <c r="I9421" i="1"/>
  <c r="I9422" i="1"/>
  <c r="I9423" i="1"/>
  <c r="I9424" i="1"/>
  <c r="I9425" i="1"/>
  <c r="I9426" i="1"/>
  <c r="I9427" i="1"/>
  <c r="I9428" i="1"/>
  <c r="I9429" i="1"/>
  <c r="I9430" i="1"/>
  <c r="I9431" i="1"/>
  <c r="I9432" i="1"/>
  <c r="I9433" i="1"/>
  <c r="I9434" i="1"/>
  <c r="I9435" i="1"/>
  <c r="I9436" i="1"/>
  <c r="I9437" i="1"/>
  <c r="I9438" i="1"/>
  <c r="I9439" i="1"/>
  <c r="I9440" i="1"/>
  <c r="I9441" i="1"/>
  <c r="I9442" i="1"/>
  <c r="I9443" i="1"/>
  <c r="I9444" i="1"/>
  <c r="I9445" i="1"/>
  <c r="I9446" i="1"/>
  <c r="I9447" i="1"/>
  <c r="I9448" i="1"/>
  <c r="I9449" i="1"/>
  <c r="I9450" i="1"/>
  <c r="I9451" i="1"/>
  <c r="I9452" i="1"/>
  <c r="I9453" i="1"/>
  <c r="I9454" i="1"/>
  <c r="I9455" i="1"/>
  <c r="I9456" i="1"/>
  <c r="I9457" i="1"/>
  <c r="I9458" i="1"/>
  <c r="I9459" i="1"/>
  <c r="I9460" i="1"/>
  <c r="I9461" i="1"/>
  <c r="I9462" i="1"/>
  <c r="I9463" i="1"/>
  <c r="I9464" i="1"/>
  <c r="I9465" i="1"/>
  <c r="I9466" i="1"/>
  <c r="I9467" i="1"/>
  <c r="I9468" i="1"/>
  <c r="I9469" i="1"/>
  <c r="I9470" i="1"/>
  <c r="I9471" i="1"/>
  <c r="I9472" i="1"/>
  <c r="I9473" i="1"/>
  <c r="I9474" i="1"/>
  <c r="I9475" i="1"/>
  <c r="I9476" i="1"/>
  <c r="I9477" i="1"/>
  <c r="I9478" i="1"/>
  <c r="I9479" i="1"/>
  <c r="I9480" i="1"/>
  <c r="I9481" i="1"/>
  <c r="I9482" i="1"/>
  <c r="I9483" i="1"/>
  <c r="I9484" i="1"/>
  <c r="I9485" i="1"/>
  <c r="I9486" i="1"/>
  <c r="I9487" i="1"/>
  <c r="I9488" i="1"/>
  <c r="I9489" i="1"/>
  <c r="I9490" i="1"/>
  <c r="I9491" i="1"/>
  <c r="I9492" i="1"/>
  <c r="I9493" i="1"/>
  <c r="I9494" i="1"/>
  <c r="I9495" i="1"/>
  <c r="I9496" i="1"/>
  <c r="I9497" i="1"/>
  <c r="I9498" i="1"/>
  <c r="I9499" i="1"/>
  <c r="I9500" i="1"/>
  <c r="I9501" i="1"/>
  <c r="I9502" i="1"/>
  <c r="I9503" i="1"/>
  <c r="I9504" i="1"/>
  <c r="I9505" i="1"/>
  <c r="I9506" i="1"/>
  <c r="I9507" i="1"/>
  <c r="I9508" i="1"/>
  <c r="I9509" i="1"/>
  <c r="I9510" i="1"/>
  <c r="I9511" i="1"/>
  <c r="I9512" i="1"/>
  <c r="I9513" i="1"/>
  <c r="I9514" i="1"/>
  <c r="I9515" i="1"/>
  <c r="I9516" i="1"/>
  <c r="I9517" i="1"/>
  <c r="I9518" i="1"/>
  <c r="I9519" i="1"/>
  <c r="I9520" i="1"/>
  <c r="I9521" i="1"/>
  <c r="I9522" i="1"/>
  <c r="I9523" i="1"/>
  <c r="I9524" i="1"/>
  <c r="I9525" i="1"/>
  <c r="I9526" i="1"/>
  <c r="I9527" i="1"/>
  <c r="I9528" i="1"/>
  <c r="I9529" i="1"/>
  <c r="I9530" i="1"/>
  <c r="I9531" i="1"/>
  <c r="I9532" i="1"/>
  <c r="I9533" i="1"/>
  <c r="I9534" i="1"/>
  <c r="I9535" i="1"/>
  <c r="I9536" i="1"/>
  <c r="I9537" i="1"/>
  <c r="I9538" i="1"/>
  <c r="I9539" i="1"/>
  <c r="I9540" i="1"/>
  <c r="I9541" i="1"/>
  <c r="I9542" i="1"/>
  <c r="I9543" i="1"/>
  <c r="I9544" i="1"/>
  <c r="I9545" i="1"/>
  <c r="I9546" i="1"/>
  <c r="I9547" i="1"/>
  <c r="I9548" i="1"/>
  <c r="I9549" i="1"/>
  <c r="I9550" i="1"/>
  <c r="I9551" i="1"/>
  <c r="I9552" i="1"/>
  <c r="I9553" i="1"/>
  <c r="I9554" i="1"/>
  <c r="I9555" i="1"/>
  <c r="I9556" i="1"/>
  <c r="I9557" i="1"/>
  <c r="I9558" i="1"/>
  <c r="I9559" i="1"/>
  <c r="I9560" i="1"/>
  <c r="I9561" i="1"/>
  <c r="I9562" i="1"/>
  <c r="I9563" i="1"/>
  <c r="I9564" i="1"/>
  <c r="I9565" i="1"/>
  <c r="I9566" i="1"/>
  <c r="I9567" i="1"/>
  <c r="I9568" i="1"/>
  <c r="I9569" i="1"/>
  <c r="I9570" i="1"/>
  <c r="I9571" i="1"/>
  <c r="I9572" i="1"/>
  <c r="I9573" i="1"/>
  <c r="I9574" i="1"/>
  <c r="I9575" i="1"/>
  <c r="I9576" i="1"/>
  <c r="I9577" i="1"/>
  <c r="I9578" i="1"/>
  <c r="I9579" i="1"/>
  <c r="I9580" i="1"/>
  <c r="I9581" i="1"/>
  <c r="I9582" i="1"/>
  <c r="I9583" i="1"/>
  <c r="I9584" i="1"/>
  <c r="I9585" i="1"/>
  <c r="I9586" i="1"/>
  <c r="I9587" i="1"/>
  <c r="I9588" i="1"/>
  <c r="I9589" i="1"/>
  <c r="I9590" i="1"/>
  <c r="I9591" i="1"/>
  <c r="I9592" i="1"/>
  <c r="I9593" i="1"/>
  <c r="I9594" i="1"/>
  <c r="I9595" i="1"/>
  <c r="I9596" i="1"/>
  <c r="I9597" i="1"/>
  <c r="I9598" i="1"/>
  <c r="I9599" i="1"/>
  <c r="I9600" i="1"/>
  <c r="I9601" i="1"/>
  <c r="I9602" i="1"/>
  <c r="I9603" i="1"/>
  <c r="I9604" i="1"/>
  <c r="I9605" i="1"/>
  <c r="I9606" i="1"/>
  <c r="I9607" i="1"/>
  <c r="I9608" i="1"/>
  <c r="I9609" i="1"/>
  <c r="I9610" i="1"/>
  <c r="I9611" i="1"/>
  <c r="I9612" i="1"/>
  <c r="I9613" i="1"/>
  <c r="I9614" i="1"/>
  <c r="I9615" i="1"/>
  <c r="I9616" i="1"/>
  <c r="I9617" i="1"/>
  <c r="I9618" i="1"/>
  <c r="I9619" i="1"/>
  <c r="I9620" i="1"/>
  <c r="I9621" i="1"/>
  <c r="I9622" i="1"/>
  <c r="I9623" i="1"/>
  <c r="I9624" i="1"/>
  <c r="I9625" i="1"/>
  <c r="I9626" i="1"/>
  <c r="I9627" i="1"/>
  <c r="I9628" i="1"/>
  <c r="I9629" i="1"/>
  <c r="I9630" i="1"/>
  <c r="I9631" i="1"/>
  <c r="I9632" i="1"/>
  <c r="I9633" i="1"/>
  <c r="I9634" i="1"/>
  <c r="I9635" i="1"/>
  <c r="I9636" i="1"/>
  <c r="I9637" i="1"/>
  <c r="I9638" i="1"/>
  <c r="I9639" i="1"/>
  <c r="I9640" i="1"/>
  <c r="I9641" i="1"/>
  <c r="I9642" i="1"/>
  <c r="I9643" i="1"/>
  <c r="I9644" i="1"/>
  <c r="I9645" i="1"/>
  <c r="I9646" i="1"/>
  <c r="I9647" i="1"/>
  <c r="I9648" i="1"/>
  <c r="I9649" i="1"/>
  <c r="I9650" i="1"/>
  <c r="I9651" i="1"/>
  <c r="I9652" i="1"/>
  <c r="I9653" i="1"/>
  <c r="I9654" i="1"/>
  <c r="I9655" i="1"/>
  <c r="I9656" i="1"/>
  <c r="I9657" i="1"/>
  <c r="I9658" i="1"/>
  <c r="I9659" i="1"/>
  <c r="I9660" i="1"/>
  <c r="I9661" i="1"/>
  <c r="I9662" i="1"/>
  <c r="I9663" i="1"/>
  <c r="I9664" i="1"/>
  <c r="I9665" i="1"/>
  <c r="I9666" i="1"/>
  <c r="I9667" i="1"/>
  <c r="I9668" i="1"/>
  <c r="I9669" i="1"/>
  <c r="I9670" i="1"/>
  <c r="I9671" i="1"/>
  <c r="I9672" i="1"/>
  <c r="I9673" i="1"/>
  <c r="I9674" i="1"/>
  <c r="I9675" i="1"/>
  <c r="I9676" i="1"/>
  <c r="I9677" i="1"/>
  <c r="I9678" i="1"/>
  <c r="I9679" i="1"/>
  <c r="I9680" i="1"/>
  <c r="I9681" i="1"/>
  <c r="I9682" i="1"/>
  <c r="I9683" i="1"/>
  <c r="I9684" i="1"/>
  <c r="I9685" i="1"/>
  <c r="I9686" i="1"/>
  <c r="I9687" i="1"/>
  <c r="I9688" i="1"/>
  <c r="I9689" i="1"/>
  <c r="I9690" i="1"/>
  <c r="I9691" i="1"/>
  <c r="I9692" i="1"/>
  <c r="I9693" i="1"/>
  <c r="I9694" i="1"/>
  <c r="I9695" i="1"/>
  <c r="I9696" i="1"/>
  <c r="I9697" i="1"/>
  <c r="I9698" i="1"/>
  <c r="I9699" i="1"/>
  <c r="I9700" i="1"/>
  <c r="I9701" i="1"/>
  <c r="I9702" i="1"/>
  <c r="I9703" i="1"/>
  <c r="I9704" i="1"/>
  <c r="I9705" i="1"/>
  <c r="I9706" i="1"/>
  <c r="I9707" i="1"/>
  <c r="I9708" i="1"/>
  <c r="I9709" i="1"/>
  <c r="I9710" i="1"/>
  <c r="I9711" i="1"/>
  <c r="I9712" i="1"/>
  <c r="I9713" i="1"/>
  <c r="I9714" i="1"/>
  <c r="I9715" i="1"/>
  <c r="I9716" i="1"/>
  <c r="I9717" i="1"/>
  <c r="I9718" i="1"/>
  <c r="I9719" i="1"/>
  <c r="I9720" i="1"/>
  <c r="I9721" i="1"/>
  <c r="I9722" i="1"/>
  <c r="I9723" i="1"/>
  <c r="I9724" i="1"/>
  <c r="I9725" i="1"/>
  <c r="I9726" i="1"/>
  <c r="I9727" i="1"/>
  <c r="I9728" i="1"/>
  <c r="I9729" i="1"/>
  <c r="I9730" i="1"/>
  <c r="I9731" i="1"/>
  <c r="I9732" i="1"/>
  <c r="I9733" i="1"/>
  <c r="I9734" i="1"/>
  <c r="I9735" i="1"/>
  <c r="I9736" i="1"/>
  <c r="I9737" i="1"/>
  <c r="I9738" i="1"/>
  <c r="I9739" i="1"/>
  <c r="I9740" i="1"/>
  <c r="I9741" i="1"/>
  <c r="I9742" i="1"/>
  <c r="I9743" i="1"/>
  <c r="I9744" i="1"/>
  <c r="I9745" i="1"/>
  <c r="I9746" i="1"/>
  <c r="I9747" i="1"/>
  <c r="I9748" i="1"/>
  <c r="I9749" i="1"/>
  <c r="I9750" i="1"/>
  <c r="I9751" i="1"/>
  <c r="I9752" i="1"/>
  <c r="I9753" i="1"/>
  <c r="I9754" i="1"/>
  <c r="I9755" i="1"/>
  <c r="I9756" i="1"/>
  <c r="I9757" i="1"/>
  <c r="I9758" i="1"/>
  <c r="I9759" i="1"/>
  <c r="I9760" i="1"/>
  <c r="I9761" i="1"/>
  <c r="I9762" i="1"/>
  <c r="I9763" i="1"/>
  <c r="I9764" i="1"/>
  <c r="I9765" i="1"/>
  <c r="I9766" i="1"/>
  <c r="I9767" i="1"/>
  <c r="I9768" i="1"/>
  <c r="I9769" i="1"/>
  <c r="I9770" i="1"/>
  <c r="I9771" i="1"/>
  <c r="I9772" i="1"/>
  <c r="I9773" i="1"/>
  <c r="I9774" i="1"/>
  <c r="I9775" i="1"/>
  <c r="I9776" i="1"/>
  <c r="I9777" i="1"/>
  <c r="I9778" i="1"/>
  <c r="I9779" i="1"/>
  <c r="I9780" i="1"/>
  <c r="I9781" i="1"/>
  <c r="I9782" i="1"/>
  <c r="I9783" i="1"/>
  <c r="I9784" i="1"/>
  <c r="I9785" i="1"/>
  <c r="I9786" i="1"/>
  <c r="I9787" i="1"/>
  <c r="I9788" i="1"/>
  <c r="I9789" i="1"/>
  <c r="I9790" i="1"/>
  <c r="I9791" i="1"/>
  <c r="I9792" i="1"/>
  <c r="I9793" i="1"/>
  <c r="I9794" i="1"/>
  <c r="I9795" i="1"/>
  <c r="I9796" i="1"/>
  <c r="I9797" i="1"/>
  <c r="I9798" i="1"/>
  <c r="I9799" i="1"/>
  <c r="I9800" i="1"/>
  <c r="I9801" i="1"/>
  <c r="I9802" i="1"/>
  <c r="I9803" i="1"/>
  <c r="I9804" i="1"/>
  <c r="I9805" i="1"/>
  <c r="I9806" i="1"/>
  <c r="I9807" i="1"/>
  <c r="I9808" i="1"/>
  <c r="I9809" i="1"/>
  <c r="I9810" i="1"/>
  <c r="I9811" i="1"/>
  <c r="I9812" i="1"/>
  <c r="I9813" i="1"/>
  <c r="I9814" i="1"/>
  <c r="I9815" i="1"/>
  <c r="I9816" i="1"/>
  <c r="I9817" i="1"/>
  <c r="I9818" i="1"/>
  <c r="I9819" i="1"/>
  <c r="I9820" i="1"/>
  <c r="I9821" i="1"/>
  <c r="I9822" i="1"/>
  <c r="I9823" i="1"/>
  <c r="I9824" i="1"/>
  <c r="I9825" i="1"/>
  <c r="I9826" i="1"/>
  <c r="I9827" i="1"/>
  <c r="I9828" i="1"/>
  <c r="I9829" i="1"/>
  <c r="I9830" i="1"/>
  <c r="I9831" i="1"/>
  <c r="I9832" i="1"/>
  <c r="I9833" i="1"/>
  <c r="I9834" i="1"/>
  <c r="I9835" i="1"/>
  <c r="I9836" i="1"/>
  <c r="I9837" i="1"/>
  <c r="I9838" i="1"/>
  <c r="I9839" i="1"/>
  <c r="I9840" i="1"/>
  <c r="I9841" i="1"/>
  <c r="I9842" i="1"/>
  <c r="I9843" i="1"/>
  <c r="I9844" i="1"/>
  <c r="I9845" i="1"/>
  <c r="I9846" i="1"/>
  <c r="I9847" i="1"/>
  <c r="I9848" i="1"/>
  <c r="I9849" i="1"/>
  <c r="I9850" i="1"/>
  <c r="I9851" i="1"/>
  <c r="I9852" i="1"/>
  <c r="I9853" i="1"/>
  <c r="I9854" i="1"/>
  <c r="I9855" i="1"/>
  <c r="I9856" i="1"/>
  <c r="I9857" i="1"/>
  <c r="I9858" i="1"/>
  <c r="I9859" i="1"/>
  <c r="I9860" i="1"/>
  <c r="I9861" i="1"/>
  <c r="I9862" i="1"/>
  <c r="I9863" i="1"/>
  <c r="I9864" i="1"/>
  <c r="I9865" i="1"/>
  <c r="I9866" i="1"/>
  <c r="I9867" i="1"/>
  <c r="I9868" i="1"/>
  <c r="I9869" i="1"/>
  <c r="I9870" i="1"/>
  <c r="I9871" i="1"/>
  <c r="I9872" i="1"/>
  <c r="I9873" i="1"/>
  <c r="I9874" i="1"/>
  <c r="I9875" i="1"/>
  <c r="I9876" i="1"/>
  <c r="I9877" i="1"/>
  <c r="I9878" i="1"/>
  <c r="I9879" i="1"/>
  <c r="I9880" i="1"/>
  <c r="I9881" i="1"/>
  <c r="I9882" i="1"/>
  <c r="I9883" i="1"/>
  <c r="I9884" i="1"/>
  <c r="I9885" i="1"/>
  <c r="I9886" i="1"/>
  <c r="I9887" i="1"/>
  <c r="I9888" i="1"/>
  <c r="I9889" i="1"/>
  <c r="I9890" i="1"/>
  <c r="I9891" i="1"/>
  <c r="I9892" i="1"/>
  <c r="I9893" i="1"/>
  <c r="I9894" i="1"/>
  <c r="I9895" i="1"/>
  <c r="I9896" i="1"/>
  <c r="I9897" i="1"/>
  <c r="I9898" i="1"/>
  <c r="I9899" i="1"/>
  <c r="I9900" i="1"/>
  <c r="I9901" i="1"/>
  <c r="I9902" i="1"/>
  <c r="I9903" i="1"/>
  <c r="I9904" i="1"/>
  <c r="I9905" i="1"/>
  <c r="I9906" i="1"/>
  <c r="I9907" i="1"/>
  <c r="I9908" i="1"/>
  <c r="I9909" i="1"/>
  <c r="I9910" i="1"/>
  <c r="I9911" i="1"/>
  <c r="I9912" i="1"/>
  <c r="I9913" i="1"/>
  <c r="I9914" i="1"/>
  <c r="I9915" i="1"/>
  <c r="I9916" i="1"/>
  <c r="I9917" i="1"/>
  <c r="I9918" i="1"/>
  <c r="I9919" i="1"/>
  <c r="I9920" i="1"/>
  <c r="I9921" i="1"/>
  <c r="I9922" i="1"/>
  <c r="I9923" i="1"/>
  <c r="I9924" i="1"/>
  <c r="I9925" i="1"/>
  <c r="I9926" i="1"/>
  <c r="I9927" i="1"/>
  <c r="I9928" i="1"/>
  <c r="I9929" i="1"/>
  <c r="I9930" i="1"/>
  <c r="I9931" i="1"/>
  <c r="I9932" i="1"/>
  <c r="I9933" i="1"/>
  <c r="I9934" i="1"/>
  <c r="I9935" i="1"/>
  <c r="I9936" i="1"/>
  <c r="I9937" i="1"/>
  <c r="I9938" i="1"/>
  <c r="I9939" i="1"/>
  <c r="I9940" i="1"/>
  <c r="I9941" i="1"/>
  <c r="I9942" i="1"/>
  <c r="I9943" i="1"/>
  <c r="I9944" i="1"/>
  <c r="I9945" i="1"/>
  <c r="I9946" i="1"/>
  <c r="I9947" i="1"/>
  <c r="I9948" i="1"/>
  <c r="I9949" i="1"/>
  <c r="I9950" i="1"/>
  <c r="I9951" i="1"/>
  <c r="I9952" i="1"/>
  <c r="I9953" i="1"/>
  <c r="I9954" i="1"/>
  <c r="I9955" i="1"/>
  <c r="I9956" i="1"/>
  <c r="I9957" i="1"/>
  <c r="I9958" i="1"/>
  <c r="I9959" i="1"/>
  <c r="I9960" i="1"/>
  <c r="I9961" i="1"/>
  <c r="I9962" i="1"/>
  <c r="I9963" i="1"/>
  <c r="I9964" i="1"/>
  <c r="I9965" i="1"/>
  <c r="I9966" i="1"/>
  <c r="I9967" i="1"/>
  <c r="I9968" i="1"/>
  <c r="I9969" i="1"/>
  <c r="I9970" i="1"/>
  <c r="I9971" i="1"/>
  <c r="I9972" i="1"/>
  <c r="I9973" i="1"/>
  <c r="I9974" i="1"/>
  <c r="I9975" i="1"/>
  <c r="I9976" i="1"/>
  <c r="I9977" i="1"/>
  <c r="I9978" i="1"/>
  <c r="I9979" i="1"/>
  <c r="I9980" i="1"/>
  <c r="I9981" i="1"/>
  <c r="I9982" i="1"/>
  <c r="I9983" i="1"/>
  <c r="I9984" i="1"/>
  <c r="I9985" i="1"/>
  <c r="I9986" i="1"/>
  <c r="I9987" i="1"/>
  <c r="I9988" i="1"/>
  <c r="I9989" i="1"/>
  <c r="I9990" i="1"/>
  <c r="I9991" i="1"/>
  <c r="I9992" i="1"/>
  <c r="I9993" i="1"/>
  <c r="I9994" i="1"/>
  <c r="I9995" i="1"/>
  <c r="I9996" i="1"/>
  <c r="I9997" i="1"/>
  <c r="I9998" i="1"/>
  <c r="I9999" i="1"/>
  <c r="I10000" i="1"/>
  <c r="I10001" i="1"/>
  <c r="I10002" i="1"/>
  <c r="I10003" i="1"/>
  <c r="I10004" i="1"/>
  <c r="I10005" i="1"/>
  <c r="I10006" i="1"/>
  <c r="I10007" i="1"/>
  <c r="I10008" i="1"/>
  <c r="I10009" i="1"/>
  <c r="I10010" i="1"/>
  <c r="I10011" i="1"/>
  <c r="I10012" i="1"/>
  <c r="I10013" i="1"/>
  <c r="I10014" i="1"/>
  <c r="I10015" i="1"/>
  <c r="I10016" i="1"/>
  <c r="I10017" i="1"/>
  <c r="I10018" i="1"/>
  <c r="I10019" i="1"/>
  <c r="I10020" i="1"/>
  <c r="I10021" i="1"/>
  <c r="I10022" i="1"/>
  <c r="I10023" i="1"/>
  <c r="I10024" i="1"/>
  <c r="I10025" i="1"/>
  <c r="I10026" i="1"/>
  <c r="I10027" i="1"/>
  <c r="I10028" i="1"/>
  <c r="I10029" i="1"/>
  <c r="I10030" i="1"/>
  <c r="I10031" i="1"/>
  <c r="I10032" i="1"/>
  <c r="I10033" i="1"/>
  <c r="I10034" i="1"/>
  <c r="I10035" i="1"/>
  <c r="I10036" i="1"/>
  <c r="I10037" i="1"/>
  <c r="I10038" i="1"/>
  <c r="I10039" i="1"/>
  <c r="I10040" i="1"/>
  <c r="I10041" i="1"/>
  <c r="I10042" i="1"/>
  <c r="I10043" i="1"/>
  <c r="I10044" i="1"/>
  <c r="I10045" i="1"/>
  <c r="I10046" i="1"/>
  <c r="I10047" i="1"/>
  <c r="I10048" i="1"/>
  <c r="I10049" i="1"/>
  <c r="I10050" i="1"/>
  <c r="I10051" i="1"/>
  <c r="I10052" i="1"/>
  <c r="I10053" i="1"/>
  <c r="I10054" i="1"/>
  <c r="I10055" i="1"/>
  <c r="I10056" i="1"/>
  <c r="I10057" i="1"/>
  <c r="I10058" i="1"/>
  <c r="I10059" i="1"/>
  <c r="I10060" i="1"/>
  <c r="I10061" i="1"/>
  <c r="I10062" i="1"/>
  <c r="I10063" i="1"/>
  <c r="I10064" i="1"/>
  <c r="I10065" i="1"/>
  <c r="I10066" i="1"/>
  <c r="I10067" i="1"/>
  <c r="I10068" i="1"/>
  <c r="I10069" i="1"/>
  <c r="I10070" i="1"/>
  <c r="I10071" i="1"/>
  <c r="I10072" i="1"/>
  <c r="I10073" i="1"/>
  <c r="I10074" i="1"/>
  <c r="I10075" i="1"/>
  <c r="I10076" i="1"/>
  <c r="I10077" i="1"/>
  <c r="I10078" i="1"/>
  <c r="I10079" i="1"/>
  <c r="I10080" i="1"/>
  <c r="I10081" i="1"/>
  <c r="I10082" i="1"/>
  <c r="I10083" i="1"/>
  <c r="I10084" i="1"/>
  <c r="I10085" i="1"/>
  <c r="I10086" i="1"/>
  <c r="I10087" i="1"/>
  <c r="I10088" i="1"/>
  <c r="I10089" i="1"/>
  <c r="I10090" i="1"/>
  <c r="I10091" i="1"/>
  <c r="I10092" i="1"/>
  <c r="I10093" i="1"/>
  <c r="I10094" i="1"/>
  <c r="I10095" i="1"/>
  <c r="I10096" i="1"/>
  <c r="I10097" i="1"/>
  <c r="I10098" i="1"/>
  <c r="I10099" i="1"/>
  <c r="I10100" i="1"/>
  <c r="I10101" i="1"/>
  <c r="I10102" i="1"/>
  <c r="I10103" i="1"/>
  <c r="I10104" i="1"/>
  <c r="I10105" i="1"/>
  <c r="I10106" i="1"/>
  <c r="I10107" i="1"/>
  <c r="I10108" i="1"/>
  <c r="I10109" i="1"/>
  <c r="I10110" i="1"/>
  <c r="I10111" i="1"/>
  <c r="I10112" i="1"/>
  <c r="I10113" i="1"/>
  <c r="I10114" i="1"/>
  <c r="I10115" i="1"/>
  <c r="I10116" i="1"/>
  <c r="I10117" i="1"/>
  <c r="I10118" i="1"/>
  <c r="I10119" i="1"/>
  <c r="I10120" i="1"/>
  <c r="I10121" i="1"/>
  <c r="I10122" i="1"/>
  <c r="I10123" i="1"/>
  <c r="I10124" i="1"/>
  <c r="I10125" i="1"/>
  <c r="I10126" i="1"/>
  <c r="I10127" i="1"/>
  <c r="I10128" i="1"/>
  <c r="I10129" i="1"/>
  <c r="I10130" i="1"/>
  <c r="I10131" i="1"/>
  <c r="I10132" i="1"/>
  <c r="I10133" i="1"/>
  <c r="I10134" i="1"/>
  <c r="I10135" i="1"/>
  <c r="I10136" i="1"/>
  <c r="I10137" i="1"/>
  <c r="I10138" i="1"/>
  <c r="I10139" i="1"/>
  <c r="I10140" i="1"/>
  <c r="I10141" i="1"/>
  <c r="I10142" i="1"/>
  <c r="I10143" i="1"/>
  <c r="I10144" i="1"/>
  <c r="I10145" i="1"/>
  <c r="I10146" i="1"/>
  <c r="I10147" i="1"/>
  <c r="I10148" i="1"/>
  <c r="I10149" i="1"/>
  <c r="I10150" i="1"/>
  <c r="I10151" i="1"/>
  <c r="I10152" i="1"/>
  <c r="I10153" i="1"/>
  <c r="I10154" i="1"/>
  <c r="I10155" i="1"/>
  <c r="I10156" i="1"/>
  <c r="I10157" i="1"/>
  <c r="I10158" i="1"/>
  <c r="I10159" i="1"/>
  <c r="I10160" i="1"/>
  <c r="I10161" i="1"/>
  <c r="I10162" i="1"/>
  <c r="I10163" i="1"/>
  <c r="I10164" i="1"/>
  <c r="I10165" i="1"/>
  <c r="I10166" i="1"/>
  <c r="I10167" i="1"/>
  <c r="I10168" i="1"/>
  <c r="I10169" i="1"/>
  <c r="I10170" i="1"/>
  <c r="I10171" i="1"/>
  <c r="I10172" i="1"/>
  <c r="I10173" i="1"/>
  <c r="I10174" i="1"/>
  <c r="I10175" i="1"/>
  <c r="I10176" i="1"/>
  <c r="I10177" i="1"/>
  <c r="I10178" i="1"/>
  <c r="I10179" i="1"/>
  <c r="I10180" i="1"/>
  <c r="I10181" i="1"/>
  <c r="I10182" i="1"/>
  <c r="I10183" i="1"/>
  <c r="I10184" i="1"/>
  <c r="I10185" i="1"/>
  <c r="I10186" i="1"/>
  <c r="I10187" i="1"/>
  <c r="I10188" i="1"/>
  <c r="I10189" i="1"/>
  <c r="I10190" i="1"/>
  <c r="I10191" i="1"/>
  <c r="I10192" i="1"/>
  <c r="I10193" i="1"/>
  <c r="I10194" i="1"/>
  <c r="I10195" i="1"/>
  <c r="I10196" i="1"/>
  <c r="I10197" i="1"/>
  <c r="I10198" i="1"/>
  <c r="I10199" i="1"/>
  <c r="I10200" i="1"/>
  <c r="I10201" i="1"/>
  <c r="I10202" i="1"/>
  <c r="I10203" i="1"/>
  <c r="I10204" i="1"/>
  <c r="I10205" i="1"/>
  <c r="I10206" i="1"/>
  <c r="I10207" i="1"/>
  <c r="I10208" i="1"/>
  <c r="I10209" i="1"/>
  <c r="I10210" i="1"/>
  <c r="I10211" i="1"/>
  <c r="I10212" i="1"/>
  <c r="I10213" i="1"/>
  <c r="I10214" i="1"/>
  <c r="I10215" i="1"/>
  <c r="I10216" i="1"/>
  <c r="I10217" i="1"/>
  <c r="I10218" i="1"/>
  <c r="I10219" i="1"/>
  <c r="I10220" i="1"/>
  <c r="I10221" i="1"/>
  <c r="I10222" i="1"/>
  <c r="I10223" i="1"/>
  <c r="I10224" i="1"/>
  <c r="I10225" i="1"/>
  <c r="I10226" i="1"/>
  <c r="I10227" i="1"/>
  <c r="I10228" i="1"/>
  <c r="I10229" i="1"/>
  <c r="I10230" i="1"/>
  <c r="I10231" i="1"/>
  <c r="I10232" i="1"/>
  <c r="I10233" i="1"/>
  <c r="I10234" i="1"/>
  <c r="I10235" i="1"/>
  <c r="I10236" i="1"/>
  <c r="I10237" i="1"/>
  <c r="I10238" i="1"/>
  <c r="I10239" i="1"/>
  <c r="I10240" i="1"/>
  <c r="I10241" i="1"/>
  <c r="I10242" i="1"/>
  <c r="I10243" i="1"/>
  <c r="I10244" i="1"/>
  <c r="I10245" i="1"/>
  <c r="I10246" i="1"/>
  <c r="I10247" i="1"/>
  <c r="I10248" i="1"/>
  <c r="I10249" i="1"/>
  <c r="I10250" i="1"/>
  <c r="I10251" i="1"/>
  <c r="I10252" i="1"/>
  <c r="I10253" i="1"/>
  <c r="I10254" i="1"/>
  <c r="I10255" i="1"/>
  <c r="I10256" i="1"/>
  <c r="I10257" i="1"/>
  <c r="I10258" i="1"/>
  <c r="I10259" i="1"/>
  <c r="I10260" i="1"/>
  <c r="I10261" i="1"/>
  <c r="I10262" i="1"/>
  <c r="I10263" i="1"/>
  <c r="I10264" i="1"/>
  <c r="I10265" i="1"/>
  <c r="I10266" i="1"/>
  <c r="I10267" i="1"/>
  <c r="I10268" i="1"/>
  <c r="I10269" i="1"/>
  <c r="I10270" i="1"/>
  <c r="I10271" i="1"/>
  <c r="I10272" i="1"/>
  <c r="I10273" i="1"/>
  <c r="I10274" i="1"/>
  <c r="I10275" i="1"/>
  <c r="I10276" i="1"/>
  <c r="I10277" i="1"/>
  <c r="I10278" i="1"/>
  <c r="I10279" i="1"/>
  <c r="I10280" i="1"/>
  <c r="I10281" i="1"/>
  <c r="I10282" i="1"/>
  <c r="I10283" i="1"/>
  <c r="I10284" i="1"/>
  <c r="I10285" i="1"/>
  <c r="I10286" i="1"/>
  <c r="I10287" i="1"/>
  <c r="I10288" i="1"/>
  <c r="I10289" i="1"/>
  <c r="I10290" i="1"/>
  <c r="I10291" i="1"/>
  <c r="I10292" i="1"/>
  <c r="I10293" i="1"/>
  <c r="I10294" i="1"/>
  <c r="I10295" i="1"/>
  <c r="I10296" i="1"/>
  <c r="I10297" i="1"/>
  <c r="I10298" i="1"/>
  <c r="I10299" i="1"/>
  <c r="I10300" i="1"/>
  <c r="I10301" i="1"/>
  <c r="I10302" i="1"/>
  <c r="I10303" i="1"/>
  <c r="I10304" i="1"/>
  <c r="I10305" i="1"/>
  <c r="I10306" i="1"/>
  <c r="I10307" i="1"/>
  <c r="I10308" i="1"/>
  <c r="I10309" i="1"/>
  <c r="I10310" i="1"/>
  <c r="I10311" i="1"/>
  <c r="I10312" i="1"/>
  <c r="I10313" i="1"/>
  <c r="I10314" i="1"/>
  <c r="I10315" i="1"/>
  <c r="I10316" i="1"/>
  <c r="I10317" i="1"/>
  <c r="I10318" i="1"/>
  <c r="I10319" i="1"/>
  <c r="I10320" i="1"/>
  <c r="I10321" i="1"/>
  <c r="I10322" i="1"/>
  <c r="I10323" i="1"/>
  <c r="I10324" i="1"/>
  <c r="I10325" i="1"/>
  <c r="I10326" i="1"/>
  <c r="I10327" i="1"/>
  <c r="I10328" i="1"/>
  <c r="I10329" i="1"/>
  <c r="I10330" i="1"/>
  <c r="I10331" i="1"/>
  <c r="I10332" i="1"/>
  <c r="I10333" i="1"/>
  <c r="I10334" i="1"/>
  <c r="I10335" i="1"/>
  <c r="I10336" i="1"/>
  <c r="I10337" i="1"/>
  <c r="I10338" i="1"/>
  <c r="I10339" i="1"/>
  <c r="I10340" i="1"/>
  <c r="I10341" i="1"/>
  <c r="I10342" i="1"/>
  <c r="I10343" i="1"/>
  <c r="I10344" i="1"/>
  <c r="I10345" i="1"/>
  <c r="I10346" i="1"/>
  <c r="I10347" i="1"/>
  <c r="I10348" i="1"/>
  <c r="I10349" i="1"/>
  <c r="I10350" i="1"/>
  <c r="I10351" i="1"/>
  <c r="I10352" i="1"/>
  <c r="I10353" i="1"/>
  <c r="I10354" i="1"/>
  <c r="I10355" i="1"/>
  <c r="I10356" i="1"/>
  <c r="I10357" i="1"/>
  <c r="I10358" i="1"/>
  <c r="I10359" i="1"/>
  <c r="I10360" i="1"/>
  <c r="I10361" i="1"/>
  <c r="I10362" i="1"/>
  <c r="I10363" i="1"/>
  <c r="I10364" i="1"/>
  <c r="I10365" i="1"/>
  <c r="I10366" i="1"/>
  <c r="I10367" i="1"/>
  <c r="I10368" i="1"/>
  <c r="I10369" i="1"/>
  <c r="I10370" i="1"/>
  <c r="I10371" i="1"/>
  <c r="I10372" i="1"/>
  <c r="I10373" i="1"/>
  <c r="I10374" i="1"/>
  <c r="I10375" i="1"/>
  <c r="I10376" i="1"/>
  <c r="I10377" i="1"/>
  <c r="I10378" i="1"/>
  <c r="I10379" i="1"/>
  <c r="I10380" i="1"/>
  <c r="I10381" i="1"/>
  <c r="I10382" i="1"/>
  <c r="I10383" i="1"/>
  <c r="I10384" i="1"/>
  <c r="I10385" i="1"/>
  <c r="I10386" i="1"/>
  <c r="I10387" i="1"/>
  <c r="I10388" i="1"/>
  <c r="I10389" i="1"/>
  <c r="I10390" i="1"/>
  <c r="I10391" i="1"/>
  <c r="I10392" i="1"/>
  <c r="I10393" i="1"/>
  <c r="I10394" i="1"/>
  <c r="I10395" i="1"/>
  <c r="I10396" i="1"/>
  <c r="I10397" i="1"/>
  <c r="I10398" i="1"/>
  <c r="I10399" i="1"/>
  <c r="I10400" i="1"/>
  <c r="I10401" i="1"/>
  <c r="I10402" i="1"/>
  <c r="I10403" i="1"/>
  <c r="I10404" i="1"/>
  <c r="I10405" i="1"/>
  <c r="I10406" i="1"/>
  <c r="I10407" i="1"/>
  <c r="I10408" i="1"/>
  <c r="I10409" i="1"/>
  <c r="I10410" i="1"/>
  <c r="I10411" i="1"/>
  <c r="I10412" i="1"/>
  <c r="I10413" i="1"/>
  <c r="I10414" i="1"/>
  <c r="I10415" i="1"/>
  <c r="I10416" i="1"/>
  <c r="I10417" i="1"/>
  <c r="I10418" i="1"/>
  <c r="I10419" i="1"/>
  <c r="I10420" i="1"/>
  <c r="I10421" i="1"/>
  <c r="I10422" i="1"/>
  <c r="I10423" i="1"/>
  <c r="I10424" i="1"/>
  <c r="I10425" i="1"/>
  <c r="I10426" i="1"/>
  <c r="I10427" i="1"/>
  <c r="I10428" i="1"/>
  <c r="I10429" i="1"/>
  <c r="I10430" i="1"/>
  <c r="I10431" i="1"/>
  <c r="I10432" i="1"/>
  <c r="I10433" i="1"/>
  <c r="I10434" i="1"/>
  <c r="I10435" i="1"/>
  <c r="I10436" i="1"/>
  <c r="I10437" i="1"/>
  <c r="I10438" i="1"/>
  <c r="I10439" i="1"/>
  <c r="I10440" i="1"/>
  <c r="I10441" i="1"/>
  <c r="I10442" i="1"/>
  <c r="I10443" i="1"/>
  <c r="I10444" i="1"/>
  <c r="I10445" i="1"/>
  <c r="I10446" i="1"/>
  <c r="I10447" i="1"/>
  <c r="I10448" i="1"/>
  <c r="I10449" i="1"/>
  <c r="I10450" i="1"/>
  <c r="I10451" i="1"/>
  <c r="I10452" i="1"/>
  <c r="I10453" i="1"/>
  <c r="I10454" i="1"/>
  <c r="I10455" i="1"/>
  <c r="I10456" i="1"/>
  <c r="I10457" i="1"/>
  <c r="I10458" i="1"/>
  <c r="I10459" i="1"/>
  <c r="I10460" i="1"/>
  <c r="I10461" i="1"/>
  <c r="I10462" i="1"/>
  <c r="I10463" i="1"/>
  <c r="I10464" i="1"/>
  <c r="I10465" i="1"/>
  <c r="I10466" i="1"/>
  <c r="I10467" i="1"/>
  <c r="I10468" i="1"/>
  <c r="I10469" i="1"/>
  <c r="I10470" i="1"/>
  <c r="I10471" i="1"/>
  <c r="I10472" i="1"/>
  <c r="I10473" i="1"/>
  <c r="I10474" i="1"/>
  <c r="I10475" i="1"/>
  <c r="I10476" i="1"/>
  <c r="I10477" i="1"/>
  <c r="I10478" i="1"/>
  <c r="I10479" i="1"/>
  <c r="I10480" i="1"/>
  <c r="I10481" i="1"/>
  <c r="I10482" i="1"/>
  <c r="I10483" i="1"/>
  <c r="I10484" i="1"/>
  <c r="I10485" i="1"/>
  <c r="I10486" i="1"/>
  <c r="I10487" i="1"/>
  <c r="I10488" i="1"/>
  <c r="I10489" i="1"/>
  <c r="I10490" i="1"/>
  <c r="I10491" i="1"/>
  <c r="I10492" i="1"/>
  <c r="I10493" i="1"/>
  <c r="I10494" i="1"/>
  <c r="I10495" i="1"/>
  <c r="I10496" i="1"/>
  <c r="I10497" i="1"/>
  <c r="I10498" i="1"/>
  <c r="I10499" i="1"/>
  <c r="I10500" i="1"/>
  <c r="I10501" i="1"/>
  <c r="I10502" i="1"/>
  <c r="I10503" i="1"/>
  <c r="I10504" i="1"/>
  <c r="I10505" i="1"/>
  <c r="I10506" i="1"/>
  <c r="I10507" i="1"/>
  <c r="I10508" i="1"/>
  <c r="I10509" i="1"/>
  <c r="I10510" i="1"/>
  <c r="I10511" i="1"/>
  <c r="I10512" i="1"/>
  <c r="I10513" i="1"/>
  <c r="I10514" i="1"/>
  <c r="I10515" i="1"/>
  <c r="I10516" i="1"/>
  <c r="I10517" i="1"/>
  <c r="I10518" i="1"/>
  <c r="I10519" i="1"/>
  <c r="I10520" i="1"/>
  <c r="I10521" i="1"/>
  <c r="I10522" i="1"/>
  <c r="I10523" i="1"/>
  <c r="I10524" i="1"/>
  <c r="I10525" i="1"/>
  <c r="I10526" i="1"/>
  <c r="I10527" i="1"/>
  <c r="I10528" i="1"/>
  <c r="I10529" i="1"/>
  <c r="I10530" i="1"/>
  <c r="I10531" i="1"/>
  <c r="I10532" i="1"/>
  <c r="I10533" i="1"/>
  <c r="I10534" i="1"/>
  <c r="I10535" i="1"/>
  <c r="I10536" i="1"/>
  <c r="I10537" i="1"/>
  <c r="I10538" i="1"/>
  <c r="I10539" i="1"/>
  <c r="I10540" i="1"/>
  <c r="I10541" i="1"/>
  <c r="I10542" i="1"/>
  <c r="I10543" i="1"/>
  <c r="I10544" i="1"/>
  <c r="I10545" i="1"/>
  <c r="I10546" i="1"/>
  <c r="I10547" i="1"/>
  <c r="I10548" i="1"/>
  <c r="I10549" i="1"/>
  <c r="I10550" i="1"/>
  <c r="I10551" i="1"/>
  <c r="I10552" i="1"/>
  <c r="I10553" i="1"/>
  <c r="I10554" i="1"/>
  <c r="I10555" i="1"/>
  <c r="I10556" i="1"/>
  <c r="I10557" i="1"/>
  <c r="I10558" i="1"/>
  <c r="I10559" i="1"/>
  <c r="I10560" i="1"/>
  <c r="I10561" i="1"/>
  <c r="I10562" i="1"/>
  <c r="I10563" i="1"/>
  <c r="I10564" i="1"/>
  <c r="I10565" i="1"/>
  <c r="I10566" i="1"/>
  <c r="I10567" i="1"/>
  <c r="I10568" i="1"/>
  <c r="I10569" i="1"/>
  <c r="I10570" i="1"/>
  <c r="I10571" i="1"/>
  <c r="I10572" i="1"/>
  <c r="I10573" i="1"/>
  <c r="I10574" i="1"/>
  <c r="I10575" i="1"/>
  <c r="I10576" i="1"/>
  <c r="I10577" i="1"/>
  <c r="I10578" i="1"/>
  <c r="I10579" i="1"/>
  <c r="I10580" i="1"/>
  <c r="I10581" i="1"/>
  <c r="I10582" i="1"/>
  <c r="I10583" i="1"/>
  <c r="I10584" i="1"/>
  <c r="I10585" i="1"/>
  <c r="I10586" i="1"/>
  <c r="I10587" i="1"/>
  <c r="I10588" i="1"/>
  <c r="I10589" i="1"/>
  <c r="I10590" i="1"/>
  <c r="I10591" i="1"/>
  <c r="I10592" i="1"/>
  <c r="I10593" i="1"/>
  <c r="I10594" i="1"/>
  <c r="I10595" i="1"/>
  <c r="I10596" i="1"/>
  <c r="I10597" i="1"/>
  <c r="I10598" i="1"/>
  <c r="I10599" i="1"/>
  <c r="I10600" i="1"/>
  <c r="I10601" i="1"/>
  <c r="I10602" i="1"/>
  <c r="I10603" i="1"/>
  <c r="I10604" i="1"/>
  <c r="I10605" i="1"/>
  <c r="I10606" i="1"/>
  <c r="I10607" i="1"/>
  <c r="I10608" i="1"/>
  <c r="I10609" i="1"/>
  <c r="I10610" i="1"/>
  <c r="I10611" i="1"/>
  <c r="I10612" i="1"/>
  <c r="I10613" i="1"/>
  <c r="I10614" i="1"/>
  <c r="I10615" i="1"/>
  <c r="I10616" i="1"/>
  <c r="I10617" i="1"/>
  <c r="I10618" i="1"/>
  <c r="I10619" i="1"/>
  <c r="I10620" i="1"/>
  <c r="I10621" i="1"/>
  <c r="I10622" i="1"/>
  <c r="I10623" i="1"/>
  <c r="I10624" i="1"/>
  <c r="I10625" i="1"/>
  <c r="I10626" i="1"/>
  <c r="I10627" i="1"/>
  <c r="I10628" i="1"/>
  <c r="I10629" i="1"/>
  <c r="I10630" i="1"/>
  <c r="I10631" i="1"/>
  <c r="I10632" i="1"/>
  <c r="I10633" i="1"/>
  <c r="I10634" i="1"/>
  <c r="I10635" i="1"/>
  <c r="I10636" i="1"/>
  <c r="I10637" i="1"/>
  <c r="I10638" i="1"/>
  <c r="I10639" i="1"/>
  <c r="I10640" i="1"/>
  <c r="I10641" i="1"/>
  <c r="I10642" i="1"/>
  <c r="I10643" i="1"/>
  <c r="I10644" i="1"/>
  <c r="I10645" i="1"/>
  <c r="I10646" i="1"/>
  <c r="I10647" i="1"/>
  <c r="I10648" i="1"/>
  <c r="I10649" i="1"/>
  <c r="I10650" i="1"/>
  <c r="I10651" i="1"/>
  <c r="I10652" i="1"/>
  <c r="I10653" i="1"/>
  <c r="I10654" i="1"/>
  <c r="I10655" i="1"/>
  <c r="I10656" i="1"/>
  <c r="I10657" i="1"/>
  <c r="I10658" i="1"/>
  <c r="I10659" i="1"/>
  <c r="I10660" i="1"/>
  <c r="I10661" i="1"/>
  <c r="I10662" i="1"/>
  <c r="I10663" i="1"/>
  <c r="I10664" i="1"/>
  <c r="I10665" i="1"/>
  <c r="I10666" i="1"/>
  <c r="I10667" i="1"/>
  <c r="I10668" i="1"/>
  <c r="I10669" i="1"/>
  <c r="I10670" i="1"/>
  <c r="I10671" i="1"/>
  <c r="I10672" i="1"/>
  <c r="I10673" i="1"/>
  <c r="I10674" i="1"/>
  <c r="I10675" i="1"/>
  <c r="I10676" i="1"/>
  <c r="I10677" i="1"/>
  <c r="I10678" i="1"/>
  <c r="I10679" i="1"/>
  <c r="I10680" i="1"/>
  <c r="I10681" i="1"/>
  <c r="I10682" i="1"/>
  <c r="I10683" i="1"/>
  <c r="I10684" i="1"/>
  <c r="I10685" i="1"/>
  <c r="I10686" i="1"/>
  <c r="I10687" i="1"/>
  <c r="I10688" i="1"/>
  <c r="I10689" i="1"/>
  <c r="I10690" i="1"/>
  <c r="I10691" i="1"/>
  <c r="I10692" i="1"/>
  <c r="I10693" i="1"/>
  <c r="I10694" i="1"/>
  <c r="I10695" i="1"/>
  <c r="I10696" i="1"/>
  <c r="I10697" i="1"/>
  <c r="I10698" i="1"/>
  <c r="I10699" i="1"/>
  <c r="I10700" i="1"/>
  <c r="I10701" i="1"/>
  <c r="I10702" i="1"/>
  <c r="I10703" i="1"/>
  <c r="I10704" i="1"/>
  <c r="I10705" i="1"/>
  <c r="I10706" i="1"/>
  <c r="I10707" i="1"/>
  <c r="I10708" i="1"/>
  <c r="I10709" i="1"/>
  <c r="I10710" i="1"/>
  <c r="I10711" i="1"/>
  <c r="I10712" i="1"/>
  <c r="I10713" i="1"/>
  <c r="I10714" i="1"/>
  <c r="I10715" i="1"/>
  <c r="I10716" i="1"/>
  <c r="I10717" i="1"/>
  <c r="I10718" i="1"/>
  <c r="I10719" i="1"/>
  <c r="I10720" i="1"/>
  <c r="I10721" i="1"/>
  <c r="I10722" i="1"/>
  <c r="I10723" i="1"/>
  <c r="I10724" i="1"/>
  <c r="I10725" i="1"/>
  <c r="I10726" i="1"/>
  <c r="I10727" i="1"/>
  <c r="I10728" i="1"/>
  <c r="I10729" i="1"/>
  <c r="I10730" i="1"/>
  <c r="I10731" i="1"/>
  <c r="I10732" i="1"/>
  <c r="I10733" i="1"/>
  <c r="I10734" i="1"/>
  <c r="I10735" i="1"/>
  <c r="I10736" i="1"/>
  <c r="I10737" i="1"/>
  <c r="I10738" i="1"/>
  <c r="I10739" i="1"/>
  <c r="I10740" i="1"/>
  <c r="I10741" i="1"/>
  <c r="I10742" i="1"/>
  <c r="I10743" i="1"/>
  <c r="I10744" i="1"/>
  <c r="I10745" i="1"/>
  <c r="I10746" i="1"/>
  <c r="I10747" i="1"/>
  <c r="I10748" i="1"/>
  <c r="I10749" i="1"/>
  <c r="I10750" i="1"/>
  <c r="I10751" i="1"/>
  <c r="I10752" i="1"/>
  <c r="I10753" i="1"/>
  <c r="I10754" i="1"/>
  <c r="I10755" i="1"/>
  <c r="I10756" i="1"/>
  <c r="I10757" i="1"/>
  <c r="I10758" i="1"/>
  <c r="I10759" i="1"/>
  <c r="I10760" i="1"/>
  <c r="I10761" i="1"/>
  <c r="I10762" i="1"/>
  <c r="I10763" i="1"/>
  <c r="I10764" i="1"/>
  <c r="I10765" i="1"/>
  <c r="I10766" i="1"/>
  <c r="I10767" i="1"/>
  <c r="I10768" i="1"/>
  <c r="I10769" i="1"/>
  <c r="I10770" i="1"/>
  <c r="I10771" i="1"/>
  <c r="I10772" i="1"/>
  <c r="I10773" i="1"/>
  <c r="I10774" i="1"/>
  <c r="I10775" i="1"/>
  <c r="I10776" i="1"/>
  <c r="I10777" i="1"/>
  <c r="I10778" i="1"/>
  <c r="I10779" i="1"/>
  <c r="I10780" i="1"/>
  <c r="I10781" i="1"/>
  <c r="I10782" i="1"/>
  <c r="I10783" i="1"/>
  <c r="I10784" i="1"/>
  <c r="I10785" i="1"/>
  <c r="I10786" i="1"/>
  <c r="I10787" i="1"/>
  <c r="I10788" i="1"/>
  <c r="I10789" i="1"/>
  <c r="I10790" i="1"/>
  <c r="I10791" i="1"/>
  <c r="I10792" i="1"/>
  <c r="I10793" i="1"/>
  <c r="I10794" i="1"/>
  <c r="I10795" i="1"/>
  <c r="I10796" i="1"/>
  <c r="I10797" i="1"/>
  <c r="I10798" i="1"/>
  <c r="I10799" i="1"/>
  <c r="I10800" i="1"/>
  <c r="I10801" i="1"/>
  <c r="I10802" i="1"/>
  <c r="I10803" i="1"/>
  <c r="I10804" i="1"/>
  <c r="I10805" i="1"/>
  <c r="I10806" i="1"/>
  <c r="I10807" i="1"/>
  <c r="I10808" i="1"/>
  <c r="I10809" i="1"/>
  <c r="I10810" i="1"/>
  <c r="I10811" i="1"/>
  <c r="I10812" i="1"/>
  <c r="I10813" i="1"/>
  <c r="I10814" i="1"/>
  <c r="I10815" i="1"/>
  <c r="I10816" i="1"/>
  <c r="I10817" i="1"/>
  <c r="I10818" i="1"/>
  <c r="I10819" i="1"/>
  <c r="I10820" i="1"/>
  <c r="I10821" i="1"/>
  <c r="I10822" i="1"/>
  <c r="I10823" i="1"/>
  <c r="I10824" i="1"/>
  <c r="I10825" i="1"/>
  <c r="I10826" i="1"/>
  <c r="I10827" i="1"/>
  <c r="I10828" i="1"/>
  <c r="I10829" i="1"/>
  <c r="I10830" i="1"/>
  <c r="I10831" i="1"/>
  <c r="I10832" i="1"/>
  <c r="I10833" i="1"/>
  <c r="I10834" i="1"/>
  <c r="I10835" i="1"/>
  <c r="I10836" i="1"/>
  <c r="I10837" i="1"/>
  <c r="I10838" i="1"/>
  <c r="I10839" i="1"/>
  <c r="I10840" i="1"/>
  <c r="I10841" i="1"/>
  <c r="I10842" i="1"/>
  <c r="I10843" i="1"/>
  <c r="I10844" i="1"/>
  <c r="I10845" i="1"/>
  <c r="I10846" i="1"/>
  <c r="I10847" i="1"/>
  <c r="I10848" i="1"/>
  <c r="I10849" i="1"/>
  <c r="I10850" i="1"/>
  <c r="I10851" i="1"/>
  <c r="I10852" i="1"/>
  <c r="I10853" i="1"/>
  <c r="I10854" i="1"/>
  <c r="I10855" i="1"/>
  <c r="I10856" i="1"/>
  <c r="I10857" i="1"/>
  <c r="I10858" i="1"/>
  <c r="I10859" i="1"/>
  <c r="I10860" i="1"/>
  <c r="I10861" i="1"/>
  <c r="I10862" i="1"/>
  <c r="I10863" i="1"/>
  <c r="I10864" i="1"/>
  <c r="I10865" i="1"/>
  <c r="I10866" i="1"/>
  <c r="I10867" i="1"/>
  <c r="I10868" i="1"/>
  <c r="I10869" i="1"/>
  <c r="I10870" i="1"/>
  <c r="I10871" i="1"/>
  <c r="I10872" i="1"/>
  <c r="I10873" i="1"/>
  <c r="I10874" i="1"/>
  <c r="I10875" i="1"/>
  <c r="I10876" i="1"/>
  <c r="I10877" i="1"/>
  <c r="I10878" i="1"/>
  <c r="I10879" i="1"/>
  <c r="I10880" i="1"/>
  <c r="I10881" i="1"/>
  <c r="I10882" i="1"/>
  <c r="I10883" i="1"/>
  <c r="I10884" i="1"/>
  <c r="I10885" i="1"/>
  <c r="I10886" i="1"/>
  <c r="I10887" i="1"/>
  <c r="I10888" i="1"/>
  <c r="I10889" i="1"/>
  <c r="I10890" i="1"/>
  <c r="I10891" i="1"/>
  <c r="I10892" i="1"/>
  <c r="I10893" i="1"/>
  <c r="I10894" i="1"/>
  <c r="I10895" i="1"/>
  <c r="I10896" i="1"/>
  <c r="I10897" i="1"/>
  <c r="I10898" i="1"/>
  <c r="I10899" i="1"/>
  <c r="I10900" i="1"/>
  <c r="I10901" i="1"/>
  <c r="I10902" i="1"/>
  <c r="I10903" i="1"/>
  <c r="I10904" i="1"/>
  <c r="I10905" i="1"/>
  <c r="I10906" i="1"/>
  <c r="I10907" i="1"/>
  <c r="I10908" i="1"/>
  <c r="I10909" i="1"/>
  <c r="I10910" i="1"/>
  <c r="I10911" i="1"/>
  <c r="I10912" i="1"/>
  <c r="I10913" i="1"/>
  <c r="I10914" i="1"/>
  <c r="I10915" i="1"/>
  <c r="I10916" i="1"/>
  <c r="I10917" i="1"/>
  <c r="I10918" i="1"/>
  <c r="I10919" i="1"/>
  <c r="I10920" i="1"/>
  <c r="I10921" i="1"/>
  <c r="I10922" i="1"/>
  <c r="I10923" i="1"/>
  <c r="I10924" i="1"/>
  <c r="I10925" i="1"/>
  <c r="I10926" i="1"/>
  <c r="I10927" i="1"/>
  <c r="I10928" i="1"/>
  <c r="I10929" i="1"/>
  <c r="I10930" i="1"/>
  <c r="I10931" i="1"/>
  <c r="I10932" i="1"/>
  <c r="I10933" i="1"/>
  <c r="I10934" i="1"/>
  <c r="I10935" i="1"/>
  <c r="I10936" i="1"/>
  <c r="I10937" i="1"/>
  <c r="I10938" i="1"/>
  <c r="I10939" i="1"/>
  <c r="I10940" i="1"/>
  <c r="I10941" i="1"/>
  <c r="I10942" i="1"/>
  <c r="I10943" i="1"/>
  <c r="I10944" i="1"/>
  <c r="I10945" i="1"/>
  <c r="I10946" i="1"/>
  <c r="I10947" i="1"/>
  <c r="I10948" i="1"/>
  <c r="I10949" i="1"/>
  <c r="I10950" i="1"/>
  <c r="I10951" i="1"/>
  <c r="I10952" i="1"/>
  <c r="I10953" i="1"/>
  <c r="I10954" i="1"/>
  <c r="I10955" i="1"/>
  <c r="I10956" i="1"/>
  <c r="I10957" i="1"/>
  <c r="I10958" i="1"/>
  <c r="I10959" i="1"/>
  <c r="I10960" i="1"/>
  <c r="I10961" i="1"/>
  <c r="I10962" i="1"/>
  <c r="I10963" i="1"/>
  <c r="I10964" i="1"/>
  <c r="I10965" i="1"/>
  <c r="I10966" i="1"/>
  <c r="I10967" i="1"/>
  <c r="I10968" i="1"/>
  <c r="I10969" i="1"/>
  <c r="I10970" i="1"/>
  <c r="I10971" i="1"/>
  <c r="I10972" i="1"/>
  <c r="I10973" i="1"/>
  <c r="I10974" i="1"/>
  <c r="I10975" i="1"/>
  <c r="I10976" i="1"/>
  <c r="I10977" i="1"/>
  <c r="I10978" i="1"/>
  <c r="I10979" i="1"/>
  <c r="I10980" i="1"/>
  <c r="I10981" i="1"/>
  <c r="I10982" i="1"/>
  <c r="I10983" i="1"/>
  <c r="I10984" i="1"/>
  <c r="I10985" i="1"/>
  <c r="I10986" i="1"/>
  <c r="I10987" i="1"/>
  <c r="I10988" i="1"/>
  <c r="I10989" i="1"/>
  <c r="I10990" i="1"/>
  <c r="I10991" i="1"/>
  <c r="I10992" i="1"/>
  <c r="I10993" i="1"/>
  <c r="I10994" i="1"/>
  <c r="I10995" i="1"/>
  <c r="I10996" i="1"/>
  <c r="I10997" i="1"/>
  <c r="I10998" i="1"/>
  <c r="I10999" i="1"/>
  <c r="I11000" i="1"/>
  <c r="I11001" i="1"/>
  <c r="I11002" i="1"/>
  <c r="I11003" i="1"/>
  <c r="I11004" i="1"/>
  <c r="I11005" i="1"/>
  <c r="I11006" i="1"/>
  <c r="I11007" i="1"/>
  <c r="I11008" i="1"/>
  <c r="I11009" i="1"/>
  <c r="I11010" i="1"/>
  <c r="I11011" i="1"/>
  <c r="I11012" i="1"/>
  <c r="I11013" i="1"/>
  <c r="I11014" i="1"/>
  <c r="I11015" i="1"/>
  <c r="I11016" i="1"/>
  <c r="I11017" i="1"/>
  <c r="I11018" i="1"/>
  <c r="I11019" i="1"/>
  <c r="I11020" i="1"/>
  <c r="I11021" i="1"/>
  <c r="I11022" i="1"/>
  <c r="I11023" i="1"/>
  <c r="I11024" i="1"/>
  <c r="I11025" i="1"/>
  <c r="I11026" i="1"/>
  <c r="I11027" i="1"/>
  <c r="I11028" i="1"/>
  <c r="I11029" i="1"/>
  <c r="I11030" i="1"/>
  <c r="I11031" i="1"/>
  <c r="I11032" i="1"/>
  <c r="I11033" i="1"/>
  <c r="I11034" i="1"/>
  <c r="I11035" i="1"/>
  <c r="I11036" i="1"/>
  <c r="I11037" i="1"/>
  <c r="I11038" i="1"/>
  <c r="I11039" i="1"/>
  <c r="I11040" i="1"/>
  <c r="I11041" i="1"/>
  <c r="I11042" i="1"/>
  <c r="I11043" i="1"/>
  <c r="I11044" i="1"/>
  <c r="I11045" i="1"/>
  <c r="I11046" i="1"/>
  <c r="I11047" i="1"/>
  <c r="I11048" i="1"/>
  <c r="I11049" i="1"/>
  <c r="I11050" i="1"/>
  <c r="I11051" i="1"/>
  <c r="I11052" i="1"/>
  <c r="I11053" i="1"/>
  <c r="I11054" i="1"/>
  <c r="I11055" i="1"/>
  <c r="I11056" i="1"/>
  <c r="I11057" i="1"/>
  <c r="I11058" i="1"/>
  <c r="I11059" i="1"/>
  <c r="I11060" i="1"/>
  <c r="I11061" i="1"/>
  <c r="I11062" i="1"/>
  <c r="I11063" i="1"/>
  <c r="I11064" i="1"/>
  <c r="I11065" i="1"/>
  <c r="I11066" i="1"/>
  <c r="I11067" i="1"/>
  <c r="I11068" i="1"/>
  <c r="I11069" i="1"/>
  <c r="I11070" i="1"/>
  <c r="I11071" i="1"/>
  <c r="I11072" i="1"/>
  <c r="I11073" i="1"/>
  <c r="I11074" i="1"/>
  <c r="I11075" i="1"/>
  <c r="I11076" i="1"/>
  <c r="I11077" i="1"/>
  <c r="I11078" i="1"/>
  <c r="I11079" i="1"/>
  <c r="I11080" i="1"/>
  <c r="I11081" i="1"/>
  <c r="I11082" i="1"/>
  <c r="I11083" i="1"/>
  <c r="I11084" i="1"/>
  <c r="I11085" i="1"/>
  <c r="I11086" i="1"/>
  <c r="I11087" i="1"/>
  <c r="I11088" i="1"/>
  <c r="I11089" i="1"/>
  <c r="I11090" i="1"/>
  <c r="I11091" i="1"/>
  <c r="I11092" i="1"/>
  <c r="I11093" i="1"/>
  <c r="I11094" i="1"/>
  <c r="I11095" i="1"/>
  <c r="I11096" i="1"/>
  <c r="I11097" i="1"/>
  <c r="I11098" i="1"/>
  <c r="I11099" i="1"/>
  <c r="I11100" i="1"/>
  <c r="I11101" i="1"/>
  <c r="I11102" i="1"/>
  <c r="I11103" i="1"/>
  <c r="I11104" i="1"/>
  <c r="I11105" i="1"/>
  <c r="I11106" i="1"/>
  <c r="I11107" i="1"/>
  <c r="I11108" i="1"/>
  <c r="I11109" i="1"/>
  <c r="I11110" i="1"/>
  <c r="I11111" i="1"/>
  <c r="I11112" i="1"/>
  <c r="I11113" i="1"/>
  <c r="I11114" i="1"/>
  <c r="I11115" i="1"/>
  <c r="I11116" i="1"/>
  <c r="I11117" i="1"/>
  <c r="I11118" i="1"/>
  <c r="I11119" i="1"/>
  <c r="I11120" i="1"/>
  <c r="I11121" i="1"/>
  <c r="I11122" i="1"/>
  <c r="I11123" i="1"/>
  <c r="I11124" i="1"/>
  <c r="I11125" i="1"/>
  <c r="I11126" i="1"/>
  <c r="I11127" i="1"/>
  <c r="I11128" i="1"/>
  <c r="I11129" i="1"/>
  <c r="I11130" i="1"/>
  <c r="I11131" i="1"/>
  <c r="I11132" i="1"/>
  <c r="I11133" i="1"/>
  <c r="I11134" i="1"/>
  <c r="I11135" i="1"/>
  <c r="I11136" i="1"/>
  <c r="I11137" i="1"/>
  <c r="I11138" i="1"/>
  <c r="I11139" i="1"/>
  <c r="I11140" i="1"/>
  <c r="I11141" i="1"/>
  <c r="I11142" i="1"/>
  <c r="I11143" i="1"/>
  <c r="I11144" i="1"/>
  <c r="I11145" i="1"/>
  <c r="I11146" i="1"/>
  <c r="I11147" i="1"/>
  <c r="I11148" i="1"/>
  <c r="I11149" i="1"/>
  <c r="I11150" i="1"/>
  <c r="I11151" i="1"/>
  <c r="I11152" i="1"/>
  <c r="I11153" i="1"/>
  <c r="I11154" i="1"/>
  <c r="I11155" i="1"/>
  <c r="I11156" i="1"/>
  <c r="I11157" i="1"/>
  <c r="I11158" i="1"/>
  <c r="I11159" i="1"/>
  <c r="I11160" i="1"/>
  <c r="I11161" i="1"/>
  <c r="I11162" i="1"/>
  <c r="I11163" i="1"/>
  <c r="I11164" i="1"/>
  <c r="I11165" i="1"/>
  <c r="I11166" i="1"/>
  <c r="I11167" i="1"/>
  <c r="I11168" i="1"/>
  <c r="I11169" i="1"/>
  <c r="I11170" i="1"/>
  <c r="I11171" i="1"/>
  <c r="I11172" i="1"/>
  <c r="I11173" i="1"/>
  <c r="I11174" i="1"/>
  <c r="I11175" i="1"/>
  <c r="I11176" i="1"/>
  <c r="I11177" i="1"/>
  <c r="I11178" i="1"/>
  <c r="I11179" i="1"/>
  <c r="I11180" i="1"/>
  <c r="I11181" i="1"/>
  <c r="I11182" i="1"/>
  <c r="I11183" i="1"/>
  <c r="I11184" i="1"/>
  <c r="I11185" i="1"/>
  <c r="I11186" i="1"/>
  <c r="I11187" i="1"/>
  <c r="I11188" i="1"/>
  <c r="I11189" i="1"/>
  <c r="I11190" i="1"/>
  <c r="I11191" i="1"/>
  <c r="I11192" i="1"/>
  <c r="I11193" i="1"/>
  <c r="I11194" i="1"/>
  <c r="I11195" i="1"/>
  <c r="I11196" i="1"/>
  <c r="I11197" i="1"/>
  <c r="I11198" i="1"/>
  <c r="I11199" i="1"/>
  <c r="I11200" i="1"/>
  <c r="I11201" i="1"/>
  <c r="I11202" i="1"/>
  <c r="I11203" i="1"/>
  <c r="I11204" i="1"/>
  <c r="I11205" i="1"/>
  <c r="I11206" i="1"/>
  <c r="I11207" i="1"/>
  <c r="I11208" i="1"/>
  <c r="I11209" i="1"/>
  <c r="I11210" i="1"/>
  <c r="I11211" i="1"/>
  <c r="I11212" i="1"/>
  <c r="I11213" i="1"/>
  <c r="I11214" i="1"/>
  <c r="I11215" i="1"/>
  <c r="I11216" i="1"/>
  <c r="I11217" i="1"/>
  <c r="I11218" i="1"/>
  <c r="I11219" i="1"/>
  <c r="I11220" i="1"/>
  <c r="I11221" i="1"/>
  <c r="I11222" i="1"/>
  <c r="I11223" i="1"/>
  <c r="I11224" i="1"/>
  <c r="I11225" i="1"/>
  <c r="I11226" i="1"/>
  <c r="I11227" i="1"/>
  <c r="I11228" i="1"/>
  <c r="I11229" i="1"/>
  <c r="I11230" i="1"/>
  <c r="I11231" i="1"/>
  <c r="I11232" i="1"/>
  <c r="I11233" i="1"/>
  <c r="I11234" i="1"/>
  <c r="I11235" i="1"/>
  <c r="I11236" i="1"/>
  <c r="I11237" i="1"/>
  <c r="I11238" i="1"/>
  <c r="I11239" i="1"/>
  <c r="I11240" i="1"/>
  <c r="I11241" i="1"/>
  <c r="I11242" i="1"/>
  <c r="I11243" i="1"/>
  <c r="I11244" i="1"/>
  <c r="I11245" i="1"/>
  <c r="I11246" i="1"/>
  <c r="I11247" i="1"/>
  <c r="I11248" i="1"/>
  <c r="I11249" i="1"/>
  <c r="I11250" i="1"/>
  <c r="I11251" i="1"/>
  <c r="I11252" i="1"/>
  <c r="I11253" i="1"/>
  <c r="I11254" i="1"/>
  <c r="I11255" i="1"/>
  <c r="I11256" i="1"/>
  <c r="I11257" i="1"/>
  <c r="I11258" i="1"/>
  <c r="I11259" i="1"/>
  <c r="I11260" i="1"/>
  <c r="I11261" i="1"/>
  <c r="I11262" i="1"/>
  <c r="I11263" i="1"/>
  <c r="I11264" i="1"/>
  <c r="I11265" i="1"/>
  <c r="I11266" i="1"/>
  <c r="I11267" i="1"/>
  <c r="I11268" i="1"/>
  <c r="I11269" i="1"/>
  <c r="I11270" i="1"/>
  <c r="I11271" i="1"/>
  <c r="I11272" i="1"/>
  <c r="I11273" i="1"/>
  <c r="I11274" i="1"/>
  <c r="I11275" i="1"/>
  <c r="I11276" i="1"/>
  <c r="I11277" i="1"/>
  <c r="I11278" i="1"/>
  <c r="I11279" i="1"/>
  <c r="I11280" i="1"/>
  <c r="I11281" i="1"/>
  <c r="I11282" i="1"/>
  <c r="I11283" i="1"/>
  <c r="I11284" i="1"/>
  <c r="I11285" i="1"/>
  <c r="I11286" i="1"/>
  <c r="I11287" i="1"/>
  <c r="I11288" i="1"/>
  <c r="I11289" i="1"/>
  <c r="I11290" i="1"/>
  <c r="I11291" i="1"/>
  <c r="I11292" i="1"/>
  <c r="I11293" i="1"/>
  <c r="I11294" i="1"/>
  <c r="I11295" i="1"/>
  <c r="I11296" i="1"/>
  <c r="I11297" i="1"/>
  <c r="I11298" i="1"/>
  <c r="I11299" i="1"/>
  <c r="I11300" i="1"/>
  <c r="I11301" i="1"/>
  <c r="I11302" i="1"/>
  <c r="I11303" i="1"/>
  <c r="I11304" i="1"/>
  <c r="I11305" i="1"/>
  <c r="I11306" i="1"/>
  <c r="I11307" i="1"/>
  <c r="I11308" i="1"/>
  <c r="I11309" i="1"/>
  <c r="I11310" i="1"/>
  <c r="I11311" i="1"/>
  <c r="I11312" i="1"/>
  <c r="I11313" i="1"/>
  <c r="I11314" i="1"/>
  <c r="I11315" i="1"/>
  <c r="I11316" i="1"/>
  <c r="I11317" i="1"/>
  <c r="I11318" i="1"/>
  <c r="I11319" i="1"/>
  <c r="I11320" i="1"/>
  <c r="I11321" i="1"/>
  <c r="I11322" i="1"/>
  <c r="I11323" i="1"/>
  <c r="I11324" i="1"/>
  <c r="I11325" i="1"/>
  <c r="I11326" i="1"/>
  <c r="I11327" i="1"/>
  <c r="I11328" i="1"/>
  <c r="I11329" i="1"/>
  <c r="I11330" i="1"/>
  <c r="I11331" i="1"/>
  <c r="I11332" i="1"/>
  <c r="I11333" i="1"/>
  <c r="I11334" i="1"/>
  <c r="I11335" i="1"/>
  <c r="I11336" i="1"/>
  <c r="I11337" i="1"/>
  <c r="I11338" i="1"/>
  <c r="I11339" i="1"/>
  <c r="I11340" i="1"/>
  <c r="I11341" i="1"/>
  <c r="I11342" i="1"/>
  <c r="I11343" i="1"/>
  <c r="I11344" i="1"/>
  <c r="I11345" i="1"/>
  <c r="I11346" i="1"/>
  <c r="I11347" i="1"/>
  <c r="I11348" i="1"/>
  <c r="I11349" i="1"/>
  <c r="I11350" i="1"/>
  <c r="I11351" i="1"/>
  <c r="I11352" i="1"/>
  <c r="I11353" i="1"/>
  <c r="I11354" i="1"/>
  <c r="I11355" i="1"/>
  <c r="I11356" i="1"/>
  <c r="I11357" i="1"/>
  <c r="I11358" i="1"/>
  <c r="I11359" i="1"/>
  <c r="I11360" i="1"/>
  <c r="I11361" i="1"/>
  <c r="I11362" i="1"/>
  <c r="I11363" i="1"/>
  <c r="I11364" i="1"/>
  <c r="I11365" i="1"/>
  <c r="I11366" i="1"/>
  <c r="I11367" i="1"/>
  <c r="I11368" i="1"/>
  <c r="I11369" i="1"/>
  <c r="I11370" i="1"/>
  <c r="I11371" i="1"/>
  <c r="I11372" i="1"/>
  <c r="I11373" i="1"/>
  <c r="I11374" i="1"/>
  <c r="I11375" i="1"/>
  <c r="I11376" i="1"/>
  <c r="I11377" i="1"/>
  <c r="I11378" i="1"/>
  <c r="I11379" i="1"/>
  <c r="I11380" i="1"/>
  <c r="I11381" i="1"/>
  <c r="I11382" i="1"/>
  <c r="I11383" i="1"/>
  <c r="I11384" i="1"/>
  <c r="I11385" i="1"/>
  <c r="I11386" i="1"/>
  <c r="I11387" i="1"/>
  <c r="I11388" i="1"/>
  <c r="I11389" i="1"/>
  <c r="I11390" i="1"/>
  <c r="I11391" i="1"/>
  <c r="I11392" i="1"/>
  <c r="I11393" i="1"/>
  <c r="I11394" i="1"/>
  <c r="I11395" i="1"/>
  <c r="I11396" i="1"/>
  <c r="I11397" i="1"/>
  <c r="I11398" i="1"/>
  <c r="I11399" i="1"/>
  <c r="I11400" i="1"/>
  <c r="I11401" i="1"/>
  <c r="I11402" i="1"/>
  <c r="I11403" i="1"/>
  <c r="I11404" i="1"/>
  <c r="I11405" i="1"/>
  <c r="I11406" i="1"/>
  <c r="I11407" i="1"/>
  <c r="I11408" i="1"/>
  <c r="I11409" i="1"/>
  <c r="I11410" i="1"/>
  <c r="I11411" i="1"/>
  <c r="I11412" i="1"/>
  <c r="I11413" i="1"/>
  <c r="I11414" i="1"/>
  <c r="I11415" i="1"/>
  <c r="I11416" i="1"/>
  <c r="I11417" i="1"/>
  <c r="I11418" i="1"/>
  <c r="I11419" i="1"/>
  <c r="I11420" i="1"/>
  <c r="I11421" i="1"/>
  <c r="I11422" i="1"/>
  <c r="I11423" i="1"/>
  <c r="I11424" i="1"/>
  <c r="I11425" i="1"/>
  <c r="I11426" i="1"/>
  <c r="I11427" i="1"/>
  <c r="I11428" i="1"/>
  <c r="I11429" i="1"/>
  <c r="I11430" i="1"/>
  <c r="I11431" i="1"/>
  <c r="I11432" i="1"/>
  <c r="I11433" i="1"/>
  <c r="I11434" i="1"/>
  <c r="I11435" i="1"/>
  <c r="I11436" i="1"/>
  <c r="I11437" i="1"/>
  <c r="I11438" i="1"/>
  <c r="I11439" i="1"/>
  <c r="I11440" i="1"/>
  <c r="I11441" i="1"/>
  <c r="I11442" i="1"/>
  <c r="I11443" i="1"/>
  <c r="I11444" i="1"/>
  <c r="I11445" i="1"/>
  <c r="I11446" i="1"/>
  <c r="I11447" i="1"/>
  <c r="I11448" i="1"/>
  <c r="I11449" i="1"/>
  <c r="I11450" i="1"/>
  <c r="I11451" i="1"/>
  <c r="I11452" i="1"/>
  <c r="I11453" i="1"/>
  <c r="I11454" i="1"/>
  <c r="I11455" i="1"/>
  <c r="I11456" i="1"/>
  <c r="I11457" i="1"/>
  <c r="I11458" i="1"/>
  <c r="I11459" i="1"/>
  <c r="I11460" i="1"/>
  <c r="I11461" i="1"/>
  <c r="I11462" i="1"/>
  <c r="I11463" i="1"/>
  <c r="I11464" i="1"/>
  <c r="I11465" i="1"/>
  <c r="I11466" i="1"/>
  <c r="I11467" i="1"/>
  <c r="I11468" i="1"/>
  <c r="I11469" i="1"/>
  <c r="I11470" i="1"/>
  <c r="I11471" i="1"/>
  <c r="I11472" i="1"/>
  <c r="I11473" i="1"/>
  <c r="I11474" i="1"/>
  <c r="I11475" i="1"/>
  <c r="I11476" i="1"/>
  <c r="I11477" i="1"/>
  <c r="I11478" i="1"/>
  <c r="I11479" i="1"/>
  <c r="I11480" i="1"/>
  <c r="I11481" i="1"/>
  <c r="I11482" i="1"/>
  <c r="I11483" i="1"/>
  <c r="I11484" i="1"/>
  <c r="I11485" i="1"/>
  <c r="I11486" i="1"/>
  <c r="I11487" i="1"/>
  <c r="I11488" i="1"/>
  <c r="I11489" i="1"/>
  <c r="I11490" i="1"/>
  <c r="I11491" i="1"/>
  <c r="I11492" i="1"/>
  <c r="I11493" i="1"/>
  <c r="I11494" i="1"/>
  <c r="I11495" i="1"/>
  <c r="I11496" i="1"/>
  <c r="I11497" i="1"/>
  <c r="I11498" i="1"/>
  <c r="I11499" i="1"/>
  <c r="I11500" i="1"/>
  <c r="I11501" i="1"/>
  <c r="I11502" i="1"/>
  <c r="I11503" i="1"/>
  <c r="I11504" i="1"/>
  <c r="I11505" i="1"/>
  <c r="I11506" i="1"/>
  <c r="I11507" i="1"/>
  <c r="I11508" i="1"/>
  <c r="I11509" i="1"/>
  <c r="I11510" i="1"/>
  <c r="I11511" i="1"/>
  <c r="I11512" i="1"/>
  <c r="I11513" i="1"/>
  <c r="I11514" i="1"/>
  <c r="I11515" i="1"/>
  <c r="I11516" i="1"/>
  <c r="I11517" i="1"/>
  <c r="I11518" i="1"/>
  <c r="I11519" i="1"/>
  <c r="I11520" i="1"/>
  <c r="I11521" i="1"/>
  <c r="I11522" i="1"/>
  <c r="I11523" i="1"/>
  <c r="I11524" i="1"/>
  <c r="I11525" i="1"/>
  <c r="I11526" i="1"/>
  <c r="I11527" i="1"/>
  <c r="I11528" i="1"/>
  <c r="I11529" i="1"/>
  <c r="I11530" i="1"/>
  <c r="I11531" i="1"/>
  <c r="I11532" i="1"/>
  <c r="I11533" i="1"/>
  <c r="I11534" i="1"/>
  <c r="I11535" i="1"/>
  <c r="I11536" i="1"/>
  <c r="I11537" i="1"/>
  <c r="I11538" i="1"/>
  <c r="I11539" i="1"/>
  <c r="I11540" i="1"/>
  <c r="I11541" i="1"/>
  <c r="I11542" i="1"/>
  <c r="I11543" i="1"/>
  <c r="I11544" i="1"/>
  <c r="I11545" i="1"/>
  <c r="I11546" i="1"/>
  <c r="I11547" i="1"/>
  <c r="I11548" i="1"/>
  <c r="I11549" i="1"/>
  <c r="I11550" i="1"/>
  <c r="I11551" i="1"/>
  <c r="I11552" i="1"/>
  <c r="I11553" i="1"/>
  <c r="I11554" i="1"/>
  <c r="I11555" i="1"/>
  <c r="I11556" i="1"/>
  <c r="I11557" i="1"/>
  <c r="I11558" i="1"/>
  <c r="I11559" i="1"/>
  <c r="I11560" i="1"/>
  <c r="I11561" i="1"/>
  <c r="I11562" i="1"/>
  <c r="I11563" i="1"/>
  <c r="I11564" i="1"/>
  <c r="I11565" i="1"/>
  <c r="I11566" i="1"/>
  <c r="I11567" i="1"/>
  <c r="I11568" i="1"/>
  <c r="I11569" i="1"/>
  <c r="I11570" i="1"/>
  <c r="I11571" i="1"/>
  <c r="I11572" i="1"/>
  <c r="I11573" i="1"/>
  <c r="I11574" i="1"/>
  <c r="I11575" i="1"/>
  <c r="I11576" i="1"/>
  <c r="I11577" i="1"/>
  <c r="I11578" i="1"/>
  <c r="I11579" i="1"/>
  <c r="I11580" i="1"/>
  <c r="I11581" i="1"/>
  <c r="I11582" i="1"/>
  <c r="I11583" i="1"/>
  <c r="I11584" i="1"/>
  <c r="I11585" i="1"/>
  <c r="I11586" i="1"/>
  <c r="I11587" i="1"/>
  <c r="I11588" i="1"/>
  <c r="I11589" i="1"/>
  <c r="I11590" i="1"/>
  <c r="I11591" i="1"/>
  <c r="I11592" i="1"/>
  <c r="I11593" i="1"/>
  <c r="I11594" i="1"/>
  <c r="I11595" i="1"/>
  <c r="I11596" i="1"/>
  <c r="I11597" i="1"/>
  <c r="I11598" i="1"/>
  <c r="I11599" i="1"/>
  <c r="I11600" i="1"/>
  <c r="I11601" i="1"/>
  <c r="I11602" i="1"/>
  <c r="I11603" i="1"/>
  <c r="I11604" i="1"/>
  <c r="I11605" i="1"/>
  <c r="I11606" i="1"/>
  <c r="I11607" i="1"/>
  <c r="I11608" i="1"/>
  <c r="I11609" i="1"/>
  <c r="I11610" i="1"/>
  <c r="I11611" i="1"/>
  <c r="I11612" i="1"/>
  <c r="I11613" i="1"/>
  <c r="I11614" i="1"/>
  <c r="I11615" i="1"/>
  <c r="I11616" i="1"/>
  <c r="I11617" i="1"/>
  <c r="I11618" i="1"/>
  <c r="I11619" i="1"/>
  <c r="I11620" i="1"/>
  <c r="I11621" i="1"/>
  <c r="I11622" i="1"/>
  <c r="I11623" i="1"/>
  <c r="I11624" i="1"/>
  <c r="I11625" i="1"/>
  <c r="I11626" i="1"/>
  <c r="I11627" i="1"/>
  <c r="I11628" i="1"/>
  <c r="I11629" i="1"/>
  <c r="I11630" i="1"/>
  <c r="I11631" i="1"/>
  <c r="I11632" i="1"/>
  <c r="I11633" i="1"/>
  <c r="I11634" i="1"/>
  <c r="I11635" i="1"/>
  <c r="I11636" i="1"/>
  <c r="I11637" i="1"/>
  <c r="I11638" i="1"/>
  <c r="I11639" i="1"/>
  <c r="I11640" i="1"/>
  <c r="I11641" i="1"/>
  <c r="I11642" i="1"/>
  <c r="I11643" i="1"/>
  <c r="I11644" i="1"/>
  <c r="I11645" i="1"/>
  <c r="I11646" i="1"/>
  <c r="I11647" i="1"/>
  <c r="I11648" i="1"/>
  <c r="I11649" i="1"/>
  <c r="I11650" i="1"/>
  <c r="I11651" i="1"/>
  <c r="I11652" i="1"/>
  <c r="I11653" i="1"/>
  <c r="I11654" i="1"/>
  <c r="I11655" i="1"/>
  <c r="I11656" i="1"/>
  <c r="I11657" i="1"/>
  <c r="I11658" i="1"/>
  <c r="I11659" i="1"/>
  <c r="I11660" i="1"/>
  <c r="I11661" i="1"/>
  <c r="I11662" i="1"/>
  <c r="I11663" i="1"/>
  <c r="I11664" i="1"/>
  <c r="I11665" i="1"/>
  <c r="I11666" i="1"/>
  <c r="I11667" i="1"/>
  <c r="I11668" i="1"/>
  <c r="I11669" i="1"/>
  <c r="I11670" i="1"/>
  <c r="I11671" i="1"/>
  <c r="I11672" i="1"/>
  <c r="I11673" i="1"/>
  <c r="I11674" i="1"/>
  <c r="I11675" i="1"/>
  <c r="I11676" i="1"/>
  <c r="I11677" i="1"/>
  <c r="I11678" i="1"/>
  <c r="I11679" i="1"/>
  <c r="I11680" i="1"/>
  <c r="I11681" i="1"/>
  <c r="I11682" i="1"/>
  <c r="I11683" i="1"/>
  <c r="I11684" i="1"/>
  <c r="I11685" i="1"/>
  <c r="I11686" i="1"/>
  <c r="I11687" i="1"/>
  <c r="I11688" i="1"/>
  <c r="I11689" i="1"/>
  <c r="I11690" i="1"/>
  <c r="I11691" i="1"/>
  <c r="I11692" i="1"/>
  <c r="I11693" i="1"/>
  <c r="I11694" i="1"/>
  <c r="I11695" i="1"/>
  <c r="I11696" i="1"/>
  <c r="I11697" i="1"/>
  <c r="I11698" i="1"/>
  <c r="I11699" i="1"/>
  <c r="I11700" i="1"/>
  <c r="I11701" i="1"/>
  <c r="I11702" i="1"/>
  <c r="I11703" i="1"/>
  <c r="I11704" i="1"/>
  <c r="I11705" i="1"/>
  <c r="I11706" i="1"/>
  <c r="I11707" i="1"/>
  <c r="I11708" i="1"/>
  <c r="I11709" i="1"/>
  <c r="I11710" i="1"/>
  <c r="I11711" i="1"/>
  <c r="I11712" i="1"/>
  <c r="I11713" i="1"/>
  <c r="I11714" i="1"/>
  <c r="I11715" i="1"/>
  <c r="I11716" i="1"/>
  <c r="I11717" i="1"/>
  <c r="I11718" i="1"/>
  <c r="I11719" i="1"/>
  <c r="I11720" i="1"/>
  <c r="I11721" i="1"/>
  <c r="I11722" i="1"/>
  <c r="I11723" i="1"/>
  <c r="I11724" i="1"/>
  <c r="I11725" i="1"/>
  <c r="I11726" i="1"/>
  <c r="I11727" i="1"/>
  <c r="I11728" i="1"/>
  <c r="I11729" i="1"/>
  <c r="I11730" i="1"/>
  <c r="I11731" i="1"/>
  <c r="I11732" i="1"/>
  <c r="I11733" i="1"/>
  <c r="I11734" i="1"/>
  <c r="I11735" i="1"/>
  <c r="I11736" i="1"/>
  <c r="I11737" i="1"/>
  <c r="I11738" i="1"/>
  <c r="I11739" i="1"/>
  <c r="I11740" i="1"/>
  <c r="I11741" i="1"/>
  <c r="I11742" i="1"/>
  <c r="I11743" i="1"/>
  <c r="I11744" i="1"/>
  <c r="I11745" i="1"/>
  <c r="I11746" i="1"/>
  <c r="I11747" i="1"/>
  <c r="I11748" i="1"/>
  <c r="I11749" i="1"/>
  <c r="I11750" i="1"/>
  <c r="I11751" i="1"/>
  <c r="I11752" i="1"/>
  <c r="I11753" i="1"/>
  <c r="I11754" i="1"/>
  <c r="I11755" i="1"/>
  <c r="I11756" i="1"/>
  <c r="I11757" i="1"/>
  <c r="I11758" i="1"/>
  <c r="I11759" i="1"/>
  <c r="I11760" i="1"/>
  <c r="I11761" i="1"/>
  <c r="I11762" i="1"/>
  <c r="I11763" i="1"/>
  <c r="I11764" i="1"/>
  <c r="I11765" i="1"/>
  <c r="I11766" i="1"/>
  <c r="I11767" i="1"/>
  <c r="I11768" i="1"/>
  <c r="I11769" i="1"/>
  <c r="I11770" i="1"/>
  <c r="I11771" i="1"/>
  <c r="I11772" i="1"/>
  <c r="I11773" i="1"/>
  <c r="I11774" i="1"/>
  <c r="I11775" i="1"/>
  <c r="I11776" i="1"/>
  <c r="I11777" i="1"/>
  <c r="I11778" i="1"/>
  <c r="I11779" i="1"/>
  <c r="I11780" i="1"/>
  <c r="I11781" i="1"/>
  <c r="I11782" i="1"/>
  <c r="I11783" i="1"/>
  <c r="I11784" i="1"/>
  <c r="I11785" i="1"/>
  <c r="I11786" i="1"/>
  <c r="I11787" i="1"/>
  <c r="I11788" i="1"/>
  <c r="I11789" i="1"/>
  <c r="I11790" i="1"/>
  <c r="I11791" i="1"/>
  <c r="I11792" i="1"/>
  <c r="I11793" i="1"/>
  <c r="I11794" i="1"/>
  <c r="I11795" i="1"/>
  <c r="I11796" i="1"/>
  <c r="I11797" i="1"/>
  <c r="I11798" i="1"/>
  <c r="I11799" i="1"/>
  <c r="I11800" i="1"/>
  <c r="I11801" i="1"/>
  <c r="I11802" i="1"/>
  <c r="I11803" i="1"/>
  <c r="I11804" i="1"/>
  <c r="I11805" i="1"/>
  <c r="I11806" i="1"/>
  <c r="I11807" i="1"/>
  <c r="I11808" i="1"/>
  <c r="I11809" i="1"/>
  <c r="I11810" i="1"/>
  <c r="I11811" i="1"/>
  <c r="I11812" i="1"/>
  <c r="I11813" i="1"/>
  <c r="I11814" i="1"/>
  <c r="I11815" i="1"/>
  <c r="I11816" i="1"/>
  <c r="I11817" i="1"/>
  <c r="I11818" i="1"/>
  <c r="I11819" i="1"/>
  <c r="I11820" i="1"/>
  <c r="I11821" i="1"/>
  <c r="I11822" i="1"/>
  <c r="I11823" i="1"/>
  <c r="I11824" i="1"/>
  <c r="I11825" i="1"/>
  <c r="I11826" i="1"/>
  <c r="I11827" i="1"/>
  <c r="I11828" i="1"/>
  <c r="I11829" i="1"/>
  <c r="I11830" i="1"/>
  <c r="I11831" i="1"/>
  <c r="I11832" i="1"/>
  <c r="I11833" i="1"/>
  <c r="I11834" i="1"/>
  <c r="I11835" i="1"/>
  <c r="I11836" i="1"/>
  <c r="I11837" i="1"/>
  <c r="I11838" i="1"/>
  <c r="I11839" i="1"/>
  <c r="I11840" i="1"/>
  <c r="I11841" i="1"/>
  <c r="I11842" i="1"/>
  <c r="I11843" i="1"/>
  <c r="I11844" i="1"/>
  <c r="I11845" i="1"/>
  <c r="I11846" i="1"/>
  <c r="I11847" i="1"/>
  <c r="I11848" i="1"/>
  <c r="I11849" i="1"/>
  <c r="I11850" i="1"/>
  <c r="I11851" i="1"/>
  <c r="I11852" i="1"/>
  <c r="I11853" i="1"/>
  <c r="I11854" i="1"/>
  <c r="I11855" i="1"/>
  <c r="I11856" i="1"/>
  <c r="I11857" i="1"/>
  <c r="I11858" i="1"/>
  <c r="I11859" i="1"/>
  <c r="I11860" i="1"/>
  <c r="I11861" i="1"/>
  <c r="I11862" i="1"/>
  <c r="I11863" i="1"/>
  <c r="I11864" i="1"/>
  <c r="I11865" i="1"/>
  <c r="I11866" i="1"/>
  <c r="I11867" i="1"/>
  <c r="I11868" i="1"/>
  <c r="I11869" i="1"/>
  <c r="I11870" i="1"/>
  <c r="I11871" i="1"/>
  <c r="I11872" i="1"/>
  <c r="I11873" i="1"/>
  <c r="I11874" i="1"/>
  <c r="I11875" i="1"/>
  <c r="I11876" i="1"/>
  <c r="I11877" i="1"/>
  <c r="I11878" i="1"/>
  <c r="I11879" i="1"/>
  <c r="I11880" i="1"/>
  <c r="I11881" i="1"/>
  <c r="I11882" i="1"/>
  <c r="I11883" i="1"/>
  <c r="I11884" i="1"/>
  <c r="I11885" i="1"/>
  <c r="I11886" i="1"/>
  <c r="I11887" i="1"/>
  <c r="I11888" i="1"/>
  <c r="I11889" i="1"/>
  <c r="I11890" i="1"/>
  <c r="I11891" i="1"/>
  <c r="I11892" i="1"/>
  <c r="I11893" i="1"/>
  <c r="I11894" i="1"/>
  <c r="I11895" i="1"/>
  <c r="I11896" i="1"/>
  <c r="I11897" i="1"/>
  <c r="I11898" i="1"/>
  <c r="I11899" i="1"/>
  <c r="I11900" i="1"/>
  <c r="I11901" i="1"/>
  <c r="I11902" i="1"/>
  <c r="I11903" i="1"/>
  <c r="I11904" i="1"/>
  <c r="I11905" i="1"/>
  <c r="I11906" i="1"/>
  <c r="I11907" i="1"/>
  <c r="I11908" i="1"/>
  <c r="I11909" i="1"/>
  <c r="I11910" i="1"/>
  <c r="I11911" i="1"/>
  <c r="I11912" i="1"/>
  <c r="I11913" i="1"/>
  <c r="I11914" i="1"/>
  <c r="I11915" i="1"/>
  <c r="I11916" i="1"/>
  <c r="I11917" i="1"/>
  <c r="I11918" i="1"/>
  <c r="I11919" i="1"/>
  <c r="I11920" i="1"/>
  <c r="I11921" i="1"/>
  <c r="I11922" i="1"/>
  <c r="I11923" i="1"/>
  <c r="I11924" i="1"/>
  <c r="I11925" i="1"/>
  <c r="I11926" i="1"/>
  <c r="I11927" i="1"/>
  <c r="I11928" i="1"/>
  <c r="I11929" i="1"/>
  <c r="I11930" i="1"/>
  <c r="I11931" i="1"/>
  <c r="I11932" i="1"/>
  <c r="I11933" i="1"/>
  <c r="I11934" i="1"/>
  <c r="I11935" i="1"/>
  <c r="I11936" i="1"/>
  <c r="I11937" i="1"/>
  <c r="I11938" i="1"/>
  <c r="I11939" i="1"/>
  <c r="I11940" i="1"/>
  <c r="I11941" i="1"/>
  <c r="I11942" i="1"/>
  <c r="I11943" i="1"/>
  <c r="I11944" i="1"/>
  <c r="I11945" i="1"/>
  <c r="I11946" i="1"/>
  <c r="I11947" i="1"/>
  <c r="I11948" i="1"/>
  <c r="I11949" i="1"/>
  <c r="I11950" i="1"/>
  <c r="I11951" i="1"/>
  <c r="I11952" i="1"/>
  <c r="I11953" i="1"/>
  <c r="I11954" i="1"/>
  <c r="I11955" i="1"/>
  <c r="I11956" i="1"/>
  <c r="I11957" i="1"/>
  <c r="I11958" i="1"/>
  <c r="I11959" i="1"/>
  <c r="I11960" i="1"/>
  <c r="I11961" i="1"/>
  <c r="I11962" i="1"/>
  <c r="I11963" i="1"/>
  <c r="I11964" i="1"/>
  <c r="I11965" i="1"/>
  <c r="I11966" i="1"/>
  <c r="I11967" i="1"/>
  <c r="I11968" i="1"/>
  <c r="I11969" i="1"/>
  <c r="I11970" i="1"/>
  <c r="I11971" i="1"/>
  <c r="I11972" i="1"/>
  <c r="I11973" i="1"/>
  <c r="I11974" i="1"/>
  <c r="I11975" i="1"/>
  <c r="I11976" i="1"/>
  <c r="I11977" i="1"/>
  <c r="I11978" i="1"/>
  <c r="I11979" i="1"/>
  <c r="I11980" i="1"/>
  <c r="I11981" i="1"/>
  <c r="I11982" i="1"/>
  <c r="I11983" i="1"/>
  <c r="I11984" i="1"/>
  <c r="I11985" i="1"/>
  <c r="I11986" i="1"/>
  <c r="I11987" i="1"/>
  <c r="I11988" i="1"/>
  <c r="I11989" i="1"/>
  <c r="I11990" i="1"/>
  <c r="I11991" i="1"/>
  <c r="I11992" i="1"/>
  <c r="I11993" i="1"/>
  <c r="I11994" i="1"/>
  <c r="I11995" i="1"/>
  <c r="I11996" i="1"/>
  <c r="I11997" i="1"/>
  <c r="I11998" i="1"/>
  <c r="I11999" i="1"/>
  <c r="I12000" i="1"/>
  <c r="I12001" i="1"/>
  <c r="I12002" i="1"/>
  <c r="I12003" i="1"/>
  <c r="I12004" i="1"/>
  <c r="I12005" i="1"/>
  <c r="I12006" i="1"/>
  <c r="I12007" i="1"/>
  <c r="I12008" i="1"/>
  <c r="I12009" i="1"/>
  <c r="I12010" i="1"/>
  <c r="I12011" i="1"/>
  <c r="I12012" i="1"/>
  <c r="I12013" i="1"/>
  <c r="I12014" i="1"/>
  <c r="I12015" i="1"/>
  <c r="I12016" i="1"/>
  <c r="I12017" i="1"/>
  <c r="I12018" i="1"/>
  <c r="I12019" i="1"/>
  <c r="I12020" i="1"/>
  <c r="I12021" i="1"/>
  <c r="I12022" i="1"/>
  <c r="I12023" i="1"/>
  <c r="I12024" i="1"/>
  <c r="I12025" i="1"/>
  <c r="I12026" i="1"/>
  <c r="I12027" i="1"/>
  <c r="I12028" i="1"/>
  <c r="I12029" i="1"/>
  <c r="I12030" i="1"/>
  <c r="I12031" i="1"/>
  <c r="I12032" i="1"/>
  <c r="I12033" i="1"/>
  <c r="I12034" i="1"/>
  <c r="I12035" i="1"/>
  <c r="I12036" i="1"/>
  <c r="I12037" i="1"/>
  <c r="I12038" i="1"/>
  <c r="I12039" i="1"/>
  <c r="I12040" i="1"/>
  <c r="I12041" i="1"/>
  <c r="I12042" i="1"/>
  <c r="I12043" i="1"/>
  <c r="I12044" i="1"/>
  <c r="I12045" i="1"/>
  <c r="I12046" i="1"/>
  <c r="I12047" i="1"/>
  <c r="I12048" i="1"/>
  <c r="I12049" i="1"/>
  <c r="I12050" i="1"/>
  <c r="I12051" i="1"/>
  <c r="I12052" i="1"/>
  <c r="I12053" i="1"/>
  <c r="I12054" i="1"/>
  <c r="I12055" i="1"/>
  <c r="I12056" i="1"/>
  <c r="I12057" i="1"/>
  <c r="I12058" i="1"/>
  <c r="I12059" i="1"/>
  <c r="I12060" i="1"/>
  <c r="I12061" i="1"/>
  <c r="I12062" i="1"/>
  <c r="I12063" i="1"/>
  <c r="I12064" i="1"/>
  <c r="I12065" i="1"/>
  <c r="I12066" i="1"/>
  <c r="I12067" i="1"/>
  <c r="I12068" i="1"/>
  <c r="I12069" i="1"/>
  <c r="I12070" i="1"/>
  <c r="I12071" i="1"/>
  <c r="I12072" i="1"/>
  <c r="I12073" i="1"/>
  <c r="I12074" i="1"/>
  <c r="I12075" i="1"/>
  <c r="I12076" i="1"/>
  <c r="I12077" i="1"/>
  <c r="I12078" i="1"/>
  <c r="I12079" i="1"/>
  <c r="I12080" i="1"/>
  <c r="I12081" i="1"/>
  <c r="I12082" i="1"/>
  <c r="I12083" i="1"/>
  <c r="I12084" i="1"/>
  <c r="I12085" i="1"/>
  <c r="I12086" i="1"/>
  <c r="I12087" i="1"/>
  <c r="I12088" i="1"/>
  <c r="I12089" i="1"/>
  <c r="I12090" i="1"/>
  <c r="I12091" i="1"/>
  <c r="I12092" i="1"/>
  <c r="I12093" i="1"/>
  <c r="I12094" i="1"/>
  <c r="I12095" i="1"/>
  <c r="I12096" i="1"/>
  <c r="I12097" i="1"/>
  <c r="I12098" i="1"/>
  <c r="I12099" i="1"/>
  <c r="I12100" i="1"/>
  <c r="I12101" i="1"/>
  <c r="I12102" i="1"/>
  <c r="I12103" i="1"/>
  <c r="I12104" i="1"/>
  <c r="I12105" i="1"/>
  <c r="I12106" i="1"/>
  <c r="I12107" i="1"/>
  <c r="I12108" i="1"/>
  <c r="I12109" i="1"/>
  <c r="I12110" i="1"/>
  <c r="I12111" i="1"/>
  <c r="I12112" i="1"/>
  <c r="I12113" i="1"/>
  <c r="I12114" i="1"/>
  <c r="I12115" i="1"/>
  <c r="I12116" i="1"/>
  <c r="I12117" i="1"/>
  <c r="I12118" i="1"/>
  <c r="I12119" i="1"/>
  <c r="I12120" i="1"/>
  <c r="I12121" i="1"/>
  <c r="I12122" i="1"/>
  <c r="I12123" i="1"/>
  <c r="I12124" i="1"/>
  <c r="I12125" i="1"/>
  <c r="I12126" i="1"/>
  <c r="I12127" i="1"/>
  <c r="I12128" i="1"/>
  <c r="I12129" i="1"/>
  <c r="I12130" i="1"/>
  <c r="I12131" i="1"/>
  <c r="I12132" i="1"/>
  <c r="I12133" i="1"/>
  <c r="I12134" i="1"/>
  <c r="I12135" i="1"/>
  <c r="I12136" i="1"/>
  <c r="I12137" i="1"/>
  <c r="I12138" i="1"/>
  <c r="I12139" i="1"/>
  <c r="I12140" i="1"/>
  <c r="I12141" i="1"/>
  <c r="I12142" i="1"/>
  <c r="I12143" i="1"/>
  <c r="I12144" i="1"/>
  <c r="I12145" i="1"/>
  <c r="I12146" i="1"/>
  <c r="I12147" i="1"/>
  <c r="I12148" i="1"/>
  <c r="I12149" i="1"/>
  <c r="I12150" i="1"/>
  <c r="I12151" i="1"/>
  <c r="I12152" i="1"/>
  <c r="I12153" i="1"/>
  <c r="I12154" i="1"/>
  <c r="I12155" i="1"/>
  <c r="I12156" i="1"/>
  <c r="I12157" i="1"/>
  <c r="I12158" i="1"/>
  <c r="I12159" i="1"/>
  <c r="I12160" i="1"/>
  <c r="I12161" i="1"/>
  <c r="I12162" i="1"/>
  <c r="I12163" i="1"/>
  <c r="I12164" i="1"/>
  <c r="I12165" i="1"/>
  <c r="I12166" i="1"/>
  <c r="I12167" i="1"/>
  <c r="I12168" i="1"/>
  <c r="I12169" i="1"/>
  <c r="I12170" i="1"/>
  <c r="I12171" i="1"/>
  <c r="I12172" i="1"/>
  <c r="I12173" i="1"/>
  <c r="I12174" i="1"/>
  <c r="I12175" i="1"/>
  <c r="I12176" i="1"/>
  <c r="I12177" i="1"/>
  <c r="I12178" i="1"/>
  <c r="I12179" i="1"/>
  <c r="I12180" i="1"/>
  <c r="I12181" i="1"/>
  <c r="I12182" i="1"/>
  <c r="I12183" i="1"/>
  <c r="I12184" i="1"/>
  <c r="I12185" i="1"/>
  <c r="I12186" i="1"/>
  <c r="I12187" i="1"/>
  <c r="I12188" i="1"/>
  <c r="I12189" i="1"/>
  <c r="I12190" i="1"/>
  <c r="I12191" i="1"/>
  <c r="I12192" i="1"/>
  <c r="I12193" i="1"/>
  <c r="I12194" i="1"/>
  <c r="I12195" i="1"/>
  <c r="I12196" i="1"/>
  <c r="I12197" i="1"/>
  <c r="I12198" i="1"/>
  <c r="I12199" i="1"/>
  <c r="I12200" i="1"/>
  <c r="I12201" i="1"/>
  <c r="I12202" i="1"/>
  <c r="I12203" i="1"/>
  <c r="I12204" i="1"/>
  <c r="I12205" i="1"/>
  <c r="I12206" i="1"/>
  <c r="I12207" i="1"/>
  <c r="I12208" i="1"/>
  <c r="I12209" i="1"/>
  <c r="I12210" i="1"/>
  <c r="I12211" i="1"/>
  <c r="I12212" i="1"/>
  <c r="I12213" i="1"/>
  <c r="I12214" i="1"/>
  <c r="I12215" i="1"/>
  <c r="I12216" i="1"/>
  <c r="I12217" i="1"/>
  <c r="I12218" i="1"/>
  <c r="I12219" i="1"/>
  <c r="I12220" i="1"/>
  <c r="I12221" i="1"/>
  <c r="I12222" i="1"/>
  <c r="I12223" i="1"/>
  <c r="I12224" i="1"/>
  <c r="I12225" i="1"/>
  <c r="I12226" i="1"/>
  <c r="I12227" i="1"/>
  <c r="I12228" i="1"/>
  <c r="I12229" i="1"/>
  <c r="I12230" i="1"/>
  <c r="I12231" i="1"/>
  <c r="I12232" i="1"/>
  <c r="I12233" i="1"/>
  <c r="I12234" i="1"/>
  <c r="I12235" i="1"/>
  <c r="I12236" i="1"/>
  <c r="I12237" i="1"/>
  <c r="I12238" i="1"/>
  <c r="I12239" i="1"/>
  <c r="I12240" i="1"/>
  <c r="I12241" i="1"/>
  <c r="I12242" i="1"/>
  <c r="I12243" i="1"/>
  <c r="I12244" i="1"/>
  <c r="I12245" i="1"/>
  <c r="I12246" i="1"/>
  <c r="I12247" i="1"/>
  <c r="I12248" i="1"/>
  <c r="I12249" i="1"/>
  <c r="I12250" i="1"/>
  <c r="I12251" i="1"/>
  <c r="I12252" i="1"/>
  <c r="I12253" i="1"/>
  <c r="I12254" i="1"/>
  <c r="I12255" i="1"/>
  <c r="I12256" i="1"/>
  <c r="I12257" i="1"/>
  <c r="I12258" i="1"/>
  <c r="I12259" i="1"/>
  <c r="I12260" i="1"/>
  <c r="I12261" i="1"/>
  <c r="I12262" i="1"/>
  <c r="I12263" i="1"/>
  <c r="I12264" i="1"/>
  <c r="I12265" i="1"/>
  <c r="I12266" i="1"/>
  <c r="I12267" i="1"/>
  <c r="I12268" i="1"/>
  <c r="I12269" i="1"/>
  <c r="I12270" i="1"/>
  <c r="I12271" i="1"/>
  <c r="I12272" i="1"/>
  <c r="I12273" i="1"/>
  <c r="I12274" i="1"/>
  <c r="I12275" i="1"/>
  <c r="I12276" i="1"/>
  <c r="I12277" i="1"/>
  <c r="I12278" i="1"/>
  <c r="I12279" i="1"/>
  <c r="I12280" i="1"/>
  <c r="I12281" i="1"/>
  <c r="I12282" i="1"/>
  <c r="I12283" i="1"/>
  <c r="I12284" i="1"/>
  <c r="I12285" i="1"/>
  <c r="I12286" i="1"/>
  <c r="I12287" i="1"/>
  <c r="I12288" i="1"/>
  <c r="I12289" i="1"/>
  <c r="I12290" i="1"/>
  <c r="I12291" i="1"/>
  <c r="I12292" i="1"/>
  <c r="I12293" i="1"/>
  <c r="I12294" i="1"/>
  <c r="I12295" i="1"/>
  <c r="I12296" i="1"/>
  <c r="I12297" i="1"/>
  <c r="I12298" i="1"/>
  <c r="I12299" i="1"/>
  <c r="I12300" i="1"/>
  <c r="I12301" i="1"/>
  <c r="I12302" i="1"/>
  <c r="I12303" i="1"/>
  <c r="I12304" i="1"/>
  <c r="I12305" i="1"/>
  <c r="I12306" i="1"/>
  <c r="I12307" i="1"/>
  <c r="I12308" i="1"/>
  <c r="I12309" i="1"/>
  <c r="I12310" i="1"/>
  <c r="I12311" i="1"/>
  <c r="I12312" i="1"/>
  <c r="I12313" i="1"/>
  <c r="I12314" i="1"/>
  <c r="I12315" i="1"/>
  <c r="I12316" i="1"/>
  <c r="I12317" i="1"/>
  <c r="I12318" i="1"/>
  <c r="I12319" i="1"/>
  <c r="I12320" i="1"/>
  <c r="I12321" i="1"/>
  <c r="I12322" i="1"/>
  <c r="I12323" i="1"/>
  <c r="I12324" i="1"/>
  <c r="I12325" i="1"/>
  <c r="I12326" i="1"/>
  <c r="I12327" i="1"/>
  <c r="I12328" i="1"/>
  <c r="I12329" i="1"/>
  <c r="I12330" i="1"/>
  <c r="I12331" i="1"/>
  <c r="I12332" i="1"/>
  <c r="I12333" i="1"/>
  <c r="I12334" i="1"/>
  <c r="I12335" i="1"/>
  <c r="I12336" i="1"/>
  <c r="I12337" i="1"/>
  <c r="I12338" i="1"/>
  <c r="I12339" i="1"/>
  <c r="I12340" i="1"/>
  <c r="I12341" i="1"/>
  <c r="I12342" i="1"/>
  <c r="I12343" i="1"/>
  <c r="I12344" i="1"/>
  <c r="I12345" i="1"/>
  <c r="I12346" i="1"/>
  <c r="I12347" i="1"/>
  <c r="I12348" i="1"/>
  <c r="I12349" i="1"/>
  <c r="I12350" i="1"/>
  <c r="I12351" i="1"/>
  <c r="I12352" i="1"/>
  <c r="I12353" i="1"/>
  <c r="I12354" i="1"/>
  <c r="I12355" i="1"/>
  <c r="I12356" i="1"/>
  <c r="I12357" i="1"/>
  <c r="I12358" i="1"/>
  <c r="I12359" i="1"/>
  <c r="I12360" i="1"/>
  <c r="I12361" i="1"/>
  <c r="I12362" i="1"/>
  <c r="I12363" i="1"/>
  <c r="I12364" i="1"/>
  <c r="I12365" i="1"/>
  <c r="I12366" i="1"/>
  <c r="I12367" i="1"/>
  <c r="I12368" i="1"/>
  <c r="I12369" i="1"/>
  <c r="I12370" i="1"/>
  <c r="I12371" i="1"/>
  <c r="I12372" i="1"/>
  <c r="I12373" i="1"/>
  <c r="I12374" i="1"/>
  <c r="I12375" i="1"/>
  <c r="I12376" i="1"/>
  <c r="I12377" i="1"/>
  <c r="I12378" i="1"/>
  <c r="I12379" i="1"/>
  <c r="I12380" i="1"/>
  <c r="I12381" i="1"/>
  <c r="I12382" i="1"/>
  <c r="I12383" i="1"/>
  <c r="I12384" i="1"/>
  <c r="I12385" i="1"/>
  <c r="I12386" i="1"/>
  <c r="I12387" i="1"/>
  <c r="I12388" i="1"/>
  <c r="I12389" i="1"/>
  <c r="I12390" i="1"/>
  <c r="I12391" i="1"/>
  <c r="I12392" i="1"/>
  <c r="I12393" i="1"/>
  <c r="I12394" i="1"/>
  <c r="I12395" i="1"/>
  <c r="I12396" i="1"/>
  <c r="I12397" i="1"/>
  <c r="I12398" i="1"/>
  <c r="I12399" i="1"/>
  <c r="I12400" i="1"/>
  <c r="I12401" i="1"/>
  <c r="I12402" i="1"/>
  <c r="I12403" i="1"/>
  <c r="I12404" i="1"/>
  <c r="I12405" i="1"/>
  <c r="I12406" i="1"/>
  <c r="I12407" i="1"/>
  <c r="I12408" i="1"/>
  <c r="I12409" i="1"/>
  <c r="I12410" i="1"/>
  <c r="I12411" i="1"/>
  <c r="I12412" i="1"/>
  <c r="I12413" i="1"/>
  <c r="I12414" i="1"/>
  <c r="I12415" i="1"/>
  <c r="I12416" i="1"/>
  <c r="I12417" i="1"/>
  <c r="I12418" i="1"/>
  <c r="I12419" i="1"/>
  <c r="I12420" i="1"/>
  <c r="I12421" i="1"/>
  <c r="I12422" i="1"/>
  <c r="I12423" i="1"/>
  <c r="I12424" i="1"/>
  <c r="I12425" i="1"/>
  <c r="I12426" i="1"/>
  <c r="I12427" i="1"/>
  <c r="I12428" i="1"/>
  <c r="I12429" i="1"/>
  <c r="I12430" i="1"/>
  <c r="I12431" i="1"/>
  <c r="I12432" i="1"/>
  <c r="I12433" i="1"/>
  <c r="I12434" i="1"/>
  <c r="I12435" i="1"/>
  <c r="I12436" i="1"/>
  <c r="I12437" i="1"/>
  <c r="I12438" i="1"/>
  <c r="I12439" i="1"/>
  <c r="I12440" i="1"/>
  <c r="I12441" i="1"/>
  <c r="I12442" i="1"/>
  <c r="I12443" i="1"/>
  <c r="I12444" i="1"/>
  <c r="I12445" i="1"/>
  <c r="I12446" i="1"/>
  <c r="I12447" i="1"/>
  <c r="I12448" i="1"/>
  <c r="I12449" i="1"/>
  <c r="I12450" i="1"/>
  <c r="I12451" i="1"/>
  <c r="I12452" i="1"/>
  <c r="I12453" i="1"/>
  <c r="I12454" i="1"/>
  <c r="I12455" i="1"/>
  <c r="I12456" i="1"/>
  <c r="I12457" i="1"/>
  <c r="I12458" i="1"/>
  <c r="I12459" i="1"/>
  <c r="I12460" i="1"/>
  <c r="I12461" i="1"/>
  <c r="I12462" i="1"/>
  <c r="I12463" i="1"/>
  <c r="I12464" i="1"/>
  <c r="I12465" i="1"/>
  <c r="I12466" i="1"/>
  <c r="I12467" i="1"/>
  <c r="I12468" i="1"/>
  <c r="I12469" i="1"/>
  <c r="I12470" i="1"/>
  <c r="I12471" i="1"/>
  <c r="I12472" i="1"/>
  <c r="I12473" i="1"/>
  <c r="I12474" i="1"/>
  <c r="I12475" i="1"/>
  <c r="I12476" i="1"/>
  <c r="I12477" i="1"/>
  <c r="I12478" i="1"/>
  <c r="I12479" i="1"/>
  <c r="I12480" i="1"/>
  <c r="I12481" i="1"/>
  <c r="I12482" i="1"/>
  <c r="I12483" i="1"/>
  <c r="I12484" i="1"/>
  <c r="I12485" i="1"/>
  <c r="I12486" i="1"/>
  <c r="I12487" i="1"/>
  <c r="I12488" i="1"/>
  <c r="I12489" i="1"/>
  <c r="I12490" i="1"/>
  <c r="I12491" i="1"/>
  <c r="I12492" i="1"/>
  <c r="I12493" i="1"/>
  <c r="I12494" i="1"/>
  <c r="I12495" i="1"/>
  <c r="I12496" i="1"/>
  <c r="I12497" i="1"/>
  <c r="I12498" i="1"/>
  <c r="I12499" i="1"/>
  <c r="I12500" i="1"/>
  <c r="I12501" i="1"/>
  <c r="I12502" i="1"/>
  <c r="I12503" i="1"/>
  <c r="I12504" i="1"/>
  <c r="I12505" i="1"/>
  <c r="I12506" i="1"/>
  <c r="I12507" i="1"/>
  <c r="I12508" i="1"/>
  <c r="I12509" i="1"/>
  <c r="I12510" i="1"/>
  <c r="I12511" i="1"/>
  <c r="I12512" i="1"/>
  <c r="I12513" i="1"/>
  <c r="I12514" i="1"/>
  <c r="I12515" i="1"/>
  <c r="I12516" i="1"/>
  <c r="I12517" i="1"/>
  <c r="I12518" i="1"/>
  <c r="I12519" i="1"/>
  <c r="I12520" i="1"/>
  <c r="I12521" i="1"/>
  <c r="I12522" i="1"/>
  <c r="I12523" i="1"/>
  <c r="I12524" i="1"/>
  <c r="I12525" i="1"/>
  <c r="I12526" i="1"/>
  <c r="I12527" i="1"/>
  <c r="I12528" i="1"/>
  <c r="I12529" i="1"/>
  <c r="I12530" i="1"/>
  <c r="I12531" i="1"/>
  <c r="I12532" i="1"/>
  <c r="I12533" i="1"/>
  <c r="I12534" i="1"/>
  <c r="I12535" i="1"/>
  <c r="I12536" i="1"/>
  <c r="I12537" i="1"/>
  <c r="I12538" i="1"/>
  <c r="I12539" i="1"/>
  <c r="I12540" i="1"/>
  <c r="I12541" i="1"/>
  <c r="I12542" i="1"/>
  <c r="I12543" i="1"/>
  <c r="I12544" i="1"/>
  <c r="I12545" i="1"/>
  <c r="I12546" i="1"/>
  <c r="I12547" i="1"/>
  <c r="I12548" i="1"/>
  <c r="I12549" i="1"/>
  <c r="I12550" i="1"/>
  <c r="I12551" i="1"/>
  <c r="I12552" i="1"/>
  <c r="I12553" i="1"/>
  <c r="I12554" i="1"/>
  <c r="I12555" i="1"/>
  <c r="I12556" i="1"/>
  <c r="I12557" i="1"/>
  <c r="I12558" i="1"/>
  <c r="I12559" i="1"/>
  <c r="I12560" i="1"/>
  <c r="I12561" i="1"/>
  <c r="I12562" i="1"/>
  <c r="I12563" i="1"/>
  <c r="I12564" i="1"/>
  <c r="I12565" i="1"/>
  <c r="I12566" i="1"/>
  <c r="I12567" i="1"/>
  <c r="I12568" i="1"/>
  <c r="I12569" i="1"/>
  <c r="I12570" i="1"/>
  <c r="I12571" i="1"/>
  <c r="I12572" i="1"/>
  <c r="I12573" i="1"/>
  <c r="I12574" i="1"/>
  <c r="I12575" i="1"/>
  <c r="I12576" i="1"/>
  <c r="I12577" i="1"/>
  <c r="I12578" i="1"/>
  <c r="I12579" i="1"/>
  <c r="I12580" i="1"/>
  <c r="I12581" i="1"/>
  <c r="I12582" i="1"/>
  <c r="I12583" i="1"/>
  <c r="I12584" i="1"/>
  <c r="I12585" i="1"/>
  <c r="I12586" i="1"/>
  <c r="I12587" i="1"/>
  <c r="I12588" i="1"/>
  <c r="I12589" i="1"/>
  <c r="I12590" i="1"/>
  <c r="I12591" i="1"/>
  <c r="I12592" i="1"/>
  <c r="I12593" i="1"/>
  <c r="I12594" i="1"/>
  <c r="I12595" i="1"/>
  <c r="I12596" i="1"/>
  <c r="I12597" i="1"/>
  <c r="I12598" i="1"/>
  <c r="I12599" i="1"/>
  <c r="I12600" i="1"/>
  <c r="I12601" i="1"/>
  <c r="I12602" i="1"/>
  <c r="I12603" i="1"/>
  <c r="I12604" i="1"/>
  <c r="I12605" i="1"/>
  <c r="I12606" i="1"/>
  <c r="I12607" i="1"/>
  <c r="I12608" i="1"/>
  <c r="I12609" i="1"/>
  <c r="I12610" i="1"/>
  <c r="I12611" i="1"/>
  <c r="I12612" i="1"/>
  <c r="I12613" i="1"/>
  <c r="I12614" i="1"/>
  <c r="I12615" i="1"/>
  <c r="I12616" i="1"/>
  <c r="I12617" i="1"/>
  <c r="I12618" i="1"/>
  <c r="I12619" i="1"/>
  <c r="I12620" i="1"/>
  <c r="I12621" i="1"/>
  <c r="I12622" i="1"/>
  <c r="I12623" i="1"/>
  <c r="I12624" i="1"/>
  <c r="I12625" i="1"/>
  <c r="I12626" i="1"/>
  <c r="I12627" i="1"/>
  <c r="I12628" i="1"/>
  <c r="I12629" i="1"/>
  <c r="I12630" i="1"/>
  <c r="I12631" i="1"/>
  <c r="I12632" i="1"/>
  <c r="I12633" i="1"/>
  <c r="I12634" i="1"/>
  <c r="I12635" i="1"/>
  <c r="I12636" i="1"/>
  <c r="I12637" i="1"/>
  <c r="I12638" i="1"/>
  <c r="I12639" i="1"/>
  <c r="I12640" i="1"/>
  <c r="I12641" i="1"/>
  <c r="I12642" i="1"/>
  <c r="I12643" i="1"/>
  <c r="I12644" i="1"/>
  <c r="I12645" i="1"/>
  <c r="I12646" i="1"/>
  <c r="I12647" i="1"/>
  <c r="I12648" i="1"/>
  <c r="I12649" i="1"/>
  <c r="I12650" i="1"/>
  <c r="I12651" i="1"/>
  <c r="I12652" i="1"/>
  <c r="I12653" i="1"/>
  <c r="I12654" i="1"/>
  <c r="I12655" i="1"/>
  <c r="I12656" i="1"/>
  <c r="I12657" i="1"/>
  <c r="I12658" i="1"/>
  <c r="I12659" i="1"/>
  <c r="I12660" i="1"/>
  <c r="I12661" i="1"/>
  <c r="I12662" i="1"/>
  <c r="I12663" i="1"/>
  <c r="I12664" i="1"/>
  <c r="I12665" i="1"/>
  <c r="I12666" i="1"/>
  <c r="I12667" i="1"/>
  <c r="I12668" i="1"/>
  <c r="I12669" i="1"/>
  <c r="I12670" i="1"/>
  <c r="I12671" i="1"/>
  <c r="I12672" i="1"/>
  <c r="I12673" i="1"/>
  <c r="I12674" i="1"/>
  <c r="I12675" i="1"/>
  <c r="I12676" i="1"/>
  <c r="I12677" i="1"/>
  <c r="I12678" i="1"/>
  <c r="I12679" i="1"/>
  <c r="I12680" i="1"/>
  <c r="I12681" i="1"/>
  <c r="I12682" i="1"/>
  <c r="I12683" i="1"/>
  <c r="I12684" i="1"/>
  <c r="I12685" i="1"/>
  <c r="I12686" i="1"/>
  <c r="I12687" i="1"/>
  <c r="I12688" i="1"/>
  <c r="I12689" i="1"/>
  <c r="I12690" i="1"/>
  <c r="I12691" i="1"/>
  <c r="I12692" i="1"/>
  <c r="I12693" i="1"/>
  <c r="I12694" i="1"/>
  <c r="I12695" i="1"/>
  <c r="I12696" i="1"/>
  <c r="I12697" i="1"/>
  <c r="I12698" i="1"/>
  <c r="I12699" i="1"/>
  <c r="I12700" i="1"/>
  <c r="I12701" i="1"/>
  <c r="I12702" i="1"/>
  <c r="I12703" i="1"/>
  <c r="I12704" i="1"/>
  <c r="I12705" i="1"/>
  <c r="I12706" i="1"/>
  <c r="I12707" i="1"/>
  <c r="I12708" i="1"/>
  <c r="I12709" i="1"/>
  <c r="I12710" i="1"/>
  <c r="I12711" i="1"/>
  <c r="I12712" i="1"/>
  <c r="I12713" i="1"/>
  <c r="I12714" i="1"/>
  <c r="I12715" i="1"/>
  <c r="I12716" i="1"/>
  <c r="I12717" i="1"/>
  <c r="I12718" i="1"/>
  <c r="I12719" i="1"/>
  <c r="I12720" i="1"/>
  <c r="I12721" i="1"/>
  <c r="I12722" i="1"/>
  <c r="I12723" i="1"/>
  <c r="I12724" i="1"/>
  <c r="I12725" i="1"/>
  <c r="I12726" i="1"/>
  <c r="I12727" i="1"/>
  <c r="I12728" i="1"/>
  <c r="I12729" i="1"/>
  <c r="I12730" i="1"/>
  <c r="I12731" i="1"/>
  <c r="I12732" i="1"/>
  <c r="I12733" i="1"/>
  <c r="I12734" i="1"/>
  <c r="I12735" i="1"/>
  <c r="I12736" i="1"/>
  <c r="I12737" i="1"/>
  <c r="I12738" i="1"/>
  <c r="I12739" i="1"/>
  <c r="I12740" i="1"/>
  <c r="I12741" i="1"/>
  <c r="I12742" i="1"/>
  <c r="I12743" i="1"/>
  <c r="I12744" i="1"/>
  <c r="I12745" i="1"/>
  <c r="I12746" i="1"/>
  <c r="I12747" i="1"/>
  <c r="I12748" i="1"/>
  <c r="I12749" i="1"/>
  <c r="I12750" i="1"/>
  <c r="I12751" i="1"/>
  <c r="I12752" i="1"/>
  <c r="I12753" i="1"/>
  <c r="I12754" i="1"/>
  <c r="I12755" i="1"/>
  <c r="I12756" i="1"/>
  <c r="I12757" i="1"/>
  <c r="I12758" i="1"/>
  <c r="I12759" i="1"/>
  <c r="I12760" i="1"/>
  <c r="I12761" i="1"/>
  <c r="I12762" i="1"/>
  <c r="I12763" i="1"/>
  <c r="I12764" i="1"/>
  <c r="I12765" i="1"/>
  <c r="I12766" i="1"/>
  <c r="I12767" i="1"/>
  <c r="I12768" i="1"/>
  <c r="I12769" i="1"/>
  <c r="I12770" i="1"/>
  <c r="I12771" i="1"/>
  <c r="I12772" i="1"/>
  <c r="I12773" i="1"/>
  <c r="I12774" i="1"/>
  <c r="I12775" i="1"/>
  <c r="I12776" i="1"/>
  <c r="I12777" i="1"/>
  <c r="I12778" i="1"/>
  <c r="I12779" i="1"/>
  <c r="I12780" i="1"/>
  <c r="I12781" i="1"/>
  <c r="I12782" i="1"/>
  <c r="I12783" i="1"/>
  <c r="I12784" i="1"/>
  <c r="I12785" i="1"/>
  <c r="I12786" i="1"/>
  <c r="I12787" i="1"/>
  <c r="I12788" i="1"/>
  <c r="I12789" i="1"/>
  <c r="I12790" i="1"/>
  <c r="I12791" i="1"/>
  <c r="I12792" i="1"/>
  <c r="I12793" i="1"/>
  <c r="I12794" i="1"/>
  <c r="I12795" i="1"/>
  <c r="I12796" i="1"/>
  <c r="I12797" i="1"/>
  <c r="I12798" i="1"/>
  <c r="I12799" i="1"/>
  <c r="I12800" i="1"/>
  <c r="I12801" i="1"/>
  <c r="I12802" i="1"/>
  <c r="I12803" i="1"/>
  <c r="I12804" i="1"/>
  <c r="I12805" i="1"/>
  <c r="I12806" i="1"/>
  <c r="I12807" i="1"/>
  <c r="I12808" i="1"/>
  <c r="I12809" i="1"/>
  <c r="I12810" i="1"/>
  <c r="I12811" i="1"/>
  <c r="I12812" i="1"/>
  <c r="I12813" i="1"/>
  <c r="I12814" i="1"/>
  <c r="I12815" i="1"/>
  <c r="I12816" i="1"/>
  <c r="I12817" i="1"/>
  <c r="I12818" i="1"/>
  <c r="I12819" i="1"/>
  <c r="I12820" i="1"/>
  <c r="I12821" i="1"/>
  <c r="I12822" i="1"/>
  <c r="I12823" i="1"/>
  <c r="I12824" i="1"/>
  <c r="I12825" i="1"/>
  <c r="I12826" i="1"/>
  <c r="I12827" i="1"/>
  <c r="I12828" i="1"/>
  <c r="I12829" i="1"/>
  <c r="I12830" i="1"/>
  <c r="I12831" i="1"/>
  <c r="I12832" i="1"/>
  <c r="I12833" i="1"/>
  <c r="I12834" i="1"/>
  <c r="I12835" i="1"/>
  <c r="I12836" i="1"/>
  <c r="I12837" i="1"/>
  <c r="I12838" i="1"/>
  <c r="I12839" i="1"/>
  <c r="I12840" i="1"/>
  <c r="I12841" i="1"/>
  <c r="I12842" i="1"/>
  <c r="I12843" i="1"/>
  <c r="I12844" i="1"/>
  <c r="I12845" i="1"/>
  <c r="I12846" i="1"/>
  <c r="I12847" i="1"/>
  <c r="I12848" i="1"/>
  <c r="I12849" i="1"/>
  <c r="I12850" i="1"/>
  <c r="I12851" i="1"/>
  <c r="I12852" i="1"/>
  <c r="I12853" i="1"/>
  <c r="I12854" i="1"/>
  <c r="I12855" i="1"/>
  <c r="I12856" i="1"/>
  <c r="I12857" i="1"/>
  <c r="I12858" i="1"/>
  <c r="I12859" i="1"/>
  <c r="I12860" i="1"/>
  <c r="I12861" i="1"/>
  <c r="I12862" i="1"/>
  <c r="I12863" i="1"/>
  <c r="I12864" i="1"/>
  <c r="I12865" i="1"/>
  <c r="I12866" i="1"/>
  <c r="I12867" i="1"/>
  <c r="I12868" i="1"/>
  <c r="I12869" i="1"/>
  <c r="I12870" i="1"/>
  <c r="I12871" i="1"/>
  <c r="I12872" i="1"/>
  <c r="I12873" i="1"/>
  <c r="I12874" i="1"/>
  <c r="I12875" i="1"/>
  <c r="I12876" i="1"/>
  <c r="I12877" i="1"/>
  <c r="I12878" i="1"/>
  <c r="I12879" i="1"/>
  <c r="I12880" i="1"/>
  <c r="I12881" i="1"/>
  <c r="I12882" i="1"/>
  <c r="I12883" i="1"/>
  <c r="I12884" i="1"/>
  <c r="I12885" i="1"/>
  <c r="I12886" i="1"/>
  <c r="I12887" i="1"/>
  <c r="I12888" i="1"/>
  <c r="I12889" i="1"/>
  <c r="I12890" i="1"/>
  <c r="I12891" i="1"/>
  <c r="I12892" i="1"/>
  <c r="I12893" i="1"/>
  <c r="I12894" i="1"/>
  <c r="I12895" i="1"/>
  <c r="I12896" i="1"/>
  <c r="I12897" i="1"/>
  <c r="I12898" i="1"/>
  <c r="I12899" i="1"/>
  <c r="I12900" i="1"/>
  <c r="I12901" i="1"/>
  <c r="I12902" i="1"/>
  <c r="I12903" i="1"/>
  <c r="I12904" i="1"/>
  <c r="I12905" i="1"/>
  <c r="I12906" i="1"/>
  <c r="I12907" i="1"/>
  <c r="I12908" i="1"/>
  <c r="I12909" i="1"/>
  <c r="I12910" i="1"/>
  <c r="I12911" i="1"/>
  <c r="I12912" i="1"/>
  <c r="I12913" i="1"/>
  <c r="I12914" i="1"/>
  <c r="I12915" i="1"/>
  <c r="I12916" i="1"/>
  <c r="I12917" i="1"/>
  <c r="I12918" i="1"/>
  <c r="I12919" i="1"/>
  <c r="I12920" i="1"/>
  <c r="I12921" i="1"/>
  <c r="I12922" i="1"/>
  <c r="I12923" i="1"/>
  <c r="I12924" i="1"/>
  <c r="I12925" i="1"/>
  <c r="I12926" i="1"/>
  <c r="I12927" i="1"/>
  <c r="I12928" i="1"/>
  <c r="I12929" i="1"/>
  <c r="I12930" i="1"/>
  <c r="I12931" i="1"/>
  <c r="I12932" i="1"/>
  <c r="I12933" i="1"/>
  <c r="I12934" i="1"/>
  <c r="I12935" i="1"/>
  <c r="I12936" i="1"/>
  <c r="I12937" i="1"/>
  <c r="I12938" i="1"/>
  <c r="I12939" i="1"/>
  <c r="I12940" i="1"/>
  <c r="I12941" i="1"/>
  <c r="I12942" i="1"/>
  <c r="I12943" i="1"/>
  <c r="I12944" i="1"/>
  <c r="I12945" i="1"/>
  <c r="I12946" i="1"/>
  <c r="I12947" i="1"/>
  <c r="I12948" i="1"/>
  <c r="I12949" i="1"/>
  <c r="I12950" i="1"/>
  <c r="I12951" i="1"/>
  <c r="I12952" i="1"/>
  <c r="I12953" i="1"/>
  <c r="I12954" i="1"/>
  <c r="I12955" i="1"/>
  <c r="I12956" i="1"/>
  <c r="I12957" i="1"/>
  <c r="I12958" i="1"/>
  <c r="I12959" i="1"/>
  <c r="I12960" i="1"/>
  <c r="I12961" i="1"/>
  <c r="I12962" i="1"/>
  <c r="I12963" i="1"/>
  <c r="I12964" i="1"/>
  <c r="I12965" i="1"/>
  <c r="I12966" i="1"/>
  <c r="I12967" i="1"/>
  <c r="I12968" i="1"/>
  <c r="I12969" i="1"/>
  <c r="I12970" i="1"/>
  <c r="I12971" i="1"/>
  <c r="I12972" i="1"/>
  <c r="I12973" i="1"/>
  <c r="I12974" i="1"/>
  <c r="I12975" i="1"/>
  <c r="I12976" i="1"/>
  <c r="I12977" i="1"/>
  <c r="I12978" i="1"/>
  <c r="I12979" i="1"/>
  <c r="I12980" i="1"/>
  <c r="I12981" i="1"/>
  <c r="I12982" i="1"/>
  <c r="I12983" i="1"/>
  <c r="I12984" i="1"/>
  <c r="I12985" i="1"/>
  <c r="I12986" i="1"/>
  <c r="I12987" i="1"/>
  <c r="I12988" i="1"/>
  <c r="I12989" i="1"/>
  <c r="I12990" i="1"/>
  <c r="I12991" i="1"/>
  <c r="I12992" i="1"/>
  <c r="I12993" i="1"/>
  <c r="I12994" i="1"/>
  <c r="I12995" i="1"/>
  <c r="I12996" i="1"/>
  <c r="I12997" i="1"/>
  <c r="I12998" i="1"/>
  <c r="I12999" i="1"/>
  <c r="I13000" i="1"/>
  <c r="I13001" i="1"/>
  <c r="I13002" i="1"/>
  <c r="I13003" i="1"/>
  <c r="I13004" i="1"/>
  <c r="I13005" i="1"/>
  <c r="I13006" i="1"/>
  <c r="I13007" i="1"/>
  <c r="I13008" i="1"/>
  <c r="I13009" i="1"/>
  <c r="I13010" i="1"/>
  <c r="I13011" i="1"/>
  <c r="I13012" i="1"/>
  <c r="I13013" i="1"/>
  <c r="I13014" i="1"/>
  <c r="I13015" i="1"/>
  <c r="I13016" i="1"/>
  <c r="I13017" i="1"/>
  <c r="I13018" i="1"/>
  <c r="I13019" i="1"/>
  <c r="I13020" i="1"/>
  <c r="I13021" i="1"/>
  <c r="I13022" i="1"/>
  <c r="I13023" i="1"/>
  <c r="I13024" i="1"/>
  <c r="I13025" i="1"/>
  <c r="I13026" i="1"/>
  <c r="I13027" i="1"/>
  <c r="I13028" i="1"/>
  <c r="I13029" i="1"/>
  <c r="I13030" i="1"/>
  <c r="I13031" i="1"/>
  <c r="I13032" i="1"/>
  <c r="I13033" i="1"/>
  <c r="I13034" i="1"/>
  <c r="I13035" i="1"/>
  <c r="I13036" i="1"/>
  <c r="I13037" i="1"/>
  <c r="I13038" i="1"/>
  <c r="I13039" i="1"/>
  <c r="I13040" i="1"/>
  <c r="I13041" i="1"/>
  <c r="I13042" i="1"/>
  <c r="I13043" i="1"/>
  <c r="I13044" i="1"/>
  <c r="I13045" i="1"/>
  <c r="I13046" i="1"/>
  <c r="I13047" i="1"/>
  <c r="I13048" i="1"/>
  <c r="I13049" i="1"/>
  <c r="I13050" i="1"/>
  <c r="I13051" i="1"/>
  <c r="I13052" i="1"/>
  <c r="I13053" i="1"/>
  <c r="I13054" i="1"/>
  <c r="I13055" i="1"/>
  <c r="I13056" i="1"/>
  <c r="I13057" i="1"/>
  <c r="I13058" i="1"/>
  <c r="I13059" i="1"/>
  <c r="I13060" i="1"/>
  <c r="I13061" i="1"/>
  <c r="I13062" i="1"/>
  <c r="I13063" i="1"/>
  <c r="I13064" i="1"/>
  <c r="I13065" i="1"/>
  <c r="I13066" i="1"/>
  <c r="I13067" i="1"/>
  <c r="I13068" i="1"/>
  <c r="I13069" i="1"/>
  <c r="I13070" i="1"/>
  <c r="I13071" i="1"/>
  <c r="I13072" i="1"/>
  <c r="I13073" i="1"/>
  <c r="I13074" i="1"/>
  <c r="I13075" i="1"/>
  <c r="I13076" i="1"/>
  <c r="I13077" i="1"/>
  <c r="I13078" i="1"/>
  <c r="I13079" i="1"/>
  <c r="I13080" i="1"/>
  <c r="I13081" i="1"/>
  <c r="I13082" i="1"/>
  <c r="I13083" i="1"/>
  <c r="I13084" i="1"/>
  <c r="I13085" i="1"/>
  <c r="I13086" i="1"/>
  <c r="I13087" i="1"/>
  <c r="I13088" i="1"/>
  <c r="I13089" i="1"/>
  <c r="I13090" i="1"/>
  <c r="I13091" i="1"/>
  <c r="I13092" i="1"/>
  <c r="I13093" i="1"/>
  <c r="I13094" i="1"/>
  <c r="I13095" i="1"/>
  <c r="I13096" i="1"/>
  <c r="I13097" i="1"/>
  <c r="I13098" i="1"/>
  <c r="I13099" i="1"/>
  <c r="I13100" i="1"/>
  <c r="I13101" i="1"/>
  <c r="I13102" i="1"/>
  <c r="I13103" i="1"/>
  <c r="I13104" i="1"/>
  <c r="I13105" i="1"/>
  <c r="I13106" i="1"/>
  <c r="I13107" i="1"/>
  <c r="I13108" i="1"/>
  <c r="I13109" i="1"/>
  <c r="I13110" i="1"/>
  <c r="I13111" i="1"/>
  <c r="I13112" i="1"/>
  <c r="I13113" i="1"/>
  <c r="I13114" i="1"/>
  <c r="I13115" i="1"/>
  <c r="I13116" i="1"/>
  <c r="I13117" i="1"/>
  <c r="I13118" i="1"/>
  <c r="I13119" i="1"/>
  <c r="I13120" i="1"/>
  <c r="I13121" i="1"/>
  <c r="I13122" i="1"/>
  <c r="I13123" i="1"/>
  <c r="I13124" i="1"/>
  <c r="I13125" i="1"/>
  <c r="I13126" i="1"/>
  <c r="I13127" i="1"/>
  <c r="I13128" i="1"/>
  <c r="I13129" i="1"/>
  <c r="I13130" i="1"/>
  <c r="I13131" i="1"/>
  <c r="I13132" i="1"/>
  <c r="I13133" i="1"/>
  <c r="I13134" i="1"/>
  <c r="I13135" i="1"/>
  <c r="I13136" i="1"/>
  <c r="I13137" i="1"/>
  <c r="I13138" i="1"/>
  <c r="I13139" i="1"/>
  <c r="I13140" i="1"/>
  <c r="I13141" i="1"/>
  <c r="I13142" i="1"/>
  <c r="I13143" i="1"/>
  <c r="I13144" i="1"/>
  <c r="I13145" i="1"/>
  <c r="I13146" i="1"/>
  <c r="I13147" i="1"/>
  <c r="I13148" i="1"/>
  <c r="I13149" i="1"/>
  <c r="I13150" i="1"/>
  <c r="I13151" i="1"/>
  <c r="I13152" i="1"/>
  <c r="I13153" i="1"/>
  <c r="I13154" i="1"/>
  <c r="I13155" i="1"/>
  <c r="I13156" i="1"/>
  <c r="I13157" i="1"/>
  <c r="I13158" i="1"/>
  <c r="I13159" i="1"/>
  <c r="I13160" i="1"/>
  <c r="I13161" i="1"/>
  <c r="I13162" i="1"/>
  <c r="I13163" i="1"/>
  <c r="I13164" i="1"/>
  <c r="I13165" i="1"/>
  <c r="I13166" i="1"/>
  <c r="I13167" i="1"/>
  <c r="I13168" i="1"/>
  <c r="I13169" i="1"/>
  <c r="I13170" i="1"/>
  <c r="I13171" i="1"/>
  <c r="I13172" i="1"/>
  <c r="I13173" i="1"/>
  <c r="I13174" i="1"/>
  <c r="I13175" i="1"/>
  <c r="I13176" i="1"/>
  <c r="I13177" i="1"/>
  <c r="I13178" i="1"/>
  <c r="I13179" i="1"/>
  <c r="I13180" i="1"/>
  <c r="I13181" i="1"/>
  <c r="I13182" i="1"/>
  <c r="I13183" i="1"/>
  <c r="I13184" i="1"/>
  <c r="I13185" i="1"/>
  <c r="I13186" i="1"/>
  <c r="I13187" i="1"/>
  <c r="I13188" i="1"/>
  <c r="I13189" i="1"/>
  <c r="I13190" i="1"/>
  <c r="I13191" i="1"/>
  <c r="I13192" i="1"/>
  <c r="I13193" i="1"/>
  <c r="I13194" i="1"/>
  <c r="I13195" i="1"/>
  <c r="I13196" i="1"/>
  <c r="I13197" i="1"/>
  <c r="I13198" i="1"/>
  <c r="I13199" i="1"/>
  <c r="I13200" i="1"/>
  <c r="I13201" i="1"/>
  <c r="I13202" i="1"/>
  <c r="I13203" i="1"/>
  <c r="I13204" i="1"/>
  <c r="I13205" i="1"/>
  <c r="I13206" i="1"/>
  <c r="I13207" i="1"/>
  <c r="I13208" i="1"/>
  <c r="I13209" i="1"/>
  <c r="I13210" i="1"/>
  <c r="I13211" i="1"/>
  <c r="I13212" i="1"/>
  <c r="I13213" i="1"/>
  <c r="I13214" i="1"/>
  <c r="I13215" i="1"/>
  <c r="I13216" i="1"/>
  <c r="I13217" i="1"/>
  <c r="I13218" i="1"/>
  <c r="I13219" i="1"/>
  <c r="I13220" i="1"/>
  <c r="I13221" i="1"/>
  <c r="I13222" i="1"/>
  <c r="I13223" i="1"/>
  <c r="I13224" i="1"/>
  <c r="I13225" i="1"/>
  <c r="I13226" i="1"/>
  <c r="I13227" i="1"/>
  <c r="I13228" i="1"/>
  <c r="I13229" i="1"/>
  <c r="I13230" i="1"/>
  <c r="I13231" i="1"/>
  <c r="I13232" i="1"/>
  <c r="I13233" i="1"/>
  <c r="I13234" i="1"/>
  <c r="I13235" i="1"/>
  <c r="I13236" i="1"/>
  <c r="I13237" i="1"/>
  <c r="I13238" i="1"/>
  <c r="I13239" i="1"/>
  <c r="I13240" i="1"/>
  <c r="I13241" i="1"/>
  <c r="I13242" i="1"/>
  <c r="I13243" i="1"/>
  <c r="I13244" i="1"/>
  <c r="I13245" i="1"/>
  <c r="I13246" i="1"/>
  <c r="I13247" i="1"/>
  <c r="I13248" i="1"/>
  <c r="I13249" i="1"/>
  <c r="I13250" i="1"/>
  <c r="I13251" i="1"/>
  <c r="I13252" i="1"/>
  <c r="I13253" i="1"/>
  <c r="I13254" i="1"/>
  <c r="I13255" i="1"/>
  <c r="I13256" i="1"/>
  <c r="I13257" i="1"/>
  <c r="I13258" i="1"/>
  <c r="I13259" i="1"/>
  <c r="I13260" i="1"/>
  <c r="I13261" i="1"/>
  <c r="I13262" i="1"/>
  <c r="I13263" i="1"/>
  <c r="I13264" i="1"/>
  <c r="I13265" i="1"/>
  <c r="I13266" i="1"/>
  <c r="I13267" i="1"/>
  <c r="I13268" i="1"/>
  <c r="I13269" i="1"/>
  <c r="I13270" i="1"/>
  <c r="I13271" i="1"/>
  <c r="I13272" i="1"/>
  <c r="I13273" i="1"/>
  <c r="I13274" i="1"/>
  <c r="I13275" i="1"/>
  <c r="I13276" i="1"/>
  <c r="I13277" i="1"/>
  <c r="I13278" i="1"/>
  <c r="I13279" i="1"/>
  <c r="I13280" i="1"/>
  <c r="I13281" i="1"/>
  <c r="I13282" i="1"/>
  <c r="I13283" i="1"/>
  <c r="I13284" i="1"/>
  <c r="I13285" i="1"/>
  <c r="I13286" i="1"/>
  <c r="I13287" i="1"/>
  <c r="I13288" i="1"/>
  <c r="I13289" i="1"/>
  <c r="I13290" i="1"/>
  <c r="I13291" i="1"/>
  <c r="I13292" i="1"/>
  <c r="I13293" i="1"/>
  <c r="I13294" i="1"/>
  <c r="I13295" i="1"/>
  <c r="I13296" i="1"/>
  <c r="I13297" i="1"/>
  <c r="I13298" i="1"/>
  <c r="I13299" i="1"/>
  <c r="I13300" i="1"/>
  <c r="I13301" i="1"/>
  <c r="I13302" i="1"/>
  <c r="I13303" i="1"/>
  <c r="I13304" i="1"/>
  <c r="I13305" i="1"/>
  <c r="I13306" i="1"/>
  <c r="I13307" i="1"/>
  <c r="I13308" i="1"/>
  <c r="I13309" i="1"/>
  <c r="I13310" i="1"/>
  <c r="I13311" i="1"/>
  <c r="I13312" i="1"/>
  <c r="I13313" i="1"/>
  <c r="I13314" i="1"/>
  <c r="I13315" i="1"/>
  <c r="I13316" i="1"/>
  <c r="I13317" i="1"/>
  <c r="I13318" i="1"/>
  <c r="I13319" i="1"/>
  <c r="I13320" i="1"/>
  <c r="I13321" i="1"/>
  <c r="I13322" i="1"/>
  <c r="I13323" i="1"/>
  <c r="I13324" i="1"/>
  <c r="I13325" i="1"/>
  <c r="I13326" i="1"/>
  <c r="I13327" i="1"/>
  <c r="I13328" i="1"/>
  <c r="I13329" i="1"/>
  <c r="I13330" i="1"/>
  <c r="I13331" i="1"/>
  <c r="I13332" i="1"/>
  <c r="I13333" i="1"/>
  <c r="I13334" i="1"/>
  <c r="I13335" i="1"/>
  <c r="I13336" i="1"/>
  <c r="I13337" i="1"/>
  <c r="I13338" i="1"/>
  <c r="I13339" i="1"/>
  <c r="I13340" i="1"/>
  <c r="I13341" i="1"/>
  <c r="I13342" i="1"/>
  <c r="I13343" i="1"/>
  <c r="I13344" i="1"/>
  <c r="I13345" i="1"/>
  <c r="I13346" i="1"/>
  <c r="I13347" i="1"/>
  <c r="I13348" i="1"/>
  <c r="I13349" i="1"/>
  <c r="I13350" i="1"/>
  <c r="I13351" i="1"/>
  <c r="I13352" i="1"/>
  <c r="I13353" i="1"/>
  <c r="I13354" i="1"/>
  <c r="I13355" i="1"/>
  <c r="I13356" i="1"/>
  <c r="I13357" i="1"/>
  <c r="I13358" i="1"/>
  <c r="I13359" i="1"/>
  <c r="I13360" i="1"/>
  <c r="I13361" i="1"/>
  <c r="I13362" i="1"/>
  <c r="I13363" i="1"/>
  <c r="I13364" i="1"/>
  <c r="I13365" i="1"/>
  <c r="I13366" i="1"/>
  <c r="I13367" i="1"/>
  <c r="I13368" i="1"/>
  <c r="I13369" i="1"/>
  <c r="I13370" i="1"/>
  <c r="I13371" i="1"/>
  <c r="I13372" i="1"/>
  <c r="I13373" i="1"/>
  <c r="I13374" i="1"/>
  <c r="I13375" i="1"/>
  <c r="I13376" i="1"/>
  <c r="I13377" i="1"/>
  <c r="I13378" i="1"/>
  <c r="I13379" i="1"/>
  <c r="I13380" i="1"/>
  <c r="I13381" i="1"/>
  <c r="I13382" i="1"/>
  <c r="I13383" i="1"/>
  <c r="I13384" i="1"/>
  <c r="I13385" i="1"/>
  <c r="I13386" i="1"/>
  <c r="I13387" i="1"/>
  <c r="I13388" i="1"/>
  <c r="I13389" i="1"/>
  <c r="I13390" i="1"/>
  <c r="I13391" i="1"/>
  <c r="I13392" i="1"/>
  <c r="I13393" i="1"/>
  <c r="I13394" i="1"/>
  <c r="I13395" i="1"/>
  <c r="I13396" i="1"/>
  <c r="I13397" i="1"/>
  <c r="I13398" i="1"/>
  <c r="I13399" i="1"/>
  <c r="I13400" i="1"/>
  <c r="I13401" i="1"/>
  <c r="I13402" i="1"/>
  <c r="I13403" i="1"/>
  <c r="I13404" i="1"/>
  <c r="I13405" i="1"/>
  <c r="I13406" i="1"/>
  <c r="I13407" i="1"/>
  <c r="I13408" i="1"/>
  <c r="I13409" i="1"/>
  <c r="I13410" i="1"/>
  <c r="I13411" i="1"/>
  <c r="I13412" i="1"/>
  <c r="I13413" i="1"/>
  <c r="I13414" i="1"/>
  <c r="I13415" i="1"/>
  <c r="I13416" i="1"/>
  <c r="I13417" i="1"/>
  <c r="I13418" i="1"/>
  <c r="I13419" i="1"/>
  <c r="I13420" i="1"/>
  <c r="I13421" i="1"/>
  <c r="I13422" i="1"/>
  <c r="I13423" i="1"/>
  <c r="I13424" i="1"/>
  <c r="I13425" i="1"/>
  <c r="I13426" i="1"/>
  <c r="I13427" i="1"/>
  <c r="I13428" i="1"/>
  <c r="I13429" i="1"/>
  <c r="I13430" i="1"/>
  <c r="I13431" i="1"/>
  <c r="I13432" i="1"/>
  <c r="I13433" i="1"/>
  <c r="I13434" i="1"/>
  <c r="I13435" i="1"/>
  <c r="I13436" i="1"/>
  <c r="I13437" i="1"/>
  <c r="I13438" i="1"/>
  <c r="I13439" i="1"/>
  <c r="I13440" i="1"/>
  <c r="I13441" i="1"/>
  <c r="I13442" i="1"/>
  <c r="I13443" i="1"/>
  <c r="I13444" i="1"/>
  <c r="I13445" i="1"/>
  <c r="I13446" i="1"/>
  <c r="I13447" i="1"/>
  <c r="I13448" i="1"/>
  <c r="I13449" i="1"/>
  <c r="I13450" i="1"/>
  <c r="I13451" i="1"/>
  <c r="I13452" i="1"/>
  <c r="I13453" i="1"/>
  <c r="I13454" i="1"/>
  <c r="I13455" i="1"/>
  <c r="I13456" i="1"/>
  <c r="I13457" i="1"/>
  <c r="I13458" i="1"/>
  <c r="I13459" i="1"/>
  <c r="I13460" i="1"/>
  <c r="I13461" i="1"/>
  <c r="I13462" i="1"/>
  <c r="I13463" i="1"/>
  <c r="I13464" i="1"/>
  <c r="I13465" i="1"/>
  <c r="I13466" i="1"/>
  <c r="I13467" i="1"/>
  <c r="I13468" i="1"/>
  <c r="I13469" i="1"/>
  <c r="I13470" i="1"/>
  <c r="I13471" i="1"/>
  <c r="I13472" i="1"/>
  <c r="I13473" i="1"/>
  <c r="I13474" i="1"/>
  <c r="I13475" i="1"/>
  <c r="I13476" i="1"/>
  <c r="I13477" i="1"/>
  <c r="I13478" i="1"/>
  <c r="I13479" i="1"/>
  <c r="I13480" i="1"/>
  <c r="I13481" i="1"/>
  <c r="I13482" i="1"/>
  <c r="I13483" i="1"/>
  <c r="I13484" i="1"/>
  <c r="I13485" i="1"/>
  <c r="I13486" i="1"/>
  <c r="I13487" i="1"/>
  <c r="I13488" i="1"/>
  <c r="I13489" i="1"/>
  <c r="I13490" i="1"/>
  <c r="I13491" i="1"/>
  <c r="I13492" i="1"/>
  <c r="I13493" i="1"/>
  <c r="I13494" i="1"/>
  <c r="I13495" i="1"/>
  <c r="I13496" i="1"/>
  <c r="I13497" i="1"/>
  <c r="I13498" i="1"/>
  <c r="I13499" i="1"/>
  <c r="I13500" i="1"/>
  <c r="I13501" i="1"/>
  <c r="I13502" i="1"/>
  <c r="I13503" i="1"/>
  <c r="I13504" i="1"/>
  <c r="I13505" i="1"/>
  <c r="I13506" i="1"/>
  <c r="I13507" i="1"/>
  <c r="I13508" i="1"/>
  <c r="I13509" i="1"/>
  <c r="I13510" i="1"/>
  <c r="I13511" i="1"/>
  <c r="I13512" i="1"/>
  <c r="I13513" i="1"/>
  <c r="I13514" i="1"/>
  <c r="I13515" i="1"/>
  <c r="I13516" i="1"/>
  <c r="I13517" i="1"/>
  <c r="I13518" i="1"/>
  <c r="I13519" i="1"/>
  <c r="I13520" i="1"/>
  <c r="I13521" i="1"/>
  <c r="I13522" i="1"/>
  <c r="I13523" i="1"/>
  <c r="I13524" i="1"/>
  <c r="I13525" i="1"/>
  <c r="I13526" i="1"/>
  <c r="I13527" i="1"/>
  <c r="I13528" i="1"/>
  <c r="I13529" i="1"/>
  <c r="I13530" i="1"/>
  <c r="I13531" i="1"/>
  <c r="I13532" i="1"/>
  <c r="I13533" i="1"/>
  <c r="I13534" i="1"/>
  <c r="I13535" i="1"/>
  <c r="I13536" i="1"/>
  <c r="I13537" i="1"/>
  <c r="I13538" i="1"/>
  <c r="I13539" i="1"/>
  <c r="I13540" i="1"/>
  <c r="I13541" i="1"/>
  <c r="I13542" i="1"/>
  <c r="I13543" i="1"/>
  <c r="I13544" i="1"/>
  <c r="I13545" i="1"/>
  <c r="I13546" i="1"/>
  <c r="I13547" i="1"/>
  <c r="I13548" i="1"/>
  <c r="I13549" i="1"/>
  <c r="I13550" i="1"/>
  <c r="I13551" i="1"/>
  <c r="I13552" i="1"/>
  <c r="I13553" i="1"/>
  <c r="I13554" i="1"/>
  <c r="I13555" i="1"/>
  <c r="I13556" i="1"/>
  <c r="I13557" i="1"/>
  <c r="I13558" i="1"/>
  <c r="I13559" i="1"/>
  <c r="I13560" i="1"/>
  <c r="I13561" i="1"/>
  <c r="I13562" i="1"/>
  <c r="I13563" i="1"/>
  <c r="I13564" i="1"/>
  <c r="I13565" i="1"/>
  <c r="I13566" i="1"/>
  <c r="I13567" i="1"/>
  <c r="I13568" i="1"/>
  <c r="I13569" i="1"/>
  <c r="I13570" i="1"/>
  <c r="I13571" i="1"/>
  <c r="I13572" i="1"/>
  <c r="I13573" i="1"/>
  <c r="I13574" i="1"/>
  <c r="I13575" i="1"/>
  <c r="I13576" i="1"/>
  <c r="I13577" i="1"/>
  <c r="I13578" i="1"/>
  <c r="I13579" i="1"/>
  <c r="I13580" i="1"/>
  <c r="I13581" i="1"/>
  <c r="I13582" i="1"/>
  <c r="I13583" i="1"/>
  <c r="I13584" i="1"/>
  <c r="I13585" i="1"/>
  <c r="I13586" i="1"/>
  <c r="I13587" i="1"/>
  <c r="I13588" i="1"/>
  <c r="I13589" i="1"/>
  <c r="I13590" i="1"/>
  <c r="I13591" i="1"/>
  <c r="I13592" i="1"/>
  <c r="I13593" i="1"/>
  <c r="I13594" i="1"/>
  <c r="I13595" i="1"/>
  <c r="I13596" i="1"/>
  <c r="I13597" i="1"/>
  <c r="I13598" i="1"/>
  <c r="I13599" i="1"/>
  <c r="I13600" i="1"/>
  <c r="I13601" i="1"/>
  <c r="I13602" i="1"/>
  <c r="I13603" i="1"/>
  <c r="I13604" i="1"/>
  <c r="I13605" i="1"/>
  <c r="I13606" i="1"/>
  <c r="I13607" i="1"/>
  <c r="I13608" i="1"/>
  <c r="I13609" i="1"/>
  <c r="I13610" i="1"/>
  <c r="I13611" i="1"/>
  <c r="I13612" i="1"/>
  <c r="I13613" i="1"/>
  <c r="I13614" i="1"/>
  <c r="I13615" i="1"/>
  <c r="I13616" i="1"/>
  <c r="I13617" i="1"/>
  <c r="I13618" i="1"/>
  <c r="I13619" i="1"/>
  <c r="I13620" i="1"/>
  <c r="I13621" i="1"/>
  <c r="I13622" i="1"/>
  <c r="I13623" i="1"/>
  <c r="I13624" i="1"/>
  <c r="I13625" i="1"/>
  <c r="I13626" i="1"/>
  <c r="I13627" i="1"/>
  <c r="I13628" i="1"/>
  <c r="I13629" i="1"/>
  <c r="I13630" i="1"/>
  <c r="I13631" i="1"/>
  <c r="I13632" i="1"/>
  <c r="I13633" i="1"/>
  <c r="I13634" i="1"/>
  <c r="I13635" i="1"/>
  <c r="I13636" i="1"/>
  <c r="I13637" i="1"/>
  <c r="I13638" i="1"/>
  <c r="I13639" i="1"/>
  <c r="I13640" i="1"/>
  <c r="I13641" i="1"/>
  <c r="I13642" i="1"/>
  <c r="I13643" i="1"/>
  <c r="I13644" i="1"/>
  <c r="I13645" i="1"/>
  <c r="I13646" i="1"/>
  <c r="I13647" i="1"/>
  <c r="I13648" i="1"/>
  <c r="I13649" i="1"/>
  <c r="I13650" i="1"/>
  <c r="I13651" i="1"/>
  <c r="I13652" i="1"/>
  <c r="I13653" i="1"/>
  <c r="I13654" i="1"/>
  <c r="I13655" i="1"/>
  <c r="I13656" i="1"/>
  <c r="I13657" i="1"/>
  <c r="I13658" i="1"/>
  <c r="I13659" i="1"/>
  <c r="I13660" i="1"/>
  <c r="I13661" i="1"/>
  <c r="I13662" i="1"/>
  <c r="I13663" i="1"/>
  <c r="I13664" i="1"/>
  <c r="I13665" i="1"/>
  <c r="I13666" i="1"/>
  <c r="I13667" i="1"/>
  <c r="I13668" i="1"/>
  <c r="I13669" i="1"/>
  <c r="I13670" i="1"/>
  <c r="I13671" i="1"/>
  <c r="I13672" i="1"/>
  <c r="I13673" i="1"/>
  <c r="I13674" i="1"/>
  <c r="I13675" i="1"/>
  <c r="I13676" i="1"/>
  <c r="I13677" i="1"/>
  <c r="I13678" i="1"/>
  <c r="I13679" i="1"/>
  <c r="I13680" i="1"/>
  <c r="I13681" i="1"/>
  <c r="I13682" i="1"/>
  <c r="I13683" i="1"/>
  <c r="I13684" i="1"/>
  <c r="I13685" i="1"/>
  <c r="I13686" i="1"/>
  <c r="I13687" i="1"/>
  <c r="I13688" i="1"/>
  <c r="I13689" i="1"/>
  <c r="I13690" i="1"/>
  <c r="I13691" i="1"/>
  <c r="I13692" i="1"/>
  <c r="I13693" i="1"/>
  <c r="I13694" i="1"/>
  <c r="I13695" i="1"/>
  <c r="I13696" i="1"/>
  <c r="I13697" i="1"/>
  <c r="I13698" i="1"/>
  <c r="I13699" i="1"/>
  <c r="I13700" i="1"/>
  <c r="I13701" i="1"/>
  <c r="I13702" i="1"/>
  <c r="I13703" i="1"/>
  <c r="I13704" i="1"/>
  <c r="I13705" i="1"/>
  <c r="I13706" i="1"/>
  <c r="I13707" i="1"/>
  <c r="I13708" i="1"/>
  <c r="I13709" i="1"/>
  <c r="I13710" i="1"/>
  <c r="I13711" i="1"/>
  <c r="I13712" i="1"/>
  <c r="I13713" i="1"/>
  <c r="I13714" i="1"/>
  <c r="I13715" i="1"/>
  <c r="I13716" i="1"/>
  <c r="I13717" i="1"/>
  <c r="I13718" i="1"/>
  <c r="I13719" i="1"/>
  <c r="I13720" i="1"/>
  <c r="I13721" i="1"/>
  <c r="I13722" i="1"/>
  <c r="I13723" i="1"/>
  <c r="I13724" i="1"/>
  <c r="I13725" i="1"/>
  <c r="I13726" i="1"/>
  <c r="I13727" i="1"/>
  <c r="I13728" i="1"/>
  <c r="I13729" i="1"/>
  <c r="I13730" i="1"/>
  <c r="I13731" i="1"/>
  <c r="I13732" i="1"/>
  <c r="I13733" i="1"/>
  <c r="I13734" i="1"/>
  <c r="I13735" i="1"/>
  <c r="I13736" i="1"/>
  <c r="I13737" i="1"/>
  <c r="I13738" i="1"/>
  <c r="I13739" i="1"/>
  <c r="I13740" i="1"/>
  <c r="I13741" i="1"/>
  <c r="I13742" i="1"/>
  <c r="I13743" i="1"/>
  <c r="I13744" i="1"/>
  <c r="I13745" i="1"/>
  <c r="I13746" i="1"/>
  <c r="I13747" i="1"/>
  <c r="I13748" i="1"/>
  <c r="I13749" i="1"/>
  <c r="I13750" i="1"/>
  <c r="I13751" i="1"/>
  <c r="I13752" i="1"/>
  <c r="I13753" i="1"/>
  <c r="I13754" i="1"/>
  <c r="I13755" i="1"/>
  <c r="I13756" i="1"/>
  <c r="I13757" i="1"/>
  <c r="I13758" i="1"/>
  <c r="I13759" i="1"/>
  <c r="I13760" i="1"/>
  <c r="I13761" i="1"/>
  <c r="I13762" i="1"/>
  <c r="I13763" i="1"/>
  <c r="I13764" i="1"/>
  <c r="I13765" i="1"/>
  <c r="I13766" i="1"/>
  <c r="I13767" i="1"/>
  <c r="I13768" i="1"/>
  <c r="I13769" i="1"/>
  <c r="I13770" i="1"/>
  <c r="I13771" i="1"/>
  <c r="I13772" i="1"/>
  <c r="I13773" i="1"/>
  <c r="I13774" i="1"/>
  <c r="I13775" i="1"/>
  <c r="I13776" i="1"/>
  <c r="I13777" i="1"/>
  <c r="I13778" i="1"/>
  <c r="I13779" i="1"/>
  <c r="I13780" i="1"/>
  <c r="I13781" i="1"/>
  <c r="I13782" i="1"/>
  <c r="I13783" i="1"/>
  <c r="I13784" i="1"/>
  <c r="I13785" i="1"/>
  <c r="I13786" i="1"/>
  <c r="I13787" i="1"/>
  <c r="I13788" i="1"/>
  <c r="I13789" i="1"/>
  <c r="I13790" i="1"/>
  <c r="I13791" i="1"/>
  <c r="I13792" i="1"/>
  <c r="I13793" i="1"/>
  <c r="I13794" i="1"/>
  <c r="I13795" i="1"/>
  <c r="I13796" i="1"/>
  <c r="I13797" i="1"/>
  <c r="I13798" i="1"/>
  <c r="I13799" i="1"/>
  <c r="I13800" i="1"/>
  <c r="I13801" i="1"/>
  <c r="I13802" i="1"/>
  <c r="I13803" i="1"/>
  <c r="I13804" i="1"/>
  <c r="I13805" i="1"/>
  <c r="I13806" i="1"/>
  <c r="I13807" i="1"/>
  <c r="I13808" i="1"/>
  <c r="I13809" i="1"/>
  <c r="I13810" i="1"/>
  <c r="I13811" i="1"/>
  <c r="I13812" i="1"/>
  <c r="I13813" i="1"/>
  <c r="I13814" i="1"/>
  <c r="I13815" i="1"/>
  <c r="I13816" i="1"/>
  <c r="I13817" i="1"/>
  <c r="I13818" i="1"/>
  <c r="I13819" i="1"/>
  <c r="I13820" i="1"/>
  <c r="I13821" i="1"/>
  <c r="I13822" i="1"/>
  <c r="I13823" i="1"/>
  <c r="I13824" i="1"/>
  <c r="I13825" i="1"/>
  <c r="I13826" i="1"/>
  <c r="I13827" i="1"/>
  <c r="I13828" i="1"/>
  <c r="I13829" i="1"/>
  <c r="I13830" i="1"/>
  <c r="I13831" i="1"/>
  <c r="I13832" i="1"/>
  <c r="I13833" i="1"/>
  <c r="I13834" i="1"/>
  <c r="I13835" i="1"/>
  <c r="I13836" i="1"/>
  <c r="I13837" i="1"/>
  <c r="I13838" i="1"/>
  <c r="I13839" i="1"/>
  <c r="I13840" i="1"/>
  <c r="I13841" i="1"/>
  <c r="I13842" i="1"/>
  <c r="I13843" i="1"/>
  <c r="I13844" i="1"/>
  <c r="I13845" i="1"/>
  <c r="I13846" i="1"/>
  <c r="I13847" i="1"/>
  <c r="I13848" i="1"/>
  <c r="I13849" i="1"/>
  <c r="I13850" i="1"/>
  <c r="I13851" i="1"/>
  <c r="I13852" i="1"/>
  <c r="I13853" i="1"/>
  <c r="I13854" i="1"/>
  <c r="I13855" i="1"/>
  <c r="I13856" i="1"/>
  <c r="I13857" i="1"/>
  <c r="I13858" i="1"/>
  <c r="I13859" i="1"/>
  <c r="I13860" i="1"/>
  <c r="I13861" i="1"/>
  <c r="I13862" i="1"/>
  <c r="I13863" i="1"/>
  <c r="I13864" i="1"/>
  <c r="I13865" i="1"/>
  <c r="I13866" i="1"/>
  <c r="I13867" i="1"/>
  <c r="I13868" i="1"/>
  <c r="I13869" i="1"/>
  <c r="I13870" i="1"/>
  <c r="I13871" i="1"/>
  <c r="I13872" i="1"/>
  <c r="I13873" i="1"/>
  <c r="I13874" i="1"/>
  <c r="I13875" i="1"/>
  <c r="I13876" i="1"/>
  <c r="I13877" i="1"/>
  <c r="I13878" i="1"/>
  <c r="I13879" i="1"/>
  <c r="I13880" i="1"/>
  <c r="I13881" i="1"/>
  <c r="I13882" i="1"/>
  <c r="I13883" i="1"/>
  <c r="I13884" i="1"/>
  <c r="I13885" i="1"/>
  <c r="I13886" i="1"/>
  <c r="I13887" i="1"/>
  <c r="I13888" i="1"/>
  <c r="I13889" i="1"/>
  <c r="I13890" i="1"/>
  <c r="I13891" i="1"/>
  <c r="I13892" i="1"/>
  <c r="I13893" i="1"/>
  <c r="I13894" i="1"/>
  <c r="I13895" i="1"/>
  <c r="I13896" i="1"/>
  <c r="I13897" i="1"/>
  <c r="I13898" i="1"/>
  <c r="I13899" i="1"/>
  <c r="I13900" i="1"/>
  <c r="I13901" i="1"/>
  <c r="I13902" i="1"/>
  <c r="I13903" i="1"/>
  <c r="I13904" i="1"/>
  <c r="I13905" i="1"/>
  <c r="I13906" i="1"/>
  <c r="I13907" i="1"/>
  <c r="I13908" i="1"/>
  <c r="I13909" i="1"/>
  <c r="I13910" i="1"/>
  <c r="I13911" i="1"/>
  <c r="I13912" i="1"/>
  <c r="I13913" i="1"/>
  <c r="I13914" i="1"/>
  <c r="I13915" i="1"/>
  <c r="I13916" i="1"/>
  <c r="I13917" i="1"/>
  <c r="I13918" i="1"/>
  <c r="I13919" i="1"/>
  <c r="I13920" i="1"/>
  <c r="I13921" i="1"/>
  <c r="I13922" i="1"/>
  <c r="I13923" i="1"/>
  <c r="I13924" i="1"/>
  <c r="I13925" i="1"/>
  <c r="I13926" i="1"/>
  <c r="I13927" i="1"/>
  <c r="I13928" i="1"/>
  <c r="I13929" i="1"/>
  <c r="I13930" i="1"/>
  <c r="I13931" i="1"/>
  <c r="I13932" i="1"/>
  <c r="I13933" i="1"/>
  <c r="I13934" i="1"/>
  <c r="I13935" i="1"/>
  <c r="I13936" i="1"/>
  <c r="I13937" i="1"/>
  <c r="I13938" i="1"/>
  <c r="I13939" i="1"/>
  <c r="I13940" i="1"/>
  <c r="I13941" i="1"/>
  <c r="I13942" i="1"/>
  <c r="I13943" i="1"/>
  <c r="I13944" i="1"/>
  <c r="I13945" i="1"/>
  <c r="I13946" i="1"/>
  <c r="I13947" i="1"/>
  <c r="I13948" i="1"/>
  <c r="I13949" i="1"/>
  <c r="I13950" i="1"/>
  <c r="I13951" i="1"/>
  <c r="I13952" i="1"/>
  <c r="I13953" i="1"/>
  <c r="I13954" i="1"/>
  <c r="I13955" i="1"/>
  <c r="I13956" i="1"/>
  <c r="I13957" i="1"/>
  <c r="I13958" i="1"/>
  <c r="I13959" i="1"/>
  <c r="I13960" i="1"/>
  <c r="I13961" i="1"/>
  <c r="I13962" i="1"/>
  <c r="I13963" i="1"/>
  <c r="I13964" i="1"/>
  <c r="I13965" i="1"/>
  <c r="I13966" i="1"/>
  <c r="I13967" i="1"/>
  <c r="I13968" i="1"/>
  <c r="I13969" i="1"/>
  <c r="I13970" i="1"/>
  <c r="I13971" i="1"/>
  <c r="I13972" i="1"/>
  <c r="I13973" i="1"/>
  <c r="I13974" i="1"/>
  <c r="I13975" i="1"/>
  <c r="I13976" i="1"/>
  <c r="I13977" i="1"/>
  <c r="I13978" i="1"/>
  <c r="I13979" i="1"/>
  <c r="I13980" i="1"/>
  <c r="I13981" i="1"/>
  <c r="I13982" i="1"/>
  <c r="I13983" i="1"/>
  <c r="I13984" i="1"/>
  <c r="I13985" i="1"/>
  <c r="I13986" i="1"/>
  <c r="I13987" i="1"/>
  <c r="I13988" i="1"/>
  <c r="I13989" i="1"/>
  <c r="I13990" i="1"/>
  <c r="I13991" i="1"/>
  <c r="I13992" i="1"/>
  <c r="I13993" i="1"/>
  <c r="I13994" i="1"/>
  <c r="I13995" i="1"/>
  <c r="I13996" i="1"/>
  <c r="I13997" i="1"/>
  <c r="I13998" i="1"/>
  <c r="I13999" i="1"/>
  <c r="I14000" i="1"/>
  <c r="I14001" i="1"/>
  <c r="I14002" i="1"/>
  <c r="I14003" i="1"/>
  <c r="I14004" i="1"/>
  <c r="I14005" i="1"/>
  <c r="I14006" i="1"/>
  <c r="I14007" i="1"/>
  <c r="I14008" i="1"/>
  <c r="I14009" i="1"/>
  <c r="I14010" i="1"/>
  <c r="I14011" i="1"/>
  <c r="I14012" i="1"/>
  <c r="I14013" i="1"/>
  <c r="I14014" i="1"/>
  <c r="I14015" i="1"/>
  <c r="I14016" i="1"/>
  <c r="I14017" i="1"/>
  <c r="I14018" i="1"/>
  <c r="I14019" i="1"/>
  <c r="I14020" i="1"/>
  <c r="I14021" i="1"/>
  <c r="I14022" i="1"/>
  <c r="I14023" i="1"/>
  <c r="I14024" i="1"/>
  <c r="I14025" i="1"/>
  <c r="I14026" i="1"/>
  <c r="I14027" i="1"/>
  <c r="I14028" i="1"/>
  <c r="I14029" i="1"/>
  <c r="I14030" i="1"/>
  <c r="I14031" i="1"/>
  <c r="I14032" i="1"/>
  <c r="I14033" i="1"/>
  <c r="I14034" i="1"/>
  <c r="I14035" i="1"/>
  <c r="I14036" i="1"/>
  <c r="I14037" i="1"/>
  <c r="I14038" i="1"/>
  <c r="I14039" i="1"/>
  <c r="I14040" i="1"/>
  <c r="I14041" i="1"/>
  <c r="I14042" i="1"/>
  <c r="I14043" i="1"/>
  <c r="I14044" i="1"/>
  <c r="I14045" i="1"/>
  <c r="I14046" i="1"/>
  <c r="I14047" i="1"/>
  <c r="I14048" i="1"/>
  <c r="I14049" i="1"/>
  <c r="I14050" i="1"/>
  <c r="I14051" i="1"/>
  <c r="I14052" i="1"/>
  <c r="I14053" i="1"/>
  <c r="I14054" i="1"/>
  <c r="I14055" i="1"/>
  <c r="I14056" i="1"/>
  <c r="I14057" i="1"/>
  <c r="I14058" i="1"/>
  <c r="I14059" i="1"/>
  <c r="I14060" i="1"/>
  <c r="I14061" i="1"/>
  <c r="I14062" i="1"/>
  <c r="I14063" i="1"/>
  <c r="I14064" i="1"/>
  <c r="I14065" i="1"/>
  <c r="I14066" i="1"/>
  <c r="I14067" i="1"/>
  <c r="I14068" i="1"/>
  <c r="I14069" i="1"/>
  <c r="I14070" i="1"/>
  <c r="I14071" i="1"/>
  <c r="I14072" i="1"/>
  <c r="I14073" i="1"/>
  <c r="I14074" i="1"/>
  <c r="I14075" i="1"/>
  <c r="I14076" i="1"/>
  <c r="I14077" i="1"/>
  <c r="I14078" i="1"/>
  <c r="I14079" i="1"/>
  <c r="I14080" i="1"/>
  <c r="I14081" i="1"/>
  <c r="I14082" i="1"/>
  <c r="I14083" i="1"/>
  <c r="I14084" i="1"/>
  <c r="I14085" i="1"/>
  <c r="I14086" i="1"/>
  <c r="I14087" i="1"/>
  <c r="I14088" i="1"/>
  <c r="I14089" i="1"/>
  <c r="I14090" i="1"/>
  <c r="I14091" i="1"/>
  <c r="I14092" i="1"/>
  <c r="I14093" i="1"/>
  <c r="I14094" i="1"/>
  <c r="I14095" i="1"/>
  <c r="I14096" i="1"/>
  <c r="I14097" i="1"/>
  <c r="I14098" i="1"/>
  <c r="I14099" i="1"/>
  <c r="I14100" i="1"/>
  <c r="I14101" i="1"/>
  <c r="I14102" i="1"/>
  <c r="I14103" i="1"/>
  <c r="I14104" i="1"/>
  <c r="I14105" i="1"/>
  <c r="I14106" i="1"/>
  <c r="I14107" i="1"/>
  <c r="I14108" i="1"/>
  <c r="I14109" i="1"/>
  <c r="I14110" i="1"/>
  <c r="I14111" i="1"/>
  <c r="I14112" i="1"/>
  <c r="I14113" i="1"/>
  <c r="I14114" i="1"/>
  <c r="I14115" i="1"/>
  <c r="I14116" i="1"/>
  <c r="I14117" i="1"/>
  <c r="I14118" i="1"/>
  <c r="I14119" i="1"/>
  <c r="I14120" i="1"/>
  <c r="I14121" i="1"/>
  <c r="I14122" i="1"/>
  <c r="I14123" i="1"/>
  <c r="I14124" i="1"/>
  <c r="I14125" i="1"/>
  <c r="I14126" i="1"/>
  <c r="I14127" i="1"/>
  <c r="I14128" i="1"/>
  <c r="I14129" i="1"/>
  <c r="I14130" i="1"/>
  <c r="I14131" i="1"/>
  <c r="I14132" i="1"/>
  <c r="I14133" i="1"/>
  <c r="I14134" i="1"/>
  <c r="I14135" i="1"/>
  <c r="I14136" i="1"/>
  <c r="I14137" i="1"/>
  <c r="I14138" i="1"/>
  <c r="I14139" i="1"/>
  <c r="I14140" i="1"/>
  <c r="I14141" i="1"/>
  <c r="I14142" i="1"/>
  <c r="I14143" i="1"/>
  <c r="I14144" i="1"/>
  <c r="I14145" i="1"/>
  <c r="I14146" i="1"/>
  <c r="I14147" i="1"/>
  <c r="I14148" i="1"/>
  <c r="I14149" i="1"/>
  <c r="I14150" i="1"/>
  <c r="I14151" i="1"/>
  <c r="I14152" i="1"/>
  <c r="I14153" i="1"/>
  <c r="I14154" i="1"/>
  <c r="I14155" i="1"/>
  <c r="I14156" i="1"/>
  <c r="I14157" i="1"/>
  <c r="I14158" i="1"/>
  <c r="I14159" i="1"/>
  <c r="I14160" i="1"/>
  <c r="I14161" i="1"/>
  <c r="I14162" i="1"/>
  <c r="I14163" i="1"/>
  <c r="I14164" i="1"/>
  <c r="I14165" i="1"/>
  <c r="I14166" i="1"/>
  <c r="I14167" i="1"/>
  <c r="I14168" i="1"/>
  <c r="I14169" i="1"/>
  <c r="I14170" i="1"/>
  <c r="I14171" i="1"/>
  <c r="I14172" i="1"/>
  <c r="I14173" i="1"/>
  <c r="I14174" i="1"/>
  <c r="I14175" i="1"/>
  <c r="I14176" i="1"/>
  <c r="I14177" i="1"/>
  <c r="I14178" i="1"/>
  <c r="I14179" i="1"/>
  <c r="I14180" i="1"/>
  <c r="I14181" i="1"/>
  <c r="I14182" i="1"/>
  <c r="I14183" i="1"/>
  <c r="I14184" i="1"/>
  <c r="I14185" i="1"/>
  <c r="I14186" i="1"/>
  <c r="I14187" i="1"/>
  <c r="I14188" i="1"/>
  <c r="I14189" i="1"/>
  <c r="I14190" i="1"/>
  <c r="I14191" i="1"/>
  <c r="I14192" i="1"/>
  <c r="I14193" i="1"/>
  <c r="I14194" i="1"/>
  <c r="I14195" i="1"/>
  <c r="I14196" i="1"/>
  <c r="I14197" i="1"/>
  <c r="I14198" i="1"/>
  <c r="I14199" i="1"/>
  <c r="I14200" i="1"/>
  <c r="I14201" i="1"/>
  <c r="I14202" i="1"/>
  <c r="I14203" i="1"/>
  <c r="I14204" i="1"/>
  <c r="I14205" i="1"/>
  <c r="I14206" i="1"/>
  <c r="I14207" i="1"/>
  <c r="I14208" i="1"/>
  <c r="I14209" i="1"/>
  <c r="I14210" i="1"/>
  <c r="I14211" i="1"/>
  <c r="I14212" i="1"/>
  <c r="I14213" i="1"/>
  <c r="I14214" i="1"/>
  <c r="I14215" i="1"/>
  <c r="I14216" i="1"/>
  <c r="I14217" i="1"/>
  <c r="I14218" i="1"/>
  <c r="I14219" i="1"/>
  <c r="I14220" i="1"/>
  <c r="I14221" i="1"/>
  <c r="I14222" i="1"/>
  <c r="I14223" i="1"/>
  <c r="I14224" i="1"/>
  <c r="I14225" i="1"/>
  <c r="I14226" i="1"/>
  <c r="I14227" i="1"/>
  <c r="I14228" i="1"/>
  <c r="I14229" i="1"/>
  <c r="I14230" i="1"/>
  <c r="I14231" i="1"/>
  <c r="I14232" i="1"/>
  <c r="I14233" i="1"/>
  <c r="I14234" i="1"/>
  <c r="I14235" i="1"/>
  <c r="I14236" i="1"/>
  <c r="I14237" i="1"/>
  <c r="I14238" i="1"/>
  <c r="I14239" i="1"/>
  <c r="I14240" i="1"/>
  <c r="I14241" i="1"/>
  <c r="I14242" i="1"/>
  <c r="I14243" i="1"/>
  <c r="I14244" i="1"/>
  <c r="I14245" i="1"/>
  <c r="I14246" i="1"/>
  <c r="I14247" i="1"/>
  <c r="I14248" i="1"/>
  <c r="I14249" i="1"/>
  <c r="I14250" i="1"/>
  <c r="I14251" i="1"/>
  <c r="I14252" i="1"/>
  <c r="I14253" i="1"/>
  <c r="I14254" i="1"/>
  <c r="I14255" i="1"/>
  <c r="I14256" i="1"/>
  <c r="I14257" i="1"/>
  <c r="I14258" i="1"/>
  <c r="I14259" i="1"/>
  <c r="I14260" i="1"/>
  <c r="I14261" i="1"/>
  <c r="I14262" i="1"/>
  <c r="I14263" i="1"/>
  <c r="I14264" i="1"/>
  <c r="I14265" i="1"/>
  <c r="I14266" i="1"/>
  <c r="I14267" i="1"/>
  <c r="I14268" i="1"/>
  <c r="I14269" i="1"/>
  <c r="I14270" i="1"/>
  <c r="I14271" i="1"/>
  <c r="I14272" i="1"/>
  <c r="I14273" i="1"/>
  <c r="I14274" i="1"/>
  <c r="I14275" i="1"/>
  <c r="I14276" i="1"/>
  <c r="I14277" i="1"/>
  <c r="I14278" i="1"/>
  <c r="I14279" i="1"/>
  <c r="I14280" i="1"/>
  <c r="I14281" i="1"/>
  <c r="I14282" i="1"/>
  <c r="I14283" i="1"/>
  <c r="I14284" i="1"/>
  <c r="I14285" i="1"/>
  <c r="I14286" i="1"/>
  <c r="I14287" i="1"/>
  <c r="I14288" i="1"/>
  <c r="I14289" i="1"/>
  <c r="I14290" i="1"/>
  <c r="I14291" i="1"/>
  <c r="I14292" i="1"/>
  <c r="I14293" i="1"/>
  <c r="I14294" i="1"/>
  <c r="I14295" i="1"/>
  <c r="I14296" i="1"/>
  <c r="I14297" i="1"/>
  <c r="I14298" i="1"/>
  <c r="I14299" i="1"/>
  <c r="I14300" i="1"/>
  <c r="I14301" i="1"/>
  <c r="I14302" i="1"/>
  <c r="I14303" i="1"/>
  <c r="I14304" i="1"/>
  <c r="I14305" i="1"/>
  <c r="I14306" i="1"/>
  <c r="I14307" i="1"/>
  <c r="I14308" i="1"/>
  <c r="I14309" i="1"/>
  <c r="I14310" i="1"/>
  <c r="I14311" i="1"/>
  <c r="I14312" i="1"/>
  <c r="I14313" i="1"/>
  <c r="I14314" i="1"/>
  <c r="I14315" i="1"/>
  <c r="I14316" i="1"/>
  <c r="I14317" i="1"/>
  <c r="I14318" i="1"/>
  <c r="I14319" i="1"/>
  <c r="I14320" i="1"/>
  <c r="I14321" i="1"/>
  <c r="I14322" i="1"/>
  <c r="I14323" i="1"/>
  <c r="I14324" i="1"/>
  <c r="I14325" i="1"/>
  <c r="I14326" i="1"/>
  <c r="I14327" i="1"/>
  <c r="I14328" i="1"/>
  <c r="I14329" i="1"/>
  <c r="I14330" i="1"/>
  <c r="I14331" i="1"/>
  <c r="I14332" i="1"/>
  <c r="I14333" i="1"/>
  <c r="I14334" i="1"/>
  <c r="I14335" i="1"/>
  <c r="I14336" i="1"/>
  <c r="I14337" i="1"/>
  <c r="I14338" i="1"/>
  <c r="I14339" i="1"/>
  <c r="I14340" i="1"/>
  <c r="I14341" i="1"/>
  <c r="I14342" i="1"/>
  <c r="I14343" i="1"/>
  <c r="I14344" i="1"/>
  <c r="I14345" i="1"/>
  <c r="I14346" i="1"/>
  <c r="I14347" i="1"/>
  <c r="I14348" i="1"/>
  <c r="I14349" i="1"/>
  <c r="I14350" i="1"/>
  <c r="I14351" i="1"/>
  <c r="I14352" i="1"/>
  <c r="I14353" i="1"/>
  <c r="I14354" i="1"/>
  <c r="I14355" i="1"/>
  <c r="I14356" i="1"/>
  <c r="I14357" i="1"/>
  <c r="I14358" i="1"/>
  <c r="I14359" i="1"/>
  <c r="I14360" i="1"/>
  <c r="I14361" i="1"/>
  <c r="I14362" i="1"/>
  <c r="I14363" i="1"/>
  <c r="I14364" i="1"/>
  <c r="I14365" i="1"/>
  <c r="I14366" i="1"/>
  <c r="I14367" i="1"/>
  <c r="I14368" i="1"/>
  <c r="I14369" i="1"/>
  <c r="I14370" i="1"/>
  <c r="I14371" i="1"/>
  <c r="I14372" i="1"/>
  <c r="I14373" i="1"/>
  <c r="I14374" i="1"/>
  <c r="I14375" i="1"/>
  <c r="I14376" i="1"/>
  <c r="I14377" i="1"/>
  <c r="I14378" i="1"/>
  <c r="I14379" i="1"/>
  <c r="I14380" i="1"/>
  <c r="I14381" i="1"/>
  <c r="I14382" i="1"/>
  <c r="I14383" i="1"/>
  <c r="I14384" i="1"/>
  <c r="I14385" i="1"/>
  <c r="I14386" i="1"/>
  <c r="I14387" i="1"/>
  <c r="I14388" i="1"/>
  <c r="I14389" i="1"/>
  <c r="I14390" i="1"/>
  <c r="I14391" i="1"/>
  <c r="I14392" i="1"/>
  <c r="I14393" i="1"/>
  <c r="I14394" i="1"/>
  <c r="I14395" i="1"/>
  <c r="I14396" i="1"/>
  <c r="I14397" i="1"/>
  <c r="I14398" i="1"/>
  <c r="I14399" i="1"/>
  <c r="I14400" i="1"/>
  <c r="I14401" i="1"/>
  <c r="I14402" i="1"/>
  <c r="I14403" i="1"/>
  <c r="I14404" i="1"/>
  <c r="I14405" i="1"/>
  <c r="I14406" i="1"/>
  <c r="I14407" i="1"/>
  <c r="I14408" i="1"/>
  <c r="I14409" i="1"/>
  <c r="I14410" i="1"/>
  <c r="I14411" i="1"/>
  <c r="I14412" i="1"/>
  <c r="I14413" i="1"/>
  <c r="I14414" i="1"/>
  <c r="I14415" i="1"/>
  <c r="I14416" i="1"/>
  <c r="I14417" i="1"/>
  <c r="I14418" i="1"/>
  <c r="I14419" i="1"/>
  <c r="I14420" i="1"/>
  <c r="I14421" i="1"/>
  <c r="I14422" i="1"/>
  <c r="I14423" i="1"/>
  <c r="I14424" i="1"/>
  <c r="I14425" i="1"/>
  <c r="I14426" i="1"/>
  <c r="I14427" i="1"/>
  <c r="I14428" i="1"/>
  <c r="I14429" i="1"/>
  <c r="I14430" i="1"/>
  <c r="I14431" i="1"/>
  <c r="I14432" i="1"/>
  <c r="I14433" i="1"/>
  <c r="I14434" i="1"/>
  <c r="I14435" i="1"/>
  <c r="I14436" i="1"/>
  <c r="I14437" i="1"/>
  <c r="I14438" i="1"/>
  <c r="I14439" i="1"/>
  <c r="I14440" i="1"/>
  <c r="I14441" i="1"/>
  <c r="I14442" i="1"/>
  <c r="I14443" i="1"/>
  <c r="I14444" i="1"/>
  <c r="I14445" i="1"/>
  <c r="I14446" i="1"/>
  <c r="I14447" i="1"/>
  <c r="I14448" i="1"/>
  <c r="I14449" i="1"/>
  <c r="I14450" i="1"/>
  <c r="I14451" i="1"/>
  <c r="I14452" i="1"/>
  <c r="I14453" i="1"/>
  <c r="I14454" i="1"/>
  <c r="I14455" i="1"/>
  <c r="I14456" i="1"/>
  <c r="I14457" i="1"/>
  <c r="I14458" i="1"/>
  <c r="I14459" i="1"/>
  <c r="I14460" i="1"/>
  <c r="I14461" i="1"/>
  <c r="I14462" i="1"/>
  <c r="I14463" i="1"/>
  <c r="I14464" i="1"/>
  <c r="I14465" i="1"/>
  <c r="I14466" i="1"/>
  <c r="I14467" i="1"/>
  <c r="I14468" i="1"/>
  <c r="I14469" i="1"/>
  <c r="I14470" i="1"/>
  <c r="I14471" i="1"/>
  <c r="I14472" i="1"/>
  <c r="I14473" i="1"/>
  <c r="I14474" i="1"/>
  <c r="I14475" i="1"/>
  <c r="I14476" i="1"/>
  <c r="I14477" i="1"/>
  <c r="I14478" i="1"/>
  <c r="I14479" i="1"/>
  <c r="I14480" i="1"/>
  <c r="I14481" i="1"/>
  <c r="I14482" i="1"/>
  <c r="I14483" i="1"/>
  <c r="I14484" i="1"/>
  <c r="I14485" i="1"/>
  <c r="I14486" i="1"/>
  <c r="I14487" i="1"/>
  <c r="I14488" i="1"/>
  <c r="I14489" i="1"/>
  <c r="I14490" i="1"/>
  <c r="I14491" i="1"/>
  <c r="I14492" i="1"/>
  <c r="I14493" i="1"/>
  <c r="I14494" i="1"/>
  <c r="I14495" i="1"/>
  <c r="I14496" i="1"/>
  <c r="I14497" i="1"/>
  <c r="I14498" i="1"/>
  <c r="I14499" i="1"/>
  <c r="I14500" i="1"/>
  <c r="I14501" i="1"/>
  <c r="I14502" i="1"/>
  <c r="I14503" i="1"/>
  <c r="I14504" i="1"/>
  <c r="I14505" i="1"/>
  <c r="I14506" i="1"/>
  <c r="I14507" i="1"/>
  <c r="I14508" i="1"/>
  <c r="I14509" i="1"/>
  <c r="I14510" i="1"/>
  <c r="I14511" i="1"/>
  <c r="I14512" i="1"/>
  <c r="I14513" i="1"/>
  <c r="I14514" i="1"/>
  <c r="I14515" i="1"/>
  <c r="I14516" i="1"/>
  <c r="I14517" i="1"/>
  <c r="I14518" i="1"/>
  <c r="I14519" i="1"/>
  <c r="I14520" i="1"/>
  <c r="I14521" i="1"/>
  <c r="I14522" i="1"/>
  <c r="I14523" i="1"/>
  <c r="I14524" i="1"/>
  <c r="I14525" i="1"/>
  <c r="I14526" i="1"/>
  <c r="I14527" i="1"/>
  <c r="I14528" i="1"/>
  <c r="I14529" i="1"/>
  <c r="I14530" i="1"/>
  <c r="I14531" i="1"/>
  <c r="I14532" i="1"/>
  <c r="I14533" i="1"/>
  <c r="I14534" i="1"/>
  <c r="I14535" i="1"/>
  <c r="I14536" i="1"/>
  <c r="I14537" i="1"/>
  <c r="I14538" i="1"/>
  <c r="I14539" i="1"/>
  <c r="I14540" i="1"/>
  <c r="I14541" i="1"/>
  <c r="I14542" i="1"/>
  <c r="I14543" i="1"/>
  <c r="I14544" i="1"/>
  <c r="I14545" i="1"/>
  <c r="I14546" i="1"/>
  <c r="I14547" i="1"/>
  <c r="I14548" i="1"/>
  <c r="I14549" i="1"/>
  <c r="I14550" i="1"/>
  <c r="I14551" i="1"/>
  <c r="I14552" i="1"/>
  <c r="I14553" i="1"/>
  <c r="I14554" i="1"/>
  <c r="I14555" i="1"/>
  <c r="I14556" i="1"/>
  <c r="I14557" i="1"/>
  <c r="I14558" i="1"/>
  <c r="I14559" i="1"/>
  <c r="I14560" i="1"/>
  <c r="I14561" i="1"/>
  <c r="I14562" i="1"/>
  <c r="I14563" i="1"/>
  <c r="I14564" i="1"/>
  <c r="I14565" i="1"/>
  <c r="I14566" i="1"/>
  <c r="I14567" i="1"/>
  <c r="I14568" i="1"/>
  <c r="I14569" i="1"/>
  <c r="I14570" i="1"/>
  <c r="I14571" i="1"/>
  <c r="I14572" i="1"/>
  <c r="I14573" i="1"/>
  <c r="I14574" i="1"/>
  <c r="I14575" i="1"/>
  <c r="I14576" i="1"/>
  <c r="I14577" i="1"/>
  <c r="I14578" i="1"/>
  <c r="I14579" i="1"/>
  <c r="I14580" i="1"/>
  <c r="I14581" i="1"/>
  <c r="I14582" i="1"/>
  <c r="I14583" i="1"/>
  <c r="I14584" i="1"/>
  <c r="I14585" i="1"/>
  <c r="I14586" i="1"/>
  <c r="I14587" i="1"/>
  <c r="I14588" i="1"/>
  <c r="I14589" i="1"/>
  <c r="I14590" i="1"/>
  <c r="I14591" i="1"/>
  <c r="I14592" i="1"/>
  <c r="I14593" i="1"/>
  <c r="I14594" i="1"/>
  <c r="I14595" i="1"/>
  <c r="I14596" i="1"/>
  <c r="I14597" i="1"/>
  <c r="I14598" i="1"/>
  <c r="I14599" i="1"/>
  <c r="I14600" i="1"/>
  <c r="I14601" i="1"/>
  <c r="I14602" i="1"/>
  <c r="I14603" i="1"/>
  <c r="I14604" i="1"/>
  <c r="I14605" i="1"/>
  <c r="I14606" i="1"/>
  <c r="I14607" i="1"/>
  <c r="I14608" i="1"/>
  <c r="I14609" i="1"/>
  <c r="I14610" i="1"/>
  <c r="I14611" i="1"/>
  <c r="I14612" i="1"/>
  <c r="I14613" i="1"/>
  <c r="I14614" i="1"/>
  <c r="I14615" i="1"/>
  <c r="I14616" i="1"/>
  <c r="I14617" i="1"/>
  <c r="I14618" i="1"/>
  <c r="I14619" i="1"/>
  <c r="I14620" i="1"/>
  <c r="I14621" i="1"/>
  <c r="I14622" i="1"/>
  <c r="I14623" i="1"/>
  <c r="I14624" i="1"/>
  <c r="I14625" i="1"/>
  <c r="I14626" i="1"/>
  <c r="I14627" i="1"/>
  <c r="I14628" i="1"/>
  <c r="I14629" i="1"/>
  <c r="I14630" i="1"/>
  <c r="I14631" i="1"/>
  <c r="I14632" i="1"/>
  <c r="I14633" i="1"/>
  <c r="I14634" i="1"/>
  <c r="I14635" i="1"/>
  <c r="I14636" i="1"/>
  <c r="I14637" i="1"/>
  <c r="I14638" i="1"/>
  <c r="I14639" i="1"/>
  <c r="I14640" i="1"/>
  <c r="I14641" i="1"/>
  <c r="I14642" i="1"/>
  <c r="I14643" i="1"/>
  <c r="I14644" i="1"/>
  <c r="I14645" i="1"/>
  <c r="I14646" i="1"/>
  <c r="I14647" i="1"/>
  <c r="I14648" i="1"/>
  <c r="I14649" i="1"/>
  <c r="I14650" i="1"/>
  <c r="I14651" i="1"/>
  <c r="I14652" i="1"/>
  <c r="I14653" i="1"/>
  <c r="I14654" i="1"/>
  <c r="I14655" i="1"/>
  <c r="I14656" i="1"/>
  <c r="I14657" i="1"/>
  <c r="I14658" i="1"/>
  <c r="I14659" i="1"/>
  <c r="I14660" i="1"/>
  <c r="I14661" i="1"/>
  <c r="I14662" i="1"/>
  <c r="I14663" i="1"/>
  <c r="I14664" i="1"/>
  <c r="I14665" i="1"/>
  <c r="I14666" i="1"/>
  <c r="I14667" i="1"/>
  <c r="I14668" i="1"/>
  <c r="I14669" i="1"/>
  <c r="I14670" i="1"/>
  <c r="I14671" i="1"/>
  <c r="I14672" i="1"/>
  <c r="I14673" i="1"/>
  <c r="I14674" i="1"/>
  <c r="I14675" i="1"/>
  <c r="I14676" i="1"/>
  <c r="I14677" i="1"/>
  <c r="I14678" i="1"/>
  <c r="I14679" i="1"/>
  <c r="I14680" i="1"/>
  <c r="I14681" i="1"/>
  <c r="I14682" i="1"/>
  <c r="I14683" i="1"/>
  <c r="I14684" i="1"/>
  <c r="I14685" i="1"/>
  <c r="I14686" i="1"/>
  <c r="I14687" i="1"/>
  <c r="I14688" i="1"/>
  <c r="I14689" i="1"/>
  <c r="I14690" i="1"/>
  <c r="I14691" i="1"/>
  <c r="I14692" i="1"/>
  <c r="I14693" i="1"/>
  <c r="I14694" i="1"/>
  <c r="I14695" i="1"/>
  <c r="I14696" i="1"/>
  <c r="I14697" i="1"/>
  <c r="I14698" i="1"/>
  <c r="I14699" i="1"/>
  <c r="I14700" i="1"/>
  <c r="I14701" i="1"/>
  <c r="I14702" i="1"/>
  <c r="I14703" i="1"/>
  <c r="I14704" i="1"/>
  <c r="I14705" i="1"/>
  <c r="I14706" i="1"/>
  <c r="I14707" i="1"/>
  <c r="I14708" i="1"/>
  <c r="I14709" i="1"/>
  <c r="I14710" i="1"/>
  <c r="I14711" i="1"/>
  <c r="I14712" i="1"/>
  <c r="I14713" i="1"/>
  <c r="I14714" i="1"/>
  <c r="I14715" i="1"/>
  <c r="I14716" i="1"/>
  <c r="I14717" i="1"/>
  <c r="I14718" i="1"/>
  <c r="I14719" i="1"/>
  <c r="I14720" i="1"/>
  <c r="I14721" i="1"/>
  <c r="I14722" i="1"/>
  <c r="I14723" i="1"/>
  <c r="I14724" i="1"/>
  <c r="I14725" i="1"/>
  <c r="I14726" i="1"/>
  <c r="I14727" i="1"/>
  <c r="I14728" i="1"/>
  <c r="I14729" i="1"/>
  <c r="I14730" i="1"/>
  <c r="I14731" i="1"/>
  <c r="I14732" i="1"/>
  <c r="I14733" i="1"/>
  <c r="I14734" i="1"/>
  <c r="I14735" i="1"/>
  <c r="I14736" i="1"/>
  <c r="I14737" i="1"/>
  <c r="I14738" i="1"/>
  <c r="I14739" i="1"/>
  <c r="I14740" i="1"/>
  <c r="I14741" i="1"/>
  <c r="I14742" i="1"/>
  <c r="I14743" i="1"/>
  <c r="I14744" i="1"/>
  <c r="I14745" i="1"/>
  <c r="I14746" i="1"/>
  <c r="I14747" i="1"/>
  <c r="I14748" i="1"/>
  <c r="I14749" i="1"/>
  <c r="I14750" i="1"/>
  <c r="I14751" i="1"/>
  <c r="I14752" i="1"/>
  <c r="I14753" i="1"/>
  <c r="I14754" i="1"/>
  <c r="I14755" i="1"/>
  <c r="I14756" i="1"/>
  <c r="I14757" i="1"/>
  <c r="I14758" i="1"/>
  <c r="I14759" i="1"/>
  <c r="I14760" i="1"/>
  <c r="I14761" i="1"/>
  <c r="I14762" i="1"/>
  <c r="I14763" i="1"/>
  <c r="I14764" i="1"/>
  <c r="I14765" i="1"/>
  <c r="I14766" i="1"/>
  <c r="I14767" i="1"/>
  <c r="I14768" i="1"/>
  <c r="I14769" i="1"/>
  <c r="I14770" i="1"/>
  <c r="I14771" i="1"/>
  <c r="I14772" i="1"/>
  <c r="I14773" i="1"/>
  <c r="I14774" i="1"/>
  <c r="I14775" i="1"/>
  <c r="I14776" i="1"/>
  <c r="I14777" i="1"/>
  <c r="I14778" i="1"/>
  <c r="I14779" i="1"/>
  <c r="I14780" i="1"/>
  <c r="I14781" i="1"/>
  <c r="I14782" i="1"/>
  <c r="I14783" i="1"/>
  <c r="I14784" i="1"/>
  <c r="I14785" i="1"/>
  <c r="I14786" i="1"/>
  <c r="I14787" i="1"/>
  <c r="I14788" i="1"/>
  <c r="I14789" i="1"/>
  <c r="I14790" i="1"/>
  <c r="I14791" i="1"/>
  <c r="I14792" i="1"/>
  <c r="I14793" i="1"/>
  <c r="I14794" i="1"/>
  <c r="I14795" i="1"/>
  <c r="I14796" i="1"/>
  <c r="I14797" i="1"/>
  <c r="I14798" i="1"/>
  <c r="I14799" i="1"/>
  <c r="I14800" i="1"/>
  <c r="I14801" i="1"/>
  <c r="I14802" i="1"/>
  <c r="I14803" i="1"/>
  <c r="I14804" i="1"/>
  <c r="I14805" i="1"/>
  <c r="I14806" i="1"/>
  <c r="I14807" i="1"/>
  <c r="I14808" i="1"/>
  <c r="I14809" i="1"/>
  <c r="I14810" i="1"/>
  <c r="I14811" i="1"/>
  <c r="I14812" i="1"/>
  <c r="I14813" i="1"/>
  <c r="I14814" i="1"/>
  <c r="I14815" i="1"/>
  <c r="I14816" i="1"/>
  <c r="I14817" i="1"/>
  <c r="I14818" i="1"/>
  <c r="I14819" i="1"/>
  <c r="I14820" i="1"/>
  <c r="I14821" i="1"/>
  <c r="I14822" i="1"/>
  <c r="I14823" i="1"/>
  <c r="I14824" i="1"/>
  <c r="I14825" i="1"/>
  <c r="I14826" i="1"/>
  <c r="I14827" i="1"/>
  <c r="I14828" i="1"/>
  <c r="I14829" i="1"/>
  <c r="I14830" i="1"/>
  <c r="I14831" i="1"/>
  <c r="I14832" i="1"/>
  <c r="I14833" i="1"/>
  <c r="I14834" i="1"/>
  <c r="I14835" i="1"/>
  <c r="I14836" i="1"/>
  <c r="I14837" i="1"/>
  <c r="I14838" i="1"/>
  <c r="I14839" i="1"/>
  <c r="I14840" i="1"/>
  <c r="I14841" i="1"/>
  <c r="I14842" i="1"/>
  <c r="I14843" i="1"/>
  <c r="I14844" i="1"/>
  <c r="I14845" i="1"/>
  <c r="I14846" i="1"/>
  <c r="I14847" i="1"/>
  <c r="I14848" i="1"/>
  <c r="I14849" i="1"/>
  <c r="I14850" i="1"/>
  <c r="I14851" i="1"/>
  <c r="I14852" i="1"/>
  <c r="I14853" i="1"/>
  <c r="I14854" i="1"/>
  <c r="I14855" i="1"/>
  <c r="I14856" i="1"/>
  <c r="I14857" i="1"/>
  <c r="I14858" i="1"/>
  <c r="I14859" i="1"/>
  <c r="I14860" i="1"/>
  <c r="I14861" i="1"/>
  <c r="I14862" i="1"/>
  <c r="I14863" i="1"/>
  <c r="I14864" i="1"/>
  <c r="I14865" i="1"/>
  <c r="I14866" i="1"/>
  <c r="I14867" i="1"/>
  <c r="I14868" i="1"/>
  <c r="I14869" i="1"/>
  <c r="I14870" i="1"/>
  <c r="I14871" i="1"/>
  <c r="I14872" i="1"/>
  <c r="I14873" i="1"/>
  <c r="I14874" i="1"/>
  <c r="I14875" i="1"/>
  <c r="I14876" i="1"/>
  <c r="I14877" i="1"/>
  <c r="I14878" i="1"/>
  <c r="I14879" i="1"/>
  <c r="I14880" i="1"/>
  <c r="I14881" i="1"/>
  <c r="I14882" i="1"/>
  <c r="I14883" i="1"/>
  <c r="I14884" i="1"/>
  <c r="I14885" i="1"/>
  <c r="I14886" i="1"/>
  <c r="I14887" i="1"/>
  <c r="I14888" i="1"/>
  <c r="I14889" i="1"/>
  <c r="I14890" i="1"/>
  <c r="I14891" i="1"/>
  <c r="I14892" i="1"/>
  <c r="I14893" i="1"/>
  <c r="I14894" i="1"/>
  <c r="I14895" i="1"/>
  <c r="I14896" i="1"/>
  <c r="I14897" i="1"/>
  <c r="I14898" i="1"/>
  <c r="I14899" i="1"/>
  <c r="I14900" i="1"/>
  <c r="I14901" i="1"/>
  <c r="I14902" i="1"/>
  <c r="I14903" i="1"/>
  <c r="I14904" i="1"/>
  <c r="I14905" i="1"/>
  <c r="I14906" i="1"/>
  <c r="I14907" i="1"/>
  <c r="I14908" i="1"/>
  <c r="I14909" i="1"/>
  <c r="I14910" i="1"/>
  <c r="I14911" i="1"/>
  <c r="I14912" i="1"/>
  <c r="I14913" i="1"/>
  <c r="I14914" i="1"/>
  <c r="I14915" i="1"/>
  <c r="I14916" i="1"/>
  <c r="I14917" i="1"/>
  <c r="I14918" i="1"/>
  <c r="I14919" i="1"/>
  <c r="I14920" i="1"/>
  <c r="I14921" i="1"/>
  <c r="I14922" i="1"/>
  <c r="I14923" i="1"/>
  <c r="I14924" i="1"/>
  <c r="I14925" i="1"/>
  <c r="I14926" i="1"/>
  <c r="I14927" i="1"/>
  <c r="I14928" i="1"/>
  <c r="I14929" i="1"/>
  <c r="I14930" i="1"/>
  <c r="I14931" i="1"/>
  <c r="I14932" i="1"/>
  <c r="I14933" i="1"/>
  <c r="I14934" i="1"/>
  <c r="I14935" i="1"/>
  <c r="I14936" i="1"/>
  <c r="I14937" i="1"/>
  <c r="I14938" i="1"/>
  <c r="I14939" i="1"/>
  <c r="I14940" i="1"/>
  <c r="I14941" i="1"/>
  <c r="I14942" i="1"/>
  <c r="I14943" i="1"/>
  <c r="I14944" i="1"/>
  <c r="I14945" i="1"/>
  <c r="I14946" i="1"/>
  <c r="I14947" i="1"/>
  <c r="I14948" i="1"/>
  <c r="I14949" i="1"/>
  <c r="I14950" i="1"/>
  <c r="I14951" i="1"/>
  <c r="I14952" i="1"/>
  <c r="I14953" i="1"/>
  <c r="I14954" i="1"/>
  <c r="I14955" i="1"/>
  <c r="I14956" i="1"/>
  <c r="I14957" i="1"/>
  <c r="I14958" i="1"/>
  <c r="I14959" i="1"/>
  <c r="I14960" i="1"/>
  <c r="I14961" i="1"/>
  <c r="I14962" i="1"/>
  <c r="I14963" i="1"/>
  <c r="I14964" i="1"/>
  <c r="I14965" i="1"/>
  <c r="I14966" i="1"/>
  <c r="I14967" i="1"/>
  <c r="I14968" i="1"/>
  <c r="I14969" i="1"/>
  <c r="I14970" i="1"/>
  <c r="I14971" i="1"/>
  <c r="I14972" i="1"/>
  <c r="I14973" i="1"/>
  <c r="I14974" i="1"/>
  <c r="I14975" i="1"/>
  <c r="I14976" i="1"/>
  <c r="I14977" i="1"/>
  <c r="I14978" i="1"/>
  <c r="I14979" i="1"/>
  <c r="I14980" i="1"/>
  <c r="I14981" i="1"/>
  <c r="I14982" i="1"/>
  <c r="I14983" i="1"/>
  <c r="I14984" i="1"/>
  <c r="I14985" i="1"/>
  <c r="I14986" i="1"/>
  <c r="I14987" i="1"/>
  <c r="I14988" i="1"/>
  <c r="I14989" i="1"/>
  <c r="I14990" i="1"/>
  <c r="I14991" i="1"/>
  <c r="I14992" i="1"/>
  <c r="I14993" i="1"/>
  <c r="I14994" i="1"/>
  <c r="I14995" i="1"/>
  <c r="I14996" i="1"/>
  <c r="I14997" i="1"/>
  <c r="I14998" i="1"/>
  <c r="I14999" i="1"/>
  <c r="I15000" i="1"/>
  <c r="I15001" i="1"/>
  <c r="I15002" i="1"/>
  <c r="I15003" i="1"/>
  <c r="I15004" i="1"/>
  <c r="I15005" i="1"/>
  <c r="I15006" i="1"/>
  <c r="I15007" i="1"/>
  <c r="I15008" i="1"/>
  <c r="I15009" i="1"/>
  <c r="I15010" i="1"/>
  <c r="I15011" i="1"/>
  <c r="I15012" i="1"/>
  <c r="I15013" i="1"/>
  <c r="I15014" i="1"/>
  <c r="I15015" i="1"/>
  <c r="I15016" i="1"/>
  <c r="I15017" i="1"/>
  <c r="I15018" i="1"/>
  <c r="I15019" i="1"/>
  <c r="I15020" i="1"/>
  <c r="I15021" i="1"/>
  <c r="I15022" i="1"/>
  <c r="I15023" i="1"/>
  <c r="I15024" i="1"/>
  <c r="I15025" i="1"/>
  <c r="I15026" i="1"/>
  <c r="I15027" i="1"/>
  <c r="I15028" i="1"/>
  <c r="I15029" i="1"/>
  <c r="I15030" i="1"/>
  <c r="I15031" i="1"/>
  <c r="I15032" i="1"/>
  <c r="I15033" i="1"/>
  <c r="I15034" i="1"/>
  <c r="I15035" i="1"/>
  <c r="I15036" i="1"/>
  <c r="I15037" i="1"/>
  <c r="I15038" i="1"/>
  <c r="I15039" i="1"/>
  <c r="I15040" i="1"/>
  <c r="I15041" i="1"/>
  <c r="I15042" i="1"/>
  <c r="I15043" i="1"/>
  <c r="I15044" i="1"/>
  <c r="I15045" i="1"/>
  <c r="I15046" i="1"/>
  <c r="I15047" i="1"/>
  <c r="I15048" i="1"/>
  <c r="I15049" i="1"/>
  <c r="I15050" i="1"/>
  <c r="I15051" i="1"/>
  <c r="I15052" i="1"/>
  <c r="I15053" i="1"/>
  <c r="I15054" i="1"/>
  <c r="I15055" i="1"/>
  <c r="I15056" i="1"/>
  <c r="I15057" i="1"/>
  <c r="I15058" i="1"/>
  <c r="I15059" i="1"/>
  <c r="I15060" i="1"/>
  <c r="I15061" i="1"/>
  <c r="I15062" i="1"/>
  <c r="I15063" i="1"/>
  <c r="I15064" i="1"/>
  <c r="I15065" i="1"/>
  <c r="I15066" i="1"/>
  <c r="I15067" i="1"/>
  <c r="I15068" i="1"/>
  <c r="I15069" i="1"/>
  <c r="I15070" i="1"/>
  <c r="I15071" i="1"/>
  <c r="I15072" i="1"/>
  <c r="I15073" i="1"/>
  <c r="I15074" i="1"/>
  <c r="I15075" i="1"/>
  <c r="I15076" i="1"/>
  <c r="I15077" i="1"/>
  <c r="I15078" i="1"/>
  <c r="I15079" i="1"/>
  <c r="I15080" i="1"/>
  <c r="I15081" i="1"/>
  <c r="I15082" i="1"/>
  <c r="I15083" i="1"/>
  <c r="I15084" i="1"/>
  <c r="I15085" i="1"/>
  <c r="I15086" i="1"/>
  <c r="I15087" i="1"/>
  <c r="I15088" i="1"/>
  <c r="I15089" i="1"/>
  <c r="I15090" i="1"/>
  <c r="I15091" i="1"/>
  <c r="I15092" i="1"/>
  <c r="I15093" i="1"/>
  <c r="I15094" i="1"/>
  <c r="I15095" i="1"/>
  <c r="I15096" i="1"/>
  <c r="I15097" i="1"/>
  <c r="I15098" i="1"/>
  <c r="I15099" i="1"/>
  <c r="I15100" i="1"/>
  <c r="I15101" i="1"/>
  <c r="I15102" i="1"/>
  <c r="I15103" i="1"/>
  <c r="I15104" i="1"/>
  <c r="I15105" i="1"/>
  <c r="I15106" i="1"/>
  <c r="I15107" i="1"/>
  <c r="I15108" i="1"/>
  <c r="I15109" i="1"/>
  <c r="I15110" i="1"/>
  <c r="I15111" i="1"/>
  <c r="I15112" i="1"/>
  <c r="I15113" i="1"/>
  <c r="I15114" i="1"/>
  <c r="I15115" i="1"/>
  <c r="I15116" i="1"/>
  <c r="I15117" i="1"/>
  <c r="I15118" i="1"/>
  <c r="I15119" i="1"/>
  <c r="I15120" i="1"/>
  <c r="I15121" i="1"/>
  <c r="I15122" i="1"/>
  <c r="I15123" i="1"/>
  <c r="I15124" i="1"/>
  <c r="I15125" i="1"/>
  <c r="I15126" i="1"/>
  <c r="I15127" i="1"/>
  <c r="I15128" i="1"/>
  <c r="I15129" i="1"/>
  <c r="I15130" i="1"/>
  <c r="I15131" i="1"/>
  <c r="I15132" i="1"/>
  <c r="I15133" i="1"/>
  <c r="I15134" i="1"/>
  <c r="I15135" i="1"/>
  <c r="I15136" i="1"/>
  <c r="I15137" i="1"/>
  <c r="I15138" i="1"/>
  <c r="I15139" i="1"/>
  <c r="I15140" i="1"/>
  <c r="I15141" i="1"/>
  <c r="I15142" i="1"/>
  <c r="I15143" i="1"/>
  <c r="I15144" i="1"/>
  <c r="I15145" i="1"/>
  <c r="I15146" i="1"/>
  <c r="I15147" i="1"/>
  <c r="I15148" i="1"/>
  <c r="I15149" i="1"/>
  <c r="I15150" i="1"/>
  <c r="I15151" i="1"/>
  <c r="I15152" i="1"/>
  <c r="I15153" i="1"/>
  <c r="I15154" i="1"/>
  <c r="I15155" i="1"/>
  <c r="I15156" i="1"/>
  <c r="I15157" i="1"/>
  <c r="I15158" i="1"/>
  <c r="I15159" i="1"/>
  <c r="I15160" i="1"/>
  <c r="I15161" i="1"/>
  <c r="I15162" i="1"/>
  <c r="I15163" i="1"/>
  <c r="I15164" i="1"/>
  <c r="I15165" i="1"/>
  <c r="I15166" i="1"/>
  <c r="I15167" i="1"/>
  <c r="I15168" i="1"/>
  <c r="I15169" i="1"/>
  <c r="I15170" i="1"/>
  <c r="I15171" i="1"/>
  <c r="I15172" i="1"/>
  <c r="I15173" i="1"/>
  <c r="I15174" i="1"/>
  <c r="I15175" i="1"/>
  <c r="I15176" i="1"/>
  <c r="I15177" i="1"/>
  <c r="I15178" i="1"/>
  <c r="I15179" i="1"/>
  <c r="I15180" i="1"/>
  <c r="I15181" i="1"/>
  <c r="I15182" i="1"/>
  <c r="I15183" i="1"/>
  <c r="I15184" i="1"/>
  <c r="I15185" i="1"/>
  <c r="I15186" i="1"/>
  <c r="I15187" i="1"/>
  <c r="I15188" i="1"/>
  <c r="I15189" i="1"/>
  <c r="I15190" i="1"/>
  <c r="I15191" i="1"/>
  <c r="I15192" i="1"/>
  <c r="I15193" i="1"/>
  <c r="I15194" i="1"/>
  <c r="I15195" i="1"/>
  <c r="I15196" i="1"/>
  <c r="I15197" i="1"/>
  <c r="I15198" i="1"/>
  <c r="I15199" i="1"/>
  <c r="I15200" i="1"/>
  <c r="I15201" i="1"/>
  <c r="I15202" i="1"/>
  <c r="I15203" i="1"/>
  <c r="I15204" i="1"/>
  <c r="I15205" i="1"/>
  <c r="I15206" i="1"/>
  <c r="I15207" i="1"/>
  <c r="I15208" i="1"/>
  <c r="I15209" i="1"/>
  <c r="I15210" i="1"/>
  <c r="I15211" i="1"/>
  <c r="I15212" i="1"/>
  <c r="I15213" i="1"/>
  <c r="I15214" i="1"/>
  <c r="I15215" i="1"/>
  <c r="I15216" i="1"/>
  <c r="I15217" i="1"/>
  <c r="I15218" i="1"/>
  <c r="I15219" i="1"/>
  <c r="I15220" i="1"/>
  <c r="I15221" i="1"/>
  <c r="I15222" i="1"/>
  <c r="I15223" i="1"/>
  <c r="I15224" i="1"/>
  <c r="I15225" i="1"/>
  <c r="I15226" i="1"/>
  <c r="I15227" i="1"/>
  <c r="I15228" i="1"/>
  <c r="I15229" i="1"/>
  <c r="I15230" i="1"/>
  <c r="I15231" i="1"/>
  <c r="I15232" i="1"/>
  <c r="I15233" i="1"/>
  <c r="I15234" i="1"/>
  <c r="I15235" i="1"/>
  <c r="I15236" i="1"/>
  <c r="I15237" i="1"/>
  <c r="I15238" i="1"/>
  <c r="I15239" i="1"/>
  <c r="I15240" i="1"/>
  <c r="I15241" i="1"/>
  <c r="I15242" i="1"/>
  <c r="I15243" i="1"/>
  <c r="I15244" i="1"/>
  <c r="I15245" i="1"/>
  <c r="I15246" i="1"/>
  <c r="I15247" i="1"/>
  <c r="I15248" i="1"/>
  <c r="I15249" i="1"/>
  <c r="I15250" i="1"/>
  <c r="I15251" i="1"/>
  <c r="I15252" i="1"/>
  <c r="I15253" i="1"/>
  <c r="I15254" i="1"/>
  <c r="I15255" i="1"/>
  <c r="I15256" i="1"/>
  <c r="I15257" i="1"/>
  <c r="I15258" i="1"/>
  <c r="I15259" i="1"/>
  <c r="I15260" i="1"/>
  <c r="I15261" i="1"/>
  <c r="I15262" i="1"/>
  <c r="I15263" i="1"/>
  <c r="I15264" i="1"/>
  <c r="I15265" i="1"/>
  <c r="I15266" i="1"/>
  <c r="I15267" i="1"/>
  <c r="I15268" i="1"/>
  <c r="I15269" i="1"/>
  <c r="I15270" i="1"/>
  <c r="I15271" i="1"/>
  <c r="I15272" i="1"/>
  <c r="I15273" i="1"/>
  <c r="I15274" i="1"/>
  <c r="I15275" i="1"/>
  <c r="I15276" i="1"/>
  <c r="I15277" i="1"/>
  <c r="I15278" i="1"/>
  <c r="I15279" i="1"/>
  <c r="I15280" i="1"/>
  <c r="I15281" i="1"/>
  <c r="I15282" i="1"/>
  <c r="I15283" i="1"/>
  <c r="I15284" i="1"/>
  <c r="I15285" i="1"/>
  <c r="I15286" i="1"/>
  <c r="I15287" i="1"/>
  <c r="I15288" i="1"/>
  <c r="I15289" i="1"/>
  <c r="I15290" i="1"/>
  <c r="I15291" i="1"/>
  <c r="I15292" i="1"/>
  <c r="I15293" i="1"/>
  <c r="I15294" i="1"/>
  <c r="I15295" i="1"/>
  <c r="I15296" i="1"/>
  <c r="I15297" i="1"/>
  <c r="I15298" i="1"/>
  <c r="I15299" i="1"/>
  <c r="I15300" i="1"/>
  <c r="I15301" i="1"/>
  <c r="I15302" i="1"/>
  <c r="I15303" i="1"/>
  <c r="I15304" i="1"/>
  <c r="I15305" i="1"/>
  <c r="I15306" i="1"/>
  <c r="I15307" i="1"/>
  <c r="I15308" i="1"/>
  <c r="I15309" i="1"/>
  <c r="I15310" i="1"/>
  <c r="I15311" i="1"/>
  <c r="I15312" i="1"/>
  <c r="I15313" i="1"/>
  <c r="I15314" i="1"/>
  <c r="I15315" i="1"/>
  <c r="I15316" i="1"/>
  <c r="I15317" i="1"/>
  <c r="I15318" i="1"/>
  <c r="I15319" i="1"/>
  <c r="I15320" i="1"/>
  <c r="I15321" i="1"/>
  <c r="I15322" i="1"/>
  <c r="I15323" i="1"/>
  <c r="I15324" i="1"/>
  <c r="I15325" i="1"/>
  <c r="I15326" i="1"/>
  <c r="I15327" i="1"/>
  <c r="I15328" i="1"/>
  <c r="I15329" i="1"/>
  <c r="I15330" i="1"/>
  <c r="I15331" i="1"/>
  <c r="I15332" i="1"/>
  <c r="I15333" i="1"/>
  <c r="I15334" i="1"/>
  <c r="I15335" i="1"/>
  <c r="I15336" i="1"/>
  <c r="I15337" i="1"/>
  <c r="I15338" i="1"/>
  <c r="I15339" i="1"/>
  <c r="I15340" i="1"/>
  <c r="I15341" i="1"/>
  <c r="I15342" i="1"/>
  <c r="I15343" i="1"/>
  <c r="I15344" i="1"/>
  <c r="I15345" i="1"/>
  <c r="I15346" i="1"/>
  <c r="I15347" i="1"/>
  <c r="I15348" i="1"/>
  <c r="I15349" i="1"/>
  <c r="I15350" i="1"/>
  <c r="I15351" i="1"/>
  <c r="I15352" i="1"/>
  <c r="I15353" i="1"/>
  <c r="I15354" i="1"/>
  <c r="I15355" i="1"/>
  <c r="I15356" i="1"/>
  <c r="I15357" i="1"/>
  <c r="I15358" i="1"/>
  <c r="I15359" i="1"/>
  <c r="I15360" i="1"/>
  <c r="I15361" i="1"/>
  <c r="I15362" i="1"/>
  <c r="I15363" i="1"/>
  <c r="I15364" i="1"/>
  <c r="I15365" i="1"/>
  <c r="I15366" i="1"/>
  <c r="I15367" i="1"/>
  <c r="I15368" i="1"/>
  <c r="I15369" i="1"/>
  <c r="I15370" i="1"/>
  <c r="I15371" i="1"/>
  <c r="I15372" i="1"/>
  <c r="I15373" i="1"/>
  <c r="I15374" i="1"/>
  <c r="I15375" i="1"/>
  <c r="I15376" i="1"/>
  <c r="I15377" i="1"/>
  <c r="I15378" i="1"/>
  <c r="I15379" i="1"/>
  <c r="I15380" i="1"/>
  <c r="I15381" i="1"/>
  <c r="I15382" i="1"/>
  <c r="I15383" i="1"/>
  <c r="I15384" i="1"/>
  <c r="I15385" i="1"/>
  <c r="I15386" i="1"/>
  <c r="I15387" i="1"/>
  <c r="I15388" i="1"/>
  <c r="I15389" i="1"/>
  <c r="I15390" i="1"/>
  <c r="I15391" i="1"/>
  <c r="I15392" i="1"/>
  <c r="I15393" i="1"/>
  <c r="I15394" i="1"/>
  <c r="I15395" i="1"/>
  <c r="I15396" i="1"/>
  <c r="I15397" i="1"/>
  <c r="I15398" i="1"/>
  <c r="I15399" i="1"/>
  <c r="I15400" i="1"/>
  <c r="I15401" i="1"/>
  <c r="I15402" i="1"/>
  <c r="I15403" i="1"/>
  <c r="I15404" i="1"/>
  <c r="I15405" i="1"/>
  <c r="I15406" i="1"/>
  <c r="I15407" i="1"/>
  <c r="I15408" i="1"/>
  <c r="I15409" i="1"/>
  <c r="I15410" i="1"/>
  <c r="I15411" i="1"/>
  <c r="I15412" i="1"/>
  <c r="I15413" i="1"/>
  <c r="I15414" i="1"/>
  <c r="I15415" i="1"/>
  <c r="I15416" i="1"/>
  <c r="I15417" i="1"/>
  <c r="I15418" i="1"/>
  <c r="I15419" i="1"/>
  <c r="I15420" i="1"/>
  <c r="I15421" i="1"/>
  <c r="I15422" i="1"/>
  <c r="I15423" i="1"/>
  <c r="I15424" i="1"/>
  <c r="I15425" i="1"/>
  <c r="I15426" i="1"/>
  <c r="I15427" i="1"/>
  <c r="I15428" i="1"/>
  <c r="I15429" i="1"/>
  <c r="I15430" i="1"/>
  <c r="I15431" i="1"/>
  <c r="I15432" i="1"/>
  <c r="I15433" i="1"/>
  <c r="I15434" i="1"/>
  <c r="I15435" i="1"/>
  <c r="I15436" i="1"/>
  <c r="I15437" i="1"/>
  <c r="I15438" i="1"/>
  <c r="I15439" i="1"/>
  <c r="I15440" i="1"/>
  <c r="I15441" i="1"/>
  <c r="I15442" i="1"/>
  <c r="I15443" i="1"/>
  <c r="I15444" i="1"/>
  <c r="I15445" i="1"/>
  <c r="I15446" i="1"/>
  <c r="I15447" i="1"/>
  <c r="I15448" i="1"/>
  <c r="I15449" i="1"/>
  <c r="I15450" i="1"/>
  <c r="I15451" i="1"/>
  <c r="I15452" i="1"/>
  <c r="I15453" i="1"/>
  <c r="I15454" i="1"/>
  <c r="I15455" i="1"/>
  <c r="I15456" i="1"/>
  <c r="I15457" i="1"/>
  <c r="I15458" i="1"/>
  <c r="I15459" i="1"/>
  <c r="I15460" i="1"/>
  <c r="I15461" i="1"/>
  <c r="I15462" i="1"/>
  <c r="I15463" i="1"/>
  <c r="I15464" i="1"/>
  <c r="I15465" i="1"/>
  <c r="I15466" i="1"/>
  <c r="I15467" i="1"/>
  <c r="I15468" i="1"/>
  <c r="I15469" i="1"/>
  <c r="I15470" i="1"/>
  <c r="I15471" i="1"/>
  <c r="I15472" i="1"/>
  <c r="I15473" i="1"/>
  <c r="I15474" i="1"/>
  <c r="I15475" i="1"/>
  <c r="I15476" i="1"/>
  <c r="I15477" i="1"/>
  <c r="I15478" i="1"/>
  <c r="I15479" i="1"/>
  <c r="I15480" i="1"/>
  <c r="I15481" i="1"/>
  <c r="I15482" i="1"/>
  <c r="I15483" i="1"/>
  <c r="I15484" i="1"/>
  <c r="I15485" i="1"/>
  <c r="I15486" i="1"/>
  <c r="I15487" i="1"/>
  <c r="I15488" i="1"/>
  <c r="I15489" i="1"/>
  <c r="I15490" i="1"/>
  <c r="I15491" i="1"/>
  <c r="I15492" i="1"/>
  <c r="I15493" i="1"/>
  <c r="I15494" i="1"/>
  <c r="I15495" i="1"/>
  <c r="I15496" i="1"/>
  <c r="I15497" i="1"/>
  <c r="I15498" i="1"/>
  <c r="I15499" i="1"/>
  <c r="I15500" i="1"/>
  <c r="I15501" i="1"/>
  <c r="I15502" i="1"/>
  <c r="I15503" i="1"/>
  <c r="I15504" i="1"/>
  <c r="I15505" i="1"/>
  <c r="I15506" i="1"/>
  <c r="I15507" i="1"/>
  <c r="I15508" i="1"/>
  <c r="I15509" i="1"/>
  <c r="I15510" i="1"/>
  <c r="I15511" i="1"/>
  <c r="I15512" i="1"/>
  <c r="I15513" i="1"/>
  <c r="I15514" i="1"/>
  <c r="I15515" i="1"/>
  <c r="I15516" i="1"/>
  <c r="I15517" i="1"/>
  <c r="I15518" i="1"/>
  <c r="I15519" i="1"/>
  <c r="I15520" i="1"/>
  <c r="I15521" i="1"/>
  <c r="I15522" i="1"/>
  <c r="I15523" i="1"/>
  <c r="I15524" i="1"/>
  <c r="I15525" i="1"/>
  <c r="I15526" i="1"/>
  <c r="I15527" i="1"/>
  <c r="I15528" i="1"/>
  <c r="I15529" i="1"/>
  <c r="I15530" i="1"/>
  <c r="I15531" i="1"/>
  <c r="I15532" i="1"/>
  <c r="I15533" i="1"/>
  <c r="I15534" i="1"/>
  <c r="I15535" i="1"/>
  <c r="I15536" i="1"/>
  <c r="I15537" i="1"/>
  <c r="I15538" i="1"/>
  <c r="I15539" i="1"/>
  <c r="I15540" i="1"/>
  <c r="I15541" i="1"/>
  <c r="I15542" i="1"/>
  <c r="I15543" i="1"/>
  <c r="I15544" i="1"/>
  <c r="I15545" i="1"/>
  <c r="I15546" i="1"/>
  <c r="I15547" i="1"/>
  <c r="I15548" i="1"/>
  <c r="I15549" i="1"/>
  <c r="I15550" i="1"/>
  <c r="I15551" i="1"/>
  <c r="I15552" i="1"/>
  <c r="I15553" i="1"/>
  <c r="I15554" i="1"/>
  <c r="I15555" i="1"/>
  <c r="I15556" i="1"/>
  <c r="I15557" i="1"/>
  <c r="I15558" i="1"/>
  <c r="I15559" i="1"/>
  <c r="I15560" i="1"/>
  <c r="I15561" i="1"/>
  <c r="I15562" i="1"/>
  <c r="I15563" i="1"/>
  <c r="I15564" i="1"/>
  <c r="I15565" i="1"/>
  <c r="I15566" i="1"/>
  <c r="I15567" i="1"/>
  <c r="I15568" i="1"/>
  <c r="I15569" i="1"/>
  <c r="I15570" i="1"/>
  <c r="I15571" i="1"/>
  <c r="I15572" i="1"/>
  <c r="I15573" i="1"/>
  <c r="I15574" i="1"/>
  <c r="I15575" i="1"/>
  <c r="I15576" i="1"/>
  <c r="I15577" i="1"/>
  <c r="I15578" i="1"/>
  <c r="I15579" i="1"/>
  <c r="I15580" i="1"/>
  <c r="I15581" i="1"/>
  <c r="I15582" i="1"/>
  <c r="I15583" i="1"/>
  <c r="I15584" i="1"/>
  <c r="I15585" i="1"/>
  <c r="I15586" i="1"/>
  <c r="I15587" i="1"/>
  <c r="I15588" i="1"/>
  <c r="I15589" i="1"/>
  <c r="I15590" i="1"/>
  <c r="I15591" i="1"/>
  <c r="I15592" i="1"/>
  <c r="I15593" i="1"/>
  <c r="I15594" i="1"/>
  <c r="I15595" i="1"/>
  <c r="I15596" i="1"/>
  <c r="I15597" i="1"/>
  <c r="I15598" i="1"/>
  <c r="I15599" i="1"/>
  <c r="I15600" i="1"/>
  <c r="I15601" i="1"/>
  <c r="I15602" i="1"/>
  <c r="I15603" i="1"/>
  <c r="I15604" i="1"/>
  <c r="I15605" i="1"/>
  <c r="I15606" i="1"/>
  <c r="I15607" i="1"/>
  <c r="I15608" i="1"/>
  <c r="I15609" i="1"/>
  <c r="I15610" i="1"/>
  <c r="I15611" i="1"/>
  <c r="I15612" i="1"/>
  <c r="I15613" i="1"/>
  <c r="I15614" i="1"/>
  <c r="I15615" i="1"/>
  <c r="I15616" i="1"/>
  <c r="I15617" i="1"/>
  <c r="I15618" i="1"/>
  <c r="I15619" i="1"/>
  <c r="I15620" i="1"/>
  <c r="I15621" i="1"/>
  <c r="I15622" i="1"/>
  <c r="I15623" i="1"/>
  <c r="I15624" i="1"/>
  <c r="I15625" i="1"/>
  <c r="I15626" i="1"/>
  <c r="I15627" i="1"/>
  <c r="I15628" i="1"/>
  <c r="I15629" i="1"/>
  <c r="I15630" i="1"/>
  <c r="I15631" i="1"/>
  <c r="I15632" i="1"/>
  <c r="I15633" i="1"/>
  <c r="I15634" i="1"/>
  <c r="I15635" i="1"/>
  <c r="I15636" i="1"/>
  <c r="I15637" i="1"/>
  <c r="I15638" i="1"/>
  <c r="I15639" i="1"/>
  <c r="I15640" i="1"/>
  <c r="I15641" i="1"/>
  <c r="I15642" i="1"/>
  <c r="I15643" i="1"/>
  <c r="I15644" i="1"/>
  <c r="I15645" i="1"/>
  <c r="I15646" i="1"/>
  <c r="I15647" i="1"/>
  <c r="I15648" i="1"/>
  <c r="I15649" i="1"/>
  <c r="I15650" i="1"/>
  <c r="I15651" i="1"/>
  <c r="I15652" i="1"/>
  <c r="I15653" i="1"/>
  <c r="I15654" i="1"/>
  <c r="I15655" i="1"/>
  <c r="I15656" i="1"/>
  <c r="I15657" i="1"/>
  <c r="I15658" i="1"/>
  <c r="I15659" i="1"/>
  <c r="I15660" i="1"/>
  <c r="I15661" i="1"/>
  <c r="I15662" i="1"/>
  <c r="I15663" i="1"/>
  <c r="I15664" i="1"/>
  <c r="I15665" i="1"/>
  <c r="I15666" i="1"/>
  <c r="I15667" i="1"/>
  <c r="I15668" i="1"/>
  <c r="I15669" i="1"/>
  <c r="I15670" i="1"/>
  <c r="I15671" i="1"/>
  <c r="I15672" i="1"/>
  <c r="I15673" i="1"/>
  <c r="I15674" i="1"/>
  <c r="I15675" i="1"/>
  <c r="I15676" i="1"/>
  <c r="I15677" i="1"/>
  <c r="I15678" i="1"/>
  <c r="I15679" i="1"/>
  <c r="I15680" i="1"/>
  <c r="I15681" i="1"/>
  <c r="I15682" i="1"/>
  <c r="I15683" i="1"/>
  <c r="I15684" i="1"/>
  <c r="I15685" i="1"/>
  <c r="I15686" i="1"/>
  <c r="I15687" i="1"/>
  <c r="I15688" i="1"/>
  <c r="I15689" i="1"/>
  <c r="I15690" i="1"/>
  <c r="I15691" i="1"/>
  <c r="I15692" i="1"/>
  <c r="I15693" i="1"/>
  <c r="I15694" i="1"/>
  <c r="I15695" i="1"/>
  <c r="I15696" i="1"/>
  <c r="I15697" i="1"/>
  <c r="I15698" i="1"/>
  <c r="I15699" i="1"/>
  <c r="I15700" i="1"/>
  <c r="I15701" i="1"/>
  <c r="I15702" i="1"/>
  <c r="I15703" i="1"/>
  <c r="I15704" i="1"/>
  <c r="I15705" i="1"/>
  <c r="I15706" i="1"/>
  <c r="I15707" i="1"/>
  <c r="I15708" i="1"/>
  <c r="I15709" i="1"/>
  <c r="I15710" i="1"/>
  <c r="I15711" i="1"/>
  <c r="I15712" i="1"/>
  <c r="I15713" i="1"/>
  <c r="I15714" i="1"/>
  <c r="I15715" i="1"/>
  <c r="I15716" i="1"/>
  <c r="I15717" i="1"/>
  <c r="I15718" i="1"/>
  <c r="I15719" i="1"/>
  <c r="I15720" i="1"/>
  <c r="I15721" i="1"/>
  <c r="I15722" i="1"/>
  <c r="I15723" i="1"/>
  <c r="I15724" i="1"/>
  <c r="I15725" i="1"/>
  <c r="I15726" i="1"/>
  <c r="I15727" i="1"/>
  <c r="I15728" i="1"/>
  <c r="I15729" i="1"/>
  <c r="I15730" i="1"/>
  <c r="I15731" i="1"/>
  <c r="I15732" i="1"/>
  <c r="I15733" i="1"/>
  <c r="I15734" i="1"/>
  <c r="I15735" i="1"/>
  <c r="I15736" i="1"/>
  <c r="I15737" i="1"/>
  <c r="I15738" i="1"/>
  <c r="I15739" i="1"/>
  <c r="I15740" i="1"/>
  <c r="I15741" i="1"/>
  <c r="I15742" i="1"/>
  <c r="I15743" i="1"/>
  <c r="I15744" i="1"/>
  <c r="I15745" i="1"/>
  <c r="I15746" i="1"/>
  <c r="I15747" i="1"/>
  <c r="I15748" i="1"/>
  <c r="I15749" i="1"/>
  <c r="I15750" i="1"/>
  <c r="I15751" i="1"/>
  <c r="I15752" i="1"/>
  <c r="I15753" i="1"/>
  <c r="I15754" i="1"/>
  <c r="I15755" i="1"/>
  <c r="I15756" i="1"/>
  <c r="I15757" i="1"/>
  <c r="I15758" i="1"/>
  <c r="I15759" i="1"/>
  <c r="I15760" i="1"/>
  <c r="I15761" i="1"/>
  <c r="I15762" i="1"/>
  <c r="I15763" i="1"/>
  <c r="I15764" i="1"/>
  <c r="I15765" i="1"/>
  <c r="I15766" i="1"/>
  <c r="I15767" i="1"/>
  <c r="I15768" i="1"/>
  <c r="I15769" i="1"/>
  <c r="I15770" i="1"/>
  <c r="I15771" i="1"/>
  <c r="I15772" i="1"/>
  <c r="I15773" i="1"/>
  <c r="I15774" i="1"/>
  <c r="I15775" i="1"/>
  <c r="I15776" i="1"/>
  <c r="I15777" i="1"/>
  <c r="I15778" i="1"/>
  <c r="I15779" i="1"/>
  <c r="I15780" i="1"/>
  <c r="I15781" i="1"/>
  <c r="I15782" i="1"/>
  <c r="I15783" i="1"/>
  <c r="I15784" i="1"/>
  <c r="I15785" i="1"/>
  <c r="I15786" i="1"/>
  <c r="I15787" i="1"/>
  <c r="I15788" i="1"/>
  <c r="I15789" i="1"/>
  <c r="I15790" i="1"/>
  <c r="I15791" i="1"/>
  <c r="I15792" i="1"/>
  <c r="I15793" i="1"/>
  <c r="I15794" i="1"/>
  <c r="I15795" i="1"/>
  <c r="I15796" i="1"/>
  <c r="I15797" i="1"/>
  <c r="I15798" i="1"/>
  <c r="I15799" i="1"/>
  <c r="I15800" i="1"/>
  <c r="I15801" i="1"/>
  <c r="I15802" i="1"/>
  <c r="I15803" i="1"/>
  <c r="I15804" i="1"/>
  <c r="I15805" i="1"/>
  <c r="I15806" i="1"/>
  <c r="I15807" i="1"/>
  <c r="I15808" i="1"/>
  <c r="I15809" i="1"/>
  <c r="I15810" i="1"/>
  <c r="I15811" i="1"/>
  <c r="I15812" i="1"/>
  <c r="I15813" i="1"/>
  <c r="I15814" i="1"/>
  <c r="I15815" i="1"/>
  <c r="I15816" i="1"/>
  <c r="I15817" i="1"/>
  <c r="I15818" i="1"/>
  <c r="I15819" i="1"/>
  <c r="I15820" i="1"/>
  <c r="I15821" i="1"/>
  <c r="I15822" i="1"/>
  <c r="I15823" i="1"/>
  <c r="I15824" i="1"/>
  <c r="I15825" i="1"/>
  <c r="I15826" i="1"/>
  <c r="I15827" i="1"/>
  <c r="I15828" i="1"/>
  <c r="I15829" i="1"/>
  <c r="I15830" i="1"/>
  <c r="I15831" i="1"/>
  <c r="I15832" i="1"/>
  <c r="I15833" i="1"/>
  <c r="I15834" i="1"/>
  <c r="I15835" i="1"/>
  <c r="I15836" i="1"/>
  <c r="I15837" i="1"/>
  <c r="I15838" i="1"/>
  <c r="I15839" i="1"/>
  <c r="I15840" i="1"/>
  <c r="I15841" i="1"/>
  <c r="I15842" i="1"/>
  <c r="I15843" i="1"/>
  <c r="I15844" i="1"/>
  <c r="I15845" i="1"/>
  <c r="I15846" i="1"/>
  <c r="I15847" i="1"/>
  <c r="I15848" i="1"/>
  <c r="I15849" i="1"/>
  <c r="I15850" i="1"/>
  <c r="I15851" i="1"/>
  <c r="I15852" i="1"/>
  <c r="I15853" i="1"/>
  <c r="I15854" i="1"/>
  <c r="I15855" i="1"/>
  <c r="I15856" i="1"/>
  <c r="I15857" i="1"/>
  <c r="I15858" i="1"/>
  <c r="I15859" i="1"/>
  <c r="I15860" i="1"/>
  <c r="I15861" i="1"/>
  <c r="I15862" i="1"/>
  <c r="I15863" i="1"/>
  <c r="I15864" i="1"/>
  <c r="I15865" i="1"/>
  <c r="I15866" i="1"/>
  <c r="I15867" i="1"/>
  <c r="I15868" i="1"/>
  <c r="I15869" i="1"/>
  <c r="I15870" i="1"/>
  <c r="I15871" i="1"/>
  <c r="I15872" i="1"/>
  <c r="I15873" i="1"/>
  <c r="I15874" i="1"/>
  <c r="I15875" i="1"/>
  <c r="I15876" i="1"/>
  <c r="I15877" i="1"/>
  <c r="I15878" i="1"/>
  <c r="I15879" i="1"/>
  <c r="I15880" i="1"/>
  <c r="I15881" i="1"/>
  <c r="I15882" i="1"/>
  <c r="I15883" i="1"/>
  <c r="I15884" i="1"/>
  <c r="I15885" i="1"/>
  <c r="I15886" i="1"/>
  <c r="I15887" i="1"/>
  <c r="I15888" i="1"/>
  <c r="I15889" i="1"/>
  <c r="I15890" i="1"/>
  <c r="I15891" i="1"/>
  <c r="I15892" i="1"/>
  <c r="I15893" i="1"/>
  <c r="I15894" i="1"/>
  <c r="I15895" i="1"/>
  <c r="I15896" i="1"/>
  <c r="I15897" i="1"/>
  <c r="I15898" i="1"/>
  <c r="I15899" i="1"/>
  <c r="I15900" i="1"/>
  <c r="I15901" i="1"/>
  <c r="I15902" i="1"/>
  <c r="I15903" i="1"/>
  <c r="I15904" i="1"/>
  <c r="I15905" i="1"/>
  <c r="I15906" i="1"/>
  <c r="I15907" i="1"/>
  <c r="I15908" i="1"/>
  <c r="I15909" i="1"/>
  <c r="I15910" i="1"/>
  <c r="I15911" i="1"/>
  <c r="I15912" i="1"/>
  <c r="I15913" i="1"/>
  <c r="I15914" i="1"/>
  <c r="I15915" i="1"/>
  <c r="I15916" i="1"/>
  <c r="I15917" i="1"/>
  <c r="I15918" i="1"/>
  <c r="I15919" i="1"/>
  <c r="I15920" i="1"/>
  <c r="I15921" i="1"/>
  <c r="I15922" i="1"/>
  <c r="I15923" i="1"/>
  <c r="I15924" i="1"/>
  <c r="I15925" i="1"/>
  <c r="I15926" i="1"/>
  <c r="I15927" i="1"/>
  <c r="I15928" i="1"/>
  <c r="I15929" i="1"/>
  <c r="I15930" i="1"/>
  <c r="I15931" i="1"/>
  <c r="I15932" i="1"/>
  <c r="I15933" i="1"/>
  <c r="I15934" i="1"/>
  <c r="I15935" i="1"/>
  <c r="I15936" i="1"/>
  <c r="I15937" i="1"/>
  <c r="I15938" i="1"/>
  <c r="I15939" i="1"/>
  <c r="I15940" i="1"/>
  <c r="I15941" i="1"/>
  <c r="I15942" i="1"/>
  <c r="I15943" i="1"/>
  <c r="I15944" i="1"/>
  <c r="I15945" i="1"/>
  <c r="I15946" i="1"/>
  <c r="I15947" i="1"/>
  <c r="I15948" i="1"/>
  <c r="I15949" i="1"/>
  <c r="I15950" i="1"/>
  <c r="I15951" i="1"/>
  <c r="I15952" i="1"/>
  <c r="I15953" i="1"/>
  <c r="I15954" i="1"/>
  <c r="I15955" i="1"/>
  <c r="I15956" i="1"/>
  <c r="I15957" i="1"/>
  <c r="I15958" i="1"/>
  <c r="I15959" i="1"/>
  <c r="I15960" i="1"/>
  <c r="I15961" i="1"/>
  <c r="I15962" i="1"/>
  <c r="I15963" i="1"/>
  <c r="I15964" i="1"/>
  <c r="I15965" i="1"/>
  <c r="I15966" i="1"/>
  <c r="I15967" i="1"/>
  <c r="I15968" i="1"/>
  <c r="I15969" i="1"/>
  <c r="I15970" i="1"/>
  <c r="I15971" i="1"/>
  <c r="I15972" i="1"/>
  <c r="I15973" i="1"/>
  <c r="I15974" i="1"/>
  <c r="I15975" i="1"/>
  <c r="I15976" i="1"/>
  <c r="I15977" i="1"/>
  <c r="I15978" i="1"/>
  <c r="I15979" i="1"/>
  <c r="I15980" i="1"/>
  <c r="I15981" i="1"/>
  <c r="I15982" i="1"/>
  <c r="I15983" i="1"/>
  <c r="I15984" i="1"/>
  <c r="I15985" i="1"/>
  <c r="I15986" i="1"/>
  <c r="I15987" i="1"/>
  <c r="I15988" i="1"/>
  <c r="I15989" i="1"/>
  <c r="I15990" i="1"/>
  <c r="I15991" i="1"/>
  <c r="I15992" i="1"/>
  <c r="I15993" i="1"/>
  <c r="I15994" i="1"/>
  <c r="I15995" i="1"/>
  <c r="I15996" i="1"/>
  <c r="I15997" i="1"/>
  <c r="I15998" i="1"/>
  <c r="I15999" i="1"/>
  <c r="I16000" i="1"/>
  <c r="I16001" i="1"/>
  <c r="I16002" i="1"/>
  <c r="I16003" i="1"/>
  <c r="I16004" i="1"/>
  <c r="I16005" i="1"/>
  <c r="I16006" i="1"/>
  <c r="I16007" i="1"/>
  <c r="I16008" i="1"/>
  <c r="I16009" i="1"/>
  <c r="I16010" i="1"/>
  <c r="I16011" i="1"/>
  <c r="I16012" i="1"/>
  <c r="I16013" i="1"/>
  <c r="I16014" i="1"/>
  <c r="I16015" i="1"/>
  <c r="I16016" i="1"/>
  <c r="I16017" i="1"/>
  <c r="I16018" i="1"/>
  <c r="I16019" i="1"/>
  <c r="I16020" i="1"/>
  <c r="I16021" i="1"/>
  <c r="I16022" i="1"/>
  <c r="I16023" i="1"/>
  <c r="I16024" i="1"/>
  <c r="I16025" i="1"/>
  <c r="I16026" i="1"/>
  <c r="I16027" i="1"/>
  <c r="I16028" i="1"/>
  <c r="I16029" i="1"/>
  <c r="I16030" i="1"/>
  <c r="I16031" i="1"/>
  <c r="I16032" i="1"/>
  <c r="I16033" i="1"/>
  <c r="I16034" i="1"/>
  <c r="I16035" i="1"/>
  <c r="I16036" i="1"/>
  <c r="I16037" i="1"/>
  <c r="I16038" i="1"/>
  <c r="I16039" i="1"/>
  <c r="I16040" i="1"/>
  <c r="I16041" i="1"/>
  <c r="I16042" i="1"/>
  <c r="I16043" i="1"/>
  <c r="I16044" i="1"/>
  <c r="I16045" i="1"/>
  <c r="I16046" i="1"/>
  <c r="I16047" i="1"/>
  <c r="I16048" i="1"/>
  <c r="I16049" i="1"/>
  <c r="I16050" i="1"/>
  <c r="I16051" i="1"/>
  <c r="I16052" i="1"/>
  <c r="I16053" i="1"/>
  <c r="I16054" i="1"/>
  <c r="I16055" i="1"/>
  <c r="I16056" i="1"/>
  <c r="I16057" i="1"/>
  <c r="I16058" i="1"/>
  <c r="I16059" i="1"/>
  <c r="I16060" i="1"/>
  <c r="I16061" i="1"/>
  <c r="I16062" i="1"/>
  <c r="I16063" i="1"/>
  <c r="I16064" i="1"/>
  <c r="I16065" i="1"/>
  <c r="I16066" i="1"/>
  <c r="I16067" i="1"/>
  <c r="I16068" i="1"/>
  <c r="I16069" i="1"/>
  <c r="I16070" i="1"/>
  <c r="I16071" i="1"/>
  <c r="I16072" i="1"/>
  <c r="I16073" i="1"/>
  <c r="I16074" i="1"/>
  <c r="I16075" i="1"/>
  <c r="I16076" i="1"/>
  <c r="I16077" i="1"/>
  <c r="I16078" i="1"/>
  <c r="I16079" i="1"/>
  <c r="I16080" i="1"/>
  <c r="I16081" i="1"/>
  <c r="I16082" i="1"/>
  <c r="I16083" i="1"/>
  <c r="I16084" i="1"/>
  <c r="I16085" i="1"/>
  <c r="I16086" i="1"/>
  <c r="I16087" i="1"/>
  <c r="I16088" i="1"/>
  <c r="I16089" i="1"/>
  <c r="I16090" i="1"/>
  <c r="I16091" i="1"/>
  <c r="I16092" i="1"/>
  <c r="I16093" i="1"/>
  <c r="I16094" i="1"/>
  <c r="I16095" i="1"/>
  <c r="I16096" i="1"/>
  <c r="I16097" i="1"/>
  <c r="I16098" i="1"/>
  <c r="I16099" i="1"/>
  <c r="I16100" i="1"/>
  <c r="I16101" i="1"/>
  <c r="I16102" i="1"/>
  <c r="I16103" i="1"/>
  <c r="I16104" i="1"/>
  <c r="I16105" i="1"/>
  <c r="I16106" i="1"/>
  <c r="I16107" i="1"/>
  <c r="I16108" i="1"/>
  <c r="I16109" i="1"/>
  <c r="I16110" i="1"/>
  <c r="I16111" i="1"/>
  <c r="I16112" i="1"/>
  <c r="I16113" i="1"/>
  <c r="I16114" i="1"/>
  <c r="I16115" i="1"/>
  <c r="I16116" i="1"/>
  <c r="I16117" i="1"/>
  <c r="I16118" i="1"/>
  <c r="I16119" i="1"/>
  <c r="I16120" i="1"/>
  <c r="I16121" i="1"/>
  <c r="I16122" i="1"/>
  <c r="I16123" i="1"/>
  <c r="I16124" i="1"/>
  <c r="I16125" i="1"/>
  <c r="I16126" i="1"/>
  <c r="I16127" i="1"/>
  <c r="I16128" i="1"/>
  <c r="I16129" i="1"/>
  <c r="I16130" i="1"/>
  <c r="I16131" i="1"/>
  <c r="I16132" i="1"/>
  <c r="I16133" i="1"/>
  <c r="I16134" i="1"/>
  <c r="I16135" i="1"/>
  <c r="I16136" i="1"/>
  <c r="I16137" i="1"/>
  <c r="I16138" i="1"/>
  <c r="I16139" i="1"/>
  <c r="I16140" i="1"/>
  <c r="I16141" i="1"/>
  <c r="I16142" i="1"/>
  <c r="I16143" i="1"/>
  <c r="I16144" i="1"/>
  <c r="I16145" i="1"/>
  <c r="I16146" i="1"/>
  <c r="I16147" i="1"/>
  <c r="I16148" i="1"/>
  <c r="I16149" i="1"/>
  <c r="I16150" i="1"/>
  <c r="I16151" i="1"/>
  <c r="I16152" i="1"/>
  <c r="I16153" i="1"/>
  <c r="I16154" i="1"/>
  <c r="I16155" i="1"/>
  <c r="I16156" i="1"/>
  <c r="I16157" i="1"/>
  <c r="I16158" i="1"/>
  <c r="I16159" i="1"/>
  <c r="I16160" i="1"/>
  <c r="I16161" i="1"/>
  <c r="I16162" i="1"/>
  <c r="I16163" i="1"/>
  <c r="I16164" i="1"/>
  <c r="I16165" i="1"/>
  <c r="I16166" i="1"/>
  <c r="I16167" i="1"/>
  <c r="I16168" i="1"/>
  <c r="I16169" i="1"/>
  <c r="I16170" i="1"/>
  <c r="I16171" i="1"/>
  <c r="I16172" i="1"/>
  <c r="I16173" i="1"/>
  <c r="I16174" i="1"/>
  <c r="I16175" i="1"/>
  <c r="I16176" i="1"/>
  <c r="I16177" i="1"/>
  <c r="I16178" i="1"/>
  <c r="I16179" i="1"/>
  <c r="I16180" i="1"/>
  <c r="I16181" i="1"/>
  <c r="I16182" i="1"/>
  <c r="I16183" i="1"/>
  <c r="I16184" i="1"/>
  <c r="I16185" i="1"/>
  <c r="I16186" i="1"/>
  <c r="I16187" i="1"/>
  <c r="I16188" i="1"/>
  <c r="I16189" i="1"/>
  <c r="I16190" i="1"/>
  <c r="I16191" i="1"/>
  <c r="I16192" i="1"/>
  <c r="I16193" i="1"/>
  <c r="I16194" i="1"/>
  <c r="I16195" i="1"/>
  <c r="I16196" i="1"/>
  <c r="I16197" i="1"/>
  <c r="I16198" i="1"/>
  <c r="I16199" i="1"/>
  <c r="I16200" i="1"/>
  <c r="I16201" i="1"/>
  <c r="I16202" i="1"/>
  <c r="I16203" i="1"/>
  <c r="I16204" i="1"/>
  <c r="I16205" i="1"/>
  <c r="I16206" i="1"/>
  <c r="I16207" i="1"/>
  <c r="I16208" i="1"/>
  <c r="I16209" i="1"/>
  <c r="I16210" i="1"/>
  <c r="I16211" i="1"/>
  <c r="I16212" i="1"/>
  <c r="I16213" i="1"/>
  <c r="I16214" i="1"/>
  <c r="I16215" i="1"/>
  <c r="I16216" i="1"/>
  <c r="I16217" i="1"/>
  <c r="I16218" i="1"/>
  <c r="I16219" i="1"/>
  <c r="I16220" i="1"/>
  <c r="I16221" i="1"/>
  <c r="I16222" i="1"/>
  <c r="I16223" i="1"/>
  <c r="I16224" i="1"/>
  <c r="I16225" i="1"/>
  <c r="I16226" i="1"/>
  <c r="I16227" i="1"/>
  <c r="I16228" i="1"/>
  <c r="I16229" i="1"/>
  <c r="I16230" i="1"/>
  <c r="I16231" i="1"/>
  <c r="I16232" i="1"/>
  <c r="I16233" i="1"/>
  <c r="I16234" i="1"/>
  <c r="I16235" i="1"/>
  <c r="I16236" i="1"/>
  <c r="I16237" i="1"/>
  <c r="I16238" i="1"/>
  <c r="I16239" i="1"/>
  <c r="I16240" i="1"/>
  <c r="I16241" i="1"/>
  <c r="I16242" i="1"/>
  <c r="I16243" i="1"/>
  <c r="I16244" i="1"/>
  <c r="I16245" i="1"/>
  <c r="I16246" i="1"/>
  <c r="I16247" i="1"/>
  <c r="I16248" i="1"/>
  <c r="I16249" i="1"/>
  <c r="I16250" i="1"/>
  <c r="I16251" i="1"/>
  <c r="I16252" i="1"/>
  <c r="I16253" i="1"/>
  <c r="I16254" i="1"/>
  <c r="I16255" i="1"/>
  <c r="I16256" i="1"/>
  <c r="I16257" i="1"/>
  <c r="I16258" i="1"/>
  <c r="I16259" i="1"/>
  <c r="I16260" i="1"/>
  <c r="I16261" i="1"/>
  <c r="I16262" i="1"/>
  <c r="I16263" i="1"/>
  <c r="I16264" i="1"/>
  <c r="I16265" i="1"/>
  <c r="I16266" i="1"/>
  <c r="I16267" i="1"/>
  <c r="I16268" i="1"/>
  <c r="I16269" i="1"/>
  <c r="I16270" i="1"/>
  <c r="I16271" i="1"/>
  <c r="I16272" i="1"/>
  <c r="I16273" i="1"/>
  <c r="I16274" i="1"/>
  <c r="I16275" i="1"/>
  <c r="I16276" i="1"/>
  <c r="I16277" i="1"/>
  <c r="I16278" i="1"/>
  <c r="I16279" i="1"/>
  <c r="I16280" i="1"/>
  <c r="I16281" i="1"/>
  <c r="I16282" i="1"/>
  <c r="I16283" i="1"/>
  <c r="I16284" i="1"/>
  <c r="I16285" i="1"/>
  <c r="I16286" i="1"/>
  <c r="I16287" i="1"/>
  <c r="I16288" i="1"/>
  <c r="I16289" i="1"/>
  <c r="I16290" i="1"/>
  <c r="I16291" i="1"/>
  <c r="I16292" i="1"/>
  <c r="I16293" i="1"/>
  <c r="I16294" i="1"/>
  <c r="I16295" i="1"/>
  <c r="I16296" i="1"/>
  <c r="I16297" i="1"/>
  <c r="I16298" i="1"/>
  <c r="I16299" i="1"/>
  <c r="I16300" i="1"/>
  <c r="I16301" i="1"/>
  <c r="I16302" i="1"/>
  <c r="I16303" i="1"/>
  <c r="I16304" i="1"/>
  <c r="I16305" i="1"/>
  <c r="I16306" i="1"/>
  <c r="I16307" i="1"/>
  <c r="I16308" i="1"/>
  <c r="I16309" i="1"/>
  <c r="I16310" i="1"/>
  <c r="I16311" i="1"/>
  <c r="I16312" i="1"/>
  <c r="I16313" i="1"/>
  <c r="I16314" i="1"/>
  <c r="I16315" i="1"/>
  <c r="I16316" i="1"/>
  <c r="I16317" i="1"/>
  <c r="I16318" i="1"/>
  <c r="I16319" i="1"/>
  <c r="I16320" i="1"/>
  <c r="I16321" i="1"/>
  <c r="I16322" i="1"/>
  <c r="I16323" i="1"/>
  <c r="I16324" i="1"/>
  <c r="I16325" i="1"/>
  <c r="I16326" i="1"/>
  <c r="I16327" i="1"/>
  <c r="I16328" i="1"/>
  <c r="I16329" i="1"/>
  <c r="I16330" i="1"/>
  <c r="I16331" i="1"/>
  <c r="I16332" i="1"/>
  <c r="I16333" i="1"/>
  <c r="I16334" i="1"/>
  <c r="I16335" i="1"/>
  <c r="I16336" i="1"/>
  <c r="I16337" i="1"/>
  <c r="I16338" i="1"/>
  <c r="I16339" i="1"/>
  <c r="I16340" i="1"/>
  <c r="I16341" i="1"/>
  <c r="I16342" i="1"/>
  <c r="I16343" i="1"/>
  <c r="I16344" i="1"/>
  <c r="I16345" i="1"/>
  <c r="I16346" i="1"/>
  <c r="I16347" i="1"/>
  <c r="I16348" i="1"/>
  <c r="I16349" i="1"/>
  <c r="I16350" i="1"/>
  <c r="I16351" i="1"/>
  <c r="I16352" i="1"/>
  <c r="I16353" i="1"/>
  <c r="I16354" i="1"/>
  <c r="I16355" i="1"/>
  <c r="I16356" i="1"/>
  <c r="I16357" i="1"/>
  <c r="I16358" i="1"/>
  <c r="I16359" i="1"/>
  <c r="I16360" i="1"/>
  <c r="I16361" i="1"/>
  <c r="I16362" i="1"/>
  <c r="I16363" i="1"/>
  <c r="I16364" i="1"/>
  <c r="I16365" i="1"/>
  <c r="I16366" i="1"/>
  <c r="I16367" i="1"/>
  <c r="I16368" i="1"/>
  <c r="I16369" i="1"/>
  <c r="I16370" i="1"/>
  <c r="I16371" i="1"/>
  <c r="I16372" i="1"/>
  <c r="I16373" i="1"/>
  <c r="I16374" i="1"/>
  <c r="I16375" i="1"/>
  <c r="I16376" i="1"/>
  <c r="I16377" i="1"/>
  <c r="I16378" i="1"/>
  <c r="I16379" i="1"/>
  <c r="I16380" i="1"/>
  <c r="I16381" i="1"/>
  <c r="I16382" i="1"/>
  <c r="I16383" i="1"/>
  <c r="I16384" i="1"/>
  <c r="I16385" i="1"/>
  <c r="I16386" i="1"/>
  <c r="I16387" i="1"/>
  <c r="I16388" i="1"/>
  <c r="I16389" i="1"/>
  <c r="I16390" i="1"/>
  <c r="I16391" i="1"/>
  <c r="I16392" i="1"/>
  <c r="I16393" i="1"/>
  <c r="I16394" i="1"/>
  <c r="I16395" i="1"/>
  <c r="I16396" i="1"/>
  <c r="I16397" i="1"/>
  <c r="I16398" i="1"/>
  <c r="I16399" i="1"/>
  <c r="I16400" i="1"/>
  <c r="I16401" i="1"/>
  <c r="I16402" i="1"/>
  <c r="I16403" i="1"/>
  <c r="I16404" i="1"/>
  <c r="I16405" i="1"/>
  <c r="I16406" i="1"/>
  <c r="I16407" i="1"/>
  <c r="I16408" i="1"/>
  <c r="I16409" i="1"/>
  <c r="I16410" i="1"/>
  <c r="I16411" i="1"/>
  <c r="I16412" i="1"/>
  <c r="I16413" i="1"/>
  <c r="I16414" i="1"/>
  <c r="I16415" i="1"/>
  <c r="I16416" i="1"/>
  <c r="I16417" i="1"/>
  <c r="I16418" i="1"/>
  <c r="I16419" i="1"/>
  <c r="I16420" i="1"/>
  <c r="I16421" i="1"/>
  <c r="I16422" i="1"/>
  <c r="I16423" i="1"/>
  <c r="I16424" i="1"/>
  <c r="I16425" i="1"/>
  <c r="I16426" i="1"/>
  <c r="I16427" i="1"/>
  <c r="I16428" i="1"/>
  <c r="I16429" i="1"/>
  <c r="I16430" i="1"/>
  <c r="I16431" i="1"/>
  <c r="I16432" i="1"/>
  <c r="I16433" i="1"/>
  <c r="I16434" i="1"/>
  <c r="I16435" i="1"/>
  <c r="I16436" i="1"/>
  <c r="I16437" i="1"/>
  <c r="I16438" i="1"/>
  <c r="I16439" i="1"/>
  <c r="I16440" i="1"/>
  <c r="I16441" i="1"/>
  <c r="I16442" i="1"/>
  <c r="I16443" i="1"/>
  <c r="I16444" i="1"/>
  <c r="I16445" i="1"/>
  <c r="I16446" i="1"/>
  <c r="I16447" i="1"/>
  <c r="I16448" i="1"/>
  <c r="I16449" i="1"/>
  <c r="I16450" i="1"/>
  <c r="I16451" i="1"/>
  <c r="I16452" i="1"/>
  <c r="I16453" i="1"/>
  <c r="I16454" i="1"/>
  <c r="I16455" i="1"/>
  <c r="I16456" i="1"/>
  <c r="I16457" i="1"/>
  <c r="I16458" i="1"/>
  <c r="I16459" i="1"/>
  <c r="I16460" i="1"/>
  <c r="I16461" i="1"/>
  <c r="I16462" i="1"/>
  <c r="I16463" i="1"/>
  <c r="I16464" i="1"/>
  <c r="I16465" i="1"/>
  <c r="I16466" i="1"/>
  <c r="I16467" i="1"/>
  <c r="I16468" i="1"/>
  <c r="I16469" i="1"/>
  <c r="I16470" i="1"/>
  <c r="I16471" i="1"/>
  <c r="I16472" i="1"/>
  <c r="I16473" i="1"/>
  <c r="I16474" i="1"/>
  <c r="I16475" i="1"/>
  <c r="I16476" i="1"/>
  <c r="I16477" i="1"/>
  <c r="I16478" i="1"/>
  <c r="I16479" i="1"/>
  <c r="I16480" i="1"/>
  <c r="I16481" i="1"/>
  <c r="I16482" i="1"/>
  <c r="I16483" i="1"/>
  <c r="I16484" i="1"/>
  <c r="I16485" i="1"/>
  <c r="I16486" i="1"/>
  <c r="I16487" i="1"/>
  <c r="I16488" i="1"/>
  <c r="I16489" i="1"/>
  <c r="I16490" i="1"/>
  <c r="I16491" i="1"/>
  <c r="I16492" i="1"/>
  <c r="I16493" i="1"/>
  <c r="I16494" i="1"/>
  <c r="I16495" i="1"/>
  <c r="I16496" i="1"/>
  <c r="I16497" i="1"/>
  <c r="I16498" i="1"/>
  <c r="I16499" i="1"/>
  <c r="I16500" i="1"/>
  <c r="I16501" i="1"/>
  <c r="I16502" i="1"/>
  <c r="I16503" i="1"/>
  <c r="I16504" i="1"/>
  <c r="I16505" i="1"/>
  <c r="I16506" i="1"/>
  <c r="I16507" i="1"/>
  <c r="I16508" i="1"/>
  <c r="I16509" i="1"/>
  <c r="I16510" i="1"/>
  <c r="I16511" i="1"/>
  <c r="I16512" i="1"/>
  <c r="I16513" i="1"/>
  <c r="I16514" i="1"/>
  <c r="I16515" i="1"/>
  <c r="I16516" i="1"/>
  <c r="I16517" i="1"/>
  <c r="I16518" i="1"/>
  <c r="I16519" i="1"/>
  <c r="I16520" i="1"/>
  <c r="I16521" i="1"/>
  <c r="I16522" i="1"/>
  <c r="I16523" i="1"/>
  <c r="I16524" i="1"/>
  <c r="I16525" i="1"/>
  <c r="I16526" i="1"/>
  <c r="I16527" i="1"/>
  <c r="I16528" i="1"/>
  <c r="I16529" i="1"/>
  <c r="I16530" i="1"/>
  <c r="I16531" i="1"/>
  <c r="I16532" i="1"/>
  <c r="I16533" i="1"/>
  <c r="I16534" i="1"/>
  <c r="I16535" i="1"/>
  <c r="I16536" i="1"/>
  <c r="I16537" i="1"/>
  <c r="I16538" i="1"/>
  <c r="I16539" i="1"/>
  <c r="I16540" i="1"/>
  <c r="I16541" i="1"/>
  <c r="I16542" i="1"/>
  <c r="I16543" i="1"/>
  <c r="I16544" i="1"/>
  <c r="I16545" i="1"/>
  <c r="I16546" i="1"/>
  <c r="I16547" i="1"/>
  <c r="I16548" i="1"/>
  <c r="I16549" i="1"/>
  <c r="I16550" i="1"/>
  <c r="I16551" i="1"/>
  <c r="I16552" i="1"/>
  <c r="I16553" i="1"/>
  <c r="I16554" i="1"/>
  <c r="I16555" i="1"/>
  <c r="I16556" i="1"/>
  <c r="I16557" i="1"/>
  <c r="I16558" i="1"/>
  <c r="I16559" i="1"/>
  <c r="I16560" i="1"/>
  <c r="I16561" i="1"/>
  <c r="I16562" i="1"/>
  <c r="I16563" i="1"/>
  <c r="I16564" i="1"/>
  <c r="I16565" i="1"/>
  <c r="I16566" i="1"/>
  <c r="I16567" i="1"/>
  <c r="I16568" i="1"/>
  <c r="I16569" i="1"/>
  <c r="I16570" i="1"/>
  <c r="I16571" i="1"/>
  <c r="I16572" i="1"/>
  <c r="I16573" i="1"/>
  <c r="I16574" i="1"/>
  <c r="I16575" i="1"/>
  <c r="I16576" i="1"/>
  <c r="I16577" i="1"/>
  <c r="I16578" i="1"/>
  <c r="I16579" i="1"/>
  <c r="I16580" i="1"/>
  <c r="I16581" i="1"/>
  <c r="I16582" i="1"/>
  <c r="I16583" i="1"/>
  <c r="I16584" i="1"/>
  <c r="I16585" i="1"/>
  <c r="I16586" i="1"/>
  <c r="I16587" i="1"/>
  <c r="I16588" i="1"/>
  <c r="I16589" i="1"/>
  <c r="I16590" i="1"/>
  <c r="I16591" i="1"/>
  <c r="I16592" i="1"/>
  <c r="I16593" i="1"/>
  <c r="I16594" i="1"/>
  <c r="I16595" i="1"/>
  <c r="I16596" i="1"/>
  <c r="I16597" i="1"/>
  <c r="I16598" i="1"/>
  <c r="I16599" i="1"/>
  <c r="I16600" i="1"/>
  <c r="I16601" i="1"/>
  <c r="I16602" i="1"/>
  <c r="I16603" i="1"/>
  <c r="I16604" i="1"/>
  <c r="I16605" i="1"/>
  <c r="I16606" i="1"/>
  <c r="I16607" i="1"/>
  <c r="I16608" i="1"/>
  <c r="I16609" i="1"/>
  <c r="I16610" i="1"/>
  <c r="I16611" i="1"/>
  <c r="I16612" i="1"/>
  <c r="I16613" i="1"/>
  <c r="I16614" i="1"/>
  <c r="I16615" i="1"/>
  <c r="I16616" i="1"/>
  <c r="I16617" i="1"/>
  <c r="I16618" i="1"/>
  <c r="I16619" i="1"/>
  <c r="I16620" i="1"/>
  <c r="I16621" i="1"/>
  <c r="I16622" i="1"/>
  <c r="I16623" i="1"/>
  <c r="I16624" i="1"/>
  <c r="I16625" i="1"/>
  <c r="I16626" i="1"/>
  <c r="I16627" i="1"/>
  <c r="I16628" i="1"/>
  <c r="I16629" i="1"/>
  <c r="I16630" i="1"/>
  <c r="I16631" i="1"/>
  <c r="I16632" i="1"/>
  <c r="I16633" i="1"/>
  <c r="I16634" i="1"/>
  <c r="I16635" i="1"/>
  <c r="I16636" i="1"/>
  <c r="I16637" i="1"/>
  <c r="I16638" i="1"/>
  <c r="I16639" i="1"/>
  <c r="I16640" i="1"/>
  <c r="I16641" i="1"/>
  <c r="I16642" i="1"/>
  <c r="I16643" i="1"/>
  <c r="I16644" i="1"/>
  <c r="I16645" i="1"/>
  <c r="I16646" i="1"/>
  <c r="I16647" i="1"/>
  <c r="I16648" i="1"/>
  <c r="I16649" i="1"/>
  <c r="I16650" i="1"/>
  <c r="I16651" i="1"/>
  <c r="I16652" i="1"/>
  <c r="I16653" i="1"/>
  <c r="I16654" i="1"/>
  <c r="I16655" i="1"/>
  <c r="I16656" i="1"/>
  <c r="I16657" i="1"/>
  <c r="I16658" i="1"/>
  <c r="I16659" i="1"/>
  <c r="I16660" i="1"/>
  <c r="I16661" i="1"/>
  <c r="I16662" i="1"/>
  <c r="I16663" i="1"/>
  <c r="I16664" i="1"/>
  <c r="I16665" i="1"/>
  <c r="I16666" i="1"/>
  <c r="I16667" i="1"/>
  <c r="I16668" i="1"/>
  <c r="I16669" i="1"/>
  <c r="I16670" i="1"/>
  <c r="I16671" i="1"/>
  <c r="I16672" i="1"/>
  <c r="I16673" i="1"/>
  <c r="I16674" i="1"/>
  <c r="I16675" i="1"/>
  <c r="I16676" i="1"/>
  <c r="I16677" i="1"/>
  <c r="I16678" i="1"/>
  <c r="I16679" i="1"/>
  <c r="I16680" i="1"/>
  <c r="I16681" i="1"/>
  <c r="I16682" i="1"/>
  <c r="I16683" i="1"/>
  <c r="I16684" i="1"/>
  <c r="I16685" i="1"/>
  <c r="I16686" i="1"/>
  <c r="I16687" i="1"/>
  <c r="I16688" i="1"/>
  <c r="I16689" i="1"/>
  <c r="I16690" i="1"/>
  <c r="I16691" i="1"/>
  <c r="I16692" i="1"/>
  <c r="I16693" i="1"/>
  <c r="I16694" i="1"/>
  <c r="I16695" i="1"/>
  <c r="I16696" i="1"/>
  <c r="I16697" i="1"/>
  <c r="I16698" i="1"/>
  <c r="I16699" i="1"/>
  <c r="I16700" i="1"/>
  <c r="I16701" i="1"/>
  <c r="I16702" i="1"/>
  <c r="I16703" i="1"/>
  <c r="I16704" i="1"/>
  <c r="I16705" i="1"/>
  <c r="I16706" i="1"/>
  <c r="I16707" i="1"/>
  <c r="I16708" i="1"/>
  <c r="I16709" i="1"/>
  <c r="I16710" i="1"/>
  <c r="I16711" i="1"/>
  <c r="I16712" i="1"/>
  <c r="I16713" i="1"/>
  <c r="I16714" i="1"/>
  <c r="I16715" i="1"/>
  <c r="I16716" i="1"/>
  <c r="I16717" i="1"/>
  <c r="I16718" i="1"/>
  <c r="I16719" i="1"/>
  <c r="I16720" i="1"/>
  <c r="I16721" i="1"/>
  <c r="I16722" i="1"/>
  <c r="I16723" i="1"/>
  <c r="I16724" i="1"/>
  <c r="I16725" i="1"/>
  <c r="I16726" i="1"/>
  <c r="I16727" i="1"/>
  <c r="I16728" i="1"/>
  <c r="I16729" i="1"/>
  <c r="I16730" i="1"/>
  <c r="I16731" i="1"/>
  <c r="I16732" i="1"/>
  <c r="I16733" i="1"/>
  <c r="I16734" i="1"/>
  <c r="I16735" i="1"/>
  <c r="I16736" i="1"/>
  <c r="I16737" i="1"/>
  <c r="I16738" i="1"/>
  <c r="I16739" i="1"/>
  <c r="I16740" i="1"/>
  <c r="I16741" i="1"/>
  <c r="I16742" i="1"/>
  <c r="I16743" i="1"/>
  <c r="I16744" i="1"/>
  <c r="I16745" i="1"/>
  <c r="I16746" i="1"/>
  <c r="I16747" i="1"/>
  <c r="I16748" i="1"/>
  <c r="I16749" i="1"/>
  <c r="I16750" i="1"/>
  <c r="I16751" i="1"/>
  <c r="I16752" i="1"/>
  <c r="I16753" i="1"/>
  <c r="I16754" i="1"/>
  <c r="I16755" i="1"/>
  <c r="I16756" i="1"/>
  <c r="I16757" i="1"/>
  <c r="I16758" i="1"/>
  <c r="I16759" i="1"/>
  <c r="I16760" i="1"/>
  <c r="I16761" i="1"/>
  <c r="I16762" i="1"/>
  <c r="I16763" i="1"/>
  <c r="I16764" i="1"/>
  <c r="I16765" i="1"/>
  <c r="I16766" i="1"/>
  <c r="I16767" i="1"/>
  <c r="I16768" i="1"/>
  <c r="I16769" i="1"/>
  <c r="I16770" i="1"/>
  <c r="I16771" i="1"/>
  <c r="I16772" i="1"/>
  <c r="I16773" i="1"/>
  <c r="I16774" i="1"/>
  <c r="I16775" i="1"/>
  <c r="I16776" i="1"/>
  <c r="I16777" i="1"/>
  <c r="I16778" i="1"/>
  <c r="I16779" i="1"/>
  <c r="I16780" i="1"/>
  <c r="I16781" i="1"/>
  <c r="I16782" i="1"/>
  <c r="I16783" i="1"/>
  <c r="I16784" i="1"/>
  <c r="I16785" i="1"/>
  <c r="I16786" i="1"/>
  <c r="I16787" i="1"/>
  <c r="I16788" i="1"/>
  <c r="I16789" i="1"/>
  <c r="I16790" i="1"/>
  <c r="I16791" i="1"/>
  <c r="I16792" i="1"/>
  <c r="I16793" i="1"/>
  <c r="I16794" i="1"/>
  <c r="I16795" i="1"/>
  <c r="I16796" i="1"/>
  <c r="I16797" i="1"/>
  <c r="I16798" i="1"/>
  <c r="I16799" i="1"/>
  <c r="I16800" i="1"/>
  <c r="I16801" i="1"/>
  <c r="I16802" i="1"/>
  <c r="I16803" i="1"/>
  <c r="I16804" i="1"/>
  <c r="I16805" i="1"/>
  <c r="I16806" i="1"/>
  <c r="I16807" i="1"/>
  <c r="I16808" i="1"/>
  <c r="I16809" i="1"/>
  <c r="I16810" i="1"/>
  <c r="I16811" i="1"/>
  <c r="I16812" i="1"/>
  <c r="I16813" i="1"/>
  <c r="I16814" i="1"/>
  <c r="I16815" i="1"/>
  <c r="I16816" i="1"/>
  <c r="I16817" i="1"/>
  <c r="I16818" i="1"/>
  <c r="I16819" i="1"/>
  <c r="I16820" i="1"/>
  <c r="I16821" i="1"/>
  <c r="I16822" i="1"/>
  <c r="I16823" i="1"/>
  <c r="I16824" i="1"/>
  <c r="I16825" i="1"/>
  <c r="I16826" i="1"/>
  <c r="I16827" i="1"/>
  <c r="I16828" i="1"/>
  <c r="I16829" i="1"/>
  <c r="I16830" i="1"/>
  <c r="I16831" i="1"/>
  <c r="I16832" i="1"/>
  <c r="I16833" i="1"/>
  <c r="I16834" i="1"/>
  <c r="I16835" i="1"/>
  <c r="I16836" i="1"/>
  <c r="I16837" i="1"/>
  <c r="I16838" i="1"/>
  <c r="I16839" i="1"/>
  <c r="I16840" i="1"/>
  <c r="I16841" i="1"/>
  <c r="I16842" i="1"/>
  <c r="I16843" i="1"/>
  <c r="I16844" i="1"/>
  <c r="I16845" i="1"/>
  <c r="I16846" i="1"/>
  <c r="I16847" i="1"/>
  <c r="I16848" i="1"/>
  <c r="I16849" i="1"/>
  <c r="I16850" i="1"/>
  <c r="I16851" i="1"/>
  <c r="I16852" i="1"/>
  <c r="I16853" i="1"/>
  <c r="I16854" i="1"/>
  <c r="I16855" i="1"/>
  <c r="I16856" i="1"/>
  <c r="I16857" i="1"/>
  <c r="I16858" i="1"/>
  <c r="I16859" i="1"/>
  <c r="I16860" i="1"/>
  <c r="I16861" i="1"/>
  <c r="I16862" i="1"/>
  <c r="I16863" i="1"/>
  <c r="I16864" i="1"/>
  <c r="I16865" i="1"/>
  <c r="I16866" i="1"/>
  <c r="I16867" i="1"/>
  <c r="I16868" i="1"/>
  <c r="I16869" i="1"/>
  <c r="I16870" i="1"/>
  <c r="I16871" i="1"/>
  <c r="I16872" i="1"/>
  <c r="I16873" i="1"/>
  <c r="I16874" i="1"/>
  <c r="I16875" i="1"/>
  <c r="I16876" i="1"/>
  <c r="I16877" i="1"/>
  <c r="I16878" i="1"/>
  <c r="I16879" i="1"/>
  <c r="I16880" i="1"/>
  <c r="I16881" i="1"/>
  <c r="I16882" i="1"/>
  <c r="I16883" i="1"/>
  <c r="I16884" i="1"/>
  <c r="I16885" i="1"/>
  <c r="I16886" i="1"/>
  <c r="I16887" i="1"/>
  <c r="I16888" i="1"/>
  <c r="I16889" i="1"/>
  <c r="I16890" i="1"/>
  <c r="I16891" i="1"/>
  <c r="I16892" i="1"/>
  <c r="I16893" i="1"/>
  <c r="I16894" i="1"/>
  <c r="I16895" i="1"/>
  <c r="I16896" i="1"/>
  <c r="I16897" i="1"/>
  <c r="I16898" i="1"/>
  <c r="I16899" i="1"/>
  <c r="I16900" i="1"/>
  <c r="I16901" i="1"/>
  <c r="I16902" i="1"/>
  <c r="I16903" i="1"/>
  <c r="I16904" i="1"/>
  <c r="I16905" i="1"/>
  <c r="I16906" i="1"/>
  <c r="I16907" i="1"/>
  <c r="I16908" i="1"/>
  <c r="I16909" i="1"/>
  <c r="I16910" i="1"/>
  <c r="I16911" i="1"/>
  <c r="I16912" i="1"/>
  <c r="I16913" i="1"/>
  <c r="I16914" i="1"/>
  <c r="I16915" i="1"/>
  <c r="I16916" i="1"/>
  <c r="I16917" i="1"/>
  <c r="I16918" i="1"/>
  <c r="I16919" i="1"/>
  <c r="I16920" i="1"/>
  <c r="I16921" i="1"/>
  <c r="I16922" i="1"/>
  <c r="I16923" i="1"/>
  <c r="I16924" i="1"/>
  <c r="I16925" i="1"/>
  <c r="I16926" i="1"/>
  <c r="I16927" i="1"/>
  <c r="I16928" i="1"/>
  <c r="I16929" i="1"/>
  <c r="I16930" i="1"/>
  <c r="I16931" i="1"/>
  <c r="I16932" i="1"/>
  <c r="I16933" i="1"/>
  <c r="I16934" i="1"/>
  <c r="I16935" i="1"/>
  <c r="I16936" i="1"/>
  <c r="I16937" i="1"/>
  <c r="I16938" i="1"/>
  <c r="I16939" i="1"/>
  <c r="I16940" i="1"/>
  <c r="I16941" i="1"/>
  <c r="I16942" i="1"/>
  <c r="I16943" i="1"/>
  <c r="I16944" i="1"/>
  <c r="I16945" i="1"/>
  <c r="I16946" i="1"/>
  <c r="I16947" i="1"/>
  <c r="I16948" i="1"/>
  <c r="I16949" i="1"/>
  <c r="I16950" i="1"/>
  <c r="I16951" i="1"/>
  <c r="I16952" i="1"/>
  <c r="I16953" i="1"/>
  <c r="I16954" i="1"/>
  <c r="I16955" i="1"/>
  <c r="I16956" i="1"/>
  <c r="I16957" i="1"/>
  <c r="I16958" i="1"/>
  <c r="I16959" i="1"/>
  <c r="I16960" i="1"/>
  <c r="I16961" i="1"/>
  <c r="I16962" i="1"/>
  <c r="I16963" i="1"/>
  <c r="I16964" i="1"/>
  <c r="I16965" i="1"/>
  <c r="I16966" i="1"/>
  <c r="I16967" i="1"/>
  <c r="I16968" i="1"/>
  <c r="I16969" i="1"/>
  <c r="I16970" i="1"/>
  <c r="I16971" i="1"/>
  <c r="I16972" i="1"/>
  <c r="I16973" i="1"/>
  <c r="I16974" i="1"/>
  <c r="I16975" i="1"/>
  <c r="I16976" i="1"/>
  <c r="I16977" i="1"/>
  <c r="I16978" i="1"/>
  <c r="I16979" i="1"/>
  <c r="I16980" i="1"/>
  <c r="I16981" i="1"/>
  <c r="I16982" i="1"/>
  <c r="I16983" i="1"/>
  <c r="I16984" i="1"/>
  <c r="I16985" i="1"/>
  <c r="I16986" i="1"/>
  <c r="I16987" i="1"/>
  <c r="I16988" i="1"/>
  <c r="I16989" i="1"/>
  <c r="I16990" i="1"/>
  <c r="I16991" i="1"/>
  <c r="I16992" i="1"/>
  <c r="I16993" i="1"/>
  <c r="I16994" i="1"/>
  <c r="I16995" i="1"/>
  <c r="I16996" i="1"/>
  <c r="I16997" i="1"/>
  <c r="I16998" i="1"/>
  <c r="I16999" i="1"/>
  <c r="I17000" i="1"/>
  <c r="I17001" i="1"/>
  <c r="I17002" i="1"/>
  <c r="I17003" i="1"/>
  <c r="I17004" i="1"/>
  <c r="I17005" i="1"/>
  <c r="I17006" i="1"/>
  <c r="I17007" i="1"/>
  <c r="I17008" i="1"/>
  <c r="I17009" i="1"/>
  <c r="I17010" i="1"/>
  <c r="I17011" i="1"/>
  <c r="I17012" i="1"/>
  <c r="I17013" i="1"/>
  <c r="I17014" i="1"/>
  <c r="I17015" i="1"/>
  <c r="I17016" i="1"/>
  <c r="I17017" i="1"/>
  <c r="I17018" i="1"/>
  <c r="I17019" i="1"/>
  <c r="I17020" i="1"/>
  <c r="I17021" i="1"/>
  <c r="I17022" i="1"/>
  <c r="I17023" i="1"/>
  <c r="I17024" i="1"/>
  <c r="I17025" i="1"/>
  <c r="I17026" i="1"/>
  <c r="I17027" i="1"/>
  <c r="I17028" i="1"/>
  <c r="I17029" i="1"/>
  <c r="I17030" i="1"/>
  <c r="I17031" i="1"/>
  <c r="I17032" i="1"/>
  <c r="I17033" i="1"/>
  <c r="I17034" i="1"/>
  <c r="I17035" i="1"/>
  <c r="I17036" i="1"/>
  <c r="I17037" i="1"/>
  <c r="I17038" i="1"/>
  <c r="I17039" i="1"/>
  <c r="I17040" i="1"/>
  <c r="I17041" i="1"/>
  <c r="I17042" i="1"/>
  <c r="I17043" i="1"/>
  <c r="I17044" i="1"/>
  <c r="I17045" i="1"/>
  <c r="I17046" i="1"/>
  <c r="I17047" i="1"/>
  <c r="I17048" i="1"/>
  <c r="I17049" i="1"/>
  <c r="I17050" i="1"/>
  <c r="I17051" i="1"/>
  <c r="I17052" i="1"/>
  <c r="I17053" i="1"/>
  <c r="I17054" i="1"/>
  <c r="I17055" i="1"/>
  <c r="I17056" i="1"/>
  <c r="I17057" i="1"/>
  <c r="I17058" i="1"/>
  <c r="I17059" i="1"/>
  <c r="I17060" i="1"/>
  <c r="I17061" i="1"/>
  <c r="I17062" i="1"/>
  <c r="I17063" i="1"/>
  <c r="I17064" i="1"/>
  <c r="I17065" i="1"/>
  <c r="I17066" i="1"/>
  <c r="I17067" i="1"/>
  <c r="I17068" i="1"/>
  <c r="I17069" i="1"/>
  <c r="I17070" i="1"/>
  <c r="I17071" i="1"/>
  <c r="I17072" i="1"/>
  <c r="I17073" i="1"/>
  <c r="I17074" i="1"/>
  <c r="I17075" i="1"/>
  <c r="I17076" i="1"/>
  <c r="I17077" i="1"/>
  <c r="I17078" i="1"/>
  <c r="I17079" i="1"/>
  <c r="I17080" i="1"/>
  <c r="I17081" i="1"/>
  <c r="I17082" i="1"/>
  <c r="I17083" i="1"/>
  <c r="I17084" i="1"/>
  <c r="I17085" i="1"/>
  <c r="I17086" i="1"/>
  <c r="I17087" i="1"/>
  <c r="I17088" i="1"/>
  <c r="I17089" i="1"/>
  <c r="I17090" i="1"/>
  <c r="I17091" i="1"/>
  <c r="I17092" i="1"/>
  <c r="I17093" i="1"/>
  <c r="I17094" i="1"/>
  <c r="I17095" i="1"/>
  <c r="I17096" i="1"/>
  <c r="I17097" i="1"/>
  <c r="I17098" i="1"/>
  <c r="I17099" i="1"/>
  <c r="I17100" i="1"/>
  <c r="I17101" i="1"/>
  <c r="I17102" i="1"/>
  <c r="I17103" i="1"/>
  <c r="I17104" i="1"/>
  <c r="I17105" i="1"/>
  <c r="I17106" i="1"/>
  <c r="I17107" i="1"/>
  <c r="I17108" i="1"/>
  <c r="I17109" i="1"/>
  <c r="I17110" i="1"/>
  <c r="I17111" i="1"/>
  <c r="I17112" i="1"/>
  <c r="I17113" i="1"/>
  <c r="I17114" i="1"/>
  <c r="I17115" i="1"/>
  <c r="I17116" i="1"/>
  <c r="I17117" i="1"/>
  <c r="I17118" i="1"/>
  <c r="I17119" i="1"/>
  <c r="I17120" i="1"/>
  <c r="I17121" i="1"/>
  <c r="I17122" i="1"/>
  <c r="I17123" i="1"/>
  <c r="I17124" i="1"/>
  <c r="I17125" i="1"/>
  <c r="I17126" i="1"/>
  <c r="I17127" i="1"/>
  <c r="I17128" i="1"/>
  <c r="I17129" i="1"/>
  <c r="I17130" i="1"/>
  <c r="I17131" i="1"/>
  <c r="I17132" i="1"/>
  <c r="I17133" i="1"/>
  <c r="I17134" i="1"/>
  <c r="I17135" i="1"/>
  <c r="I17136" i="1"/>
  <c r="I17137" i="1"/>
  <c r="I17138" i="1"/>
  <c r="I17139" i="1"/>
  <c r="I17140" i="1"/>
  <c r="I17141" i="1"/>
  <c r="I17142" i="1"/>
  <c r="I17143" i="1"/>
  <c r="I17144" i="1"/>
  <c r="I17145" i="1"/>
  <c r="I17146" i="1"/>
  <c r="I17147" i="1"/>
  <c r="I17148" i="1"/>
  <c r="I17149" i="1"/>
  <c r="I17150" i="1"/>
  <c r="I17151" i="1"/>
  <c r="I17152" i="1"/>
  <c r="I17153" i="1"/>
  <c r="I17154" i="1"/>
  <c r="I17155" i="1"/>
  <c r="I17156" i="1"/>
  <c r="I17157" i="1"/>
  <c r="I17158" i="1"/>
  <c r="I17159" i="1"/>
  <c r="I17160" i="1"/>
  <c r="I17161" i="1"/>
  <c r="I17162" i="1"/>
  <c r="I17163" i="1"/>
  <c r="I17164" i="1"/>
  <c r="I17165" i="1"/>
  <c r="I17166" i="1"/>
  <c r="I17167" i="1"/>
  <c r="I17168" i="1"/>
  <c r="I17169" i="1"/>
  <c r="I17170" i="1"/>
  <c r="I17171" i="1"/>
  <c r="I17172" i="1"/>
  <c r="I17173" i="1"/>
  <c r="I17174" i="1"/>
  <c r="I17175" i="1"/>
  <c r="I17176" i="1"/>
  <c r="I17177" i="1"/>
  <c r="I17178" i="1"/>
  <c r="I17179" i="1"/>
  <c r="I17180" i="1"/>
  <c r="I17181" i="1"/>
  <c r="I17182" i="1"/>
  <c r="I17183" i="1"/>
  <c r="I17184" i="1"/>
  <c r="I17185" i="1"/>
  <c r="I17186" i="1"/>
  <c r="I17187" i="1"/>
  <c r="I17188" i="1"/>
  <c r="I17189" i="1"/>
  <c r="I17190" i="1"/>
  <c r="I17191" i="1"/>
  <c r="I17192" i="1"/>
  <c r="I17193" i="1"/>
  <c r="I17194" i="1"/>
  <c r="I17195" i="1"/>
  <c r="I17196" i="1"/>
  <c r="I17197" i="1"/>
  <c r="I17198" i="1"/>
  <c r="I17199" i="1"/>
  <c r="I17200" i="1"/>
  <c r="I17201" i="1"/>
  <c r="I17202" i="1"/>
  <c r="I17203" i="1"/>
  <c r="I17204" i="1"/>
  <c r="I17205" i="1"/>
  <c r="I17206" i="1"/>
  <c r="I17207" i="1"/>
  <c r="I17208" i="1"/>
  <c r="I17209" i="1"/>
  <c r="I17210" i="1"/>
  <c r="I17211" i="1"/>
  <c r="I17212" i="1"/>
  <c r="I17213" i="1"/>
  <c r="I17214" i="1"/>
  <c r="I17215" i="1"/>
  <c r="I17216" i="1"/>
  <c r="I17217" i="1"/>
  <c r="I17218" i="1"/>
  <c r="I17219" i="1"/>
  <c r="I17220" i="1"/>
  <c r="I17221" i="1"/>
  <c r="I17222" i="1"/>
  <c r="I17223" i="1"/>
  <c r="I17224" i="1"/>
  <c r="I17225" i="1"/>
  <c r="I17226" i="1"/>
  <c r="I17227" i="1"/>
  <c r="I17228" i="1"/>
  <c r="I17229" i="1"/>
  <c r="I17230" i="1"/>
  <c r="I17231" i="1"/>
  <c r="I17232" i="1"/>
  <c r="I17233" i="1"/>
  <c r="I17234" i="1"/>
  <c r="I17235" i="1"/>
  <c r="I17236" i="1"/>
  <c r="I17237" i="1"/>
  <c r="I17238" i="1"/>
  <c r="I17239" i="1"/>
  <c r="I17240" i="1"/>
  <c r="I17241" i="1"/>
  <c r="I17242" i="1"/>
  <c r="I17243" i="1"/>
  <c r="I17244" i="1"/>
  <c r="I17245" i="1"/>
  <c r="I17246" i="1"/>
  <c r="I17247" i="1"/>
  <c r="I17248" i="1"/>
  <c r="I17249" i="1"/>
  <c r="I17250" i="1"/>
  <c r="I17251" i="1"/>
  <c r="I17252" i="1"/>
  <c r="I17253" i="1"/>
  <c r="I17254" i="1"/>
  <c r="I17255" i="1"/>
  <c r="I17256" i="1"/>
  <c r="I17257" i="1"/>
  <c r="I17258" i="1"/>
  <c r="I17259" i="1"/>
  <c r="I17260" i="1"/>
  <c r="I17261" i="1"/>
  <c r="I17262" i="1"/>
  <c r="I17263" i="1"/>
  <c r="I17264" i="1"/>
  <c r="I17265" i="1"/>
  <c r="I17266" i="1"/>
  <c r="I17267" i="1"/>
  <c r="I17268" i="1"/>
  <c r="I17269" i="1"/>
  <c r="I17270" i="1"/>
  <c r="I17271" i="1"/>
  <c r="I17272" i="1"/>
  <c r="I17273" i="1"/>
  <c r="I17274" i="1"/>
  <c r="I17275" i="1"/>
  <c r="I17276" i="1"/>
  <c r="I17277" i="1"/>
  <c r="I17278" i="1"/>
  <c r="I17279" i="1"/>
  <c r="I17280" i="1"/>
  <c r="I17281" i="1"/>
  <c r="I17282" i="1"/>
  <c r="I17283" i="1"/>
  <c r="I17284" i="1"/>
  <c r="I17285" i="1"/>
  <c r="I17286" i="1"/>
  <c r="I17287" i="1"/>
  <c r="I17288" i="1"/>
  <c r="I17289" i="1"/>
  <c r="I17290" i="1"/>
  <c r="I17291" i="1"/>
  <c r="I17292" i="1"/>
  <c r="I17293" i="1"/>
  <c r="I17294" i="1"/>
  <c r="I17295" i="1"/>
  <c r="I17296" i="1"/>
  <c r="I17297" i="1"/>
  <c r="I17298" i="1"/>
  <c r="I17299" i="1"/>
  <c r="I17300" i="1"/>
  <c r="I17301" i="1"/>
  <c r="I17302" i="1"/>
  <c r="I17303" i="1"/>
  <c r="I17304" i="1"/>
  <c r="I17305" i="1"/>
  <c r="I17306" i="1"/>
  <c r="I17307" i="1"/>
  <c r="I17308" i="1"/>
  <c r="I17309" i="1"/>
  <c r="I17310" i="1"/>
  <c r="I17311" i="1"/>
  <c r="I17312" i="1"/>
  <c r="I17313" i="1"/>
  <c r="I17314" i="1"/>
  <c r="I17315" i="1"/>
  <c r="I17316" i="1"/>
  <c r="I17317" i="1"/>
  <c r="I17318" i="1"/>
  <c r="I17319" i="1"/>
  <c r="I17320" i="1"/>
  <c r="I17321" i="1"/>
  <c r="I17322" i="1"/>
  <c r="I17323" i="1"/>
  <c r="I17324" i="1"/>
  <c r="I17325" i="1"/>
  <c r="I17326" i="1"/>
  <c r="I17327" i="1"/>
  <c r="I17328" i="1"/>
  <c r="I17329" i="1"/>
  <c r="I17330" i="1"/>
  <c r="I17331" i="1"/>
  <c r="I17332" i="1"/>
  <c r="I17333" i="1"/>
  <c r="I17334" i="1"/>
  <c r="I17335" i="1"/>
  <c r="I17336" i="1"/>
  <c r="I17337" i="1"/>
  <c r="I17338" i="1"/>
  <c r="I17339" i="1"/>
  <c r="I17340" i="1"/>
  <c r="I17341" i="1"/>
  <c r="I17342" i="1"/>
  <c r="I17343" i="1"/>
  <c r="I17344" i="1"/>
  <c r="I17345" i="1"/>
  <c r="I17346" i="1"/>
  <c r="I17347" i="1"/>
  <c r="I17348" i="1"/>
  <c r="I17349" i="1"/>
  <c r="I17350" i="1"/>
  <c r="I17351" i="1"/>
  <c r="I17352" i="1"/>
  <c r="I17353" i="1"/>
  <c r="I17354" i="1"/>
  <c r="I17355" i="1"/>
  <c r="I17356" i="1"/>
  <c r="I17357" i="1"/>
  <c r="I17358" i="1"/>
  <c r="I17359" i="1"/>
  <c r="I17360" i="1"/>
  <c r="I17361" i="1"/>
  <c r="I17362" i="1"/>
  <c r="I17363" i="1"/>
  <c r="I17364" i="1"/>
  <c r="I17365" i="1"/>
  <c r="I17366" i="1"/>
  <c r="I17367" i="1"/>
  <c r="I17368" i="1"/>
  <c r="I17369" i="1"/>
  <c r="I17370" i="1"/>
  <c r="I17371" i="1"/>
  <c r="I17372" i="1"/>
  <c r="I17373" i="1"/>
  <c r="I17374" i="1"/>
  <c r="I17375" i="1"/>
  <c r="I17376" i="1"/>
  <c r="I17377" i="1"/>
  <c r="I17378" i="1"/>
  <c r="I17379" i="1"/>
  <c r="I17380" i="1"/>
  <c r="I17381" i="1"/>
  <c r="I17382" i="1"/>
  <c r="I17383" i="1"/>
  <c r="I17384" i="1"/>
  <c r="I17385" i="1"/>
  <c r="I17386" i="1"/>
  <c r="I17387" i="1"/>
  <c r="I17388" i="1"/>
  <c r="I17389" i="1"/>
  <c r="I17390" i="1"/>
  <c r="I17391" i="1"/>
  <c r="I17392" i="1"/>
  <c r="I17393" i="1"/>
  <c r="I17394" i="1"/>
  <c r="I17395" i="1"/>
  <c r="I17396" i="1"/>
  <c r="I17397" i="1"/>
  <c r="I17398" i="1"/>
  <c r="I17399" i="1"/>
  <c r="I17400" i="1"/>
  <c r="I17401" i="1"/>
  <c r="I17402" i="1"/>
  <c r="I17403" i="1"/>
  <c r="I17404" i="1"/>
  <c r="I17405" i="1"/>
  <c r="I17406" i="1"/>
  <c r="I17407" i="1"/>
  <c r="I17408" i="1"/>
  <c r="I17409" i="1"/>
  <c r="I17410" i="1"/>
  <c r="I17411" i="1"/>
  <c r="I17412" i="1"/>
  <c r="I17413" i="1"/>
  <c r="I17414" i="1"/>
  <c r="I17415" i="1"/>
  <c r="I17416" i="1"/>
  <c r="I17417" i="1"/>
  <c r="I17418" i="1"/>
  <c r="I17419" i="1"/>
  <c r="I17420" i="1"/>
  <c r="I17421" i="1"/>
  <c r="I17422" i="1"/>
  <c r="I17423" i="1"/>
  <c r="I17424" i="1"/>
  <c r="I17425" i="1"/>
  <c r="I17426" i="1"/>
  <c r="I17427" i="1"/>
  <c r="I17428" i="1"/>
  <c r="I17429" i="1"/>
  <c r="I17430" i="1"/>
  <c r="I17431" i="1"/>
  <c r="I17432" i="1"/>
  <c r="I17433" i="1"/>
  <c r="I17434" i="1"/>
  <c r="I17435" i="1"/>
  <c r="I17436" i="1"/>
  <c r="I17437" i="1"/>
  <c r="I17438" i="1"/>
  <c r="I17439" i="1"/>
  <c r="I17440" i="1"/>
  <c r="I17441" i="1"/>
  <c r="I17442" i="1"/>
  <c r="I17443" i="1"/>
  <c r="I17444" i="1"/>
  <c r="I17445" i="1"/>
  <c r="I17446" i="1"/>
  <c r="I17447" i="1"/>
  <c r="I17448" i="1"/>
  <c r="I17449" i="1"/>
  <c r="I17450" i="1"/>
  <c r="I17451" i="1"/>
  <c r="I17452" i="1"/>
  <c r="I17453" i="1"/>
  <c r="I17454" i="1"/>
  <c r="I17455" i="1"/>
  <c r="I17456" i="1"/>
  <c r="I17457" i="1"/>
  <c r="I17458" i="1"/>
  <c r="I17459" i="1"/>
  <c r="I17460" i="1"/>
  <c r="I17461" i="1"/>
  <c r="I17462" i="1"/>
  <c r="I17463" i="1"/>
  <c r="I17464" i="1"/>
  <c r="I17465" i="1"/>
  <c r="I17466" i="1"/>
  <c r="I17467" i="1"/>
  <c r="I17468" i="1"/>
  <c r="I17469" i="1"/>
  <c r="I17470" i="1"/>
  <c r="I17471" i="1"/>
  <c r="I17472" i="1"/>
  <c r="I17473" i="1"/>
  <c r="I17474" i="1"/>
  <c r="I17475" i="1"/>
  <c r="I17476" i="1"/>
  <c r="I17477" i="1"/>
  <c r="I17478" i="1"/>
  <c r="I17479" i="1"/>
  <c r="I17480" i="1"/>
  <c r="I17481" i="1"/>
  <c r="I17482" i="1"/>
  <c r="I17483" i="1"/>
  <c r="I17484" i="1"/>
  <c r="I17485" i="1"/>
  <c r="I17486" i="1"/>
  <c r="I17487" i="1"/>
  <c r="I17488" i="1"/>
  <c r="I17489" i="1"/>
  <c r="I17490" i="1"/>
  <c r="I17491" i="1"/>
  <c r="I17492" i="1"/>
  <c r="I17493" i="1"/>
  <c r="I17494" i="1"/>
  <c r="I17495" i="1"/>
  <c r="I17496" i="1"/>
  <c r="I17497" i="1"/>
  <c r="I17498" i="1"/>
  <c r="I17499" i="1"/>
  <c r="I17500" i="1"/>
  <c r="I17501" i="1"/>
  <c r="I17502" i="1"/>
  <c r="I17503" i="1"/>
  <c r="I17504" i="1"/>
  <c r="I17505" i="1"/>
  <c r="I17506" i="1"/>
  <c r="I17507" i="1"/>
  <c r="I17508" i="1"/>
  <c r="I17509" i="1"/>
  <c r="I17510" i="1"/>
  <c r="I17511" i="1"/>
  <c r="I17512" i="1"/>
  <c r="I17513" i="1"/>
  <c r="I17514" i="1"/>
  <c r="I17515" i="1"/>
  <c r="I17516" i="1"/>
  <c r="I17517" i="1"/>
  <c r="I17518" i="1"/>
  <c r="I17519" i="1"/>
  <c r="I17520" i="1"/>
  <c r="I17521" i="1"/>
  <c r="I17522" i="1"/>
  <c r="I17523" i="1"/>
  <c r="I17524" i="1"/>
  <c r="I17525" i="1"/>
  <c r="I17526" i="1"/>
  <c r="I17527" i="1"/>
  <c r="I17528" i="1"/>
  <c r="I17529" i="1"/>
  <c r="I17530" i="1"/>
  <c r="I17531" i="1"/>
  <c r="I17532" i="1"/>
  <c r="I17533" i="1"/>
  <c r="I17534" i="1"/>
  <c r="I17535" i="1"/>
  <c r="I17536" i="1"/>
  <c r="I17537" i="1"/>
  <c r="I17538" i="1"/>
  <c r="I17539" i="1"/>
  <c r="I17540" i="1"/>
  <c r="I17541" i="1"/>
  <c r="I17542" i="1"/>
  <c r="I17543" i="1"/>
  <c r="I17544" i="1"/>
  <c r="I17545" i="1"/>
  <c r="I17546" i="1"/>
  <c r="I17547" i="1"/>
  <c r="I17548" i="1"/>
  <c r="I17549" i="1"/>
  <c r="I17550" i="1"/>
  <c r="I17551" i="1"/>
  <c r="I17552" i="1"/>
  <c r="I17553" i="1"/>
  <c r="I17554" i="1"/>
  <c r="I17555" i="1"/>
  <c r="I17556" i="1"/>
  <c r="I17557" i="1"/>
  <c r="I17558" i="1"/>
  <c r="I17559" i="1"/>
  <c r="I17560" i="1"/>
  <c r="I17561" i="1"/>
  <c r="I17562" i="1"/>
  <c r="I17563" i="1"/>
  <c r="I17564" i="1"/>
  <c r="I17565" i="1"/>
  <c r="I17566" i="1"/>
  <c r="I17567" i="1"/>
  <c r="I17568" i="1"/>
  <c r="I17569" i="1"/>
  <c r="I17570" i="1"/>
  <c r="I17571" i="1"/>
  <c r="I17572" i="1"/>
  <c r="I17573" i="1"/>
  <c r="I17574" i="1"/>
  <c r="I17575" i="1"/>
  <c r="I17576" i="1"/>
  <c r="I17577" i="1"/>
  <c r="I17578" i="1"/>
  <c r="I17579" i="1"/>
  <c r="I17580" i="1"/>
  <c r="I17581" i="1"/>
  <c r="I17582" i="1"/>
  <c r="I17583" i="1"/>
  <c r="I17584" i="1"/>
  <c r="I17585" i="1"/>
  <c r="I17586" i="1"/>
  <c r="I17587" i="1"/>
  <c r="I17588" i="1"/>
  <c r="I17589" i="1"/>
  <c r="I17590" i="1"/>
  <c r="I17591" i="1"/>
  <c r="I17592" i="1"/>
  <c r="I17593" i="1"/>
  <c r="I17594" i="1"/>
  <c r="I17595" i="1"/>
  <c r="I17596" i="1"/>
  <c r="I17597" i="1"/>
  <c r="I17598" i="1"/>
  <c r="I17599" i="1"/>
  <c r="I17600" i="1"/>
  <c r="I17601" i="1"/>
  <c r="I17602" i="1"/>
  <c r="I17603" i="1"/>
  <c r="I17604" i="1"/>
  <c r="I17605" i="1"/>
  <c r="I17606" i="1"/>
  <c r="I17607" i="1"/>
  <c r="I17608" i="1"/>
  <c r="I17609" i="1"/>
  <c r="I17610" i="1"/>
  <c r="I17611" i="1"/>
  <c r="I17612" i="1"/>
  <c r="I17613" i="1"/>
  <c r="I17614" i="1"/>
  <c r="I17615" i="1"/>
  <c r="I17616" i="1"/>
  <c r="I17617" i="1"/>
  <c r="I17618" i="1"/>
  <c r="I17619" i="1"/>
  <c r="I17620" i="1"/>
  <c r="I17621" i="1"/>
  <c r="I17622" i="1"/>
  <c r="I17623" i="1"/>
  <c r="I17624" i="1"/>
  <c r="I17625" i="1"/>
  <c r="I17626" i="1"/>
  <c r="I17627" i="1"/>
  <c r="I17628" i="1"/>
  <c r="I17629" i="1"/>
  <c r="I17630" i="1"/>
  <c r="I17631" i="1"/>
  <c r="I17632" i="1"/>
  <c r="I17633" i="1"/>
  <c r="I17634" i="1"/>
  <c r="I17635" i="1"/>
  <c r="I17636" i="1"/>
  <c r="I17637" i="1"/>
  <c r="I17638" i="1"/>
  <c r="I17639" i="1"/>
  <c r="I17640" i="1"/>
  <c r="I17641" i="1"/>
  <c r="I17642" i="1"/>
  <c r="I17643" i="1"/>
  <c r="I17644" i="1"/>
  <c r="I17645" i="1"/>
  <c r="I17646" i="1"/>
  <c r="I17647" i="1"/>
  <c r="I17648" i="1"/>
  <c r="I17649" i="1"/>
  <c r="I17650" i="1"/>
  <c r="I17651" i="1"/>
  <c r="I17652" i="1"/>
  <c r="I17653" i="1"/>
  <c r="I17654" i="1"/>
  <c r="I17655" i="1"/>
  <c r="I17656" i="1"/>
  <c r="I17657" i="1"/>
  <c r="I17658" i="1"/>
  <c r="I17659" i="1"/>
  <c r="I17660" i="1"/>
  <c r="I17661" i="1"/>
  <c r="I17662" i="1"/>
  <c r="I17663" i="1"/>
  <c r="I17664" i="1"/>
  <c r="I17665" i="1"/>
  <c r="I17666" i="1"/>
  <c r="I17667" i="1"/>
  <c r="I17668" i="1"/>
  <c r="I17669" i="1"/>
  <c r="I17670" i="1"/>
  <c r="I17671" i="1"/>
  <c r="I17672" i="1"/>
  <c r="I17673" i="1"/>
  <c r="I17674" i="1"/>
  <c r="I17675" i="1"/>
  <c r="I17676" i="1"/>
  <c r="I17677" i="1"/>
  <c r="I17678" i="1"/>
  <c r="I17679" i="1"/>
  <c r="I17680" i="1"/>
  <c r="I17681" i="1"/>
  <c r="I17682" i="1"/>
  <c r="I17683" i="1"/>
  <c r="I17684" i="1"/>
  <c r="I17685" i="1"/>
  <c r="I17686" i="1"/>
  <c r="I17687" i="1"/>
  <c r="I17688" i="1"/>
  <c r="I17689" i="1"/>
  <c r="I17690" i="1"/>
  <c r="I17691" i="1"/>
  <c r="I17692" i="1"/>
  <c r="I17693" i="1"/>
  <c r="I17694" i="1"/>
  <c r="I17695" i="1"/>
  <c r="I17696" i="1"/>
  <c r="I17697" i="1"/>
  <c r="I17698" i="1"/>
  <c r="I17699" i="1"/>
  <c r="I17700" i="1"/>
  <c r="I17701" i="1"/>
  <c r="I17702" i="1"/>
  <c r="I17703" i="1"/>
  <c r="I17704" i="1"/>
  <c r="I17705" i="1"/>
  <c r="I17706" i="1"/>
  <c r="I17707" i="1"/>
  <c r="I17708" i="1"/>
  <c r="I17709" i="1"/>
  <c r="I17710" i="1"/>
  <c r="I17711" i="1"/>
  <c r="I17712" i="1"/>
  <c r="I17713" i="1"/>
  <c r="I17714" i="1"/>
  <c r="I17715" i="1"/>
  <c r="I17716" i="1"/>
  <c r="I17717" i="1"/>
  <c r="I17718" i="1"/>
  <c r="I17719" i="1"/>
  <c r="I17720" i="1"/>
  <c r="I17721" i="1"/>
  <c r="I17722" i="1"/>
  <c r="I17723" i="1"/>
  <c r="I17724" i="1"/>
  <c r="I17725" i="1"/>
  <c r="I17726" i="1"/>
  <c r="I17727" i="1"/>
  <c r="I17728" i="1"/>
  <c r="I17729" i="1"/>
  <c r="I17730" i="1"/>
  <c r="I17731" i="1"/>
  <c r="I17732" i="1"/>
  <c r="I17733" i="1"/>
  <c r="I17734" i="1"/>
  <c r="I17735" i="1"/>
  <c r="I17736" i="1"/>
  <c r="I17737" i="1"/>
  <c r="I17738" i="1"/>
  <c r="I17739" i="1"/>
  <c r="I17740" i="1"/>
  <c r="I17741" i="1"/>
  <c r="I17742" i="1"/>
  <c r="I17743" i="1"/>
  <c r="I17744" i="1"/>
  <c r="I17745" i="1"/>
  <c r="I17746" i="1"/>
  <c r="I17747" i="1"/>
  <c r="I17748" i="1"/>
  <c r="I17749" i="1"/>
  <c r="I17750" i="1"/>
  <c r="I17751" i="1"/>
  <c r="I17752" i="1"/>
  <c r="I17753" i="1"/>
  <c r="I17754" i="1"/>
  <c r="I17755" i="1"/>
  <c r="I17756" i="1"/>
  <c r="I17757" i="1"/>
  <c r="I17758" i="1"/>
  <c r="I17759" i="1"/>
  <c r="I17760" i="1"/>
  <c r="I17761" i="1"/>
  <c r="I17762" i="1"/>
  <c r="I17763" i="1"/>
  <c r="I17764" i="1"/>
  <c r="I17765" i="1"/>
  <c r="I17766" i="1"/>
  <c r="I17767" i="1"/>
  <c r="I17768" i="1"/>
  <c r="I17769" i="1"/>
  <c r="I17770" i="1"/>
  <c r="I17771" i="1"/>
  <c r="I17772" i="1"/>
  <c r="I17773" i="1"/>
  <c r="I17774" i="1"/>
  <c r="I17775" i="1"/>
  <c r="I17776" i="1"/>
  <c r="I17777" i="1"/>
  <c r="I17778" i="1"/>
  <c r="I17779" i="1"/>
  <c r="I17780" i="1"/>
  <c r="I17781" i="1"/>
  <c r="I17782" i="1"/>
  <c r="I17783" i="1"/>
  <c r="I17784" i="1"/>
  <c r="I17785" i="1"/>
  <c r="I17786" i="1"/>
  <c r="I17787" i="1"/>
  <c r="I17788" i="1"/>
  <c r="I17789" i="1"/>
  <c r="I17790" i="1"/>
  <c r="I17791" i="1"/>
  <c r="I17792" i="1"/>
  <c r="I17793" i="1"/>
  <c r="I17794" i="1"/>
  <c r="I17795" i="1"/>
  <c r="I17796" i="1"/>
  <c r="I17797" i="1"/>
  <c r="I17798" i="1"/>
  <c r="I17799" i="1"/>
  <c r="I17800" i="1"/>
  <c r="I17801" i="1"/>
  <c r="I17802" i="1"/>
  <c r="I17803" i="1"/>
  <c r="I17804" i="1"/>
  <c r="I17805" i="1"/>
  <c r="I17806" i="1"/>
  <c r="I17807" i="1"/>
  <c r="I17808" i="1"/>
  <c r="I17809" i="1"/>
  <c r="I17810" i="1"/>
  <c r="I17811" i="1"/>
  <c r="I17812" i="1"/>
  <c r="I17813" i="1"/>
  <c r="I17814" i="1"/>
  <c r="I17815" i="1"/>
  <c r="I17816" i="1"/>
  <c r="I17817" i="1"/>
  <c r="I17818" i="1"/>
  <c r="I17819" i="1"/>
  <c r="I17820" i="1"/>
  <c r="I17821" i="1"/>
  <c r="I17822" i="1"/>
  <c r="I17823" i="1"/>
  <c r="I17824" i="1"/>
  <c r="I17825" i="1"/>
  <c r="I17826" i="1"/>
  <c r="I17827" i="1"/>
  <c r="I17828" i="1"/>
  <c r="I17829" i="1"/>
  <c r="I17830" i="1"/>
  <c r="I17831" i="1"/>
  <c r="I17832" i="1"/>
  <c r="I17833" i="1"/>
  <c r="I17834" i="1"/>
  <c r="I17835" i="1"/>
  <c r="I17836" i="1"/>
  <c r="I17837" i="1"/>
  <c r="I17838" i="1"/>
  <c r="I17839" i="1"/>
  <c r="I17840" i="1"/>
  <c r="I17841" i="1"/>
  <c r="I17842" i="1"/>
  <c r="I17843" i="1"/>
  <c r="I17844" i="1"/>
  <c r="I17845" i="1"/>
  <c r="I17846" i="1"/>
  <c r="I17847" i="1"/>
  <c r="I17848" i="1"/>
  <c r="I17849" i="1"/>
  <c r="I17850" i="1"/>
  <c r="I17851" i="1"/>
  <c r="I17852" i="1"/>
  <c r="I17853" i="1"/>
  <c r="I17854" i="1"/>
  <c r="I17855" i="1"/>
  <c r="I17856" i="1"/>
  <c r="I17857" i="1"/>
  <c r="I17858" i="1"/>
  <c r="I17859" i="1"/>
  <c r="I17860" i="1"/>
  <c r="I17861" i="1"/>
  <c r="I17862" i="1"/>
  <c r="I17863" i="1"/>
  <c r="I17864" i="1"/>
  <c r="I17865" i="1"/>
  <c r="I17866" i="1"/>
  <c r="I17867" i="1"/>
  <c r="I17868" i="1"/>
  <c r="I17869" i="1"/>
  <c r="I17870" i="1"/>
  <c r="I17871" i="1"/>
  <c r="I17872" i="1"/>
  <c r="I17873" i="1"/>
  <c r="I17874" i="1"/>
  <c r="I17875" i="1"/>
  <c r="I17876" i="1"/>
  <c r="I17877" i="1"/>
  <c r="I17878" i="1"/>
  <c r="I17879" i="1"/>
  <c r="I17880" i="1"/>
  <c r="I17881" i="1"/>
  <c r="I17882" i="1"/>
  <c r="I17883" i="1"/>
  <c r="I17884" i="1"/>
  <c r="I17885" i="1"/>
  <c r="I17886" i="1"/>
  <c r="I17887" i="1"/>
  <c r="I17888" i="1"/>
  <c r="I17889" i="1"/>
  <c r="I17890" i="1"/>
  <c r="I17891" i="1"/>
  <c r="I17892" i="1"/>
  <c r="I17893" i="1"/>
  <c r="I17894" i="1"/>
  <c r="I17895" i="1"/>
  <c r="I17896" i="1"/>
  <c r="I17897" i="1"/>
  <c r="I17898" i="1"/>
  <c r="I17899" i="1"/>
  <c r="I17900" i="1"/>
  <c r="I17901" i="1"/>
  <c r="I17902" i="1"/>
  <c r="I17903" i="1"/>
  <c r="I17904" i="1"/>
  <c r="I17905" i="1"/>
  <c r="I17906" i="1"/>
  <c r="I17907" i="1"/>
  <c r="I17908" i="1"/>
  <c r="I17909" i="1"/>
  <c r="I17910" i="1"/>
  <c r="I17911" i="1"/>
  <c r="I17912" i="1"/>
  <c r="I17913" i="1"/>
  <c r="I17914" i="1"/>
  <c r="I17915" i="1"/>
  <c r="I17916" i="1"/>
  <c r="I17917" i="1"/>
  <c r="I17918" i="1"/>
  <c r="I17919" i="1"/>
  <c r="I17920" i="1"/>
  <c r="I17921" i="1"/>
  <c r="I17922" i="1"/>
  <c r="I17923" i="1"/>
  <c r="I17924" i="1"/>
  <c r="I17925" i="1"/>
  <c r="I17926" i="1"/>
  <c r="I17927" i="1"/>
  <c r="I17928" i="1"/>
  <c r="I17929" i="1"/>
  <c r="I17930" i="1"/>
  <c r="I17931" i="1"/>
  <c r="I17932" i="1"/>
  <c r="I17933" i="1"/>
  <c r="I17934" i="1"/>
  <c r="I17935" i="1"/>
  <c r="I17936" i="1"/>
  <c r="I17937" i="1"/>
  <c r="I17938" i="1"/>
  <c r="I17939" i="1"/>
  <c r="I17940" i="1"/>
  <c r="I17941" i="1"/>
  <c r="I17942" i="1"/>
  <c r="I17943" i="1"/>
  <c r="I17944" i="1"/>
  <c r="I17945" i="1"/>
  <c r="I17946" i="1"/>
  <c r="I17947" i="1"/>
  <c r="I17948" i="1"/>
  <c r="I17949" i="1"/>
  <c r="I17950" i="1"/>
  <c r="I17951" i="1"/>
  <c r="I17952" i="1"/>
  <c r="I17953" i="1"/>
  <c r="I17954" i="1"/>
  <c r="I17955" i="1"/>
  <c r="I17956" i="1"/>
  <c r="I17957" i="1"/>
  <c r="I17958" i="1"/>
  <c r="I17959" i="1"/>
  <c r="I17960" i="1"/>
  <c r="I17961" i="1"/>
  <c r="I17962" i="1"/>
  <c r="I17963" i="1"/>
  <c r="I17964" i="1"/>
  <c r="I17965" i="1"/>
  <c r="I17966" i="1"/>
  <c r="I17967" i="1"/>
  <c r="I17968" i="1"/>
  <c r="I17969" i="1"/>
  <c r="I17970" i="1"/>
  <c r="I17971" i="1"/>
  <c r="I17972" i="1"/>
  <c r="I17973" i="1"/>
  <c r="I17974" i="1"/>
  <c r="I17975" i="1"/>
  <c r="I17976" i="1"/>
  <c r="I17977" i="1"/>
  <c r="I17978" i="1"/>
  <c r="I17979" i="1"/>
  <c r="I17980" i="1"/>
  <c r="I17981" i="1"/>
  <c r="I17982" i="1"/>
  <c r="I17983" i="1"/>
  <c r="I17984" i="1"/>
  <c r="I17985" i="1"/>
  <c r="I17986" i="1"/>
  <c r="I17987" i="1"/>
  <c r="I17988" i="1"/>
  <c r="I17989" i="1"/>
  <c r="I17990" i="1"/>
  <c r="I17991" i="1"/>
  <c r="I17992" i="1"/>
  <c r="I17993" i="1"/>
  <c r="I17994" i="1"/>
  <c r="I17995" i="1"/>
  <c r="I17996" i="1"/>
  <c r="I17997" i="1"/>
  <c r="I17998" i="1"/>
  <c r="I17999" i="1"/>
  <c r="I18000" i="1"/>
  <c r="I18001" i="1"/>
  <c r="I18002" i="1"/>
  <c r="I18003" i="1"/>
  <c r="I18004" i="1"/>
  <c r="I18005" i="1"/>
  <c r="I18006" i="1"/>
  <c r="I18007" i="1"/>
  <c r="I18008" i="1"/>
  <c r="I18009" i="1"/>
  <c r="I18010" i="1"/>
  <c r="I18011" i="1"/>
  <c r="I18012" i="1"/>
  <c r="I18013" i="1"/>
  <c r="I18014" i="1"/>
  <c r="I18015" i="1"/>
  <c r="I18016" i="1"/>
  <c r="I18017" i="1"/>
  <c r="I18018" i="1"/>
  <c r="I18019" i="1"/>
  <c r="I18020" i="1"/>
  <c r="I18021" i="1"/>
  <c r="I18022" i="1"/>
  <c r="I18023" i="1"/>
  <c r="I18024" i="1"/>
  <c r="I18025" i="1"/>
  <c r="I18026" i="1"/>
  <c r="I18027" i="1"/>
  <c r="I18028" i="1"/>
  <c r="I18029" i="1"/>
  <c r="I18030" i="1"/>
  <c r="I18031" i="1"/>
  <c r="I18032" i="1"/>
  <c r="I18033" i="1"/>
  <c r="I18034" i="1"/>
  <c r="I18035" i="1"/>
  <c r="I18036" i="1"/>
  <c r="I18037" i="1"/>
  <c r="I18038" i="1"/>
  <c r="I18039" i="1"/>
  <c r="I18040" i="1"/>
  <c r="I18041" i="1"/>
  <c r="I18042" i="1"/>
  <c r="I18043" i="1"/>
  <c r="I18044" i="1"/>
  <c r="I18045" i="1"/>
  <c r="I18046" i="1"/>
  <c r="I18047" i="1"/>
  <c r="I18048" i="1"/>
  <c r="I18049" i="1"/>
  <c r="I18050" i="1"/>
  <c r="I18051" i="1"/>
  <c r="I18052" i="1"/>
  <c r="I18053" i="1"/>
  <c r="I18054" i="1"/>
  <c r="I18055" i="1"/>
  <c r="I18056" i="1"/>
  <c r="I18057" i="1"/>
  <c r="I18058" i="1"/>
  <c r="I18059" i="1"/>
  <c r="I18060" i="1"/>
  <c r="I18061" i="1"/>
  <c r="I18062" i="1"/>
  <c r="I18063" i="1"/>
  <c r="I18064" i="1"/>
  <c r="I18065" i="1"/>
  <c r="I18066" i="1"/>
  <c r="I18067" i="1"/>
  <c r="I18068" i="1"/>
  <c r="I18069" i="1"/>
  <c r="I18070" i="1"/>
  <c r="I18071" i="1"/>
  <c r="I18072" i="1"/>
  <c r="I18073" i="1"/>
  <c r="I18074" i="1"/>
  <c r="I18075" i="1"/>
  <c r="I18076" i="1"/>
  <c r="I18077" i="1"/>
  <c r="I18078" i="1"/>
  <c r="I18079" i="1"/>
  <c r="I18080" i="1"/>
  <c r="I18081" i="1"/>
  <c r="I18082" i="1"/>
  <c r="I18083" i="1"/>
  <c r="I18084" i="1"/>
  <c r="I18085" i="1"/>
  <c r="I18086" i="1"/>
  <c r="I18087" i="1"/>
  <c r="I18088" i="1"/>
  <c r="I18089" i="1"/>
  <c r="I18090" i="1"/>
  <c r="I18091" i="1"/>
  <c r="I18092" i="1"/>
  <c r="I18093" i="1"/>
  <c r="I18094" i="1"/>
  <c r="I18095" i="1"/>
  <c r="I18096" i="1"/>
  <c r="I18097" i="1"/>
  <c r="I18098" i="1"/>
  <c r="I18099" i="1"/>
  <c r="I18100" i="1"/>
  <c r="I18101" i="1"/>
  <c r="I18102" i="1"/>
  <c r="I18103" i="1"/>
  <c r="I18104" i="1"/>
  <c r="I18105" i="1"/>
  <c r="I18106" i="1"/>
  <c r="I18107" i="1"/>
  <c r="I18108" i="1"/>
  <c r="I18109" i="1"/>
  <c r="I18110" i="1"/>
  <c r="I18111" i="1"/>
  <c r="I18112" i="1"/>
  <c r="I18113" i="1"/>
  <c r="I18114" i="1"/>
  <c r="I18115" i="1"/>
  <c r="I18116" i="1"/>
  <c r="I18117" i="1"/>
  <c r="I18118" i="1"/>
  <c r="I18119" i="1"/>
  <c r="I18120" i="1"/>
  <c r="I18121" i="1"/>
  <c r="I18122" i="1"/>
  <c r="I18123" i="1"/>
  <c r="I18124" i="1"/>
  <c r="I18125" i="1"/>
  <c r="I18126" i="1"/>
  <c r="I18127" i="1"/>
  <c r="I18128" i="1"/>
  <c r="I18129" i="1"/>
  <c r="I18130" i="1"/>
  <c r="I18131" i="1"/>
  <c r="I18132" i="1"/>
  <c r="I18133" i="1"/>
  <c r="I18134" i="1"/>
  <c r="I18135" i="1"/>
  <c r="I18136" i="1"/>
  <c r="I18137" i="1"/>
  <c r="I18138" i="1"/>
  <c r="I18139" i="1"/>
  <c r="I18140" i="1"/>
  <c r="I18141" i="1"/>
  <c r="I18142" i="1"/>
  <c r="I18143" i="1"/>
  <c r="I18144" i="1"/>
  <c r="I18145" i="1"/>
  <c r="I18146" i="1"/>
  <c r="I18147" i="1"/>
  <c r="I18148" i="1"/>
  <c r="I18149" i="1"/>
  <c r="I18150" i="1"/>
  <c r="I18151" i="1"/>
  <c r="I18152" i="1"/>
  <c r="I18153" i="1"/>
  <c r="I18154" i="1"/>
  <c r="I18155" i="1"/>
  <c r="I18156" i="1"/>
  <c r="I18157" i="1"/>
  <c r="I18158" i="1"/>
  <c r="I18159" i="1"/>
  <c r="I18160" i="1"/>
  <c r="I18161" i="1"/>
  <c r="I18162" i="1"/>
  <c r="I18163" i="1"/>
  <c r="I18164" i="1"/>
  <c r="I18165" i="1"/>
  <c r="I18166" i="1"/>
  <c r="I18167" i="1"/>
  <c r="I18168" i="1"/>
  <c r="I18169" i="1"/>
  <c r="I18170" i="1"/>
  <c r="I18171" i="1"/>
  <c r="I18172" i="1"/>
  <c r="I18173" i="1"/>
  <c r="I18174" i="1"/>
  <c r="I18175" i="1"/>
  <c r="I18176" i="1"/>
  <c r="I18177" i="1"/>
  <c r="I18178" i="1"/>
  <c r="I18179" i="1"/>
  <c r="I18180" i="1"/>
  <c r="I18181" i="1"/>
  <c r="I18182" i="1"/>
  <c r="I18183" i="1"/>
  <c r="I18184" i="1"/>
  <c r="I18185" i="1"/>
  <c r="I18186" i="1"/>
  <c r="I18187" i="1"/>
  <c r="I18188" i="1"/>
  <c r="I18189" i="1"/>
  <c r="I18190" i="1"/>
  <c r="I18191" i="1"/>
  <c r="I18192" i="1"/>
  <c r="I18193" i="1"/>
  <c r="I18194" i="1"/>
  <c r="I18195" i="1"/>
  <c r="I18196" i="1"/>
  <c r="I18197" i="1"/>
  <c r="I18198" i="1"/>
  <c r="I18199" i="1"/>
  <c r="I18200" i="1"/>
  <c r="I18201" i="1"/>
  <c r="I18202" i="1"/>
  <c r="I18203" i="1"/>
  <c r="I18204" i="1"/>
  <c r="I18205" i="1"/>
  <c r="I18206" i="1"/>
  <c r="I18207" i="1"/>
  <c r="I18208" i="1"/>
  <c r="I18209" i="1"/>
  <c r="I18210" i="1"/>
  <c r="I18211" i="1"/>
  <c r="I18212" i="1"/>
  <c r="I18213" i="1"/>
  <c r="I18214" i="1"/>
  <c r="I18215" i="1"/>
  <c r="I18216" i="1"/>
  <c r="I18217" i="1"/>
  <c r="I18218" i="1"/>
  <c r="I18219" i="1"/>
  <c r="I18220" i="1"/>
  <c r="I18221" i="1"/>
  <c r="I18222" i="1"/>
  <c r="I18223" i="1"/>
  <c r="I18224" i="1"/>
  <c r="I18225" i="1"/>
  <c r="I18226" i="1"/>
  <c r="I18227" i="1"/>
  <c r="I18228" i="1"/>
  <c r="I18229" i="1"/>
  <c r="I18230" i="1"/>
  <c r="I18231" i="1"/>
  <c r="I18232" i="1"/>
  <c r="I18233" i="1"/>
  <c r="I18234" i="1"/>
  <c r="I18235" i="1"/>
  <c r="I18236" i="1"/>
  <c r="I18237" i="1"/>
  <c r="I18238" i="1"/>
  <c r="I18239" i="1"/>
  <c r="I18240" i="1"/>
  <c r="I18241" i="1"/>
  <c r="I18242" i="1"/>
  <c r="I18243" i="1"/>
  <c r="I18244" i="1"/>
  <c r="I18245" i="1"/>
  <c r="I18246" i="1"/>
  <c r="I18247" i="1"/>
  <c r="I18248" i="1"/>
  <c r="I18249" i="1"/>
  <c r="I18250" i="1"/>
  <c r="I18251" i="1"/>
  <c r="I18252" i="1"/>
  <c r="I18253" i="1"/>
  <c r="I18254" i="1"/>
  <c r="I18255" i="1"/>
  <c r="I18256" i="1"/>
  <c r="I18257" i="1"/>
  <c r="I18258" i="1"/>
  <c r="I18259" i="1"/>
  <c r="I18260" i="1"/>
  <c r="I18261" i="1"/>
  <c r="I18262" i="1"/>
  <c r="I18263" i="1"/>
  <c r="I18264" i="1"/>
  <c r="I18265" i="1"/>
  <c r="I18266" i="1"/>
  <c r="I18267" i="1"/>
  <c r="I18268" i="1"/>
  <c r="I18269" i="1"/>
  <c r="I18270" i="1"/>
  <c r="I18271" i="1"/>
  <c r="I18272" i="1"/>
  <c r="I18273" i="1"/>
  <c r="I18274" i="1"/>
  <c r="I18275" i="1"/>
  <c r="I18276" i="1"/>
  <c r="I18277" i="1"/>
  <c r="I18278" i="1"/>
  <c r="I18279" i="1"/>
  <c r="I18280" i="1"/>
  <c r="I18281" i="1"/>
  <c r="I18282" i="1"/>
  <c r="I18283" i="1"/>
  <c r="I18284" i="1"/>
  <c r="I18285" i="1"/>
  <c r="I18286" i="1"/>
  <c r="I18287" i="1"/>
  <c r="I18288" i="1"/>
  <c r="I18289" i="1"/>
  <c r="I18290" i="1"/>
  <c r="I18291" i="1"/>
  <c r="I18292" i="1"/>
  <c r="I18293" i="1"/>
  <c r="I18294" i="1"/>
  <c r="I18295" i="1"/>
  <c r="I18296" i="1"/>
  <c r="I18297" i="1"/>
  <c r="I18298" i="1"/>
  <c r="I18299" i="1"/>
  <c r="I18300" i="1"/>
  <c r="I18301" i="1"/>
  <c r="I18302" i="1"/>
  <c r="I18303" i="1"/>
  <c r="I18304" i="1"/>
  <c r="I18305" i="1"/>
  <c r="I18306" i="1"/>
  <c r="I18307" i="1"/>
  <c r="I18308" i="1"/>
  <c r="I18309" i="1"/>
  <c r="I18310" i="1"/>
  <c r="I18311" i="1"/>
  <c r="I18312" i="1"/>
  <c r="I18313" i="1"/>
  <c r="I18314" i="1"/>
  <c r="I18315" i="1"/>
  <c r="I18316" i="1"/>
  <c r="I18317" i="1"/>
  <c r="I18318" i="1"/>
  <c r="I18319" i="1"/>
  <c r="I18320" i="1"/>
  <c r="I18321" i="1"/>
  <c r="I18322" i="1"/>
  <c r="I18323" i="1"/>
  <c r="I18324" i="1"/>
  <c r="I18325" i="1"/>
  <c r="I18326" i="1"/>
  <c r="I18327" i="1"/>
  <c r="I18328" i="1"/>
  <c r="I18329" i="1"/>
  <c r="I18330" i="1"/>
  <c r="I18331" i="1"/>
  <c r="I18332" i="1"/>
  <c r="I18333" i="1"/>
  <c r="I18334" i="1"/>
  <c r="I18335" i="1"/>
  <c r="I18336" i="1"/>
  <c r="I18337" i="1"/>
  <c r="I18338" i="1"/>
  <c r="I18339" i="1"/>
  <c r="I18340" i="1"/>
  <c r="I18341" i="1"/>
  <c r="I18342" i="1"/>
  <c r="I18343" i="1"/>
  <c r="I18344" i="1"/>
  <c r="I18345" i="1"/>
  <c r="I18346" i="1"/>
  <c r="I18347" i="1"/>
  <c r="I18348" i="1"/>
  <c r="I18349" i="1"/>
  <c r="I18350" i="1"/>
  <c r="I18351" i="1"/>
  <c r="I18352" i="1"/>
  <c r="I18353" i="1"/>
  <c r="I18354" i="1"/>
  <c r="I18355" i="1"/>
  <c r="I18356" i="1"/>
  <c r="I18357" i="1"/>
  <c r="I18358" i="1"/>
  <c r="I18359" i="1"/>
  <c r="I18360" i="1"/>
  <c r="I18361" i="1"/>
  <c r="I18362" i="1"/>
  <c r="I18363" i="1"/>
  <c r="I18364" i="1"/>
  <c r="I18365" i="1"/>
  <c r="I18366" i="1"/>
  <c r="I18367" i="1"/>
  <c r="I18368" i="1"/>
  <c r="I18369" i="1"/>
  <c r="I18370" i="1"/>
  <c r="I18371" i="1"/>
  <c r="I18372" i="1"/>
  <c r="I18373" i="1"/>
  <c r="I18374" i="1"/>
  <c r="I18375" i="1"/>
  <c r="I18376" i="1"/>
  <c r="I18377" i="1"/>
  <c r="I18378" i="1"/>
  <c r="I18379" i="1"/>
  <c r="I18380" i="1"/>
  <c r="I18381" i="1"/>
  <c r="I18382" i="1"/>
  <c r="I18383" i="1"/>
  <c r="I18384" i="1"/>
  <c r="I18385" i="1"/>
  <c r="I18386" i="1"/>
  <c r="I18387" i="1"/>
  <c r="I18388" i="1"/>
  <c r="I18389" i="1"/>
  <c r="I18390" i="1"/>
  <c r="I18391" i="1"/>
  <c r="I18392" i="1"/>
  <c r="I18393" i="1"/>
  <c r="I18394" i="1"/>
  <c r="I18395" i="1"/>
  <c r="I18396" i="1"/>
  <c r="I18397" i="1"/>
  <c r="I18398" i="1"/>
  <c r="I18399" i="1"/>
  <c r="I18400" i="1"/>
  <c r="I18401" i="1"/>
  <c r="I18402" i="1"/>
  <c r="I18403" i="1"/>
  <c r="I18404" i="1"/>
  <c r="I18405" i="1"/>
  <c r="I18406" i="1"/>
  <c r="I18407" i="1"/>
  <c r="I18408" i="1"/>
  <c r="I18409" i="1"/>
  <c r="I18410" i="1"/>
  <c r="I18411" i="1"/>
  <c r="I18412" i="1"/>
  <c r="I18413" i="1"/>
  <c r="I18414" i="1"/>
  <c r="I18415" i="1"/>
  <c r="I18416" i="1"/>
  <c r="I18417" i="1"/>
  <c r="I18418" i="1"/>
  <c r="I18419" i="1"/>
  <c r="I18420" i="1"/>
  <c r="I18421" i="1"/>
  <c r="I18422" i="1"/>
  <c r="I18423" i="1"/>
  <c r="I18424" i="1"/>
  <c r="I18425" i="1"/>
  <c r="I18426" i="1"/>
  <c r="I18427" i="1"/>
  <c r="I18428" i="1"/>
  <c r="I18429" i="1"/>
  <c r="I18430" i="1"/>
  <c r="I18431" i="1"/>
  <c r="I18432" i="1"/>
  <c r="I18433" i="1"/>
  <c r="I18434" i="1"/>
  <c r="I18435" i="1"/>
  <c r="I18436" i="1"/>
  <c r="I18437" i="1"/>
  <c r="I18438" i="1"/>
  <c r="I18439" i="1"/>
  <c r="I18440" i="1"/>
  <c r="I18441" i="1"/>
  <c r="I18442" i="1"/>
  <c r="I18443" i="1"/>
  <c r="I18444" i="1"/>
  <c r="I18445" i="1"/>
  <c r="I18446" i="1"/>
  <c r="I18447" i="1"/>
  <c r="I18448" i="1"/>
  <c r="I18449" i="1"/>
  <c r="I18450" i="1"/>
  <c r="I18451" i="1"/>
  <c r="I18452" i="1"/>
  <c r="I18453" i="1"/>
  <c r="I18454" i="1"/>
  <c r="I18455" i="1"/>
  <c r="I18456" i="1"/>
  <c r="I18457" i="1"/>
  <c r="I18458" i="1"/>
  <c r="I18459" i="1"/>
  <c r="I18460" i="1"/>
  <c r="I18461" i="1"/>
  <c r="I18462" i="1"/>
  <c r="I18463" i="1"/>
  <c r="I18464" i="1"/>
  <c r="I18465" i="1"/>
  <c r="I18466" i="1"/>
  <c r="I18467" i="1"/>
  <c r="I18468" i="1"/>
  <c r="I18469" i="1"/>
  <c r="I18470" i="1"/>
  <c r="I18471" i="1"/>
  <c r="I18472" i="1"/>
  <c r="I18473" i="1"/>
  <c r="I18474" i="1"/>
  <c r="I18475" i="1"/>
  <c r="I18476" i="1"/>
  <c r="I18477" i="1"/>
  <c r="I18478" i="1"/>
  <c r="I18479" i="1"/>
  <c r="I18480" i="1"/>
  <c r="I18481" i="1"/>
  <c r="I18482" i="1"/>
  <c r="I18483" i="1"/>
  <c r="I18484" i="1"/>
  <c r="I18485" i="1"/>
  <c r="I18486" i="1"/>
  <c r="I18487" i="1"/>
  <c r="I18488" i="1"/>
  <c r="I18489" i="1"/>
  <c r="I18490" i="1"/>
  <c r="I18491" i="1"/>
  <c r="I18492" i="1"/>
  <c r="I18493" i="1"/>
  <c r="I18494" i="1"/>
  <c r="I18495" i="1"/>
  <c r="I18496" i="1"/>
  <c r="I18497" i="1"/>
  <c r="I18498" i="1"/>
  <c r="I18499" i="1"/>
  <c r="I18500" i="1"/>
  <c r="I18501" i="1"/>
  <c r="I18502" i="1"/>
  <c r="I18503" i="1"/>
  <c r="I18504" i="1"/>
  <c r="I18505" i="1"/>
  <c r="I18506" i="1"/>
  <c r="I18507" i="1"/>
  <c r="I18508" i="1"/>
  <c r="I18509" i="1"/>
  <c r="I18510" i="1"/>
  <c r="I18511" i="1"/>
  <c r="I18512" i="1"/>
  <c r="I18513" i="1"/>
  <c r="I18514" i="1"/>
  <c r="I18515" i="1"/>
  <c r="I18516" i="1"/>
  <c r="I18517" i="1"/>
  <c r="I18518" i="1"/>
  <c r="I18519" i="1"/>
  <c r="I18520" i="1"/>
  <c r="I18521" i="1"/>
  <c r="I18522" i="1"/>
  <c r="I18523" i="1"/>
  <c r="I18524" i="1"/>
  <c r="I18525" i="1"/>
  <c r="I18526" i="1"/>
  <c r="I18527" i="1"/>
  <c r="I18528" i="1"/>
  <c r="I18529" i="1"/>
  <c r="I18530" i="1"/>
  <c r="I18531" i="1"/>
  <c r="I18532" i="1"/>
  <c r="I18533" i="1"/>
  <c r="I18534" i="1"/>
  <c r="I18535" i="1"/>
  <c r="I18536" i="1"/>
  <c r="I18537" i="1"/>
  <c r="I18538" i="1"/>
  <c r="I18539" i="1"/>
  <c r="I18540" i="1"/>
  <c r="I18541" i="1"/>
  <c r="I18542" i="1"/>
  <c r="I18543" i="1"/>
  <c r="I18544" i="1"/>
  <c r="I18545" i="1"/>
  <c r="I18546" i="1"/>
  <c r="I18547" i="1"/>
  <c r="I18548" i="1"/>
  <c r="I18549" i="1"/>
  <c r="I18550" i="1"/>
  <c r="I18551" i="1"/>
  <c r="I18552" i="1"/>
  <c r="I18553" i="1"/>
  <c r="I18554" i="1"/>
  <c r="I18555" i="1"/>
  <c r="I18556" i="1"/>
  <c r="I18557" i="1"/>
  <c r="I18558" i="1"/>
  <c r="I18559" i="1"/>
  <c r="I18560" i="1"/>
  <c r="I18561" i="1"/>
  <c r="I18562" i="1"/>
  <c r="I18563" i="1"/>
  <c r="I18564" i="1"/>
  <c r="I18565" i="1"/>
  <c r="I18566" i="1"/>
  <c r="I18567" i="1"/>
  <c r="I18568" i="1"/>
  <c r="I18569" i="1"/>
  <c r="I18570" i="1"/>
  <c r="I18571" i="1"/>
  <c r="I18572" i="1"/>
  <c r="I18573" i="1"/>
  <c r="I18574" i="1"/>
  <c r="I18575" i="1"/>
  <c r="I18576" i="1"/>
  <c r="I18577" i="1"/>
  <c r="I18578" i="1"/>
  <c r="I18579" i="1"/>
  <c r="I18580" i="1"/>
  <c r="I18581" i="1"/>
  <c r="I18582" i="1"/>
  <c r="I18583" i="1"/>
  <c r="I18584" i="1"/>
  <c r="I18585" i="1"/>
  <c r="I18586" i="1"/>
  <c r="I18587" i="1"/>
  <c r="I18588" i="1"/>
  <c r="I18589" i="1"/>
  <c r="I18590" i="1"/>
  <c r="I18591" i="1"/>
  <c r="I18592" i="1"/>
  <c r="I18593" i="1"/>
  <c r="I18594" i="1"/>
  <c r="I18595" i="1"/>
  <c r="I18596" i="1"/>
  <c r="I18597" i="1"/>
  <c r="I18598" i="1"/>
  <c r="I18599" i="1"/>
  <c r="I18600" i="1"/>
  <c r="I18601" i="1"/>
  <c r="I18602" i="1"/>
  <c r="I18603" i="1"/>
  <c r="I18604" i="1"/>
  <c r="I18605" i="1"/>
  <c r="I18606" i="1"/>
  <c r="I18607" i="1"/>
  <c r="I18608" i="1"/>
  <c r="I18609" i="1"/>
  <c r="I18610" i="1"/>
  <c r="I18611" i="1"/>
  <c r="I18612" i="1"/>
  <c r="I18613" i="1"/>
  <c r="I18614" i="1"/>
  <c r="I18615" i="1"/>
  <c r="I18616" i="1"/>
  <c r="I18617" i="1"/>
  <c r="I18618" i="1"/>
  <c r="I18619" i="1"/>
  <c r="I18620" i="1"/>
  <c r="I18621" i="1"/>
  <c r="I18622" i="1"/>
  <c r="I18623" i="1"/>
  <c r="I18624" i="1"/>
  <c r="I18625" i="1"/>
  <c r="I18626" i="1"/>
  <c r="I18627" i="1"/>
  <c r="I18628" i="1"/>
  <c r="I18629" i="1"/>
  <c r="I18630" i="1"/>
  <c r="I18631" i="1"/>
  <c r="I18632" i="1"/>
  <c r="I18633" i="1"/>
  <c r="I18634" i="1"/>
  <c r="I18635" i="1"/>
  <c r="I18636" i="1"/>
  <c r="I18637" i="1"/>
  <c r="I18638" i="1"/>
  <c r="I18639" i="1"/>
  <c r="I18640" i="1"/>
  <c r="I18641" i="1"/>
  <c r="I18642" i="1"/>
  <c r="I18643" i="1"/>
  <c r="I18644" i="1"/>
  <c r="I18645" i="1"/>
  <c r="I18646" i="1"/>
  <c r="I18647" i="1"/>
  <c r="I18648" i="1"/>
  <c r="I18649" i="1"/>
  <c r="I18650" i="1"/>
  <c r="I18651" i="1"/>
  <c r="I18652" i="1"/>
  <c r="I18653" i="1"/>
  <c r="I18654" i="1"/>
  <c r="I18655" i="1"/>
  <c r="I18656" i="1"/>
  <c r="I18657" i="1"/>
  <c r="I18658" i="1"/>
  <c r="I18659" i="1"/>
  <c r="I18660" i="1"/>
  <c r="I18661" i="1"/>
  <c r="I18662" i="1"/>
  <c r="I18663" i="1"/>
  <c r="I18664" i="1"/>
  <c r="I18665" i="1"/>
  <c r="I18666" i="1"/>
  <c r="I18667" i="1"/>
  <c r="I18668" i="1"/>
  <c r="I18669" i="1"/>
  <c r="I18670" i="1"/>
  <c r="I18671" i="1"/>
  <c r="I18672" i="1"/>
  <c r="I18673" i="1"/>
  <c r="I18674" i="1"/>
  <c r="I18675" i="1"/>
  <c r="I18676" i="1"/>
  <c r="I18677" i="1"/>
  <c r="I18678" i="1"/>
  <c r="I18679" i="1"/>
  <c r="I18680" i="1"/>
  <c r="I18681" i="1"/>
  <c r="I18682" i="1"/>
  <c r="I18683" i="1"/>
  <c r="I18684" i="1"/>
  <c r="I18685" i="1"/>
  <c r="I18686" i="1"/>
  <c r="I18687" i="1"/>
  <c r="I18688" i="1"/>
  <c r="I18689" i="1"/>
  <c r="I18690" i="1"/>
  <c r="I18691" i="1"/>
  <c r="I18692" i="1"/>
  <c r="I18693" i="1"/>
  <c r="I18694" i="1"/>
  <c r="I18695" i="1"/>
  <c r="I18696" i="1"/>
  <c r="I18697" i="1"/>
  <c r="I18698" i="1"/>
  <c r="I18699" i="1"/>
  <c r="I18700" i="1"/>
  <c r="I18701" i="1"/>
  <c r="I18702" i="1"/>
  <c r="I18703" i="1"/>
  <c r="I18704" i="1"/>
  <c r="I18705" i="1"/>
  <c r="I18706" i="1"/>
  <c r="I18707" i="1"/>
  <c r="I18708" i="1"/>
  <c r="I18709" i="1"/>
  <c r="I18710" i="1"/>
  <c r="I18711" i="1"/>
  <c r="I18712" i="1"/>
  <c r="I18713" i="1"/>
  <c r="I18714" i="1"/>
  <c r="I18715" i="1"/>
  <c r="I18716" i="1"/>
  <c r="I18717" i="1"/>
  <c r="I18718" i="1"/>
  <c r="I18719" i="1"/>
  <c r="I18720" i="1"/>
  <c r="I18721" i="1"/>
  <c r="I18722" i="1"/>
  <c r="I18723" i="1"/>
  <c r="I18724" i="1"/>
  <c r="I18725" i="1"/>
  <c r="I18726" i="1"/>
  <c r="I18727" i="1"/>
  <c r="I18728" i="1"/>
  <c r="I18729" i="1"/>
  <c r="I18730" i="1"/>
  <c r="I18731" i="1"/>
  <c r="I18732" i="1"/>
  <c r="I18733" i="1"/>
  <c r="I18734" i="1"/>
  <c r="I18735" i="1"/>
  <c r="I18736" i="1"/>
  <c r="I18737" i="1"/>
  <c r="I18738" i="1"/>
  <c r="I18739" i="1"/>
  <c r="I18740" i="1"/>
  <c r="I18741" i="1"/>
  <c r="I18742" i="1"/>
  <c r="I18743" i="1"/>
  <c r="I18744" i="1"/>
  <c r="I18745" i="1"/>
  <c r="I18746" i="1"/>
  <c r="I18747" i="1"/>
  <c r="I18748" i="1"/>
  <c r="I18749" i="1"/>
  <c r="I18750" i="1"/>
  <c r="I18751" i="1"/>
  <c r="I18752" i="1"/>
  <c r="I18753" i="1"/>
  <c r="I18754" i="1"/>
  <c r="I18755" i="1"/>
  <c r="I18756" i="1"/>
  <c r="I18757" i="1"/>
  <c r="I18758" i="1"/>
  <c r="I18759" i="1"/>
  <c r="I18760" i="1"/>
  <c r="I18761" i="1"/>
  <c r="I18762" i="1"/>
  <c r="I18763" i="1"/>
  <c r="I18764" i="1"/>
  <c r="I18765" i="1"/>
  <c r="I18766" i="1"/>
  <c r="I18767" i="1"/>
  <c r="I18768" i="1"/>
  <c r="I18769" i="1"/>
  <c r="I18770" i="1"/>
  <c r="I18771" i="1"/>
  <c r="I18772" i="1"/>
  <c r="I18773" i="1"/>
  <c r="I18774" i="1"/>
  <c r="I18775" i="1"/>
  <c r="I18776" i="1"/>
  <c r="I18777" i="1"/>
  <c r="I18778" i="1"/>
  <c r="I18779" i="1"/>
  <c r="I18780" i="1"/>
  <c r="I18781" i="1"/>
  <c r="I18782" i="1"/>
  <c r="I18783" i="1"/>
  <c r="I18784" i="1"/>
  <c r="I18785" i="1"/>
  <c r="I18786" i="1"/>
  <c r="I18787" i="1"/>
  <c r="I18788" i="1"/>
  <c r="I18789" i="1"/>
  <c r="I18790" i="1"/>
  <c r="I18791" i="1"/>
  <c r="I18792" i="1"/>
  <c r="I18793" i="1"/>
  <c r="I18794" i="1"/>
  <c r="I18795" i="1"/>
  <c r="I18796" i="1"/>
  <c r="I18797" i="1"/>
  <c r="I18798" i="1"/>
  <c r="I18799" i="1"/>
  <c r="I18800" i="1"/>
  <c r="I18801" i="1"/>
  <c r="I18802" i="1"/>
  <c r="I18803" i="1"/>
  <c r="I18804" i="1"/>
  <c r="I18805" i="1"/>
  <c r="I18806" i="1"/>
  <c r="I18807" i="1"/>
  <c r="I18808" i="1"/>
  <c r="I18809" i="1"/>
  <c r="I18810" i="1"/>
  <c r="I18811" i="1"/>
  <c r="I18812" i="1"/>
  <c r="I18813" i="1"/>
  <c r="I18814" i="1"/>
  <c r="I18815" i="1"/>
  <c r="I18816" i="1"/>
  <c r="I18817" i="1"/>
  <c r="I18818" i="1"/>
  <c r="I18819" i="1"/>
  <c r="I18820" i="1"/>
  <c r="I18821" i="1"/>
  <c r="I18822" i="1"/>
  <c r="I18823" i="1"/>
  <c r="I18824" i="1"/>
  <c r="I18825" i="1"/>
  <c r="I18826" i="1"/>
  <c r="I18827" i="1"/>
  <c r="I18828" i="1"/>
  <c r="I18829" i="1"/>
  <c r="I18830" i="1"/>
  <c r="I18831" i="1"/>
  <c r="I18832" i="1"/>
  <c r="I18833" i="1"/>
  <c r="I18834" i="1"/>
  <c r="I18835" i="1"/>
  <c r="I18836" i="1"/>
  <c r="I18837" i="1"/>
  <c r="I18838" i="1"/>
  <c r="I18839" i="1"/>
  <c r="I18840" i="1"/>
  <c r="I18841" i="1"/>
  <c r="I18842" i="1"/>
  <c r="I18843" i="1"/>
  <c r="I18844" i="1"/>
  <c r="I18845" i="1"/>
  <c r="I18846" i="1"/>
  <c r="I18847" i="1"/>
  <c r="I18848" i="1"/>
  <c r="I18849" i="1"/>
  <c r="I18850" i="1"/>
  <c r="I18851" i="1"/>
  <c r="I18852" i="1"/>
  <c r="I18853" i="1"/>
  <c r="I18854" i="1"/>
  <c r="I18855" i="1"/>
  <c r="I18856" i="1"/>
  <c r="I18857" i="1"/>
  <c r="I18858" i="1"/>
  <c r="I18859" i="1"/>
  <c r="I18860" i="1"/>
  <c r="I18861" i="1"/>
  <c r="I18862" i="1"/>
  <c r="I18863" i="1"/>
  <c r="I18864" i="1"/>
  <c r="I18865" i="1"/>
  <c r="I18866" i="1"/>
  <c r="I18867" i="1"/>
  <c r="I18868" i="1"/>
  <c r="I18869" i="1"/>
  <c r="I18870" i="1"/>
  <c r="I18871" i="1"/>
  <c r="I18872" i="1"/>
  <c r="I18873" i="1"/>
  <c r="I18874" i="1"/>
  <c r="I18875" i="1"/>
  <c r="I18876" i="1"/>
  <c r="I18877" i="1"/>
  <c r="I18878" i="1"/>
  <c r="I18879" i="1"/>
  <c r="I18880" i="1"/>
  <c r="I18881" i="1"/>
  <c r="I18882" i="1"/>
  <c r="I18883" i="1"/>
  <c r="I18884" i="1"/>
  <c r="I18885" i="1"/>
  <c r="I18886" i="1"/>
  <c r="I18887" i="1"/>
  <c r="I18888" i="1"/>
  <c r="I18889" i="1"/>
  <c r="I18890" i="1"/>
  <c r="I18891" i="1"/>
  <c r="I18892" i="1"/>
  <c r="I18893" i="1"/>
  <c r="I18894" i="1"/>
  <c r="I18895" i="1"/>
  <c r="I18896" i="1"/>
  <c r="I18897" i="1"/>
  <c r="I18898" i="1"/>
  <c r="I18899" i="1"/>
  <c r="I18900" i="1"/>
  <c r="I18901" i="1"/>
  <c r="I18902" i="1"/>
  <c r="I18903" i="1"/>
  <c r="I18904" i="1"/>
  <c r="I18905" i="1"/>
  <c r="I18906" i="1"/>
  <c r="I18907" i="1"/>
  <c r="I18908" i="1"/>
  <c r="I18909" i="1"/>
  <c r="I18910" i="1"/>
  <c r="I18911" i="1"/>
  <c r="I18912" i="1"/>
  <c r="I18913" i="1"/>
  <c r="I18914" i="1"/>
  <c r="I18915" i="1"/>
  <c r="I18916" i="1"/>
  <c r="I18917" i="1"/>
  <c r="I18918" i="1"/>
  <c r="I18919" i="1"/>
  <c r="I18920" i="1"/>
  <c r="I18921" i="1"/>
  <c r="I18922" i="1"/>
  <c r="I18923" i="1"/>
  <c r="I18924" i="1"/>
  <c r="I18925" i="1"/>
  <c r="I18926" i="1"/>
  <c r="I18927" i="1"/>
  <c r="I18928" i="1"/>
  <c r="I18929" i="1"/>
  <c r="I18930" i="1"/>
  <c r="I18931" i="1"/>
  <c r="I18932" i="1"/>
  <c r="I18933" i="1"/>
  <c r="I18934" i="1"/>
  <c r="I18935" i="1"/>
  <c r="I18936" i="1"/>
  <c r="I18937" i="1"/>
  <c r="I18938" i="1"/>
  <c r="I18939" i="1"/>
  <c r="I18940" i="1"/>
  <c r="I18941" i="1"/>
  <c r="I18942" i="1"/>
  <c r="I18943" i="1"/>
  <c r="I18944" i="1"/>
  <c r="I18945" i="1"/>
  <c r="I18946" i="1"/>
  <c r="I18947" i="1"/>
  <c r="I18948" i="1"/>
  <c r="I18949" i="1"/>
  <c r="I18950" i="1"/>
  <c r="I18951" i="1"/>
  <c r="I18952" i="1"/>
  <c r="I18953" i="1"/>
  <c r="I18954" i="1"/>
  <c r="I18955" i="1"/>
  <c r="I18956" i="1"/>
  <c r="I18957" i="1"/>
  <c r="I18958" i="1"/>
  <c r="I18959" i="1"/>
  <c r="I18960" i="1"/>
  <c r="I18961" i="1"/>
  <c r="I18962" i="1"/>
  <c r="I18963" i="1"/>
  <c r="I18964" i="1"/>
  <c r="I18965" i="1"/>
  <c r="I18966" i="1"/>
  <c r="I18967" i="1"/>
  <c r="I18968" i="1"/>
  <c r="I18969" i="1"/>
  <c r="I18970" i="1"/>
  <c r="I18971" i="1"/>
  <c r="I18972" i="1"/>
  <c r="I18973" i="1"/>
  <c r="I18974" i="1"/>
  <c r="I18975" i="1"/>
  <c r="I18976" i="1"/>
  <c r="I18977" i="1"/>
  <c r="I18978" i="1"/>
  <c r="I18979" i="1"/>
  <c r="I18980" i="1"/>
  <c r="I18981" i="1"/>
  <c r="I18982" i="1"/>
  <c r="I18983" i="1"/>
  <c r="I18984" i="1"/>
  <c r="I18985" i="1"/>
  <c r="I18986" i="1"/>
  <c r="I18987" i="1"/>
  <c r="I18988" i="1"/>
  <c r="I18989" i="1"/>
  <c r="I18990" i="1"/>
  <c r="I18991" i="1"/>
  <c r="I18992" i="1"/>
  <c r="I18993" i="1"/>
  <c r="I18994" i="1"/>
  <c r="I18995" i="1"/>
  <c r="I18996" i="1"/>
  <c r="I18997" i="1"/>
  <c r="I18998" i="1"/>
  <c r="I18999" i="1"/>
  <c r="I19000" i="1"/>
  <c r="I19001" i="1"/>
  <c r="I19002" i="1"/>
  <c r="I19003" i="1"/>
  <c r="I19004" i="1"/>
  <c r="I19005" i="1"/>
  <c r="I19006" i="1"/>
  <c r="I19007" i="1"/>
  <c r="I19008" i="1"/>
  <c r="I19009" i="1"/>
  <c r="I19010" i="1"/>
  <c r="I19011" i="1"/>
  <c r="I19012" i="1"/>
  <c r="I19013" i="1"/>
  <c r="I19014" i="1"/>
  <c r="I19015" i="1"/>
  <c r="I19016" i="1"/>
  <c r="I19017" i="1"/>
  <c r="I19018" i="1"/>
  <c r="I19019" i="1"/>
  <c r="I19020" i="1"/>
  <c r="I19021" i="1"/>
  <c r="I19022" i="1"/>
  <c r="I19023" i="1"/>
  <c r="I19024" i="1"/>
  <c r="I19025" i="1"/>
  <c r="I19026" i="1"/>
  <c r="I19027" i="1"/>
  <c r="I19028" i="1"/>
  <c r="I19029" i="1"/>
  <c r="I19030" i="1"/>
  <c r="I19031" i="1"/>
  <c r="I19032" i="1"/>
  <c r="I19033" i="1"/>
  <c r="I19034" i="1"/>
  <c r="I19035" i="1"/>
  <c r="I19036" i="1"/>
  <c r="I19037" i="1"/>
  <c r="I19038" i="1"/>
  <c r="I19039" i="1"/>
  <c r="I19040" i="1"/>
  <c r="I19041" i="1"/>
  <c r="I19042" i="1"/>
  <c r="I19043" i="1"/>
  <c r="I19044" i="1"/>
  <c r="I19045" i="1"/>
  <c r="I19046" i="1"/>
  <c r="I19047" i="1"/>
  <c r="I19048" i="1"/>
  <c r="I19049" i="1"/>
  <c r="I19050" i="1"/>
  <c r="I19051" i="1"/>
  <c r="I19052" i="1"/>
  <c r="I19053" i="1"/>
  <c r="I19054" i="1"/>
  <c r="I19055" i="1"/>
  <c r="I19056" i="1"/>
  <c r="I19057" i="1"/>
  <c r="I19058" i="1"/>
  <c r="I19059" i="1"/>
  <c r="I19060" i="1"/>
  <c r="I19061" i="1"/>
  <c r="I19062" i="1"/>
  <c r="I19063" i="1"/>
  <c r="I19064" i="1"/>
  <c r="I19065" i="1"/>
  <c r="I19066" i="1"/>
  <c r="I19067" i="1"/>
  <c r="I19068" i="1"/>
  <c r="I19069" i="1"/>
  <c r="I19070" i="1"/>
  <c r="I19071" i="1"/>
  <c r="I19072" i="1"/>
  <c r="I19073" i="1"/>
  <c r="I19074" i="1"/>
  <c r="I19075" i="1"/>
  <c r="I19076" i="1"/>
  <c r="I19077" i="1"/>
  <c r="I19078" i="1"/>
  <c r="I19079" i="1"/>
  <c r="I19080" i="1"/>
  <c r="I19081" i="1"/>
  <c r="I19082" i="1"/>
  <c r="I19083" i="1"/>
  <c r="I19084" i="1"/>
  <c r="I19085" i="1"/>
  <c r="I19086" i="1"/>
  <c r="I19087" i="1"/>
  <c r="I19088" i="1"/>
  <c r="I19089" i="1"/>
  <c r="I19090" i="1"/>
  <c r="I19091" i="1"/>
  <c r="I19092" i="1"/>
  <c r="I19093" i="1"/>
  <c r="I19094" i="1"/>
  <c r="I19095" i="1"/>
  <c r="I19096" i="1"/>
  <c r="I19097" i="1"/>
  <c r="I19098" i="1"/>
  <c r="I19099" i="1"/>
  <c r="I19100" i="1"/>
  <c r="I19101" i="1"/>
  <c r="I19102" i="1"/>
  <c r="I19103" i="1"/>
  <c r="I19104" i="1"/>
  <c r="I19105" i="1"/>
  <c r="I19106" i="1"/>
  <c r="I19107" i="1"/>
  <c r="I19108" i="1"/>
  <c r="I19109" i="1"/>
  <c r="I19110" i="1"/>
  <c r="I19111" i="1"/>
  <c r="I19112" i="1"/>
  <c r="I19113" i="1"/>
  <c r="I19114" i="1"/>
  <c r="I19115" i="1"/>
  <c r="I19116" i="1"/>
  <c r="I19117" i="1"/>
  <c r="I19118" i="1"/>
  <c r="I19119" i="1"/>
  <c r="I19120" i="1"/>
  <c r="I19121" i="1"/>
  <c r="I19122" i="1"/>
  <c r="I19123" i="1"/>
  <c r="I19124" i="1"/>
  <c r="I19125" i="1"/>
  <c r="I19126" i="1"/>
  <c r="I19127" i="1"/>
  <c r="I19128" i="1"/>
  <c r="I19129" i="1"/>
  <c r="I19130" i="1"/>
  <c r="I19131" i="1"/>
  <c r="I19132" i="1"/>
  <c r="I19133" i="1"/>
  <c r="I19134" i="1"/>
  <c r="I19135" i="1"/>
  <c r="I19136" i="1"/>
  <c r="I19137" i="1"/>
  <c r="I19138" i="1"/>
  <c r="I19139" i="1"/>
  <c r="I19140" i="1"/>
  <c r="I19141" i="1"/>
  <c r="I19142" i="1"/>
  <c r="I19143" i="1"/>
  <c r="I19144" i="1"/>
  <c r="I19145" i="1"/>
  <c r="I19146" i="1"/>
  <c r="I19147" i="1"/>
  <c r="I19148" i="1"/>
  <c r="I19149" i="1"/>
  <c r="I19150" i="1"/>
  <c r="I19151" i="1"/>
  <c r="I19152" i="1"/>
  <c r="I19153" i="1"/>
  <c r="I19154" i="1"/>
  <c r="I19155" i="1"/>
  <c r="I19156" i="1"/>
  <c r="I19157" i="1"/>
  <c r="I19158" i="1"/>
  <c r="I19159" i="1"/>
  <c r="I19160" i="1"/>
  <c r="I19161" i="1"/>
  <c r="I19162" i="1"/>
  <c r="I19163" i="1"/>
  <c r="I19164" i="1"/>
  <c r="I19165" i="1"/>
  <c r="I19166" i="1"/>
  <c r="I19167" i="1"/>
  <c r="I19168" i="1"/>
  <c r="I19169" i="1"/>
  <c r="I19170" i="1"/>
  <c r="I19171" i="1"/>
  <c r="I19172" i="1"/>
  <c r="I19173" i="1"/>
  <c r="I19174" i="1"/>
  <c r="I19175" i="1"/>
  <c r="I19176" i="1"/>
  <c r="I19177" i="1"/>
  <c r="I19178" i="1"/>
  <c r="I19179" i="1"/>
  <c r="I19180" i="1"/>
  <c r="I19181" i="1"/>
  <c r="I19182" i="1"/>
  <c r="I19183" i="1"/>
  <c r="I19184" i="1"/>
  <c r="I19185" i="1"/>
  <c r="I19186" i="1"/>
  <c r="I19187" i="1"/>
  <c r="I19188" i="1"/>
  <c r="I19189" i="1"/>
  <c r="I19190" i="1"/>
  <c r="I19191" i="1"/>
  <c r="I19192" i="1"/>
  <c r="I19193" i="1"/>
  <c r="I19194" i="1"/>
  <c r="I19195" i="1"/>
  <c r="I19196" i="1"/>
  <c r="I19197" i="1"/>
  <c r="I19198" i="1"/>
  <c r="I19199" i="1"/>
  <c r="I19200" i="1"/>
  <c r="I19201" i="1"/>
  <c r="I19202" i="1"/>
  <c r="I19203" i="1"/>
  <c r="I19204" i="1"/>
  <c r="I19205" i="1"/>
  <c r="I19206" i="1"/>
  <c r="I19207" i="1"/>
  <c r="I19208" i="1"/>
  <c r="I19209" i="1"/>
  <c r="I19210" i="1"/>
  <c r="I19211" i="1"/>
  <c r="I19212" i="1"/>
  <c r="I19213" i="1"/>
  <c r="I19214" i="1"/>
  <c r="I19215" i="1"/>
  <c r="I19216" i="1"/>
  <c r="I19217" i="1"/>
  <c r="I19218" i="1"/>
  <c r="I19219" i="1"/>
  <c r="I19220" i="1"/>
  <c r="I19221" i="1"/>
  <c r="I19222" i="1"/>
  <c r="I19223" i="1"/>
  <c r="I19224" i="1"/>
  <c r="I19225" i="1"/>
  <c r="I19226" i="1"/>
  <c r="I19227" i="1"/>
  <c r="I19228" i="1"/>
  <c r="I19229" i="1"/>
  <c r="I19230" i="1"/>
  <c r="I19231" i="1"/>
  <c r="I19232" i="1"/>
  <c r="I19233" i="1"/>
  <c r="I19234" i="1"/>
  <c r="I19235" i="1"/>
  <c r="I19236" i="1"/>
  <c r="I19237" i="1"/>
  <c r="I19238" i="1"/>
  <c r="I19239" i="1"/>
  <c r="I19240" i="1"/>
  <c r="I19241" i="1"/>
  <c r="I19242" i="1"/>
  <c r="I19243" i="1"/>
  <c r="I19244" i="1"/>
  <c r="I19245" i="1"/>
  <c r="I19246" i="1"/>
  <c r="I19247" i="1"/>
  <c r="I19248" i="1"/>
  <c r="I19249" i="1"/>
  <c r="I19250" i="1"/>
  <c r="I19251" i="1"/>
  <c r="I19252" i="1"/>
  <c r="I19253" i="1"/>
  <c r="I19254" i="1"/>
  <c r="I19255" i="1"/>
  <c r="I19256" i="1"/>
  <c r="I19257" i="1"/>
  <c r="I19258" i="1"/>
  <c r="I19259" i="1"/>
  <c r="I19260" i="1"/>
  <c r="I19261" i="1"/>
  <c r="I19262" i="1"/>
  <c r="I19263" i="1"/>
  <c r="I19264" i="1"/>
  <c r="I19265" i="1"/>
  <c r="I19266" i="1"/>
  <c r="I19267" i="1"/>
  <c r="I19268" i="1"/>
  <c r="I19269" i="1"/>
  <c r="I19270" i="1"/>
  <c r="I19271" i="1"/>
  <c r="I19272" i="1"/>
  <c r="I19273" i="1"/>
  <c r="I19274" i="1"/>
  <c r="I19275" i="1"/>
  <c r="I19276" i="1"/>
  <c r="I19277" i="1"/>
  <c r="I19278" i="1"/>
  <c r="I19279" i="1"/>
  <c r="I19280" i="1"/>
  <c r="I19281" i="1"/>
  <c r="I19282" i="1"/>
  <c r="I19283" i="1"/>
  <c r="I19284" i="1"/>
  <c r="I19285" i="1"/>
  <c r="I19286" i="1"/>
  <c r="I19287" i="1"/>
  <c r="I19288" i="1"/>
  <c r="I19289" i="1"/>
  <c r="I19290" i="1"/>
  <c r="I19291" i="1"/>
  <c r="I19292" i="1"/>
  <c r="I19293" i="1"/>
  <c r="I19294" i="1"/>
  <c r="I19295" i="1"/>
  <c r="I19296" i="1"/>
  <c r="I19297" i="1"/>
  <c r="I19298" i="1"/>
  <c r="I19299" i="1"/>
  <c r="I19300" i="1"/>
  <c r="I19301" i="1"/>
  <c r="I19302" i="1"/>
  <c r="I19303" i="1"/>
  <c r="I19304" i="1"/>
  <c r="I19305" i="1"/>
  <c r="I19306" i="1"/>
  <c r="I19307" i="1"/>
  <c r="I19308" i="1"/>
  <c r="I19309" i="1"/>
  <c r="I19310" i="1"/>
  <c r="I19311" i="1"/>
  <c r="I19312" i="1"/>
  <c r="I19313" i="1"/>
  <c r="I19314" i="1"/>
  <c r="I19315" i="1"/>
  <c r="I19316" i="1"/>
  <c r="I19317" i="1"/>
  <c r="I19318" i="1"/>
  <c r="I19319" i="1"/>
  <c r="I19320" i="1"/>
  <c r="I19321" i="1"/>
  <c r="I19322" i="1"/>
  <c r="I19323" i="1"/>
  <c r="I19324" i="1"/>
  <c r="I19325" i="1"/>
  <c r="I19326" i="1"/>
  <c r="I19327" i="1"/>
  <c r="I19328" i="1"/>
  <c r="I19329" i="1"/>
  <c r="I19330" i="1"/>
  <c r="I19331" i="1"/>
  <c r="I19332" i="1"/>
  <c r="I19333" i="1"/>
  <c r="I19334" i="1"/>
  <c r="I19335" i="1"/>
  <c r="I19336" i="1"/>
  <c r="I19337" i="1"/>
  <c r="I19338" i="1"/>
  <c r="I19339" i="1"/>
  <c r="I19340" i="1"/>
  <c r="I19341" i="1"/>
  <c r="I19342" i="1"/>
  <c r="I19343" i="1"/>
  <c r="I19344" i="1"/>
  <c r="I19345" i="1"/>
  <c r="I19346" i="1"/>
  <c r="I19347" i="1"/>
  <c r="I19348" i="1"/>
  <c r="I19349" i="1"/>
  <c r="I19350" i="1"/>
  <c r="I19351" i="1"/>
  <c r="I19352" i="1"/>
  <c r="I19353" i="1"/>
  <c r="I19354" i="1"/>
  <c r="I19355" i="1"/>
  <c r="I19356" i="1"/>
  <c r="I19357" i="1"/>
  <c r="I19358" i="1"/>
  <c r="I19359" i="1"/>
  <c r="I19360" i="1"/>
  <c r="I19361" i="1"/>
  <c r="I19362" i="1"/>
  <c r="I19363" i="1"/>
  <c r="I19364" i="1"/>
  <c r="I19365" i="1"/>
  <c r="I19366" i="1"/>
  <c r="I19367" i="1"/>
  <c r="I19368" i="1"/>
  <c r="I19369" i="1"/>
  <c r="I19370" i="1"/>
  <c r="I19371" i="1"/>
  <c r="I19372" i="1"/>
  <c r="I19373" i="1"/>
  <c r="I19374" i="1"/>
  <c r="I19375" i="1"/>
  <c r="I19376" i="1"/>
  <c r="I19377" i="1"/>
  <c r="I19378" i="1"/>
  <c r="I19379" i="1"/>
  <c r="I19380" i="1"/>
  <c r="I19381" i="1"/>
  <c r="I19382" i="1"/>
  <c r="I19383" i="1"/>
  <c r="I19384" i="1"/>
  <c r="I19385" i="1"/>
  <c r="I19386" i="1"/>
  <c r="I19387" i="1"/>
  <c r="I19388" i="1"/>
  <c r="I19389" i="1"/>
  <c r="I19390" i="1"/>
  <c r="I19391" i="1"/>
  <c r="I19392" i="1"/>
  <c r="I19393" i="1"/>
  <c r="I19394" i="1"/>
  <c r="I19395" i="1"/>
  <c r="I19396" i="1"/>
  <c r="I19397" i="1"/>
  <c r="I19398" i="1"/>
  <c r="I19399" i="1"/>
  <c r="I19400" i="1"/>
  <c r="I19401" i="1"/>
  <c r="I19402" i="1"/>
  <c r="I19403" i="1"/>
  <c r="I19404" i="1"/>
  <c r="I19405" i="1"/>
  <c r="I19406" i="1"/>
  <c r="I19407" i="1"/>
  <c r="I19408" i="1"/>
  <c r="I19409" i="1"/>
  <c r="I19410" i="1"/>
  <c r="I19411" i="1"/>
  <c r="I19412" i="1"/>
  <c r="I19413" i="1"/>
  <c r="I19414" i="1"/>
  <c r="I19415" i="1"/>
  <c r="I19416" i="1"/>
  <c r="I19417" i="1"/>
  <c r="I19418" i="1"/>
  <c r="I19419" i="1"/>
  <c r="I19420" i="1"/>
  <c r="I19421" i="1"/>
  <c r="I19422" i="1"/>
  <c r="I19423" i="1"/>
  <c r="I19424" i="1"/>
  <c r="I19425" i="1"/>
  <c r="I19426" i="1"/>
  <c r="I19427" i="1"/>
  <c r="I19428" i="1"/>
  <c r="I19429" i="1"/>
  <c r="I19430" i="1"/>
  <c r="I19431" i="1"/>
  <c r="I19432" i="1"/>
  <c r="I19433" i="1"/>
  <c r="I19434" i="1"/>
  <c r="I19435" i="1"/>
  <c r="I19436" i="1"/>
  <c r="I19437" i="1"/>
  <c r="I19438" i="1"/>
  <c r="I19439" i="1"/>
  <c r="I19440" i="1"/>
  <c r="I19441" i="1"/>
  <c r="I19442" i="1"/>
  <c r="I19443" i="1"/>
  <c r="I19444" i="1"/>
  <c r="I19445" i="1"/>
  <c r="I19446" i="1"/>
  <c r="I19447" i="1"/>
  <c r="I19448" i="1"/>
  <c r="I19449" i="1"/>
  <c r="I19450" i="1"/>
  <c r="I19451" i="1"/>
  <c r="I19452" i="1"/>
  <c r="I19453" i="1"/>
  <c r="I19454" i="1"/>
  <c r="I19455" i="1"/>
  <c r="I19456" i="1"/>
  <c r="I19457" i="1"/>
  <c r="I19458" i="1"/>
  <c r="I19459" i="1"/>
  <c r="I19460" i="1"/>
  <c r="I19461" i="1"/>
  <c r="I19462" i="1"/>
  <c r="I19463" i="1"/>
  <c r="I19464" i="1"/>
  <c r="I19465" i="1"/>
  <c r="I19466" i="1"/>
  <c r="I19467" i="1"/>
  <c r="I19468" i="1"/>
  <c r="I19469" i="1"/>
  <c r="I19470" i="1"/>
  <c r="I19471" i="1"/>
  <c r="I19472" i="1"/>
  <c r="I19473" i="1"/>
  <c r="I19474" i="1"/>
  <c r="I19475" i="1"/>
  <c r="I19476" i="1"/>
  <c r="I19477" i="1"/>
  <c r="I19478" i="1"/>
  <c r="I19479" i="1"/>
  <c r="I19480" i="1"/>
  <c r="I19481" i="1"/>
  <c r="I19482" i="1"/>
  <c r="I19483" i="1"/>
  <c r="I19484" i="1"/>
  <c r="I19485" i="1"/>
  <c r="I19486" i="1"/>
  <c r="I19487" i="1"/>
  <c r="I19488" i="1"/>
  <c r="I19489" i="1"/>
  <c r="I19490" i="1"/>
  <c r="I19491" i="1"/>
  <c r="I19492" i="1"/>
  <c r="I19493" i="1"/>
  <c r="I19494" i="1"/>
  <c r="I19495" i="1"/>
  <c r="I19496" i="1"/>
  <c r="I19497" i="1"/>
  <c r="I19498" i="1"/>
  <c r="I19499" i="1"/>
  <c r="I19500" i="1"/>
  <c r="I19501" i="1"/>
  <c r="I19502" i="1"/>
  <c r="I19503" i="1"/>
  <c r="I19504" i="1"/>
  <c r="I19505" i="1"/>
  <c r="I19506" i="1"/>
  <c r="I19507" i="1"/>
  <c r="I19508" i="1"/>
  <c r="I19509" i="1"/>
  <c r="I19510" i="1"/>
  <c r="I19511" i="1"/>
  <c r="I19512" i="1"/>
  <c r="I19513" i="1"/>
  <c r="I19514" i="1"/>
  <c r="I19515" i="1"/>
  <c r="I19516" i="1"/>
  <c r="I19517" i="1"/>
  <c r="I19518" i="1"/>
  <c r="I19519" i="1"/>
  <c r="I19520" i="1"/>
  <c r="I19521" i="1"/>
  <c r="I19522" i="1"/>
  <c r="I19523" i="1"/>
  <c r="I19524" i="1"/>
  <c r="I19525" i="1"/>
  <c r="I19526" i="1"/>
  <c r="I19527" i="1"/>
  <c r="I19528" i="1"/>
  <c r="I19529" i="1"/>
  <c r="I19530" i="1"/>
  <c r="I19531" i="1"/>
  <c r="I19532" i="1"/>
  <c r="I19533" i="1"/>
  <c r="I19534" i="1"/>
  <c r="I19535" i="1"/>
  <c r="I19536" i="1"/>
  <c r="I19537" i="1"/>
  <c r="I19538" i="1"/>
  <c r="I19539" i="1"/>
  <c r="I19540" i="1"/>
  <c r="I19541" i="1"/>
  <c r="I19542" i="1"/>
  <c r="I19543" i="1"/>
  <c r="I19544" i="1"/>
  <c r="I19545" i="1"/>
  <c r="I19546" i="1"/>
  <c r="I19547" i="1"/>
  <c r="I19548" i="1"/>
  <c r="I19549" i="1"/>
  <c r="I19550" i="1"/>
  <c r="I19551" i="1"/>
  <c r="I19552" i="1"/>
  <c r="I19553" i="1"/>
  <c r="I19554" i="1"/>
  <c r="I19555" i="1"/>
  <c r="I19556" i="1"/>
  <c r="I19557" i="1"/>
  <c r="I19558" i="1"/>
  <c r="I19559" i="1"/>
  <c r="I19560" i="1"/>
  <c r="I19561" i="1"/>
  <c r="I19562" i="1"/>
  <c r="I19563" i="1"/>
  <c r="I19564" i="1"/>
  <c r="I19565" i="1"/>
  <c r="I19566" i="1"/>
  <c r="I19567" i="1"/>
  <c r="I19568" i="1"/>
  <c r="I19569" i="1"/>
  <c r="I19570" i="1"/>
  <c r="I19571" i="1"/>
  <c r="I19572" i="1"/>
  <c r="I19573" i="1"/>
  <c r="I19574" i="1"/>
  <c r="I19575" i="1"/>
  <c r="I19576" i="1"/>
  <c r="I19577" i="1"/>
  <c r="I19578" i="1"/>
  <c r="I19579" i="1"/>
  <c r="I19580" i="1"/>
  <c r="I19581" i="1"/>
  <c r="I19582" i="1"/>
  <c r="I19583" i="1"/>
  <c r="I19584" i="1"/>
  <c r="I19585" i="1"/>
  <c r="I19586" i="1"/>
  <c r="I19587" i="1"/>
  <c r="I19588" i="1"/>
  <c r="I19589" i="1"/>
  <c r="I19590" i="1"/>
  <c r="I19591" i="1"/>
  <c r="I19592" i="1"/>
  <c r="I19593" i="1"/>
  <c r="I19594" i="1"/>
  <c r="I19595" i="1"/>
  <c r="I19596" i="1"/>
  <c r="I19597" i="1"/>
  <c r="I19598" i="1"/>
  <c r="I19599" i="1"/>
  <c r="I19600" i="1"/>
  <c r="I19601" i="1"/>
  <c r="I19602" i="1"/>
  <c r="I19603" i="1"/>
  <c r="I19604" i="1"/>
  <c r="I19605" i="1"/>
  <c r="I19606" i="1"/>
  <c r="I19607" i="1"/>
  <c r="I19608" i="1"/>
  <c r="I19609" i="1"/>
  <c r="I19610" i="1"/>
  <c r="I19611" i="1"/>
  <c r="I19612" i="1"/>
  <c r="I19613" i="1"/>
  <c r="I19614" i="1"/>
  <c r="I19615" i="1"/>
  <c r="I19616" i="1"/>
  <c r="I19617" i="1"/>
  <c r="I19618" i="1"/>
  <c r="I19619" i="1"/>
  <c r="I19620" i="1"/>
  <c r="I19621" i="1"/>
  <c r="I19622" i="1"/>
  <c r="I19623" i="1"/>
  <c r="I19624" i="1"/>
  <c r="I19625" i="1"/>
  <c r="I19626" i="1"/>
  <c r="I19627" i="1"/>
  <c r="I19628" i="1"/>
  <c r="I19629" i="1"/>
  <c r="I19630" i="1"/>
  <c r="I19631" i="1"/>
  <c r="I19632" i="1"/>
  <c r="I19633" i="1"/>
  <c r="I19634" i="1"/>
  <c r="I19635" i="1"/>
  <c r="I19636" i="1"/>
  <c r="I19637" i="1"/>
  <c r="I19638" i="1"/>
  <c r="I19639" i="1"/>
  <c r="I19640" i="1"/>
  <c r="I19641" i="1"/>
  <c r="I19642" i="1"/>
  <c r="I19643" i="1"/>
  <c r="I19644" i="1"/>
  <c r="I19645" i="1"/>
  <c r="I19646" i="1"/>
  <c r="I19647" i="1"/>
  <c r="I19648" i="1"/>
  <c r="I19649" i="1"/>
  <c r="I19650" i="1"/>
  <c r="I19651" i="1"/>
  <c r="I19652" i="1"/>
  <c r="I19653" i="1"/>
  <c r="I19654" i="1"/>
  <c r="I19655" i="1"/>
  <c r="I19656" i="1"/>
  <c r="I19657" i="1"/>
  <c r="I19658" i="1"/>
  <c r="I19659" i="1"/>
  <c r="I19660" i="1"/>
  <c r="I19661" i="1"/>
  <c r="I19662" i="1"/>
  <c r="I19663" i="1"/>
  <c r="I19664" i="1"/>
  <c r="I19665" i="1"/>
  <c r="I19666" i="1"/>
  <c r="I19667" i="1"/>
  <c r="I19668" i="1"/>
  <c r="I19669" i="1"/>
  <c r="I19670" i="1"/>
  <c r="I19671" i="1"/>
  <c r="I19672" i="1"/>
  <c r="I19673" i="1"/>
  <c r="I19674" i="1"/>
  <c r="I19675" i="1"/>
  <c r="I19676" i="1"/>
  <c r="I19677" i="1"/>
  <c r="I19678" i="1"/>
  <c r="I19679" i="1"/>
  <c r="I19680" i="1"/>
  <c r="I19681" i="1"/>
  <c r="I19682" i="1"/>
  <c r="I19683" i="1"/>
  <c r="I19684" i="1"/>
  <c r="I19685" i="1"/>
  <c r="I19686" i="1"/>
  <c r="I19687" i="1"/>
  <c r="I19688" i="1"/>
  <c r="I19689" i="1"/>
  <c r="I19690" i="1"/>
  <c r="I19691" i="1"/>
  <c r="I19692" i="1"/>
  <c r="I19693" i="1"/>
  <c r="I19694" i="1"/>
  <c r="I19695" i="1"/>
  <c r="I19696" i="1"/>
  <c r="I19697" i="1"/>
  <c r="I19698" i="1"/>
  <c r="I19699" i="1"/>
  <c r="I19700" i="1"/>
  <c r="I19701" i="1"/>
  <c r="I19702" i="1"/>
  <c r="I19703" i="1"/>
  <c r="I19704" i="1"/>
  <c r="I19705" i="1"/>
  <c r="I19706" i="1"/>
  <c r="I19707" i="1"/>
  <c r="I19708" i="1"/>
  <c r="I19709" i="1"/>
  <c r="I19710" i="1"/>
  <c r="I19711" i="1"/>
  <c r="I19712" i="1"/>
  <c r="I19713" i="1"/>
  <c r="I19714" i="1"/>
  <c r="I19715" i="1"/>
  <c r="I19716" i="1"/>
  <c r="I19717" i="1"/>
  <c r="I19718" i="1"/>
  <c r="I19719" i="1"/>
  <c r="I19720" i="1"/>
  <c r="I19721" i="1"/>
  <c r="I19722" i="1"/>
  <c r="I19723" i="1"/>
  <c r="I19724" i="1"/>
  <c r="I19725" i="1"/>
  <c r="I19726" i="1"/>
  <c r="I19727" i="1"/>
  <c r="I19728" i="1"/>
  <c r="I19729" i="1"/>
  <c r="I19730" i="1"/>
  <c r="I19731" i="1"/>
  <c r="I19732" i="1"/>
  <c r="I19733" i="1"/>
  <c r="I19734" i="1"/>
  <c r="I19735" i="1"/>
  <c r="I19736" i="1"/>
  <c r="I19737" i="1"/>
  <c r="I19738" i="1"/>
  <c r="I19739" i="1"/>
  <c r="I19740" i="1"/>
  <c r="I19741" i="1"/>
  <c r="I19742" i="1"/>
  <c r="I19743" i="1"/>
  <c r="I19744" i="1"/>
  <c r="I19745" i="1"/>
  <c r="I19746" i="1"/>
  <c r="I19747" i="1"/>
  <c r="I19748" i="1"/>
  <c r="I19749" i="1"/>
  <c r="I19750" i="1"/>
  <c r="I19751" i="1"/>
  <c r="I19752" i="1"/>
  <c r="I19753" i="1"/>
  <c r="I19754" i="1"/>
  <c r="I19755" i="1"/>
  <c r="I19756" i="1"/>
  <c r="I19757" i="1"/>
  <c r="I19758" i="1"/>
  <c r="I19759" i="1"/>
  <c r="I19760" i="1"/>
  <c r="I19761" i="1"/>
  <c r="I19762" i="1"/>
  <c r="I19763" i="1"/>
  <c r="I19764" i="1"/>
  <c r="I19765" i="1"/>
  <c r="I19766" i="1"/>
  <c r="I19767" i="1"/>
  <c r="I19768" i="1"/>
  <c r="I19769" i="1"/>
  <c r="I19770" i="1"/>
  <c r="I19771" i="1"/>
  <c r="I19772" i="1"/>
  <c r="I19773" i="1"/>
  <c r="I19774" i="1"/>
  <c r="I19775" i="1"/>
  <c r="I19776" i="1"/>
  <c r="I19777" i="1"/>
  <c r="I19778" i="1"/>
  <c r="I19779" i="1"/>
  <c r="I19780" i="1"/>
  <c r="I19781" i="1"/>
  <c r="I19782" i="1"/>
  <c r="I19783" i="1"/>
  <c r="I19784" i="1"/>
  <c r="I19785" i="1"/>
  <c r="I19786" i="1"/>
  <c r="I19787" i="1"/>
  <c r="I19788" i="1"/>
  <c r="I19789" i="1"/>
  <c r="I19790" i="1"/>
  <c r="I19791" i="1"/>
  <c r="I19792" i="1"/>
  <c r="I19793" i="1"/>
  <c r="I19794" i="1"/>
  <c r="I19795" i="1"/>
  <c r="I19796" i="1"/>
  <c r="I19797" i="1"/>
  <c r="I19798" i="1"/>
  <c r="I19799" i="1"/>
  <c r="I19800" i="1"/>
  <c r="I19801" i="1"/>
  <c r="I19802" i="1"/>
  <c r="I19803" i="1"/>
  <c r="I19804" i="1"/>
  <c r="I19805" i="1"/>
  <c r="I19806" i="1"/>
  <c r="I19807" i="1"/>
  <c r="I19808" i="1"/>
  <c r="I19809" i="1"/>
  <c r="I19810" i="1"/>
  <c r="I19811" i="1"/>
  <c r="I19812" i="1"/>
  <c r="I19813" i="1"/>
  <c r="I19814" i="1"/>
  <c r="I19815" i="1"/>
  <c r="I19816" i="1"/>
  <c r="I19817" i="1"/>
  <c r="I19818" i="1"/>
  <c r="I19819" i="1"/>
  <c r="I19820" i="1"/>
  <c r="I19821" i="1"/>
  <c r="I19822" i="1"/>
  <c r="I19823" i="1"/>
  <c r="I19824" i="1"/>
  <c r="I19825" i="1"/>
  <c r="I19826" i="1"/>
  <c r="I19827" i="1"/>
  <c r="I19828" i="1"/>
  <c r="I19829" i="1"/>
  <c r="I19830" i="1"/>
  <c r="I19831" i="1"/>
  <c r="I19832" i="1"/>
  <c r="I19833" i="1"/>
  <c r="I19834" i="1"/>
  <c r="I19835" i="1"/>
  <c r="I19836" i="1"/>
  <c r="I19837" i="1"/>
  <c r="I19838" i="1"/>
  <c r="I19839" i="1"/>
  <c r="I19840" i="1"/>
  <c r="I19841" i="1"/>
  <c r="I19842" i="1"/>
  <c r="I19843" i="1"/>
  <c r="I19844" i="1"/>
  <c r="I19845" i="1"/>
  <c r="I19846" i="1"/>
  <c r="I19847" i="1"/>
  <c r="I19848" i="1"/>
  <c r="I19849" i="1"/>
  <c r="I19850" i="1"/>
  <c r="I19851" i="1"/>
  <c r="I19852" i="1"/>
  <c r="I19853" i="1"/>
  <c r="I19854" i="1"/>
  <c r="I19855" i="1"/>
  <c r="I19856" i="1"/>
  <c r="I19857" i="1"/>
  <c r="I19858" i="1"/>
  <c r="I19859" i="1"/>
  <c r="I19860" i="1"/>
  <c r="I19861" i="1"/>
  <c r="I19862" i="1"/>
  <c r="I19863" i="1"/>
  <c r="I19864" i="1"/>
  <c r="I19865" i="1"/>
  <c r="I19866" i="1"/>
  <c r="I19867" i="1"/>
  <c r="I19868" i="1"/>
  <c r="I19869" i="1"/>
  <c r="I19870" i="1"/>
  <c r="I19871" i="1"/>
  <c r="I19872" i="1"/>
  <c r="I19873" i="1"/>
  <c r="I19874" i="1"/>
  <c r="I19875" i="1"/>
  <c r="I19876" i="1"/>
  <c r="I19877" i="1"/>
  <c r="I19878" i="1"/>
  <c r="I19879" i="1"/>
  <c r="I19880" i="1"/>
  <c r="I19881" i="1"/>
  <c r="I19882" i="1"/>
  <c r="I19883" i="1"/>
  <c r="I19884" i="1"/>
  <c r="I19885" i="1"/>
  <c r="I19886" i="1"/>
  <c r="I19887" i="1"/>
  <c r="I19888" i="1"/>
  <c r="I19889" i="1"/>
  <c r="I19890" i="1"/>
  <c r="I19891" i="1"/>
  <c r="I19892" i="1"/>
  <c r="I19893" i="1"/>
  <c r="I19894" i="1"/>
  <c r="I19895" i="1"/>
  <c r="I19896" i="1"/>
  <c r="I19897" i="1"/>
  <c r="I19898" i="1"/>
  <c r="I19899" i="1"/>
  <c r="I19900" i="1"/>
  <c r="I19901" i="1"/>
  <c r="I19902" i="1"/>
  <c r="I19903" i="1"/>
  <c r="I19904" i="1"/>
  <c r="I19905" i="1"/>
  <c r="I19906" i="1"/>
  <c r="I19907" i="1"/>
  <c r="I19908" i="1"/>
  <c r="I19909" i="1"/>
  <c r="I19910" i="1"/>
  <c r="I19911" i="1"/>
  <c r="I19912" i="1"/>
  <c r="I19913" i="1"/>
  <c r="I19914" i="1"/>
  <c r="I19915" i="1"/>
  <c r="I19916" i="1"/>
  <c r="I19917" i="1"/>
  <c r="I19918" i="1"/>
  <c r="I19919" i="1"/>
  <c r="I19920" i="1"/>
  <c r="I19921" i="1"/>
  <c r="I19922" i="1"/>
  <c r="I19923" i="1"/>
  <c r="I19924" i="1"/>
  <c r="I19925" i="1"/>
  <c r="I19926" i="1"/>
  <c r="I19927" i="1"/>
  <c r="I19928" i="1"/>
  <c r="I19929" i="1"/>
  <c r="I19930" i="1"/>
  <c r="I19931" i="1"/>
  <c r="I19932" i="1"/>
  <c r="I19933" i="1"/>
  <c r="I19934" i="1"/>
  <c r="I19935" i="1"/>
  <c r="I19936" i="1"/>
  <c r="I19937" i="1"/>
  <c r="I19938" i="1"/>
  <c r="I19939" i="1"/>
  <c r="I19940" i="1"/>
  <c r="I19941" i="1"/>
  <c r="I19942" i="1"/>
  <c r="I19943" i="1"/>
  <c r="I19944" i="1"/>
  <c r="I19945" i="1"/>
  <c r="I19946" i="1"/>
  <c r="I19947" i="1"/>
  <c r="I19948" i="1"/>
  <c r="I19949" i="1"/>
  <c r="I19950" i="1"/>
  <c r="I19951" i="1"/>
  <c r="I19952" i="1"/>
  <c r="I19953" i="1"/>
  <c r="I19954" i="1"/>
  <c r="I19955" i="1"/>
  <c r="I19956" i="1"/>
  <c r="I19957" i="1"/>
  <c r="I19958" i="1"/>
  <c r="I19959" i="1"/>
  <c r="I19960" i="1"/>
  <c r="I19961" i="1"/>
  <c r="I19962" i="1"/>
  <c r="I19963" i="1"/>
  <c r="I19964" i="1"/>
  <c r="I19965" i="1"/>
  <c r="I19966" i="1"/>
  <c r="I19967" i="1"/>
  <c r="I19968" i="1"/>
  <c r="I19969" i="1"/>
  <c r="I19970" i="1"/>
  <c r="I19971" i="1"/>
  <c r="I19972" i="1"/>
  <c r="I19973" i="1"/>
  <c r="I19974" i="1"/>
  <c r="I19975" i="1"/>
  <c r="I19976" i="1"/>
  <c r="I19977" i="1"/>
  <c r="I19978" i="1"/>
  <c r="I19979" i="1"/>
  <c r="I19980" i="1"/>
  <c r="I19981" i="1"/>
  <c r="I19982" i="1"/>
  <c r="I19983" i="1"/>
  <c r="I19984" i="1"/>
  <c r="I19985" i="1"/>
  <c r="I19986" i="1"/>
  <c r="I19987" i="1"/>
  <c r="I19988" i="1"/>
  <c r="I19989" i="1"/>
  <c r="I19990" i="1"/>
  <c r="I19991" i="1"/>
  <c r="I19992" i="1"/>
  <c r="I19993" i="1"/>
  <c r="I19994" i="1"/>
  <c r="I19995" i="1"/>
  <c r="I19996" i="1"/>
  <c r="I19997" i="1"/>
  <c r="I19998" i="1"/>
  <c r="I19999" i="1"/>
  <c r="I20000" i="1"/>
  <c r="I20001" i="1"/>
  <c r="I20002" i="1"/>
  <c r="I20003" i="1"/>
  <c r="I20004" i="1"/>
  <c r="I20005" i="1"/>
  <c r="I20006" i="1"/>
  <c r="I20007" i="1"/>
  <c r="I20008" i="1"/>
  <c r="I20009" i="1"/>
  <c r="I20010" i="1"/>
  <c r="I20011" i="1"/>
  <c r="I20012" i="1"/>
  <c r="I20013" i="1"/>
  <c r="I20014" i="1"/>
  <c r="I20015" i="1"/>
  <c r="I20016" i="1"/>
  <c r="I20017" i="1"/>
  <c r="I20018" i="1"/>
  <c r="I20019" i="1"/>
  <c r="I20020" i="1"/>
  <c r="I20021" i="1"/>
  <c r="I20022" i="1"/>
  <c r="I20023" i="1"/>
  <c r="I20024" i="1"/>
  <c r="I20025" i="1"/>
  <c r="I20026" i="1"/>
  <c r="I20027" i="1"/>
  <c r="I20028" i="1"/>
  <c r="I20029" i="1"/>
  <c r="I20030" i="1"/>
  <c r="I20031" i="1"/>
  <c r="I20032" i="1"/>
  <c r="I20033" i="1"/>
  <c r="I20034" i="1"/>
  <c r="I20035" i="1"/>
  <c r="I20036" i="1"/>
  <c r="I20037" i="1"/>
  <c r="I20038" i="1"/>
  <c r="I20039" i="1"/>
  <c r="I20040" i="1"/>
  <c r="I20041" i="1"/>
  <c r="I20042" i="1"/>
  <c r="I20043" i="1"/>
  <c r="I20044" i="1"/>
  <c r="I20045" i="1"/>
  <c r="I20046" i="1"/>
  <c r="I20047" i="1"/>
  <c r="I20048" i="1"/>
  <c r="I20049" i="1"/>
  <c r="I20050" i="1"/>
  <c r="I20051" i="1"/>
  <c r="I20052" i="1"/>
  <c r="I20053" i="1"/>
  <c r="I20054" i="1"/>
  <c r="I20055" i="1"/>
  <c r="I20056" i="1"/>
  <c r="I20057" i="1"/>
  <c r="I20058" i="1"/>
  <c r="I20059" i="1"/>
  <c r="I20060" i="1"/>
  <c r="I20061" i="1"/>
  <c r="I20062" i="1"/>
  <c r="I20063" i="1"/>
  <c r="I20064" i="1"/>
  <c r="I20065" i="1"/>
  <c r="I20066" i="1"/>
  <c r="I20067" i="1"/>
  <c r="I20068" i="1"/>
  <c r="I20069" i="1"/>
  <c r="I20070" i="1"/>
  <c r="I20071" i="1"/>
  <c r="I20072" i="1"/>
  <c r="I20073" i="1"/>
  <c r="I20074" i="1"/>
  <c r="I20075" i="1"/>
  <c r="I20076" i="1"/>
  <c r="I20077" i="1"/>
  <c r="I20078" i="1"/>
  <c r="I20079" i="1"/>
  <c r="I20080" i="1"/>
  <c r="I20081" i="1"/>
  <c r="I20082" i="1"/>
  <c r="I20083" i="1"/>
  <c r="I20084" i="1"/>
  <c r="I20085" i="1"/>
  <c r="I20086" i="1"/>
  <c r="I20087" i="1"/>
  <c r="I20088" i="1"/>
  <c r="I20089" i="1"/>
  <c r="I20090" i="1"/>
  <c r="I20091" i="1"/>
  <c r="I20092" i="1"/>
  <c r="I20093" i="1"/>
  <c r="I20094" i="1"/>
  <c r="I20095" i="1"/>
  <c r="I20096" i="1"/>
  <c r="I20097" i="1"/>
  <c r="I20098" i="1"/>
  <c r="I20099" i="1"/>
  <c r="I20100" i="1"/>
  <c r="I20101" i="1"/>
  <c r="I20102" i="1"/>
  <c r="I20103" i="1"/>
  <c r="I20104" i="1"/>
  <c r="I20105" i="1"/>
  <c r="I20106" i="1"/>
  <c r="I20107" i="1"/>
  <c r="I20108" i="1"/>
  <c r="I20109" i="1"/>
  <c r="I20110" i="1"/>
  <c r="I20111" i="1"/>
  <c r="I20112" i="1"/>
  <c r="I20113" i="1"/>
  <c r="I20114" i="1"/>
  <c r="I20115" i="1"/>
  <c r="I20116" i="1"/>
  <c r="I20117" i="1"/>
  <c r="I20118" i="1"/>
  <c r="I20119" i="1"/>
  <c r="I20120" i="1"/>
  <c r="I20121" i="1"/>
  <c r="I20122" i="1"/>
  <c r="I20123" i="1"/>
  <c r="I20124" i="1"/>
  <c r="I20125" i="1"/>
  <c r="I20126" i="1"/>
  <c r="I20127" i="1"/>
  <c r="I20128" i="1"/>
  <c r="I20129" i="1"/>
  <c r="I20130" i="1"/>
  <c r="I20131" i="1"/>
  <c r="I20132" i="1"/>
  <c r="I20133" i="1"/>
  <c r="I20134" i="1"/>
  <c r="I20135" i="1"/>
  <c r="I20136" i="1"/>
  <c r="I20137" i="1"/>
  <c r="I20138" i="1"/>
  <c r="I20139" i="1"/>
  <c r="I20140" i="1"/>
  <c r="I20141" i="1"/>
  <c r="I20142" i="1"/>
  <c r="I20143" i="1"/>
  <c r="I20144" i="1"/>
  <c r="I20145" i="1"/>
  <c r="I20146" i="1"/>
  <c r="I20147" i="1"/>
  <c r="I20148" i="1"/>
  <c r="I20149" i="1"/>
  <c r="I20150" i="1"/>
  <c r="I20151" i="1"/>
  <c r="I20152" i="1"/>
  <c r="I20153" i="1"/>
  <c r="I20154" i="1"/>
  <c r="I20155" i="1"/>
  <c r="I20156" i="1"/>
  <c r="I20157" i="1"/>
  <c r="I20158" i="1"/>
  <c r="I20159" i="1"/>
  <c r="I20160" i="1"/>
  <c r="I20161" i="1"/>
  <c r="I20162" i="1"/>
  <c r="I20163" i="1"/>
  <c r="I20164" i="1"/>
  <c r="I20165" i="1"/>
  <c r="I20166" i="1"/>
  <c r="I20167" i="1"/>
  <c r="I20168" i="1"/>
  <c r="I20169" i="1"/>
  <c r="I20170" i="1"/>
  <c r="I20171" i="1"/>
  <c r="I20172" i="1"/>
  <c r="I20173" i="1"/>
  <c r="I20174" i="1"/>
  <c r="I20175" i="1"/>
  <c r="I20176" i="1"/>
  <c r="I20177" i="1"/>
  <c r="I20178" i="1"/>
  <c r="I20179" i="1"/>
  <c r="I20180" i="1"/>
  <c r="I20181" i="1"/>
  <c r="I20182" i="1"/>
  <c r="I20183" i="1"/>
  <c r="I20184" i="1"/>
  <c r="I20185" i="1"/>
  <c r="I20186" i="1"/>
  <c r="I20187" i="1"/>
  <c r="I20188" i="1"/>
  <c r="I20189" i="1"/>
  <c r="I20190" i="1"/>
  <c r="I20191" i="1"/>
  <c r="I20192" i="1"/>
  <c r="I20193" i="1"/>
  <c r="I20194" i="1"/>
  <c r="I20195" i="1"/>
  <c r="I20196" i="1"/>
  <c r="I20197" i="1"/>
  <c r="I20198" i="1"/>
  <c r="I20199" i="1"/>
  <c r="I20200" i="1"/>
  <c r="I20201" i="1"/>
  <c r="I20202" i="1"/>
  <c r="I20203" i="1"/>
  <c r="I20204" i="1"/>
  <c r="I20205" i="1"/>
  <c r="I20206" i="1"/>
  <c r="I20207" i="1"/>
  <c r="I20208" i="1"/>
  <c r="I20209" i="1"/>
  <c r="I20210" i="1"/>
  <c r="I20211" i="1"/>
  <c r="I20212" i="1"/>
  <c r="I20213" i="1"/>
  <c r="I20214" i="1"/>
  <c r="I20215" i="1"/>
  <c r="I20216" i="1"/>
  <c r="I20217" i="1"/>
  <c r="I20218" i="1"/>
  <c r="I20219" i="1"/>
  <c r="I20220" i="1"/>
  <c r="I20221" i="1"/>
  <c r="I20222" i="1"/>
  <c r="I20223" i="1"/>
  <c r="I20224" i="1"/>
  <c r="I20225" i="1"/>
  <c r="I20226" i="1"/>
  <c r="I20227" i="1"/>
  <c r="I20228" i="1"/>
  <c r="I20229" i="1"/>
  <c r="I20230" i="1"/>
  <c r="I20231" i="1"/>
  <c r="I20232" i="1"/>
  <c r="I20233" i="1"/>
  <c r="I20234" i="1"/>
  <c r="I20235" i="1"/>
  <c r="I20236" i="1"/>
  <c r="I20237" i="1"/>
  <c r="I20238" i="1"/>
  <c r="I20239" i="1"/>
  <c r="I20240" i="1"/>
  <c r="I20241" i="1"/>
  <c r="I20242" i="1"/>
  <c r="I20243" i="1"/>
  <c r="I20244" i="1"/>
  <c r="I20245" i="1"/>
  <c r="I20246" i="1"/>
  <c r="I20247" i="1"/>
  <c r="I20248" i="1"/>
  <c r="I20249" i="1"/>
  <c r="I20250" i="1"/>
  <c r="I20251" i="1"/>
  <c r="I20252" i="1"/>
  <c r="I20253" i="1"/>
  <c r="I20254" i="1"/>
  <c r="I20255" i="1"/>
  <c r="I20256" i="1"/>
  <c r="I20257" i="1"/>
  <c r="I20258" i="1"/>
  <c r="I20259" i="1"/>
  <c r="I20260" i="1"/>
  <c r="I20261" i="1"/>
  <c r="I20262" i="1"/>
  <c r="I20263" i="1"/>
  <c r="I20264" i="1"/>
  <c r="I20265" i="1"/>
  <c r="I20266" i="1"/>
  <c r="I20267" i="1"/>
  <c r="I20268" i="1"/>
  <c r="I20269" i="1"/>
  <c r="I20270" i="1"/>
  <c r="I20271" i="1"/>
  <c r="I20272" i="1"/>
  <c r="I20273" i="1"/>
  <c r="I20274" i="1"/>
  <c r="I20275" i="1"/>
  <c r="I20276" i="1"/>
  <c r="I20277" i="1"/>
  <c r="I20278" i="1"/>
  <c r="I20279" i="1"/>
  <c r="I20280" i="1"/>
  <c r="I20281" i="1"/>
  <c r="I20282" i="1"/>
  <c r="I20283" i="1"/>
  <c r="I20284" i="1"/>
  <c r="I20285" i="1"/>
  <c r="I20286" i="1"/>
  <c r="I20287" i="1"/>
  <c r="I20288" i="1"/>
  <c r="I20289" i="1"/>
  <c r="I20290" i="1"/>
  <c r="I20291" i="1"/>
  <c r="I20292" i="1"/>
  <c r="I20293" i="1"/>
  <c r="I20294" i="1"/>
  <c r="I20295" i="1"/>
  <c r="I20296" i="1"/>
  <c r="I20297" i="1"/>
  <c r="I20298" i="1"/>
  <c r="I20299" i="1"/>
  <c r="I20300" i="1"/>
  <c r="I20301" i="1"/>
  <c r="I20302" i="1"/>
  <c r="I20303" i="1"/>
  <c r="I20304" i="1"/>
  <c r="I20305" i="1"/>
  <c r="I20306" i="1"/>
  <c r="I20307" i="1"/>
  <c r="I20308" i="1"/>
  <c r="I20309" i="1"/>
  <c r="I20310" i="1"/>
  <c r="I20311" i="1"/>
  <c r="I20312" i="1"/>
  <c r="I20313" i="1"/>
  <c r="I20314" i="1"/>
  <c r="I20315" i="1"/>
  <c r="I20316" i="1"/>
  <c r="I20317" i="1"/>
  <c r="I20318" i="1"/>
  <c r="I20319" i="1"/>
  <c r="I20320" i="1"/>
  <c r="I20321" i="1"/>
  <c r="I20322" i="1"/>
  <c r="I20323" i="1"/>
  <c r="I20324" i="1"/>
  <c r="I20325" i="1"/>
  <c r="I20326" i="1"/>
  <c r="I20327" i="1"/>
  <c r="I20328" i="1"/>
  <c r="I20329" i="1"/>
  <c r="I20330" i="1"/>
  <c r="I20331" i="1"/>
  <c r="I20332" i="1"/>
  <c r="I20333" i="1"/>
  <c r="I20334" i="1"/>
  <c r="I20335" i="1"/>
  <c r="I20336" i="1"/>
  <c r="I20337" i="1"/>
  <c r="I20338" i="1"/>
  <c r="I20339" i="1"/>
  <c r="I20340" i="1"/>
  <c r="I20341" i="1"/>
  <c r="I20342" i="1"/>
  <c r="I20343" i="1"/>
  <c r="I20344" i="1"/>
  <c r="I20345" i="1"/>
  <c r="I20346" i="1"/>
  <c r="I20347" i="1"/>
  <c r="I20348" i="1"/>
  <c r="I20349" i="1"/>
  <c r="I20350" i="1"/>
  <c r="I20351" i="1"/>
  <c r="I20352" i="1"/>
  <c r="I20353" i="1"/>
  <c r="I20354" i="1"/>
  <c r="I20355" i="1"/>
  <c r="I20356" i="1"/>
  <c r="I20357" i="1"/>
  <c r="I20358" i="1"/>
  <c r="I20359" i="1"/>
  <c r="I20360" i="1"/>
  <c r="I20361" i="1"/>
  <c r="I20362" i="1"/>
  <c r="I20363" i="1"/>
  <c r="I20364" i="1"/>
  <c r="I20365" i="1"/>
  <c r="I20366" i="1"/>
  <c r="I20367" i="1"/>
  <c r="I20368" i="1"/>
  <c r="I20369" i="1"/>
  <c r="I20370" i="1"/>
  <c r="I20371" i="1"/>
  <c r="I20372" i="1"/>
  <c r="I20373" i="1"/>
  <c r="I20374" i="1"/>
  <c r="I20375" i="1"/>
  <c r="I20376" i="1"/>
  <c r="I20377" i="1"/>
  <c r="I20378" i="1"/>
  <c r="I20379" i="1"/>
  <c r="I20380" i="1"/>
  <c r="I20381" i="1"/>
  <c r="I20382" i="1"/>
  <c r="I20383" i="1"/>
  <c r="I20384" i="1"/>
  <c r="I20385" i="1"/>
  <c r="I20386" i="1"/>
  <c r="I20387" i="1"/>
  <c r="I20388" i="1"/>
  <c r="I20389" i="1"/>
  <c r="I20390" i="1"/>
  <c r="I20391" i="1"/>
  <c r="I20392" i="1"/>
  <c r="I20393" i="1"/>
  <c r="I20394" i="1"/>
  <c r="I20395" i="1"/>
  <c r="I20396" i="1"/>
  <c r="I20397" i="1"/>
  <c r="I20398" i="1"/>
  <c r="I20399" i="1"/>
  <c r="I20400" i="1"/>
  <c r="I20401" i="1"/>
  <c r="I20402" i="1"/>
  <c r="I20403" i="1"/>
  <c r="I20404" i="1"/>
  <c r="I20405" i="1"/>
  <c r="I20406" i="1"/>
  <c r="I20407" i="1"/>
  <c r="I20408" i="1"/>
  <c r="I20409" i="1"/>
  <c r="I20410" i="1"/>
  <c r="I20411" i="1"/>
  <c r="I20412" i="1"/>
  <c r="I20413" i="1"/>
  <c r="I20414" i="1"/>
  <c r="I20415" i="1"/>
  <c r="I20416" i="1"/>
  <c r="I20417" i="1"/>
  <c r="I20418" i="1"/>
  <c r="I20419" i="1"/>
  <c r="I20420" i="1"/>
  <c r="I20421" i="1"/>
  <c r="I20422" i="1"/>
  <c r="I20423" i="1"/>
  <c r="I20424" i="1"/>
  <c r="I20425" i="1"/>
  <c r="I20426" i="1"/>
  <c r="I20427" i="1"/>
  <c r="I20428" i="1"/>
  <c r="I20429" i="1"/>
  <c r="I20430" i="1"/>
  <c r="I20431" i="1"/>
  <c r="I20432" i="1"/>
  <c r="I20433" i="1"/>
  <c r="I20434" i="1"/>
  <c r="I20435" i="1"/>
  <c r="I20436" i="1"/>
  <c r="I20437" i="1"/>
  <c r="I20438" i="1"/>
  <c r="I20439" i="1"/>
  <c r="I20440" i="1"/>
  <c r="I20441" i="1"/>
  <c r="I20442" i="1"/>
  <c r="I20443" i="1"/>
  <c r="I20444" i="1"/>
  <c r="I20445" i="1"/>
  <c r="I20446" i="1"/>
  <c r="I20447" i="1"/>
  <c r="I20448" i="1"/>
  <c r="I20449" i="1"/>
  <c r="I20450" i="1"/>
  <c r="I20451" i="1"/>
  <c r="I20452" i="1"/>
  <c r="I20453" i="1"/>
  <c r="I20454" i="1"/>
  <c r="I20455" i="1"/>
  <c r="I20456" i="1"/>
  <c r="I20457" i="1"/>
  <c r="I20458" i="1"/>
  <c r="I20459" i="1"/>
  <c r="I20460" i="1"/>
  <c r="I20461" i="1"/>
  <c r="I20462" i="1"/>
  <c r="I20463" i="1"/>
  <c r="I20464" i="1"/>
  <c r="I20465" i="1"/>
  <c r="I20466" i="1"/>
  <c r="I20467" i="1"/>
  <c r="I20468" i="1"/>
  <c r="I20469" i="1"/>
  <c r="I20470" i="1"/>
  <c r="I20471" i="1"/>
  <c r="I20472" i="1"/>
  <c r="I20473" i="1"/>
  <c r="I20474" i="1"/>
  <c r="I20475" i="1"/>
  <c r="I20476" i="1"/>
  <c r="I20477" i="1"/>
  <c r="I20478" i="1"/>
  <c r="I20479" i="1"/>
  <c r="I20480" i="1"/>
  <c r="I20481" i="1"/>
  <c r="I20482" i="1"/>
  <c r="I20483" i="1"/>
  <c r="I20484" i="1"/>
  <c r="I20485" i="1"/>
  <c r="I20486" i="1"/>
  <c r="I20487" i="1"/>
  <c r="I20488" i="1"/>
  <c r="I20489" i="1"/>
  <c r="I20490" i="1"/>
  <c r="I20491" i="1"/>
  <c r="I20492" i="1"/>
  <c r="I20493" i="1"/>
  <c r="I20494" i="1"/>
  <c r="I20495" i="1"/>
  <c r="I20496" i="1"/>
  <c r="I20497" i="1"/>
  <c r="I20498" i="1"/>
  <c r="I20499" i="1"/>
  <c r="I20500" i="1"/>
  <c r="I20501" i="1"/>
  <c r="I20502" i="1"/>
  <c r="I20503" i="1"/>
  <c r="I20504" i="1"/>
  <c r="I20505" i="1"/>
  <c r="I20506" i="1"/>
  <c r="I20507" i="1"/>
  <c r="I20508" i="1"/>
  <c r="I20509" i="1"/>
  <c r="I20510" i="1"/>
  <c r="I20511" i="1"/>
  <c r="I20512" i="1"/>
  <c r="I20513" i="1"/>
  <c r="I20514" i="1"/>
  <c r="I20515" i="1"/>
  <c r="I20516" i="1"/>
  <c r="I20517" i="1"/>
  <c r="I20518" i="1"/>
  <c r="I20519" i="1"/>
  <c r="I20520" i="1"/>
  <c r="I20521" i="1"/>
  <c r="I20522" i="1"/>
  <c r="I20523" i="1"/>
  <c r="I20524" i="1"/>
  <c r="I20525" i="1"/>
  <c r="I20526" i="1"/>
  <c r="I20527" i="1"/>
  <c r="I20528" i="1"/>
  <c r="I20529" i="1"/>
  <c r="I20530" i="1"/>
  <c r="I20531" i="1"/>
  <c r="I20532" i="1"/>
  <c r="I20533" i="1"/>
  <c r="I20534" i="1"/>
  <c r="I20535" i="1"/>
  <c r="I20536" i="1"/>
  <c r="I20537" i="1"/>
  <c r="I20538" i="1"/>
  <c r="I20539" i="1"/>
  <c r="I20540" i="1"/>
  <c r="I20541" i="1"/>
  <c r="I20542" i="1"/>
  <c r="I20543" i="1"/>
  <c r="I20544" i="1"/>
  <c r="I20545" i="1"/>
  <c r="I20546" i="1"/>
  <c r="I20547" i="1"/>
  <c r="I20548" i="1"/>
  <c r="I20549" i="1"/>
  <c r="I20550" i="1"/>
  <c r="I20551" i="1"/>
  <c r="I20552" i="1"/>
  <c r="I20553" i="1"/>
  <c r="I20554" i="1"/>
  <c r="I20555" i="1"/>
  <c r="I20556" i="1"/>
  <c r="I20557" i="1"/>
  <c r="I20558" i="1"/>
  <c r="I20559" i="1"/>
  <c r="I20560" i="1"/>
  <c r="I20561" i="1"/>
  <c r="I20562" i="1"/>
  <c r="I20563" i="1"/>
  <c r="I20564" i="1"/>
  <c r="I20565" i="1"/>
  <c r="I20566" i="1"/>
  <c r="I20567" i="1"/>
  <c r="I20568" i="1"/>
  <c r="I20569" i="1"/>
  <c r="I20570" i="1"/>
  <c r="I20571" i="1"/>
  <c r="I20572" i="1"/>
  <c r="I20573" i="1"/>
  <c r="I20574" i="1"/>
  <c r="I20575" i="1"/>
  <c r="I20576" i="1"/>
  <c r="I20577" i="1"/>
  <c r="I20578" i="1"/>
  <c r="I20579" i="1"/>
  <c r="I20580" i="1"/>
  <c r="I20581" i="1"/>
  <c r="I20582" i="1"/>
  <c r="I20583" i="1"/>
  <c r="I20584" i="1"/>
  <c r="I20585" i="1"/>
  <c r="I20586" i="1"/>
  <c r="I20587" i="1"/>
  <c r="I20588" i="1"/>
  <c r="I20589" i="1"/>
  <c r="I20590" i="1"/>
  <c r="I20591" i="1"/>
  <c r="I20592" i="1"/>
  <c r="I20593" i="1"/>
  <c r="I20594" i="1"/>
  <c r="I20595" i="1"/>
  <c r="I20596" i="1"/>
  <c r="I20597" i="1"/>
  <c r="I20598" i="1"/>
  <c r="I20599" i="1"/>
  <c r="I20600" i="1"/>
  <c r="I20601" i="1"/>
  <c r="I20602" i="1"/>
  <c r="I20603" i="1"/>
  <c r="I20604" i="1"/>
  <c r="I20605" i="1"/>
  <c r="I20606" i="1"/>
  <c r="I20607" i="1"/>
  <c r="I20608" i="1"/>
  <c r="I20609" i="1"/>
  <c r="I20610" i="1"/>
  <c r="I20611" i="1"/>
  <c r="I20612" i="1"/>
  <c r="I20613" i="1"/>
  <c r="I20614" i="1"/>
  <c r="I20615" i="1"/>
  <c r="I20616" i="1"/>
  <c r="I20617" i="1"/>
  <c r="I20618" i="1"/>
  <c r="I20619" i="1"/>
  <c r="I20620" i="1"/>
  <c r="I20621" i="1"/>
  <c r="I20622" i="1"/>
  <c r="I20623" i="1"/>
  <c r="I20624" i="1"/>
  <c r="I20625" i="1"/>
  <c r="I20626" i="1"/>
  <c r="I20627" i="1"/>
  <c r="I20628" i="1"/>
  <c r="I20629" i="1"/>
  <c r="I20630" i="1"/>
  <c r="I20631" i="1"/>
  <c r="I20632" i="1"/>
  <c r="I20633" i="1"/>
  <c r="I20634" i="1"/>
  <c r="I20635" i="1"/>
  <c r="I20636" i="1"/>
  <c r="I20637" i="1"/>
  <c r="I20638" i="1"/>
  <c r="I20639" i="1"/>
  <c r="I20640" i="1"/>
  <c r="I20641" i="1"/>
  <c r="I20642" i="1"/>
  <c r="I20643" i="1"/>
  <c r="I20644" i="1"/>
  <c r="I20645" i="1"/>
  <c r="I20646" i="1"/>
  <c r="I20647" i="1"/>
  <c r="I20648" i="1"/>
  <c r="I20649" i="1"/>
  <c r="I20650" i="1"/>
  <c r="I20651" i="1"/>
  <c r="I20652" i="1"/>
  <c r="I20653" i="1"/>
  <c r="I20654" i="1"/>
  <c r="I20655" i="1"/>
  <c r="I20656" i="1"/>
  <c r="I20657" i="1"/>
  <c r="I20658" i="1"/>
  <c r="I20659" i="1"/>
  <c r="I20660" i="1"/>
  <c r="I20661" i="1"/>
  <c r="I20662" i="1"/>
  <c r="I20663" i="1"/>
  <c r="I20664" i="1"/>
  <c r="I20665" i="1"/>
  <c r="I20666" i="1"/>
  <c r="I20667" i="1"/>
  <c r="I20668" i="1"/>
  <c r="I20669" i="1"/>
  <c r="I20670" i="1"/>
  <c r="I20671" i="1"/>
  <c r="I20672" i="1"/>
  <c r="I20673" i="1"/>
  <c r="I20674" i="1"/>
  <c r="I20675" i="1"/>
  <c r="I20676" i="1"/>
  <c r="I20677" i="1"/>
  <c r="I20678" i="1"/>
  <c r="I20679" i="1"/>
  <c r="I20680" i="1"/>
  <c r="I20681" i="1"/>
  <c r="I20682" i="1"/>
  <c r="I20683" i="1"/>
  <c r="I20684" i="1"/>
  <c r="I20685" i="1"/>
  <c r="I20686" i="1"/>
  <c r="I20687" i="1"/>
  <c r="I20688" i="1"/>
  <c r="I20689" i="1"/>
  <c r="I20690" i="1"/>
  <c r="I20691" i="1"/>
  <c r="I20692" i="1"/>
  <c r="I20693" i="1"/>
  <c r="I20694" i="1"/>
  <c r="I20695" i="1"/>
  <c r="I20696" i="1"/>
  <c r="I20697" i="1"/>
  <c r="I20698" i="1"/>
  <c r="I20699" i="1"/>
  <c r="I20700" i="1"/>
  <c r="I20701" i="1"/>
  <c r="I20702" i="1"/>
  <c r="I20703" i="1"/>
  <c r="I20704" i="1"/>
  <c r="I20705" i="1"/>
  <c r="I20706" i="1"/>
  <c r="I20707" i="1"/>
  <c r="I20708" i="1"/>
  <c r="I20709" i="1"/>
  <c r="I20710" i="1"/>
  <c r="I20711" i="1"/>
  <c r="I20712" i="1"/>
  <c r="I20713" i="1"/>
  <c r="I20714" i="1"/>
  <c r="I20715" i="1"/>
  <c r="I20716" i="1"/>
  <c r="I20717" i="1"/>
  <c r="I20718" i="1"/>
  <c r="I20719" i="1"/>
  <c r="I20720" i="1"/>
  <c r="I20721" i="1"/>
  <c r="I20722" i="1"/>
  <c r="I20723" i="1"/>
  <c r="I20724" i="1"/>
  <c r="I20725" i="1"/>
  <c r="I20726" i="1"/>
  <c r="I20727" i="1"/>
  <c r="I20728" i="1"/>
  <c r="I20729" i="1"/>
  <c r="I20730" i="1"/>
  <c r="I20731" i="1"/>
  <c r="I20732" i="1"/>
  <c r="I20733" i="1"/>
  <c r="I20734" i="1"/>
  <c r="I20735" i="1"/>
  <c r="I20736" i="1"/>
  <c r="I20737" i="1"/>
  <c r="I20738" i="1"/>
  <c r="I20739" i="1"/>
  <c r="I20740" i="1"/>
  <c r="I20741" i="1"/>
  <c r="I20742" i="1"/>
  <c r="I20743" i="1"/>
  <c r="I20744" i="1"/>
  <c r="I20745" i="1"/>
  <c r="I20746" i="1"/>
  <c r="I20747" i="1"/>
  <c r="I20748" i="1"/>
  <c r="I20749" i="1"/>
  <c r="I20750" i="1"/>
  <c r="I20751" i="1"/>
  <c r="I20752" i="1"/>
  <c r="I20753" i="1"/>
  <c r="I20754" i="1"/>
  <c r="I20755" i="1"/>
  <c r="I20756" i="1"/>
  <c r="I20757" i="1"/>
  <c r="I20758" i="1"/>
  <c r="I20759" i="1"/>
  <c r="I20760" i="1"/>
  <c r="I20761" i="1"/>
  <c r="I20762" i="1"/>
  <c r="I20763" i="1"/>
  <c r="I20764" i="1"/>
  <c r="I20765" i="1"/>
  <c r="I20766" i="1"/>
  <c r="I20767" i="1"/>
  <c r="I20768" i="1"/>
  <c r="I20769" i="1"/>
  <c r="I20770" i="1"/>
  <c r="I20771" i="1"/>
  <c r="I20772" i="1"/>
  <c r="I20773" i="1"/>
  <c r="I20774" i="1"/>
  <c r="I20775" i="1"/>
  <c r="I20776" i="1"/>
  <c r="I20777" i="1"/>
  <c r="I20778" i="1"/>
  <c r="I20779" i="1"/>
  <c r="I20780" i="1"/>
  <c r="I20781" i="1"/>
  <c r="I20782" i="1"/>
  <c r="I20783" i="1"/>
  <c r="I20784" i="1"/>
  <c r="I20785" i="1"/>
  <c r="I20786" i="1"/>
  <c r="I20787" i="1"/>
  <c r="I20788" i="1"/>
  <c r="I20789" i="1"/>
  <c r="I20790" i="1"/>
  <c r="I20791" i="1"/>
  <c r="I20792" i="1"/>
  <c r="I20793" i="1"/>
  <c r="I20794" i="1"/>
  <c r="I20795" i="1"/>
  <c r="I20796" i="1"/>
  <c r="I20797" i="1"/>
  <c r="I20798" i="1"/>
  <c r="I20799" i="1"/>
  <c r="I20800" i="1"/>
  <c r="I20801" i="1"/>
  <c r="I20802" i="1"/>
  <c r="I20803" i="1"/>
  <c r="I20804" i="1"/>
  <c r="I20805" i="1"/>
  <c r="I20806" i="1"/>
  <c r="I20807" i="1"/>
  <c r="I20808" i="1"/>
  <c r="I20809" i="1"/>
  <c r="I20810" i="1"/>
  <c r="I20811" i="1"/>
  <c r="I20812" i="1"/>
  <c r="I20813" i="1"/>
  <c r="I20814" i="1"/>
  <c r="I20815" i="1"/>
  <c r="I20816" i="1"/>
  <c r="I20817" i="1"/>
  <c r="I20818" i="1"/>
  <c r="I20819" i="1"/>
  <c r="I20820" i="1"/>
  <c r="I20821" i="1"/>
  <c r="I20822" i="1"/>
  <c r="I20823" i="1"/>
  <c r="I20824" i="1"/>
  <c r="I20825" i="1"/>
  <c r="I20826" i="1"/>
  <c r="I20827" i="1"/>
  <c r="I20828" i="1"/>
  <c r="I20829" i="1"/>
  <c r="I20830" i="1"/>
  <c r="I20831" i="1"/>
  <c r="I20832" i="1"/>
  <c r="I20833" i="1"/>
  <c r="I20834" i="1"/>
  <c r="I20835" i="1"/>
  <c r="I20836" i="1"/>
  <c r="I20837" i="1"/>
  <c r="I20838" i="1"/>
  <c r="I20839" i="1"/>
  <c r="I20840" i="1"/>
  <c r="I20841" i="1"/>
  <c r="I20842" i="1"/>
  <c r="I20843" i="1"/>
  <c r="I20844" i="1"/>
  <c r="I20845" i="1"/>
  <c r="I20846" i="1"/>
  <c r="I20847" i="1"/>
  <c r="I20848" i="1"/>
  <c r="I20849" i="1"/>
  <c r="I20850" i="1"/>
  <c r="I20851" i="1"/>
  <c r="I20852" i="1"/>
  <c r="I20853" i="1"/>
  <c r="I20854" i="1"/>
  <c r="I20855" i="1"/>
  <c r="I20856" i="1"/>
  <c r="I20857" i="1"/>
  <c r="I20858" i="1"/>
  <c r="I20859" i="1"/>
  <c r="I20860" i="1"/>
  <c r="I20861" i="1"/>
  <c r="I20862" i="1"/>
  <c r="I20863" i="1"/>
  <c r="I20864" i="1"/>
  <c r="I20865" i="1"/>
  <c r="I20866" i="1"/>
  <c r="I20867" i="1"/>
  <c r="I20868" i="1"/>
  <c r="I20869" i="1"/>
  <c r="I20870" i="1"/>
  <c r="I20871" i="1"/>
  <c r="I20872" i="1"/>
  <c r="I20873" i="1"/>
  <c r="I20874" i="1"/>
  <c r="I20875" i="1"/>
  <c r="I20876" i="1"/>
  <c r="I20877" i="1"/>
  <c r="I20878" i="1"/>
  <c r="I20879" i="1"/>
  <c r="I20880" i="1"/>
  <c r="I20881" i="1"/>
  <c r="I20882" i="1"/>
  <c r="I20883" i="1"/>
  <c r="I20884" i="1"/>
  <c r="I20885" i="1"/>
  <c r="I20886" i="1"/>
  <c r="I20887" i="1"/>
  <c r="I20888" i="1"/>
  <c r="I20889" i="1"/>
  <c r="I20890" i="1"/>
  <c r="I20891" i="1"/>
  <c r="I20892" i="1"/>
  <c r="I20893" i="1"/>
  <c r="I20894" i="1"/>
  <c r="I20895" i="1"/>
  <c r="I20896" i="1"/>
  <c r="I20897" i="1"/>
  <c r="I20898" i="1"/>
  <c r="I20899" i="1"/>
  <c r="I20900" i="1"/>
  <c r="I20901" i="1"/>
  <c r="I20902" i="1"/>
  <c r="I20903" i="1"/>
  <c r="I20904" i="1"/>
  <c r="I20905" i="1"/>
  <c r="I20906" i="1"/>
  <c r="I20907" i="1"/>
  <c r="I20908" i="1"/>
  <c r="I20909" i="1"/>
  <c r="I20910" i="1"/>
  <c r="I20911" i="1"/>
  <c r="I20912" i="1"/>
  <c r="I20913" i="1"/>
  <c r="I20914" i="1"/>
  <c r="I20915" i="1"/>
  <c r="I20916" i="1"/>
  <c r="I20917" i="1"/>
  <c r="I20918" i="1"/>
  <c r="I20919" i="1"/>
  <c r="I20920" i="1"/>
  <c r="I20921" i="1"/>
  <c r="I20922" i="1"/>
  <c r="I20923" i="1"/>
  <c r="I20924" i="1"/>
  <c r="I20925" i="1"/>
  <c r="I20926" i="1"/>
  <c r="I20927" i="1"/>
  <c r="I20928" i="1"/>
  <c r="I20929" i="1"/>
  <c r="I20930" i="1"/>
  <c r="I20931" i="1"/>
  <c r="I20932" i="1"/>
  <c r="I20933" i="1"/>
  <c r="I20934" i="1"/>
  <c r="I20935" i="1"/>
  <c r="I20936" i="1"/>
  <c r="I20937" i="1"/>
  <c r="I20938" i="1"/>
  <c r="I20939" i="1"/>
  <c r="I20940" i="1"/>
  <c r="I20941" i="1"/>
  <c r="I20942" i="1"/>
  <c r="I20943" i="1"/>
  <c r="I20944" i="1"/>
  <c r="I20945" i="1"/>
  <c r="I20946" i="1"/>
  <c r="I20947" i="1"/>
  <c r="I20948" i="1"/>
  <c r="I20949" i="1"/>
  <c r="I20950" i="1"/>
  <c r="I20951" i="1"/>
  <c r="I20952" i="1"/>
  <c r="I20953" i="1"/>
  <c r="I20954" i="1"/>
  <c r="I20955" i="1"/>
  <c r="I20956" i="1"/>
  <c r="I20957" i="1"/>
  <c r="I20958" i="1"/>
  <c r="I20959" i="1"/>
  <c r="I20960" i="1"/>
  <c r="I20961" i="1"/>
  <c r="I20962" i="1"/>
  <c r="I20963" i="1"/>
  <c r="I20964" i="1"/>
  <c r="I20965" i="1"/>
  <c r="I20966" i="1"/>
  <c r="I20967" i="1"/>
  <c r="I20968" i="1"/>
  <c r="I20969" i="1"/>
  <c r="I20970" i="1"/>
  <c r="I20971" i="1"/>
  <c r="I20972" i="1"/>
  <c r="I20973" i="1"/>
  <c r="I20974" i="1"/>
  <c r="I20975" i="1"/>
  <c r="I20976" i="1"/>
  <c r="I20977" i="1"/>
  <c r="I20978" i="1"/>
  <c r="I20979" i="1"/>
  <c r="I20980" i="1"/>
  <c r="I20981" i="1"/>
  <c r="I20982" i="1"/>
  <c r="I20983" i="1"/>
  <c r="I20984" i="1"/>
  <c r="I20985" i="1"/>
  <c r="I20986" i="1"/>
  <c r="I20987" i="1"/>
  <c r="I20988" i="1"/>
  <c r="I20989" i="1"/>
  <c r="I20990" i="1"/>
  <c r="I20991" i="1"/>
  <c r="I20992" i="1"/>
  <c r="I20993" i="1"/>
  <c r="I20994" i="1"/>
  <c r="I20995" i="1"/>
  <c r="I20996" i="1"/>
  <c r="I20997" i="1"/>
  <c r="I20998" i="1"/>
  <c r="I20999" i="1"/>
  <c r="I21000" i="1"/>
  <c r="I21001" i="1"/>
  <c r="I21002" i="1"/>
  <c r="I21003" i="1"/>
  <c r="I21004" i="1"/>
  <c r="I21005" i="1"/>
  <c r="I21006" i="1"/>
  <c r="I21007" i="1"/>
  <c r="I21008" i="1"/>
  <c r="I21009" i="1"/>
  <c r="I21010" i="1"/>
  <c r="I21011" i="1"/>
  <c r="I21012" i="1"/>
  <c r="I21013" i="1"/>
  <c r="I21014" i="1"/>
  <c r="I21015" i="1"/>
  <c r="I21016" i="1"/>
  <c r="I21017" i="1"/>
  <c r="I21018" i="1"/>
  <c r="I21019" i="1"/>
  <c r="I21020" i="1"/>
  <c r="I21021" i="1"/>
  <c r="I21022" i="1"/>
  <c r="I21023" i="1"/>
  <c r="I21024" i="1"/>
  <c r="I21025" i="1"/>
  <c r="I21026" i="1"/>
  <c r="I21027" i="1"/>
  <c r="I21028" i="1"/>
  <c r="I21029" i="1"/>
  <c r="I21030" i="1"/>
  <c r="I21031" i="1"/>
  <c r="I21032" i="1"/>
  <c r="I21033" i="1"/>
  <c r="I21034" i="1"/>
  <c r="I21035" i="1"/>
  <c r="I21036" i="1"/>
  <c r="I21037" i="1"/>
  <c r="I21038" i="1"/>
  <c r="I21039" i="1"/>
  <c r="I21040" i="1"/>
  <c r="I21041" i="1"/>
  <c r="I21042" i="1"/>
  <c r="I21043" i="1"/>
  <c r="I21044" i="1"/>
  <c r="I21045" i="1"/>
  <c r="I21046" i="1"/>
  <c r="I21047" i="1"/>
  <c r="I21048" i="1"/>
  <c r="I21049" i="1"/>
  <c r="I21050" i="1"/>
  <c r="I21051" i="1"/>
  <c r="I21052" i="1"/>
  <c r="I21053" i="1"/>
  <c r="I21054" i="1"/>
  <c r="I21055" i="1"/>
  <c r="I21056" i="1"/>
  <c r="I21057" i="1"/>
  <c r="I21058" i="1"/>
  <c r="I21059" i="1"/>
  <c r="I21060" i="1"/>
  <c r="I21061" i="1"/>
  <c r="I21062" i="1"/>
  <c r="I21063" i="1"/>
  <c r="I21064" i="1"/>
  <c r="I21065" i="1"/>
  <c r="I21066" i="1"/>
  <c r="I21067" i="1"/>
  <c r="I21068" i="1"/>
  <c r="I21069" i="1"/>
  <c r="I21070" i="1"/>
  <c r="I21071" i="1"/>
  <c r="I21072" i="1"/>
  <c r="I21073" i="1"/>
  <c r="I21074" i="1"/>
  <c r="I21075" i="1"/>
  <c r="I21076" i="1"/>
  <c r="I21077" i="1"/>
  <c r="I21078" i="1"/>
  <c r="I21079" i="1"/>
  <c r="I21080" i="1"/>
  <c r="I21081" i="1"/>
  <c r="I21082" i="1"/>
  <c r="I21083" i="1"/>
  <c r="I21084" i="1"/>
  <c r="I21085" i="1"/>
  <c r="I21086" i="1"/>
  <c r="I21087" i="1"/>
  <c r="I21088" i="1"/>
  <c r="I21089" i="1"/>
  <c r="I21090" i="1"/>
  <c r="I21091" i="1"/>
  <c r="I21092" i="1"/>
  <c r="I21093" i="1"/>
  <c r="I21094" i="1"/>
  <c r="I21095" i="1"/>
  <c r="I21096" i="1"/>
  <c r="I21097" i="1"/>
  <c r="I21098" i="1"/>
  <c r="I21099" i="1"/>
  <c r="I21100" i="1"/>
  <c r="I21101" i="1"/>
  <c r="I21102" i="1"/>
  <c r="I21103" i="1"/>
  <c r="I21104" i="1"/>
  <c r="I21105" i="1"/>
  <c r="I21106" i="1"/>
  <c r="I21107" i="1"/>
  <c r="I21108" i="1"/>
  <c r="I21109" i="1"/>
  <c r="I21110" i="1"/>
  <c r="I21111" i="1"/>
  <c r="I21112" i="1"/>
  <c r="I21113" i="1"/>
  <c r="I21114" i="1"/>
  <c r="I21115" i="1"/>
  <c r="I21116" i="1"/>
  <c r="I21117" i="1"/>
  <c r="I21118" i="1"/>
  <c r="I21119" i="1"/>
  <c r="I21120" i="1"/>
  <c r="I21121" i="1"/>
  <c r="I21122" i="1"/>
  <c r="I21123" i="1"/>
  <c r="I21124" i="1"/>
  <c r="I21125" i="1"/>
  <c r="I21126" i="1"/>
  <c r="I21127" i="1"/>
  <c r="I21128" i="1"/>
  <c r="I21129" i="1"/>
  <c r="I21130" i="1"/>
  <c r="I21131" i="1"/>
  <c r="I21132" i="1"/>
  <c r="I21133" i="1"/>
  <c r="I21134" i="1"/>
  <c r="I21135" i="1"/>
  <c r="I21136" i="1"/>
  <c r="I21137" i="1"/>
  <c r="I21138" i="1"/>
  <c r="I21139" i="1"/>
  <c r="I21140" i="1"/>
  <c r="I21141" i="1"/>
  <c r="I21142" i="1"/>
  <c r="I21143" i="1"/>
  <c r="I21144" i="1"/>
  <c r="I21145" i="1"/>
  <c r="I21146" i="1"/>
  <c r="I21147" i="1"/>
  <c r="I21148" i="1"/>
  <c r="I21149" i="1"/>
  <c r="I21150" i="1"/>
  <c r="I21151" i="1"/>
  <c r="I21152" i="1"/>
  <c r="I21153" i="1"/>
  <c r="I21154" i="1"/>
  <c r="I21155" i="1"/>
  <c r="I21156" i="1"/>
  <c r="I21157" i="1"/>
  <c r="I21158" i="1"/>
  <c r="I21159" i="1"/>
  <c r="I21160" i="1"/>
  <c r="I21161" i="1"/>
  <c r="I21162" i="1"/>
  <c r="I21163" i="1"/>
  <c r="I21164" i="1"/>
  <c r="I21165" i="1"/>
  <c r="I21166" i="1"/>
  <c r="I21167" i="1"/>
  <c r="I21168" i="1"/>
  <c r="I21169" i="1"/>
  <c r="I21170" i="1"/>
  <c r="I21171" i="1"/>
  <c r="I21172" i="1"/>
  <c r="I21173" i="1"/>
  <c r="I21174" i="1"/>
  <c r="I21175" i="1"/>
  <c r="I21176" i="1"/>
  <c r="I21177" i="1"/>
  <c r="I21178" i="1"/>
  <c r="I21179" i="1"/>
  <c r="I21180" i="1"/>
  <c r="I21181" i="1"/>
  <c r="I21182" i="1"/>
  <c r="I21183" i="1"/>
  <c r="I21184" i="1"/>
  <c r="I21185" i="1"/>
  <c r="I21186" i="1"/>
  <c r="I21187" i="1"/>
  <c r="I21188" i="1"/>
  <c r="I21189" i="1"/>
  <c r="I21190" i="1"/>
  <c r="I21191" i="1"/>
  <c r="I21192" i="1"/>
  <c r="I21193" i="1"/>
  <c r="I21194" i="1"/>
  <c r="I21195" i="1"/>
  <c r="I21196" i="1"/>
  <c r="I21197" i="1"/>
  <c r="I21198" i="1"/>
  <c r="I21199" i="1"/>
  <c r="I21200" i="1"/>
  <c r="I21201" i="1"/>
  <c r="I21202" i="1"/>
  <c r="I21203" i="1"/>
  <c r="I21204" i="1"/>
  <c r="I21205" i="1"/>
  <c r="I21206" i="1"/>
  <c r="I21207" i="1"/>
  <c r="I21208" i="1"/>
  <c r="I21209" i="1"/>
  <c r="I21210" i="1"/>
  <c r="I21211" i="1"/>
  <c r="I21212" i="1"/>
  <c r="I21213" i="1"/>
  <c r="I21214" i="1"/>
  <c r="I21215" i="1"/>
  <c r="I21216" i="1"/>
  <c r="I21217" i="1"/>
  <c r="I21218" i="1"/>
  <c r="I21219" i="1"/>
  <c r="I21220" i="1"/>
  <c r="I21221" i="1"/>
  <c r="I21222" i="1"/>
  <c r="I21223" i="1"/>
  <c r="I21224" i="1"/>
  <c r="I21225" i="1"/>
  <c r="I21226" i="1"/>
  <c r="I21227" i="1"/>
  <c r="I21228" i="1"/>
  <c r="I21229" i="1"/>
  <c r="I21230" i="1"/>
  <c r="I21231" i="1"/>
  <c r="I21232" i="1"/>
  <c r="I21233" i="1"/>
  <c r="I21234" i="1"/>
  <c r="I21235" i="1"/>
  <c r="I21236" i="1"/>
  <c r="I21237" i="1"/>
  <c r="I21238" i="1"/>
  <c r="I21239" i="1"/>
  <c r="I21240" i="1"/>
  <c r="I21241" i="1"/>
  <c r="I21242" i="1"/>
  <c r="I21243" i="1"/>
  <c r="I21244" i="1"/>
  <c r="I21245" i="1"/>
  <c r="I21246" i="1"/>
  <c r="I21247" i="1"/>
  <c r="I21248" i="1"/>
  <c r="I21249" i="1"/>
  <c r="I21250" i="1"/>
  <c r="I21251" i="1"/>
  <c r="I21252" i="1"/>
  <c r="I21253" i="1"/>
  <c r="I21254" i="1"/>
  <c r="I21255" i="1"/>
  <c r="I21256" i="1"/>
  <c r="I21257" i="1"/>
  <c r="I21258" i="1"/>
  <c r="I21259" i="1"/>
  <c r="I21260" i="1"/>
  <c r="I21261" i="1"/>
  <c r="I21262" i="1"/>
  <c r="I21263" i="1"/>
  <c r="I21264" i="1"/>
  <c r="I21265" i="1"/>
  <c r="I21266" i="1"/>
  <c r="I21267" i="1"/>
  <c r="I21268" i="1"/>
  <c r="I21269" i="1"/>
  <c r="I21270" i="1"/>
  <c r="I21271" i="1"/>
  <c r="I21272" i="1"/>
  <c r="I21273" i="1"/>
  <c r="I21274" i="1"/>
  <c r="I21275" i="1"/>
  <c r="I21276" i="1"/>
  <c r="I21277" i="1"/>
  <c r="I21278" i="1"/>
  <c r="I21279" i="1"/>
  <c r="I21280" i="1"/>
  <c r="I21281" i="1"/>
  <c r="I21282" i="1"/>
  <c r="I21283" i="1"/>
  <c r="I21284" i="1"/>
  <c r="I21285" i="1"/>
  <c r="I21286" i="1"/>
  <c r="I21287" i="1"/>
  <c r="I21288" i="1"/>
  <c r="I21289" i="1"/>
  <c r="I21290" i="1"/>
  <c r="I21291" i="1"/>
  <c r="I21292" i="1"/>
  <c r="I21293" i="1"/>
  <c r="I21294" i="1"/>
  <c r="I21295" i="1"/>
  <c r="I21296" i="1"/>
  <c r="I21297" i="1"/>
  <c r="I21298" i="1"/>
  <c r="I21299" i="1"/>
  <c r="I21300" i="1"/>
  <c r="I21301" i="1"/>
  <c r="I21302" i="1"/>
  <c r="I21303" i="1"/>
  <c r="I21304" i="1"/>
  <c r="I21305" i="1"/>
  <c r="I21306" i="1"/>
  <c r="I21307" i="1"/>
  <c r="I21308" i="1"/>
  <c r="I21309" i="1"/>
  <c r="I21310" i="1"/>
  <c r="I21311" i="1"/>
  <c r="I21312" i="1"/>
  <c r="I21313" i="1"/>
  <c r="I21314" i="1"/>
  <c r="I21315" i="1"/>
  <c r="I21316" i="1"/>
  <c r="I21317" i="1"/>
  <c r="I21318" i="1"/>
  <c r="I21319" i="1"/>
  <c r="I21320" i="1"/>
  <c r="I21321" i="1"/>
  <c r="I21322" i="1"/>
  <c r="I21323" i="1"/>
  <c r="I21324" i="1"/>
  <c r="I21325" i="1"/>
  <c r="I21326" i="1"/>
  <c r="I21327" i="1"/>
  <c r="I21328" i="1"/>
  <c r="I21329" i="1"/>
  <c r="I21330" i="1"/>
  <c r="I21331" i="1"/>
  <c r="I21332" i="1"/>
  <c r="I21333" i="1"/>
  <c r="I21334" i="1"/>
  <c r="I21335" i="1"/>
  <c r="I21336" i="1"/>
  <c r="I21337" i="1"/>
  <c r="I21338" i="1"/>
  <c r="I21339" i="1"/>
  <c r="I21340" i="1"/>
  <c r="I21341" i="1"/>
  <c r="I21342" i="1"/>
  <c r="I21343" i="1"/>
  <c r="I21344" i="1"/>
  <c r="I21345" i="1"/>
  <c r="I21346" i="1"/>
  <c r="I21347" i="1"/>
  <c r="I21348" i="1"/>
  <c r="I21349" i="1"/>
  <c r="I21350" i="1"/>
  <c r="I21351" i="1"/>
  <c r="I21352" i="1"/>
  <c r="I21353" i="1"/>
  <c r="I21354" i="1"/>
  <c r="I21355" i="1"/>
  <c r="I21356" i="1"/>
  <c r="I21357" i="1"/>
  <c r="I21358" i="1"/>
  <c r="I21359" i="1"/>
  <c r="I21360" i="1"/>
  <c r="I21361" i="1"/>
  <c r="I21362" i="1"/>
  <c r="I21363" i="1"/>
  <c r="I21364" i="1"/>
  <c r="I21365" i="1"/>
  <c r="I21366" i="1"/>
  <c r="I21367" i="1"/>
  <c r="I21368" i="1"/>
  <c r="I21369" i="1"/>
  <c r="I21370" i="1"/>
  <c r="I21371" i="1"/>
  <c r="I21372" i="1"/>
  <c r="I21373" i="1"/>
  <c r="I21374" i="1"/>
  <c r="I21375" i="1"/>
  <c r="I21376" i="1"/>
  <c r="I21377" i="1"/>
  <c r="I21378" i="1"/>
  <c r="I21379" i="1"/>
  <c r="I21380" i="1"/>
  <c r="I21381" i="1"/>
  <c r="I21382" i="1"/>
  <c r="I21383" i="1"/>
  <c r="I21384" i="1"/>
  <c r="I21385" i="1"/>
  <c r="I21386" i="1"/>
  <c r="I21387" i="1"/>
  <c r="I21388" i="1"/>
  <c r="I21389" i="1"/>
  <c r="I21390" i="1"/>
  <c r="I21391" i="1"/>
  <c r="I21392" i="1"/>
  <c r="I21393" i="1"/>
  <c r="I21394" i="1"/>
  <c r="I21395" i="1"/>
  <c r="I21396" i="1"/>
  <c r="I21397" i="1"/>
  <c r="I21398" i="1"/>
  <c r="I21399" i="1"/>
  <c r="I21400" i="1"/>
  <c r="I21401" i="1"/>
  <c r="I21402" i="1"/>
  <c r="I21403" i="1"/>
  <c r="I21404" i="1"/>
  <c r="I21405" i="1"/>
  <c r="I21406" i="1"/>
  <c r="I21407" i="1"/>
  <c r="I21408" i="1"/>
  <c r="I21409" i="1"/>
  <c r="I21410" i="1"/>
  <c r="I21411" i="1"/>
  <c r="I21412" i="1"/>
  <c r="I21413" i="1"/>
  <c r="I21414" i="1"/>
  <c r="I21415" i="1"/>
  <c r="I21416" i="1"/>
  <c r="I21417" i="1"/>
  <c r="I21418" i="1"/>
  <c r="I21419" i="1"/>
  <c r="I21420" i="1"/>
  <c r="I21421" i="1"/>
  <c r="I21422" i="1"/>
  <c r="I21423" i="1"/>
  <c r="I21424" i="1"/>
  <c r="I21425" i="1"/>
  <c r="I21426" i="1"/>
  <c r="I21427" i="1"/>
  <c r="I21428" i="1"/>
  <c r="I21429" i="1"/>
  <c r="I21430" i="1"/>
  <c r="I21431" i="1"/>
  <c r="I21432" i="1"/>
  <c r="I21433" i="1"/>
  <c r="I21434" i="1"/>
  <c r="I21435" i="1"/>
  <c r="I21436" i="1"/>
  <c r="I21437" i="1"/>
  <c r="I21438" i="1"/>
  <c r="I21439" i="1"/>
  <c r="I21440" i="1"/>
  <c r="I21441" i="1"/>
  <c r="I21442" i="1"/>
  <c r="I21443" i="1"/>
  <c r="I21444" i="1"/>
  <c r="I21445" i="1"/>
  <c r="I21446" i="1"/>
  <c r="I21447" i="1"/>
  <c r="I21448" i="1"/>
  <c r="I21449" i="1"/>
  <c r="I21450" i="1"/>
  <c r="I21451" i="1"/>
  <c r="I21452" i="1"/>
  <c r="I21453" i="1"/>
  <c r="I21454" i="1"/>
  <c r="I21455" i="1"/>
  <c r="I21456" i="1"/>
  <c r="I21457" i="1"/>
  <c r="I21458" i="1"/>
  <c r="I21459" i="1"/>
  <c r="I21460" i="1"/>
  <c r="I21461" i="1"/>
  <c r="I21462" i="1"/>
  <c r="I21463" i="1"/>
  <c r="I21464" i="1"/>
  <c r="I21465" i="1"/>
  <c r="I21466" i="1"/>
  <c r="I21467" i="1"/>
  <c r="I21468" i="1"/>
  <c r="I21469" i="1"/>
  <c r="I21470" i="1"/>
  <c r="I21471" i="1"/>
  <c r="I21472" i="1"/>
  <c r="I21473" i="1"/>
  <c r="I21474" i="1"/>
  <c r="I21475" i="1"/>
  <c r="I21476" i="1"/>
  <c r="I21477" i="1"/>
  <c r="I21478" i="1"/>
  <c r="I21479" i="1"/>
  <c r="I21480" i="1"/>
  <c r="I21481" i="1"/>
  <c r="I21482" i="1"/>
  <c r="I21483" i="1"/>
  <c r="I21484" i="1"/>
  <c r="I21485" i="1"/>
  <c r="I21486" i="1"/>
  <c r="I21487" i="1"/>
  <c r="I21488" i="1"/>
  <c r="I21489" i="1"/>
  <c r="I21490" i="1"/>
  <c r="I21491" i="1"/>
  <c r="I21492" i="1"/>
  <c r="I21493" i="1"/>
  <c r="I21494" i="1"/>
  <c r="I21495" i="1"/>
  <c r="I21496" i="1"/>
  <c r="I21497" i="1"/>
  <c r="I21498" i="1"/>
  <c r="I21499" i="1"/>
  <c r="I21500" i="1"/>
  <c r="I21501" i="1"/>
  <c r="I21502" i="1"/>
  <c r="I21503" i="1"/>
  <c r="I21504" i="1"/>
  <c r="I21505" i="1"/>
  <c r="I21506" i="1"/>
  <c r="I21507" i="1"/>
  <c r="I21508" i="1"/>
  <c r="I21509" i="1"/>
  <c r="I21510" i="1"/>
  <c r="I21511" i="1"/>
  <c r="I21512" i="1"/>
  <c r="I21513" i="1"/>
  <c r="I21514" i="1"/>
  <c r="I21515" i="1"/>
  <c r="I21516" i="1"/>
  <c r="I21517" i="1"/>
  <c r="I21518" i="1"/>
  <c r="I21519" i="1"/>
  <c r="I21520" i="1"/>
  <c r="I21521" i="1"/>
  <c r="I21522" i="1"/>
  <c r="I21523" i="1"/>
  <c r="I21524" i="1"/>
  <c r="I21525" i="1"/>
  <c r="I21526" i="1"/>
  <c r="I21527" i="1"/>
  <c r="I21528" i="1"/>
  <c r="I21529" i="1"/>
  <c r="I21530" i="1"/>
  <c r="I21531" i="1"/>
  <c r="I21532" i="1"/>
  <c r="I21533" i="1"/>
  <c r="I21534" i="1"/>
  <c r="I21535" i="1"/>
  <c r="I21536" i="1"/>
  <c r="I21537" i="1"/>
  <c r="I21538" i="1"/>
  <c r="I21539" i="1"/>
  <c r="I21540" i="1"/>
  <c r="I21541" i="1"/>
  <c r="I21542" i="1"/>
  <c r="I21543" i="1"/>
  <c r="I21544" i="1"/>
  <c r="I21545" i="1"/>
  <c r="I21546" i="1"/>
  <c r="I21547" i="1"/>
  <c r="I21548" i="1"/>
  <c r="I21549" i="1"/>
  <c r="I21550" i="1"/>
  <c r="I21551" i="1"/>
  <c r="I21552" i="1"/>
  <c r="I21553" i="1"/>
  <c r="I21554" i="1"/>
  <c r="I21555" i="1"/>
  <c r="I21556" i="1"/>
  <c r="I21557" i="1"/>
  <c r="I21558" i="1"/>
  <c r="I21559" i="1"/>
  <c r="I21560" i="1"/>
  <c r="I21561" i="1"/>
  <c r="I21562" i="1"/>
  <c r="I21563" i="1"/>
  <c r="I21564" i="1"/>
  <c r="I21565" i="1"/>
  <c r="I21566" i="1"/>
  <c r="I21567" i="1"/>
  <c r="I21568" i="1"/>
  <c r="I21569" i="1"/>
  <c r="I21570" i="1"/>
  <c r="I21571" i="1"/>
  <c r="I21572" i="1"/>
  <c r="I21573" i="1"/>
  <c r="I21574" i="1"/>
  <c r="I21575" i="1"/>
  <c r="I21576" i="1"/>
  <c r="I21577" i="1"/>
  <c r="I21578" i="1"/>
  <c r="I21579" i="1"/>
  <c r="I21580" i="1"/>
  <c r="I21581" i="1"/>
  <c r="I21582" i="1"/>
  <c r="I21583" i="1"/>
  <c r="I21584" i="1"/>
  <c r="I21585" i="1"/>
  <c r="I21586" i="1"/>
  <c r="I21587" i="1"/>
  <c r="I21588" i="1"/>
  <c r="I21589" i="1"/>
  <c r="I21590" i="1"/>
  <c r="I21591" i="1"/>
  <c r="I21592" i="1"/>
  <c r="I21593" i="1"/>
  <c r="I21594" i="1"/>
  <c r="I21595" i="1"/>
  <c r="I21596" i="1"/>
  <c r="I21597" i="1"/>
  <c r="I21598" i="1"/>
  <c r="I21599" i="1"/>
  <c r="I21600" i="1"/>
  <c r="I21601" i="1"/>
  <c r="I21602" i="1"/>
  <c r="I21603" i="1"/>
  <c r="I21604" i="1"/>
  <c r="I21605" i="1"/>
  <c r="I21606" i="1"/>
  <c r="I21607" i="1"/>
  <c r="I21608" i="1"/>
  <c r="I21609" i="1"/>
  <c r="I21610" i="1"/>
  <c r="I21611" i="1"/>
  <c r="I21612" i="1"/>
  <c r="I21613" i="1"/>
  <c r="I21614" i="1"/>
  <c r="I21615" i="1"/>
  <c r="I21616" i="1"/>
  <c r="I21617" i="1"/>
  <c r="I21618" i="1"/>
  <c r="I21619" i="1"/>
  <c r="I21620" i="1"/>
  <c r="I21621" i="1"/>
  <c r="I21622" i="1"/>
  <c r="I21623" i="1"/>
  <c r="I21624" i="1"/>
  <c r="I21625" i="1"/>
  <c r="I21626" i="1"/>
  <c r="I21627" i="1"/>
  <c r="I21628" i="1"/>
  <c r="I21629" i="1"/>
  <c r="I21630" i="1"/>
  <c r="I21631" i="1"/>
  <c r="I21632" i="1"/>
  <c r="I21633" i="1"/>
  <c r="I21634" i="1"/>
  <c r="I21635" i="1"/>
  <c r="I21636" i="1"/>
  <c r="I21637" i="1"/>
  <c r="I21638" i="1"/>
  <c r="I21639" i="1"/>
  <c r="I21640" i="1"/>
  <c r="I21641" i="1"/>
  <c r="I21642" i="1"/>
  <c r="I21643" i="1"/>
  <c r="I21644" i="1"/>
  <c r="I21645" i="1"/>
  <c r="I21646" i="1"/>
  <c r="I21647" i="1"/>
  <c r="I21648" i="1"/>
  <c r="I21649" i="1"/>
  <c r="I21650" i="1"/>
  <c r="I21651" i="1"/>
  <c r="I21652" i="1"/>
  <c r="I21653" i="1"/>
  <c r="I21654" i="1"/>
  <c r="I21655" i="1"/>
  <c r="I21656" i="1"/>
  <c r="I21657" i="1"/>
  <c r="I21658" i="1"/>
  <c r="I21659" i="1"/>
  <c r="I21660" i="1"/>
  <c r="I21661" i="1"/>
  <c r="I21662" i="1"/>
  <c r="I21663" i="1"/>
  <c r="I21664" i="1"/>
  <c r="I21665" i="1"/>
  <c r="I21666" i="1"/>
  <c r="I21667" i="1"/>
  <c r="I21668" i="1"/>
  <c r="I21669" i="1"/>
  <c r="I21670" i="1"/>
  <c r="I21671" i="1"/>
  <c r="I21672" i="1"/>
  <c r="I21673" i="1"/>
  <c r="I21674" i="1"/>
  <c r="I21675" i="1"/>
  <c r="I21676" i="1"/>
  <c r="I21677" i="1"/>
  <c r="I21678" i="1"/>
  <c r="I21679" i="1"/>
  <c r="I21680" i="1"/>
  <c r="I21681" i="1"/>
  <c r="I21682" i="1"/>
  <c r="I21683" i="1"/>
  <c r="I21684" i="1"/>
  <c r="I21685" i="1"/>
  <c r="I21686" i="1"/>
  <c r="I21687" i="1"/>
  <c r="I21688" i="1"/>
  <c r="I21689" i="1"/>
  <c r="I21690" i="1"/>
  <c r="I21691" i="1"/>
  <c r="I21692" i="1"/>
  <c r="I21693" i="1"/>
  <c r="I21694" i="1"/>
  <c r="I21695" i="1"/>
  <c r="I21696" i="1"/>
  <c r="I21697" i="1"/>
  <c r="I21698" i="1"/>
  <c r="I21699" i="1"/>
  <c r="I21700" i="1"/>
  <c r="I21701" i="1"/>
  <c r="I21702" i="1"/>
  <c r="I21703" i="1"/>
  <c r="I21704" i="1"/>
  <c r="I21705" i="1"/>
  <c r="I21706" i="1"/>
  <c r="I21707" i="1"/>
  <c r="I21708" i="1"/>
  <c r="I21709" i="1"/>
  <c r="I21710" i="1"/>
  <c r="I21711" i="1"/>
  <c r="I21712" i="1"/>
  <c r="I21713" i="1"/>
  <c r="I21714" i="1"/>
  <c r="I21715" i="1"/>
  <c r="I21716" i="1"/>
  <c r="I21717" i="1"/>
  <c r="I21718" i="1"/>
  <c r="I21719" i="1"/>
  <c r="I21720" i="1"/>
  <c r="I21721" i="1"/>
  <c r="I21722" i="1"/>
  <c r="I21723" i="1"/>
  <c r="I21724" i="1"/>
  <c r="I21725" i="1"/>
  <c r="I21726" i="1"/>
  <c r="I21727" i="1"/>
  <c r="I21728" i="1"/>
  <c r="I21729" i="1"/>
  <c r="I21730" i="1"/>
  <c r="I21731" i="1"/>
  <c r="I21732" i="1"/>
  <c r="I21733" i="1"/>
  <c r="I21734" i="1"/>
  <c r="I21735" i="1"/>
  <c r="I21736" i="1"/>
  <c r="I21737" i="1"/>
  <c r="I21738" i="1"/>
  <c r="I21739" i="1"/>
  <c r="I21740" i="1"/>
  <c r="I21741" i="1"/>
  <c r="I21742" i="1"/>
  <c r="I21743" i="1"/>
  <c r="I21744" i="1"/>
  <c r="I21745" i="1"/>
  <c r="I21746" i="1"/>
  <c r="I21747" i="1"/>
  <c r="I21748" i="1"/>
  <c r="I21749" i="1"/>
  <c r="I21750" i="1"/>
  <c r="I21751" i="1"/>
  <c r="I21752" i="1"/>
  <c r="I21753" i="1"/>
  <c r="I21754" i="1"/>
  <c r="I21755" i="1"/>
  <c r="I21756" i="1"/>
  <c r="I21757" i="1"/>
  <c r="I21758" i="1"/>
  <c r="I21759" i="1"/>
  <c r="I21760" i="1"/>
  <c r="I21761" i="1"/>
  <c r="I21762" i="1"/>
  <c r="I21763" i="1"/>
  <c r="I21764" i="1"/>
  <c r="I21765" i="1"/>
  <c r="I21766" i="1"/>
  <c r="I21767" i="1"/>
  <c r="I21768" i="1"/>
  <c r="I21769" i="1"/>
  <c r="I21770" i="1"/>
  <c r="I21771" i="1"/>
  <c r="I21772" i="1"/>
  <c r="I21773" i="1"/>
  <c r="I21774" i="1"/>
  <c r="I21775" i="1"/>
  <c r="I21776" i="1"/>
  <c r="I21777" i="1"/>
  <c r="I21778" i="1"/>
  <c r="I21779" i="1"/>
  <c r="I21780" i="1"/>
  <c r="I21781" i="1"/>
  <c r="I21782" i="1"/>
  <c r="I21783" i="1"/>
  <c r="I21784" i="1"/>
  <c r="I21785" i="1"/>
  <c r="I21786" i="1"/>
  <c r="I21787" i="1"/>
  <c r="I21788" i="1"/>
  <c r="I21789" i="1"/>
  <c r="I21790" i="1"/>
  <c r="I21791" i="1"/>
  <c r="I21792" i="1"/>
  <c r="I21793" i="1"/>
  <c r="I21794" i="1"/>
  <c r="I21795" i="1"/>
  <c r="I21796" i="1"/>
  <c r="I21797" i="1"/>
  <c r="I21798" i="1"/>
  <c r="I21799" i="1"/>
  <c r="I21800" i="1"/>
  <c r="I21801" i="1"/>
  <c r="I21802" i="1"/>
  <c r="I21803" i="1"/>
  <c r="I21804" i="1"/>
  <c r="I21805" i="1"/>
  <c r="I21806" i="1"/>
  <c r="I21807" i="1"/>
  <c r="I21808" i="1"/>
  <c r="I21809" i="1"/>
  <c r="I21810" i="1"/>
  <c r="I21811" i="1"/>
  <c r="I21812" i="1"/>
  <c r="I21813" i="1"/>
  <c r="I21814" i="1"/>
  <c r="I21815" i="1"/>
  <c r="I21816" i="1"/>
  <c r="I21817" i="1"/>
  <c r="I21818" i="1"/>
  <c r="I21819" i="1"/>
  <c r="I21820" i="1"/>
  <c r="I21821" i="1"/>
  <c r="I21822" i="1"/>
  <c r="I21823" i="1"/>
  <c r="I21824" i="1"/>
  <c r="I21825" i="1"/>
  <c r="I21826" i="1"/>
  <c r="I21827" i="1"/>
  <c r="I21828" i="1"/>
  <c r="I21829" i="1"/>
  <c r="I21830" i="1"/>
  <c r="I21831" i="1"/>
  <c r="I21832" i="1"/>
  <c r="I21833" i="1"/>
  <c r="I21834" i="1"/>
  <c r="I21835" i="1"/>
  <c r="I21836" i="1"/>
  <c r="I21837" i="1"/>
  <c r="I21838" i="1"/>
  <c r="I21839" i="1"/>
  <c r="I21840" i="1"/>
  <c r="I21841" i="1"/>
  <c r="I21842" i="1"/>
  <c r="I21843" i="1"/>
  <c r="I21844" i="1"/>
  <c r="I21845" i="1"/>
  <c r="I21846" i="1"/>
  <c r="I21847" i="1"/>
  <c r="I21848" i="1"/>
  <c r="I21849" i="1"/>
  <c r="I21850" i="1"/>
  <c r="I21851" i="1"/>
  <c r="I21852" i="1"/>
  <c r="I21853" i="1"/>
  <c r="I21854" i="1"/>
  <c r="I21855" i="1"/>
  <c r="I21856" i="1"/>
  <c r="I21857" i="1"/>
  <c r="I21858" i="1"/>
  <c r="I21859" i="1"/>
  <c r="I21860" i="1"/>
  <c r="I21861" i="1"/>
  <c r="I21862" i="1"/>
  <c r="I21863" i="1"/>
  <c r="I21864" i="1"/>
  <c r="I21865" i="1"/>
  <c r="I21866" i="1"/>
  <c r="I21867" i="1"/>
  <c r="I21868" i="1"/>
  <c r="I21869" i="1"/>
  <c r="I21870" i="1"/>
  <c r="I21871" i="1"/>
  <c r="I21872" i="1"/>
  <c r="I21873" i="1"/>
  <c r="I21874" i="1"/>
  <c r="I21875" i="1"/>
  <c r="I21876" i="1"/>
  <c r="I21877" i="1"/>
  <c r="I21878" i="1"/>
  <c r="I21879" i="1"/>
  <c r="I21880" i="1"/>
  <c r="I21881" i="1"/>
  <c r="I21882" i="1"/>
  <c r="I21883" i="1"/>
  <c r="I21884" i="1"/>
  <c r="I21885" i="1"/>
  <c r="I21886" i="1"/>
  <c r="I21887" i="1"/>
  <c r="I21888" i="1"/>
  <c r="I21889" i="1"/>
  <c r="I21890" i="1"/>
  <c r="I21891" i="1"/>
  <c r="I21892" i="1"/>
  <c r="I21893" i="1"/>
  <c r="I21894" i="1"/>
  <c r="I21895" i="1"/>
  <c r="I21896" i="1"/>
  <c r="I21897" i="1"/>
  <c r="I21898" i="1"/>
  <c r="I21899" i="1"/>
  <c r="I21900" i="1"/>
  <c r="I21901" i="1"/>
  <c r="I21902" i="1"/>
  <c r="I21903" i="1"/>
  <c r="I21904" i="1"/>
  <c r="I21905" i="1"/>
  <c r="I21906" i="1"/>
  <c r="I21907" i="1"/>
  <c r="I21908" i="1"/>
  <c r="I21909" i="1"/>
  <c r="I21910" i="1"/>
  <c r="I21911" i="1"/>
  <c r="I21912" i="1"/>
  <c r="I21913" i="1"/>
  <c r="I21914" i="1"/>
  <c r="I21915" i="1"/>
  <c r="I21916" i="1"/>
  <c r="I21917" i="1"/>
  <c r="I21918" i="1"/>
  <c r="I21919" i="1"/>
  <c r="I21920" i="1"/>
  <c r="I21921" i="1"/>
  <c r="I21922" i="1"/>
  <c r="I21923" i="1"/>
  <c r="I21924" i="1"/>
  <c r="I21925" i="1"/>
  <c r="I21926" i="1"/>
  <c r="I21927" i="1"/>
  <c r="I21928" i="1"/>
  <c r="I21929" i="1"/>
  <c r="I21930" i="1"/>
  <c r="I21931" i="1"/>
  <c r="I21932" i="1"/>
  <c r="I21933" i="1"/>
  <c r="I21934" i="1"/>
  <c r="I21935" i="1"/>
  <c r="I21936" i="1"/>
  <c r="I21937" i="1"/>
  <c r="I21938" i="1"/>
  <c r="I21939" i="1"/>
  <c r="I21940" i="1"/>
  <c r="I21941" i="1"/>
  <c r="I21942" i="1"/>
  <c r="I21943" i="1"/>
  <c r="I21944" i="1"/>
  <c r="I21945" i="1"/>
  <c r="I21946" i="1"/>
  <c r="I21947" i="1"/>
  <c r="I21948" i="1"/>
  <c r="I21949" i="1"/>
  <c r="I21950" i="1"/>
  <c r="I21951" i="1"/>
  <c r="I21952" i="1"/>
  <c r="I21953" i="1"/>
  <c r="I21954" i="1"/>
  <c r="I21955" i="1"/>
  <c r="I21956" i="1"/>
  <c r="I21957" i="1"/>
  <c r="I21958" i="1"/>
  <c r="I21959" i="1"/>
  <c r="I21960" i="1"/>
  <c r="I21961" i="1"/>
  <c r="I21962" i="1"/>
  <c r="I21963" i="1"/>
  <c r="I21964" i="1"/>
  <c r="I21965" i="1"/>
  <c r="I21966" i="1"/>
  <c r="I21967" i="1"/>
  <c r="I21968" i="1"/>
  <c r="I21969" i="1"/>
  <c r="I21970" i="1"/>
  <c r="I21971" i="1"/>
  <c r="I21972" i="1"/>
  <c r="I21973" i="1"/>
  <c r="I21974" i="1"/>
  <c r="I21975" i="1"/>
  <c r="I21976" i="1"/>
  <c r="I21977" i="1"/>
  <c r="I21978" i="1"/>
  <c r="I21979" i="1"/>
  <c r="I21980" i="1"/>
  <c r="I21981" i="1"/>
  <c r="I21982" i="1"/>
  <c r="I21983" i="1"/>
  <c r="I21984" i="1"/>
  <c r="I21985" i="1"/>
  <c r="I21986" i="1"/>
  <c r="I21987" i="1"/>
  <c r="I21988" i="1"/>
  <c r="I21989" i="1"/>
  <c r="I21990" i="1"/>
  <c r="I21991" i="1"/>
  <c r="I21992" i="1"/>
  <c r="I21993" i="1"/>
  <c r="I21994" i="1"/>
  <c r="I21995" i="1"/>
  <c r="I21996" i="1"/>
  <c r="I21997" i="1"/>
  <c r="I21998" i="1"/>
  <c r="I21999" i="1"/>
  <c r="I22000" i="1"/>
  <c r="I22001" i="1"/>
  <c r="I22002" i="1"/>
  <c r="I22003" i="1"/>
  <c r="I22004" i="1"/>
  <c r="I22005" i="1"/>
  <c r="I22006" i="1"/>
  <c r="I22007" i="1"/>
  <c r="I22008" i="1"/>
  <c r="I22009" i="1"/>
  <c r="I22010" i="1"/>
  <c r="I22011" i="1"/>
  <c r="I22012" i="1"/>
  <c r="I22013" i="1"/>
  <c r="I22014" i="1"/>
  <c r="I22015" i="1"/>
  <c r="I22016" i="1"/>
  <c r="I22017" i="1"/>
  <c r="I22018" i="1"/>
  <c r="I22019" i="1"/>
  <c r="I22020" i="1"/>
  <c r="I22021" i="1"/>
  <c r="I22022" i="1"/>
  <c r="I22023" i="1"/>
  <c r="I22024" i="1"/>
  <c r="I22025" i="1"/>
  <c r="I22026" i="1"/>
  <c r="I22027" i="1"/>
  <c r="I22028" i="1"/>
  <c r="I22029" i="1"/>
  <c r="I22030" i="1"/>
  <c r="I22031" i="1"/>
  <c r="I22032" i="1"/>
  <c r="I22033" i="1"/>
  <c r="I22034" i="1"/>
  <c r="I22035" i="1"/>
  <c r="I22036" i="1"/>
  <c r="I22037" i="1"/>
  <c r="I22038" i="1"/>
  <c r="I22039" i="1"/>
  <c r="I22040" i="1"/>
  <c r="I22041" i="1"/>
  <c r="I22042" i="1"/>
  <c r="I22043" i="1"/>
  <c r="I22044" i="1"/>
  <c r="I22045" i="1"/>
  <c r="I22046" i="1"/>
  <c r="I22047" i="1"/>
  <c r="I22048" i="1"/>
  <c r="I22049" i="1"/>
  <c r="I22050" i="1"/>
  <c r="I22051" i="1"/>
  <c r="I22052" i="1"/>
  <c r="I22053" i="1"/>
  <c r="I22054" i="1"/>
  <c r="I22055" i="1"/>
  <c r="I22056" i="1"/>
  <c r="I22057" i="1"/>
  <c r="I22058" i="1"/>
  <c r="I22059" i="1"/>
  <c r="I22060" i="1"/>
  <c r="I22061" i="1"/>
  <c r="I22062" i="1"/>
  <c r="I22063" i="1"/>
  <c r="I22064" i="1"/>
  <c r="I22065" i="1"/>
  <c r="I22066" i="1"/>
  <c r="I22067" i="1"/>
  <c r="I22068" i="1"/>
  <c r="I22069" i="1"/>
  <c r="I22070" i="1"/>
  <c r="I22071" i="1"/>
  <c r="I22072" i="1"/>
  <c r="I22073" i="1"/>
  <c r="I22074" i="1"/>
  <c r="I22075" i="1"/>
  <c r="I22076" i="1"/>
  <c r="I22077" i="1"/>
  <c r="I22078" i="1"/>
  <c r="I22079" i="1"/>
  <c r="I22080" i="1"/>
  <c r="I22081" i="1"/>
  <c r="I22082" i="1"/>
  <c r="I22083" i="1"/>
  <c r="I22084" i="1"/>
  <c r="I22085" i="1"/>
  <c r="I22086" i="1"/>
  <c r="I22087" i="1"/>
  <c r="I22088" i="1"/>
  <c r="I22089" i="1"/>
  <c r="I22090" i="1"/>
  <c r="I22091" i="1"/>
  <c r="I22092" i="1"/>
  <c r="I22093" i="1"/>
  <c r="I22094" i="1"/>
  <c r="I22095" i="1"/>
  <c r="I22096" i="1"/>
  <c r="I22097" i="1"/>
  <c r="I22098" i="1"/>
  <c r="I22099" i="1"/>
  <c r="I22100" i="1"/>
  <c r="I22101" i="1"/>
  <c r="I22102" i="1"/>
  <c r="I22103" i="1"/>
  <c r="I22104" i="1"/>
  <c r="I22105" i="1"/>
  <c r="I22106" i="1"/>
  <c r="I22107" i="1"/>
  <c r="I22108" i="1"/>
  <c r="I22109" i="1"/>
  <c r="I22110" i="1"/>
  <c r="I22111" i="1"/>
  <c r="I22112" i="1"/>
  <c r="I22113" i="1"/>
  <c r="I22114" i="1"/>
  <c r="I22115" i="1"/>
  <c r="I22116" i="1"/>
  <c r="I22117" i="1"/>
  <c r="I22118" i="1"/>
  <c r="I22119" i="1"/>
  <c r="I22120" i="1"/>
  <c r="I22121" i="1"/>
  <c r="I22122" i="1"/>
  <c r="I22123" i="1"/>
  <c r="I22124" i="1"/>
  <c r="I22125" i="1"/>
  <c r="I22126" i="1"/>
  <c r="I22127" i="1"/>
  <c r="I22128" i="1"/>
  <c r="I22129" i="1"/>
  <c r="I22130" i="1"/>
  <c r="I22131" i="1"/>
  <c r="I22132" i="1"/>
  <c r="I22133" i="1"/>
  <c r="I22134" i="1"/>
  <c r="I22135" i="1"/>
  <c r="I22136" i="1"/>
  <c r="I22137" i="1"/>
  <c r="I22138" i="1"/>
  <c r="I22139" i="1"/>
  <c r="I22140" i="1"/>
  <c r="I22141" i="1"/>
  <c r="I22142" i="1"/>
  <c r="I22143" i="1"/>
  <c r="I22144" i="1"/>
  <c r="I22145" i="1"/>
  <c r="I22146" i="1"/>
  <c r="I22147" i="1"/>
  <c r="I22148" i="1"/>
  <c r="I22149" i="1"/>
  <c r="I22150" i="1"/>
  <c r="I22151" i="1"/>
  <c r="I22152" i="1"/>
  <c r="I22153" i="1"/>
  <c r="I22154" i="1"/>
  <c r="I22155" i="1"/>
  <c r="I22156" i="1"/>
  <c r="I22157" i="1"/>
  <c r="I22158" i="1"/>
  <c r="I22159" i="1"/>
  <c r="I22160" i="1"/>
  <c r="I22161" i="1"/>
  <c r="I22162" i="1"/>
  <c r="I22163" i="1"/>
  <c r="I22164" i="1"/>
  <c r="I22165" i="1"/>
  <c r="I22166" i="1"/>
  <c r="I22167" i="1"/>
  <c r="I22168" i="1"/>
  <c r="I22169" i="1"/>
  <c r="I22170" i="1"/>
  <c r="I22171" i="1"/>
  <c r="I22172" i="1"/>
  <c r="I22173" i="1"/>
  <c r="I22174" i="1"/>
  <c r="I22175" i="1"/>
  <c r="I22176" i="1"/>
  <c r="I22177" i="1"/>
  <c r="I22178" i="1"/>
  <c r="I22179" i="1"/>
  <c r="I22180" i="1"/>
  <c r="I22181" i="1"/>
  <c r="I22182" i="1"/>
  <c r="I22183" i="1"/>
  <c r="I22184" i="1"/>
  <c r="I22185" i="1"/>
  <c r="I22186" i="1"/>
  <c r="I22187" i="1"/>
  <c r="I22188" i="1"/>
  <c r="I22189" i="1"/>
  <c r="I22190" i="1"/>
  <c r="I22191" i="1"/>
  <c r="I22192" i="1"/>
  <c r="I22193" i="1"/>
  <c r="I22194" i="1"/>
  <c r="I22195" i="1"/>
  <c r="I22196" i="1"/>
  <c r="I22197" i="1"/>
  <c r="I22198" i="1"/>
  <c r="I22199" i="1"/>
  <c r="I22200" i="1"/>
  <c r="I22201" i="1"/>
  <c r="I22202" i="1"/>
  <c r="I22203" i="1"/>
  <c r="I22204" i="1"/>
  <c r="I22205" i="1"/>
  <c r="I22206" i="1"/>
  <c r="I22207" i="1"/>
  <c r="I22208" i="1"/>
  <c r="I22209" i="1"/>
  <c r="I22210" i="1"/>
  <c r="I22211" i="1"/>
  <c r="I22212" i="1"/>
  <c r="I22213" i="1"/>
  <c r="I22214" i="1"/>
  <c r="I22215" i="1"/>
  <c r="I22216" i="1"/>
  <c r="I22217" i="1"/>
  <c r="I22218" i="1"/>
  <c r="I22219" i="1"/>
  <c r="I22220" i="1"/>
  <c r="I22221" i="1"/>
  <c r="I22222" i="1"/>
  <c r="I22223" i="1"/>
  <c r="I22224" i="1"/>
  <c r="I22225" i="1"/>
  <c r="I22226" i="1"/>
  <c r="I22227" i="1"/>
  <c r="I22228" i="1"/>
  <c r="I22229" i="1"/>
  <c r="I22230" i="1"/>
  <c r="I22231" i="1"/>
  <c r="I22232" i="1"/>
  <c r="I22233" i="1"/>
  <c r="I22234" i="1"/>
  <c r="I22235" i="1"/>
  <c r="I22236" i="1"/>
  <c r="I22237" i="1"/>
  <c r="I22238" i="1"/>
  <c r="I22239" i="1"/>
  <c r="I22240" i="1"/>
  <c r="I22241" i="1"/>
  <c r="I22242" i="1"/>
  <c r="I22243" i="1"/>
  <c r="I22244" i="1"/>
  <c r="I22245" i="1"/>
  <c r="I22246" i="1"/>
  <c r="I22247" i="1"/>
  <c r="I22248" i="1"/>
  <c r="I22249" i="1"/>
  <c r="I22250" i="1"/>
  <c r="I22251" i="1"/>
  <c r="I22252" i="1"/>
  <c r="I22253" i="1"/>
  <c r="I22254" i="1"/>
  <c r="I22255" i="1"/>
  <c r="I22256" i="1"/>
  <c r="I22257" i="1"/>
  <c r="I22258" i="1"/>
  <c r="I22259" i="1"/>
  <c r="I22260" i="1"/>
  <c r="I22261" i="1"/>
  <c r="I22262" i="1"/>
  <c r="I22263" i="1"/>
  <c r="I22264" i="1"/>
  <c r="I22265" i="1"/>
  <c r="I22266" i="1"/>
  <c r="I22267" i="1"/>
  <c r="I22268" i="1"/>
  <c r="I22269" i="1"/>
  <c r="I22270" i="1"/>
  <c r="I22271" i="1"/>
  <c r="I22272" i="1"/>
  <c r="I22273" i="1"/>
  <c r="I22274" i="1"/>
  <c r="I22275" i="1"/>
  <c r="I22276" i="1"/>
  <c r="I22277" i="1"/>
  <c r="I22278" i="1"/>
  <c r="I22279" i="1"/>
  <c r="I22280" i="1"/>
  <c r="I22281" i="1"/>
  <c r="I22282" i="1"/>
  <c r="I22283" i="1"/>
  <c r="I22284" i="1"/>
  <c r="I22285" i="1"/>
  <c r="I22286" i="1"/>
  <c r="I22287" i="1"/>
  <c r="I22288" i="1"/>
  <c r="I22289" i="1"/>
  <c r="I22290" i="1"/>
  <c r="I22291" i="1"/>
  <c r="I22292" i="1"/>
  <c r="I22293" i="1"/>
  <c r="I22294" i="1"/>
  <c r="I22295" i="1"/>
  <c r="I22296" i="1"/>
  <c r="I22297" i="1"/>
  <c r="I22298" i="1"/>
  <c r="I22299" i="1"/>
  <c r="I22300" i="1"/>
  <c r="I22301" i="1"/>
  <c r="I22302" i="1"/>
  <c r="I22303" i="1"/>
  <c r="I22304" i="1"/>
  <c r="I22305" i="1"/>
  <c r="I22306" i="1"/>
  <c r="I22307" i="1"/>
  <c r="I22308" i="1"/>
  <c r="I22309" i="1"/>
  <c r="I22310" i="1"/>
  <c r="I22311" i="1"/>
  <c r="I22312" i="1"/>
  <c r="I22313" i="1"/>
  <c r="I22314" i="1"/>
  <c r="I22315" i="1"/>
  <c r="I22316" i="1"/>
  <c r="I22317" i="1"/>
  <c r="I22318" i="1"/>
  <c r="I22319" i="1"/>
  <c r="I22320" i="1"/>
  <c r="I22321" i="1"/>
  <c r="I22322" i="1"/>
  <c r="I22323" i="1"/>
  <c r="I22324" i="1"/>
  <c r="I22325" i="1"/>
  <c r="I22326" i="1"/>
  <c r="I22327" i="1"/>
  <c r="I22328" i="1"/>
  <c r="I22329" i="1"/>
  <c r="I22330" i="1"/>
  <c r="I22331" i="1"/>
  <c r="I22332" i="1"/>
  <c r="I22333" i="1"/>
  <c r="I22334" i="1"/>
  <c r="I22335" i="1"/>
  <c r="I22336" i="1"/>
  <c r="I22337" i="1"/>
  <c r="I22338" i="1"/>
  <c r="I22339" i="1"/>
  <c r="I22340" i="1"/>
  <c r="I22341" i="1"/>
  <c r="I22342" i="1"/>
  <c r="I22343" i="1"/>
  <c r="I22344" i="1"/>
  <c r="I22345" i="1"/>
  <c r="I22346" i="1"/>
  <c r="I22347" i="1"/>
  <c r="I22348" i="1"/>
  <c r="I22349" i="1"/>
  <c r="I22350" i="1"/>
  <c r="I22351" i="1"/>
  <c r="I22352" i="1"/>
  <c r="I22353" i="1"/>
  <c r="I22354" i="1"/>
  <c r="I22355" i="1"/>
  <c r="I22356" i="1"/>
  <c r="I22357" i="1"/>
  <c r="I22358" i="1"/>
  <c r="I22359" i="1"/>
  <c r="I22360" i="1"/>
  <c r="I22361" i="1"/>
  <c r="I22362" i="1"/>
  <c r="I22363" i="1"/>
  <c r="I22364" i="1"/>
  <c r="I22365" i="1"/>
  <c r="I22366" i="1"/>
  <c r="I22367" i="1"/>
  <c r="I22368" i="1"/>
  <c r="I22369" i="1"/>
  <c r="I22370" i="1"/>
  <c r="I22371" i="1"/>
  <c r="I22372" i="1"/>
  <c r="I22373" i="1"/>
  <c r="I22374" i="1"/>
  <c r="I22375" i="1"/>
  <c r="I22376" i="1"/>
  <c r="I22377" i="1"/>
  <c r="I22378" i="1"/>
  <c r="I22379" i="1"/>
  <c r="I22380" i="1"/>
  <c r="I22381" i="1"/>
  <c r="I22382" i="1"/>
  <c r="I22383" i="1"/>
  <c r="I22384" i="1"/>
  <c r="I22385" i="1"/>
  <c r="I22386" i="1"/>
  <c r="I22387" i="1"/>
  <c r="I22388" i="1"/>
  <c r="I22389" i="1"/>
  <c r="I22390" i="1"/>
  <c r="I22391" i="1"/>
  <c r="I22392" i="1"/>
  <c r="I22393" i="1"/>
  <c r="I22394" i="1"/>
  <c r="I22395" i="1"/>
  <c r="I22396" i="1"/>
  <c r="I22397" i="1"/>
  <c r="I22398" i="1"/>
  <c r="I22399" i="1"/>
  <c r="I22400" i="1"/>
  <c r="I22401" i="1"/>
  <c r="I22402" i="1"/>
  <c r="I22403" i="1"/>
  <c r="I22404" i="1"/>
  <c r="I22405" i="1"/>
  <c r="I22406" i="1"/>
  <c r="I22407" i="1"/>
  <c r="I22408" i="1"/>
  <c r="I22409" i="1"/>
  <c r="I22410" i="1"/>
  <c r="I22411" i="1"/>
  <c r="I22412" i="1"/>
  <c r="I22413" i="1"/>
  <c r="I22414" i="1"/>
  <c r="I22415" i="1"/>
  <c r="I22416" i="1"/>
  <c r="I22417" i="1"/>
  <c r="I22418" i="1"/>
  <c r="I22419" i="1"/>
  <c r="I22420" i="1"/>
  <c r="I22421" i="1"/>
  <c r="I22422" i="1"/>
  <c r="I22423" i="1"/>
  <c r="I22424" i="1"/>
  <c r="I22425" i="1"/>
  <c r="I22426" i="1"/>
  <c r="I22427" i="1"/>
  <c r="I22428" i="1"/>
  <c r="I22429" i="1"/>
  <c r="I22430" i="1"/>
  <c r="I22431" i="1"/>
  <c r="I22432" i="1"/>
  <c r="I22433" i="1"/>
  <c r="I22434" i="1"/>
  <c r="I22435" i="1"/>
  <c r="I22436" i="1"/>
  <c r="I22437" i="1"/>
  <c r="I22438" i="1"/>
  <c r="I22439" i="1"/>
  <c r="I22440" i="1"/>
  <c r="I22441" i="1"/>
  <c r="I22442" i="1"/>
  <c r="I22443" i="1"/>
  <c r="I22444" i="1"/>
  <c r="I22445" i="1"/>
  <c r="I22446" i="1"/>
  <c r="I22447" i="1"/>
  <c r="I22448" i="1"/>
  <c r="I22449" i="1"/>
  <c r="I22450" i="1"/>
  <c r="I22451" i="1"/>
  <c r="I22452" i="1"/>
  <c r="I22453" i="1"/>
  <c r="I22454" i="1"/>
  <c r="I22455" i="1"/>
  <c r="I22456" i="1"/>
  <c r="I22457" i="1"/>
  <c r="I22458" i="1"/>
  <c r="I22459" i="1"/>
  <c r="I22460" i="1"/>
  <c r="I22461" i="1"/>
  <c r="I22462" i="1"/>
  <c r="I22463" i="1"/>
  <c r="I22464" i="1"/>
  <c r="I22465" i="1"/>
  <c r="I22466" i="1"/>
  <c r="I22467" i="1"/>
  <c r="I22468" i="1"/>
  <c r="I22469" i="1"/>
  <c r="I22470" i="1"/>
  <c r="I22471" i="1"/>
  <c r="I22472" i="1"/>
  <c r="I22473" i="1"/>
  <c r="I22474" i="1"/>
  <c r="I22475" i="1"/>
  <c r="I22476" i="1"/>
  <c r="I22477" i="1"/>
  <c r="I22478" i="1"/>
  <c r="I22479" i="1"/>
  <c r="I22480" i="1"/>
  <c r="I22481" i="1"/>
  <c r="I22482" i="1"/>
  <c r="I22483" i="1"/>
  <c r="I22484" i="1"/>
  <c r="I22485" i="1"/>
  <c r="I22486" i="1"/>
  <c r="I22487" i="1"/>
  <c r="I22488" i="1"/>
  <c r="I22489" i="1"/>
  <c r="I22490" i="1"/>
  <c r="I22491" i="1"/>
  <c r="I22492" i="1"/>
  <c r="I22493" i="1"/>
  <c r="I22494" i="1"/>
  <c r="I22495" i="1"/>
  <c r="I22496" i="1"/>
  <c r="I22497" i="1"/>
  <c r="I22498" i="1"/>
  <c r="I22499" i="1"/>
  <c r="I22500" i="1"/>
  <c r="I22501" i="1"/>
  <c r="I22502" i="1"/>
  <c r="I22503" i="1"/>
  <c r="I22504" i="1"/>
  <c r="I22505" i="1"/>
  <c r="I22506" i="1"/>
  <c r="I22507" i="1"/>
  <c r="I22508" i="1"/>
  <c r="I22509" i="1"/>
  <c r="I22510" i="1"/>
  <c r="I22511" i="1"/>
  <c r="I22512" i="1"/>
  <c r="I22513" i="1"/>
  <c r="I22514" i="1"/>
  <c r="I22515" i="1"/>
  <c r="I22516" i="1"/>
  <c r="I22517" i="1"/>
  <c r="I22518" i="1"/>
  <c r="I22519" i="1"/>
  <c r="I22520" i="1"/>
  <c r="I22521" i="1"/>
  <c r="I22522" i="1"/>
  <c r="I22523" i="1"/>
  <c r="I22524" i="1"/>
  <c r="I22525" i="1"/>
  <c r="I22526" i="1"/>
  <c r="I22527" i="1"/>
  <c r="I22528" i="1"/>
  <c r="I22529" i="1"/>
  <c r="I22530" i="1"/>
  <c r="I22531" i="1"/>
  <c r="I22532" i="1"/>
  <c r="I22533" i="1"/>
  <c r="I22534" i="1"/>
  <c r="I22535" i="1"/>
  <c r="I22536" i="1"/>
  <c r="I22537" i="1"/>
  <c r="I22538" i="1"/>
  <c r="I22539" i="1"/>
  <c r="I22540" i="1"/>
  <c r="I22541" i="1"/>
  <c r="I22542" i="1"/>
  <c r="I22543" i="1"/>
  <c r="I22544" i="1"/>
  <c r="I22545" i="1"/>
  <c r="I22546" i="1"/>
  <c r="I22547" i="1"/>
  <c r="I22548" i="1"/>
  <c r="I22549" i="1"/>
  <c r="I22550" i="1"/>
  <c r="I22551" i="1"/>
  <c r="I22552" i="1"/>
  <c r="I22553" i="1"/>
  <c r="I22554" i="1"/>
  <c r="I22555" i="1"/>
  <c r="I22556" i="1"/>
  <c r="I22557" i="1"/>
  <c r="I22558" i="1"/>
  <c r="I22559" i="1"/>
  <c r="I22560" i="1"/>
  <c r="I22561" i="1"/>
  <c r="I22562" i="1"/>
  <c r="I22563" i="1"/>
  <c r="I22564" i="1"/>
  <c r="I22565" i="1"/>
  <c r="I22566" i="1"/>
  <c r="I22567" i="1"/>
  <c r="I22568" i="1"/>
  <c r="I22569" i="1"/>
  <c r="I22570" i="1"/>
  <c r="I22571" i="1"/>
  <c r="I22572" i="1"/>
  <c r="I22573" i="1"/>
  <c r="I22574" i="1"/>
  <c r="I22575" i="1"/>
  <c r="I22576" i="1"/>
  <c r="I22577" i="1"/>
  <c r="I22578" i="1"/>
  <c r="I22579" i="1"/>
  <c r="I22580" i="1"/>
  <c r="I22581" i="1"/>
  <c r="I22582" i="1"/>
  <c r="I22583" i="1"/>
  <c r="I22584" i="1"/>
  <c r="I22585" i="1"/>
  <c r="I22586" i="1"/>
  <c r="I22587" i="1"/>
  <c r="I22588" i="1"/>
  <c r="I22589" i="1"/>
  <c r="I22590" i="1"/>
  <c r="I22591" i="1"/>
  <c r="I22592" i="1"/>
  <c r="I22593" i="1"/>
  <c r="I22594" i="1"/>
  <c r="I22595" i="1"/>
  <c r="I22596" i="1"/>
  <c r="I22597" i="1"/>
  <c r="I22598" i="1"/>
  <c r="I22599" i="1"/>
  <c r="I22600" i="1"/>
  <c r="I22601" i="1"/>
  <c r="I22602" i="1"/>
  <c r="I22603" i="1"/>
  <c r="I22604" i="1"/>
  <c r="I22605" i="1"/>
  <c r="I22606" i="1"/>
  <c r="I22607" i="1"/>
  <c r="I22608" i="1"/>
  <c r="I22609" i="1"/>
  <c r="I22610" i="1"/>
  <c r="I22611" i="1"/>
  <c r="I22612" i="1"/>
  <c r="I22613" i="1"/>
  <c r="I22614" i="1"/>
  <c r="I22615" i="1"/>
  <c r="I22616" i="1"/>
  <c r="I22617" i="1"/>
  <c r="I22618" i="1"/>
  <c r="I22619" i="1"/>
  <c r="I22620" i="1"/>
  <c r="I22621" i="1"/>
  <c r="I22622" i="1"/>
  <c r="I22623" i="1"/>
  <c r="I22624" i="1"/>
  <c r="I22625" i="1"/>
  <c r="I22626" i="1"/>
  <c r="I22627" i="1"/>
  <c r="I22628" i="1"/>
  <c r="I22629" i="1"/>
  <c r="I22630" i="1"/>
  <c r="I22631" i="1"/>
  <c r="I22632" i="1"/>
  <c r="I22633" i="1"/>
  <c r="I22634" i="1"/>
  <c r="I22635" i="1"/>
  <c r="I22636" i="1"/>
  <c r="I22637" i="1"/>
  <c r="I22638" i="1"/>
  <c r="I22639" i="1"/>
  <c r="I22640" i="1"/>
  <c r="I22641" i="1"/>
  <c r="I22642" i="1"/>
  <c r="I22643" i="1"/>
  <c r="I22644" i="1"/>
  <c r="I22645" i="1"/>
  <c r="I22646" i="1"/>
  <c r="I22647" i="1"/>
  <c r="I22648" i="1"/>
  <c r="I22649" i="1"/>
  <c r="I22650" i="1"/>
  <c r="I22651" i="1"/>
  <c r="I22652" i="1"/>
  <c r="I22653" i="1"/>
  <c r="I22654" i="1"/>
  <c r="I22655" i="1"/>
  <c r="I22656" i="1"/>
  <c r="I22657" i="1"/>
  <c r="I22658" i="1"/>
  <c r="I22659" i="1"/>
  <c r="I22660" i="1"/>
  <c r="I22661" i="1"/>
  <c r="I22662" i="1"/>
  <c r="I22663" i="1"/>
  <c r="I22664" i="1"/>
  <c r="I22665" i="1"/>
  <c r="I22666" i="1"/>
  <c r="I22667" i="1"/>
  <c r="I22668" i="1"/>
  <c r="I22669" i="1"/>
  <c r="I22670" i="1"/>
  <c r="I22671" i="1"/>
  <c r="I22672" i="1"/>
  <c r="I22673" i="1"/>
  <c r="I22674" i="1"/>
  <c r="I22675" i="1"/>
  <c r="I22676" i="1"/>
  <c r="I22677" i="1"/>
  <c r="I22678" i="1"/>
  <c r="I22679" i="1"/>
  <c r="I22680" i="1"/>
  <c r="I22681" i="1"/>
  <c r="I22682" i="1"/>
  <c r="I22683" i="1"/>
  <c r="I22684" i="1"/>
  <c r="I22685" i="1"/>
  <c r="I22686" i="1"/>
  <c r="I22687" i="1"/>
  <c r="I22688" i="1"/>
  <c r="I22689" i="1"/>
  <c r="I22690" i="1"/>
  <c r="I22691" i="1"/>
  <c r="I22692" i="1"/>
  <c r="I22693" i="1"/>
  <c r="I22694" i="1"/>
  <c r="I22695" i="1"/>
  <c r="I22696" i="1"/>
  <c r="I22697" i="1"/>
  <c r="I22698" i="1"/>
  <c r="I22699" i="1"/>
  <c r="I22700" i="1"/>
  <c r="I22701" i="1"/>
  <c r="I22702" i="1"/>
  <c r="I22703" i="1"/>
  <c r="I22704" i="1"/>
  <c r="I22705" i="1"/>
  <c r="I22706" i="1"/>
  <c r="I22707" i="1"/>
  <c r="I22708" i="1"/>
  <c r="I22709" i="1"/>
  <c r="I22710" i="1"/>
  <c r="I22711" i="1"/>
  <c r="I22712" i="1"/>
  <c r="I22713" i="1"/>
  <c r="I22714" i="1"/>
  <c r="I22715" i="1"/>
  <c r="I22716" i="1"/>
  <c r="I22717" i="1"/>
  <c r="I22718" i="1"/>
  <c r="I22719" i="1"/>
  <c r="I22720" i="1"/>
  <c r="I22721" i="1"/>
  <c r="I22722" i="1"/>
  <c r="I22723" i="1"/>
  <c r="I22724" i="1"/>
  <c r="I22725" i="1"/>
  <c r="I22726" i="1"/>
  <c r="I22727" i="1"/>
  <c r="I22728" i="1"/>
  <c r="I22729" i="1"/>
  <c r="I22730" i="1"/>
  <c r="I22731" i="1"/>
  <c r="I22732" i="1"/>
  <c r="I22733" i="1"/>
  <c r="I22734" i="1"/>
  <c r="I22735" i="1"/>
  <c r="I22736" i="1"/>
  <c r="I22737" i="1"/>
  <c r="I22738" i="1"/>
  <c r="I22739" i="1"/>
  <c r="I22740" i="1"/>
  <c r="I22741" i="1"/>
  <c r="I22742" i="1"/>
  <c r="I22743" i="1"/>
  <c r="I22744" i="1"/>
  <c r="I22745" i="1"/>
  <c r="I22746" i="1"/>
  <c r="I22747" i="1"/>
  <c r="I22748" i="1"/>
  <c r="I22749" i="1"/>
  <c r="I22750" i="1"/>
  <c r="I22751" i="1"/>
  <c r="I22752" i="1"/>
  <c r="I22753" i="1"/>
  <c r="I22754" i="1"/>
  <c r="I22755" i="1"/>
  <c r="I22756" i="1"/>
  <c r="I22757" i="1"/>
  <c r="I22758" i="1"/>
  <c r="I22759" i="1"/>
  <c r="I22760" i="1"/>
  <c r="I22761" i="1"/>
  <c r="I22762" i="1"/>
  <c r="I22763" i="1"/>
  <c r="I22764" i="1"/>
  <c r="I22765" i="1"/>
  <c r="I22766" i="1"/>
  <c r="I22767" i="1"/>
  <c r="I22768" i="1"/>
  <c r="I22769" i="1"/>
  <c r="I22770" i="1"/>
  <c r="I22771" i="1"/>
  <c r="I22772" i="1"/>
  <c r="I22773" i="1"/>
  <c r="I22774" i="1"/>
  <c r="I22775" i="1"/>
  <c r="I22776" i="1"/>
  <c r="I22777" i="1"/>
  <c r="I22778" i="1"/>
  <c r="I22779" i="1"/>
  <c r="I22780" i="1"/>
  <c r="I22781" i="1"/>
  <c r="I22782" i="1"/>
  <c r="I22783" i="1"/>
  <c r="I22784" i="1"/>
  <c r="I22785" i="1"/>
  <c r="I22786" i="1"/>
  <c r="I22787" i="1"/>
  <c r="I22788" i="1"/>
  <c r="I22789" i="1"/>
  <c r="I22790" i="1"/>
  <c r="I22791" i="1"/>
  <c r="I22792" i="1"/>
  <c r="I22793" i="1"/>
  <c r="I22794" i="1"/>
  <c r="I22795" i="1"/>
  <c r="I22796" i="1"/>
  <c r="I22797" i="1"/>
  <c r="I22798" i="1"/>
  <c r="I22799" i="1"/>
  <c r="I22800" i="1"/>
  <c r="I22801" i="1"/>
  <c r="I22802" i="1"/>
  <c r="I22803" i="1"/>
  <c r="I22804" i="1"/>
  <c r="I22805" i="1"/>
  <c r="I22806" i="1"/>
  <c r="I22807" i="1"/>
  <c r="I22808" i="1"/>
  <c r="I22809" i="1"/>
  <c r="I22810" i="1"/>
  <c r="I22811" i="1"/>
  <c r="I22812" i="1"/>
  <c r="I22813" i="1"/>
  <c r="I22814" i="1"/>
  <c r="I22815" i="1"/>
  <c r="I22816" i="1"/>
  <c r="I22817" i="1"/>
  <c r="I22818" i="1"/>
  <c r="I22819" i="1"/>
  <c r="I22820" i="1"/>
  <c r="I22821" i="1"/>
  <c r="I22822" i="1"/>
  <c r="I22823" i="1"/>
  <c r="I22824" i="1"/>
  <c r="I22825" i="1"/>
  <c r="I22826" i="1"/>
  <c r="I22827" i="1"/>
  <c r="I22828" i="1"/>
  <c r="I22829" i="1"/>
  <c r="I22830" i="1"/>
  <c r="I22831" i="1"/>
  <c r="I22832" i="1"/>
  <c r="I22833" i="1"/>
  <c r="I22834" i="1"/>
  <c r="I22835" i="1"/>
  <c r="I22836" i="1"/>
  <c r="I22837" i="1"/>
  <c r="I22838" i="1"/>
  <c r="I22839" i="1"/>
  <c r="I22840" i="1"/>
  <c r="I22841" i="1"/>
  <c r="I22842" i="1"/>
  <c r="I22843" i="1"/>
  <c r="I22844" i="1"/>
  <c r="I22845" i="1"/>
  <c r="I22846" i="1"/>
  <c r="I22847" i="1"/>
  <c r="I22848" i="1"/>
  <c r="I22849" i="1"/>
  <c r="I22850" i="1"/>
  <c r="I22851" i="1"/>
  <c r="I22852" i="1"/>
  <c r="I22853" i="1"/>
  <c r="I22854" i="1"/>
  <c r="I22855" i="1"/>
  <c r="I22856" i="1"/>
  <c r="I22857" i="1"/>
  <c r="I22858" i="1"/>
  <c r="I22859" i="1"/>
  <c r="I22860" i="1"/>
  <c r="I22861" i="1"/>
  <c r="I22862" i="1"/>
  <c r="I22863" i="1"/>
  <c r="I22864" i="1"/>
  <c r="I22865" i="1"/>
  <c r="I22866" i="1"/>
  <c r="I22867" i="1"/>
  <c r="I22868" i="1"/>
  <c r="I22869" i="1"/>
  <c r="I22870" i="1"/>
  <c r="I22871" i="1"/>
  <c r="I22872" i="1"/>
  <c r="I22873" i="1"/>
  <c r="I22874" i="1"/>
  <c r="I22875" i="1"/>
  <c r="I22876" i="1"/>
  <c r="I22877" i="1"/>
  <c r="I22878" i="1"/>
  <c r="I22879" i="1"/>
  <c r="I22880" i="1"/>
  <c r="I22881" i="1"/>
  <c r="I22882" i="1"/>
  <c r="I22883" i="1"/>
  <c r="I22884" i="1"/>
  <c r="I22885" i="1"/>
  <c r="I22886" i="1"/>
  <c r="I22887" i="1"/>
  <c r="I22888" i="1"/>
  <c r="I22889" i="1"/>
  <c r="I22890" i="1"/>
  <c r="I22891" i="1"/>
  <c r="I22892" i="1"/>
  <c r="I22893" i="1"/>
  <c r="I22894" i="1"/>
  <c r="I22895" i="1"/>
  <c r="I22896" i="1"/>
  <c r="I22897" i="1"/>
  <c r="I22898" i="1"/>
  <c r="I22899" i="1"/>
  <c r="I22900" i="1"/>
  <c r="I22901" i="1"/>
  <c r="I22902" i="1"/>
  <c r="I22903" i="1"/>
  <c r="I22904" i="1"/>
  <c r="I22905" i="1"/>
  <c r="I22906" i="1"/>
  <c r="I22907" i="1"/>
  <c r="I22908" i="1"/>
  <c r="I22909" i="1"/>
  <c r="I22910" i="1"/>
  <c r="I22911" i="1"/>
  <c r="I22912" i="1"/>
  <c r="I22913" i="1"/>
  <c r="I22914" i="1"/>
  <c r="I22915" i="1"/>
  <c r="I22916" i="1"/>
  <c r="I22917" i="1"/>
  <c r="I22918" i="1"/>
  <c r="I22919" i="1"/>
  <c r="I22920" i="1"/>
  <c r="I22921" i="1"/>
  <c r="I22922" i="1"/>
  <c r="I22923" i="1"/>
  <c r="I22924" i="1"/>
  <c r="I22925" i="1"/>
  <c r="I22926" i="1"/>
  <c r="I22927" i="1"/>
  <c r="I22928" i="1"/>
  <c r="I22929" i="1"/>
  <c r="I22930" i="1"/>
  <c r="I22931" i="1"/>
  <c r="I22932" i="1"/>
  <c r="I22933" i="1"/>
  <c r="I22934" i="1"/>
  <c r="I22935" i="1"/>
  <c r="I22936" i="1"/>
  <c r="I22937" i="1"/>
  <c r="I22938" i="1"/>
  <c r="I22939" i="1"/>
  <c r="I22940" i="1"/>
  <c r="I22941" i="1"/>
  <c r="I22942" i="1"/>
  <c r="I22943" i="1"/>
  <c r="I22944" i="1"/>
  <c r="I22945" i="1"/>
  <c r="I22946" i="1"/>
  <c r="I22947" i="1"/>
  <c r="I22948" i="1"/>
  <c r="I22949" i="1"/>
  <c r="I22950" i="1"/>
  <c r="I22951" i="1"/>
  <c r="I22952" i="1"/>
  <c r="I22953" i="1"/>
  <c r="I22954" i="1"/>
  <c r="I22955" i="1"/>
  <c r="I22956" i="1"/>
  <c r="I22957" i="1"/>
  <c r="I22958" i="1"/>
  <c r="I22959" i="1"/>
  <c r="I22960" i="1"/>
  <c r="I22961" i="1"/>
  <c r="I22962" i="1"/>
  <c r="I22963" i="1"/>
  <c r="I22964" i="1"/>
  <c r="I22965" i="1"/>
  <c r="I22966" i="1"/>
  <c r="I22967" i="1"/>
  <c r="I22968" i="1"/>
  <c r="I22969" i="1"/>
  <c r="I22970" i="1"/>
  <c r="I22971" i="1"/>
  <c r="I22972" i="1"/>
  <c r="I22973" i="1"/>
  <c r="I22974" i="1"/>
  <c r="I22975" i="1"/>
  <c r="I22976" i="1"/>
  <c r="I22977" i="1"/>
  <c r="I22978" i="1"/>
  <c r="I22979" i="1"/>
  <c r="I22980" i="1"/>
  <c r="I22981" i="1"/>
  <c r="I22982" i="1"/>
  <c r="I22983" i="1"/>
  <c r="I22984" i="1"/>
  <c r="I22985" i="1"/>
  <c r="I22986" i="1"/>
  <c r="I22987" i="1"/>
  <c r="I22988" i="1"/>
  <c r="I22989" i="1"/>
  <c r="I22990" i="1"/>
  <c r="I22991" i="1"/>
  <c r="I22992" i="1"/>
  <c r="I22993" i="1"/>
  <c r="I22994" i="1"/>
  <c r="I22995" i="1"/>
  <c r="I22996" i="1"/>
  <c r="I22997" i="1"/>
  <c r="I22998" i="1"/>
  <c r="I22999" i="1"/>
  <c r="I23000" i="1"/>
  <c r="I23001" i="1"/>
  <c r="I23002" i="1"/>
  <c r="I23003" i="1"/>
  <c r="I23004" i="1"/>
  <c r="I23005" i="1"/>
  <c r="I23006" i="1"/>
  <c r="I23007" i="1"/>
  <c r="I23008" i="1"/>
  <c r="I23009" i="1"/>
  <c r="I23010" i="1"/>
  <c r="I23011" i="1"/>
  <c r="I23012" i="1"/>
  <c r="I23013" i="1"/>
  <c r="I23014" i="1"/>
  <c r="I23015" i="1"/>
  <c r="I23016" i="1"/>
  <c r="I23017" i="1"/>
  <c r="I23018" i="1"/>
  <c r="I23019" i="1"/>
  <c r="I23020" i="1"/>
  <c r="I23021" i="1"/>
  <c r="I23022" i="1"/>
  <c r="I23023" i="1"/>
  <c r="I23024" i="1"/>
  <c r="I23025" i="1"/>
  <c r="I23026" i="1"/>
  <c r="I23027" i="1"/>
  <c r="I23028" i="1"/>
  <c r="I23029" i="1"/>
  <c r="I23030" i="1"/>
  <c r="I23031" i="1"/>
  <c r="I23032" i="1"/>
  <c r="I23033" i="1"/>
  <c r="I23034" i="1"/>
  <c r="I23035" i="1"/>
  <c r="I23036" i="1"/>
  <c r="I23037" i="1"/>
  <c r="I23038" i="1"/>
  <c r="I23039" i="1"/>
  <c r="I23040" i="1"/>
  <c r="I23041" i="1"/>
  <c r="I23042" i="1"/>
  <c r="I23043" i="1"/>
  <c r="I23044" i="1"/>
  <c r="I23045" i="1"/>
  <c r="I23046" i="1"/>
  <c r="I23047" i="1"/>
  <c r="I23048" i="1"/>
  <c r="I23049" i="1"/>
  <c r="I23050" i="1"/>
  <c r="I23051" i="1"/>
  <c r="I23052" i="1"/>
  <c r="I23053" i="1"/>
  <c r="I23054" i="1"/>
  <c r="I23055" i="1"/>
  <c r="I23056" i="1"/>
  <c r="I23057" i="1"/>
  <c r="I23058" i="1"/>
  <c r="I23059" i="1"/>
  <c r="I23060" i="1"/>
  <c r="I23061" i="1"/>
  <c r="I23062" i="1"/>
  <c r="I23063" i="1"/>
  <c r="I23064" i="1"/>
  <c r="I23065" i="1"/>
  <c r="I23066" i="1"/>
  <c r="I23067" i="1"/>
  <c r="I23068" i="1"/>
  <c r="I23069" i="1"/>
  <c r="I23070" i="1"/>
  <c r="I23071" i="1"/>
  <c r="I23072" i="1"/>
  <c r="I23073" i="1"/>
  <c r="I23074" i="1"/>
  <c r="I23075" i="1"/>
  <c r="I23076" i="1"/>
  <c r="I23077" i="1"/>
  <c r="I23078" i="1"/>
  <c r="I23079" i="1"/>
  <c r="I23080" i="1"/>
  <c r="I23081" i="1"/>
  <c r="I23082" i="1"/>
  <c r="I23083" i="1"/>
  <c r="I23084" i="1"/>
  <c r="I23085" i="1"/>
  <c r="I23086" i="1"/>
  <c r="I23087" i="1"/>
  <c r="I23088" i="1"/>
  <c r="I23089" i="1"/>
  <c r="I23090" i="1"/>
  <c r="I23091" i="1"/>
  <c r="I23092" i="1"/>
  <c r="I23093" i="1"/>
  <c r="I23094" i="1"/>
  <c r="I23095" i="1"/>
  <c r="I23096" i="1"/>
  <c r="I23097" i="1"/>
  <c r="I23098" i="1"/>
  <c r="I23099" i="1"/>
  <c r="I23100" i="1"/>
  <c r="I23101" i="1"/>
  <c r="I23102" i="1"/>
  <c r="I23103" i="1"/>
  <c r="I23104" i="1"/>
  <c r="I23105" i="1"/>
  <c r="I23106" i="1"/>
  <c r="I23107" i="1"/>
  <c r="I23108" i="1"/>
  <c r="I23109" i="1"/>
  <c r="I23110" i="1"/>
  <c r="I23111" i="1"/>
  <c r="I23112" i="1"/>
  <c r="I23113" i="1"/>
  <c r="I23114" i="1"/>
  <c r="I23115" i="1"/>
  <c r="I23116" i="1"/>
  <c r="I23117" i="1"/>
  <c r="I23118" i="1"/>
  <c r="I23119" i="1"/>
  <c r="I23120" i="1"/>
  <c r="I23121" i="1"/>
  <c r="I23122" i="1"/>
  <c r="I23123" i="1"/>
  <c r="I23124" i="1"/>
  <c r="I23125" i="1"/>
  <c r="I23126" i="1"/>
  <c r="I23127" i="1"/>
  <c r="I23128" i="1"/>
  <c r="I23129" i="1"/>
  <c r="I23130" i="1"/>
  <c r="I23131" i="1"/>
  <c r="I23132" i="1"/>
  <c r="I23133" i="1"/>
  <c r="I23134" i="1"/>
  <c r="I23135" i="1"/>
  <c r="I23136" i="1"/>
  <c r="I23137" i="1"/>
  <c r="I23138" i="1"/>
  <c r="I23139" i="1"/>
  <c r="I23140" i="1"/>
  <c r="I23141" i="1"/>
  <c r="I23142" i="1"/>
  <c r="I23143" i="1"/>
  <c r="I23144" i="1"/>
  <c r="I23145" i="1"/>
  <c r="I23146" i="1"/>
  <c r="I23147" i="1"/>
  <c r="I23148" i="1"/>
  <c r="I23149" i="1"/>
  <c r="I23150" i="1"/>
  <c r="I23151" i="1"/>
  <c r="I23152" i="1"/>
  <c r="I23153" i="1"/>
  <c r="I23154" i="1"/>
  <c r="I23155" i="1"/>
  <c r="I23156" i="1"/>
  <c r="I23157" i="1"/>
  <c r="I23158" i="1"/>
  <c r="I23159" i="1"/>
  <c r="I23160" i="1"/>
  <c r="I23161" i="1"/>
  <c r="I23162" i="1"/>
  <c r="I23163" i="1"/>
  <c r="I23164" i="1"/>
  <c r="I23165" i="1"/>
  <c r="I23166" i="1"/>
  <c r="I23167" i="1"/>
  <c r="I23168" i="1"/>
  <c r="I23169" i="1"/>
  <c r="I23170" i="1"/>
  <c r="I23171" i="1"/>
  <c r="I23172" i="1"/>
  <c r="I23173" i="1"/>
  <c r="I23174" i="1"/>
  <c r="I23175" i="1"/>
  <c r="I23176" i="1"/>
  <c r="I23177" i="1"/>
  <c r="I23178" i="1"/>
  <c r="I23179" i="1"/>
  <c r="I23180" i="1"/>
  <c r="I23181" i="1"/>
  <c r="I23182" i="1"/>
  <c r="I23183" i="1"/>
  <c r="I23184" i="1"/>
  <c r="I23185" i="1"/>
  <c r="I23186" i="1"/>
  <c r="I23187" i="1"/>
  <c r="I23188" i="1"/>
  <c r="I23189" i="1"/>
  <c r="I23190" i="1"/>
  <c r="I23191" i="1"/>
  <c r="I23192" i="1"/>
  <c r="I23193" i="1"/>
  <c r="I23194" i="1"/>
  <c r="I23195" i="1"/>
  <c r="I23196" i="1"/>
  <c r="I23197" i="1"/>
  <c r="I23198" i="1"/>
  <c r="I23199" i="1"/>
  <c r="I23200" i="1"/>
  <c r="I23201" i="1"/>
  <c r="I23202" i="1"/>
  <c r="I23203" i="1"/>
  <c r="I23204" i="1"/>
  <c r="I23205" i="1"/>
  <c r="I23206" i="1"/>
  <c r="I23207" i="1"/>
  <c r="I23208" i="1"/>
  <c r="I23209" i="1"/>
  <c r="I23210" i="1"/>
  <c r="I23211" i="1"/>
  <c r="I23212" i="1"/>
  <c r="I23213" i="1"/>
  <c r="I23214" i="1"/>
  <c r="I23215" i="1"/>
  <c r="I23216" i="1"/>
  <c r="I23217" i="1"/>
  <c r="I23218" i="1"/>
  <c r="I23219" i="1"/>
  <c r="I23220" i="1"/>
  <c r="I23221" i="1"/>
  <c r="I23222" i="1"/>
  <c r="I23223" i="1"/>
  <c r="I23224" i="1"/>
  <c r="I23225" i="1"/>
  <c r="I23226" i="1"/>
  <c r="I23227" i="1"/>
  <c r="I23228" i="1"/>
  <c r="I23229" i="1"/>
  <c r="I23230" i="1"/>
  <c r="I23231" i="1"/>
  <c r="I23232" i="1"/>
  <c r="I23233" i="1"/>
  <c r="I23234" i="1"/>
  <c r="I23235" i="1"/>
  <c r="I23236" i="1"/>
  <c r="I23237" i="1"/>
  <c r="I23238" i="1"/>
  <c r="I23239" i="1"/>
  <c r="I23240" i="1"/>
  <c r="I23241" i="1"/>
  <c r="I23242" i="1"/>
  <c r="I23243" i="1"/>
  <c r="I23244" i="1"/>
  <c r="I23245" i="1"/>
  <c r="I23246" i="1"/>
  <c r="I23247" i="1"/>
  <c r="I23248" i="1"/>
  <c r="I23249" i="1"/>
  <c r="I23250" i="1"/>
  <c r="I23251" i="1"/>
  <c r="I23252" i="1"/>
  <c r="I23253" i="1"/>
  <c r="I23254" i="1"/>
  <c r="I23255" i="1"/>
  <c r="I23256" i="1"/>
  <c r="I23257" i="1"/>
  <c r="I23258" i="1"/>
  <c r="I23259" i="1"/>
  <c r="I23260" i="1"/>
  <c r="I23261" i="1"/>
  <c r="I23262" i="1"/>
  <c r="I23263" i="1"/>
  <c r="I23264" i="1"/>
  <c r="I23265" i="1"/>
  <c r="I23266" i="1"/>
  <c r="I23267" i="1"/>
  <c r="I23268" i="1"/>
  <c r="I23269" i="1"/>
  <c r="I23270" i="1"/>
  <c r="I23271" i="1"/>
  <c r="I23272" i="1"/>
  <c r="I23273" i="1"/>
  <c r="I23274" i="1"/>
  <c r="I23275" i="1"/>
  <c r="I23276" i="1"/>
  <c r="I23277" i="1"/>
  <c r="I23278" i="1"/>
  <c r="I23279" i="1"/>
  <c r="I23280" i="1"/>
  <c r="I23281" i="1"/>
  <c r="I23282" i="1"/>
  <c r="I23283" i="1"/>
  <c r="I23284" i="1"/>
  <c r="I23285" i="1"/>
  <c r="I23286" i="1"/>
  <c r="I23287" i="1"/>
  <c r="I23288" i="1"/>
  <c r="I23289" i="1"/>
  <c r="I23290" i="1"/>
  <c r="I23291" i="1"/>
  <c r="I23292" i="1"/>
  <c r="I23293" i="1"/>
  <c r="I23294" i="1"/>
  <c r="I23295" i="1"/>
  <c r="I23296" i="1"/>
  <c r="I23297" i="1"/>
  <c r="I23298" i="1"/>
  <c r="I23299" i="1"/>
  <c r="I23300" i="1"/>
  <c r="I23301" i="1"/>
  <c r="I23302" i="1"/>
  <c r="I23303" i="1"/>
  <c r="I23304" i="1"/>
  <c r="I23305" i="1"/>
  <c r="I23306" i="1"/>
  <c r="I23307" i="1"/>
  <c r="I23308" i="1"/>
  <c r="I23309" i="1"/>
  <c r="I23310" i="1"/>
  <c r="I23311" i="1"/>
  <c r="I23312" i="1"/>
  <c r="I23313" i="1"/>
  <c r="I23314" i="1"/>
  <c r="I23315" i="1"/>
  <c r="I23316" i="1"/>
  <c r="I23317" i="1"/>
  <c r="I23318" i="1"/>
  <c r="I23319" i="1"/>
  <c r="I23320" i="1"/>
  <c r="I23321" i="1"/>
  <c r="I23322" i="1"/>
  <c r="I23323" i="1"/>
  <c r="I23324" i="1"/>
  <c r="I23325" i="1"/>
  <c r="I23326" i="1"/>
  <c r="I23327" i="1"/>
  <c r="I23328" i="1"/>
  <c r="I23329" i="1"/>
  <c r="I23330" i="1"/>
  <c r="I23331" i="1"/>
  <c r="I23332" i="1"/>
  <c r="I23333" i="1"/>
  <c r="I23334" i="1"/>
  <c r="I23335" i="1"/>
  <c r="I23336" i="1"/>
  <c r="I23337" i="1"/>
  <c r="I23338" i="1"/>
  <c r="I23339" i="1"/>
  <c r="I23340" i="1"/>
  <c r="I23341" i="1"/>
  <c r="I23342" i="1"/>
  <c r="I23343" i="1"/>
  <c r="I23344" i="1"/>
  <c r="I23345" i="1"/>
  <c r="I23346" i="1"/>
  <c r="I23347" i="1"/>
  <c r="I23348" i="1"/>
  <c r="I23349" i="1"/>
  <c r="I23350" i="1"/>
  <c r="I23351" i="1"/>
  <c r="I23352" i="1"/>
  <c r="I23353" i="1"/>
  <c r="I23354" i="1"/>
  <c r="I23355" i="1"/>
  <c r="I23356" i="1"/>
  <c r="I23357" i="1"/>
  <c r="I23358" i="1"/>
  <c r="I23359" i="1"/>
  <c r="I23360" i="1"/>
  <c r="I23361" i="1"/>
  <c r="I23362" i="1"/>
  <c r="I23363" i="1"/>
  <c r="I23364" i="1"/>
  <c r="I23365" i="1"/>
  <c r="I23366" i="1"/>
  <c r="I23367" i="1"/>
  <c r="I23368" i="1"/>
  <c r="I23369" i="1"/>
  <c r="I23370" i="1"/>
  <c r="I23371" i="1"/>
  <c r="I23372" i="1"/>
  <c r="I23373" i="1"/>
  <c r="I23374" i="1"/>
  <c r="I23375" i="1"/>
  <c r="I23376" i="1"/>
  <c r="I23377" i="1"/>
  <c r="I23378" i="1"/>
  <c r="I23379" i="1"/>
  <c r="I23380" i="1"/>
  <c r="I23381" i="1"/>
  <c r="I23382" i="1"/>
  <c r="I23383" i="1"/>
  <c r="I23384" i="1"/>
  <c r="I23385" i="1"/>
  <c r="I23386" i="1"/>
  <c r="I23387" i="1"/>
  <c r="I23388" i="1"/>
  <c r="I23389" i="1"/>
  <c r="I23390" i="1"/>
  <c r="I23391" i="1"/>
  <c r="I23392" i="1"/>
  <c r="I23393" i="1"/>
  <c r="I23394" i="1"/>
  <c r="I23395" i="1"/>
  <c r="I23396" i="1"/>
  <c r="I23397" i="1"/>
  <c r="I23398" i="1"/>
  <c r="I23399" i="1"/>
  <c r="I23400" i="1"/>
  <c r="I23401" i="1"/>
  <c r="I23402" i="1"/>
  <c r="I23403" i="1"/>
  <c r="I23404" i="1"/>
  <c r="I23405" i="1"/>
  <c r="I23406" i="1"/>
  <c r="I23407" i="1"/>
  <c r="I23408" i="1"/>
  <c r="I23409" i="1"/>
  <c r="I23410" i="1"/>
  <c r="I23411" i="1"/>
  <c r="I23412" i="1"/>
  <c r="I23413" i="1"/>
  <c r="I23414" i="1"/>
  <c r="I23415" i="1"/>
  <c r="I23416" i="1"/>
  <c r="I23417" i="1"/>
  <c r="I23418" i="1"/>
  <c r="I23419" i="1"/>
  <c r="I23420" i="1"/>
  <c r="I23421" i="1"/>
  <c r="I23422" i="1"/>
  <c r="I23423" i="1"/>
  <c r="I23424" i="1"/>
  <c r="I23425" i="1"/>
  <c r="I23426" i="1"/>
  <c r="I23427" i="1"/>
  <c r="I23428" i="1"/>
  <c r="I23429" i="1"/>
  <c r="I23430" i="1"/>
  <c r="I23431" i="1"/>
  <c r="I23432" i="1"/>
  <c r="I23433" i="1"/>
  <c r="I23434" i="1"/>
  <c r="I23435" i="1"/>
  <c r="I23436" i="1"/>
  <c r="I23437" i="1"/>
  <c r="I23438" i="1"/>
  <c r="I23439" i="1"/>
  <c r="I23440" i="1"/>
  <c r="I23441" i="1"/>
  <c r="I23442" i="1"/>
  <c r="I23443" i="1"/>
  <c r="I23444" i="1"/>
  <c r="I23445" i="1"/>
  <c r="I23446" i="1"/>
  <c r="I23447" i="1"/>
  <c r="I23448" i="1"/>
  <c r="I23449" i="1"/>
  <c r="I23450" i="1"/>
  <c r="I23451" i="1"/>
  <c r="I23452" i="1"/>
  <c r="I23453" i="1"/>
  <c r="I23454" i="1"/>
  <c r="I23455" i="1"/>
  <c r="I23456" i="1"/>
  <c r="I23457" i="1"/>
  <c r="I23458" i="1"/>
  <c r="I23459" i="1"/>
  <c r="I23460" i="1"/>
  <c r="I23461" i="1"/>
  <c r="I23462" i="1"/>
  <c r="I23463" i="1"/>
  <c r="I23464" i="1"/>
  <c r="I23465" i="1"/>
  <c r="I23466" i="1"/>
  <c r="I23467" i="1"/>
  <c r="I23468" i="1"/>
  <c r="I23469" i="1"/>
  <c r="I23470" i="1"/>
  <c r="I23471" i="1"/>
  <c r="I23472" i="1"/>
  <c r="I23473" i="1"/>
  <c r="I23474" i="1"/>
  <c r="I23475" i="1"/>
  <c r="I23476" i="1"/>
  <c r="I23477" i="1"/>
  <c r="I23478" i="1"/>
  <c r="I23479" i="1"/>
  <c r="I23480" i="1"/>
  <c r="I23481" i="1"/>
  <c r="I23482" i="1"/>
  <c r="I23483" i="1"/>
  <c r="I23484" i="1"/>
  <c r="I23485" i="1"/>
  <c r="I23486" i="1"/>
  <c r="I23487" i="1"/>
  <c r="I23488" i="1"/>
  <c r="I23489" i="1"/>
  <c r="I23490" i="1"/>
  <c r="I23491" i="1"/>
  <c r="I23492" i="1"/>
  <c r="I23493" i="1"/>
  <c r="I23494" i="1"/>
  <c r="I23495" i="1"/>
  <c r="I23496" i="1"/>
  <c r="I23497" i="1"/>
  <c r="I23498" i="1"/>
  <c r="I23499" i="1"/>
  <c r="I23500" i="1"/>
  <c r="I23501" i="1"/>
  <c r="I23502" i="1"/>
  <c r="I23503" i="1"/>
  <c r="I23504" i="1"/>
  <c r="I23505" i="1"/>
  <c r="I23506" i="1"/>
  <c r="I23507" i="1"/>
  <c r="I23508" i="1"/>
  <c r="I23509" i="1"/>
  <c r="I23510" i="1"/>
  <c r="I23511" i="1"/>
  <c r="I23512" i="1"/>
  <c r="I23513" i="1"/>
  <c r="I23514" i="1"/>
  <c r="I23515" i="1"/>
  <c r="I23516" i="1"/>
  <c r="I23517" i="1"/>
  <c r="I23518" i="1"/>
  <c r="I23519" i="1"/>
  <c r="I23520" i="1"/>
  <c r="I23521" i="1"/>
  <c r="I23522" i="1"/>
  <c r="I23523" i="1"/>
  <c r="I23524" i="1"/>
  <c r="I23525" i="1"/>
  <c r="I23526" i="1"/>
  <c r="I23527" i="1"/>
  <c r="I23528" i="1"/>
  <c r="I23529" i="1"/>
  <c r="I23530" i="1"/>
  <c r="I23531" i="1"/>
  <c r="I23532" i="1"/>
  <c r="I23533" i="1"/>
  <c r="I23534" i="1"/>
  <c r="I23535" i="1"/>
  <c r="I23536" i="1"/>
  <c r="I23537" i="1"/>
  <c r="I23538" i="1"/>
  <c r="I23539" i="1"/>
  <c r="I23540" i="1"/>
  <c r="I23541" i="1"/>
  <c r="I23542" i="1"/>
  <c r="I23543" i="1"/>
  <c r="I23544" i="1"/>
  <c r="I23545" i="1"/>
  <c r="I23546" i="1"/>
  <c r="I23547" i="1"/>
  <c r="I23548" i="1"/>
  <c r="I23549" i="1"/>
  <c r="I23550" i="1"/>
  <c r="I23551" i="1"/>
  <c r="I23552" i="1"/>
  <c r="I23553" i="1"/>
  <c r="I23554" i="1"/>
  <c r="I23555" i="1"/>
  <c r="I23556" i="1"/>
  <c r="I23557" i="1"/>
  <c r="I23558" i="1"/>
  <c r="I23559" i="1"/>
  <c r="I23560" i="1"/>
  <c r="I23561" i="1"/>
  <c r="I23562" i="1"/>
  <c r="I23563" i="1"/>
  <c r="I23564" i="1"/>
  <c r="I23565" i="1"/>
  <c r="I23566" i="1"/>
  <c r="I23567" i="1"/>
  <c r="I23568" i="1"/>
  <c r="I23569" i="1"/>
  <c r="I23570" i="1"/>
  <c r="I23571" i="1"/>
  <c r="I23572" i="1"/>
  <c r="I23573" i="1"/>
  <c r="I23574" i="1"/>
  <c r="I23575" i="1"/>
  <c r="I23576" i="1"/>
  <c r="I23577" i="1"/>
  <c r="I23578" i="1"/>
  <c r="I23579" i="1"/>
  <c r="I23580" i="1"/>
  <c r="I23581" i="1"/>
  <c r="I23582" i="1"/>
  <c r="I23583" i="1"/>
  <c r="I23584" i="1"/>
  <c r="I23585" i="1"/>
  <c r="I23586" i="1"/>
  <c r="I23587" i="1"/>
  <c r="I23588" i="1"/>
  <c r="I23589" i="1"/>
  <c r="I23590" i="1"/>
  <c r="I23591" i="1"/>
  <c r="I23592" i="1"/>
  <c r="I23593" i="1"/>
  <c r="I23594" i="1"/>
  <c r="I23595" i="1"/>
  <c r="I23596" i="1"/>
  <c r="I23597" i="1"/>
  <c r="I23598" i="1"/>
  <c r="I23599" i="1"/>
  <c r="I23600" i="1"/>
  <c r="I23601" i="1"/>
  <c r="I23602" i="1"/>
  <c r="I23603" i="1"/>
  <c r="I23604" i="1"/>
  <c r="I23605" i="1"/>
  <c r="I23606" i="1"/>
  <c r="I23607" i="1"/>
  <c r="I23608" i="1"/>
  <c r="I23609" i="1"/>
  <c r="I23610" i="1"/>
  <c r="I23611" i="1"/>
  <c r="I23612" i="1"/>
  <c r="I23613" i="1"/>
  <c r="I23614" i="1"/>
  <c r="I23615" i="1"/>
  <c r="I23616" i="1"/>
  <c r="I23617" i="1"/>
  <c r="I23618" i="1"/>
  <c r="I23619" i="1"/>
  <c r="I23620" i="1"/>
  <c r="I23621" i="1"/>
  <c r="I23622" i="1"/>
  <c r="I23623" i="1"/>
  <c r="I23624" i="1"/>
  <c r="I23625" i="1"/>
  <c r="I23626" i="1"/>
  <c r="I23627" i="1"/>
  <c r="I23628" i="1"/>
  <c r="I23629" i="1"/>
  <c r="I23630" i="1"/>
  <c r="I23631" i="1"/>
  <c r="I23632" i="1"/>
  <c r="I23633" i="1"/>
  <c r="I23634" i="1"/>
  <c r="I23635" i="1"/>
  <c r="I23636" i="1"/>
  <c r="I23637" i="1"/>
  <c r="I23638" i="1"/>
  <c r="I23639" i="1"/>
  <c r="I23640" i="1"/>
  <c r="I23641" i="1"/>
  <c r="I23642" i="1"/>
  <c r="I23643" i="1"/>
  <c r="I23644" i="1"/>
  <c r="I23645" i="1"/>
  <c r="I23646" i="1"/>
  <c r="I23647" i="1"/>
  <c r="I23648" i="1"/>
  <c r="I23649" i="1"/>
  <c r="I23650" i="1"/>
  <c r="I23651" i="1"/>
  <c r="I23652" i="1"/>
  <c r="I23653" i="1"/>
  <c r="I23654" i="1"/>
  <c r="I23655" i="1"/>
  <c r="I23656" i="1"/>
  <c r="I23657" i="1"/>
  <c r="I23658" i="1"/>
  <c r="I23659" i="1"/>
  <c r="I23660" i="1"/>
  <c r="I23661" i="1"/>
  <c r="I23662" i="1"/>
  <c r="I23663" i="1"/>
  <c r="I23664" i="1"/>
  <c r="I23665" i="1"/>
  <c r="I23666" i="1"/>
  <c r="I23667" i="1"/>
  <c r="I23668" i="1"/>
  <c r="I23669" i="1"/>
  <c r="I23670" i="1"/>
  <c r="I23671" i="1"/>
  <c r="I23672" i="1"/>
  <c r="I23673" i="1"/>
  <c r="I23674" i="1"/>
  <c r="I23675" i="1"/>
  <c r="I23676" i="1"/>
  <c r="I23677" i="1"/>
  <c r="I23678" i="1"/>
  <c r="I23679" i="1"/>
  <c r="I23680" i="1"/>
  <c r="I23681" i="1"/>
  <c r="I23682" i="1"/>
  <c r="I23683" i="1"/>
  <c r="I23684" i="1"/>
  <c r="I23685" i="1"/>
  <c r="I23686" i="1"/>
  <c r="I23687" i="1"/>
  <c r="I23688" i="1"/>
  <c r="I23689" i="1"/>
  <c r="I23690" i="1"/>
  <c r="I23691" i="1"/>
  <c r="I23692" i="1"/>
  <c r="I23693" i="1"/>
  <c r="I23694" i="1"/>
  <c r="I23695" i="1"/>
  <c r="I23696" i="1"/>
  <c r="I23697" i="1"/>
  <c r="I23698" i="1"/>
  <c r="I23699" i="1"/>
  <c r="I23700" i="1"/>
  <c r="I23701" i="1"/>
  <c r="I23702" i="1"/>
  <c r="I23703" i="1"/>
  <c r="I23704" i="1"/>
  <c r="I23705" i="1"/>
  <c r="I23706" i="1"/>
  <c r="I23707" i="1"/>
  <c r="I23708" i="1"/>
  <c r="I23709" i="1"/>
  <c r="I23710" i="1"/>
  <c r="I23711" i="1"/>
  <c r="I23712" i="1"/>
  <c r="I23713" i="1"/>
  <c r="I23714" i="1"/>
  <c r="I23715" i="1"/>
  <c r="I23716" i="1"/>
  <c r="I23717" i="1"/>
  <c r="I23718" i="1"/>
  <c r="I23719" i="1"/>
  <c r="I23720" i="1"/>
  <c r="I23721" i="1"/>
  <c r="I23722" i="1"/>
  <c r="I23723" i="1"/>
  <c r="I23724" i="1"/>
  <c r="I23725" i="1"/>
  <c r="I23726" i="1"/>
  <c r="I23727" i="1"/>
  <c r="I23728" i="1"/>
  <c r="I23729" i="1"/>
  <c r="I23730" i="1"/>
  <c r="I23731" i="1"/>
  <c r="I23732" i="1"/>
  <c r="I23733" i="1"/>
  <c r="I23734" i="1"/>
  <c r="I23735" i="1"/>
  <c r="I23736" i="1"/>
  <c r="I23737" i="1"/>
  <c r="I23738" i="1"/>
  <c r="I23739" i="1"/>
  <c r="I23740" i="1"/>
  <c r="I23741" i="1"/>
  <c r="I23742" i="1"/>
  <c r="I23743" i="1"/>
  <c r="I23744" i="1"/>
  <c r="I23745" i="1"/>
  <c r="I23746" i="1"/>
  <c r="I23747" i="1"/>
  <c r="I23748" i="1"/>
  <c r="I23749" i="1"/>
  <c r="I23750" i="1"/>
  <c r="I23751" i="1"/>
  <c r="I23752" i="1"/>
  <c r="I23753" i="1"/>
  <c r="I23754" i="1"/>
  <c r="I23755" i="1"/>
  <c r="I23756" i="1"/>
  <c r="I23757" i="1"/>
  <c r="I23758" i="1"/>
  <c r="I23759" i="1"/>
  <c r="I23760" i="1"/>
  <c r="I23761" i="1"/>
  <c r="I23762" i="1"/>
  <c r="I23763" i="1"/>
  <c r="I23764" i="1"/>
  <c r="I23765" i="1"/>
  <c r="I23766" i="1"/>
  <c r="I23767" i="1"/>
  <c r="I23768" i="1"/>
  <c r="I23769" i="1"/>
  <c r="I23770" i="1"/>
  <c r="I23771" i="1"/>
  <c r="I23772" i="1"/>
  <c r="I23773" i="1"/>
  <c r="I23774" i="1"/>
  <c r="I23775" i="1"/>
  <c r="I23776" i="1"/>
  <c r="I23777" i="1"/>
  <c r="I23778" i="1"/>
  <c r="I23779" i="1"/>
  <c r="I23780" i="1"/>
  <c r="I23781" i="1"/>
  <c r="I23782" i="1"/>
  <c r="I23783" i="1"/>
  <c r="I23784" i="1"/>
  <c r="I23785" i="1"/>
  <c r="I23786" i="1"/>
  <c r="I23787" i="1"/>
  <c r="I23788" i="1"/>
  <c r="I23789" i="1"/>
  <c r="I23790" i="1"/>
  <c r="I23791" i="1"/>
  <c r="I23792" i="1"/>
  <c r="I23793" i="1"/>
  <c r="I23794" i="1"/>
  <c r="I23795" i="1"/>
  <c r="I23796" i="1"/>
  <c r="I23797" i="1"/>
  <c r="I23798" i="1"/>
  <c r="I23799" i="1"/>
  <c r="I23800" i="1"/>
  <c r="I23801" i="1"/>
  <c r="I23802" i="1"/>
  <c r="I23803" i="1"/>
  <c r="I23804" i="1"/>
  <c r="I23805" i="1"/>
  <c r="I23806" i="1"/>
  <c r="I23807" i="1"/>
  <c r="I23808" i="1"/>
  <c r="I23809" i="1"/>
  <c r="I23810" i="1"/>
  <c r="I23811" i="1"/>
  <c r="I23812" i="1"/>
  <c r="I23813" i="1"/>
  <c r="I23814" i="1"/>
  <c r="I23815" i="1"/>
  <c r="I23816" i="1"/>
  <c r="I23817" i="1"/>
  <c r="I23818" i="1"/>
  <c r="I23819" i="1"/>
  <c r="I23820" i="1"/>
  <c r="I23821" i="1"/>
  <c r="I23822" i="1"/>
  <c r="I23823" i="1"/>
  <c r="I23824" i="1"/>
  <c r="I23825" i="1"/>
  <c r="I23826" i="1"/>
  <c r="I23827" i="1"/>
  <c r="I23828" i="1"/>
  <c r="I23829" i="1"/>
  <c r="I23830" i="1"/>
  <c r="I23831" i="1"/>
  <c r="I23832" i="1"/>
  <c r="I23833" i="1"/>
  <c r="I23834" i="1"/>
  <c r="I23835" i="1"/>
  <c r="I23836" i="1"/>
  <c r="I23837" i="1"/>
  <c r="I23838" i="1"/>
  <c r="I23839" i="1"/>
  <c r="I23840" i="1"/>
  <c r="I23841" i="1"/>
  <c r="I23842" i="1"/>
  <c r="I23843" i="1"/>
  <c r="I23844" i="1"/>
  <c r="I23845" i="1"/>
  <c r="I23846" i="1"/>
  <c r="I23847" i="1"/>
  <c r="I23848" i="1"/>
  <c r="I23849" i="1"/>
  <c r="I23850" i="1"/>
  <c r="I23851" i="1"/>
  <c r="I23852" i="1"/>
  <c r="I23853" i="1"/>
  <c r="I23854" i="1"/>
  <c r="I23855" i="1"/>
  <c r="I23856" i="1"/>
  <c r="I23857" i="1"/>
  <c r="I23858" i="1"/>
  <c r="I23859" i="1"/>
  <c r="I23860" i="1"/>
  <c r="I23861" i="1"/>
  <c r="I23862" i="1"/>
  <c r="I23863" i="1"/>
  <c r="I23864" i="1"/>
  <c r="I23865" i="1"/>
  <c r="I23866" i="1"/>
  <c r="I23867" i="1"/>
  <c r="I23868" i="1"/>
  <c r="I23869" i="1"/>
  <c r="I23870" i="1"/>
  <c r="I23871" i="1"/>
  <c r="I23872" i="1"/>
  <c r="I23873" i="1"/>
  <c r="I23874" i="1"/>
  <c r="I23875" i="1"/>
  <c r="I23876" i="1"/>
  <c r="I23877" i="1"/>
  <c r="I23878" i="1"/>
  <c r="I23879" i="1"/>
  <c r="I23880" i="1"/>
  <c r="I23881" i="1"/>
  <c r="I23882" i="1"/>
  <c r="I23883" i="1"/>
  <c r="I23884" i="1"/>
  <c r="I23885" i="1"/>
  <c r="I23886" i="1"/>
  <c r="I23887" i="1"/>
  <c r="I23888" i="1"/>
  <c r="I23889" i="1"/>
  <c r="I23890" i="1"/>
  <c r="I23891" i="1"/>
  <c r="I23892" i="1"/>
  <c r="I23893" i="1"/>
  <c r="I23894" i="1"/>
  <c r="I23895" i="1"/>
  <c r="I23896" i="1"/>
  <c r="I23897" i="1"/>
  <c r="I23898" i="1"/>
  <c r="I23899" i="1"/>
  <c r="I23900" i="1"/>
  <c r="I23901" i="1"/>
  <c r="I23902" i="1"/>
  <c r="I23903" i="1"/>
  <c r="I23904" i="1"/>
  <c r="I23905" i="1"/>
  <c r="I23906" i="1"/>
  <c r="I23907" i="1"/>
  <c r="I23908" i="1"/>
  <c r="I23909" i="1"/>
  <c r="I23910" i="1"/>
  <c r="I23911" i="1"/>
  <c r="I23912" i="1"/>
  <c r="I23913" i="1"/>
  <c r="I23914" i="1"/>
  <c r="I23915" i="1"/>
  <c r="I23916" i="1"/>
  <c r="I23917" i="1"/>
  <c r="I23918" i="1"/>
  <c r="I23919" i="1"/>
  <c r="I23920" i="1"/>
  <c r="I23921" i="1"/>
  <c r="I23922" i="1"/>
  <c r="I23923" i="1"/>
  <c r="I23924" i="1"/>
  <c r="I23925" i="1"/>
  <c r="I23926" i="1"/>
  <c r="I23927" i="1"/>
  <c r="I23928" i="1"/>
  <c r="I23929" i="1"/>
  <c r="I23930" i="1"/>
  <c r="I23931" i="1"/>
  <c r="I23932" i="1"/>
  <c r="I23933" i="1"/>
  <c r="I23934" i="1"/>
  <c r="I23935" i="1"/>
  <c r="I23936" i="1"/>
  <c r="I23937" i="1"/>
  <c r="I23938" i="1"/>
  <c r="I23939" i="1"/>
  <c r="I23940" i="1"/>
  <c r="I23941" i="1"/>
  <c r="I23942" i="1"/>
  <c r="I23943" i="1"/>
  <c r="I23944" i="1"/>
  <c r="I23945" i="1"/>
  <c r="I23946" i="1"/>
  <c r="I23947" i="1"/>
  <c r="I23948" i="1"/>
  <c r="I23949" i="1"/>
  <c r="I23950" i="1"/>
  <c r="I23951" i="1"/>
  <c r="I23952" i="1"/>
  <c r="I23953" i="1"/>
  <c r="I23954" i="1"/>
  <c r="I23955" i="1"/>
  <c r="I23956" i="1"/>
  <c r="I23957" i="1"/>
  <c r="I23958" i="1"/>
  <c r="I23959" i="1"/>
  <c r="I23960" i="1"/>
  <c r="I23961" i="1"/>
  <c r="I23962" i="1"/>
  <c r="I23963" i="1"/>
  <c r="I23964" i="1"/>
  <c r="I23965" i="1"/>
  <c r="I23966" i="1"/>
  <c r="I23967" i="1"/>
  <c r="I23968" i="1"/>
  <c r="I23969" i="1"/>
  <c r="I23970" i="1"/>
  <c r="I23971" i="1"/>
  <c r="I23972" i="1"/>
  <c r="I23973" i="1"/>
  <c r="I23974" i="1"/>
  <c r="I23975" i="1"/>
  <c r="I23976" i="1"/>
  <c r="I23977" i="1"/>
  <c r="I23978" i="1"/>
  <c r="I23979" i="1"/>
  <c r="I23980" i="1"/>
  <c r="I23981" i="1"/>
  <c r="I23982" i="1"/>
  <c r="I23983" i="1"/>
  <c r="I23984" i="1"/>
  <c r="I23985" i="1"/>
  <c r="I23986" i="1"/>
  <c r="I23987" i="1"/>
  <c r="I23988" i="1"/>
  <c r="I23989" i="1"/>
  <c r="I23990" i="1"/>
  <c r="I23991" i="1"/>
  <c r="I23992" i="1"/>
  <c r="I23993" i="1"/>
  <c r="I23994" i="1"/>
  <c r="I23995" i="1"/>
  <c r="I23996" i="1"/>
  <c r="I23997" i="1"/>
  <c r="I23998" i="1"/>
  <c r="I23999" i="1"/>
  <c r="I24000" i="1"/>
  <c r="I24001" i="1"/>
  <c r="I24002" i="1"/>
  <c r="I24003" i="1"/>
  <c r="I24004" i="1"/>
  <c r="I24005" i="1"/>
  <c r="I24006" i="1"/>
  <c r="I24007" i="1"/>
  <c r="I24008" i="1"/>
  <c r="I24009" i="1"/>
  <c r="I24010" i="1"/>
  <c r="I24011" i="1"/>
  <c r="I24012" i="1"/>
  <c r="I24013" i="1"/>
  <c r="I24014" i="1"/>
  <c r="I24015" i="1"/>
  <c r="I24016" i="1"/>
  <c r="I24017" i="1"/>
  <c r="I24018" i="1"/>
  <c r="I24019" i="1"/>
  <c r="I24020" i="1"/>
  <c r="I24021" i="1"/>
  <c r="I24022" i="1"/>
  <c r="I24023" i="1"/>
  <c r="I24024" i="1"/>
  <c r="I24025" i="1"/>
  <c r="I24026" i="1"/>
  <c r="I24027" i="1"/>
  <c r="I24028" i="1"/>
  <c r="I24029" i="1"/>
  <c r="I24030" i="1"/>
  <c r="I24031" i="1"/>
  <c r="I24032" i="1"/>
  <c r="I24033" i="1"/>
  <c r="I24034" i="1"/>
  <c r="I24035" i="1"/>
  <c r="I24036" i="1"/>
  <c r="I24037" i="1"/>
  <c r="I24038" i="1"/>
  <c r="I24039" i="1"/>
  <c r="I24040" i="1"/>
  <c r="I24041" i="1"/>
  <c r="I24042" i="1"/>
  <c r="I24043" i="1"/>
  <c r="I24044" i="1"/>
  <c r="I24045" i="1"/>
  <c r="I24046" i="1"/>
  <c r="I24047" i="1"/>
  <c r="I24048" i="1"/>
  <c r="I24049" i="1"/>
  <c r="I24050" i="1"/>
  <c r="I24051" i="1"/>
  <c r="I24052" i="1"/>
  <c r="I24053" i="1"/>
  <c r="I24054" i="1"/>
  <c r="I24055" i="1"/>
  <c r="I24056" i="1"/>
  <c r="I24057" i="1"/>
  <c r="I24058" i="1"/>
  <c r="I24059" i="1"/>
  <c r="I24060" i="1"/>
  <c r="I24061" i="1"/>
  <c r="I24062" i="1"/>
  <c r="I24063" i="1"/>
  <c r="I24064" i="1"/>
  <c r="I24065" i="1"/>
  <c r="I24066" i="1"/>
  <c r="I24067" i="1"/>
  <c r="I24068" i="1"/>
  <c r="I24069" i="1"/>
  <c r="I24070" i="1"/>
  <c r="I24071" i="1"/>
  <c r="I24072" i="1"/>
  <c r="I24073" i="1"/>
  <c r="I24074" i="1"/>
  <c r="I24075" i="1"/>
  <c r="I24076" i="1"/>
  <c r="I24077" i="1"/>
  <c r="I24078" i="1"/>
  <c r="I24079" i="1"/>
  <c r="I24080" i="1"/>
  <c r="I24081" i="1"/>
  <c r="I24082" i="1"/>
  <c r="I24083" i="1"/>
  <c r="I24084" i="1"/>
  <c r="I24085" i="1"/>
  <c r="I24086" i="1"/>
  <c r="I24087" i="1"/>
  <c r="I24088" i="1"/>
  <c r="I24089" i="1"/>
  <c r="I24090" i="1"/>
  <c r="I24091" i="1"/>
  <c r="I24092" i="1"/>
  <c r="I24093" i="1"/>
  <c r="I24094" i="1"/>
  <c r="I24095" i="1"/>
  <c r="I24096" i="1"/>
  <c r="I24097" i="1"/>
  <c r="I24098" i="1"/>
  <c r="I24099" i="1"/>
  <c r="I24100" i="1"/>
  <c r="I24101" i="1"/>
  <c r="I24102" i="1"/>
  <c r="I24103" i="1"/>
  <c r="I24104" i="1"/>
  <c r="I24105" i="1"/>
  <c r="I24106" i="1"/>
  <c r="I24107" i="1"/>
  <c r="I24108" i="1"/>
  <c r="I24109" i="1"/>
  <c r="I24110" i="1"/>
  <c r="I24111" i="1"/>
  <c r="I24112" i="1"/>
  <c r="I24113" i="1"/>
  <c r="I24114" i="1"/>
  <c r="I24115" i="1"/>
  <c r="I24116" i="1"/>
  <c r="I24117" i="1"/>
  <c r="I24118" i="1"/>
  <c r="I24119" i="1"/>
  <c r="I24120" i="1"/>
  <c r="I24121" i="1"/>
  <c r="I24122" i="1"/>
  <c r="I24123" i="1"/>
  <c r="I24124" i="1"/>
  <c r="I24125" i="1"/>
  <c r="I24126" i="1"/>
  <c r="I24127" i="1"/>
  <c r="I24128" i="1"/>
  <c r="I24129" i="1"/>
  <c r="I24130" i="1"/>
  <c r="I24131" i="1"/>
  <c r="I24132" i="1"/>
  <c r="I24133" i="1"/>
  <c r="I24134" i="1"/>
  <c r="I24135" i="1"/>
  <c r="I24136" i="1"/>
  <c r="I24137" i="1"/>
  <c r="I24138" i="1"/>
  <c r="I24139" i="1"/>
  <c r="I24140" i="1"/>
  <c r="I24141" i="1"/>
  <c r="I24142" i="1"/>
  <c r="I24143" i="1"/>
  <c r="I24144" i="1"/>
  <c r="I24145" i="1"/>
  <c r="I24146" i="1"/>
  <c r="I24147" i="1"/>
  <c r="I24148" i="1"/>
  <c r="I24149" i="1"/>
  <c r="I24150" i="1"/>
  <c r="I24151" i="1"/>
  <c r="I24152" i="1"/>
  <c r="I24153" i="1"/>
  <c r="I24154" i="1"/>
  <c r="I24155" i="1"/>
  <c r="I24156" i="1"/>
  <c r="I24157" i="1"/>
  <c r="I24158" i="1"/>
  <c r="I24159" i="1"/>
  <c r="I24160" i="1"/>
  <c r="I24161" i="1"/>
  <c r="I24162" i="1"/>
  <c r="I24163" i="1"/>
  <c r="I24164" i="1"/>
  <c r="I24165" i="1"/>
  <c r="I24166" i="1"/>
  <c r="I24167" i="1"/>
  <c r="I24168" i="1"/>
  <c r="I24169" i="1"/>
  <c r="I24170" i="1"/>
  <c r="I24171" i="1"/>
  <c r="I24172" i="1"/>
  <c r="I24173" i="1"/>
  <c r="I24174" i="1"/>
  <c r="I24175" i="1"/>
  <c r="I24176" i="1"/>
  <c r="I24177" i="1"/>
  <c r="I24178" i="1"/>
  <c r="I24179" i="1"/>
  <c r="I24180" i="1"/>
  <c r="I24181" i="1"/>
  <c r="I24182" i="1"/>
  <c r="I24183" i="1"/>
  <c r="I24184" i="1"/>
  <c r="I24185" i="1"/>
  <c r="I24186" i="1"/>
  <c r="I24187" i="1"/>
  <c r="I24188" i="1"/>
  <c r="I24189" i="1"/>
  <c r="I24190" i="1"/>
  <c r="I24191" i="1"/>
  <c r="I24192" i="1"/>
  <c r="I24193" i="1"/>
  <c r="I24194" i="1"/>
  <c r="I24195" i="1"/>
  <c r="I24196" i="1"/>
  <c r="I24197" i="1"/>
  <c r="I24198" i="1"/>
  <c r="I24199" i="1"/>
  <c r="I24200" i="1"/>
  <c r="I24201" i="1"/>
  <c r="I24202" i="1"/>
  <c r="I24203" i="1"/>
  <c r="I24204" i="1"/>
  <c r="I24205" i="1"/>
  <c r="I24206" i="1"/>
  <c r="I24207" i="1"/>
  <c r="I24208" i="1"/>
  <c r="I24209" i="1"/>
  <c r="I24210" i="1"/>
  <c r="I24211" i="1"/>
  <c r="I24212" i="1"/>
  <c r="I24213" i="1"/>
  <c r="I24214" i="1"/>
  <c r="I24215" i="1"/>
  <c r="I24216" i="1"/>
  <c r="I24217" i="1"/>
  <c r="I24218" i="1"/>
  <c r="I24219" i="1"/>
  <c r="I24220" i="1"/>
  <c r="I24221" i="1"/>
  <c r="I24222" i="1"/>
  <c r="I24223" i="1"/>
  <c r="I24224" i="1"/>
  <c r="I24225" i="1"/>
  <c r="I24226" i="1"/>
  <c r="I24227" i="1"/>
  <c r="I24228" i="1"/>
  <c r="I24229" i="1"/>
  <c r="I24230" i="1"/>
  <c r="I24231" i="1"/>
  <c r="I24232" i="1"/>
  <c r="I24233" i="1"/>
  <c r="I24234" i="1"/>
  <c r="I24235" i="1"/>
  <c r="I24236" i="1"/>
  <c r="I24237" i="1"/>
  <c r="I24238" i="1"/>
  <c r="I24239" i="1"/>
  <c r="I24240" i="1"/>
  <c r="I24241" i="1"/>
  <c r="I24242" i="1"/>
  <c r="I24243" i="1"/>
  <c r="I24244" i="1"/>
  <c r="I24245" i="1"/>
  <c r="I24246" i="1"/>
  <c r="I24247" i="1"/>
  <c r="I24248" i="1"/>
  <c r="I24249" i="1"/>
  <c r="I24250" i="1"/>
  <c r="I24251" i="1"/>
  <c r="I24252" i="1"/>
  <c r="I24253" i="1"/>
  <c r="I24254" i="1"/>
  <c r="I24255" i="1"/>
  <c r="I24256" i="1"/>
  <c r="I24257" i="1"/>
  <c r="I24258" i="1"/>
  <c r="I24259" i="1"/>
  <c r="I24260" i="1"/>
  <c r="I24261" i="1"/>
  <c r="I24262" i="1"/>
  <c r="I24263" i="1"/>
  <c r="I24264" i="1"/>
  <c r="I24265" i="1"/>
  <c r="I24266" i="1"/>
  <c r="I24267" i="1"/>
  <c r="I24268" i="1"/>
  <c r="I24269" i="1"/>
  <c r="I24270" i="1"/>
  <c r="I24271" i="1"/>
  <c r="I24272" i="1"/>
  <c r="I24273" i="1"/>
  <c r="I24274" i="1"/>
  <c r="I24275" i="1"/>
  <c r="I24276" i="1"/>
  <c r="I24277" i="1"/>
  <c r="I24278" i="1"/>
  <c r="I24279" i="1"/>
  <c r="I24280" i="1"/>
  <c r="I24281" i="1"/>
  <c r="I24282" i="1"/>
  <c r="I24283" i="1"/>
  <c r="I24284" i="1"/>
  <c r="I24285" i="1"/>
  <c r="I24286" i="1"/>
  <c r="I24287" i="1"/>
  <c r="I24288" i="1"/>
  <c r="I24289" i="1"/>
  <c r="I24290" i="1"/>
  <c r="I24291" i="1"/>
  <c r="I24292" i="1"/>
  <c r="I24293" i="1"/>
  <c r="I24294" i="1"/>
  <c r="I24295" i="1"/>
  <c r="I24296" i="1"/>
  <c r="I24297" i="1"/>
  <c r="I24298" i="1"/>
  <c r="I24299" i="1"/>
  <c r="I24300" i="1"/>
  <c r="I24301" i="1"/>
  <c r="I24302" i="1"/>
  <c r="I24303" i="1"/>
  <c r="I24304" i="1"/>
  <c r="I24305" i="1"/>
  <c r="I24306" i="1"/>
  <c r="I24307" i="1"/>
  <c r="I24308" i="1"/>
  <c r="I24309" i="1"/>
  <c r="I24310" i="1"/>
  <c r="I24311" i="1"/>
  <c r="I24312" i="1"/>
  <c r="I24313" i="1"/>
  <c r="I24314" i="1"/>
  <c r="I24315" i="1"/>
  <c r="I24316" i="1"/>
  <c r="I24317" i="1"/>
  <c r="I24318" i="1"/>
  <c r="I24319" i="1"/>
  <c r="I24320" i="1"/>
  <c r="I24321" i="1"/>
  <c r="I24322" i="1"/>
  <c r="I24323" i="1"/>
  <c r="I24324" i="1"/>
  <c r="I24325" i="1"/>
  <c r="I24326" i="1"/>
  <c r="I24327" i="1"/>
  <c r="I24328" i="1"/>
  <c r="I24329" i="1"/>
  <c r="I24330" i="1"/>
  <c r="I24331" i="1"/>
  <c r="I24332" i="1"/>
  <c r="I24333" i="1"/>
  <c r="I24334" i="1"/>
  <c r="I24335" i="1"/>
  <c r="I24336" i="1"/>
  <c r="I24337" i="1"/>
  <c r="I24338" i="1"/>
  <c r="I24339" i="1"/>
  <c r="I24340" i="1"/>
  <c r="I24341" i="1"/>
  <c r="I24342" i="1"/>
  <c r="I24343" i="1"/>
  <c r="I24344" i="1"/>
  <c r="I24345" i="1"/>
  <c r="I24346" i="1"/>
  <c r="I24347" i="1"/>
  <c r="I24348" i="1"/>
  <c r="I24349" i="1"/>
  <c r="I24350" i="1"/>
  <c r="I24351" i="1"/>
  <c r="I24352" i="1"/>
  <c r="I24353" i="1"/>
  <c r="I24354" i="1"/>
  <c r="I24355" i="1"/>
  <c r="I24356" i="1"/>
  <c r="I24357" i="1"/>
  <c r="I24358" i="1"/>
  <c r="I24359" i="1"/>
  <c r="I24360" i="1"/>
  <c r="I24361" i="1"/>
  <c r="I24362" i="1"/>
  <c r="I24363" i="1"/>
  <c r="I24364" i="1"/>
  <c r="I24365" i="1"/>
  <c r="I24366" i="1"/>
  <c r="I24367" i="1"/>
  <c r="I24368" i="1"/>
  <c r="I24369" i="1"/>
  <c r="I24370" i="1"/>
  <c r="I24371" i="1"/>
  <c r="I24372" i="1"/>
  <c r="I24373" i="1"/>
  <c r="I24374" i="1"/>
  <c r="I24375" i="1"/>
  <c r="I24376" i="1"/>
  <c r="I24377" i="1"/>
  <c r="I24378" i="1"/>
  <c r="I24379" i="1"/>
  <c r="I24380" i="1"/>
  <c r="I24381" i="1"/>
  <c r="I24382" i="1"/>
  <c r="I24383" i="1"/>
  <c r="I24384" i="1"/>
  <c r="I24385" i="1"/>
  <c r="I24386" i="1"/>
  <c r="I24387" i="1"/>
  <c r="I24388" i="1"/>
  <c r="I24389" i="1"/>
  <c r="I24390" i="1"/>
  <c r="I24391" i="1"/>
  <c r="I24392" i="1"/>
  <c r="I24393" i="1"/>
  <c r="I24394" i="1"/>
  <c r="I24395" i="1"/>
  <c r="I24396" i="1"/>
  <c r="I24397" i="1"/>
  <c r="I24398" i="1"/>
  <c r="I24399" i="1"/>
  <c r="I24400" i="1"/>
  <c r="I24401" i="1"/>
  <c r="I24402" i="1"/>
  <c r="I24403" i="1"/>
  <c r="I24404" i="1"/>
  <c r="I24405" i="1"/>
  <c r="I24406" i="1"/>
  <c r="I24407" i="1"/>
  <c r="I24408" i="1"/>
  <c r="I24409" i="1"/>
  <c r="I24410" i="1"/>
  <c r="I24411" i="1"/>
  <c r="I24412" i="1"/>
  <c r="I24413" i="1"/>
  <c r="I24414" i="1"/>
  <c r="I24415" i="1"/>
  <c r="I24416" i="1"/>
  <c r="I24417" i="1"/>
  <c r="I24418" i="1"/>
  <c r="I24419" i="1"/>
  <c r="I24420" i="1"/>
  <c r="I24421" i="1"/>
  <c r="I24422" i="1"/>
  <c r="I24423" i="1"/>
  <c r="I24424" i="1"/>
  <c r="I24425" i="1"/>
  <c r="I24426" i="1"/>
  <c r="I24427" i="1"/>
  <c r="I24428" i="1"/>
  <c r="I24429" i="1"/>
  <c r="I24430" i="1"/>
  <c r="I24431" i="1"/>
  <c r="I24432" i="1"/>
  <c r="I24433" i="1"/>
  <c r="I24434" i="1"/>
  <c r="I24435" i="1"/>
  <c r="I24436" i="1"/>
  <c r="I24437" i="1"/>
  <c r="I24438" i="1"/>
  <c r="I24439" i="1"/>
  <c r="I24440" i="1"/>
  <c r="I24441" i="1"/>
  <c r="I24442" i="1"/>
  <c r="I24443" i="1"/>
  <c r="I24444" i="1"/>
  <c r="I24445" i="1"/>
  <c r="I24446" i="1"/>
  <c r="I24447" i="1"/>
  <c r="I24448" i="1"/>
  <c r="I24449" i="1"/>
  <c r="I24450" i="1"/>
  <c r="I24451" i="1"/>
  <c r="I24452" i="1"/>
  <c r="I24453" i="1"/>
  <c r="I24454" i="1"/>
  <c r="I24455" i="1"/>
  <c r="I24456" i="1"/>
  <c r="I24457" i="1"/>
  <c r="I24458" i="1"/>
  <c r="I24459" i="1"/>
  <c r="I24460" i="1"/>
  <c r="I24461" i="1"/>
  <c r="I24462" i="1"/>
  <c r="I24463" i="1"/>
  <c r="I24464" i="1"/>
  <c r="I24465" i="1"/>
  <c r="I24466" i="1"/>
  <c r="I24467" i="1"/>
  <c r="I24468" i="1"/>
  <c r="I24469" i="1"/>
  <c r="I24470" i="1"/>
  <c r="I24471" i="1"/>
  <c r="I24472" i="1"/>
  <c r="I24473" i="1"/>
  <c r="I24474" i="1"/>
  <c r="I24475" i="1"/>
  <c r="I24476" i="1"/>
  <c r="I24477" i="1"/>
  <c r="I24478" i="1"/>
  <c r="I24479" i="1"/>
  <c r="I24480" i="1"/>
  <c r="I24481" i="1"/>
  <c r="I24482" i="1"/>
  <c r="I24483" i="1"/>
  <c r="I24484" i="1"/>
  <c r="I24485" i="1"/>
  <c r="I24486" i="1"/>
  <c r="I24487" i="1"/>
  <c r="I24488" i="1"/>
  <c r="I24489" i="1"/>
  <c r="I24490" i="1"/>
  <c r="I24491" i="1"/>
  <c r="I24492" i="1"/>
  <c r="I24493" i="1"/>
  <c r="I24494" i="1"/>
  <c r="I24495" i="1"/>
  <c r="I24496" i="1"/>
  <c r="I24497" i="1"/>
  <c r="I24498" i="1"/>
  <c r="I24499" i="1"/>
  <c r="I24500" i="1"/>
  <c r="I24501" i="1"/>
  <c r="I24502" i="1"/>
  <c r="I24503" i="1"/>
  <c r="I24504" i="1"/>
  <c r="I24505" i="1"/>
  <c r="I24506" i="1"/>
  <c r="I24507" i="1"/>
  <c r="I24508" i="1"/>
  <c r="I24509" i="1"/>
  <c r="I24510" i="1"/>
  <c r="I24511" i="1"/>
  <c r="I24512" i="1"/>
  <c r="I24513" i="1"/>
  <c r="I24514" i="1"/>
  <c r="I24515" i="1"/>
  <c r="I24516" i="1"/>
  <c r="I24517" i="1"/>
  <c r="I24518" i="1"/>
  <c r="I24519" i="1"/>
  <c r="I24520" i="1"/>
  <c r="I24521" i="1"/>
  <c r="I24522" i="1"/>
  <c r="I24523" i="1"/>
  <c r="I24524" i="1"/>
  <c r="I24525" i="1"/>
  <c r="I24526" i="1"/>
  <c r="I24527" i="1"/>
  <c r="I24528" i="1"/>
  <c r="I24529" i="1"/>
  <c r="I24530" i="1"/>
  <c r="I24531" i="1"/>
  <c r="I24532" i="1"/>
  <c r="I24533" i="1"/>
  <c r="I24534" i="1"/>
  <c r="I24535" i="1"/>
  <c r="I24536" i="1"/>
  <c r="I24537" i="1"/>
  <c r="I24538" i="1"/>
  <c r="I24539" i="1"/>
  <c r="I24540" i="1"/>
  <c r="I24541" i="1"/>
  <c r="I24542" i="1"/>
  <c r="I24543" i="1"/>
  <c r="I24544" i="1"/>
  <c r="I24545" i="1"/>
  <c r="I24546" i="1"/>
  <c r="I24547" i="1"/>
  <c r="I24548" i="1"/>
  <c r="I24549" i="1"/>
  <c r="I24550" i="1"/>
  <c r="I24551" i="1"/>
  <c r="I24552" i="1"/>
  <c r="I24553" i="1"/>
  <c r="I24554" i="1"/>
  <c r="I24555" i="1"/>
  <c r="I24556" i="1"/>
  <c r="I24557" i="1"/>
  <c r="I24558" i="1"/>
  <c r="I24559" i="1"/>
  <c r="I24560" i="1"/>
  <c r="I24561" i="1"/>
  <c r="I24562" i="1"/>
  <c r="I24563" i="1"/>
  <c r="I24564" i="1"/>
  <c r="I24565" i="1"/>
  <c r="I24566" i="1"/>
  <c r="I24567" i="1"/>
  <c r="I24568" i="1"/>
  <c r="I24569" i="1"/>
  <c r="I24570" i="1"/>
  <c r="I24571" i="1"/>
  <c r="I24572" i="1"/>
  <c r="I24573" i="1"/>
  <c r="I24574" i="1"/>
  <c r="I24575" i="1"/>
  <c r="I24576" i="1"/>
  <c r="I24577" i="1"/>
  <c r="I24578" i="1"/>
  <c r="I24579" i="1"/>
  <c r="I24580" i="1"/>
  <c r="I24581" i="1"/>
  <c r="I24582" i="1"/>
  <c r="I24583" i="1"/>
  <c r="I24584" i="1"/>
  <c r="I24585" i="1"/>
  <c r="I24586" i="1"/>
  <c r="I24587" i="1"/>
  <c r="I24588" i="1"/>
  <c r="I24589" i="1"/>
  <c r="I24590" i="1"/>
  <c r="I24591" i="1"/>
  <c r="I24592" i="1"/>
  <c r="I24593" i="1"/>
  <c r="I24594" i="1"/>
  <c r="I24595" i="1"/>
  <c r="I24596" i="1"/>
  <c r="I24597" i="1"/>
  <c r="I24598" i="1"/>
  <c r="I24599" i="1"/>
  <c r="I24600" i="1"/>
  <c r="I24601" i="1"/>
  <c r="I24602" i="1"/>
  <c r="I24603" i="1"/>
  <c r="I24604" i="1"/>
  <c r="I24605" i="1"/>
  <c r="I24606" i="1"/>
  <c r="I24607" i="1"/>
  <c r="I24608" i="1"/>
  <c r="I24609" i="1"/>
  <c r="I24610" i="1"/>
  <c r="I24611" i="1"/>
  <c r="I24612" i="1"/>
  <c r="I24613" i="1"/>
  <c r="I24614" i="1"/>
  <c r="I24615" i="1"/>
  <c r="I24616" i="1"/>
  <c r="I24617" i="1"/>
  <c r="I24618" i="1"/>
  <c r="I24619" i="1"/>
  <c r="I24620" i="1"/>
  <c r="I24621" i="1"/>
  <c r="I24622" i="1"/>
  <c r="I24623" i="1"/>
  <c r="I24624" i="1"/>
  <c r="I24625" i="1"/>
  <c r="I24626" i="1"/>
  <c r="I24627" i="1"/>
  <c r="I24628" i="1"/>
  <c r="I24629" i="1"/>
  <c r="I24630" i="1"/>
  <c r="I24631" i="1"/>
  <c r="I24632" i="1"/>
  <c r="I24633" i="1"/>
  <c r="I24634" i="1"/>
  <c r="I24635" i="1"/>
  <c r="I24636" i="1"/>
  <c r="I24637" i="1"/>
  <c r="I24638" i="1"/>
  <c r="I24639" i="1"/>
  <c r="I24640" i="1"/>
  <c r="I24641" i="1"/>
  <c r="I24642" i="1"/>
  <c r="I24643" i="1"/>
  <c r="I24644" i="1"/>
  <c r="I24645" i="1"/>
  <c r="I24646" i="1"/>
  <c r="I24647" i="1"/>
  <c r="I24648" i="1"/>
  <c r="I24649" i="1"/>
  <c r="I24650" i="1"/>
  <c r="I24651" i="1"/>
  <c r="I24652" i="1"/>
  <c r="I24653" i="1"/>
  <c r="I24654" i="1"/>
  <c r="I24655" i="1"/>
  <c r="I24656" i="1"/>
  <c r="I24657" i="1"/>
  <c r="I24658" i="1"/>
  <c r="I24659" i="1"/>
  <c r="I24660" i="1"/>
  <c r="I24661" i="1"/>
  <c r="I24662" i="1"/>
  <c r="I24663" i="1"/>
  <c r="I24664" i="1"/>
  <c r="I24665" i="1"/>
  <c r="I24666" i="1"/>
  <c r="I24667" i="1"/>
  <c r="I24668" i="1"/>
  <c r="I24669" i="1"/>
  <c r="I24670" i="1"/>
  <c r="I24671" i="1"/>
  <c r="I24672" i="1"/>
  <c r="I24673" i="1"/>
  <c r="I24674" i="1"/>
  <c r="I24675" i="1"/>
  <c r="I24676" i="1"/>
  <c r="I24677" i="1"/>
  <c r="I24678" i="1"/>
  <c r="I24679" i="1"/>
  <c r="I24680" i="1"/>
  <c r="I24681" i="1"/>
  <c r="I24682" i="1"/>
  <c r="I24683" i="1"/>
  <c r="I24684" i="1"/>
  <c r="I24685" i="1"/>
  <c r="I24686" i="1"/>
  <c r="I24687" i="1"/>
  <c r="I24688" i="1"/>
  <c r="I24689" i="1"/>
  <c r="I24690" i="1"/>
  <c r="I24691" i="1"/>
  <c r="I24692" i="1"/>
  <c r="I24693" i="1"/>
  <c r="I24694" i="1"/>
  <c r="I24695" i="1"/>
  <c r="I24696" i="1"/>
  <c r="I24697" i="1"/>
  <c r="I24698" i="1"/>
  <c r="I24699" i="1"/>
  <c r="I24700" i="1"/>
  <c r="I24701" i="1"/>
  <c r="I24702" i="1"/>
  <c r="I24703" i="1"/>
  <c r="I24704" i="1"/>
  <c r="I24705" i="1"/>
  <c r="I24706" i="1"/>
  <c r="I24707" i="1"/>
  <c r="I24708" i="1"/>
  <c r="I24709" i="1"/>
  <c r="I24710" i="1"/>
  <c r="I24711" i="1"/>
  <c r="I24712" i="1"/>
  <c r="I24713" i="1"/>
  <c r="I24714" i="1"/>
  <c r="I24715" i="1"/>
  <c r="I24716" i="1"/>
  <c r="I24717" i="1"/>
  <c r="I24718" i="1"/>
  <c r="I24719" i="1"/>
  <c r="I24720" i="1"/>
  <c r="I24721" i="1"/>
  <c r="I24722" i="1"/>
  <c r="I24723" i="1"/>
  <c r="I24724" i="1"/>
  <c r="I24725" i="1"/>
  <c r="I24726" i="1"/>
  <c r="I24727" i="1"/>
  <c r="I24728" i="1"/>
  <c r="I24729" i="1"/>
  <c r="I24730" i="1"/>
  <c r="I24731" i="1"/>
  <c r="I24732" i="1"/>
  <c r="I24733" i="1"/>
  <c r="I24734" i="1"/>
  <c r="I24735" i="1"/>
  <c r="I24736" i="1"/>
  <c r="I24737" i="1"/>
  <c r="I24738" i="1"/>
  <c r="I24739" i="1"/>
  <c r="I24740" i="1"/>
  <c r="I24741" i="1"/>
  <c r="I24742" i="1"/>
  <c r="I24743" i="1"/>
  <c r="I24744" i="1"/>
  <c r="I24745" i="1"/>
  <c r="I24746" i="1"/>
  <c r="I24747" i="1"/>
  <c r="I24748" i="1"/>
  <c r="I24749" i="1"/>
  <c r="I24750" i="1"/>
  <c r="I24751" i="1"/>
  <c r="I24752" i="1"/>
  <c r="I24753" i="1"/>
  <c r="I24754" i="1"/>
  <c r="I24755" i="1"/>
  <c r="I24756" i="1"/>
  <c r="I24757" i="1"/>
  <c r="I24758" i="1"/>
  <c r="I24759" i="1"/>
  <c r="I24760" i="1"/>
  <c r="I24761" i="1"/>
  <c r="I24762" i="1"/>
  <c r="I24763" i="1"/>
  <c r="I24764" i="1"/>
  <c r="I24765" i="1"/>
  <c r="I24766" i="1"/>
  <c r="I24767" i="1"/>
  <c r="I24768" i="1"/>
  <c r="I24769" i="1"/>
  <c r="I24770" i="1"/>
  <c r="I24771" i="1"/>
  <c r="I24772" i="1"/>
  <c r="I24773" i="1"/>
  <c r="I24774" i="1"/>
  <c r="I24775" i="1"/>
  <c r="I24776" i="1"/>
  <c r="I24777" i="1"/>
  <c r="I24778" i="1"/>
  <c r="I24779" i="1"/>
  <c r="I24780" i="1"/>
  <c r="I24781" i="1"/>
  <c r="I24782" i="1"/>
  <c r="I24783" i="1"/>
  <c r="I24784" i="1"/>
  <c r="I24785" i="1"/>
  <c r="I24786" i="1"/>
  <c r="I24787" i="1"/>
  <c r="I24788" i="1"/>
  <c r="I24789" i="1"/>
  <c r="I24790" i="1"/>
  <c r="I24791" i="1"/>
  <c r="I24792" i="1"/>
  <c r="I24793" i="1"/>
  <c r="I24794" i="1"/>
  <c r="I24795" i="1"/>
  <c r="I24796" i="1"/>
  <c r="I24797" i="1"/>
  <c r="I24798" i="1"/>
  <c r="I24799" i="1"/>
  <c r="I24800" i="1"/>
  <c r="I24801" i="1"/>
  <c r="I24802" i="1"/>
  <c r="I24803" i="1"/>
  <c r="I24804" i="1"/>
  <c r="I24805" i="1"/>
  <c r="I24806" i="1"/>
  <c r="I24807" i="1"/>
  <c r="I24808" i="1"/>
  <c r="I24809" i="1"/>
  <c r="I24810" i="1"/>
  <c r="I24811" i="1"/>
  <c r="I24812" i="1"/>
  <c r="I24813" i="1"/>
  <c r="I24814" i="1"/>
  <c r="I24815" i="1"/>
  <c r="I24816" i="1"/>
  <c r="I24817" i="1"/>
  <c r="I24818" i="1"/>
  <c r="I24819" i="1"/>
  <c r="I24820" i="1"/>
  <c r="I24821" i="1"/>
  <c r="I24822" i="1"/>
  <c r="I24823" i="1"/>
  <c r="I24824" i="1"/>
  <c r="I24825" i="1"/>
  <c r="I24826" i="1"/>
  <c r="I24827" i="1"/>
  <c r="I24828" i="1"/>
  <c r="I24829" i="1"/>
  <c r="I24830" i="1"/>
  <c r="I24831" i="1"/>
  <c r="I24832" i="1"/>
  <c r="I24833" i="1"/>
  <c r="I24834" i="1"/>
  <c r="I24835" i="1"/>
  <c r="I24836" i="1"/>
  <c r="I24837" i="1"/>
  <c r="I24838" i="1"/>
  <c r="I24839" i="1"/>
  <c r="I24840" i="1"/>
  <c r="I24841" i="1"/>
  <c r="I24842" i="1"/>
  <c r="I24843" i="1"/>
  <c r="I24844" i="1"/>
  <c r="I24845" i="1"/>
  <c r="I24846" i="1"/>
  <c r="I24847" i="1"/>
  <c r="I24848" i="1"/>
  <c r="I24849" i="1"/>
  <c r="I24850" i="1"/>
  <c r="I24851" i="1"/>
  <c r="I24852" i="1"/>
  <c r="I24853" i="1"/>
  <c r="I24854" i="1"/>
  <c r="I24855" i="1"/>
  <c r="I24856" i="1"/>
  <c r="I24857" i="1"/>
  <c r="I24858" i="1"/>
  <c r="I24859" i="1"/>
  <c r="I24860" i="1"/>
  <c r="I24861" i="1"/>
  <c r="I24862" i="1"/>
  <c r="I24863" i="1"/>
  <c r="I24864" i="1"/>
  <c r="I24865" i="1"/>
  <c r="I24866" i="1"/>
  <c r="I24867" i="1"/>
  <c r="I24868" i="1"/>
  <c r="I24869" i="1"/>
  <c r="I24870" i="1"/>
  <c r="I24871" i="1"/>
  <c r="I24872" i="1"/>
  <c r="I24873" i="1"/>
  <c r="I24874" i="1"/>
  <c r="I24875" i="1"/>
  <c r="I24876" i="1"/>
  <c r="I24877" i="1"/>
  <c r="I24878" i="1"/>
  <c r="I24879" i="1"/>
  <c r="I24880" i="1"/>
  <c r="I24881" i="1"/>
  <c r="I24882" i="1"/>
  <c r="I24883" i="1"/>
  <c r="I24884" i="1"/>
  <c r="I24885" i="1"/>
  <c r="I24886" i="1"/>
  <c r="I24887" i="1"/>
  <c r="I24888" i="1"/>
  <c r="I24889" i="1"/>
  <c r="I24890" i="1"/>
  <c r="I24891" i="1"/>
  <c r="I24892" i="1"/>
  <c r="I24893" i="1"/>
  <c r="I24894" i="1"/>
  <c r="I24895" i="1"/>
  <c r="I24896" i="1"/>
  <c r="I24897" i="1"/>
  <c r="I24898" i="1"/>
  <c r="I24899" i="1"/>
  <c r="I24900" i="1"/>
  <c r="I24901" i="1"/>
  <c r="I24902" i="1"/>
  <c r="I24903" i="1"/>
  <c r="I24904" i="1"/>
  <c r="I24905" i="1"/>
  <c r="I24906" i="1"/>
  <c r="I24907" i="1"/>
  <c r="I24908" i="1"/>
  <c r="I24909" i="1"/>
  <c r="I24910" i="1"/>
  <c r="I24911" i="1"/>
  <c r="I24912" i="1"/>
  <c r="I24913" i="1"/>
  <c r="I24914" i="1"/>
  <c r="I24915" i="1"/>
  <c r="I24916" i="1"/>
  <c r="I24917" i="1"/>
  <c r="I24918" i="1"/>
  <c r="I24919" i="1"/>
  <c r="I24920" i="1"/>
  <c r="I24921" i="1"/>
  <c r="I24922" i="1"/>
  <c r="I24923" i="1"/>
  <c r="I24924" i="1"/>
  <c r="I24925" i="1"/>
  <c r="I24926" i="1"/>
  <c r="I24927" i="1"/>
  <c r="I24928" i="1"/>
  <c r="I24929" i="1"/>
  <c r="I24930" i="1"/>
  <c r="I24931" i="1"/>
  <c r="I24932" i="1"/>
  <c r="I24933" i="1"/>
  <c r="I24934" i="1"/>
  <c r="I24935" i="1"/>
  <c r="I24936" i="1"/>
  <c r="I24937" i="1"/>
  <c r="I24938" i="1"/>
  <c r="I24939" i="1"/>
  <c r="I24940" i="1"/>
  <c r="I24941" i="1"/>
  <c r="I24942" i="1"/>
  <c r="I24943" i="1"/>
  <c r="I24944" i="1"/>
  <c r="I24945" i="1"/>
  <c r="I24946" i="1"/>
  <c r="I24947" i="1"/>
  <c r="I24948" i="1"/>
  <c r="I24949" i="1"/>
  <c r="I24950" i="1"/>
  <c r="I24951" i="1"/>
  <c r="I24952" i="1"/>
  <c r="I24953" i="1"/>
  <c r="I24954" i="1"/>
  <c r="I24955" i="1"/>
  <c r="I24956" i="1"/>
  <c r="I24957" i="1"/>
  <c r="I24958" i="1"/>
  <c r="I24959" i="1"/>
  <c r="I24960" i="1"/>
  <c r="I24961" i="1"/>
  <c r="I24962" i="1"/>
  <c r="I24963" i="1"/>
  <c r="I24964" i="1"/>
  <c r="I24965" i="1"/>
  <c r="I24966" i="1"/>
  <c r="I24967" i="1"/>
  <c r="I24968" i="1"/>
  <c r="I24969" i="1"/>
  <c r="I24970" i="1"/>
  <c r="I24971" i="1"/>
  <c r="I24972" i="1"/>
  <c r="I24973" i="1"/>
  <c r="I24974" i="1"/>
  <c r="I24975" i="1"/>
  <c r="I24976" i="1"/>
  <c r="I24977" i="1"/>
  <c r="I24978" i="1"/>
  <c r="I24979" i="1"/>
  <c r="I24980" i="1"/>
  <c r="I24981" i="1"/>
  <c r="I24982" i="1"/>
  <c r="I24983" i="1"/>
  <c r="I24984" i="1"/>
  <c r="I24985" i="1"/>
  <c r="I24986" i="1"/>
  <c r="I24987" i="1"/>
  <c r="I24988" i="1"/>
  <c r="I24989" i="1"/>
  <c r="I24990" i="1"/>
  <c r="I24991" i="1"/>
  <c r="I24992" i="1"/>
  <c r="I24993" i="1"/>
  <c r="I24994" i="1"/>
  <c r="I24995" i="1"/>
  <c r="I24996" i="1"/>
  <c r="I24997" i="1"/>
  <c r="I24998" i="1"/>
  <c r="I24999" i="1"/>
  <c r="I25000" i="1"/>
  <c r="I25001" i="1"/>
  <c r="I25002" i="1"/>
  <c r="I25003" i="1"/>
  <c r="I25004" i="1"/>
  <c r="I25005" i="1"/>
  <c r="I25006" i="1"/>
  <c r="I25007" i="1"/>
  <c r="I25008" i="1"/>
  <c r="I25009" i="1"/>
  <c r="I25010" i="1"/>
  <c r="I25011" i="1"/>
  <c r="I25012" i="1"/>
  <c r="I25013" i="1"/>
  <c r="I25014" i="1"/>
  <c r="I25015" i="1"/>
  <c r="I25016" i="1"/>
  <c r="I25017" i="1"/>
  <c r="I25018" i="1"/>
  <c r="I25019" i="1"/>
  <c r="I25020" i="1"/>
  <c r="I25021" i="1"/>
  <c r="I25022" i="1"/>
  <c r="I25023" i="1"/>
  <c r="I25024" i="1"/>
  <c r="I25025" i="1"/>
  <c r="I25026" i="1"/>
  <c r="I25027" i="1"/>
  <c r="I25028" i="1"/>
  <c r="I25029" i="1"/>
  <c r="I25030" i="1"/>
  <c r="I25031" i="1"/>
  <c r="I25032" i="1"/>
  <c r="I25033" i="1"/>
  <c r="I25034" i="1"/>
  <c r="I25035" i="1"/>
  <c r="I25036" i="1"/>
  <c r="I25037" i="1"/>
  <c r="I25038" i="1"/>
  <c r="I25039" i="1"/>
  <c r="I25040" i="1"/>
  <c r="I25041" i="1"/>
  <c r="I25042" i="1"/>
  <c r="I25043" i="1"/>
  <c r="I25044" i="1"/>
  <c r="I25045" i="1"/>
  <c r="I25046" i="1"/>
  <c r="I25047" i="1"/>
  <c r="I25048" i="1"/>
  <c r="I25049" i="1"/>
  <c r="I25050" i="1"/>
  <c r="I25051" i="1"/>
  <c r="I25052" i="1"/>
  <c r="I25053" i="1"/>
  <c r="I25054" i="1"/>
  <c r="I25055" i="1"/>
  <c r="I25056" i="1"/>
  <c r="I25057" i="1"/>
  <c r="I25058" i="1"/>
  <c r="I25059" i="1"/>
  <c r="I25060" i="1"/>
  <c r="I25061" i="1"/>
  <c r="I25062" i="1"/>
  <c r="I25063" i="1"/>
  <c r="I25064" i="1"/>
  <c r="I25065" i="1"/>
  <c r="I25066" i="1"/>
  <c r="I25067" i="1"/>
  <c r="I25068" i="1"/>
  <c r="I25069" i="1"/>
  <c r="I25070" i="1"/>
  <c r="I25071" i="1"/>
  <c r="I25072" i="1"/>
  <c r="I25073" i="1"/>
  <c r="I25074" i="1"/>
  <c r="I25075" i="1"/>
  <c r="I25076" i="1"/>
  <c r="I25077" i="1"/>
  <c r="I25078" i="1"/>
  <c r="I25079" i="1"/>
  <c r="I25080" i="1"/>
  <c r="I25081" i="1"/>
  <c r="I25082" i="1"/>
  <c r="I25083" i="1"/>
  <c r="I25084" i="1"/>
  <c r="I25085" i="1"/>
  <c r="I25086" i="1"/>
  <c r="I25087" i="1"/>
  <c r="I25088" i="1"/>
  <c r="I25089" i="1"/>
  <c r="I25090" i="1"/>
  <c r="I25091" i="1"/>
  <c r="I25092" i="1"/>
  <c r="I25093" i="1"/>
  <c r="I25094" i="1"/>
  <c r="I25095" i="1"/>
  <c r="I25096" i="1"/>
  <c r="I25097" i="1"/>
  <c r="I25098" i="1"/>
  <c r="I25099" i="1"/>
  <c r="I25100" i="1"/>
  <c r="I25101" i="1"/>
  <c r="I25102" i="1"/>
  <c r="I25103" i="1"/>
  <c r="I25104" i="1"/>
  <c r="I25105" i="1"/>
  <c r="I25106" i="1"/>
  <c r="I25107" i="1"/>
  <c r="I25108" i="1"/>
  <c r="I25109" i="1"/>
  <c r="I25110" i="1"/>
  <c r="I25111" i="1"/>
  <c r="I25112" i="1"/>
  <c r="I25113" i="1"/>
  <c r="I25114" i="1"/>
  <c r="I25115" i="1"/>
  <c r="I25116" i="1"/>
  <c r="I25117" i="1"/>
  <c r="I25118" i="1"/>
  <c r="I25119" i="1"/>
  <c r="I25120" i="1"/>
  <c r="I25121" i="1"/>
  <c r="I25122" i="1"/>
  <c r="I25123" i="1"/>
  <c r="I25124" i="1"/>
  <c r="I25125" i="1"/>
  <c r="I25126" i="1"/>
  <c r="I25127" i="1"/>
  <c r="I25128" i="1"/>
  <c r="I25129" i="1"/>
  <c r="I25130" i="1"/>
  <c r="I25131" i="1"/>
  <c r="I25132" i="1"/>
  <c r="I25133" i="1"/>
  <c r="I25134" i="1"/>
  <c r="I25135" i="1"/>
  <c r="I25136" i="1"/>
  <c r="I25137" i="1"/>
  <c r="I25138" i="1"/>
  <c r="I25139" i="1"/>
  <c r="I25140" i="1"/>
  <c r="I25141" i="1"/>
  <c r="I25142" i="1"/>
  <c r="I25143" i="1"/>
  <c r="I25144" i="1"/>
  <c r="I25145" i="1"/>
  <c r="I25146" i="1"/>
  <c r="I25147" i="1"/>
  <c r="I25148" i="1"/>
  <c r="I25149" i="1"/>
  <c r="I25150" i="1"/>
  <c r="I25151" i="1"/>
  <c r="I25152" i="1"/>
  <c r="I25153" i="1"/>
  <c r="I25154" i="1"/>
  <c r="I25155" i="1"/>
  <c r="I25156" i="1"/>
  <c r="I25157" i="1"/>
  <c r="I25158" i="1"/>
  <c r="I25159" i="1"/>
  <c r="I25160" i="1"/>
  <c r="I25161" i="1"/>
  <c r="I25162" i="1"/>
  <c r="I25163" i="1"/>
  <c r="I25164" i="1"/>
  <c r="I25165" i="1"/>
  <c r="I25166" i="1"/>
  <c r="I25167" i="1"/>
  <c r="I25168" i="1"/>
  <c r="I25169" i="1"/>
  <c r="I25170" i="1"/>
  <c r="I25171" i="1"/>
  <c r="I25172" i="1"/>
  <c r="I25173" i="1"/>
  <c r="I25174" i="1"/>
  <c r="I25175" i="1"/>
  <c r="I25176" i="1"/>
  <c r="I25177" i="1"/>
  <c r="I25178" i="1"/>
  <c r="I25179" i="1"/>
  <c r="I25180" i="1"/>
  <c r="I25181" i="1"/>
  <c r="I25182" i="1"/>
  <c r="I25183" i="1"/>
  <c r="I25184" i="1"/>
  <c r="I25185" i="1"/>
  <c r="I25186" i="1"/>
  <c r="I25187" i="1"/>
  <c r="I25188" i="1"/>
  <c r="I25189" i="1"/>
  <c r="I25190" i="1"/>
  <c r="I25191" i="1"/>
  <c r="I25192" i="1"/>
  <c r="I25193" i="1"/>
  <c r="I25194" i="1"/>
  <c r="I25195" i="1"/>
  <c r="I25196" i="1"/>
  <c r="I25197" i="1"/>
  <c r="I25198" i="1"/>
  <c r="I25199" i="1"/>
  <c r="I25200" i="1"/>
  <c r="I25201" i="1"/>
  <c r="I25202" i="1"/>
  <c r="I25203" i="1"/>
  <c r="I25204" i="1"/>
  <c r="I25205" i="1"/>
  <c r="I25206" i="1"/>
  <c r="I25207" i="1"/>
  <c r="I25208" i="1"/>
  <c r="I25209" i="1"/>
  <c r="I25210" i="1"/>
  <c r="I25211" i="1"/>
  <c r="I25212" i="1"/>
  <c r="I25213" i="1"/>
  <c r="I25214" i="1"/>
  <c r="I25215" i="1"/>
  <c r="I25216" i="1"/>
  <c r="I25217" i="1"/>
  <c r="I25218" i="1"/>
  <c r="I25219" i="1"/>
  <c r="I25220" i="1"/>
  <c r="I25221" i="1"/>
  <c r="I25222" i="1"/>
  <c r="I25223" i="1"/>
  <c r="I25224" i="1"/>
  <c r="I25225" i="1"/>
  <c r="I25226" i="1"/>
  <c r="I25227" i="1"/>
  <c r="I25228" i="1"/>
  <c r="I25229" i="1"/>
  <c r="I25230" i="1"/>
  <c r="I25231" i="1"/>
  <c r="I25232" i="1"/>
  <c r="I25233" i="1"/>
  <c r="I25234" i="1"/>
  <c r="I25235" i="1"/>
  <c r="I25236" i="1"/>
  <c r="I25237" i="1"/>
  <c r="I25238" i="1"/>
  <c r="I25239" i="1"/>
  <c r="I25240" i="1"/>
  <c r="I25241" i="1"/>
  <c r="I25242" i="1"/>
  <c r="I25243" i="1"/>
  <c r="I25244" i="1"/>
  <c r="I25245" i="1"/>
  <c r="I25246" i="1"/>
  <c r="I25247" i="1"/>
  <c r="I25248" i="1"/>
  <c r="I25249" i="1"/>
  <c r="I25250" i="1"/>
  <c r="I25251" i="1"/>
  <c r="I25252" i="1"/>
  <c r="I25253" i="1"/>
  <c r="I25254" i="1"/>
  <c r="I25255" i="1"/>
  <c r="I25256" i="1"/>
  <c r="I25257" i="1"/>
  <c r="I25258" i="1"/>
  <c r="I25259" i="1"/>
  <c r="I25260" i="1"/>
  <c r="I25261" i="1"/>
  <c r="I25262" i="1"/>
  <c r="I25263" i="1"/>
  <c r="I25264" i="1"/>
  <c r="I25265" i="1"/>
  <c r="I25266" i="1"/>
  <c r="I25267" i="1"/>
  <c r="I25268" i="1"/>
  <c r="I25269" i="1"/>
  <c r="I25270" i="1"/>
  <c r="I25271" i="1"/>
  <c r="I25272" i="1"/>
  <c r="I25273" i="1"/>
  <c r="I25274" i="1"/>
  <c r="I25275" i="1"/>
  <c r="I25276" i="1"/>
  <c r="I25277" i="1"/>
  <c r="I25278" i="1"/>
  <c r="I25279" i="1"/>
  <c r="I25280" i="1"/>
  <c r="I25281" i="1"/>
  <c r="I25282" i="1"/>
  <c r="I25283" i="1"/>
  <c r="I25284" i="1"/>
  <c r="I25285" i="1"/>
  <c r="I25286" i="1"/>
  <c r="I25287" i="1"/>
  <c r="I25288" i="1"/>
  <c r="I25289" i="1"/>
  <c r="I25290" i="1"/>
  <c r="I25291" i="1"/>
  <c r="I25292" i="1"/>
  <c r="I25293" i="1"/>
  <c r="I25294" i="1"/>
  <c r="I25295" i="1"/>
  <c r="I25296" i="1"/>
  <c r="I25297" i="1"/>
  <c r="I25298" i="1"/>
  <c r="I25299" i="1"/>
  <c r="I25300" i="1"/>
  <c r="I25301" i="1"/>
  <c r="I25302" i="1"/>
  <c r="I25303" i="1"/>
  <c r="I25304" i="1"/>
  <c r="I25305" i="1"/>
  <c r="I25306" i="1"/>
  <c r="I25307" i="1"/>
  <c r="I25308" i="1"/>
  <c r="I25309" i="1"/>
  <c r="I25310" i="1"/>
  <c r="I25311" i="1"/>
  <c r="I25312" i="1"/>
  <c r="I25313" i="1"/>
  <c r="I25314" i="1"/>
  <c r="I25315" i="1"/>
  <c r="I25316" i="1"/>
  <c r="I25317" i="1"/>
  <c r="I25318" i="1"/>
  <c r="I25319" i="1"/>
  <c r="I25320" i="1"/>
  <c r="I25321" i="1"/>
  <c r="I25322" i="1"/>
  <c r="I25323" i="1"/>
  <c r="I25324" i="1"/>
  <c r="I25325" i="1"/>
  <c r="I25326" i="1"/>
  <c r="I25327" i="1"/>
  <c r="I25328" i="1"/>
  <c r="I25329" i="1"/>
  <c r="I25330" i="1"/>
  <c r="I25331" i="1"/>
  <c r="I25332" i="1"/>
  <c r="I25333" i="1"/>
  <c r="I25334" i="1"/>
  <c r="I25335" i="1"/>
  <c r="I25336" i="1"/>
  <c r="I25337" i="1"/>
  <c r="I25338" i="1"/>
  <c r="I25339" i="1"/>
  <c r="I25340" i="1"/>
  <c r="I25341" i="1"/>
  <c r="I25342" i="1"/>
  <c r="I25343" i="1"/>
  <c r="I25344" i="1"/>
  <c r="I25345" i="1"/>
  <c r="I25346" i="1"/>
  <c r="I25347" i="1"/>
  <c r="I25348" i="1"/>
  <c r="I25349" i="1"/>
  <c r="I25350" i="1"/>
  <c r="I25351" i="1"/>
  <c r="I25352" i="1"/>
  <c r="I25353" i="1"/>
  <c r="I25354" i="1"/>
  <c r="I25355" i="1"/>
  <c r="I25356" i="1"/>
  <c r="I25357" i="1"/>
  <c r="I25358" i="1"/>
  <c r="I25359" i="1"/>
  <c r="I25360" i="1"/>
  <c r="I25361" i="1"/>
  <c r="I25362" i="1"/>
  <c r="I25363" i="1"/>
  <c r="I25364" i="1"/>
  <c r="I25365" i="1"/>
  <c r="I25366" i="1"/>
  <c r="I25367" i="1"/>
  <c r="I25368" i="1"/>
  <c r="I25369" i="1"/>
  <c r="I25370" i="1"/>
  <c r="I25371" i="1"/>
  <c r="I25372" i="1"/>
  <c r="I25373" i="1"/>
  <c r="I25374" i="1"/>
  <c r="I25375" i="1"/>
  <c r="I25376" i="1"/>
  <c r="I25377" i="1"/>
  <c r="I25378" i="1"/>
  <c r="I25379" i="1"/>
  <c r="I25380" i="1"/>
  <c r="I25381" i="1"/>
  <c r="I25382" i="1"/>
  <c r="I25383" i="1"/>
  <c r="I25384" i="1"/>
  <c r="I25385" i="1"/>
  <c r="I25386" i="1"/>
  <c r="I25387" i="1"/>
  <c r="I25388" i="1"/>
  <c r="I25389" i="1"/>
  <c r="I25390" i="1"/>
  <c r="I25391" i="1"/>
  <c r="I25392" i="1"/>
  <c r="I25393" i="1"/>
  <c r="I25394" i="1"/>
  <c r="I25395" i="1"/>
  <c r="I25396" i="1"/>
  <c r="I25397" i="1"/>
  <c r="I25398" i="1"/>
  <c r="I25399" i="1"/>
  <c r="I25400" i="1"/>
  <c r="I25401" i="1"/>
  <c r="I25402" i="1"/>
  <c r="I25403" i="1"/>
  <c r="I25404" i="1"/>
  <c r="I25405" i="1"/>
  <c r="I25406" i="1"/>
  <c r="I25407" i="1"/>
  <c r="I25408" i="1"/>
  <c r="I25409" i="1"/>
  <c r="I25410" i="1"/>
  <c r="I25411" i="1"/>
  <c r="I25412" i="1"/>
  <c r="I25413" i="1"/>
  <c r="I25414" i="1"/>
  <c r="I25415" i="1"/>
  <c r="I25416" i="1"/>
  <c r="I25417" i="1"/>
  <c r="I25418" i="1"/>
  <c r="I25419" i="1"/>
  <c r="I25420" i="1"/>
  <c r="I25421" i="1"/>
  <c r="I25422" i="1"/>
  <c r="I25423" i="1"/>
  <c r="I25424" i="1"/>
  <c r="I25425" i="1"/>
  <c r="I25426" i="1"/>
  <c r="I25427" i="1"/>
  <c r="I25428" i="1"/>
  <c r="I25429" i="1"/>
  <c r="I25430" i="1"/>
  <c r="I25431" i="1"/>
  <c r="I25432" i="1"/>
  <c r="I25433" i="1"/>
  <c r="I25434" i="1"/>
  <c r="I25435" i="1"/>
  <c r="I25436" i="1"/>
  <c r="I25437" i="1"/>
  <c r="I25438" i="1"/>
  <c r="I25439" i="1"/>
  <c r="I25440" i="1"/>
  <c r="I25441" i="1"/>
  <c r="I25442" i="1"/>
  <c r="I25443" i="1"/>
  <c r="I25444" i="1"/>
  <c r="I25445" i="1"/>
  <c r="I25446" i="1"/>
  <c r="I25447" i="1"/>
  <c r="I25448" i="1"/>
  <c r="I25449" i="1"/>
  <c r="I25450" i="1"/>
  <c r="I25451" i="1"/>
  <c r="I25452" i="1"/>
  <c r="I25453" i="1"/>
  <c r="I25454" i="1"/>
  <c r="I25455" i="1"/>
  <c r="I25456" i="1"/>
  <c r="I25457" i="1"/>
  <c r="I25458" i="1"/>
  <c r="I25459" i="1"/>
  <c r="I25460" i="1"/>
  <c r="I25461" i="1"/>
  <c r="I25462" i="1"/>
  <c r="I25463" i="1"/>
  <c r="I25464" i="1"/>
  <c r="I25465" i="1"/>
  <c r="I25466" i="1"/>
  <c r="I25467" i="1"/>
  <c r="I25468" i="1"/>
  <c r="I25469" i="1"/>
  <c r="I25470" i="1"/>
  <c r="I25471" i="1"/>
  <c r="I25472" i="1"/>
  <c r="I25473" i="1"/>
  <c r="I25474" i="1"/>
  <c r="I25475" i="1"/>
  <c r="I25476" i="1"/>
  <c r="I25477" i="1"/>
  <c r="I25478" i="1"/>
  <c r="I25479" i="1"/>
  <c r="I25480" i="1"/>
  <c r="I25481" i="1"/>
  <c r="I25482" i="1"/>
  <c r="I25483" i="1"/>
  <c r="I25484" i="1"/>
  <c r="I25485" i="1"/>
  <c r="I25486" i="1"/>
  <c r="I25487" i="1"/>
  <c r="I25488" i="1"/>
  <c r="I25489" i="1"/>
  <c r="I25490" i="1"/>
  <c r="I25491" i="1"/>
  <c r="I25492" i="1"/>
  <c r="I25493" i="1"/>
  <c r="I25494" i="1"/>
  <c r="I25495" i="1"/>
  <c r="I25496" i="1"/>
  <c r="I25497" i="1"/>
  <c r="I25498" i="1"/>
  <c r="I25499" i="1"/>
  <c r="I25500" i="1"/>
  <c r="I25501" i="1"/>
  <c r="I25502" i="1"/>
  <c r="I25503" i="1"/>
  <c r="I25504" i="1"/>
  <c r="I25505" i="1"/>
  <c r="I25506" i="1"/>
  <c r="I25507" i="1"/>
  <c r="I25508" i="1"/>
  <c r="I25509" i="1"/>
  <c r="I25510" i="1"/>
  <c r="I25511" i="1"/>
  <c r="I25512" i="1"/>
  <c r="I25513" i="1"/>
  <c r="I25514" i="1"/>
  <c r="I25515" i="1"/>
  <c r="I25516" i="1"/>
  <c r="I25517" i="1"/>
  <c r="I25518" i="1"/>
  <c r="I25519" i="1"/>
  <c r="I25520" i="1"/>
  <c r="I25521" i="1"/>
  <c r="I25522" i="1"/>
  <c r="I25523" i="1"/>
  <c r="I25524" i="1"/>
  <c r="I25525" i="1"/>
  <c r="I25526" i="1"/>
  <c r="I25527" i="1"/>
  <c r="I25528" i="1"/>
  <c r="I25529" i="1"/>
  <c r="I25530" i="1"/>
  <c r="I25531" i="1"/>
  <c r="I25532" i="1"/>
  <c r="I25533" i="1"/>
  <c r="I25534" i="1"/>
  <c r="I25535" i="1"/>
  <c r="I25536" i="1"/>
  <c r="I25537" i="1"/>
  <c r="I25538" i="1"/>
  <c r="I25539" i="1"/>
  <c r="I25540" i="1"/>
  <c r="I25541" i="1"/>
  <c r="I25542" i="1"/>
  <c r="I25543" i="1"/>
  <c r="I25544" i="1"/>
  <c r="I25545" i="1"/>
  <c r="I25546" i="1"/>
  <c r="I25547" i="1"/>
  <c r="I25548" i="1"/>
  <c r="I25549" i="1"/>
  <c r="I25550" i="1"/>
  <c r="I25551" i="1"/>
  <c r="I25552" i="1"/>
  <c r="I25553" i="1"/>
  <c r="I25554" i="1"/>
  <c r="I25555" i="1"/>
  <c r="I25556" i="1"/>
  <c r="I25557" i="1"/>
  <c r="I25558" i="1"/>
  <c r="I25559" i="1"/>
  <c r="I25560" i="1"/>
  <c r="I25561" i="1"/>
  <c r="I25562" i="1"/>
  <c r="I25563" i="1"/>
  <c r="I25564" i="1"/>
  <c r="I25565" i="1"/>
  <c r="I25566" i="1"/>
  <c r="I25567" i="1"/>
  <c r="I25568" i="1"/>
  <c r="I25569" i="1"/>
  <c r="I25570" i="1"/>
  <c r="I25571" i="1"/>
  <c r="I25572" i="1"/>
  <c r="I25573" i="1"/>
  <c r="I25574" i="1"/>
  <c r="I25575" i="1"/>
  <c r="I25576" i="1"/>
  <c r="I25577" i="1"/>
  <c r="I25578" i="1"/>
  <c r="I25579" i="1"/>
  <c r="I25580" i="1"/>
  <c r="I25581" i="1"/>
  <c r="I25582" i="1"/>
  <c r="I25583" i="1"/>
  <c r="I25584" i="1"/>
  <c r="I25585" i="1"/>
  <c r="I25586" i="1"/>
  <c r="I25587" i="1"/>
  <c r="I25588" i="1"/>
  <c r="I25589" i="1"/>
  <c r="I25590" i="1"/>
  <c r="I25591" i="1"/>
  <c r="I25592" i="1"/>
  <c r="I25593" i="1"/>
  <c r="I25594" i="1"/>
  <c r="I25595" i="1"/>
  <c r="I25596" i="1"/>
  <c r="I25597" i="1"/>
  <c r="I25598" i="1"/>
  <c r="I25599" i="1"/>
  <c r="I25600" i="1"/>
  <c r="I25601" i="1"/>
  <c r="I25602" i="1"/>
  <c r="I25603" i="1"/>
  <c r="I25604" i="1"/>
  <c r="I25605" i="1"/>
  <c r="I25606" i="1"/>
  <c r="I25607" i="1"/>
  <c r="I25608" i="1"/>
  <c r="I25609" i="1"/>
  <c r="I25610" i="1"/>
  <c r="I25611" i="1"/>
  <c r="I25612" i="1"/>
  <c r="I25613" i="1"/>
  <c r="I25614" i="1"/>
  <c r="I25615" i="1"/>
  <c r="I25616" i="1"/>
  <c r="I25617" i="1"/>
  <c r="I25618" i="1"/>
  <c r="I25619" i="1"/>
  <c r="I25620" i="1"/>
  <c r="I25621" i="1"/>
  <c r="I25622" i="1"/>
  <c r="I25623" i="1"/>
  <c r="I25624" i="1"/>
  <c r="I25625" i="1"/>
  <c r="I25626" i="1"/>
  <c r="I25627" i="1"/>
  <c r="I25628" i="1"/>
  <c r="I25629" i="1"/>
  <c r="I25630" i="1"/>
  <c r="I25631" i="1"/>
  <c r="I25632" i="1"/>
  <c r="I25633" i="1"/>
  <c r="I25634" i="1"/>
  <c r="I25635" i="1"/>
  <c r="I25636" i="1"/>
  <c r="I25637" i="1"/>
  <c r="I25638" i="1"/>
  <c r="I25639" i="1"/>
  <c r="I25640" i="1"/>
  <c r="I25641" i="1"/>
  <c r="I25642" i="1"/>
  <c r="I25643" i="1"/>
  <c r="I25644" i="1"/>
  <c r="I25645" i="1"/>
  <c r="I25646" i="1"/>
  <c r="I25647" i="1"/>
  <c r="I25648" i="1"/>
  <c r="I25649" i="1"/>
  <c r="I25650" i="1"/>
  <c r="I25651" i="1"/>
  <c r="I25652" i="1"/>
  <c r="I25653" i="1"/>
  <c r="I25654" i="1"/>
  <c r="I25655" i="1"/>
  <c r="I25656" i="1"/>
  <c r="I25657" i="1"/>
  <c r="I25658" i="1"/>
  <c r="I25659" i="1"/>
  <c r="I25660" i="1"/>
  <c r="I25661" i="1"/>
  <c r="I25662" i="1"/>
  <c r="I25663" i="1"/>
  <c r="I25664" i="1"/>
  <c r="I25665" i="1"/>
  <c r="I25666" i="1"/>
  <c r="I25667" i="1"/>
  <c r="I25668" i="1"/>
  <c r="I25669" i="1"/>
  <c r="I25670" i="1"/>
  <c r="I25671" i="1"/>
  <c r="I25672" i="1"/>
  <c r="I25673" i="1"/>
  <c r="I25674" i="1"/>
  <c r="I25675" i="1"/>
  <c r="I25676" i="1"/>
  <c r="I25677" i="1"/>
  <c r="I25678" i="1"/>
  <c r="I25679" i="1"/>
  <c r="I25680" i="1"/>
  <c r="I25681" i="1"/>
  <c r="I25682" i="1"/>
  <c r="I25683" i="1"/>
  <c r="I25684" i="1"/>
  <c r="I25685" i="1"/>
  <c r="I25686" i="1"/>
  <c r="I25687" i="1"/>
  <c r="I25688" i="1"/>
  <c r="I25689" i="1"/>
  <c r="I25690" i="1"/>
  <c r="I25691" i="1"/>
  <c r="I25692" i="1"/>
  <c r="I25693" i="1"/>
  <c r="I25694" i="1"/>
  <c r="I25695" i="1"/>
  <c r="I25696" i="1"/>
  <c r="I25697" i="1"/>
  <c r="I25698" i="1"/>
  <c r="I25699" i="1"/>
  <c r="I25700" i="1"/>
  <c r="I25701" i="1"/>
  <c r="I25702" i="1"/>
  <c r="I25703" i="1"/>
  <c r="I25704" i="1"/>
  <c r="I25705" i="1"/>
  <c r="I25706" i="1"/>
  <c r="I25707" i="1"/>
  <c r="I25708" i="1"/>
  <c r="I25709" i="1"/>
  <c r="I25710" i="1"/>
  <c r="I25711" i="1"/>
  <c r="I25712" i="1"/>
  <c r="I25713" i="1"/>
  <c r="I25714" i="1"/>
  <c r="I25715" i="1"/>
  <c r="I25716" i="1"/>
  <c r="I25717" i="1"/>
  <c r="I25718" i="1"/>
  <c r="I25719" i="1"/>
  <c r="I25720" i="1"/>
  <c r="I25721" i="1"/>
  <c r="I25722" i="1"/>
  <c r="I25723" i="1"/>
  <c r="I25724" i="1"/>
  <c r="I25725" i="1"/>
  <c r="I25726" i="1"/>
  <c r="I25727" i="1"/>
  <c r="I25728" i="1"/>
  <c r="I25729" i="1"/>
  <c r="I25730" i="1"/>
  <c r="I25731" i="1"/>
  <c r="I25732" i="1"/>
  <c r="I25733" i="1"/>
  <c r="I25734" i="1"/>
  <c r="I25735" i="1"/>
  <c r="I25736" i="1"/>
  <c r="I25737" i="1"/>
  <c r="I25738" i="1"/>
  <c r="I25739" i="1"/>
  <c r="I25740" i="1"/>
  <c r="I25741" i="1"/>
  <c r="I25742" i="1"/>
  <c r="I25743" i="1"/>
  <c r="I25744" i="1"/>
  <c r="I25745" i="1"/>
  <c r="I25746" i="1"/>
  <c r="I25747" i="1"/>
  <c r="I25748" i="1"/>
  <c r="I25749" i="1"/>
  <c r="I25750" i="1"/>
  <c r="I25751" i="1"/>
  <c r="I25752" i="1"/>
  <c r="I25753" i="1"/>
  <c r="I25754" i="1"/>
  <c r="I25755" i="1"/>
  <c r="I25756" i="1"/>
  <c r="I25757" i="1"/>
  <c r="I25758" i="1"/>
  <c r="I25759" i="1"/>
  <c r="I25760" i="1"/>
  <c r="I25761" i="1"/>
  <c r="I25762" i="1"/>
  <c r="I25763" i="1"/>
  <c r="I25764" i="1"/>
  <c r="I25765" i="1"/>
  <c r="I25766" i="1"/>
  <c r="I25767" i="1"/>
  <c r="I25768" i="1"/>
  <c r="I25769" i="1"/>
  <c r="I25770" i="1"/>
  <c r="I25771" i="1"/>
  <c r="I25772" i="1"/>
  <c r="I25773" i="1"/>
  <c r="I25774" i="1"/>
  <c r="I25775" i="1"/>
  <c r="I25776" i="1"/>
  <c r="I25777" i="1"/>
  <c r="I25778" i="1"/>
  <c r="I25779" i="1"/>
  <c r="I25780" i="1"/>
  <c r="I25781" i="1"/>
  <c r="I25782" i="1"/>
  <c r="I25783" i="1"/>
  <c r="I25784" i="1"/>
  <c r="I25785" i="1"/>
  <c r="I25786" i="1"/>
  <c r="I25787" i="1"/>
  <c r="I25788" i="1"/>
  <c r="I25789" i="1"/>
  <c r="I25790" i="1"/>
  <c r="I25791" i="1"/>
  <c r="I25792" i="1"/>
  <c r="I25793" i="1"/>
  <c r="I25794" i="1"/>
  <c r="I25795" i="1"/>
  <c r="I25796" i="1"/>
  <c r="I25797" i="1"/>
  <c r="I25798" i="1"/>
  <c r="I25799" i="1"/>
  <c r="I25800" i="1"/>
  <c r="I25801" i="1"/>
  <c r="I25802" i="1"/>
  <c r="I25803" i="1"/>
  <c r="I25804" i="1"/>
  <c r="I25805" i="1"/>
  <c r="I25806" i="1"/>
  <c r="I25807" i="1"/>
  <c r="I25808" i="1"/>
  <c r="I25809" i="1"/>
  <c r="I25810" i="1"/>
  <c r="I25811" i="1"/>
  <c r="I25812" i="1"/>
  <c r="I25813" i="1"/>
  <c r="I25814" i="1"/>
  <c r="I25815" i="1"/>
  <c r="I25816" i="1"/>
  <c r="I25817" i="1"/>
  <c r="I25818" i="1"/>
  <c r="I25819" i="1"/>
  <c r="I25820" i="1"/>
  <c r="I25821" i="1"/>
  <c r="I25822" i="1"/>
  <c r="I25823" i="1"/>
  <c r="I25824" i="1"/>
  <c r="I25825" i="1"/>
  <c r="I25826" i="1"/>
  <c r="I25827" i="1"/>
  <c r="I25828" i="1"/>
  <c r="I25829" i="1"/>
  <c r="I25830" i="1"/>
  <c r="I25831" i="1"/>
  <c r="I25832" i="1"/>
  <c r="I25833" i="1"/>
  <c r="I25834" i="1"/>
  <c r="I25835" i="1"/>
  <c r="I25836" i="1"/>
  <c r="I25837" i="1"/>
  <c r="I25838" i="1"/>
  <c r="I25839" i="1"/>
  <c r="I25840" i="1"/>
  <c r="I25841" i="1"/>
  <c r="I25842" i="1"/>
  <c r="I25843" i="1"/>
  <c r="I25844" i="1"/>
  <c r="I25845" i="1"/>
  <c r="I25846" i="1"/>
  <c r="I25847" i="1"/>
  <c r="I25848" i="1"/>
  <c r="I25849" i="1"/>
  <c r="I25850" i="1"/>
  <c r="I25851" i="1"/>
  <c r="I25852" i="1"/>
  <c r="I25853" i="1"/>
  <c r="I25854" i="1"/>
  <c r="I25855" i="1"/>
  <c r="I25856" i="1"/>
  <c r="I25857" i="1"/>
  <c r="I25858" i="1"/>
  <c r="I25859" i="1"/>
  <c r="I25860" i="1"/>
  <c r="I25861" i="1"/>
  <c r="I25862" i="1"/>
  <c r="I25863" i="1"/>
  <c r="I25864" i="1"/>
  <c r="I25865" i="1"/>
  <c r="I25866" i="1"/>
  <c r="I25867" i="1"/>
  <c r="I25868" i="1"/>
  <c r="I25869" i="1"/>
  <c r="I25870" i="1"/>
  <c r="I25871" i="1"/>
  <c r="I25872" i="1"/>
  <c r="I25873" i="1"/>
  <c r="I25874" i="1"/>
  <c r="I25875" i="1"/>
  <c r="I25876" i="1"/>
  <c r="I25877" i="1"/>
  <c r="I25878" i="1"/>
  <c r="I25879" i="1"/>
  <c r="I25880" i="1"/>
  <c r="I25881" i="1"/>
  <c r="I25882" i="1"/>
  <c r="I25883" i="1"/>
  <c r="I25884" i="1"/>
  <c r="I25885" i="1"/>
  <c r="I25886" i="1"/>
  <c r="I25887" i="1"/>
  <c r="I25888" i="1"/>
  <c r="I25889" i="1"/>
  <c r="I25890" i="1"/>
  <c r="I25891" i="1"/>
  <c r="I25892" i="1"/>
  <c r="I25893" i="1"/>
  <c r="I25894" i="1"/>
  <c r="I25895" i="1"/>
  <c r="I25896" i="1"/>
  <c r="I25897" i="1"/>
  <c r="I25898" i="1"/>
  <c r="I25899" i="1"/>
  <c r="I25900" i="1"/>
  <c r="I25901" i="1"/>
  <c r="I25902" i="1"/>
  <c r="I25903" i="1"/>
  <c r="I25904" i="1"/>
  <c r="I25905" i="1"/>
  <c r="I25906" i="1"/>
  <c r="I25907" i="1"/>
  <c r="I25908" i="1"/>
  <c r="I25909" i="1"/>
  <c r="I25910" i="1"/>
  <c r="I25911" i="1"/>
  <c r="I25912" i="1"/>
  <c r="I25913" i="1"/>
  <c r="I25914" i="1"/>
  <c r="I25915" i="1"/>
  <c r="I25916" i="1"/>
  <c r="I25917" i="1"/>
  <c r="I25918" i="1"/>
  <c r="I25919" i="1"/>
  <c r="I25920" i="1"/>
  <c r="I25921" i="1"/>
  <c r="I25922" i="1"/>
  <c r="I25923" i="1"/>
  <c r="I25924" i="1"/>
  <c r="I25925" i="1"/>
  <c r="I25926" i="1"/>
  <c r="I25927" i="1"/>
  <c r="I25928" i="1"/>
  <c r="I25929" i="1"/>
  <c r="I25930" i="1"/>
  <c r="I25931" i="1"/>
  <c r="I25932" i="1"/>
  <c r="I25933" i="1"/>
  <c r="I25934" i="1"/>
  <c r="I25935" i="1"/>
  <c r="I25936" i="1"/>
  <c r="I25937" i="1"/>
  <c r="I25938" i="1"/>
  <c r="I25939" i="1"/>
  <c r="I25940" i="1"/>
  <c r="I25941" i="1"/>
  <c r="I25942" i="1"/>
  <c r="I25943" i="1"/>
  <c r="I25944" i="1"/>
  <c r="I25945" i="1"/>
  <c r="I25946" i="1"/>
  <c r="I25947" i="1"/>
  <c r="I25948" i="1"/>
  <c r="I25949" i="1"/>
  <c r="I25950" i="1"/>
  <c r="I25951" i="1"/>
  <c r="I25952" i="1"/>
  <c r="I25953" i="1"/>
  <c r="I25954" i="1"/>
  <c r="I25955" i="1"/>
  <c r="I25956" i="1"/>
  <c r="I25957" i="1"/>
  <c r="I25958" i="1"/>
  <c r="I25959" i="1"/>
  <c r="I25960" i="1"/>
  <c r="I25961" i="1"/>
  <c r="I25962" i="1"/>
  <c r="I25963" i="1"/>
  <c r="I25964" i="1"/>
  <c r="I25965" i="1"/>
  <c r="I25966" i="1"/>
  <c r="I25967" i="1"/>
  <c r="I25968" i="1"/>
  <c r="I25969" i="1"/>
  <c r="I25970" i="1"/>
  <c r="I25971" i="1"/>
  <c r="I25972" i="1"/>
  <c r="I25973" i="1"/>
  <c r="I25974" i="1"/>
  <c r="I25975" i="1"/>
  <c r="I25976" i="1"/>
  <c r="I25977" i="1"/>
  <c r="I25978" i="1"/>
  <c r="I25979" i="1"/>
  <c r="I25980" i="1"/>
  <c r="I25981" i="1"/>
  <c r="I25982" i="1"/>
  <c r="I25983" i="1"/>
  <c r="I25984" i="1"/>
  <c r="I25985" i="1"/>
  <c r="I25986" i="1"/>
  <c r="I25987" i="1"/>
  <c r="I25988" i="1"/>
  <c r="I25989" i="1"/>
  <c r="I25990" i="1"/>
  <c r="I25991" i="1"/>
  <c r="I25992" i="1"/>
  <c r="I25993" i="1"/>
  <c r="I25994" i="1"/>
  <c r="I25995" i="1"/>
  <c r="I25996" i="1"/>
  <c r="I25997" i="1"/>
  <c r="I25998" i="1"/>
  <c r="I25999" i="1"/>
  <c r="I26000" i="1"/>
  <c r="I26001" i="1"/>
  <c r="I26002" i="1"/>
  <c r="I26003" i="1"/>
  <c r="I26004" i="1"/>
  <c r="I26005" i="1"/>
  <c r="I26006" i="1"/>
  <c r="I26007" i="1"/>
  <c r="I26008" i="1"/>
  <c r="I26009" i="1"/>
  <c r="I26010" i="1"/>
  <c r="I26011" i="1"/>
  <c r="I26012" i="1"/>
  <c r="I26013" i="1"/>
  <c r="I26014" i="1"/>
  <c r="I26015" i="1"/>
  <c r="I26016" i="1"/>
  <c r="I26017" i="1"/>
  <c r="I26018" i="1"/>
  <c r="I26019" i="1"/>
  <c r="I26020" i="1"/>
  <c r="I26021" i="1"/>
  <c r="I26022" i="1"/>
  <c r="I26023" i="1"/>
  <c r="I26024" i="1"/>
  <c r="I26025" i="1"/>
  <c r="I26026" i="1"/>
  <c r="I26027" i="1"/>
  <c r="I26028" i="1"/>
  <c r="I26029" i="1"/>
  <c r="I26030" i="1"/>
  <c r="I26031" i="1"/>
  <c r="I26032" i="1"/>
  <c r="I26033" i="1"/>
  <c r="I26034" i="1"/>
  <c r="I26035" i="1"/>
  <c r="I26036" i="1"/>
  <c r="I26037" i="1"/>
  <c r="I26038" i="1"/>
  <c r="I26039" i="1"/>
  <c r="I26040" i="1"/>
  <c r="I26041" i="1"/>
  <c r="I26042" i="1"/>
  <c r="I26043" i="1"/>
  <c r="I26044" i="1"/>
  <c r="I26045" i="1"/>
  <c r="I26046" i="1"/>
  <c r="I26047" i="1"/>
  <c r="I26048" i="1"/>
  <c r="I26049" i="1"/>
  <c r="I26050" i="1"/>
  <c r="I26051" i="1"/>
  <c r="I26052" i="1"/>
  <c r="I26053" i="1"/>
  <c r="I26054" i="1"/>
  <c r="I26055" i="1"/>
  <c r="I26056" i="1"/>
  <c r="I26057" i="1"/>
  <c r="I26058" i="1"/>
  <c r="I26059" i="1"/>
  <c r="I26060" i="1"/>
  <c r="I26061" i="1"/>
  <c r="I26062" i="1"/>
  <c r="I26063" i="1"/>
  <c r="I26064" i="1"/>
  <c r="I26065" i="1"/>
  <c r="I26066" i="1"/>
  <c r="I26067" i="1"/>
  <c r="I26068" i="1"/>
  <c r="I26069" i="1"/>
  <c r="I26070" i="1"/>
  <c r="I26071" i="1"/>
  <c r="I26072" i="1"/>
  <c r="I26073" i="1"/>
  <c r="I26074" i="1"/>
  <c r="I26075" i="1"/>
  <c r="I26076" i="1"/>
  <c r="I26077" i="1"/>
  <c r="I26078" i="1"/>
  <c r="I26079" i="1"/>
  <c r="I26080" i="1"/>
  <c r="I26081" i="1"/>
  <c r="I26082" i="1"/>
  <c r="I26083" i="1"/>
  <c r="I26084" i="1"/>
  <c r="I26085" i="1"/>
  <c r="I26086" i="1"/>
  <c r="I26087" i="1"/>
  <c r="I26088" i="1"/>
  <c r="I26089" i="1"/>
  <c r="I26090" i="1"/>
  <c r="I26091" i="1"/>
  <c r="I26092" i="1"/>
  <c r="I26093" i="1"/>
  <c r="I26094" i="1"/>
  <c r="I26095" i="1"/>
  <c r="I26096" i="1"/>
  <c r="I26097" i="1"/>
  <c r="I26098" i="1"/>
  <c r="I26099" i="1"/>
  <c r="I26100" i="1"/>
  <c r="I26101" i="1"/>
  <c r="I26102" i="1"/>
  <c r="I26103" i="1"/>
  <c r="I26104" i="1"/>
  <c r="I26105" i="1"/>
  <c r="I26106" i="1"/>
  <c r="I26107" i="1"/>
  <c r="I26108" i="1"/>
  <c r="I26109" i="1"/>
  <c r="I26110" i="1"/>
  <c r="I26111" i="1"/>
  <c r="I26112" i="1"/>
  <c r="I26113" i="1"/>
  <c r="I26114" i="1"/>
  <c r="I26115" i="1"/>
  <c r="I26116" i="1"/>
  <c r="I26117" i="1"/>
  <c r="I26118" i="1"/>
  <c r="I26119" i="1"/>
  <c r="I26120" i="1"/>
  <c r="I26121" i="1"/>
  <c r="I26122" i="1"/>
  <c r="I26123" i="1"/>
  <c r="I26124" i="1"/>
  <c r="I26125" i="1"/>
  <c r="I26126" i="1"/>
  <c r="I26127" i="1"/>
  <c r="I26128" i="1"/>
  <c r="I26129" i="1"/>
  <c r="I26130" i="1"/>
  <c r="I26131" i="1"/>
  <c r="I26132" i="1"/>
  <c r="I26133" i="1"/>
  <c r="I26134" i="1"/>
  <c r="I26135" i="1"/>
  <c r="I26136" i="1"/>
  <c r="I26137" i="1"/>
  <c r="I26138" i="1"/>
  <c r="I26139" i="1"/>
  <c r="I26140" i="1"/>
  <c r="I26141" i="1"/>
  <c r="I26142" i="1"/>
  <c r="I26143" i="1"/>
  <c r="I26144" i="1"/>
  <c r="I26145" i="1"/>
  <c r="I26146" i="1"/>
  <c r="I26147" i="1"/>
  <c r="I26148" i="1"/>
  <c r="I26149" i="1"/>
  <c r="I26150" i="1"/>
  <c r="I26151" i="1"/>
  <c r="I26152" i="1"/>
  <c r="I26153" i="1"/>
  <c r="I26154" i="1"/>
  <c r="I26155" i="1"/>
  <c r="I26156" i="1"/>
  <c r="I26157" i="1"/>
  <c r="I26158" i="1"/>
  <c r="I26159" i="1"/>
  <c r="I26160" i="1"/>
  <c r="I26161" i="1"/>
  <c r="I26162" i="1"/>
  <c r="I26163" i="1"/>
  <c r="I26164" i="1"/>
  <c r="I26165" i="1"/>
  <c r="I26166" i="1"/>
  <c r="I26167" i="1"/>
  <c r="I26168" i="1"/>
  <c r="I26169" i="1"/>
  <c r="I26170" i="1"/>
  <c r="I26171" i="1"/>
  <c r="I26172" i="1"/>
  <c r="I26173" i="1"/>
  <c r="I26174" i="1"/>
  <c r="I26175" i="1"/>
  <c r="I26176" i="1"/>
  <c r="I26177" i="1"/>
  <c r="I26178" i="1"/>
  <c r="I26179" i="1"/>
  <c r="I26180" i="1"/>
  <c r="I26181" i="1"/>
  <c r="I26182" i="1"/>
  <c r="I26183" i="1"/>
  <c r="I26184" i="1"/>
  <c r="I26185" i="1"/>
  <c r="I26186" i="1"/>
  <c r="I26187" i="1"/>
  <c r="I26188" i="1"/>
  <c r="I26189" i="1"/>
  <c r="I26190" i="1"/>
  <c r="I26191" i="1"/>
  <c r="I26192" i="1"/>
  <c r="I26193" i="1"/>
  <c r="I26194" i="1"/>
  <c r="I26195" i="1"/>
  <c r="I26196" i="1"/>
  <c r="I26197" i="1"/>
  <c r="I26198" i="1"/>
  <c r="I26199" i="1"/>
  <c r="I26200" i="1"/>
  <c r="I26201" i="1"/>
  <c r="I26202" i="1"/>
  <c r="I26203" i="1"/>
  <c r="I26204" i="1"/>
  <c r="I26205" i="1"/>
  <c r="I26206" i="1"/>
  <c r="I26207" i="1"/>
  <c r="I26208" i="1"/>
  <c r="I26209" i="1"/>
  <c r="I26210" i="1"/>
  <c r="I26211" i="1"/>
  <c r="I26212" i="1"/>
  <c r="I26213" i="1"/>
  <c r="I26214" i="1"/>
  <c r="I26215" i="1"/>
  <c r="I26216" i="1"/>
  <c r="I26217" i="1"/>
  <c r="I26218" i="1"/>
  <c r="I26219" i="1"/>
  <c r="I26220" i="1"/>
  <c r="I26221" i="1"/>
  <c r="I26222" i="1"/>
  <c r="I26223" i="1"/>
  <c r="I26224" i="1"/>
  <c r="I26225" i="1"/>
  <c r="I26226" i="1"/>
  <c r="I26227" i="1"/>
  <c r="I26228" i="1"/>
  <c r="I26229" i="1"/>
  <c r="I26230" i="1"/>
  <c r="I26231" i="1"/>
  <c r="I26232" i="1"/>
  <c r="I26233" i="1"/>
  <c r="I26234" i="1"/>
  <c r="I26235" i="1"/>
  <c r="I26236" i="1"/>
  <c r="I26237" i="1"/>
  <c r="I26238" i="1"/>
  <c r="I26239" i="1"/>
  <c r="I26240" i="1"/>
  <c r="I26241" i="1"/>
  <c r="I26242" i="1"/>
  <c r="I26243" i="1"/>
  <c r="I26244" i="1"/>
  <c r="I26245" i="1"/>
  <c r="I26246" i="1"/>
  <c r="I26247" i="1"/>
  <c r="I26248" i="1"/>
  <c r="I26249" i="1"/>
  <c r="I26250" i="1"/>
  <c r="I26251" i="1"/>
  <c r="I26252" i="1"/>
  <c r="I26253" i="1"/>
  <c r="I26254" i="1"/>
  <c r="I26255" i="1"/>
  <c r="I26256" i="1"/>
  <c r="I26257" i="1"/>
  <c r="I26258" i="1"/>
  <c r="I26259" i="1"/>
  <c r="I26260" i="1"/>
  <c r="I26261" i="1"/>
  <c r="I26262" i="1"/>
  <c r="I26263" i="1"/>
  <c r="I26264" i="1"/>
  <c r="I26265" i="1"/>
  <c r="I26266" i="1"/>
  <c r="I26267" i="1"/>
  <c r="I26268" i="1"/>
  <c r="I26269" i="1"/>
  <c r="I26270" i="1"/>
  <c r="I26271" i="1"/>
  <c r="I26272" i="1"/>
  <c r="I26273" i="1"/>
  <c r="I26274" i="1"/>
  <c r="I26275" i="1"/>
  <c r="I26276" i="1"/>
  <c r="I26277" i="1"/>
  <c r="I26278" i="1"/>
  <c r="I26279" i="1"/>
  <c r="I26280" i="1"/>
  <c r="I26281" i="1"/>
  <c r="I26282" i="1"/>
  <c r="I26283" i="1"/>
  <c r="I26284" i="1"/>
  <c r="I26285" i="1"/>
  <c r="I26286" i="1"/>
  <c r="I26287" i="1"/>
  <c r="I26288" i="1"/>
  <c r="I26289" i="1"/>
  <c r="I26290" i="1"/>
  <c r="I26291" i="1"/>
  <c r="I26292" i="1"/>
  <c r="I26293" i="1"/>
  <c r="I26294" i="1"/>
  <c r="I26295" i="1"/>
  <c r="I26296" i="1"/>
  <c r="I26297" i="1"/>
  <c r="I26298" i="1"/>
  <c r="I26299" i="1"/>
  <c r="I26300" i="1"/>
  <c r="I26301" i="1"/>
  <c r="I26302" i="1"/>
  <c r="I26303" i="1"/>
  <c r="I26304" i="1"/>
  <c r="I26305" i="1"/>
  <c r="I26306" i="1"/>
  <c r="I26307" i="1"/>
  <c r="I26308" i="1"/>
  <c r="I26309" i="1"/>
  <c r="I26310" i="1"/>
  <c r="I26311" i="1"/>
  <c r="I26312" i="1"/>
  <c r="I26313" i="1"/>
  <c r="I26314" i="1"/>
  <c r="I26315" i="1"/>
  <c r="I26316" i="1"/>
  <c r="I26317" i="1"/>
  <c r="I26318" i="1"/>
  <c r="I26319" i="1"/>
  <c r="I26320" i="1"/>
  <c r="I26321" i="1"/>
  <c r="I26322" i="1"/>
  <c r="I26323" i="1"/>
  <c r="I26324" i="1"/>
  <c r="I26325" i="1"/>
  <c r="I26326" i="1"/>
  <c r="I26327" i="1"/>
  <c r="I26328" i="1"/>
  <c r="I26329" i="1"/>
  <c r="I26330" i="1"/>
  <c r="I26331" i="1"/>
  <c r="I26332" i="1"/>
  <c r="I26333" i="1"/>
  <c r="I26334" i="1"/>
  <c r="I26335" i="1"/>
  <c r="I26336" i="1"/>
  <c r="I26337" i="1"/>
  <c r="I26338" i="1"/>
  <c r="I26339" i="1"/>
  <c r="I26340" i="1"/>
  <c r="I26341" i="1"/>
  <c r="I26342" i="1"/>
  <c r="I26343" i="1"/>
  <c r="I26344" i="1"/>
  <c r="I26345" i="1"/>
  <c r="I26346" i="1"/>
  <c r="I26347" i="1"/>
  <c r="I26348" i="1"/>
  <c r="I26349" i="1"/>
  <c r="I26350" i="1"/>
  <c r="I26351" i="1"/>
  <c r="I26352" i="1"/>
  <c r="I26353" i="1"/>
  <c r="I26354" i="1"/>
  <c r="I26355" i="1"/>
  <c r="I26356" i="1"/>
  <c r="I26357" i="1"/>
  <c r="I26358" i="1"/>
  <c r="I26359" i="1"/>
  <c r="I26360" i="1"/>
  <c r="I26361" i="1"/>
  <c r="I26362" i="1"/>
  <c r="I26363" i="1"/>
  <c r="I26364" i="1"/>
  <c r="I26365" i="1"/>
  <c r="I26366" i="1"/>
  <c r="I26367" i="1"/>
  <c r="I26368" i="1"/>
  <c r="I26369" i="1"/>
  <c r="I26370" i="1"/>
  <c r="I26371" i="1"/>
  <c r="I26372" i="1"/>
  <c r="I26373" i="1"/>
  <c r="I26374" i="1"/>
  <c r="I26375" i="1"/>
  <c r="I26376" i="1"/>
  <c r="I26377" i="1"/>
  <c r="I26378" i="1"/>
  <c r="I26379" i="1"/>
  <c r="I26380" i="1"/>
  <c r="I26381" i="1"/>
  <c r="I26382" i="1"/>
  <c r="I26383" i="1"/>
  <c r="I26384" i="1"/>
  <c r="I26385" i="1"/>
  <c r="I26386" i="1"/>
  <c r="I26387" i="1"/>
  <c r="I26388" i="1"/>
  <c r="I26389" i="1"/>
  <c r="I26390" i="1"/>
  <c r="I26391" i="1"/>
  <c r="I26392" i="1"/>
  <c r="I26393" i="1"/>
  <c r="I26394" i="1"/>
  <c r="I26395" i="1"/>
  <c r="I26396" i="1"/>
  <c r="I26397" i="1"/>
  <c r="I26398" i="1"/>
  <c r="I26399" i="1"/>
  <c r="I26400" i="1"/>
  <c r="I26401" i="1"/>
  <c r="I26402" i="1"/>
  <c r="I26403" i="1"/>
  <c r="I26404" i="1"/>
  <c r="I26405" i="1"/>
  <c r="I26406" i="1"/>
  <c r="I26407" i="1"/>
  <c r="I26408" i="1"/>
  <c r="I26409" i="1"/>
  <c r="I26410" i="1"/>
  <c r="I26411" i="1"/>
  <c r="I26412" i="1"/>
  <c r="I26413" i="1"/>
  <c r="I26414" i="1"/>
  <c r="I26415" i="1"/>
  <c r="I26416" i="1"/>
  <c r="I26417" i="1"/>
  <c r="I26418" i="1"/>
  <c r="I26419" i="1"/>
  <c r="I26420" i="1"/>
  <c r="I26421" i="1"/>
  <c r="I26422" i="1"/>
  <c r="I26423" i="1"/>
  <c r="I26424" i="1"/>
  <c r="I26425" i="1"/>
  <c r="I26426" i="1"/>
  <c r="I26427" i="1"/>
  <c r="I26428" i="1"/>
  <c r="I26429" i="1"/>
  <c r="I26430" i="1"/>
  <c r="I26431" i="1"/>
  <c r="I26432" i="1"/>
  <c r="I26433" i="1"/>
  <c r="I26434" i="1"/>
  <c r="I26435" i="1"/>
  <c r="I26436" i="1"/>
  <c r="I26437" i="1"/>
  <c r="I26438" i="1"/>
  <c r="I26439" i="1"/>
  <c r="I26440" i="1"/>
  <c r="I26441" i="1"/>
  <c r="I26442" i="1"/>
  <c r="I26443" i="1"/>
  <c r="I26444" i="1"/>
  <c r="I26445" i="1"/>
  <c r="I26446" i="1"/>
  <c r="I26447" i="1"/>
  <c r="I26448" i="1"/>
  <c r="I26449" i="1"/>
  <c r="I26450" i="1"/>
  <c r="I26451" i="1"/>
  <c r="I26452" i="1"/>
  <c r="I26453" i="1"/>
  <c r="I26454" i="1"/>
  <c r="I26455" i="1"/>
  <c r="I26456" i="1"/>
  <c r="I26457" i="1"/>
  <c r="I26458" i="1"/>
  <c r="I26459" i="1"/>
  <c r="I26460" i="1"/>
  <c r="I26461" i="1"/>
  <c r="I26462" i="1"/>
  <c r="I26463" i="1"/>
  <c r="I26464" i="1"/>
  <c r="I26465" i="1"/>
  <c r="I26466" i="1"/>
  <c r="I26467" i="1"/>
  <c r="I26468" i="1"/>
  <c r="I26469" i="1"/>
  <c r="I26470" i="1"/>
  <c r="I26471" i="1"/>
  <c r="I26472" i="1"/>
  <c r="I26473" i="1"/>
  <c r="I26474" i="1"/>
  <c r="I26475" i="1"/>
  <c r="I26476" i="1"/>
  <c r="I26477" i="1"/>
  <c r="I26478" i="1"/>
  <c r="I26479" i="1"/>
  <c r="I26480" i="1"/>
  <c r="I26481" i="1"/>
  <c r="I26482" i="1"/>
  <c r="I26483" i="1"/>
  <c r="I26484" i="1"/>
  <c r="I26485" i="1"/>
  <c r="I26486" i="1"/>
  <c r="I26487" i="1"/>
  <c r="I26488" i="1"/>
  <c r="I26489" i="1"/>
  <c r="I26490" i="1"/>
  <c r="I26491" i="1"/>
  <c r="I26492" i="1"/>
  <c r="I26493" i="1"/>
  <c r="I26494" i="1"/>
  <c r="I26495" i="1"/>
  <c r="I26496" i="1"/>
  <c r="I26497" i="1"/>
  <c r="I26498" i="1"/>
  <c r="I26499" i="1"/>
  <c r="I26500" i="1"/>
  <c r="I26501" i="1"/>
  <c r="I26502" i="1"/>
  <c r="I26503" i="1"/>
  <c r="I26504" i="1"/>
  <c r="I26505" i="1"/>
  <c r="I26506" i="1"/>
  <c r="I26507" i="1"/>
  <c r="I26508" i="1"/>
  <c r="I26509" i="1"/>
  <c r="I26510" i="1"/>
  <c r="I26511" i="1"/>
  <c r="I26512" i="1"/>
  <c r="I26513" i="1"/>
  <c r="I26514" i="1"/>
  <c r="I26515" i="1"/>
  <c r="I26516" i="1"/>
  <c r="I26517" i="1"/>
  <c r="I26518" i="1"/>
  <c r="I26519" i="1"/>
  <c r="I26520" i="1"/>
  <c r="I26521" i="1"/>
  <c r="I26522" i="1"/>
  <c r="I26523" i="1"/>
  <c r="I26524" i="1"/>
  <c r="I26525" i="1"/>
  <c r="I26526" i="1"/>
  <c r="I26527" i="1"/>
  <c r="I26528" i="1"/>
  <c r="I26529" i="1"/>
  <c r="I26530" i="1"/>
  <c r="I26531" i="1"/>
  <c r="I26532" i="1"/>
  <c r="I26533" i="1"/>
  <c r="I26534" i="1"/>
  <c r="I26535" i="1"/>
  <c r="I26536" i="1"/>
  <c r="I26537" i="1"/>
  <c r="I26538" i="1"/>
  <c r="I26539" i="1"/>
  <c r="I26540" i="1"/>
  <c r="I26541" i="1"/>
  <c r="I26542" i="1"/>
  <c r="I26543" i="1"/>
  <c r="I26544" i="1"/>
  <c r="I26545" i="1"/>
  <c r="I26546" i="1"/>
  <c r="I26547" i="1"/>
  <c r="I26548" i="1"/>
  <c r="I26549" i="1"/>
  <c r="I26550" i="1"/>
  <c r="I26551" i="1"/>
  <c r="I26552" i="1"/>
  <c r="I26553" i="1"/>
  <c r="I26554" i="1"/>
  <c r="I26555" i="1"/>
  <c r="I26556" i="1"/>
  <c r="I26557" i="1"/>
  <c r="I26558" i="1"/>
  <c r="I26559" i="1"/>
  <c r="I26560" i="1"/>
  <c r="I26561" i="1"/>
  <c r="I26562" i="1"/>
  <c r="I26563" i="1"/>
  <c r="I26564" i="1"/>
  <c r="I26565" i="1"/>
  <c r="I26566" i="1"/>
  <c r="I26567" i="1"/>
  <c r="I26568" i="1"/>
  <c r="I26569" i="1"/>
  <c r="I26570" i="1"/>
  <c r="I26571" i="1"/>
  <c r="I26572" i="1"/>
  <c r="I26573" i="1"/>
  <c r="I26574" i="1"/>
  <c r="I26575" i="1"/>
  <c r="I26576" i="1"/>
  <c r="I26577" i="1"/>
  <c r="I26578" i="1"/>
  <c r="I26579" i="1"/>
  <c r="I26580" i="1"/>
  <c r="I26581" i="1"/>
  <c r="I26582" i="1"/>
  <c r="I26583" i="1"/>
  <c r="I26584" i="1"/>
  <c r="I26585" i="1"/>
  <c r="I26586" i="1"/>
  <c r="I26587" i="1"/>
  <c r="I26588" i="1"/>
  <c r="I26589" i="1"/>
  <c r="I26590" i="1"/>
  <c r="I26591" i="1"/>
  <c r="I26592" i="1"/>
  <c r="I26593" i="1"/>
  <c r="I26594" i="1"/>
  <c r="I26595" i="1"/>
  <c r="I26596" i="1"/>
  <c r="I26597" i="1"/>
  <c r="I26598" i="1"/>
  <c r="I26599" i="1"/>
  <c r="I26600" i="1"/>
  <c r="I26601" i="1"/>
  <c r="I26602" i="1"/>
  <c r="I26603" i="1"/>
  <c r="I26604" i="1"/>
  <c r="I26605" i="1"/>
  <c r="I26606" i="1"/>
  <c r="I26607" i="1"/>
  <c r="I26608" i="1"/>
  <c r="I26609" i="1"/>
  <c r="I26610" i="1"/>
  <c r="I26611" i="1"/>
  <c r="I26612" i="1"/>
  <c r="I26613" i="1"/>
  <c r="I26614" i="1"/>
  <c r="I26615" i="1"/>
  <c r="I26616" i="1"/>
  <c r="I26617" i="1"/>
  <c r="I26618" i="1"/>
  <c r="I26619" i="1"/>
  <c r="I26620" i="1"/>
  <c r="I26621" i="1"/>
  <c r="I26622" i="1"/>
  <c r="I26623" i="1"/>
  <c r="I26624" i="1"/>
  <c r="I26625" i="1"/>
  <c r="I26626" i="1"/>
  <c r="I26627" i="1"/>
  <c r="I26628" i="1"/>
  <c r="I26629" i="1"/>
  <c r="I26630" i="1"/>
  <c r="I26631" i="1"/>
  <c r="I26632" i="1"/>
  <c r="I26633" i="1"/>
  <c r="I26634" i="1"/>
  <c r="I26635" i="1"/>
  <c r="I26636" i="1"/>
  <c r="I26637" i="1"/>
  <c r="I26638" i="1"/>
  <c r="I26639" i="1"/>
  <c r="I26640" i="1"/>
  <c r="I26641" i="1"/>
  <c r="I26642" i="1"/>
  <c r="I26643" i="1"/>
  <c r="I26644" i="1"/>
  <c r="I26645" i="1"/>
  <c r="I26646" i="1"/>
  <c r="I26647" i="1"/>
  <c r="I26648" i="1"/>
  <c r="I26649" i="1"/>
  <c r="I26650" i="1"/>
  <c r="I26651" i="1"/>
  <c r="I26652" i="1"/>
  <c r="I26653" i="1"/>
  <c r="I26654" i="1"/>
  <c r="I26655" i="1"/>
  <c r="I26656" i="1"/>
  <c r="I26657" i="1"/>
  <c r="I26658" i="1"/>
  <c r="I26659" i="1"/>
  <c r="I26660" i="1"/>
  <c r="I26661" i="1"/>
  <c r="I26662" i="1"/>
  <c r="I26663" i="1"/>
  <c r="I26664" i="1"/>
  <c r="I26665" i="1"/>
  <c r="I26666" i="1"/>
  <c r="I26667" i="1"/>
  <c r="I26668" i="1"/>
  <c r="I26669" i="1"/>
  <c r="I26670" i="1"/>
  <c r="I26671" i="1"/>
  <c r="I26672" i="1"/>
  <c r="I26673" i="1"/>
  <c r="I26674" i="1"/>
  <c r="I26675" i="1"/>
  <c r="I26676" i="1"/>
  <c r="I26677" i="1"/>
  <c r="I26678" i="1"/>
  <c r="I26679" i="1"/>
  <c r="I26680" i="1"/>
  <c r="I26681" i="1"/>
  <c r="I26682" i="1"/>
  <c r="I26683" i="1"/>
  <c r="I26684" i="1"/>
  <c r="I26685" i="1"/>
  <c r="I26686" i="1"/>
  <c r="I26687" i="1"/>
  <c r="I26688" i="1"/>
  <c r="I26689" i="1"/>
  <c r="I26690" i="1"/>
  <c r="I26691" i="1"/>
  <c r="I26692" i="1"/>
  <c r="I26693" i="1"/>
  <c r="I26694" i="1"/>
  <c r="I26695" i="1"/>
  <c r="I26696" i="1"/>
  <c r="I26697" i="1"/>
  <c r="I26698" i="1"/>
  <c r="I26699" i="1"/>
  <c r="I26700" i="1"/>
  <c r="I26701" i="1"/>
  <c r="I26702" i="1"/>
  <c r="I26703" i="1"/>
  <c r="I26704" i="1"/>
  <c r="I26705" i="1"/>
  <c r="I26706" i="1"/>
  <c r="I26707" i="1"/>
  <c r="I26708" i="1"/>
  <c r="I26709" i="1"/>
  <c r="I26710" i="1"/>
  <c r="I26711" i="1"/>
  <c r="I26712" i="1"/>
  <c r="I26713" i="1"/>
  <c r="I26714" i="1"/>
  <c r="I26715" i="1"/>
  <c r="I26716" i="1"/>
  <c r="I26717" i="1"/>
  <c r="I26718" i="1"/>
  <c r="I26719" i="1"/>
  <c r="I26720" i="1"/>
  <c r="I26721" i="1"/>
  <c r="I26722" i="1"/>
  <c r="I26723" i="1"/>
  <c r="I26724" i="1"/>
  <c r="I26725" i="1"/>
  <c r="I26726" i="1"/>
  <c r="I26727" i="1"/>
  <c r="I26728" i="1"/>
  <c r="I26729" i="1"/>
  <c r="I26730" i="1"/>
  <c r="I26731" i="1"/>
  <c r="I26732" i="1"/>
  <c r="I26733" i="1"/>
  <c r="I26734" i="1"/>
  <c r="I26735" i="1"/>
  <c r="I26736" i="1"/>
  <c r="I26737" i="1"/>
  <c r="I26738" i="1"/>
  <c r="I26739" i="1"/>
  <c r="I26740" i="1"/>
  <c r="I26741" i="1"/>
  <c r="I26742" i="1"/>
  <c r="I26743" i="1"/>
  <c r="I26744" i="1"/>
  <c r="I26745" i="1"/>
  <c r="I26746" i="1"/>
  <c r="I26747" i="1"/>
  <c r="I26748" i="1"/>
  <c r="I26749" i="1"/>
  <c r="I26750" i="1"/>
  <c r="I26751" i="1"/>
  <c r="I26752" i="1"/>
  <c r="I26753" i="1"/>
  <c r="I26754" i="1"/>
  <c r="I26755" i="1"/>
  <c r="I26756" i="1"/>
  <c r="I26757" i="1"/>
  <c r="I26758" i="1"/>
  <c r="I26759" i="1"/>
  <c r="I26760" i="1"/>
  <c r="I26761" i="1"/>
  <c r="I26762" i="1"/>
  <c r="I26763" i="1"/>
  <c r="I26764" i="1"/>
  <c r="I26765" i="1"/>
  <c r="I26766" i="1"/>
  <c r="I26767" i="1"/>
  <c r="I26768" i="1"/>
  <c r="I26769" i="1"/>
  <c r="I26770" i="1"/>
  <c r="I26771" i="1"/>
  <c r="I26772" i="1"/>
  <c r="I26773" i="1"/>
  <c r="I26774" i="1"/>
  <c r="I26775" i="1"/>
  <c r="I26776" i="1"/>
  <c r="I26777" i="1"/>
  <c r="I26778" i="1"/>
  <c r="I26779" i="1"/>
  <c r="I26780" i="1"/>
  <c r="I26781" i="1"/>
  <c r="I26782" i="1"/>
  <c r="I26783" i="1"/>
  <c r="I26784" i="1"/>
  <c r="I26785" i="1"/>
  <c r="I26786" i="1"/>
  <c r="I26787" i="1"/>
  <c r="I26788" i="1"/>
  <c r="I26789" i="1"/>
  <c r="I26790" i="1"/>
  <c r="I26791" i="1"/>
  <c r="I26792" i="1"/>
  <c r="I26793" i="1"/>
  <c r="I26794" i="1"/>
  <c r="I26795" i="1"/>
  <c r="I26796" i="1"/>
  <c r="I26797" i="1"/>
  <c r="I26798" i="1"/>
  <c r="I26799" i="1"/>
  <c r="I26800" i="1"/>
  <c r="I26801" i="1"/>
  <c r="I26802" i="1"/>
  <c r="I26803" i="1"/>
  <c r="I26804" i="1"/>
  <c r="I26805" i="1"/>
  <c r="I26806" i="1"/>
  <c r="I26807" i="1"/>
  <c r="I26808" i="1"/>
  <c r="I26809" i="1"/>
  <c r="I26810" i="1"/>
  <c r="I26811" i="1"/>
  <c r="I26812" i="1"/>
  <c r="I26813" i="1"/>
  <c r="I26814" i="1"/>
  <c r="I26815" i="1"/>
  <c r="I26816" i="1"/>
  <c r="I26817" i="1"/>
  <c r="I26818" i="1"/>
  <c r="I26819" i="1"/>
  <c r="I26820" i="1"/>
  <c r="I26821" i="1"/>
  <c r="I26822" i="1"/>
  <c r="I26823" i="1"/>
  <c r="I26824" i="1"/>
  <c r="I26825" i="1"/>
  <c r="I26826" i="1"/>
  <c r="I26827" i="1"/>
  <c r="I26828" i="1"/>
  <c r="I26829" i="1"/>
  <c r="I26830" i="1"/>
  <c r="I26831" i="1"/>
  <c r="I26832" i="1"/>
  <c r="I26833" i="1"/>
  <c r="I26834" i="1"/>
  <c r="I26835" i="1"/>
  <c r="I26836" i="1"/>
  <c r="I26837" i="1"/>
  <c r="I26838" i="1"/>
  <c r="I26839" i="1"/>
  <c r="I26840" i="1"/>
  <c r="I26841" i="1"/>
  <c r="I26842" i="1"/>
  <c r="I26843" i="1"/>
  <c r="I26844" i="1"/>
  <c r="I26845" i="1"/>
  <c r="I26846" i="1"/>
  <c r="I26847" i="1"/>
  <c r="I26848" i="1"/>
  <c r="I26849" i="1"/>
  <c r="I26850" i="1"/>
  <c r="I26851" i="1"/>
  <c r="I26852" i="1"/>
  <c r="I26853" i="1"/>
  <c r="I26854" i="1"/>
  <c r="I26855" i="1"/>
  <c r="I26856" i="1"/>
  <c r="I26857" i="1"/>
  <c r="I26858" i="1"/>
  <c r="I26859" i="1"/>
  <c r="I26860" i="1"/>
  <c r="I26861" i="1"/>
  <c r="I26862" i="1"/>
  <c r="I26863" i="1"/>
  <c r="I26864" i="1"/>
  <c r="I26865" i="1"/>
  <c r="I26866" i="1"/>
  <c r="I26867" i="1"/>
  <c r="I26868" i="1"/>
  <c r="I26869" i="1"/>
  <c r="I26870" i="1"/>
  <c r="I26871" i="1"/>
  <c r="I26872" i="1"/>
  <c r="I26873" i="1"/>
  <c r="I26874" i="1"/>
  <c r="I26875" i="1"/>
  <c r="I26876" i="1"/>
  <c r="I26877" i="1"/>
  <c r="I26878" i="1"/>
  <c r="I26879" i="1"/>
  <c r="I26880" i="1"/>
  <c r="I26881" i="1"/>
  <c r="I26882" i="1"/>
  <c r="I26883" i="1"/>
  <c r="I26884" i="1"/>
  <c r="I26885" i="1"/>
  <c r="I26886" i="1"/>
  <c r="I26887" i="1"/>
  <c r="I26888" i="1"/>
  <c r="I26889" i="1"/>
  <c r="I26890" i="1"/>
  <c r="I26891" i="1"/>
  <c r="I26892" i="1"/>
  <c r="I26893" i="1"/>
  <c r="I26894" i="1"/>
  <c r="I26895" i="1"/>
  <c r="I26896" i="1"/>
  <c r="I26897" i="1"/>
  <c r="I26898" i="1"/>
  <c r="I26899" i="1"/>
  <c r="I26900" i="1"/>
  <c r="I26901" i="1"/>
  <c r="I26902" i="1"/>
  <c r="I26903" i="1"/>
  <c r="I26904" i="1"/>
  <c r="I26905" i="1"/>
  <c r="I26906" i="1"/>
  <c r="I26907" i="1"/>
  <c r="I26908" i="1"/>
  <c r="I26909" i="1"/>
  <c r="I26910" i="1"/>
  <c r="I26911" i="1"/>
  <c r="I26912" i="1"/>
  <c r="I26913" i="1"/>
  <c r="I26914" i="1"/>
  <c r="I26915" i="1"/>
  <c r="I26916" i="1"/>
  <c r="I26917" i="1"/>
  <c r="I26918" i="1"/>
  <c r="I26919" i="1"/>
  <c r="I26920" i="1"/>
  <c r="I26921" i="1"/>
  <c r="I26922" i="1"/>
  <c r="I26923" i="1"/>
  <c r="I26924" i="1"/>
  <c r="I26925" i="1"/>
  <c r="I26926" i="1"/>
  <c r="I26927" i="1"/>
  <c r="I26928" i="1"/>
  <c r="I26929" i="1"/>
  <c r="I26930" i="1"/>
  <c r="I26931" i="1"/>
  <c r="I26932" i="1"/>
  <c r="I26933" i="1"/>
  <c r="I26934" i="1"/>
  <c r="I26935" i="1"/>
  <c r="I26936" i="1"/>
  <c r="I26937" i="1"/>
  <c r="I26938" i="1"/>
  <c r="I26939" i="1"/>
  <c r="I26940" i="1"/>
  <c r="I26941" i="1"/>
  <c r="I26942" i="1"/>
  <c r="I26943" i="1"/>
  <c r="I26944" i="1"/>
  <c r="I26945" i="1"/>
  <c r="I26946" i="1"/>
  <c r="I26947" i="1"/>
  <c r="I26948" i="1"/>
  <c r="I26949" i="1"/>
  <c r="I26950" i="1"/>
  <c r="I26951" i="1"/>
  <c r="I26952" i="1"/>
  <c r="I26953" i="1"/>
  <c r="I26954" i="1"/>
  <c r="I26955" i="1"/>
  <c r="I26956" i="1"/>
  <c r="I26957" i="1"/>
  <c r="I26958" i="1"/>
  <c r="I26959" i="1"/>
  <c r="I26960" i="1"/>
  <c r="I26961" i="1"/>
  <c r="I26962" i="1"/>
  <c r="I26963" i="1"/>
  <c r="I26964" i="1"/>
  <c r="I26965" i="1"/>
  <c r="I26966" i="1"/>
  <c r="I26967" i="1"/>
  <c r="I26968" i="1"/>
  <c r="I26969" i="1"/>
  <c r="I26970" i="1"/>
  <c r="I26971" i="1"/>
  <c r="I26972" i="1"/>
  <c r="I26973" i="1"/>
  <c r="I26974" i="1"/>
  <c r="I26975" i="1"/>
  <c r="I26976" i="1"/>
  <c r="I26977" i="1"/>
  <c r="I26978" i="1"/>
  <c r="I26979" i="1"/>
  <c r="I26980" i="1"/>
  <c r="I26981" i="1"/>
  <c r="I26982" i="1"/>
  <c r="I26983" i="1"/>
  <c r="I26984" i="1"/>
  <c r="I26985" i="1"/>
  <c r="I26986" i="1"/>
  <c r="I26987" i="1"/>
  <c r="I26988" i="1"/>
  <c r="I26989" i="1"/>
  <c r="I26990" i="1"/>
  <c r="I26991" i="1"/>
  <c r="I26992" i="1"/>
  <c r="I26993" i="1"/>
  <c r="I26994" i="1"/>
  <c r="I26995" i="1"/>
  <c r="I26996" i="1"/>
  <c r="I26997" i="1"/>
  <c r="I26998" i="1"/>
  <c r="I26999" i="1"/>
  <c r="I27000" i="1"/>
  <c r="I27001" i="1"/>
  <c r="I27002" i="1"/>
  <c r="I27003" i="1"/>
  <c r="I27004" i="1"/>
  <c r="I27005" i="1"/>
  <c r="I27006" i="1"/>
  <c r="I27007" i="1"/>
  <c r="I27008" i="1"/>
  <c r="I27009" i="1"/>
  <c r="I27010" i="1"/>
  <c r="I27011" i="1"/>
  <c r="I27012" i="1"/>
  <c r="I27013" i="1"/>
  <c r="I27014" i="1"/>
  <c r="I27015" i="1"/>
  <c r="I27016" i="1"/>
  <c r="I27017" i="1"/>
  <c r="I27018" i="1"/>
  <c r="I27019" i="1"/>
  <c r="I27020" i="1"/>
  <c r="I27021" i="1"/>
  <c r="I27022" i="1"/>
  <c r="I27023" i="1"/>
  <c r="I27024" i="1"/>
  <c r="I27025" i="1"/>
  <c r="I27026" i="1"/>
  <c r="I27027" i="1"/>
  <c r="I27028" i="1"/>
  <c r="I27029" i="1"/>
  <c r="I27030" i="1"/>
  <c r="I27031" i="1"/>
  <c r="I27032" i="1"/>
  <c r="I27033" i="1"/>
  <c r="I27034" i="1"/>
  <c r="I27035" i="1"/>
  <c r="I27036" i="1"/>
  <c r="I27037" i="1"/>
  <c r="I27038" i="1"/>
  <c r="I27039" i="1"/>
  <c r="I27040" i="1"/>
  <c r="I27041" i="1"/>
  <c r="I27042" i="1"/>
  <c r="I27043" i="1"/>
  <c r="I27044" i="1"/>
  <c r="I27045" i="1"/>
  <c r="I27046" i="1"/>
  <c r="I27047" i="1"/>
  <c r="I27048" i="1"/>
  <c r="I27049" i="1"/>
  <c r="I27050" i="1"/>
  <c r="I27051" i="1"/>
  <c r="I27052" i="1"/>
  <c r="I27053" i="1"/>
  <c r="I27054" i="1"/>
  <c r="I27055" i="1"/>
  <c r="I27056" i="1"/>
  <c r="I27057" i="1"/>
  <c r="I27058" i="1"/>
  <c r="I27059" i="1"/>
  <c r="I27060" i="1"/>
  <c r="I27061" i="1"/>
  <c r="I27062" i="1"/>
  <c r="I27063" i="1"/>
  <c r="I27064" i="1"/>
  <c r="I27065" i="1"/>
  <c r="I27066" i="1"/>
  <c r="I27067" i="1"/>
  <c r="I27068" i="1"/>
  <c r="I27069" i="1"/>
  <c r="I27070" i="1"/>
  <c r="I27071" i="1"/>
  <c r="I27072" i="1"/>
  <c r="I27073" i="1"/>
  <c r="I27074" i="1"/>
  <c r="I27075" i="1"/>
  <c r="I27076" i="1"/>
  <c r="I27077" i="1"/>
  <c r="I27078" i="1"/>
  <c r="I27079" i="1"/>
  <c r="I27080" i="1"/>
  <c r="I27081" i="1"/>
  <c r="I27082" i="1"/>
  <c r="I27083" i="1"/>
  <c r="I27084" i="1"/>
  <c r="I27085" i="1"/>
  <c r="I27086" i="1"/>
  <c r="I27087" i="1"/>
  <c r="I27088" i="1"/>
  <c r="I27089" i="1"/>
  <c r="I27090" i="1"/>
  <c r="I27091" i="1"/>
  <c r="I27092" i="1"/>
  <c r="I27093" i="1"/>
  <c r="I27094" i="1"/>
  <c r="I27095" i="1"/>
  <c r="I27096" i="1"/>
  <c r="I27097" i="1"/>
  <c r="I27098" i="1"/>
  <c r="I27099" i="1"/>
  <c r="I27100" i="1"/>
  <c r="I27101" i="1"/>
  <c r="I27102" i="1"/>
  <c r="I27103" i="1"/>
  <c r="I27104" i="1"/>
  <c r="I27105" i="1"/>
  <c r="I27106" i="1"/>
  <c r="I27107" i="1"/>
  <c r="I27108" i="1"/>
  <c r="I27109" i="1"/>
  <c r="I27110" i="1"/>
  <c r="I27111" i="1"/>
  <c r="I27112" i="1"/>
  <c r="I27113" i="1"/>
  <c r="I27114" i="1"/>
  <c r="I27115" i="1"/>
  <c r="I27116" i="1"/>
  <c r="I27117" i="1"/>
  <c r="I27118" i="1"/>
  <c r="I27119" i="1"/>
  <c r="I27120" i="1"/>
  <c r="I27121" i="1"/>
  <c r="I27122" i="1"/>
  <c r="I27123" i="1"/>
  <c r="I27124" i="1"/>
  <c r="I27125" i="1"/>
  <c r="I27126" i="1"/>
  <c r="I27127" i="1"/>
  <c r="I27128" i="1"/>
  <c r="I27129" i="1"/>
  <c r="I27130" i="1"/>
  <c r="I27131" i="1"/>
  <c r="I27132" i="1"/>
  <c r="I27133" i="1"/>
  <c r="I27134" i="1"/>
  <c r="I27135" i="1"/>
  <c r="I27136" i="1"/>
  <c r="I27137" i="1"/>
  <c r="I27138" i="1"/>
  <c r="I27139" i="1"/>
  <c r="I27140" i="1"/>
  <c r="I27141" i="1"/>
  <c r="I27142" i="1"/>
  <c r="I27143" i="1"/>
  <c r="I27144" i="1"/>
  <c r="I27145" i="1"/>
  <c r="I27146" i="1"/>
  <c r="I27147" i="1"/>
  <c r="I27148" i="1"/>
  <c r="I27149" i="1"/>
  <c r="I27150" i="1"/>
  <c r="I27151" i="1"/>
  <c r="I27152" i="1"/>
  <c r="I27153" i="1"/>
  <c r="I27154" i="1"/>
  <c r="I27155" i="1"/>
  <c r="I27156" i="1"/>
  <c r="I27157" i="1"/>
  <c r="I27158" i="1"/>
  <c r="I27159" i="1"/>
  <c r="I27160" i="1"/>
  <c r="I27161" i="1"/>
  <c r="I27162" i="1"/>
  <c r="I27163" i="1"/>
  <c r="I27164" i="1"/>
  <c r="I27165" i="1"/>
  <c r="I27166" i="1"/>
  <c r="I27167" i="1"/>
  <c r="I27168" i="1"/>
  <c r="I27169" i="1"/>
  <c r="I27170" i="1"/>
  <c r="I27171" i="1"/>
  <c r="I27172" i="1"/>
  <c r="I27173" i="1"/>
  <c r="I27174" i="1"/>
  <c r="I27175" i="1"/>
  <c r="I27176" i="1"/>
  <c r="I27177" i="1"/>
  <c r="I27178" i="1"/>
  <c r="I27179" i="1"/>
  <c r="I27180" i="1"/>
  <c r="I27181" i="1"/>
  <c r="I27182" i="1"/>
  <c r="I27183" i="1"/>
  <c r="I27184" i="1"/>
  <c r="I27185" i="1"/>
  <c r="I27186" i="1"/>
  <c r="I27187" i="1"/>
  <c r="I27188" i="1"/>
  <c r="I27189" i="1"/>
  <c r="I27190" i="1"/>
  <c r="I27191" i="1"/>
  <c r="I27192" i="1"/>
  <c r="I27193" i="1"/>
  <c r="I27194" i="1"/>
  <c r="I27195" i="1"/>
  <c r="I27196" i="1"/>
  <c r="I27197" i="1"/>
  <c r="I27198" i="1"/>
  <c r="I27199" i="1"/>
  <c r="I27200" i="1"/>
  <c r="I27201" i="1"/>
  <c r="I27202" i="1"/>
  <c r="I27203" i="1"/>
  <c r="I27204" i="1"/>
  <c r="I27205" i="1"/>
  <c r="I27206" i="1"/>
  <c r="I27207" i="1"/>
  <c r="I27208" i="1"/>
  <c r="I27209" i="1"/>
  <c r="I27210" i="1"/>
  <c r="I27211" i="1"/>
  <c r="I27212" i="1"/>
  <c r="I27213" i="1"/>
  <c r="I27214" i="1"/>
  <c r="I27215" i="1"/>
  <c r="I27216" i="1"/>
  <c r="I27217" i="1"/>
  <c r="I27218" i="1"/>
  <c r="I27219" i="1"/>
  <c r="I27220" i="1"/>
  <c r="I27221" i="1"/>
  <c r="I27222" i="1"/>
  <c r="I27223" i="1"/>
  <c r="I27224" i="1"/>
  <c r="I27225" i="1"/>
  <c r="I27226" i="1"/>
  <c r="I27227" i="1"/>
  <c r="I27228" i="1"/>
  <c r="I27229" i="1"/>
  <c r="I27230" i="1"/>
  <c r="I27231" i="1"/>
  <c r="I27232" i="1"/>
  <c r="I27233" i="1"/>
  <c r="I27234" i="1"/>
  <c r="I27235" i="1"/>
  <c r="I27236" i="1"/>
  <c r="I27237" i="1"/>
  <c r="I27238" i="1"/>
  <c r="I27239" i="1"/>
  <c r="I27240" i="1"/>
  <c r="I27241" i="1"/>
  <c r="I27242" i="1"/>
  <c r="I27243" i="1"/>
  <c r="I27244" i="1"/>
  <c r="I27245" i="1"/>
  <c r="I27246" i="1"/>
  <c r="I27247" i="1"/>
  <c r="I27248" i="1"/>
  <c r="I27249" i="1"/>
  <c r="I27250" i="1"/>
  <c r="I27251" i="1"/>
  <c r="I27252" i="1"/>
  <c r="I27253" i="1"/>
  <c r="I27254" i="1"/>
  <c r="I27255" i="1"/>
  <c r="I27256" i="1"/>
  <c r="I27257" i="1"/>
  <c r="I27258" i="1"/>
  <c r="I27259" i="1"/>
  <c r="I27260" i="1"/>
  <c r="I27261" i="1"/>
  <c r="I27262" i="1"/>
  <c r="I27263" i="1"/>
  <c r="I27264" i="1"/>
  <c r="I27265" i="1"/>
  <c r="I27266" i="1"/>
  <c r="I27267" i="1"/>
  <c r="I27268" i="1"/>
  <c r="I27269" i="1"/>
  <c r="I27270" i="1"/>
  <c r="I27271" i="1"/>
  <c r="I27272" i="1"/>
  <c r="I27273" i="1"/>
  <c r="I27274" i="1"/>
  <c r="I27275" i="1"/>
  <c r="I27276" i="1"/>
  <c r="I27277" i="1"/>
  <c r="I27278" i="1"/>
  <c r="I27279" i="1"/>
  <c r="I27280" i="1"/>
  <c r="I27281" i="1"/>
  <c r="I27282" i="1"/>
  <c r="I27283" i="1"/>
  <c r="I27284" i="1"/>
  <c r="I27285" i="1"/>
  <c r="I27286" i="1"/>
  <c r="I27287" i="1"/>
  <c r="I27288" i="1"/>
  <c r="I27289" i="1"/>
  <c r="I27290" i="1"/>
  <c r="I27291" i="1"/>
  <c r="I27292" i="1"/>
  <c r="I27293" i="1"/>
  <c r="I27294" i="1"/>
  <c r="I27295" i="1"/>
  <c r="I27296" i="1"/>
  <c r="I27297" i="1"/>
  <c r="I27298" i="1"/>
  <c r="I27299" i="1"/>
  <c r="I27300" i="1"/>
  <c r="I27301" i="1"/>
  <c r="I27302" i="1"/>
  <c r="I27303" i="1"/>
  <c r="I27304" i="1"/>
  <c r="I27305" i="1"/>
  <c r="I27306" i="1"/>
  <c r="I27307" i="1"/>
  <c r="I27308" i="1"/>
  <c r="I27309" i="1"/>
  <c r="I27310" i="1"/>
  <c r="I27311" i="1"/>
  <c r="I27312" i="1"/>
  <c r="I27313" i="1"/>
  <c r="I27314" i="1"/>
  <c r="I27315" i="1"/>
  <c r="I27316" i="1"/>
  <c r="I27317" i="1"/>
  <c r="I27318" i="1"/>
  <c r="I27319" i="1"/>
  <c r="I27320" i="1"/>
  <c r="I27321" i="1"/>
  <c r="I27322" i="1"/>
  <c r="I27323" i="1"/>
  <c r="I27324" i="1"/>
  <c r="I27325" i="1"/>
  <c r="I27326" i="1"/>
  <c r="I27327" i="1"/>
  <c r="I27328" i="1"/>
  <c r="I27329" i="1"/>
  <c r="I27330" i="1"/>
  <c r="I27331" i="1"/>
  <c r="I27332" i="1"/>
  <c r="I27333" i="1"/>
  <c r="I27334" i="1"/>
  <c r="I27335" i="1"/>
  <c r="I27336" i="1"/>
  <c r="I27337" i="1"/>
  <c r="I27338" i="1"/>
  <c r="I27339" i="1"/>
  <c r="I27340" i="1"/>
  <c r="I27341" i="1"/>
  <c r="I27342" i="1"/>
  <c r="I27343" i="1"/>
  <c r="I27344" i="1"/>
  <c r="I27345" i="1"/>
  <c r="I27346" i="1"/>
  <c r="I27347" i="1"/>
  <c r="I27348" i="1"/>
  <c r="I27349" i="1"/>
  <c r="I27350" i="1"/>
  <c r="I27351" i="1"/>
  <c r="I27352" i="1"/>
  <c r="I27353" i="1"/>
  <c r="I27354" i="1"/>
  <c r="I27355" i="1"/>
  <c r="I27356" i="1"/>
  <c r="I27357" i="1"/>
  <c r="I27358" i="1"/>
  <c r="I27359" i="1"/>
  <c r="I27360" i="1"/>
  <c r="I27361" i="1"/>
  <c r="I27362" i="1"/>
  <c r="I27363" i="1"/>
  <c r="I27364" i="1"/>
  <c r="I27365" i="1"/>
  <c r="I27366" i="1"/>
  <c r="I27367" i="1"/>
  <c r="I27368" i="1"/>
  <c r="I27369" i="1"/>
  <c r="I27370" i="1"/>
  <c r="I27371" i="1"/>
  <c r="I27372" i="1"/>
  <c r="I27373" i="1"/>
  <c r="I27374" i="1"/>
  <c r="I27375" i="1"/>
  <c r="I27376" i="1"/>
  <c r="I27377" i="1"/>
  <c r="I27378" i="1"/>
  <c r="I27379" i="1"/>
  <c r="I27380" i="1"/>
  <c r="I27381" i="1"/>
  <c r="I27382" i="1"/>
  <c r="I27383" i="1"/>
  <c r="I27384" i="1"/>
  <c r="I27385" i="1"/>
  <c r="I27386" i="1"/>
  <c r="I27387" i="1"/>
  <c r="I27388" i="1"/>
  <c r="I27389" i="1"/>
  <c r="I27390" i="1"/>
  <c r="I27391" i="1"/>
  <c r="I27392" i="1"/>
  <c r="I27393" i="1"/>
  <c r="I27394" i="1"/>
  <c r="I27395" i="1"/>
  <c r="I27396" i="1"/>
  <c r="I27397" i="1"/>
  <c r="I27398" i="1"/>
  <c r="I27399" i="1"/>
  <c r="I27400" i="1"/>
  <c r="I27401" i="1"/>
  <c r="I27402" i="1"/>
  <c r="I27403" i="1"/>
  <c r="I27404" i="1"/>
  <c r="I27405" i="1"/>
  <c r="I27406" i="1"/>
  <c r="I27407" i="1"/>
  <c r="I27408" i="1"/>
  <c r="I27409" i="1"/>
  <c r="I27410" i="1"/>
  <c r="I27411" i="1"/>
  <c r="I27412" i="1"/>
  <c r="I27413" i="1"/>
  <c r="I27414" i="1"/>
  <c r="I27415" i="1"/>
  <c r="I27416" i="1"/>
  <c r="I27417" i="1"/>
  <c r="I27418" i="1"/>
  <c r="I27419" i="1"/>
  <c r="I27420" i="1"/>
  <c r="I27421" i="1"/>
  <c r="I27422" i="1"/>
  <c r="I27423" i="1"/>
  <c r="I27424" i="1"/>
  <c r="I27425" i="1"/>
  <c r="I27426" i="1"/>
  <c r="I27427" i="1"/>
  <c r="I27428" i="1"/>
  <c r="I27429" i="1"/>
  <c r="I27430" i="1"/>
  <c r="I27431" i="1"/>
  <c r="I27432" i="1"/>
  <c r="I27433" i="1"/>
  <c r="I27434" i="1"/>
  <c r="I27435" i="1"/>
  <c r="I27436" i="1"/>
  <c r="I27437" i="1"/>
  <c r="I27438" i="1"/>
  <c r="I27439" i="1"/>
  <c r="I27440" i="1"/>
  <c r="I27441" i="1"/>
  <c r="I27442" i="1"/>
  <c r="I27443" i="1"/>
  <c r="I27444" i="1"/>
  <c r="I27445" i="1"/>
  <c r="I27446" i="1"/>
  <c r="I27447" i="1"/>
  <c r="I27448" i="1"/>
  <c r="I27449" i="1"/>
  <c r="I27450" i="1"/>
  <c r="I27451" i="1"/>
  <c r="I27452" i="1"/>
  <c r="I27453" i="1"/>
  <c r="I27454" i="1"/>
  <c r="I27455" i="1"/>
  <c r="I27456" i="1"/>
  <c r="I27457" i="1"/>
  <c r="I27458" i="1"/>
  <c r="I27459" i="1"/>
  <c r="I27460" i="1"/>
  <c r="I27461" i="1"/>
  <c r="I27462" i="1"/>
  <c r="I27463" i="1"/>
  <c r="I27464" i="1"/>
  <c r="I27465" i="1"/>
  <c r="I27466" i="1"/>
  <c r="I27467" i="1"/>
  <c r="I27468" i="1"/>
  <c r="I27469" i="1"/>
  <c r="I27470" i="1"/>
  <c r="I27471" i="1"/>
  <c r="I27472" i="1"/>
  <c r="I27473" i="1"/>
  <c r="I27474" i="1"/>
  <c r="I27475" i="1"/>
  <c r="I27476" i="1"/>
  <c r="I27477" i="1"/>
  <c r="I27478" i="1"/>
  <c r="I27479" i="1"/>
  <c r="I27480" i="1"/>
  <c r="I27481" i="1"/>
  <c r="I27482" i="1"/>
  <c r="I27483" i="1"/>
  <c r="I27484" i="1"/>
  <c r="I27485" i="1"/>
  <c r="I27486" i="1"/>
  <c r="I27487" i="1"/>
  <c r="I27488" i="1"/>
  <c r="I27489" i="1"/>
  <c r="I27490" i="1"/>
  <c r="I27491" i="1"/>
  <c r="I27492" i="1"/>
  <c r="I27493" i="1"/>
  <c r="I27494" i="1"/>
  <c r="I27495" i="1"/>
  <c r="I27496" i="1"/>
  <c r="I27497" i="1"/>
  <c r="I27498" i="1"/>
  <c r="I27499" i="1"/>
  <c r="I27500" i="1"/>
  <c r="I27501" i="1"/>
  <c r="I27502" i="1"/>
  <c r="I27503" i="1"/>
  <c r="I27504" i="1"/>
  <c r="I27505" i="1"/>
  <c r="I27506" i="1"/>
  <c r="I27507" i="1"/>
  <c r="I27508" i="1"/>
  <c r="I27509" i="1"/>
  <c r="I27510" i="1"/>
  <c r="I27511" i="1"/>
  <c r="I27512" i="1"/>
  <c r="I27513" i="1"/>
  <c r="I27514" i="1"/>
  <c r="I27515" i="1"/>
  <c r="I27516" i="1"/>
  <c r="I27517" i="1"/>
  <c r="I27518" i="1"/>
  <c r="I27519" i="1"/>
  <c r="I27520" i="1"/>
  <c r="I27521" i="1"/>
  <c r="I27522" i="1"/>
  <c r="I27523" i="1"/>
  <c r="I27524" i="1"/>
  <c r="I27525" i="1"/>
  <c r="I27526" i="1"/>
  <c r="I27527" i="1"/>
  <c r="I27528" i="1"/>
  <c r="I27529" i="1"/>
  <c r="I27530" i="1"/>
  <c r="I27531" i="1"/>
  <c r="I27532" i="1"/>
  <c r="I27533" i="1"/>
  <c r="I27534" i="1"/>
  <c r="I27535" i="1"/>
  <c r="I27536" i="1"/>
  <c r="I27537" i="1"/>
  <c r="I27538" i="1"/>
  <c r="I27539" i="1"/>
  <c r="I27540" i="1"/>
  <c r="I27541" i="1"/>
  <c r="I27542" i="1"/>
  <c r="I27543" i="1"/>
  <c r="I27544" i="1"/>
  <c r="I27545" i="1"/>
  <c r="I27546" i="1"/>
  <c r="I27547" i="1"/>
  <c r="I27548" i="1"/>
  <c r="I27549" i="1"/>
  <c r="I27550" i="1"/>
  <c r="I27551" i="1"/>
  <c r="I27552" i="1"/>
  <c r="I27553" i="1"/>
  <c r="I27554" i="1"/>
  <c r="I27555" i="1"/>
  <c r="I27556" i="1"/>
  <c r="I27557" i="1"/>
  <c r="I27558" i="1"/>
  <c r="I27559" i="1"/>
  <c r="I27560" i="1"/>
  <c r="I27561" i="1"/>
  <c r="I27562" i="1"/>
  <c r="I27563" i="1"/>
  <c r="I27564" i="1"/>
  <c r="I27565" i="1"/>
  <c r="I27566" i="1"/>
  <c r="I27567" i="1"/>
  <c r="I27568" i="1"/>
  <c r="I27569" i="1"/>
  <c r="I27570" i="1"/>
  <c r="I27571" i="1"/>
  <c r="I27572" i="1"/>
  <c r="I27573" i="1"/>
  <c r="I27574" i="1"/>
  <c r="I27575" i="1"/>
  <c r="I27576" i="1"/>
  <c r="I27577" i="1"/>
  <c r="I27578" i="1"/>
  <c r="I27579" i="1"/>
  <c r="I27580" i="1"/>
  <c r="I27581" i="1"/>
  <c r="I27582" i="1"/>
  <c r="I27583" i="1"/>
  <c r="I27584" i="1"/>
  <c r="I27585" i="1"/>
  <c r="I27586" i="1"/>
  <c r="I27587" i="1"/>
  <c r="I27588" i="1"/>
  <c r="I27589" i="1"/>
  <c r="I27590" i="1"/>
  <c r="I27591" i="1"/>
  <c r="I27592" i="1"/>
  <c r="I27593" i="1"/>
  <c r="I27594" i="1"/>
  <c r="I27595" i="1"/>
  <c r="I27596" i="1"/>
  <c r="I27597" i="1"/>
  <c r="I27598" i="1"/>
  <c r="I27599" i="1"/>
  <c r="I27600" i="1"/>
  <c r="I27601" i="1"/>
  <c r="I27602" i="1"/>
  <c r="I27603" i="1"/>
  <c r="I27604" i="1"/>
  <c r="I27605" i="1"/>
  <c r="I27606" i="1"/>
  <c r="I27607" i="1"/>
  <c r="I27608" i="1"/>
  <c r="I27609" i="1"/>
  <c r="I27610" i="1"/>
  <c r="I27611" i="1"/>
  <c r="I27612" i="1"/>
  <c r="I27613" i="1"/>
  <c r="I27614" i="1"/>
  <c r="I27615" i="1"/>
  <c r="I27616" i="1"/>
  <c r="I27617" i="1"/>
  <c r="I27618" i="1"/>
  <c r="I27619" i="1"/>
  <c r="I27620" i="1"/>
  <c r="I27621" i="1"/>
  <c r="I27622" i="1"/>
  <c r="I27623" i="1"/>
  <c r="I27624" i="1"/>
  <c r="I27625" i="1"/>
  <c r="I27626" i="1"/>
  <c r="I27627" i="1"/>
  <c r="I27628" i="1"/>
  <c r="I27629" i="1"/>
  <c r="I27630" i="1"/>
  <c r="I27631" i="1"/>
  <c r="I27632" i="1"/>
  <c r="I27633" i="1"/>
  <c r="I27634" i="1"/>
  <c r="I27635" i="1"/>
  <c r="I27636" i="1"/>
  <c r="I27637" i="1"/>
  <c r="I27638" i="1"/>
  <c r="I27639" i="1"/>
  <c r="I27640" i="1"/>
  <c r="I27641" i="1"/>
  <c r="I27642" i="1"/>
  <c r="I27643" i="1"/>
  <c r="I27644" i="1"/>
  <c r="I27645" i="1"/>
  <c r="I27646" i="1"/>
  <c r="I27647" i="1"/>
  <c r="I27648" i="1"/>
  <c r="I27649" i="1"/>
  <c r="I27650" i="1"/>
  <c r="I27651" i="1"/>
  <c r="I27652" i="1"/>
  <c r="I27653" i="1"/>
  <c r="I27654" i="1"/>
  <c r="I27655" i="1"/>
  <c r="I27656" i="1"/>
  <c r="I27657" i="1"/>
  <c r="I27658" i="1"/>
  <c r="I27659" i="1"/>
  <c r="I27660" i="1"/>
  <c r="I27661" i="1"/>
  <c r="I27662" i="1"/>
  <c r="I27663" i="1"/>
  <c r="I27664" i="1"/>
  <c r="I27665" i="1"/>
  <c r="I27666" i="1"/>
  <c r="I27667" i="1"/>
  <c r="I27668" i="1"/>
  <c r="I27669" i="1"/>
  <c r="I27670" i="1"/>
  <c r="I27671" i="1"/>
  <c r="I27672" i="1"/>
  <c r="I27673" i="1"/>
  <c r="I27674" i="1"/>
  <c r="I27675" i="1"/>
  <c r="I27676" i="1"/>
  <c r="I27677" i="1"/>
  <c r="I27678" i="1"/>
  <c r="I27679" i="1"/>
  <c r="I27680" i="1"/>
  <c r="I27681" i="1"/>
  <c r="I27682" i="1"/>
  <c r="I27683" i="1"/>
  <c r="I27684" i="1"/>
  <c r="I27685" i="1"/>
  <c r="I27686" i="1"/>
  <c r="I27687" i="1"/>
  <c r="I27688" i="1"/>
  <c r="I27689" i="1"/>
  <c r="I27690" i="1"/>
  <c r="I27691" i="1"/>
  <c r="I27692" i="1"/>
  <c r="I27693" i="1"/>
  <c r="I27694" i="1"/>
  <c r="I27695" i="1"/>
  <c r="I27696" i="1"/>
  <c r="I27697" i="1"/>
  <c r="I27698" i="1"/>
  <c r="I27699" i="1"/>
  <c r="I27700" i="1"/>
  <c r="I27701" i="1"/>
  <c r="I27702" i="1"/>
  <c r="I27703" i="1"/>
  <c r="I27704" i="1"/>
  <c r="I27705" i="1"/>
  <c r="I27706" i="1"/>
  <c r="I27707" i="1"/>
  <c r="I27708" i="1"/>
  <c r="I27709" i="1"/>
  <c r="I27710" i="1"/>
  <c r="I27711" i="1"/>
  <c r="I27712" i="1"/>
  <c r="I27713" i="1"/>
  <c r="I27714" i="1"/>
  <c r="I27715" i="1"/>
  <c r="I27716" i="1"/>
  <c r="I27717" i="1"/>
  <c r="I27718" i="1"/>
  <c r="I27719" i="1"/>
  <c r="I27720" i="1"/>
  <c r="I27721" i="1"/>
  <c r="I27722" i="1"/>
  <c r="I27723" i="1"/>
  <c r="I27724" i="1"/>
  <c r="I27725" i="1"/>
  <c r="I27726" i="1"/>
  <c r="I27727" i="1"/>
  <c r="I27728" i="1"/>
  <c r="I27729" i="1"/>
  <c r="I27730" i="1"/>
  <c r="I27731" i="1"/>
  <c r="I27732" i="1"/>
  <c r="I27733" i="1"/>
  <c r="I27734" i="1"/>
  <c r="I27735" i="1"/>
  <c r="I27736" i="1"/>
  <c r="I27737" i="1"/>
  <c r="I27738" i="1"/>
  <c r="I27739" i="1"/>
  <c r="I27740" i="1"/>
  <c r="I27741" i="1"/>
  <c r="I27742" i="1"/>
  <c r="I27743" i="1"/>
  <c r="I27744" i="1"/>
  <c r="I27745" i="1"/>
  <c r="I27746" i="1"/>
  <c r="I27747" i="1"/>
  <c r="I27748" i="1"/>
  <c r="I27749" i="1"/>
  <c r="I27750" i="1"/>
  <c r="I27751" i="1"/>
  <c r="I27752" i="1"/>
  <c r="I27753" i="1"/>
  <c r="I27754" i="1"/>
  <c r="I27755" i="1"/>
  <c r="I27756" i="1"/>
  <c r="I27757" i="1"/>
  <c r="I27758" i="1"/>
  <c r="I27759" i="1"/>
  <c r="I27760" i="1"/>
  <c r="I27761" i="1"/>
  <c r="I27762" i="1"/>
  <c r="I27763" i="1"/>
  <c r="I27764" i="1"/>
  <c r="I27765" i="1"/>
  <c r="I27766" i="1"/>
  <c r="I27767" i="1"/>
  <c r="I27768" i="1"/>
  <c r="I27769" i="1"/>
  <c r="I27770" i="1"/>
  <c r="I27771" i="1"/>
  <c r="I27772" i="1"/>
  <c r="I27773" i="1"/>
  <c r="I27774" i="1"/>
  <c r="I27775" i="1"/>
  <c r="I27776" i="1"/>
  <c r="I27777" i="1"/>
  <c r="I27778" i="1"/>
  <c r="I27779" i="1"/>
  <c r="I27780" i="1"/>
  <c r="I27781" i="1"/>
  <c r="I27782" i="1"/>
  <c r="I27783" i="1"/>
  <c r="I27784" i="1"/>
  <c r="I27785" i="1"/>
  <c r="I27786" i="1"/>
  <c r="I27787" i="1"/>
  <c r="I27788" i="1"/>
  <c r="I27789" i="1"/>
  <c r="I27790" i="1"/>
  <c r="I27791" i="1"/>
  <c r="I27792" i="1"/>
  <c r="I27793" i="1"/>
  <c r="I27794" i="1"/>
  <c r="I27795" i="1"/>
  <c r="I27796" i="1"/>
  <c r="I27797" i="1"/>
  <c r="I27798" i="1"/>
  <c r="I27799" i="1"/>
  <c r="I27800" i="1"/>
  <c r="I27801" i="1"/>
  <c r="I27802" i="1"/>
  <c r="I27803" i="1"/>
  <c r="I27804" i="1"/>
  <c r="I27805" i="1"/>
  <c r="I27806" i="1"/>
  <c r="I27807" i="1"/>
  <c r="I27808" i="1"/>
  <c r="I27809" i="1"/>
  <c r="I27810" i="1"/>
  <c r="I27811" i="1"/>
  <c r="I27812" i="1"/>
  <c r="I27813" i="1"/>
  <c r="I27814" i="1"/>
  <c r="I27815" i="1"/>
  <c r="I27816" i="1"/>
  <c r="I27817" i="1"/>
  <c r="I27818" i="1"/>
  <c r="I27819" i="1"/>
  <c r="I27820" i="1"/>
  <c r="I27821" i="1"/>
  <c r="I27822" i="1"/>
  <c r="I27823" i="1"/>
  <c r="I27824" i="1"/>
  <c r="I27825" i="1"/>
  <c r="I27826" i="1"/>
  <c r="I27827" i="1"/>
  <c r="I27828" i="1"/>
  <c r="I27829" i="1"/>
  <c r="I27830" i="1"/>
  <c r="I27831" i="1"/>
  <c r="I27832" i="1"/>
  <c r="I27833" i="1"/>
  <c r="I27834" i="1"/>
  <c r="I27835" i="1"/>
  <c r="I27836" i="1"/>
  <c r="I27837" i="1"/>
  <c r="I27838" i="1"/>
  <c r="I27839" i="1"/>
  <c r="I27840" i="1"/>
  <c r="I27841" i="1"/>
  <c r="I27842" i="1"/>
  <c r="I27843" i="1"/>
  <c r="I27844" i="1"/>
  <c r="I27845" i="1"/>
  <c r="I27846" i="1"/>
  <c r="I27847" i="1"/>
  <c r="I27848" i="1"/>
  <c r="I27849" i="1"/>
  <c r="I27850" i="1"/>
  <c r="I27851" i="1"/>
  <c r="I27852" i="1"/>
  <c r="I27853" i="1"/>
  <c r="I27854" i="1"/>
  <c r="I27855" i="1"/>
  <c r="I27856" i="1"/>
  <c r="I27857" i="1"/>
  <c r="I27858" i="1"/>
  <c r="I27859" i="1"/>
  <c r="I27860" i="1"/>
  <c r="I27861" i="1"/>
  <c r="I27862" i="1"/>
  <c r="I27863" i="1"/>
  <c r="I27864" i="1"/>
  <c r="I27865" i="1"/>
  <c r="I27866" i="1"/>
  <c r="I27867" i="1"/>
  <c r="I27868" i="1"/>
  <c r="I27869" i="1"/>
  <c r="I27870" i="1"/>
  <c r="I27871" i="1"/>
  <c r="I27872" i="1"/>
  <c r="I27873" i="1"/>
  <c r="I27874" i="1"/>
  <c r="I27875" i="1"/>
  <c r="I27876" i="1"/>
  <c r="I27877" i="1"/>
  <c r="I27878" i="1"/>
  <c r="I27879" i="1"/>
  <c r="I27880" i="1"/>
  <c r="I27881" i="1"/>
  <c r="I27882" i="1"/>
  <c r="I27883" i="1"/>
  <c r="I27884" i="1"/>
  <c r="I27885" i="1"/>
  <c r="I27886" i="1"/>
  <c r="I27887" i="1"/>
  <c r="I27888" i="1"/>
  <c r="I27889" i="1"/>
  <c r="I27890" i="1"/>
  <c r="I27891" i="1"/>
  <c r="I27892" i="1"/>
  <c r="I27893" i="1"/>
  <c r="I27894" i="1"/>
  <c r="I27895" i="1"/>
  <c r="I27896" i="1"/>
  <c r="I27897" i="1"/>
  <c r="I27898" i="1"/>
  <c r="I27899" i="1"/>
  <c r="I27900" i="1"/>
  <c r="I27901" i="1"/>
  <c r="I27902" i="1"/>
  <c r="I27903" i="1"/>
  <c r="I27904" i="1"/>
  <c r="I27905" i="1"/>
  <c r="I27906" i="1"/>
  <c r="I27907" i="1"/>
  <c r="I27908" i="1"/>
  <c r="I27909" i="1"/>
  <c r="I27910" i="1"/>
  <c r="I27911" i="1"/>
  <c r="I27912" i="1"/>
  <c r="I27913" i="1"/>
  <c r="I27914" i="1"/>
  <c r="I27915" i="1"/>
  <c r="I27916" i="1"/>
  <c r="I27917" i="1"/>
  <c r="I27918" i="1"/>
  <c r="I27919" i="1"/>
  <c r="I27920" i="1"/>
  <c r="I27921" i="1"/>
  <c r="I27922" i="1"/>
  <c r="I27923" i="1"/>
  <c r="I27924" i="1"/>
  <c r="I27925" i="1"/>
  <c r="I27926" i="1"/>
  <c r="I27927" i="1"/>
  <c r="I27928" i="1"/>
  <c r="I27929" i="1"/>
  <c r="I27930" i="1"/>
  <c r="I27931" i="1"/>
  <c r="I27932" i="1"/>
  <c r="I27933" i="1"/>
  <c r="I27934" i="1"/>
  <c r="I27935" i="1"/>
  <c r="I27936" i="1"/>
  <c r="I27937" i="1"/>
  <c r="I27938" i="1"/>
  <c r="I27939" i="1"/>
  <c r="I27940" i="1"/>
  <c r="I27941" i="1"/>
  <c r="I27942" i="1"/>
  <c r="I27943" i="1"/>
  <c r="I27944" i="1"/>
  <c r="I27945" i="1"/>
  <c r="I27946" i="1"/>
  <c r="I27947" i="1"/>
  <c r="I27948" i="1"/>
  <c r="I27949" i="1"/>
  <c r="I27950" i="1"/>
  <c r="I27951" i="1"/>
  <c r="I27952" i="1"/>
  <c r="I27953" i="1"/>
  <c r="I27954" i="1"/>
  <c r="I27955" i="1"/>
  <c r="I27956" i="1"/>
  <c r="I27957" i="1"/>
  <c r="I27958" i="1"/>
  <c r="I27959" i="1"/>
  <c r="I27960" i="1"/>
  <c r="I27961" i="1"/>
  <c r="I27962" i="1"/>
  <c r="I27963" i="1"/>
  <c r="I27964" i="1"/>
  <c r="I27965" i="1"/>
  <c r="I27966" i="1"/>
  <c r="I27967" i="1"/>
  <c r="I27968" i="1"/>
  <c r="I27969" i="1"/>
  <c r="I27970" i="1"/>
  <c r="I27971" i="1"/>
  <c r="I27972" i="1"/>
  <c r="I27973" i="1"/>
  <c r="I27974" i="1"/>
  <c r="I27975" i="1"/>
  <c r="I27976" i="1"/>
  <c r="I27977" i="1"/>
  <c r="I27978" i="1"/>
  <c r="I27979" i="1"/>
  <c r="I27980" i="1"/>
  <c r="I27981" i="1"/>
  <c r="I27982" i="1"/>
  <c r="I27983" i="1"/>
  <c r="I27984" i="1"/>
  <c r="I27985" i="1"/>
  <c r="I27986" i="1"/>
  <c r="I27987" i="1"/>
  <c r="I27988" i="1"/>
  <c r="I27989" i="1"/>
  <c r="I27990" i="1"/>
  <c r="I27991" i="1"/>
  <c r="I27992" i="1"/>
  <c r="I27993" i="1"/>
  <c r="I27994" i="1"/>
  <c r="I27995" i="1"/>
  <c r="I27996" i="1"/>
  <c r="I27997" i="1"/>
  <c r="I27998" i="1"/>
  <c r="I27999" i="1"/>
  <c r="I28000" i="1"/>
  <c r="I28001" i="1"/>
  <c r="I28002" i="1"/>
  <c r="I28003" i="1"/>
  <c r="I28004" i="1"/>
  <c r="I28005" i="1"/>
  <c r="I28006" i="1"/>
  <c r="I28007" i="1"/>
  <c r="I28008" i="1"/>
  <c r="I28009" i="1"/>
  <c r="I28010" i="1"/>
  <c r="I28011" i="1"/>
  <c r="I28012" i="1"/>
  <c r="I28013" i="1"/>
  <c r="I28014" i="1"/>
  <c r="I28015" i="1"/>
  <c r="I28016" i="1"/>
  <c r="I28017" i="1"/>
  <c r="I28018" i="1"/>
  <c r="I28019" i="1"/>
  <c r="I28020" i="1"/>
  <c r="I28021" i="1"/>
  <c r="I28022" i="1"/>
  <c r="I28023" i="1"/>
  <c r="I28024" i="1"/>
  <c r="I28025" i="1"/>
  <c r="I28026" i="1"/>
  <c r="I28027" i="1"/>
  <c r="I28028" i="1"/>
  <c r="I28029" i="1"/>
  <c r="I28030" i="1"/>
  <c r="I28031" i="1"/>
  <c r="I28032" i="1"/>
  <c r="I28033" i="1"/>
  <c r="I28034" i="1"/>
  <c r="I28035" i="1"/>
  <c r="I28036" i="1"/>
  <c r="I28037" i="1"/>
  <c r="I28038" i="1"/>
  <c r="I28039" i="1"/>
  <c r="I28040" i="1"/>
  <c r="I28041" i="1"/>
  <c r="I28042" i="1"/>
  <c r="I28043" i="1"/>
  <c r="I28044" i="1"/>
  <c r="I28045" i="1"/>
  <c r="I28046" i="1"/>
  <c r="I28047" i="1"/>
  <c r="I28048" i="1"/>
  <c r="I28049" i="1"/>
  <c r="I28050" i="1"/>
  <c r="I28051" i="1"/>
  <c r="I28052" i="1"/>
  <c r="I28053" i="1"/>
  <c r="I28054" i="1"/>
  <c r="I28055" i="1"/>
  <c r="I28056" i="1"/>
  <c r="I28057" i="1"/>
  <c r="I28058" i="1"/>
  <c r="I28059" i="1"/>
  <c r="I28060" i="1"/>
  <c r="I28061" i="1"/>
  <c r="I28062" i="1"/>
  <c r="I28063" i="1"/>
  <c r="I28064" i="1"/>
  <c r="I28065" i="1"/>
  <c r="I28066" i="1"/>
  <c r="I28067" i="1"/>
  <c r="I28068" i="1"/>
  <c r="I28069" i="1"/>
  <c r="I28070" i="1"/>
  <c r="I28071" i="1"/>
  <c r="I28072" i="1"/>
  <c r="I28073" i="1"/>
  <c r="I28074" i="1"/>
  <c r="I28075" i="1"/>
  <c r="I28076" i="1"/>
  <c r="I28077" i="1"/>
  <c r="I28078" i="1"/>
  <c r="I28079" i="1"/>
  <c r="I28080" i="1"/>
  <c r="I28081" i="1"/>
  <c r="I28082" i="1"/>
  <c r="I28083" i="1"/>
  <c r="I28084" i="1"/>
  <c r="I28085" i="1"/>
  <c r="I28086" i="1"/>
  <c r="I28087" i="1"/>
  <c r="I28088" i="1"/>
  <c r="I28089" i="1"/>
  <c r="I28090" i="1"/>
  <c r="I28091" i="1"/>
  <c r="I28092" i="1"/>
  <c r="I28093" i="1"/>
  <c r="I28094" i="1"/>
  <c r="I28095" i="1"/>
  <c r="I28096" i="1"/>
  <c r="I28097" i="1"/>
  <c r="I28098" i="1"/>
  <c r="I28099" i="1"/>
  <c r="I28100" i="1"/>
  <c r="I28101" i="1"/>
  <c r="I28102" i="1"/>
  <c r="I28103" i="1"/>
  <c r="I28104" i="1"/>
  <c r="I28105" i="1"/>
  <c r="I28106" i="1"/>
  <c r="I28107" i="1"/>
  <c r="I28108" i="1"/>
  <c r="I28109" i="1"/>
  <c r="I28110" i="1"/>
  <c r="I28111" i="1"/>
  <c r="I28112" i="1"/>
  <c r="I28113" i="1"/>
  <c r="I28114" i="1"/>
  <c r="I28115" i="1"/>
  <c r="I28116" i="1"/>
  <c r="I28117" i="1"/>
  <c r="I28118" i="1"/>
  <c r="I28119" i="1"/>
  <c r="I28120" i="1"/>
  <c r="I28121" i="1"/>
  <c r="I28122" i="1"/>
  <c r="I28123" i="1"/>
  <c r="I28124" i="1"/>
  <c r="I28125" i="1"/>
  <c r="I28126" i="1"/>
  <c r="I28127" i="1"/>
  <c r="I28128" i="1"/>
  <c r="I28129" i="1"/>
  <c r="I28130" i="1"/>
  <c r="I28131" i="1"/>
  <c r="I28132" i="1"/>
  <c r="I28133" i="1"/>
  <c r="I28134" i="1"/>
  <c r="I28135" i="1"/>
  <c r="I28136" i="1"/>
  <c r="I28137" i="1"/>
  <c r="I28138" i="1"/>
  <c r="I28139" i="1"/>
  <c r="I28140" i="1"/>
  <c r="I28141" i="1"/>
  <c r="I28142" i="1"/>
  <c r="I28143" i="1"/>
  <c r="I28144" i="1"/>
  <c r="I28145" i="1"/>
  <c r="I28146" i="1"/>
  <c r="I28147" i="1"/>
  <c r="I28148" i="1"/>
  <c r="I28149" i="1"/>
  <c r="I28150" i="1"/>
  <c r="I28151" i="1"/>
  <c r="I28152" i="1"/>
  <c r="I28153" i="1"/>
  <c r="I28154" i="1"/>
  <c r="I28155" i="1"/>
  <c r="I28156" i="1"/>
  <c r="I28157" i="1"/>
  <c r="I28158" i="1"/>
  <c r="I28159" i="1"/>
  <c r="I28160" i="1"/>
  <c r="I28161" i="1"/>
  <c r="I28162" i="1"/>
  <c r="I28163" i="1"/>
  <c r="I28164" i="1"/>
  <c r="I28165" i="1"/>
  <c r="I28166" i="1"/>
  <c r="I28167" i="1"/>
  <c r="I28168" i="1"/>
  <c r="I28169" i="1"/>
  <c r="I28170" i="1"/>
  <c r="I28171" i="1"/>
  <c r="I28172" i="1"/>
  <c r="I28173" i="1"/>
  <c r="I28174" i="1"/>
  <c r="I28175" i="1"/>
  <c r="I28176" i="1"/>
  <c r="I28177" i="1"/>
  <c r="I28178" i="1"/>
  <c r="I28179" i="1"/>
  <c r="I28180" i="1"/>
  <c r="I28181" i="1"/>
  <c r="I28182" i="1"/>
  <c r="I28183" i="1"/>
  <c r="I28184" i="1"/>
  <c r="I28185" i="1"/>
  <c r="I28186" i="1"/>
  <c r="I28187" i="1"/>
  <c r="I28188" i="1"/>
  <c r="I28189" i="1"/>
  <c r="I28190" i="1"/>
  <c r="I28191" i="1"/>
  <c r="I28192" i="1"/>
  <c r="I28193" i="1"/>
  <c r="I28194" i="1"/>
  <c r="I28195" i="1"/>
  <c r="I28196" i="1"/>
  <c r="I28197" i="1"/>
  <c r="I28198" i="1"/>
  <c r="I28199" i="1"/>
  <c r="I28200" i="1"/>
  <c r="I28201" i="1"/>
  <c r="I28202" i="1"/>
  <c r="I28203" i="1"/>
  <c r="I28204" i="1"/>
  <c r="I28205" i="1"/>
  <c r="I28206" i="1"/>
  <c r="I28207" i="1"/>
  <c r="I28208" i="1"/>
  <c r="I28209" i="1"/>
  <c r="I28210" i="1"/>
  <c r="I28211" i="1"/>
  <c r="I28212" i="1"/>
  <c r="I28213" i="1"/>
  <c r="I28214" i="1"/>
  <c r="I28215" i="1"/>
  <c r="I28216" i="1"/>
  <c r="I28217" i="1"/>
  <c r="I28218" i="1"/>
  <c r="I28219" i="1"/>
  <c r="I28220" i="1"/>
  <c r="I28221" i="1"/>
  <c r="I28222" i="1"/>
  <c r="I28223" i="1"/>
  <c r="I28224" i="1"/>
  <c r="I28225" i="1"/>
  <c r="I28226" i="1"/>
  <c r="I28227" i="1"/>
  <c r="I28228" i="1"/>
  <c r="I28229" i="1"/>
  <c r="I28230" i="1"/>
  <c r="I28231" i="1"/>
  <c r="I28232" i="1"/>
  <c r="I28233" i="1"/>
  <c r="I28234" i="1"/>
  <c r="I28235" i="1"/>
  <c r="I28236" i="1"/>
  <c r="I28237" i="1"/>
  <c r="I28238" i="1"/>
  <c r="I28239" i="1"/>
  <c r="I28240" i="1"/>
  <c r="I28241" i="1"/>
  <c r="I28242" i="1"/>
  <c r="I28243" i="1"/>
  <c r="I28244" i="1"/>
  <c r="I28245" i="1"/>
  <c r="I28246" i="1"/>
  <c r="I28247" i="1"/>
  <c r="I28248" i="1"/>
  <c r="I28249" i="1"/>
  <c r="I28250" i="1"/>
  <c r="I28251" i="1"/>
  <c r="I28252" i="1"/>
  <c r="I28253" i="1"/>
  <c r="I28254" i="1"/>
  <c r="I28255" i="1"/>
  <c r="I28256" i="1"/>
  <c r="I28257" i="1"/>
  <c r="I28258" i="1"/>
  <c r="I28259" i="1"/>
  <c r="I28260" i="1"/>
  <c r="I28261" i="1"/>
  <c r="I28262" i="1"/>
  <c r="I28263" i="1"/>
  <c r="I28264" i="1"/>
  <c r="I28265" i="1"/>
  <c r="I28266" i="1"/>
  <c r="I28267" i="1"/>
  <c r="I28268" i="1"/>
  <c r="I28269" i="1"/>
  <c r="I28270" i="1"/>
  <c r="I28271" i="1"/>
  <c r="I28272" i="1"/>
  <c r="I28273" i="1"/>
  <c r="I28274" i="1"/>
  <c r="I28275" i="1"/>
  <c r="I28276" i="1"/>
  <c r="I28277" i="1"/>
  <c r="I28278" i="1"/>
  <c r="I28279" i="1"/>
  <c r="I28280" i="1"/>
  <c r="I28281" i="1"/>
  <c r="I28282" i="1"/>
  <c r="I28283" i="1"/>
  <c r="I28284" i="1"/>
  <c r="I28285" i="1"/>
  <c r="I28286" i="1"/>
  <c r="I28287" i="1"/>
  <c r="I28288" i="1"/>
  <c r="I28289" i="1"/>
  <c r="I28290" i="1"/>
  <c r="I28291" i="1"/>
  <c r="I28292" i="1"/>
  <c r="I28293" i="1"/>
  <c r="I28294" i="1"/>
  <c r="I28295" i="1"/>
  <c r="I28296" i="1"/>
  <c r="I28297" i="1"/>
  <c r="I28298" i="1"/>
  <c r="I28299" i="1"/>
  <c r="I28300" i="1"/>
  <c r="I28301" i="1"/>
  <c r="I28302" i="1"/>
  <c r="I28303" i="1"/>
  <c r="I28304" i="1"/>
  <c r="I28305" i="1"/>
  <c r="I28306" i="1"/>
  <c r="I28307" i="1"/>
  <c r="I28308" i="1"/>
  <c r="I28309" i="1"/>
  <c r="I28310" i="1"/>
  <c r="I28311" i="1"/>
  <c r="I28312" i="1"/>
  <c r="I28313" i="1"/>
  <c r="I28314" i="1"/>
  <c r="I28315" i="1"/>
  <c r="I28316" i="1"/>
  <c r="I28317" i="1"/>
  <c r="I28318" i="1"/>
  <c r="I28319" i="1"/>
  <c r="I28320" i="1"/>
  <c r="I28321" i="1"/>
  <c r="I28322" i="1"/>
  <c r="I28323" i="1"/>
  <c r="I28324" i="1"/>
  <c r="I28325" i="1"/>
  <c r="I28326" i="1"/>
  <c r="I28327" i="1"/>
  <c r="I28328" i="1"/>
  <c r="I28329" i="1"/>
  <c r="I28330" i="1"/>
  <c r="I28331" i="1"/>
  <c r="I28332" i="1"/>
  <c r="I28333" i="1"/>
  <c r="I28334" i="1"/>
  <c r="I28335" i="1"/>
  <c r="I28336" i="1"/>
  <c r="I28337" i="1"/>
  <c r="I28338" i="1"/>
  <c r="I28339" i="1"/>
  <c r="I28340" i="1"/>
  <c r="I28341" i="1"/>
  <c r="I28342" i="1"/>
  <c r="I28343" i="1"/>
  <c r="I28344" i="1"/>
  <c r="I28345" i="1"/>
  <c r="I28346" i="1"/>
  <c r="I28347" i="1"/>
  <c r="I28348" i="1"/>
  <c r="I28349" i="1"/>
  <c r="I28350" i="1"/>
  <c r="I28351" i="1"/>
  <c r="I28352" i="1"/>
  <c r="I28353" i="1"/>
  <c r="I28354" i="1"/>
  <c r="I28355" i="1"/>
  <c r="I28356" i="1"/>
  <c r="I28357" i="1"/>
  <c r="I28358" i="1"/>
  <c r="I28359" i="1"/>
  <c r="I28360" i="1"/>
  <c r="I28361" i="1"/>
  <c r="I28362" i="1"/>
  <c r="I28363" i="1"/>
  <c r="I28364" i="1"/>
  <c r="I28365" i="1"/>
  <c r="I28366" i="1"/>
  <c r="I28367" i="1"/>
  <c r="I28368" i="1"/>
  <c r="I28369" i="1"/>
  <c r="I28370" i="1"/>
  <c r="I28371" i="1"/>
  <c r="I28372" i="1"/>
  <c r="I28373" i="1"/>
  <c r="I28374" i="1"/>
  <c r="I28375" i="1"/>
  <c r="I28376" i="1"/>
  <c r="I28377" i="1"/>
  <c r="I28378" i="1"/>
  <c r="I28379" i="1"/>
  <c r="I28380" i="1"/>
  <c r="I28381" i="1"/>
  <c r="I28382" i="1"/>
  <c r="I28383" i="1"/>
  <c r="I28384" i="1"/>
  <c r="I28385" i="1"/>
  <c r="I28386" i="1"/>
  <c r="I28387" i="1"/>
  <c r="I28388" i="1"/>
  <c r="I28389" i="1"/>
  <c r="I28390" i="1"/>
  <c r="I28391" i="1"/>
  <c r="I28392" i="1"/>
  <c r="I28393" i="1"/>
  <c r="I28394" i="1"/>
  <c r="I28395" i="1"/>
  <c r="I28396" i="1"/>
  <c r="I28397" i="1"/>
  <c r="I28398" i="1"/>
  <c r="I28399" i="1"/>
  <c r="I28400" i="1"/>
  <c r="I28401" i="1"/>
  <c r="I28402" i="1"/>
  <c r="I28403" i="1"/>
  <c r="I28404" i="1"/>
  <c r="I28405" i="1"/>
  <c r="I28406" i="1"/>
  <c r="I28407" i="1"/>
  <c r="I28408" i="1"/>
  <c r="I28409" i="1"/>
  <c r="I28410" i="1"/>
  <c r="I28411" i="1"/>
  <c r="I28412" i="1"/>
  <c r="I28413" i="1"/>
  <c r="I28414" i="1"/>
  <c r="I28415" i="1"/>
  <c r="I28416" i="1"/>
  <c r="I28417" i="1"/>
  <c r="I28418" i="1"/>
  <c r="I28419" i="1"/>
  <c r="I28420" i="1"/>
  <c r="I28421" i="1"/>
  <c r="I28422" i="1"/>
  <c r="I28423" i="1"/>
  <c r="I28424" i="1"/>
  <c r="I28425" i="1"/>
  <c r="I28426" i="1"/>
  <c r="I28427" i="1"/>
  <c r="I28428" i="1"/>
  <c r="I28429" i="1"/>
  <c r="I28430" i="1"/>
  <c r="I28431" i="1"/>
  <c r="I28432" i="1"/>
  <c r="I28433" i="1"/>
  <c r="I28434" i="1"/>
  <c r="I28435" i="1"/>
  <c r="I28436" i="1"/>
  <c r="I28437" i="1"/>
  <c r="I28438" i="1"/>
  <c r="I28439" i="1"/>
  <c r="I28440" i="1"/>
  <c r="I28441" i="1"/>
  <c r="I28442" i="1"/>
  <c r="I28443" i="1"/>
  <c r="I28444" i="1"/>
  <c r="I28445" i="1"/>
  <c r="I28446" i="1"/>
  <c r="I28447" i="1"/>
  <c r="I28448" i="1"/>
  <c r="I28449" i="1"/>
  <c r="I28450" i="1"/>
  <c r="I28451" i="1"/>
  <c r="I28452" i="1"/>
  <c r="I28453" i="1"/>
  <c r="I28454" i="1"/>
  <c r="I28455" i="1"/>
  <c r="I28456" i="1"/>
  <c r="I28457" i="1"/>
  <c r="I28458" i="1"/>
  <c r="I28459" i="1"/>
  <c r="I28460" i="1"/>
  <c r="I28461" i="1"/>
  <c r="I28462" i="1"/>
  <c r="I28463" i="1"/>
  <c r="I28464" i="1"/>
  <c r="I28465" i="1"/>
  <c r="I28466" i="1"/>
  <c r="I28467" i="1"/>
  <c r="I28468" i="1"/>
  <c r="I28469" i="1"/>
  <c r="I28470" i="1"/>
  <c r="I28471" i="1"/>
  <c r="I28472" i="1"/>
  <c r="I28473" i="1"/>
  <c r="I28474" i="1"/>
  <c r="I28475" i="1"/>
  <c r="I28476" i="1"/>
  <c r="I28477" i="1"/>
  <c r="I28478" i="1"/>
  <c r="I28479" i="1"/>
  <c r="I28480" i="1"/>
  <c r="I28481" i="1"/>
  <c r="I28482" i="1"/>
  <c r="I28483" i="1"/>
  <c r="I28484" i="1"/>
  <c r="I28485" i="1"/>
  <c r="I28486" i="1"/>
  <c r="I28487" i="1"/>
  <c r="I28488" i="1"/>
  <c r="I28489" i="1"/>
  <c r="I28490" i="1"/>
  <c r="I28491" i="1"/>
  <c r="I28492" i="1"/>
  <c r="I28493" i="1"/>
  <c r="I28494" i="1"/>
  <c r="I28495" i="1"/>
  <c r="I28496" i="1"/>
  <c r="I28497" i="1"/>
  <c r="I28498" i="1"/>
  <c r="I28499" i="1"/>
  <c r="I28500" i="1"/>
  <c r="I28501" i="1"/>
  <c r="I28502" i="1"/>
  <c r="I28503" i="1"/>
  <c r="I28504" i="1"/>
  <c r="I28505" i="1"/>
  <c r="I28506" i="1"/>
  <c r="I28507" i="1"/>
  <c r="I28508" i="1"/>
  <c r="I28509" i="1"/>
  <c r="I28510" i="1"/>
  <c r="I28511" i="1"/>
  <c r="I28512" i="1"/>
  <c r="I28513" i="1"/>
  <c r="I28514" i="1"/>
  <c r="I28515" i="1"/>
  <c r="I28516" i="1"/>
  <c r="I28517" i="1"/>
  <c r="I28518" i="1"/>
  <c r="I28519" i="1"/>
  <c r="I28520" i="1"/>
  <c r="I28521" i="1"/>
  <c r="I28522" i="1"/>
  <c r="I28523" i="1"/>
  <c r="I28524" i="1"/>
  <c r="I28525" i="1"/>
  <c r="I28526" i="1"/>
  <c r="I28527" i="1"/>
  <c r="I28528" i="1"/>
  <c r="I28529" i="1"/>
  <c r="I28530" i="1"/>
  <c r="I28531" i="1"/>
  <c r="I28532" i="1"/>
  <c r="I28533" i="1"/>
  <c r="I28534" i="1"/>
  <c r="I28535" i="1"/>
  <c r="I28536" i="1"/>
  <c r="I28537" i="1"/>
  <c r="I28538" i="1"/>
  <c r="I28539" i="1"/>
  <c r="I28540" i="1"/>
  <c r="I28541" i="1"/>
  <c r="I28542" i="1"/>
  <c r="I28543" i="1"/>
  <c r="I28544" i="1"/>
  <c r="I28545" i="1"/>
  <c r="I28546" i="1"/>
  <c r="I28547" i="1"/>
  <c r="I28548" i="1"/>
  <c r="I28549" i="1"/>
  <c r="I28550" i="1"/>
  <c r="I28551" i="1"/>
  <c r="I28552" i="1"/>
  <c r="I28553" i="1"/>
  <c r="I28554" i="1"/>
  <c r="I28555" i="1"/>
  <c r="I28556" i="1"/>
  <c r="I28557" i="1"/>
  <c r="I28558" i="1"/>
  <c r="I28559" i="1"/>
  <c r="I28560" i="1"/>
  <c r="I28561" i="1"/>
  <c r="I28562" i="1"/>
  <c r="I28563" i="1"/>
  <c r="I28564" i="1"/>
  <c r="I28565" i="1"/>
  <c r="I28566" i="1"/>
  <c r="I28567" i="1"/>
  <c r="I28568" i="1"/>
  <c r="I28569" i="1"/>
  <c r="I28570" i="1"/>
  <c r="I28571" i="1"/>
  <c r="I28572" i="1"/>
  <c r="I28573" i="1"/>
  <c r="I28574" i="1"/>
  <c r="I28575" i="1"/>
  <c r="I28576" i="1"/>
  <c r="I28577" i="1"/>
  <c r="I28578" i="1"/>
  <c r="I28579" i="1"/>
  <c r="I28580" i="1"/>
  <c r="I28581" i="1"/>
  <c r="I28582" i="1"/>
  <c r="I28583" i="1"/>
  <c r="I28584" i="1"/>
  <c r="I28585" i="1"/>
  <c r="I28586" i="1"/>
  <c r="I28587" i="1"/>
  <c r="I28588" i="1"/>
  <c r="I28589" i="1"/>
  <c r="I28590" i="1"/>
  <c r="I28591" i="1"/>
  <c r="I28592" i="1"/>
  <c r="I28593" i="1"/>
  <c r="I28594" i="1"/>
  <c r="I28595" i="1"/>
  <c r="I28596" i="1"/>
  <c r="I28597" i="1"/>
  <c r="I28598" i="1"/>
  <c r="I28599" i="1"/>
  <c r="I28600" i="1"/>
  <c r="I28601" i="1"/>
  <c r="I28602" i="1"/>
  <c r="I28603" i="1"/>
  <c r="I28604" i="1"/>
  <c r="I28605" i="1"/>
  <c r="I28606" i="1"/>
  <c r="I28607" i="1"/>
  <c r="I28608" i="1"/>
  <c r="I28609" i="1"/>
  <c r="I28610" i="1"/>
  <c r="I28611" i="1"/>
  <c r="I28612" i="1"/>
  <c r="I28613" i="1"/>
  <c r="I28614" i="1"/>
  <c r="I28615" i="1"/>
  <c r="I28616" i="1"/>
  <c r="I28617" i="1"/>
  <c r="I28618" i="1"/>
  <c r="I28619" i="1"/>
  <c r="I28620" i="1"/>
  <c r="I28621" i="1"/>
  <c r="I28622" i="1"/>
  <c r="I28623" i="1"/>
  <c r="I28624" i="1"/>
  <c r="I28625" i="1"/>
  <c r="I28626" i="1"/>
  <c r="I28627" i="1"/>
  <c r="I28628" i="1"/>
  <c r="I28629" i="1"/>
  <c r="I28630" i="1"/>
  <c r="I28631" i="1"/>
  <c r="I28632" i="1"/>
  <c r="I28633" i="1"/>
  <c r="I28634" i="1"/>
  <c r="I28635" i="1"/>
  <c r="I28636" i="1"/>
  <c r="I28637" i="1"/>
  <c r="I28638" i="1"/>
  <c r="I28639" i="1"/>
  <c r="I28640" i="1"/>
  <c r="I28641" i="1"/>
  <c r="I28642" i="1"/>
  <c r="I28643" i="1"/>
  <c r="I28644" i="1"/>
  <c r="I28645" i="1"/>
  <c r="I28646" i="1"/>
  <c r="I28647" i="1"/>
  <c r="I28648" i="1"/>
  <c r="I28649" i="1"/>
  <c r="I28650" i="1"/>
  <c r="I28651" i="1"/>
  <c r="I28652" i="1"/>
  <c r="I28653" i="1"/>
  <c r="I28654" i="1"/>
  <c r="I28655" i="1"/>
  <c r="I28656" i="1"/>
  <c r="I28657" i="1"/>
  <c r="I28658" i="1"/>
  <c r="I28659" i="1"/>
  <c r="I28660" i="1"/>
  <c r="I28661" i="1"/>
  <c r="I28662" i="1"/>
  <c r="I28663" i="1"/>
  <c r="I28664" i="1"/>
  <c r="I28665" i="1"/>
  <c r="I28666" i="1"/>
  <c r="I28667" i="1"/>
  <c r="I28668" i="1"/>
  <c r="I28669" i="1"/>
  <c r="I28670" i="1"/>
  <c r="I28671" i="1"/>
  <c r="I28672" i="1"/>
  <c r="I28673" i="1"/>
  <c r="I28674" i="1"/>
  <c r="I28675" i="1"/>
  <c r="I28676" i="1"/>
  <c r="I28677" i="1"/>
  <c r="I28678" i="1"/>
  <c r="I28679" i="1"/>
  <c r="I28680" i="1"/>
  <c r="I28681" i="1"/>
  <c r="I28682" i="1"/>
  <c r="I28683" i="1"/>
  <c r="I28684" i="1"/>
  <c r="I28685" i="1"/>
  <c r="I28686" i="1"/>
  <c r="I28687" i="1"/>
  <c r="I28688" i="1"/>
  <c r="I28689" i="1"/>
  <c r="I28690" i="1"/>
  <c r="I28691" i="1"/>
  <c r="I28692" i="1"/>
  <c r="I28693" i="1"/>
  <c r="I28694" i="1"/>
  <c r="I28695" i="1"/>
  <c r="I28696" i="1"/>
  <c r="I28697" i="1"/>
  <c r="I28698" i="1"/>
  <c r="I28699" i="1"/>
  <c r="I28700" i="1"/>
  <c r="I28701" i="1"/>
  <c r="I28702" i="1"/>
  <c r="I28703" i="1"/>
  <c r="I28704" i="1"/>
  <c r="I28705" i="1"/>
  <c r="I28706" i="1"/>
  <c r="I28707" i="1"/>
  <c r="I28708" i="1"/>
  <c r="I28709" i="1"/>
  <c r="I28710" i="1"/>
  <c r="I28711" i="1"/>
  <c r="I28712" i="1"/>
  <c r="I28713" i="1"/>
  <c r="I28714" i="1"/>
  <c r="I28715" i="1"/>
  <c r="I28716" i="1"/>
  <c r="I28717" i="1"/>
  <c r="I28718" i="1"/>
  <c r="I28719" i="1"/>
  <c r="I28720" i="1"/>
  <c r="I28721" i="1"/>
  <c r="I28722" i="1"/>
  <c r="I28723" i="1"/>
  <c r="I28724" i="1"/>
  <c r="I28725" i="1"/>
  <c r="I28726" i="1"/>
  <c r="I28727" i="1"/>
  <c r="I28728" i="1"/>
  <c r="I28729" i="1"/>
  <c r="I28730" i="1"/>
  <c r="I28731" i="1"/>
  <c r="I28732" i="1"/>
  <c r="I28733" i="1"/>
  <c r="I28734" i="1"/>
  <c r="I28735" i="1"/>
  <c r="I28736" i="1"/>
  <c r="I28737" i="1"/>
  <c r="I28738" i="1"/>
  <c r="I28739" i="1"/>
  <c r="I28740" i="1"/>
  <c r="I28741" i="1"/>
  <c r="I28742" i="1"/>
  <c r="I28743" i="1"/>
  <c r="I28744" i="1"/>
  <c r="I28745" i="1"/>
  <c r="I28746" i="1"/>
  <c r="I28747" i="1"/>
  <c r="I28748" i="1"/>
  <c r="I28749" i="1"/>
  <c r="I28750" i="1"/>
  <c r="I28751" i="1"/>
  <c r="I28752" i="1"/>
  <c r="I28753" i="1"/>
  <c r="I28754" i="1"/>
  <c r="I28755" i="1"/>
  <c r="I28756" i="1"/>
  <c r="I28757" i="1"/>
  <c r="I28758" i="1"/>
  <c r="I28759" i="1"/>
  <c r="I28760" i="1"/>
  <c r="I28761" i="1"/>
  <c r="I28762" i="1"/>
  <c r="I28763" i="1"/>
  <c r="I28764" i="1"/>
  <c r="I28765" i="1"/>
  <c r="I28766" i="1"/>
  <c r="I28767" i="1"/>
  <c r="I28768" i="1"/>
  <c r="I28769" i="1"/>
  <c r="I28770" i="1"/>
  <c r="I28771" i="1"/>
  <c r="I28772" i="1"/>
  <c r="I28773" i="1"/>
  <c r="I28774" i="1"/>
  <c r="I28775" i="1"/>
  <c r="I28776" i="1"/>
  <c r="I28777" i="1"/>
  <c r="I28778" i="1"/>
  <c r="I28779" i="1"/>
  <c r="I28780" i="1"/>
  <c r="I28781" i="1"/>
  <c r="I28782" i="1"/>
  <c r="I28783" i="1"/>
  <c r="I28784" i="1"/>
  <c r="I28785" i="1"/>
  <c r="I28786" i="1"/>
  <c r="I28787" i="1"/>
  <c r="I28788" i="1"/>
  <c r="I28789" i="1"/>
  <c r="I28790" i="1"/>
  <c r="I28791" i="1"/>
  <c r="I28792" i="1"/>
  <c r="I28793" i="1"/>
  <c r="I28794" i="1"/>
  <c r="I28795" i="1"/>
  <c r="I28796" i="1"/>
  <c r="I28797" i="1"/>
  <c r="I28798" i="1"/>
  <c r="I28799" i="1"/>
  <c r="I28800" i="1"/>
  <c r="I28801" i="1"/>
  <c r="I28802" i="1"/>
  <c r="I28803" i="1"/>
  <c r="I28804" i="1"/>
  <c r="I28805" i="1"/>
  <c r="I28806" i="1"/>
  <c r="I28807" i="1"/>
  <c r="I28808" i="1"/>
  <c r="I28809" i="1"/>
  <c r="I28810" i="1"/>
  <c r="I28811" i="1"/>
  <c r="I28812" i="1"/>
  <c r="I28813" i="1"/>
  <c r="I28814" i="1"/>
  <c r="I28815" i="1"/>
  <c r="I28816" i="1"/>
  <c r="I28817" i="1"/>
  <c r="I28818" i="1"/>
  <c r="I28819" i="1"/>
  <c r="I28820" i="1"/>
  <c r="I28821" i="1"/>
  <c r="I28822" i="1"/>
  <c r="I28823" i="1"/>
  <c r="I28824" i="1"/>
  <c r="I28825" i="1"/>
  <c r="I28826" i="1"/>
  <c r="I28827" i="1"/>
  <c r="I28828" i="1"/>
  <c r="I28829" i="1"/>
  <c r="I28830" i="1"/>
  <c r="I28831" i="1"/>
  <c r="I28832" i="1"/>
  <c r="I28833" i="1"/>
  <c r="I28834" i="1"/>
  <c r="I28835" i="1"/>
  <c r="I28836" i="1"/>
  <c r="I28837" i="1"/>
  <c r="I28838" i="1"/>
  <c r="I28839" i="1"/>
  <c r="I28840" i="1"/>
  <c r="I28841" i="1"/>
  <c r="I28842" i="1"/>
  <c r="I28843" i="1"/>
  <c r="I28844" i="1"/>
  <c r="I28845" i="1"/>
  <c r="I28846" i="1"/>
  <c r="I28847" i="1"/>
  <c r="I28848" i="1"/>
  <c r="I28849" i="1"/>
  <c r="I28850" i="1"/>
  <c r="I28851" i="1"/>
  <c r="I28852" i="1"/>
  <c r="I28853" i="1"/>
  <c r="I28854" i="1"/>
  <c r="I28855" i="1"/>
  <c r="I28856" i="1"/>
  <c r="I28857" i="1"/>
  <c r="I28858" i="1"/>
  <c r="I28859" i="1"/>
  <c r="I28860" i="1"/>
  <c r="I28861" i="1"/>
  <c r="I28862" i="1"/>
  <c r="I28863" i="1"/>
  <c r="I28864" i="1"/>
  <c r="I28865" i="1"/>
  <c r="I28866" i="1"/>
  <c r="I28867" i="1"/>
  <c r="I28868" i="1"/>
  <c r="I28869" i="1"/>
  <c r="I28870" i="1"/>
  <c r="I28871" i="1"/>
  <c r="I28872" i="1"/>
  <c r="I28873" i="1"/>
  <c r="I28874" i="1"/>
  <c r="I28875" i="1"/>
  <c r="I28876" i="1"/>
  <c r="I28877" i="1"/>
  <c r="I28878" i="1"/>
  <c r="I28879" i="1"/>
  <c r="I28880" i="1"/>
  <c r="I28881" i="1"/>
  <c r="I28882" i="1"/>
  <c r="I28883" i="1"/>
  <c r="I28884" i="1"/>
  <c r="I28885" i="1"/>
  <c r="I28886" i="1"/>
  <c r="I28887" i="1"/>
  <c r="I28888" i="1"/>
  <c r="I28889" i="1"/>
  <c r="I28890" i="1"/>
  <c r="I28891" i="1"/>
  <c r="I28892" i="1"/>
  <c r="I28893" i="1"/>
  <c r="I28894" i="1"/>
  <c r="I28895" i="1"/>
  <c r="I28896" i="1"/>
  <c r="I28897" i="1"/>
  <c r="I28898" i="1"/>
  <c r="I28899" i="1"/>
  <c r="I28900" i="1"/>
  <c r="I28901" i="1"/>
  <c r="I28902" i="1"/>
  <c r="I28903" i="1"/>
  <c r="I28904" i="1"/>
  <c r="I28905" i="1"/>
  <c r="I28906" i="1"/>
  <c r="I28907" i="1"/>
  <c r="I28908" i="1"/>
  <c r="I28909" i="1"/>
  <c r="I28910" i="1"/>
  <c r="I28911" i="1"/>
  <c r="I28912" i="1"/>
  <c r="I28913" i="1"/>
  <c r="I28914" i="1"/>
  <c r="I28915" i="1"/>
  <c r="I28916" i="1"/>
  <c r="I28917" i="1"/>
  <c r="I28918" i="1"/>
  <c r="I28919" i="1"/>
  <c r="I28920" i="1"/>
  <c r="I28921" i="1"/>
  <c r="I28922" i="1"/>
  <c r="I28923" i="1"/>
  <c r="I28924" i="1"/>
  <c r="I28925" i="1"/>
  <c r="I28926" i="1"/>
  <c r="I28927" i="1"/>
  <c r="I28928" i="1"/>
  <c r="I28929" i="1"/>
  <c r="I28930" i="1"/>
  <c r="I28931" i="1"/>
  <c r="I28932" i="1"/>
  <c r="I28933" i="1"/>
  <c r="I28934" i="1"/>
  <c r="I28935" i="1"/>
  <c r="I28936" i="1"/>
  <c r="I28937" i="1"/>
  <c r="I28938" i="1"/>
  <c r="I28939" i="1"/>
  <c r="I28940" i="1"/>
  <c r="I28941" i="1"/>
  <c r="I28942" i="1"/>
  <c r="I28943" i="1"/>
  <c r="I28944" i="1"/>
  <c r="I28945" i="1"/>
  <c r="I28946" i="1"/>
  <c r="I28947" i="1"/>
  <c r="I28948" i="1"/>
  <c r="I28949" i="1"/>
  <c r="I28950" i="1"/>
  <c r="I28951" i="1"/>
  <c r="I28952" i="1"/>
  <c r="I28953" i="1"/>
  <c r="I28954" i="1"/>
  <c r="I28955" i="1"/>
  <c r="I28956" i="1"/>
  <c r="I28957" i="1"/>
  <c r="I28958" i="1"/>
  <c r="I28959" i="1"/>
  <c r="I28960" i="1"/>
  <c r="I28961" i="1"/>
  <c r="I28962" i="1"/>
  <c r="I28963" i="1"/>
  <c r="I28964" i="1"/>
  <c r="I28965" i="1"/>
  <c r="I28966" i="1"/>
  <c r="I28967" i="1"/>
  <c r="I28968" i="1"/>
  <c r="I28969" i="1"/>
  <c r="I28970" i="1"/>
  <c r="I28971" i="1"/>
  <c r="I28972" i="1"/>
  <c r="I28973" i="1"/>
  <c r="I28974" i="1"/>
  <c r="I28975" i="1"/>
  <c r="I28976" i="1"/>
  <c r="I28977" i="1"/>
  <c r="I28978" i="1"/>
  <c r="I28979" i="1"/>
  <c r="I28980" i="1"/>
  <c r="I28981" i="1"/>
  <c r="I28982" i="1"/>
  <c r="I28983" i="1"/>
  <c r="I28984" i="1"/>
  <c r="I28985" i="1"/>
  <c r="I28986" i="1"/>
  <c r="I28987" i="1"/>
  <c r="I28988" i="1"/>
  <c r="I28989" i="1"/>
  <c r="I28990" i="1"/>
  <c r="I28991" i="1"/>
  <c r="I28992" i="1"/>
  <c r="I28993" i="1"/>
  <c r="I28994" i="1"/>
  <c r="I28995" i="1"/>
  <c r="I28996" i="1"/>
  <c r="I28997" i="1"/>
  <c r="I28998" i="1"/>
  <c r="I28999" i="1"/>
  <c r="I29000" i="1"/>
  <c r="I29001" i="1"/>
  <c r="I29002" i="1"/>
  <c r="I29003" i="1"/>
  <c r="I29004" i="1"/>
  <c r="I29005" i="1"/>
  <c r="I29006" i="1"/>
  <c r="I29007" i="1"/>
  <c r="I29008" i="1"/>
  <c r="I29009" i="1"/>
  <c r="I29010" i="1"/>
  <c r="I29011" i="1"/>
  <c r="I29012" i="1"/>
  <c r="I29013" i="1"/>
  <c r="I29014" i="1"/>
  <c r="I29015" i="1"/>
  <c r="I29016" i="1"/>
  <c r="I29017" i="1"/>
  <c r="I29018" i="1"/>
  <c r="I29019" i="1"/>
  <c r="I29020" i="1"/>
  <c r="I29021" i="1"/>
  <c r="I29022" i="1"/>
  <c r="I29023" i="1"/>
  <c r="I29024" i="1"/>
  <c r="I29025" i="1"/>
  <c r="I29026" i="1"/>
  <c r="I29027" i="1"/>
  <c r="I29028" i="1"/>
  <c r="I29029" i="1"/>
  <c r="I29030" i="1"/>
  <c r="I29031" i="1"/>
  <c r="I29032" i="1"/>
  <c r="I29033" i="1"/>
  <c r="I29034" i="1"/>
  <c r="I29035" i="1"/>
  <c r="I29036" i="1"/>
  <c r="I29037" i="1"/>
  <c r="I29038" i="1"/>
  <c r="I29039" i="1"/>
  <c r="I29040" i="1"/>
  <c r="I29041" i="1"/>
  <c r="I29042" i="1"/>
  <c r="I29043" i="1"/>
  <c r="I29044" i="1"/>
  <c r="I29045" i="1"/>
  <c r="I29046" i="1"/>
  <c r="I29047" i="1"/>
  <c r="I29048" i="1"/>
  <c r="I29049" i="1"/>
  <c r="I29050" i="1"/>
  <c r="I29051" i="1"/>
  <c r="I29052" i="1"/>
  <c r="I29053" i="1"/>
  <c r="I29054" i="1"/>
  <c r="I29055" i="1"/>
  <c r="I29056" i="1"/>
  <c r="I29057" i="1"/>
  <c r="I29058" i="1"/>
  <c r="I29059" i="1"/>
  <c r="I29060" i="1"/>
  <c r="I29061" i="1"/>
  <c r="I29062" i="1"/>
  <c r="I29063" i="1"/>
  <c r="I29064" i="1"/>
  <c r="I29065" i="1"/>
  <c r="I29066" i="1"/>
  <c r="I29067" i="1"/>
  <c r="I29068" i="1"/>
  <c r="I29069" i="1"/>
  <c r="I29070" i="1"/>
  <c r="I29071" i="1"/>
  <c r="I29072" i="1"/>
  <c r="I29073" i="1"/>
  <c r="I29074" i="1"/>
  <c r="I29075" i="1"/>
  <c r="I29076" i="1"/>
  <c r="I29077" i="1"/>
  <c r="I29078" i="1"/>
  <c r="I29079" i="1"/>
  <c r="I29080" i="1"/>
  <c r="I29081" i="1"/>
  <c r="I29082" i="1"/>
  <c r="I29083" i="1"/>
  <c r="I29084" i="1"/>
  <c r="I29085" i="1"/>
  <c r="I29086" i="1"/>
  <c r="I29087" i="1"/>
  <c r="I29088" i="1"/>
  <c r="I29089" i="1"/>
  <c r="I29090" i="1"/>
  <c r="I29091" i="1"/>
  <c r="I29092" i="1"/>
  <c r="I29093" i="1"/>
  <c r="I29094" i="1"/>
  <c r="I29095" i="1"/>
  <c r="I29096" i="1"/>
  <c r="I29097" i="1"/>
  <c r="I29098" i="1"/>
  <c r="I29099" i="1"/>
  <c r="I29100" i="1"/>
  <c r="I29101" i="1"/>
  <c r="I29102" i="1"/>
  <c r="I29103" i="1"/>
  <c r="I29104" i="1"/>
  <c r="I29105" i="1"/>
  <c r="I29106" i="1"/>
  <c r="I29107" i="1"/>
  <c r="I29108" i="1"/>
  <c r="I29109" i="1"/>
  <c r="I29110" i="1"/>
  <c r="I29111" i="1"/>
  <c r="I29112" i="1"/>
  <c r="I29113" i="1"/>
  <c r="I29114" i="1"/>
  <c r="I29115" i="1"/>
  <c r="I29116" i="1"/>
  <c r="I29117" i="1"/>
  <c r="I29118" i="1"/>
  <c r="I29119" i="1"/>
  <c r="I29120" i="1"/>
  <c r="I29121" i="1"/>
  <c r="I29122" i="1"/>
  <c r="I29123" i="1"/>
  <c r="I29124" i="1"/>
  <c r="I29125" i="1"/>
  <c r="I29126" i="1"/>
  <c r="I29127" i="1"/>
  <c r="I29128" i="1"/>
  <c r="I29129" i="1"/>
  <c r="I29130" i="1"/>
  <c r="I29131" i="1"/>
  <c r="I29132" i="1"/>
  <c r="I29133" i="1"/>
  <c r="I29134" i="1"/>
  <c r="I29135" i="1"/>
  <c r="I29136" i="1"/>
  <c r="I29137" i="1"/>
  <c r="I29138" i="1"/>
  <c r="I29139" i="1"/>
  <c r="I29140" i="1"/>
  <c r="I29141" i="1"/>
  <c r="I29142" i="1"/>
  <c r="I29143" i="1"/>
  <c r="I29144" i="1"/>
  <c r="I29145" i="1"/>
  <c r="I29146" i="1"/>
  <c r="I29147" i="1"/>
  <c r="I29148" i="1"/>
  <c r="I29149" i="1"/>
  <c r="I29150" i="1"/>
  <c r="I29151" i="1"/>
  <c r="I29152" i="1"/>
  <c r="I29153" i="1"/>
  <c r="I29154" i="1"/>
  <c r="I29155" i="1"/>
  <c r="I29156" i="1"/>
  <c r="I29157" i="1"/>
  <c r="I29158" i="1"/>
  <c r="I29159" i="1"/>
  <c r="I29160" i="1"/>
  <c r="I29161" i="1"/>
  <c r="I29162" i="1"/>
  <c r="I29163" i="1"/>
  <c r="I29164" i="1"/>
  <c r="I29165" i="1"/>
  <c r="I29166" i="1"/>
  <c r="I29167" i="1"/>
  <c r="I29168" i="1"/>
  <c r="I29169" i="1"/>
  <c r="I29170" i="1"/>
  <c r="I29171" i="1"/>
  <c r="I29172" i="1"/>
  <c r="I29173" i="1"/>
  <c r="I29174" i="1"/>
  <c r="I29175" i="1"/>
  <c r="I29176" i="1"/>
  <c r="I29177" i="1"/>
  <c r="I29178" i="1"/>
  <c r="I29179" i="1"/>
  <c r="I29180" i="1"/>
  <c r="I29181" i="1"/>
  <c r="I29182" i="1"/>
  <c r="I29183" i="1"/>
  <c r="I29184" i="1"/>
  <c r="I29185" i="1"/>
  <c r="I29186" i="1"/>
  <c r="I29187" i="1"/>
  <c r="I29188" i="1"/>
  <c r="I29189" i="1"/>
  <c r="I29190" i="1"/>
  <c r="I29191" i="1"/>
  <c r="I29192" i="1"/>
  <c r="I29193" i="1"/>
  <c r="I29194" i="1"/>
  <c r="I29195" i="1"/>
  <c r="I29196" i="1"/>
  <c r="I29197" i="1"/>
  <c r="I29198" i="1"/>
  <c r="I29199" i="1"/>
  <c r="I29200" i="1"/>
  <c r="I29201" i="1"/>
  <c r="I29202" i="1"/>
  <c r="I29203" i="1"/>
  <c r="I29204" i="1"/>
  <c r="I29205" i="1"/>
  <c r="I29206" i="1"/>
  <c r="I29207" i="1"/>
  <c r="I29208" i="1"/>
  <c r="I29209" i="1"/>
  <c r="I29210" i="1"/>
  <c r="I29211" i="1"/>
  <c r="I29212" i="1"/>
  <c r="I29213" i="1"/>
  <c r="I29214" i="1"/>
  <c r="I29215" i="1"/>
  <c r="I29216" i="1"/>
  <c r="I29217" i="1"/>
  <c r="I29218" i="1"/>
  <c r="I29219" i="1"/>
  <c r="I29220" i="1"/>
  <c r="I29221" i="1"/>
  <c r="I29222" i="1"/>
  <c r="I29223" i="1"/>
  <c r="I29224" i="1"/>
  <c r="I29225" i="1"/>
  <c r="I29226" i="1"/>
  <c r="I29227" i="1"/>
  <c r="I29228" i="1"/>
  <c r="I29229" i="1"/>
  <c r="I29230" i="1"/>
  <c r="I29231" i="1"/>
  <c r="I29232" i="1"/>
  <c r="I29233" i="1"/>
  <c r="I29234" i="1"/>
  <c r="I29235" i="1"/>
  <c r="I29236" i="1"/>
  <c r="I29237" i="1"/>
  <c r="I29238" i="1"/>
  <c r="I29239" i="1"/>
  <c r="I29240" i="1"/>
  <c r="I29241" i="1"/>
  <c r="I29242" i="1"/>
  <c r="I29243" i="1"/>
  <c r="I29244" i="1"/>
  <c r="I29245" i="1"/>
  <c r="I29246" i="1"/>
  <c r="I29247" i="1"/>
  <c r="I29248" i="1"/>
  <c r="I29249" i="1"/>
  <c r="I29250" i="1"/>
  <c r="I29251" i="1"/>
  <c r="I29252" i="1"/>
  <c r="I29253" i="1"/>
  <c r="I29254" i="1"/>
  <c r="I29255" i="1"/>
  <c r="I29256" i="1"/>
  <c r="I29257" i="1"/>
  <c r="I29258" i="1"/>
  <c r="I29259" i="1"/>
  <c r="I29260" i="1"/>
  <c r="I29261" i="1"/>
  <c r="I29262" i="1"/>
  <c r="I29263" i="1"/>
  <c r="I29264" i="1"/>
  <c r="I29265" i="1"/>
  <c r="I29266" i="1"/>
  <c r="I29267" i="1"/>
  <c r="I29268" i="1"/>
  <c r="I29269" i="1"/>
  <c r="I29270" i="1"/>
  <c r="I29271" i="1"/>
  <c r="I29272" i="1"/>
  <c r="I29273" i="1"/>
  <c r="I29274" i="1"/>
  <c r="I29275" i="1"/>
  <c r="I29276" i="1"/>
  <c r="I29277" i="1"/>
  <c r="I29278" i="1"/>
  <c r="I29279" i="1"/>
  <c r="I29280" i="1"/>
  <c r="I29281" i="1"/>
  <c r="I29282" i="1"/>
  <c r="I29283" i="1"/>
  <c r="I29284" i="1"/>
  <c r="I29285" i="1"/>
  <c r="I29286" i="1"/>
  <c r="I29287" i="1"/>
  <c r="I29288" i="1"/>
  <c r="I29289" i="1"/>
  <c r="I29290" i="1"/>
  <c r="I29291" i="1"/>
  <c r="I29292" i="1"/>
  <c r="I29293" i="1"/>
  <c r="I29294" i="1"/>
  <c r="I29295" i="1"/>
  <c r="I29296" i="1"/>
  <c r="I29297" i="1"/>
  <c r="I29298" i="1"/>
  <c r="I29299" i="1"/>
  <c r="I29300" i="1"/>
  <c r="I29301" i="1"/>
  <c r="I29302" i="1"/>
  <c r="I29303" i="1"/>
  <c r="I29304" i="1"/>
  <c r="I29305" i="1"/>
  <c r="I29306" i="1"/>
  <c r="I29307" i="1"/>
  <c r="I29308" i="1"/>
  <c r="I29309" i="1"/>
  <c r="I29310" i="1"/>
  <c r="I29311" i="1"/>
  <c r="I29312" i="1"/>
  <c r="I29313" i="1"/>
  <c r="I29314" i="1"/>
  <c r="I29315" i="1"/>
  <c r="I29316" i="1"/>
  <c r="I29317" i="1"/>
  <c r="I29318" i="1"/>
  <c r="I29319" i="1"/>
  <c r="I29320" i="1"/>
  <c r="I29321" i="1"/>
  <c r="I29322" i="1"/>
  <c r="I29323" i="1"/>
  <c r="I29324" i="1"/>
  <c r="I29325" i="1"/>
  <c r="I29326" i="1"/>
  <c r="I29327" i="1"/>
  <c r="I29328" i="1"/>
  <c r="I29329" i="1"/>
  <c r="I29330" i="1"/>
  <c r="I29331" i="1"/>
  <c r="I29332" i="1"/>
  <c r="I29333" i="1"/>
  <c r="I29334" i="1"/>
  <c r="I29335" i="1"/>
  <c r="I29336" i="1"/>
  <c r="I29337" i="1"/>
  <c r="I29338" i="1"/>
  <c r="I29339" i="1"/>
  <c r="I29340" i="1"/>
  <c r="I29341" i="1"/>
  <c r="I29342" i="1"/>
  <c r="I29343" i="1"/>
  <c r="I29344" i="1"/>
  <c r="I29345" i="1"/>
  <c r="I29346" i="1"/>
  <c r="I29347" i="1"/>
  <c r="I29348" i="1"/>
  <c r="I29349" i="1"/>
  <c r="I29350" i="1"/>
  <c r="I29351" i="1"/>
  <c r="I29352" i="1"/>
  <c r="I29353" i="1"/>
  <c r="I29354" i="1"/>
  <c r="I29355" i="1"/>
  <c r="I29356" i="1"/>
  <c r="I29357" i="1"/>
  <c r="I29358" i="1"/>
  <c r="I29359" i="1"/>
  <c r="I29360" i="1"/>
  <c r="I29361" i="1"/>
  <c r="I29362" i="1"/>
  <c r="I29363" i="1"/>
  <c r="I29364" i="1"/>
  <c r="I29365" i="1"/>
  <c r="I29366" i="1"/>
  <c r="I29367" i="1"/>
  <c r="I29368" i="1"/>
  <c r="I29369" i="1"/>
  <c r="I29370" i="1"/>
  <c r="I29371" i="1"/>
  <c r="I29372" i="1"/>
  <c r="I29373" i="1"/>
  <c r="I29374" i="1"/>
  <c r="I29375" i="1"/>
  <c r="I29376" i="1"/>
  <c r="I29377" i="1"/>
  <c r="I29378" i="1"/>
  <c r="I29379" i="1"/>
  <c r="I29380" i="1"/>
  <c r="I29381" i="1"/>
  <c r="I29382" i="1"/>
  <c r="I29383" i="1"/>
  <c r="I29384" i="1"/>
  <c r="I29385" i="1"/>
  <c r="I29386" i="1"/>
  <c r="I29387" i="1"/>
  <c r="I29388" i="1"/>
  <c r="I29389" i="1"/>
  <c r="I29390" i="1"/>
  <c r="I29391" i="1"/>
  <c r="I29392" i="1"/>
  <c r="I29393" i="1"/>
  <c r="I29394" i="1"/>
  <c r="I29395" i="1"/>
  <c r="I29396" i="1"/>
  <c r="I29397" i="1"/>
  <c r="I29398" i="1"/>
  <c r="I29399" i="1"/>
  <c r="I29400" i="1"/>
  <c r="I29401" i="1"/>
  <c r="I29402" i="1"/>
  <c r="I29403" i="1"/>
  <c r="I29404" i="1"/>
  <c r="I29405" i="1"/>
  <c r="I29406" i="1"/>
  <c r="I29407" i="1"/>
  <c r="I29408" i="1"/>
  <c r="I29409" i="1"/>
  <c r="I29410" i="1"/>
  <c r="I29411" i="1"/>
  <c r="I29412" i="1"/>
  <c r="I29413" i="1"/>
  <c r="I29414" i="1"/>
  <c r="I29415" i="1"/>
  <c r="I29416" i="1"/>
  <c r="I29417" i="1"/>
  <c r="I29418" i="1"/>
  <c r="I29419" i="1"/>
  <c r="I29420" i="1"/>
  <c r="I29421" i="1"/>
  <c r="I29422" i="1"/>
  <c r="I29423" i="1"/>
  <c r="I29424" i="1"/>
  <c r="I29425" i="1"/>
  <c r="I29426" i="1"/>
  <c r="I29427" i="1"/>
  <c r="I29428" i="1"/>
  <c r="I29429" i="1"/>
  <c r="I29430" i="1"/>
  <c r="I29431" i="1"/>
  <c r="I29432" i="1"/>
  <c r="I29433" i="1"/>
  <c r="I29434" i="1"/>
  <c r="I29435" i="1"/>
  <c r="I29436" i="1"/>
  <c r="I29437" i="1"/>
  <c r="I29438" i="1"/>
  <c r="I29439" i="1"/>
  <c r="I29440" i="1"/>
  <c r="I29441" i="1"/>
  <c r="I29442" i="1"/>
  <c r="I29443" i="1"/>
  <c r="I29444" i="1"/>
  <c r="I29445" i="1"/>
  <c r="I29446" i="1"/>
  <c r="I29447" i="1"/>
  <c r="I29448" i="1"/>
  <c r="I29449" i="1"/>
  <c r="I29450" i="1"/>
  <c r="I29451" i="1"/>
  <c r="I29452" i="1"/>
  <c r="I29453" i="1"/>
  <c r="I29454" i="1"/>
  <c r="I29455" i="1"/>
  <c r="I29456" i="1"/>
  <c r="I29457" i="1"/>
  <c r="I29458" i="1"/>
  <c r="I29459" i="1"/>
  <c r="I29460" i="1"/>
  <c r="I29461" i="1"/>
  <c r="I29462" i="1"/>
  <c r="I29463" i="1"/>
  <c r="I29464" i="1"/>
  <c r="I29465" i="1"/>
  <c r="I29466" i="1"/>
  <c r="I29467" i="1"/>
  <c r="I29468" i="1"/>
  <c r="I29469" i="1"/>
  <c r="I29470" i="1"/>
  <c r="I29471" i="1"/>
  <c r="I29472" i="1"/>
  <c r="I29473" i="1"/>
  <c r="I29474" i="1"/>
  <c r="I29475" i="1"/>
  <c r="I29476" i="1"/>
  <c r="I29477" i="1"/>
  <c r="I29478" i="1"/>
  <c r="I29479" i="1"/>
  <c r="I29480" i="1"/>
  <c r="I29481" i="1"/>
  <c r="I29482" i="1"/>
  <c r="I29483" i="1"/>
  <c r="I29484" i="1"/>
  <c r="I29485" i="1"/>
  <c r="I29486" i="1"/>
  <c r="I29487" i="1"/>
  <c r="I29488" i="1"/>
  <c r="I29489" i="1"/>
  <c r="I29490" i="1"/>
  <c r="I29491" i="1"/>
  <c r="I29492" i="1"/>
  <c r="I29493" i="1"/>
  <c r="I29494" i="1"/>
  <c r="I29495" i="1"/>
  <c r="I29496" i="1"/>
  <c r="I29497" i="1"/>
  <c r="I29498" i="1"/>
  <c r="I29499" i="1"/>
  <c r="I29500" i="1"/>
  <c r="I29501" i="1"/>
  <c r="I29502" i="1"/>
  <c r="I29503" i="1"/>
  <c r="I29504" i="1"/>
  <c r="I29505" i="1"/>
  <c r="I29506" i="1"/>
  <c r="I29507" i="1"/>
  <c r="I29508" i="1"/>
  <c r="I29509" i="1"/>
  <c r="I29510" i="1"/>
  <c r="I29511" i="1"/>
  <c r="I29512" i="1"/>
  <c r="I29513" i="1"/>
  <c r="I29514" i="1"/>
  <c r="I29515" i="1"/>
  <c r="I29516" i="1"/>
  <c r="I29517" i="1"/>
  <c r="I29518" i="1"/>
  <c r="I29519" i="1"/>
  <c r="I29520" i="1"/>
  <c r="I29521" i="1"/>
  <c r="I29522" i="1"/>
  <c r="I29523" i="1"/>
  <c r="I29524" i="1"/>
  <c r="I29525" i="1"/>
  <c r="I29526" i="1"/>
  <c r="I29527" i="1"/>
  <c r="I29528" i="1"/>
  <c r="I29529" i="1"/>
  <c r="I29530" i="1"/>
  <c r="I29531" i="1"/>
  <c r="I29532" i="1"/>
  <c r="I29533" i="1"/>
  <c r="I29534" i="1"/>
  <c r="I29535" i="1"/>
  <c r="I29536" i="1"/>
  <c r="I29537" i="1"/>
  <c r="I29538" i="1"/>
  <c r="I29539" i="1"/>
  <c r="I29540" i="1"/>
  <c r="I29541" i="1"/>
  <c r="I29542" i="1"/>
  <c r="I29543" i="1"/>
  <c r="I29544" i="1"/>
  <c r="I29545" i="1"/>
  <c r="I29546" i="1"/>
  <c r="I29547" i="1"/>
  <c r="I29548" i="1"/>
  <c r="I29549" i="1"/>
  <c r="I29550" i="1"/>
  <c r="I29551" i="1"/>
  <c r="I29552" i="1"/>
  <c r="I29553" i="1"/>
  <c r="I29554" i="1"/>
  <c r="I29555" i="1"/>
  <c r="I29556" i="1"/>
  <c r="I29557" i="1"/>
  <c r="I29558" i="1"/>
  <c r="I29559" i="1"/>
  <c r="I29560" i="1"/>
  <c r="I29561" i="1"/>
  <c r="I29562" i="1"/>
  <c r="I29563" i="1"/>
  <c r="I29564" i="1"/>
  <c r="I29565" i="1"/>
  <c r="I29566" i="1"/>
  <c r="I29567" i="1"/>
  <c r="I29568" i="1"/>
  <c r="I29569" i="1"/>
  <c r="I29570" i="1"/>
  <c r="I29571" i="1"/>
  <c r="I29572" i="1"/>
  <c r="I29573" i="1"/>
  <c r="I29574" i="1"/>
  <c r="I29575" i="1"/>
  <c r="I29576" i="1"/>
  <c r="I29577" i="1"/>
  <c r="I29578" i="1"/>
  <c r="I29579" i="1"/>
  <c r="I29580" i="1"/>
  <c r="I29581" i="1"/>
  <c r="I29582" i="1"/>
  <c r="I29583" i="1"/>
  <c r="I29584" i="1"/>
  <c r="I29585" i="1"/>
  <c r="I29586" i="1"/>
  <c r="I29587" i="1"/>
  <c r="I29588" i="1"/>
  <c r="I29589" i="1"/>
  <c r="I29590" i="1"/>
  <c r="I29591" i="1"/>
  <c r="I29592" i="1"/>
  <c r="I29593" i="1"/>
  <c r="I29594" i="1"/>
  <c r="I29595" i="1"/>
  <c r="I29596" i="1"/>
  <c r="I29597" i="1"/>
  <c r="I29598" i="1"/>
  <c r="I29599" i="1"/>
  <c r="I29600" i="1"/>
  <c r="I29601" i="1"/>
  <c r="I29602" i="1"/>
  <c r="I29603" i="1"/>
  <c r="I29604" i="1"/>
  <c r="I29605" i="1"/>
  <c r="I29606" i="1"/>
  <c r="I29607" i="1"/>
  <c r="I29608" i="1"/>
  <c r="I29609" i="1"/>
  <c r="I29610" i="1"/>
  <c r="I29611" i="1"/>
  <c r="I29612" i="1"/>
  <c r="I29613" i="1"/>
  <c r="I29614" i="1"/>
  <c r="I29615" i="1"/>
  <c r="I29616" i="1"/>
  <c r="I29617" i="1"/>
  <c r="I29618" i="1"/>
  <c r="I29619" i="1"/>
  <c r="I29620" i="1"/>
  <c r="I29621" i="1"/>
  <c r="I29622" i="1"/>
  <c r="I29623" i="1"/>
  <c r="I29624" i="1"/>
  <c r="I29625" i="1"/>
  <c r="I29626" i="1"/>
  <c r="I29627" i="1"/>
  <c r="I29628" i="1"/>
  <c r="I29629" i="1"/>
  <c r="I29630" i="1"/>
  <c r="I29631" i="1"/>
  <c r="I29632" i="1"/>
  <c r="I29633" i="1"/>
  <c r="I29634" i="1"/>
  <c r="I29635" i="1"/>
  <c r="I29636" i="1"/>
  <c r="I29637" i="1"/>
  <c r="I29638" i="1"/>
  <c r="I29639" i="1"/>
  <c r="I29640" i="1"/>
  <c r="I29641" i="1"/>
  <c r="I29642" i="1"/>
  <c r="I29643" i="1"/>
  <c r="I29644" i="1"/>
  <c r="I29645" i="1"/>
  <c r="I29646" i="1"/>
  <c r="I29647" i="1"/>
  <c r="I29648" i="1"/>
  <c r="I29649" i="1"/>
  <c r="I29650" i="1"/>
  <c r="I29651" i="1"/>
  <c r="I29652" i="1"/>
  <c r="I29653" i="1"/>
  <c r="I29654" i="1"/>
  <c r="I29655" i="1"/>
  <c r="I29656" i="1"/>
  <c r="I29657" i="1"/>
  <c r="I29658" i="1"/>
  <c r="I29659" i="1"/>
  <c r="I29660" i="1"/>
  <c r="I29661" i="1"/>
  <c r="I29662" i="1"/>
  <c r="I29663" i="1"/>
  <c r="I29664" i="1"/>
  <c r="I29665" i="1"/>
  <c r="I29666" i="1"/>
  <c r="I29667" i="1"/>
  <c r="I29668" i="1"/>
  <c r="I29669" i="1"/>
  <c r="I29670" i="1"/>
  <c r="I29671" i="1"/>
  <c r="I29672" i="1"/>
  <c r="I29673" i="1"/>
  <c r="I29674" i="1"/>
  <c r="I29675" i="1"/>
  <c r="I29676" i="1"/>
  <c r="I29677" i="1"/>
  <c r="I29678" i="1"/>
  <c r="I29679" i="1"/>
  <c r="I29680" i="1"/>
  <c r="I29681" i="1"/>
  <c r="I29682" i="1"/>
  <c r="I29683" i="1"/>
  <c r="I29684" i="1"/>
  <c r="I29685" i="1"/>
  <c r="I29686" i="1"/>
  <c r="I29687" i="1"/>
  <c r="I29688" i="1"/>
  <c r="I29689" i="1"/>
  <c r="I29690" i="1"/>
  <c r="I29691" i="1"/>
  <c r="I29692" i="1"/>
  <c r="I29693" i="1"/>
  <c r="I29694" i="1"/>
  <c r="I29695" i="1"/>
  <c r="I29696" i="1"/>
  <c r="I29697" i="1"/>
  <c r="I29698" i="1"/>
  <c r="I29699" i="1"/>
  <c r="I29700" i="1"/>
  <c r="I29701" i="1"/>
  <c r="I29702" i="1"/>
  <c r="I29703" i="1"/>
  <c r="I29704" i="1"/>
  <c r="I29705" i="1"/>
  <c r="I29706" i="1"/>
  <c r="I29707" i="1"/>
  <c r="I29708" i="1"/>
  <c r="I29709" i="1"/>
  <c r="I29710" i="1"/>
  <c r="I29711" i="1"/>
  <c r="I29712" i="1"/>
  <c r="I29713" i="1"/>
  <c r="I29714" i="1"/>
  <c r="I29715" i="1"/>
  <c r="I29716" i="1"/>
  <c r="I29717" i="1"/>
  <c r="I29718" i="1"/>
  <c r="I29719" i="1"/>
  <c r="I29720" i="1"/>
  <c r="I29721" i="1"/>
  <c r="I29722" i="1"/>
  <c r="I29723" i="1"/>
  <c r="I29724" i="1"/>
  <c r="I29725" i="1"/>
  <c r="I29726" i="1"/>
  <c r="I29727" i="1"/>
  <c r="I29728" i="1"/>
  <c r="I29729" i="1"/>
  <c r="I29730" i="1"/>
  <c r="I29731" i="1"/>
  <c r="I29732" i="1"/>
  <c r="I29733" i="1"/>
  <c r="I29734" i="1"/>
  <c r="I29735" i="1"/>
  <c r="I29736" i="1"/>
  <c r="I29737" i="1"/>
  <c r="I29738" i="1"/>
  <c r="I29739" i="1"/>
  <c r="I29740" i="1"/>
  <c r="I29741" i="1"/>
  <c r="I29742" i="1"/>
  <c r="I29743" i="1"/>
  <c r="I29744" i="1"/>
  <c r="I29745" i="1"/>
  <c r="I29746" i="1"/>
  <c r="I29747" i="1"/>
  <c r="I29748" i="1"/>
  <c r="I29749" i="1"/>
  <c r="I29750" i="1"/>
  <c r="I29751" i="1"/>
  <c r="I29752" i="1"/>
  <c r="I29753" i="1"/>
  <c r="I29754" i="1"/>
  <c r="I29755" i="1"/>
  <c r="I29756" i="1"/>
  <c r="I29757" i="1"/>
  <c r="I29758" i="1"/>
  <c r="I29759" i="1"/>
  <c r="I29760" i="1"/>
  <c r="I29761" i="1"/>
  <c r="I29762" i="1"/>
  <c r="I29763" i="1"/>
  <c r="I29764" i="1"/>
  <c r="I29765" i="1"/>
  <c r="I29766" i="1"/>
  <c r="I29767" i="1"/>
  <c r="I29768" i="1"/>
  <c r="I29769" i="1"/>
  <c r="I29770" i="1"/>
  <c r="I29771" i="1"/>
  <c r="I29772" i="1"/>
  <c r="I29773" i="1"/>
  <c r="I29774" i="1"/>
  <c r="I29775" i="1"/>
  <c r="I29776" i="1"/>
  <c r="I29777" i="1"/>
  <c r="I29778" i="1"/>
  <c r="I29779" i="1"/>
  <c r="I29780" i="1"/>
  <c r="I29781" i="1"/>
  <c r="I29782" i="1"/>
  <c r="I29783" i="1"/>
  <c r="I29784" i="1"/>
  <c r="I29785" i="1"/>
  <c r="I29786" i="1"/>
  <c r="I29787" i="1"/>
  <c r="I29788" i="1"/>
  <c r="I29789" i="1"/>
  <c r="I29790" i="1"/>
  <c r="I29791" i="1"/>
  <c r="I29792" i="1"/>
  <c r="I29793" i="1"/>
  <c r="I29794" i="1"/>
  <c r="I29795" i="1"/>
  <c r="I29796" i="1"/>
  <c r="I29797" i="1"/>
  <c r="I29798" i="1"/>
  <c r="I29799" i="1"/>
  <c r="I29800" i="1"/>
  <c r="I29801" i="1"/>
  <c r="I29802" i="1"/>
  <c r="I29803" i="1"/>
  <c r="I29804" i="1"/>
  <c r="I29805" i="1"/>
  <c r="I29806" i="1"/>
  <c r="I29807" i="1"/>
  <c r="I29808" i="1"/>
  <c r="I29809" i="1"/>
  <c r="I29810" i="1"/>
  <c r="I29811" i="1"/>
  <c r="I29812" i="1"/>
  <c r="I29813" i="1"/>
  <c r="I29814" i="1"/>
  <c r="I29815" i="1"/>
  <c r="I29816" i="1"/>
  <c r="I29817" i="1"/>
  <c r="I29818" i="1"/>
  <c r="I29819" i="1"/>
  <c r="I29820" i="1"/>
  <c r="I29821" i="1"/>
  <c r="I29822" i="1"/>
  <c r="I29823" i="1"/>
  <c r="I29824" i="1"/>
  <c r="I29825" i="1"/>
  <c r="I29826" i="1"/>
  <c r="I29827" i="1"/>
  <c r="I29828" i="1"/>
  <c r="I29829" i="1"/>
  <c r="I29830" i="1"/>
  <c r="I29831" i="1"/>
  <c r="I29832" i="1"/>
  <c r="I29833" i="1"/>
  <c r="I29834" i="1"/>
  <c r="I29835" i="1"/>
  <c r="I29836" i="1"/>
  <c r="I29837" i="1"/>
  <c r="I29838" i="1"/>
  <c r="I29839" i="1"/>
  <c r="I29840" i="1"/>
  <c r="I29841" i="1"/>
  <c r="I29842" i="1"/>
  <c r="I29843" i="1"/>
  <c r="I29844" i="1"/>
  <c r="I29845" i="1"/>
  <c r="I29846" i="1"/>
  <c r="I29847" i="1"/>
  <c r="I29848" i="1"/>
  <c r="I29849" i="1"/>
  <c r="I29850" i="1"/>
  <c r="I29851" i="1"/>
  <c r="I29852" i="1"/>
  <c r="I29853" i="1"/>
  <c r="I29854" i="1"/>
  <c r="I29855" i="1"/>
  <c r="I29856" i="1"/>
  <c r="I29857" i="1"/>
  <c r="I29858" i="1"/>
  <c r="I29859" i="1"/>
  <c r="I29860" i="1"/>
  <c r="I29861" i="1"/>
  <c r="I29862" i="1"/>
  <c r="I29863" i="1"/>
  <c r="I29864" i="1"/>
  <c r="I29865" i="1"/>
  <c r="I29866" i="1"/>
  <c r="I29867" i="1"/>
  <c r="I29868" i="1"/>
  <c r="I29869" i="1"/>
  <c r="I29870" i="1"/>
  <c r="I29871" i="1"/>
  <c r="I29872" i="1"/>
  <c r="I29873" i="1"/>
  <c r="I29874" i="1"/>
  <c r="I29875" i="1"/>
  <c r="I29876" i="1"/>
  <c r="I29877" i="1"/>
  <c r="I29878" i="1"/>
  <c r="I29879" i="1"/>
  <c r="I29880" i="1"/>
  <c r="I29881" i="1"/>
  <c r="I29882" i="1"/>
  <c r="I29883" i="1"/>
  <c r="I29884" i="1"/>
  <c r="I29885" i="1"/>
  <c r="I29886" i="1"/>
  <c r="I29887" i="1"/>
  <c r="I29888" i="1"/>
  <c r="I29889" i="1"/>
  <c r="I29890" i="1"/>
  <c r="I29891" i="1"/>
  <c r="I29892" i="1"/>
  <c r="I29893" i="1"/>
  <c r="I29894" i="1"/>
  <c r="I29895" i="1"/>
  <c r="I29896" i="1"/>
  <c r="I29897" i="1"/>
  <c r="I29898" i="1"/>
  <c r="I29899" i="1"/>
  <c r="I29900" i="1"/>
  <c r="I29901" i="1"/>
  <c r="I29902" i="1"/>
  <c r="I29903" i="1"/>
  <c r="I29904" i="1"/>
  <c r="I29905" i="1"/>
  <c r="I29906" i="1"/>
  <c r="I29907" i="1"/>
  <c r="I29908" i="1"/>
  <c r="I29909" i="1"/>
  <c r="I29910" i="1"/>
  <c r="I29911" i="1"/>
  <c r="I29912" i="1"/>
  <c r="I29913" i="1"/>
  <c r="I29914" i="1"/>
  <c r="I29915" i="1"/>
  <c r="I29916" i="1"/>
  <c r="I29917" i="1"/>
  <c r="I29918" i="1"/>
  <c r="I29919" i="1"/>
  <c r="I29920" i="1"/>
  <c r="I29921" i="1"/>
  <c r="I29922" i="1"/>
  <c r="I29923" i="1"/>
  <c r="I29924" i="1"/>
  <c r="I29925" i="1"/>
  <c r="I29926" i="1"/>
  <c r="I29927" i="1"/>
  <c r="I29928" i="1"/>
  <c r="I29929" i="1"/>
  <c r="I29930" i="1"/>
  <c r="I29931" i="1"/>
  <c r="I29932" i="1"/>
  <c r="I29933" i="1"/>
  <c r="I29934" i="1"/>
  <c r="I29935" i="1"/>
  <c r="I29936" i="1"/>
  <c r="I29937" i="1"/>
  <c r="I29938" i="1"/>
  <c r="I29939" i="1"/>
  <c r="I29940" i="1"/>
  <c r="I29941" i="1"/>
  <c r="I29942" i="1"/>
  <c r="I29943" i="1"/>
  <c r="I29944" i="1"/>
  <c r="I29945" i="1"/>
  <c r="I29946" i="1"/>
  <c r="I29947" i="1"/>
  <c r="I29948" i="1"/>
  <c r="I29949" i="1"/>
  <c r="I29950" i="1"/>
  <c r="I29951" i="1"/>
  <c r="I29952" i="1"/>
  <c r="I29953" i="1"/>
  <c r="I29954" i="1"/>
  <c r="I29955" i="1"/>
  <c r="I29956" i="1"/>
  <c r="I29957" i="1"/>
  <c r="I29958" i="1"/>
  <c r="I29959" i="1"/>
  <c r="I29960" i="1"/>
  <c r="I29961" i="1"/>
  <c r="I29962" i="1"/>
  <c r="I29963" i="1"/>
  <c r="I29964" i="1"/>
  <c r="I29965" i="1"/>
  <c r="I29966" i="1"/>
  <c r="I29967" i="1"/>
  <c r="I29968" i="1"/>
  <c r="I29969" i="1"/>
  <c r="I29970" i="1"/>
  <c r="I29971" i="1"/>
  <c r="I29972" i="1"/>
  <c r="I29973" i="1"/>
  <c r="I29974" i="1"/>
  <c r="I29975" i="1"/>
  <c r="I29976" i="1"/>
  <c r="I29977" i="1"/>
  <c r="I29978" i="1"/>
  <c r="I29979" i="1"/>
  <c r="I29980" i="1"/>
  <c r="I29981" i="1"/>
  <c r="I29982" i="1"/>
  <c r="I29983" i="1"/>
  <c r="I29984" i="1"/>
  <c r="I29985" i="1"/>
  <c r="I29986" i="1"/>
  <c r="I29987" i="1"/>
  <c r="I29988" i="1"/>
  <c r="I29989" i="1"/>
  <c r="I29990" i="1"/>
  <c r="I29991" i="1"/>
  <c r="I29992" i="1"/>
  <c r="I29993" i="1"/>
  <c r="I29994" i="1"/>
  <c r="I29995" i="1"/>
  <c r="I29996" i="1"/>
  <c r="I29997" i="1"/>
  <c r="I29998" i="1"/>
  <c r="I29999" i="1"/>
  <c r="I30000" i="1"/>
  <c r="I30001" i="1"/>
  <c r="I30002" i="1"/>
  <c r="I30003" i="1"/>
  <c r="I30004" i="1"/>
  <c r="I30005" i="1"/>
  <c r="I30006" i="1"/>
  <c r="I30007" i="1"/>
  <c r="I30008" i="1"/>
  <c r="I30009" i="1"/>
  <c r="I30010" i="1"/>
  <c r="I30011" i="1"/>
  <c r="I30012" i="1"/>
  <c r="I30013" i="1"/>
  <c r="I30014" i="1"/>
  <c r="I30015" i="1"/>
  <c r="I30016" i="1"/>
  <c r="I30017" i="1"/>
  <c r="I30018" i="1"/>
  <c r="I30019" i="1"/>
  <c r="I30020" i="1"/>
  <c r="I30021" i="1"/>
  <c r="I30022" i="1"/>
  <c r="I30023" i="1"/>
  <c r="I30024" i="1"/>
  <c r="I30025" i="1"/>
  <c r="I30026" i="1"/>
  <c r="I30027" i="1"/>
  <c r="I30028" i="1"/>
  <c r="I30029" i="1"/>
  <c r="I30030" i="1"/>
  <c r="I30031" i="1"/>
  <c r="I30032" i="1"/>
  <c r="I30033" i="1"/>
  <c r="I30034" i="1"/>
  <c r="I30035" i="1"/>
  <c r="I30036" i="1"/>
  <c r="I30037" i="1"/>
  <c r="I30038" i="1"/>
  <c r="I30039" i="1"/>
  <c r="I30040" i="1"/>
  <c r="I30041" i="1"/>
  <c r="I30042" i="1"/>
  <c r="I30043" i="1"/>
  <c r="I30044" i="1"/>
  <c r="I30045" i="1"/>
  <c r="I30046" i="1"/>
  <c r="I30047" i="1"/>
  <c r="I30048" i="1"/>
  <c r="I30049" i="1"/>
  <c r="I30050" i="1"/>
  <c r="I30051" i="1"/>
  <c r="I30052" i="1"/>
  <c r="I30053" i="1"/>
  <c r="I30054" i="1"/>
  <c r="I30055" i="1"/>
  <c r="I30056" i="1"/>
  <c r="I30057" i="1"/>
  <c r="I30058" i="1"/>
  <c r="I30059" i="1"/>
  <c r="I30060" i="1"/>
  <c r="I30061" i="1"/>
  <c r="I30062" i="1"/>
  <c r="I30063" i="1"/>
  <c r="I30064" i="1"/>
  <c r="I30065" i="1"/>
  <c r="I30066" i="1"/>
  <c r="I30067" i="1"/>
  <c r="I30068" i="1"/>
  <c r="I30069" i="1"/>
  <c r="I30070" i="1"/>
  <c r="I30071" i="1"/>
  <c r="I30072" i="1"/>
  <c r="I30073" i="1"/>
  <c r="I30074" i="1"/>
  <c r="I30075" i="1"/>
  <c r="I30076" i="1"/>
  <c r="I30077" i="1"/>
  <c r="I30078" i="1"/>
  <c r="I30079" i="1"/>
  <c r="I30080" i="1"/>
  <c r="I30081" i="1"/>
  <c r="I30082" i="1"/>
  <c r="I30083" i="1"/>
  <c r="I30084" i="1"/>
  <c r="I30085" i="1"/>
  <c r="I30086" i="1"/>
  <c r="I30087" i="1"/>
  <c r="I30088" i="1"/>
  <c r="I30089" i="1"/>
  <c r="I30090" i="1"/>
  <c r="I30091" i="1"/>
  <c r="I30092" i="1"/>
  <c r="I30093" i="1"/>
  <c r="I30094" i="1"/>
  <c r="I30095" i="1"/>
  <c r="I30096" i="1"/>
  <c r="I30097" i="1"/>
  <c r="I30098" i="1"/>
  <c r="I30099" i="1"/>
  <c r="I30100" i="1"/>
  <c r="I30101" i="1"/>
  <c r="I30102" i="1"/>
  <c r="I30103" i="1"/>
  <c r="I30104" i="1"/>
  <c r="I30105" i="1"/>
  <c r="I30106" i="1"/>
  <c r="I30107" i="1"/>
  <c r="I30108" i="1"/>
  <c r="I30109" i="1"/>
  <c r="I30110" i="1"/>
  <c r="I30111" i="1"/>
  <c r="I30112" i="1"/>
  <c r="I30113" i="1"/>
  <c r="I30114" i="1"/>
  <c r="I30115" i="1"/>
  <c r="I30116" i="1"/>
  <c r="I30117" i="1"/>
  <c r="I30118" i="1"/>
  <c r="I30119" i="1"/>
  <c r="I30120" i="1"/>
  <c r="I30121" i="1"/>
  <c r="I30122" i="1"/>
  <c r="I30123" i="1"/>
  <c r="I30124" i="1"/>
  <c r="I30125" i="1"/>
  <c r="I30126" i="1"/>
  <c r="I30127" i="1"/>
  <c r="I30128" i="1"/>
  <c r="I30129" i="1"/>
  <c r="I30130" i="1"/>
  <c r="I30131" i="1"/>
  <c r="I30132" i="1"/>
  <c r="I30133" i="1"/>
  <c r="I30134" i="1"/>
  <c r="I30135" i="1"/>
  <c r="I30136" i="1"/>
  <c r="I30137" i="1"/>
  <c r="I30138" i="1"/>
  <c r="I30139" i="1"/>
  <c r="I30140" i="1"/>
  <c r="I30141" i="1"/>
  <c r="I30142" i="1"/>
  <c r="I30143" i="1"/>
  <c r="I30144" i="1"/>
  <c r="I30145" i="1"/>
  <c r="I30146" i="1"/>
  <c r="I30147" i="1"/>
  <c r="I30148" i="1"/>
  <c r="I30149" i="1"/>
  <c r="I30150" i="1"/>
  <c r="I30151" i="1"/>
  <c r="I30152" i="1"/>
  <c r="I30153" i="1"/>
  <c r="I30154" i="1"/>
  <c r="I30155" i="1"/>
  <c r="I30156" i="1"/>
  <c r="I30157" i="1"/>
  <c r="I30158" i="1"/>
  <c r="I30159" i="1"/>
  <c r="I30160" i="1"/>
  <c r="I30161" i="1"/>
  <c r="I30162" i="1"/>
  <c r="I30163" i="1"/>
  <c r="I30164" i="1"/>
  <c r="I30165" i="1"/>
  <c r="I30166" i="1"/>
  <c r="I30167" i="1"/>
  <c r="I30168" i="1"/>
  <c r="I30169" i="1"/>
  <c r="I30170" i="1"/>
  <c r="I30171" i="1"/>
  <c r="I30172" i="1"/>
  <c r="I30173" i="1"/>
  <c r="I30174" i="1"/>
  <c r="I30175" i="1"/>
  <c r="I30176" i="1"/>
  <c r="I30177" i="1"/>
  <c r="I30178" i="1"/>
  <c r="I30179" i="1"/>
  <c r="I30180" i="1"/>
  <c r="I30181" i="1"/>
  <c r="I30182" i="1"/>
  <c r="I30183" i="1"/>
  <c r="I30184" i="1"/>
  <c r="I30185" i="1"/>
  <c r="I30186" i="1"/>
  <c r="I30187" i="1"/>
  <c r="I30188" i="1"/>
  <c r="I30189" i="1"/>
  <c r="I30190" i="1"/>
  <c r="I30191" i="1"/>
  <c r="I30192" i="1"/>
  <c r="I30193" i="1"/>
  <c r="I30194" i="1"/>
  <c r="I30195" i="1"/>
  <c r="I30196" i="1"/>
  <c r="I30197" i="1"/>
  <c r="I30198" i="1"/>
  <c r="I30199" i="1"/>
  <c r="I30200" i="1"/>
  <c r="I30201" i="1"/>
  <c r="I30202" i="1"/>
  <c r="I30203" i="1"/>
  <c r="I30204" i="1"/>
  <c r="I30205" i="1"/>
  <c r="I30206" i="1"/>
  <c r="I30207" i="1"/>
  <c r="I30208" i="1"/>
  <c r="I30209" i="1"/>
  <c r="I30210" i="1"/>
  <c r="I30211" i="1"/>
  <c r="I30212" i="1"/>
  <c r="I30213" i="1"/>
  <c r="I30214" i="1"/>
  <c r="I30215" i="1"/>
  <c r="I30216" i="1"/>
  <c r="I30217" i="1"/>
  <c r="I30218" i="1"/>
  <c r="I30219" i="1"/>
  <c r="I30220" i="1"/>
  <c r="I30221" i="1"/>
  <c r="I30222" i="1"/>
  <c r="I30223" i="1"/>
  <c r="I30224" i="1"/>
  <c r="I30225" i="1"/>
  <c r="I30226" i="1"/>
  <c r="I30227" i="1"/>
  <c r="I30228" i="1"/>
  <c r="I30229" i="1"/>
  <c r="I30230" i="1"/>
  <c r="I30231" i="1"/>
  <c r="I30232" i="1"/>
  <c r="I30233" i="1"/>
  <c r="I30234" i="1"/>
  <c r="I30235" i="1"/>
  <c r="I30236" i="1"/>
  <c r="I30237" i="1"/>
  <c r="I30238" i="1"/>
  <c r="I30239" i="1"/>
  <c r="I30240" i="1"/>
  <c r="I30241" i="1"/>
  <c r="I30242" i="1"/>
  <c r="I30243" i="1"/>
  <c r="I30244" i="1"/>
  <c r="I30245" i="1"/>
  <c r="I30246" i="1"/>
  <c r="I30247" i="1"/>
  <c r="I30248" i="1"/>
  <c r="I30249" i="1"/>
  <c r="I30250" i="1"/>
  <c r="I30251" i="1"/>
  <c r="I30252" i="1"/>
  <c r="I30253" i="1"/>
  <c r="I30254" i="1"/>
  <c r="I30255" i="1"/>
  <c r="I30256" i="1"/>
  <c r="I30257" i="1"/>
  <c r="I30258" i="1"/>
  <c r="I30259" i="1"/>
  <c r="I30260" i="1"/>
  <c r="I30261" i="1"/>
  <c r="I30262" i="1"/>
  <c r="I30263" i="1"/>
  <c r="I30264" i="1"/>
  <c r="I30265" i="1"/>
  <c r="I30266" i="1"/>
  <c r="I30267" i="1"/>
  <c r="I30268" i="1"/>
  <c r="I30269" i="1"/>
  <c r="I30270" i="1"/>
  <c r="I30271" i="1"/>
  <c r="I30272" i="1"/>
  <c r="I30273" i="1"/>
  <c r="I30274" i="1"/>
  <c r="I30275" i="1"/>
  <c r="I30276" i="1"/>
  <c r="I30277" i="1"/>
  <c r="I30278" i="1"/>
  <c r="I30279" i="1"/>
  <c r="I30280" i="1"/>
  <c r="I30281" i="1"/>
  <c r="I30282" i="1"/>
  <c r="I30283" i="1"/>
  <c r="I30284" i="1"/>
  <c r="I30285" i="1"/>
  <c r="I30286" i="1"/>
  <c r="I30287" i="1"/>
  <c r="I30288" i="1"/>
  <c r="I30289" i="1"/>
  <c r="I30290" i="1"/>
  <c r="I30291" i="1"/>
  <c r="I30292" i="1"/>
  <c r="I30293" i="1"/>
  <c r="I30294" i="1"/>
  <c r="I30295" i="1"/>
  <c r="I30296" i="1"/>
  <c r="I30297" i="1"/>
  <c r="I30298" i="1"/>
  <c r="I30299" i="1"/>
  <c r="I30300" i="1"/>
  <c r="I30301" i="1"/>
  <c r="I30302" i="1"/>
  <c r="I30303" i="1"/>
  <c r="I30304" i="1"/>
  <c r="I30305" i="1"/>
  <c r="I30306" i="1"/>
  <c r="I30307" i="1"/>
  <c r="I30308" i="1"/>
  <c r="I30309" i="1"/>
  <c r="I30310" i="1"/>
  <c r="I30311" i="1"/>
  <c r="I30312" i="1"/>
  <c r="I30313" i="1"/>
  <c r="I30314" i="1"/>
  <c r="I30315" i="1"/>
  <c r="I30316" i="1"/>
  <c r="I30317" i="1"/>
  <c r="I30318" i="1"/>
  <c r="I30319" i="1"/>
  <c r="I30320" i="1"/>
  <c r="I30321" i="1"/>
  <c r="I30322" i="1"/>
  <c r="I30323" i="1"/>
  <c r="I30324" i="1"/>
  <c r="I30325" i="1"/>
  <c r="I30326" i="1"/>
  <c r="I30327" i="1"/>
  <c r="I30328" i="1"/>
  <c r="I30329" i="1"/>
  <c r="I30330" i="1"/>
  <c r="I30331" i="1"/>
  <c r="I30332" i="1"/>
  <c r="I30333" i="1"/>
  <c r="I30334" i="1"/>
  <c r="I30335" i="1"/>
  <c r="I30336" i="1"/>
  <c r="I30337" i="1"/>
  <c r="I30338" i="1"/>
  <c r="I30339" i="1"/>
  <c r="I30340" i="1"/>
  <c r="I30341" i="1"/>
  <c r="I30342" i="1"/>
  <c r="I30343" i="1"/>
  <c r="I30344" i="1"/>
  <c r="I30345" i="1"/>
  <c r="I30346" i="1"/>
  <c r="I30347" i="1"/>
  <c r="I30348" i="1"/>
  <c r="I30349" i="1"/>
  <c r="I30350" i="1"/>
  <c r="I30351" i="1"/>
  <c r="I30352" i="1"/>
  <c r="I30353" i="1"/>
  <c r="I30354" i="1"/>
  <c r="I30355" i="1"/>
  <c r="I30356" i="1"/>
  <c r="I30357" i="1"/>
  <c r="I30358" i="1"/>
  <c r="I30359" i="1"/>
  <c r="I30360" i="1"/>
  <c r="I30361" i="1"/>
  <c r="I30362" i="1"/>
  <c r="I30363" i="1"/>
  <c r="I30364" i="1"/>
  <c r="I30365" i="1"/>
  <c r="I30366" i="1"/>
  <c r="I30367" i="1"/>
  <c r="I30368" i="1"/>
  <c r="I30369" i="1"/>
  <c r="I30370" i="1"/>
  <c r="I30371" i="1"/>
  <c r="I30372" i="1"/>
  <c r="I30373" i="1"/>
  <c r="I30374" i="1"/>
  <c r="I30375" i="1"/>
  <c r="I30376" i="1"/>
  <c r="I30377" i="1"/>
  <c r="I30378" i="1"/>
  <c r="I30379" i="1"/>
  <c r="I30380" i="1"/>
  <c r="I30381" i="1"/>
  <c r="I30382" i="1"/>
  <c r="I30383" i="1"/>
  <c r="I30384" i="1"/>
  <c r="I30385" i="1"/>
  <c r="I30386" i="1"/>
  <c r="I30387" i="1"/>
  <c r="I30388" i="1"/>
  <c r="I30389" i="1"/>
  <c r="I30390" i="1"/>
  <c r="I30391" i="1"/>
  <c r="I30392" i="1"/>
  <c r="I30393" i="1"/>
  <c r="I30394" i="1"/>
  <c r="I30395" i="1"/>
  <c r="I30396" i="1"/>
  <c r="I30397" i="1"/>
  <c r="I30398" i="1"/>
  <c r="I30399" i="1"/>
  <c r="I30400" i="1"/>
  <c r="I30401" i="1"/>
  <c r="I30402" i="1"/>
  <c r="I30403" i="1"/>
  <c r="I30404" i="1"/>
  <c r="I30405" i="1"/>
  <c r="I30406" i="1"/>
  <c r="I30407" i="1"/>
  <c r="I30408" i="1"/>
  <c r="I30409" i="1"/>
  <c r="I30410" i="1"/>
  <c r="I30411" i="1"/>
  <c r="I30412" i="1"/>
  <c r="I30413" i="1"/>
  <c r="I30414" i="1"/>
  <c r="I30415" i="1"/>
  <c r="I30416" i="1"/>
  <c r="I30417" i="1"/>
  <c r="I30418" i="1"/>
  <c r="I30419" i="1"/>
  <c r="I30420" i="1"/>
  <c r="I30421" i="1"/>
  <c r="I30422" i="1"/>
  <c r="I30423" i="1"/>
  <c r="I30424" i="1"/>
  <c r="I30425" i="1"/>
  <c r="I30426" i="1"/>
  <c r="I30427" i="1"/>
  <c r="I30428" i="1"/>
  <c r="I30429" i="1"/>
  <c r="I30430" i="1"/>
  <c r="I30431" i="1"/>
  <c r="I30432" i="1"/>
  <c r="I30433" i="1"/>
  <c r="I30434" i="1"/>
  <c r="I30435" i="1"/>
  <c r="I30436" i="1"/>
  <c r="I30437" i="1"/>
  <c r="I30438" i="1"/>
  <c r="I30439" i="1"/>
  <c r="I30440" i="1"/>
  <c r="I30441" i="1"/>
  <c r="I30442" i="1"/>
  <c r="I30443" i="1"/>
  <c r="I30444" i="1"/>
  <c r="I30445" i="1"/>
  <c r="I30446" i="1"/>
  <c r="I30447" i="1"/>
  <c r="I30448" i="1"/>
  <c r="I30449" i="1"/>
  <c r="I30450" i="1"/>
  <c r="I30451" i="1"/>
  <c r="I30452" i="1"/>
  <c r="I30453" i="1"/>
  <c r="I30454" i="1"/>
  <c r="I30455" i="1"/>
  <c r="I30456" i="1"/>
  <c r="I30457" i="1"/>
  <c r="I30458" i="1"/>
  <c r="I30459" i="1"/>
  <c r="I30460" i="1"/>
  <c r="I30461" i="1"/>
  <c r="I30462" i="1"/>
  <c r="I30463" i="1"/>
  <c r="I30464" i="1"/>
  <c r="I30465" i="1"/>
  <c r="I30466" i="1"/>
  <c r="I30467" i="1"/>
  <c r="I30468" i="1"/>
  <c r="I30469" i="1"/>
  <c r="I30470" i="1"/>
  <c r="I30471" i="1"/>
  <c r="I30472" i="1"/>
  <c r="I30473" i="1"/>
  <c r="I30474" i="1"/>
  <c r="I30475" i="1"/>
  <c r="I30476" i="1"/>
  <c r="I30477" i="1"/>
  <c r="I30478" i="1"/>
  <c r="I30479" i="1"/>
  <c r="I30480" i="1"/>
  <c r="I30481" i="1"/>
  <c r="I30482" i="1"/>
  <c r="I30483" i="1"/>
  <c r="I30484" i="1"/>
  <c r="I30485" i="1"/>
  <c r="I30486" i="1"/>
  <c r="I30487" i="1"/>
  <c r="I30488" i="1"/>
  <c r="I30489" i="1"/>
  <c r="I30490" i="1"/>
  <c r="I30491" i="1"/>
  <c r="I30492" i="1"/>
  <c r="I30493" i="1"/>
  <c r="I30494" i="1"/>
  <c r="I30495" i="1"/>
  <c r="I30496" i="1"/>
  <c r="I30497" i="1"/>
  <c r="I30498" i="1"/>
  <c r="I30499" i="1"/>
  <c r="I30500" i="1"/>
  <c r="I30501" i="1"/>
  <c r="I30502" i="1"/>
  <c r="I30503" i="1"/>
  <c r="I30504" i="1"/>
  <c r="I30505" i="1"/>
  <c r="I30506" i="1"/>
  <c r="I30507" i="1"/>
  <c r="I30508" i="1"/>
  <c r="I30509" i="1"/>
  <c r="I30510" i="1"/>
  <c r="I30511" i="1"/>
  <c r="I30512" i="1"/>
  <c r="I30513" i="1"/>
  <c r="I30514" i="1"/>
  <c r="I30515" i="1"/>
  <c r="I30516" i="1"/>
  <c r="I30517" i="1"/>
  <c r="I30518" i="1"/>
  <c r="I30519" i="1"/>
  <c r="I30520" i="1"/>
  <c r="I30521" i="1"/>
  <c r="I30522" i="1"/>
  <c r="I30523" i="1"/>
  <c r="I30524" i="1"/>
  <c r="I30525" i="1"/>
  <c r="I30526" i="1"/>
  <c r="I30527" i="1"/>
  <c r="I30528" i="1"/>
  <c r="I30529" i="1"/>
  <c r="I30530" i="1"/>
  <c r="I30531" i="1"/>
  <c r="I30532" i="1"/>
  <c r="I30533" i="1"/>
  <c r="I30534" i="1"/>
  <c r="I30535" i="1"/>
  <c r="I30536" i="1"/>
  <c r="I30537" i="1"/>
  <c r="I30538" i="1"/>
  <c r="I30539" i="1"/>
  <c r="I30540" i="1"/>
  <c r="I30541" i="1"/>
  <c r="I30542" i="1"/>
  <c r="I30543" i="1"/>
  <c r="I30544" i="1"/>
  <c r="I30545" i="1"/>
  <c r="I30546" i="1"/>
  <c r="I30547" i="1"/>
  <c r="I30548" i="1"/>
  <c r="I30549" i="1"/>
  <c r="I30550" i="1"/>
  <c r="I30551" i="1"/>
  <c r="I30552" i="1"/>
  <c r="I30553" i="1"/>
  <c r="I30554" i="1"/>
  <c r="I30555" i="1"/>
  <c r="I30556" i="1"/>
  <c r="I30557" i="1"/>
  <c r="I30558" i="1"/>
  <c r="I30559" i="1"/>
  <c r="I30560" i="1"/>
  <c r="I30561" i="1"/>
  <c r="I30562" i="1"/>
  <c r="I30563" i="1"/>
  <c r="I30564" i="1"/>
  <c r="I30565" i="1"/>
  <c r="I30566" i="1"/>
  <c r="I30567" i="1"/>
  <c r="I30568" i="1"/>
  <c r="I30569" i="1"/>
  <c r="I30570" i="1"/>
  <c r="I30571" i="1"/>
  <c r="I30572" i="1"/>
  <c r="I30573" i="1"/>
  <c r="I30574" i="1"/>
  <c r="I30575" i="1"/>
  <c r="I30576" i="1"/>
  <c r="I30577" i="1"/>
  <c r="I30578" i="1"/>
  <c r="I30579" i="1"/>
  <c r="I30580" i="1"/>
  <c r="I30581" i="1"/>
  <c r="I30582" i="1"/>
  <c r="I30583" i="1"/>
  <c r="I30584" i="1"/>
  <c r="I30585" i="1"/>
  <c r="I30586" i="1"/>
  <c r="I30587" i="1"/>
  <c r="I30588" i="1"/>
  <c r="I30589" i="1"/>
  <c r="I30590" i="1"/>
  <c r="I30591" i="1"/>
  <c r="I30592" i="1"/>
  <c r="I30593" i="1"/>
  <c r="I30594" i="1"/>
  <c r="I30595" i="1"/>
  <c r="I30596" i="1"/>
  <c r="I30597" i="1"/>
  <c r="I30598" i="1"/>
  <c r="I30599" i="1"/>
  <c r="I30600" i="1"/>
  <c r="I30601" i="1"/>
  <c r="I30602" i="1"/>
  <c r="I30603" i="1"/>
  <c r="I30604" i="1"/>
  <c r="I30605" i="1"/>
  <c r="I30606" i="1"/>
  <c r="I30607" i="1"/>
  <c r="I30608" i="1"/>
  <c r="I30609" i="1"/>
  <c r="I30610" i="1"/>
  <c r="I30611" i="1"/>
  <c r="I30612" i="1"/>
  <c r="I30613" i="1"/>
  <c r="I30614" i="1"/>
  <c r="I30615" i="1"/>
  <c r="I30616" i="1"/>
  <c r="I30617" i="1"/>
  <c r="I30618" i="1"/>
  <c r="I30619" i="1"/>
  <c r="I30620" i="1"/>
  <c r="I30621" i="1"/>
  <c r="I30622" i="1"/>
  <c r="I30623" i="1"/>
  <c r="I30624" i="1"/>
  <c r="I30625" i="1"/>
  <c r="I30626" i="1"/>
  <c r="I30627" i="1"/>
  <c r="I30628" i="1"/>
  <c r="I30629" i="1"/>
  <c r="I30630" i="1"/>
  <c r="I30631" i="1"/>
  <c r="I30632" i="1"/>
  <c r="I30633" i="1"/>
  <c r="I30634" i="1"/>
  <c r="I30635" i="1"/>
  <c r="I30636" i="1"/>
  <c r="I30637" i="1"/>
  <c r="I30638" i="1"/>
  <c r="I30639" i="1"/>
  <c r="I30640" i="1"/>
  <c r="I30641" i="1"/>
  <c r="I30642" i="1"/>
  <c r="I30643" i="1"/>
  <c r="I30644" i="1"/>
  <c r="I30645" i="1"/>
  <c r="I30646" i="1"/>
  <c r="I30647" i="1"/>
  <c r="I30648" i="1"/>
  <c r="I30649" i="1"/>
  <c r="I30650" i="1"/>
  <c r="I30651" i="1"/>
  <c r="I30652" i="1"/>
  <c r="I30653" i="1"/>
  <c r="I30654" i="1"/>
  <c r="I30655" i="1"/>
  <c r="I30656" i="1"/>
  <c r="I30657" i="1"/>
  <c r="I30658" i="1"/>
  <c r="I30659" i="1"/>
  <c r="I30660" i="1"/>
  <c r="I30661" i="1"/>
  <c r="I30662" i="1"/>
  <c r="I30663" i="1"/>
  <c r="I30664" i="1"/>
  <c r="I30665" i="1"/>
  <c r="I30666" i="1"/>
  <c r="I30667" i="1"/>
  <c r="I30668" i="1"/>
  <c r="I30669" i="1"/>
  <c r="I30670" i="1"/>
  <c r="I30671" i="1"/>
  <c r="I30672" i="1"/>
  <c r="I30673" i="1"/>
  <c r="I30674" i="1"/>
  <c r="I30675" i="1"/>
  <c r="I30676" i="1"/>
  <c r="I30677" i="1"/>
  <c r="I30678" i="1"/>
  <c r="I30679" i="1"/>
  <c r="I30680" i="1"/>
  <c r="I30681" i="1"/>
  <c r="I30682" i="1"/>
  <c r="I30683" i="1"/>
  <c r="I30684" i="1"/>
  <c r="I30685" i="1"/>
  <c r="I30686" i="1"/>
  <c r="I30687" i="1"/>
  <c r="I30688" i="1"/>
  <c r="I30689" i="1"/>
  <c r="I30690" i="1"/>
  <c r="I30691" i="1"/>
  <c r="I30692" i="1"/>
  <c r="I30693" i="1"/>
  <c r="I30694" i="1"/>
  <c r="I30695" i="1"/>
  <c r="I30696" i="1"/>
  <c r="I30697" i="1"/>
  <c r="I30698" i="1"/>
  <c r="I30699" i="1"/>
  <c r="I30700" i="1"/>
  <c r="I30701" i="1"/>
  <c r="I30702" i="1"/>
  <c r="I30703" i="1"/>
  <c r="I30704" i="1"/>
  <c r="I30705" i="1"/>
  <c r="I30706" i="1"/>
  <c r="I30707" i="1"/>
  <c r="I30708" i="1"/>
  <c r="I30709" i="1"/>
  <c r="I30710" i="1"/>
  <c r="I30711" i="1"/>
  <c r="I30712" i="1"/>
  <c r="I30713" i="1"/>
  <c r="I30714" i="1"/>
  <c r="I30715" i="1"/>
  <c r="I30716" i="1"/>
  <c r="I30717" i="1"/>
  <c r="I30718" i="1"/>
  <c r="I30719" i="1"/>
  <c r="I30720" i="1"/>
  <c r="I30721" i="1"/>
  <c r="I30722" i="1"/>
  <c r="I30723" i="1"/>
  <c r="I30724" i="1"/>
  <c r="I30725" i="1"/>
  <c r="I30726" i="1"/>
  <c r="I30727" i="1"/>
  <c r="I30728" i="1"/>
  <c r="I30729" i="1"/>
  <c r="I30730" i="1"/>
  <c r="I30731" i="1"/>
  <c r="I30732" i="1"/>
  <c r="I30733" i="1"/>
  <c r="I30734" i="1"/>
  <c r="I30735" i="1"/>
  <c r="I30736" i="1"/>
  <c r="I30737" i="1"/>
  <c r="I30738" i="1"/>
  <c r="I30739" i="1"/>
  <c r="I30740" i="1"/>
  <c r="I30741" i="1"/>
  <c r="I30742" i="1"/>
  <c r="I30743" i="1"/>
  <c r="I30744" i="1"/>
  <c r="I30745" i="1"/>
  <c r="I30746" i="1"/>
  <c r="I30747" i="1"/>
  <c r="I30748" i="1"/>
  <c r="I30749" i="1"/>
  <c r="I30750" i="1"/>
  <c r="I30751" i="1"/>
  <c r="I30752" i="1"/>
  <c r="I30753" i="1"/>
  <c r="I30754" i="1"/>
  <c r="I30755" i="1"/>
  <c r="I30756" i="1"/>
  <c r="I30757" i="1"/>
  <c r="I30758" i="1"/>
  <c r="I30759" i="1"/>
  <c r="I30760" i="1"/>
  <c r="I30761" i="1"/>
  <c r="I30762" i="1"/>
  <c r="I30763" i="1"/>
  <c r="I30764" i="1"/>
  <c r="I30765" i="1"/>
  <c r="I30766" i="1"/>
  <c r="I30767" i="1"/>
  <c r="I30768" i="1"/>
  <c r="I30769" i="1"/>
  <c r="I30770" i="1"/>
  <c r="I30771" i="1"/>
  <c r="I30772" i="1"/>
  <c r="I30773" i="1"/>
  <c r="I30774" i="1"/>
  <c r="I30775" i="1"/>
  <c r="I30776" i="1"/>
  <c r="I30777" i="1"/>
  <c r="I30778" i="1"/>
  <c r="I30779" i="1"/>
  <c r="I30780" i="1"/>
  <c r="I30781" i="1"/>
  <c r="I30782" i="1"/>
  <c r="I30783" i="1"/>
  <c r="I30784" i="1"/>
  <c r="I30785" i="1"/>
  <c r="I30786" i="1"/>
  <c r="I30787" i="1"/>
  <c r="I30788" i="1"/>
  <c r="I30789" i="1"/>
  <c r="I30790" i="1"/>
  <c r="I30791" i="1"/>
  <c r="I30792" i="1"/>
  <c r="I30793" i="1"/>
  <c r="I30794" i="1"/>
  <c r="I30795" i="1"/>
  <c r="I30796" i="1"/>
  <c r="I30797" i="1"/>
  <c r="I30798" i="1"/>
  <c r="I30799" i="1"/>
  <c r="I30800" i="1"/>
  <c r="I30801" i="1"/>
  <c r="I30802" i="1"/>
  <c r="I30803" i="1"/>
  <c r="I30804" i="1"/>
  <c r="I30805" i="1"/>
  <c r="I30806" i="1"/>
  <c r="I30807" i="1"/>
  <c r="I30808" i="1"/>
  <c r="I30809" i="1"/>
  <c r="I30810" i="1"/>
  <c r="I30811" i="1"/>
  <c r="I30812" i="1"/>
  <c r="I30813" i="1"/>
  <c r="I30814" i="1"/>
  <c r="I30815" i="1"/>
  <c r="I30816" i="1"/>
  <c r="I30817" i="1"/>
  <c r="I30818" i="1"/>
  <c r="I30819" i="1"/>
  <c r="I30820" i="1"/>
  <c r="I30821" i="1"/>
  <c r="I30822" i="1"/>
  <c r="I30823" i="1"/>
  <c r="I30824" i="1"/>
  <c r="I30825" i="1"/>
  <c r="I30826" i="1"/>
  <c r="I30827" i="1"/>
  <c r="I30828" i="1"/>
  <c r="I30829" i="1"/>
  <c r="I30830" i="1"/>
  <c r="I30831" i="1"/>
  <c r="I30832" i="1"/>
  <c r="I30833" i="1"/>
  <c r="I30834" i="1"/>
  <c r="I30835" i="1"/>
  <c r="I30836" i="1"/>
  <c r="I30837" i="1"/>
  <c r="I30838" i="1"/>
  <c r="I30839" i="1"/>
  <c r="I30840" i="1"/>
  <c r="I30841" i="1"/>
  <c r="I30842" i="1"/>
  <c r="I30843" i="1"/>
  <c r="I30844" i="1"/>
  <c r="I30845" i="1"/>
  <c r="I30846" i="1"/>
  <c r="I30847" i="1"/>
  <c r="I30848" i="1"/>
  <c r="I30849" i="1"/>
  <c r="I30850" i="1"/>
  <c r="I30851" i="1"/>
  <c r="I30852" i="1"/>
  <c r="I30853" i="1"/>
  <c r="I30854" i="1"/>
  <c r="I30855" i="1"/>
  <c r="I30856" i="1"/>
  <c r="I30857" i="1"/>
  <c r="I30858" i="1"/>
  <c r="I30859" i="1"/>
  <c r="I30860" i="1"/>
  <c r="I30861" i="1"/>
  <c r="I30862" i="1"/>
  <c r="I30863" i="1"/>
  <c r="I30864" i="1"/>
  <c r="I30865" i="1"/>
  <c r="I30866" i="1"/>
  <c r="I30867" i="1"/>
  <c r="I30868" i="1"/>
  <c r="I30869" i="1"/>
  <c r="I30870" i="1"/>
  <c r="I30871" i="1"/>
  <c r="I30872" i="1"/>
  <c r="I30873" i="1"/>
  <c r="I30874" i="1"/>
  <c r="I30875" i="1"/>
  <c r="I30876" i="1"/>
  <c r="I30877" i="1"/>
  <c r="I30878" i="1"/>
  <c r="I30879" i="1"/>
  <c r="I30880" i="1"/>
  <c r="I30881" i="1"/>
  <c r="I30882" i="1"/>
  <c r="I30883" i="1"/>
  <c r="I30884" i="1"/>
  <c r="I30885" i="1"/>
  <c r="I30886" i="1"/>
  <c r="I30887" i="1"/>
  <c r="I30888" i="1"/>
  <c r="I30889" i="1"/>
  <c r="I30890" i="1"/>
  <c r="I30891" i="1"/>
  <c r="I30892" i="1"/>
  <c r="I30893" i="1"/>
  <c r="I30894" i="1"/>
  <c r="I30895" i="1"/>
  <c r="I30896" i="1"/>
  <c r="I30897" i="1"/>
  <c r="I30898" i="1"/>
  <c r="I30899" i="1"/>
  <c r="I30900" i="1"/>
  <c r="I30901" i="1"/>
  <c r="I30902" i="1"/>
  <c r="I30903" i="1"/>
  <c r="I30904" i="1"/>
  <c r="I30905" i="1"/>
  <c r="I30906" i="1"/>
  <c r="I30907" i="1"/>
  <c r="I30908" i="1"/>
  <c r="I30909" i="1"/>
  <c r="I30910" i="1"/>
  <c r="I30911" i="1"/>
  <c r="I30912" i="1"/>
  <c r="I30913" i="1"/>
  <c r="I30914" i="1"/>
  <c r="I30915" i="1"/>
  <c r="I30916" i="1"/>
  <c r="I30917" i="1"/>
  <c r="I30918" i="1"/>
  <c r="I30919" i="1"/>
  <c r="I30920" i="1"/>
  <c r="I30921" i="1"/>
  <c r="I30922" i="1"/>
  <c r="I30923" i="1"/>
  <c r="I30924" i="1"/>
  <c r="I30925" i="1"/>
  <c r="I30926" i="1"/>
  <c r="I30927" i="1"/>
  <c r="I30928" i="1"/>
  <c r="I30929" i="1"/>
  <c r="I30930" i="1"/>
  <c r="I30931" i="1"/>
  <c r="I30932" i="1"/>
  <c r="I30933" i="1"/>
  <c r="I30934" i="1"/>
  <c r="I30935" i="1"/>
  <c r="I30936" i="1"/>
  <c r="I30937" i="1"/>
  <c r="I30938" i="1"/>
  <c r="I30939" i="1"/>
  <c r="I30940" i="1"/>
  <c r="I30941" i="1"/>
  <c r="I30942" i="1"/>
  <c r="I30943" i="1"/>
  <c r="I30944" i="1"/>
  <c r="I30945" i="1"/>
  <c r="I30946" i="1"/>
  <c r="I30947" i="1"/>
  <c r="I30948" i="1"/>
  <c r="I30949" i="1"/>
  <c r="I30950" i="1"/>
  <c r="I30951" i="1"/>
  <c r="I30952" i="1"/>
  <c r="I30953" i="1"/>
  <c r="I30954" i="1"/>
  <c r="I30955" i="1"/>
  <c r="I30956" i="1"/>
  <c r="I30957" i="1"/>
  <c r="I30958" i="1"/>
  <c r="I30959" i="1"/>
  <c r="I30960" i="1"/>
  <c r="I30961" i="1"/>
  <c r="I30962" i="1"/>
  <c r="I30963" i="1"/>
  <c r="I30964" i="1"/>
  <c r="I30965" i="1"/>
  <c r="I30966" i="1"/>
  <c r="I30967" i="1"/>
  <c r="I30968" i="1"/>
  <c r="I30969" i="1"/>
  <c r="I30970" i="1"/>
  <c r="I30971" i="1"/>
  <c r="I30972" i="1"/>
  <c r="I30973" i="1"/>
  <c r="I30974" i="1"/>
  <c r="I30975" i="1"/>
  <c r="I30976" i="1"/>
  <c r="I30977" i="1"/>
  <c r="I30978" i="1"/>
  <c r="I30979" i="1"/>
  <c r="I30980" i="1"/>
  <c r="I30981" i="1"/>
  <c r="I30982" i="1"/>
  <c r="I30983" i="1"/>
  <c r="I30984" i="1"/>
  <c r="I30985" i="1"/>
  <c r="I30986" i="1"/>
  <c r="I30987" i="1"/>
  <c r="I30988" i="1"/>
  <c r="I30989" i="1"/>
  <c r="I30990" i="1"/>
  <c r="I30991" i="1"/>
  <c r="I30992" i="1"/>
  <c r="I30993" i="1"/>
  <c r="I30994" i="1"/>
  <c r="I30995" i="1"/>
  <c r="I30996" i="1"/>
  <c r="I30997" i="1"/>
  <c r="I30998" i="1"/>
  <c r="I30999" i="1"/>
  <c r="I31000" i="1"/>
  <c r="I31001" i="1"/>
  <c r="I31002" i="1"/>
  <c r="I31003" i="1"/>
  <c r="I31004" i="1"/>
  <c r="I31005" i="1"/>
  <c r="I31006" i="1"/>
  <c r="I31007" i="1"/>
  <c r="I31008" i="1"/>
  <c r="I31009" i="1"/>
  <c r="I31010" i="1"/>
  <c r="I31011" i="1"/>
  <c r="I31012" i="1"/>
  <c r="I31013" i="1"/>
  <c r="I31014" i="1"/>
  <c r="I31015" i="1"/>
  <c r="I31016" i="1"/>
  <c r="I31017" i="1"/>
  <c r="I31018" i="1"/>
  <c r="I31019" i="1"/>
  <c r="I31020" i="1"/>
  <c r="I31021" i="1"/>
  <c r="I31022" i="1"/>
  <c r="I31023" i="1"/>
  <c r="I31024" i="1"/>
  <c r="I31025" i="1"/>
  <c r="I31026" i="1"/>
  <c r="I31027" i="1"/>
  <c r="I31028" i="1"/>
  <c r="I31029" i="1"/>
  <c r="I31030" i="1"/>
  <c r="I31031" i="1"/>
  <c r="I31032" i="1"/>
  <c r="I31033" i="1"/>
  <c r="I31034" i="1"/>
  <c r="I31035" i="1"/>
  <c r="I31036" i="1"/>
  <c r="I31037" i="1"/>
  <c r="I31038" i="1"/>
  <c r="I31039" i="1"/>
  <c r="I31040" i="1"/>
  <c r="I31041" i="1"/>
  <c r="I31042" i="1"/>
  <c r="I31043" i="1"/>
  <c r="I31044" i="1"/>
  <c r="I31045" i="1"/>
  <c r="I31046" i="1"/>
  <c r="I31047" i="1"/>
  <c r="I31048" i="1"/>
  <c r="I31049" i="1"/>
  <c r="I31050" i="1"/>
  <c r="I31051" i="1"/>
  <c r="I31052" i="1"/>
  <c r="I31053" i="1"/>
  <c r="I31054" i="1"/>
  <c r="I31055" i="1"/>
  <c r="I31056" i="1"/>
  <c r="I31057" i="1"/>
  <c r="I31058" i="1"/>
  <c r="I31059" i="1"/>
  <c r="I31060" i="1"/>
  <c r="I31061" i="1"/>
  <c r="I31062" i="1"/>
  <c r="I31063" i="1"/>
  <c r="I31064" i="1"/>
  <c r="I31065" i="1"/>
  <c r="I31066" i="1"/>
  <c r="I31067" i="1"/>
  <c r="I31068" i="1"/>
  <c r="I31069" i="1"/>
  <c r="I31070" i="1"/>
  <c r="I31071" i="1"/>
  <c r="I31072" i="1"/>
  <c r="I31073" i="1"/>
  <c r="I31074" i="1"/>
  <c r="I31075" i="1"/>
  <c r="I31076" i="1"/>
  <c r="I31077" i="1"/>
  <c r="I31078" i="1"/>
  <c r="I31079" i="1"/>
  <c r="I31080" i="1"/>
  <c r="I31081" i="1"/>
  <c r="I31082" i="1"/>
  <c r="I31083" i="1"/>
  <c r="I31084" i="1"/>
  <c r="I31085" i="1"/>
  <c r="I31086" i="1"/>
  <c r="I31087" i="1"/>
  <c r="I31088" i="1"/>
  <c r="I31089" i="1"/>
  <c r="I31090" i="1"/>
  <c r="I31091" i="1"/>
  <c r="I31092" i="1"/>
  <c r="I31093" i="1"/>
  <c r="I31094" i="1"/>
  <c r="I31095" i="1"/>
  <c r="I31096" i="1"/>
  <c r="I31097" i="1"/>
  <c r="I31098" i="1"/>
  <c r="I31099" i="1"/>
  <c r="I31100" i="1"/>
  <c r="I31101" i="1"/>
  <c r="I31102" i="1"/>
  <c r="I31103" i="1"/>
  <c r="I31104" i="1"/>
  <c r="I31105" i="1"/>
  <c r="I31106" i="1"/>
  <c r="I31107" i="1"/>
  <c r="I31108" i="1"/>
  <c r="I31109" i="1"/>
  <c r="I31110" i="1"/>
  <c r="I31111" i="1"/>
  <c r="I31112" i="1"/>
  <c r="I31113" i="1"/>
  <c r="I31114" i="1"/>
  <c r="I31115" i="1"/>
  <c r="I31116" i="1"/>
  <c r="I31117" i="1"/>
  <c r="I31118" i="1"/>
  <c r="I31119" i="1"/>
  <c r="I31120" i="1"/>
  <c r="I31121" i="1"/>
  <c r="I31122" i="1"/>
  <c r="I31123" i="1"/>
  <c r="I31124" i="1"/>
  <c r="I31125" i="1"/>
  <c r="I31126" i="1"/>
  <c r="I31127" i="1"/>
  <c r="I31128" i="1"/>
  <c r="I31129" i="1"/>
  <c r="I31130" i="1"/>
  <c r="I31131" i="1"/>
  <c r="I31132" i="1"/>
  <c r="I31133" i="1"/>
  <c r="I31134" i="1"/>
  <c r="I31135" i="1"/>
  <c r="I31136" i="1"/>
  <c r="I31137" i="1"/>
  <c r="I31138" i="1"/>
  <c r="I31139" i="1"/>
  <c r="I31140" i="1"/>
  <c r="I31141" i="1"/>
  <c r="I31142" i="1"/>
  <c r="I31143" i="1"/>
  <c r="I31144" i="1"/>
  <c r="I31145" i="1"/>
  <c r="I31146" i="1"/>
  <c r="I31147" i="1"/>
  <c r="I31148" i="1"/>
  <c r="I31149" i="1"/>
  <c r="I31150" i="1"/>
  <c r="I31151" i="1"/>
  <c r="I31152" i="1"/>
  <c r="I31153" i="1"/>
  <c r="I31154" i="1"/>
  <c r="I31155" i="1"/>
  <c r="I31156" i="1"/>
  <c r="I31157" i="1"/>
  <c r="I31158" i="1"/>
  <c r="I31159" i="1"/>
  <c r="I31160" i="1"/>
  <c r="I31161" i="1"/>
  <c r="I31162" i="1"/>
  <c r="I31163" i="1"/>
  <c r="I31164" i="1"/>
  <c r="I31165" i="1"/>
  <c r="I31166" i="1"/>
  <c r="I31167" i="1"/>
  <c r="I31168" i="1"/>
  <c r="I31169" i="1"/>
  <c r="I31170" i="1"/>
  <c r="I31171" i="1"/>
  <c r="I31172" i="1"/>
  <c r="I31173" i="1"/>
  <c r="I31174" i="1"/>
  <c r="I31175" i="1"/>
  <c r="I31176" i="1"/>
  <c r="I31177" i="1"/>
  <c r="I31178" i="1"/>
  <c r="I31179" i="1"/>
  <c r="I31180" i="1"/>
  <c r="I31181" i="1"/>
  <c r="I31182" i="1"/>
  <c r="I31183" i="1"/>
  <c r="I31184" i="1"/>
  <c r="I31185" i="1"/>
  <c r="I31186" i="1"/>
  <c r="I31187" i="1"/>
  <c r="I31188" i="1"/>
  <c r="I31189" i="1"/>
  <c r="I31190" i="1"/>
  <c r="I31191" i="1"/>
  <c r="I31192" i="1"/>
  <c r="I31193" i="1"/>
  <c r="I31194" i="1"/>
  <c r="I31195" i="1"/>
  <c r="I31196" i="1"/>
  <c r="I31197" i="1"/>
  <c r="I31198" i="1"/>
  <c r="I31199" i="1"/>
  <c r="I31200" i="1"/>
  <c r="I31201" i="1"/>
  <c r="I31202" i="1"/>
  <c r="I31203" i="1"/>
  <c r="I31204" i="1"/>
  <c r="I31205" i="1"/>
  <c r="I31206" i="1"/>
  <c r="I31207" i="1"/>
  <c r="I31208" i="1"/>
  <c r="I31209" i="1"/>
  <c r="I31210" i="1"/>
  <c r="I31211" i="1"/>
  <c r="I31212" i="1"/>
  <c r="I31213" i="1"/>
  <c r="I31214" i="1"/>
  <c r="I31215" i="1"/>
  <c r="I31216" i="1"/>
  <c r="I31217" i="1"/>
  <c r="I31218" i="1"/>
  <c r="I31219" i="1"/>
  <c r="I31220" i="1"/>
  <c r="I31221" i="1"/>
  <c r="I31222" i="1"/>
  <c r="I31223" i="1"/>
  <c r="I31224" i="1"/>
  <c r="I31225" i="1"/>
  <c r="I31226" i="1"/>
  <c r="I31227" i="1"/>
  <c r="I31228" i="1"/>
  <c r="I31229" i="1"/>
  <c r="I31230" i="1"/>
  <c r="I31231" i="1"/>
  <c r="I31232" i="1"/>
  <c r="I31233" i="1"/>
  <c r="I31234" i="1"/>
  <c r="I31235" i="1"/>
  <c r="I31236" i="1"/>
  <c r="I31237" i="1"/>
  <c r="I31238" i="1"/>
  <c r="I31239" i="1"/>
  <c r="I31240" i="1"/>
  <c r="I31241" i="1"/>
  <c r="I31242" i="1"/>
  <c r="I31243" i="1"/>
  <c r="I31244" i="1"/>
  <c r="I31245" i="1"/>
  <c r="I31246" i="1"/>
  <c r="I31247" i="1"/>
  <c r="I31248" i="1"/>
  <c r="I31249" i="1"/>
  <c r="I31250" i="1"/>
  <c r="I31251" i="1"/>
  <c r="I31252" i="1"/>
  <c r="I31253" i="1"/>
  <c r="I31254" i="1"/>
  <c r="I31255" i="1"/>
  <c r="I31256" i="1"/>
  <c r="I31257" i="1"/>
  <c r="I31258" i="1"/>
  <c r="I31259" i="1"/>
  <c r="I31260" i="1"/>
  <c r="I31261" i="1"/>
  <c r="I31262" i="1"/>
  <c r="I31263" i="1"/>
  <c r="I31264" i="1"/>
  <c r="I31265" i="1"/>
  <c r="I31266" i="1"/>
  <c r="I31267" i="1"/>
  <c r="I31268" i="1"/>
  <c r="I31269" i="1"/>
  <c r="I31270" i="1"/>
  <c r="I31271" i="1"/>
  <c r="I31272" i="1"/>
  <c r="I31273" i="1"/>
  <c r="I31274" i="1"/>
  <c r="I31275" i="1"/>
  <c r="I31276" i="1"/>
  <c r="I31277" i="1"/>
  <c r="I31278" i="1"/>
  <c r="I31279" i="1"/>
  <c r="I31280" i="1"/>
  <c r="I31281" i="1"/>
  <c r="I31282" i="1"/>
  <c r="I31283" i="1"/>
  <c r="I31284" i="1"/>
  <c r="I31285" i="1"/>
  <c r="I31286" i="1"/>
  <c r="I31287" i="1"/>
  <c r="I31288" i="1"/>
  <c r="I31289" i="1"/>
  <c r="I31290" i="1"/>
  <c r="I31291" i="1"/>
  <c r="I31292" i="1"/>
  <c r="I31293" i="1"/>
  <c r="I31294" i="1"/>
  <c r="I31295" i="1"/>
  <c r="I31296" i="1"/>
  <c r="I31297" i="1"/>
  <c r="I31298" i="1"/>
  <c r="I31299" i="1"/>
  <c r="I31300" i="1"/>
  <c r="I31301" i="1"/>
  <c r="I31302" i="1"/>
  <c r="I31303" i="1"/>
  <c r="I31304" i="1"/>
  <c r="I31305" i="1"/>
  <c r="I31306" i="1"/>
  <c r="I31307" i="1"/>
  <c r="I31308" i="1"/>
  <c r="I31309" i="1"/>
  <c r="I31310" i="1"/>
  <c r="I31311" i="1"/>
  <c r="I31312" i="1"/>
  <c r="I31313" i="1"/>
  <c r="I31314" i="1"/>
  <c r="I31315" i="1"/>
  <c r="I31316" i="1"/>
  <c r="I31317" i="1"/>
  <c r="I31318" i="1"/>
  <c r="I31319" i="1"/>
  <c r="I31320" i="1"/>
  <c r="I31321" i="1"/>
  <c r="I31322" i="1"/>
  <c r="I31323" i="1"/>
  <c r="I31324" i="1"/>
  <c r="I31325" i="1"/>
  <c r="I31326" i="1"/>
  <c r="I31327" i="1"/>
  <c r="I31328" i="1"/>
  <c r="I31329" i="1"/>
  <c r="I31330" i="1"/>
  <c r="I31331" i="1"/>
  <c r="I31332" i="1"/>
  <c r="I31333" i="1"/>
  <c r="I31334" i="1"/>
  <c r="I31335" i="1"/>
  <c r="I31336" i="1"/>
  <c r="I31337" i="1"/>
  <c r="I31338" i="1"/>
  <c r="I31339" i="1"/>
  <c r="I31340" i="1"/>
  <c r="I31341" i="1"/>
  <c r="I31342" i="1"/>
  <c r="I31343" i="1"/>
  <c r="I31344" i="1"/>
  <c r="I31345" i="1"/>
  <c r="I31346" i="1"/>
  <c r="I31347" i="1"/>
  <c r="I31348" i="1"/>
  <c r="I31349" i="1"/>
  <c r="I31350" i="1"/>
  <c r="I31351" i="1"/>
  <c r="I31352" i="1"/>
  <c r="I31353" i="1"/>
  <c r="I31354" i="1"/>
  <c r="I31355" i="1"/>
  <c r="I31356" i="1"/>
  <c r="I31357" i="1"/>
  <c r="I31358" i="1"/>
  <c r="I31359" i="1"/>
  <c r="I31360" i="1"/>
  <c r="I31361" i="1"/>
  <c r="I31362" i="1"/>
  <c r="I31363" i="1"/>
  <c r="I31364" i="1"/>
  <c r="I31365" i="1"/>
  <c r="I31366" i="1"/>
  <c r="I31367" i="1"/>
  <c r="I31368" i="1"/>
  <c r="I31369" i="1"/>
  <c r="I31370" i="1"/>
  <c r="I31371" i="1"/>
  <c r="I31372" i="1"/>
  <c r="I31373" i="1"/>
  <c r="I31374" i="1"/>
  <c r="I31375" i="1"/>
  <c r="I31376" i="1"/>
  <c r="I31377" i="1"/>
  <c r="I31378" i="1"/>
  <c r="I31379" i="1"/>
  <c r="I31380" i="1"/>
  <c r="I31381" i="1"/>
  <c r="I31382" i="1"/>
  <c r="I31383" i="1"/>
  <c r="I31384" i="1"/>
  <c r="I31385" i="1"/>
  <c r="I31386" i="1"/>
  <c r="I31387" i="1"/>
  <c r="I31388" i="1"/>
  <c r="I31389" i="1"/>
  <c r="I31390" i="1"/>
  <c r="I31391" i="1"/>
  <c r="I31392" i="1"/>
  <c r="I31393" i="1"/>
  <c r="I31394" i="1"/>
  <c r="I31395" i="1"/>
  <c r="I31396" i="1"/>
  <c r="I31397" i="1"/>
  <c r="I31398" i="1"/>
  <c r="I31399" i="1"/>
  <c r="I31400" i="1"/>
  <c r="I31401" i="1"/>
  <c r="I31402" i="1"/>
  <c r="I31403" i="1"/>
  <c r="I31404" i="1"/>
  <c r="I31405" i="1"/>
  <c r="I31406" i="1"/>
  <c r="I31407" i="1"/>
  <c r="I31408" i="1"/>
  <c r="I31409" i="1"/>
  <c r="I31410" i="1"/>
  <c r="I31411" i="1"/>
  <c r="I31412" i="1"/>
  <c r="I31413" i="1"/>
  <c r="I31414" i="1"/>
  <c r="I31415" i="1"/>
  <c r="I31416" i="1"/>
  <c r="I31417" i="1"/>
  <c r="I31418" i="1"/>
  <c r="I31419" i="1"/>
  <c r="I31420" i="1"/>
  <c r="I31421" i="1"/>
  <c r="I31422" i="1"/>
  <c r="I31423" i="1"/>
  <c r="I31424" i="1"/>
  <c r="I31425" i="1"/>
  <c r="I31426" i="1"/>
  <c r="I31427" i="1"/>
  <c r="I31428" i="1"/>
  <c r="I31429" i="1"/>
  <c r="I31430" i="1"/>
  <c r="I31431" i="1"/>
  <c r="I31432" i="1"/>
  <c r="I31433" i="1"/>
  <c r="I31434" i="1"/>
  <c r="I31435" i="1"/>
  <c r="I31436" i="1"/>
  <c r="I31437" i="1"/>
  <c r="I31438" i="1"/>
  <c r="I31439" i="1"/>
  <c r="I31440" i="1"/>
  <c r="I31441" i="1"/>
  <c r="I31442" i="1"/>
  <c r="I31443" i="1"/>
  <c r="I31444" i="1"/>
  <c r="I31445" i="1"/>
  <c r="I31446" i="1"/>
  <c r="I31447" i="1"/>
  <c r="I31448" i="1"/>
  <c r="I31449" i="1"/>
  <c r="I31450" i="1"/>
  <c r="I31451" i="1"/>
  <c r="I31452" i="1"/>
  <c r="I31453" i="1"/>
  <c r="I31454" i="1"/>
  <c r="I31455" i="1"/>
  <c r="I31456" i="1"/>
  <c r="I31457" i="1"/>
  <c r="I31458" i="1"/>
  <c r="I31459" i="1"/>
  <c r="I31460" i="1"/>
  <c r="I31461" i="1"/>
  <c r="I31462" i="1"/>
  <c r="I31463" i="1"/>
  <c r="I31464" i="1"/>
  <c r="I31465" i="1"/>
  <c r="I31466" i="1"/>
  <c r="I31467" i="1"/>
  <c r="I31468" i="1"/>
  <c r="I31469" i="1"/>
  <c r="I31470" i="1"/>
  <c r="I31471" i="1"/>
  <c r="I31472" i="1"/>
  <c r="I31473" i="1"/>
  <c r="I31474" i="1"/>
  <c r="I31475" i="1"/>
  <c r="I31476" i="1"/>
  <c r="I31477" i="1"/>
  <c r="I31478" i="1"/>
  <c r="I31479" i="1"/>
  <c r="I31480" i="1"/>
  <c r="I31481" i="1"/>
  <c r="I31482" i="1"/>
  <c r="I31483" i="1"/>
  <c r="I31484" i="1"/>
  <c r="I31485" i="1"/>
  <c r="I31486" i="1"/>
  <c r="I31487" i="1"/>
  <c r="I31488" i="1"/>
  <c r="I31489" i="1"/>
  <c r="I31490" i="1"/>
  <c r="I31491" i="1"/>
  <c r="I31492" i="1"/>
  <c r="I31493" i="1"/>
  <c r="I31494" i="1"/>
  <c r="I31495" i="1"/>
  <c r="I31496" i="1"/>
  <c r="I31497" i="1"/>
  <c r="I31498" i="1"/>
  <c r="I31499" i="1"/>
  <c r="I31500" i="1"/>
  <c r="I31501" i="1"/>
  <c r="I31502" i="1"/>
  <c r="I31503" i="1"/>
  <c r="I31504" i="1"/>
  <c r="I31505" i="1"/>
  <c r="I31506" i="1"/>
  <c r="I31507" i="1"/>
  <c r="I31508" i="1"/>
  <c r="I31509" i="1"/>
  <c r="I31510" i="1"/>
  <c r="I31511" i="1"/>
  <c r="I31512" i="1"/>
  <c r="I31513" i="1"/>
  <c r="I31514" i="1"/>
  <c r="I31515" i="1"/>
  <c r="I31516" i="1"/>
  <c r="I31517" i="1"/>
  <c r="I31518" i="1"/>
  <c r="I31519" i="1"/>
  <c r="I31520" i="1"/>
  <c r="I31521" i="1"/>
  <c r="I31522" i="1"/>
  <c r="I31523" i="1"/>
  <c r="I31524" i="1"/>
  <c r="I31525" i="1"/>
  <c r="I31526" i="1"/>
  <c r="I31527" i="1"/>
  <c r="I31528" i="1"/>
  <c r="I31529" i="1"/>
  <c r="I31530" i="1"/>
  <c r="I31531" i="1"/>
  <c r="I31532" i="1"/>
  <c r="I31533" i="1"/>
  <c r="I31534" i="1"/>
  <c r="I31535" i="1"/>
  <c r="I31536" i="1"/>
  <c r="I31537" i="1"/>
  <c r="I31538" i="1"/>
  <c r="I31539" i="1"/>
  <c r="I31540" i="1"/>
  <c r="I31541" i="1"/>
  <c r="I31542" i="1"/>
  <c r="I31543" i="1"/>
  <c r="I31544" i="1"/>
  <c r="I31545" i="1"/>
  <c r="I31546" i="1"/>
  <c r="I31547" i="1"/>
  <c r="I31548" i="1"/>
  <c r="I31549" i="1"/>
  <c r="I31550" i="1"/>
  <c r="I31551" i="1"/>
  <c r="I31552" i="1"/>
  <c r="I31553" i="1"/>
  <c r="I31554" i="1"/>
  <c r="I31555" i="1"/>
  <c r="I31556" i="1"/>
  <c r="I31557" i="1"/>
  <c r="I31558" i="1"/>
  <c r="I31559" i="1"/>
  <c r="I31560" i="1"/>
  <c r="I31561" i="1"/>
  <c r="I31562" i="1"/>
  <c r="I31563" i="1"/>
  <c r="I31564" i="1"/>
  <c r="I31565" i="1"/>
  <c r="I31566" i="1"/>
  <c r="I31567" i="1"/>
  <c r="I31568" i="1"/>
  <c r="I31569" i="1"/>
  <c r="I31570" i="1"/>
  <c r="I31571" i="1"/>
  <c r="I31572" i="1"/>
  <c r="I31573" i="1"/>
  <c r="I31574" i="1"/>
  <c r="I31575" i="1"/>
  <c r="I31576" i="1"/>
  <c r="I31577" i="1"/>
  <c r="I31578" i="1"/>
  <c r="I31579" i="1"/>
  <c r="I31580" i="1"/>
  <c r="I31581" i="1"/>
  <c r="I31582" i="1"/>
  <c r="I31583" i="1"/>
  <c r="I31584" i="1"/>
  <c r="I31585" i="1"/>
  <c r="I31586" i="1"/>
  <c r="I31587" i="1"/>
  <c r="I31588" i="1"/>
  <c r="I31589" i="1"/>
  <c r="I31590" i="1"/>
  <c r="I31591" i="1"/>
  <c r="I31592" i="1"/>
  <c r="I31593" i="1"/>
  <c r="I31594" i="1"/>
  <c r="I31595" i="1"/>
  <c r="I31596" i="1"/>
  <c r="I31597" i="1"/>
  <c r="I31598" i="1"/>
  <c r="I31599" i="1"/>
  <c r="I31600" i="1"/>
  <c r="I31601" i="1"/>
  <c r="I31602" i="1"/>
  <c r="I31603" i="1"/>
  <c r="I31604" i="1"/>
  <c r="I31605" i="1"/>
  <c r="I31606" i="1"/>
  <c r="I31607" i="1"/>
  <c r="I31608" i="1"/>
  <c r="I31609" i="1"/>
  <c r="I31610" i="1"/>
  <c r="I31611" i="1"/>
  <c r="I31612" i="1"/>
  <c r="I31613" i="1"/>
  <c r="I31614" i="1"/>
  <c r="I31615" i="1"/>
  <c r="I31616" i="1"/>
  <c r="I31617" i="1"/>
  <c r="I31618" i="1"/>
  <c r="I31619" i="1"/>
  <c r="I31620" i="1"/>
  <c r="I31621" i="1"/>
  <c r="I31622" i="1"/>
  <c r="I31623" i="1"/>
  <c r="I31624" i="1"/>
  <c r="I31625" i="1"/>
  <c r="I31626" i="1"/>
  <c r="I31627" i="1"/>
  <c r="I31628" i="1"/>
  <c r="I31629" i="1"/>
  <c r="I31630" i="1"/>
  <c r="I31631" i="1"/>
  <c r="I31632" i="1"/>
  <c r="I31633" i="1"/>
  <c r="I31634" i="1"/>
  <c r="I31635" i="1"/>
  <c r="I31636" i="1"/>
  <c r="I31637" i="1"/>
  <c r="I31638" i="1"/>
  <c r="I31639" i="1"/>
  <c r="I31640" i="1"/>
  <c r="I31641" i="1"/>
  <c r="I31642" i="1"/>
  <c r="I31643" i="1"/>
  <c r="I31644" i="1"/>
  <c r="I31645" i="1"/>
  <c r="I31646" i="1"/>
  <c r="I31647" i="1"/>
  <c r="I31648" i="1"/>
  <c r="I31649" i="1"/>
  <c r="I31650" i="1"/>
  <c r="I31651" i="1"/>
  <c r="I31652" i="1"/>
  <c r="I31653" i="1"/>
  <c r="I31654" i="1"/>
  <c r="I31655" i="1"/>
  <c r="I31656" i="1"/>
  <c r="I31657" i="1"/>
  <c r="I31658" i="1"/>
  <c r="I31659" i="1"/>
  <c r="I31660" i="1"/>
  <c r="I31661" i="1"/>
  <c r="I31662" i="1"/>
  <c r="I31663" i="1"/>
  <c r="I31664" i="1"/>
  <c r="I31665" i="1"/>
  <c r="I31666" i="1"/>
  <c r="I31667" i="1"/>
  <c r="I31668" i="1"/>
  <c r="I31669" i="1"/>
  <c r="I31670" i="1"/>
  <c r="I31671" i="1"/>
  <c r="I31672" i="1"/>
  <c r="I31673" i="1"/>
  <c r="I31674" i="1"/>
  <c r="I31675" i="1"/>
  <c r="I31676" i="1"/>
  <c r="I31677" i="1"/>
  <c r="I31678" i="1"/>
  <c r="I31679" i="1"/>
  <c r="I31680" i="1"/>
  <c r="I31681" i="1"/>
  <c r="I31682" i="1"/>
  <c r="I31683" i="1"/>
  <c r="I31684" i="1"/>
  <c r="I31685" i="1"/>
  <c r="I31686" i="1"/>
  <c r="I31687" i="1"/>
  <c r="I31688" i="1"/>
  <c r="I31689" i="1"/>
  <c r="I31690" i="1"/>
  <c r="I31691" i="1"/>
  <c r="I31692" i="1"/>
  <c r="I31693" i="1"/>
  <c r="I31694" i="1"/>
  <c r="I31695" i="1"/>
  <c r="I31696" i="1"/>
  <c r="I31697" i="1"/>
  <c r="I31698" i="1"/>
  <c r="I31699" i="1"/>
  <c r="I31700" i="1"/>
  <c r="I31701" i="1"/>
  <c r="I31702" i="1"/>
  <c r="I31703" i="1"/>
  <c r="I31704" i="1"/>
  <c r="I31705" i="1"/>
  <c r="I31706" i="1"/>
  <c r="I31707" i="1"/>
  <c r="I31708" i="1"/>
  <c r="I31709" i="1"/>
  <c r="I31710" i="1"/>
  <c r="I31711" i="1"/>
  <c r="I31712" i="1"/>
  <c r="I31713" i="1"/>
  <c r="I31714" i="1"/>
  <c r="I31715" i="1"/>
  <c r="I31716" i="1"/>
  <c r="I31717" i="1"/>
  <c r="I31718" i="1"/>
  <c r="I31719" i="1"/>
  <c r="I31720" i="1"/>
  <c r="I31721" i="1"/>
  <c r="I31722" i="1"/>
  <c r="I31723" i="1"/>
  <c r="I31724" i="1"/>
  <c r="I31725" i="1"/>
  <c r="I31726" i="1"/>
  <c r="I31727" i="1"/>
  <c r="I31728" i="1"/>
  <c r="I31729" i="1"/>
  <c r="I31730" i="1"/>
  <c r="I31731" i="1"/>
  <c r="I31732" i="1"/>
  <c r="I31733" i="1"/>
  <c r="I31734" i="1"/>
  <c r="I31735" i="1"/>
  <c r="I31736" i="1"/>
  <c r="I31737" i="1"/>
  <c r="I31738" i="1"/>
  <c r="I31739" i="1"/>
  <c r="I31740" i="1"/>
  <c r="I31741" i="1"/>
  <c r="I31742" i="1"/>
  <c r="I31743" i="1"/>
  <c r="I31744" i="1"/>
  <c r="I31745" i="1"/>
  <c r="I31746" i="1"/>
  <c r="I31747" i="1"/>
  <c r="I31748" i="1"/>
  <c r="I31749" i="1"/>
  <c r="I31750" i="1"/>
  <c r="I31751" i="1"/>
  <c r="I31752" i="1"/>
  <c r="I31753" i="1"/>
  <c r="I31754" i="1"/>
  <c r="I31755" i="1"/>
  <c r="I31756" i="1"/>
  <c r="I31757" i="1"/>
  <c r="I31758" i="1"/>
  <c r="I31759" i="1"/>
  <c r="I31760" i="1"/>
  <c r="I31761" i="1"/>
  <c r="I31762" i="1"/>
  <c r="I31763" i="1"/>
  <c r="I31764" i="1"/>
  <c r="I31765" i="1"/>
  <c r="I31766" i="1"/>
  <c r="I31767" i="1"/>
  <c r="I31768" i="1"/>
  <c r="I31769" i="1"/>
  <c r="I31770" i="1"/>
  <c r="I31771" i="1"/>
  <c r="I31772" i="1"/>
  <c r="I31773" i="1"/>
  <c r="I31774" i="1"/>
  <c r="I31775" i="1"/>
  <c r="I31776" i="1"/>
  <c r="I31777" i="1"/>
  <c r="I31778" i="1"/>
  <c r="I31779" i="1"/>
  <c r="I31780" i="1"/>
  <c r="I31781" i="1"/>
  <c r="I31782" i="1"/>
  <c r="I31783" i="1"/>
  <c r="I31784" i="1"/>
  <c r="I31785" i="1"/>
  <c r="I31786" i="1"/>
  <c r="I31787" i="1"/>
  <c r="I31788" i="1"/>
  <c r="I31789" i="1"/>
  <c r="I31790" i="1"/>
  <c r="I31791" i="1"/>
  <c r="I31792" i="1"/>
  <c r="I31793" i="1"/>
  <c r="I31794" i="1"/>
  <c r="I31795" i="1"/>
  <c r="I31796" i="1"/>
  <c r="I31797" i="1"/>
  <c r="I31798" i="1"/>
  <c r="I31799" i="1"/>
  <c r="I31800" i="1"/>
  <c r="I31801" i="1"/>
  <c r="I31802" i="1"/>
  <c r="I31803" i="1"/>
  <c r="I31804" i="1"/>
  <c r="I31805" i="1"/>
  <c r="I31806" i="1"/>
  <c r="I31807" i="1"/>
  <c r="I31808" i="1"/>
  <c r="I31809" i="1"/>
  <c r="I31810" i="1"/>
  <c r="I31811" i="1"/>
  <c r="I31812" i="1"/>
  <c r="I31813" i="1"/>
  <c r="I31814" i="1"/>
  <c r="I31815" i="1"/>
  <c r="I31816" i="1"/>
  <c r="I31817" i="1"/>
  <c r="I31818" i="1"/>
  <c r="I31819" i="1"/>
  <c r="I31820" i="1"/>
  <c r="I31821" i="1"/>
  <c r="I31822" i="1"/>
  <c r="I31823" i="1"/>
  <c r="I31824" i="1"/>
  <c r="I31825" i="1"/>
  <c r="I31826" i="1"/>
  <c r="I31827" i="1"/>
  <c r="I31828" i="1"/>
  <c r="I31829" i="1"/>
  <c r="I31830" i="1"/>
  <c r="I31831" i="1"/>
  <c r="I31832" i="1"/>
  <c r="I31833" i="1"/>
  <c r="I31834" i="1"/>
  <c r="I31835" i="1"/>
  <c r="I31836" i="1"/>
  <c r="I31837" i="1"/>
  <c r="I31838" i="1"/>
  <c r="I31839" i="1"/>
  <c r="I31840" i="1"/>
  <c r="I31841" i="1"/>
  <c r="I31842" i="1"/>
  <c r="I31843" i="1"/>
  <c r="I31844" i="1"/>
  <c r="I31845" i="1"/>
  <c r="I31846" i="1"/>
  <c r="I31847" i="1"/>
  <c r="I31848" i="1"/>
  <c r="I31849" i="1"/>
  <c r="I31850" i="1"/>
  <c r="I31851" i="1"/>
  <c r="I31852" i="1"/>
  <c r="I31853" i="1"/>
  <c r="I31854" i="1"/>
  <c r="I31855" i="1"/>
  <c r="I31856" i="1"/>
  <c r="I31857" i="1"/>
  <c r="I31858" i="1"/>
  <c r="I31859" i="1"/>
  <c r="I31860" i="1"/>
  <c r="I31861" i="1"/>
  <c r="I31862" i="1"/>
  <c r="I31863" i="1"/>
  <c r="I31864" i="1"/>
  <c r="I31865" i="1"/>
  <c r="I31866" i="1"/>
  <c r="I31867" i="1"/>
  <c r="I31868" i="1"/>
  <c r="I31869" i="1"/>
  <c r="I31870" i="1"/>
  <c r="I31871" i="1"/>
  <c r="I31872" i="1"/>
  <c r="I31873" i="1"/>
  <c r="I31874" i="1"/>
  <c r="I31875" i="1"/>
  <c r="I31876" i="1"/>
  <c r="I31877" i="1"/>
  <c r="I31878" i="1"/>
  <c r="I31879" i="1"/>
  <c r="I31880" i="1"/>
  <c r="I31881" i="1"/>
  <c r="I31882" i="1"/>
  <c r="I31883" i="1"/>
  <c r="I31884" i="1"/>
  <c r="I31885" i="1"/>
  <c r="I31886" i="1"/>
  <c r="I31887" i="1"/>
  <c r="I31888" i="1"/>
  <c r="I31889" i="1"/>
  <c r="I31890" i="1"/>
  <c r="I31891" i="1"/>
  <c r="I31892" i="1"/>
  <c r="I31893" i="1"/>
  <c r="I31894" i="1"/>
  <c r="I31895" i="1"/>
  <c r="I31896" i="1"/>
  <c r="I31897" i="1"/>
  <c r="I31898" i="1"/>
  <c r="I31899" i="1"/>
  <c r="I31900" i="1"/>
  <c r="I31901" i="1"/>
  <c r="I31902" i="1"/>
  <c r="I31903" i="1"/>
  <c r="I31904" i="1"/>
  <c r="I31905" i="1"/>
  <c r="I31906" i="1"/>
  <c r="I31907" i="1"/>
  <c r="I31908" i="1"/>
  <c r="I31909" i="1"/>
  <c r="I31910" i="1"/>
  <c r="I31911" i="1"/>
  <c r="I31912" i="1"/>
  <c r="I31913" i="1"/>
  <c r="I31914" i="1"/>
  <c r="I31915" i="1"/>
  <c r="I31916" i="1"/>
  <c r="I31917" i="1"/>
  <c r="I31918" i="1"/>
  <c r="I31919" i="1"/>
  <c r="I31920" i="1"/>
  <c r="I31921" i="1"/>
  <c r="I31922" i="1"/>
  <c r="I31923" i="1"/>
  <c r="I31924" i="1"/>
  <c r="I31925" i="1"/>
  <c r="I31926" i="1"/>
  <c r="I31927" i="1"/>
  <c r="I31928" i="1"/>
  <c r="I31929" i="1"/>
  <c r="I31930" i="1"/>
  <c r="I31931" i="1"/>
  <c r="I31932" i="1"/>
  <c r="I31933" i="1"/>
  <c r="I31934" i="1"/>
  <c r="I31935" i="1"/>
  <c r="I31936" i="1"/>
  <c r="I31937" i="1"/>
  <c r="I31938" i="1"/>
  <c r="I31939" i="1"/>
  <c r="I31940" i="1"/>
  <c r="I31941" i="1"/>
  <c r="I31942" i="1"/>
  <c r="I31943" i="1"/>
  <c r="I31944" i="1"/>
  <c r="I31945" i="1"/>
  <c r="I31946" i="1"/>
  <c r="I31947" i="1"/>
  <c r="I31948" i="1"/>
  <c r="I31949" i="1"/>
  <c r="I31950" i="1"/>
  <c r="I31951" i="1"/>
  <c r="I31952" i="1"/>
  <c r="I31953" i="1"/>
  <c r="I31954" i="1"/>
  <c r="I31955" i="1"/>
  <c r="I31956" i="1"/>
  <c r="I31957" i="1"/>
  <c r="I31958" i="1"/>
  <c r="I31959" i="1"/>
  <c r="I31960" i="1"/>
  <c r="I31961" i="1"/>
  <c r="I31962" i="1"/>
  <c r="I31963" i="1"/>
  <c r="I31964" i="1"/>
  <c r="I31965" i="1"/>
  <c r="I31966" i="1"/>
  <c r="I31967" i="1"/>
  <c r="I31968" i="1"/>
  <c r="I31969" i="1"/>
  <c r="I31970" i="1"/>
  <c r="I31971" i="1"/>
  <c r="I31972" i="1"/>
  <c r="I31973" i="1"/>
  <c r="I31974" i="1"/>
  <c r="I31975" i="1"/>
  <c r="I31976" i="1"/>
  <c r="I31977" i="1"/>
  <c r="I31978" i="1"/>
  <c r="I31979" i="1"/>
  <c r="I31980" i="1"/>
  <c r="I31981" i="1"/>
  <c r="I31982" i="1"/>
  <c r="I31983" i="1"/>
  <c r="I31984" i="1"/>
  <c r="I31985" i="1"/>
  <c r="I31986" i="1"/>
  <c r="I31987" i="1"/>
  <c r="I31988" i="1"/>
  <c r="I31989" i="1"/>
  <c r="I31990" i="1"/>
  <c r="I31991" i="1"/>
  <c r="I31992" i="1"/>
  <c r="I31993" i="1"/>
  <c r="I31994" i="1"/>
  <c r="I31995" i="1"/>
  <c r="I31996" i="1"/>
  <c r="I31997" i="1"/>
  <c r="I31998" i="1"/>
  <c r="I31999" i="1"/>
  <c r="I32000" i="1"/>
  <c r="I32001" i="1"/>
  <c r="I32002" i="1"/>
  <c r="I32003" i="1"/>
  <c r="I32004" i="1"/>
  <c r="I32005" i="1"/>
  <c r="I32006" i="1"/>
  <c r="I32007" i="1"/>
  <c r="I32008" i="1"/>
  <c r="I32009" i="1"/>
  <c r="I32010" i="1"/>
  <c r="I32011" i="1"/>
  <c r="I32012" i="1"/>
  <c r="I32013" i="1"/>
  <c r="I32014" i="1"/>
  <c r="I32015" i="1"/>
  <c r="I32016" i="1"/>
  <c r="I32017" i="1"/>
  <c r="I32018" i="1"/>
  <c r="I32019" i="1"/>
  <c r="I32020" i="1"/>
  <c r="I32021" i="1"/>
  <c r="I32022" i="1"/>
  <c r="I32023" i="1"/>
  <c r="I32024" i="1"/>
  <c r="I32025" i="1"/>
  <c r="I32026" i="1"/>
  <c r="I32027" i="1"/>
  <c r="I32028" i="1"/>
  <c r="I32029" i="1"/>
  <c r="I32030" i="1"/>
  <c r="I32031" i="1"/>
  <c r="I32032" i="1"/>
  <c r="I32033" i="1"/>
  <c r="I32034" i="1"/>
  <c r="I32035" i="1"/>
  <c r="I32036" i="1"/>
  <c r="I32037" i="1"/>
  <c r="I32038" i="1"/>
  <c r="I32039" i="1"/>
  <c r="I32040" i="1"/>
  <c r="I32041" i="1"/>
  <c r="I32042" i="1"/>
  <c r="I32043" i="1"/>
  <c r="I32044" i="1"/>
  <c r="I32045" i="1"/>
  <c r="I32046" i="1"/>
  <c r="I32047" i="1"/>
  <c r="I32048" i="1"/>
  <c r="I32049" i="1"/>
  <c r="I32050" i="1"/>
  <c r="I32051" i="1"/>
  <c r="I32052" i="1"/>
  <c r="I32053" i="1"/>
  <c r="I32054" i="1"/>
  <c r="I32055" i="1"/>
  <c r="I32056" i="1"/>
  <c r="I32057" i="1"/>
  <c r="I32058" i="1"/>
  <c r="I32059" i="1"/>
  <c r="I32060" i="1"/>
  <c r="I32061" i="1"/>
  <c r="I32062" i="1"/>
  <c r="I32063" i="1"/>
  <c r="I32064" i="1"/>
  <c r="I32065" i="1"/>
  <c r="I32066" i="1"/>
  <c r="I32067" i="1"/>
  <c r="I32068" i="1"/>
  <c r="I32069" i="1"/>
  <c r="I32070" i="1"/>
  <c r="I32071" i="1"/>
  <c r="I32072" i="1"/>
  <c r="I32073" i="1"/>
  <c r="I32074" i="1"/>
  <c r="I32075" i="1"/>
  <c r="I32076" i="1"/>
  <c r="I32077" i="1"/>
  <c r="I32078" i="1"/>
  <c r="I32079" i="1"/>
  <c r="I32080" i="1"/>
  <c r="I32081" i="1"/>
  <c r="I32082" i="1"/>
  <c r="I32083" i="1"/>
  <c r="I32084" i="1"/>
  <c r="I32085" i="1"/>
  <c r="I32086" i="1"/>
  <c r="I32087" i="1"/>
  <c r="I32088" i="1"/>
  <c r="I32089" i="1"/>
  <c r="I32090" i="1"/>
  <c r="I32091" i="1"/>
  <c r="I32092" i="1"/>
  <c r="I32093" i="1"/>
  <c r="I32094" i="1"/>
  <c r="I32095" i="1"/>
  <c r="I32096" i="1"/>
  <c r="I32097" i="1"/>
  <c r="I32098" i="1"/>
  <c r="I32099" i="1"/>
  <c r="I32100" i="1"/>
  <c r="I32101" i="1"/>
  <c r="I32102" i="1"/>
  <c r="I32103" i="1"/>
  <c r="I32104" i="1"/>
  <c r="I32105" i="1"/>
  <c r="I32106" i="1"/>
  <c r="I32107" i="1"/>
  <c r="I32108" i="1"/>
  <c r="I32109" i="1"/>
  <c r="I32110" i="1"/>
  <c r="I32111" i="1"/>
  <c r="I32112" i="1"/>
  <c r="I32113" i="1"/>
  <c r="I32114" i="1"/>
  <c r="I32115" i="1"/>
  <c r="I32116" i="1"/>
  <c r="I32117" i="1"/>
  <c r="I32118" i="1"/>
  <c r="I32119" i="1"/>
  <c r="I32120" i="1"/>
  <c r="I32121" i="1"/>
  <c r="I32122" i="1"/>
  <c r="I32123" i="1"/>
  <c r="I32124" i="1"/>
  <c r="I32125" i="1"/>
  <c r="I32126" i="1"/>
  <c r="I32127" i="1"/>
  <c r="I32128" i="1"/>
  <c r="I32129" i="1"/>
  <c r="I32130" i="1"/>
  <c r="I32131" i="1"/>
  <c r="I32132" i="1"/>
  <c r="I32133" i="1"/>
  <c r="I32134" i="1"/>
  <c r="I32135" i="1"/>
  <c r="I32136" i="1"/>
  <c r="I32137" i="1"/>
  <c r="I32138" i="1"/>
  <c r="I32139" i="1"/>
  <c r="I32140" i="1"/>
  <c r="I32141" i="1"/>
  <c r="I32142" i="1"/>
  <c r="I32143" i="1"/>
  <c r="I32144" i="1"/>
  <c r="I32145" i="1"/>
  <c r="I32146" i="1"/>
  <c r="I32147" i="1"/>
  <c r="I32148" i="1"/>
  <c r="I32149" i="1"/>
  <c r="I32150" i="1"/>
  <c r="I32151" i="1"/>
  <c r="I32152" i="1"/>
  <c r="I32153" i="1"/>
  <c r="I32154" i="1"/>
  <c r="I32155" i="1"/>
  <c r="I32156" i="1"/>
  <c r="I32157" i="1"/>
  <c r="I32158" i="1"/>
  <c r="I32159" i="1"/>
  <c r="I32160" i="1"/>
  <c r="I32161" i="1"/>
  <c r="I32162" i="1"/>
  <c r="I32163" i="1"/>
  <c r="I32164" i="1"/>
  <c r="I32165" i="1"/>
  <c r="I32166" i="1"/>
  <c r="I32167" i="1"/>
  <c r="I32168" i="1"/>
  <c r="I32169" i="1"/>
  <c r="I32170" i="1"/>
  <c r="I32171" i="1"/>
  <c r="I32172" i="1"/>
  <c r="I32173" i="1"/>
  <c r="I32174" i="1"/>
  <c r="I32175" i="1"/>
  <c r="I32176" i="1"/>
  <c r="I32177" i="1"/>
  <c r="I32178" i="1"/>
  <c r="I32179" i="1"/>
  <c r="I32180" i="1"/>
  <c r="I32181" i="1"/>
  <c r="I32182" i="1"/>
  <c r="I32183" i="1"/>
  <c r="I32184" i="1"/>
  <c r="I32185" i="1"/>
  <c r="I32186" i="1"/>
  <c r="I32187" i="1"/>
  <c r="I32188" i="1"/>
  <c r="I32189" i="1"/>
  <c r="I32190" i="1"/>
  <c r="I32191" i="1"/>
  <c r="I32192" i="1"/>
  <c r="I32193" i="1"/>
  <c r="I32194" i="1"/>
  <c r="I32195" i="1"/>
  <c r="I32196" i="1"/>
  <c r="I32197" i="1"/>
  <c r="I32198" i="1"/>
  <c r="I32199" i="1"/>
  <c r="I32200" i="1"/>
  <c r="I32201" i="1"/>
  <c r="I32202" i="1"/>
  <c r="I32203" i="1"/>
  <c r="I32204" i="1"/>
  <c r="I32205" i="1"/>
  <c r="I32206" i="1"/>
  <c r="I32207" i="1"/>
  <c r="I32208" i="1"/>
  <c r="I32209" i="1"/>
  <c r="I32210" i="1"/>
  <c r="I32211" i="1"/>
  <c r="I32212" i="1"/>
  <c r="I32213" i="1"/>
  <c r="I32214" i="1"/>
  <c r="I32215" i="1"/>
  <c r="I32216" i="1"/>
  <c r="I32217" i="1"/>
  <c r="I32218" i="1"/>
  <c r="I32219" i="1"/>
  <c r="I32220" i="1"/>
  <c r="I32221" i="1"/>
  <c r="I32222" i="1"/>
  <c r="I32223" i="1"/>
  <c r="I32224" i="1"/>
  <c r="I32225" i="1"/>
  <c r="I32226" i="1"/>
  <c r="I32227" i="1"/>
  <c r="I32228" i="1"/>
  <c r="I32229" i="1"/>
  <c r="I32230" i="1"/>
  <c r="I32231" i="1"/>
  <c r="I32232" i="1"/>
  <c r="I32233" i="1"/>
  <c r="I32234" i="1"/>
  <c r="I32235" i="1"/>
  <c r="I32236" i="1"/>
  <c r="I32237" i="1"/>
  <c r="I32238" i="1"/>
  <c r="I32239" i="1"/>
  <c r="I32240" i="1"/>
  <c r="I32241" i="1"/>
  <c r="I32242" i="1"/>
  <c r="I32243" i="1"/>
  <c r="I32244" i="1"/>
  <c r="I32245" i="1"/>
  <c r="I32246" i="1"/>
  <c r="I32247" i="1"/>
  <c r="I32248" i="1"/>
  <c r="I32249" i="1"/>
  <c r="I32250" i="1"/>
  <c r="I32251" i="1"/>
  <c r="I32252" i="1"/>
  <c r="I32253" i="1"/>
  <c r="I32254" i="1"/>
  <c r="I32255" i="1"/>
  <c r="I32256" i="1"/>
  <c r="I32257" i="1"/>
  <c r="I32258" i="1"/>
  <c r="I32259" i="1"/>
  <c r="I32260" i="1"/>
  <c r="I32261" i="1"/>
  <c r="I32262" i="1"/>
  <c r="I32263" i="1"/>
  <c r="I32264" i="1"/>
  <c r="I32265" i="1"/>
  <c r="I32266" i="1"/>
  <c r="I32267" i="1"/>
  <c r="I32268" i="1"/>
  <c r="I32269" i="1"/>
  <c r="I32270" i="1"/>
  <c r="I32271" i="1"/>
  <c r="I32272" i="1"/>
  <c r="I32273" i="1"/>
  <c r="I32274" i="1"/>
  <c r="I32275" i="1"/>
  <c r="I32276" i="1"/>
  <c r="I32277" i="1"/>
  <c r="I32278" i="1"/>
  <c r="I32279" i="1"/>
  <c r="I32280" i="1"/>
  <c r="I32281" i="1"/>
  <c r="I32282" i="1"/>
  <c r="I32283" i="1"/>
  <c r="I32284" i="1"/>
  <c r="I32285" i="1"/>
  <c r="I32286" i="1"/>
  <c r="I32287" i="1"/>
  <c r="I32288" i="1"/>
  <c r="I32289" i="1"/>
  <c r="I32290" i="1"/>
  <c r="I32291" i="1"/>
  <c r="I32292" i="1"/>
  <c r="I32293" i="1"/>
  <c r="I32294" i="1"/>
  <c r="I32295" i="1"/>
  <c r="I32296" i="1"/>
  <c r="I32297" i="1"/>
  <c r="I32298" i="1"/>
  <c r="I32299" i="1"/>
  <c r="I32300" i="1"/>
  <c r="I32301" i="1"/>
  <c r="I32302" i="1"/>
  <c r="I32303" i="1"/>
  <c r="I32304" i="1"/>
  <c r="I32305" i="1"/>
  <c r="I32306" i="1"/>
  <c r="I32307" i="1"/>
  <c r="I32308" i="1"/>
  <c r="I32309" i="1"/>
  <c r="I32310" i="1"/>
  <c r="I32311" i="1"/>
  <c r="I32312" i="1"/>
  <c r="I32313" i="1"/>
  <c r="I32314" i="1"/>
  <c r="I32315" i="1"/>
  <c r="I32316" i="1"/>
  <c r="I32317" i="1"/>
  <c r="I32318" i="1"/>
  <c r="I32319" i="1"/>
  <c r="I32320" i="1"/>
  <c r="I32321" i="1"/>
  <c r="I32322" i="1"/>
  <c r="I32323" i="1"/>
  <c r="I32324" i="1"/>
  <c r="I32325" i="1"/>
  <c r="I32326" i="1"/>
  <c r="I32327" i="1"/>
  <c r="I32328" i="1"/>
  <c r="I32329" i="1"/>
  <c r="I32330" i="1"/>
  <c r="I32331" i="1"/>
  <c r="I32332" i="1"/>
  <c r="I32333" i="1"/>
  <c r="I32334" i="1"/>
  <c r="I32335" i="1"/>
  <c r="I32336" i="1"/>
  <c r="I32337" i="1"/>
  <c r="I32338" i="1"/>
  <c r="I32339" i="1"/>
  <c r="I32340" i="1"/>
  <c r="I32341" i="1"/>
  <c r="I32342" i="1"/>
  <c r="I32343" i="1"/>
  <c r="I32344" i="1"/>
  <c r="I32345" i="1"/>
  <c r="I32346" i="1"/>
  <c r="I32347" i="1"/>
  <c r="I32348" i="1"/>
  <c r="I32349" i="1"/>
  <c r="I32350" i="1"/>
  <c r="I32351" i="1"/>
  <c r="I32352" i="1"/>
  <c r="I32353" i="1"/>
  <c r="I32354" i="1"/>
  <c r="I32355" i="1"/>
  <c r="I32356" i="1"/>
  <c r="I32357" i="1"/>
  <c r="I32358" i="1"/>
  <c r="I32359" i="1"/>
  <c r="I32360" i="1"/>
  <c r="I32361" i="1"/>
  <c r="I32362" i="1"/>
  <c r="I32363" i="1"/>
  <c r="I32364" i="1"/>
  <c r="I32365" i="1"/>
  <c r="I32366" i="1"/>
  <c r="I32367" i="1"/>
  <c r="I32368" i="1"/>
  <c r="I32369" i="1"/>
  <c r="I32370" i="1"/>
  <c r="I32371" i="1"/>
  <c r="I32372" i="1"/>
  <c r="I32373" i="1"/>
  <c r="I32374" i="1"/>
  <c r="I32375" i="1"/>
  <c r="I32376" i="1"/>
  <c r="I32377" i="1"/>
  <c r="I32378" i="1"/>
  <c r="I32379" i="1"/>
  <c r="I32380" i="1"/>
  <c r="I32381" i="1"/>
  <c r="I32382" i="1"/>
  <c r="I32383" i="1"/>
  <c r="I32384" i="1"/>
  <c r="I32385" i="1"/>
  <c r="I32386" i="1"/>
  <c r="I32387" i="1"/>
  <c r="I32388" i="1"/>
  <c r="I32389" i="1"/>
  <c r="I32390" i="1"/>
  <c r="I32391" i="1"/>
  <c r="I32392" i="1"/>
  <c r="I32393" i="1"/>
  <c r="I32394" i="1"/>
  <c r="I32395" i="1"/>
  <c r="I32396" i="1"/>
  <c r="I32397" i="1"/>
  <c r="I32398" i="1"/>
  <c r="I32399" i="1"/>
  <c r="I32400" i="1"/>
  <c r="I32401" i="1"/>
  <c r="I32402" i="1"/>
  <c r="I32403" i="1"/>
  <c r="I32404" i="1"/>
  <c r="I32405" i="1"/>
  <c r="I32406" i="1"/>
  <c r="I32407" i="1"/>
  <c r="I32408" i="1"/>
  <c r="I32409" i="1"/>
  <c r="I32410" i="1"/>
  <c r="I32411" i="1"/>
  <c r="I32412" i="1"/>
  <c r="I32413" i="1"/>
  <c r="I32414" i="1"/>
  <c r="I32415" i="1"/>
  <c r="I32416" i="1"/>
  <c r="I32417" i="1"/>
  <c r="I32418" i="1"/>
  <c r="I32419" i="1"/>
  <c r="I32420" i="1"/>
  <c r="I32421" i="1"/>
  <c r="I32422" i="1"/>
  <c r="I32423" i="1"/>
  <c r="I32424" i="1"/>
  <c r="I32425" i="1"/>
  <c r="I32426" i="1"/>
  <c r="I32427" i="1"/>
  <c r="I32428" i="1"/>
  <c r="I32429" i="1"/>
  <c r="I32430" i="1"/>
  <c r="I32431" i="1"/>
  <c r="I32432" i="1"/>
  <c r="I32433" i="1"/>
  <c r="I32434" i="1"/>
  <c r="I32435" i="1"/>
  <c r="I32436" i="1"/>
  <c r="I32437" i="1"/>
  <c r="I32438" i="1"/>
  <c r="I32439" i="1"/>
  <c r="I32440" i="1"/>
  <c r="I32441" i="1"/>
  <c r="I32442" i="1"/>
  <c r="I32443" i="1"/>
  <c r="I32444" i="1"/>
  <c r="I32445" i="1"/>
  <c r="I32446" i="1"/>
  <c r="I32447" i="1"/>
  <c r="I32448" i="1"/>
  <c r="I32449" i="1"/>
  <c r="I32450" i="1"/>
  <c r="I32451" i="1"/>
  <c r="I32452" i="1"/>
  <c r="I32453" i="1"/>
  <c r="I32454" i="1"/>
  <c r="I32455" i="1"/>
  <c r="I32456" i="1"/>
  <c r="I32457" i="1"/>
  <c r="I32458" i="1"/>
  <c r="I32459" i="1"/>
  <c r="I32460" i="1"/>
  <c r="I32461" i="1"/>
  <c r="I32462" i="1"/>
  <c r="I32463" i="1"/>
  <c r="I32464" i="1"/>
  <c r="I32465" i="1"/>
  <c r="I32466" i="1"/>
  <c r="I32467" i="1"/>
  <c r="I32468" i="1"/>
  <c r="I32469" i="1"/>
  <c r="I32470" i="1"/>
  <c r="I32471" i="1"/>
  <c r="I32472" i="1"/>
  <c r="I32473" i="1"/>
  <c r="I32474" i="1"/>
  <c r="I32475" i="1"/>
  <c r="I32476" i="1"/>
  <c r="I32477" i="1"/>
  <c r="I32478" i="1"/>
  <c r="I32479" i="1"/>
  <c r="I32480" i="1"/>
  <c r="I32481" i="1"/>
  <c r="I32482" i="1"/>
  <c r="I32483" i="1"/>
  <c r="I32484" i="1"/>
  <c r="I32485" i="1"/>
  <c r="I32486" i="1"/>
  <c r="I32487" i="1"/>
  <c r="I32488" i="1"/>
  <c r="I32489" i="1"/>
  <c r="I32490" i="1"/>
  <c r="I32491" i="1"/>
  <c r="I32492" i="1"/>
  <c r="I32493" i="1"/>
  <c r="I32494" i="1"/>
  <c r="I32495" i="1"/>
  <c r="I32496" i="1"/>
  <c r="I32497" i="1"/>
  <c r="I32498" i="1"/>
  <c r="I32499" i="1"/>
  <c r="I32500" i="1"/>
  <c r="I32501" i="1"/>
  <c r="I32502" i="1"/>
  <c r="I32503" i="1"/>
  <c r="I32504" i="1"/>
  <c r="I32505" i="1"/>
  <c r="I32506" i="1"/>
  <c r="I32507" i="1"/>
  <c r="I32508" i="1"/>
  <c r="I32509" i="1"/>
  <c r="I32510" i="1"/>
  <c r="I32511" i="1"/>
  <c r="I32512" i="1"/>
  <c r="I32513" i="1"/>
  <c r="I32514" i="1"/>
  <c r="I32515" i="1"/>
  <c r="I32516" i="1"/>
  <c r="I32517" i="1"/>
  <c r="I32518" i="1"/>
  <c r="I32519" i="1"/>
  <c r="I32520" i="1"/>
  <c r="I32521" i="1"/>
  <c r="I32522" i="1"/>
  <c r="I32523" i="1"/>
  <c r="I32524" i="1"/>
  <c r="I32525" i="1"/>
  <c r="I32526" i="1"/>
  <c r="I32527" i="1"/>
  <c r="I32528" i="1"/>
  <c r="I32529" i="1"/>
  <c r="I32530" i="1"/>
  <c r="I32531" i="1"/>
  <c r="I32532" i="1"/>
  <c r="I32533" i="1"/>
  <c r="I32534" i="1"/>
  <c r="I32535" i="1"/>
  <c r="I32536" i="1"/>
  <c r="I32537" i="1"/>
  <c r="I32538" i="1"/>
  <c r="I32539" i="1"/>
  <c r="I32540" i="1"/>
  <c r="I32541" i="1"/>
  <c r="I32542" i="1"/>
  <c r="I32543" i="1"/>
  <c r="I32544" i="1"/>
  <c r="I32545" i="1"/>
  <c r="I32546" i="1"/>
  <c r="I32547" i="1"/>
  <c r="I32548" i="1"/>
  <c r="I32549" i="1"/>
  <c r="I32550" i="1"/>
  <c r="I32551" i="1"/>
  <c r="I32552" i="1"/>
  <c r="I32553" i="1"/>
  <c r="I32554" i="1"/>
  <c r="I32555" i="1"/>
  <c r="I32556" i="1"/>
  <c r="I32557" i="1"/>
  <c r="I32558" i="1"/>
  <c r="I32559" i="1"/>
  <c r="I32560" i="1"/>
  <c r="I32561" i="1"/>
  <c r="I32562" i="1"/>
  <c r="I32563" i="1"/>
  <c r="I32564" i="1"/>
  <c r="I32565" i="1"/>
  <c r="I32566" i="1"/>
  <c r="I32567" i="1"/>
  <c r="I32568" i="1"/>
  <c r="I32569" i="1"/>
  <c r="I32570" i="1"/>
  <c r="I32571" i="1"/>
  <c r="I32572" i="1"/>
  <c r="I32573" i="1"/>
  <c r="I32574" i="1"/>
  <c r="I32575" i="1"/>
  <c r="I32576" i="1"/>
  <c r="I32577" i="1"/>
  <c r="I32578" i="1"/>
  <c r="I32579" i="1"/>
  <c r="I32580" i="1"/>
  <c r="I32581" i="1"/>
  <c r="I32582" i="1"/>
  <c r="I32583" i="1"/>
  <c r="I32584" i="1"/>
  <c r="I32585" i="1"/>
  <c r="I32586" i="1"/>
  <c r="I32587" i="1"/>
  <c r="I32588" i="1"/>
  <c r="I32589" i="1"/>
  <c r="I32590" i="1"/>
  <c r="I32591" i="1"/>
  <c r="I32592" i="1"/>
  <c r="I32593" i="1"/>
  <c r="I32594" i="1"/>
  <c r="I32595" i="1"/>
  <c r="I32596" i="1"/>
  <c r="I32597" i="1"/>
  <c r="I32598" i="1"/>
  <c r="I32599" i="1"/>
  <c r="I32600" i="1"/>
  <c r="I32601" i="1"/>
  <c r="I32602" i="1"/>
  <c r="I32603" i="1"/>
  <c r="I32604" i="1"/>
  <c r="I32605" i="1"/>
  <c r="I32606" i="1"/>
  <c r="I32607" i="1"/>
  <c r="I32608" i="1"/>
  <c r="I32609" i="1"/>
  <c r="I32610" i="1"/>
  <c r="I32611" i="1"/>
  <c r="I32612" i="1"/>
  <c r="I32613" i="1"/>
  <c r="I32614" i="1"/>
  <c r="I32615" i="1"/>
  <c r="I32616" i="1"/>
  <c r="I32617" i="1"/>
  <c r="I32618" i="1"/>
  <c r="I32619" i="1"/>
  <c r="I32620" i="1"/>
  <c r="I32621" i="1"/>
  <c r="I32622" i="1"/>
  <c r="I32623" i="1"/>
  <c r="I32624" i="1"/>
  <c r="I32625" i="1"/>
  <c r="I32626" i="1"/>
  <c r="I32627" i="1"/>
  <c r="I32628" i="1"/>
  <c r="I32629" i="1"/>
  <c r="I32630" i="1"/>
  <c r="I32631" i="1"/>
  <c r="I32632" i="1"/>
  <c r="I32633" i="1"/>
  <c r="I32634" i="1"/>
  <c r="I32635" i="1"/>
  <c r="I32636" i="1"/>
  <c r="I32637" i="1"/>
  <c r="I32638" i="1"/>
  <c r="I32639" i="1"/>
  <c r="I32640" i="1"/>
  <c r="I32641" i="1"/>
  <c r="I32642" i="1"/>
  <c r="I32643" i="1"/>
  <c r="I32644" i="1"/>
  <c r="I32645" i="1"/>
  <c r="I32646" i="1"/>
  <c r="I32647" i="1"/>
  <c r="I32648" i="1"/>
  <c r="I32649" i="1"/>
  <c r="I32650" i="1"/>
  <c r="I32651" i="1"/>
  <c r="I32652" i="1"/>
  <c r="I32653" i="1"/>
  <c r="I32654" i="1"/>
  <c r="I32655" i="1"/>
  <c r="I32656" i="1"/>
  <c r="I32657" i="1"/>
  <c r="I32658" i="1"/>
  <c r="I32659" i="1"/>
  <c r="I32660" i="1"/>
  <c r="I32661" i="1"/>
  <c r="I32662" i="1"/>
  <c r="I32663" i="1"/>
  <c r="I32664" i="1"/>
  <c r="I32665" i="1"/>
  <c r="I32666" i="1"/>
  <c r="I32667" i="1"/>
  <c r="I32668" i="1"/>
  <c r="I32669" i="1"/>
  <c r="I32670" i="1"/>
  <c r="I32671" i="1"/>
  <c r="I32672" i="1"/>
  <c r="I32673" i="1"/>
  <c r="I32674" i="1"/>
  <c r="I32675" i="1"/>
  <c r="I32676" i="1"/>
  <c r="I32677" i="1"/>
  <c r="I32678" i="1"/>
  <c r="I32679" i="1"/>
  <c r="I32680" i="1"/>
  <c r="I32681" i="1"/>
  <c r="I32682" i="1"/>
  <c r="I32683" i="1"/>
  <c r="I32684" i="1"/>
  <c r="I32685" i="1"/>
  <c r="I32686" i="1"/>
  <c r="I32687" i="1"/>
  <c r="I32688" i="1"/>
  <c r="I32689" i="1"/>
  <c r="I32690" i="1"/>
  <c r="I32691" i="1"/>
  <c r="I32692" i="1"/>
  <c r="I32693" i="1"/>
  <c r="I32694" i="1"/>
  <c r="I32695" i="1"/>
  <c r="I32696" i="1"/>
  <c r="I32697" i="1"/>
  <c r="I32698" i="1"/>
  <c r="I32699" i="1"/>
  <c r="I32700" i="1"/>
  <c r="I32701" i="1"/>
  <c r="I32702" i="1"/>
  <c r="I32703" i="1"/>
  <c r="I32704" i="1"/>
  <c r="I32705" i="1"/>
  <c r="I32706" i="1"/>
  <c r="I32707" i="1"/>
  <c r="I32708" i="1"/>
  <c r="I32709" i="1"/>
  <c r="I32710" i="1"/>
  <c r="I32711" i="1"/>
  <c r="I32712" i="1"/>
  <c r="I32713" i="1"/>
  <c r="I32714" i="1"/>
  <c r="I32715" i="1"/>
  <c r="I32716" i="1"/>
  <c r="I32717" i="1"/>
  <c r="I32718" i="1"/>
  <c r="I32719" i="1"/>
  <c r="I32720" i="1"/>
  <c r="I32721" i="1"/>
  <c r="I32722" i="1"/>
  <c r="I32723" i="1"/>
  <c r="I32724" i="1"/>
  <c r="I32725" i="1"/>
  <c r="I32726" i="1"/>
  <c r="I32727" i="1"/>
  <c r="I32728" i="1"/>
  <c r="I32729" i="1"/>
  <c r="I32730" i="1"/>
  <c r="I32731" i="1"/>
  <c r="I32732" i="1"/>
  <c r="I32733" i="1"/>
  <c r="I32734" i="1"/>
  <c r="I32735" i="1"/>
  <c r="I32736" i="1"/>
  <c r="I32737" i="1"/>
  <c r="I32738" i="1"/>
  <c r="I32739" i="1"/>
  <c r="I32740" i="1"/>
  <c r="I32741" i="1"/>
  <c r="I32742" i="1"/>
  <c r="I32743" i="1"/>
  <c r="I32744" i="1"/>
  <c r="I32745" i="1"/>
  <c r="I32746" i="1"/>
  <c r="I32747" i="1"/>
  <c r="I32748" i="1"/>
  <c r="I32749" i="1"/>
  <c r="I32750" i="1"/>
  <c r="I32751" i="1"/>
  <c r="I32752" i="1"/>
  <c r="I32753" i="1"/>
  <c r="I32754" i="1"/>
  <c r="I32755" i="1"/>
  <c r="I32756" i="1"/>
  <c r="I32757" i="1"/>
  <c r="I32758" i="1"/>
  <c r="I32759" i="1"/>
  <c r="I32760" i="1"/>
  <c r="I32761" i="1"/>
  <c r="I32762" i="1"/>
  <c r="I32763" i="1"/>
  <c r="I32764" i="1"/>
  <c r="I32765" i="1"/>
  <c r="I32766" i="1"/>
  <c r="I32767" i="1"/>
  <c r="I32768" i="1"/>
  <c r="I32769" i="1"/>
  <c r="I32770" i="1"/>
  <c r="I32771" i="1"/>
  <c r="I32772" i="1"/>
  <c r="I32773" i="1"/>
  <c r="I32774" i="1"/>
  <c r="I32775" i="1"/>
  <c r="I32776" i="1"/>
  <c r="I32777" i="1"/>
  <c r="I32778" i="1"/>
  <c r="I32779" i="1"/>
  <c r="I32780" i="1"/>
  <c r="I32781" i="1"/>
  <c r="I32782" i="1"/>
  <c r="I32783" i="1"/>
  <c r="I32784" i="1"/>
  <c r="I32785" i="1"/>
  <c r="I32786" i="1"/>
  <c r="I32787" i="1"/>
  <c r="I32788" i="1"/>
  <c r="I32789" i="1"/>
  <c r="I32790" i="1"/>
  <c r="I32791" i="1"/>
  <c r="I32792" i="1"/>
  <c r="I32793" i="1"/>
  <c r="I32794" i="1"/>
  <c r="I32795" i="1"/>
  <c r="I32796" i="1"/>
  <c r="I32797" i="1"/>
  <c r="I32798" i="1"/>
  <c r="I32799" i="1"/>
  <c r="I32800" i="1"/>
  <c r="I32801" i="1"/>
  <c r="I32802" i="1"/>
  <c r="I32803" i="1"/>
  <c r="I32804" i="1"/>
  <c r="I32805" i="1"/>
  <c r="I32806" i="1"/>
  <c r="I32807" i="1"/>
  <c r="I32808" i="1"/>
  <c r="I32809" i="1"/>
  <c r="I32810" i="1"/>
  <c r="I32811" i="1"/>
  <c r="I32812" i="1"/>
  <c r="I32813" i="1"/>
  <c r="I32814" i="1"/>
  <c r="I32815" i="1"/>
  <c r="I32816" i="1"/>
  <c r="I32817" i="1"/>
  <c r="I32818" i="1"/>
  <c r="I32819" i="1"/>
  <c r="I32820" i="1"/>
  <c r="I32821" i="1"/>
  <c r="I32822" i="1"/>
  <c r="I32823" i="1"/>
  <c r="I32824" i="1"/>
  <c r="I32825" i="1"/>
  <c r="I32826" i="1"/>
  <c r="I32827" i="1"/>
  <c r="I32828" i="1"/>
  <c r="I32829" i="1"/>
  <c r="I32830" i="1"/>
  <c r="I32831" i="1"/>
  <c r="I32832" i="1"/>
  <c r="I32833" i="1"/>
  <c r="I32834" i="1"/>
  <c r="I32835" i="1"/>
  <c r="I32836" i="1"/>
  <c r="I32837" i="1"/>
  <c r="I32838" i="1"/>
  <c r="I32839" i="1"/>
  <c r="I32840" i="1"/>
  <c r="I32841" i="1"/>
  <c r="I32842" i="1"/>
  <c r="I32843" i="1"/>
  <c r="I32844" i="1"/>
  <c r="I32845" i="1"/>
  <c r="I32846" i="1"/>
  <c r="I32847" i="1"/>
  <c r="I32848" i="1"/>
  <c r="I32849" i="1"/>
  <c r="I32850" i="1"/>
  <c r="I32851" i="1"/>
  <c r="I32852" i="1"/>
  <c r="I32853" i="1"/>
  <c r="I32854" i="1"/>
  <c r="I32855" i="1"/>
  <c r="I32856" i="1"/>
  <c r="I32857" i="1"/>
  <c r="I32858" i="1"/>
  <c r="I32859" i="1"/>
  <c r="I32860" i="1"/>
  <c r="I32861" i="1"/>
  <c r="I32862" i="1"/>
  <c r="I32863" i="1"/>
  <c r="I32864" i="1"/>
  <c r="I32865" i="1"/>
  <c r="I32866" i="1"/>
  <c r="I32867" i="1"/>
  <c r="I32868" i="1"/>
  <c r="I32869" i="1"/>
  <c r="I32870" i="1"/>
  <c r="I32871" i="1"/>
  <c r="I32872" i="1"/>
  <c r="I32873" i="1"/>
  <c r="I32874" i="1"/>
  <c r="I32875" i="1"/>
  <c r="I32876" i="1"/>
  <c r="I32877" i="1"/>
  <c r="I32878" i="1"/>
  <c r="I32879" i="1"/>
  <c r="I32880" i="1"/>
  <c r="I32881" i="1"/>
  <c r="I32882" i="1"/>
  <c r="I32883" i="1"/>
  <c r="I32884" i="1"/>
  <c r="I32885" i="1"/>
  <c r="I32886" i="1"/>
  <c r="I32887" i="1"/>
  <c r="I32888" i="1"/>
  <c r="I32889" i="1"/>
  <c r="I32890" i="1"/>
  <c r="I32891" i="1"/>
  <c r="I32892" i="1"/>
  <c r="I32893" i="1"/>
  <c r="I32894" i="1"/>
  <c r="I32895" i="1"/>
  <c r="I32896" i="1"/>
  <c r="I32897" i="1"/>
  <c r="I32898" i="1"/>
  <c r="I32899" i="1"/>
  <c r="I32900" i="1"/>
  <c r="I32901" i="1"/>
  <c r="I32902" i="1"/>
  <c r="I32903" i="1"/>
  <c r="I32904" i="1"/>
  <c r="I32905" i="1"/>
  <c r="I32906" i="1"/>
  <c r="I32907" i="1"/>
  <c r="I32908" i="1"/>
  <c r="I32909" i="1"/>
  <c r="I32910" i="1"/>
  <c r="I32911" i="1"/>
  <c r="I32912" i="1"/>
  <c r="I32913" i="1"/>
  <c r="I32914" i="1"/>
  <c r="I32915" i="1"/>
  <c r="I32916" i="1"/>
  <c r="I32917" i="1"/>
  <c r="I32918" i="1"/>
  <c r="I32919" i="1"/>
  <c r="I32920" i="1"/>
  <c r="I32921" i="1"/>
  <c r="I32922" i="1"/>
  <c r="I32923" i="1"/>
  <c r="I32924" i="1"/>
  <c r="I32925" i="1"/>
  <c r="I32926" i="1"/>
  <c r="I32927" i="1"/>
  <c r="I32928" i="1"/>
  <c r="I32929" i="1"/>
  <c r="I32930" i="1"/>
  <c r="I32931" i="1"/>
  <c r="I32932" i="1"/>
  <c r="I32933" i="1"/>
  <c r="I32934" i="1"/>
  <c r="I32935" i="1"/>
  <c r="I32936" i="1"/>
  <c r="I32937" i="1"/>
  <c r="I32938" i="1"/>
  <c r="I32939" i="1"/>
  <c r="I32940" i="1"/>
  <c r="I32941" i="1"/>
  <c r="I32942" i="1"/>
  <c r="I32943" i="1"/>
  <c r="I32944" i="1"/>
  <c r="I32945" i="1"/>
  <c r="I32946" i="1"/>
  <c r="I32947" i="1"/>
  <c r="I32948" i="1"/>
  <c r="I32949" i="1"/>
  <c r="I32950" i="1"/>
  <c r="I32951" i="1"/>
  <c r="I32952" i="1"/>
  <c r="I32953" i="1"/>
  <c r="I32954" i="1"/>
  <c r="I32955" i="1"/>
  <c r="I32956" i="1"/>
  <c r="I32957" i="1"/>
  <c r="I32958" i="1"/>
  <c r="I32959" i="1"/>
  <c r="I32960" i="1"/>
  <c r="I32961" i="1"/>
  <c r="I32962" i="1"/>
  <c r="I32963" i="1"/>
  <c r="I32964" i="1"/>
  <c r="I32965" i="1"/>
  <c r="I32966" i="1"/>
  <c r="I32967" i="1"/>
  <c r="I32968" i="1"/>
  <c r="I32969" i="1"/>
  <c r="I32970" i="1"/>
  <c r="I32971" i="1"/>
  <c r="I32972" i="1"/>
  <c r="I32973" i="1"/>
  <c r="I32974" i="1"/>
  <c r="I32975" i="1"/>
  <c r="I32976" i="1"/>
  <c r="I32977" i="1"/>
  <c r="I32978" i="1"/>
  <c r="I32979" i="1"/>
  <c r="I32980" i="1"/>
  <c r="I32981" i="1"/>
  <c r="I32982" i="1"/>
  <c r="I32983" i="1"/>
  <c r="I32984" i="1"/>
  <c r="I32985" i="1"/>
  <c r="I32986" i="1"/>
  <c r="I32987" i="1"/>
  <c r="I32988" i="1"/>
  <c r="I32989" i="1"/>
  <c r="I32990" i="1"/>
  <c r="I32991" i="1"/>
  <c r="I32992" i="1"/>
  <c r="I32993" i="1"/>
  <c r="I32994" i="1"/>
  <c r="I32995" i="1"/>
  <c r="I32996" i="1"/>
  <c r="I32997" i="1"/>
  <c r="I32998" i="1"/>
  <c r="I32999" i="1"/>
  <c r="I33000" i="1"/>
  <c r="I33001" i="1"/>
  <c r="I33002" i="1"/>
  <c r="I33003" i="1"/>
  <c r="I33004" i="1"/>
  <c r="I33005" i="1"/>
  <c r="I33006" i="1"/>
  <c r="I33007" i="1"/>
  <c r="I33008" i="1"/>
  <c r="I33009" i="1"/>
  <c r="I33010" i="1"/>
  <c r="I33011" i="1"/>
  <c r="I33012" i="1"/>
  <c r="I33013" i="1"/>
  <c r="I33014" i="1"/>
  <c r="I33015" i="1"/>
  <c r="I33016" i="1"/>
  <c r="I33017" i="1"/>
  <c r="I33018" i="1"/>
  <c r="I33019" i="1"/>
  <c r="I33020" i="1"/>
  <c r="I33021" i="1"/>
  <c r="I33022" i="1"/>
  <c r="I33023" i="1"/>
  <c r="I33024" i="1"/>
  <c r="I33025" i="1"/>
  <c r="I33026" i="1"/>
  <c r="I33027" i="1"/>
  <c r="I33028" i="1"/>
  <c r="I33029" i="1"/>
  <c r="I33030" i="1"/>
  <c r="I33031" i="1"/>
  <c r="I33032" i="1"/>
  <c r="I33033" i="1"/>
  <c r="I33034" i="1"/>
  <c r="I33035" i="1"/>
  <c r="I33036" i="1"/>
  <c r="I33037" i="1"/>
  <c r="I33038" i="1"/>
  <c r="I33039" i="1"/>
  <c r="I33040" i="1"/>
  <c r="I33041" i="1"/>
  <c r="I33042" i="1"/>
  <c r="I33043" i="1"/>
  <c r="I33044" i="1"/>
  <c r="I33045" i="1"/>
  <c r="I33046" i="1"/>
  <c r="I33047" i="1"/>
  <c r="I33048" i="1"/>
  <c r="I33049" i="1"/>
  <c r="I33050" i="1"/>
  <c r="I33051" i="1"/>
  <c r="I33052" i="1"/>
  <c r="I33053" i="1"/>
  <c r="I33054" i="1"/>
  <c r="I33055" i="1"/>
  <c r="I33056" i="1"/>
  <c r="I33057" i="1"/>
  <c r="I33058" i="1"/>
  <c r="I33059" i="1"/>
  <c r="I33060" i="1"/>
  <c r="I33061" i="1"/>
  <c r="I33062" i="1"/>
  <c r="I33063" i="1"/>
  <c r="I33064" i="1"/>
  <c r="I33065" i="1"/>
  <c r="I33066" i="1"/>
  <c r="I33067" i="1"/>
  <c r="I33068" i="1"/>
  <c r="I33069" i="1"/>
  <c r="I33070" i="1"/>
  <c r="I33071" i="1"/>
  <c r="I33072" i="1"/>
  <c r="I33073" i="1"/>
  <c r="I33074" i="1"/>
  <c r="I33075" i="1"/>
  <c r="I33076" i="1"/>
  <c r="I33077" i="1"/>
  <c r="I33078" i="1"/>
  <c r="I33079" i="1"/>
  <c r="I33080" i="1"/>
  <c r="I33081" i="1"/>
  <c r="I33082" i="1"/>
  <c r="I33083" i="1"/>
  <c r="I33084" i="1"/>
  <c r="I33085" i="1"/>
  <c r="I33086" i="1"/>
  <c r="I33087" i="1"/>
  <c r="I33088" i="1"/>
  <c r="I33089" i="1"/>
  <c r="I33090" i="1"/>
  <c r="I33091" i="1"/>
  <c r="I33092" i="1"/>
  <c r="I33093" i="1"/>
  <c r="I33094" i="1"/>
  <c r="I33095" i="1"/>
  <c r="I33096" i="1"/>
  <c r="I33097" i="1"/>
  <c r="I33098" i="1"/>
  <c r="I33099" i="1"/>
  <c r="I33100" i="1"/>
  <c r="I33101" i="1"/>
  <c r="I33102" i="1"/>
  <c r="I33103" i="1"/>
  <c r="I33104" i="1"/>
  <c r="I33105" i="1"/>
  <c r="I33106" i="1"/>
  <c r="I33107" i="1"/>
  <c r="I33108" i="1"/>
  <c r="I33109" i="1"/>
  <c r="I33110" i="1"/>
  <c r="I33111" i="1"/>
  <c r="I33112" i="1"/>
  <c r="I33113" i="1"/>
  <c r="I33114" i="1"/>
  <c r="I33115" i="1"/>
  <c r="I33116" i="1"/>
  <c r="I33117" i="1"/>
  <c r="I33118" i="1"/>
  <c r="I33119" i="1"/>
  <c r="I33120" i="1"/>
  <c r="I33121" i="1"/>
  <c r="I33122" i="1"/>
  <c r="I33123" i="1"/>
  <c r="I33124" i="1"/>
  <c r="I33125" i="1"/>
  <c r="I33126" i="1"/>
  <c r="I33127" i="1"/>
  <c r="I33128" i="1"/>
  <c r="I33129" i="1"/>
  <c r="I33130" i="1"/>
  <c r="I33131" i="1"/>
  <c r="I33132" i="1"/>
  <c r="I33133" i="1"/>
  <c r="I33134" i="1"/>
  <c r="I33135" i="1"/>
  <c r="I33136" i="1"/>
  <c r="I33137" i="1"/>
  <c r="I33138" i="1"/>
  <c r="I33139" i="1"/>
  <c r="I33140" i="1"/>
  <c r="I33141" i="1"/>
  <c r="I33142" i="1"/>
  <c r="I33143" i="1"/>
  <c r="I33144" i="1"/>
  <c r="I33145" i="1"/>
  <c r="I33146" i="1"/>
  <c r="I33147" i="1"/>
  <c r="I33148" i="1"/>
  <c r="I33149" i="1"/>
  <c r="I33150" i="1"/>
  <c r="I33151" i="1"/>
  <c r="I33152" i="1"/>
  <c r="I33153" i="1"/>
  <c r="I33154" i="1"/>
  <c r="I33155" i="1"/>
  <c r="I33156" i="1"/>
  <c r="I33157" i="1"/>
  <c r="I33158" i="1"/>
  <c r="I33159" i="1"/>
  <c r="I33160" i="1"/>
  <c r="I33161" i="1"/>
  <c r="I33162" i="1"/>
  <c r="I33163" i="1"/>
  <c r="I33164" i="1"/>
  <c r="I33165" i="1"/>
  <c r="I33166" i="1"/>
  <c r="I33167" i="1"/>
  <c r="I33168" i="1"/>
  <c r="I33169" i="1"/>
  <c r="I33170" i="1"/>
  <c r="I33171" i="1"/>
  <c r="I33172" i="1"/>
  <c r="I33173" i="1"/>
  <c r="I33174" i="1"/>
  <c r="I33175" i="1"/>
  <c r="I33176" i="1"/>
  <c r="I33177" i="1"/>
  <c r="I33178" i="1"/>
  <c r="I33179" i="1"/>
  <c r="I33180" i="1"/>
  <c r="I33181" i="1"/>
  <c r="I33182" i="1"/>
  <c r="I33183" i="1"/>
  <c r="I33184" i="1"/>
  <c r="I33185" i="1"/>
  <c r="I33186" i="1"/>
  <c r="I33187" i="1"/>
  <c r="I33188" i="1"/>
  <c r="I33189" i="1"/>
  <c r="I33190" i="1"/>
  <c r="I33191" i="1"/>
  <c r="I33192" i="1"/>
  <c r="I33193" i="1"/>
  <c r="I33194" i="1"/>
  <c r="I33195" i="1"/>
  <c r="I33196" i="1"/>
  <c r="I33197" i="1"/>
  <c r="I33198" i="1"/>
  <c r="I33199" i="1"/>
  <c r="I33200" i="1"/>
  <c r="I33201" i="1"/>
  <c r="I33202" i="1"/>
  <c r="I33203" i="1"/>
  <c r="I33204" i="1"/>
  <c r="I33205" i="1"/>
  <c r="I33206" i="1"/>
  <c r="I33207" i="1"/>
  <c r="I33208" i="1"/>
  <c r="I33209" i="1"/>
  <c r="I33210" i="1"/>
  <c r="I33211" i="1"/>
  <c r="I33212" i="1"/>
  <c r="I33213" i="1"/>
  <c r="I33214" i="1"/>
  <c r="I33215" i="1"/>
  <c r="I33216" i="1"/>
  <c r="I33217" i="1"/>
  <c r="I33218" i="1"/>
  <c r="I33219" i="1"/>
  <c r="I33220" i="1"/>
  <c r="I33221" i="1"/>
  <c r="I33222" i="1"/>
  <c r="I33223" i="1"/>
  <c r="I33224" i="1"/>
  <c r="I33225" i="1"/>
  <c r="I33226" i="1"/>
  <c r="I33227" i="1"/>
  <c r="I33228" i="1"/>
  <c r="I33229" i="1"/>
  <c r="I33230" i="1"/>
  <c r="I33231" i="1"/>
  <c r="I33232" i="1"/>
  <c r="I33233" i="1"/>
  <c r="I33234" i="1"/>
  <c r="I33235" i="1"/>
  <c r="I33236" i="1"/>
  <c r="I33237" i="1"/>
  <c r="I33238" i="1"/>
  <c r="I33239" i="1"/>
  <c r="I33240" i="1"/>
  <c r="I33241" i="1"/>
  <c r="I33242" i="1"/>
  <c r="I33243" i="1"/>
  <c r="I33244" i="1"/>
  <c r="I33245" i="1"/>
  <c r="I33246" i="1"/>
  <c r="I33247" i="1"/>
  <c r="I33248" i="1"/>
  <c r="I33249" i="1"/>
  <c r="I33250" i="1"/>
  <c r="I33251" i="1"/>
  <c r="I33252" i="1"/>
  <c r="I33253" i="1"/>
  <c r="I33254" i="1"/>
  <c r="I33255" i="1"/>
  <c r="I33256" i="1"/>
  <c r="I33257" i="1"/>
  <c r="I33258" i="1"/>
  <c r="I33259" i="1"/>
  <c r="I33260" i="1"/>
  <c r="I33261" i="1"/>
  <c r="I33262" i="1"/>
  <c r="I33263" i="1"/>
  <c r="I33264" i="1"/>
  <c r="I33265" i="1"/>
  <c r="I33266" i="1"/>
  <c r="I33267" i="1"/>
  <c r="I33268" i="1"/>
  <c r="I33269" i="1"/>
  <c r="I33270" i="1"/>
  <c r="I33271" i="1"/>
  <c r="I33272" i="1"/>
  <c r="I33273" i="1"/>
  <c r="I33274" i="1"/>
  <c r="I33275" i="1"/>
  <c r="I33276" i="1"/>
  <c r="I33277" i="1"/>
  <c r="I33278" i="1"/>
  <c r="I33279" i="1"/>
  <c r="I33280" i="1"/>
  <c r="I33281" i="1"/>
  <c r="I33282" i="1"/>
  <c r="I33283" i="1"/>
  <c r="I33284" i="1"/>
  <c r="I33285" i="1"/>
  <c r="I33286" i="1"/>
  <c r="I33287" i="1"/>
  <c r="I33288" i="1"/>
  <c r="I33289" i="1"/>
  <c r="I33290" i="1"/>
  <c r="I33291" i="1"/>
  <c r="I33292" i="1"/>
  <c r="I33293" i="1"/>
  <c r="I33294" i="1"/>
  <c r="I33295" i="1"/>
  <c r="I33296" i="1"/>
  <c r="I33297" i="1"/>
  <c r="I33298" i="1"/>
  <c r="I33299" i="1"/>
  <c r="I33300" i="1"/>
  <c r="I33301" i="1"/>
  <c r="I33302" i="1"/>
  <c r="I33303" i="1"/>
  <c r="I33304" i="1"/>
  <c r="I33305" i="1"/>
  <c r="I33306" i="1"/>
  <c r="I33307" i="1"/>
  <c r="I33308" i="1"/>
  <c r="I33309" i="1"/>
  <c r="I33310" i="1"/>
  <c r="I33311" i="1"/>
  <c r="I33312" i="1"/>
  <c r="I33313" i="1"/>
  <c r="I33314" i="1"/>
  <c r="I33315" i="1"/>
  <c r="I33316" i="1"/>
  <c r="I33317" i="1"/>
  <c r="I33318" i="1"/>
  <c r="I33319" i="1"/>
  <c r="I33320" i="1"/>
  <c r="I33321" i="1"/>
  <c r="I33322" i="1"/>
  <c r="I33323" i="1"/>
  <c r="I33324" i="1"/>
  <c r="I33325" i="1"/>
  <c r="I33326" i="1"/>
  <c r="I33327" i="1"/>
  <c r="I33328" i="1"/>
  <c r="I33329" i="1"/>
  <c r="I33330" i="1"/>
  <c r="I33331" i="1"/>
  <c r="I33332" i="1"/>
  <c r="I33333" i="1"/>
  <c r="I33334" i="1"/>
  <c r="I33335" i="1"/>
  <c r="I33336" i="1"/>
  <c r="I33337" i="1"/>
  <c r="I33338" i="1"/>
  <c r="I33339" i="1"/>
  <c r="I33340" i="1"/>
  <c r="I33341" i="1"/>
  <c r="I33342" i="1"/>
  <c r="I33343" i="1"/>
  <c r="I33344" i="1"/>
  <c r="I33345" i="1"/>
  <c r="I33346" i="1"/>
  <c r="I33347" i="1"/>
  <c r="I33348" i="1"/>
  <c r="I33349" i="1"/>
  <c r="I33350" i="1"/>
  <c r="I33351" i="1"/>
  <c r="I33352" i="1"/>
  <c r="I33353" i="1"/>
  <c r="I33354" i="1"/>
  <c r="I33355" i="1"/>
  <c r="I33356" i="1"/>
  <c r="I33357" i="1"/>
  <c r="I33358" i="1"/>
  <c r="I33359" i="1"/>
  <c r="I33360" i="1"/>
  <c r="I33361" i="1"/>
  <c r="I33362" i="1"/>
  <c r="I33363" i="1"/>
  <c r="I33364" i="1"/>
  <c r="I33365" i="1"/>
  <c r="I33366" i="1"/>
  <c r="I33367" i="1"/>
  <c r="I33368" i="1"/>
  <c r="I33369" i="1"/>
  <c r="I33370" i="1"/>
  <c r="I33371" i="1"/>
  <c r="I33372" i="1"/>
  <c r="I33373" i="1"/>
  <c r="I33374" i="1"/>
  <c r="I33375" i="1"/>
  <c r="I33376" i="1"/>
  <c r="I33377" i="1"/>
  <c r="I33378" i="1"/>
  <c r="I33379" i="1"/>
  <c r="I33380" i="1"/>
  <c r="I33381" i="1"/>
  <c r="I33382" i="1"/>
  <c r="I33383" i="1"/>
  <c r="I33384" i="1"/>
  <c r="I33385" i="1"/>
  <c r="I33386" i="1"/>
  <c r="I33387" i="1"/>
  <c r="I33388" i="1"/>
  <c r="I33389" i="1"/>
  <c r="I33390" i="1"/>
  <c r="I33391" i="1"/>
  <c r="I33392" i="1"/>
  <c r="I33393" i="1"/>
  <c r="I33394" i="1"/>
  <c r="I33395" i="1"/>
  <c r="I33396" i="1"/>
  <c r="I33397" i="1"/>
  <c r="I33398" i="1"/>
  <c r="I33399" i="1"/>
  <c r="I33400" i="1"/>
  <c r="I33401" i="1"/>
  <c r="I33402" i="1"/>
  <c r="I33403" i="1"/>
  <c r="I33404" i="1"/>
  <c r="I33405" i="1"/>
  <c r="I33406" i="1"/>
  <c r="I33407" i="1"/>
  <c r="I33408" i="1"/>
  <c r="I33409" i="1"/>
  <c r="I33410" i="1"/>
  <c r="I33411" i="1"/>
  <c r="I33412" i="1"/>
  <c r="I33413" i="1"/>
  <c r="I33414" i="1"/>
  <c r="I33415" i="1"/>
  <c r="I33416" i="1"/>
  <c r="I33417" i="1"/>
  <c r="I33418" i="1"/>
  <c r="I33419" i="1"/>
  <c r="I33420" i="1"/>
  <c r="I33421" i="1"/>
  <c r="I33422" i="1"/>
  <c r="I33423" i="1"/>
  <c r="I33424" i="1"/>
  <c r="I33425" i="1"/>
  <c r="I33426" i="1"/>
  <c r="I33427" i="1"/>
  <c r="I33428" i="1"/>
  <c r="I33429" i="1"/>
  <c r="I33430" i="1"/>
  <c r="I33431" i="1"/>
  <c r="I33432" i="1"/>
  <c r="I33433" i="1"/>
  <c r="I33434" i="1"/>
  <c r="I33435" i="1"/>
  <c r="I33436" i="1"/>
  <c r="I33437" i="1"/>
  <c r="I33438" i="1"/>
  <c r="I33439" i="1"/>
  <c r="I33440" i="1"/>
  <c r="I33441" i="1"/>
  <c r="I33442" i="1"/>
  <c r="I33443" i="1"/>
  <c r="I33444" i="1"/>
  <c r="I33445" i="1"/>
  <c r="I33446" i="1"/>
  <c r="I33447" i="1"/>
  <c r="I33448" i="1"/>
  <c r="I33449" i="1"/>
  <c r="I33450" i="1"/>
  <c r="I33451" i="1"/>
  <c r="I33452" i="1"/>
  <c r="I33453" i="1"/>
  <c r="I33454" i="1"/>
  <c r="I33455" i="1"/>
  <c r="I33456" i="1"/>
  <c r="I33457" i="1"/>
  <c r="I33458" i="1"/>
  <c r="I33459" i="1"/>
  <c r="I33460" i="1"/>
  <c r="I33461" i="1"/>
  <c r="I33462" i="1"/>
  <c r="I33463" i="1"/>
  <c r="I33464" i="1"/>
  <c r="I33465" i="1"/>
  <c r="I33466" i="1"/>
  <c r="I33467" i="1"/>
  <c r="I33468" i="1"/>
  <c r="I33469" i="1"/>
  <c r="I33470" i="1"/>
  <c r="I33471" i="1"/>
  <c r="I33472" i="1"/>
  <c r="I33473" i="1"/>
  <c r="I33474" i="1"/>
  <c r="I33475" i="1"/>
  <c r="I33476" i="1"/>
  <c r="I33477" i="1"/>
  <c r="I33478" i="1"/>
  <c r="I33479" i="1"/>
  <c r="I33480" i="1"/>
  <c r="I33481" i="1"/>
  <c r="I33482" i="1"/>
  <c r="I33483" i="1"/>
  <c r="I33484" i="1"/>
  <c r="I33485" i="1"/>
  <c r="I33486" i="1"/>
  <c r="I33487" i="1"/>
  <c r="I33488" i="1"/>
  <c r="I33489" i="1"/>
  <c r="I33490" i="1"/>
  <c r="I33491" i="1"/>
  <c r="I33492" i="1"/>
  <c r="I33493" i="1"/>
  <c r="I33494" i="1"/>
  <c r="I33495" i="1"/>
  <c r="I33496" i="1"/>
  <c r="I33497" i="1"/>
  <c r="I33498" i="1"/>
  <c r="I33499" i="1"/>
  <c r="I33500" i="1"/>
  <c r="I33501" i="1"/>
  <c r="I33502" i="1"/>
  <c r="I33503" i="1"/>
  <c r="I33504" i="1"/>
  <c r="I33505" i="1"/>
  <c r="I33506" i="1"/>
  <c r="I33507" i="1"/>
  <c r="I33508" i="1"/>
  <c r="I33509" i="1"/>
  <c r="I33510" i="1"/>
  <c r="I33511" i="1"/>
  <c r="I33512" i="1"/>
  <c r="I33513" i="1"/>
  <c r="I33514" i="1"/>
  <c r="I33515" i="1"/>
  <c r="I33516" i="1"/>
  <c r="I33517" i="1"/>
  <c r="I33518" i="1"/>
  <c r="I33519" i="1"/>
  <c r="I33520" i="1"/>
  <c r="I33521" i="1"/>
  <c r="I33522" i="1"/>
  <c r="I33523" i="1"/>
  <c r="I33524" i="1"/>
  <c r="I33525" i="1"/>
  <c r="I33526" i="1"/>
  <c r="I33527" i="1"/>
  <c r="I33528" i="1"/>
  <c r="I33529" i="1"/>
  <c r="I33530" i="1"/>
  <c r="I33531" i="1"/>
  <c r="I33532" i="1"/>
  <c r="I33533" i="1"/>
  <c r="I33534" i="1"/>
  <c r="I33535" i="1"/>
  <c r="I33536" i="1"/>
  <c r="I33537" i="1"/>
  <c r="I33538" i="1"/>
  <c r="I33539" i="1"/>
  <c r="I33540" i="1"/>
  <c r="I33541" i="1"/>
  <c r="I33542" i="1"/>
  <c r="I33543" i="1"/>
  <c r="I33544" i="1"/>
  <c r="I33545" i="1"/>
  <c r="I33546" i="1"/>
  <c r="I33547" i="1"/>
  <c r="I33548" i="1"/>
  <c r="I33549" i="1"/>
  <c r="I33550" i="1"/>
  <c r="I33551" i="1"/>
  <c r="I33552" i="1"/>
  <c r="I33553" i="1"/>
  <c r="I33554" i="1"/>
  <c r="I33555" i="1"/>
  <c r="I33556" i="1"/>
  <c r="I33557" i="1"/>
  <c r="I33558" i="1"/>
  <c r="I33559" i="1"/>
  <c r="I33560" i="1"/>
  <c r="I33561" i="1"/>
  <c r="I33562" i="1"/>
  <c r="I33563" i="1"/>
  <c r="I33564" i="1"/>
  <c r="I33565" i="1"/>
  <c r="I33566" i="1"/>
  <c r="I33567" i="1"/>
  <c r="I33568" i="1"/>
  <c r="I33569" i="1"/>
  <c r="I33570" i="1"/>
  <c r="I33571" i="1"/>
  <c r="I33572" i="1"/>
  <c r="I33573" i="1"/>
  <c r="I33574" i="1"/>
  <c r="I33575" i="1"/>
  <c r="I33576" i="1"/>
  <c r="I33577" i="1"/>
  <c r="I33578" i="1"/>
  <c r="I33579" i="1"/>
  <c r="I33580" i="1"/>
  <c r="I33581" i="1"/>
  <c r="I33582" i="1"/>
  <c r="I33583" i="1"/>
  <c r="I33584" i="1"/>
  <c r="I33585" i="1"/>
  <c r="I33586" i="1"/>
  <c r="I33587" i="1"/>
  <c r="I33588" i="1"/>
  <c r="I33589" i="1"/>
  <c r="I33590" i="1"/>
  <c r="I33591" i="1"/>
  <c r="I33592" i="1"/>
  <c r="I33593" i="1"/>
  <c r="I33594" i="1"/>
  <c r="I33595" i="1"/>
  <c r="I33596" i="1"/>
  <c r="I33597" i="1"/>
  <c r="I33598" i="1"/>
  <c r="I33599" i="1"/>
  <c r="I33600" i="1"/>
  <c r="I33601" i="1"/>
  <c r="I33602" i="1"/>
  <c r="I33603" i="1"/>
  <c r="I33604" i="1"/>
  <c r="I33605" i="1"/>
  <c r="I33606" i="1"/>
  <c r="I33607" i="1"/>
  <c r="I33608" i="1"/>
  <c r="I33609" i="1"/>
  <c r="I33610" i="1"/>
  <c r="I33611" i="1"/>
  <c r="I33612" i="1"/>
  <c r="I33613" i="1"/>
  <c r="I33614" i="1"/>
  <c r="I33615" i="1"/>
  <c r="I33616" i="1"/>
  <c r="I33617" i="1"/>
  <c r="I33618" i="1"/>
  <c r="I33619" i="1"/>
  <c r="I33620" i="1"/>
  <c r="I33621" i="1"/>
  <c r="I33622" i="1"/>
  <c r="I33623" i="1"/>
  <c r="I33624" i="1"/>
  <c r="I33625" i="1"/>
  <c r="I33626" i="1"/>
  <c r="I33627" i="1"/>
  <c r="I33628" i="1"/>
  <c r="I33629" i="1"/>
  <c r="I33630" i="1"/>
  <c r="I33631" i="1"/>
  <c r="I33632" i="1"/>
  <c r="I33633" i="1"/>
  <c r="I33634" i="1"/>
  <c r="I33635" i="1"/>
  <c r="I33636" i="1"/>
  <c r="I33637" i="1"/>
  <c r="I33638" i="1"/>
  <c r="I33639" i="1"/>
  <c r="I33640" i="1"/>
  <c r="I33641" i="1"/>
  <c r="I33642" i="1"/>
  <c r="I33643" i="1"/>
  <c r="I33644" i="1"/>
  <c r="I33645" i="1"/>
  <c r="I33646" i="1"/>
  <c r="I33647" i="1"/>
  <c r="I33648" i="1"/>
  <c r="I33649" i="1"/>
  <c r="I33650" i="1"/>
  <c r="I33651" i="1"/>
  <c r="I33652" i="1"/>
  <c r="I33653" i="1"/>
  <c r="I33654" i="1"/>
  <c r="I33655" i="1"/>
  <c r="I33656" i="1"/>
  <c r="I33657" i="1"/>
  <c r="I33658" i="1"/>
  <c r="I33659" i="1"/>
  <c r="I33660" i="1"/>
  <c r="I33661" i="1"/>
  <c r="I33662" i="1"/>
  <c r="I33663" i="1"/>
  <c r="I33664" i="1"/>
  <c r="I33665" i="1"/>
  <c r="I33666" i="1"/>
  <c r="I33667" i="1"/>
  <c r="I33668" i="1"/>
  <c r="I33669" i="1"/>
  <c r="I33670" i="1"/>
  <c r="I33671" i="1"/>
  <c r="I33672" i="1"/>
  <c r="I33673" i="1"/>
  <c r="I33674" i="1"/>
  <c r="I33675" i="1"/>
  <c r="I33676" i="1"/>
  <c r="I33677" i="1"/>
  <c r="I33678" i="1"/>
  <c r="I33679" i="1"/>
  <c r="I33680" i="1"/>
  <c r="I33681" i="1"/>
  <c r="I33682" i="1"/>
  <c r="I33683" i="1"/>
  <c r="I33684" i="1"/>
  <c r="I33685" i="1"/>
  <c r="I33686" i="1"/>
  <c r="I33687" i="1"/>
  <c r="I33688" i="1"/>
  <c r="I33689" i="1"/>
  <c r="I33690" i="1"/>
  <c r="I33691" i="1"/>
  <c r="I33692" i="1"/>
  <c r="I33693" i="1"/>
  <c r="I33694" i="1"/>
  <c r="I33695" i="1"/>
  <c r="I33696" i="1"/>
  <c r="I33697" i="1"/>
  <c r="I33698" i="1"/>
  <c r="I33699" i="1"/>
  <c r="I33700" i="1"/>
  <c r="I33701" i="1"/>
  <c r="I33702" i="1"/>
  <c r="I33703" i="1"/>
  <c r="I33704" i="1"/>
  <c r="I33705" i="1"/>
  <c r="I33706" i="1"/>
  <c r="I33707" i="1"/>
  <c r="I33708" i="1"/>
  <c r="I33709" i="1"/>
  <c r="I33710" i="1"/>
  <c r="I33711" i="1"/>
  <c r="I33712" i="1"/>
  <c r="I33713" i="1"/>
  <c r="I33714" i="1"/>
  <c r="I33715" i="1"/>
  <c r="I33716" i="1"/>
  <c r="I33717" i="1"/>
  <c r="I33718" i="1"/>
  <c r="I33719" i="1"/>
  <c r="I33720" i="1"/>
  <c r="I33721" i="1"/>
  <c r="I33722" i="1"/>
  <c r="I33723" i="1"/>
  <c r="I33724" i="1"/>
  <c r="I33725" i="1"/>
  <c r="I33726" i="1"/>
  <c r="I33727" i="1"/>
  <c r="I33728" i="1"/>
  <c r="I33729" i="1"/>
  <c r="I33730" i="1"/>
  <c r="I33731" i="1"/>
  <c r="I33732" i="1"/>
  <c r="I33733" i="1"/>
  <c r="I33734" i="1"/>
  <c r="I33735" i="1"/>
  <c r="I33736" i="1"/>
  <c r="I33737" i="1"/>
  <c r="I33738" i="1"/>
  <c r="I33739" i="1"/>
  <c r="I33740" i="1"/>
  <c r="I33741" i="1"/>
  <c r="I33742" i="1"/>
  <c r="I33743" i="1"/>
  <c r="I33744" i="1"/>
  <c r="I33745" i="1"/>
  <c r="I33746" i="1"/>
  <c r="I33747" i="1"/>
  <c r="I33748" i="1"/>
  <c r="I33749" i="1"/>
  <c r="I33750" i="1"/>
  <c r="I33751" i="1"/>
  <c r="I33752" i="1"/>
  <c r="I33753" i="1"/>
  <c r="I33754" i="1"/>
  <c r="I33755" i="1"/>
  <c r="I33756" i="1"/>
  <c r="I33757" i="1"/>
  <c r="I33758" i="1"/>
  <c r="I33759" i="1"/>
  <c r="I33760" i="1"/>
  <c r="I33761" i="1"/>
  <c r="I33762" i="1"/>
  <c r="I33763" i="1"/>
  <c r="I33764" i="1"/>
  <c r="I33765" i="1"/>
  <c r="I33766" i="1"/>
  <c r="I33767" i="1"/>
  <c r="I33768" i="1"/>
  <c r="I33769" i="1"/>
  <c r="I33770" i="1"/>
  <c r="I33771" i="1"/>
  <c r="I33772" i="1"/>
  <c r="I33773" i="1"/>
  <c r="I33774" i="1"/>
  <c r="I33775" i="1"/>
  <c r="I33776" i="1"/>
  <c r="I33777" i="1"/>
  <c r="I33778" i="1"/>
  <c r="I33779" i="1"/>
  <c r="I33780" i="1"/>
  <c r="I33781" i="1"/>
  <c r="I33782" i="1"/>
  <c r="I33783" i="1"/>
  <c r="I33784" i="1"/>
  <c r="I33785" i="1"/>
  <c r="I33786" i="1"/>
  <c r="I33787" i="1"/>
  <c r="I33788" i="1"/>
  <c r="I33789" i="1"/>
  <c r="I33790" i="1"/>
  <c r="I33791" i="1"/>
  <c r="I33792" i="1"/>
  <c r="I33793" i="1"/>
  <c r="I33794" i="1"/>
  <c r="I33795" i="1"/>
  <c r="I33796" i="1"/>
  <c r="I33797" i="1"/>
  <c r="I33798" i="1"/>
  <c r="I33799" i="1"/>
  <c r="I33800" i="1"/>
  <c r="I33801" i="1"/>
  <c r="I33802" i="1"/>
  <c r="I33803" i="1"/>
  <c r="I33804" i="1"/>
  <c r="I33805" i="1"/>
  <c r="I33806" i="1"/>
  <c r="I33807" i="1"/>
  <c r="I33808" i="1"/>
  <c r="I33809" i="1"/>
  <c r="I33810" i="1"/>
  <c r="I33811" i="1"/>
  <c r="I33812" i="1"/>
  <c r="I33813" i="1"/>
  <c r="I33814" i="1"/>
  <c r="I33815" i="1"/>
  <c r="I33816" i="1"/>
  <c r="I33817" i="1"/>
  <c r="I33818" i="1"/>
  <c r="I33819" i="1"/>
  <c r="I33820" i="1"/>
  <c r="I33821" i="1"/>
  <c r="I33822" i="1"/>
  <c r="I33823" i="1"/>
  <c r="I33824" i="1"/>
  <c r="I33825" i="1"/>
  <c r="I33826" i="1"/>
  <c r="I33827" i="1"/>
  <c r="I33828" i="1"/>
  <c r="I33829" i="1"/>
  <c r="I33830" i="1"/>
  <c r="I33831" i="1"/>
  <c r="I33832" i="1"/>
  <c r="I33833" i="1"/>
  <c r="I33834" i="1"/>
  <c r="I33835" i="1"/>
  <c r="I33836" i="1"/>
  <c r="I33837" i="1"/>
  <c r="I33838" i="1"/>
  <c r="I33839" i="1"/>
  <c r="I33840" i="1"/>
  <c r="I33841" i="1"/>
  <c r="I33842" i="1"/>
  <c r="I33843" i="1"/>
  <c r="I33844" i="1"/>
  <c r="I33845" i="1"/>
  <c r="I33846" i="1"/>
  <c r="I33847" i="1"/>
  <c r="I33848" i="1"/>
  <c r="I33849" i="1"/>
  <c r="I33850" i="1"/>
  <c r="I33851" i="1"/>
  <c r="I33852" i="1"/>
  <c r="I33853" i="1"/>
  <c r="I33854" i="1"/>
  <c r="I33855" i="1"/>
  <c r="I33856" i="1"/>
  <c r="I33857" i="1"/>
  <c r="I33858" i="1"/>
  <c r="I33859" i="1"/>
  <c r="I33860" i="1"/>
  <c r="I33861" i="1"/>
  <c r="I33862" i="1"/>
  <c r="I33863" i="1"/>
  <c r="I33864" i="1"/>
  <c r="I33865" i="1"/>
  <c r="I33866" i="1"/>
  <c r="I33867" i="1"/>
  <c r="I33868" i="1"/>
  <c r="I33869" i="1"/>
  <c r="I33870" i="1"/>
  <c r="I33871" i="1"/>
  <c r="I33872" i="1"/>
  <c r="I33873" i="1"/>
  <c r="I33874" i="1"/>
  <c r="I33875" i="1"/>
  <c r="I33876" i="1"/>
  <c r="I33877" i="1"/>
  <c r="I33878" i="1"/>
  <c r="I33879" i="1"/>
  <c r="I33880" i="1"/>
  <c r="I33881" i="1"/>
  <c r="I33882" i="1"/>
  <c r="I33883" i="1"/>
  <c r="I33884" i="1"/>
  <c r="I33885" i="1"/>
  <c r="I33886" i="1"/>
  <c r="I33887" i="1"/>
  <c r="I33888" i="1"/>
  <c r="I33889" i="1"/>
  <c r="I33890" i="1"/>
  <c r="I33891" i="1"/>
  <c r="I33892" i="1"/>
  <c r="I33893" i="1"/>
  <c r="I33894" i="1"/>
  <c r="I33895" i="1"/>
  <c r="I33896" i="1"/>
  <c r="I33897" i="1"/>
  <c r="I33898" i="1"/>
  <c r="I33899" i="1"/>
  <c r="I33900" i="1"/>
  <c r="I33901" i="1"/>
  <c r="I33902" i="1"/>
  <c r="I33903" i="1"/>
  <c r="I33904" i="1"/>
  <c r="I33905" i="1"/>
  <c r="I33906" i="1"/>
  <c r="I33907" i="1"/>
  <c r="I33908" i="1"/>
  <c r="I33909" i="1"/>
  <c r="I33910" i="1"/>
  <c r="I33911" i="1"/>
  <c r="I33912" i="1"/>
  <c r="I33913" i="1"/>
  <c r="I33914" i="1"/>
  <c r="I33915" i="1"/>
  <c r="I33916" i="1"/>
  <c r="I33917" i="1"/>
  <c r="I33918" i="1"/>
  <c r="I33919" i="1"/>
  <c r="I33920" i="1"/>
  <c r="I33921" i="1"/>
  <c r="I33922" i="1"/>
  <c r="I33923" i="1"/>
  <c r="I33924" i="1"/>
  <c r="I33925" i="1"/>
  <c r="I33926" i="1"/>
  <c r="I33927" i="1"/>
  <c r="I33928" i="1"/>
  <c r="I33929" i="1"/>
  <c r="I33930" i="1"/>
  <c r="I33931" i="1"/>
  <c r="I33932" i="1"/>
  <c r="I33933" i="1"/>
  <c r="I33934" i="1"/>
  <c r="I33935" i="1"/>
  <c r="I33936" i="1"/>
  <c r="I33937" i="1"/>
  <c r="I33938" i="1"/>
  <c r="I33939" i="1"/>
  <c r="I33940" i="1"/>
  <c r="I33941" i="1"/>
  <c r="I33942" i="1"/>
  <c r="I33943" i="1"/>
  <c r="I33944" i="1"/>
  <c r="I33945" i="1"/>
  <c r="I33946" i="1"/>
  <c r="I33947" i="1"/>
  <c r="I33948" i="1"/>
  <c r="I33949" i="1"/>
  <c r="I33950" i="1"/>
  <c r="I33951" i="1"/>
  <c r="I33952" i="1"/>
  <c r="I33953" i="1"/>
  <c r="I33954" i="1"/>
  <c r="I33955" i="1"/>
  <c r="I33956" i="1"/>
  <c r="I33957" i="1"/>
  <c r="I33958" i="1"/>
  <c r="I33959" i="1"/>
  <c r="I33960" i="1"/>
  <c r="I33961" i="1"/>
  <c r="I33962" i="1"/>
  <c r="I33963" i="1"/>
  <c r="I33964" i="1"/>
  <c r="I33965" i="1"/>
  <c r="I33966" i="1"/>
  <c r="I33967" i="1"/>
  <c r="I33968" i="1"/>
  <c r="I33969" i="1"/>
  <c r="I33970" i="1"/>
  <c r="I33971" i="1"/>
  <c r="I33972" i="1"/>
  <c r="I33973" i="1"/>
  <c r="I33974" i="1"/>
  <c r="I33975" i="1"/>
  <c r="I33976" i="1"/>
  <c r="I33977" i="1"/>
  <c r="I33978" i="1"/>
  <c r="I33979" i="1"/>
  <c r="I33980" i="1"/>
  <c r="I33981" i="1"/>
  <c r="I33982" i="1"/>
  <c r="I33983" i="1"/>
  <c r="I33984" i="1"/>
  <c r="I33985" i="1"/>
  <c r="I33986" i="1"/>
  <c r="I33987" i="1"/>
  <c r="I33988" i="1"/>
  <c r="I33989" i="1"/>
  <c r="I33990" i="1"/>
  <c r="I33991" i="1"/>
  <c r="I33992" i="1"/>
  <c r="I33993" i="1"/>
  <c r="I33994" i="1"/>
  <c r="I33995" i="1"/>
  <c r="I33996" i="1"/>
  <c r="I33997" i="1"/>
  <c r="I33998" i="1"/>
  <c r="I33999" i="1"/>
  <c r="I34000" i="1"/>
  <c r="I34001" i="1"/>
  <c r="I34002" i="1"/>
  <c r="I34003" i="1"/>
  <c r="I34004" i="1"/>
  <c r="I34005" i="1"/>
  <c r="I34006" i="1"/>
  <c r="I34007" i="1"/>
  <c r="I34008" i="1"/>
  <c r="I34009" i="1"/>
  <c r="I34010" i="1"/>
  <c r="I34011" i="1"/>
  <c r="I34012" i="1"/>
  <c r="I34013" i="1"/>
  <c r="I34014" i="1"/>
  <c r="I34015" i="1"/>
  <c r="I34016" i="1"/>
  <c r="I34017" i="1"/>
  <c r="I34018" i="1"/>
  <c r="I34019" i="1"/>
  <c r="I34020" i="1"/>
  <c r="I34021" i="1"/>
  <c r="I34022" i="1"/>
  <c r="I34023" i="1"/>
  <c r="I34024" i="1"/>
  <c r="I34025" i="1"/>
  <c r="I34026" i="1"/>
  <c r="I34027" i="1"/>
  <c r="I34028" i="1"/>
  <c r="I34029" i="1"/>
  <c r="I34030" i="1"/>
  <c r="I34031" i="1"/>
  <c r="I34032" i="1"/>
  <c r="I34033" i="1"/>
  <c r="I34034" i="1"/>
  <c r="I34035" i="1"/>
  <c r="I34036" i="1"/>
  <c r="I34037" i="1"/>
  <c r="I34038" i="1"/>
  <c r="I34039" i="1"/>
  <c r="I34040" i="1"/>
  <c r="I34041" i="1"/>
  <c r="I34042" i="1"/>
  <c r="I34043" i="1"/>
  <c r="I34044" i="1"/>
  <c r="I34045" i="1"/>
  <c r="I34046" i="1"/>
  <c r="I34047" i="1"/>
  <c r="I34048" i="1"/>
  <c r="I34049" i="1"/>
  <c r="I34050" i="1"/>
  <c r="I34051" i="1"/>
  <c r="I34052" i="1"/>
  <c r="I34053" i="1"/>
  <c r="I34054" i="1"/>
  <c r="I34055" i="1"/>
  <c r="I34056" i="1"/>
  <c r="I34057" i="1"/>
  <c r="I34058" i="1"/>
  <c r="I34059" i="1"/>
  <c r="I34060" i="1"/>
  <c r="I34061" i="1"/>
  <c r="I34062" i="1"/>
  <c r="I34063" i="1"/>
  <c r="I34064" i="1"/>
  <c r="I34065" i="1"/>
  <c r="I34066" i="1"/>
  <c r="I34067" i="1"/>
  <c r="I34068" i="1"/>
  <c r="I34069" i="1"/>
  <c r="I34070" i="1"/>
  <c r="I34071" i="1"/>
  <c r="I34072" i="1"/>
  <c r="I34073" i="1"/>
  <c r="I34074" i="1"/>
  <c r="I34075" i="1"/>
  <c r="I34076" i="1"/>
  <c r="I34077" i="1"/>
  <c r="I34078" i="1"/>
  <c r="I34079" i="1"/>
  <c r="I34080" i="1"/>
  <c r="I34081" i="1"/>
  <c r="I34082" i="1"/>
  <c r="I34083" i="1"/>
  <c r="I34084" i="1"/>
  <c r="I34085" i="1"/>
  <c r="I34086" i="1"/>
  <c r="I34087" i="1"/>
  <c r="I34088" i="1"/>
  <c r="I34089" i="1"/>
  <c r="I34090" i="1"/>
  <c r="I34091" i="1"/>
  <c r="I34092" i="1"/>
  <c r="I34093" i="1"/>
  <c r="I34094" i="1"/>
  <c r="I34095" i="1"/>
  <c r="I34096" i="1"/>
  <c r="I34097" i="1"/>
  <c r="I34098" i="1"/>
  <c r="I34099" i="1"/>
  <c r="I34100" i="1"/>
  <c r="I34101" i="1"/>
  <c r="I34102" i="1"/>
  <c r="I34103" i="1"/>
  <c r="I34104" i="1"/>
  <c r="I34105" i="1"/>
  <c r="I34106" i="1"/>
  <c r="I34107" i="1"/>
  <c r="I34108" i="1"/>
  <c r="I34109" i="1"/>
  <c r="I34110" i="1"/>
  <c r="I34111" i="1"/>
  <c r="I34112" i="1"/>
  <c r="I34113" i="1"/>
  <c r="I34114" i="1"/>
  <c r="I34115" i="1"/>
  <c r="I34116" i="1"/>
  <c r="I34117" i="1"/>
  <c r="I34118" i="1"/>
  <c r="I34119" i="1"/>
  <c r="I34120" i="1"/>
  <c r="I34121" i="1"/>
  <c r="I34122" i="1"/>
  <c r="I34123" i="1"/>
  <c r="I34124" i="1"/>
  <c r="I34125" i="1"/>
  <c r="I34126" i="1"/>
  <c r="I34127" i="1"/>
  <c r="I34128" i="1"/>
  <c r="I34129" i="1"/>
  <c r="I34130" i="1"/>
  <c r="I34131" i="1"/>
  <c r="I34132" i="1"/>
  <c r="I34133" i="1"/>
  <c r="I34134" i="1"/>
  <c r="I34135" i="1"/>
  <c r="I34136" i="1"/>
  <c r="I34137" i="1"/>
  <c r="I34138" i="1"/>
  <c r="I34139" i="1"/>
  <c r="I34140" i="1"/>
  <c r="I34141" i="1"/>
  <c r="I34142" i="1"/>
  <c r="I34143" i="1"/>
  <c r="I34144" i="1"/>
  <c r="I34145" i="1"/>
  <c r="I34146" i="1"/>
  <c r="I34147" i="1"/>
  <c r="I34148" i="1"/>
  <c r="I34149" i="1"/>
  <c r="I34150" i="1"/>
  <c r="I34151" i="1"/>
  <c r="I34152" i="1"/>
  <c r="I34153" i="1"/>
  <c r="I34154" i="1"/>
  <c r="I34155" i="1"/>
  <c r="I34156" i="1"/>
  <c r="I34157" i="1"/>
  <c r="I34158" i="1"/>
  <c r="I34159" i="1"/>
  <c r="I34160" i="1"/>
  <c r="I34161" i="1"/>
  <c r="I34162" i="1"/>
  <c r="I34163" i="1"/>
  <c r="I34164" i="1"/>
  <c r="I34165" i="1"/>
  <c r="I34166" i="1"/>
  <c r="I34167" i="1"/>
  <c r="I34168" i="1"/>
  <c r="I34169" i="1"/>
  <c r="I34170" i="1"/>
  <c r="I34171" i="1"/>
  <c r="I34172" i="1"/>
  <c r="I34173" i="1"/>
  <c r="I34174" i="1"/>
  <c r="I34175" i="1"/>
  <c r="I34176" i="1"/>
  <c r="I34177" i="1"/>
  <c r="I34178" i="1"/>
  <c r="I34179" i="1"/>
  <c r="I34180" i="1"/>
  <c r="I34181" i="1"/>
  <c r="I34182" i="1"/>
  <c r="I34183" i="1"/>
  <c r="I34184" i="1"/>
  <c r="I34185" i="1"/>
  <c r="I34186" i="1"/>
  <c r="I34187" i="1"/>
  <c r="I34188" i="1"/>
  <c r="I34189" i="1"/>
  <c r="I34190" i="1"/>
  <c r="I34191" i="1"/>
  <c r="I34192" i="1"/>
  <c r="I34193" i="1"/>
  <c r="I34194" i="1"/>
  <c r="I34195" i="1"/>
  <c r="I34196" i="1"/>
  <c r="I34197" i="1"/>
  <c r="I34198" i="1"/>
  <c r="I34199" i="1"/>
  <c r="I34200" i="1"/>
  <c r="I34201" i="1"/>
  <c r="I34202" i="1"/>
  <c r="I34203" i="1"/>
  <c r="I34204" i="1"/>
  <c r="I34205" i="1"/>
  <c r="I34206" i="1"/>
  <c r="I34207" i="1"/>
  <c r="I34208" i="1"/>
  <c r="I34209" i="1"/>
  <c r="I34210" i="1"/>
  <c r="I34211" i="1"/>
  <c r="I34212" i="1"/>
  <c r="I34213" i="1"/>
  <c r="I34214" i="1"/>
  <c r="I34215" i="1"/>
  <c r="I34216" i="1"/>
  <c r="I34217" i="1"/>
  <c r="I34218" i="1"/>
  <c r="I34219" i="1"/>
  <c r="I34220" i="1"/>
  <c r="I34221" i="1"/>
  <c r="I34222" i="1"/>
  <c r="I34223" i="1"/>
  <c r="I34224" i="1"/>
  <c r="I34225" i="1"/>
  <c r="I34226" i="1"/>
  <c r="I34227" i="1"/>
  <c r="I34228" i="1"/>
  <c r="I34229" i="1"/>
  <c r="I34230" i="1"/>
  <c r="I34231" i="1"/>
  <c r="I34232" i="1"/>
  <c r="I34233" i="1"/>
  <c r="I34234" i="1"/>
  <c r="I34235" i="1"/>
  <c r="I34236" i="1"/>
  <c r="I34237" i="1"/>
  <c r="I34238" i="1"/>
  <c r="I34239" i="1"/>
  <c r="I34240" i="1"/>
  <c r="I34241" i="1"/>
  <c r="I34242" i="1"/>
  <c r="I34243" i="1"/>
  <c r="I34244" i="1"/>
  <c r="I34245" i="1"/>
  <c r="I34246" i="1"/>
  <c r="I34247" i="1"/>
  <c r="I34248" i="1"/>
  <c r="I34249" i="1"/>
  <c r="I34250" i="1"/>
  <c r="I34251" i="1"/>
  <c r="I34252" i="1"/>
  <c r="I34253" i="1"/>
  <c r="I34254" i="1"/>
  <c r="I34255" i="1"/>
  <c r="I34256" i="1"/>
  <c r="I34257" i="1"/>
  <c r="I34258" i="1"/>
  <c r="I34259" i="1"/>
  <c r="I34260" i="1"/>
  <c r="I34261" i="1"/>
  <c r="I34262" i="1"/>
  <c r="I34263" i="1"/>
  <c r="I34264" i="1"/>
  <c r="I34265" i="1"/>
  <c r="I34266" i="1"/>
  <c r="I34267" i="1"/>
  <c r="I34268" i="1"/>
  <c r="I34269" i="1"/>
  <c r="I34270" i="1"/>
  <c r="I34271" i="1"/>
  <c r="I34272" i="1"/>
  <c r="I34273" i="1"/>
  <c r="I34274" i="1"/>
  <c r="I34275" i="1"/>
  <c r="I34276" i="1"/>
  <c r="I34277" i="1"/>
  <c r="I34278" i="1"/>
  <c r="I34279" i="1"/>
  <c r="I34280" i="1"/>
  <c r="I34281" i="1"/>
  <c r="I34282" i="1"/>
  <c r="I34283" i="1"/>
  <c r="I34284" i="1"/>
  <c r="I34285" i="1"/>
  <c r="I34286" i="1"/>
  <c r="I34287" i="1"/>
  <c r="I34288" i="1"/>
  <c r="I34289" i="1"/>
  <c r="I34290" i="1"/>
  <c r="I34291" i="1"/>
  <c r="I34292" i="1"/>
  <c r="I34293" i="1"/>
  <c r="I34294" i="1"/>
  <c r="I34295" i="1"/>
  <c r="I34296" i="1"/>
  <c r="I34297" i="1"/>
  <c r="I34298" i="1"/>
  <c r="I34299" i="1"/>
  <c r="I34300" i="1"/>
  <c r="I34301" i="1"/>
  <c r="I34302" i="1"/>
  <c r="I34303" i="1"/>
  <c r="I34304" i="1"/>
  <c r="I34305" i="1"/>
  <c r="I34306" i="1"/>
  <c r="I34307" i="1"/>
  <c r="I34308" i="1"/>
  <c r="I34309" i="1"/>
  <c r="I34310" i="1"/>
  <c r="I34311" i="1"/>
  <c r="I34312" i="1"/>
  <c r="I34313" i="1"/>
  <c r="I34314" i="1"/>
  <c r="I34315" i="1"/>
  <c r="I34316" i="1"/>
  <c r="I34317" i="1"/>
  <c r="I34318" i="1"/>
  <c r="I34319" i="1"/>
  <c r="I34320" i="1"/>
  <c r="I34321" i="1"/>
  <c r="I34322" i="1"/>
  <c r="I34323" i="1"/>
  <c r="I34324" i="1"/>
  <c r="I34325" i="1"/>
  <c r="I34326" i="1"/>
  <c r="I34327" i="1"/>
  <c r="I34328" i="1"/>
  <c r="I34329" i="1"/>
  <c r="I34330" i="1"/>
  <c r="I34331" i="1"/>
  <c r="I34332" i="1"/>
  <c r="I34333" i="1"/>
  <c r="I34334" i="1"/>
  <c r="I34335" i="1"/>
  <c r="I34336" i="1"/>
  <c r="I34337" i="1"/>
  <c r="I34338" i="1"/>
  <c r="I34339" i="1"/>
  <c r="I34340" i="1"/>
  <c r="I34341" i="1"/>
  <c r="I34342" i="1"/>
  <c r="I34343" i="1"/>
  <c r="I34344" i="1"/>
  <c r="I34345" i="1"/>
  <c r="I34346" i="1"/>
  <c r="I34347" i="1"/>
  <c r="I34348" i="1"/>
  <c r="I34349" i="1"/>
  <c r="I34350" i="1"/>
  <c r="I34351" i="1"/>
  <c r="I34352" i="1"/>
  <c r="I34353" i="1"/>
  <c r="I34354" i="1"/>
  <c r="I34355" i="1"/>
  <c r="I34356" i="1"/>
  <c r="I34357" i="1"/>
  <c r="I34358" i="1"/>
  <c r="I34359" i="1"/>
  <c r="I34360" i="1"/>
  <c r="I34361" i="1"/>
  <c r="I34362" i="1"/>
  <c r="I34363" i="1"/>
  <c r="I34364" i="1"/>
  <c r="I34365" i="1"/>
  <c r="I34366" i="1"/>
  <c r="I34367" i="1"/>
  <c r="I34368" i="1"/>
  <c r="I34369" i="1"/>
  <c r="I34370" i="1"/>
  <c r="I34371" i="1"/>
  <c r="I34372" i="1"/>
  <c r="I34373" i="1"/>
  <c r="I34374" i="1"/>
  <c r="I34375" i="1"/>
  <c r="I34376" i="1"/>
  <c r="I34377" i="1"/>
  <c r="I34378" i="1"/>
  <c r="I34379" i="1"/>
  <c r="I34380" i="1"/>
  <c r="I34381" i="1"/>
  <c r="I34382" i="1"/>
  <c r="I34383" i="1"/>
  <c r="I34384" i="1"/>
  <c r="I34385" i="1"/>
  <c r="I34386" i="1"/>
  <c r="I34387" i="1"/>
  <c r="I34388" i="1"/>
  <c r="I34389" i="1"/>
  <c r="I34390" i="1"/>
  <c r="I34391" i="1"/>
  <c r="I34392" i="1"/>
  <c r="I34393" i="1"/>
  <c r="I34394" i="1"/>
  <c r="I34395" i="1"/>
  <c r="I34396" i="1"/>
  <c r="I34397" i="1"/>
  <c r="I34398" i="1"/>
  <c r="I34399" i="1"/>
  <c r="I34400" i="1"/>
  <c r="I34401" i="1"/>
  <c r="I34402" i="1"/>
  <c r="I34403" i="1"/>
  <c r="I34404" i="1"/>
  <c r="I34405" i="1"/>
  <c r="I34406" i="1"/>
  <c r="I34407" i="1"/>
  <c r="I34408" i="1"/>
  <c r="I34409" i="1"/>
  <c r="I34410" i="1"/>
  <c r="I34411" i="1"/>
  <c r="I34412" i="1"/>
  <c r="I34413" i="1"/>
  <c r="I34414" i="1"/>
  <c r="I34415" i="1"/>
  <c r="I34416" i="1"/>
  <c r="I34417" i="1"/>
  <c r="I34418" i="1"/>
  <c r="I34419" i="1"/>
  <c r="I34420" i="1"/>
  <c r="I34421" i="1"/>
  <c r="I34422" i="1"/>
  <c r="I34423" i="1"/>
  <c r="I34424" i="1"/>
  <c r="I34425" i="1"/>
  <c r="I34426" i="1"/>
  <c r="I34427" i="1"/>
  <c r="I34428" i="1"/>
  <c r="I34429" i="1"/>
  <c r="I34430" i="1"/>
  <c r="I34431" i="1"/>
  <c r="I34432" i="1"/>
  <c r="I34433" i="1"/>
  <c r="I34434" i="1"/>
  <c r="I34435" i="1"/>
  <c r="I34436" i="1"/>
  <c r="I34437" i="1"/>
  <c r="I34438" i="1"/>
  <c r="I34439" i="1"/>
  <c r="I34440" i="1"/>
  <c r="I34441" i="1"/>
  <c r="I34442" i="1"/>
  <c r="I34443" i="1"/>
  <c r="I34444" i="1"/>
  <c r="I34445" i="1"/>
  <c r="I34446" i="1"/>
  <c r="I34447" i="1"/>
  <c r="I34448" i="1"/>
  <c r="I34449" i="1"/>
  <c r="I34450" i="1"/>
  <c r="I34451" i="1"/>
  <c r="I34452" i="1"/>
  <c r="I34453" i="1"/>
  <c r="I34454" i="1"/>
  <c r="I34455" i="1"/>
  <c r="I34456" i="1"/>
  <c r="I34457" i="1"/>
  <c r="I34458" i="1"/>
  <c r="I34459" i="1"/>
  <c r="I34460" i="1"/>
  <c r="I34461" i="1"/>
  <c r="I34462" i="1"/>
  <c r="I34463" i="1"/>
  <c r="I34464" i="1"/>
  <c r="I34465" i="1"/>
  <c r="I34466" i="1"/>
  <c r="I34467" i="1"/>
  <c r="I34468" i="1"/>
  <c r="I34469" i="1"/>
  <c r="I34470" i="1"/>
  <c r="I34471" i="1"/>
  <c r="I34472" i="1"/>
  <c r="I34473" i="1"/>
  <c r="I34474" i="1"/>
  <c r="I34475" i="1"/>
  <c r="I34476" i="1"/>
  <c r="I34477" i="1"/>
  <c r="I34478" i="1"/>
  <c r="I34479" i="1"/>
  <c r="I34480" i="1"/>
  <c r="I34481" i="1"/>
  <c r="I34482" i="1"/>
  <c r="I34483" i="1"/>
  <c r="I34484" i="1"/>
  <c r="I34485" i="1"/>
  <c r="I34486" i="1"/>
  <c r="I34487" i="1"/>
  <c r="I34488" i="1"/>
  <c r="I34489" i="1"/>
  <c r="I34490" i="1"/>
  <c r="I34491" i="1"/>
  <c r="I34492" i="1"/>
  <c r="I34493" i="1"/>
  <c r="I34494" i="1"/>
  <c r="I34495" i="1"/>
  <c r="I34496" i="1"/>
  <c r="I34497" i="1"/>
  <c r="I34498" i="1"/>
  <c r="I34499" i="1"/>
  <c r="I34500" i="1"/>
  <c r="I34501" i="1"/>
  <c r="I34502" i="1"/>
  <c r="I34503" i="1"/>
  <c r="I34504" i="1"/>
  <c r="I34505" i="1"/>
  <c r="I34506" i="1"/>
  <c r="I34507" i="1"/>
  <c r="I34508" i="1"/>
  <c r="I34509" i="1"/>
  <c r="I34510" i="1"/>
  <c r="I34511" i="1"/>
  <c r="I34512" i="1"/>
  <c r="I34513" i="1"/>
  <c r="I34514" i="1"/>
  <c r="I34515" i="1"/>
  <c r="I34516" i="1"/>
  <c r="I34517" i="1"/>
  <c r="I34518" i="1"/>
  <c r="I34519" i="1"/>
  <c r="I34520" i="1"/>
  <c r="I34521" i="1"/>
  <c r="I34522" i="1"/>
  <c r="I34523" i="1"/>
  <c r="I34524" i="1"/>
  <c r="I34525" i="1"/>
  <c r="I34526" i="1"/>
  <c r="I34527" i="1"/>
  <c r="I34528" i="1"/>
  <c r="I34529" i="1"/>
  <c r="I34530" i="1"/>
  <c r="I34531" i="1"/>
  <c r="I34532" i="1"/>
  <c r="I34533" i="1"/>
  <c r="I34534" i="1"/>
  <c r="I34535" i="1"/>
  <c r="I34536" i="1"/>
  <c r="I34537" i="1"/>
  <c r="I34538" i="1"/>
  <c r="I34539" i="1"/>
  <c r="I34540" i="1"/>
  <c r="I34541" i="1"/>
  <c r="I34542" i="1"/>
  <c r="I34543" i="1"/>
  <c r="I34544" i="1"/>
  <c r="I34545" i="1"/>
  <c r="I34546" i="1"/>
  <c r="I34547" i="1"/>
  <c r="I34548" i="1"/>
  <c r="I34549" i="1"/>
  <c r="I34550" i="1"/>
  <c r="I34551" i="1"/>
  <c r="I34552" i="1"/>
  <c r="I34553" i="1"/>
  <c r="I34554" i="1"/>
  <c r="I34555" i="1"/>
  <c r="I34556" i="1"/>
  <c r="I34557" i="1"/>
  <c r="I34558" i="1"/>
  <c r="I34559" i="1"/>
  <c r="I34560" i="1"/>
  <c r="I34561" i="1"/>
  <c r="I34562" i="1"/>
  <c r="I34563" i="1"/>
  <c r="I34564" i="1"/>
  <c r="I34565" i="1"/>
  <c r="I34566" i="1"/>
  <c r="I34567" i="1"/>
  <c r="I34568" i="1"/>
  <c r="I34569" i="1"/>
  <c r="I34570" i="1"/>
  <c r="I34571" i="1"/>
  <c r="I34572" i="1"/>
  <c r="I34573" i="1"/>
  <c r="I34574" i="1"/>
  <c r="I34575" i="1"/>
  <c r="I34576" i="1"/>
  <c r="I34577" i="1"/>
  <c r="I34578" i="1"/>
  <c r="I34579" i="1"/>
  <c r="I34580" i="1"/>
  <c r="I34581" i="1"/>
  <c r="I34582" i="1"/>
  <c r="I34583" i="1"/>
  <c r="I34584" i="1"/>
  <c r="I34585" i="1"/>
  <c r="I34586" i="1"/>
  <c r="I34587" i="1"/>
  <c r="I34588" i="1"/>
  <c r="I34589" i="1"/>
  <c r="I34590" i="1"/>
  <c r="I34591" i="1"/>
  <c r="I34592" i="1"/>
  <c r="I34593" i="1"/>
  <c r="I34594" i="1"/>
  <c r="I34595" i="1"/>
  <c r="I34596" i="1"/>
  <c r="I34597" i="1"/>
  <c r="I34598" i="1"/>
  <c r="I34599" i="1"/>
  <c r="I34600" i="1"/>
  <c r="I34601" i="1"/>
  <c r="I34602" i="1"/>
  <c r="I34603" i="1"/>
  <c r="I34604" i="1"/>
  <c r="I34605" i="1"/>
  <c r="I34606" i="1"/>
  <c r="I34607" i="1"/>
  <c r="I34608" i="1"/>
  <c r="I34609" i="1"/>
  <c r="I34610" i="1"/>
  <c r="I34611" i="1"/>
  <c r="I34612" i="1"/>
  <c r="I34613" i="1"/>
  <c r="I34614" i="1"/>
  <c r="I34615" i="1"/>
  <c r="I34616" i="1"/>
  <c r="I34617" i="1"/>
  <c r="I34618" i="1"/>
  <c r="I34619" i="1"/>
  <c r="I34620" i="1"/>
  <c r="I34621" i="1"/>
  <c r="I34622" i="1"/>
  <c r="I34623" i="1"/>
  <c r="I34624" i="1"/>
  <c r="I34625" i="1"/>
  <c r="I34626" i="1"/>
  <c r="I34627" i="1"/>
  <c r="I34628" i="1"/>
  <c r="I34629" i="1"/>
  <c r="I34630" i="1"/>
  <c r="I34631" i="1"/>
  <c r="I34632" i="1"/>
  <c r="I34633" i="1"/>
  <c r="I34634" i="1"/>
  <c r="I34635" i="1"/>
  <c r="I34636" i="1"/>
  <c r="I34637" i="1"/>
  <c r="I34638" i="1"/>
  <c r="I34639" i="1"/>
  <c r="I34640" i="1"/>
  <c r="I34641" i="1"/>
  <c r="I34642" i="1"/>
  <c r="I34643" i="1"/>
  <c r="I34644" i="1"/>
  <c r="I34645" i="1"/>
  <c r="I34646" i="1"/>
  <c r="I34647" i="1"/>
  <c r="I34648" i="1"/>
  <c r="I34649" i="1"/>
  <c r="I34650" i="1"/>
  <c r="I34651" i="1"/>
  <c r="I34652" i="1"/>
  <c r="I34653" i="1"/>
  <c r="I34654" i="1"/>
  <c r="I34655" i="1"/>
  <c r="I34656" i="1"/>
  <c r="I34657" i="1"/>
  <c r="I34658" i="1"/>
  <c r="I34659" i="1"/>
  <c r="I34660" i="1"/>
  <c r="I34661" i="1"/>
  <c r="I34662" i="1"/>
  <c r="I34663" i="1"/>
  <c r="I34664" i="1"/>
  <c r="I34665" i="1"/>
  <c r="I34666" i="1"/>
  <c r="I34667" i="1"/>
  <c r="I34668" i="1"/>
  <c r="I34669" i="1"/>
  <c r="I34670" i="1"/>
  <c r="I34671" i="1"/>
  <c r="I34672" i="1"/>
  <c r="I34673" i="1"/>
  <c r="I34674" i="1"/>
  <c r="I34675" i="1"/>
  <c r="I34676" i="1"/>
  <c r="I34677" i="1"/>
  <c r="I34678" i="1"/>
  <c r="I34679" i="1"/>
  <c r="I34680" i="1"/>
  <c r="I34681" i="1"/>
  <c r="I34682" i="1"/>
  <c r="I34683" i="1"/>
  <c r="I34684" i="1"/>
  <c r="I34685" i="1"/>
  <c r="I34686" i="1"/>
  <c r="I34687" i="1"/>
  <c r="I34688" i="1"/>
  <c r="I34689" i="1"/>
  <c r="I34690" i="1"/>
  <c r="I34691" i="1"/>
  <c r="I34692" i="1"/>
  <c r="I34693" i="1"/>
  <c r="I34694" i="1"/>
  <c r="I34695" i="1"/>
  <c r="I34696" i="1"/>
  <c r="I34697" i="1"/>
  <c r="I34698" i="1"/>
  <c r="I34699" i="1"/>
  <c r="I34700" i="1"/>
  <c r="I34701" i="1"/>
  <c r="I34702" i="1"/>
  <c r="I34703" i="1"/>
  <c r="I34704" i="1"/>
  <c r="I34705" i="1"/>
  <c r="I34706" i="1"/>
  <c r="I34707" i="1"/>
  <c r="I34708" i="1"/>
  <c r="I34709" i="1"/>
  <c r="I34710" i="1"/>
  <c r="I34711" i="1"/>
  <c r="I34712" i="1"/>
  <c r="I34713" i="1"/>
  <c r="I34714" i="1"/>
  <c r="I34715" i="1"/>
  <c r="I34716" i="1"/>
  <c r="I34717" i="1"/>
  <c r="I34718" i="1"/>
  <c r="I34719" i="1"/>
  <c r="I34720" i="1"/>
  <c r="I34721" i="1"/>
  <c r="I34722" i="1"/>
  <c r="I34723" i="1"/>
  <c r="I34724" i="1"/>
  <c r="I34725" i="1"/>
  <c r="I34726" i="1"/>
  <c r="I34727" i="1"/>
  <c r="I34728" i="1"/>
  <c r="I34729" i="1"/>
  <c r="I34730" i="1"/>
  <c r="I34731" i="1"/>
  <c r="I34732" i="1"/>
  <c r="I34733" i="1"/>
  <c r="I34734" i="1"/>
  <c r="I34735" i="1"/>
  <c r="I34736" i="1"/>
  <c r="I34737" i="1"/>
  <c r="I34738" i="1"/>
  <c r="I34739" i="1"/>
  <c r="I34740" i="1"/>
  <c r="I34741" i="1"/>
  <c r="I34742" i="1"/>
  <c r="I34743" i="1"/>
  <c r="I34744" i="1"/>
  <c r="I34745" i="1"/>
  <c r="I34746" i="1"/>
  <c r="I34747" i="1"/>
  <c r="I34748" i="1"/>
  <c r="I34749" i="1"/>
  <c r="I34750" i="1"/>
  <c r="I34751" i="1"/>
  <c r="I34752" i="1"/>
  <c r="I34753" i="1"/>
  <c r="I34754" i="1"/>
  <c r="I34755" i="1"/>
  <c r="I34756" i="1"/>
  <c r="I34757" i="1"/>
  <c r="I34758" i="1"/>
  <c r="I34759" i="1"/>
  <c r="I34760" i="1"/>
  <c r="I34761" i="1"/>
  <c r="I34762" i="1"/>
  <c r="I34763" i="1"/>
  <c r="I34764" i="1"/>
  <c r="I34765" i="1"/>
  <c r="I34766" i="1"/>
  <c r="I34767" i="1"/>
  <c r="I34768" i="1"/>
  <c r="I34769" i="1"/>
  <c r="I34770" i="1"/>
  <c r="I34771" i="1"/>
  <c r="I34772" i="1"/>
  <c r="I34773" i="1"/>
  <c r="I34774" i="1"/>
  <c r="I34775" i="1"/>
  <c r="I34776" i="1"/>
  <c r="I34777" i="1"/>
  <c r="I34778" i="1"/>
  <c r="I34779" i="1"/>
  <c r="I34780" i="1"/>
  <c r="I34781" i="1"/>
  <c r="I34782" i="1"/>
  <c r="I34783" i="1"/>
  <c r="I34784" i="1"/>
  <c r="I34785" i="1"/>
  <c r="I34786" i="1"/>
  <c r="I34787" i="1"/>
  <c r="I34788" i="1"/>
  <c r="I34789" i="1"/>
  <c r="I34790" i="1"/>
  <c r="I34791" i="1"/>
  <c r="I34792" i="1"/>
  <c r="I34793" i="1"/>
  <c r="I34794" i="1"/>
  <c r="I34795" i="1"/>
  <c r="I34796" i="1"/>
  <c r="I34797" i="1"/>
  <c r="I34798" i="1"/>
  <c r="I34799" i="1"/>
  <c r="I34800" i="1"/>
  <c r="I34801" i="1"/>
  <c r="I34802" i="1"/>
  <c r="I34803" i="1"/>
  <c r="I34804" i="1"/>
  <c r="I34805" i="1"/>
  <c r="I34806" i="1"/>
  <c r="I34807" i="1"/>
  <c r="I34808" i="1"/>
  <c r="I34809" i="1"/>
  <c r="I34810" i="1"/>
  <c r="I34811" i="1"/>
  <c r="I34812" i="1"/>
  <c r="I34813" i="1"/>
  <c r="I34814" i="1"/>
  <c r="I34815" i="1"/>
  <c r="I34816" i="1"/>
  <c r="I34817" i="1"/>
  <c r="I34818" i="1"/>
  <c r="I34819" i="1"/>
  <c r="I34820" i="1"/>
  <c r="I34821" i="1"/>
  <c r="I34822" i="1"/>
  <c r="I34823" i="1"/>
  <c r="I34824" i="1"/>
  <c r="I34825" i="1"/>
  <c r="I34826" i="1"/>
  <c r="I34827" i="1"/>
  <c r="I34828" i="1"/>
  <c r="I34829" i="1"/>
  <c r="I34830" i="1"/>
  <c r="I34831" i="1"/>
  <c r="I34832" i="1"/>
  <c r="I34833" i="1"/>
  <c r="I34834" i="1"/>
  <c r="I34835" i="1"/>
  <c r="I34836" i="1"/>
  <c r="I34837" i="1"/>
  <c r="I34838" i="1"/>
  <c r="I34839" i="1"/>
  <c r="I34840" i="1"/>
  <c r="I34841" i="1"/>
  <c r="I34842" i="1"/>
  <c r="I34843" i="1"/>
  <c r="I34844" i="1"/>
  <c r="I34845" i="1"/>
  <c r="I34846" i="1"/>
  <c r="I34847" i="1"/>
  <c r="I34848" i="1"/>
  <c r="I34849" i="1"/>
  <c r="I34850" i="1"/>
  <c r="I34851" i="1"/>
  <c r="I34852" i="1"/>
  <c r="I34853" i="1"/>
  <c r="I34854" i="1"/>
  <c r="I34855" i="1"/>
  <c r="I34856" i="1"/>
  <c r="I34857" i="1"/>
  <c r="I34858" i="1"/>
  <c r="I34859" i="1"/>
  <c r="I34860" i="1"/>
  <c r="I34861" i="1"/>
  <c r="I34862" i="1"/>
  <c r="I34863" i="1"/>
  <c r="I34864" i="1"/>
  <c r="I34865" i="1"/>
  <c r="I34866" i="1"/>
  <c r="I34867" i="1"/>
  <c r="I34868" i="1"/>
  <c r="I34869" i="1"/>
  <c r="I34870" i="1"/>
  <c r="I34871" i="1"/>
  <c r="I34872" i="1"/>
  <c r="I34873" i="1"/>
  <c r="I34874" i="1"/>
  <c r="I34875" i="1"/>
  <c r="I34876" i="1"/>
  <c r="I34877" i="1"/>
  <c r="I34878" i="1"/>
  <c r="I34879" i="1"/>
  <c r="I34880" i="1"/>
  <c r="I34881" i="1"/>
  <c r="I34882" i="1"/>
  <c r="I34883" i="1"/>
  <c r="I34884" i="1"/>
  <c r="I34885" i="1"/>
  <c r="I34886" i="1"/>
  <c r="I34887" i="1"/>
  <c r="I34888" i="1"/>
  <c r="I34889" i="1"/>
  <c r="I34890" i="1"/>
  <c r="I34891" i="1"/>
  <c r="I34892" i="1"/>
  <c r="I34893" i="1"/>
  <c r="I34894" i="1"/>
  <c r="I34895" i="1"/>
  <c r="I34896" i="1"/>
  <c r="I34897" i="1"/>
  <c r="I34898" i="1"/>
  <c r="I34899" i="1"/>
  <c r="I34900" i="1"/>
  <c r="I34901" i="1"/>
  <c r="I34902" i="1"/>
  <c r="I34903" i="1"/>
  <c r="I34904" i="1"/>
  <c r="I34905" i="1"/>
  <c r="I34906" i="1"/>
  <c r="I34907" i="1"/>
  <c r="I34908" i="1"/>
  <c r="I34909" i="1"/>
  <c r="I34910" i="1"/>
  <c r="I34911" i="1"/>
  <c r="I34912" i="1"/>
  <c r="I34913" i="1"/>
  <c r="I34914" i="1"/>
  <c r="I34915" i="1"/>
  <c r="I34916" i="1"/>
  <c r="I34917" i="1"/>
  <c r="I34918" i="1"/>
  <c r="I34919" i="1"/>
  <c r="I34920" i="1"/>
  <c r="I34921" i="1"/>
  <c r="I34922" i="1"/>
  <c r="I34923" i="1"/>
  <c r="I34924" i="1"/>
  <c r="I34925" i="1"/>
  <c r="I34926" i="1"/>
  <c r="I34927" i="1"/>
  <c r="I34928" i="1"/>
  <c r="I34929" i="1"/>
  <c r="I34930" i="1"/>
  <c r="I34931" i="1"/>
  <c r="I34932" i="1"/>
  <c r="I34933" i="1"/>
  <c r="I34934" i="1"/>
  <c r="I34935" i="1"/>
  <c r="I34936" i="1"/>
  <c r="I34937" i="1"/>
  <c r="I34938" i="1"/>
  <c r="I34939" i="1"/>
  <c r="I34940" i="1"/>
  <c r="I34941" i="1"/>
  <c r="I34942" i="1"/>
  <c r="I34943" i="1"/>
  <c r="I34944" i="1"/>
  <c r="I34945" i="1"/>
  <c r="I34946" i="1"/>
  <c r="I34947" i="1"/>
  <c r="I34948" i="1"/>
  <c r="I34949" i="1"/>
  <c r="I34950" i="1"/>
  <c r="I34951" i="1"/>
  <c r="I34952" i="1"/>
  <c r="I34953" i="1"/>
  <c r="I34954" i="1"/>
  <c r="I34955" i="1"/>
  <c r="I34956" i="1"/>
  <c r="I34957" i="1"/>
  <c r="I34958" i="1"/>
  <c r="I34959" i="1"/>
  <c r="I34960" i="1"/>
  <c r="I34961" i="1"/>
  <c r="I34962" i="1"/>
  <c r="I34963" i="1"/>
  <c r="I34964" i="1"/>
  <c r="I34965" i="1"/>
  <c r="I34966" i="1"/>
  <c r="I34967" i="1"/>
  <c r="I34968" i="1"/>
  <c r="I34969" i="1"/>
  <c r="I34970" i="1"/>
  <c r="I34971" i="1"/>
  <c r="I34972" i="1"/>
  <c r="I34973" i="1"/>
  <c r="I34974" i="1"/>
  <c r="I34975" i="1"/>
  <c r="I34976" i="1"/>
  <c r="I34977" i="1"/>
  <c r="I34978" i="1"/>
  <c r="I34979" i="1"/>
  <c r="I34980" i="1"/>
  <c r="I34981" i="1"/>
  <c r="I34982" i="1"/>
  <c r="I34983" i="1"/>
  <c r="I34984" i="1"/>
  <c r="I34985" i="1"/>
  <c r="I34986" i="1"/>
  <c r="I34987" i="1"/>
  <c r="I34988" i="1"/>
  <c r="I34989" i="1"/>
  <c r="I34990" i="1"/>
  <c r="I34991" i="1"/>
  <c r="I34992" i="1"/>
  <c r="I34993" i="1"/>
  <c r="I34994" i="1"/>
  <c r="I34995" i="1"/>
  <c r="I34996" i="1"/>
  <c r="I34997" i="1"/>
  <c r="I34998" i="1"/>
  <c r="I34999" i="1"/>
  <c r="I35000" i="1"/>
  <c r="I35001" i="1"/>
  <c r="I35002" i="1"/>
  <c r="I35003" i="1"/>
  <c r="I35004" i="1"/>
  <c r="I35005" i="1"/>
  <c r="I35006" i="1"/>
  <c r="I35007" i="1"/>
  <c r="I35008" i="1"/>
  <c r="I35009" i="1"/>
  <c r="I35010" i="1"/>
  <c r="I35011" i="1"/>
  <c r="I35012" i="1"/>
  <c r="I35013" i="1"/>
  <c r="I35014" i="1"/>
  <c r="I35015" i="1"/>
  <c r="I35016" i="1"/>
  <c r="I35017" i="1"/>
  <c r="I35018" i="1"/>
  <c r="I35019" i="1"/>
  <c r="I35020" i="1"/>
  <c r="I35021" i="1"/>
  <c r="I35022" i="1"/>
  <c r="I35023" i="1"/>
  <c r="I35024" i="1"/>
  <c r="I35025" i="1"/>
  <c r="I35026" i="1"/>
  <c r="I35027" i="1"/>
  <c r="I35028" i="1"/>
  <c r="I35029" i="1"/>
  <c r="I35030" i="1"/>
  <c r="I35031" i="1"/>
  <c r="I35032" i="1"/>
  <c r="I35033" i="1"/>
  <c r="I35034" i="1"/>
  <c r="I35035" i="1"/>
  <c r="I35036" i="1"/>
  <c r="I35037" i="1"/>
  <c r="I35038" i="1"/>
  <c r="I35039" i="1"/>
  <c r="I35040" i="1"/>
  <c r="I35041" i="1"/>
  <c r="I35042" i="1"/>
  <c r="I35043" i="1"/>
  <c r="I35044" i="1"/>
  <c r="I35045" i="1"/>
  <c r="I35046" i="1"/>
  <c r="I35047" i="1"/>
  <c r="I35048" i="1"/>
  <c r="I35049" i="1"/>
  <c r="I35050" i="1"/>
  <c r="I35051" i="1"/>
  <c r="I35052" i="1"/>
  <c r="I35053" i="1"/>
  <c r="I35054" i="1"/>
  <c r="I35055" i="1"/>
  <c r="I35056" i="1"/>
  <c r="I35057" i="1"/>
  <c r="I35058" i="1"/>
  <c r="I35059" i="1"/>
  <c r="I35060" i="1"/>
  <c r="I35061" i="1"/>
  <c r="I35062" i="1"/>
  <c r="I35063" i="1"/>
  <c r="I35064" i="1"/>
  <c r="I35065" i="1"/>
  <c r="I35066" i="1"/>
  <c r="I35067" i="1"/>
  <c r="I35068" i="1"/>
  <c r="I35069" i="1"/>
  <c r="I35070" i="1"/>
  <c r="I35071" i="1"/>
  <c r="I35072" i="1"/>
  <c r="I35073" i="1"/>
  <c r="I35074" i="1"/>
  <c r="I35075" i="1"/>
  <c r="I35076" i="1"/>
  <c r="I35077" i="1"/>
  <c r="I35078" i="1"/>
  <c r="I35079" i="1"/>
  <c r="I35080" i="1"/>
  <c r="I35081" i="1"/>
  <c r="I35082" i="1"/>
  <c r="I35083" i="1"/>
  <c r="I35084" i="1"/>
  <c r="I35085" i="1"/>
  <c r="I35086" i="1"/>
  <c r="I35087" i="1"/>
  <c r="I35088" i="1"/>
  <c r="I35089" i="1"/>
  <c r="I35090" i="1"/>
  <c r="I35091" i="1"/>
  <c r="I35092" i="1"/>
  <c r="I35093" i="1"/>
  <c r="I35094" i="1"/>
  <c r="I35095" i="1"/>
  <c r="I35096" i="1"/>
  <c r="I35097" i="1"/>
  <c r="I35098" i="1"/>
  <c r="I35099" i="1"/>
  <c r="I35100" i="1"/>
  <c r="I35101" i="1"/>
  <c r="I35102" i="1"/>
  <c r="I35103" i="1"/>
  <c r="I35104" i="1"/>
  <c r="I35105" i="1"/>
  <c r="I35106" i="1"/>
  <c r="I35107" i="1"/>
  <c r="I35108" i="1"/>
  <c r="I35109" i="1"/>
  <c r="I35110" i="1"/>
  <c r="I35111" i="1"/>
  <c r="I35112" i="1"/>
  <c r="I35113" i="1"/>
  <c r="I35114" i="1"/>
  <c r="I35115" i="1"/>
  <c r="I35116" i="1"/>
  <c r="I35117" i="1"/>
  <c r="I35118" i="1"/>
  <c r="I35119" i="1"/>
  <c r="I35120" i="1"/>
  <c r="I35121" i="1"/>
  <c r="I35122" i="1"/>
  <c r="I35123" i="1"/>
  <c r="I35124" i="1"/>
  <c r="I35125" i="1"/>
  <c r="I35126" i="1"/>
  <c r="I35127" i="1"/>
  <c r="I35128" i="1"/>
  <c r="I35129" i="1"/>
  <c r="I35130" i="1"/>
  <c r="I35131" i="1"/>
  <c r="I35132" i="1"/>
  <c r="I35133" i="1"/>
  <c r="I35134" i="1"/>
  <c r="I35135" i="1"/>
  <c r="I35136" i="1"/>
  <c r="I35137" i="1"/>
  <c r="I35138" i="1"/>
  <c r="I35139" i="1"/>
  <c r="I35140" i="1"/>
  <c r="I35141" i="1"/>
  <c r="I35142" i="1"/>
  <c r="I35143" i="1"/>
  <c r="I35144" i="1"/>
  <c r="I35145" i="1"/>
  <c r="I35146" i="1"/>
  <c r="I35147" i="1"/>
  <c r="I35148" i="1"/>
  <c r="I35149" i="1"/>
  <c r="I35150" i="1"/>
  <c r="I35151" i="1"/>
  <c r="I35152" i="1"/>
  <c r="I35153" i="1"/>
  <c r="I35154" i="1"/>
  <c r="I35155" i="1"/>
  <c r="I35156" i="1"/>
  <c r="I35157" i="1"/>
  <c r="I35158" i="1"/>
  <c r="I35159" i="1"/>
  <c r="I35160" i="1"/>
  <c r="I35161" i="1"/>
  <c r="I35162" i="1"/>
  <c r="I35163" i="1"/>
  <c r="I35164" i="1"/>
  <c r="I35165" i="1"/>
  <c r="I35166" i="1"/>
  <c r="I35167" i="1"/>
  <c r="I35168" i="1"/>
  <c r="I35169" i="1"/>
  <c r="I35170" i="1"/>
  <c r="I35171" i="1"/>
  <c r="I35172" i="1"/>
  <c r="I35173" i="1"/>
  <c r="I35174" i="1"/>
  <c r="I35175" i="1"/>
  <c r="I35176" i="1"/>
  <c r="I35177" i="1"/>
  <c r="I35178" i="1"/>
  <c r="I35179" i="1"/>
  <c r="I35180" i="1"/>
  <c r="I35181" i="1"/>
  <c r="I35182" i="1"/>
  <c r="I35183" i="1"/>
  <c r="I35184" i="1"/>
  <c r="I35185" i="1"/>
  <c r="I35186" i="1"/>
  <c r="I35187" i="1"/>
  <c r="I35188" i="1"/>
  <c r="I35189" i="1"/>
  <c r="I35190" i="1"/>
  <c r="I35191" i="1"/>
  <c r="I35192" i="1"/>
  <c r="I35193" i="1"/>
  <c r="I35194" i="1"/>
  <c r="I35195" i="1"/>
  <c r="I35196" i="1"/>
  <c r="I35197" i="1"/>
  <c r="I35198" i="1"/>
  <c r="I35199" i="1"/>
  <c r="I35200" i="1"/>
  <c r="I35201" i="1"/>
  <c r="I35202" i="1"/>
  <c r="I35203" i="1"/>
  <c r="I35204" i="1"/>
  <c r="I35205" i="1"/>
  <c r="I35206" i="1"/>
  <c r="I35207" i="1"/>
  <c r="I35208" i="1"/>
  <c r="I35209" i="1"/>
  <c r="I35210" i="1"/>
  <c r="I35211" i="1"/>
  <c r="I35212" i="1"/>
  <c r="I35213" i="1"/>
  <c r="I35214" i="1"/>
  <c r="I35215" i="1"/>
  <c r="I35216" i="1"/>
  <c r="I35217" i="1"/>
  <c r="I35218" i="1"/>
  <c r="I35219" i="1"/>
  <c r="I35220" i="1"/>
  <c r="I35221" i="1"/>
  <c r="I35222" i="1"/>
  <c r="I35223" i="1"/>
  <c r="I35224" i="1"/>
  <c r="I35225" i="1"/>
  <c r="I35226" i="1"/>
  <c r="I35227" i="1"/>
  <c r="I35228" i="1"/>
  <c r="I35229" i="1"/>
  <c r="I35230" i="1"/>
  <c r="I35231" i="1"/>
  <c r="I35232" i="1"/>
  <c r="I35233" i="1"/>
  <c r="I35234" i="1"/>
  <c r="I35235" i="1"/>
  <c r="I35236" i="1"/>
  <c r="I35237" i="1"/>
  <c r="I35238" i="1"/>
  <c r="I35239" i="1"/>
  <c r="I35240" i="1"/>
  <c r="I35241" i="1"/>
  <c r="I35242" i="1"/>
  <c r="I35243" i="1"/>
  <c r="I35244" i="1"/>
  <c r="I35245" i="1"/>
  <c r="I35246" i="1"/>
  <c r="I35247" i="1"/>
  <c r="I35248" i="1"/>
  <c r="I35249" i="1"/>
  <c r="I35250" i="1"/>
  <c r="I35251" i="1"/>
  <c r="I35252" i="1"/>
  <c r="I35253" i="1"/>
  <c r="I35254" i="1"/>
  <c r="I35255" i="1"/>
  <c r="I35256" i="1"/>
  <c r="I35257" i="1"/>
  <c r="I35258" i="1"/>
  <c r="I35259" i="1"/>
  <c r="I35260" i="1"/>
  <c r="I35261" i="1"/>
  <c r="I35262" i="1"/>
  <c r="I35263" i="1"/>
  <c r="I35264" i="1"/>
  <c r="I35265" i="1"/>
  <c r="I35266" i="1"/>
  <c r="I35267" i="1"/>
  <c r="I35268" i="1"/>
  <c r="I35269" i="1"/>
  <c r="I35270" i="1"/>
  <c r="I35271" i="1"/>
  <c r="I35272" i="1"/>
  <c r="I35273" i="1"/>
  <c r="I35274" i="1"/>
  <c r="I35275" i="1"/>
  <c r="I35276" i="1"/>
  <c r="I35277" i="1"/>
  <c r="I35278" i="1"/>
  <c r="I35279" i="1"/>
  <c r="I35280" i="1"/>
  <c r="I35281" i="1"/>
  <c r="I35282" i="1"/>
  <c r="I35283" i="1"/>
  <c r="I35284" i="1"/>
  <c r="I35285" i="1"/>
  <c r="I35286" i="1"/>
  <c r="I35287" i="1"/>
  <c r="I35288" i="1"/>
  <c r="I35289" i="1"/>
  <c r="I35290" i="1"/>
  <c r="I35291" i="1"/>
  <c r="I35292" i="1"/>
  <c r="I35293" i="1"/>
  <c r="I35294" i="1"/>
  <c r="I35295" i="1"/>
  <c r="I35296" i="1"/>
  <c r="I35297" i="1"/>
  <c r="I35298" i="1"/>
  <c r="I35299" i="1"/>
  <c r="I35300" i="1"/>
  <c r="I35301" i="1"/>
  <c r="I35302" i="1"/>
  <c r="I35303" i="1"/>
  <c r="I35304" i="1"/>
  <c r="I35305" i="1"/>
  <c r="I35306" i="1"/>
  <c r="I35307" i="1"/>
  <c r="I35308" i="1"/>
  <c r="I35309" i="1"/>
  <c r="I35310" i="1"/>
  <c r="I35311" i="1"/>
  <c r="I35312" i="1"/>
  <c r="I35313" i="1"/>
  <c r="I35314" i="1"/>
  <c r="I35315" i="1"/>
  <c r="I35316" i="1"/>
  <c r="I35317" i="1"/>
  <c r="I35318" i="1"/>
  <c r="I35319" i="1"/>
  <c r="I35320" i="1"/>
  <c r="I35321" i="1"/>
  <c r="I35322" i="1"/>
  <c r="I35323" i="1"/>
  <c r="I35324" i="1"/>
  <c r="I35325" i="1"/>
  <c r="I35326" i="1"/>
  <c r="I35327" i="1"/>
  <c r="I35328" i="1"/>
  <c r="I35329" i="1"/>
  <c r="I35330" i="1"/>
  <c r="I35331" i="1"/>
  <c r="I35332" i="1"/>
  <c r="I35333" i="1"/>
  <c r="I35334" i="1"/>
  <c r="I35335" i="1"/>
  <c r="I35336" i="1"/>
  <c r="I35337" i="1"/>
  <c r="I35338" i="1"/>
  <c r="I35339" i="1"/>
  <c r="I35340" i="1"/>
  <c r="I35341" i="1"/>
  <c r="I35342" i="1"/>
  <c r="I35343" i="1"/>
  <c r="I35344" i="1"/>
  <c r="I35345" i="1"/>
  <c r="I35346" i="1"/>
  <c r="I35347" i="1"/>
  <c r="I35348" i="1"/>
  <c r="I35349" i="1"/>
  <c r="I35350" i="1"/>
  <c r="I35351" i="1"/>
  <c r="I35352" i="1"/>
  <c r="I35353" i="1"/>
  <c r="I35354" i="1"/>
  <c r="I35355" i="1"/>
  <c r="I35356" i="1"/>
  <c r="I35357" i="1"/>
  <c r="I35358" i="1"/>
  <c r="I35359" i="1"/>
  <c r="I35360" i="1"/>
  <c r="I35361" i="1"/>
  <c r="I35362" i="1"/>
  <c r="I35363" i="1"/>
  <c r="I35364" i="1"/>
  <c r="I35365" i="1"/>
  <c r="I35366" i="1"/>
  <c r="I35367" i="1"/>
  <c r="I35368" i="1"/>
  <c r="I35369" i="1"/>
  <c r="I35370" i="1"/>
  <c r="I35371" i="1"/>
  <c r="I35372" i="1"/>
  <c r="I35373" i="1"/>
  <c r="I35374" i="1"/>
  <c r="I35375" i="1"/>
  <c r="I35376" i="1"/>
  <c r="I35377" i="1"/>
  <c r="I35378" i="1"/>
  <c r="I35379" i="1"/>
  <c r="I35380" i="1"/>
  <c r="I35381" i="1"/>
  <c r="I35382" i="1"/>
  <c r="I35383" i="1"/>
  <c r="I35384" i="1"/>
  <c r="I35385" i="1"/>
  <c r="I35386" i="1"/>
  <c r="I35387" i="1"/>
  <c r="I35388" i="1"/>
  <c r="I35389" i="1"/>
  <c r="I35390" i="1"/>
  <c r="I35391" i="1"/>
  <c r="I35392" i="1"/>
  <c r="I35393" i="1"/>
  <c r="I35394" i="1"/>
  <c r="I35395" i="1"/>
  <c r="I35396" i="1"/>
  <c r="I35397" i="1"/>
  <c r="I35398" i="1"/>
  <c r="I35399" i="1"/>
  <c r="I35400" i="1"/>
  <c r="I35401" i="1"/>
  <c r="I35402" i="1"/>
  <c r="I35403" i="1"/>
  <c r="I35404" i="1"/>
  <c r="I35405" i="1"/>
  <c r="I35406" i="1"/>
  <c r="I35407" i="1"/>
  <c r="I35408" i="1"/>
  <c r="I35409" i="1"/>
  <c r="I35410" i="1"/>
  <c r="I35411" i="1"/>
  <c r="I35412" i="1"/>
  <c r="I35413" i="1"/>
  <c r="I35414" i="1"/>
  <c r="I35415" i="1"/>
  <c r="I35416" i="1"/>
  <c r="I35417" i="1"/>
  <c r="I35418" i="1"/>
  <c r="I35419" i="1"/>
  <c r="I35420" i="1"/>
  <c r="I35421" i="1"/>
  <c r="I35422" i="1"/>
  <c r="I35423" i="1"/>
  <c r="I35424" i="1"/>
  <c r="I35425" i="1"/>
  <c r="I35426" i="1"/>
  <c r="I35427" i="1"/>
  <c r="I35428" i="1"/>
  <c r="I35429" i="1"/>
  <c r="I35430" i="1"/>
  <c r="I35431" i="1"/>
  <c r="I35432" i="1"/>
  <c r="I35433" i="1"/>
  <c r="I35434" i="1"/>
  <c r="I35435" i="1"/>
  <c r="I35436" i="1"/>
  <c r="I35437" i="1"/>
  <c r="I35438" i="1"/>
  <c r="I35439" i="1"/>
  <c r="I35440" i="1"/>
  <c r="I35441" i="1"/>
  <c r="I35442" i="1"/>
  <c r="I35443" i="1"/>
  <c r="I35444" i="1"/>
  <c r="I35445" i="1"/>
  <c r="I35446" i="1"/>
  <c r="I35447" i="1"/>
  <c r="I35448" i="1"/>
  <c r="I35449" i="1"/>
  <c r="I35450" i="1"/>
  <c r="I35451" i="1"/>
  <c r="I35452" i="1"/>
  <c r="I35453" i="1"/>
  <c r="I35454" i="1"/>
  <c r="I35455" i="1"/>
  <c r="I35456" i="1"/>
  <c r="I35457" i="1"/>
  <c r="I35458" i="1"/>
  <c r="I35459" i="1"/>
  <c r="I35460" i="1"/>
  <c r="I35461" i="1"/>
  <c r="I35462" i="1"/>
  <c r="I35463" i="1"/>
  <c r="I35464" i="1"/>
  <c r="I35465" i="1"/>
  <c r="I35466" i="1"/>
  <c r="I35467" i="1"/>
  <c r="I35468" i="1"/>
  <c r="I35469" i="1"/>
  <c r="I35470" i="1"/>
  <c r="I35471" i="1"/>
  <c r="I35472" i="1"/>
  <c r="I35473" i="1"/>
  <c r="I35474" i="1"/>
  <c r="I35475" i="1"/>
  <c r="I35476" i="1"/>
  <c r="I35477" i="1"/>
  <c r="I35478" i="1"/>
  <c r="I35479" i="1"/>
  <c r="I35480" i="1"/>
  <c r="I35481" i="1"/>
  <c r="I35482" i="1"/>
  <c r="I35483" i="1"/>
  <c r="I35484" i="1"/>
  <c r="I35485" i="1"/>
  <c r="I35486" i="1"/>
  <c r="I35487" i="1"/>
  <c r="I35488" i="1"/>
  <c r="I35489" i="1"/>
  <c r="I35490" i="1"/>
  <c r="I35491" i="1"/>
  <c r="I35492" i="1"/>
  <c r="I35493" i="1"/>
  <c r="I35494" i="1"/>
  <c r="I35495" i="1"/>
  <c r="I35496" i="1"/>
  <c r="I35497" i="1"/>
  <c r="I35498" i="1"/>
  <c r="I35499" i="1"/>
  <c r="I35500" i="1"/>
  <c r="I35501" i="1"/>
  <c r="I35502" i="1"/>
  <c r="I35503" i="1"/>
  <c r="I35504" i="1"/>
  <c r="I35505" i="1"/>
  <c r="I35506" i="1"/>
  <c r="I35507" i="1"/>
  <c r="I35508" i="1"/>
  <c r="I35509" i="1"/>
  <c r="I35510" i="1"/>
  <c r="I35511" i="1"/>
  <c r="I35512" i="1"/>
  <c r="I35513" i="1"/>
  <c r="I35514" i="1"/>
  <c r="I35515" i="1"/>
  <c r="I35516" i="1"/>
  <c r="I35517" i="1"/>
  <c r="I35518" i="1"/>
  <c r="I35519" i="1"/>
  <c r="I35520" i="1"/>
  <c r="I35521" i="1"/>
  <c r="I35522" i="1"/>
  <c r="I35523" i="1"/>
  <c r="I35524" i="1"/>
  <c r="I35525" i="1"/>
  <c r="I35526" i="1"/>
  <c r="I35527" i="1"/>
  <c r="I35528" i="1"/>
  <c r="I35529" i="1"/>
  <c r="I35530" i="1"/>
  <c r="I35531" i="1"/>
  <c r="I35532" i="1"/>
  <c r="I35533" i="1"/>
  <c r="I35534" i="1"/>
  <c r="I35535" i="1"/>
  <c r="I35536" i="1"/>
  <c r="I35537" i="1"/>
  <c r="I35538" i="1"/>
  <c r="I35539" i="1"/>
  <c r="I35540" i="1"/>
  <c r="I35541" i="1"/>
  <c r="I35542" i="1"/>
  <c r="I35543" i="1"/>
  <c r="I35544" i="1"/>
  <c r="I35545" i="1"/>
  <c r="I35546" i="1"/>
  <c r="I35547" i="1"/>
  <c r="I35548" i="1"/>
  <c r="I35549" i="1"/>
  <c r="I35550" i="1"/>
  <c r="I35551" i="1"/>
  <c r="I35552" i="1"/>
  <c r="I35553" i="1"/>
  <c r="I35554" i="1"/>
  <c r="I35555" i="1"/>
  <c r="I35556" i="1"/>
  <c r="I35557" i="1"/>
  <c r="I35558" i="1"/>
  <c r="I35559" i="1"/>
  <c r="I35560" i="1"/>
  <c r="I35561" i="1"/>
  <c r="I35562" i="1"/>
  <c r="I35563" i="1"/>
  <c r="I35564" i="1"/>
  <c r="I35565" i="1"/>
  <c r="I35566" i="1"/>
  <c r="I35567" i="1"/>
  <c r="I35568" i="1"/>
  <c r="I35569" i="1"/>
  <c r="I35570" i="1"/>
  <c r="I35571" i="1"/>
  <c r="I35572" i="1"/>
  <c r="I35573" i="1"/>
  <c r="I35574" i="1"/>
  <c r="I35575" i="1"/>
  <c r="I35576" i="1"/>
  <c r="I35577" i="1"/>
  <c r="I35578" i="1"/>
  <c r="I35579" i="1"/>
  <c r="I35580" i="1"/>
  <c r="I35581" i="1"/>
  <c r="I35582" i="1"/>
  <c r="I35583" i="1"/>
  <c r="I35584" i="1"/>
  <c r="I35585" i="1"/>
  <c r="I35586" i="1"/>
  <c r="I35587" i="1"/>
  <c r="I35588" i="1"/>
  <c r="I35589" i="1"/>
  <c r="I35590" i="1"/>
  <c r="I35591" i="1"/>
  <c r="I35592" i="1"/>
  <c r="I35593" i="1"/>
  <c r="I35594" i="1"/>
  <c r="I35595" i="1"/>
  <c r="I35596" i="1"/>
  <c r="I35597" i="1"/>
  <c r="I35598" i="1"/>
  <c r="I35599" i="1"/>
  <c r="I35600" i="1"/>
  <c r="I35601" i="1"/>
  <c r="I35602" i="1"/>
  <c r="I35603" i="1"/>
  <c r="I35604" i="1"/>
  <c r="I35605" i="1"/>
  <c r="I35606" i="1"/>
  <c r="I35607" i="1"/>
  <c r="I35608" i="1"/>
  <c r="I35609" i="1"/>
  <c r="I35610" i="1"/>
  <c r="I35611" i="1"/>
  <c r="I35612" i="1"/>
  <c r="I35613" i="1"/>
  <c r="I35614" i="1"/>
  <c r="I35615" i="1"/>
  <c r="I35616" i="1"/>
  <c r="I35617" i="1"/>
  <c r="I35618" i="1"/>
  <c r="I35619" i="1"/>
  <c r="I35620" i="1"/>
  <c r="I35621" i="1"/>
  <c r="I35622" i="1"/>
  <c r="I35623" i="1"/>
  <c r="I35624" i="1"/>
  <c r="I35625" i="1"/>
  <c r="I35626" i="1"/>
  <c r="I35627" i="1"/>
  <c r="I35628" i="1"/>
  <c r="I35629" i="1"/>
  <c r="I35630" i="1"/>
  <c r="I35631" i="1"/>
  <c r="I35632" i="1"/>
  <c r="I35633" i="1"/>
  <c r="I35634" i="1"/>
  <c r="I35635" i="1"/>
  <c r="I35636" i="1"/>
  <c r="I35637" i="1"/>
  <c r="I35638" i="1"/>
  <c r="I35639" i="1"/>
  <c r="I35640" i="1"/>
  <c r="I35641" i="1"/>
  <c r="I35642" i="1"/>
  <c r="I35643" i="1"/>
  <c r="I35644" i="1"/>
  <c r="I35645" i="1"/>
  <c r="I35646" i="1"/>
  <c r="I35647" i="1"/>
  <c r="I35648" i="1"/>
  <c r="I35649" i="1"/>
  <c r="I35650" i="1"/>
  <c r="I35651" i="1"/>
  <c r="I35652" i="1"/>
  <c r="I35653" i="1"/>
  <c r="I35654" i="1"/>
  <c r="I35655" i="1"/>
  <c r="I35656" i="1"/>
  <c r="I35657" i="1"/>
  <c r="I35658" i="1"/>
  <c r="I35659" i="1"/>
  <c r="I35660" i="1"/>
  <c r="I35661" i="1"/>
  <c r="I35662" i="1"/>
  <c r="I35663" i="1"/>
  <c r="I35664" i="1"/>
  <c r="I35665" i="1"/>
  <c r="I35666" i="1"/>
  <c r="I35667" i="1"/>
  <c r="I35668" i="1"/>
  <c r="I35669" i="1"/>
  <c r="I35670" i="1"/>
  <c r="I35671" i="1"/>
  <c r="I35672" i="1"/>
  <c r="I35673" i="1"/>
  <c r="I35674" i="1"/>
  <c r="I35675" i="1"/>
  <c r="I35676" i="1"/>
  <c r="I35677" i="1"/>
  <c r="I35678" i="1"/>
  <c r="I35679" i="1"/>
  <c r="I35680" i="1"/>
  <c r="I35681" i="1"/>
  <c r="I35682" i="1"/>
  <c r="I35683" i="1"/>
  <c r="I35684" i="1"/>
  <c r="I35685" i="1"/>
  <c r="I35686" i="1"/>
  <c r="I35687" i="1"/>
  <c r="I35688" i="1"/>
  <c r="I35689" i="1"/>
  <c r="I35690" i="1"/>
  <c r="I35691" i="1"/>
  <c r="I35692" i="1"/>
  <c r="I35693" i="1"/>
  <c r="I35694" i="1"/>
  <c r="I35695" i="1"/>
  <c r="I35696" i="1"/>
  <c r="I35697" i="1"/>
  <c r="I35698" i="1"/>
  <c r="I35699" i="1"/>
  <c r="I35700" i="1"/>
  <c r="I35701" i="1"/>
  <c r="I35702" i="1"/>
  <c r="I35703" i="1"/>
  <c r="I35704" i="1"/>
  <c r="I35705" i="1"/>
  <c r="I35706" i="1"/>
  <c r="I35707" i="1"/>
  <c r="I35708" i="1"/>
  <c r="I35709" i="1"/>
  <c r="I35710" i="1"/>
  <c r="I35711" i="1"/>
  <c r="I35712" i="1"/>
  <c r="I35713" i="1"/>
  <c r="I35714" i="1"/>
  <c r="I35715" i="1"/>
  <c r="I35716" i="1"/>
  <c r="I35717" i="1"/>
  <c r="I35718" i="1"/>
  <c r="I35719" i="1"/>
  <c r="I35720" i="1"/>
  <c r="I35721" i="1"/>
  <c r="I35722" i="1"/>
  <c r="I35723" i="1"/>
  <c r="I35724" i="1"/>
  <c r="I35725" i="1"/>
  <c r="I35726" i="1"/>
  <c r="I35727" i="1"/>
  <c r="I35728" i="1"/>
  <c r="I35729" i="1"/>
  <c r="I35730" i="1"/>
  <c r="I35731" i="1"/>
  <c r="I35732" i="1"/>
  <c r="I35733" i="1"/>
  <c r="I35734" i="1"/>
  <c r="I35735" i="1"/>
  <c r="I35736" i="1"/>
  <c r="I35737" i="1"/>
  <c r="I35738" i="1"/>
  <c r="I35739" i="1"/>
  <c r="I35740" i="1"/>
  <c r="I35741" i="1"/>
  <c r="I35742" i="1"/>
  <c r="I35743" i="1"/>
  <c r="I35744" i="1"/>
  <c r="I35745" i="1"/>
  <c r="I35746" i="1"/>
  <c r="I35747" i="1"/>
  <c r="I35748" i="1"/>
  <c r="I35749" i="1"/>
  <c r="I35750" i="1"/>
  <c r="I35751" i="1"/>
  <c r="I35752" i="1"/>
  <c r="I35753" i="1"/>
  <c r="I35754" i="1"/>
  <c r="I35755" i="1"/>
  <c r="I35756" i="1"/>
  <c r="I35757" i="1"/>
  <c r="I35758" i="1"/>
  <c r="I35759" i="1"/>
  <c r="I35760" i="1"/>
  <c r="I35761" i="1"/>
  <c r="I35762" i="1"/>
  <c r="I35763" i="1"/>
  <c r="I35764" i="1"/>
  <c r="I35765" i="1"/>
  <c r="I35766" i="1"/>
  <c r="I35767" i="1"/>
  <c r="I35768" i="1"/>
  <c r="I35769" i="1"/>
  <c r="I35770" i="1"/>
  <c r="I35771" i="1"/>
  <c r="I35772" i="1"/>
  <c r="I35773" i="1"/>
  <c r="I35774" i="1"/>
  <c r="I35775" i="1"/>
  <c r="I35776" i="1"/>
  <c r="I35777" i="1"/>
  <c r="I35778" i="1"/>
  <c r="I35779" i="1"/>
  <c r="I35780" i="1"/>
  <c r="I35781" i="1"/>
  <c r="I35782" i="1"/>
  <c r="I35783" i="1"/>
  <c r="I35784" i="1"/>
  <c r="I35785" i="1"/>
  <c r="I35786" i="1"/>
  <c r="I35787" i="1"/>
  <c r="I35788" i="1"/>
  <c r="I35789" i="1"/>
  <c r="I35790" i="1"/>
  <c r="I35791" i="1"/>
  <c r="I35792" i="1"/>
  <c r="I35793" i="1"/>
  <c r="I35794" i="1"/>
  <c r="I35795" i="1"/>
  <c r="I35796" i="1"/>
  <c r="I35797" i="1"/>
  <c r="I35798" i="1"/>
  <c r="I35799" i="1"/>
  <c r="I35800" i="1"/>
  <c r="I35801" i="1"/>
  <c r="I35802" i="1"/>
  <c r="I35803" i="1"/>
  <c r="I35804" i="1"/>
  <c r="I35805" i="1"/>
  <c r="I35806" i="1"/>
  <c r="I35807" i="1"/>
  <c r="I35808" i="1"/>
  <c r="I35809" i="1"/>
  <c r="I35810" i="1"/>
  <c r="I35811" i="1"/>
  <c r="I35812" i="1"/>
  <c r="I35813" i="1"/>
  <c r="I35814" i="1"/>
  <c r="I35815" i="1"/>
  <c r="I35816" i="1"/>
  <c r="I35817" i="1"/>
  <c r="I35818" i="1"/>
  <c r="I35819" i="1"/>
  <c r="I35820" i="1"/>
  <c r="I35821" i="1"/>
  <c r="I35822" i="1"/>
  <c r="I35823" i="1"/>
  <c r="I35824" i="1"/>
  <c r="I35825" i="1"/>
  <c r="I35826" i="1"/>
  <c r="I35827" i="1"/>
  <c r="I35828" i="1"/>
  <c r="I35829" i="1"/>
  <c r="I35830" i="1"/>
  <c r="I35831" i="1"/>
  <c r="I35832" i="1"/>
  <c r="I35833" i="1"/>
  <c r="I35834" i="1"/>
  <c r="I35835" i="1"/>
  <c r="I35836" i="1"/>
  <c r="I35837" i="1"/>
  <c r="I35838" i="1"/>
  <c r="I35839" i="1"/>
  <c r="I35840" i="1"/>
  <c r="I35841" i="1"/>
  <c r="I35842" i="1"/>
  <c r="I35843" i="1"/>
  <c r="I35844" i="1"/>
  <c r="I35845" i="1"/>
  <c r="I35846" i="1"/>
  <c r="I35847" i="1"/>
  <c r="I35848" i="1"/>
  <c r="I35849" i="1"/>
  <c r="I35850" i="1"/>
  <c r="I35851" i="1"/>
  <c r="I35852" i="1"/>
  <c r="I35853" i="1"/>
  <c r="I35854" i="1"/>
  <c r="I35855" i="1"/>
  <c r="I35856" i="1"/>
  <c r="I35857" i="1"/>
  <c r="I35858" i="1"/>
  <c r="I35859" i="1"/>
  <c r="I35860" i="1"/>
  <c r="I35861" i="1"/>
  <c r="I35862" i="1"/>
  <c r="I35863" i="1"/>
  <c r="I35864" i="1"/>
  <c r="I35865" i="1"/>
  <c r="I35866" i="1"/>
  <c r="I35867" i="1"/>
  <c r="I35868" i="1"/>
  <c r="I35869" i="1"/>
  <c r="I35870" i="1"/>
  <c r="I35871" i="1"/>
  <c r="I35872" i="1"/>
  <c r="I35873" i="1"/>
  <c r="I35874" i="1"/>
  <c r="I35875" i="1"/>
  <c r="I35876" i="1"/>
  <c r="I35877" i="1"/>
  <c r="I35878" i="1"/>
  <c r="I35879" i="1"/>
  <c r="I35880" i="1"/>
  <c r="I35881" i="1"/>
  <c r="I35882" i="1"/>
  <c r="I35883" i="1"/>
  <c r="I35884" i="1"/>
  <c r="I35885" i="1"/>
  <c r="I35886" i="1"/>
  <c r="I35887" i="1"/>
  <c r="I35888" i="1"/>
  <c r="I35889" i="1"/>
  <c r="I35890" i="1"/>
  <c r="I35891" i="1"/>
  <c r="I35892" i="1"/>
  <c r="I35893" i="1"/>
  <c r="I35894" i="1"/>
  <c r="I35895" i="1"/>
  <c r="I35896" i="1"/>
  <c r="I35897" i="1"/>
  <c r="I35898" i="1"/>
  <c r="I35899" i="1"/>
  <c r="I35900" i="1"/>
  <c r="I35901" i="1"/>
  <c r="I35902" i="1"/>
  <c r="I35903" i="1"/>
  <c r="I35904" i="1"/>
  <c r="I35905" i="1"/>
  <c r="I35906" i="1"/>
  <c r="I35907" i="1"/>
  <c r="I35908" i="1"/>
  <c r="I35909" i="1"/>
  <c r="I35910" i="1"/>
  <c r="I35911" i="1"/>
  <c r="I35912" i="1"/>
  <c r="I35913" i="1"/>
  <c r="I35914" i="1"/>
  <c r="I35915" i="1"/>
  <c r="I35916" i="1"/>
  <c r="I35917" i="1"/>
  <c r="I35918" i="1"/>
  <c r="I35919" i="1"/>
  <c r="I35920" i="1"/>
  <c r="I35921" i="1"/>
  <c r="I35922" i="1"/>
  <c r="I35923" i="1"/>
  <c r="I35924" i="1"/>
  <c r="I35925" i="1"/>
  <c r="I35926" i="1"/>
  <c r="I35927" i="1"/>
  <c r="I35928" i="1"/>
  <c r="I35929" i="1"/>
  <c r="I35930" i="1"/>
  <c r="I35931" i="1"/>
  <c r="I35932" i="1"/>
  <c r="I35933" i="1"/>
  <c r="I35934" i="1"/>
  <c r="I35935" i="1"/>
  <c r="I35936" i="1"/>
  <c r="I35937" i="1"/>
  <c r="I35938" i="1"/>
  <c r="I35939" i="1"/>
  <c r="I35940" i="1"/>
  <c r="I35941" i="1"/>
  <c r="I35942" i="1"/>
  <c r="I35943" i="1"/>
  <c r="I35944" i="1"/>
  <c r="I35945" i="1"/>
  <c r="I35946" i="1"/>
  <c r="I35947" i="1"/>
  <c r="I35948" i="1"/>
  <c r="I35949" i="1"/>
  <c r="I35950" i="1"/>
  <c r="I35951" i="1"/>
  <c r="I35952" i="1"/>
  <c r="I35953" i="1"/>
  <c r="I35954" i="1"/>
  <c r="I35955" i="1"/>
  <c r="I35956" i="1"/>
  <c r="I35957" i="1"/>
  <c r="I35958" i="1"/>
  <c r="I35959" i="1"/>
  <c r="I35960" i="1"/>
  <c r="I35961" i="1"/>
  <c r="I35962" i="1"/>
  <c r="I35963" i="1"/>
  <c r="I35964" i="1"/>
  <c r="I35965" i="1"/>
  <c r="I35966" i="1"/>
  <c r="I35967" i="1"/>
  <c r="I35968" i="1"/>
  <c r="I35969" i="1"/>
  <c r="I35970" i="1"/>
  <c r="I35971" i="1"/>
  <c r="I35972" i="1"/>
  <c r="I35973" i="1"/>
  <c r="I35974" i="1"/>
  <c r="I35975" i="1"/>
  <c r="I35976" i="1"/>
  <c r="I35977" i="1"/>
  <c r="I35978" i="1"/>
  <c r="I35979" i="1"/>
  <c r="I35980" i="1"/>
  <c r="I35981" i="1"/>
  <c r="I35982" i="1"/>
  <c r="I35983" i="1"/>
  <c r="I35984" i="1"/>
  <c r="I35985" i="1"/>
  <c r="I35986" i="1"/>
  <c r="I35987" i="1"/>
  <c r="I35988" i="1"/>
  <c r="I35989" i="1"/>
  <c r="I35990" i="1"/>
  <c r="I35991" i="1"/>
  <c r="I35992" i="1"/>
  <c r="I35993" i="1"/>
  <c r="I35994" i="1"/>
  <c r="I35995" i="1"/>
  <c r="I35996" i="1"/>
  <c r="I35997" i="1"/>
  <c r="I35998" i="1"/>
  <c r="I35999" i="1"/>
  <c r="I36000" i="1"/>
  <c r="I36001" i="1"/>
  <c r="I36002" i="1"/>
  <c r="I36003" i="1"/>
  <c r="I36004" i="1"/>
  <c r="I36005" i="1"/>
  <c r="I36006" i="1"/>
  <c r="I36007" i="1"/>
  <c r="I36008" i="1"/>
  <c r="I36009" i="1"/>
  <c r="I36010" i="1"/>
  <c r="I36011" i="1"/>
  <c r="I36012" i="1"/>
  <c r="I36013" i="1"/>
  <c r="I36014" i="1"/>
  <c r="I36015" i="1"/>
  <c r="I36016" i="1"/>
  <c r="I36017" i="1"/>
  <c r="I36018" i="1"/>
  <c r="I36019" i="1"/>
  <c r="I36020" i="1"/>
  <c r="I36021" i="1"/>
  <c r="I36022" i="1"/>
  <c r="I36023" i="1"/>
  <c r="I36024" i="1"/>
  <c r="I36025" i="1"/>
  <c r="I36026" i="1"/>
  <c r="I36027" i="1"/>
  <c r="I36028" i="1"/>
  <c r="I36029" i="1"/>
  <c r="I36030" i="1"/>
  <c r="I36031" i="1"/>
  <c r="I36032" i="1"/>
  <c r="I36033" i="1"/>
  <c r="I36034" i="1"/>
  <c r="I36035" i="1"/>
  <c r="I36036" i="1"/>
  <c r="I36037" i="1"/>
  <c r="I36038" i="1"/>
  <c r="I36039" i="1"/>
  <c r="I36040" i="1"/>
  <c r="I36041" i="1"/>
  <c r="I36042" i="1"/>
  <c r="I36043" i="1"/>
  <c r="I36044" i="1"/>
  <c r="I36045" i="1"/>
  <c r="I36046" i="1"/>
  <c r="I36047" i="1"/>
  <c r="I36048" i="1"/>
  <c r="I36049" i="1"/>
  <c r="I36050" i="1"/>
  <c r="I36051" i="1"/>
  <c r="I36052" i="1"/>
  <c r="I36053" i="1"/>
  <c r="I36054" i="1"/>
  <c r="I36055" i="1"/>
  <c r="I36056" i="1"/>
  <c r="I36057" i="1"/>
  <c r="I36058" i="1"/>
  <c r="I36059" i="1"/>
  <c r="I36060" i="1"/>
  <c r="I36061" i="1"/>
  <c r="I36062" i="1"/>
  <c r="I36063" i="1"/>
  <c r="I36064" i="1"/>
  <c r="I36065" i="1"/>
  <c r="I36066" i="1"/>
  <c r="I36067" i="1"/>
  <c r="I36068" i="1"/>
  <c r="I36069" i="1"/>
  <c r="I36070" i="1"/>
  <c r="I36071" i="1"/>
  <c r="I36072" i="1"/>
  <c r="I36073" i="1"/>
  <c r="I36074" i="1"/>
  <c r="I36075" i="1"/>
  <c r="I36076" i="1"/>
  <c r="I36077" i="1"/>
  <c r="I36078" i="1"/>
  <c r="I36079" i="1"/>
  <c r="I36080" i="1"/>
  <c r="I36081" i="1"/>
  <c r="I36082" i="1"/>
  <c r="I36083" i="1"/>
  <c r="I36084" i="1"/>
  <c r="I36085" i="1"/>
  <c r="I36086" i="1"/>
  <c r="I36087" i="1"/>
  <c r="I36088" i="1"/>
  <c r="I36089" i="1"/>
  <c r="I36090" i="1"/>
  <c r="I36091" i="1"/>
  <c r="I36092" i="1"/>
  <c r="I36093" i="1"/>
  <c r="I36094" i="1"/>
  <c r="I36095" i="1"/>
  <c r="I36096" i="1"/>
  <c r="I36097" i="1"/>
  <c r="I36098" i="1"/>
  <c r="I36099" i="1"/>
  <c r="I36100" i="1"/>
  <c r="I36101" i="1"/>
  <c r="I36102" i="1"/>
  <c r="I36103" i="1"/>
  <c r="I36104" i="1"/>
  <c r="I36105" i="1"/>
  <c r="I36106" i="1"/>
  <c r="I36107" i="1"/>
  <c r="I36108" i="1"/>
  <c r="I36109" i="1"/>
  <c r="I36110" i="1"/>
  <c r="I36111" i="1"/>
  <c r="I36112" i="1"/>
  <c r="I36113" i="1"/>
  <c r="I36114" i="1"/>
  <c r="I36115" i="1"/>
  <c r="I36116" i="1"/>
  <c r="I36117" i="1"/>
  <c r="I36118" i="1"/>
  <c r="I36119" i="1"/>
  <c r="I36120" i="1"/>
  <c r="I36121" i="1"/>
  <c r="I36122" i="1"/>
  <c r="I36123" i="1"/>
  <c r="I36124" i="1"/>
  <c r="I36125" i="1"/>
  <c r="I36126" i="1"/>
  <c r="I36127" i="1"/>
  <c r="I36128" i="1"/>
  <c r="I36129" i="1"/>
  <c r="I36130" i="1"/>
  <c r="I36131" i="1"/>
  <c r="I36132" i="1"/>
  <c r="I36133" i="1"/>
  <c r="I36134" i="1"/>
  <c r="I36135" i="1"/>
  <c r="I36136" i="1"/>
  <c r="I36137" i="1"/>
  <c r="I36138" i="1"/>
  <c r="I36139" i="1"/>
  <c r="I36140" i="1"/>
  <c r="I36141" i="1"/>
  <c r="I36142" i="1"/>
  <c r="I36143" i="1"/>
  <c r="I36144" i="1"/>
  <c r="I36145" i="1"/>
  <c r="I36146" i="1"/>
  <c r="I36147" i="1"/>
  <c r="I36148" i="1"/>
  <c r="I36149" i="1"/>
  <c r="I36150" i="1"/>
  <c r="I36151" i="1"/>
  <c r="I36152" i="1"/>
  <c r="I36153" i="1"/>
  <c r="I36154" i="1"/>
  <c r="I36155" i="1"/>
  <c r="I36156" i="1"/>
  <c r="I36157" i="1"/>
  <c r="I36158" i="1"/>
  <c r="I36159" i="1"/>
  <c r="I36160" i="1"/>
  <c r="I36161" i="1"/>
  <c r="I36162" i="1"/>
  <c r="I36163" i="1"/>
  <c r="I36164" i="1"/>
  <c r="I36165" i="1"/>
  <c r="I36166" i="1"/>
  <c r="I36167" i="1"/>
  <c r="I36168" i="1"/>
  <c r="I36169" i="1"/>
  <c r="I36170" i="1"/>
  <c r="I36171" i="1"/>
  <c r="I36172" i="1"/>
  <c r="I36173" i="1"/>
  <c r="I36174" i="1"/>
  <c r="I36175" i="1"/>
  <c r="I36176" i="1"/>
  <c r="I36177" i="1"/>
  <c r="I36178" i="1"/>
  <c r="I36179" i="1"/>
  <c r="I36180" i="1"/>
  <c r="I36181" i="1"/>
  <c r="I36182" i="1"/>
  <c r="I36183" i="1"/>
  <c r="I36184" i="1"/>
  <c r="I36185" i="1"/>
  <c r="I36186" i="1"/>
  <c r="I36187" i="1"/>
  <c r="I36188" i="1"/>
  <c r="I36189" i="1"/>
  <c r="I36190" i="1"/>
  <c r="I36191" i="1"/>
  <c r="I36192" i="1"/>
  <c r="I36193" i="1"/>
  <c r="I36194" i="1"/>
  <c r="I36195" i="1"/>
  <c r="I36196" i="1"/>
  <c r="I36197" i="1"/>
  <c r="I36198" i="1"/>
  <c r="I36199" i="1"/>
  <c r="I36200" i="1"/>
  <c r="I36201" i="1"/>
  <c r="I36202" i="1"/>
  <c r="I36203" i="1"/>
  <c r="I36204" i="1"/>
  <c r="I36205" i="1"/>
  <c r="I36206" i="1"/>
  <c r="I36207" i="1"/>
  <c r="I36208" i="1"/>
  <c r="I36209" i="1"/>
  <c r="I36210" i="1"/>
  <c r="I36211" i="1"/>
  <c r="I36212" i="1"/>
  <c r="I36213" i="1"/>
  <c r="I36214" i="1"/>
  <c r="I36215" i="1"/>
  <c r="I36216" i="1"/>
  <c r="I36217" i="1"/>
  <c r="I36218" i="1"/>
  <c r="I36219" i="1"/>
  <c r="I36220" i="1"/>
  <c r="I36221" i="1"/>
  <c r="I36222" i="1"/>
  <c r="I36223" i="1"/>
  <c r="I36224" i="1"/>
  <c r="I36225" i="1"/>
  <c r="I36226" i="1"/>
  <c r="I36227" i="1"/>
  <c r="I36228" i="1"/>
  <c r="I36229" i="1"/>
  <c r="I36230" i="1"/>
  <c r="I36231" i="1"/>
  <c r="I36232" i="1"/>
  <c r="I36233" i="1"/>
  <c r="I36234" i="1"/>
  <c r="I36235" i="1"/>
  <c r="I36236" i="1"/>
  <c r="I36237" i="1"/>
  <c r="I36238" i="1"/>
  <c r="I36239" i="1"/>
  <c r="I36240" i="1"/>
  <c r="I36241" i="1"/>
  <c r="I36242" i="1"/>
  <c r="I36243" i="1"/>
  <c r="I36244" i="1"/>
  <c r="I36245" i="1"/>
  <c r="I36246" i="1"/>
  <c r="I36247" i="1"/>
  <c r="I36248" i="1"/>
  <c r="I36249" i="1"/>
  <c r="I36250" i="1"/>
  <c r="I36251" i="1"/>
  <c r="I36252" i="1"/>
  <c r="I36253" i="1"/>
  <c r="I36254" i="1"/>
  <c r="I36255" i="1"/>
  <c r="I36256" i="1"/>
  <c r="I36257" i="1"/>
  <c r="I36258" i="1"/>
  <c r="I36259" i="1"/>
  <c r="I36260" i="1"/>
  <c r="I36261" i="1"/>
  <c r="I36262" i="1"/>
  <c r="I36263" i="1"/>
  <c r="I36264" i="1"/>
  <c r="I36265" i="1"/>
  <c r="I36266" i="1"/>
  <c r="I36267" i="1"/>
  <c r="I36268" i="1"/>
  <c r="I36269" i="1"/>
  <c r="I36270" i="1"/>
  <c r="I36271" i="1"/>
  <c r="I36272" i="1"/>
  <c r="I36273" i="1"/>
  <c r="I36274" i="1"/>
  <c r="I36275" i="1"/>
  <c r="I36276" i="1"/>
  <c r="I36277" i="1"/>
  <c r="I36278" i="1"/>
  <c r="I36279" i="1"/>
  <c r="I36280" i="1"/>
  <c r="I36281" i="1"/>
  <c r="I36282" i="1"/>
  <c r="I36283" i="1"/>
  <c r="I36284" i="1"/>
  <c r="I36285" i="1"/>
  <c r="I36286" i="1"/>
  <c r="I36287" i="1"/>
  <c r="I36288" i="1"/>
  <c r="I36289" i="1"/>
  <c r="I36290" i="1"/>
  <c r="I36291" i="1"/>
  <c r="I36292" i="1"/>
  <c r="I36293" i="1"/>
  <c r="I36294" i="1"/>
  <c r="I36295" i="1"/>
  <c r="I36296" i="1"/>
  <c r="I36297" i="1"/>
  <c r="I36298" i="1"/>
  <c r="I36299" i="1"/>
  <c r="I36300" i="1"/>
  <c r="I36301" i="1"/>
  <c r="I36302" i="1"/>
  <c r="I36303" i="1"/>
  <c r="I36304" i="1"/>
  <c r="I36305" i="1"/>
  <c r="I36306" i="1"/>
  <c r="I36307" i="1"/>
  <c r="I36308" i="1"/>
  <c r="I36309" i="1"/>
  <c r="I36310" i="1"/>
  <c r="I36311" i="1"/>
  <c r="I36312" i="1"/>
  <c r="I36313" i="1"/>
  <c r="I36314" i="1"/>
  <c r="I36315" i="1"/>
  <c r="I36316" i="1"/>
  <c r="I36317" i="1"/>
  <c r="I36318" i="1"/>
  <c r="I36319" i="1"/>
  <c r="I36320" i="1"/>
  <c r="I36321" i="1"/>
  <c r="I36322" i="1"/>
  <c r="I36323" i="1"/>
  <c r="I36324" i="1"/>
  <c r="I36325" i="1"/>
  <c r="I36326" i="1"/>
  <c r="I36327" i="1"/>
  <c r="I36328" i="1"/>
  <c r="I36329" i="1"/>
  <c r="I36330" i="1"/>
  <c r="I36331" i="1"/>
  <c r="I36332" i="1"/>
  <c r="I36333" i="1"/>
  <c r="I36334" i="1"/>
  <c r="I36335" i="1"/>
  <c r="I36336" i="1"/>
  <c r="I36337" i="1"/>
  <c r="I36338" i="1"/>
  <c r="I36339" i="1"/>
  <c r="I36340" i="1"/>
  <c r="I36341" i="1"/>
  <c r="I36342" i="1"/>
  <c r="I36343" i="1"/>
  <c r="I36344" i="1"/>
  <c r="I36345" i="1"/>
  <c r="I36346" i="1"/>
  <c r="I36347" i="1"/>
  <c r="I36348" i="1"/>
  <c r="I36349" i="1"/>
  <c r="I36350" i="1"/>
  <c r="I36351" i="1"/>
  <c r="I36352" i="1"/>
  <c r="I36353" i="1"/>
  <c r="I36354" i="1"/>
  <c r="I36355" i="1"/>
  <c r="I36356" i="1"/>
  <c r="I36357" i="1"/>
  <c r="I36358" i="1"/>
  <c r="I36359" i="1"/>
  <c r="I36360" i="1"/>
  <c r="I36361" i="1"/>
  <c r="I36362" i="1"/>
  <c r="I36363" i="1"/>
  <c r="I36364" i="1"/>
  <c r="I36365" i="1"/>
  <c r="I36366" i="1"/>
  <c r="I36367" i="1"/>
  <c r="I36368" i="1"/>
  <c r="I36369" i="1"/>
  <c r="I36370" i="1"/>
  <c r="I36371" i="1"/>
  <c r="I36372" i="1"/>
  <c r="I36373" i="1"/>
  <c r="I36374" i="1"/>
  <c r="I36375" i="1"/>
  <c r="I36376" i="1"/>
  <c r="I36377" i="1"/>
  <c r="I36378" i="1"/>
  <c r="I36379" i="1"/>
  <c r="I36380" i="1"/>
  <c r="I36381" i="1"/>
  <c r="I36382" i="1"/>
  <c r="I36383" i="1"/>
  <c r="I36384" i="1"/>
  <c r="I36385" i="1"/>
  <c r="I36386" i="1"/>
  <c r="I36387" i="1"/>
  <c r="I36388" i="1"/>
  <c r="I36389" i="1"/>
  <c r="I36390" i="1"/>
  <c r="I36391" i="1"/>
  <c r="I36392" i="1"/>
  <c r="I36393" i="1"/>
  <c r="I36394" i="1"/>
  <c r="I36395" i="1"/>
  <c r="I36396" i="1"/>
  <c r="I36397" i="1"/>
  <c r="I36398" i="1"/>
  <c r="I36399" i="1"/>
  <c r="I36400" i="1"/>
  <c r="I36401" i="1"/>
  <c r="I36402" i="1"/>
  <c r="I36403" i="1"/>
  <c r="I36404" i="1"/>
  <c r="I36405" i="1"/>
  <c r="I36406" i="1"/>
  <c r="I36407" i="1"/>
  <c r="I36408" i="1"/>
  <c r="I36409" i="1"/>
  <c r="I36410" i="1"/>
  <c r="I36411" i="1"/>
  <c r="I36412" i="1"/>
  <c r="I36413" i="1"/>
  <c r="I36414" i="1"/>
  <c r="I36415" i="1"/>
  <c r="I36416" i="1"/>
  <c r="I36417" i="1"/>
  <c r="I36418" i="1"/>
  <c r="I36419" i="1"/>
  <c r="I36420" i="1"/>
  <c r="I36421" i="1"/>
  <c r="I36422" i="1"/>
  <c r="I36423" i="1"/>
  <c r="I36424" i="1"/>
  <c r="I36425" i="1"/>
  <c r="I36426" i="1"/>
  <c r="I36427" i="1"/>
  <c r="I36428" i="1"/>
  <c r="I36429" i="1"/>
  <c r="I36430" i="1"/>
  <c r="I36431" i="1"/>
  <c r="I36432" i="1"/>
  <c r="I36433" i="1"/>
  <c r="I36434" i="1"/>
  <c r="I36435" i="1"/>
  <c r="I36436" i="1"/>
  <c r="I36437" i="1"/>
  <c r="I36438" i="1"/>
  <c r="I36439" i="1"/>
  <c r="I36440" i="1"/>
  <c r="I36441" i="1"/>
  <c r="I36442" i="1"/>
  <c r="I36443" i="1"/>
  <c r="I36444" i="1"/>
  <c r="I36445" i="1"/>
  <c r="I36446" i="1"/>
  <c r="I36447" i="1"/>
  <c r="I36448" i="1"/>
  <c r="I36449" i="1"/>
  <c r="I36450" i="1"/>
  <c r="I36451" i="1"/>
  <c r="I36452" i="1"/>
  <c r="I36453" i="1"/>
  <c r="I36454" i="1"/>
  <c r="I36455" i="1"/>
  <c r="I36456" i="1"/>
  <c r="I36457" i="1"/>
  <c r="I36458" i="1"/>
  <c r="I36459" i="1"/>
  <c r="I36460" i="1"/>
  <c r="I36461" i="1"/>
  <c r="I36462" i="1"/>
  <c r="I36463" i="1"/>
  <c r="I36464" i="1"/>
  <c r="I36465" i="1"/>
  <c r="I36466" i="1"/>
  <c r="I36467" i="1"/>
  <c r="I36468" i="1"/>
  <c r="I36469" i="1"/>
  <c r="I36470" i="1"/>
  <c r="I36471" i="1"/>
  <c r="I36472" i="1"/>
  <c r="I36473" i="1"/>
  <c r="I36474" i="1"/>
  <c r="I36475" i="1"/>
  <c r="I36476" i="1"/>
  <c r="I36477" i="1"/>
  <c r="I36478" i="1"/>
  <c r="I36479" i="1"/>
  <c r="I36480" i="1"/>
  <c r="I36481" i="1"/>
  <c r="I36482" i="1"/>
  <c r="I36483" i="1"/>
  <c r="I36484" i="1"/>
  <c r="I36485" i="1"/>
  <c r="I36486" i="1"/>
  <c r="I36487" i="1"/>
  <c r="I36488" i="1"/>
  <c r="I36489" i="1"/>
  <c r="I36490" i="1"/>
  <c r="I36491" i="1"/>
  <c r="I36492" i="1"/>
  <c r="I36493" i="1"/>
  <c r="I36494" i="1"/>
  <c r="I36495" i="1"/>
  <c r="I36496" i="1"/>
  <c r="I36497" i="1"/>
  <c r="I36498" i="1"/>
  <c r="I36499" i="1"/>
  <c r="I36500" i="1"/>
  <c r="I36501" i="1"/>
  <c r="I36502" i="1"/>
  <c r="I36503" i="1"/>
  <c r="I36504" i="1"/>
  <c r="I36505" i="1"/>
  <c r="I36506" i="1"/>
  <c r="I36507" i="1"/>
  <c r="I36508" i="1"/>
  <c r="I36509" i="1"/>
  <c r="I36510" i="1"/>
  <c r="I36511" i="1"/>
  <c r="I36512" i="1"/>
  <c r="I36513" i="1"/>
  <c r="I36514" i="1"/>
  <c r="I36515" i="1"/>
  <c r="I36516" i="1"/>
  <c r="I36517" i="1"/>
  <c r="I36518" i="1"/>
  <c r="I36519" i="1"/>
  <c r="I36520" i="1"/>
  <c r="I36521" i="1"/>
  <c r="I36522" i="1"/>
  <c r="I36523" i="1"/>
  <c r="I36524" i="1"/>
  <c r="I36525" i="1"/>
  <c r="I36526" i="1"/>
  <c r="I36527" i="1"/>
  <c r="I36528" i="1"/>
  <c r="I36529" i="1"/>
  <c r="I36530" i="1"/>
  <c r="I36531" i="1"/>
  <c r="I36532" i="1"/>
  <c r="I36533" i="1"/>
  <c r="I36534" i="1"/>
  <c r="I36535" i="1"/>
  <c r="I36536" i="1"/>
  <c r="I36537" i="1"/>
  <c r="I36538" i="1"/>
  <c r="I36539" i="1"/>
  <c r="I36540" i="1"/>
  <c r="I36541" i="1"/>
  <c r="I36542" i="1"/>
  <c r="I36543" i="1"/>
  <c r="I36544" i="1"/>
  <c r="I36545" i="1"/>
  <c r="I36546" i="1"/>
  <c r="I36547" i="1"/>
  <c r="I36548" i="1"/>
  <c r="I36549" i="1"/>
  <c r="I36550" i="1"/>
  <c r="I36551" i="1"/>
  <c r="I36552" i="1"/>
  <c r="I36553" i="1"/>
  <c r="I36554" i="1"/>
  <c r="I36555" i="1"/>
  <c r="I36556" i="1"/>
  <c r="I36557" i="1"/>
  <c r="I36558" i="1"/>
  <c r="I36559" i="1"/>
  <c r="I36560" i="1"/>
  <c r="I36561" i="1"/>
  <c r="I36562" i="1"/>
  <c r="I36563" i="1"/>
  <c r="I36564" i="1"/>
  <c r="I36565" i="1"/>
  <c r="I36566" i="1"/>
  <c r="I36567" i="1"/>
  <c r="I36568" i="1"/>
  <c r="I36569" i="1"/>
  <c r="I36570" i="1"/>
  <c r="I36571" i="1"/>
  <c r="I36572" i="1"/>
  <c r="I36573" i="1"/>
  <c r="I36574" i="1"/>
  <c r="I36575" i="1"/>
  <c r="I36576" i="1"/>
  <c r="I36577" i="1"/>
  <c r="I36578" i="1"/>
  <c r="I36579" i="1"/>
  <c r="I36580" i="1"/>
  <c r="I36581" i="1"/>
  <c r="I36582" i="1"/>
  <c r="I36583" i="1"/>
  <c r="I36584" i="1"/>
  <c r="I36585" i="1"/>
  <c r="I36586" i="1"/>
  <c r="I36587" i="1"/>
  <c r="I36588" i="1"/>
  <c r="I36589" i="1"/>
  <c r="I36590" i="1"/>
  <c r="I36591" i="1"/>
  <c r="I36592" i="1"/>
  <c r="I36593" i="1"/>
  <c r="I36594" i="1"/>
  <c r="I36595" i="1"/>
  <c r="I36596" i="1"/>
  <c r="I36597" i="1"/>
  <c r="I36598" i="1"/>
  <c r="I36599" i="1"/>
  <c r="I36600" i="1"/>
  <c r="I36601" i="1"/>
  <c r="I36602" i="1"/>
  <c r="I36603" i="1"/>
  <c r="I36604" i="1"/>
  <c r="I36605" i="1"/>
  <c r="I36606" i="1"/>
  <c r="I36607" i="1"/>
  <c r="I36608" i="1"/>
  <c r="I36609" i="1"/>
  <c r="I36610" i="1"/>
  <c r="I36611" i="1"/>
  <c r="I36612" i="1"/>
  <c r="I36613" i="1"/>
  <c r="I36614" i="1"/>
  <c r="I36615" i="1"/>
  <c r="I36616" i="1"/>
  <c r="I36617" i="1"/>
  <c r="I36618" i="1"/>
  <c r="I36619" i="1"/>
  <c r="I36620" i="1"/>
  <c r="I36621" i="1"/>
  <c r="I36622" i="1"/>
  <c r="I36623" i="1"/>
  <c r="I36624" i="1"/>
  <c r="I36625" i="1"/>
  <c r="I36626" i="1"/>
  <c r="I36627" i="1"/>
  <c r="I36628" i="1"/>
  <c r="I36629" i="1"/>
  <c r="I36630" i="1"/>
  <c r="I36631" i="1"/>
  <c r="I36632" i="1"/>
  <c r="I36633" i="1"/>
  <c r="I36634" i="1"/>
  <c r="I36635" i="1"/>
  <c r="I36636" i="1"/>
  <c r="I36637" i="1"/>
  <c r="I36638" i="1"/>
  <c r="I36639" i="1"/>
  <c r="I36640" i="1"/>
  <c r="I36641" i="1"/>
  <c r="I36642" i="1"/>
  <c r="I36643" i="1"/>
  <c r="I36644" i="1"/>
  <c r="I36645" i="1"/>
  <c r="I36646" i="1"/>
  <c r="I36647" i="1"/>
  <c r="I36648" i="1"/>
  <c r="I36649" i="1"/>
  <c r="I36650" i="1"/>
  <c r="I36651" i="1"/>
  <c r="I36652" i="1"/>
  <c r="I36653" i="1"/>
  <c r="I36654" i="1"/>
  <c r="I36655" i="1"/>
  <c r="I36656" i="1"/>
  <c r="I36657" i="1"/>
  <c r="I36658" i="1"/>
  <c r="I36659" i="1"/>
  <c r="I36660" i="1"/>
  <c r="I36661" i="1"/>
  <c r="I36662" i="1"/>
  <c r="I36663" i="1"/>
  <c r="I36664" i="1"/>
  <c r="I36665" i="1"/>
  <c r="I36666" i="1"/>
  <c r="I36667" i="1"/>
  <c r="I36668" i="1"/>
  <c r="I36669" i="1"/>
  <c r="I36670" i="1"/>
  <c r="I36671" i="1"/>
  <c r="I36672" i="1"/>
  <c r="I36673" i="1"/>
  <c r="I36674" i="1"/>
  <c r="I36675" i="1"/>
  <c r="I36676" i="1"/>
  <c r="I36677" i="1"/>
  <c r="I36678" i="1"/>
  <c r="I36679" i="1"/>
  <c r="I36680" i="1"/>
  <c r="I36681" i="1"/>
  <c r="I36682" i="1"/>
  <c r="I36683" i="1"/>
  <c r="I36684" i="1"/>
  <c r="I36685" i="1"/>
  <c r="I36686" i="1"/>
  <c r="I36687" i="1"/>
  <c r="I36688" i="1"/>
  <c r="I36689" i="1"/>
  <c r="I36690" i="1"/>
  <c r="I36691" i="1"/>
  <c r="I36692" i="1"/>
  <c r="I36693" i="1"/>
  <c r="I36694" i="1"/>
  <c r="I36695" i="1"/>
  <c r="I36696" i="1"/>
  <c r="I36697" i="1"/>
  <c r="I36698" i="1"/>
  <c r="I36699" i="1"/>
  <c r="I36700" i="1"/>
  <c r="I36701" i="1"/>
  <c r="I36702" i="1"/>
  <c r="I36703" i="1"/>
  <c r="I36704" i="1"/>
  <c r="I36705" i="1"/>
  <c r="I36706" i="1"/>
  <c r="I36707" i="1"/>
  <c r="I36708" i="1"/>
  <c r="I36709" i="1"/>
  <c r="I36710" i="1"/>
  <c r="I36711" i="1"/>
  <c r="I36712" i="1"/>
  <c r="I36713" i="1"/>
  <c r="I36714" i="1"/>
  <c r="I36715" i="1"/>
  <c r="I36716" i="1"/>
  <c r="I36717" i="1"/>
  <c r="I36718" i="1"/>
  <c r="I36719" i="1"/>
  <c r="I36720" i="1"/>
  <c r="I36721" i="1"/>
  <c r="I36722" i="1"/>
  <c r="I36723" i="1"/>
  <c r="I36724" i="1"/>
  <c r="I36725" i="1"/>
  <c r="I36726" i="1"/>
  <c r="I36727" i="1"/>
  <c r="I36728" i="1"/>
  <c r="I36729" i="1"/>
  <c r="I36730" i="1"/>
  <c r="I36731" i="1"/>
  <c r="I36732" i="1"/>
  <c r="I36733" i="1"/>
  <c r="I36734" i="1"/>
  <c r="I36735" i="1"/>
  <c r="I36736" i="1"/>
  <c r="I36737" i="1"/>
  <c r="I36738" i="1"/>
  <c r="I36739" i="1"/>
  <c r="I36740" i="1"/>
  <c r="I36741" i="1"/>
  <c r="I36742" i="1"/>
  <c r="I36743" i="1"/>
  <c r="I36744" i="1"/>
  <c r="I36745" i="1"/>
  <c r="I36746" i="1"/>
  <c r="I36747" i="1"/>
  <c r="I36748" i="1"/>
  <c r="I36749" i="1"/>
  <c r="I36750" i="1"/>
  <c r="I36751" i="1"/>
  <c r="I36752" i="1"/>
  <c r="I36753" i="1"/>
  <c r="I36754" i="1"/>
  <c r="I36755" i="1"/>
  <c r="I36756" i="1"/>
  <c r="I36757" i="1"/>
  <c r="I36758" i="1"/>
  <c r="I36759" i="1"/>
  <c r="I36760" i="1"/>
  <c r="I36761" i="1"/>
  <c r="I36762" i="1"/>
  <c r="I36763" i="1"/>
  <c r="I36764" i="1"/>
  <c r="I36765" i="1"/>
  <c r="I36766" i="1"/>
  <c r="I36767" i="1"/>
  <c r="I36768" i="1"/>
  <c r="I36769" i="1"/>
  <c r="I36770" i="1"/>
  <c r="I36771" i="1"/>
  <c r="I36772" i="1"/>
  <c r="I36773" i="1"/>
  <c r="I36774" i="1"/>
  <c r="I36775" i="1"/>
  <c r="I36776" i="1"/>
  <c r="I36777" i="1"/>
  <c r="I36778" i="1"/>
  <c r="I36779" i="1"/>
  <c r="I36780" i="1"/>
  <c r="I36781" i="1"/>
  <c r="I36782" i="1"/>
  <c r="I36783" i="1"/>
  <c r="I36784" i="1"/>
  <c r="I36785" i="1"/>
  <c r="I36786" i="1"/>
  <c r="I36787" i="1"/>
  <c r="I36788" i="1"/>
  <c r="I36789" i="1"/>
  <c r="I36790" i="1"/>
  <c r="I36791" i="1"/>
  <c r="I36792" i="1"/>
  <c r="I36793" i="1"/>
  <c r="I36794" i="1"/>
  <c r="I36795" i="1"/>
  <c r="I36796" i="1"/>
  <c r="I36797" i="1"/>
  <c r="I36798" i="1"/>
  <c r="I36799" i="1"/>
  <c r="I36800" i="1"/>
  <c r="I36801" i="1"/>
  <c r="I36802" i="1"/>
  <c r="I36803" i="1"/>
  <c r="I36804" i="1"/>
  <c r="I36805" i="1"/>
  <c r="I36806" i="1"/>
  <c r="I36807" i="1"/>
  <c r="I36808" i="1"/>
  <c r="I36809" i="1"/>
  <c r="I36810" i="1"/>
  <c r="I36811" i="1"/>
  <c r="I36812" i="1"/>
  <c r="I36813" i="1"/>
  <c r="I36814" i="1"/>
  <c r="I36815" i="1"/>
  <c r="I36816" i="1"/>
  <c r="I36817" i="1"/>
  <c r="I36818" i="1"/>
  <c r="I36819" i="1"/>
  <c r="I36820" i="1"/>
  <c r="I36821" i="1"/>
  <c r="I36822" i="1"/>
  <c r="I36823" i="1"/>
  <c r="I36824" i="1"/>
  <c r="I36825" i="1"/>
  <c r="I36826" i="1"/>
  <c r="I36827" i="1"/>
  <c r="I36828" i="1"/>
  <c r="I36829" i="1"/>
  <c r="I36830" i="1"/>
  <c r="I36831" i="1"/>
  <c r="I36832" i="1"/>
  <c r="I36833" i="1"/>
  <c r="I36834" i="1"/>
  <c r="I36835" i="1"/>
  <c r="I36836" i="1"/>
  <c r="I36837" i="1"/>
  <c r="I36838" i="1"/>
  <c r="I36839" i="1"/>
  <c r="I36840" i="1"/>
  <c r="I36841" i="1"/>
  <c r="I36842" i="1"/>
  <c r="I36843" i="1"/>
  <c r="I36844" i="1"/>
  <c r="I36845" i="1"/>
  <c r="I36846" i="1"/>
  <c r="I36847" i="1"/>
  <c r="I36848" i="1"/>
  <c r="I36849" i="1"/>
  <c r="I36850" i="1"/>
  <c r="I36851" i="1"/>
  <c r="I36852" i="1"/>
  <c r="I36853" i="1"/>
  <c r="I36854" i="1"/>
  <c r="I36855" i="1"/>
  <c r="I36856" i="1"/>
  <c r="I36857" i="1"/>
  <c r="I36858" i="1"/>
  <c r="I36859" i="1"/>
  <c r="I36860" i="1"/>
  <c r="I36861" i="1"/>
  <c r="I36862" i="1"/>
  <c r="I36863" i="1"/>
  <c r="I36864" i="1"/>
  <c r="I36865" i="1"/>
  <c r="I36866" i="1"/>
  <c r="I36867" i="1"/>
  <c r="I36868" i="1"/>
  <c r="I36869" i="1"/>
  <c r="I36870" i="1"/>
  <c r="I36871" i="1"/>
  <c r="I36872" i="1"/>
  <c r="I36873" i="1"/>
  <c r="I36874" i="1"/>
  <c r="I36875" i="1"/>
  <c r="I36876" i="1"/>
  <c r="I36877" i="1"/>
  <c r="I36878" i="1"/>
  <c r="I36879" i="1"/>
  <c r="I36880" i="1"/>
  <c r="I36881" i="1"/>
  <c r="I36882" i="1"/>
  <c r="I36883" i="1"/>
  <c r="I36884" i="1"/>
  <c r="I36885" i="1"/>
  <c r="I36886" i="1"/>
  <c r="I36887" i="1"/>
  <c r="I36888" i="1"/>
  <c r="I36889" i="1"/>
  <c r="I36890" i="1"/>
  <c r="I36891" i="1"/>
  <c r="I36892" i="1"/>
  <c r="I36893" i="1"/>
  <c r="I36894" i="1"/>
  <c r="I36895" i="1"/>
  <c r="I36896" i="1"/>
  <c r="I36897" i="1"/>
  <c r="I36898" i="1"/>
  <c r="I36899" i="1"/>
  <c r="I36900" i="1"/>
  <c r="I36901" i="1"/>
  <c r="I36902" i="1"/>
  <c r="I36903" i="1"/>
  <c r="I36904" i="1"/>
  <c r="I36905" i="1"/>
  <c r="I36906" i="1"/>
  <c r="I36907" i="1"/>
  <c r="I36908" i="1"/>
  <c r="I36909" i="1"/>
  <c r="I36910" i="1"/>
  <c r="I36911" i="1"/>
  <c r="I36912" i="1"/>
  <c r="I36913" i="1"/>
  <c r="I36914" i="1"/>
  <c r="I36915" i="1"/>
  <c r="I36916" i="1"/>
  <c r="I36917" i="1"/>
  <c r="I36918" i="1"/>
  <c r="I36919" i="1"/>
  <c r="I36920" i="1"/>
  <c r="I36921" i="1"/>
  <c r="I36922" i="1"/>
  <c r="I36923" i="1"/>
  <c r="I36924" i="1"/>
  <c r="I36925" i="1"/>
  <c r="I36926" i="1"/>
  <c r="I36927" i="1"/>
  <c r="I36928" i="1"/>
  <c r="I36929" i="1"/>
  <c r="I36930" i="1"/>
  <c r="I36931" i="1"/>
  <c r="I36932" i="1"/>
  <c r="I36933" i="1"/>
  <c r="I36934" i="1"/>
  <c r="I36935" i="1"/>
  <c r="I36936" i="1"/>
  <c r="I36937" i="1"/>
  <c r="I36938" i="1"/>
  <c r="I36939" i="1"/>
  <c r="I36940" i="1"/>
  <c r="I36941" i="1"/>
  <c r="I36942" i="1"/>
  <c r="I36943" i="1"/>
  <c r="I36944" i="1"/>
  <c r="I36945" i="1"/>
  <c r="I36946" i="1"/>
  <c r="I36947" i="1"/>
  <c r="I36948" i="1"/>
  <c r="I36949" i="1"/>
  <c r="I36950" i="1"/>
  <c r="I36951" i="1"/>
  <c r="I36952" i="1"/>
  <c r="I36953" i="1"/>
  <c r="I36954" i="1"/>
  <c r="I36955" i="1"/>
  <c r="I36956" i="1"/>
  <c r="I36957" i="1"/>
  <c r="I36958" i="1"/>
  <c r="I36959" i="1"/>
  <c r="I36960" i="1"/>
  <c r="I36961" i="1"/>
  <c r="I36962" i="1"/>
  <c r="I36963" i="1"/>
  <c r="I36964" i="1"/>
  <c r="I36965" i="1"/>
  <c r="I36966" i="1"/>
  <c r="I36967" i="1"/>
  <c r="I36968" i="1"/>
  <c r="I36969" i="1"/>
  <c r="I36970" i="1"/>
  <c r="I36971" i="1"/>
  <c r="I36972" i="1"/>
  <c r="I36973" i="1"/>
  <c r="I36974" i="1"/>
  <c r="I36975" i="1"/>
  <c r="I36976" i="1"/>
  <c r="I36977" i="1"/>
  <c r="I36978" i="1"/>
  <c r="I36979" i="1"/>
  <c r="I36980" i="1"/>
  <c r="I36981" i="1"/>
  <c r="I36982" i="1"/>
  <c r="I36983" i="1"/>
  <c r="I36984" i="1"/>
  <c r="I36985" i="1"/>
  <c r="I36986" i="1"/>
  <c r="I36987" i="1"/>
  <c r="I36988" i="1"/>
  <c r="I36989" i="1"/>
  <c r="I36990" i="1"/>
  <c r="I36991" i="1"/>
  <c r="I36992" i="1"/>
  <c r="I36993" i="1"/>
  <c r="I36994" i="1"/>
  <c r="I36995" i="1"/>
  <c r="I36996" i="1"/>
  <c r="I36997" i="1"/>
  <c r="I36998" i="1"/>
  <c r="I36999" i="1"/>
  <c r="I37000" i="1"/>
  <c r="I37001" i="1"/>
  <c r="I37002" i="1"/>
  <c r="I37003" i="1"/>
  <c r="I37004" i="1"/>
  <c r="I37005" i="1"/>
  <c r="I37006" i="1"/>
  <c r="I37007" i="1"/>
  <c r="I37008" i="1"/>
  <c r="I37009" i="1"/>
  <c r="I37010" i="1"/>
  <c r="I37011" i="1"/>
  <c r="I37012" i="1"/>
  <c r="I37013" i="1"/>
  <c r="I37014" i="1"/>
  <c r="I37015" i="1"/>
  <c r="I37016" i="1"/>
  <c r="I37017" i="1"/>
  <c r="I37018" i="1"/>
  <c r="I37019" i="1"/>
  <c r="I37020" i="1"/>
  <c r="I37021" i="1"/>
  <c r="I37022" i="1"/>
  <c r="I37023" i="1"/>
  <c r="I37024" i="1"/>
  <c r="I37025" i="1"/>
  <c r="I37026" i="1"/>
  <c r="I37027" i="1"/>
  <c r="I37028" i="1"/>
  <c r="I37029" i="1"/>
  <c r="I37030" i="1"/>
  <c r="I37031" i="1"/>
  <c r="I37032" i="1"/>
  <c r="I37033" i="1"/>
  <c r="I37034" i="1"/>
  <c r="I37035" i="1"/>
  <c r="I37036" i="1"/>
  <c r="I37037" i="1"/>
  <c r="I37038" i="1"/>
  <c r="I37039" i="1"/>
  <c r="I37040" i="1"/>
  <c r="I37041" i="1"/>
  <c r="I37042" i="1"/>
  <c r="I37043" i="1"/>
  <c r="I37044" i="1"/>
  <c r="I37045" i="1"/>
  <c r="I37046" i="1"/>
  <c r="I37047" i="1"/>
  <c r="I37048" i="1"/>
  <c r="I37049" i="1"/>
  <c r="I37050" i="1"/>
  <c r="I37051" i="1"/>
  <c r="I37052" i="1"/>
  <c r="I37053" i="1"/>
  <c r="I37054" i="1"/>
  <c r="I37055" i="1"/>
  <c r="I37056" i="1"/>
  <c r="I37057" i="1"/>
  <c r="I37058" i="1"/>
  <c r="I37059" i="1"/>
  <c r="I37060" i="1"/>
  <c r="I37061" i="1"/>
  <c r="I37062" i="1"/>
  <c r="I37063" i="1"/>
  <c r="I37064" i="1"/>
  <c r="I37065" i="1"/>
  <c r="I37066" i="1"/>
  <c r="I37067" i="1"/>
  <c r="I37068" i="1"/>
  <c r="I37069" i="1"/>
  <c r="I37070" i="1"/>
  <c r="I37071" i="1"/>
  <c r="I37072" i="1"/>
  <c r="I37073" i="1"/>
  <c r="I37074" i="1"/>
  <c r="I37075" i="1"/>
  <c r="I37076" i="1"/>
  <c r="I37077" i="1"/>
  <c r="I37078" i="1"/>
  <c r="I37079" i="1"/>
  <c r="I37080" i="1"/>
  <c r="I37081" i="1"/>
  <c r="I37082" i="1"/>
  <c r="I37083" i="1"/>
  <c r="I37084" i="1"/>
  <c r="I37085" i="1"/>
  <c r="I37086" i="1"/>
  <c r="I37087" i="1"/>
  <c r="I37088" i="1"/>
  <c r="I37089" i="1"/>
  <c r="I37090" i="1"/>
  <c r="I37091" i="1"/>
  <c r="I37092" i="1"/>
  <c r="I37093" i="1"/>
  <c r="I37094" i="1"/>
  <c r="I37095" i="1"/>
  <c r="I37096" i="1"/>
  <c r="I37097" i="1"/>
  <c r="I37098" i="1"/>
  <c r="I37099" i="1"/>
  <c r="I37100" i="1"/>
  <c r="I37101" i="1"/>
  <c r="I37102" i="1"/>
  <c r="I37103" i="1"/>
  <c r="I37104" i="1"/>
  <c r="I37105" i="1"/>
  <c r="I37106" i="1"/>
  <c r="I37107" i="1"/>
  <c r="I37108" i="1"/>
  <c r="I37109" i="1"/>
  <c r="I37110" i="1"/>
  <c r="I37111" i="1"/>
  <c r="I37112" i="1"/>
  <c r="I37113" i="1"/>
  <c r="I37114" i="1"/>
  <c r="I37115" i="1"/>
  <c r="I37116" i="1"/>
  <c r="I37117" i="1"/>
  <c r="I37118" i="1"/>
  <c r="I37119" i="1"/>
  <c r="I37120" i="1"/>
  <c r="I37121" i="1"/>
  <c r="I37122" i="1"/>
  <c r="I37123" i="1"/>
  <c r="I37124" i="1"/>
  <c r="I37125" i="1"/>
  <c r="I37126" i="1"/>
  <c r="I37127" i="1"/>
  <c r="I37128" i="1"/>
  <c r="I37129" i="1"/>
  <c r="I37130" i="1"/>
  <c r="I37131" i="1"/>
  <c r="I37132" i="1"/>
  <c r="I37133" i="1"/>
  <c r="I37134" i="1"/>
  <c r="I37135" i="1"/>
  <c r="I37136" i="1"/>
  <c r="I37137" i="1"/>
  <c r="I37138" i="1"/>
  <c r="I37139" i="1"/>
  <c r="I37140" i="1"/>
  <c r="I37141" i="1"/>
  <c r="I37142" i="1"/>
  <c r="I37143" i="1"/>
  <c r="I37144" i="1"/>
  <c r="I37145" i="1"/>
  <c r="I37146" i="1"/>
  <c r="I37147" i="1"/>
  <c r="I37148" i="1"/>
  <c r="I37149" i="1"/>
  <c r="I37150" i="1"/>
  <c r="I37151" i="1"/>
  <c r="I37152" i="1"/>
  <c r="I37153" i="1"/>
  <c r="I37154" i="1"/>
  <c r="I37155" i="1"/>
  <c r="I37156" i="1"/>
  <c r="I37157" i="1"/>
  <c r="I37158" i="1"/>
  <c r="I37159" i="1"/>
  <c r="I37160" i="1"/>
  <c r="I37161" i="1"/>
  <c r="I37162" i="1"/>
  <c r="I37163" i="1"/>
  <c r="I37164" i="1"/>
  <c r="I37165" i="1"/>
  <c r="I37166" i="1"/>
  <c r="I37167" i="1"/>
  <c r="I37168" i="1"/>
  <c r="I37169" i="1"/>
  <c r="I37170" i="1"/>
  <c r="I37171" i="1"/>
  <c r="I37172" i="1"/>
  <c r="I37173" i="1"/>
  <c r="I37174" i="1"/>
  <c r="I37175" i="1"/>
  <c r="I37176" i="1"/>
  <c r="I37177" i="1"/>
  <c r="I37178" i="1"/>
  <c r="I37179" i="1"/>
  <c r="I37180" i="1"/>
  <c r="I37181" i="1"/>
  <c r="I37182" i="1"/>
  <c r="I37183" i="1"/>
  <c r="I37184" i="1"/>
  <c r="I37185" i="1"/>
  <c r="I37186" i="1"/>
  <c r="I37187" i="1"/>
  <c r="I37188" i="1"/>
  <c r="I37189" i="1"/>
  <c r="I37190" i="1"/>
  <c r="I37191" i="1"/>
  <c r="I37192" i="1"/>
  <c r="I37193" i="1"/>
  <c r="I37194" i="1"/>
  <c r="I37195" i="1"/>
  <c r="I37196" i="1"/>
  <c r="I37197" i="1"/>
  <c r="I37198" i="1"/>
  <c r="I37199" i="1"/>
  <c r="I37200" i="1"/>
  <c r="I37201" i="1"/>
  <c r="I37202" i="1"/>
  <c r="I37203" i="1"/>
  <c r="I37204" i="1"/>
  <c r="I37205" i="1"/>
  <c r="I37206" i="1"/>
  <c r="I37207" i="1"/>
  <c r="I37208" i="1"/>
  <c r="I37209" i="1"/>
  <c r="I37210" i="1"/>
  <c r="I37211" i="1"/>
  <c r="I37212" i="1"/>
  <c r="I37213" i="1"/>
  <c r="I37214" i="1"/>
  <c r="I37215" i="1"/>
  <c r="I37216" i="1"/>
  <c r="I37217" i="1"/>
  <c r="I37218" i="1"/>
  <c r="I37219" i="1"/>
  <c r="I37220" i="1"/>
  <c r="I37221" i="1"/>
  <c r="I37222" i="1"/>
  <c r="I37223" i="1"/>
  <c r="I37224" i="1"/>
  <c r="I37225" i="1"/>
  <c r="I37226" i="1"/>
  <c r="I37227" i="1"/>
  <c r="I37228" i="1"/>
  <c r="I37229" i="1"/>
  <c r="I37230" i="1"/>
  <c r="I37231" i="1"/>
  <c r="I37232" i="1"/>
  <c r="I37233" i="1"/>
  <c r="I37234" i="1"/>
  <c r="I37235" i="1"/>
  <c r="I37236" i="1"/>
  <c r="I37237" i="1"/>
  <c r="I37238" i="1"/>
  <c r="I37239" i="1"/>
  <c r="I37240" i="1"/>
  <c r="I37241" i="1"/>
  <c r="I37242" i="1"/>
  <c r="I37243" i="1"/>
  <c r="I37244" i="1"/>
  <c r="I37245" i="1"/>
  <c r="I37246" i="1"/>
  <c r="I37247" i="1"/>
  <c r="I37248" i="1"/>
  <c r="I37249" i="1"/>
  <c r="I37250" i="1"/>
  <c r="I37251" i="1"/>
  <c r="I37252" i="1"/>
  <c r="I37253" i="1"/>
  <c r="I37254" i="1"/>
  <c r="I37255" i="1"/>
  <c r="I37256" i="1"/>
  <c r="I37257" i="1"/>
  <c r="I37258" i="1"/>
  <c r="I37259" i="1"/>
  <c r="I37260" i="1"/>
  <c r="I37261" i="1"/>
  <c r="I37262" i="1"/>
  <c r="I37263" i="1"/>
  <c r="I37264" i="1"/>
  <c r="I37265" i="1"/>
  <c r="I37266" i="1"/>
  <c r="I37267" i="1"/>
  <c r="I37268" i="1"/>
  <c r="I37269" i="1"/>
  <c r="I37270" i="1"/>
  <c r="I37271" i="1"/>
  <c r="I37272" i="1"/>
  <c r="I37273" i="1"/>
  <c r="I37274" i="1"/>
  <c r="I37275" i="1"/>
  <c r="I37276" i="1"/>
  <c r="I37277" i="1"/>
  <c r="I37278" i="1"/>
  <c r="I37279" i="1"/>
  <c r="I37280" i="1"/>
  <c r="I37281" i="1"/>
  <c r="I37282" i="1"/>
  <c r="I37283" i="1"/>
  <c r="I37284" i="1"/>
  <c r="I37285" i="1"/>
  <c r="I37286" i="1"/>
  <c r="I37287" i="1"/>
  <c r="I37288" i="1"/>
  <c r="I37289" i="1"/>
  <c r="I37290" i="1"/>
  <c r="I37291" i="1"/>
  <c r="I37292" i="1"/>
  <c r="I37293" i="1"/>
  <c r="I37294" i="1"/>
  <c r="I37295" i="1"/>
  <c r="I37296" i="1"/>
  <c r="I37297" i="1"/>
  <c r="I37298" i="1"/>
  <c r="I37299" i="1"/>
  <c r="I37300" i="1"/>
  <c r="I37301" i="1"/>
  <c r="I37302" i="1"/>
  <c r="I37303" i="1"/>
  <c r="I37304" i="1"/>
  <c r="I37305" i="1"/>
  <c r="I37306" i="1"/>
  <c r="I37307" i="1"/>
  <c r="I37308" i="1"/>
  <c r="I37309" i="1"/>
  <c r="I37310" i="1"/>
  <c r="I37311" i="1"/>
  <c r="I37312" i="1"/>
  <c r="I37313" i="1"/>
  <c r="I37314" i="1"/>
  <c r="I37315" i="1"/>
  <c r="I37316" i="1"/>
  <c r="I37317" i="1"/>
  <c r="I37318" i="1"/>
  <c r="I37319" i="1"/>
  <c r="I37320" i="1"/>
  <c r="I37321" i="1"/>
  <c r="I37322" i="1"/>
  <c r="I37323" i="1"/>
  <c r="I37324" i="1"/>
  <c r="I37325" i="1"/>
  <c r="I37326" i="1"/>
  <c r="I37327" i="1"/>
  <c r="I37328" i="1"/>
  <c r="I37329" i="1"/>
  <c r="I37330" i="1"/>
  <c r="I37331" i="1"/>
  <c r="I37332" i="1"/>
  <c r="I37333" i="1"/>
  <c r="I37334" i="1"/>
  <c r="I37335" i="1"/>
  <c r="I37336" i="1"/>
  <c r="I37337" i="1"/>
  <c r="I37338" i="1"/>
  <c r="I37339" i="1"/>
  <c r="I37340" i="1"/>
  <c r="I37341" i="1"/>
  <c r="I37342" i="1"/>
  <c r="I37343" i="1"/>
  <c r="I37344" i="1"/>
  <c r="I37345" i="1"/>
  <c r="I37346" i="1"/>
  <c r="I37347" i="1"/>
  <c r="I37348" i="1"/>
  <c r="I37349" i="1"/>
  <c r="I37350" i="1"/>
  <c r="I37351" i="1"/>
  <c r="I37352" i="1"/>
  <c r="I37353" i="1"/>
  <c r="I37354" i="1"/>
  <c r="I37355" i="1"/>
  <c r="I37356" i="1"/>
  <c r="I37357" i="1"/>
  <c r="I37358" i="1"/>
  <c r="I37359" i="1"/>
  <c r="I37360" i="1"/>
  <c r="I37361" i="1"/>
  <c r="I37362" i="1"/>
  <c r="I37363" i="1"/>
  <c r="I37364" i="1"/>
  <c r="I37365" i="1"/>
  <c r="I37366" i="1"/>
  <c r="I37367" i="1"/>
  <c r="I37368" i="1"/>
  <c r="I37369" i="1"/>
  <c r="I37370" i="1"/>
  <c r="I37371" i="1"/>
  <c r="I37372" i="1"/>
  <c r="I37373" i="1"/>
  <c r="I37374" i="1"/>
  <c r="I37375" i="1"/>
  <c r="I37376" i="1"/>
  <c r="I37377" i="1"/>
  <c r="I37378" i="1"/>
  <c r="I37379" i="1"/>
  <c r="I37380" i="1"/>
  <c r="I37381" i="1"/>
  <c r="I37382" i="1"/>
  <c r="I37383" i="1"/>
  <c r="I37384" i="1"/>
  <c r="I37385" i="1"/>
  <c r="I37386" i="1"/>
  <c r="I37387" i="1"/>
  <c r="I37388" i="1"/>
  <c r="I37389" i="1"/>
  <c r="I37390" i="1"/>
  <c r="I37391" i="1"/>
  <c r="I37392" i="1"/>
  <c r="I37393" i="1"/>
  <c r="I37394" i="1"/>
  <c r="I37395" i="1"/>
  <c r="I37396" i="1"/>
  <c r="I37397" i="1"/>
  <c r="I37398" i="1"/>
  <c r="I37399" i="1"/>
  <c r="I37400" i="1"/>
  <c r="I37401" i="1"/>
  <c r="I37402" i="1"/>
  <c r="I37403" i="1"/>
  <c r="I37404" i="1"/>
  <c r="I37405" i="1"/>
  <c r="I37406" i="1"/>
  <c r="I37407" i="1"/>
  <c r="I37408" i="1"/>
  <c r="I37409" i="1"/>
  <c r="I37410" i="1"/>
  <c r="I37411" i="1"/>
  <c r="I37412" i="1"/>
  <c r="I37413" i="1"/>
  <c r="I37414" i="1"/>
  <c r="I37415" i="1"/>
  <c r="I37416" i="1"/>
  <c r="I37417" i="1"/>
  <c r="I37418" i="1"/>
  <c r="I37419" i="1"/>
  <c r="I37420" i="1"/>
  <c r="I37421" i="1"/>
  <c r="I37422" i="1"/>
  <c r="I37423" i="1"/>
  <c r="I37424" i="1"/>
  <c r="I37425" i="1"/>
  <c r="I37426" i="1"/>
  <c r="I37427" i="1"/>
  <c r="I37428" i="1"/>
  <c r="I37429" i="1"/>
  <c r="I37430" i="1"/>
  <c r="I37431" i="1"/>
  <c r="I37432" i="1"/>
  <c r="I37433" i="1"/>
  <c r="I37434" i="1"/>
  <c r="I37435" i="1"/>
  <c r="I37436" i="1"/>
  <c r="I37437" i="1"/>
  <c r="I37438" i="1"/>
  <c r="I37439" i="1"/>
  <c r="I37440" i="1"/>
  <c r="I37441" i="1"/>
  <c r="I37442" i="1"/>
  <c r="I37443" i="1"/>
  <c r="I37444" i="1"/>
  <c r="I37445" i="1"/>
  <c r="I37446" i="1"/>
  <c r="I37447" i="1"/>
  <c r="I37448" i="1"/>
  <c r="I37449" i="1"/>
  <c r="I37450" i="1"/>
  <c r="I37451" i="1"/>
  <c r="I37452" i="1"/>
  <c r="I37453" i="1"/>
  <c r="I37454" i="1"/>
  <c r="I37455" i="1"/>
  <c r="I37456" i="1"/>
  <c r="I37457" i="1"/>
  <c r="I37458" i="1"/>
  <c r="I37459" i="1"/>
  <c r="I37460" i="1"/>
  <c r="I37461" i="1"/>
  <c r="I37462" i="1"/>
  <c r="I37463" i="1"/>
  <c r="I37464" i="1"/>
  <c r="I37465" i="1"/>
  <c r="I37466" i="1"/>
  <c r="I37467" i="1"/>
  <c r="I37468" i="1"/>
  <c r="I37469" i="1"/>
  <c r="I37470" i="1"/>
  <c r="I37471" i="1"/>
  <c r="I37472" i="1"/>
  <c r="I37473" i="1"/>
  <c r="I37474" i="1"/>
  <c r="I37475" i="1"/>
  <c r="I37476" i="1"/>
  <c r="I37477" i="1"/>
  <c r="I37478" i="1"/>
  <c r="I37479" i="1"/>
  <c r="I37480" i="1"/>
  <c r="I37481" i="1"/>
  <c r="I37482" i="1"/>
  <c r="I37483" i="1"/>
  <c r="I37484" i="1"/>
  <c r="I37485" i="1"/>
  <c r="I37486" i="1"/>
  <c r="I37487" i="1"/>
  <c r="I37488" i="1"/>
  <c r="I37489" i="1"/>
  <c r="I37490" i="1"/>
  <c r="I37491" i="1"/>
  <c r="I37492" i="1"/>
  <c r="I37493" i="1"/>
  <c r="I37494" i="1"/>
  <c r="I37495" i="1"/>
  <c r="I37496" i="1"/>
  <c r="I37497" i="1"/>
  <c r="I37498" i="1"/>
  <c r="I37499" i="1"/>
  <c r="I37500" i="1"/>
  <c r="I37501" i="1"/>
  <c r="I37502" i="1"/>
  <c r="I37503" i="1"/>
  <c r="I37504" i="1"/>
  <c r="I37505" i="1"/>
  <c r="I37506" i="1"/>
  <c r="I37507" i="1"/>
  <c r="I37508" i="1"/>
  <c r="I37509" i="1"/>
  <c r="I37510" i="1"/>
  <c r="I37511" i="1"/>
  <c r="I37512" i="1"/>
  <c r="I37513" i="1"/>
  <c r="I37514" i="1"/>
  <c r="I37515" i="1"/>
  <c r="I37516" i="1"/>
  <c r="I37517" i="1"/>
  <c r="I37518" i="1"/>
  <c r="I37519" i="1"/>
  <c r="I37520" i="1"/>
  <c r="I37521" i="1"/>
  <c r="I37522" i="1"/>
  <c r="I37523" i="1"/>
  <c r="I37524" i="1"/>
  <c r="I37525" i="1"/>
  <c r="I37526" i="1"/>
  <c r="I37527" i="1"/>
  <c r="I37528" i="1"/>
  <c r="I37529" i="1"/>
  <c r="I37530" i="1"/>
  <c r="I37531" i="1"/>
  <c r="I37532" i="1"/>
  <c r="I37533" i="1"/>
  <c r="I37534" i="1"/>
  <c r="I37535" i="1"/>
  <c r="I37536" i="1"/>
  <c r="I37537" i="1"/>
  <c r="I37538" i="1"/>
  <c r="I37539" i="1"/>
  <c r="I37540" i="1"/>
  <c r="I37541" i="1"/>
  <c r="I37542" i="1"/>
  <c r="I37543" i="1"/>
  <c r="I37544" i="1"/>
  <c r="I37545" i="1"/>
  <c r="I37546" i="1"/>
  <c r="I37547" i="1"/>
  <c r="I37548" i="1"/>
  <c r="I37549" i="1"/>
  <c r="I37550" i="1"/>
  <c r="I37551" i="1"/>
  <c r="I37552" i="1"/>
  <c r="I37553" i="1"/>
  <c r="I37554" i="1"/>
  <c r="I37555" i="1"/>
  <c r="I37556" i="1"/>
  <c r="I37557" i="1"/>
  <c r="I37558" i="1"/>
  <c r="I37559" i="1"/>
  <c r="I37560" i="1"/>
  <c r="I37561" i="1"/>
  <c r="I37562" i="1"/>
  <c r="I37563" i="1"/>
  <c r="I37564" i="1"/>
  <c r="I37565" i="1"/>
  <c r="I37566" i="1"/>
  <c r="I37567" i="1"/>
  <c r="I37568" i="1"/>
  <c r="I37569" i="1"/>
  <c r="I37570" i="1"/>
  <c r="I37571" i="1"/>
  <c r="I37572" i="1"/>
  <c r="I37573" i="1"/>
  <c r="I37574" i="1"/>
  <c r="I37575" i="1"/>
  <c r="I37576" i="1"/>
  <c r="I37577" i="1"/>
  <c r="I37578" i="1"/>
  <c r="I37579" i="1"/>
  <c r="I37580" i="1"/>
  <c r="I37581" i="1"/>
  <c r="I37582" i="1"/>
  <c r="I37583" i="1"/>
  <c r="I37584" i="1"/>
  <c r="I37585" i="1"/>
  <c r="I37586" i="1"/>
  <c r="I37587" i="1"/>
  <c r="I37588" i="1"/>
  <c r="I37589" i="1"/>
  <c r="I37590" i="1"/>
  <c r="I37591" i="1"/>
  <c r="I37592" i="1"/>
  <c r="I37593" i="1"/>
  <c r="I37594" i="1"/>
  <c r="I37595" i="1"/>
  <c r="I37596" i="1"/>
  <c r="I37597" i="1"/>
  <c r="I37598" i="1"/>
  <c r="I37599" i="1"/>
  <c r="I37600" i="1"/>
  <c r="I37601" i="1"/>
  <c r="I37602" i="1"/>
  <c r="I37603" i="1"/>
  <c r="I37604" i="1"/>
  <c r="I37605" i="1"/>
  <c r="I37606" i="1"/>
  <c r="I37607" i="1"/>
  <c r="I37608" i="1"/>
  <c r="I37609" i="1"/>
  <c r="I37610" i="1"/>
  <c r="I37611" i="1"/>
  <c r="I37612" i="1"/>
  <c r="I37613" i="1"/>
  <c r="I37614" i="1"/>
  <c r="I37615" i="1"/>
  <c r="I37616" i="1"/>
  <c r="I37617" i="1"/>
  <c r="I37618" i="1"/>
  <c r="I37619" i="1"/>
  <c r="I37620" i="1"/>
  <c r="I37621" i="1"/>
  <c r="I37622" i="1"/>
  <c r="I37623" i="1"/>
  <c r="I37624" i="1"/>
  <c r="I37625" i="1"/>
  <c r="I37626" i="1"/>
  <c r="I37627" i="1"/>
  <c r="I37628" i="1"/>
  <c r="I37629" i="1"/>
  <c r="I37630" i="1"/>
  <c r="I37631" i="1"/>
  <c r="I37632" i="1"/>
  <c r="I37633" i="1"/>
  <c r="I37634" i="1"/>
  <c r="I37635" i="1"/>
  <c r="I37636" i="1"/>
  <c r="I37637" i="1"/>
  <c r="I37638" i="1"/>
  <c r="I37639" i="1"/>
  <c r="I37640" i="1"/>
  <c r="I37641" i="1"/>
  <c r="I37642" i="1"/>
  <c r="I37643" i="1"/>
  <c r="I37644" i="1"/>
  <c r="I37645" i="1"/>
  <c r="I37646" i="1"/>
  <c r="I37647" i="1"/>
  <c r="I37648" i="1"/>
  <c r="I37649" i="1"/>
  <c r="I37650" i="1"/>
  <c r="I37651" i="1"/>
  <c r="I37652" i="1"/>
  <c r="I37653" i="1"/>
  <c r="I37654" i="1"/>
  <c r="I37655" i="1"/>
  <c r="I37656" i="1"/>
  <c r="I37657" i="1"/>
  <c r="I37658" i="1"/>
  <c r="I37659" i="1"/>
  <c r="I37660" i="1"/>
  <c r="I37661" i="1"/>
  <c r="I37662" i="1"/>
  <c r="I37663" i="1"/>
  <c r="I37664" i="1"/>
  <c r="I37665" i="1"/>
  <c r="I37666" i="1"/>
  <c r="I37667" i="1"/>
  <c r="I37668" i="1"/>
  <c r="I37669" i="1"/>
  <c r="I37670" i="1"/>
  <c r="I37671" i="1"/>
  <c r="I37672" i="1"/>
  <c r="I37673" i="1"/>
  <c r="I37674" i="1"/>
  <c r="I37675" i="1"/>
  <c r="I37676" i="1"/>
  <c r="I37677" i="1"/>
  <c r="I37678" i="1"/>
  <c r="I37679" i="1"/>
  <c r="I37680" i="1"/>
  <c r="I37681" i="1"/>
  <c r="I37682" i="1"/>
  <c r="I37683" i="1"/>
  <c r="I37684" i="1"/>
  <c r="I37685" i="1"/>
  <c r="I37686" i="1"/>
  <c r="I37687" i="1"/>
  <c r="I37688" i="1"/>
  <c r="I37689" i="1"/>
  <c r="I37690" i="1"/>
  <c r="I37691" i="1"/>
  <c r="I37692" i="1"/>
  <c r="I37693" i="1"/>
  <c r="I37694" i="1"/>
  <c r="I37695" i="1"/>
  <c r="I37696" i="1"/>
  <c r="I37697" i="1"/>
  <c r="I37698" i="1"/>
  <c r="I37699" i="1"/>
  <c r="I37700" i="1"/>
  <c r="I37701" i="1"/>
  <c r="I37702" i="1"/>
  <c r="I37703" i="1"/>
  <c r="I37704" i="1"/>
  <c r="I37705" i="1"/>
  <c r="I37706" i="1"/>
  <c r="I37707" i="1"/>
  <c r="I37708" i="1"/>
  <c r="I37709" i="1"/>
  <c r="I37710" i="1"/>
  <c r="I37711" i="1"/>
  <c r="I37712" i="1"/>
  <c r="I37713" i="1"/>
  <c r="I37714" i="1"/>
  <c r="I37715" i="1"/>
  <c r="I37716" i="1"/>
  <c r="I37717" i="1"/>
  <c r="I37718" i="1"/>
  <c r="I37719" i="1"/>
  <c r="I37720" i="1"/>
  <c r="I37721" i="1"/>
  <c r="I37722" i="1"/>
  <c r="I37723" i="1"/>
  <c r="I37724" i="1"/>
  <c r="I37725" i="1"/>
  <c r="I37726" i="1"/>
  <c r="I37727" i="1"/>
  <c r="I37728" i="1"/>
  <c r="I37729" i="1"/>
  <c r="I37730" i="1"/>
  <c r="I37731" i="1"/>
  <c r="I37732" i="1"/>
  <c r="I37733" i="1"/>
  <c r="I37734" i="1"/>
  <c r="I37735" i="1"/>
  <c r="I37736" i="1"/>
  <c r="I37737" i="1"/>
  <c r="I37738" i="1"/>
  <c r="I37739" i="1"/>
  <c r="I37740" i="1"/>
  <c r="I37741" i="1"/>
  <c r="I37742" i="1"/>
  <c r="I37743" i="1"/>
  <c r="I37744" i="1"/>
  <c r="I37745" i="1"/>
  <c r="I37746" i="1"/>
  <c r="I37747" i="1"/>
  <c r="I37748" i="1"/>
  <c r="I37749" i="1"/>
  <c r="I37750" i="1"/>
  <c r="I37751" i="1"/>
  <c r="I37752" i="1"/>
  <c r="I37753" i="1"/>
  <c r="I37754" i="1"/>
  <c r="I37755" i="1"/>
  <c r="I37756" i="1"/>
  <c r="I37757" i="1"/>
  <c r="I37758" i="1"/>
  <c r="I37759" i="1"/>
  <c r="I37760" i="1"/>
  <c r="I37761" i="1"/>
  <c r="I37762" i="1"/>
  <c r="I37763" i="1"/>
  <c r="I37764" i="1"/>
  <c r="I37765" i="1"/>
  <c r="I37766" i="1"/>
  <c r="I37767" i="1"/>
  <c r="I37768" i="1"/>
  <c r="I37769" i="1"/>
  <c r="I37770" i="1"/>
  <c r="I37771" i="1"/>
  <c r="I37772" i="1"/>
  <c r="I37773" i="1"/>
  <c r="I37774" i="1"/>
  <c r="I37775" i="1"/>
  <c r="I37776" i="1"/>
  <c r="I37777" i="1"/>
  <c r="I37778" i="1"/>
  <c r="I37779" i="1"/>
  <c r="I37780" i="1"/>
  <c r="I37781" i="1"/>
  <c r="I37782" i="1"/>
  <c r="I37783" i="1"/>
  <c r="I37784" i="1"/>
  <c r="I37785" i="1"/>
  <c r="I37786" i="1"/>
  <c r="I37787" i="1"/>
  <c r="I37788" i="1"/>
  <c r="I37789" i="1"/>
  <c r="I37790" i="1"/>
  <c r="I37791" i="1"/>
  <c r="I37792" i="1"/>
  <c r="I37793" i="1"/>
  <c r="I37794" i="1"/>
  <c r="I37795" i="1"/>
  <c r="I37796" i="1"/>
  <c r="I37797" i="1"/>
  <c r="I37798" i="1"/>
  <c r="I37799" i="1"/>
  <c r="I37800" i="1"/>
  <c r="I37801" i="1"/>
  <c r="I37802" i="1"/>
  <c r="I37803" i="1"/>
  <c r="I37804" i="1"/>
  <c r="I37805" i="1"/>
  <c r="I37806" i="1"/>
  <c r="I37807" i="1"/>
  <c r="I37808" i="1"/>
  <c r="I37809" i="1"/>
  <c r="I37810" i="1"/>
  <c r="I37811" i="1"/>
  <c r="I37812" i="1"/>
  <c r="I37813" i="1"/>
  <c r="I37814" i="1"/>
  <c r="I37815" i="1"/>
  <c r="I37816" i="1"/>
  <c r="I37817" i="1"/>
  <c r="I37818" i="1"/>
  <c r="I37819" i="1"/>
  <c r="I37820" i="1"/>
  <c r="I37821" i="1"/>
  <c r="I37822" i="1"/>
  <c r="I37823" i="1"/>
  <c r="I37824" i="1"/>
  <c r="I37825" i="1"/>
  <c r="I37826" i="1"/>
  <c r="I37827" i="1"/>
  <c r="I37828" i="1"/>
  <c r="I37829" i="1"/>
  <c r="I37830" i="1"/>
  <c r="I37831" i="1"/>
  <c r="I37832" i="1"/>
  <c r="I37833" i="1"/>
  <c r="I37834" i="1"/>
  <c r="I37835" i="1"/>
  <c r="I37836" i="1"/>
  <c r="I37837" i="1"/>
  <c r="I37838" i="1"/>
  <c r="I37839" i="1"/>
  <c r="I37840" i="1"/>
  <c r="I37841" i="1"/>
  <c r="I37842" i="1"/>
  <c r="I37843" i="1"/>
  <c r="I37844" i="1"/>
  <c r="I37845" i="1"/>
  <c r="I37846" i="1"/>
  <c r="I37847" i="1"/>
  <c r="I37848" i="1"/>
  <c r="I37849" i="1"/>
  <c r="I37850" i="1"/>
  <c r="I37851" i="1"/>
  <c r="I37852" i="1"/>
  <c r="I37853" i="1"/>
  <c r="I37854" i="1"/>
  <c r="I37855" i="1"/>
  <c r="I37856" i="1"/>
  <c r="I37857" i="1"/>
  <c r="I37858" i="1"/>
  <c r="I37859" i="1"/>
  <c r="I37860" i="1"/>
  <c r="I37861" i="1"/>
  <c r="I37862" i="1"/>
  <c r="I37863" i="1"/>
  <c r="I37864" i="1"/>
  <c r="I37865" i="1"/>
  <c r="I37866" i="1"/>
  <c r="I37867" i="1"/>
  <c r="I37868" i="1"/>
  <c r="I37869" i="1"/>
  <c r="I37870" i="1"/>
  <c r="I37871" i="1"/>
  <c r="I37872" i="1"/>
  <c r="I37873" i="1"/>
  <c r="I37874" i="1"/>
  <c r="I37875" i="1"/>
  <c r="I37876" i="1"/>
  <c r="I37877" i="1"/>
  <c r="I37878" i="1"/>
  <c r="I37879" i="1"/>
  <c r="I37880" i="1"/>
  <c r="I37881" i="1"/>
  <c r="I37882" i="1"/>
  <c r="I37883" i="1"/>
  <c r="I37884" i="1"/>
  <c r="I37885" i="1"/>
  <c r="I37886" i="1"/>
  <c r="I37887" i="1"/>
  <c r="I37888" i="1"/>
  <c r="I37889" i="1"/>
  <c r="I37890" i="1"/>
  <c r="I37891" i="1"/>
  <c r="I37892" i="1"/>
  <c r="I37893" i="1"/>
  <c r="I37894" i="1"/>
  <c r="I37895" i="1"/>
  <c r="I37896" i="1"/>
  <c r="I37897" i="1"/>
  <c r="I37898" i="1"/>
  <c r="I37899" i="1"/>
  <c r="I37900" i="1"/>
  <c r="I37901" i="1"/>
  <c r="I37902" i="1"/>
  <c r="I37903" i="1"/>
  <c r="I37904" i="1"/>
  <c r="I37905" i="1"/>
  <c r="I37906" i="1"/>
  <c r="I37907" i="1"/>
  <c r="I37908" i="1"/>
  <c r="I37909" i="1"/>
  <c r="I37910" i="1"/>
  <c r="I37911" i="1"/>
  <c r="I37912" i="1"/>
  <c r="I37913" i="1"/>
  <c r="I37914" i="1"/>
  <c r="I37915" i="1"/>
  <c r="I37916" i="1"/>
  <c r="I37917" i="1"/>
  <c r="I37918" i="1"/>
  <c r="I37919" i="1"/>
  <c r="I37920" i="1"/>
  <c r="I37921" i="1"/>
  <c r="I37922" i="1"/>
  <c r="I37923" i="1"/>
  <c r="I37924" i="1"/>
  <c r="I37925" i="1"/>
  <c r="I37926" i="1"/>
  <c r="I37927" i="1"/>
  <c r="I37928" i="1"/>
  <c r="I37929" i="1"/>
  <c r="I37930" i="1"/>
  <c r="I37931" i="1"/>
  <c r="I37932" i="1"/>
  <c r="I37933" i="1"/>
  <c r="I37934" i="1"/>
  <c r="I37935" i="1"/>
  <c r="I37936" i="1"/>
  <c r="I37937" i="1"/>
  <c r="I37938" i="1"/>
  <c r="I37939" i="1"/>
  <c r="I37940" i="1"/>
  <c r="I37941" i="1"/>
  <c r="I37942" i="1"/>
  <c r="I37943" i="1"/>
  <c r="I37944" i="1"/>
  <c r="I37945" i="1"/>
  <c r="I37946" i="1"/>
  <c r="I37947" i="1"/>
  <c r="I37948" i="1"/>
  <c r="I37949" i="1"/>
  <c r="I37950" i="1"/>
  <c r="I37951" i="1"/>
  <c r="I37952" i="1"/>
  <c r="I37953" i="1"/>
  <c r="I37954" i="1"/>
  <c r="I37955" i="1"/>
  <c r="I37956" i="1"/>
  <c r="I37957" i="1"/>
  <c r="I37958" i="1"/>
  <c r="I37959" i="1"/>
  <c r="I37960" i="1"/>
  <c r="I37961" i="1"/>
  <c r="I37962" i="1"/>
  <c r="I37963" i="1"/>
  <c r="I37964" i="1"/>
  <c r="I37965" i="1"/>
  <c r="I37966" i="1"/>
  <c r="I37967" i="1"/>
  <c r="I37968" i="1"/>
  <c r="I37969" i="1"/>
  <c r="I37970" i="1"/>
  <c r="I37971" i="1"/>
  <c r="I37972" i="1"/>
  <c r="I37973" i="1"/>
  <c r="I37974" i="1"/>
  <c r="I37975" i="1"/>
  <c r="I37976" i="1"/>
  <c r="I37977" i="1"/>
  <c r="I37978" i="1"/>
  <c r="I37979" i="1"/>
  <c r="I37980" i="1"/>
  <c r="I37981" i="1"/>
  <c r="I37982" i="1"/>
  <c r="I37983" i="1"/>
  <c r="I37984" i="1"/>
  <c r="I37985" i="1"/>
  <c r="I37986" i="1"/>
  <c r="I37987" i="1"/>
  <c r="I37988" i="1"/>
  <c r="I37989" i="1"/>
  <c r="I37990" i="1"/>
  <c r="I37991" i="1"/>
  <c r="I37992" i="1"/>
  <c r="I37993" i="1"/>
  <c r="I37994" i="1"/>
  <c r="I37995" i="1"/>
  <c r="I37996" i="1"/>
  <c r="I37997" i="1"/>
  <c r="I37998" i="1"/>
  <c r="I37999" i="1"/>
  <c r="I38000" i="1"/>
  <c r="I38001" i="1"/>
  <c r="I38002" i="1"/>
  <c r="I38003" i="1"/>
  <c r="I38004" i="1"/>
  <c r="I38005" i="1"/>
  <c r="I38006" i="1"/>
  <c r="I38007" i="1"/>
  <c r="I38008" i="1"/>
  <c r="I38009" i="1"/>
  <c r="I38010" i="1"/>
  <c r="I38011" i="1"/>
  <c r="I38012" i="1"/>
  <c r="I38013" i="1"/>
  <c r="I38014" i="1"/>
  <c r="I38015" i="1"/>
  <c r="I38016" i="1"/>
  <c r="I38017" i="1"/>
  <c r="I38018" i="1"/>
  <c r="I38019" i="1"/>
  <c r="I38020" i="1"/>
  <c r="I38021" i="1"/>
  <c r="I38022" i="1"/>
  <c r="I38023" i="1"/>
  <c r="I38024" i="1"/>
  <c r="I38025" i="1"/>
  <c r="I38026" i="1"/>
  <c r="I38027" i="1"/>
  <c r="I38028" i="1"/>
  <c r="I38029" i="1"/>
  <c r="I38030" i="1"/>
  <c r="I38031" i="1"/>
  <c r="I38032" i="1"/>
  <c r="I38033" i="1"/>
  <c r="I38034" i="1"/>
  <c r="I38035" i="1"/>
  <c r="I38036" i="1"/>
  <c r="I38037" i="1"/>
  <c r="I38038" i="1"/>
  <c r="I38039" i="1"/>
  <c r="I38040" i="1"/>
  <c r="I38041" i="1"/>
  <c r="I38042" i="1"/>
  <c r="I38043" i="1"/>
  <c r="I38044" i="1"/>
  <c r="I38045" i="1"/>
  <c r="I38046" i="1"/>
  <c r="I38047" i="1"/>
  <c r="I38048" i="1"/>
  <c r="I38049" i="1"/>
  <c r="I38050" i="1"/>
  <c r="I38051" i="1"/>
  <c r="I38052" i="1"/>
  <c r="I38053" i="1"/>
  <c r="I38054" i="1"/>
  <c r="I38055" i="1"/>
  <c r="I38056" i="1"/>
  <c r="I38057" i="1"/>
  <c r="I38058" i="1"/>
  <c r="I38059" i="1"/>
  <c r="I38060" i="1"/>
  <c r="I38061" i="1"/>
  <c r="I38062" i="1"/>
  <c r="I38063" i="1"/>
  <c r="I38064" i="1"/>
  <c r="I38065" i="1"/>
  <c r="I38066" i="1"/>
  <c r="I38067" i="1"/>
  <c r="I38068" i="1"/>
  <c r="I38069" i="1"/>
  <c r="I38070" i="1"/>
  <c r="I38071" i="1"/>
  <c r="I38072" i="1"/>
  <c r="I38073" i="1"/>
  <c r="I38074" i="1"/>
  <c r="I38075" i="1"/>
  <c r="I38076" i="1"/>
  <c r="I38077" i="1"/>
  <c r="I38078" i="1"/>
  <c r="I38079" i="1"/>
  <c r="I38080" i="1"/>
  <c r="I38081" i="1"/>
  <c r="I38082" i="1"/>
  <c r="I38083" i="1"/>
  <c r="I38084" i="1"/>
  <c r="I38085" i="1"/>
  <c r="I38086" i="1"/>
  <c r="I38087" i="1"/>
  <c r="I38088" i="1"/>
  <c r="I38089" i="1"/>
  <c r="I38090" i="1"/>
  <c r="I38091" i="1"/>
  <c r="I38092" i="1"/>
  <c r="I38093" i="1"/>
  <c r="I38094" i="1"/>
  <c r="I38095" i="1"/>
  <c r="I38096" i="1"/>
  <c r="I38097" i="1"/>
  <c r="I38098" i="1"/>
  <c r="I38099" i="1"/>
  <c r="I38100" i="1"/>
  <c r="I38101" i="1"/>
  <c r="I38102" i="1"/>
  <c r="I38103" i="1"/>
  <c r="I38104" i="1"/>
  <c r="I38105" i="1"/>
  <c r="I38106" i="1"/>
  <c r="I38107" i="1"/>
  <c r="I38108" i="1"/>
  <c r="I38109" i="1"/>
  <c r="I38110" i="1"/>
  <c r="I38111" i="1"/>
  <c r="I38112" i="1"/>
  <c r="I38113" i="1"/>
  <c r="I38114" i="1"/>
  <c r="I38115" i="1"/>
  <c r="I38116" i="1"/>
  <c r="I38117" i="1"/>
  <c r="I38118" i="1"/>
  <c r="I38119" i="1"/>
  <c r="I38120" i="1"/>
  <c r="I38121" i="1"/>
  <c r="I38122" i="1"/>
  <c r="I38123" i="1"/>
  <c r="I38124" i="1"/>
  <c r="I38125" i="1"/>
  <c r="I38126" i="1"/>
  <c r="I38127" i="1"/>
  <c r="I38128" i="1"/>
  <c r="I38129" i="1"/>
  <c r="I38130" i="1"/>
  <c r="I38131" i="1"/>
  <c r="I38132" i="1"/>
  <c r="I38133" i="1"/>
  <c r="I38134" i="1"/>
  <c r="I38135" i="1"/>
  <c r="I38136" i="1"/>
  <c r="I38137" i="1"/>
  <c r="I38138" i="1"/>
  <c r="I38139" i="1"/>
  <c r="I38140" i="1"/>
  <c r="I38141" i="1"/>
  <c r="I38142" i="1"/>
  <c r="I38143" i="1"/>
  <c r="I38144" i="1"/>
  <c r="I38145" i="1"/>
  <c r="I38146" i="1"/>
  <c r="I38147" i="1"/>
  <c r="I38148" i="1"/>
  <c r="I38149" i="1"/>
  <c r="I38150" i="1"/>
  <c r="I38151" i="1"/>
  <c r="I38152" i="1"/>
  <c r="I38153" i="1"/>
  <c r="I38154" i="1"/>
  <c r="I38155" i="1"/>
  <c r="I38156" i="1"/>
  <c r="I38157" i="1"/>
  <c r="I38158" i="1"/>
  <c r="I38159" i="1"/>
  <c r="I38160" i="1"/>
  <c r="I38161" i="1"/>
  <c r="I38162" i="1"/>
  <c r="I38163" i="1"/>
  <c r="I38164" i="1"/>
  <c r="I38165" i="1"/>
  <c r="I38166" i="1"/>
  <c r="I38167" i="1"/>
  <c r="I38168" i="1"/>
  <c r="I38169" i="1"/>
  <c r="I38170" i="1"/>
  <c r="I38171" i="1"/>
  <c r="I38172" i="1"/>
  <c r="I38173" i="1"/>
  <c r="I38174" i="1"/>
  <c r="I38175" i="1"/>
  <c r="I38176" i="1"/>
  <c r="I38177" i="1"/>
  <c r="I38178" i="1"/>
  <c r="I38179" i="1"/>
  <c r="I38180" i="1"/>
  <c r="I38181" i="1"/>
  <c r="I38182" i="1"/>
  <c r="I38183" i="1"/>
  <c r="I38184" i="1"/>
  <c r="I38185" i="1"/>
  <c r="I38186" i="1"/>
  <c r="I38187" i="1"/>
  <c r="I38188" i="1"/>
  <c r="I38189" i="1"/>
  <c r="I38190" i="1"/>
  <c r="I38191" i="1"/>
  <c r="I38192" i="1"/>
  <c r="I38193" i="1"/>
  <c r="I38194" i="1"/>
  <c r="I38195" i="1"/>
  <c r="I38196" i="1"/>
  <c r="I38197" i="1"/>
  <c r="I38198" i="1"/>
  <c r="I38199" i="1"/>
  <c r="I38200" i="1"/>
  <c r="I38201" i="1"/>
  <c r="I38202" i="1"/>
  <c r="I38203" i="1"/>
  <c r="I38204" i="1"/>
  <c r="I38205" i="1"/>
  <c r="I38206" i="1"/>
  <c r="I38207" i="1"/>
  <c r="I38208" i="1"/>
  <c r="I38209" i="1"/>
  <c r="I38210" i="1"/>
  <c r="I38211" i="1"/>
  <c r="I38212" i="1"/>
  <c r="I38213" i="1"/>
  <c r="I38214" i="1"/>
  <c r="I38215" i="1"/>
  <c r="I38216" i="1"/>
  <c r="I38217" i="1"/>
  <c r="I38218" i="1"/>
  <c r="I38219" i="1"/>
  <c r="I38220" i="1"/>
  <c r="I38221" i="1"/>
  <c r="I38222" i="1"/>
  <c r="I38223" i="1"/>
  <c r="I38224" i="1"/>
  <c r="I38225" i="1"/>
  <c r="I38226" i="1"/>
  <c r="I38227" i="1"/>
  <c r="I38228" i="1"/>
  <c r="I38229" i="1"/>
  <c r="I38230" i="1"/>
  <c r="I38231" i="1"/>
  <c r="I38232" i="1"/>
  <c r="I38233" i="1"/>
  <c r="I38234" i="1"/>
  <c r="I38235" i="1"/>
  <c r="I38236" i="1"/>
  <c r="I38237" i="1"/>
  <c r="I38238" i="1"/>
  <c r="I38239" i="1"/>
  <c r="I38240" i="1"/>
  <c r="I38241" i="1"/>
  <c r="I38242" i="1"/>
  <c r="I38243" i="1"/>
  <c r="I38244" i="1"/>
  <c r="I38245" i="1"/>
  <c r="I38246" i="1"/>
  <c r="I38247" i="1"/>
  <c r="I38248" i="1"/>
  <c r="I38249" i="1"/>
  <c r="I38250" i="1"/>
  <c r="I38251" i="1"/>
  <c r="I38252" i="1"/>
  <c r="I38253" i="1"/>
  <c r="I38254" i="1"/>
  <c r="I38255" i="1"/>
  <c r="I38256" i="1"/>
  <c r="I38257" i="1"/>
  <c r="I38258" i="1"/>
  <c r="I38259" i="1"/>
  <c r="I38260" i="1"/>
  <c r="I38261" i="1"/>
  <c r="I38262" i="1"/>
  <c r="I38263" i="1"/>
  <c r="I38264" i="1"/>
  <c r="I38265" i="1"/>
  <c r="I38266" i="1"/>
  <c r="I38267" i="1"/>
  <c r="I38268" i="1"/>
  <c r="I38269" i="1"/>
  <c r="I38270" i="1"/>
  <c r="I38271" i="1"/>
  <c r="I38272" i="1"/>
  <c r="I38273" i="1"/>
  <c r="I38274" i="1"/>
  <c r="I38275" i="1"/>
  <c r="I38276" i="1"/>
  <c r="I38277" i="1"/>
  <c r="I38278" i="1"/>
  <c r="I38279" i="1"/>
  <c r="I38280" i="1"/>
  <c r="I38281" i="1"/>
  <c r="I38282" i="1"/>
  <c r="I38283" i="1"/>
  <c r="I38284" i="1"/>
  <c r="I38285" i="1"/>
  <c r="I38286" i="1"/>
  <c r="I38287" i="1"/>
  <c r="I38288" i="1"/>
  <c r="I38289" i="1"/>
  <c r="I38290" i="1"/>
  <c r="I38291" i="1"/>
  <c r="I38292" i="1"/>
  <c r="I38293" i="1"/>
  <c r="I38294" i="1"/>
  <c r="I38295" i="1"/>
  <c r="I38296" i="1"/>
  <c r="I38297" i="1"/>
  <c r="I38298" i="1"/>
  <c r="I38299" i="1"/>
  <c r="I38300" i="1"/>
  <c r="I38301" i="1"/>
  <c r="I38302" i="1"/>
  <c r="I38303" i="1"/>
  <c r="I38304" i="1"/>
  <c r="I38305" i="1"/>
  <c r="I38306" i="1"/>
  <c r="I38307" i="1"/>
  <c r="I38308" i="1"/>
  <c r="I38309" i="1"/>
  <c r="I38310" i="1"/>
  <c r="I38311" i="1"/>
  <c r="I38312" i="1"/>
  <c r="I38313" i="1"/>
  <c r="I38314" i="1"/>
  <c r="I38315" i="1"/>
  <c r="I38316" i="1"/>
  <c r="I38317" i="1"/>
  <c r="I38318" i="1"/>
  <c r="I38319" i="1"/>
  <c r="I38320" i="1"/>
  <c r="I38321" i="1"/>
  <c r="I38322" i="1"/>
  <c r="I38323" i="1"/>
  <c r="I38324" i="1"/>
  <c r="I38325" i="1"/>
  <c r="I38326" i="1"/>
  <c r="I38327" i="1"/>
  <c r="I38328" i="1"/>
  <c r="I38329" i="1"/>
  <c r="I38330" i="1"/>
  <c r="I38331" i="1"/>
  <c r="I38332" i="1"/>
  <c r="I38333" i="1"/>
  <c r="I38334" i="1"/>
  <c r="I38335" i="1"/>
  <c r="I38336" i="1"/>
  <c r="I38337" i="1"/>
  <c r="I38338" i="1"/>
  <c r="I38339" i="1"/>
  <c r="I38340" i="1"/>
  <c r="I38341" i="1"/>
  <c r="I38342" i="1"/>
  <c r="I38343" i="1"/>
  <c r="I38344" i="1"/>
  <c r="I38345" i="1"/>
  <c r="I38346" i="1"/>
  <c r="I38347" i="1"/>
  <c r="I38348" i="1"/>
  <c r="I38349" i="1"/>
  <c r="I38350" i="1"/>
  <c r="I38351" i="1"/>
  <c r="I38352" i="1"/>
  <c r="I38353" i="1"/>
  <c r="I38354" i="1"/>
  <c r="I38355" i="1"/>
  <c r="I38356" i="1"/>
  <c r="I38357" i="1"/>
  <c r="I38358" i="1"/>
  <c r="I38359" i="1"/>
  <c r="I38360" i="1"/>
  <c r="I38361" i="1"/>
  <c r="I38362" i="1"/>
  <c r="I38363" i="1"/>
  <c r="I38364" i="1"/>
  <c r="I38365" i="1"/>
  <c r="I38366" i="1"/>
  <c r="I38367" i="1"/>
  <c r="I38368" i="1"/>
  <c r="I38369" i="1"/>
  <c r="I38370" i="1"/>
  <c r="I38371" i="1"/>
  <c r="I38372" i="1"/>
  <c r="I38373" i="1"/>
  <c r="I38374" i="1"/>
  <c r="I38375" i="1"/>
  <c r="I38376" i="1"/>
  <c r="I38377" i="1"/>
  <c r="I38378" i="1"/>
  <c r="I38379" i="1"/>
  <c r="I38380" i="1"/>
  <c r="I38381" i="1"/>
  <c r="I38382" i="1"/>
  <c r="I38383" i="1"/>
  <c r="I38384" i="1"/>
  <c r="I38385" i="1"/>
  <c r="I38386" i="1"/>
  <c r="I38387" i="1"/>
  <c r="I38388" i="1"/>
  <c r="I38389" i="1"/>
  <c r="I38390" i="1"/>
  <c r="I38391" i="1"/>
  <c r="I38392" i="1"/>
  <c r="I38393" i="1"/>
  <c r="I38394" i="1"/>
  <c r="I38395" i="1"/>
  <c r="I38396" i="1"/>
  <c r="I38397" i="1"/>
  <c r="I38398" i="1"/>
  <c r="I38399" i="1"/>
  <c r="I38400" i="1"/>
  <c r="I38401" i="1"/>
  <c r="I38402" i="1"/>
  <c r="I38403" i="1"/>
  <c r="I38404" i="1"/>
  <c r="I38405" i="1"/>
  <c r="I38406" i="1"/>
  <c r="I38407" i="1"/>
  <c r="I38408" i="1"/>
  <c r="I38409" i="1"/>
  <c r="I38410" i="1"/>
  <c r="I38411" i="1"/>
  <c r="I38412" i="1"/>
  <c r="I38413" i="1"/>
  <c r="I38414" i="1"/>
  <c r="I38415" i="1"/>
  <c r="I38416" i="1"/>
  <c r="I38417" i="1"/>
  <c r="I38418" i="1"/>
  <c r="I38419" i="1"/>
  <c r="I38420" i="1"/>
  <c r="I38421" i="1"/>
  <c r="I38422" i="1"/>
  <c r="I38423" i="1"/>
  <c r="I38424" i="1"/>
  <c r="I38425" i="1"/>
  <c r="I38426" i="1"/>
  <c r="I38427" i="1"/>
  <c r="I38428" i="1"/>
  <c r="I38429" i="1"/>
  <c r="I38430" i="1"/>
  <c r="I38431" i="1"/>
  <c r="I38432" i="1"/>
  <c r="I38433" i="1"/>
  <c r="I38434" i="1"/>
  <c r="I38435" i="1"/>
  <c r="I38436" i="1"/>
  <c r="I38437" i="1"/>
  <c r="I38438" i="1"/>
  <c r="I38439" i="1"/>
  <c r="I38440" i="1"/>
  <c r="I38441" i="1"/>
  <c r="I38442" i="1"/>
  <c r="I38443" i="1"/>
  <c r="I38444" i="1"/>
  <c r="I38445" i="1"/>
  <c r="I38446" i="1"/>
  <c r="I38447" i="1"/>
  <c r="I38448" i="1"/>
  <c r="I38449" i="1"/>
  <c r="I38450" i="1"/>
  <c r="I38451" i="1"/>
  <c r="I38452" i="1"/>
  <c r="I38453" i="1"/>
  <c r="I38454" i="1"/>
  <c r="I38455" i="1"/>
  <c r="I38456" i="1"/>
  <c r="I38457" i="1"/>
  <c r="I38458" i="1"/>
  <c r="I38459" i="1"/>
  <c r="I38460" i="1"/>
  <c r="I38461" i="1"/>
  <c r="I38462" i="1"/>
  <c r="I38463" i="1"/>
  <c r="I38464" i="1"/>
  <c r="I38465" i="1"/>
  <c r="I38466" i="1"/>
  <c r="I38467" i="1"/>
  <c r="I38468" i="1"/>
  <c r="I38469" i="1"/>
  <c r="I38470" i="1"/>
  <c r="I38471" i="1"/>
  <c r="I38472" i="1"/>
  <c r="I38473" i="1"/>
  <c r="I38474" i="1"/>
  <c r="I38475" i="1"/>
  <c r="I38476" i="1"/>
  <c r="I38477" i="1"/>
  <c r="I38478" i="1"/>
  <c r="I38479" i="1"/>
  <c r="I38480" i="1"/>
  <c r="I38481" i="1"/>
  <c r="I38482" i="1"/>
  <c r="I38483" i="1"/>
  <c r="I38484" i="1"/>
  <c r="I38485" i="1"/>
  <c r="I38486" i="1"/>
  <c r="I38487" i="1"/>
  <c r="I38488" i="1"/>
  <c r="I38489" i="1"/>
  <c r="I38490" i="1"/>
  <c r="I38491" i="1"/>
  <c r="I38492" i="1"/>
  <c r="I38493" i="1"/>
  <c r="I38494" i="1"/>
  <c r="I38495" i="1"/>
  <c r="I38496" i="1"/>
  <c r="I38497" i="1"/>
  <c r="I38498" i="1"/>
  <c r="I38499" i="1"/>
  <c r="I38500" i="1"/>
  <c r="I38501" i="1"/>
  <c r="I38502" i="1"/>
  <c r="I38503" i="1"/>
  <c r="I38504" i="1"/>
  <c r="I38505" i="1"/>
  <c r="I38506" i="1"/>
  <c r="I38507" i="1"/>
  <c r="I38508" i="1"/>
  <c r="I38509" i="1"/>
  <c r="I38510" i="1"/>
  <c r="I38511" i="1"/>
  <c r="I38512" i="1"/>
  <c r="I38513" i="1"/>
  <c r="I38514" i="1"/>
  <c r="I38515" i="1"/>
  <c r="I38516" i="1"/>
  <c r="I38517" i="1"/>
  <c r="I38518" i="1"/>
  <c r="I38519" i="1"/>
  <c r="I38520" i="1"/>
  <c r="I38521" i="1"/>
  <c r="I38522" i="1"/>
  <c r="I38523" i="1"/>
  <c r="I38524" i="1"/>
  <c r="I38525" i="1"/>
  <c r="I38526" i="1"/>
  <c r="I38527" i="1"/>
  <c r="I38528" i="1"/>
  <c r="I38529" i="1"/>
  <c r="I38530" i="1"/>
  <c r="I38531" i="1"/>
  <c r="I38532" i="1"/>
  <c r="I38533" i="1"/>
  <c r="I38534" i="1"/>
  <c r="I38535" i="1"/>
  <c r="I38536" i="1"/>
  <c r="I38537" i="1"/>
  <c r="I38538" i="1"/>
  <c r="I38539" i="1"/>
  <c r="I38540" i="1"/>
  <c r="I38541" i="1"/>
  <c r="I38542" i="1"/>
  <c r="I38543" i="1"/>
  <c r="I38544" i="1"/>
  <c r="I38545" i="1"/>
  <c r="I38546" i="1"/>
  <c r="I38547" i="1"/>
  <c r="I38548" i="1"/>
  <c r="I38549" i="1"/>
  <c r="I38550" i="1"/>
  <c r="I38551" i="1"/>
  <c r="I38552" i="1"/>
  <c r="I38553" i="1"/>
  <c r="I38554" i="1"/>
  <c r="I38555" i="1"/>
  <c r="I38556" i="1"/>
  <c r="I38557" i="1"/>
  <c r="I38558" i="1"/>
  <c r="I38559" i="1"/>
  <c r="I38560" i="1"/>
  <c r="I38561" i="1"/>
  <c r="I38562" i="1"/>
  <c r="I38563" i="1"/>
  <c r="I38564" i="1"/>
  <c r="I38565" i="1"/>
  <c r="I38566" i="1"/>
  <c r="I38567" i="1"/>
  <c r="I38568" i="1"/>
  <c r="I38569" i="1"/>
  <c r="I38570" i="1"/>
  <c r="I38571" i="1"/>
  <c r="I38572" i="1"/>
  <c r="I38573" i="1"/>
  <c r="I38574" i="1"/>
  <c r="I38575" i="1"/>
  <c r="I38576" i="1"/>
  <c r="I38577" i="1"/>
  <c r="I38578" i="1"/>
  <c r="I38579" i="1"/>
  <c r="I38580" i="1"/>
  <c r="I38581" i="1"/>
  <c r="I38582" i="1"/>
  <c r="I38583" i="1"/>
  <c r="I38584" i="1"/>
  <c r="I38585" i="1"/>
  <c r="I38586" i="1"/>
  <c r="I38587" i="1"/>
  <c r="I38588" i="1"/>
  <c r="I38589" i="1"/>
  <c r="I38590" i="1"/>
  <c r="I38591" i="1"/>
  <c r="I38592" i="1"/>
  <c r="I38593" i="1"/>
  <c r="I38594" i="1"/>
  <c r="I38595" i="1"/>
  <c r="I38596" i="1"/>
  <c r="I38597" i="1"/>
  <c r="I38598" i="1"/>
  <c r="I38599" i="1"/>
  <c r="I38600" i="1"/>
  <c r="I38601" i="1"/>
  <c r="I38602" i="1"/>
  <c r="I38603" i="1"/>
  <c r="I38604" i="1"/>
  <c r="I38605" i="1"/>
  <c r="I38606" i="1"/>
  <c r="I38607" i="1"/>
  <c r="I38608" i="1"/>
  <c r="I38609" i="1"/>
  <c r="I38610" i="1"/>
  <c r="I38611" i="1"/>
  <c r="I38612" i="1"/>
  <c r="I38613" i="1"/>
  <c r="I38614" i="1"/>
  <c r="I38615" i="1"/>
  <c r="I38616" i="1"/>
  <c r="I38617" i="1"/>
  <c r="I38618" i="1"/>
  <c r="I38619" i="1"/>
  <c r="I38620" i="1"/>
  <c r="I38621" i="1"/>
  <c r="I38622" i="1"/>
  <c r="I38623" i="1"/>
  <c r="I38624" i="1"/>
  <c r="I38625" i="1"/>
  <c r="I38626" i="1"/>
  <c r="I38627" i="1"/>
  <c r="I38628" i="1"/>
  <c r="I38629" i="1"/>
  <c r="I38630" i="1"/>
  <c r="I38631" i="1"/>
  <c r="I38632" i="1"/>
  <c r="I38633" i="1"/>
  <c r="I38634" i="1"/>
  <c r="I38635" i="1"/>
  <c r="I38636" i="1"/>
  <c r="I38637" i="1"/>
  <c r="I38638" i="1"/>
  <c r="I38639" i="1"/>
  <c r="I38640" i="1"/>
  <c r="I38641" i="1"/>
  <c r="I38642" i="1"/>
  <c r="I38643" i="1"/>
  <c r="I38644" i="1"/>
  <c r="I38645" i="1"/>
  <c r="I38646" i="1"/>
  <c r="I38647" i="1"/>
  <c r="I38648" i="1"/>
  <c r="I38649" i="1"/>
  <c r="I38650" i="1"/>
  <c r="I38651" i="1"/>
  <c r="I38652" i="1"/>
  <c r="I38653" i="1"/>
  <c r="I38654" i="1"/>
  <c r="I38655" i="1"/>
  <c r="I38656" i="1"/>
  <c r="I38657" i="1"/>
  <c r="I38658" i="1"/>
  <c r="I38659" i="1"/>
  <c r="I38660" i="1"/>
  <c r="I38661" i="1"/>
  <c r="I38662" i="1"/>
  <c r="I38663" i="1"/>
  <c r="I38664" i="1"/>
  <c r="I38665" i="1"/>
  <c r="I38666" i="1"/>
  <c r="I38667" i="1"/>
  <c r="I38668" i="1"/>
  <c r="I38669" i="1"/>
  <c r="I38670" i="1"/>
  <c r="I38671" i="1"/>
  <c r="I38672" i="1"/>
  <c r="I38673" i="1"/>
  <c r="I38674" i="1"/>
  <c r="I38675" i="1"/>
  <c r="I38676" i="1"/>
  <c r="I38677" i="1"/>
  <c r="I38678" i="1"/>
  <c r="I38679" i="1"/>
  <c r="I38680" i="1"/>
  <c r="I38681" i="1"/>
  <c r="I38682" i="1"/>
  <c r="I38683" i="1"/>
  <c r="I38684" i="1"/>
  <c r="I38685" i="1"/>
  <c r="I38686" i="1"/>
  <c r="I38687" i="1"/>
  <c r="I38688" i="1"/>
  <c r="I38689" i="1"/>
  <c r="I38690" i="1"/>
  <c r="I38691" i="1"/>
  <c r="I38692" i="1"/>
  <c r="I38693" i="1"/>
  <c r="I38694" i="1"/>
  <c r="I38695" i="1"/>
  <c r="I38696" i="1"/>
  <c r="I38697" i="1"/>
  <c r="I38698" i="1"/>
  <c r="I38699" i="1"/>
  <c r="I38700" i="1"/>
  <c r="I38701" i="1"/>
  <c r="I38702" i="1"/>
  <c r="I38703" i="1"/>
  <c r="I38704" i="1"/>
  <c r="I38705" i="1"/>
  <c r="I38706" i="1"/>
  <c r="I38707" i="1"/>
  <c r="I38708" i="1"/>
  <c r="I38709" i="1"/>
  <c r="I38710" i="1"/>
  <c r="I38711" i="1"/>
  <c r="I38712" i="1"/>
  <c r="I38713" i="1"/>
  <c r="I38714" i="1"/>
  <c r="I38715" i="1"/>
  <c r="I38716" i="1"/>
  <c r="I38717" i="1"/>
  <c r="I38718" i="1"/>
  <c r="I38719" i="1"/>
  <c r="I38720" i="1"/>
  <c r="I38721" i="1"/>
  <c r="I38722" i="1"/>
  <c r="I38723" i="1"/>
  <c r="I38724" i="1"/>
  <c r="I38725" i="1"/>
  <c r="I38726" i="1"/>
  <c r="I38727" i="1"/>
  <c r="I38728" i="1"/>
  <c r="I38729" i="1"/>
  <c r="I38730" i="1"/>
  <c r="I38731" i="1"/>
  <c r="I38732" i="1"/>
  <c r="I38733" i="1"/>
  <c r="I38734" i="1"/>
  <c r="I38735" i="1"/>
  <c r="I38736" i="1"/>
  <c r="I38737" i="1"/>
  <c r="I38738" i="1"/>
  <c r="I38739" i="1"/>
  <c r="I38740" i="1"/>
  <c r="I38741" i="1"/>
  <c r="I38742" i="1"/>
  <c r="I38743" i="1"/>
  <c r="I38744" i="1"/>
  <c r="I38745" i="1"/>
  <c r="I38746" i="1"/>
  <c r="I38747" i="1"/>
  <c r="I38748" i="1"/>
  <c r="I38749" i="1"/>
  <c r="I38750" i="1"/>
  <c r="I38751" i="1"/>
  <c r="I38752" i="1"/>
  <c r="I38753" i="1"/>
  <c r="I38754" i="1"/>
  <c r="I38755" i="1"/>
  <c r="I38756" i="1"/>
  <c r="I38757" i="1"/>
  <c r="I38758" i="1"/>
  <c r="I38759" i="1"/>
  <c r="I38760" i="1"/>
  <c r="I38761" i="1"/>
  <c r="I38762" i="1"/>
  <c r="I38763" i="1"/>
  <c r="I38764" i="1"/>
  <c r="I38765" i="1"/>
  <c r="I38766" i="1"/>
  <c r="I38767" i="1"/>
  <c r="I38768" i="1"/>
  <c r="I38769" i="1"/>
  <c r="I38770" i="1"/>
  <c r="I38771" i="1"/>
  <c r="I38772" i="1"/>
  <c r="I38773" i="1"/>
  <c r="I38774" i="1"/>
  <c r="I38775" i="1"/>
  <c r="I38776" i="1"/>
  <c r="I38777" i="1"/>
  <c r="I38778" i="1"/>
  <c r="I38779" i="1"/>
  <c r="I38780" i="1"/>
  <c r="I38781" i="1"/>
  <c r="I38782" i="1"/>
  <c r="I38783" i="1"/>
  <c r="I38784" i="1"/>
  <c r="I38785" i="1"/>
  <c r="I38786" i="1"/>
  <c r="I38787" i="1"/>
  <c r="I38788" i="1"/>
  <c r="I38789" i="1"/>
  <c r="I38790" i="1"/>
  <c r="I38791" i="1"/>
  <c r="I38792" i="1"/>
  <c r="I38793" i="1"/>
  <c r="I38794" i="1"/>
  <c r="I38795" i="1"/>
  <c r="I38796" i="1"/>
  <c r="I38797" i="1"/>
  <c r="I38798" i="1"/>
  <c r="I38799" i="1"/>
  <c r="I38800" i="1"/>
  <c r="I38801" i="1"/>
  <c r="I38802" i="1"/>
  <c r="I38803" i="1"/>
  <c r="I38804" i="1"/>
  <c r="I38805" i="1"/>
  <c r="I38806" i="1"/>
  <c r="I38807" i="1"/>
  <c r="I38808" i="1"/>
  <c r="I38809" i="1"/>
  <c r="I38810" i="1"/>
  <c r="I38811" i="1"/>
  <c r="I38812" i="1"/>
  <c r="I38813" i="1"/>
  <c r="I38814" i="1"/>
  <c r="I38815" i="1"/>
  <c r="I38816" i="1"/>
  <c r="I38817" i="1"/>
  <c r="I38818" i="1"/>
  <c r="I38819" i="1"/>
  <c r="I38820" i="1"/>
  <c r="I38821" i="1"/>
  <c r="I38822" i="1"/>
  <c r="I38823" i="1"/>
  <c r="I38824" i="1"/>
  <c r="I38825" i="1"/>
  <c r="I38826" i="1"/>
  <c r="I38827" i="1"/>
  <c r="I38828" i="1"/>
  <c r="I38829" i="1"/>
  <c r="I38830" i="1"/>
  <c r="I38831" i="1"/>
  <c r="I38832" i="1"/>
  <c r="I38833" i="1"/>
  <c r="I38834" i="1"/>
  <c r="I38835" i="1"/>
  <c r="I38836" i="1"/>
  <c r="I38837" i="1"/>
  <c r="I38838" i="1"/>
  <c r="I38839" i="1"/>
  <c r="I38840" i="1"/>
  <c r="I38841" i="1"/>
  <c r="I38842" i="1"/>
  <c r="I38843" i="1"/>
  <c r="I38844" i="1"/>
  <c r="I38845" i="1"/>
  <c r="I38846" i="1"/>
  <c r="I38847" i="1"/>
  <c r="I38848" i="1"/>
  <c r="I38849" i="1"/>
  <c r="I38850" i="1"/>
  <c r="I38851" i="1"/>
  <c r="I38852" i="1"/>
  <c r="I38853" i="1"/>
  <c r="I38854" i="1"/>
  <c r="I38855" i="1"/>
  <c r="I38856" i="1"/>
  <c r="I38857" i="1"/>
  <c r="I38858" i="1"/>
  <c r="I38859" i="1"/>
  <c r="I38860" i="1"/>
  <c r="I38861" i="1"/>
  <c r="I38862" i="1"/>
  <c r="I38863" i="1"/>
  <c r="I38864" i="1"/>
  <c r="I38865" i="1"/>
  <c r="I38866" i="1"/>
  <c r="I38867" i="1"/>
  <c r="I38868" i="1"/>
  <c r="I38869" i="1"/>
  <c r="I38870" i="1"/>
  <c r="I38871" i="1"/>
  <c r="I38872" i="1"/>
  <c r="I38873" i="1"/>
  <c r="I38874" i="1"/>
  <c r="I38875" i="1"/>
  <c r="I38876" i="1"/>
  <c r="I38877" i="1"/>
  <c r="I38878" i="1"/>
  <c r="I38879" i="1"/>
  <c r="I38880" i="1"/>
  <c r="I38881" i="1"/>
  <c r="I38882" i="1"/>
  <c r="I38883" i="1"/>
  <c r="I38884" i="1"/>
  <c r="I38885" i="1"/>
  <c r="I38886" i="1"/>
  <c r="I38887" i="1"/>
  <c r="I38888" i="1"/>
  <c r="I38889" i="1"/>
  <c r="I38890" i="1"/>
  <c r="I38891" i="1"/>
  <c r="I38892" i="1"/>
  <c r="I38893" i="1"/>
  <c r="I38894" i="1"/>
  <c r="I38895" i="1"/>
  <c r="I38896" i="1"/>
  <c r="I38897" i="1"/>
  <c r="I38898" i="1"/>
  <c r="I38899" i="1"/>
  <c r="I38900" i="1"/>
  <c r="I38901" i="1"/>
  <c r="I38902" i="1"/>
  <c r="I38903" i="1"/>
  <c r="I38904" i="1"/>
  <c r="I38905" i="1"/>
  <c r="I38906" i="1"/>
  <c r="I38907" i="1"/>
  <c r="I38908" i="1"/>
  <c r="I38909" i="1"/>
  <c r="I38910" i="1"/>
  <c r="I38911" i="1"/>
  <c r="I38912" i="1"/>
  <c r="I38913" i="1"/>
  <c r="I38914" i="1"/>
  <c r="I38915" i="1"/>
  <c r="I38916" i="1"/>
  <c r="I38917" i="1"/>
  <c r="I38918" i="1"/>
  <c r="I38919" i="1"/>
  <c r="I38920" i="1"/>
  <c r="I38921" i="1"/>
  <c r="I38922" i="1"/>
  <c r="I38923" i="1"/>
  <c r="I38924" i="1"/>
  <c r="I38925" i="1"/>
  <c r="I38926" i="1"/>
  <c r="I38927" i="1"/>
  <c r="I38928" i="1"/>
  <c r="I38929" i="1"/>
  <c r="I38930" i="1"/>
  <c r="I38931" i="1"/>
  <c r="I38932" i="1"/>
  <c r="I38933" i="1"/>
  <c r="I38934" i="1"/>
  <c r="I38935" i="1"/>
  <c r="I38936" i="1"/>
  <c r="I38937" i="1"/>
  <c r="I38938" i="1"/>
  <c r="I38939" i="1"/>
  <c r="I38940" i="1"/>
  <c r="I38941" i="1"/>
  <c r="I38942" i="1"/>
  <c r="I38943" i="1"/>
  <c r="I38944" i="1"/>
  <c r="I38945" i="1"/>
  <c r="I38946" i="1"/>
  <c r="I38947" i="1"/>
  <c r="I38948" i="1"/>
  <c r="I38949" i="1"/>
  <c r="I38950" i="1"/>
  <c r="I38951" i="1"/>
  <c r="I38952" i="1"/>
  <c r="I38953" i="1"/>
  <c r="I38954" i="1"/>
  <c r="I38955" i="1"/>
  <c r="I38956" i="1"/>
  <c r="I38957" i="1"/>
  <c r="I38958" i="1"/>
  <c r="I38959" i="1"/>
  <c r="I38960" i="1"/>
  <c r="I38961" i="1"/>
  <c r="I38962" i="1"/>
  <c r="I38963" i="1"/>
  <c r="I38964" i="1"/>
  <c r="I38965" i="1"/>
  <c r="I38966" i="1"/>
  <c r="I38967" i="1"/>
  <c r="I38968" i="1"/>
  <c r="I38969" i="1"/>
  <c r="I38970" i="1"/>
  <c r="I38971" i="1"/>
  <c r="I38972" i="1"/>
  <c r="I38973" i="1"/>
  <c r="I38974" i="1"/>
  <c r="I38975" i="1"/>
  <c r="I38976" i="1"/>
  <c r="I38977" i="1"/>
  <c r="I38978" i="1"/>
  <c r="I38979" i="1"/>
  <c r="I38980" i="1"/>
  <c r="I38981" i="1"/>
  <c r="I38982" i="1"/>
  <c r="I38983" i="1"/>
  <c r="I38984" i="1"/>
  <c r="I38985" i="1"/>
  <c r="I38986" i="1"/>
  <c r="I38987" i="1"/>
  <c r="I38988" i="1"/>
  <c r="I38989" i="1"/>
  <c r="I38990" i="1"/>
  <c r="I38991" i="1"/>
  <c r="I38992" i="1"/>
  <c r="I38993" i="1"/>
  <c r="I38994" i="1"/>
  <c r="I38995" i="1"/>
  <c r="I38996" i="1"/>
  <c r="I38997" i="1"/>
  <c r="I38998" i="1"/>
  <c r="I38999" i="1"/>
  <c r="I39000" i="1"/>
  <c r="I39001" i="1"/>
  <c r="I39002" i="1"/>
  <c r="I39003" i="1"/>
  <c r="I39004" i="1"/>
  <c r="I39005" i="1"/>
  <c r="I39006" i="1"/>
  <c r="I39007" i="1"/>
  <c r="I39008" i="1"/>
  <c r="I39009" i="1"/>
  <c r="I39010" i="1"/>
  <c r="I39011" i="1"/>
  <c r="I39012" i="1"/>
  <c r="I39013" i="1"/>
  <c r="I39014" i="1"/>
  <c r="I39015" i="1"/>
  <c r="I39016" i="1"/>
  <c r="I39017" i="1"/>
  <c r="I39018" i="1"/>
  <c r="I39019" i="1"/>
  <c r="I39020" i="1"/>
  <c r="I39021" i="1"/>
  <c r="I39022" i="1"/>
  <c r="I39023" i="1"/>
  <c r="I39024" i="1"/>
  <c r="I39025" i="1"/>
  <c r="I39026" i="1"/>
  <c r="I39027" i="1"/>
  <c r="I39028" i="1"/>
  <c r="I39029" i="1"/>
  <c r="I39030" i="1"/>
  <c r="I39031" i="1"/>
  <c r="I39032" i="1"/>
  <c r="I39033" i="1"/>
  <c r="I39034" i="1"/>
  <c r="I39035" i="1"/>
  <c r="I39036" i="1"/>
  <c r="I39037" i="1"/>
  <c r="I39038" i="1"/>
  <c r="I39039" i="1"/>
  <c r="I39040" i="1"/>
  <c r="I39041" i="1"/>
  <c r="I39042" i="1"/>
  <c r="I39043" i="1"/>
  <c r="I39044" i="1"/>
  <c r="I39045" i="1"/>
  <c r="I39046" i="1"/>
  <c r="I39047" i="1"/>
  <c r="I39048" i="1"/>
  <c r="I39049" i="1"/>
  <c r="I39050" i="1"/>
  <c r="I39051" i="1"/>
  <c r="I39052" i="1"/>
  <c r="I39053" i="1"/>
  <c r="I39054" i="1"/>
  <c r="I39055" i="1"/>
  <c r="I39056" i="1"/>
  <c r="I39057" i="1"/>
  <c r="I39058" i="1"/>
  <c r="I39059" i="1"/>
  <c r="I39060" i="1"/>
  <c r="I39061" i="1"/>
  <c r="I39062" i="1"/>
  <c r="I39063" i="1"/>
  <c r="I39064" i="1"/>
  <c r="I39065" i="1"/>
  <c r="I39066" i="1"/>
  <c r="I39067" i="1"/>
  <c r="I39068" i="1"/>
  <c r="I39069" i="1"/>
  <c r="I39070" i="1"/>
  <c r="I39071" i="1"/>
  <c r="I39072" i="1"/>
  <c r="I39073" i="1"/>
  <c r="I39074" i="1"/>
  <c r="I39075" i="1"/>
  <c r="I39076" i="1"/>
  <c r="I39077" i="1"/>
  <c r="I39078" i="1"/>
  <c r="I39079" i="1"/>
  <c r="I39080" i="1"/>
  <c r="I39081" i="1"/>
  <c r="I39082" i="1"/>
  <c r="I39083" i="1"/>
  <c r="I39084" i="1"/>
  <c r="I39085" i="1"/>
  <c r="I39086" i="1"/>
  <c r="I39087" i="1"/>
  <c r="I39088" i="1"/>
  <c r="I39089" i="1"/>
  <c r="I39090" i="1"/>
  <c r="I39091" i="1"/>
  <c r="I39092" i="1"/>
  <c r="I39093" i="1"/>
  <c r="I39094" i="1"/>
  <c r="I39095" i="1"/>
  <c r="I39096" i="1"/>
  <c r="I39097" i="1"/>
  <c r="I39098" i="1"/>
  <c r="I39099" i="1"/>
  <c r="I39100" i="1"/>
  <c r="I39101" i="1"/>
  <c r="I39102" i="1"/>
  <c r="I39103" i="1"/>
  <c r="I39104" i="1"/>
  <c r="I39105" i="1"/>
  <c r="I39106" i="1"/>
  <c r="I39107" i="1"/>
  <c r="I39108" i="1"/>
  <c r="I39109" i="1"/>
  <c r="I39110" i="1"/>
  <c r="I39111" i="1"/>
  <c r="I39112" i="1"/>
  <c r="I39113" i="1"/>
  <c r="I39114" i="1"/>
  <c r="I39115" i="1"/>
  <c r="I39116" i="1"/>
  <c r="I39117" i="1"/>
  <c r="I39118" i="1"/>
  <c r="I39119" i="1"/>
  <c r="I39120" i="1"/>
  <c r="I39121" i="1"/>
  <c r="I39122" i="1"/>
  <c r="I39123" i="1"/>
  <c r="I39124" i="1"/>
  <c r="I39125" i="1"/>
  <c r="I39126" i="1"/>
  <c r="I39127" i="1"/>
  <c r="I39128" i="1"/>
  <c r="I39129" i="1"/>
  <c r="I39130" i="1"/>
  <c r="I39131" i="1"/>
  <c r="I39132" i="1"/>
  <c r="I39133" i="1"/>
  <c r="I39134" i="1"/>
  <c r="I39135" i="1"/>
  <c r="I39136" i="1"/>
  <c r="I39137" i="1"/>
  <c r="I39138" i="1"/>
  <c r="I39139" i="1"/>
  <c r="I39140" i="1"/>
  <c r="I39141" i="1"/>
  <c r="I39142" i="1"/>
  <c r="I39143" i="1"/>
  <c r="I39144" i="1"/>
  <c r="I39145" i="1"/>
  <c r="I39146" i="1"/>
  <c r="I39147" i="1"/>
  <c r="I39148" i="1"/>
  <c r="I39149" i="1"/>
  <c r="I39150" i="1"/>
  <c r="I39151" i="1"/>
  <c r="I39152" i="1"/>
  <c r="I39153" i="1"/>
  <c r="I39154" i="1"/>
  <c r="I39155" i="1"/>
  <c r="I39156" i="1"/>
  <c r="I39157" i="1"/>
  <c r="I39158" i="1"/>
  <c r="I39159" i="1"/>
  <c r="I39160" i="1"/>
  <c r="I39161" i="1"/>
  <c r="I39162" i="1"/>
  <c r="I39163" i="1"/>
  <c r="I39164" i="1"/>
  <c r="I39165" i="1"/>
  <c r="I39166" i="1"/>
  <c r="I39167" i="1"/>
  <c r="I39168" i="1"/>
  <c r="I39169" i="1"/>
  <c r="I39170" i="1"/>
  <c r="I39171" i="1"/>
  <c r="I39172" i="1"/>
  <c r="I39173" i="1"/>
  <c r="I39174" i="1"/>
  <c r="I39175" i="1"/>
  <c r="I39176" i="1"/>
  <c r="I39177" i="1"/>
  <c r="I39178" i="1"/>
  <c r="I39179" i="1"/>
  <c r="I39180" i="1"/>
  <c r="I39181" i="1"/>
  <c r="I39182" i="1"/>
  <c r="I39183" i="1"/>
  <c r="I39184" i="1"/>
  <c r="I39185" i="1"/>
  <c r="I39186" i="1"/>
  <c r="I39187" i="1"/>
  <c r="I39188" i="1"/>
  <c r="I39189" i="1"/>
  <c r="I39190" i="1"/>
  <c r="I39191" i="1"/>
  <c r="I39192" i="1"/>
  <c r="I39193" i="1"/>
  <c r="I39194" i="1"/>
  <c r="I39195" i="1"/>
  <c r="I39196" i="1"/>
  <c r="I39197" i="1"/>
  <c r="I39198" i="1"/>
  <c r="I39199" i="1"/>
  <c r="I39200" i="1"/>
  <c r="I39201" i="1"/>
  <c r="I39202" i="1"/>
  <c r="I39203" i="1"/>
  <c r="I39204" i="1"/>
  <c r="I39205" i="1"/>
  <c r="I39206" i="1"/>
  <c r="I39207" i="1"/>
  <c r="I39208" i="1"/>
  <c r="I39209" i="1"/>
  <c r="I39210" i="1"/>
  <c r="I39211" i="1"/>
  <c r="I39212" i="1"/>
  <c r="I39213" i="1"/>
  <c r="I39214" i="1"/>
  <c r="I39215" i="1"/>
  <c r="I39216" i="1"/>
  <c r="I39217" i="1"/>
  <c r="I39218" i="1"/>
  <c r="I39219" i="1"/>
  <c r="I39220" i="1"/>
  <c r="I39221" i="1"/>
  <c r="I39222" i="1"/>
  <c r="I39223" i="1"/>
  <c r="I39224" i="1"/>
  <c r="I39225" i="1"/>
  <c r="I39226" i="1"/>
  <c r="I39227" i="1"/>
  <c r="I39228" i="1"/>
  <c r="I39229" i="1"/>
  <c r="I39230" i="1"/>
  <c r="I39231" i="1"/>
  <c r="I39232" i="1"/>
  <c r="I39233" i="1"/>
  <c r="I39234" i="1"/>
  <c r="I39235" i="1"/>
  <c r="I39236" i="1"/>
  <c r="I39237" i="1"/>
  <c r="I39238" i="1"/>
  <c r="I39239" i="1"/>
  <c r="I39240" i="1"/>
  <c r="I39241" i="1"/>
  <c r="I39242" i="1"/>
  <c r="I39243" i="1"/>
  <c r="I39244" i="1"/>
  <c r="I39245" i="1"/>
  <c r="I39246" i="1"/>
  <c r="I39247" i="1"/>
  <c r="I39248" i="1"/>
  <c r="I39249" i="1"/>
  <c r="I39250" i="1"/>
  <c r="I39251" i="1"/>
  <c r="I39252" i="1"/>
  <c r="I39253" i="1"/>
  <c r="I39254" i="1"/>
  <c r="I39255" i="1"/>
  <c r="I39256" i="1"/>
  <c r="I39257" i="1"/>
  <c r="I39258" i="1"/>
  <c r="I39259" i="1"/>
  <c r="I39260" i="1"/>
  <c r="I39261" i="1"/>
  <c r="I39262" i="1"/>
  <c r="I39263" i="1"/>
  <c r="I39264" i="1"/>
  <c r="I39265" i="1"/>
  <c r="I39266" i="1"/>
  <c r="I39267" i="1"/>
  <c r="I39268" i="1"/>
  <c r="I39269" i="1"/>
  <c r="I39270" i="1"/>
  <c r="I39271" i="1"/>
  <c r="I39272" i="1"/>
  <c r="I39273" i="1"/>
  <c r="I39274" i="1"/>
  <c r="I39275" i="1"/>
  <c r="I39276" i="1"/>
  <c r="I39277" i="1"/>
  <c r="I39278" i="1"/>
  <c r="I39279" i="1"/>
  <c r="I39280" i="1"/>
  <c r="I39281" i="1"/>
  <c r="I39282" i="1"/>
  <c r="I39283" i="1"/>
  <c r="I39284" i="1"/>
  <c r="I39285" i="1"/>
  <c r="I39286" i="1"/>
  <c r="I39287" i="1"/>
  <c r="I39288" i="1"/>
  <c r="I39289" i="1"/>
  <c r="I39290" i="1"/>
  <c r="I39291" i="1"/>
  <c r="I39292" i="1"/>
  <c r="I39293" i="1"/>
  <c r="I39294" i="1"/>
  <c r="I39295" i="1"/>
  <c r="I39296" i="1"/>
  <c r="I39297" i="1"/>
  <c r="I39298" i="1"/>
  <c r="I39299" i="1"/>
  <c r="I39300" i="1"/>
  <c r="I39301" i="1"/>
  <c r="I39302" i="1"/>
  <c r="I39303" i="1"/>
  <c r="I39304" i="1"/>
  <c r="I39305" i="1"/>
  <c r="I39306" i="1"/>
  <c r="I39307" i="1"/>
  <c r="I39308" i="1"/>
  <c r="I39309" i="1"/>
  <c r="I39310" i="1"/>
  <c r="I39311" i="1"/>
  <c r="I39312" i="1"/>
  <c r="I39313" i="1"/>
  <c r="I39314" i="1"/>
  <c r="I39315" i="1"/>
  <c r="I39316" i="1"/>
  <c r="I39317" i="1"/>
  <c r="I39318" i="1"/>
  <c r="I39319" i="1"/>
  <c r="I39320" i="1"/>
  <c r="I39321" i="1"/>
  <c r="I39322" i="1"/>
  <c r="I39323" i="1"/>
  <c r="I39324" i="1"/>
  <c r="I39325" i="1"/>
  <c r="I39326" i="1"/>
  <c r="I39327" i="1"/>
  <c r="I39328" i="1"/>
  <c r="I39329" i="1"/>
  <c r="I39330" i="1"/>
  <c r="I39331" i="1"/>
  <c r="I39332" i="1"/>
  <c r="I39333" i="1"/>
  <c r="I39334" i="1"/>
  <c r="I39335" i="1"/>
  <c r="I39336" i="1"/>
  <c r="I39337" i="1"/>
  <c r="I39338" i="1"/>
  <c r="I39339" i="1"/>
  <c r="I39340" i="1"/>
  <c r="I39341" i="1"/>
  <c r="I39342" i="1"/>
  <c r="I39343" i="1"/>
  <c r="I39344" i="1"/>
  <c r="I39345" i="1"/>
  <c r="I39346" i="1"/>
  <c r="I39347" i="1"/>
  <c r="I39348" i="1"/>
  <c r="I39349" i="1"/>
  <c r="I39350" i="1"/>
  <c r="I39351" i="1"/>
  <c r="I39352" i="1"/>
  <c r="I39353" i="1"/>
  <c r="I39354" i="1"/>
  <c r="I39355" i="1"/>
  <c r="I39356" i="1"/>
  <c r="I39357" i="1"/>
  <c r="I39358" i="1"/>
  <c r="I39359" i="1"/>
  <c r="I39360" i="1"/>
  <c r="I39361" i="1"/>
  <c r="I39362" i="1"/>
  <c r="I39363" i="1"/>
  <c r="I39364" i="1"/>
  <c r="I39365" i="1"/>
  <c r="I39366" i="1"/>
  <c r="I39367" i="1"/>
  <c r="I39368" i="1"/>
  <c r="I39369" i="1"/>
  <c r="I39370" i="1"/>
  <c r="I39371" i="1"/>
  <c r="I39372" i="1"/>
  <c r="I39373" i="1"/>
  <c r="I39374" i="1"/>
  <c r="I39375" i="1"/>
  <c r="I39376" i="1"/>
  <c r="I39377" i="1"/>
  <c r="I39378" i="1"/>
  <c r="I39379" i="1"/>
  <c r="I39380" i="1"/>
  <c r="I39381" i="1"/>
  <c r="I39382" i="1"/>
  <c r="I39383" i="1"/>
  <c r="I39384" i="1"/>
  <c r="I39385" i="1"/>
  <c r="I39386" i="1"/>
  <c r="I39387" i="1"/>
  <c r="I39388" i="1"/>
  <c r="I39389" i="1"/>
  <c r="I39390" i="1"/>
  <c r="I39391" i="1"/>
  <c r="I39392" i="1"/>
  <c r="I39393" i="1"/>
  <c r="I39394" i="1"/>
  <c r="I39395" i="1"/>
  <c r="I39396" i="1"/>
  <c r="I39397" i="1"/>
  <c r="I39398" i="1"/>
  <c r="I39399" i="1"/>
  <c r="I39400" i="1"/>
  <c r="I39401" i="1"/>
  <c r="I39402" i="1"/>
  <c r="I39403" i="1"/>
  <c r="I39404" i="1"/>
  <c r="I39405" i="1"/>
  <c r="I39406" i="1"/>
  <c r="I39407" i="1"/>
  <c r="I39408" i="1"/>
  <c r="I39409" i="1"/>
  <c r="I39410" i="1"/>
  <c r="I39411" i="1"/>
  <c r="I39412" i="1"/>
  <c r="I39413" i="1"/>
  <c r="I39414" i="1"/>
  <c r="I39415" i="1"/>
  <c r="I39416" i="1"/>
  <c r="I39417" i="1"/>
  <c r="I39418" i="1"/>
  <c r="I39419" i="1"/>
  <c r="I39420" i="1"/>
  <c r="I39421" i="1"/>
  <c r="I39422" i="1"/>
  <c r="I39423" i="1"/>
  <c r="I39424" i="1"/>
  <c r="I39425" i="1"/>
  <c r="I39426" i="1"/>
  <c r="I39427" i="1"/>
  <c r="I39428" i="1"/>
  <c r="I39429" i="1"/>
  <c r="I39430" i="1"/>
  <c r="I39431" i="1"/>
  <c r="I39432" i="1"/>
  <c r="I39433" i="1"/>
  <c r="I39434" i="1"/>
  <c r="I39435" i="1"/>
  <c r="I39436" i="1"/>
  <c r="I39437" i="1"/>
  <c r="I39438" i="1"/>
  <c r="I39439" i="1"/>
  <c r="I39440" i="1"/>
  <c r="I39441" i="1"/>
  <c r="I39442" i="1"/>
  <c r="I39443" i="1"/>
  <c r="I39444" i="1"/>
  <c r="I39445" i="1"/>
  <c r="I39446" i="1"/>
  <c r="I39447" i="1"/>
  <c r="I39448" i="1"/>
  <c r="I39449" i="1"/>
  <c r="I39450" i="1"/>
  <c r="I39451" i="1"/>
  <c r="I39452" i="1"/>
  <c r="I39453" i="1"/>
  <c r="I39454" i="1"/>
  <c r="I39455" i="1"/>
  <c r="I39456" i="1"/>
  <c r="I39457" i="1"/>
  <c r="I39458" i="1"/>
  <c r="I39459" i="1"/>
  <c r="I39460" i="1"/>
  <c r="I39461" i="1"/>
  <c r="I39462" i="1"/>
  <c r="I39463" i="1"/>
  <c r="I39464" i="1"/>
  <c r="I39465" i="1"/>
  <c r="I39466" i="1"/>
  <c r="I39467" i="1"/>
  <c r="I39468" i="1"/>
  <c r="I39469" i="1"/>
  <c r="I39470" i="1"/>
  <c r="I39471" i="1"/>
  <c r="I39472" i="1"/>
  <c r="I39473" i="1"/>
  <c r="I39474" i="1"/>
  <c r="I39475" i="1"/>
  <c r="I39476" i="1"/>
  <c r="I39477" i="1"/>
  <c r="I39478" i="1"/>
  <c r="I39479" i="1"/>
  <c r="I39480" i="1"/>
  <c r="I39481" i="1"/>
  <c r="I39482" i="1"/>
  <c r="I39483" i="1"/>
  <c r="I39484" i="1"/>
  <c r="I39485" i="1"/>
  <c r="I39486" i="1"/>
  <c r="I39487" i="1"/>
  <c r="I39488" i="1"/>
  <c r="I39489" i="1"/>
  <c r="I39490" i="1"/>
  <c r="I39491" i="1"/>
  <c r="I39492" i="1"/>
  <c r="I39493" i="1"/>
  <c r="I39494" i="1"/>
  <c r="I39495" i="1"/>
  <c r="I39496" i="1"/>
  <c r="I39497" i="1"/>
  <c r="I39498" i="1"/>
  <c r="I39499" i="1"/>
  <c r="I39500" i="1"/>
  <c r="I39501" i="1"/>
  <c r="I39502" i="1"/>
  <c r="I39503" i="1"/>
  <c r="I39504" i="1"/>
  <c r="I39505" i="1"/>
  <c r="I39506" i="1"/>
  <c r="I39507" i="1"/>
  <c r="I39508" i="1"/>
  <c r="I39509" i="1"/>
  <c r="I39510" i="1"/>
  <c r="I39511" i="1"/>
  <c r="I39512" i="1"/>
  <c r="I39513" i="1"/>
  <c r="I39514" i="1"/>
  <c r="I39515" i="1"/>
  <c r="I39516" i="1"/>
  <c r="I39517" i="1"/>
  <c r="I39518" i="1"/>
  <c r="I39519" i="1"/>
  <c r="I39520" i="1"/>
  <c r="I39521" i="1"/>
  <c r="I39522" i="1"/>
  <c r="I39523" i="1"/>
  <c r="I39524" i="1"/>
  <c r="I39525" i="1"/>
  <c r="I39526" i="1"/>
  <c r="I39527" i="1"/>
  <c r="I39528" i="1"/>
  <c r="I39529" i="1"/>
  <c r="I39530" i="1"/>
  <c r="I39531" i="1"/>
  <c r="I39532" i="1"/>
  <c r="I39533" i="1"/>
  <c r="I39534" i="1"/>
  <c r="I39535" i="1"/>
  <c r="I39536" i="1"/>
  <c r="I39537" i="1"/>
  <c r="I39538" i="1"/>
  <c r="I39539" i="1"/>
  <c r="I39540" i="1"/>
  <c r="I39541" i="1"/>
  <c r="I39542" i="1"/>
  <c r="I39543" i="1"/>
  <c r="I39544" i="1"/>
  <c r="I39545" i="1"/>
  <c r="I39546" i="1"/>
  <c r="I39547" i="1"/>
  <c r="I39548" i="1"/>
  <c r="I39549" i="1"/>
  <c r="I39550" i="1"/>
  <c r="I39551" i="1"/>
  <c r="I39552" i="1"/>
  <c r="I39553" i="1"/>
  <c r="I39554" i="1"/>
  <c r="I39555" i="1"/>
  <c r="I39556" i="1"/>
  <c r="I39557" i="1"/>
  <c r="I39558" i="1"/>
  <c r="I39559" i="1"/>
  <c r="I39560" i="1"/>
  <c r="I39561" i="1"/>
  <c r="I39562" i="1"/>
  <c r="I39563" i="1"/>
  <c r="I39564" i="1"/>
  <c r="I39565" i="1"/>
  <c r="I39566" i="1"/>
  <c r="I39567" i="1"/>
  <c r="I39568" i="1"/>
  <c r="I39569" i="1"/>
  <c r="I39570" i="1"/>
  <c r="I39571" i="1"/>
  <c r="I39572" i="1"/>
  <c r="I39573" i="1"/>
  <c r="I39574" i="1"/>
  <c r="I39575" i="1"/>
  <c r="I39576" i="1"/>
  <c r="I39577" i="1"/>
  <c r="I39578" i="1"/>
  <c r="I39579" i="1"/>
  <c r="I39580" i="1"/>
  <c r="I39581" i="1"/>
  <c r="I39582" i="1"/>
  <c r="I39583" i="1"/>
  <c r="I39584" i="1"/>
  <c r="I39585" i="1"/>
  <c r="I39586" i="1"/>
  <c r="I39587" i="1"/>
  <c r="I39588" i="1"/>
  <c r="I39589" i="1"/>
  <c r="I39590" i="1"/>
  <c r="I39591" i="1"/>
  <c r="I39592" i="1"/>
  <c r="I39593" i="1"/>
  <c r="I39594" i="1"/>
  <c r="I39595" i="1"/>
  <c r="I39596" i="1"/>
  <c r="I39597" i="1"/>
  <c r="I39598" i="1"/>
  <c r="I39599" i="1"/>
  <c r="I39600" i="1"/>
  <c r="I39601" i="1"/>
  <c r="I39602" i="1"/>
  <c r="I39603" i="1"/>
  <c r="I39604" i="1"/>
  <c r="I39605" i="1"/>
  <c r="I39606" i="1"/>
  <c r="I39607" i="1"/>
  <c r="I39608" i="1"/>
  <c r="I39609" i="1"/>
  <c r="I39610" i="1"/>
  <c r="I39611" i="1"/>
  <c r="I39612" i="1"/>
  <c r="I39613" i="1"/>
  <c r="I39614" i="1"/>
  <c r="I39615" i="1"/>
  <c r="I39616" i="1"/>
  <c r="I39617" i="1"/>
  <c r="I39618" i="1"/>
  <c r="I39619" i="1"/>
  <c r="I39620" i="1"/>
  <c r="I39621" i="1"/>
  <c r="I39622" i="1"/>
  <c r="I39623" i="1"/>
  <c r="I39624" i="1"/>
  <c r="I39625" i="1"/>
  <c r="I39626" i="1"/>
  <c r="I39627" i="1"/>
  <c r="I39628" i="1"/>
  <c r="I39629" i="1"/>
  <c r="I39630" i="1"/>
  <c r="I39631" i="1"/>
  <c r="I39632" i="1"/>
  <c r="I39633" i="1"/>
  <c r="I39634" i="1"/>
  <c r="I39635" i="1"/>
  <c r="I39636" i="1"/>
  <c r="I39637" i="1"/>
  <c r="I39638" i="1"/>
  <c r="I39639" i="1"/>
  <c r="I39640" i="1"/>
  <c r="I39641" i="1"/>
  <c r="I39642" i="1"/>
  <c r="I39643" i="1"/>
  <c r="I39644" i="1"/>
  <c r="I39645" i="1"/>
  <c r="I39646" i="1"/>
  <c r="I39647" i="1"/>
  <c r="I39648" i="1"/>
  <c r="I39649" i="1"/>
  <c r="I39650" i="1"/>
  <c r="I39651" i="1"/>
  <c r="I39652" i="1"/>
  <c r="I39653" i="1"/>
  <c r="I39654" i="1"/>
  <c r="I39655" i="1"/>
  <c r="I39656" i="1"/>
  <c r="I39657" i="1"/>
  <c r="I39658" i="1"/>
  <c r="I39659" i="1"/>
  <c r="I39660" i="1"/>
  <c r="I39661" i="1"/>
  <c r="I39662" i="1"/>
  <c r="I39663" i="1"/>
  <c r="I39664" i="1"/>
  <c r="I39665" i="1"/>
  <c r="I39666" i="1"/>
  <c r="I39667" i="1"/>
  <c r="I39668" i="1"/>
  <c r="I39669" i="1"/>
  <c r="I39670" i="1"/>
  <c r="I39671" i="1"/>
  <c r="I39672" i="1"/>
  <c r="I39673" i="1"/>
  <c r="I39674" i="1"/>
  <c r="I39675" i="1"/>
  <c r="I39676" i="1"/>
  <c r="I39677" i="1"/>
  <c r="I39678" i="1"/>
  <c r="I39679" i="1"/>
  <c r="I39680" i="1"/>
  <c r="I39681" i="1"/>
  <c r="I39682" i="1"/>
  <c r="I39683" i="1"/>
  <c r="I39684" i="1"/>
  <c r="I39685" i="1"/>
  <c r="I39686" i="1"/>
  <c r="I39687" i="1"/>
  <c r="I39688" i="1"/>
  <c r="I39689" i="1"/>
  <c r="I39690" i="1"/>
  <c r="I39691" i="1"/>
  <c r="I39692" i="1"/>
  <c r="I39693" i="1"/>
  <c r="I39694" i="1"/>
  <c r="I39695" i="1"/>
  <c r="I39696" i="1"/>
  <c r="I39697" i="1"/>
  <c r="I39698" i="1"/>
  <c r="I39699" i="1"/>
  <c r="I39700" i="1"/>
  <c r="I39701" i="1"/>
  <c r="I39702" i="1"/>
  <c r="I39703" i="1"/>
  <c r="I39704" i="1"/>
  <c r="I39705" i="1"/>
  <c r="I39706" i="1"/>
  <c r="I39707" i="1"/>
  <c r="I39708" i="1"/>
  <c r="I39709" i="1"/>
  <c r="I39710" i="1"/>
  <c r="I39711" i="1"/>
  <c r="I39712" i="1"/>
  <c r="I39713" i="1"/>
  <c r="I39714" i="1"/>
  <c r="I39715" i="1"/>
  <c r="I39716" i="1"/>
  <c r="I39717" i="1"/>
  <c r="I39718" i="1"/>
  <c r="I39719" i="1"/>
  <c r="I39720" i="1"/>
  <c r="I39721" i="1"/>
  <c r="I39722" i="1"/>
  <c r="I39723" i="1"/>
  <c r="I39724" i="1"/>
  <c r="I39725" i="1"/>
  <c r="I39726" i="1"/>
  <c r="I39727" i="1"/>
  <c r="I39728" i="1"/>
  <c r="I39729" i="1"/>
  <c r="I39730" i="1"/>
  <c r="I39731" i="1"/>
  <c r="I39732" i="1"/>
  <c r="I39733" i="1"/>
  <c r="I39734" i="1"/>
  <c r="I39735" i="1"/>
  <c r="I39736" i="1"/>
  <c r="I39737" i="1"/>
  <c r="I39738" i="1"/>
  <c r="I39739" i="1"/>
  <c r="I39740" i="1"/>
  <c r="I39741" i="1"/>
  <c r="I39742" i="1"/>
  <c r="I39743" i="1"/>
  <c r="I39744" i="1"/>
  <c r="I39745" i="1"/>
  <c r="I39746" i="1"/>
  <c r="I39747" i="1"/>
  <c r="I39748" i="1"/>
  <c r="I39749" i="1"/>
  <c r="I39750" i="1"/>
  <c r="I39751" i="1"/>
  <c r="I39752" i="1"/>
  <c r="I39753" i="1"/>
  <c r="I39754" i="1"/>
  <c r="I39755" i="1"/>
  <c r="I39756" i="1"/>
  <c r="I39757" i="1"/>
  <c r="I39758" i="1"/>
  <c r="I39759" i="1"/>
  <c r="I39760" i="1"/>
  <c r="I39761" i="1"/>
  <c r="I39762" i="1"/>
  <c r="I39763" i="1"/>
  <c r="I39764" i="1"/>
  <c r="I39765" i="1"/>
  <c r="I39766" i="1"/>
  <c r="I39767" i="1"/>
  <c r="I39768" i="1"/>
  <c r="I39769" i="1"/>
  <c r="I39770" i="1"/>
  <c r="I39771" i="1"/>
  <c r="I39772" i="1"/>
  <c r="I39773" i="1"/>
  <c r="I39774" i="1"/>
  <c r="I39775" i="1"/>
  <c r="I39776" i="1"/>
  <c r="I39777" i="1"/>
  <c r="I39778" i="1"/>
  <c r="I39779" i="1"/>
  <c r="I39780" i="1"/>
  <c r="I39781" i="1"/>
  <c r="I39782" i="1"/>
  <c r="I39783" i="1"/>
  <c r="I39784" i="1"/>
  <c r="I39785" i="1"/>
  <c r="I39786" i="1"/>
  <c r="I39787" i="1"/>
  <c r="I39788" i="1"/>
  <c r="I39789" i="1"/>
  <c r="I39790" i="1"/>
  <c r="I39791" i="1"/>
  <c r="I39792" i="1"/>
  <c r="I39793" i="1"/>
  <c r="I39794" i="1"/>
  <c r="I39795" i="1"/>
  <c r="I39796" i="1"/>
  <c r="I39797" i="1"/>
  <c r="I39798" i="1"/>
  <c r="I39799" i="1"/>
  <c r="I39800" i="1"/>
  <c r="I39801" i="1"/>
  <c r="I39802" i="1"/>
  <c r="I39803" i="1"/>
  <c r="I39804" i="1"/>
  <c r="I39805" i="1"/>
  <c r="I39806" i="1"/>
  <c r="I39807" i="1"/>
  <c r="I39808" i="1"/>
  <c r="I39809" i="1"/>
  <c r="I39810" i="1"/>
  <c r="I39811" i="1"/>
  <c r="I39812" i="1"/>
  <c r="I39813" i="1"/>
  <c r="I39814" i="1"/>
  <c r="I39815" i="1"/>
  <c r="I39816" i="1"/>
  <c r="I39817" i="1"/>
  <c r="I39818" i="1"/>
  <c r="I39819" i="1"/>
  <c r="I39820" i="1"/>
  <c r="I39821" i="1"/>
  <c r="I39822" i="1"/>
  <c r="I39823" i="1"/>
  <c r="I39824" i="1"/>
  <c r="I39825" i="1"/>
  <c r="I39826" i="1"/>
  <c r="I39827" i="1"/>
  <c r="I39828" i="1"/>
  <c r="I39829" i="1"/>
  <c r="I39830" i="1"/>
  <c r="I39831" i="1"/>
  <c r="I39832" i="1"/>
  <c r="I39833" i="1"/>
  <c r="I39834" i="1"/>
  <c r="I39835" i="1"/>
  <c r="I39836" i="1"/>
  <c r="I39837" i="1"/>
  <c r="I39838" i="1"/>
  <c r="I39839" i="1"/>
  <c r="I39840" i="1"/>
  <c r="I39841" i="1"/>
  <c r="I39842" i="1"/>
  <c r="I39843" i="1"/>
  <c r="I39844" i="1"/>
  <c r="I39845" i="1"/>
  <c r="I39846" i="1"/>
  <c r="I39847" i="1"/>
  <c r="I39848" i="1"/>
  <c r="I39849" i="1"/>
  <c r="I39850" i="1"/>
  <c r="I39851" i="1"/>
  <c r="I39852" i="1"/>
  <c r="I39853" i="1"/>
  <c r="I39854" i="1"/>
  <c r="I39855" i="1"/>
  <c r="I39856" i="1"/>
  <c r="I39857" i="1"/>
  <c r="I39858" i="1"/>
  <c r="I39859" i="1"/>
  <c r="I39860" i="1"/>
  <c r="I39861" i="1"/>
  <c r="I39862" i="1"/>
  <c r="I39863" i="1"/>
  <c r="I39864" i="1"/>
  <c r="I39865" i="1"/>
  <c r="I39866" i="1"/>
  <c r="I39867" i="1"/>
  <c r="I39868" i="1"/>
  <c r="I39869" i="1"/>
  <c r="I39870" i="1"/>
  <c r="I39871" i="1"/>
  <c r="I39872" i="1"/>
  <c r="I39873" i="1"/>
  <c r="I39874" i="1"/>
  <c r="I39875" i="1"/>
  <c r="I39876" i="1"/>
  <c r="I39877" i="1"/>
  <c r="I39878" i="1"/>
  <c r="I39879" i="1"/>
  <c r="I39880" i="1"/>
  <c r="I39881" i="1"/>
  <c r="I39882" i="1"/>
  <c r="I39883" i="1"/>
  <c r="I39884" i="1"/>
  <c r="I39885" i="1"/>
  <c r="I39886" i="1"/>
  <c r="I39887" i="1"/>
  <c r="I39888" i="1"/>
  <c r="I39889" i="1"/>
  <c r="I39890" i="1"/>
  <c r="I39891" i="1"/>
  <c r="I39892" i="1"/>
  <c r="I39893" i="1"/>
  <c r="I39894" i="1"/>
  <c r="I39895" i="1"/>
  <c r="I39896" i="1"/>
  <c r="I39897" i="1"/>
  <c r="I39898" i="1"/>
  <c r="I39899" i="1"/>
  <c r="I39900" i="1"/>
  <c r="I39901" i="1"/>
  <c r="I39902" i="1"/>
  <c r="I39903" i="1"/>
  <c r="I39904" i="1"/>
  <c r="I39905" i="1"/>
  <c r="I39906" i="1"/>
  <c r="I39907" i="1"/>
  <c r="I39908" i="1"/>
  <c r="I39909" i="1"/>
  <c r="I39910" i="1"/>
  <c r="I39911" i="1"/>
  <c r="I39912" i="1"/>
  <c r="I39913" i="1"/>
  <c r="I39914" i="1"/>
  <c r="I39915" i="1"/>
  <c r="I39916" i="1"/>
  <c r="I39917" i="1"/>
  <c r="I39918" i="1"/>
  <c r="I39919" i="1"/>
  <c r="I39920" i="1"/>
  <c r="I39921" i="1"/>
  <c r="I39922" i="1"/>
  <c r="I39923" i="1"/>
  <c r="I39924" i="1"/>
  <c r="I39925" i="1"/>
  <c r="I39926" i="1"/>
  <c r="I39927" i="1"/>
  <c r="I39928" i="1"/>
  <c r="I39929" i="1"/>
  <c r="I39930" i="1"/>
  <c r="I39931" i="1"/>
  <c r="I39932" i="1"/>
  <c r="I39933" i="1"/>
  <c r="I39934" i="1"/>
  <c r="I39935" i="1"/>
  <c r="I39936" i="1"/>
  <c r="I39937" i="1"/>
  <c r="I39938" i="1"/>
  <c r="I39939" i="1"/>
  <c r="I39940" i="1"/>
  <c r="I39941" i="1"/>
  <c r="I39942" i="1"/>
  <c r="I39943" i="1"/>
  <c r="I39944" i="1"/>
  <c r="I39945" i="1"/>
  <c r="I39946" i="1"/>
  <c r="I39947" i="1"/>
  <c r="I39948" i="1"/>
  <c r="I39949" i="1"/>
  <c r="I39950" i="1"/>
  <c r="I39951" i="1"/>
  <c r="I39952" i="1"/>
  <c r="I39953" i="1"/>
  <c r="I39954" i="1"/>
  <c r="I39955" i="1"/>
  <c r="I39956" i="1"/>
  <c r="I39957" i="1"/>
  <c r="I39958" i="1"/>
  <c r="I39959" i="1"/>
  <c r="I39960" i="1"/>
  <c r="I39961" i="1"/>
  <c r="I39962" i="1"/>
  <c r="I39963" i="1"/>
  <c r="I39964" i="1"/>
  <c r="I39965" i="1"/>
  <c r="I39966" i="1"/>
  <c r="I39967" i="1"/>
  <c r="I39968" i="1"/>
  <c r="I39969" i="1"/>
  <c r="I39970" i="1"/>
  <c r="I39971" i="1"/>
  <c r="I39972" i="1"/>
  <c r="I39973" i="1"/>
  <c r="I39974" i="1"/>
  <c r="I39975" i="1"/>
  <c r="I39976" i="1"/>
  <c r="I39977" i="1"/>
  <c r="I39978" i="1"/>
  <c r="I39979" i="1"/>
  <c r="I39980" i="1"/>
  <c r="I39981" i="1"/>
  <c r="I39982" i="1"/>
  <c r="I39983" i="1"/>
  <c r="I39984" i="1"/>
  <c r="I39985" i="1"/>
  <c r="I39986" i="1"/>
  <c r="I39987" i="1"/>
  <c r="I39988" i="1"/>
  <c r="I39989" i="1"/>
  <c r="I39990" i="1"/>
  <c r="I39991" i="1"/>
  <c r="I39992" i="1"/>
  <c r="I39993" i="1"/>
  <c r="I39994" i="1"/>
  <c r="I39995" i="1"/>
  <c r="I39996" i="1"/>
  <c r="I39997" i="1"/>
  <c r="I39998" i="1"/>
  <c r="I39999" i="1"/>
  <c r="I40000" i="1"/>
  <c r="I40001" i="1"/>
  <c r="I40002" i="1"/>
  <c r="I40003" i="1"/>
  <c r="I40004" i="1"/>
  <c r="I40005" i="1"/>
  <c r="I40006" i="1"/>
  <c r="I40007" i="1"/>
  <c r="I40008" i="1"/>
  <c r="I40009" i="1"/>
  <c r="I40010" i="1"/>
  <c r="I40011" i="1"/>
  <c r="I40012" i="1"/>
  <c r="I40013" i="1"/>
  <c r="I40014" i="1"/>
  <c r="I40015" i="1"/>
  <c r="I40016" i="1"/>
  <c r="I40017" i="1"/>
  <c r="I40018" i="1"/>
  <c r="I40019" i="1"/>
  <c r="I40020" i="1"/>
  <c r="I40021" i="1"/>
  <c r="I40022" i="1"/>
  <c r="I40023" i="1"/>
  <c r="I40024" i="1"/>
  <c r="I40025" i="1"/>
  <c r="I40026" i="1"/>
  <c r="I40027" i="1"/>
  <c r="I40028" i="1"/>
  <c r="I40029" i="1"/>
  <c r="I40030" i="1"/>
  <c r="I40031" i="1"/>
  <c r="I40032" i="1"/>
  <c r="I40033" i="1"/>
  <c r="I40034" i="1"/>
  <c r="I40035" i="1"/>
  <c r="I40036" i="1"/>
  <c r="I40037" i="1"/>
  <c r="I40038" i="1"/>
  <c r="I40039" i="1"/>
  <c r="I40040" i="1"/>
  <c r="I40041" i="1"/>
  <c r="I40042" i="1"/>
  <c r="I40043" i="1"/>
  <c r="I40044" i="1"/>
  <c r="I40045" i="1"/>
  <c r="I40046" i="1"/>
  <c r="I40047" i="1"/>
  <c r="I40048" i="1"/>
  <c r="I40049" i="1"/>
  <c r="I40050" i="1"/>
  <c r="I40051" i="1"/>
  <c r="I40052" i="1"/>
  <c r="I40053" i="1"/>
  <c r="I40054" i="1"/>
  <c r="I40055" i="1"/>
  <c r="I40056" i="1"/>
  <c r="I40057" i="1"/>
  <c r="I40058" i="1"/>
  <c r="I40059" i="1"/>
  <c r="I40060" i="1"/>
  <c r="I40061" i="1"/>
  <c r="I40062" i="1"/>
  <c r="I40063" i="1"/>
  <c r="I40064" i="1"/>
  <c r="I40065" i="1"/>
  <c r="I40066" i="1"/>
  <c r="I40067" i="1"/>
  <c r="I40068" i="1"/>
  <c r="I40069" i="1"/>
  <c r="I40070" i="1"/>
  <c r="I40071" i="1"/>
  <c r="I40072" i="1"/>
  <c r="I40073" i="1"/>
  <c r="I40074" i="1"/>
  <c r="I40075" i="1"/>
  <c r="I40076" i="1"/>
  <c r="I40077" i="1"/>
  <c r="I40078" i="1"/>
  <c r="I40079" i="1"/>
  <c r="I40080" i="1"/>
  <c r="I40081" i="1"/>
  <c r="I40082" i="1"/>
  <c r="I40083" i="1"/>
  <c r="I40084" i="1"/>
  <c r="I40085" i="1"/>
  <c r="I40086" i="1"/>
  <c r="I40087" i="1"/>
  <c r="I40088" i="1"/>
  <c r="I40089" i="1"/>
  <c r="I40090" i="1"/>
  <c r="I40091" i="1"/>
  <c r="I40092" i="1"/>
  <c r="I40093" i="1"/>
  <c r="I40094" i="1"/>
  <c r="I40095" i="1"/>
  <c r="I40096" i="1"/>
  <c r="I40097" i="1"/>
  <c r="I40098" i="1"/>
  <c r="I40099" i="1"/>
  <c r="I40100" i="1"/>
  <c r="I40101" i="1"/>
  <c r="I40102" i="1"/>
  <c r="I40103" i="1"/>
  <c r="I40104" i="1"/>
  <c r="I40105" i="1"/>
  <c r="I40106" i="1"/>
  <c r="I40107" i="1"/>
  <c r="I40108" i="1"/>
  <c r="I40109" i="1"/>
  <c r="I40110" i="1"/>
  <c r="I40111" i="1"/>
  <c r="I40112" i="1"/>
  <c r="I40113" i="1"/>
  <c r="I40114" i="1"/>
  <c r="I40115" i="1"/>
  <c r="I40116" i="1"/>
  <c r="I40117" i="1"/>
  <c r="I40118" i="1"/>
  <c r="I40119" i="1"/>
  <c r="I40120" i="1"/>
  <c r="I40121" i="1"/>
  <c r="I40122" i="1"/>
  <c r="I40123" i="1"/>
  <c r="I40124" i="1"/>
  <c r="I40125" i="1"/>
  <c r="I40126" i="1"/>
  <c r="I40127" i="1"/>
  <c r="I40128" i="1"/>
  <c r="I40129" i="1"/>
  <c r="I40130" i="1"/>
  <c r="I40131" i="1"/>
  <c r="I40132" i="1"/>
  <c r="I40133" i="1"/>
  <c r="I40134" i="1"/>
  <c r="I40135" i="1"/>
  <c r="I40136" i="1"/>
  <c r="I40137" i="1"/>
  <c r="I40138" i="1"/>
  <c r="I40139" i="1"/>
  <c r="I40140" i="1"/>
  <c r="I40141" i="1"/>
  <c r="I40142" i="1"/>
  <c r="I40143" i="1"/>
  <c r="I40144" i="1"/>
  <c r="I40145" i="1"/>
  <c r="I40146" i="1"/>
  <c r="I40147" i="1"/>
  <c r="I40148" i="1"/>
  <c r="I40149" i="1"/>
  <c r="I40150" i="1"/>
  <c r="I40151" i="1"/>
  <c r="I40152" i="1"/>
  <c r="I40153" i="1"/>
  <c r="I40154" i="1"/>
  <c r="I40155" i="1"/>
  <c r="I40156" i="1"/>
  <c r="I40157" i="1"/>
  <c r="I40158" i="1"/>
  <c r="I40159" i="1"/>
  <c r="I40160" i="1"/>
  <c r="I40161" i="1"/>
  <c r="I40162" i="1"/>
  <c r="I40163" i="1"/>
  <c r="I40164" i="1"/>
  <c r="I40165" i="1"/>
  <c r="I40166" i="1"/>
  <c r="I40167" i="1"/>
  <c r="I40168" i="1"/>
  <c r="I40169" i="1"/>
  <c r="I40170" i="1"/>
  <c r="I40171" i="1"/>
  <c r="I40172" i="1"/>
  <c r="I40173" i="1"/>
  <c r="I40174" i="1"/>
  <c r="I40175" i="1"/>
  <c r="I40176" i="1"/>
  <c r="I40177" i="1"/>
  <c r="I40178" i="1"/>
  <c r="I40179" i="1"/>
  <c r="I40180" i="1"/>
  <c r="I40181" i="1"/>
  <c r="I40182" i="1"/>
  <c r="I40183" i="1"/>
  <c r="I40184" i="1"/>
  <c r="I40185" i="1"/>
  <c r="I40186" i="1"/>
  <c r="I40187" i="1"/>
  <c r="I40188" i="1"/>
  <c r="I40189" i="1"/>
  <c r="I40190" i="1"/>
  <c r="I40191" i="1"/>
  <c r="I40192" i="1"/>
  <c r="I40193" i="1"/>
  <c r="I40194" i="1"/>
  <c r="I40195" i="1"/>
  <c r="I40196" i="1"/>
  <c r="I40197" i="1"/>
  <c r="I40198" i="1"/>
  <c r="I40199" i="1"/>
  <c r="I40200" i="1"/>
  <c r="I40201" i="1"/>
  <c r="I40202" i="1"/>
  <c r="I40203" i="1"/>
  <c r="I40204" i="1"/>
  <c r="I40205" i="1"/>
  <c r="I40206" i="1"/>
  <c r="I40207" i="1"/>
  <c r="I40208" i="1"/>
  <c r="I40209" i="1"/>
  <c r="I40210" i="1"/>
  <c r="I40211" i="1"/>
  <c r="I40212" i="1"/>
  <c r="I40213" i="1"/>
  <c r="I40214" i="1"/>
  <c r="I40215" i="1"/>
  <c r="I40216" i="1"/>
  <c r="I40217" i="1"/>
  <c r="I40218" i="1"/>
  <c r="I40219" i="1"/>
  <c r="I40220" i="1"/>
  <c r="I40221" i="1"/>
  <c r="I40222" i="1"/>
  <c r="I40223" i="1"/>
  <c r="I40224" i="1"/>
  <c r="I40225" i="1"/>
  <c r="I40226" i="1"/>
  <c r="I40227" i="1"/>
  <c r="I40228" i="1"/>
  <c r="I40229" i="1"/>
  <c r="I40230" i="1"/>
  <c r="I40231" i="1"/>
  <c r="I40232" i="1"/>
  <c r="I40233" i="1"/>
  <c r="I40234" i="1"/>
  <c r="I40235" i="1"/>
  <c r="I40236" i="1"/>
  <c r="I40237" i="1"/>
  <c r="I40238" i="1"/>
  <c r="I40239" i="1"/>
  <c r="I40240" i="1"/>
  <c r="I40241" i="1"/>
  <c r="I40242" i="1"/>
  <c r="I40243" i="1"/>
  <c r="I40244" i="1"/>
  <c r="I40245" i="1"/>
  <c r="I40246" i="1"/>
  <c r="I40247" i="1"/>
  <c r="I40248" i="1"/>
  <c r="I40249" i="1"/>
  <c r="I40250" i="1"/>
  <c r="I40251" i="1"/>
  <c r="I40252" i="1"/>
  <c r="I40253" i="1"/>
  <c r="I40254" i="1"/>
  <c r="I40255" i="1"/>
  <c r="I40256" i="1"/>
  <c r="I40257" i="1"/>
  <c r="I40258" i="1"/>
  <c r="I40259" i="1"/>
  <c r="I40260" i="1"/>
  <c r="I40261" i="1"/>
  <c r="I40262" i="1"/>
  <c r="I40263" i="1"/>
  <c r="I40264" i="1"/>
  <c r="I40265" i="1"/>
  <c r="I40266" i="1"/>
  <c r="I40267" i="1"/>
  <c r="I40268" i="1"/>
  <c r="I40269" i="1"/>
  <c r="I40270" i="1"/>
  <c r="I40271" i="1"/>
  <c r="I40272" i="1"/>
  <c r="I40273" i="1"/>
  <c r="I40274" i="1"/>
  <c r="I40275" i="1"/>
  <c r="I40276" i="1"/>
  <c r="I40277" i="1"/>
  <c r="I40278" i="1"/>
  <c r="I40279" i="1"/>
  <c r="I40280" i="1"/>
  <c r="I40281" i="1"/>
  <c r="I40282" i="1"/>
  <c r="I40283" i="1"/>
  <c r="I40284" i="1"/>
  <c r="I40285" i="1"/>
  <c r="I40286" i="1"/>
  <c r="I40287" i="1"/>
  <c r="I40288" i="1"/>
  <c r="I40289" i="1"/>
  <c r="I40290" i="1"/>
  <c r="I40291" i="1"/>
  <c r="I40292" i="1"/>
  <c r="I40293" i="1"/>
  <c r="I40294" i="1"/>
  <c r="I40295" i="1"/>
  <c r="I40296" i="1"/>
  <c r="I40297" i="1"/>
  <c r="I40298" i="1"/>
  <c r="I40299" i="1"/>
  <c r="I40300" i="1"/>
  <c r="I40301" i="1"/>
  <c r="I40302" i="1"/>
  <c r="I40303" i="1"/>
  <c r="I40304" i="1"/>
  <c r="I40305" i="1"/>
  <c r="I40306" i="1"/>
  <c r="I40307" i="1"/>
  <c r="I40308" i="1"/>
  <c r="I40309" i="1"/>
  <c r="I40310" i="1"/>
  <c r="I40311" i="1"/>
  <c r="I40312" i="1"/>
  <c r="I40313" i="1"/>
  <c r="I40314" i="1"/>
  <c r="I40315" i="1"/>
  <c r="I40316" i="1"/>
  <c r="I40317" i="1"/>
  <c r="I40318" i="1"/>
  <c r="I40319" i="1"/>
  <c r="I40320" i="1"/>
  <c r="I40321" i="1"/>
  <c r="I40322" i="1"/>
  <c r="I40323" i="1"/>
  <c r="I40324" i="1"/>
  <c r="I40325" i="1"/>
  <c r="I40326" i="1"/>
  <c r="I40327" i="1"/>
  <c r="I40328" i="1"/>
  <c r="I40329" i="1"/>
  <c r="I40330" i="1"/>
  <c r="I40331" i="1"/>
  <c r="I40332" i="1"/>
  <c r="I40333" i="1"/>
  <c r="I40334" i="1"/>
  <c r="I40335" i="1"/>
  <c r="I40336" i="1"/>
  <c r="I40337" i="1"/>
  <c r="I40338" i="1"/>
  <c r="I40339" i="1"/>
  <c r="I40340" i="1"/>
  <c r="I40341" i="1"/>
  <c r="I40342" i="1"/>
  <c r="I40343" i="1"/>
  <c r="I40344" i="1"/>
  <c r="I40345" i="1"/>
  <c r="I40346" i="1"/>
  <c r="I40347" i="1"/>
  <c r="I40348" i="1"/>
  <c r="I40349" i="1"/>
  <c r="I40350" i="1"/>
  <c r="I40351" i="1"/>
  <c r="I40352" i="1"/>
  <c r="I40353" i="1"/>
  <c r="I40354" i="1"/>
  <c r="I40355" i="1"/>
  <c r="I40356" i="1"/>
  <c r="I40357" i="1"/>
  <c r="I40358" i="1"/>
  <c r="I40359" i="1"/>
  <c r="I40360" i="1"/>
  <c r="I40361" i="1"/>
  <c r="I40362" i="1"/>
  <c r="I40363" i="1"/>
  <c r="I40364" i="1"/>
  <c r="I40365" i="1"/>
  <c r="I40366" i="1"/>
  <c r="I40367" i="1"/>
  <c r="I40368" i="1"/>
  <c r="I40369" i="1"/>
  <c r="I40370" i="1"/>
  <c r="I40371" i="1"/>
  <c r="I40372" i="1"/>
  <c r="I40373" i="1"/>
  <c r="I40374" i="1"/>
  <c r="I40375" i="1"/>
  <c r="I40376" i="1"/>
  <c r="I40377" i="1"/>
  <c r="I40378" i="1"/>
  <c r="I40379" i="1"/>
  <c r="I40380" i="1"/>
  <c r="I40381" i="1"/>
  <c r="I40382" i="1"/>
  <c r="I40383" i="1"/>
  <c r="I40384" i="1"/>
  <c r="I40385" i="1"/>
  <c r="I40386" i="1"/>
  <c r="I40387" i="1"/>
  <c r="I40388" i="1"/>
  <c r="I40389" i="1"/>
  <c r="I40390" i="1"/>
  <c r="I40391" i="1"/>
  <c r="I40392" i="1"/>
  <c r="I40393" i="1"/>
  <c r="I40394" i="1"/>
  <c r="I40395" i="1"/>
  <c r="I40396" i="1"/>
  <c r="I40397" i="1"/>
  <c r="I40398" i="1"/>
  <c r="I40399" i="1"/>
  <c r="I40400" i="1"/>
  <c r="I40401" i="1"/>
  <c r="I40402" i="1"/>
  <c r="I40403" i="1"/>
  <c r="I40404" i="1"/>
  <c r="I40405" i="1"/>
  <c r="I40406" i="1"/>
  <c r="I40407" i="1"/>
  <c r="I40408" i="1"/>
  <c r="I40409" i="1"/>
  <c r="I40410" i="1"/>
  <c r="I40411" i="1"/>
  <c r="I40412" i="1"/>
  <c r="I40413" i="1"/>
  <c r="I40414" i="1"/>
  <c r="I40415" i="1"/>
  <c r="I40416" i="1"/>
  <c r="I40417" i="1"/>
  <c r="I40418" i="1"/>
  <c r="I40419" i="1"/>
  <c r="I40420" i="1"/>
  <c r="I40421" i="1"/>
  <c r="I40422" i="1"/>
  <c r="I40423" i="1"/>
  <c r="I40424" i="1"/>
  <c r="I40425" i="1"/>
  <c r="I40426" i="1"/>
  <c r="I40427" i="1"/>
  <c r="I40428" i="1"/>
  <c r="I40429" i="1"/>
  <c r="I40430" i="1"/>
  <c r="I40431" i="1"/>
  <c r="I40432" i="1"/>
  <c r="I40433" i="1"/>
  <c r="I40434" i="1"/>
  <c r="I40435" i="1"/>
  <c r="I40436" i="1"/>
  <c r="I40437" i="1"/>
  <c r="I40438" i="1"/>
  <c r="I40439" i="1"/>
  <c r="I40440" i="1"/>
  <c r="I40441" i="1"/>
  <c r="I40442" i="1"/>
  <c r="I40443" i="1"/>
  <c r="I40444" i="1"/>
  <c r="I40445" i="1"/>
  <c r="I40446" i="1"/>
  <c r="I40447" i="1"/>
  <c r="I40448" i="1"/>
  <c r="I40449" i="1"/>
  <c r="I40450" i="1"/>
  <c r="I40451" i="1"/>
  <c r="I40452" i="1"/>
  <c r="I40453" i="1"/>
  <c r="I40454" i="1"/>
  <c r="I40455" i="1"/>
  <c r="I40456" i="1"/>
  <c r="I40457" i="1"/>
  <c r="I40458" i="1"/>
  <c r="I40459" i="1"/>
  <c r="I40460" i="1"/>
  <c r="I40461" i="1"/>
  <c r="I40462" i="1"/>
  <c r="I40463" i="1"/>
  <c r="I40464" i="1"/>
  <c r="I40465" i="1"/>
  <c r="I40466" i="1"/>
  <c r="I40467" i="1"/>
  <c r="I40468" i="1"/>
  <c r="I40469" i="1"/>
  <c r="I40470" i="1"/>
  <c r="I40471" i="1"/>
  <c r="I40472" i="1"/>
  <c r="I40473" i="1"/>
  <c r="I40474" i="1"/>
  <c r="I40475" i="1"/>
  <c r="I40476" i="1"/>
  <c r="I40477" i="1"/>
  <c r="I40478" i="1"/>
  <c r="I40479" i="1"/>
  <c r="I40480" i="1"/>
  <c r="I40481" i="1"/>
  <c r="I40482" i="1"/>
  <c r="I40483" i="1"/>
  <c r="I40484" i="1"/>
  <c r="I40485" i="1"/>
  <c r="I40486" i="1"/>
  <c r="I40487" i="1"/>
  <c r="I40488" i="1"/>
  <c r="I40489" i="1"/>
  <c r="I40490" i="1"/>
  <c r="I40491" i="1"/>
  <c r="I40492" i="1"/>
  <c r="I40493" i="1"/>
  <c r="I40494" i="1"/>
  <c r="I40495" i="1"/>
  <c r="I40496" i="1"/>
  <c r="I40497" i="1"/>
  <c r="I40498" i="1"/>
  <c r="I40499" i="1"/>
  <c r="I40500" i="1"/>
  <c r="I40501" i="1"/>
  <c r="I40502" i="1"/>
  <c r="I40503" i="1"/>
  <c r="I40504" i="1"/>
  <c r="I40505" i="1"/>
  <c r="I40506" i="1"/>
  <c r="I40507" i="1"/>
  <c r="I40508" i="1"/>
  <c r="I40509" i="1"/>
  <c r="I40510" i="1"/>
  <c r="I40511" i="1"/>
  <c r="I40512" i="1"/>
  <c r="I40513" i="1"/>
  <c r="I40514" i="1"/>
  <c r="I40515" i="1"/>
  <c r="I40516" i="1"/>
  <c r="I40517" i="1"/>
  <c r="I40518" i="1"/>
  <c r="I40519" i="1"/>
  <c r="I40520" i="1"/>
  <c r="I40521" i="1"/>
  <c r="I40522" i="1"/>
  <c r="I40523" i="1"/>
  <c r="I40524" i="1"/>
  <c r="I40525" i="1"/>
  <c r="I40526" i="1"/>
  <c r="I40527" i="1"/>
  <c r="I40528" i="1"/>
  <c r="I40529" i="1"/>
  <c r="I40530" i="1"/>
  <c r="I40531" i="1"/>
  <c r="I40532" i="1"/>
  <c r="I40533" i="1"/>
  <c r="I40534" i="1"/>
  <c r="I40535" i="1"/>
  <c r="I40536" i="1"/>
  <c r="I40537" i="1"/>
  <c r="I40538" i="1"/>
  <c r="I40539" i="1"/>
  <c r="I40540" i="1"/>
  <c r="I40541" i="1"/>
  <c r="I40542" i="1"/>
  <c r="I40543" i="1"/>
  <c r="I40544" i="1"/>
  <c r="I40545" i="1"/>
  <c r="I40546" i="1"/>
  <c r="I40547" i="1"/>
  <c r="I40548" i="1"/>
  <c r="I40549" i="1"/>
  <c r="I40550" i="1"/>
  <c r="I40551" i="1"/>
  <c r="I40552" i="1"/>
  <c r="I40553" i="1"/>
  <c r="I40554" i="1"/>
  <c r="I40555" i="1"/>
  <c r="I40556" i="1"/>
  <c r="I40557" i="1"/>
  <c r="I40558" i="1"/>
  <c r="I40559" i="1"/>
  <c r="I40560" i="1"/>
  <c r="I40561" i="1"/>
  <c r="I40562" i="1"/>
  <c r="I40563" i="1"/>
  <c r="I40564" i="1"/>
  <c r="I40565" i="1"/>
  <c r="I40566" i="1"/>
  <c r="I40567" i="1"/>
  <c r="I40568" i="1"/>
  <c r="I40569" i="1"/>
  <c r="I40570" i="1"/>
  <c r="I40571" i="1"/>
  <c r="I40572" i="1"/>
  <c r="I40573" i="1"/>
  <c r="I40574" i="1"/>
  <c r="I40575" i="1"/>
  <c r="I40576" i="1"/>
  <c r="I40577" i="1"/>
  <c r="I40578" i="1"/>
  <c r="I40579" i="1"/>
  <c r="I40580" i="1"/>
  <c r="I40581" i="1"/>
  <c r="I40582" i="1"/>
  <c r="I40583" i="1"/>
  <c r="I40584" i="1"/>
  <c r="I40585" i="1"/>
  <c r="I40586" i="1"/>
  <c r="I40587" i="1"/>
  <c r="I40588" i="1"/>
  <c r="I40589" i="1"/>
  <c r="I40590" i="1"/>
  <c r="I40591" i="1"/>
  <c r="I40592" i="1"/>
  <c r="I40593" i="1"/>
  <c r="I40594" i="1"/>
  <c r="I40595" i="1"/>
  <c r="I40596" i="1"/>
  <c r="I40597" i="1"/>
  <c r="I40598" i="1"/>
  <c r="I40599" i="1"/>
  <c r="I40600" i="1"/>
  <c r="I40601" i="1"/>
  <c r="I40602" i="1"/>
  <c r="I40603" i="1"/>
  <c r="I40604" i="1"/>
  <c r="I40605" i="1"/>
  <c r="I40606" i="1"/>
  <c r="I40607" i="1"/>
  <c r="I40608" i="1"/>
  <c r="I40609" i="1"/>
  <c r="I40610" i="1"/>
  <c r="I40611" i="1"/>
  <c r="I40612" i="1"/>
  <c r="I40613" i="1"/>
  <c r="I40614" i="1"/>
  <c r="I40615" i="1"/>
  <c r="I40616" i="1"/>
  <c r="I40617" i="1"/>
  <c r="I40618" i="1"/>
  <c r="I40619" i="1"/>
  <c r="I40620" i="1"/>
  <c r="I40621" i="1"/>
  <c r="I40622" i="1"/>
  <c r="I40623" i="1"/>
  <c r="I40624" i="1"/>
  <c r="I40625" i="1"/>
  <c r="I40626" i="1"/>
  <c r="I40627" i="1"/>
  <c r="I40628" i="1"/>
  <c r="I40629" i="1"/>
  <c r="I40630" i="1"/>
  <c r="I40631" i="1"/>
  <c r="I40632" i="1"/>
  <c r="I40633" i="1"/>
  <c r="I40634" i="1"/>
  <c r="I40635" i="1"/>
  <c r="I40636" i="1"/>
  <c r="I40637" i="1"/>
  <c r="I40638" i="1"/>
  <c r="I40639" i="1"/>
  <c r="I40640" i="1"/>
  <c r="I40641" i="1"/>
  <c r="I40642" i="1"/>
  <c r="I40643" i="1"/>
  <c r="I40644" i="1"/>
  <c r="I40645" i="1"/>
  <c r="I40646" i="1"/>
  <c r="I40647" i="1"/>
  <c r="I40648" i="1"/>
  <c r="I40649" i="1"/>
  <c r="I40650" i="1"/>
  <c r="I40651" i="1"/>
  <c r="I40652" i="1"/>
  <c r="I40653" i="1"/>
  <c r="I40654" i="1"/>
  <c r="I40655" i="1"/>
  <c r="I40656" i="1"/>
  <c r="I40657" i="1"/>
  <c r="I40658" i="1"/>
  <c r="I40659" i="1"/>
  <c r="I40660" i="1"/>
  <c r="I40661" i="1"/>
  <c r="I40662" i="1"/>
  <c r="I40663" i="1"/>
  <c r="I40664" i="1"/>
  <c r="I40665" i="1"/>
  <c r="I40666" i="1"/>
  <c r="I40667" i="1"/>
  <c r="I40668" i="1"/>
  <c r="I40669" i="1"/>
  <c r="I40670" i="1"/>
  <c r="I40671" i="1"/>
  <c r="I40672" i="1"/>
  <c r="I40673" i="1"/>
  <c r="I40674" i="1"/>
  <c r="I40675" i="1"/>
  <c r="I40676" i="1"/>
  <c r="I40677" i="1"/>
  <c r="I40678" i="1"/>
  <c r="I40679" i="1"/>
  <c r="I40680" i="1"/>
  <c r="I40681" i="1"/>
  <c r="I40682" i="1"/>
  <c r="I40683" i="1"/>
  <c r="I40684" i="1"/>
  <c r="I40685" i="1"/>
  <c r="I40686" i="1"/>
  <c r="I40687" i="1"/>
  <c r="I40688" i="1"/>
  <c r="I40689" i="1"/>
  <c r="I40690" i="1"/>
  <c r="I40691" i="1"/>
  <c r="I40692" i="1"/>
  <c r="I40693" i="1"/>
  <c r="I40694" i="1"/>
  <c r="I40695" i="1"/>
  <c r="I40696" i="1"/>
  <c r="I40697" i="1"/>
  <c r="I40698" i="1"/>
  <c r="I40699" i="1"/>
  <c r="I40700" i="1"/>
  <c r="I40701" i="1"/>
  <c r="I40702" i="1"/>
  <c r="I40703" i="1"/>
  <c r="I40704" i="1"/>
  <c r="I40705" i="1"/>
  <c r="I40706" i="1"/>
  <c r="I40707" i="1"/>
  <c r="I40708" i="1"/>
  <c r="I40709" i="1"/>
  <c r="I40710" i="1"/>
  <c r="I40711" i="1"/>
  <c r="I40712" i="1"/>
  <c r="I40713" i="1"/>
  <c r="I40714" i="1"/>
  <c r="I40715" i="1"/>
  <c r="I40716" i="1"/>
  <c r="I40717" i="1"/>
  <c r="I40718" i="1"/>
  <c r="I40719" i="1"/>
  <c r="I40720" i="1"/>
  <c r="I40721" i="1"/>
  <c r="I40722" i="1"/>
  <c r="I40723" i="1"/>
  <c r="I40724" i="1"/>
  <c r="I40725" i="1"/>
  <c r="I40726" i="1"/>
  <c r="I40727" i="1"/>
  <c r="I40728" i="1"/>
  <c r="I40729" i="1"/>
  <c r="I40730" i="1"/>
  <c r="I40731" i="1"/>
  <c r="I40732" i="1"/>
  <c r="I40733" i="1"/>
  <c r="I40734" i="1"/>
  <c r="I40735" i="1"/>
  <c r="I40736" i="1"/>
  <c r="I40737" i="1"/>
  <c r="I40738" i="1"/>
  <c r="I40739" i="1"/>
  <c r="I40740" i="1"/>
  <c r="I40741" i="1"/>
  <c r="I40742" i="1"/>
  <c r="I40743" i="1"/>
  <c r="I40744" i="1"/>
  <c r="I40745" i="1"/>
  <c r="I40746" i="1"/>
  <c r="I40747" i="1"/>
  <c r="I40748" i="1"/>
  <c r="I40749" i="1"/>
  <c r="I40750" i="1"/>
  <c r="I40751" i="1"/>
  <c r="I40752" i="1"/>
  <c r="I40753" i="1"/>
  <c r="I40754" i="1"/>
  <c r="I40755" i="1"/>
  <c r="I40756" i="1"/>
  <c r="I40757" i="1"/>
  <c r="I40758" i="1"/>
  <c r="I40759" i="1"/>
  <c r="I40760" i="1"/>
  <c r="I40761" i="1"/>
  <c r="I40762" i="1"/>
  <c r="I40763" i="1"/>
  <c r="I40764" i="1"/>
  <c r="I40765" i="1"/>
  <c r="I40766" i="1"/>
  <c r="I40767" i="1"/>
  <c r="I40768" i="1"/>
  <c r="I40769" i="1"/>
  <c r="I40770" i="1"/>
  <c r="I40771" i="1"/>
  <c r="I40772" i="1"/>
  <c r="I40773" i="1"/>
  <c r="I40774" i="1"/>
  <c r="I40775" i="1"/>
  <c r="I40776" i="1"/>
  <c r="I40777" i="1"/>
  <c r="I40778" i="1"/>
  <c r="I40779" i="1"/>
  <c r="I40780" i="1"/>
  <c r="I40781" i="1"/>
  <c r="I40782" i="1"/>
  <c r="I40783" i="1"/>
  <c r="I40784" i="1"/>
  <c r="I40785" i="1"/>
  <c r="I40786" i="1"/>
  <c r="I40787" i="1"/>
  <c r="I40788" i="1"/>
  <c r="I40789" i="1"/>
  <c r="I40790" i="1"/>
  <c r="I40791" i="1"/>
  <c r="I40792" i="1"/>
  <c r="I40793" i="1"/>
  <c r="I40794" i="1"/>
  <c r="I40795" i="1"/>
  <c r="I40796" i="1"/>
  <c r="I40797" i="1"/>
  <c r="I40798" i="1"/>
  <c r="I40799" i="1"/>
  <c r="I40800" i="1"/>
  <c r="I40801" i="1"/>
  <c r="I40802" i="1"/>
  <c r="I40803" i="1"/>
  <c r="I40804" i="1"/>
  <c r="I40805" i="1"/>
  <c r="I40806" i="1"/>
  <c r="I40807" i="1"/>
  <c r="I40808" i="1"/>
  <c r="I40809" i="1"/>
  <c r="I40810" i="1"/>
  <c r="I40811" i="1"/>
  <c r="I40812" i="1"/>
  <c r="I40813" i="1"/>
  <c r="I40814" i="1"/>
  <c r="I40815" i="1"/>
  <c r="I40816" i="1"/>
  <c r="I40817" i="1"/>
  <c r="I40818" i="1"/>
  <c r="I40819" i="1"/>
  <c r="I40820" i="1"/>
  <c r="I40821" i="1"/>
  <c r="I40822" i="1"/>
  <c r="I40823" i="1"/>
  <c r="I40824" i="1"/>
  <c r="I40825" i="1"/>
  <c r="I40826" i="1"/>
  <c r="I40827" i="1"/>
  <c r="I40828" i="1"/>
  <c r="I40829" i="1"/>
  <c r="I40830" i="1"/>
  <c r="I40831" i="1"/>
  <c r="I40832" i="1"/>
  <c r="I40833" i="1"/>
  <c r="I40834" i="1"/>
  <c r="I40835" i="1"/>
  <c r="I40836" i="1"/>
  <c r="I40837" i="1"/>
  <c r="I40838" i="1"/>
  <c r="I40839" i="1"/>
  <c r="I40840" i="1"/>
  <c r="I40841" i="1"/>
  <c r="I40842" i="1"/>
  <c r="I40843" i="1"/>
  <c r="I40844" i="1"/>
  <c r="I40845" i="1"/>
  <c r="I40846" i="1"/>
  <c r="I40847" i="1"/>
  <c r="I40848" i="1"/>
  <c r="I40849" i="1"/>
  <c r="I40850" i="1"/>
  <c r="I40851" i="1"/>
  <c r="I40852" i="1"/>
  <c r="I40853" i="1"/>
  <c r="I40854" i="1"/>
  <c r="I40855" i="1"/>
  <c r="I40856" i="1"/>
  <c r="I40857" i="1"/>
  <c r="I40858" i="1"/>
  <c r="I40859" i="1"/>
  <c r="I40860" i="1"/>
  <c r="I40861" i="1"/>
  <c r="I40862" i="1"/>
  <c r="I40863" i="1"/>
  <c r="I40864" i="1"/>
  <c r="I40865" i="1"/>
  <c r="I40866" i="1"/>
  <c r="I40867" i="1"/>
  <c r="I40868" i="1"/>
  <c r="I40869" i="1"/>
  <c r="I40870" i="1"/>
  <c r="I40871" i="1"/>
  <c r="I40872" i="1"/>
  <c r="I40873" i="1"/>
  <c r="I40874" i="1"/>
  <c r="I40875" i="1"/>
  <c r="I40876" i="1"/>
  <c r="I40877" i="1"/>
  <c r="I40878" i="1"/>
  <c r="I40879" i="1"/>
  <c r="I40880" i="1"/>
  <c r="I40881" i="1"/>
  <c r="I40882" i="1"/>
  <c r="I40883" i="1"/>
  <c r="I40884" i="1"/>
  <c r="I40885" i="1"/>
  <c r="I40886" i="1"/>
  <c r="I40887" i="1"/>
  <c r="I40888" i="1"/>
  <c r="I40889" i="1"/>
  <c r="I40890" i="1"/>
  <c r="I40891" i="1"/>
  <c r="I40892" i="1"/>
  <c r="I40893" i="1"/>
  <c r="I40894" i="1"/>
  <c r="I40895" i="1"/>
  <c r="I40896" i="1"/>
  <c r="I40897" i="1"/>
  <c r="I40898" i="1"/>
  <c r="I40899" i="1"/>
  <c r="I40900" i="1"/>
  <c r="I40901" i="1"/>
  <c r="I40902" i="1"/>
  <c r="I40903" i="1"/>
  <c r="I40904" i="1"/>
  <c r="I40905" i="1"/>
  <c r="I40906" i="1"/>
  <c r="I40907" i="1"/>
  <c r="I40908" i="1"/>
  <c r="I40909" i="1"/>
  <c r="I40910" i="1"/>
  <c r="I40911" i="1"/>
  <c r="I40912" i="1"/>
  <c r="I40913" i="1"/>
  <c r="I40914" i="1"/>
  <c r="I40915" i="1"/>
  <c r="I40916" i="1"/>
  <c r="I40917" i="1"/>
  <c r="I40918" i="1"/>
  <c r="I40919" i="1"/>
  <c r="I40920" i="1"/>
  <c r="I40921" i="1"/>
  <c r="I40922" i="1"/>
  <c r="I40923" i="1"/>
  <c r="I40924" i="1"/>
  <c r="I40925" i="1"/>
  <c r="I40926" i="1"/>
  <c r="I40927" i="1"/>
  <c r="I40928" i="1"/>
  <c r="I40929" i="1"/>
  <c r="I40930" i="1"/>
  <c r="I40931" i="1"/>
  <c r="I40932" i="1"/>
  <c r="I40933" i="1"/>
  <c r="I40934" i="1"/>
  <c r="I40935" i="1"/>
  <c r="I40936" i="1"/>
  <c r="I40937" i="1"/>
  <c r="I40938" i="1"/>
  <c r="I40939" i="1"/>
  <c r="I40940" i="1"/>
  <c r="I40941" i="1"/>
  <c r="I40942" i="1"/>
  <c r="I40943" i="1"/>
  <c r="I40944" i="1"/>
  <c r="I40945" i="1"/>
  <c r="I40946" i="1"/>
  <c r="I40947" i="1"/>
  <c r="I40948" i="1"/>
  <c r="I40949" i="1"/>
  <c r="I40950" i="1"/>
  <c r="I40951" i="1"/>
  <c r="I40952" i="1"/>
  <c r="I40953" i="1"/>
  <c r="I40954" i="1"/>
  <c r="I40955" i="1"/>
  <c r="I40956" i="1"/>
  <c r="I40957" i="1"/>
  <c r="I40958" i="1"/>
  <c r="I40959" i="1"/>
  <c r="I40960" i="1"/>
  <c r="I40961" i="1"/>
  <c r="I40962" i="1"/>
  <c r="I40963" i="1"/>
  <c r="I40964" i="1"/>
  <c r="I40965" i="1"/>
  <c r="I40966" i="1"/>
  <c r="I40967" i="1"/>
  <c r="I40968" i="1"/>
  <c r="I40969" i="1"/>
  <c r="I40970" i="1"/>
  <c r="I40971" i="1"/>
  <c r="I40972" i="1"/>
  <c r="I40973" i="1"/>
  <c r="I40974" i="1"/>
  <c r="I40975" i="1"/>
  <c r="I40976" i="1"/>
  <c r="I40977" i="1"/>
  <c r="I40978" i="1"/>
  <c r="I40979" i="1"/>
  <c r="I40980" i="1"/>
  <c r="I40981" i="1"/>
  <c r="I40982" i="1"/>
  <c r="I40983" i="1"/>
  <c r="I40984" i="1"/>
  <c r="I40985" i="1"/>
  <c r="I40986" i="1"/>
  <c r="I40987" i="1"/>
  <c r="I40988" i="1"/>
  <c r="I40989" i="1"/>
  <c r="I40990" i="1"/>
  <c r="I40991" i="1"/>
  <c r="I40992" i="1"/>
  <c r="I40993" i="1"/>
  <c r="I40994" i="1"/>
  <c r="I40995" i="1"/>
  <c r="I40996" i="1"/>
  <c r="I40997" i="1"/>
  <c r="I40998" i="1"/>
  <c r="I40999" i="1"/>
  <c r="I41000" i="1"/>
  <c r="I41001" i="1"/>
  <c r="I41002" i="1"/>
  <c r="I41003" i="1"/>
  <c r="I41004" i="1"/>
  <c r="I41005" i="1"/>
  <c r="I41006" i="1"/>
  <c r="I41007" i="1"/>
  <c r="I41008" i="1"/>
  <c r="I41009" i="1"/>
  <c r="I41010" i="1"/>
  <c r="I41011" i="1"/>
  <c r="I41012" i="1"/>
  <c r="I41013" i="1"/>
  <c r="I41014" i="1"/>
  <c r="I41015" i="1"/>
  <c r="I41016" i="1"/>
  <c r="I41017" i="1"/>
  <c r="I41018" i="1"/>
  <c r="I41019" i="1"/>
  <c r="I41020" i="1"/>
  <c r="I41021" i="1"/>
  <c r="I41022" i="1"/>
  <c r="I41023" i="1"/>
  <c r="I41024" i="1"/>
  <c r="I41025" i="1"/>
  <c r="I41026" i="1"/>
  <c r="I41027" i="1"/>
  <c r="I41028" i="1"/>
  <c r="I41029" i="1"/>
  <c r="I41030" i="1"/>
  <c r="I41031" i="1"/>
  <c r="I41032" i="1"/>
  <c r="I41033" i="1"/>
  <c r="I41034" i="1"/>
  <c r="I41035" i="1"/>
  <c r="I41036" i="1"/>
  <c r="I41037" i="1"/>
  <c r="I41038" i="1"/>
  <c r="I41039" i="1"/>
  <c r="I41040" i="1"/>
  <c r="I41041" i="1"/>
  <c r="I41042" i="1"/>
  <c r="I41043" i="1"/>
  <c r="I41044" i="1"/>
  <c r="I41045" i="1"/>
  <c r="I41046" i="1"/>
  <c r="I41047" i="1"/>
  <c r="I41048" i="1"/>
  <c r="I41049" i="1"/>
  <c r="I41050" i="1"/>
  <c r="I41051" i="1"/>
  <c r="I41052" i="1"/>
  <c r="I41053" i="1"/>
  <c r="I41054" i="1"/>
  <c r="I41055" i="1"/>
  <c r="I41056" i="1"/>
  <c r="I41057" i="1"/>
  <c r="I41058" i="1"/>
  <c r="I41059" i="1"/>
  <c r="I41060" i="1"/>
  <c r="I41061" i="1"/>
  <c r="I41062" i="1"/>
  <c r="I41063" i="1"/>
  <c r="I41064" i="1"/>
  <c r="I41065" i="1"/>
  <c r="I41066" i="1"/>
  <c r="I41067" i="1"/>
  <c r="I41068" i="1"/>
  <c r="I41069" i="1"/>
  <c r="I41070" i="1"/>
  <c r="I41071" i="1"/>
  <c r="I41072" i="1"/>
  <c r="I41073" i="1"/>
  <c r="I41074" i="1"/>
  <c r="I41075" i="1"/>
  <c r="I41076" i="1"/>
  <c r="I41077" i="1"/>
  <c r="I41078" i="1"/>
  <c r="I41079" i="1"/>
  <c r="I41080" i="1"/>
  <c r="I41081" i="1"/>
  <c r="I41082" i="1"/>
  <c r="I41083" i="1"/>
  <c r="I41084" i="1"/>
  <c r="I41085" i="1"/>
  <c r="I41086" i="1"/>
  <c r="I41087" i="1"/>
  <c r="I41088" i="1"/>
  <c r="I41089" i="1"/>
  <c r="I41090" i="1"/>
  <c r="I41091" i="1"/>
  <c r="I41092" i="1"/>
  <c r="I41093" i="1"/>
  <c r="I41094" i="1"/>
  <c r="I41095" i="1"/>
  <c r="I41096" i="1"/>
  <c r="I41097" i="1"/>
  <c r="I41098" i="1"/>
  <c r="I41099" i="1"/>
  <c r="I41100" i="1"/>
  <c r="I41101" i="1"/>
  <c r="I41102" i="1"/>
  <c r="I41103" i="1"/>
  <c r="I41104" i="1"/>
  <c r="I41105" i="1"/>
  <c r="I41106" i="1"/>
  <c r="I41107" i="1"/>
  <c r="I41108" i="1"/>
  <c r="I41109" i="1"/>
  <c r="I41110" i="1"/>
  <c r="I41111" i="1"/>
  <c r="I41112" i="1"/>
  <c r="I41113" i="1"/>
  <c r="I41114" i="1"/>
  <c r="I41115" i="1"/>
  <c r="I41116" i="1"/>
  <c r="I41117" i="1"/>
  <c r="I41118" i="1"/>
  <c r="I41119" i="1"/>
  <c r="I41120" i="1"/>
  <c r="I41121" i="1"/>
  <c r="I41122" i="1"/>
  <c r="I41123" i="1"/>
  <c r="I41124" i="1"/>
  <c r="I41125" i="1"/>
  <c r="I41126" i="1"/>
  <c r="I41127" i="1"/>
  <c r="I41128" i="1"/>
  <c r="I41129" i="1"/>
  <c r="I41130" i="1"/>
  <c r="I41131" i="1"/>
  <c r="I41132" i="1"/>
  <c r="I41133" i="1"/>
  <c r="I41134" i="1"/>
  <c r="I41135" i="1"/>
  <c r="I41136" i="1"/>
  <c r="I41137" i="1"/>
  <c r="I41138" i="1"/>
  <c r="I41139" i="1"/>
  <c r="I41140" i="1"/>
  <c r="I41141" i="1"/>
  <c r="I41142" i="1"/>
  <c r="I41143" i="1"/>
  <c r="I41144" i="1"/>
  <c r="I41145" i="1"/>
  <c r="I41146" i="1"/>
  <c r="I41147" i="1"/>
  <c r="I41148" i="1"/>
  <c r="I41149" i="1"/>
  <c r="I41150" i="1"/>
  <c r="I41151" i="1"/>
  <c r="I41152" i="1"/>
  <c r="I41153" i="1"/>
  <c r="I41154" i="1"/>
  <c r="I41155" i="1"/>
  <c r="I41156" i="1"/>
  <c r="I41157" i="1"/>
  <c r="I41158" i="1"/>
  <c r="I41159" i="1"/>
  <c r="I41160" i="1"/>
  <c r="I41161" i="1"/>
  <c r="I41162" i="1"/>
  <c r="I41163" i="1"/>
  <c r="I41164" i="1"/>
  <c r="I41165" i="1"/>
  <c r="I41166" i="1"/>
  <c r="I41167" i="1"/>
  <c r="I41168" i="1"/>
  <c r="I41169" i="1"/>
  <c r="I41170" i="1"/>
  <c r="I41171" i="1"/>
  <c r="I41172" i="1"/>
  <c r="I41173" i="1"/>
  <c r="I41174" i="1"/>
  <c r="I41175" i="1"/>
  <c r="I41176" i="1"/>
  <c r="I41177" i="1"/>
  <c r="I41178" i="1"/>
  <c r="I41179" i="1"/>
  <c r="I41180" i="1"/>
  <c r="I41181" i="1"/>
  <c r="I41182" i="1"/>
  <c r="I41183" i="1"/>
  <c r="I41184" i="1"/>
  <c r="I41185" i="1"/>
  <c r="I41186" i="1"/>
  <c r="I41187" i="1"/>
  <c r="I41188" i="1"/>
  <c r="I41189" i="1"/>
  <c r="I41190" i="1"/>
  <c r="I41191" i="1"/>
  <c r="I41192" i="1"/>
  <c r="I41193" i="1"/>
  <c r="I41194" i="1"/>
  <c r="I41195" i="1"/>
  <c r="I41196" i="1"/>
  <c r="I41197" i="1"/>
  <c r="I41198" i="1"/>
  <c r="I41199" i="1"/>
  <c r="I41200" i="1"/>
  <c r="I41201" i="1"/>
  <c r="I41202" i="1"/>
  <c r="I41203" i="1"/>
  <c r="I41204" i="1"/>
  <c r="I41205" i="1"/>
  <c r="I41206" i="1"/>
  <c r="I41207" i="1"/>
  <c r="I41208" i="1"/>
  <c r="I41209" i="1"/>
  <c r="I41210" i="1"/>
  <c r="I41211" i="1"/>
  <c r="I41212" i="1"/>
  <c r="I41213" i="1"/>
  <c r="I41214" i="1"/>
  <c r="I41215" i="1"/>
  <c r="I41216" i="1"/>
  <c r="I41217" i="1"/>
  <c r="I41218" i="1"/>
  <c r="I41219" i="1"/>
  <c r="I41220" i="1"/>
  <c r="I41221" i="1"/>
  <c r="I41222" i="1"/>
  <c r="I41223" i="1"/>
  <c r="I41224" i="1"/>
  <c r="I41225" i="1"/>
  <c r="I41226" i="1"/>
  <c r="I41227" i="1"/>
  <c r="I41228" i="1"/>
  <c r="I41229" i="1"/>
  <c r="I41230" i="1"/>
  <c r="I41231" i="1"/>
  <c r="I41232" i="1"/>
  <c r="I41233" i="1"/>
  <c r="I41234" i="1"/>
  <c r="I41235" i="1"/>
  <c r="I41236" i="1"/>
  <c r="I41237" i="1"/>
  <c r="I41238" i="1"/>
  <c r="I41239" i="1"/>
  <c r="I41240" i="1"/>
  <c r="I41241" i="1"/>
  <c r="I41242" i="1"/>
  <c r="I41243" i="1"/>
  <c r="I41244" i="1"/>
  <c r="I41245" i="1"/>
  <c r="I41246" i="1"/>
  <c r="I41247" i="1"/>
  <c r="I41248" i="1"/>
  <c r="I41249" i="1"/>
  <c r="I41250" i="1"/>
  <c r="I41251" i="1"/>
  <c r="I41252" i="1"/>
  <c r="I41253" i="1"/>
  <c r="I41254" i="1"/>
  <c r="I41255" i="1"/>
  <c r="I41256" i="1"/>
  <c r="I41257" i="1"/>
  <c r="I41258" i="1"/>
  <c r="I41259" i="1"/>
  <c r="I41260" i="1"/>
  <c r="I41261" i="1"/>
  <c r="I41262" i="1"/>
  <c r="I41263" i="1"/>
  <c r="I41264" i="1"/>
  <c r="I41265" i="1"/>
  <c r="I41266" i="1"/>
  <c r="I41267" i="1"/>
  <c r="I41268" i="1"/>
  <c r="I41269" i="1"/>
  <c r="I41270" i="1"/>
  <c r="I41271" i="1"/>
  <c r="I41272" i="1"/>
  <c r="I41273" i="1"/>
  <c r="I41274" i="1"/>
  <c r="I41275" i="1"/>
  <c r="I41276" i="1"/>
  <c r="I41277" i="1"/>
  <c r="I41278" i="1"/>
  <c r="I41279" i="1"/>
  <c r="I41280" i="1"/>
  <c r="I41281" i="1"/>
  <c r="I41282" i="1"/>
  <c r="I41283" i="1"/>
  <c r="I41284" i="1"/>
  <c r="I41285" i="1"/>
  <c r="I41286" i="1"/>
  <c r="I41287" i="1"/>
  <c r="I41288" i="1"/>
  <c r="I41289" i="1"/>
  <c r="I41290" i="1"/>
  <c r="I41291" i="1"/>
  <c r="I41292" i="1"/>
  <c r="I41293" i="1"/>
  <c r="I41294" i="1"/>
  <c r="I41295" i="1"/>
  <c r="I41296" i="1"/>
  <c r="I41297" i="1"/>
  <c r="I41298" i="1"/>
  <c r="I41299" i="1"/>
  <c r="I41300" i="1"/>
  <c r="I41301" i="1"/>
  <c r="I41302" i="1"/>
  <c r="I41303" i="1"/>
  <c r="I41304" i="1"/>
  <c r="I41305" i="1"/>
  <c r="I41306" i="1"/>
  <c r="I41307" i="1"/>
  <c r="I41308" i="1"/>
  <c r="I41309" i="1"/>
  <c r="I41310" i="1"/>
  <c r="I41311" i="1"/>
  <c r="I41312" i="1"/>
  <c r="I41313" i="1"/>
  <c r="I41314" i="1"/>
  <c r="I41315" i="1"/>
  <c r="I41316" i="1"/>
  <c r="I41317" i="1"/>
  <c r="I41318" i="1"/>
  <c r="I41319" i="1"/>
  <c r="I41320" i="1"/>
  <c r="I41321" i="1"/>
  <c r="I41322" i="1"/>
  <c r="I41323" i="1"/>
  <c r="I41324" i="1"/>
  <c r="I41325" i="1"/>
  <c r="I41326" i="1"/>
  <c r="I41327" i="1"/>
  <c r="I41328" i="1"/>
  <c r="I41329" i="1"/>
  <c r="I41330" i="1"/>
  <c r="I41331" i="1"/>
  <c r="I41332" i="1"/>
  <c r="I41333" i="1"/>
  <c r="I41334" i="1"/>
  <c r="I41335" i="1"/>
  <c r="I41336" i="1"/>
  <c r="I41337" i="1"/>
  <c r="I41338" i="1"/>
  <c r="I41339" i="1"/>
  <c r="I41340" i="1"/>
  <c r="I41341" i="1"/>
  <c r="I41342" i="1"/>
  <c r="I41343" i="1"/>
  <c r="I41344" i="1"/>
  <c r="I41345" i="1"/>
  <c r="I41346" i="1"/>
  <c r="I41347" i="1"/>
  <c r="I41348" i="1"/>
  <c r="I41349" i="1"/>
  <c r="I41350" i="1"/>
  <c r="I41351" i="1"/>
  <c r="I41352" i="1"/>
  <c r="I41353" i="1"/>
  <c r="I41354" i="1"/>
  <c r="I41355" i="1"/>
  <c r="I41356" i="1"/>
  <c r="I41357" i="1"/>
  <c r="I41358" i="1"/>
  <c r="I41359" i="1"/>
  <c r="I41360" i="1"/>
  <c r="I41361" i="1"/>
  <c r="I41362" i="1"/>
  <c r="I41363" i="1"/>
  <c r="I41364" i="1"/>
  <c r="I41365" i="1"/>
  <c r="I41366" i="1"/>
  <c r="I41367" i="1"/>
  <c r="I41368" i="1"/>
  <c r="I41369" i="1"/>
  <c r="I41370" i="1"/>
  <c r="I41371" i="1"/>
  <c r="I41372" i="1"/>
  <c r="I41373" i="1"/>
  <c r="I41374" i="1"/>
  <c r="I41375" i="1"/>
  <c r="I41376" i="1"/>
  <c r="I41377" i="1"/>
  <c r="I41378" i="1"/>
  <c r="I41379" i="1"/>
  <c r="I41380" i="1"/>
  <c r="I41381" i="1"/>
  <c r="I41382" i="1"/>
  <c r="I41383" i="1"/>
  <c r="I41384" i="1"/>
  <c r="I41385" i="1"/>
  <c r="I41386" i="1"/>
  <c r="I41387" i="1"/>
  <c r="I41388" i="1"/>
  <c r="I41389" i="1"/>
  <c r="I41390" i="1"/>
  <c r="I41391" i="1"/>
  <c r="I41392" i="1"/>
  <c r="I41393" i="1"/>
  <c r="I41394" i="1"/>
  <c r="I41395" i="1"/>
  <c r="I41396" i="1"/>
  <c r="I41397" i="1"/>
  <c r="I41398" i="1"/>
  <c r="I41399" i="1"/>
  <c r="I41400" i="1"/>
  <c r="I41401" i="1"/>
  <c r="I41402" i="1"/>
  <c r="I41403" i="1"/>
  <c r="I41404" i="1"/>
  <c r="I41405" i="1"/>
  <c r="I41406" i="1"/>
  <c r="I41407" i="1"/>
  <c r="I41408" i="1"/>
  <c r="I41409" i="1"/>
  <c r="I41410" i="1"/>
  <c r="I41411" i="1"/>
  <c r="I41412" i="1"/>
  <c r="I41413" i="1"/>
  <c r="I41414" i="1"/>
  <c r="I41415" i="1"/>
  <c r="I41416" i="1"/>
  <c r="I41417" i="1"/>
  <c r="I41418" i="1"/>
  <c r="I41419" i="1"/>
  <c r="I41420" i="1"/>
  <c r="I41421" i="1"/>
  <c r="I41422" i="1"/>
  <c r="I41423" i="1"/>
  <c r="I41424" i="1"/>
  <c r="I41425" i="1"/>
  <c r="I41426" i="1"/>
  <c r="I41427" i="1"/>
  <c r="I41428" i="1"/>
  <c r="I41429" i="1"/>
  <c r="I41430" i="1"/>
  <c r="I41431" i="1"/>
  <c r="I41432" i="1"/>
  <c r="I41433" i="1"/>
  <c r="I41434" i="1"/>
  <c r="I41435" i="1"/>
  <c r="I41436" i="1"/>
  <c r="I41437" i="1"/>
  <c r="I41438" i="1"/>
  <c r="I41439" i="1"/>
  <c r="I41440" i="1"/>
  <c r="I41441" i="1"/>
  <c r="I41442" i="1"/>
  <c r="I41443" i="1"/>
  <c r="I41444" i="1"/>
  <c r="I41445" i="1"/>
  <c r="I41446" i="1"/>
  <c r="I41447" i="1"/>
  <c r="I41448" i="1"/>
  <c r="I41449" i="1"/>
  <c r="I41450" i="1"/>
  <c r="I41451" i="1"/>
  <c r="I41452" i="1"/>
  <c r="I41453" i="1"/>
  <c r="I41454" i="1"/>
  <c r="I41455" i="1"/>
  <c r="I41456" i="1"/>
  <c r="I41457" i="1"/>
  <c r="I41458" i="1"/>
  <c r="I41459" i="1"/>
  <c r="I41460" i="1"/>
  <c r="I41461" i="1"/>
  <c r="I41462" i="1"/>
  <c r="I41463" i="1"/>
  <c r="I41464" i="1"/>
  <c r="I41465" i="1"/>
  <c r="I41466" i="1"/>
  <c r="I41467" i="1"/>
  <c r="I41468" i="1"/>
  <c r="I41469" i="1"/>
  <c r="I41470" i="1"/>
  <c r="I41471" i="1"/>
  <c r="I41472" i="1"/>
  <c r="I41473" i="1"/>
  <c r="I41474" i="1"/>
  <c r="I41475" i="1"/>
  <c r="I41476" i="1"/>
  <c r="I41477" i="1"/>
  <c r="I41478" i="1"/>
  <c r="I41479" i="1"/>
  <c r="I41480" i="1"/>
  <c r="I41481" i="1"/>
  <c r="I41482" i="1"/>
  <c r="I41483" i="1"/>
  <c r="I41484" i="1"/>
  <c r="I41485" i="1"/>
  <c r="I41486" i="1"/>
  <c r="I41487" i="1"/>
  <c r="I41488" i="1"/>
  <c r="I41489" i="1"/>
  <c r="I41490" i="1"/>
  <c r="I41491" i="1"/>
  <c r="I41492" i="1"/>
  <c r="I41493" i="1"/>
  <c r="I41494" i="1"/>
  <c r="I41495" i="1"/>
  <c r="I41496" i="1"/>
  <c r="I41497" i="1"/>
  <c r="I41498" i="1"/>
  <c r="I41499" i="1"/>
  <c r="I41500" i="1"/>
  <c r="I41501" i="1"/>
  <c r="I41502" i="1"/>
  <c r="I41503" i="1"/>
  <c r="I41504" i="1"/>
  <c r="I41505" i="1"/>
  <c r="I41506" i="1"/>
  <c r="I41507" i="1"/>
  <c r="I41508" i="1"/>
  <c r="I41509" i="1"/>
  <c r="I41510" i="1"/>
  <c r="I41511" i="1"/>
  <c r="I41512" i="1"/>
  <c r="I41513" i="1"/>
  <c r="I41514" i="1"/>
  <c r="I41515" i="1"/>
  <c r="I41516" i="1"/>
  <c r="I41517" i="1"/>
  <c r="I41518" i="1"/>
  <c r="I41519" i="1"/>
  <c r="I41520" i="1"/>
  <c r="I41521" i="1"/>
  <c r="I41522" i="1"/>
  <c r="I41523" i="1"/>
  <c r="I41524" i="1"/>
  <c r="I41525" i="1"/>
  <c r="I41526" i="1"/>
  <c r="I41527" i="1"/>
  <c r="I41528" i="1"/>
  <c r="I41529" i="1"/>
  <c r="I41530" i="1"/>
  <c r="I41531" i="1"/>
  <c r="I41532" i="1"/>
  <c r="I41533" i="1"/>
  <c r="I41534" i="1"/>
  <c r="I41535" i="1"/>
  <c r="I41536" i="1"/>
  <c r="I41537" i="1"/>
  <c r="I41538" i="1"/>
  <c r="I41539" i="1"/>
  <c r="I41540" i="1"/>
  <c r="I41541" i="1"/>
  <c r="I41542" i="1"/>
  <c r="I41543" i="1"/>
  <c r="I41544" i="1"/>
  <c r="I41545" i="1"/>
  <c r="I41546" i="1"/>
  <c r="I41547" i="1"/>
  <c r="I41548" i="1"/>
  <c r="I41549" i="1"/>
  <c r="I41550" i="1"/>
  <c r="I41551" i="1"/>
  <c r="I41552" i="1"/>
  <c r="I41553" i="1"/>
  <c r="I41554" i="1"/>
  <c r="I41555" i="1"/>
  <c r="I41556" i="1"/>
  <c r="I41557" i="1"/>
  <c r="I41558" i="1"/>
  <c r="I41559" i="1"/>
  <c r="I41560" i="1"/>
  <c r="I41561" i="1"/>
  <c r="I41562" i="1"/>
  <c r="I41563" i="1"/>
  <c r="I41564" i="1"/>
  <c r="I41565" i="1"/>
  <c r="I41566" i="1"/>
  <c r="I41567" i="1"/>
  <c r="I41568" i="1"/>
  <c r="I41569" i="1"/>
  <c r="I41570" i="1"/>
  <c r="I41571" i="1"/>
  <c r="I41572" i="1"/>
  <c r="I41573" i="1"/>
  <c r="I41574" i="1"/>
  <c r="I41575" i="1"/>
  <c r="I41576" i="1"/>
  <c r="I41577" i="1"/>
  <c r="I41578" i="1"/>
  <c r="I41579" i="1"/>
  <c r="I41580" i="1"/>
  <c r="I41581" i="1"/>
  <c r="I41582" i="1"/>
  <c r="I41583" i="1"/>
  <c r="I41584" i="1"/>
  <c r="I41585" i="1"/>
  <c r="I41586" i="1"/>
  <c r="I41587" i="1"/>
  <c r="I41588" i="1"/>
  <c r="I41589" i="1"/>
  <c r="I41590" i="1"/>
  <c r="I41591" i="1"/>
  <c r="I41592" i="1"/>
  <c r="I41593" i="1"/>
  <c r="I41594" i="1"/>
  <c r="I41595" i="1"/>
  <c r="I41596" i="1"/>
  <c r="I41597" i="1"/>
  <c r="I41598" i="1"/>
  <c r="I41599" i="1"/>
  <c r="I41600" i="1"/>
  <c r="I41601" i="1"/>
  <c r="I41602" i="1"/>
  <c r="I41603" i="1"/>
  <c r="I41604" i="1"/>
  <c r="I41605" i="1"/>
  <c r="I41606" i="1"/>
  <c r="I41607" i="1"/>
  <c r="I41608" i="1"/>
  <c r="I41609" i="1"/>
  <c r="I41610" i="1"/>
  <c r="I41611" i="1"/>
  <c r="I41612" i="1"/>
  <c r="I41613" i="1"/>
  <c r="I41614" i="1"/>
  <c r="I41615" i="1"/>
  <c r="I41616" i="1"/>
  <c r="I41617" i="1"/>
  <c r="I41618" i="1"/>
  <c r="I41619" i="1"/>
  <c r="I41620" i="1"/>
  <c r="I41621" i="1"/>
  <c r="I41622" i="1"/>
  <c r="I41623" i="1"/>
  <c r="I41624" i="1"/>
  <c r="I41625" i="1"/>
  <c r="I41626" i="1"/>
  <c r="I41627" i="1"/>
  <c r="I41628" i="1"/>
  <c r="I41629" i="1"/>
  <c r="I41630" i="1"/>
  <c r="I41631" i="1"/>
  <c r="I41632" i="1"/>
  <c r="I41633" i="1"/>
  <c r="I41634" i="1"/>
  <c r="I41635" i="1"/>
  <c r="I41636" i="1"/>
  <c r="I41637" i="1"/>
  <c r="I41638" i="1"/>
  <c r="I41639" i="1"/>
  <c r="I41640" i="1"/>
  <c r="I41641" i="1"/>
  <c r="I41642" i="1"/>
  <c r="I41643" i="1"/>
  <c r="I41644" i="1"/>
  <c r="I41645" i="1"/>
  <c r="I41646" i="1"/>
  <c r="I41647" i="1"/>
  <c r="I41648" i="1"/>
  <c r="I41649" i="1"/>
  <c r="I41650" i="1"/>
  <c r="I41651" i="1"/>
  <c r="I41652" i="1"/>
  <c r="I41653" i="1"/>
  <c r="I41654" i="1"/>
  <c r="I41655" i="1"/>
  <c r="I41656" i="1"/>
  <c r="I41657" i="1"/>
  <c r="I41658" i="1"/>
  <c r="I41659" i="1"/>
  <c r="I41660" i="1"/>
  <c r="I41661" i="1"/>
  <c r="I41662" i="1"/>
  <c r="I41663" i="1"/>
  <c r="I41664" i="1"/>
  <c r="I41665" i="1"/>
  <c r="I41666" i="1"/>
  <c r="I41667" i="1"/>
  <c r="I41668" i="1"/>
  <c r="I41669" i="1"/>
  <c r="I41670" i="1"/>
  <c r="I41671" i="1"/>
  <c r="I41672" i="1"/>
  <c r="I41673" i="1"/>
  <c r="I41674" i="1"/>
  <c r="I41675" i="1"/>
  <c r="I41676" i="1"/>
  <c r="I41677" i="1"/>
  <c r="I41678" i="1"/>
  <c r="I41679" i="1"/>
  <c r="I41680" i="1"/>
  <c r="I41681" i="1"/>
  <c r="I41682" i="1"/>
  <c r="I41683" i="1"/>
  <c r="I41684" i="1"/>
  <c r="I41685" i="1"/>
  <c r="I41686" i="1"/>
  <c r="I41687" i="1"/>
  <c r="I41688" i="1"/>
  <c r="I41689" i="1"/>
  <c r="I41690" i="1"/>
  <c r="I41691" i="1"/>
  <c r="I41692" i="1"/>
  <c r="I41693" i="1"/>
  <c r="I41694" i="1"/>
  <c r="I41695" i="1"/>
  <c r="I41696" i="1"/>
  <c r="I41697" i="1"/>
  <c r="I41698" i="1"/>
  <c r="I41699" i="1"/>
  <c r="I41700" i="1"/>
  <c r="I41701" i="1"/>
  <c r="I41702" i="1"/>
  <c r="I41703" i="1"/>
  <c r="I41704" i="1"/>
  <c r="I41705" i="1"/>
  <c r="I41706" i="1"/>
  <c r="I41707" i="1"/>
  <c r="I41708" i="1"/>
  <c r="I41709" i="1"/>
  <c r="I41710" i="1"/>
  <c r="I41711" i="1"/>
  <c r="I41712" i="1"/>
  <c r="I41713" i="1"/>
  <c r="I41714" i="1"/>
  <c r="I41715" i="1"/>
  <c r="I41716" i="1"/>
  <c r="I41717" i="1"/>
  <c r="I41718" i="1"/>
  <c r="I41719" i="1"/>
  <c r="I41720" i="1"/>
  <c r="I41721" i="1"/>
  <c r="I41722" i="1"/>
  <c r="I41723" i="1"/>
  <c r="I41724" i="1"/>
  <c r="I41725" i="1"/>
  <c r="I41726" i="1"/>
  <c r="I41727" i="1"/>
  <c r="I41728" i="1"/>
  <c r="I41729" i="1"/>
  <c r="I41730" i="1"/>
  <c r="I41731" i="1"/>
  <c r="I41732" i="1"/>
  <c r="I41733" i="1"/>
  <c r="I41734" i="1"/>
  <c r="I41735" i="1"/>
  <c r="I41736" i="1"/>
  <c r="I41737" i="1"/>
  <c r="I41738" i="1"/>
  <c r="I41739" i="1"/>
  <c r="I41740" i="1"/>
  <c r="I41741" i="1"/>
  <c r="I41742" i="1"/>
  <c r="I41743" i="1"/>
  <c r="I41744" i="1"/>
  <c r="I41745" i="1"/>
  <c r="I41746" i="1"/>
  <c r="I41747" i="1"/>
  <c r="I41748" i="1"/>
  <c r="I41749" i="1"/>
  <c r="I41750" i="1"/>
  <c r="I41751" i="1"/>
  <c r="I41752" i="1"/>
  <c r="I41753" i="1"/>
  <c r="I41754" i="1"/>
  <c r="I41755" i="1"/>
  <c r="I41756" i="1"/>
  <c r="I41757" i="1"/>
  <c r="I41758" i="1"/>
  <c r="I41759" i="1"/>
  <c r="I41760" i="1"/>
  <c r="I41761" i="1"/>
  <c r="I41762" i="1"/>
  <c r="I41763" i="1"/>
  <c r="I41764" i="1"/>
  <c r="I41765" i="1"/>
  <c r="I41766" i="1"/>
  <c r="I41767" i="1"/>
  <c r="I41768" i="1"/>
  <c r="I41769" i="1"/>
  <c r="I41770" i="1"/>
  <c r="I41771" i="1"/>
  <c r="I41772" i="1"/>
  <c r="I41773" i="1"/>
  <c r="I41774" i="1"/>
  <c r="I41775" i="1"/>
  <c r="I41776" i="1"/>
  <c r="I41777" i="1"/>
  <c r="I41778" i="1"/>
  <c r="I41779" i="1"/>
  <c r="I41780" i="1"/>
  <c r="I41781" i="1"/>
  <c r="I41782" i="1"/>
  <c r="I41783" i="1"/>
  <c r="I41784" i="1"/>
  <c r="I41785" i="1"/>
  <c r="I41786" i="1"/>
  <c r="I41787" i="1"/>
  <c r="I41788" i="1"/>
  <c r="I41789" i="1"/>
  <c r="I41790" i="1"/>
  <c r="I41791" i="1"/>
  <c r="I41792" i="1"/>
  <c r="I41793" i="1"/>
  <c r="I41794" i="1"/>
  <c r="I41795" i="1"/>
  <c r="I41796" i="1"/>
  <c r="I41797" i="1"/>
  <c r="I41798" i="1"/>
  <c r="I41799" i="1"/>
  <c r="I41800" i="1"/>
  <c r="I41801" i="1"/>
  <c r="I41802" i="1"/>
  <c r="I41803" i="1"/>
  <c r="I41804" i="1"/>
  <c r="I41805" i="1"/>
  <c r="I41806" i="1"/>
  <c r="I41807" i="1"/>
  <c r="I41808" i="1"/>
  <c r="I41809" i="1"/>
  <c r="I41810" i="1"/>
  <c r="I41811" i="1"/>
  <c r="I41812" i="1"/>
  <c r="I41813" i="1"/>
  <c r="I41814" i="1"/>
  <c r="I41815" i="1"/>
  <c r="I41816" i="1"/>
  <c r="I41817" i="1"/>
  <c r="I41818" i="1"/>
  <c r="I41819" i="1"/>
  <c r="I41820" i="1"/>
  <c r="I41821" i="1"/>
  <c r="I41822" i="1"/>
  <c r="I41823" i="1"/>
  <c r="I41824" i="1"/>
  <c r="I41825" i="1"/>
  <c r="I41826" i="1"/>
  <c r="I41827" i="1"/>
  <c r="I41828" i="1"/>
  <c r="I41829" i="1"/>
  <c r="I41830" i="1"/>
  <c r="I41831" i="1"/>
  <c r="I41832" i="1"/>
  <c r="I41833" i="1"/>
  <c r="I41834" i="1"/>
  <c r="I41835" i="1"/>
  <c r="I41836" i="1"/>
  <c r="I41837" i="1"/>
  <c r="I41838" i="1"/>
  <c r="I41839" i="1"/>
  <c r="I41840" i="1"/>
  <c r="I41841" i="1"/>
  <c r="I41842" i="1"/>
  <c r="I41843" i="1"/>
  <c r="I41844" i="1"/>
  <c r="I41845" i="1"/>
  <c r="I41846" i="1"/>
  <c r="I41847" i="1"/>
  <c r="I41848" i="1"/>
  <c r="I41849" i="1"/>
  <c r="I41850" i="1"/>
  <c r="I41851" i="1"/>
  <c r="I41852" i="1"/>
  <c r="I41853" i="1"/>
  <c r="I41854" i="1"/>
  <c r="I41855" i="1"/>
  <c r="I41856" i="1"/>
  <c r="I41857" i="1"/>
  <c r="I41858" i="1"/>
  <c r="I41859" i="1"/>
  <c r="I41860" i="1"/>
  <c r="I41861" i="1"/>
  <c r="I41862" i="1"/>
  <c r="I41863" i="1"/>
  <c r="I41864" i="1"/>
  <c r="I41865" i="1"/>
  <c r="I41866" i="1"/>
  <c r="I41867" i="1"/>
  <c r="I41868" i="1"/>
  <c r="I41869" i="1"/>
  <c r="I41870" i="1"/>
  <c r="I41871" i="1"/>
  <c r="I41872" i="1"/>
  <c r="I41873" i="1"/>
  <c r="I41874" i="1"/>
  <c r="I41875" i="1"/>
  <c r="I41876" i="1"/>
  <c r="I41877" i="1"/>
  <c r="I41878" i="1"/>
  <c r="I41879" i="1"/>
  <c r="I41880" i="1"/>
  <c r="I41881" i="1"/>
  <c r="I41882" i="1"/>
  <c r="I41883" i="1"/>
  <c r="I41884" i="1"/>
  <c r="I41885" i="1"/>
  <c r="I41886" i="1"/>
  <c r="I41887" i="1"/>
  <c r="I41888" i="1"/>
  <c r="I41889" i="1"/>
  <c r="I41890" i="1"/>
  <c r="I41891" i="1"/>
  <c r="I41892" i="1"/>
  <c r="I41893" i="1"/>
  <c r="I41894" i="1"/>
  <c r="I41895" i="1"/>
  <c r="I41896" i="1"/>
  <c r="I41897" i="1"/>
  <c r="I41898" i="1"/>
  <c r="I41899" i="1"/>
  <c r="I41900" i="1"/>
  <c r="I41901" i="1"/>
  <c r="I41902" i="1"/>
  <c r="I41903" i="1"/>
  <c r="I41904" i="1"/>
  <c r="I41905" i="1"/>
  <c r="I41906" i="1"/>
  <c r="I41907" i="1"/>
  <c r="I41908" i="1"/>
  <c r="I41909" i="1"/>
  <c r="I41910" i="1"/>
  <c r="I41911" i="1"/>
  <c r="I41912" i="1"/>
  <c r="I41913" i="1"/>
  <c r="I41914" i="1"/>
  <c r="I41915" i="1"/>
  <c r="I41916" i="1"/>
  <c r="I41917" i="1"/>
  <c r="I41918" i="1"/>
  <c r="I41919" i="1"/>
  <c r="I41920" i="1"/>
  <c r="I41921" i="1"/>
  <c r="I41922" i="1"/>
  <c r="I41923" i="1"/>
  <c r="I41924" i="1"/>
  <c r="I41925" i="1"/>
  <c r="I41926" i="1"/>
  <c r="I41927" i="1"/>
  <c r="I41928" i="1"/>
  <c r="I41929" i="1"/>
  <c r="I41930" i="1"/>
  <c r="I41931" i="1"/>
  <c r="I41932" i="1"/>
  <c r="I41933" i="1"/>
  <c r="I41934" i="1"/>
  <c r="I41935" i="1"/>
  <c r="I41936" i="1"/>
  <c r="I41937" i="1"/>
  <c r="I41938" i="1"/>
  <c r="I41939" i="1"/>
  <c r="I41940" i="1"/>
  <c r="I41941" i="1"/>
  <c r="I41942" i="1"/>
  <c r="I41943" i="1"/>
  <c r="I41944" i="1"/>
  <c r="I41945" i="1"/>
  <c r="I41946" i="1"/>
  <c r="I41947" i="1"/>
  <c r="I41948" i="1"/>
  <c r="I41949" i="1"/>
  <c r="I41950" i="1"/>
  <c r="I41951" i="1"/>
  <c r="I41952" i="1"/>
  <c r="I41953" i="1"/>
  <c r="I41954" i="1"/>
  <c r="I41955" i="1"/>
  <c r="I41956" i="1"/>
  <c r="I41957" i="1"/>
  <c r="I41958" i="1"/>
  <c r="I41959" i="1"/>
  <c r="I41960" i="1"/>
  <c r="I41961" i="1"/>
  <c r="I41962" i="1"/>
  <c r="I41963" i="1"/>
  <c r="I41964" i="1"/>
  <c r="I41965" i="1"/>
  <c r="I41966" i="1"/>
  <c r="I41967" i="1"/>
  <c r="I41968" i="1"/>
  <c r="I41969" i="1"/>
  <c r="I41970" i="1"/>
  <c r="I41971" i="1"/>
  <c r="I41972" i="1"/>
  <c r="I41973" i="1"/>
  <c r="I41974" i="1"/>
  <c r="I41975" i="1"/>
  <c r="I41976" i="1"/>
  <c r="I41977" i="1"/>
  <c r="I41978" i="1"/>
  <c r="I41979" i="1"/>
  <c r="I41980" i="1"/>
  <c r="I41981" i="1"/>
  <c r="I41982" i="1"/>
  <c r="I41983" i="1"/>
  <c r="I41984" i="1"/>
  <c r="I41985" i="1"/>
  <c r="I41986" i="1"/>
  <c r="I41987" i="1"/>
  <c r="I41988" i="1"/>
  <c r="I41989" i="1"/>
  <c r="I41990" i="1"/>
  <c r="I41991" i="1"/>
  <c r="I41992" i="1"/>
  <c r="I41993" i="1"/>
  <c r="I41994" i="1"/>
  <c r="I41995" i="1"/>
  <c r="I41996" i="1"/>
  <c r="I41997" i="1"/>
  <c r="I41998" i="1"/>
  <c r="I41999" i="1"/>
  <c r="I42000" i="1"/>
  <c r="I42001" i="1"/>
  <c r="I42002" i="1"/>
  <c r="I42003" i="1"/>
  <c r="I42004" i="1"/>
  <c r="I42005" i="1"/>
  <c r="I42006" i="1"/>
  <c r="I42007" i="1"/>
  <c r="I42008" i="1"/>
  <c r="I42009" i="1"/>
  <c r="I42010" i="1"/>
  <c r="I42011" i="1"/>
  <c r="I42012" i="1"/>
  <c r="I42013" i="1"/>
  <c r="I42014" i="1"/>
  <c r="I42015" i="1"/>
  <c r="I42016" i="1"/>
  <c r="I42017" i="1"/>
  <c r="I42018" i="1"/>
  <c r="I42019" i="1"/>
  <c r="I42020" i="1"/>
  <c r="I42021" i="1"/>
  <c r="I42022" i="1"/>
  <c r="I42023" i="1"/>
  <c r="I42024" i="1"/>
  <c r="I42025" i="1"/>
  <c r="I42026" i="1"/>
  <c r="I42027" i="1"/>
  <c r="I42028" i="1"/>
  <c r="I42029" i="1"/>
  <c r="I42030" i="1"/>
  <c r="I42031" i="1"/>
  <c r="I42032" i="1"/>
  <c r="I42033" i="1"/>
  <c r="I42034" i="1"/>
  <c r="I42035" i="1"/>
  <c r="I42036" i="1"/>
  <c r="I42037" i="1"/>
  <c r="I42038" i="1"/>
  <c r="I42039" i="1"/>
  <c r="I42040" i="1"/>
  <c r="I42041" i="1"/>
  <c r="I42042" i="1"/>
  <c r="I42043" i="1"/>
  <c r="I42044" i="1"/>
  <c r="I42045" i="1"/>
  <c r="I42046" i="1"/>
  <c r="I42047" i="1"/>
  <c r="I42048" i="1"/>
  <c r="I42049" i="1"/>
  <c r="I42050" i="1"/>
  <c r="I42051" i="1"/>
  <c r="I42052" i="1"/>
  <c r="I42053" i="1"/>
  <c r="I42054" i="1"/>
  <c r="I42055" i="1"/>
  <c r="I42056" i="1"/>
  <c r="I42057" i="1"/>
  <c r="I42058" i="1"/>
  <c r="I42059" i="1"/>
  <c r="I42060" i="1"/>
  <c r="I42061" i="1"/>
  <c r="I42062" i="1"/>
  <c r="I42063" i="1"/>
  <c r="I42064" i="1"/>
  <c r="I42065" i="1"/>
  <c r="I42066" i="1"/>
  <c r="I42067" i="1"/>
  <c r="I42068" i="1"/>
  <c r="I42069" i="1"/>
  <c r="I42070" i="1"/>
  <c r="I42071" i="1"/>
  <c r="I42072" i="1"/>
  <c r="I42073" i="1"/>
  <c r="I42074" i="1"/>
  <c r="I42075" i="1"/>
  <c r="I42076" i="1"/>
  <c r="I42077" i="1"/>
  <c r="I42078" i="1"/>
  <c r="I42079" i="1"/>
  <c r="I42080" i="1"/>
  <c r="I42081" i="1"/>
  <c r="I42082" i="1"/>
  <c r="I42083" i="1"/>
  <c r="I42084" i="1"/>
  <c r="I42085" i="1"/>
  <c r="I42086" i="1"/>
  <c r="I42087" i="1"/>
  <c r="I42088" i="1"/>
  <c r="I42089" i="1"/>
  <c r="I42090" i="1"/>
  <c r="I42091" i="1"/>
  <c r="I42092" i="1"/>
  <c r="I42093" i="1"/>
  <c r="I42094" i="1"/>
  <c r="I42095" i="1"/>
  <c r="I42096" i="1"/>
  <c r="I42097" i="1"/>
  <c r="I42098" i="1"/>
  <c r="I42099" i="1"/>
  <c r="I42100" i="1"/>
  <c r="I42101" i="1"/>
  <c r="I42102" i="1"/>
  <c r="I42103" i="1"/>
  <c r="I42104" i="1"/>
  <c r="I42105" i="1"/>
  <c r="I42106" i="1"/>
  <c r="I42107" i="1"/>
  <c r="I42108" i="1"/>
  <c r="I42109" i="1"/>
  <c r="I42110" i="1"/>
  <c r="I42111" i="1"/>
  <c r="I42112" i="1"/>
  <c r="I42113" i="1"/>
  <c r="I42114" i="1"/>
  <c r="I42115" i="1"/>
  <c r="I42116" i="1"/>
  <c r="I42117" i="1"/>
  <c r="I42118" i="1"/>
  <c r="I42119" i="1"/>
  <c r="I42120" i="1"/>
  <c r="I42121" i="1"/>
  <c r="I42122" i="1"/>
  <c r="I42123" i="1"/>
  <c r="I42124" i="1"/>
  <c r="I42125" i="1"/>
  <c r="I42126" i="1"/>
  <c r="I42127" i="1"/>
  <c r="I42128" i="1"/>
  <c r="I42129" i="1"/>
  <c r="I42130" i="1"/>
  <c r="I42131" i="1"/>
  <c r="I42132" i="1"/>
  <c r="I42133" i="1"/>
  <c r="I42134" i="1"/>
  <c r="I42135" i="1"/>
  <c r="I42136" i="1"/>
  <c r="I42137" i="1"/>
  <c r="I42138" i="1"/>
  <c r="I42139" i="1"/>
  <c r="I42140" i="1"/>
  <c r="I42141" i="1"/>
  <c r="I42142" i="1"/>
  <c r="I42143" i="1"/>
  <c r="I42144" i="1"/>
  <c r="I42145" i="1"/>
  <c r="I42146" i="1"/>
  <c r="I42147" i="1"/>
  <c r="I42148" i="1"/>
  <c r="I42149" i="1"/>
  <c r="I42150" i="1"/>
  <c r="I42151" i="1"/>
  <c r="I42152" i="1"/>
  <c r="I42153" i="1"/>
  <c r="I42154" i="1"/>
  <c r="I42155" i="1"/>
  <c r="I42156" i="1"/>
  <c r="I42157" i="1"/>
  <c r="I42158" i="1"/>
  <c r="I42159" i="1"/>
  <c r="I42160" i="1"/>
  <c r="I42161" i="1"/>
  <c r="I42162" i="1"/>
  <c r="I42163" i="1"/>
  <c r="I42164" i="1"/>
  <c r="I42165" i="1"/>
  <c r="I42166" i="1"/>
  <c r="I42167" i="1"/>
  <c r="I42168" i="1"/>
  <c r="I42169" i="1"/>
  <c r="I42170" i="1"/>
  <c r="I42171" i="1"/>
  <c r="I42172" i="1"/>
  <c r="I42173" i="1"/>
  <c r="I42174" i="1"/>
  <c r="I42175" i="1"/>
  <c r="I42176" i="1"/>
  <c r="I42177" i="1"/>
  <c r="I42178" i="1"/>
  <c r="I42179" i="1"/>
  <c r="I42180" i="1"/>
  <c r="I42181" i="1"/>
  <c r="I42182" i="1"/>
  <c r="I42183" i="1"/>
  <c r="I42184" i="1"/>
  <c r="I42185" i="1"/>
  <c r="I42186" i="1"/>
  <c r="I42187" i="1"/>
  <c r="I42188" i="1"/>
  <c r="I42189" i="1"/>
  <c r="I42190" i="1"/>
  <c r="I42191" i="1"/>
  <c r="I42192" i="1"/>
  <c r="I42193" i="1"/>
  <c r="I42194" i="1"/>
  <c r="I42195" i="1"/>
  <c r="I42196" i="1"/>
  <c r="I42197" i="1"/>
  <c r="I42198" i="1"/>
  <c r="I42199" i="1"/>
  <c r="I42200" i="1"/>
  <c r="I42201" i="1"/>
  <c r="I42202" i="1"/>
  <c r="I42203" i="1"/>
  <c r="I42204" i="1"/>
  <c r="I42205" i="1"/>
  <c r="I42206" i="1"/>
  <c r="I42207" i="1"/>
  <c r="I42208" i="1"/>
  <c r="I42209" i="1"/>
  <c r="I42210" i="1"/>
  <c r="I42211" i="1"/>
  <c r="I42212" i="1"/>
  <c r="I42213" i="1"/>
  <c r="I42214" i="1"/>
  <c r="I42215" i="1"/>
  <c r="I42216" i="1"/>
  <c r="I42217" i="1"/>
  <c r="I42218" i="1"/>
  <c r="I42219" i="1"/>
  <c r="I42220" i="1"/>
  <c r="I42221" i="1"/>
  <c r="I42222" i="1"/>
  <c r="I42223" i="1"/>
  <c r="I42224" i="1"/>
  <c r="I42225" i="1"/>
  <c r="I42226" i="1"/>
  <c r="I42227" i="1"/>
  <c r="I42228" i="1"/>
  <c r="I42229" i="1"/>
  <c r="I42230" i="1"/>
  <c r="I42231" i="1"/>
  <c r="I42232" i="1"/>
  <c r="I42233" i="1"/>
  <c r="I42234" i="1"/>
  <c r="I42235" i="1"/>
  <c r="I42236" i="1"/>
  <c r="I42237" i="1"/>
  <c r="I42238" i="1"/>
  <c r="I42239" i="1"/>
  <c r="I42240" i="1"/>
  <c r="I42241" i="1"/>
  <c r="I42242" i="1"/>
  <c r="I42243" i="1"/>
  <c r="I42244" i="1"/>
  <c r="I42245" i="1"/>
  <c r="I42246" i="1"/>
  <c r="I42247" i="1"/>
  <c r="I42248" i="1"/>
  <c r="I42249" i="1"/>
  <c r="I42250" i="1"/>
  <c r="I42251" i="1"/>
  <c r="I42252" i="1"/>
  <c r="I42253" i="1"/>
  <c r="I42254" i="1"/>
  <c r="I42255" i="1"/>
  <c r="I42256" i="1"/>
  <c r="I42257" i="1"/>
  <c r="I42258" i="1"/>
  <c r="I42259" i="1"/>
  <c r="I42260" i="1"/>
  <c r="I42261" i="1"/>
  <c r="I42262" i="1"/>
  <c r="I42263" i="1"/>
  <c r="I42264" i="1"/>
  <c r="I42265" i="1"/>
  <c r="I42266" i="1"/>
  <c r="I42267" i="1"/>
  <c r="I42268" i="1"/>
  <c r="I42269" i="1"/>
  <c r="I42270" i="1"/>
  <c r="I42271" i="1"/>
  <c r="I42272" i="1"/>
  <c r="I42273" i="1"/>
  <c r="I42274" i="1"/>
  <c r="I42275" i="1"/>
  <c r="I42276" i="1"/>
  <c r="I42277" i="1"/>
  <c r="I42278" i="1"/>
  <c r="I42279" i="1"/>
  <c r="I42280" i="1"/>
  <c r="I42281" i="1"/>
  <c r="I42282" i="1"/>
  <c r="I42283" i="1"/>
  <c r="I42284" i="1"/>
  <c r="I42285" i="1"/>
  <c r="I42286" i="1"/>
  <c r="I42287" i="1"/>
  <c r="I42288" i="1"/>
  <c r="I42289" i="1"/>
  <c r="I42290" i="1"/>
  <c r="I42291" i="1"/>
  <c r="I42292" i="1"/>
  <c r="I42293" i="1"/>
  <c r="I42294" i="1"/>
  <c r="I42295" i="1"/>
  <c r="I42296" i="1"/>
  <c r="I42297" i="1"/>
  <c r="I42298" i="1"/>
  <c r="I42299" i="1"/>
  <c r="I42300" i="1"/>
  <c r="I42301" i="1"/>
  <c r="I42302" i="1"/>
  <c r="I42303" i="1"/>
  <c r="I42304" i="1"/>
  <c r="I42305" i="1"/>
  <c r="I42306" i="1"/>
  <c r="I42307" i="1"/>
  <c r="I42308" i="1"/>
  <c r="I42309" i="1"/>
  <c r="I42310" i="1"/>
  <c r="I42311" i="1"/>
  <c r="I42312" i="1"/>
  <c r="I42313" i="1"/>
  <c r="I42314" i="1"/>
  <c r="I42315" i="1"/>
  <c r="I42316" i="1"/>
  <c r="I42317" i="1"/>
  <c r="I42318" i="1"/>
  <c r="I42319" i="1"/>
  <c r="I42320" i="1"/>
  <c r="I42321" i="1"/>
  <c r="I42322" i="1"/>
  <c r="I42323" i="1"/>
  <c r="I42324" i="1"/>
  <c r="I42325" i="1"/>
  <c r="I42326" i="1"/>
  <c r="I42327" i="1"/>
  <c r="I42328" i="1"/>
  <c r="I42329" i="1"/>
  <c r="I42330" i="1"/>
  <c r="I42331" i="1"/>
  <c r="I42332" i="1"/>
  <c r="I42333" i="1"/>
  <c r="I42334" i="1"/>
  <c r="I42335" i="1"/>
  <c r="I42336" i="1"/>
  <c r="I42337" i="1"/>
  <c r="I42338" i="1"/>
  <c r="I42339" i="1"/>
  <c r="I42340" i="1"/>
  <c r="I42341" i="1"/>
  <c r="I42342" i="1"/>
  <c r="I42343" i="1"/>
  <c r="I42344" i="1"/>
  <c r="I42345" i="1"/>
  <c r="I42346" i="1"/>
  <c r="I42347" i="1"/>
  <c r="I42348" i="1"/>
  <c r="I42349" i="1"/>
  <c r="I42350" i="1"/>
  <c r="I42351" i="1"/>
  <c r="I42352" i="1"/>
  <c r="I42353" i="1"/>
  <c r="I42354" i="1"/>
  <c r="I42355" i="1"/>
  <c r="I42356" i="1"/>
  <c r="I42357" i="1"/>
  <c r="I42358" i="1"/>
  <c r="I42359" i="1"/>
  <c r="I42360" i="1"/>
  <c r="I42361" i="1"/>
  <c r="I42362" i="1"/>
  <c r="I42363" i="1"/>
  <c r="I42364" i="1"/>
  <c r="I42365" i="1"/>
  <c r="I42366" i="1"/>
  <c r="I42367" i="1"/>
  <c r="I42368" i="1"/>
  <c r="I42369" i="1"/>
  <c r="I42370" i="1"/>
  <c r="I42371" i="1"/>
  <c r="I42372" i="1"/>
  <c r="I42373" i="1"/>
  <c r="I42374" i="1"/>
  <c r="I42375" i="1"/>
  <c r="I42376" i="1"/>
  <c r="I42377" i="1"/>
  <c r="I42378" i="1"/>
  <c r="I42379" i="1"/>
  <c r="I42380" i="1"/>
  <c r="I42381" i="1"/>
  <c r="I42382" i="1"/>
  <c r="I42383" i="1"/>
  <c r="I42384" i="1"/>
  <c r="I42385" i="1"/>
  <c r="I42386" i="1"/>
  <c r="I42387" i="1"/>
  <c r="I42388" i="1"/>
  <c r="I42389" i="1"/>
  <c r="I42390" i="1"/>
  <c r="I42391" i="1"/>
  <c r="I42392" i="1"/>
  <c r="I42393" i="1"/>
  <c r="I42394" i="1"/>
  <c r="I42395" i="1"/>
  <c r="I42396" i="1"/>
  <c r="I42397" i="1"/>
  <c r="I42398" i="1"/>
  <c r="I42399" i="1"/>
  <c r="I42400" i="1"/>
  <c r="I42401" i="1"/>
  <c r="I42402" i="1"/>
  <c r="I42403" i="1"/>
  <c r="I42404" i="1"/>
  <c r="I42405" i="1"/>
  <c r="I42406" i="1"/>
  <c r="I42407" i="1"/>
  <c r="I42408" i="1"/>
  <c r="I42409" i="1"/>
  <c r="I42410" i="1"/>
  <c r="I42411" i="1"/>
  <c r="I42412" i="1"/>
  <c r="I42413" i="1"/>
  <c r="I42414" i="1"/>
  <c r="I42415" i="1"/>
  <c r="I42416" i="1"/>
  <c r="I42417" i="1"/>
  <c r="I42418" i="1"/>
  <c r="I42419" i="1"/>
  <c r="I42420" i="1"/>
  <c r="I42421" i="1"/>
  <c r="I42422" i="1"/>
  <c r="I42423" i="1"/>
  <c r="I42424" i="1"/>
  <c r="I42425" i="1"/>
  <c r="I42426" i="1"/>
  <c r="I42427" i="1"/>
  <c r="I42428" i="1"/>
  <c r="I42429" i="1"/>
  <c r="I42430" i="1"/>
  <c r="I42431" i="1"/>
  <c r="I42432" i="1"/>
  <c r="I42433" i="1"/>
  <c r="I42434" i="1"/>
  <c r="I42435" i="1"/>
  <c r="I42436" i="1"/>
  <c r="I42437" i="1"/>
  <c r="I42438" i="1"/>
  <c r="I42439" i="1"/>
  <c r="I42440" i="1"/>
  <c r="I42441" i="1"/>
  <c r="I42442" i="1"/>
  <c r="I42443" i="1"/>
  <c r="I42444" i="1"/>
  <c r="I42445" i="1"/>
  <c r="I42446" i="1"/>
  <c r="I42447" i="1"/>
  <c r="I42448" i="1"/>
  <c r="I42449" i="1"/>
  <c r="I42450" i="1"/>
  <c r="I42451" i="1"/>
  <c r="I42452" i="1"/>
  <c r="I42453" i="1"/>
  <c r="I42454" i="1"/>
  <c r="I42455" i="1"/>
  <c r="I42456" i="1"/>
  <c r="I42457" i="1"/>
  <c r="I42458" i="1"/>
  <c r="I42459" i="1"/>
  <c r="I42460" i="1"/>
  <c r="I42461" i="1"/>
  <c r="I42462" i="1"/>
  <c r="I42463" i="1"/>
  <c r="I42464" i="1"/>
  <c r="I42465" i="1"/>
  <c r="I42466" i="1"/>
  <c r="I42467" i="1"/>
  <c r="I42468" i="1"/>
  <c r="I42469" i="1"/>
  <c r="I42470" i="1"/>
  <c r="I42471" i="1"/>
  <c r="I42472" i="1"/>
  <c r="I42473" i="1"/>
  <c r="I42474" i="1"/>
  <c r="I42475" i="1"/>
  <c r="I42476" i="1"/>
  <c r="I42477" i="1"/>
  <c r="I42478" i="1"/>
  <c r="I42479" i="1"/>
  <c r="I42480" i="1"/>
  <c r="I42481" i="1"/>
  <c r="I42482" i="1"/>
  <c r="I42483" i="1"/>
  <c r="I42484" i="1"/>
  <c r="I42485" i="1"/>
  <c r="I42486" i="1"/>
  <c r="I42487" i="1"/>
  <c r="I42488" i="1"/>
  <c r="I42489" i="1"/>
  <c r="I42490" i="1"/>
  <c r="I42491" i="1"/>
  <c r="I42492" i="1"/>
  <c r="I42493" i="1"/>
  <c r="I42494" i="1"/>
  <c r="I42495" i="1"/>
  <c r="I42496" i="1"/>
  <c r="I42497" i="1"/>
  <c r="I42498" i="1"/>
  <c r="I42499" i="1"/>
  <c r="I42500" i="1"/>
  <c r="I42501" i="1"/>
  <c r="I42502" i="1"/>
  <c r="I42503" i="1"/>
  <c r="I42504" i="1"/>
  <c r="I42505" i="1"/>
  <c r="I42506" i="1"/>
  <c r="I42507" i="1"/>
  <c r="I42508" i="1"/>
  <c r="I42509" i="1"/>
  <c r="I42510" i="1"/>
  <c r="I42511" i="1"/>
  <c r="I42512" i="1"/>
  <c r="I42513" i="1"/>
  <c r="I42514" i="1"/>
  <c r="I42515" i="1"/>
  <c r="I42516" i="1"/>
  <c r="I42517" i="1"/>
  <c r="I42518" i="1"/>
  <c r="I42519" i="1"/>
  <c r="I42520" i="1"/>
  <c r="I42521" i="1"/>
  <c r="I42522" i="1"/>
  <c r="I42523" i="1"/>
  <c r="I42524" i="1"/>
  <c r="I42525" i="1"/>
  <c r="I42526" i="1"/>
  <c r="I42527" i="1"/>
  <c r="I42528" i="1"/>
  <c r="I42529" i="1"/>
  <c r="I42530" i="1"/>
  <c r="I42531" i="1"/>
  <c r="I42532" i="1"/>
  <c r="I42533" i="1"/>
  <c r="I42534" i="1"/>
  <c r="I42535" i="1"/>
  <c r="I42536" i="1"/>
  <c r="I42537" i="1"/>
  <c r="I42538" i="1"/>
  <c r="I42539" i="1"/>
  <c r="I42540" i="1"/>
  <c r="I42541" i="1"/>
  <c r="I42542" i="1"/>
  <c r="I42543" i="1"/>
  <c r="I42544" i="1"/>
  <c r="I42545" i="1"/>
  <c r="I42546" i="1"/>
  <c r="I42547" i="1"/>
  <c r="I42548" i="1"/>
  <c r="I42549" i="1"/>
  <c r="I42550" i="1"/>
  <c r="I42551" i="1"/>
  <c r="I42552" i="1"/>
  <c r="I42553" i="1"/>
  <c r="I42554" i="1"/>
  <c r="I42555" i="1"/>
  <c r="I42556" i="1"/>
  <c r="I42557" i="1"/>
  <c r="I42558" i="1"/>
  <c r="I42559" i="1"/>
  <c r="I42560" i="1"/>
  <c r="I42561" i="1"/>
  <c r="I42562" i="1"/>
  <c r="I42563" i="1"/>
  <c r="I42564" i="1"/>
  <c r="I42565" i="1"/>
  <c r="I42566" i="1"/>
  <c r="I42567" i="1"/>
  <c r="I42568" i="1"/>
  <c r="I42569" i="1"/>
  <c r="I42570" i="1"/>
  <c r="I42571" i="1"/>
  <c r="I42572" i="1"/>
  <c r="I42573" i="1"/>
  <c r="I42574" i="1"/>
  <c r="I42575" i="1"/>
  <c r="I42576" i="1"/>
  <c r="I42577" i="1"/>
  <c r="I42578" i="1"/>
  <c r="I42579" i="1"/>
  <c r="I42580" i="1"/>
  <c r="I42581" i="1"/>
  <c r="I42582" i="1"/>
  <c r="I42583" i="1"/>
  <c r="I42584" i="1"/>
  <c r="I42585" i="1"/>
  <c r="I42586" i="1"/>
  <c r="I42587" i="1"/>
  <c r="I42588" i="1"/>
  <c r="I42589" i="1"/>
  <c r="I42590" i="1"/>
  <c r="I42591" i="1"/>
  <c r="I42592" i="1"/>
  <c r="I42593" i="1"/>
  <c r="I42594" i="1"/>
  <c r="I42595" i="1"/>
  <c r="I42596" i="1"/>
  <c r="I42597" i="1"/>
  <c r="I42598" i="1"/>
  <c r="I42599" i="1"/>
  <c r="I42600" i="1"/>
  <c r="I42601" i="1"/>
  <c r="I42602" i="1"/>
  <c r="I42603" i="1"/>
  <c r="I42604" i="1"/>
  <c r="I42605" i="1"/>
  <c r="I42606" i="1"/>
  <c r="I42607" i="1"/>
  <c r="I42608" i="1"/>
  <c r="I42609" i="1"/>
  <c r="I42610" i="1"/>
  <c r="I42611" i="1"/>
  <c r="I42612" i="1"/>
  <c r="I42613" i="1"/>
  <c r="I42614" i="1"/>
  <c r="I42615" i="1"/>
  <c r="I42616" i="1"/>
  <c r="I42617" i="1"/>
  <c r="I42618" i="1"/>
  <c r="I42619" i="1"/>
  <c r="I42620" i="1"/>
  <c r="I42621" i="1"/>
  <c r="I42622" i="1"/>
  <c r="I42623" i="1"/>
  <c r="I42624" i="1"/>
  <c r="I42625" i="1"/>
  <c r="I42626" i="1"/>
  <c r="I42627" i="1"/>
  <c r="I42628" i="1"/>
  <c r="I42629" i="1"/>
  <c r="I42630" i="1"/>
  <c r="I42631" i="1"/>
  <c r="I42632" i="1"/>
  <c r="I42633" i="1"/>
  <c r="I42634" i="1"/>
  <c r="I42635" i="1"/>
  <c r="I42636" i="1"/>
  <c r="I42637" i="1"/>
  <c r="I42638" i="1"/>
  <c r="I42639" i="1"/>
  <c r="I42640" i="1"/>
  <c r="I42641" i="1"/>
  <c r="I42642" i="1"/>
  <c r="I42643" i="1"/>
  <c r="I42644" i="1"/>
  <c r="I42645" i="1"/>
  <c r="I42646" i="1"/>
  <c r="I42647" i="1"/>
  <c r="I42648" i="1"/>
  <c r="I42649" i="1"/>
  <c r="I42650" i="1"/>
  <c r="I42651" i="1"/>
  <c r="I42652" i="1"/>
  <c r="I42653" i="1"/>
  <c r="I42654" i="1"/>
  <c r="I42655" i="1"/>
  <c r="I42656" i="1"/>
  <c r="I42657" i="1"/>
  <c r="I42658" i="1"/>
  <c r="I42659" i="1"/>
  <c r="I42660" i="1"/>
  <c r="I42661" i="1"/>
  <c r="I42662" i="1"/>
  <c r="I42663" i="1"/>
  <c r="I42664" i="1"/>
  <c r="I42665" i="1"/>
  <c r="I42666" i="1"/>
  <c r="I42667" i="1"/>
  <c r="I42668" i="1"/>
  <c r="I42669" i="1"/>
  <c r="I42670" i="1"/>
  <c r="I42671" i="1"/>
  <c r="I42672" i="1"/>
  <c r="I42673" i="1"/>
  <c r="I42674" i="1"/>
  <c r="I42675" i="1"/>
  <c r="I42676" i="1"/>
  <c r="I42677" i="1"/>
  <c r="I42678" i="1"/>
  <c r="I42679" i="1"/>
  <c r="I42680" i="1"/>
  <c r="I42681" i="1"/>
  <c r="I42682" i="1"/>
  <c r="I42683" i="1"/>
  <c r="I42684" i="1"/>
  <c r="I42685" i="1"/>
  <c r="I42686" i="1"/>
  <c r="I42687" i="1"/>
  <c r="I42688" i="1"/>
  <c r="I42689" i="1"/>
  <c r="I42690" i="1"/>
  <c r="I42691" i="1"/>
  <c r="I42692" i="1"/>
  <c r="I42693" i="1"/>
  <c r="I42694" i="1"/>
  <c r="I42695" i="1"/>
  <c r="I42696" i="1"/>
  <c r="I42697" i="1"/>
  <c r="I42698" i="1"/>
  <c r="I42699" i="1"/>
  <c r="I42700" i="1"/>
  <c r="I42701" i="1"/>
  <c r="I42702" i="1"/>
  <c r="I42703" i="1"/>
  <c r="I42704" i="1"/>
  <c r="I42705" i="1"/>
  <c r="I42706" i="1"/>
  <c r="I42707" i="1"/>
  <c r="I42708" i="1"/>
  <c r="I42709" i="1"/>
  <c r="I42710" i="1"/>
  <c r="I42711" i="1"/>
  <c r="I42712" i="1"/>
  <c r="I42713" i="1"/>
  <c r="I42714" i="1"/>
  <c r="I42715" i="1"/>
  <c r="I42716" i="1"/>
  <c r="I42717" i="1"/>
  <c r="I42718" i="1"/>
  <c r="I42719" i="1"/>
  <c r="I42720" i="1"/>
  <c r="I42721" i="1"/>
  <c r="I42722" i="1"/>
  <c r="I42723" i="1"/>
  <c r="I42724" i="1"/>
  <c r="I42725" i="1"/>
  <c r="I42726" i="1"/>
  <c r="I42727" i="1"/>
  <c r="I42728" i="1"/>
  <c r="I42729" i="1"/>
  <c r="I42730" i="1"/>
  <c r="I42731" i="1"/>
  <c r="I42732" i="1"/>
  <c r="I42733" i="1"/>
  <c r="I42734" i="1"/>
  <c r="I42735" i="1"/>
  <c r="I42736" i="1"/>
  <c r="I42737" i="1"/>
  <c r="I42738" i="1"/>
  <c r="I42739" i="1"/>
  <c r="I42740" i="1"/>
  <c r="I42741" i="1"/>
  <c r="I42742" i="1"/>
  <c r="I42743" i="1"/>
  <c r="I42744" i="1"/>
  <c r="I42745" i="1"/>
  <c r="I42746" i="1"/>
  <c r="I42747" i="1"/>
  <c r="I42748" i="1"/>
  <c r="I42749" i="1"/>
  <c r="I42750" i="1"/>
  <c r="I42751" i="1"/>
  <c r="I42752" i="1"/>
  <c r="I42753" i="1"/>
  <c r="I42754" i="1"/>
  <c r="I42755" i="1"/>
  <c r="I42756" i="1"/>
  <c r="I42757" i="1"/>
  <c r="I42758" i="1"/>
  <c r="I42759" i="1"/>
  <c r="I42760" i="1"/>
  <c r="I42761" i="1"/>
  <c r="I42762" i="1"/>
  <c r="I42763" i="1"/>
  <c r="I42764" i="1"/>
  <c r="I42765" i="1"/>
  <c r="I42766" i="1"/>
  <c r="I42767" i="1"/>
  <c r="I42768" i="1"/>
  <c r="I42769" i="1"/>
  <c r="I42770" i="1"/>
  <c r="I42771" i="1"/>
  <c r="I42772" i="1"/>
  <c r="I42773" i="1"/>
  <c r="I42774" i="1"/>
  <c r="I42775" i="1"/>
  <c r="I42776" i="1"/>
  <c r="I42777" i="1"/>
  <c r="I42778" i="1"/>
  <c r="I42779" i="1"/>
  <c r="I42780" i="1"/>
  <c r="I42781" i="1"/>
  <c r="I42782" i="1"/>
  <c r="I42783" i="1"/>
  <c r="I42784" i="1"/>
  <c r="I42785" i="1"/>
  <c r="I42786" i="1"/>
  <c r="I42787" i="1"/>
  <c r="I42788" i="1"/>
  <c r="I42789" i="1"/>
  <c r="I42790" i="1"/>
  <c r="I42791" i="1"/>
  <c r="I42792" i="1"/>
  <c r="I42793" i="1"/>
  <c r="I42794" i="1"/>
  <c r="I42795" i="1"/>
  <c r="I42796" i="1"/>
  <c r="I42797" i="1"/>
  <c r="I42798" i="1"/>
  <c r="I42799" i="1"/>
  <c r="I42800" i="1"/>
  <c r="I42801" i="1"/>
  <c r="I42802" i="1"/>
  <c r="I42803" i="1"/>
  <c r="I42804" i="1"/>
  <c r="I42805" i="1"/>
  <c r="I42806" i="1"/>
  <c r="I42807" i="1"/>
  <c r="I42808" i="1"/>
  <c r="I42809" i="1"/>
  <c r="I42810" i="1"/>
  <c r="I42811" i="1"/>
  <c r="I42812" i="1"/>
  <c r="I42813" i="1"/>
  <c r="I42814" i="1"/>
  <c r="I42815" i="1"/>
  <c r="I42816" i="1"/>
  <c r="I42817" i="1"/>
  <c r="I42818" i="1"/>
  <c r="I42819" i="1"/>
  <c r="I42820" i="1"/>
  <c r="I42821" i="1"/>
  <c r="I42822" i="1"/>
  <c r="I42823" i="1"/>
  <c r="I42824" i="1"/>
  <c r="I42825" i="1"/>
  <c r="I42826" i="1"/>
  <c r="I42827" i="1"/>
  <c r="I42828" i="1"/>
  <c r="I42829" i="1"/>
  <c r="I42830" i="1"/>
  <c r="I42831" i="1"/>
  <c r="I42832" i="1"/>
  <c r="I42833" i="1"/>
  <c r="I42834" i="1"/>
  <c r="I42835" i="1"/>
  <c r="I42836" i="1"/>
  <c r="I42837" i="1"/>
  <c r="I42838" i="1"/>
  <c r="I42839" i="1"/>
  <c r="I42840" i="1"/>
  <c r="I42841" i="1"/>
  <c r="I42842" i="1"/>
  <c r="I42843" i="1"/>
  <c r="I42844" i="1"/>
  <c r="I42845" i="1"/>
  <c r="I42846" i="1"/>
  <c r="I42847" i="1"/>
  <c r="I42848" i="1"/>
  <c r="I42849" i="1"/>
  <c r="I42850" i="1"/>
  <c r="I42851" i="1"/>
  <c r="I42852" i="1"/>
  <c r="I42853" i="1"/>
  <c r="I42854" i="1"/>
  <c r="I42855" i="1"/>
  <c r="I42856" i="1"/>
  <c r="I42857" i="1"/>
  <c r="I42858" i="1"/>
  <c r="I42859" i="1"/>
  <c r="I42860" i="1"/>
  <c r="I42861" i="1"/>
  <c r="I42862" i="1"/>
  <c r="I42863" i="1"/>
  <c r="I42864" i="1"/>
  <c r="I42865" i="1"/>
  <c r="I42866" i="1"/>
  <c r="I42867" i="1"/>
  <c r="I42868" i="1"/>
  <c r="I42869" i="1"/>
  <c r="I42870" i="1"/>
  <c r="I42871" i="1"/>
  <c r="I42872" i="1"/>
  <c r="I42873" i="1"/>
  <c r="I42874" i="1"/>
  <c r="I42875" i="1"/>
  <c r="I42876" i="1"/>
  <c r="I42877" i="1"/>
  <c r="I42878" i="1"/>
  <c r="I42879" i="1"/>
  <c r="I42880" i="1"/>
  <c r="I42881" i="1"/>
  <c r="I42882" i="1"/>
  <c r="I42883" i="1"/>
  <c r="I42884" i="1"/>
  <c r="I42885" i="1"/>
  <c r="I42886" i="1"/>
  <c r="I42887" i="1"/>
  <c r="I42888" i="1"/>
  <c r="I42889" i="1"/>
  <c r="I42890" i="1"/>
  <c r="I42891" i="1"/>
  <c r="I42892" i="1"/>
  <c r="I42893" i="1"/>
  <c r="I42894" i="1"/>
  <c r="I42895" i="1"/>
  <c r="I42896" i="1"/>
  <c r="I42897" i="1"/>
  <c r="I42898" i="1"/>
  <c r="I42899" i="1"/>
  <c r="I42900" i="1"/>
  <c r="I42901" i="1"/>
  <c r="I42902" i="1"/>
  <c r="I42903" i="1"/>
  <c r="I42904" i="1"/>
  <c r="I42905" i="1"/>
  <c r="I42906" i="1"/>
  <c r="I42907" i="1"/>
  <c r="I42908" i="1"/>
  <c r="I42909" i="1"/>
  <c r="I42910" i="1"/>
  <c r="I42911" i="1"/>
  <c r="I42912" i="1"/>
  <c r="I42913" i="1"/>
  <c r="I42914" i="1"/>
  <c r="I42915" i="1"/>
  <c r="I42916" i="1"/>
  <c r="I42917" i="1"/>
  <c r="I42918" i="1"/>
  <c r="I42919" i="1"/>
  <c r="I42920" i="1"/>
  <c r="I42921" i="1"/>
  <c r="I42922" i="1"/>
  <c r="I42923" i="1"/>
  <c r="I42924" i="1"/>
  <c r="I42925" i="1"/>
  <c r="I42926" i="1"/>
  <c r="I42927" i="1"/>
  <c r="I42928" i="1"/>
  <c r="I42929" i="1"/>
  <c r="I42930" i="1"/>
  <c r="I42931" i="1"/>
  <c r="I42932" i="1"/>
  <c r="I42933" i="1"/>
  <c r="I42934" i="1"/>
  <c r="I42935" i="1"/>
  <c r="I42936" i="1"/>
  <c r="I42937" i="1"/>
  <c r="I42938" i="1"/>
  <c r="I42939" i="1"/>
  <c r="I42940" i="1"/>
  <c r="I42941" i="1"/>
  <c r="I42942" i="1"/>
  <c r="I42943" i="1"/>
  <c r="I42944" i="1"/>
  <c r="I42945" i="1"/>
  <c r="I42946" i="1"/>
  <c r="I42947" i="1"/>
  <c r="I42948" i="1"/>
  <c r="I42949" i="1"/>
  <c r="I42950" i="1"/>
  <c r="I42951" i="1"/>
  <c r="I42952" i="1"/>
  <c r="I42953" i="1"/>
  <c r="I42954" i="1"/>
  <c r="I42955" i="1"/>
  <c r="I42956" i="1"/>
  <c r="I42957" i="1"/>
  <c r="I42958" i="1"/>
  <c r="I42959" i="1"/>
  <c r="I42960" i="1"/>
  <c r="I42961" i="1"/>
  <c r="I42962" i="1"/>
  <c r="I42963" i="1"/>
  <c r="I42964" i="1"/>
  <c r="I42965" i="1"/>
  <c r="I42966" i="1"/>
  <c r="I42967" i="1"/>
  <c r="I42968" i="1"/>
  <c r="I42969" i="1"/>
  <c r="I42970" i="1"/>
  <c r="I42971" i="1"/>
  <c r="I42972" i="1"/>
  <c r="I42973" i="1"/>
  <c r="I42974" i="1"/>
  <c r="I42975" i="1"/>
  <c r="I42976" i="1"/>
  <c r="I42977" i="1"/>
  <c r="I42978" i="1"/>
  <c r="I42979" i="1"/>
  <c r="I42980" i="1"/>
  <c r="I42981" i="1"/>
  <c r="I42982" i="1"/>
  <c r="I42983" i="1"/>
  <c r="I42984" i="1"/>
  <c r="I42985" i="1"/>
  <c r="I42986" i="1"/>
  <c r="I42987" i="1"/>
  <c r="I42988" i="1"/>
  <c r="I42989" i="1"/>
  <c r="I42990" i="1"/>
  <c r="I42991" i="1"/>
  <c r="I42992" i="1"/>
  <c r="I42993" i="1"/>
  <c r="I42994" i="1"/>
  <c r="I42995" i="1"/>
  <c r="I42996" i="1"/>
  <c r="I42997" i="1"/>
  <c r="I42998" i="1"/>
  <c r="I42999" i="1"/>
  <c r="I43000" i="1"/>
  <c r="I43001" i="1"/>
  <c r="I43002" i="1"/>
  <c r="I43003" i="1"/>
  <c r="I43004" i="1"/>
  <c r="I43005" i="1"/>
  <c r="I43006" i="1"/>
  <c r="I43007" i="1"/>
  <c r="I43008" i="1"/>
  <c r="I43009" i="1"/>
  <c r="I43010" i="1"/>
  <c r="I43011" i="1"/>
  <c r="I43012" i="1"/>
  <c r="I43013" i="1"/>
  <c r="I43014" i="1"/>
  <c r="I43015" i="1"/>
  <c r="I43016" i="1"/>
  <c r="I43017" i="1"/>
  <c r="I43018" i="1"/>
  <c r="I43019" i="1"/>
  <c r="I43020" i="1"/>
  <c r="I43021" i="1"/>
  <c r="I43022" i="1"/>
  <c r="I43023" i="1"/>
  <c r="I43024" i="1"/>
  <c r="I43025" i="1"/>
  <c r="I43026" i="1"/>
  <c r="I43027" i="1"/>
  <c r="I43028" i="1"/>
  <c r="I43029" i="1"/>
  <c r="I43030" i="1"/>
  <c r="I43031" i="1"/>
  <c r="I43032" i="1"/>
  <c r="I43033" i="1"/>
  <c r="I43034" i="1"/>
  <c r="I43035" i="1"/>
  <c r="I43036" i="1"/>
  <c r="I43037" i="1"/>
  <c r="I43038" i="1"/>
  <c r="I43039" i="1"/>
  <c r="I43040" i="1"/>
  <c r="I43041" i="1"/>
  <c r="I43042" i="1"/>
  <c r="I43043" i="1"/>
  <c r="I43044" i="1"/>
  <c r="I43045" i="1"/>
  <c r="I43046" i="1"/>
  <c r="I43047" i="1"/>
  <c r="I43048" i="1"/>
  <c r="I43049" i="1"/>
  <c r="I43050" i="1"/>
  <c r="I43051" i="1"/>
  <c r="I43052" i="1"/>
  <c r="I43053" i="1"/>
  <c r="I43054" i="1"/>
  <c r="I43055" i="1"/>
  <c r="I43056" i="1"/>
  <c r="I43057" i="1"/>
  <c r="I43058" i="1"/>
  <c r="I43059" i="1"/>
  <c r="I43060" i="1"/>
  <c r="I43061" i="1"/>
  <c r="I43062" i="1"/>
  <c r="I43063" i="1"/>
  <c r="I43064" i="1"/>
  <c r="I43065" i="1"/>
  <c r="I43066" i="1"/>
  <c r="I43067" i="1"/>
  <c r="I43068" i="1"/>
  <c r="I43069" i="1"/>
  <c r="I43070" i="1"/>
  <c r="I43071" i="1"/>
  <c r="I43072" i="1"/>
  <c r="I43073" i="1"/>
  <c r="I43074" i="1"/>
  <c r="I43075" i="1"/>
  <c r="I43076" i="1"/>
  <c r="I43077" i="1"/>
  <c r="I43078" i="1"/>
  <c r="I43079" i="1"/>
  <c r="I43080" i="1"/>
  <c r="I43081" i="1"/>
  <c r="I43082" i="1"/>
  <c r="I43083" i="1"/>
  <c r="I43084" i="1"/>
  <c r="I43085" i="1"/>
  <c r="I43086" i="1"/>
  <c r="I43087" i="1"/>
  <c r="I43088" i="1"/>
  <c r="I43089" i="1"/>
  <c r="I43090" i="1"/>
  <c r="I43091" i="1"/>
  <c r="I43092" i="1"/>
  <c r="I43093" i="1"/>
  <c r="I43094" i="1"/>
  <c r="I43095" i="1"/>
  <c r="I43096" i="1"/>
  <c r="I43097" i="1"/>
  <c r="I43098" i="1"/>
  <c r="I43099" i="1"/>
  <c r="I43100" i="1"/>
  <c r="I43101" i="1"/>
  <c r="I43102" i="1"/>
  <c r="I43103" i="1"/>
  <c r="I43104" i="1"/>
  <c r="I43105" i="1"/>
  <c r="I43106" i="1"/>
  <c r="I43107" i="1"/>
  <c r="I43108" i="1"/>
  <c r="I43109" i="1"/>
  <c r="I43110" i="1"/>
  <c r="I43111" i="1"/>
  <c r="I43112" i="1"/>
  <c r="I43113" i="1"/>
  <c r="I43114" i="1"/>
  <c r="I43115" i="1"/>
  <c r="I43116" i="1"/>
  <c r="I43117" i="1"/>
  <c r="I43118" i="1"/>
  <c r="I43119" i="1"/>
  <c r="I43120" i="1"/>
  <c r="I43121" i="1"/>
  <c r="I43122" i="1"/>
  <c r="I43123" i="1"/>
  <c r="I43124" i="1"/>
  <c r="I43125" i="1"/>
  <c r="I43126" i="1"/>
  <c r="I43127" i="1"/>
  <c r="I43128" i="1"/>
  <c r="I43129" i="1"/>
  <c r="I43130" i="1"/>
  <c r="I43131" i="1"/>
  <c r="I43132" i="1"/>
  <c r="I43133" i="1"/>
  <c r="I43134" i="1"/>
  <c r="I43135" i="1"/>
  <c r="I43136" i="1"/>
  <c r="I43137" i="1"/>
  <c r="I43138" i="1"/>
  <c r="I43139" i="1"/>
  <c r="I43140" i="1"/>
  <c r="I43141" i="1"/>
  <c r="I43142" i="1"/>
  <c r="I43143" i="1"/>
  <c r="I43144" i="1"/>
  <c r="I43145" i="1"/>
  <c r="I43146" i="1"/>
  <c r="I43147" i="1"/>
  <c r="I43148" i="1"/>
  <c r="I43149" i="1"/>
  <c r="I43150" i="1"/>
  <c r="I43151" i="1"/>
  <c r="I43152" i="1"/>
  <c r="I43153" i="1"/>
  <c r="I43154" i="1"/>
  <c r="I43155" i="1"/>
  <c r="I43156" i="1"/>
  <c r="I43157" i="1"/>
  <c r="I43158" i="1"/>
  <c r="I43159" i="1"/>
  <c r="I43160" i="1"/>
  <c r="I43161" i="1"/>
  <c r="I43162" i="1"/>
  <c r="I43163" i="1"/>
  <c r="I43164" i="1"/>
  <c r="I43165" i="1"/>
  <c r="I43166" i="1"/>
  <c r="I43167" i="1"/>
  <c r="I43168" i="1"/>
  <c r="I43169" i="1"/>
  <c r="I43170" i="1"/>
  <c r="I43171" i="1"/>
  <c r="I43172" i="1"/>
  <c r="I43173" i="1"/>
  <c r="I43174" i="1"/>
  <c r="I43175" i="1"/>
  <c r="I43176" i="1"/>
  <c r="I43177" i="1"/>
  <c r="I43178" i="1"/>
  <c r="I43179" i="1"/>
  <c r="I43180" i="1"/>
  <c r="I43181" i="1"/>
  <c r="I43182" i="1"/>
  <c r="I43183" i="1"/>
  <c r="I43184" i="1"/>
  <c r="I43185" i="1"/>
  <c r="I43186" i="1"/>
  <c r="I43187" i="1"/>
  <c r="I43188" i="1"/>
  <c r="I43189" i="1"/>
  <c r="I43190" i="1"/>
  <c r="I43191" i="1"/>
  <c r="I43192" i="1"/>
  <c r="I43193" i="1"/>
  <c r="I43194" i="1"/>
  <c r="I43195" i="1"/>
  <c r="I43196" i="1"/>
  <c r="I43197" i="1"/>
  <c r="I43198" i="1"/>
  <c r="I43199" i="1"/>
  <c r="I43200" i="1"/>
  <c r="I43201" i="1"/>
  <c r="I43202" i="1"/>
  <c r="I43203" i="1"/>
  <c r="I43204" i="1"/>
  <c r="I43205" i="1"/>
  <c r="I43206" i="1"/>
  <c r="I43207" i="1"/>
  <c r="I43208" i="1"/>
  <c r="I43209" i="1"/>
  <c r="I43210" i="1"/>
  <c r="I43211" i="1"/>
  <c r="I43212" i="1"/>
  <c r="I43213" i="1"/>
  <c r="I43214" i="1"/>
  <c r="I43215" i="1"/>
  <c r="I43216" i="1"/>
  <c r="I43217" i="1"/>
  <c r="I43218" i="1"/>
  <c r="I43219" i="1"/>
  <c r="I43220" i="1"/>
  <c r="I43221" i="1"/>
  <c r="I43222" i="1"/>
  <c r="I43223" i="1"/>
  <c r="I43224" i="1"/>
  <c r="I43225" i="1"/>
  <c r="I43226" i="1"/>
  <c r="I43227" i="1"/>
  <c r="I43228" i="1"/>
  <c r="I43229" i="1"/>
  <c r="I43230" i="1"/>
  <c r="I43231" i="1"/>
  <c r="I43232" i="1"/>
  <c r="I43233" i="1"/>
  <c r="I43234" i="1"/>
  <c r="I43235" i="1"/>
  <c r="I43236" i="1"/>
  <c r="I43237" i="1"/>
  <c r="I43238" i="1"/>
  <c r="I43239" i="1"/>
  <c r="I43240" i="1"/>
  <c r="I43241" i="1"/>
  <c r="I43242" i="1"/>
  <c r="I43243" i="1"/>
  <c r="I43244" i="1"/>
  <c r="I43245" i="1"/>
  <c r="I43246" i="1"/>
  <c r="I43247" i="1"/>
  <c r="I43248" i="1"/>
  <c r="I43249" i="1"/>
  <c r="I43250" i="1"/>
  <c r="I43251" i="1"/>
  <c r="I43252" i="1"/>
  <c r="I43253" i="1"/>
  <c r="I43254" i="1"/>
  <c r="I43255" i="1"/>
  <c r="I43256" i="1"/>
  <c r="I43257" i="1"/>
  <c r="I43258" i="1"/>
  <c r="I43259" i="1"/>
  <c r="I43260" i="1"/>
  <c r="I43261" i="1"/>
  <c r="I43262" i="1"/>
  <c r="I43263" i="1"/>
  <c r="I43264" i="1"/>
  <c r="I43265" i="1"/>
  <c r="I43266" i="1"/>
  <c r="I43267" i="1"/>
  <c r="I43268" i="1"/>
  <c r="I43269" i="1"/>
  <c r="I43270" i="1"/>
  <c r="I43271" i="1"/>
  <c r="I43272" i="1"/>
  <c r="I43273" i="1"/>
  <c r="I43274" i="1"/>
  <c r="I43275" i="1"/>
  <c r="I43276" i="1"/>
  <c r="I43277" i="1"/>
  <c r="I43278" i="1"/>
  <c r="I43279" i="1"/>
  <c r="I43280" i="1"/>
  <c r="I43281" i="1"/>
  <c r="I43282" i="1"/>
  <c r="I43283" i="1"/>
  <c r="I43284" i="1"/>
  <c r="I43285" i="1"/>
  <c r="I43286" i="1"/>
  <c r="I43287" i="1"/>
  <c r="I43288" i="1"/>
  <c r="I43289" i="1"/>
  <c r="I43290" i="1"/>
  <c r="I43291" i="1"/>
  <c r="I43292" i="1"/>
  <c r="I43293" i="1"/>
  <c r="I43294" i="1"/>
  <c r="I43295" i="1"/>
  <c r="I43296" i="1"/>
  <c r="I43297" i="1"/>
  <c r="I43298" i="1"/>
  <c r="I43299" i="1"/>
  <c r="I43300" i="1"/>
  <c r="I43301" i="1"/>
  <c r="I43302" i="1"/>
  <c r="I43303" i="1"/>
  <c r="I43304" i="1"/>
  <c r="I43305" i="1"/>
  <c r="I43306" i="1"/>
  <c r="I43307" i="1"/>
  <c r="I43308" i="1"/>
  <c r="I43309" i="1"/>
  <c r="I43310" i="1"/>
  <c r="I43311" i="1"/>
  <c r="I43312" i="1"/>
  <c r="I43313" i="1"/>
  <c r="I43314" i="1"/>
  <c r="I43315" i="1"/>
  <c r="I43316" i="1"/>
  <c r="I43317" i="1"/>
  <c r="I43318" i="1"/>
  <c r="I43319" i="1"/>
  <c r="I43320" i="1"/>
  <c r="I43321" i="1"/>
  <c r="I43322" i="1"/>
  <c r="I43323" i="1"/>
  <c r="I43324" i="1"/>
  <c r="I43325" i="1"/>
  <c r="I43326" i="1"/>
  <c r="I43327" i="1"/>
  <c r="I43328" i="1"/>
  <c r="I43329" i="1"/>
  <c r="I43330" i="1"/>
  <c r="I43331" i="1"/>
  <c r="I43332" i="1"/>
  <c r="I43333" i="1"/>
  <c r="I43334" i="1"/>
  <c r="I43335" i="1"/>
  <c r="I43336" i="1"/>
  <c r="I43337" i="1"/>
  <c r="I43338" i="1"/>
  <c r="I43339" i="1"/>
  <c r="I43340" i="1"/>
  <c r="I43341" i="1"/>
  <c r="I43342" i="1"/>
  <c r="I43343" i="1"/>
  <c r="I43344" i="1"/>
  <c r="I43345" i="1"/>
  <c r="I43346" i="1"/>
  <c r="I43347" i="1"/>
  <c r="I43348" i="1"/>
  <c r="I43349" i="1"/>
  <c r="I43350" i="1"/>
  <c r="I43351" i="1"/>
  <c r="I43352" i="1"/>
  <c r="I43353" i="1"/>
  <c r="I43354" i="1"/>
  <c r="I43355" i="1"/>
  <c r="I43356" i="1"/>
  <c r="I43357" i="1"/>
  <c r="I43358" i="1"/>
  <c r="I43359" i="1"/>
  <c r="I43360" i="1"/>
  <c r="I43361" i="1"/>
  <c r="I43362" i="1"/>
  <c r="I43363" i="1"/>
  <c r="I43364" i="1"/>
  <c r="I43365" i="1"/>
  <c r="I43366" i="1"/>
  <c r="I43367" i="1"/>
  <c r="I43368" i="1"/>
  <c r="I43369" i="1"/>
  <c r="I43370" i="1"/>
  <c r="I43371" i="1"/>
  <c r="I43372" i="1"/>
  <c r="I43373" i="1"/>
  <c r="I43374" i="1"/>
  <c r="I43375" i="1"/>
  <c r="I43376" i="1"/>
  <c r="I43377" i="1"/>
  <c r="I43378" i="1"/>
  <c r="I43379" i="1"/>
  <c r="I43380" i="1"/>
  <c r="I43381" i="1"/>
  <c r="I43382" i="1"/>
  <c r="I43383" i="1"/>
  <c r="I43384" i="1"/>
  <c r="I43385" i="1"/>
  <c r="I43386" i="1"/>
  <c r="I43387" i="1"/>
  <c r="I43388" i="1"/>
  <c r="I43389" i="1"/>
  <c r="I43390" i="1"/>
  <c r="I43391" i="1"/>
  <c r="I43392" i="1"/>
  <c r="I43393" i="1"/>
  <c r="I43394" i="1"/>
  <c r="I43395" i="1"/>
  <c r="I43396" i="1"/>
  <c r="I43397" i="1"/>
  <c r="I43398" i="1"/>
  <c r="I43399" i="1"/>
  <c r="I43400" i="1"/>
  <c r="I43401" i="1"/>
  <c r="I43402" i="1"/>
  <c r="I43403" i="1"/>
  <c r="I43404" i="1"/>
  <c r="I43405" i="1"/>
  <c r="I43406" i="1"/>
  <c r="I43407" i="1"/>
  <c r="I43408" i="1"/>
  <c r="I43409" i="1"/>
  <c r="I43410" i="1"/>
  <c r="I43411" i="1"/>
  <c r="I43412" i="1"/>
  <c r="I43413" i="1"/>
  <c r="I43414" i="1"/>
  <c r="I43415" i="1"/>
  <c r="I43416" i="1"/>
  <c r="I43417" i="1"/>
  <c r="I43418" i="1"/>
  <c r="I43419" i="1"/>
  <c r="I43420" i="1"/>
  <c r="I43421" i="1"/>
  <c r="I43422" i="1"/>
  <c r="I43423" i="1"/>
  <c r="I43424" i="1"/>
  <c r="I43425" i="1"/>
  <c r="I43426" i="1"/>
  <c r="I43427" i="1"/>
  <c r="I43428" i="1"/>
  <c r="I43429" i="1"/>
  <c r="I43430" i="1"/>
  <c r="I43431" i="1"/>
  <c r="I43432" i="1"/>
  <c r="I43433" i="1"/>
  <c r="I43434" i="1"/>
  <c r="I43435" i="1"/>
  <c r="I43436" i="1"/>
  <c r="I43437" i="1"/>
  <c r="I43438" i="1"/>
  <c r="I43439" i="1"/>
  <c r="I43440" i="1"/>
  <c r="I43441" i="1"/>
  <c r="I43442" i="1"/>
  <c r="I43443" i="1"/>
  <c r="I43444" i="1"/>
  <c r="I43445" i="1"/>
  <c r="I43446" i="1"/>
  <c r="I43447" i="1"/>
  <c r="I43448" i="1"/>
  <c r="I43449" i="1"/>
  <c r="I43450" i="1"/>
  <c r="I43451" i="1"/>
  <c r="I43452" i="1"/>
  <c r="I43453" i="1"/>
  <c r="I43454" i="1"/>
  <c r="I43455" i="1"/>
  <c r="I43456" i="1"/>
  <c r="I43457" i="1"/>
  <c r="I43458" i="1"/>
  <c r="I43459" i="1"/>
  <c r="I43460" i="1"/>
  <c r="I43461" i="1"/>
  <c r="I43462" i="1"/>
  <c r="I43463" i="1"/>
  <c r="I43464" i="1"/>
  <c r="I43465" i="1"/>
  <c r="I43466" i="1"/>
  <c r="I43467" i="1"/>
  <c r="I43468" i="1"/>
  <c r="I43469" i="1"/>
  <c r="I43470" i="1"/>
  <c r="I43471" i="1"/>
  <c r="I43472" i="1"/>
  <c r="I43473" i="1"/>
  <c r="I43474" i="1"/>
  <c r="I43475" i="1"/>
  <c r="I43476" i="1"/>
  <c r="I43477" i="1"/>
  <c r="I43478" i="1"/>
  <c r="I43479" i="1"/>
  <c r="I43480" i="1"/>
  <c r="I43481" i="1"/>
  <c r="I43482" i="1"/>
  <c r="I43483" i="1"/>
  <c r="I43484" i="1"/>
  <c r="I43485" i="1"/>
  <c r="I43486" i="1"/>
  <c r="I43487" i="1"/>
  <c r="I43488" i="1"/>
  <c r="I43489" i="1"/>
  <c r="I43490" i="1"/>
  <c r="I43491" i="1"/>
  <c r="I43492" i="1"/>
  <c r="I43493" i="1"/>
  <c r="I43494" i="1"/>
  <c r="I43495" i="1"/>
  <c r="I43496" i="1"/>
  <c r="I43497" i="1"/>
  <c r="I43498" i="1"/>
  <c r="I43499" i="1"/>
  <c r="I43500" i="1"/>
  <c r="I43501" i="1"/>
  <c r="I43502" i="1"/>
  <c r="I43503" i="1"/>
  <c r="I43504" i="1"/>
  <c r="I43505" i="1"/>
  <c r="I43506" i="1"/>
  <c r="I43507" i="1"/>
  <c r="I43508" i="1"/>
  <c r="I43509" i="1"/>
  <c r="I43510" i="1"/>
  <c r="I43511" i="1"/>
  <c r="I43512" i="1"/>
  <c r="I43513" i="1"/>
  <c r="I43514" i="1"/>
  <c r="I43515" i="1"/>
  <c r="I43516" i="1"/>
  <c r="I43517" i="1"/>
  <c r="I43518" i="1"/>
  <c r="I43519" i="1"/>
  <c r="I43520" i="1"/>
  <c r="I43521" i="1"/>
  <c r="I43522" i="1"/>
  <c r="I43523" i="1"/>
  <c r="I43524" i="1"/>
  <c r="I43525" i="1"/>
  <c r="I43526" i="1"/>
  <c r="I43527" i="1"/>
  <c r="I43528" i="1"/>
  <c r="I43529" i="1"/>
  <c r="I43530" i="1"/>
  <c r="I43531" i="1"/>
  <c r="I43532" i="1"/>
  <c r="I43533" i="1"/>
  <c r="I43534" i="1"/>
  <c r="I43535" i="1"/>
  <c r="I43536" i="1"/>
  <c r="I43537" i="1"/>
  <c r="I43538" i="1"/>
  <c r="I43539" i="1"/>
  <c r="I43540" i="1"/>
  <c r="I43541" i="1"/>
  <c r="I43542" i="1"/>
  <c r="I43543" i="1"/>
  <c r="I43544" i="1"/>
  <c r="I43545" i="1"/>
  <c r="I43546" i="1"/>
  <c r="I43547" i="1"/>
  <c r="I43548" i="1"/>
  <c r="I43549" i="1"/>
  <c r="I43550" i="1"/>
  <c r="I43551" i="1"/>
  <c r="I43552" i="1"/>
  <c r="I43553" i="1"/>
  <c r="I43554" i="1"/>
  <c r="I43555" i="1"/>
  <c r="I43556" i="1"/>
  <c r="I43557" i="1"/>
  <c r="I43558" i="1"/>
  <c r="I43559" i="1"/>
  <c r="I43560" i="1"/>
  <c r="I43561" i="1"/>
  <c r="I43562" i="1"/>
  <c r="I43563" i="1"/>
  <c r="I43564" i="1"/>
  <c r="I43565" i="1"/>
  <c r="I43566" i="1"/>
  <c r="I43567" i="1"/>
  <c r="I43568" i="1"/>
  <c r="I43569" i="1"/>
  <c r="I43570" i="1"/>
  <c r="I43571" i="1"/>
  <c r="I43572" i="1"/>
  <c r="I43573" i="1"/>
  <c r="I43574" i="1"/>
  <c r="I43575" i="1"/>
  <c r="I43576" i="1"/>
  <c r="I43577" i="1"/>
  <c r="I43578" i="1"/>
  <c r="I43579" i="1"/>
  <c r="I43580" i="1"/>
  <c r="I43581" i="1"/>
  <c r="I43582" i="1"/>
  <c r="I43583" i="1"/>
  <c r="I43584" i="1"/>
  <c r="I43585" i="1"/>
  <c r="I43586" i="1"/>
  <c r="I43587" i="1"/>
  <c r="I43588" i="1"/>
  <c r="I43589" i="1"/>
  <c r="I43590" i="1"/>
  <c r="I43591" i="1"/>
  <c r="I43592" i="1"/>
  <c r="I43593" i="1"/>
  <c r="I43594" i="1"/>
  <c r="I43595" i="1"/>
  <c r="I43596" i="1"/>
  <c r="I43597" i="1"/>
  <c r="I43598" i="1"/>
  <c r="I43599" i="1"/>
  <c r="I43600" i="1"/>
  <c r="I43601" i="1"/>
  <c r="I43602" i="1"/>
  <c r="I43603" i="1"/>
  <c r="I43604" i="1"/>
  <c r="I43605" i="1"/>
  <c r="I43606" i="1"/>
  <c r="I43607" i="1"/>
  <c r="I43608" i="1"/>
  <c r="I43609" i="1"/>
  <c r="I43610" i="1"/>
  <c r="I43611" i="1"/>
  <c r="I43612" i="1"/>
  <c r="I43613" i="1"/>
  <c r="I43614" i="1"/>
  <c r="I43615" i="1"/>
  <c r="I43616" i="1"/>
  <c r="I43617" i="1"/>
  <c r="I43618" i="1"/>
  <c r="I43619" i="1"/>
  <c r="I43620" i="1"/>
  <c r="I43621" i="1"/>
  <c r="I43622" i="1"/>
  <c r="I43623" i="1"/>
  <c r="I43624" i="1"/>
  <c r="I43625" i="1"/>
  <c r="I43626" i="1"/>
  <c r="I43627" i="1"/>
  <c r="I43628" i="1"/>
  <c r="I43629" i="1"/>
  <c r="I43630" i="1"/>
  <c r="I43631" i="1"/>
  <c r="I43632" i="1"/>
  <c r="I43633" i="1"/>
  <c r="I43634" i="1"/>
  <c r="I43635" i="1"/>
  <c r="I43636" i="1"/>
  <c r="I43637" i="1"/>
  <c r="I43638" i="1"/>
  <c r="I43639" i="1"/>
  <c r="I43640" i="1"/>
  <c r="I43641" i="1"/>
  <c r="I43642" i="1"/>
  <c r="I43643" i="1"/>
  <c r="I43644" i="1"/>
  <c r="I43645" i="1"/>
  <c r="I43646" i="1"/>
  <c r="I43647" i="1"/>
  <c r="I43648" i="1"/>
  <c r="I43649" i="1"/>
  <c r="I43650" i="1"/>
  <c r="I43651" i="1"/>
  <c r="I43652" i="1"/>
  <c r="I43653" i="1"/>
  <c r="I43654" i="1"/>
  <c r="I43655" i="1"/>
  <c r="I43656" i="1"/>
  <c r="I43657" i="1"/>
  <c r="I43658" i="1"/>
  <c r="I43659" i="1"/>
  <c r="I43660" i="1"/>
  <c r="I43661" i="1"/>
  <c r="I43662" i="1"/>
  <c r="I43663" i="1"/>
  <c r="I43664" i="1"/>
  <c r="I43665" i="1"/>
  <c r="I43666" i="1"/>
  <c r="I43667" i="1"/>
  <c r="I43668" i="1"/>
  <c r="I43669" i="1"/>
  <c r="I43670" i="1"/>
  <c r="I43671" i="1"/>
  <c r="I43672" i="1"/>
  <c r="I43673" i="1"/>
  <c r="I43674" i="1"/>
  <c r="I43675" i="1"/>
  <c r="I43676" i="1"/>
  <c r="I43677" i="1"/>
  <c r="I43678" i="1"/>
  <c r="I43679" i="1"/>
  <c r="I43680" i="1"/>
  <c r="I43681" i="1"/>
  <c r="I43682" i="1"/>
  <c r="I43683" i="1"/>
  <c r="I43684" i="1"/>
  <c r="I43685" i="1"/>
  <c r="I43686" i="1"/>
  <c r="I43687" i="1"/>
  <c r="I43688" i="1"/>
  <c r="I43689" i="1"/>
  <c r="I43690" i="1"/>
  <c r="I43691" i="1"/>
  <c r="I43692" i="1"/>
  <c r="I43693" i="1"/>
  <c r="I43694" i="1"/>
  <c r="I43695" i="1"/>
  <c r="I43696" i="1"/>
  <c r="I43697" i="1"/>
  <c r="I43698" i="1"/>
  <c r="I43699" i="1"/>
  <c r="I43700" i="1"/>
  <c r="I43701" i="1"/>
  <c r="I43702" i="1"/>
  <c r="I43703" i="1"/>
  <c r="I43704" i="1"/>
  <c r="I43705" i="1"/>
  <c r="I43706" i="1"/>
  <c r="I43707" i="1"/>
  <c r="I43708" i="1"/>
  <c r="I43709" i="1"/>
  <c r="I43710" i="1"/>
  <c r="I43711" i="1"/>
  <c r="I43712" i="1"/>
  <c r="I43713" i="1"/>
  <c r="I43714" i="1"/>
  <c r="I43715" i="1"/>
  <c r="I43716" i="1"/>
  <c r="I43717" i="1"/>
  <c r="I43718" i="1"/>
  <c r="I43719" i="1"/>
  <c r="I43720" i="1"/>
  <c r="I43721" i="1"/>
  <c r="I43722" i="1"/>
  <c r="I43723" i="1"/>
  <c r="I43724" i="1"/>
  <c r="I43725" i="1"/>
  <c r="I43726" i="1"/>
  <c r="I43727" i="1"/>
  <c r="I43728" i="1"/>
  <c r="I43729" i="1"/>
  <c r="I43730" i="1"/>
  <c r="I43731" i="1"/>
  <c r="I43732" i="1"/>
  <c r="I43733" i="1"/>
  <c r="I43734" i="1"/>
  <c r="I43735" i="1"/>
  <c r="I43736" i="1"/>
  <c r="I43737" i="1"/>
  <c r="I43738" i="1"/>
  <c r="I43739" i="1"/>
  <c r="I43740" i="1"/>
  <c r="I43741" i="1"/>
  <c r="I43742" i="1"/>
  <c r="I43743" i="1"/>
  <c r="I43744" i="1"/>
  <c r="I43745" i="1"/>
  <c r="I43746" i="1"/>
  <c r="I43747" i="1"/>
  <c r="I43748" i="1"/>
  <c r="I43749" i="1"/>
  <c r="I43750" i="1"/>
  <c r="I43751" i="1"/>
  <c r="I43752" i="1"/>
  <c r="I43753" i="1"/>
  <c r="I43754" i="1"/>
  <c r="I43755" i="1"/>
  <c r="I43756" i="1"/>
  <c r="I43757" i="1"/>
  <c r="I43758" i="1"/>
  <c r="I43759" i="1"/>
  <c r="I43760" i="1"/>
  <c r="I43761" i="1"/>
  <c r="I43762" i="1"/>
  <c r="I43763" i="1"/>
  <c r="I43764" i="1"/>
  <c r="I43765" i="1"/>
  <c r="I43766" i="1"/>
  <c r="I43767" i="1"/>
  <c r="I43768" i="1"/>
  <c r="I43769" i="1"/>
  <c r="I43770" i="1"/>
  <c r="I43771" i="1"/>
  <c r="I43772" i="1"/>
  <c r="I43773" i="1"/>
  <c r="I43774" i="1"/>
  <c r="I43775" i="1"/>
  <c r="I43776" i="1"/>
  <c r="I43777" i="1"/>
  <c r="I43778" i="1"/>
  <c r="I43779" i="1"/>
  <c r="I43780" i="1"/>
  <c r="I43781" i="1"/>
  <c r="I43782" i="1"/>
  <c r="I43783" i="1"/>
  <c r="I43784" i="1"/>
  <c r="I43785" i="1"/>
  <c r="I43786" i="1"/>
  <c r="I43787" i="1"/>
  <c r="I43788" i="1"/>
  <c r="I43789" i="1"/>
  <c r="I43790" i="1"/>
  <c r="I43791" i="1"/>
  <c r="I43792" i="1"/>
  <c r="I43793" i="1"/>
  <c r="I43794" i="1"/>
  <c r="I43795" i="1"/>
  <c r="I43796" i="1"/>
  <c r="I43797" i="1"/>
  <c r="I43798" i="1"/>
  <c r="I43799" i="1"/>
  <c r="I43800" i="1"/>
  <c r="I43801" i="1"/>
  <c r="I43802" i="1"/>
  <c r="I43803" i="1"/>
  <c r="I43804" i="1"/>
  <c r="I43805" i="1"/>
  <c r="I43806" i="1"/>
  <c r="I43807" i="1"/>
  <c r="I43808" i="1"/>
  <c r="I43809" i="1"/>
  <c r="I43810" i="1"/>
  <c r="I43811" i="1"/>
  <c r="I43812" i="1"/>
  <c r="I43813" i="1"/>
  <c r="I43814" i="1"/>
  <c r="I43815" i="1"/>
  <c r="I43816" i="1"/>
  <c r="I43817" i="1"/>
  <c r="I43818" i="1"/>
  <c r="I43819" i="1"/>
  <c r="I43820" i="1"/>
  <c r="I43821" i="1"/>
  <c r="I43822" i="1"/>
  <c r="I43823" i="1"/>
  <c r="I43824" i="1"/>
  <c r="I43825" i="1"/>
  <c r="I43826" i="1"/>
  <c r="I43827" i="1"/>
  <c r="I43828" i="1"/>
  <c r="I43829" i="1"/>
  <c r="I43830" i="1"/>
  <c r="I43831" i="1"/>
  <c r="I43832" i="1"/>
  <c r="I43833" i="1"/>
  <c r="I43834" i="1"/>
  <c r="I43835" i="1"/>
  <c r="I43836" i="1"/>
  <c r="I43837" i="1"/>
  <c r="I43838" i="1"/>
  <c r="I43839" i="1"/>
  <c r="I43840" i="1"/>
  <c r="I43841" i="1"/>
  <c r="I43842" i="1"/>
  <c r="I43843" i="1"/>
  <c r="I43844" i="1"/>
  <c r="I43845" i="1"/>
  <c r="I43846" i="1"/>
  <c r="I43847" i="1"/>
  <c r="I43848" i="1"/>
  <c r="I43849" i="1"/>
  <c r="I43850" i="1"/>
  <c r="I43851" i="1"/>
  <c r="I43852" i="1"/>
  <c r="I43853" i="1"/>
  <c r="I43854" i="1"/>
  <c r="I43855" i="1"/>
  <c r="I43856" i="1"/>
  <c r="I43857" i="1"/>
  <c r="I43858" i="1"/>
  <c r="I43859" i="1"/>
  <c r="I43860" i="1"/>
  <c r="I43861" i="1"/>
  <c r="I43862" i="1"/>
  <c r="I43863" i="1"/>
  <c r="I43864" i="1"/>
  <c r="I43865" i="1"/>
  <c r="I43866" i="1"/>
  <c r="I43867" i="1"/>
  <c r="I43868" i="1"/>
  <c r="I43869" i="1"/>
  <c r="I43870" i="1"/>
  <c r="I43871" i="1"/>
  <c r="I43872" i="1"/>
  <c r="I43873" i="1"/>
  <c r="I43874" i="1"/>
  <c r="I43875" i="1"/>
  <c r="I43876" i="1"/>
  <c r="I43877" i="1"/>
  <c r="I43878" i="1"/>
  <c r="I43879" i="1"/>
  <c r="I43880" i="1"/>
  <c r="I43881" i="1"/>
  <c r="I43882" i="1"/>
  <c r="I43883" i="1"/>
  <c r="I43884" i="1"/>
  <c r="I43885" i="1"/>
  <c r="I43886" i="1"/>
  <c r="I43887" i="1"/>
  <c r="I43888" i="1"/>
  <c r="I43889" i="1"/>
  <c r="I43890" i="1"/>
  <c r="I43891" i="1"/>
  <c r="I43892" i="1"/>
  <c r="I43893" i="1"/>
  <c r="I43894" i="1"/>
  <c r="I43895" i="1"/>
  <c r="I43896" i="1"/>
  <c r="I43897" i="1"/>
  <c r="I43898" i="1"/>
  <c r="I43899" i="1"/>
  <c r="I43900" i="1"/>
  <c r="I43901" i="1"/>
  <c r="I43902" i="1"/>
  <c r="I43903" i="1"/>
  <c r="I43904" i="1"/>
  <c r="I43905" i="1"/>
  <c r="I43906" i="1"/>
  <c r="I43907" i="1"/>
  <c r="I43908" i="1"/>
  <c r="I43909" i="1"/>
  <c r="I43910" i="1"/>
  <c r="I43911" i="1"/>
  <c r="I43912" i="1"/>
  <c r="I43913" i="1"/>
  <c r="I43914" i="1"/>
  <c r="I43915" i="1"/>
  <c r="I43916" i="1"/>
  <c r="I43917" i="1"/>
  <c r="I43918" i="1"/>
  <c r="I43919" i="1"/>
  <c r="I43920" i="1"/>
  <c r="I43921" i="1"/>
  <c r="I43922" i="1"/>
  <c r="I43923" i="1"/>
  <c r="I43924" i="1"/>
  <c r="I43925" i="1"/>
  <c r="I43926" i="1"/>
  <c r="I43927" i="1"/>
  <c r="I43928" i="1"/>
  <c r="I43929" i="1"/>
  <c r="I43930" i="1"/>
  <c r="I43931" i="1"/>
  <c r="I43932" i="1"/>
  <c r="I43933" i="1"/>
  <c r="I43934" i="1"/>
  <c r="I43935" i="1"/>
  <c r="I43936" i="1"/>
  <c r="I43937" i="1"/>
  <c r="I43938" i="1"/>
  <c r="I43939" i="1"/>
  <c r="I43940" i="1"/>
  <c r="I43941" i="1"/>
  <c r="I43942" i="1"/>
  <c r="I43943" i="1"/>
  <c r="I43944" i="1"/>
  <c r="I43945" i="1"/>
  <c r="I43946" i="1"/>
  <c r="I43947" i="1"/>
  <c r="I43948" i="1"/>
  <c r="I43949" i="1"/>
  <c r="I43950" i="1"/>
  <c r="I43951" i="1"/>
  <c r="I43952" i="1"/>
  <c r="I43953" i="1"/>
  <c r="I43954" i="1"/>
  <c r="I43955" i="1"/>
  <c r="I43956" i="1"/>
  <c r="I43957" i="1"/>
  <c r="I43958" i="1"/>
  <c r="I43959" i="1"/>
  <c r="I43960" i="1"/>
  <c r="I43961" i="1"/>
  <c r="I43962" i="1"/>
  <c r="I43963" i="1"/>
  <c r="I43964" i="1"/>
  <c r="I43965" i="1"/>
  <c r="I43966" i="1"/>
  <c r="I43967" i="1"/>
  <c r="I43968" i="1"/>
  <c r="I43969" i="1"/>
  <c r="I43970" i="1"/>
  <c r="I43971" i="1"/>
  <c r="I43972" i="1"/>
  <c r="I43973" i="1"/>
  <c r="I43974" i="1"/>
  <c r="I43975" i="1"/>
  <c r="I43976" i="1"/>
  <c r="I43977" i="1"/>
  <c r="I43978" i="1"/>
  <c r="I43979" i="1"/>
  <c r="I43980" i="1"/>
  <c r="I43981" i="1"/>
  <c r="I43982" i="1"/>
  <c r="I43983" i="1"/>
  <c r="I43984" i="1"/>
  <c r="I43985" i="1"/>
  <c r="I43986" i="1"/>
  <c r="I43987" i="1"/>
  <c r="I43988" i="1"/>
  <c r="I43989" i="1"/>
  <c r="I43990" i="1"/>
  <c r="I43991" i="1"/>
  <c r="I43992" i="1"/>
  <c r="I43993" i="1"/>
  <c r="I43994" i="1"/>
  <c r="I43995" i="1"/>
  <c r="I43996" i="1"/>
  <c r="I43997" i="1"/>
  <c r="I43998" i="1"/>
  <c r="I43999" i="1"/>
  <c r="I44000" i="1"/>
  <c r="I44001" i="1"/>
  <c r="I44002" i="1"/>
  <c r="I44003" i="1"/>
  <c r="I44004" i="1"/>
  <c r="I44005" i="1"/>
  <c r="I44006" i="1"/>
  <c r="I44007" i="1"/>
  <c r="I44008" i="1"/>
  <c r="I44009" i="1"/>
  <c r="I44010" i="1"/>
  <c r="I44011" i="1"/>
  <c r="I44012" i="1"/>
  <c r="I44013" i="1"/>
  <c r="I44014" i="1"/>
  <c r="I44015" i="1"/>
  <c r="I44016" i="1"/>
  <c r="I44017" i="1"/>
  <c r="I44018" i="1"/>
  <c r="I44019" i="1"/>
  <c r="I44020" i="1"/>
  <c r="I44021" i="1"/>
  <c r="I44022" i="1"/>
  <c r="I44023" i="1"/>
  <c r="I44024" i="1"/>
  <c r="I44025" i="1"/>
  <c r="I44026" i="1"/>
  <c r="I44027" i="1"/>
  <c r="I44028" i="1"/>
  <c r="I44029" i="1"/>
  <c r="I44030" i="1"/>
  <c r="I44031" i="1"/>
  <c r="I44032" i="1"/>
  <c r="I44033" i="1"/>
  <c r="I44034" i="1"/>
  <c r="I44035" i="1"/>
  <c r="I44036" i="1"/>
  <c r="I44037" i="1"/>
  <c r="I44038" i="1"/>
  <c r="I44039" i="1"/>
  <c r="I44040" i="1"/>
  <c r="I44041" i="1"/>
  <c r="I44042" i="1"/>
  <c r="I44043" i="1"/>
  <c r="I44044" i="1"/>
  <c r="I44045" i="1"/>
  <c r="I44046" i="1"/>
  <c r="I44047" i="1"/>
  <c r="I44048" i="1"/>
  <c r="I44049" i="1"/>
  <c r="I44050" i="1"/>
  <c r="I44051" i="1"/>
  <c r="I44052" i="1"/>
  <c r="I44053" i="1"/>
  <c r="I44054" i="1"/>
  <c r="I44055" i="1"/>
  <c r="I44056" i="1"/>
  <c r="I44057" i="1"/>
  <c r="I44058" i="1"/>
  <c r="I44059" i="1"/>
  <c r="I44060" i="1"/>
  <c r="I44061" i="1"/>
  <c r="I44062" i="1"/>
  <c r="I44063" i="1"/>
  <c r="I44064" i="1"/>
  <c r="I44065" i="1"/>
  <c r="I44066" i="1"/>
  <c r="I44067" i="1"/>
  <c r="I44068" i="1"/>
  <c r="I44069" i="1"/>
  <c r="I44070" i="1"/>
  <c r="I44071" i="1"/>
  <c r="I44072" i="1"/>
  <c r="I44073" i="1"/>
  <c r="I44074" i="1"/>
  <c r="I44075" i="1"/>
  <c r="I44076" i="1"/>
  <c r="I44077" i="1"/>
  <c r="I44078" i="1"/>
  <c r="I44079" i="1"/>
  <c r="I44080" i="1"/>
  <c r="I44081" i="1"/>
  <c r="I44082" i="1"/>
  <c r="I44083" i="1"/>
  <c r="I44084" i="1"/>
  <c r="I44085" i="1"/>
  <c r="I44086" i="1"/>
  <c r="I44087" i="1"/>
  <c r="I44088" i="1"/>
  <c r="I44089" i="1"/>
  <c r="I44090" i="1"/>
  <c r="I44091" i="1"/>
  <c r="I44092" i="1"/>
  <c r="I44093" i="1"/>
  <c r="I44094" i="1"/>
  <c r="I44095" i="1"/>
  <c r="I44096" i="1"/>
  <c r="I44097" i="1"/>
  <c r="I44098" i="1"/>
  <c r="I44099" i="1"/>
  <c r="I44100" i="1"/>
  <c r="I44101" i="1"/>
  <c r="I44102" i="1"/>
  <c r="I44103" i="1"/>
  <c r="I44104" i="1"/>
  <c r="I44105" i="1"/>
  <c r="I44106" i="1"/>
  <c r="I44107" i="1"/>
  <c r="I44108" i="1"/>
  <c r="I44109" i="1"/>
  <c r="I44110" i="1"/>
  <c r="I44111" i="1"/>
  <c r="I44112" i="1"/>
  <c r="I44113" i="1"/>
  <c r="I44114" i="1"/>
  <c r="I44115" i="1"/>
  <c r="I44116" i="1"/>
  <c r="I44117" i="1"/>
  <c r="I44118" i="1"/>
  <c r="I44119" i="1"/>
  <c r="I44120" i="1"/>
  <c r="I44121" i="1"/>
  <c r="I44122" i="1"/>
  <c r="I44123" i="1"/>
  <c r="I44124" i="1"/>
  <c r="I44125" i="1"/>
  <c r="I44126" i="1"/>
  <c r="I44127" i="1"/>
  <c r="I44128" i="1"/>
  <c r="I44129" i="1"/>
  <c r="I44130" i="1"/>
  <c r="I44131" i="1"/>
  <c r="I44132" i="1"/>
  <c r="I44133" i="1"/>
  <c r="I44134" i="1"/>
  <c r="I44135" i="1"/>
  <c r="I44136" i="1"/>
  <c r="I44137" i="1"/>
  <c r="I44138" i="1"/>
  <c r="I44139" i="1"/>
  <c r="I44140" i="1"/>
  <c r="I44141" i="1"/>
  <c r="I44142" i="1"/>
  <c r="I44143" i="1"/>
  <c r="I44144" i="1"/>
  <c r="I44145" i="1"/>
  <c r="I44146" i="1"/>
  <c r="I44147" i="1"/>
  <c r="I44148" i="1"/>
  <c r="I44149" i="1"/>
  <c r="I44150" i="1"/>
  <c r="I44151" i="1"/>
  <c r="I44152" i="1"/>
  <c r="I44153" i="1"/>
  <c r="I44154" i="1"/>
  <c r="I44155" i="1"/>
  <c r="I44156" i="1"/>
  <c r="I44157" i="1"/>
  <c r="I44158" i="1"/>
  <c r="I44159" i="1"/>
  <c r="I44160" i="1"/>
  <c r="I44161" i="1"/>
  <c r="I44162" i="1"/>
  <c r="I44163" i="1"/>
  <c r="I44164" i="1"/>
  <c r="I44165" i="1"/>
  <c r="I44166" i="1"/>
  <c r="I44167" i="1"/>
  <c r="I44168" i="1"/>
  <c r="I44169" i="1"/>
  <c r="I44170" i="1"/>
  <c r="I44171" i="1"/>
  <c r="I44172" i="1"/>
  <c r="I44173" i="1"/>
  <c r="I44174" i="1"/>
  <c r="I44175" i="1"/>
  <c r="I44176" i="1"/>
  <c r="I44177" i="1"/>
  <c r="I44178" i="1"/>
  <c r="I44179" i="1"/>
  <c r="I44180" i="1"/>
  <c r="I44181" i="1"/>
  <c r="I44182" i="1"/>
  <c r="I44183" i="1"/>
  <c r="I44184" i="1"/>
  <c r="I44185" i="1"/>
  <c r="I44186" i="1"/>
  <c r="I44187" i="1"/>
  <c r="I44188" i="1"/>
  <c r="I44189" i="1"/>
  <c r="I44190" i="1"/>
  <c r="I44191" i="1"/>
  <c r="I44192" i="1"/>
  <c r="I44193" i="1"/>
  <c r="I44194" i="1"/>
  <c r="I44195" i="1"/>
  <c r="I44196" i="1"/>
  <c r="I44197" i="1"/>
  <c r="I44198" i="1"/>
  <c r="I44199" i="1"/>
  <c r="I44200" i="1"/>
  <c r="I44201" i="1"/>
  <c r="I44202" i="1"/>
  <c r="I44203" i="1"/>
  <c r="I44204" i="1"/>
  <c r="I44205" i="1"/>
  <c r="I44206" i="1"/>
  <c r="I44207" i="1"/>
  <c r="I44208" i="1"/>
  <c r="I44209" i="1"/>
  <c r="I44210" i="1"/>
  <c r="I44211" i="1"/>
  <c r="I44212" i="1"/>
  <c r="I44213" i="1"/>
  <c r="I44214" i="1"/>
  <c r="I44215" i="1"/>
  <c r="I44216" i="1"/>
  <c r="I44217" i="1"/>
  <c r="I44218" i="1"/>
  <c r="I44219" i="1"/>
  <c r="I44220" i="1"/>
  <c r="I44221" i="1"/>
  <c r="I44222" i="1"/>
  <c r="I44223" i="1"/>
  <c r="I44224" i="1"/>
  <c r="I44225" i="1"/>
  <c r="I44226" i="1"/>
  <c r="I44227" i="1"/>
  <c r="I44228" i="1"/>
  <c r="I44229" i="1"/>
  <c r="I44230" i="1"/>
  <c r="I44231" i="1"/>
  <c r="I44232" i="1"/>
  <c r="I44233" i="1"/>
  <c r="I44234" i="1"/>
  <c r="I44235" i="1"/>
  <c r="I44236" i="1"/>
  <c r="I44237" i="1"/>
  <c r="I44238" i="1"/>
  <c r="I44239" i="1"/>
  <c r="I44240" i="1"/>
  <c r="I44241" i="1"/>
  <c r="I44242" i="1"/>
  <c r="I44243" i="1"/>
  <c r="I44244" i="1"/>
  <c r="I44245" i="1"/>
  <c r="I44246" i="1"/>
  <c r="I44247" i="1"/>
  <c r="I44248" i="1"/>
  <c r="I44249" i="1"/>
  <c r="I44250" i="1"/>
  <c r="I44251" i="1"/>
  <c r="I44252" i="1"/>
  <c r="I44253" i="1"/>
  <c r="I44254" i="1"/>
  <c r="I44255" i="1"/>
  <c r="I44256" i="1"/>
  <c r="I44257" i="1"/>
  <c r="I44258" i="1"/>
  <c r="I44259" i="1"/>
  <c r="I44260" i="1"/>
  <c r="I44261" i="1"/>
  <c r="I44262" i="1"/>
  <c r="I44263" i="1"/>
  <c r="I44264" i="1"/>
  <c r="I44265" i="1"/>
  <c r="I44266" i="1"/>
  <c r="I44267" i="1"/>
  <c r="I44268" i="1"/>
  <c r="I44269" i="1"/>
  <c r="I44270" i="1"/>
  <c r="I44271" i="1"/>
  <c r="I44272" i="1"/>
  <c r="I44273" i="1"/>
  <c r="I44274" i="1"/>
  <c r="I44275" i="1"/>
  <c r="I44276" i="1"/>
  <c r="I44277" i="1"/>
  <c r="I44278" i="1"/>
  <c r="I44279" i="1"/>
  <c r="I44280" i="1"/>
  <c r="I44281" i="1"/>
  <c r="I44282" i="1"/>
  <c r="I44283" i="1"/>
  <c r="I44284" i="1"/>
  <c r="I44285" i="1"/>
  <c r="I44286" i="1"/>
  <c r="I44287" i="1"/>
  <c r="I44288" i="1"/>
  <c r="I44289" i="1"/>
  <c r="I44290" i="1"/>
  <c r="I44291" i="1"/>
  <c r="I44292" i="1"/>
  <c r="I44293" i="1"/>
  <c r="I44294" i="1"/>
  <c r="I44295" i="1"/>
  <c r="I44296" i="1"/>
  <c r="I44297" i="1"/>
  <c r="I44298" i="1"/>
  <c r="I44299" i="1"/>
  <c r="I44300" i="1"/>
  <c r="I44301" i="1"/>
  <c r="I44302" i="1"/>
  <c r="I44303" i="1"/>
  <c r="I44304" i="1"/>
  <c r="I44305" i="1"/>
  <c r="I44306" i="1"/>
  <c r="I44307" i="1"/>
  <c r="I44308" i="1"/>
  <c r="I44309" i="1"/>
  <c r="I44310" i="1"/>
  <c r="I44311" i="1"/>
  <c r="I44312" i="1"/>
  <c r="I44313" i="1"/>
  <c r="I44314" i="1"/>
  <c r="I44315" i="1"/>
  <c r="I44316" i="1"/>
  <c r="I44317" i="1"/>
  <c r="I44318" i="1"/>
  <c r="I44319" i="1"/>
  <c r="I44320" i="1"/>
  <c r="I44321" i="1"/>
  <c r="I44322" i="1"/>
  <c r="I44323" i="1"/>
  <c r="I44324" i="1"/>
  <c r="I44325" i="1"/>
  <c r="I44326" i="1"/>
  <c r="I44327" i="1"/>
  <c r="I44328" i="1"/>
  <c r="I44329" i="1"/>
  <c r="I44330" i="1"/>
  <c r="I44331" i="1"/>
  <c r="I44332" i="1"/>
  <c r="I44333" i="1"/>
  <c r="I44334" i="1"/>
  <c r="I44335" i="1"/>
  <c r="I44336" i="1"/>
  <c r="I44337" i="1"/>
  <c r="I44338" i="1"/>
  <c r="I44339" i="1"/>
  <c r="I44340" i="1"/>
  <c r="I44341" i="1"/>
  <c r="I44342" i="1"/>
  <c r="I44343" i="1"/>
  <c r="I44344" i="1"/>
  <c r="I44345" i="1"/>
  <c r="I44346" i="1"/>
  <c r="I44347" i="1"/>
  <c r="I44348" i="1"/>
  <c r="I44349" i="1"/>
  <c r="I44350" i="1"/>
  <c r="I44351" i="1"/>
  <c r="I44352" i="1"/>
  <c r="I44353" i="1"/>
  <c r="I44354" i="1"/>
  <c r="I44355" i="1"/>
  <c r="I44356" i="1"/>
  <c r="I44357" i="1"/>
  <c r="I44358" i="1"/>
  <c r="I44359" i="1"/>
  <c r="I44360" i="1"/>
  <c r="I44361" i="1"/>
  <c r="I44362" i="1"/>
  <c r="I44363" i="1"/>
  <c r="I44364" i="1"/>
  <c r="I44365" i="1"/>
  <c r="I44366" i="1"/>
  <c r="I44367" i="1"/>
  <c r="I44368" i="1"/>
  <c r="I44369" i="1"/>
  <c r="I44370" i="1"/>
  <c r="I44371" i="1"/>
  <c r="I44372" i="1"/>
  <c r="I44373" i="1"/>
  <c r="I44374" i="1"/>
  <c r="I44375" i="1"/>
  <c r="I44376" i="1"/>
  <c r="I44377" i="1"/>
  <c r="I44378" i="1"/>
  <c r="I44379" i="1"/>
  <c r="I44380" i="1"/>
  <c r="I44381" i="1"/>
  <c r="I44382" i="1"/>
  <c r="I44383" i="1"/>
  <c r="I44384" i="1"/>
  <c r="I44385" i="1"/>
  <c r="I44386" i="1"/>
  <c r="I44387" i="1"/>
  <c r="I44388" i="1"/>
  <c r="I44389" i="1"/>
  <c r="I44390" i="1"/>
  <c r="I44391" i="1"/>
  <c r="I44392" i="1"/>
  <c r="I44393" i="1"/>
  <c r="I44394" i="1"/>
  <c r="I44395" i="1"/>
  <c r="I44396" i="1"/>
  <c r="I44397" i="1"/>
  <c r="I44398" i="1"/>
  <c r="I44399" i="1"/>
  <c r="I44400" i="1"/>
  <c r="I44401" i="1"/>
  <c r="I44402" i="1"/>
  <c r="I44403" i="1"/>
  <c r="I44404" i="1"/>
  <c r="I44405" i="1"/>
  <c r="I44406" i="1"/>
  <c r="I44407" i="1"/>
  <c r="I44408" i="1"/>
  <c r="I44409" i="1"/>
  <c r="I44410" i="1"/>
  <c r="I44411" i="1"/>
  <c r="I44412" i="1"/>
  <c r="I44413" i="1"/>
  <c r="I44414" i="1"/>
  <c r="I44415" i="1"/>
  <c r="I44416" i="1"/>
  <c r="I44417" i="1"/>
  <c r="I44418" i="1"/>
  <c r="I44419" i="1"/>
  <c r="I44420" i="1"/>
  <c r="I44421" i="1"/>
  <c r="I44422" i="1"/>
  <c r="I44423" i="1"/>
  <c r="I44424" i="1"/>
  <c r="I44425" i="1"/>
  <c r="I44426" i="1"/>
  <c r="I44427" i="1"/>
  <c r="I44428" i="1"/>
  <c r="I44429" i="1"/>
  <c r="I44430" i="1"/>
  <c r="I44431" i="1"/>
  <c r="I44432" i="1"/>
  <c r="I44433" i="1"/>
  <c r="I44434" i="1"/>
  <c r="I44435" i="1"/>
  <c r="I44436" i="1"/>
  <c r="I44437" i="1"/>
  <c r="I44438" i="1"/>
  <c r="I44439" i="1"/>
  <c r="I44440" i="1"/>
  <c r="I44441" i="1"/>
  <c r="I44442" i="1"/>
  <c r="I44443" i="1"/>
  <c r="I44444" i="1"/>
  <c r="I44445" i="1"/>
  <c r="I44446" i="1"/>
  <c r="I44447" i="1"/>
  <c r="I44448" i="1"/>
  <c r="I44449" i="1"/>
  <c r="I44450" i="1"/>
  <c r="I44451" i="1"/>
  <c r="I44452" i="1"/>
  <c r="I44453" i="1"/>
  <c r="I44454" i="1"/>
  <c r="I44455" i="1"/>
  <c r="I44456" i="1"/>
  <c r="I44457" i="1"/>
  <c r="I44458" i="1"/>
  <c r="I44459" i="1"/>
  <c r="I44460" i="1"/>
  <c r="I44461" i="1"/>
  <c r="I44462" i="1"/>
  <c r="I44463" i="1"/>
  <c r="I44464" i="1"/>
  <c r="I44465" i="1"/>
  <c r="I44466" i="1"/>
  <c r="I44467" i="1"/>
  <c r="I44468" i="1"/>
  <c r="I44469" i="1"/>
  <c r="I44470" i="1"/>
  <c r="I44471" i="1"/>
  <c r="I44472" i="1"/>
  <c r="I44473" i="1"/>
  <c r="I44474" i="1"/>
  <c r="I44475" i="1"/>
  <c r="I44476" i="1"/>
  <c r="I44477" i="1"/>
  <c r="I44478" i="1"/>
  <c r="I44479" i="1"/>
  <c r="I44480" i="1"/>
  <c r="I44481" i="1"/>
  <c r="I44482" i="1"/>
  <c r="I44483" i="1"/>
  <c r="I44484" i="1"/>
  <c r="I44485" i="1"/>
  <c r="I44486" i="1"/>
  <c r="I44487" i="1"/>
  <c r="I44488" i="1"/>
  <c r="I44489" i="1"/>
  <c r="I44490" i="1"/>
  <c r="I44491" i="1"/>
  <c r="I44492" i="1"/>
  <c r="I44493" i="1"/>
  <c r="I44494" i="1"/>
  <c r="I44495" i="1"/>
  <c r="I44496" i="1"/>
  <c r="I44497" i="1"/>
  <c r="I44498" i="1"/>
  <c r="I44499" i="1"/>
  <c r="I44500" i="1"/>
  <c r="I44501" i="1"/>
  <c r="I44502" i="1"/>
  <c r="I44503" i="1"/>
  <c r="I44504" i="1"/>
  <c r="I44505" i="1"/>
  <c r="I44506" i="1"/>
  <c r="I44507" i="1"/>
  <c r="I44508" i="1"/>
  <c r="I44509" i="1"/>
  <c r="I44510" i="1"/>
  <c r="I44511" i="1"/>
  <c r="I44512" i="1"/>
  <c r="I44513" i="1"/>
  <c r="I44514" i="1"/>
  <c r="I44515" i="1"/>
  <c r="I44516" i="1"/>
  <c r="I44517" i="1"/>
  <c r="I44518" i="1"/>
  <c r="I44519" i="1"/>
  <c r="I44520" i="1"/>
  <c r="I44521" i="1"/>
  <c r="I44522" i="1"/>
  <c r="I44523" i="1"/>
  <c r="I44524" i="1"/>
  <c r="I44525" i="1"/>
  <c r="I44526" i="1"/>
  <c r="I44527" i="1"/>
  <c r="I44528" i="1"/>
  <c r="I44529" i="1"/>
  <c r="I44530" i="1"/>
  <c r="I44531" i="1"/>
  <c r="I44532" i="1"/>
  <c r="I44533" i="1"/>
  <c r="I44534" i="1"/>
  <c r="I44535" i="1"/>
  <c r="I44536" i="1"/>
  <c r="I44537" i="1"/>
  <c r="I44538" i="1"/>
  <c r="I44539" i="1"/>
  <c r="I44540" i="1"/>
  <c r="I44541" i="1"/>
  <c r="I44542" i="1"/>
  <c r="I44543" i="1"/>
  <c r="I44544" i="1"/>
  <c r="I44545" i="1"/>
  <c r="I44546" i="1"/>
  <c r="I44547" i="1"/>
  <c r="I44548" i="1"/>
  <c r="I44549" i="1"/>
  <c r="I44550" i="1"/>
  <c r="I44551" i="1"/>
  <c r="I44552" i="1"/>
  <c r="I44553" i="1"/>
  <c r="I44554" i="1"/>
  <c r="I44555" i="1"/>
  <c r="I44556" i="1"/>
  <c r="I44557" i="1"/>
  <c r="I44558" i="1"/>
  <c r="I44559" i="1"/>
  <c r="I44560" i="1"/>
  <c r="I44561" i="1"/>
  <c r="I44562" i="1"/>
  <c r="I44563" i="1"/>
  <c r="I44564" i="1"/>
  <c r="I44565" i="1"/>
  <c r="I44566" i="1"/>
  <c r="I44567" i="1"/>
  <c r="I44568" i="1"/>
  <c r="I44569" i="1"/>
  <c r="I44570" i="1"/>
  <c r="I44571" i="1"/>
  <c r="I44572" i="1"/>
  <c r="I44573" i="1"/>
  <c r="I44574" i="1"/>
  <c r="I44575" i="1"/>
  <c r="I44576" i="1"/>
  <c r="I44577" i="1"/>
  <c r="I44578" i="1"/>
  <c r="I44579" i="1"/>
  <c r="I44580" i="1"/>
  <c r="I44581" i="1"/>
  <c r="I44582" i="1"/>
  <c r="I44583" i="1"/>
  <c r="I44584" i="1"/>
  <c r="I44585" i="1"/>
  <c r="I44586" i="1"/>
  <c r="I44587" i="1"/>
  <c r="I44588" i="1"/>
  <c r="I44589" i="1"/>
  <c r="I44590" i="1"/>
  <c r="I44591" i="1"/>
  <c r="I44592" i="1"/>
  <c r="I44593" i="1"/>
  <c r="I44594" i="1"/>
  <c r="I44595" i="1"/>
  <c r="I44596" i="1"/>
  <c r="I44597" i="1"/>
  <c r="I44598" i="1"/>
  <c r="I44599" i="1"/>
  <c r="I44600" i="1"/>
  <c r="I44601" i="1"/>
  <c r="I44602" i="1"/>
  <c r="I44603" i="1"/>
  <c r="I44604" i="1"/>
  <c r="I44605" i="1"/>
  <c r="I44606" i="1"/>
  <c r="I44607" i="1"/>
  <c r="I44608" i="1"/>
  <c r="I44609" i="1"/>
  <c r="I44610" i="1"/>
  <c r="I44611" i="1"/>
  <c r="I44612" i="1"/>
  <c r="I44613" i="1"/>
  <c r="I44614" i="1"/>
  <c r="I44615" i="1"/>
  <c r="I44616" i="1"/>
  <c r="I44617" i="1"/>
  <c r="I44618" i="1"/>
  <c r="I44619" i="1"/>
  <c r="I44620" i="1"/>
  <c r="I44621" i="1"/>
  <c r="I44622" i="1"/>
  <c r="I44623" i="1"/>
  <c r="I44624" i="1"/>
  <c r="I44625" i="1"/>
  <c r="I44626" i="1"/>
  <c r="I44627" i="1"/>
  <c r="I44628" i="1"/>
  <c r="I44629" i="1"/>
  <c r="I44630" i="1"/>
  <c r="I44631" i="1"/>
  <c r="I44632" i="1"/>
  <c r="I44633" i="1"/>
  <c r="I44634" i="1"/>
  <c r="I44635" i="1"/>
  <c r="I44636" i="1"/>
  <c r="I44637" i="1"/>
  <c r="I44638" i="1"/>
  <c r="I44639" i="1"/>
  <c r="I44640" i="1"/>
  <c r="I44641" i="1"/>
  <c r="I44642" i="1"/>
  <c r="I44643" i="1"/>
  <c r="I44644" i="1"/>
  <c r="I44645" i="1"/>
  <c r="I44646" i="1"/>
  <c r="I44647" i="1"/>
  <c r="I44648" i="1"/>
  <c r="I44649" i="1"/>
  <c r="I44650" i="1"/>
  <c r="I44651" i="1"/>
  <c r="I44652" i="1"/>
  <c r="I44653" i="1"/>
  <c r="I44654" i="1"/>
  <c r="I44655" i="1"/>
  <c r="I44656" i="1"/>
  <c r="I44657" i="1"/>
  <c r="I44658" i="1"/>
  <c r="I44659" i="1"/>
  <c r="I44660" i="1"/>
  <c r="I44661" i="1"/>
  <c r="I44662" i="1"/>
  <c r="I44663" i="1"/>
  <c r="I44664" i="1"/>
  <c r="I44665" i="1"/>
  <c r="I44666" i="1"/>
  <c r="I44667" i="1"/>
  <c r="I44668" i="1"/>
  <c r="I44669" i="1"/>
  <c r="I44670" i="1"/>
  <c r="I44671" i="1"/>
  <c r="I44672" i="1"/>
  <c r="I44673" i="1"/>
  <c r="I44674" i="1"/>
  <c r="I44675" i="1"/>
  <c r="I44676" i="1"/>
  <c r="I44677" i="1"/>
  <c r="I44678" i="1"/>
  <c r="I44679" i="1"/>
  <c r="I44680" i="1"/>
  <c r="I44681" i="1"/>
  <c r="I44682" i="1"/>
  <c r="I44683" i="1"/>
  <c r="I44684" i="1"/>
  <c r="I44685" i="1"/>
  <c r="I44686" i="1"/>
  <c r="I44687" i="1"/>
  <c r="I44688" i="1"/>
  <c r="I44689" i="1"/>
  <c r="I44690" i="1"/>
  <c r="I44691" i="1"/>
  <c r="I44692" i="1"/>
  <c r="I44693" i="1"/>
  <c r="I44694" i="1"/>
  <c r="I44695" i="1"/>
  <c r="I44696" i="1"/>
  <c r="I44697" i="1"/>
  <c r="I44698" i="1"/>
  <c r="I44699" i="1"/>
  <c r="I44700" i="1"/>
  <c r="I44701" i="1"/>
  <c r="I44702" i="1"/>
  <c r="I44703" i="1"/>
  <c r="I44704" i="1"/>
  <c r="I44705" i="1"/>
  <c r="I44706" i="1"/>
  <c r="I44707" i="1"/>
  <c r="I44708" i="1"/>
  <c r="I44709" i="1"/>
  <c r="I44710" i="1"/>
  <c r="I44711" i="1"/>
  <c r="I44712" i="1"/>
  <c r="I44713" i="1"/>
  <c r="I44714" i="1"/>
  <c r="I44715" i="1"/>
  <c r="I44716" i="1"/>
  <c r="I44717" i="1"/>
  <c r="I44718" i="1"/>
  <c r="I44719" i="1"/>
  <c r="I44720" i="1"/>
  <c r="I44721" i="1"/>
  <c r="I44722" i="1"/>
  <c r="I44723" i="1"/>
  <c r="I44724" i="1"/>
  <c r="I44725" i="1"/>
  <c r="I44726" i="1"/>
  <c r="I44727" i="1"/>
  <c r="I44728" i="1"/>
  <c r="I44729" i="1"/>
  <c r="I44730" i="1"/>
  <c r="I44731" i="1"/>
  <c r="I44732" i="1"/>
  <c r="I44733" i="1"/>
  <c r="I44734" i="1"/>
  <c r="I44735" i="1"/>
  <c r="I44736" i="1"/>
  <c r="I44737" i="1"/>
  <c r="I44738" i="1"/>
  <c r="I44739" i="1"/>
  <c r="I44740" i="1"/>
  <c r="I44741" i="1"/>
  <c r="I44742" i="1"/>
  <c r="I44743" i="1"/>
  <c r="I44744" i="1"/>
  <c r="I44745" i="1"/>
  <c r="I44746" i="1"/>
  <c r="I44747" i="1"/>
  <c r="I44748" i="1"/>
  <c r="I44749" i="1"/>
  <c r="I44750" i="1"/>
  <c r="I44751" i="1"/>
  <c r="I44752" i="1"/>
  <c r="I44753" i="1"/>
  <c r="I44754" i="1"/>
  <c r="I44755" i="1"/>
  <c r="I44756" i="1"/>
  <c r="I44757" i="1"/>
  <c r="I44758" i="1"/>
  <c r="I44759" i="1"/>
  <c r="I44760" i="1"/>
  <c r="I44761" i="1"/>
  <c r="I44762" i="1"/>
  <c r="I44763" i="1"/>
  <c r="I44764" i="1"/>
  <c r="I44765" i="1"/>
  <c r="I44766" i="1"/>
  <c r="I44767" i="1"/>
  <c r="I44768" i="1"/>
  <c r="I44769" i="1"/>
  <c r="I44770" i="1"/>
  <c r="I44771" i="1"/>
  <c r="I44772" i="1"/>
  <c r="I44773" i="1"/>
  <c r="I44774" i="1"/>
  <c r="I44775" i="1"/>
  <c r="I44776" i="1"/>
  <c r="I44777" i="1"/>
  <c r="I44778" i="1"/>
  <c r="I44779" i="1"/>
  <c r="I44780" i="1"/>
  <c r="I44781" i="1"/>
  <c r="I44782" i="1"/>
  <c r="I44783" i="1"/>
  <c r="I44784" i="1"/>
  <c r="I44785" i="1"/>
  <c r="I44786" i="1"/>
  <c r="I44787" i="1"/>
  <c r="I44788" i="1"/>
  <c r="I44789" i="1"/>
  <c r="I44790" i="1"/>
  <c r="I44791" i="1"/>
  <c r="I44792" i="1"/>
  <c r="I44793" i="1"/>
  <c r="I44794" i="1"/>
  <c r="I44795" i="1"/>
  <c r="I44796" i="1"/>
  <c r="I44797" i="1"/>
  <c r="I44798" i="1"/>
  <c r="I44799" i="1"/>
  <c r="I44800" i="1"/>
  <c r="I44801" i="1"/>
  <c r="I44802" i="1"/>
  <c r="I44803" i="1"/>
  <c r="I44804" i="1"/>
  <c r="I44805" i="1"/>
  <c r="I44806" i="1"/>
  <c r="I44807" i="1"/>
  <c r="I44808" i="1"/>
  <c r="I44809" i="1"/>
  <c r="I44810" i="1"/>
  <c r="I44811" i="1"/>
  <c r="I44812" i="1"/>
  <c r="I44813" i="1"/>
  <c r="I44814" i="1"/>
  <c r="I44815" i="1"/>
  <c r="I44816" i="1"/>
  <c r="I44817" i="1"/>
  <c r="I44818" i="1"/>
  <c r="I44819" i="1"/>
  <c r="I44820" i="1"/>
  <c r="I44821" i="1"/>
  <c r="I44822" i="1"/>
  <c r="I44823" i="1"/>
  <c r="I44824" i="1"/>
  <c r="I44825" i="1"/>
  <c r="I44826" i="1"/>
  <c r="I44827" i="1"/>
  <c r="I44828" i="1"/>
  <c r="I44829" i="1"/>
  <c r="I44830" i="1"/>
  <c r="I44831" i="1"/>
  <c r="I44832" i="1"/>
  <c r="I44833" i="1"/>
  <c r="I44834" i="1"/>
  <c r="I44835" i="1"/>
  <c r="I44836" i="1"/>
  <c r="I44837" i="1"/>
  <c r="I44838" i="1"/>
  <c r="I44839" i="1"/>
  <c r="I44840" i="1"/>
  <c r="I44841" i="1"/>
  <c r="I44842" i="1"/>
  <c r="I44843" i="1"/>
  <c r="I44844" i="1"/>
  <c r="I44845" i="1"/>
  <c r="I44846" i="1"/>
  <c r="I44847" i="1"/>
  <c r="I44848" i="1"/>
  <c r="I44849" i="1"/>
  <c r="I44850" i="1"/>
  <c r="I44851" i="1"/>
  <c r="I44852" i="1"/>
  <c r="I44853" i="1"/>
  <c r="I44854" i="1"/>
  <c r="I44855" i="1"/>
  <c r="I44856" i="1"/>
  <c r="I44857" i="1"/>
  <c r="I44858" i="1"/>
  <c r="I44859" i="1"/>
  <c r="I44860" i="1"/>
  <c r="I44861" i="1"/>
  <c r="I44862" i="1"/>
  <c r="I44863" i="1"/>
  <c r="I44864" i="1"/>
  <c r="I44865" i="1"/>
  <c r="I44866" i="1"/>
  <c r="I44867" i="1"/>
  <c r="I44868" i="1"/>
  <c r="I44869" i="1"/>
  <c r="I44870" i="1"/>
  <c r="I44871" i="1"/>
  <c r="I44872" i="1"/>
  <c r="I44873" i="1"/>
  <c r="I44874" i="1"/>
  <c r="I44875" i="1"/>
  <c r="I44876" i="1"/>
  <c r="I44877" i="1"/>
  <c r="I44878" i="1"/>
  <c r="I44879" i="1"/>
  <c r="I44880" i="1"/>
  <c r="I44881" i="1"/>
  <c r="I44882" i="1"/>
  <c r="I44883" i="1"/>
  <c r="I44884" i="1"/>
  <c r="I44885" i="1"/>
  <c r="I44886" i="1"/>
  <c r="I44887" i="1"/>
  <c r="I44888" i="1"/>
  <c r="I44889" i="1"/>
  <c r="I44890" i="1"/>
  <c r="I44891" i="1"/>
  <c r="I44892" i="1"/>
  <c r="I44893" i="1"/>
  <c r="I44894" i="1"/>
  <c r="I44895" i="1"/>
  <c r="I44896" i="1"/>
  <c r="I44897" i="1"/>
  <c r="I44898" i="1"/>
  <c r="I44899" i="1"/>
  <c r="I44900" i="1"/>
  <c r="I44901" i="1"/>
  <c r="I44902" i="1"/>
  <c r="I44903" i="1"/>
  <c r="I44904" i="1"/>
  <c r="I44905" i="1"/>
  <c r="I44906" i="1"/>
  <c r="I44907" i="1"/>
  <c r="I44908" i="1"/>
  <c r="I44909" i="1"/>
  <c r="I44910" i="1"/>
  <c r="I44911" i="1"/>
  <c r="I44912" i="1"/>
  <c r="I44913" i="1"/>
  <c r="I44914" i="1"/>
  <c r="I44915" i="1"/>
  <c r="I44916" i="1"/>
  <c r="I44917" i="1"/>
  <c r="I44918" i="1"/>
  <c r="I44919" i="1"/>
  <c r="I44920" i="1"/>
  <c r="I44921" i="1"/>
  <c r="I44922" i="1"/>
  <c r="I44923" i="1"/>
  <c r="I44924" i="1"/>
  <c r="I44925" i="1"/>
  <c r="I44926" i="1"/>
  <c r="I44927" i="1"/>
  <c r="I44928" i="1"/>
  <c r="I44929" i="1"/>
  <c r="I44930" i="1"/>
  <c r="I44931" i="1"/>
  <c r="I44932" i="1"/>
  <c r="I44933" i="1"/>
  <c r="I44934" i="1"/>
  <c r="I44935" i="1"/>
  <c r="I44936" i="1"/>
  <c r="I44937" i="1"/>
  <c r="I44938" i="1"/>
  <c r="I44939" i="1"/>
  <c r="I44940" i="1"/>
  <c r="I44941" i="1"/>
  <c r="I44942" i="1"/>
  <c r="I44943" i="1"/>
  <c r="I44944" i="1"/>
  <c r="I44945" i="1"/>
  <c r="I44946" i="1"/>
  <c r="I44947" i="1"/>
  <c r="I44948" i="1"/>
  <c r="I44949" i="1"/>
  <c r="I44950" i="1"/>
  <c r="I44951" i="1"/>
  <c r="I44952" i="1"/>
  <c r="I44953" i="1"/>
  <c r="I44954" i="1"/>
  <c r="I44955" i="1"/>
  <c r="I44956" i="1"/>
  <c r="I44957" i="1"/>
  <c r="I44958" i="1"/>
  <c r="I44959" i="1"/>
  <c r="I44960" i="1"/>
  <c r="I44961" i="1"/>
  <c r="I44962" i="1"/>
  <c r="I44963" i="1"/>
  <c r="I44964" i="1"/>
  <c r="I44965" i="1"/>
  <c r="I44966" i="1"/>
  <c r="I44967" i="1"/>
  <c r="I44968" i="1"/>
  <c r="I44969" i="1"/>
  <c r="I44970" i="1"/>
  <c r="I44971" i="1"/>
  <c r="I44972" i="1"/>
  <c r="I44973" i="1"/>
  <c r="I44974" i="1"/>
  <c r="I44975" i="1"/>
  <c r="I44976" i="1"/>
  <c r="I44977" i="1"/>
  <c r="I44978" i="1"/>
  <c r="I44979" i="1"/>
  <c r="I44980" i="1"/>
  <c r="I44981" i="1"/>
  <c r="I44982" i="1"/>
  <c r="I44983" i="1"/>
  <c r="I44984" i="1"/>
  <c r="I44985" i="1"/>
  <c r="I44986" i="1"/>
  <c r="I44987" i="1"/>
  <c r="I44988" i="1"/>
  <c r="I44989" i="1"/>
  <c r="I44990" i="1"/>
  <c r="I44991" i="1"/>
  <c r="I44992" i="1"/>
  <c r="I44993" i="1"/>
  <c r="I44994" i="1"/>
  <c r="I44995" i="1"/>
  <c r="I44996" i="1"/>
  <c r="I44997" i="1"/>
  <c r="I44998" i="1"/>
  <c r="I44999" i="1"/>
  <c r="I45000" i="1"/>
  <c r="I45001" i="1"/>
  <c r="I45002" i="1"/>
  <c r="I45003" i="1"/>
  <c r="I45004" i="1"/>
  <c r="I45005" i="1"/>
  <c r="I45006" i="1"/>
  <c r="I45007" i="1"/>
  <c r="I45008" i="1"/>
  <c r="I45009" i="1"/>
  <c r="I45010" i="1"/>
  <c r="I45011" i="1"/>
  <c r="I45012" i="1"/>
  <c r="I45013" i="1"/>
  <c r="I45014" i="1"/>
  <c r="I45015" i="1"/>
  <c r="I45016" i="1"/>
  <c r="I45017" i="1"/>
  <c r="I45018" i="1"/>
  <c r="I45019" i="1"/>
  <c r="I45020" i="1"/>
  <c r="I45021" i="1"/>
  <c r="I45022" i="1"/>
  <c r="I45023" i="1"/>
  <c r="I45024" i="1"/>
  <c r="I45025" i="1"/>
  <c r="I45026" i="1"/>
  <c r="I45027" i="1"/>
  <c r="I45028" i="1"/>
  <c r="I45029" i="1"/>
  <c r="I45030" i="1"/>
  <c r="I45031" i="1"/>
  <c r="I45032" i="1"/>
  <c r="I45033" i="1"/>
  <c r="I45034" i="1"/>
  <c r="I45035" i="1"/>
  <c r="I45036" i="1"/>
  <c r="I45037" i="1"/>
  <c r="I45038" i="1"/>
  <c r="I45039" i="1"/>
  <c r="I45040" i="1"/>
  <c r="I45041" i="1"/>
  <c r="I45042" i="1"/>
  <c r="I45043" i="1"/>
  <c r="I45044" i="1"/>
  <c r="I45045" i="1"/>
  <c r="I45046" i="1"/>
  <c r="I45047" i="1"/>
  <c r="I45048" i="1"/>
  <c r="I45049" i="1"/>
  <c r="I45050" i="1"/>
  <c r="I45051" i="1"/>
  <c r="I45052" i="1"/>
  <c r="I45053" i="1"/>
  <c r="I45054" i="1"/>
  <c r="I45055" i="1"/>
  <c r="I45056" i="1"/>
  <c r="I45057" i="1"/>
  <c r="I45058" i="1"/>
  <c r="I45059" i="1"/>
  <c r="I45060" i="1"/>
  <c r="I45061" i="1"/>
  <c r="I45062" i="1"/>
  <c r="I45063" i="1"/>
  <c r="I45064" i="1"/>
  <c r="I45065" i="1"/>
  <c r="I45066" i="1"/>
  <c r="I45067" i="1"/>
  <c r="I45068" i="1"/>
  <c r="I45069" i="1"/>
  <c r="I45070" i="1"/>
  <c r="I45071" i="1"/>
  <c r="I45072" i="1"/>
  <c r="I45073" i="1"/>
  <c r="I45074" i="1"/>
  <c r="I45075" i="1"/>
  <c r="I45076" i="1"/>
  <c r="I45077" i="1"/>
  <c r="I45078" i="1"/>
  <c r="I45079" i="1"/>
  <c r="I45080" i="1"/>
  <c r="I45081" i="1"/>
  <c r="I45082" i="1"/>
  <c r="I45083" i="1"/>
  <c r="I45084" i="1"/>
  <c r="I45085" i="1"/>
  <c r="I45086" i="1"/>
  <c r="I45087" i="1"/>
  <c r="I45088" i="1"/>
  <c r="I45089" i="1"/>
  <c r="I45090" i="1"/>
  <c r="I45091" i="1"/>
  <c r="I45092" i="1"/>
  <c r="I45093" i="1"/>
  <c r="I45094" i="1"/>
  <c r="I45095" i="1"/>
  <c r="I45096" i="1"/>
  <c r="I45097" i="1"/>
  <c r="I45098" i="1"/>
  <c r="I45099" i="1"/>
  <c r="I45100" i="1"/>
  <c r="I45101" i="1"/>
  <c r="I45102" i="1"/>
  <c r="I45103" i="1"/>
  <c r="I45104" i="1"/>
  <c r="I45105" i="1"/>
  <c r="I45106" i="1"/>
  <c r="I45107" i="1"/>
  <c r="I45108" i="1"/>
  <c r="I45109" i="1"/>
  <c r="I45110" i="1"/>
  <c r="I45111" i="1"/>
  <c r="I45112" i="1"/>
  <c r="I45113" i="1"/>
  <c r="I45114" i="1"/>
  <c r="I45115" i="1"/>
  <c r="I45116" i="1"/>
  <c r="I45117" i="1"/>
  <c r="I45118" i="1"/>
  <c r="I45119" i="1"/>
  <c r="I45120" i="1"/>
  <c r="I45121" i="1"/>
  <c r="I45122" i="1"/>
  <c r="I45123" i="1"/>
  <c r="I45124" i="1"/>
  <c r="I45125" i="1"/>
  <c r="I45126" i="1"/>
  <c r="I45127" i="1"/>
  <c r="I45128" i="1"/>
  <c r="I45129" i="1"/>
  <c r="I45130" i="1"/>
  <c r="I45131" i="1"/>
  <c r="I45132" i="1"/>
  <c r="I45133" i="1"/>
  <c r="I45134" i="1"/>
  <c r="I45135" i="1"/>
  <c r="I45136" i="1"/>
  <c r="I45137" i="1"/>
  <c r="I45138" i="1"/>
  <c r="I45139" i="1"/>
  <c r="I45140" i="1"/>
  <c r="I45141" i="1"/>
  <c r="I45142" i="1"/>
  <c r="I45143" i="1"/>
  <c r="I45144" i="1"/>
  <c r="I45145" i="1"/>
  <c r="I45146" i="1"/>
  <c r="I45147" i="1"/>
  <c r="I45148" i="1"/>
  <c r="I45149" i="1"/>
  <c r="I45150" i="1"/>
  <c r="I45151" i="1"/>
  <c r="I45152" i="1"/>
  <c r="I45153" i="1"/>
  <c r="I45154" i="1"/>
  <c r="I45155" i="1"/>
  <c r="I45156" i="1"/>
  <c r="I45157" i="1"/>
  <c r="I45158" i="1"/>
  <c r="I45159" i="1"/>
  <c r="I45160" i="1"/>
  <c r="I45161" i="1"/>
  <c r="I45162" i="1"/>
  <c r="I45163" i="1"/>
  <c r="I45164" i="1"/>
  <c r="I45165" i="1"/>
  <c r="I45166" i="1"/>
  <c r="I45167" i="1"/>
  <c r="I45168" i="1"/>
  <c r="I45169" i="1"/>
  <c r="I45170" i="1"/>
  <c r="I45171" i="1"/>
  <c r="I45172" i="1"/>
  <c r="I45173" i="1"/>
  <c r="I45174" i="1"/>
  <c r="I45175" i="1"/>
  <c r="I45176" i="1"/>
  <c r="I45177" i="1"/>
  <c r="I45178" i="1"/>
  <c r="I45179" i="1"/>
  <c r="I45180" i="1"/>
  <c r="I45181" i="1"/>
  <c r="I45182" i="1"/>
  <c r="I45183" i="1"/>
  <c r="I45184" i="1"/>
  <c r="I45185" i="1"/>
  <c r="I45186" i="1"/>
  <c r="I45187" i="1"/>
  <c r="I45188" i="1"/>
  <c r="I45189" i="1"/>
  <c r="I45190" i="1"/>
  <c r="I45191" i="1"/>
  <c r="I45192" i="1"/>
  <c r="I45193" i="1"/>
  <c r="I45194" i="1"/>
  <c r="I45195" i="1"/>
  <c r="I45196" i="1"/>
  <c r="I45197" i="1"/>
  <c r="I45198" i="1"/>
  <c r="I45199" i="1"/>
  <c r="I45200" i="1"/>
  <c r="I45201" i="1"/>
  <c r="I45202" i="1"/>
  <c r="I45203" i="1"/>
  <c r="I45204" i="1"/>
  <c r="I45205" i="1"/>
  <c r="I45206" i="1"/>
  <c r="I45207" i="1"/>
  <c r="I45208" i="1"/>
  <c r="I45209" i="1"/>
  <c r="I45210" i="1"/>
  <c r="I45211" i="1"/>
  <c r="I45212" i="1"/>
  <c r="I45213" i="1"/>
  <c r="I45214" i="1"/>
  <c r="I45215" i="1"/>
  <c r="I45216" i="1"/>
  <c r="I45217" i="1"/>
  <c r="I45218" i="1"/>
  <c r="I45219" i="1"/>
  <c r="I45220" i="1"/>
  <c r="I45221" i="1"/>
  <c r="I45222" i="1"/>
  <c r="I45223" i="1"/>
  <c r="I45224" i="1"/>
  <c r="I45225" i="1"/>
  <c r="I45226" i="1"/>
  <c r="I45227" i="1"/>
  <c r="I45228" i="1"/>
  <c r="I45229" i="1"/>
  <c r="I45230" i="1"/>
  <c r="I45231" i="1"/>
  <c r="I45232" i="1"/>
  <c r="I45233" i="1"/>
  <c r="I45234" i="1"/>
  <c r="I45235" i="1"/>
  <c r="I45236" i="1"/>
  <c r="I45237" i="1"/>
  <c r="I45238" i="1"/>
  <c r="I45239" i="1"/>
  <c r="I45240" i="1"/>
  <c r="I45241" i="1"/>
  <c r="I45242" i="1"/>
  <c r="I45243" i="1"/>
  <c r="I45244" i="1"/>
  <c r="I45245" i="1"/>
  <c r="I45246" i="1"/>
  <c r="I45247" i="1"/>
  <c r="I45248" i="1"/>
  <c r="I45249" i="1"/>
  <c r="I45250" i="1"/>
  <c r="I45251" i="1"/>
  <c r="I45252" i="1"/>
  <c r="I45253" i="1"/>
  <c r="I45254" i="1"/>
  <c r="I45255" i="1"/>
  <c r="I45256" i="1"/>
  <c r="I45257" i="1"/>
  <c r="I45258" i="1"/>
  <c r="I45259" i="1"/>
  <c r="I45260" i="1"/>
  <c r="I45261" i="1"/>
  <c r="I45262" i="1"/>
  <c r="I45263" i="1"/>
  <c r="I45264" i="1"/>
  <c r="I45265" i="1"/>
  <c r="I45266" i="1"/>
  <c r="I45267" i="1"/>
  <c r="I45268" i="1"/>
  <c r="I45269" i="1"/>
  <c r="I45270" i="1"/>
  <c r="I45271" i="1"/>
  <c r="I45272" i="1"/>
  <c r="I45273" i="1"/>
  <c r="I45274" i="1"/>
  <c r="I45275" i="1"/>
  <c r="I45276" i="1"/>
  <c r="I45277" i="1"/>
  <c r="I45278" i="1"/>
  <c r="I45279" i="1"/>
  <c r="I45280" i="1"/>
  <c r="I45281" i="1"/>
  <c r="I45282" i="1"/>
  <c r="I45283" i="1"/>
  <c r="I45284" i="1"/>
  <c r="I45285" i="1"/>
  <c r="I45286" i="1"/>
  <c r="I45287" i="1"/>
  <c r="I45288" i="1"/>
  <c r="I45289" i="1"/>
  <c r="I45290" i="1"/>
  <c r="I45291" i="1"/>
  <c r="I45292" i="1"/>
  <c r="I45293" i="1"/>
  <c r="I45294" i="1"/>
  <c r="I45295" i="1"/>
  <c r="I45296" i="1"/>
  <c r="I45297" i="1"/>
  <c r="I45298" i="1"/>
  <c r="I45299" i="1"/>
  <c r="I45300" i="1"/>
  <c r="I45301" i="1"/>
  <c r="I45302" i="1"/>
  <c r="I45303" i="1"/>
  <c r="I45304" i="1"/>
  <c r="I45305" i="1"/>
  <c r="I45306" i="1"/>
  <c r="I45307" i="1"/>
  <c r="I45308" i="1"/>
  <c r="I45309" i="1"/>
  <c r="I45310" i="1"/>
  <c r="I45311" i="1"/>
  <c r="I45312" i="1"/>
  <c r="I45313" i="1"/>
  <c r="I45314" i="1"/>
  <c r="I45315" i="1"/>
  <c r="I45316" i="1"/>
  <c r="I45317" i="1"/>
  <c r="I45318" i="1"/>
  <c r="I45319" i="1"/>
  <c r="I45320" i="1"/>
  <c r="I45321" i="1"/>
  <c r="I45322" i="1"/>
  <c r="I45323" i="1"/>
  <c r="I45324" i="1"/>
  <c r="I45325" i="1"/>
  <c r="I45326" i="1"/>
  <c r="I45327" i="1"/>
  <c r="I45328" i="1"/>
  <c r="I45329" i="1"/>
  <c r="I45330" i="1"/>
  <c r="I45331" i="1"/>
  <c r="I45332" i="1"/>
  <c r="I45333" i="1"/>
  <c r="I45334" i="1"/>
  <c r="I45335" i="1"/>
  <c r="I45336" i="1"/>
  <c r="I45337" i="1"/>
  <c r="I45338" i="1"/>
  <c r="I45339" i="1"/>
  <c r="I45340" i="1"/>
  <c r="I45341" i="1"/>
  <c r="I45342" i="1"/>
  <c r="I45343" i="1"/>
  <c r="I45344" i="1"/>
  <c r="I45345" i="1"/>
  <c r="I45346" i="1"/>
  <c r="I45347" i="1"/>
  <c r="I45348" i="1"/>
  <c r="I45349" i="1"/>
  <c r="I45350" i="1"/>
  <c r="I45351" i="1"/>
  <c r="I45352" i="1"/>
  <c r="I45353" i="1"/>
  <c r="I45354" i="1"/>
  <c r="I45355" i="1"/>
  <c r="I45356" i="1"/>
  <c r="I45357" i="1"/>
  <c r="I45358" i="1"/>
  <c r="I45359" i="1"/>
  <c r="I45360" i="1"/>
  <c r="I45361" i="1"/>
  <c r="I45362" i="1"/>
  <c r="I45363" i="1"/>
  <c r="I45364" i="1"/>
  <c r="I45365" i="1"/>
  <c r="I45366" i="1"/>
  <c r="I45367" i="1"/>
  <c r="I45368" i="1"/>
  <c r="I45369" i="1"/>
  <c r="I45370" i="1"/>
  <c r="I45371" i="1"/>
  <c r="I45372" i="1"/>
  <c r="I45373" i="1"/>
  <c r="I45374" i="1"/>
  <c r="I45375" i="1"/>
  <c r="I45376" i="1"/>
  <c r="I45377" i="1"/>
  <c r="I45378" i="1"/>
  <c r="I45379" i="1"/>
  <c r="I45380" i="1"/>
  <c r="I45381" i="1"/>
  <c r="I45382" i="1"/>
  <c r="I45383" i="1"/>
  <c r="I45384" i="1"/>
  <c r="I45385" i="1"/>
  <c r="I45386" i="1"/>
  <c r="I45387" i="1"/>
  <c r="I45388" i="1"/>
  <c r="I45389" i="1"/>
  <c r="I45390" i="1"/>
  <c r="I45391" i="1"/>
  <c r="I45392" i="1"/>
  <c r="I45393" i="1"/>
  <c r="I45394" i="1"/>
  <c r="I45395" i="1"/>
  <c r="I45396" i="1"/>
  <c r="I45397" i="1"/>
  <c r="I45398" i="1"/>
  <c r="I45399" i="1"/>
  <c r="I45400" i="1"/>
  <c r="I45401" i="1"/>
  <c r="I45402" i="1"/>
  <c r="I45403" i="1"/>
  <c r="I45404" i="1"/>
  <c r="I45405" i="1"/>
  <c r="I45406" i="1"/>
  <c r="I45407" i="1"/>
  <c r="I45408" i="1"/>
  <c r="I45409" i="1"/>
  <c r="I45410" i="1"/>
  <c r="I45411" i="1"/>
  <c r="I45412" i="1"/>
  <c r="I45413" i="1"/>
  <c r="I45414" i="1"/>
  <c r="I45415" i="1"/>
  <c r="I45416" i="1"/>
  <c r="I45417" i="1"/>
  <c r="I45418" i="1"/>
  <c r="I45419" i="1"/>
  <c r="I45420" i="1"/>
  <c r="I45421" i="1"/>
  <c r="I45422" i="1"/>
  <c r="I45423" i="1"/>
  <c r="I45424" i="1"/>
  <c r="I45425" i="1"/>
  <c r="I45426" i="1"/>
  <c r="I45427" i="1"/>
  <c r="I45428" i="1"/>
  <c r="I45429" i="1"/>
  <c r="I45430" i="1"/>
  <c r="I45431" i="1"/>
  <c r="I45432" i="1"/>
  <c r="I45433" i="1"/>
  <c r="I45434" i="1"/>
  <c r="I45435" i="1"/>
  <c r="I45436" i="1"/>
  <c r="I45437" i="1"/>
  <c r="I45438" i="1"/>
  <c r="I45439" i="1"/>
  <c r="I45440" i="1"/>
  <c r="I45441" i="1"/>
  <c r="I45442" i="1"/>
  <c r="I45443" i="1"/>
  <c r="I45444" i="1"/>
  <c r="I45445" i="1"/>
  <c r="I45446" i="1"/>
  <c r="I45447" i="1"/>
  <c r="I45448" i="1"/>
  <c r="I45449" i="1"/>
  <c r="I45450" i="1"/>
  <c r="I45451" i="1"/>
  <c r="I45452" i="1"/>
  <c r="I45453" i="1"/>
  <c r="I45454" i="1"/>
  <c r="I45455" i="1"/>
  <c r="I45456" i="1"/>
  <c r="I45457" i="1"/>
  <c r="I45458" i="1"/>
  <c r="I45459" i="1"/>
  <c r="I45460" i="1"/>
  <c r="I45461" i="1"/>
  <c r="I45462" i="1"/>
  <c r="I45463" i="1"/>
  <c r="I45464" i="1"/>
  <c r="I45465" i="1"/>
  <c r="I45466" i="1"/>
  <c r="I45467" i="1"/>
  <c r="I45468" i="1"/>
  <c r="I45469" i="1"/>
  <c r="I45470" i="1"/>
  <c r="I45471" i="1"/>
  <c r="I45472" i="1"/>
  <c r="I45473" i="1"/>
  <c r="I45474" i="1"/>
  <c r="I45475" i="1"/>
  <c r="I45476" i="1"/>
  <c r="I45477" i="1"/>
  <c r="I45478" i="1"/>
  <c r="I45479" i="1"/>
  <c r="I45480" i="1"/>
  <c r="I45481" i="1"/>
  <c r="I45482" i="1"/>
  <c r="I45483" i="1"/>
  <c r="I45484" i="1"/>
  <c r="I45485" i="1"/>
  <c r="I45486" i="1"/>
  <c r="I45487" i="1"/>
  <c r="I45488" i="1"/>
  <c r="I45489" i="1"/>
  <c r="I45490" i="1"/>
  <c r="I45491" i="1"/>
  <c r="I45492" i="1"/>
  <c r="I45493" i="1"/>
  <c r="I45494" i="1"/>
  <c r="I45495" i="1"/>
  <c r="I45496" i="1"/>
  <c r="I45497" i="1"/>
  <c r="I45498" i="1"/>
  <c r="I45499" i="1"/>
  <c r="I45500" i="1"/>
  <c r="I45501" i="1"/>
  <c r="I45502" i="1"/>
  <c r="I45503" i="1"/>
  <c r="I45504" i="1"/>
  <c r="I45505" i="1"/>
  <c r="I45506" i="1"/>
  <c r="I45507" i="1"/>
  <c r="I45508" i="1"/>
  <c r="I45509" i="1"/>
  <c r="I45510" i="1"/>
  <c r="I45511" i="1"/>
  <c r="I45512" i="1"/>
  <c r="I45513" i="1"/>
  <c r="I45514" i="1"/>
  <c r="I45515" i="1"/>
  <c r="I45516" i="1"/>
  <c r="I45517" i="1"/>
  <c r="I45518" i="1"/>
  <c r="I45519" i="1"/>
  <c r="I45520" i="1"/>
  <c r="I45521" i="1"/>
  <c r="I45522" i="1"/>
  <c r="I45523" i="1"/>
  <c r="I45524" i="1"/>
  <c r="I45525" i="1"/>
  <c r="I45526" i="1"/>
  <c r="I45527" i="1"/>
  <c r="I45528" i="1"/>
  <c r="I45529" i="1"/>
  <c r="I45530" i="1"/>
  <c r="I45531" i="1"/>
  <c r="I45532" i="1"/>
  <c r="I45533" i="1"/>
  <c r="I45534" i="1"/>
  <c r="I45535" i="1"/>
  <c r="I45536" i="1"/>
  <c r="I45537" i="1"/>
  <c r="I45538" i="1"/>
  <c r="I45539" i="1"/>
  <c r="I45540" i="1"/>
  <c r="I45541" i="1"/>
  <c r="I45542" i="1"/>
  <c r="I45543" i="1"/>
  <c r="I45544" i="1"/>
  <c r="I45545" i="1"/>
  <c r="I45546" i="1"/>
  <c r="I45547" i="1"/>
  <c r="I45548" i="1"/>
  <c r="I45549" i="1"/>
  <c r="I45550" i="1"/>
  <c r="I45551" i="1"/>
  <c r="I45552" i="1"/>
  <c r="I45553" i="1"/>
  <c r="I45554" i="1"/>
  <c r="I45555" i="1"/>
  <c r="I45556" i="1"/>
  <c r="I45557" i="1"/>
  <c r="I45558" i="1"/>
  <c r="I45559" i="1"/>
  <c r="I45560" i="1"/>
  <c r="I45561" i="1"/>
  <c r="I45562" i="1"/>
  <c r="I45563" i="1"/>
  <c r="I45564" i="1"/>
  <c r="I45565" i="1"/>
  <c r="I45566" i="1"/>
  <c r="I45567" i="1"/>
  <c r="I45568" i="1"/>
  <c r="I45569" i="1"/>
  <c r="I45570" i="1"/>
  <c r="I45571" i="1"/>
  <c r="I45572" i="1"/>
  <c r="I45573" i="1"/>
  <c r="I45574" i="1"/>
  <c r="I45575" i="1"/>
  <c r="I45576" i="1"/>
  <c r="I45577" i="1"/>
  <c r="I45578" i="1"/>
  <c r="I45579" i="1"/>
  <c r="I45580" i="1"/>
  <c r="I45581" i="1"/>
  <c r="I45582" i="1"/>
  <c r="I45583" i="1"/>
  <c r="I45584" i="1"/>
  <c r="I45585" i="1"/>
  <c r="I45586" i="1"/>
  <c r="I45587" i="1"/>
  <c r="I45588" i="1"/>
  <c r="I45589" i="1"/>
  <c r="I45590" i="1"/>
  <c r="I45591" i="1"/>
  <c r="I45592" i="1"/>
  <c r="I45593" i="1"/>
  <c r="I45594" i="1"/>
  <c r="I45595" i="1"/>
  <c r="I45596" i="1"/>
  <c r="I45597" i="1"/>
  <c r="I45598" i="1"/>
  <c r="I45599" i="1"/>
  <c r="I45600" i="1"/>
  <c r="I45601" i="1"/>
  <c r="I45602" i="1"/>
  <c r="I45603" i="1"/>
  <c r="I45604" i="1"/>
  <c r="I45605" i="1"/>
  <c r="I45606" i="1"/>
  <c r="I45607" i="1"/>
  <c r="I45608" i="1"/>
  <c r="I45609" i="1"/>
  <c r="I45610" i="1"/>
  <c r="I45611" i="1"/>
  <c r="I45612" i="1"/>
  <c r="I45613" i="1"/>
  <c r="I45614" i="1"/>
  <c r="I45615" i="1"/>
  <c r="I45616" i="1"/>
  <c r="I45617" i="1"/>
  <c r="I45618" i="1"/>
  <c r="I45619" i="1"/>
  <c r="I45620" i="1"/>
  <c r="I45621" i="1"/>
  <c r="I45622" i="1"/>
  <c r="I45623" i="1"/>
  <c r="I45624" i="1"/>
  <c r="I45625" i="1"/>
  <c r="I45626" i="1"/>
  <c r="I45627" i="1"/>
  <c r="I45628" i="1"/>
  <c r="I45629" i="1"/>
  <c r="I45630" i="1"/>
  <c r="I45631" i="1"/>
  <c r="I45632" i="1"/>
  <c r="I45633" i="1"/>
  <c r="I45634" i="1"/>
  <c r="I45635" i="1"/>
  <c r="I45636" i="1"/>
  <c r="I45637" i="1"/>
  <c r="I45638" i="1"/>
  <c r="I45639" i="1"/>
  <c r="I45640" i="1"/>
  <c r="I45641" i="1"/>
  <c r="I45642" i="1"/>
  <c r="I45643" i="1"/>
  <c r="I45644" i="1"/>
  <c r="I45645" i="1"/>
  <c r="I45646" i="1"/>
  <c r="I45647" i="1"/>
  <c r="I45648" i="1"/>
  <c r="I45649" i="1"/>
  <c r="I45650" i="1"/>
  <c r="I45651" i="1"/>
  <c r="I45652" i="1"/>
  <c r="I45653" i="1"/>
  <c r="I45654" i="1"/>
  <c r="I45655" i="1"/>
  <c r="I45656" i="1"/>
  <c r="I45657" i="1"/>
  <c r="I45658" i="1"/>
  <c r="I45659" i="1"/>
  <c r="I45660" i="1"/>
  <c r="I45661" i="1"/>
  <c r="I45662" i="1"/>
  <c r="I45663" i="1"/>
  <c r="I45664" i="1"/>
  <c r="I45665" i="1"/>
  <c r="I45666" i="1"/>
  <c r="I45667" i="1"/>
  <c r="I45668" i="1"/>
  <c r="I45669" i="1"/>
  <c r="I45670" i="1"/>
  <c r="I45671" i="1"/>
  <c r="I45672" i="1"/>
  <c r="I45673" i="1"/>
  <c r="I45674" i="1"/>
  <c r="I45675" i="1"/>
  <c r="I45676" i="1"/>
  <c r="I45677" i="1"/>
  <c r="I45678" i="1"/>
  <c r="I45679" i="1"/>
  <c r="I45680" i="1"/>
  <c r="I45681" i="1"/>
  <c r="I45682" i="1"/>
  <c r="I45683" i="1"/>
  <c r="I45684" i="1"/>
  <c r="I45685" i="1"/>
  <c r="I45686" i="1"/>
  <c r="I45687" i="1"/>
  <c r="I45688" i="1"/>
  <c r="I45689" i="1"/>
  <c r="I45690" i="1"/>
  <c r="I45691" i="1"/>
  <c r="I45692" i="1"/>
  <c r="I45693" i="1"/>
  <c r="I45694" i="1"/>
  <c r="I45695" i="1"/>
  <c r="I45696" i="1"/>
  <c r="I45697" i="1"/>
  <c r="I45698" i="1"/>
  <c r="I45699" i="1"/>
  <c r="I45700" i="1"/>
  <c r="I45701" i="1"/>
  <c r="I45702" i="1"/>
  <c r="I45703" i="1"/>
  <c r="I45704" i="1"/>
  <c r="I45705" i="1"/>
  <c r="I45706" i="1"/>
  <c r="I45707" i="1"/>
  <c r="I45708" i="1"/>
  <c r="I45709" i="1"/>
  <c r="I45710" i="1"/>
  <c r="I45711" i="1"/>
  <c r="I45712" i="1"/>
  <c r="I45713" i="1"/>
  <c r="I45714" i="1"/>
  <c r="I45715" i="1"/>
  <c r="I45716" i="1"/>
  <c r="I45717" i="1"/>
  <c r="I45718" i="1"/>
  <c r="I45719" i="1"/>
  <c r="I45720" i="1"/>
  <c r="I45721" i="1"/>
  <c r="I45722" i="1"/>
  <c r="I45723" i="1"/>
  <c r="I45724" i="1"/>
  <c r="I45725" i="1"/>
  <c r="I45726" i="1"/>
  <c r="I45727" i="1"/>
  <c r="I45728" i="1"/>
  <c r="I45729" i="1"/>
  <c r="I45730" i="1"/>
  <c r="I45731" i="1"/>
  <c r="I45732" i="1"/>
  <c r="I45733" i="1"/>
  <c r="I45734" i="1"/>
  <c r="I45735" i="1"/>
  <c r="I45736" i="1"/>
  <c r="I45737" i="1"/>
  <c r="I45738" i="1"/>
  <c r="I45739" i="1"/>
  <c r="I45740" i="1"/>
  <c r="I45741" i="1"/>
  <c r="I45742" i="1"/>
  <c r="I45743" i="1"/>
  <c r="I45744" i="1"/>
  <c r="I45745" i="1"/>
  <c r="I45746" i="1"/>
  <c r="I45747" i="1"/>
  <c r="I45748" i="1"/>
  <c r="I45749" i="1"/>
  <c r="I45750" i="1"/>
  <c r="I45751" i="1"/>
  <c r="I45752" i="1"/>
  <c r="I45753" i="1"/>
  <c r="I45754" i="1"/>
  <c r="I45755" i="1"/>
  <c r="I45756" i="1"/>
  <c r="I45757" i="1"/>
  <c r="I45758" i="1"/>
  <c r="I45759" i="1"/>
  <c r="I45760" i="1"/>
  <c r="I45761" i="1"/>
  <c r="I45762" i="1"/>
  <c r="I45763" i="1"/>
  <c r="I45764" i="1"/>
  <c r="I45765" i="1"/>
  <c r="I45766" i="1"/>
  <c r="I45767" i="1"/>
  <c r="I45768" i="1"/>
  <c r="I45769" i="1"/>
  <c r="I45770" i="1"/>
  <c r="I45771" i="1"/>
  <c r="I45772" i="1"/>
  <c r="I45773" i="1"/>
  <c r="I45774" i="1"/>
  <c r="I45775" i="1"/>
  <c r="I45776" i="1"/>
  <c r="I45777" i="1"/>
  <c r="I45778" i="1"/>
  <c r="I45779" i="1"/>
  <c r="I45780" i="1"/>
  <c r="I45781" i="1"/>
  <c r="I45782" i="1"/>
  <c r="I45783" i="1"/>
  <c r="I45784" i="1"/>
  <c r="I45785" i="1"/>
  <c r="I45786" i="1"/>
  <c r="I45787" i="1"/>
  <c r="I45788" i="1"/>
  <c r="I45789" i="1"/>
  <c r="I45790" i="1"/>
  <c r="I45791" i="1"/>
  <c r="I45792" i="1"/>
  <c r="I45793" i="1"/>
  <c r="I45794" i="1"/>
  <c r="I45795" i="1"/>
  <c r="I45796" i="1"/>
  <c r="I45797" i="1"/>
  <c r="I45798" i="1"/>
  <c r="I45799" i="1"/>
  <c r="I45800" i="1"/>
  <c r="I45801" i="1"/>
  <c r="I45802" i="1"/>
  <c r="I45803" i="1"/>
  <c r="I45804" i="1"/>
  <c r="I45805" i="1"/>
  <c r="I45806" i="1"/>
  <c r="I45807" i="1"/>
  <c r="I45808" i="1"/>
  <c r="I45809" i="1"/>
  <c r="I45810" i="1"/>
  <c r="I45811" i="1"/>
  <c r="I45812" i="1"/>
  <c r="I45813" i="1"/>
  <c r="I45814" i="1"/>
  <c r="I45815" i="1"/>
  <c r="I45816" i="1"/>
  <c r="I45817" i="1"/>
  <c r="I45818" i="1"/>
  <c r="I45819" i="1"/>
  <c r="I45820" i="1"/>
  <c r="I45821" i="1"/>
  <c r="I45822" i="1"/>
  <c r="I45823" i="1"/>
  <c r="I45824" i="1"/>
  <c r="I45825" i="1"/>
  <c r="I45826" i="1"/>
  <c r="I45827" i="1"/>
  <c r="I45828" i="1"/>
  <c r="I45829" i="1"/>
  <c r="I45830" i="1"/>
  <c r="I45831" i="1"/>
  <c r="I45832" i="1"/>
  <c r="I45833" i="1"/>
  <c r="I45834" i="1"/>
  <c r="I45835" i="1"/>
  <c r="I45836" i="1"/>
  <c r="I45837" i="1"/>
  <c r="I45838" i="1"/>
  <c r="I45839" i="1"/>
  <c r="I45840" i="1"/>
  <c r="I45841" i="1"/>
  <c r="I45842" i="1"/>
  <c r="I45843" i="1"/>
  <c r="I45844" i="1"/>
  <c r="I45845" i="1"/>
  <c r="I45846" i="1"/>
  <c r="I45847" i="1"/>
  <c r="I45848" i="1"/>
  <c r="I45849" i="1"/>
  <c r="I45850" i="1"/>
  <c r="I45851" i="1"/>
  <c r="I45852" i="1"/>
  <c r="I45853" i="1"/>
  <c r="I45854" i="1"/>
  <c r="I45855" i="1"/>
  <c r="I45856" i="1"/>
  <c r="I45857" i="1"/>
  <c r="I45858" i="1"/>
  <c r="I45859" i="1"/>
  <c r="I45860" i="1"/>
  <c r="I45861" i="1"/>
  <c r="I45862" i="1"/>
  <c r="I45863" i="1"/>
  <c r="I45864" i="1"/>
  <c r="I45865" i="1"/>
  <c r="I45866" i="1"/>
  <c r="I45867" i="1"/>
  <c r="I45868" i="1"/>
  <c r="I45869" i="1"/>
  <c r="I45870" i="1"/>
  <c r="I45871" i="1"/>
  <c r="I45872" i="1"/>
  <c r="I45873" i="1"/>
  <c r="I45874" i="1"/>
  <c r="I45875" i="1"/>
  <c r="I45876" i="1"/>
  <c r="I45877" i="1"/>
  <c r="I45878" i="1"/>
  <c r="I45879" i="1"/>
  <c r="I45880" i="1"/>
  <c r="I45881" i="1"/>
  <c r="I45882" i="1"/>
  <c r="I45883" i="1"/>
  <c r="I45884" i="1"/>
  <c r="I45885" i="1"/>
  <c r="I45886" i="1"/>
  <c r="I45887" i="1"/>
  <c r="I45888" i="1"/>
  <c r="I45889" i="1"/>
  <c r="I45890" i="1"/>
  <c r="I45891" i="1"/>
  <c r="I45892" i="1"/>
  <c r="I45893" i="1"/>
  <c r="I45894" i="1"/>
  <c r="I45895" i="1"/>
  <c r="I45896" i="1"/>
  <c r="I45897" i="1"/>
  <c r="I45898" i="1"/>
  <c r="I45899" i="1"/>
  <c r="I45900" i="1"/>
  <c r="I45901" i="1"/>
  <c r="I45902" i="1"/>
  <c r="I45903" i="1"/>
  <c r="I45904" i="1"/>
  <c r="I45905" i="1"/>
  <c r="I45906" i="1"/>
  <c r="I45907" i="1"/>
  <c r="I45908" i="1"/>
  <c r="I45909" i="1"/>
  <c r="I45910" i="1"/>
  <c r="I45911" i="1"/>
  <c r="I45912" i="1"/>
  <c r="I45913" i="1"/>
  <c r="I45914" i="1"/>
  <c r="I45915" i="1"/>
  <c r="I45916" i="1"/>
  <c r="I45917" i="1"/>
  <c r="I45918" i="1"/>
  <c r="I45919" i="1"/>
  <c r="I45920" i="1"/>
  <c r="I45921" i="1"/>
  <c r="I45922" i="1"/>
  <c r="I45923" i="1"/>
  <c r="I45924" i="1"/>
  <c r="I45925" i="1"/>
  <c r="I45926" i="1"/>
  <c r="I45927" i="1"/>
  <c r="I45928" i="1"/>
  <c r="I45929" i="1"/>
  <c r="I45930" i="1"/>
  <c r="I45931" i="1"/>
  <c r="I45932" i="1"/>
  <c r="I45933" i="1"/>
  <c r="I45934" i="1"/>
  <c r="I45935" i="1"/>
  <c r="I45936" i="1"/>
  <c r="I45937" i="1"/>
  <c r="I45938" i="1"/>
  <c r="I45939" i="1"/>
  <c r="I45940" i="1"/>
  <c r="I45941" i="1"/>
  <c r="I45942" i="1"/>
  <c r="I45943" i="1"/>
  <c r="I45944" i="1"/>
  <c r="I45945" i="1"/>
  <c r="I45946" i="1"/>
  <c r="I45947" i="1"/>
  <c r="I45948" i="1"/>
  <c r="I45949" i="1"/>
  <c r="I45950" i="1"/>
  <c r="I45951" i="1"/>
  <c r="I45952" i="1"/>
  <c r="I45953" i="1"/>
  <c r="I45954" i="1"/>
  <c r="I45955" i="1"/>
  <c r="I45956" i="1"/>
  <c r="I45957" i="1"/>
  <c r="I45958" i="1"/>
  <c r="I45959" i="1"/>
  <c r="I45960" i="1"/>
  <c r="I45961" i="1"/>
  <c r="I45962" i="1"/>
  <c r="I45963" i="1"/>
  <c r="I45964" i="1"/>
  <c r="I45965" i="1"/>
  <c r="I45966" i="1"/>
  <c r="I45967" i="1"/>
  <c r="I45968" i="1"/>
  <c r="I45969" i="1"/>
  <c r="I45970" i="1"/>
  <c r="I45971" i="1"/>
  <c r="I45972" i="1"/>
  <c r="I45973" i="1"/>
  <c r="I45974" i="1"/>
  <c r="I45975" i="1"/>
  <c r="I45976" i="1"/>
  <c r="I45977" i="1"/>
  <c r="I45978" i="1"/>
  <c r="I45979" i="1"/>
  <c r="I45980" i="1"/>
  <c r="I45981" i="1"/>
  <c r="I45982" i="1"/>
  <c r="I45983" i="1"/>
  <c r="I45984" i="1"/>
  <c r="I45985" i="1"/>
  <c r="I45986" i="1"/>
  <c r="I45987" i="1"/>
  <c r="I45988" i="1"/>
  <c r="I45989" i="1"/>
  <c r="I45990" i="1"/>
  <c r="I45991" i="1"/>
  <c r="I45992" i="1"/>
  <c r="I45993" i="1"/>
  <c r="I45994" i="1"/>
  <c r="I45995" i="1"/>
  <c r="I45996" i="1"/>
  <c r="I45997" i="1"/>
  <c r="I45998" i="1"/>
  <c r="I45999" i="1"/>
  <c r="I46000" i="1"/>
  <c r="I46001" i="1"/>
  <c r="I46002" i="1"/>
  <c r="I46003" i="1"/>
  <c r="I46004" i="1"/>
  <c r="I46005" i="1"/>
  <c r="I46006" i="1"/>
  <c r="I46007" i="1"/>
  <c r="I46008" i="1"/>
  <c r="I46009" i="1"/>
  <c r="I46010" i="1"/>
  <c r="I46011" i="1"/>
  <c r="I46012" i="1"/>
  <c r="I46013" i="1"/>
  <c r="I46014" i="1"/>
  <c r="I46015" i="1"/>
  <c r="I46016" i="1"/>
  <c r="I46017" i="1"/>
  <c r="I46018" i="1"/>
  <c r="I46019" i="1"/>
  <c r="I46020" i="1"/>
  <c r="I46021" i="1"/>
  <c r="I46022" i="1"/>
  <c r="I46023" i="1"/>
  <c r="I46024" i="1"/>
  <c r="I46025" i="1"/>
  <c r="I46026" i="1"/>
  <c r="I46027" i="1"/>
  <c r="I46028" i="1"/>
  <c r="I46029" i="1"/>
  <c r="I46030" i="1"/>
  <c r="I46031" i="1"/>
  <c r="I46032" i="1"/>
  <c r="I46033" i="1"/>
  <c r="I46034" i="1"/>
  <c r="I46035" i="1"/>
  <c r="I46036" i="1"/>
  <c r="I46037" i="1"/>
  <c r="I46038" i="1"/>
  <c r="I46039" i="1"/>
  <c r="I46040" i="1"/>
  <c r="I46041" i="1"/>
  <c r="I46042" i="1"/>
  <c r="I46043" i="1"/>
  <c r="I46044" i="1"/>
  <c r="I46045" i="1"/>
  <c r="I46046" i="1"/>
  <c r="I46047" i="1"/>
  <c r="I46048" i="1"/>
  <c r="I46049" i="1"/>
  <c r="I46050" i="1"/>
  <c r="I46051" i="1"/>
  <c r="I46052" i="1"/>
  <c r="I46053" i="1"/>
  <c r="I46054" i="1"/>
  <c r="I46055" i="1"/>
  <c r="I46056" i="1"/>
  <c r="I46057" i="1"/>
  <c r="I46058" i="1"/>
  <c r="I46059" i="1"/>
  <c r="I46060" i="1"/>
  <c r="I46061" i="1"/>
  <c r="I46062" i="1"/>
  <c r="I46063" i="1"/>
  <c r="I46064" i="1"/>
  <c r="I46065" i="1"/>
  <c r="I46066" i="1"/>
  <c r="I46067" i="1"/>
  <c r="I46068" i="1"/>
  <c r="I46069" i="1"/>
  <c r="I46070" i="1"/>
  <c r="I46071" i="1"/>
  <c r="I46072" i="1"/>
  <c r="I46073" i="1"/>
  <c r="I46074" i="1"/>
  <c r="I46075" i="1"/>
  <c r="I46076" i="1"/>
  <c r="I46077" i="1"/>
  <c r="I46078" i="1"/>
  <c r="I46079" i="1"/>
  <c r="I46080" i="1"/>
  <c r="I46081" i="1"/>
  <c r="I46082" i="1"/>
  <c r="I46083" i="1"/>
  <c r="I46084" i="1"/>
  <c r="I46085" i="1"/>
  <c r="I46086" i="1"/>
  <c r="I46087" i="1"/>
  <c r="I46088" i="1"/>
  <c r="I46089" i="1"/>
  <c r="I46090" i="1"/>
  <c r="I46091" i="1"/>
  <c r="I46092" i="1"/>
  <c r="I46093" i="1"/>
  <c r="I46094" i="1"/>
  <c r="I46095" i="1"/>
  <c r="I46096" i="1"/>
  <c r="I46097" i="1"/>
  <c r="I46098" i="1"/>
  <c r="I46099" i="1"/>
  <c r="I46100" i="1"/>
  <c r="I46101" i="1"/>
  <c r="I46102" i="1"/>
  <c r="I46103" i="1"/>
  <c r="I46104" i="1"/>
  <c r="I46105" i="1"/>
  <c r="I46106" i="1"/>
  <c r="I46107" i="1"/>
  <c r="I46108" i="1"/>
  <c r="I46109" i="1"/>
  <c r="I46110" i="1"/>
  <c r="I46111" i="1"/>
  <c r="I46112" i="1"/>
  <c r="I46113" i="1"/>
  <c r="I46114" i="1"/>
  <c r="I46115" i="1"/>
  <c r="I46116" i="1"/>
  <c r="I46117" i="1"/>
  <c r="I46118" i="1"/>
  <c r="I46119" i="1"/>
  <c r="I46120" i="1"/>
  <c r="I46121" i="1"/>
  <c r="I46122" i="1"/>
  <c r="I46123" i="1"/>
  <c r="I46124" i="1"/>
  <c r="I46125" i="1"/>
  <c r="I46126" i="1"/>
  <c r="I46127" i="1"/>
  <c r="I46128" i="1"/>
  <c r="I46129" i="1"/>
  <c r="I46130" i="1"/>
  <c r="I46131" i="1"/>
  <c r="I46132" i="1"/>
  <c r="I46133" i="1"/>
  <c r="I46134" i="1"/>
  <c r="I46135" i="1"/>
  <c r="I46136" i="1"/>
  <c r="I46137" i="1"/>
  <c r="I46138" i="1"/>
  <c r="I46139" i="1"/>
  <c r="I46140" i="1"/>
  <c r="I46141" i="1"/>
  <c r="I46142" i="1"/>
  <c r="I46143" i="1"/>
  <c r="I46144" i="1"/>
  <c r="I46145" i="1"/>
  <c r="I46146" i="1"/>
  <c r="I46147" i="1"/>
  <c r="I46148" i="1"/>
  <c r="I46149" i="1"/>
  <c r="I46150" i="1"/>
  <c r="I46151" i="1"/>
  <c r="I46152" i="1"/>
  <c r="I46153" i="1"/>
  <c r="I46154" i="1"/>
  <c r="I46155" i="1"/>
  <c r="I46156" i="1"/>
  <c r="I46157" i="1"/>
  <c r="I46158" i="1"/>
  <c r="I46159" i="1"/>
  <c r="I46160" i="1"/>
  <c r="I46161" i="1"/>
  <c r="I46162" i="1"/>
  <c r="I46163" i="1"/>
  <c r="I46164" i="1"/>
  <c r="I46165" i="1"/>
  <c r="I46166" i="1"/>
  <c r="I46167" i="1"/>
  <c r="I46168" i="1"/>
  <c r="I46169" i="1"/>
  <c r="I46170" i="1"/>
  <c r="I46171" i="1"/>
  <c r="I46172" i="1"/>
  <c r="I46173" i="1"/>
  <c r="I46174" i="1"/>
  <c r="I46175" i="1"/>
  <c r="I46176" i="1"/>
  <c r="I46177" i="1"/>
  <c r="I46178" i="1"/>
  <c r="I46179" i="1"/>
  <c r="I46180" i="1"/>
  <c r="I46181" i="1"/>
  <c r="I46182" i="1"/>
  <c r="I46183" i="1"/>
  <c r="I46184" i="1"/>
  <c r="I46185" i="1"/>
  <c r="I46186" i="1"/>
  <c r="I46187" i="1"/>
  <c r="I46188" i="1"/>
  <c r="I46189" i="1"/>
  <c r="I46190" i="1"/>
  <c r="I46191" i="1"/>
  <c r="I46192" i="1"/>
  <c r="I46193" i="1"/>
  <c r="I46194" i="1"/>
  <c r="I46195" i="1"/>
  <c r="I46196" i="1"/>
  <c r="I46197" i="1"/>
  <c r="I46198" i="1"/>
  <c r="I46199" i="1"/>
  <c r="I46200" i="1"/>
  <c r="I46201" i="1"/>
  <c r="I46202" i="1"/>
  <c r="I46203" i="1"/>
  <c r="I46204" i="1"/>
  <c r="I46205" i="1"/>
  <c r="I46206" i="1"/>
  <c r="I46207" i="1"/>
  <c r="I46208" i="1"/>
  <c r="I46209" i="1"/>
  <c r="I46210" i="1"/>
  <c r="I46211" i="1"/>
  <c r="I46212" i="1"/>
  <c r="I46213" i="1"/>
  <c r="I46214" i="1"/>
  <c r="I46215" i="1"/>
  <c r="I46216" i="1"/>
  <c r="I46217" i="1"/>
  <c r="I46218" i="1"/>
  <c r="I46219" i="1"/>
  <c r="I46220" i="1"/>
  <c r="I46221" i="1"/>
  <c r="I46222" i="1"/>
  <c r="I46223" i="1"/>
  <c r="I46224" i="1"/>
  <c r="I46225" i="1"/>
  <c r="I46226" i="1"/>
  <c r="I46227" i="1"/>
  <c r="I46228" i="1"/>
  <c r="I46229" i="1"/>
  <c r="I46230" i="1"/>
  <c r="I46231" i="1"/>
  <c r="I46232" i="1"/>
  <c r="I46233" i="1"/>
  <c r="I46234" i="1"/>
  <c r="I46235" i="1"/>
  <c r="I46236" i="1"/>
  <c r="I46237" i="1"/>
  <c r="I46238" i="1"/>
  <c r="I46239" i="1"/>
  <c r="I46240" i="1"/>
  <c r="I46241" i="1"/>
  <c r="I46242" i="1"/>
  <c r="I46243" i="1"/>
  <c r="I46244" i="1"/>
  <c r="I46245" i="1"/>
  <c r="I46246" i="1"/>
  <c r="I46247" i="1"/>
  <c r="I46248" i="1"/>
  <c r="I46249" i="1"/>
  <c r="I46250" i="1"/>
  <c r="I46251" i="1"/>
  <c r="I46252" i="1"/>
  <c r="I46253" i="1"/>
  <c r="I46254" i="1"/>
  <c r="I46255" i="1"/>
  <c r="I46256" i="1"/>
  <c r="I46257" i="1"/>
  <c r="I46258" i="1"/>
  <c r="I46259" i="1"/>
  <c r="I46260" i="1"/>
  <c r="I46261" i="1"/>
  <c r="I46262" i="1"/>
  <c r="I46263" i="1"/>
  <c r="I46264" i="1"/>
  <c r="I46265" i="1"/>
  <c r="I46266" i="1"/>
  <c r="I46267" i="1"/>
  <c r="I46268" i="1"/>
  <c r="I46269" i="1"/>
  <c r="I46270" i="1"/>
  <c r="I46271" i="1"/>
  <c r="I46272" i="1"/>
  <c r="I46273" i="1"/>
  <c r="I46274" i="1"/>
  <c r="I46275" i="1"/>
  <c r="I46276" i="1"/>
  <c r="I46277" i="1"/>
  <c r="I46278" i="1"/>
  <c r="I46279" i="1"/>
  <c r="I46280" i="1"/>
  <c r="I46281" i="1"/>
  <c r="I46282" i="1"/>
  <c r="I46283" i="1"/>
  <c r="I46284" i="1"/>
  <c r="I46285" i="1"/>
  <c r="I46286" i="1"/>
  <c r="I46287" i="1"/>
  <c r="I46288" i="1"/>
  <c r="I46289" i="1"/>
  <c r="I46290" i="1"/>
  <c r="I46291" i="1"/>
  <c r="I46292" i="1"/>
  <c r="I46293" i="1"/>
  <c r="I46294" i="1"/>
  <c r="I46295" i="1"/>
  <c r="I46296" i="1"/>
  <c r="I46297" i="1"/>
  <c r="I46298" i="1"/>
  <c r="I46299" i="1"/>
  <c r="I46300" i="1"/>
  <c r="I46301" i="1"/>
  <c r="I46302" i="1"/>
  <c r="I46303" i="1"/>
  <c r="I46304" i="1"/>
  <c r="I46305" i="1"/>
  <c r="I46306" i="1"/>
  <c r="I46307" i="1"/>
  <c r="I46308" i="1"/>
  <c r="I46309" i="1"/>
  <c r="I46310" i="1"/>
  <c r="I46311" i="1"/>
  <c r="I46312" i="1"/>
  <c r="I46313" i="1"/>
  <c r="I46314" i="1"/>
  <c r="I46315" i="1"/>
  <c r="I46316" i="1"/>
  <c r="I46317" i="1"/>
  <c r="I46318" i="1"/>
  <c r="I46319" i="1"/>
  <c r="I46320" i="1"/>
  <c r="I46321" i="1"/>
  <c r="I46322" i="1"/>
  <c r="I46323" i="1"/>
  <c r="I46324" i="1"/>
  <c r="I46325" i="1"/>
  <c r="I46326" i="1"/>
  <c r="I46327" i="1"/>
  <c r="I46328" i="1"/>
  <c r="I46329" i="1"/>
  <c r="I46330" i="1"/>
  <c r="I46331" i="1"/>
  <c r="I46332" i="1"/>
  <c r="I46333" i="1"/>
  <c r="I46334" i="1"/>
  <c r="I46335" i="1"/>
  <c r="I46336" i="1"/>
  <c r="I46337" i="1"/>
  <c r="I46338" i="1"/>
  <c r="I46339" i="1"/>
  <c r="I46340" i="1"/>
  <c r="I46341" i="1"/>
  <c r="I46342" i="1"/>
  <c r="I46343" i="1"/>
  <c r="I46344" i="1"/>
  <c r="I46345" i="1"/>
  <c r="I46346" i="1"/>
  <c r="I46347" i="1"/>
  <c r="I46348" i="1"/>
  <c r="I46349" i="1"/>
  <c r="I46350" i="1"/>
  <c r="I46351" i="1"/>
  <c r="I46352" i="1"/>
  <c r="I46353" i="1"/>
  <c r="I46354" i="1"/>
  <c r="I46355" i="1"/>
  <c r="I46356" i="1"/>
  <c r="I46357" i="1"/>
  <c r="I46358" i="1"/>
  <c r="I46359" i="1"/>
  <c r="I46360" i="1"/>
  <c r="I46361" i="1"/>
  <c r="I46362" i="1"/>
  <c r="I46363" i="1"/>
  <c r="I46364" i="1"/>
  <c r="I46365" i="1"/>
  <c r="I46366" i="1"/>
  <c r="I46367" i="1"/>
  <c r="I46368" i="1"/>
  <c r="I46369" i="1"/>
  <c r="I46370" i="1"/>
  <c r="I46371" i="1"/>
  <c r="I46372" i="1"/>
  <c r="I46373" i="1"/>
  <c r="I46374" i="1"/>
  <c r="I46375" i="1"/>
  <c r="I46376" i="1"/>
  <c r="I46377" i="1"/>
  <c r="I46378" i="1"/>
  <c r="I46379" i="1"/>
  <c r="I46380" i="1"/>
  <c r="I46381" i="1"/>
  <c r="I46382" i="1"/>
  <c r="I46383" i="1"/>
  <c r="I46384" i="1"/>
  <c r="I46385" i="1"/>
  <c r="I46386" i="1"/>
  <c r="I46387" i="1"/>
  <c r="I46388" i="1"/>
  <c r="I46389" i="1"/>
  <c r="I46390" i="1"/>
  <c r="I46391" i="1"/>
  <c r="I46392" i="1"/>
  <c r="I46393" i="1"/>
  <c r="I46394" i="1"/>
  <c r="I46395" i="1"/>
  <c r="I46396" i="1"/>
  <c r="I46397" i="1"/>
  <c r="I46398" i="1"/>
  <c r="I46399" i="1"/>
  <c r="I46400" i="1"/>
  <c r="I46401" i="1"/>
  <c r="I46402" i="1"/>
  <c r="I46403" i="1"/>
  <c r="I46404" i="1"/>
  <c r="I46405" i="1"/>
  <c r="I46406" i="1"/>
  <c r="I46407" i="1"/>
  <c r="I46408" i="1"/>
  <c r="I46409" i="1"/>
  <c r="I46410" i="1"/>
  <c r="I46411" i="1"/>
  <c r="I46412" i="1"/>
  <c r="I46413" i="1"/>
  <c r="I46414" i="1"/>
  <c r="I46415" i="1"/>
  <c r="I46416" i="1"/>
  <c r="I46417" i="1"/>
  <c r="I46418" i="1"/>
  <c r="I46419" i="1"/>
  <c r="I46420" i="1"/>
  <c r="I46421" i="1"/>
  <c r="I46422" i="1"/>
  <c r="I46423" i="1"/>
  <c r="I46424" i="1"/>
  <c r="I46425" i="1"/>
  <c r="I46426" i="1"/>
  <c r="I46427" i="1"/>
  <c r="I46428" i="1"/>
  <c r="I46429" i="1"/>
  <c r="I46430" i="1"/>
  <c r="I46431" i="1"/>
  <c r="I46432" i="1"/>
  <c r="I46433" i="1"/>
  <c r="I46434" i="1"/>
  <c r="I46435" i="1"/>
  <c r="I46436" i="1"/>
  <c r="I46437" i="1"/>
  <c r="I46438" i="1"/>
  <c r="I46439" i="1"/>
  <c r="I46440" i="1"/>
  <c r="I46441" i="1"/>
  <c r="I46442" i="1"/>
  <c r="I46443" i="1"/>
  <c r="I46444" i="1"/>
  <c r="I46445" i="1"/>
  <c r="I46446" i="1"/>
  <c r="I46447" i="1"/>
  <c r="I46448" i="1"/>
  <c r="I46449" i="1"/>
  <c r="I46450" i="1"/>
  <c r="I46451" i="1"/>
  <c r="I46452" i="1"/>
  <c r="I46453" i="1"/>
  <c r="I46454" i="1"/>
  <c r="I46455" i="1"/>
  <c r="I46456" i="1"/>
  <c r="I46457" i="1"/>
  <c r="I46458" i="1"/>
  <c r="I46459" i="1"/>
  <c r="I46460" i="1"/>
  <c r="I46461" i="1"/>
  <c r="I46462" i="1"/>
  <c r="I46463" i="1"/>
  <c r="I46464" i="1"/>
  <c r="I46465" i="1"/>
  <c r="I46466" i="1"/>
  <c r="I46467" i="1"/>
  <c r="I46468" i="1"/>
  <c r="I46469" i="1"/>
  <c r="I46470" i="1"/>
  <c r="I46471" i="1"/>
  <c r="I46472" i="1"/>
  <c r="I46473" i="1"/>
  <c r="I46474" i="1"/>
  <c r="I46475" i="1"/>
  <c r="I46476" i="1"/>
  <c r="I46477" i="1"/>
  <c r="I46478" i="1"/>
  <c r="I46479" i="1"/>
  <c r="I46480" i="1"/>
  <c r="I46481" i="1"/>
  <c r="I46482" i="1"/>
  <c r="I46483" i="1"/>
  <c r="I46484" i="1"/>
  <c r="I46485" i="1"/>
  <c r="I46486" i="1"/>
  <c r="I46487" i="1"/>
  <c r="I46488" i="1"/>
  <c r="I46489" i="1"/>
  <c r="I46490" i="1"/>
  <c r="I46491" i="1"/>
  <c r="I46492" i="1"/>
  <c r="I46493" i="1"/>
  <c r="I46494" i="1"/>
  <c r="I46495" i="1"/>
  <c r="I46496" i="1"/>
  <c r="I46497" i="1"/>
  <c r="I46498" i="1"/>
  <c r="I46499" i="1"/>
  <c r="I46500" i="1"/>
  <c r="I46501" i="1"/>
  <c r="I46502" i="1"/>
  <c r="I46503" i="1"/>
  <c r="I46504" i="1"/>
  <c r="I46505" i="1"/>
  <c r="I46506" i="1"/>
  <c r="I46507" i="1"/>
  <c r="I46508" i="1"/>
  <c r="I46509" i="1"/>
  <c r="I46510" i="1"/>
  <c r="I46511" i="1"/>
  <c r="I46512" i="1"/>
  <c r="I46513" i="1"/>
  <c r="I46514" i="1"/>
  <c r="I46515" i="1"/>
  <c r="I46516" i="1"/>
  <c r="I46517" i="1"/>
  <c r="I46518" i="1"/>
  <c r="I46519" i="1"/>
  <c r="I46520" i="1"/>
  <c r="I46521" i="1"/>
  <c r="I46522" i="1"/>
  <c r="I46523" i="1"/>
  <c r="I46524" i="1"/>
  <c r="I46525" i="1"/>
  <c r="I46526" i="1"/>
  <c r="I46527" i="1"/>
  <c r="I46528" i="1"/>
  <c r="I46529" i="1"/>
  <c r="I46530" i="1"/>
  <c r="I46531" i="1"/>
  <c r="I46532" i="1"/>
  <c r="I46533" i="1"/>
  <c r="I46534" i="1"/>
  <c r="I46535" i="1"/>
  <c r="I46536" i="1"/>
  <c r="I46537" i="1"/>
  <c r="I46538" i="1"/>
  <c r="I46539" i="1"/>
  <c r="I46540" i="1"/>
  <c r="I46541" i="1"/>
  <c r="I46542" i="1"/>
  <c r="I46543" i="1"/>
  <c r="I46544" i="1"/>
  <c r="I46545" i="1"/>
  <c r="I46546" i="1"/>
  <c r="I46547" i="1"/>
  <c r="I46548" i="1"/>
  <c r="I46549" i="1"/>
  <c r="I46550" i="1"/>
  <c r="I46551" i="1"/>
  <c r="I46552" i="1"/>
  <c r="I46553" i="1"/>
  <c r="I46554" i="1"/>
  <c r="I46555" i="1"/>
  <c r="I46556" i="1"/>
  <c r="I46557" i="1"/>
  <c r="I46558" i="1"/>
  <c r="I46559" i="1"/>
  <c r="I46560" i="1"/>
  <c r="I46561" i="1"/>
  <c r="I46562" i="1"/>
  <c r="I46563" i="1"/>
  <c r="I46564" i="1"/>
  <c r="I46565" i="1"/>
  <c r="I46566" i="1"/>
  <c r="I46567" i="1"/>
  <c r="I46568" i="1"/>
  <c r="I46569" i="1"/>
  <c r="I46570" i="1"/>
  <c r="I46571" i="1"/>
  <c r="I46572" i="1"/>
  <c r="I46573" i="1"/>
  <c r="I46574" i="1"/>
  <c r="I46575" i="1"/>
  <c r="I46576" i="1"/>
  <c r="I46577" i="1"/>
  <c r="I46578" i="1"/>
  <c r="I46579" i="1"/>
  <c r="I46580" i="1"/>
  <c r="I46581" i="1"/>
  <c r="I46582" i="1"/>
  <c r="I46583" i="1"/>
  <c r="I46584" i="1"/>
  <c r="I46585" i="1"/>
  <c r="I46586" i="1"/>
  <c r="I46587" i="1"/>
  <c r="I46588" i="1"/>
  <c r="I46589" i="1"/>
  <c r="I46590" i="1"/>
  <c r="I46591" i="1"/>
  <c r="I46592" i="1"/>
  <c r="I46593" i="1"/>
  <c r="I46594" i="1"/>
  <c r="I46595" i="1"/>
  <c r="I46596" i="1"/>
  <c r="I46597" i="1"/>
  <c r="I46598" i="1"/>
  <c r="I46599" i="1"/>
  <c r="I46600" i="1"/>
  <c r="I46601" i="1"/>
  <c r="I46602" i="1"/>
  <c r="I46603" i="1"/>
  <c r="I46604" i="1"/>
  <c r="I46605" i="1"/>
  <c r="I46606" i="1"/>
  <c r="I46607" i="1"/>
  <c r="I46608" i="1"/>
  <c r="I46609" i="1"/>
  <c r="I46610" i="1"/>
  <c r="I46611" i="1"/>
  <c r="I46612" i="1"/>
  <c r="I46613" i="1"/>
  <c r="I46614" i="1"/>
  <c r="I46615" i="1"/>
  <c r="I46616" i="1"/>
  <c r="I46617" i="1"/>
  <c r="I46618" i="1"/>
  <c r="I46619" i="1"/>
  <c r="I46620" i="1"/>
  <c r="I46621" i="1"/>
  <c r="I46622" i="1"/>
  <c r="I46623" i="1"/>
  <c r="I46624" i="1"/>
  <c r="I46625" i="1"/>
  <c r="I46626" i="1"/>
  <c r="I46627" i="1"/>
  <c r="I46628" i="1"/>
  <c r="I46629" i="1"/>
  <c r="I46630" i="1"/>
  <c r="I46631" i="1"/>
  <c r="I46632" i="1"/>
  <c r="I46633" i="1"/>
  <c r="I46634" i="1"/>
  <c r="I46635" i="1"/>
  <c r="I46636" i="1"/>
  <c r="I46637" i="1"/>
  <c r="I46638" i="1"/>
  <c r="I46639" i="1"/>
  <c r="I46640" i="1"/>
  <c r="I46641" i="1"/>
  <c r="I46642" i="1"/>
  <c r="I46643" i="1"/>
  <c r="I46644" i="1"/>
  <c r="I46645" i="1"/>
  <c r="I46646" i="1"/>
  <c r="I46647" i="1"/>
  <c r="I46648" i="1"/>
  <c r="I46649" i="1"/>
  <c r="I46650" i="1"/>
  <c r="I46651" i="1"/>
  <c r="I46652" i="1"/>
  <c r="I46653" i="1"/>
  <c r="I46654" i="1"/>
  <c r="I46655" i="1"/>
  <c r="I46656" i="1"/>
  <c r="I46657" i="1"/>
  <c r="I46658" i="1"/>
  <c r="I46659" i="1"/>
  <c r="I46660" i="1"/>
  <c r="I46661" i="1"/>
  <c r="I46662" i="1"/>
  <c r="I46663" i="1"/>
  <c r="I46664" i="1"/>
  <c r="I46665" i="1"/>
  <c r="I46666" i="1"/>
  <c r="I46667" i="1"/>
  <c r="I46668" i="1"/>
  <c r="I46669" i="1"/>
  <c r="I46670" i="1"/>
  <c r="I46671" i="1"/>
  <c r="I46672" i="1"/>
  <c r="I46673" i="1"/>
  <c r="I46674" i="1"/>
  <c r="I46675" i="1"/>
  <c r="I46676" i="1"/>
  <c r="I46677" i="1"/>
  <c r="I46678" i="1"/>
  <c r="I46679" i="1"/>
  <c r="I46680" i="1"/>
  <c r="I46681" i="1"/>
  <c r="I46682" i="1"/>
  <c r="I46683" i="1"/>
  <c r="I46684" i="1"/>
  <c r="I46685" i="1"/>
  <c r="I46686" i="1"/>
  <c r="I46687" i="1"/>
  <c r="I46688" i="1"/>
  <c r="I46689" i="1"/>
  <c r="I46690" i="1"/>
  <c r="I46691" i="1"/>
  <c r="I46692" i="1"/>
  <c r="I46693" i="1"/>
  <c r="I46694" i="1"/>
  <c r="I46695" i="1"/>
  <c r="I46696" i="1"/>
  <c r="I46697" i="1"/>
  <c r="I46698" i="1"/>
  <c r="I46699" i="1"/>
  <c r="I46700" i="1"/>
  <c r="I46701" i="1"/>
  <c r="I46702" i="1"/>
  <c r="I46703" i="1"/>
  <c r="I46704" i="1"/>
  <c r="I46705" i="1"/>
  <c r="I46706" i="1"/>
  <c r="I46707" i="1"/>
  <c r="I46708" i="1"/>
  <c r="I46709" i="1"/>
  <c r="I46710" i="1"/>
  <c r="I46711" i="1"/>
  <c r="I46712" i="1"/>
  <c r="I46713" i="1"/>
  <c r="I46714" i="1"/>
  <c r="I46715" i="1"/>
  <c r="I46716" i="1"/>
  <c r="I46717" i="1"/>
  <c r="I46718" i="1"/>
  <c r="I46719" i="1"/>
  <c r="I46720" i="1"/>
  <c r="I46721" i="1"/>
  <c r="I46722" i="1"/>
  <c r="I46723" i="1"/>
  <c r="I46724" i="1"/>
  <c r="I46725" i="1"/>
  <c r="I46726" i="1"/>
  <c r="I46727" i="1"/>
  <c r="I46728" i="1"/>
  <c r="I46729" i="1"/>
  <c r="I46730" i="1"/>
  <c r="I46731" i="1"/>
  <c r="I46732" i="1"/>
  <c r="I46733" i="1"/>
  <c r="I46734" i="1"/>
  <c r="I46735" i="1"/>
  <c r="I46736" i="1"/>
  <c r="I46737" i="1"/>
  <c r="I46738" i="1"/>
  <c r="I46739" i="1"/>
  <c r="I46740" i="1"/>
  <c r="I46741" i="1"/>
  <c r="I46742" i="1"/>
  <c r="I46743" i="1"/>
  <c r="I46744" i="1"/>
  <c r="I46745" i="1"/>
  <c r="I46746" i="1"/>
  <c r="I46747" i="1"/>
  <c r="I46748" i="1"/>
  <c r="I46749" i="1"/>
  <c r="I46750" i="1"/>
  <c r="I46751" i="1"/>
  <c r="I46752" i="1"/>
  <c r="I46753" i="1"/>
  <c r="I46754" i="1"/>
  <c r="I46755" i="1"/>
  <c r="I46756" i="1"/>
  <c r="I46757" i="1"/>
  <c r="I46758" i="1"/>
  <c r="I46759" i="1"/>
  <c r="I46760" i="1"/>
  <c r="I46761" i="1"/>
  <c r="I46762" i="1"/>
  <c r="I46763" i="1"/>
  <c r="I46764" i="1"/>
  <c r="I46765" i="1"/>
  <c r="I46766" i="1"/>
  <c r="I46767" i="1"/>
  <c r="I46768" i="1"/>
  <c r="I46769" i="1"/>
  <c r="I46770" i="1"/>
  <c r="I46771" i="1"/>
  <c r="I46772" i="1"/>
  <c r="I46773" i="1"/>
  <c r="I46774" i="1"/>
  <c r="I46775" i="1"/>
  <c r="I46776" i="1"/>
  <c r="I46777" i="1"/>
  <c r="I46778" i="1"/>
  <c r="I46779" i="1"/>
  <c r="I46780" i="1"/>
  <c r="I46781" i="1"/>
  <c r="I46782" i="1"/>
  <c r="I46783" i="1"/>
  <c r="I46784" i="1"/>
  <c r="I46785" i="1"/>
  <c r="I46786" i="1"/>
  <c r="I46787" i="1"/>
  <c r="I46788" i="1"/>
  <c r="I46789" i="1"/>
  <c r="I46790" i="1"/>
  <c r="I46791" i="1"/>
  <c r="I46792" i="1"/>
  <c r="I46793" i="1"/>
  <c r="I46794" i="1"/>
  <c r="I46795" i="1"/>
  <c r="I46796" i="1"/>
  <c r="I46797" i="1"/>
  <c r="I46798" i="1"/>
  <c r="I46799" i="1"/>
  <c r="I46800" i="1"/>
  <c r="I46801" i="1"/>
  <c r="I46802" i="1"/>
  <c r="I46803" i="1"/>
  <c r="I46804" i="1"/>
  <c r="I46805" i="1"/>
  <c r="I46806" i="1"/>
  <c r="I46807" i="1"/>
  <c r="I46808" i="1"/>
  <c r="I46809" i="1"/>
  <c r="I46810" i="1"/>
  <c r="I46811" i="1"/>
  <c r="I46812" i="1"/>
  <c r="I46813" i="1"/>
  <c r="I46814" i="1"/>
  <c r="I46815" i="1"/>
  <c r="I46816" i="1"/>
  <c r="I46817" i="1"/>
  <c r="I46818" i="1"/>
  <c r="I46819" i="1"/>
  <c r="I46820" i="1"/>
  <c r="I46821" i="1"/>
  <c r="I46822" i="1"/>
  <c r="I46823" i="1"/>
  <c r="I46824" i="1"/>
  <c r="I46825" i="1"/>
  <c r="I46826" i="1"/>
  <c r="I46827" i="1"/>
  <c r="I46828" i="1"/>
  <c r="I46829" i="1"/>
  <c r="I46830" i="1"/>
  <c r="I46831" i="1"/>
  <c r="I46832" i="1"/>
  <c r="I46833" i="1"/>
  <c r="I46834" i="1"/>
  <c r="I46835" i="1"/>
  <c r="I46836" i="1"/>
  <c r="I46837" i="1"/>
  <c r="I46838" i="1"/>
  <c r="I46839" i="1"/>
  <c r="I46840" i="1"/>
  <c r="I46841" i="1"/>
  <c r="I46842" i="1"/>
  <c r="I46843" i="1"/>
  <c r="I46844" i="1"/>
  <c r="I46845" i="1"/>
  <c r="I46846" i="1"/>
  <c r="I46847" i="1"/>
  <c r="I46848" i="1"/>
  <c r="I46849" i="1"/>
  <c r="I46850" i="1"/>
  <c r="I46851" i="1"/>
  <c r="I46852" i="1"/>
  <c r="I46853" i="1"/>
  <c r="I46854" i="1"/>
  <c r="I46855" i="1"/>
  <c r="I46856" i="1"/>
  <c r="I46857" i="1"/>
  <c r="I46858" i="1"/>
  <c r="I46859" i="1"/>
  <c r="I46860" i="1"/>
  <c r="I46861" i="1"/>
  <c r="I46862" i="1"/>
  <c r="I46863" i="1"/>
  <c r="I46864" i="1"/>
  <c r="I46865" i="1"/>
  <c r="I46866" i="1"/>
  <c r="I46867" i="1"/>
  <c r="I46868" i="1"/>
  <c r="I46869" i="1"/>
  <c r="I46870" i="1"/>
  <c r="I46871" i="1"/>
  <c r="I46872" i="1"/>
  <c r="I46873" i="1"/>
  <c r="I46874" i="1"/>
  <c r="I46875" i="1"/>
  <c r="I46876" i="1"/>
  <c r="I46877" i="1"/>
  <c r="I46878" i="1"/>
  <c r="I46879" i="1"/>
  <c r="I46880" i="1"/>
  <c r="I46881" i="1"/>
  <c r="I46882" i="1"/>
  <c r="I46883" i="1"/>
  <c r="I46884" i="1"/>
  <c r="I46885" i="1"/>
  <c r="I46886" i="1"/>
  <c r="I46887" i="1"/>
  <c r="I46888" i="1"/>
  <c r="I46889" i="1"/>
  <c r="I46890" i="1"/>
  <c r="I46891" i="1"/>
  <c r="I46892" i="1"/>
  <c r="I46893" i="1"/>
  <c r="I46894" i="1"/>
  <c r="I46895" i="1"/>
  <c r="I46896" i="1"/>
  <c r="I46897" i="1"/>
  <c r="I46898" i="1"/>
  <c r="I46899" i="1"/>
  <c r="I46900" i="1"/>
  <c r="I46901" i="1"/>
  <c r="I46902" i="1"/>
  <c r="I46903" i="1"/>
  <c r="I46904" i="1"/>
  <c r="I46905" i="1"/>
  <c r="I46906" i="1"/>
  <c r="I46907" i="1"/>
  <c r="I46908" i="1"/>
  <c r="I46909" i="1"/>
  <c r="I46910" i="1"/>
  <c r="I46911" i="1"/>
  <c r="I46912" i="1"/>
  <c r="I46913" i="1"/>
  <c r="I46914" i="1"/>
  <c r="I46915" i="1"/>
  <c r="I46916" i="1"/>
  <c r="I46917" i="1"/>
  <c r="I46918" i="1"/>
  <c r="I46919" i="1"/>
  <c r="I46920" i="1"/>
  <c r="I46921" i="1"/>
  <c r="I46922" i="1"/>
  <c r="I46923" i="1"/>
  <c r="I46924" i="1"/>
  <c r="I46925" i="1"/>
  <c r="I46926" i="1"/>
  <c r="I46927" i="1"/>
  <c r="I46928" i="1"/>
  <c r="I46929" i="1"/>
  <c r="I46930" i="1"/>
  <c r="I46931" i="1"/>
  <c r="I46932" i="1"/>
  <c r="I46933" i="1"/>
  <c r="I46934" i="1"/>
  <c r="I46935" i="1"/>
  <c r="I46936" i="1"/>
  <c r="I46937" i="1"/>
  <c r="I46938" i="1"/>
  <c r="I46939" i="1"/>
  <c r="I46940" i="1"/>
  <c r="I46941" i="1"/>
  <c r="I46942" i="1"/>
  <c r="I46943" i="1"/>
  <c r="I46944" i="1"/>
  <c r="I46945" i="1"/>
  <c r="I46946" i="1"/>
  <c r="I46947" i="1"/>
  <c r="I46948" i="1"/>
  <c r="I46949" i="1"/>
  <c r="I46950" i="1"/>
  <c r="I46951" i="1"/>
  <c r="I46952" i="1"/>
  <c r="I46953" i="1"/>
  <c r="I46954" i="1"/>
  <c r="I46955" i="1"/>
  <c r="I46956" i="1"/>
  <c r="I46957" i="1"/>
  <c r="I46958" i="1"/>
  <c r="I46959" i="1"/>
  <c r="I46960" i="1"/>
  <c r="I46961" i="1"/>
  <c r="I46962" i="1"/>
  <c r="I46963" i="1"/>
  <c r="I46964" i="1"/>
  <c r="I46965" i="1"/>
  <c r="I46966" i="1"/>
  <c r="I46967" i="1"/>
  <c r="I46968" i="1"/>
  <c r="I46969" i="1"/>
  <c r="I46970" i="1"/>
  <c r="I46971" i="1"/>
  <c r="I46972" i="1"/>
  <c r="I46973" i="1"/>
  <c r="I46974" i="1"/>
  <c r="I46975" i="1"/>
  <c r="I46976" i="1"/>
  <c r="I46977" i="1"/>
  <c r="I46978" i="1"/>
  <c r="I46979" i="1"/>
  <c r="I46980" i="1"/>
  <c r="I46981" i="1"/>
  <c r="I46982" i="1"/>
  <c r="I46983" i="1"/>
  <c r="I46984" i="1"/>
  <c r="I46985" i="1"/>
  <c r="I46986" i="1"/>
  <c r="I46987" i="1"/>
  <c r="I46988" i="1"/>
  <c r="I46989" i="1"/>
  <c r="I46990" i="1"/>
  <c r="I46991" i="1"/>
  <c r="I46992" i="1"/>
  <c r="I46993" i="1"/>
  <c r="I46994" i="1"/>
  <c r="I46995" i="1"/>
  <c r="I46996" i="1"/>
  <c r="I46997" i="1"/>
  <c r="I46998" i="1"/>
  <c r="I46999" i="1"/>
  <c r="I47000" i="1"/>
  <c r="I47001" i="1"/>
  <c r="I47002" i="1"/>
  <c r="I47003" i="1"/>
  <c r="I47004" i="1"/>
  <c r="I47005" i="1"/>
  <c r="I47006" i="1"/>
  <c r="I47007" i="1"/>
  <c r="I47008" i="1"/>
  <c r="I47009" i="1"/>
  <c r="I47010" i="1"/>
  <c r="I47011" i="1"/>
  <c r="I47012" i="1"/>
  <c r="I47013" i="1"/>
  <c r="I47014" i="1"/>
  <c r="I47015" i="1"/>
  <c r="I47016" i="1"/>
  <c r="I47017" i="1"/>
  <c r="I47018" i="1"/>
  <c r="I47019" i="1"/>
  <c r="I47020" i="1"/>
  <c r="I47021" i="1"/>
  <c r="I47022" i="1"/>
  <c r="I47023" i="1"/>
  <c r="I47024" i="1"/>
  <c r="I47025" i="1"/>
  <c r="I47026" i="1"/>
  <c r="I47027" i="1"/>
  <c r="I47028" i="1"/>
  <c r="I47029" i="1"/>
  <c r="I47030" i="1"/>
  <c r="I47031" i="1"/>
  <c r="I47032" i="1"/>
  <c r="I47033" i="1"/>
  <c r="I47034" i="1"/>
  <c r="I47035" i="1"/>
  <c r="I47036" i="1"/>
  <c r="I47037" i="1"/>
  <c r="I47038" i="1"/>
  <c r="I47039" i="1"/>
  <c r="I47040" i="1"/>
  <c r="I47041" i="1"/>
  <c r="I47042" i="1"/>
  <c r="I47043" i="1"/>
  <c r="I47044" i="1"/>
  <c r="I47045" i="1"/>
  <c r="I47046" i="1"/>
  <c r="I47047" i="1"/>
  <c r="I47048" i="1"/>
  <c r="I47049" i="1"/>
  <c r="I47050" i="1"/>
  <c r="I47051" i="1"/>
  <c r="I47052" i="1"/>
  <c r="I47053" i="1"/>
  <c r="I47054" i="1"/>
  <c r="I47055" i="1"/>
  <c r="I47056" i="1"/>
  <c r="I47057" i="1"/>
  <c r="I47058" i="1"/>
  <c r="I47059" i="1"/>
  <c r="I47060" i="1"/>
  <c r="I47061" i="1"/>
  <c r="I47062" i="1"/>
  <c r="I47063" i="1"/>
  <c r="I47064" i="1"/>
  <c r="I47065" i="1"/>
  <c r="I47066" i="1"/>
  <c r="I47067" i="1"/>
  <c r="I47068" i="1"/>
  <c r="I47069" i="1"/>
  <c r="I47070" i="1"/>
  <c r="I47071" i="1"/>
  <c r="I47072" i="1"/>
  <c r="I47073" i="1"/>
  <c r="I47074" i="1"/>
  <c r="I47075" i="1"/>
  <c r="I47076" i="1"/>
  <c r="I47077" i="1"/>
  <c r="I47078" i="1"/>
  <c r="I47079" i="1"/>
  <c r="I47080" i="1"/>
  <c r="I47081" i="1"/>
  <c r="I47082" i="1"/>
  <c r="I47083" i="1"/>
  <c r="I47084" i="1"/>
  <c r="I47085" i="1"/>
  <c r="I47086" i="1"/>
  <c r="I47087" i="1"/>
  <c r="I47088" i="1"/>
  <c r="I47089" i="1"/>
  <c r="I47090" i="1"/>
  <c r="I47091" i="1"/>
  <c r="I47092" i="1"/>
  <c r="I47093" i="1"/>
  <c r="I47094" i="1"/>
  <c r="I47095" i="1"/>
  <c r="I47096" i="1"/>
  <c r="I47097" i="1"/>
  <c r="I47098" i="1"/>
  <c r="I47099" i="1"/>
  <c r="I47100" i="1"/>
  <c r="I47101" i="1"/>
  <c r="I47102" i="1"/>
  <c r="I47103" i="1"/>
  <c r="I47104" i="1"/>
  <c r="I47105" i="1"/>
  <c r="I47106" i="1"/>
  <c r="I47107" i="1"/>
  <c r="I47108" i="1"/>
  <c r="I47109" i="1"/>
  <c r="I47110" i="1"/>
  <c r="I47111" i="1"/>
  <c r="I47112" i="1"/>
  <c r="I47113" i="1"/>
  <c r="I47114" i="1"/>
  <c r="I47115" i="1"/>
  <c r="I47116" i="1"/>
  <c r="I47117" i="1"/>
  <c r="I47118" i="1"/>
  <c r="I47119" i="1"/>
  <c r="I47120" i="1"/>
  <c r="I47121" i="1"/>
  <c r="I47122" i="1"/>
  <c r="I47123" i="1"/>
  <c r="I47124" i="1"/>
  <c r="I47125" i="1"/>
  <c r="I47126" i="1"/>
  <c r="I47127" i="1"/>
  <c r="I47128" i="1"/>
  <c r="I47129" i="1"/>
  <c r="I47130" i="1"/>
  <c r="I47131" i="1"/>
  <c r="I47132" i="1"/>
  <c r="I47133" i="1"/>
  <c r="I47134" i="1"/>
  <c r="I47135" i="1"/>
  <c r="I47136" i="1"/>
  <c r="I47137" i="1"/>
  <c r="I47138" i="1"/>
  <c r="I47139" i="1"/>
  <c r="I47140" i="1"/>
  <c r="I47141" i="1"/>
  <c r="I47142" i="1"/>
  <c r="I47143" i="1"/>
  <c r="I47144" i="1"/>
  <c r="I47145" i="1"/>
  <c r="I47146" i="1"/>
  <c r="I47147" i="1"/>
  <c r="I47148" i="1"/>
  <c r="I47149" i="1"/>
  <c r="I47150" i="1"/>
  <c r="I47151" i="1"/>
  <c r="I47152" i="1"/>
  <c r="I47153" i="1"/>
  <c r="I47154" i="1"/>
  <c r="I47155" i="1"/>
  <c r="I47156" i="1"/>
  <c r="I47157" i="1"/>
  <c r="I47158" i="1"/>
  <c r="I47159" i="1"/>
  <c r="I47160" i="1"/>
  <c r="I47161" i="1"/>
  <c r="I47162" i="1"/>
  <c r="I47163" i="1"/>
  <c r="I47164" i="1"/>
  <c r="I47165" i="1"/>
  <c r="I47166" i="1"/>
  <c r="I47167" i="1"/>
  <c r="I47168" i="1"/>
  <c r="I47169" i="1"/>
  <c r="I47170" i="1"/>
  <c r="I47171" i="1"/>
  <c r="I47172" i="1"/>
  <c r="I47173" i="1"/>
  <c r="I47174" i="1"/>
  <c r="I47175" i="1"/>
  <c r="I47176" i="1"/>
  <c r="I47177" i="1"/>
  <c r="I47178" i="1"/>
  <c r="I47179" i="1"/>
  <c r="I47180" i="1"/>
  <c r="I47181" i="1"/>
  <c r="I47182" i="1"/>
  <c r="I47183" i="1"/>
  <c r="I47184" i="1"/>
  <c r="I47185" i="1"/>
  <c r="I47186" i="1"/>
  <c r="I47187" i="1"/>
  <c r="I47188" i="1"/>
  <c r="I47189" i="1"/>
  <c r="I47190" i="1"/>
  <c r="I47191" i="1"/>
  <c r="I47192" i="1"/>
  <c r="I47193" i="1"/>
  <c r="I47194" i="1"/>
  <c r="I47195" i="1"/>
  <c r="I47196" i="1"/>
  <c r="I47197" i="1"/>
  <c r="I47198" i="1"/>
  <c r="I47199" i="1"/>
  <c r="I47200" i="1"/>
  <c r="I47201" i="1"/>
  <c r="I47202" i="1"/>
  <c r="I47203" i="1"/>
  <c r="I47204" i="1"/>
  <c r="I47205" i="1"/>
  <c r="I47206" i="1"/>
  <c r="I47207" i="1"/>
  <c r="I47208" i="1"/>
  <c r="I47209" i="1"/>
  <c r="I47210" i="1"/>
  <c r="I47211" i="1"/>
  <c r="I47212" i="1"/>
  <c r="I47213" i="1"/>
  <c r="I47214" i="1"/>
  <c r="I47215" i="1"/>
  <c r="I47216" i="1"/>
  <c r="I47217" i="1"/>
  <c r="I47218" i="1"/>
  <c r="I47219" i="1"/>
  <c r="I47220" i="1"/>
  <c r="I47221" i="1"/>
  <c r="I47222" i="1"/>
  <c r="I47223" i="1"/>
  <c r="I47224" i="1"/>
  <c r="I47225" i="1"/>
  <c r="I47226" i="1"/>
  <c r="I47227" i="1"/>
  <c r="I47228" i="1"/>
  <c r="I47229" i="1"/>
  <c r="I47230" i="1"/>
  <c r="I47231" i="1"/>
  <c r="I47232" i="1"/>
  <c r="I47233" i="1"/>
  <c r="I47234" i="1"/>
  <c r="I47235" i="1"/>
  <c r="I47236" i="1"/>
  <c r="I47237" i="1"/>
  <c r="I47238" i="1"/>
  <c r="I47239" i="1"/>
  <c r="I47240" i="1"/>
  <c r="I47241" i="1"/>
  <c r="I47242" i="1"/>
  <c r="I47243" i="1"/>
  <c r="I47244" i="1"/>
  <c r="I47245" i="1"/>
  <c r="I47246" i="1"/>
  <c r="I47247" i="1"/>
  <c r="I47248" i="1"/>
  <c r="I47249" i="1"/>
  <c r="I47250" i="1"/>
  <c r="I47251" i="1"/>
  <c r="I47252" i="1"/>
  <c r="I47253" i="1"/>
  <c r="I47254" i="1"/>
  <c r="I47255" i="1"/>
  <c r="I47256" i="1"/>
  <c r="I47257" i="1"/>
  <c r="I47258" i="1"/>
  <c r="I47259" i="1"/>
  <c r="I47260" i="1"/>
  <c r="I47261" i="1"/>
  <c r="I47262" i="1"/>
  <c r="I47263" i="1"/>
  <c r="I47264" i="1"/>
  <c r="I47265" i="1"/>
  <c r="I47266" i="1"/>
  <c r="I47267" i="1"/>
  <c r="I47268" i="1"/>
  <c r="I47269" i="1"/>
  <c r="I47270" i="1"/>
  <c r="I47271" i="1"/>
  <c r="I47272" i="1"/>
  <c r="I47273" i="1"/>
  <c r="I47274" i="1"/>
  <c r="I47275" i="1"/>
  <c r="I47276" i="1"/>
  <c r="I47277" i="1"/>
  <c r="I47278" i="1"/>
  <c r="I47279" i="1"/>
  <c r="I47280" i="1"/>
  <c r="I47281" i="1"/>
  <c r="I47282" i="1"/>
  <c r="I47283" i="1"/>
  <c r="I47284" i="1"/>
  <c r="I47285" i="1"/>
  <c r="I47286" i="1"/>
  <c r="I47287" i="1"/>
  <c r="I47288" i="1"/>
  <c r="I47289" i="1"/>
  <c r="I47290" i="1"/>
  <c r="I47291" i="1"/>
  <c r="I47292" i="1"/>
  <c r="I47293" i="1"/>
  <c r="I47294" i="1"/>
  <c r="I47295" i="1"/>
  <c r="I47296" i="1"/>
  <c r="I47297" i="1"/>
  <c r="I47298" i="1"/>
  <c r="I47299" i="1"/>
  <c r="I47300" i="1"/>
  <c r="I47301" i="1"/>
  <c r="I47302" i="1"/>
  <c r="I47303" i="1"/>
  <c r="I47304" i="1"/>
  <c r="I47305" i="1"/>
  <c r="I47306" i="1"/>
  <c r="I47307" i="1"/>
  <c r="I47308" i="1"/>
  <c r="I47309" i="1"/>
  <c r="I47310" i="1"/>
  <c r="I47311" i="1"/>
  <c r="I47312" i="1"/>
  <c r="I47313" i="1"/>
  <c r="I47314" i="1"/>
  <c r="I47315" i="1"/>
  <c r="I47316" i="1"/>
  <c r="I47317" i="1"/>
  <c r="I47318" i="1"/>
  <c r="I47319" i="1"/>
  <c r="I47320" i="1"/>
  <c r="I47321" i="1"/>
  <c r="I47322" i="1"/>
  <c r="I47323" i="1"/>
  <c r="I47324" i="1"/>
  <c r="I47325" i="1"/>
  <c r="I47326" i="1"/>
  <c r="I47327" i="1"/>
  <c r="I47328" i="1"/>
  <c r="I47329" i="1"/>
  <c r="I47330" i="1"/>
  <c r="I47331" i="1"/>
  <c r="I47332" i="1"/>
  <c r="I47333" i="1"/>
  <c r="I47334" i="1"/>
  <c r="I47335" i="1"/>
  <c r="I47336" i="1"/>
  <c r="I47337" i="1"/>
  <c r="I47338" i="1"/>
  <c r="I47339" i="1"/>
  <c r="I47340" i="1"/>
  <c r="I47341" i="1"/>
  <c r="I47342" i="1"/>
  <c r="I47343" i="1"/>
  <c r="I47344" i="1"/>
  <c r="I47345" i="1"/>
  <c r="I47346" i="1"/>
  <c r="I47347" i="1"/>
  <c r="I47348" i="1"/>
  <c r="I47349" i="1"/>
  <c r="I47350" i="1"/>
  <c r="I47351" i="1"/>
  <c r="I47352" i="1"/>
  <c r="I47353" i="1"/>
  <c r="I47354" i="1"/>
  <c r="I47355" i="1"/>
  <c r="I47356" i="1"/>
  <c r="I47357" i="1"/>
  <c r="I47358" i="1"/>
  <c r="I47359" i="1"/>
  <c r="I47360" i="1"/>
  <c r="I47361" i="1"/>
  <c r="I47362" i="1"/>
  <c r="I47363" i="1"/>
  <c r="I47364" i="1"/>
  <c r="I47365" i="1"/>
  <c r="I47366" i="1"/>
  <c r="I47367" i="1"/>
  <c r="I47368" i="1"/>
  <c r="I47369" i="1"/>
  <c r="I47370" i="1"/>
  <c r="I47371" i="1"/>
  <c r="I47372" i="1"/>
  <c r="I47373" i="1"/>
  <c r="I47374" i="1"/>
  <c r="I47375" i="1"/>
  <c r="I47376" i="1"/>
  <c r="I47377" i="1"/>
  <c r="I47378" i="1"/>
  <c r="I47379" i="1"/>
  <c r="I47380" i="1"/>
  <c r="I47381" i="1"/>
  <c r="I47382" i="1"/>
  <c r="I47383" i="1"/>
  <c r="I47384" i="1"/>
  <c r="I47385" i="1"/>
  <c r="I47386" i="1"/>
  <c r="I47387" i="1"/>
  <c r="I47388" i="1"/>
  <c r="I47389" i="1"/>
  <c r="I47390" i="1"/>
  <c r="I47391" i="1"/>
  <c r="I47392" i="1"/>
  <c r="I47393" i="1"/>
  <c r="I47394" i="1"/>
  <c r="I47395" i="1"/>
  <c r="I47396" i="1"/>
  <c r="I47397" i="1"/>
  <c r="I47398" i="1"/>
  <c r="I47399" i="1"/>
  <c r="I47400" i="1"/>
  <c r="I47401" i="1"/>
  <c r="I47402" i="1"/>
  <c r="I47403" i="1"/>
  <c r="I47404" i="1"/>
  <c r="I47405" i="1"/>
  <c r="I47406" i="1"/>
  <c r="I47407" i="1"/>
  <c r="I47408" i="1"/>
  <c r="I47409" i="1"/>
  <c r="I47410" i="1"/>
  <c r="I47411" i="1"/>
  <c r="I47412" i="1"/>
  <c r="I47413" i="1"/>
  <c r="I47414" i="1"/>
  <c r="I47415" i="1"/>
  <c r="I47416" i="1"/>
  <c r="I47417" i="1"/>
  <c r="I47418" i="1"/>
  <c r="I47419" i="1"/>
  <c r="I47420" i="1"/>
  <c r="I47421" i="1"/>
  <c r="I47422" i="1"/>
  <c r="I47423" i="1"/>
  <c r="I47424" i="1"/>
  <c r="I47425" i="1"/>
  <c r="I47426" i="1"/>
  <c r="I47427" i="1"/>
  <c r="I47428" i="1"/>
  <c r="I47429" i="1"/>
  <c r="I47430" i="1"/>
  <c r="I47431" i="1"/>
  <c r="I47432" i="1"/>
  <c r="I47433" i="1"/>
  <c r="I47434" i="1"/>
  <c r="I47435" i="1"/>
  <c r="I47436" i="1"/>
  <c r="I47437" i="1"/>
  <c r="I47438" i="1"/>
  <c r="I47439" i="1"/>
  <c r="I47440" i="1"/>
  <c r="I47441" i="1"/>
  <c r="I47442" i="1"/>
  <c r="I47443" i="1"/>
  <c r="I47444" i="1"/>
  <c r="I47445" i="1"/>
  <c r="I47446" i="1"/>
  <c r="I47447" i="1"/>
  <c r="I47448" i="1"/>
  <c r="I47449" i="1"/>
  <c r="I47450" i="1"/>
  <c r="I47451" i="1"/>
  <c r="I47452" i="1"/>
  <c r="I47453" i="1"/>
  <c r="I47454" i="1"/>
  <c r="I47455" i="1"/>
  <c r="I47456" i="1"/>
  <c r="I47457" i="1"/>
  <c r="I47458" i="1"/>
  <c r="I47459" i="1"/>
  <c r="I47460" i="1"/>
  <c r="I47461" i="1"/>
  <c r="I47462" i="1"/>
  <c r="I47463" i="1"/>
  <c r="I47464" i="1"/>
  <c r="I47465" i="1"/>
  <c r="I47466" i="1"/>
  <c r="I47467" i="1"/>
  <c r="I47468" i="1"/>
  <c r="I47469" i="1"/>
  <c r="I47470" i="1"/>
  <c r="I47471" i="1"/>
  <c r="I47472" i="1"/>
  <c r="I47473" i="1"/>
  <c r="I47474" i="1"/>
  <c r="I47475" i="1"/>
  <c r="I47476" i="1"/>
  <c r="I47477" i="1"/>
  <c r="I47478" i="1"/>
  <c r="I47479" i="1"/>
  <c r="I47480" i="1"/>
  <c r="I47481" i="1"/>
  <c r="I47482" i="1"/>
  <c r="I47483" i="1"/>
  <c r="I47484" i="1"/>
  <c r="I47485" i="1"/>
  <c r="I47486" i="1"/>
  <c r="I47487" i="1"/>
  <c r="I47488" i="1"/>
  <c r="I47489" i="1"/>
  <c r="I47490" i="1"/>
  <c r="I47491" i="1"/>
  <c r="I47492" i="1"/>
  <c r="I47493" i="1"/>
  <c r="I47494" i="1"/>
  <c r="I47495" i="1"/>
  <c r="I47496" i="1"/>
  <c r="I47497" i="1"/>
  <c r="I47498" i="1"/>
  <c r="I47499" i="1"/>
  <c r="I47500" i="1"/>
  <c r="I47501" i="1"/>
  <c r="I47502" i="1"/>
  <c r="I47503" i="1"/>
  <c r="I47504" i="1"/>
  <c r="I47505" i="1"/>
  <c r="I47506" i="1"/>
  <c r="I47507" i="1"/>
  <c r="I47508" i="1"/>
  <c r="I47509" i="1"/>
  <c r="I47510" i="1"/>
  <c r="I47511" i="1"/>
  <c r="I47512" i="1"/>
  <c r="I47513" i="1"/>
  <c r="I47514" i="1"/>
  <c r="I47515" i="1"/>
  <c r="I47516" i="1"/>
  <c r="I47517" i="1"/>
  <c r="I47518" i="1"/>
  <c r="I47519" i="1"/>
  <c r="I47520" i="1"/>
  <c r="I47521" i="1"/>
  <c r="I47522" i="1"/>
  <c r="I47523" i="1"/>
  <c r="I47524" i="1"/>
  <c r="I47525" i="1"/>
  <c r="I47526" i="1"/>
  <c r="I47527" i="1"/>
  <c r="I47528" i="1"/>
  <c r="I47529" i="1"/>
  <c r="I47530" i="1"/>
  <c r="I47531" i="1"/>
  <c r="I47532" i="1"/>
  <c r="I47533" i="1"/>
  <c r="I47534" i="1"/>
  <c r="I47535" i="1"/>
  <c r="I47536" i="1"/>
  <c r="I47537" i="1"/>
  <c r="I47538" i="1"/>
  <c r="I47539" i="1"/>
  <c r="I47540" i="1"/>
  <c r="I47541" i="1"/>
  <c r="I47542" i="1"/>
  <c r="I47543" i="1"/>
  <c r="I47544" i="1"/>
  <c r="I47545" i="1"/>
  <c r="I47546" i="1"/>
  <c r="I47547" i="1"/>
  <c r="I47548" i="1"/>
  <c r="I47549" i="1"/>
  <c r="I47550" i="1"/>
  <c r="I47551" i="1"/>
  <c r="I47552" i="1"/>
  <c r="I47553" i="1"/>
  <c r="I47554" i="1"/>
  <c r="I47555" i="1"/>
  <c r="I47556" i="1"/>
  <c r="I47557" i="1"/>
  <c r="I47558" i="1"/>
  <c r="I47559" i="1"/>
  <c r="I47560" i="1"/>
  <c r="I47561" i="1"/>
  <c r="I47562" i="1"/>
  <c r="I47563" i="1"/>
  <c r="I47564" i="1"/>
  <c r="I47565" i="1"/>
  <c r="I47566" i="1"/>
  <c r="I47567" i="1"/>
  <c r="I47568" i="1"/>
  <c r="I47569" i="1"/>
  <c r="I47570" i="1"/>
  <c r="I47571" i="1"/>
  <c r="I47572" i="1"/>
  <c r="I47573" i="1"/>
  <c r="I47574" i="1"/>
  <c r="I47575" i="1"/>
  <c r="I47576" i="1"/>
  <c r="I47577" i="1"/>
  <c r="I47578" i="1"/>
  <c r="I47579" i="1"/>
  <c r="I47580" i="1"/>
  <c r="I47581" i="1"/>
  <c r="I47582" i="1"/>
  <c r="I47583" i="1"/>
  <c r="I47584" i="1"/>
  <c r="I47585" i="1"/>
  <c r="I47586" i="1"/>
  <c r="I47587" i="1"/>
  <c r="I47588" i="1"/>
  <c r="I47589" i="1"/>
  <c r="I47590" i="1"/>
  <c r="I47591" i="1"/>
  <c r="I47592" i="1"/>
  <c r="I47593" i="1"/>
  <c r="I47594" i="1"/>
  <c r="I47595" i="1"/>
  <c r="I47596" i="1"/>
  <c r="I47597" i="1"/>
  <c r="I47598" i="1"/>
  <c r="I47599" i="1"/>
  <c r="I47600" i="1"/>
  <c r="I47601" i="1"/>
  <c r="I47602" i="1"/>
  <c r="I47603" i="1"/>
  <c r="I47604" i="1"/>
  <c r="I47605" i="1"/>
  <c r="I47606" i="1"/>
  <c r="I47607" i="1"/>
  <c r="I47608" i="1"/>
  <c r="I47609" i="1"/>
  <c r="I47610" i="1"/>
  <c r="I47611" i="1"/>
  <c r="I47612" i="1"/>
  <c r="I47613" i="1"/>
  <c r="I47614" i="1"/>
  <c r="I47615" i="1"/>
  <c r="I47616" i="1"/>
  <c r="I47617" i="1"/>
  <c r="I47618" i="1"/>
  <c r="I47619" i="1"/>
  <c r="I47620" i="1"/>
  <c r="I47621" i="1"/>
  <c r="I47622" i="1"/>
  <c r="I47623" i="1"/>
  <c r="I47624" i="1"/>
  <c r="I47625" i="1"/>
  <c r="I47626" i="1"/>
  <c r="I47627" i="1"/>
  <c r="I47628" i="1"/>
  <c r="I47629" i="1"/>
  <c r="I47630" i="1"/>
  <c r="I47631" i="1"/>
  <c r="I47632" i="1"/>
  <c r="I47633" i="1"/>
  <c r="I47634" i="1"/>
  <c r="I47635" i="1"/>
  <c r="I47636" i="1"/>
  <c r="I47637" i="1"/>
  <c r="I47638" i="1"/>
  <c r="I47639" i="1"/>
  <c r="I47640" i="1"/>
  <c r="I47641" i="1"/>
  <c r="I47642" i="1"/>
  <c r="I47643" i="1"/>
  <c r="I47644" i="1"/>
  <c r="I47645" i="1"/>
  <c r="I47646" i="1"/>
  <c r="I47647" i="1"/>
  <c r="I47648" i="1"/>
  <c r="I47649" i="1"/>
  <c r="I47650" i="1"/>
  <c r="I47651" i="1"/>
  <c r="I47652" i="1"/>
  <c r="I47653" i="1"/>
  <c r="I47654" i="1"/>
  <c r="I47655" i="1"/>
  <c r="I47656" i="1"/>
  <c r="I47657" i="1"/>
  <c r="I47658" i="1"/>
  <c r="I47659" i="1"/>
  <c r="I47660" i="1"/>
  <c r="I47661" i="1"/>
  <c r="I47662" i="1"/>
  <c r="I47663" i="1"/>
  <c r="I47664" i="1"/>
  <c r="I47665" i="1"/>
  <c r="I47666" i="1"/>
  <c r="I47667" i="1"/>
  <c r="I47668" i="1"/>
  <c r="I47669" i="1"/>
  <c r="I47670" i="1"/>
  <c r="I47671" i="1"/>
  <c r="I47672" i="1"/>
  <c r="I47673" i="1"/>
  <c r="I47674" i="1"/>
  <c r="I47675" i="1"/>
  <c r="I47676" i="1"/>
  <c r="I47677" i="1"/>
  <c r="I47678" i="1"/>
  <c r="I47679" i="1"/>
  <c r="I47680" i="1"/>
  <c r="I47681" i="1"/>
  <c r="I47682" i="1"/>
  <c r="I47683" i="1"/>
  <c r="I47684" i="1"/>
  <c r="I47685" i="1"/>
  <c r="I47686" i="1"/>
  <c r="I47687" i="1"/>
  <c r="I47688" i="1"/>
  <c r="I47689" i="1"/>
  <c r="I47690" i="1"/>
  <c r="I47691" i="1"/>
  <c r="I47692" i="1"/>
  <c r="I47693" i="1"/>
  <c r="I47694" i="1"/>
  <c r="I47695" i="1"/>
  <c r="I47696" i="1"/>
  <c r="I47697" i="1"/>
  <c r="I47698" i="1"/>
  <c r="I47699" i="1"/>
  <c r="I47700" i="1"/>
  <c r="I47701" i="1"/>
  <c r="I47702" i="1"/>
  <c r="I47703" i="1"/>
  <c r="I47704" i="1"/>
  <c r="I47705" i="1"/>
  <c r="I47706" i="1"/>
  <c r="I47707" i="1"/>
  <c r="I47708" i="1"/>
  <c r="I47709" i="1"/>
  <c r="I47710" i="1"/>
  <c r="I47711" i="1"/>
  <c r="I47712" i="1"/>
  <c r="I47713" i="1"/>
  <c r="I47714" i="1"/>
  <c r="I47715" i="1"/>
  <c r="I47716" i="1"/>
  <c r="I47717" i="1"/>
  <c r="I47718" i="1"/>
  <c r="I47719" i="1"/>
  <c r="I47720" i="1"/>
  <c r="I47721" i="1"/>
  <c r="I47722" i="1"/>
  <c r="I47723" i="1"/>
  <c r="I47724" i="1"/>
  <c r="I47725" i="1"/>
  <c r="I47726" i="1"/>
  <c r="I47727" i="1"/>
  <c r="I47728" i="1"/>
  <c r="I47729" i="1"/>
  <c r="I47730" i="1"/>
  <c r="I47731" i="1"/>
  <c r="I47732" i="1"/>
  <c r="I47733" i="1"/>
  <c r="I47734" i="1"/>
  <c r="I47735" i="1"/>
  <c r="I47736" i="1"/>
  <c r="I47737" i="1"/>
  <c r="I47738" i="1"/>
  <c r="I47739" i="1"/>
  <c r="I47740" i="1"/>
  <c r="I47741" i="1"/>
  <c r="I47742" i="1"/>
  <c r="I47743" i="1"/>
  <c r="I47744" i="1"/>
  <c r="I47745" i="1"/>
  <c r="I47746" i="1"/>
  <c r="I47747" i="1"/>
  <c r="I47748" i="1"/>
  <c r="I47749" i="1"/>
  <c r="I47750" i="1"/>
  <c r="I47751" i="1"/>
  <c r="I47752" i="1"/>
  <c r="I47753" i="1"/>
  <c r="I47754" i="1"/>
  <c r="I47755" i="1"/>
  <c r="I47756" i="1"/>
  <c r="I47757" i="1"/>
  <c r="I47758" i="1"/>
  <c r="I47759" i="1"/>
  <c r="I47760" i="1"/>
  <c r="I47761" i="1"/>
  <c r="I47762" i="1"/>
  <c r="I47763" i="1"/>
  <c r="I47764" i="1"/>
  <c r="I47765" i="1"/>
  <c r="I47766" i="1"/>
  <c r="I47767" i="1"/>
  <c r="I47768" i="1"/>
  <c r="I47769" i="1"/>
  <c r="I47770" i="1"/>
  <c r="I47771" i="1"/>
  <c r="I47772" i="1"/>
  <c r="I47773" i="1"/>
  <c r="I47774" i="1"/>
  <c r="I47775" i="1"/>
  <c r="I47776" i="1"/>
  <c r="I47777" i="1"/>
  <c r="I47778" i="1"/>
  <c r="I47779" i="1"/>
  <c r="I47780" i="1"/>
  <c r="I47781" i="1"/>
  <c r="I47782" i="1"/>
  <c r="I47783" i="1"/>
  <c r="I47784" i="1"/>
  <c r="I47785" i="1"/>
  <c r="I47786" i="1"/>
  <c r="I47787" i="1"/>
  <c r="I47788" i="1"/>
  <c r="I47789" i="1"/>
  <c r="I47790" i="1"/>
  <c r="I47791" i="1"/>
  <c r="I47792" i="1"/>
  <c r="I47793" i="1"/>
  <c r="I47794" i="1"/>
  <c r="I47795" i="1"/>
  <c r="I47796" i="1"/>
  <c r="I47797" i="1"/>
  <c r="I47798" i="1"/>
  <c r="I47799" i="1"/>
  <c r="I47800" i="1"/>
  <c r="I47801" i="1"/>
  <c r="I47802" i="1"/>
  <c r="I47803" i="1"/>
  <c r="I47804" i="1"/>
  <c r="I47805" i="1"/>
  <c r="I47806" i="1"/>
  <c r="I47807" i="1"/>
  <c r="I47808" i="1"/>
  <c r="I47809" i="1"/>
  <c r="I47810" i="1"/>
  <c r="I47811" i="1"/>
  <c r="I47812" i="1"/>
  <c r="I47813" i="1"/>
  <c r="I47814" i="1"/>
  <c r="I47815" i="1"/>
  <c r="I47816" i="1"/>
  <c r="I47817" i="1"/>
  <c r="I47818" i="1"/>
  <c r="I47819" i="1"/>
  <c r="I47820" i="1"/>
  <c r="I47821" i="1"/>
  <c r="I47822" i="1"/>
  <c r="I47823" i="1"/>
  <c r="I47824" i="1"/>
  <c r="I47825" i="1"/>
  <c r="I47826" i="1"/>
  <c r="I47827" i="1"/>
  <c r="I47828" i="1"/>
  <c r="I47829" i="1"/>
  <c r="I47830" i="1"/>
  <c r="I47831" i="1"/>
  <c r="I47832" i="1"/>
  <c r="I47833" i="1"/>
  <c r="I47834" i="1"/>
  <c r="I47835" i="1"/>
  <c r="I47836" i="1"/>
  <c r="I47837" i="1"/>
  <c r="I47838" i="1"/>
  <c r="I47839" i="1"/>
  <c r="I47840" i="1"/>
  <c r="I47841" i="1"/>
  <c r="I47842" i="1"/>
  <c r="I47843" i="1"/>
  <c r="I47844" i="1"/>
  <c r="I47845" i="1"/>
  <c r="I47846" i="1"/>
  <c r="I47847" i="1"/>
  <c r="I47848" i="1"/>
  <c r="I47849" i="1"/>
  <c r="I47850" i="1"/>
  <c r="I47851" i="1"/>
  <c r="I47852" i="1"/>
  <c r="I47853" i="1"/>
  <c r="I47854" i="1"/>
  <c r="I47855" i="1"/>
  <c r="I47856" i="1"/>
  <c r="I47857" i="1"/>
  <c r="I47858" i="1"/>
  <c r="I47859" i="1"/>
  <c r="I47860" i="1"/>
  <c r="I47861" i="1"/>
  <c r="I47862" i="1"/>
  <c r="I47863" i="1"/>
  <c r="I47864" i="1"/>
  <c r="I47865" i="1"/>
  <c r="I47866" i="1"/>
  <c r="I47867" i="1"/>
  <c r="I47868" i="1"/>
  <c r="I47869" i="1"/>
  <c r="I47870" i="1"/>
  <c r="I47871" i="1"/>
  <c r="I47872" i="1"/>
  <c r="I47873" i="1"/>
  <c r="I47874" i="1"/>
  <c r="I47875" i="1"/>
  <c r="I47876" i="1"/>
  <c r="I47877" i="1"/>
  <c r="I47878" i="1"/>
  <c r="I47879" i="1"/>
  <c r="I47880" i="1"/>
  <c r="I47881" i="1"/>
  <c r="I47882" i="1"/>
  <c r="I47883" i="1"/>
  <c r="I47884" i="1"/>
  <c r="I47885" i="1"/>
  <c r="I47886" i="1"/>
  <c r="I47887" i="1"/>
  <c r="I47888" i="1"/>
  <c r="I47889" i="1"/>
  <c r="I47890" i="1"/>
  <c r="I47891" i="1"/>
  <c r="I47892" i="1"/>
  <c r="I47893" i="1"/>
  <c r="I47894" i="1"/>
  <c r="I47895" i="1"/>
  <c r="I47896" i="1"/>
  <c r="I47897" i="1"/>
  <c r="I47898" i="1"/>
  <c r="I47899" i="1"/>
  <c r="I47900" i="1"/>
  <c r="I47901" i="1"/>
  <c r="I47902" i="1"/>
  <c r="I47903" i="1"/>
  <c r="I47904" i="1"/>
  <c r="I47905" i="1"/>
  <c r="I47906" i="1"/>
  <c r="I47907" i="1"/>
  <c r="I47908" i="1"/>
  <c r="I47909" i="1"/>
  <c r="I47910" i="1"/>
  <c r="I47911" i="1"/>
  <c r="I47912" i="1"/>
  <c r="I47913" i="1"/>
  <c r="I47914" i="1"/>
  <c r="I47915" i="1"/>
  <c r="I47916" i="1"/>
  <c r="I47917" i="1"/>
  <c r="I47918" i="1"/>
  <c r="I47919" i="1"/>
  <c r="I47920" i="1"/>
  <c r="I47921" i="1"/>
  <c r="I47922" i="1"/>
  <c r="I47923" i="1"/>
  <c r="I47924" i="1"/>
  <c r="I47925" i="1"/>
  <c r="I47926" i="1"/>
  <c r="I47927" i="1"/>
  <c r="I47928" i="1"/>
  <c r="I47929" i="1"/>
  <c r="I47930" i="1"/>
  <c r="I47931" i="1"/>
  <c r="I47932" i="1"/>
  <c r="I47933" i="1"/>
  <c r="I47934" i="1"/>
  <c r="I47935" i="1"/>
  <c r="I47936" i="1"/>
  <c r="I47937" i="1"/>
  <c r="I47938" i="1"/>
  <c r="I47939" i="1"/>
  <c r="I47940" i="1"/>
  <c r="I47941" i="1"/>
  <c r="I47942" i="1"/>
  <c r="I47943" i="1"/>
  <c r="I47944" i="1"/>
  <c r="I47945" i="1"/>
  <c r="I47946" i="1"/>
  <c r="I47947" i="1"/>
  <c r="I47948" i="1"/>
  <c r="I47949" i="1"/>
  <c r="I47950" i="1"/>
  <c r="I47951" i="1"/>
  <c r="I47952" i="1"/>
  <c r="I47953" i="1"/>
  <c r="I47954" i="1"/>
  <c r="I47955" i="1"/>
  <c r="I47956" i="1"/>
  <c r="I47957" i="1"/>
  <c r="I47958" i="1"/>
  <c r="I47959" i="1"/>
  <c r="I47960" i="1"/>
  <c r="I47961" i="1"/>
  <c r="I47962" i="1"/>
  <c r="I47963" i="1"/>
  <c r="I47964" i="1"/>
  <c r="I47965" i="1"/>
  <c r="I47966" i="1"/>
  <c r="I47967" i="1"/>
  <c r="I47968" i="1"/>
  <c r="I47969" i="1"/>
  <c r="I47970" i="1"/>
  <c r="I47971" i="1"/>
  <c r="I47972" i="1"/>
  <c r="I47973" i="1"/>
  <c r="I47974" i="1"/>
  <c r="I47975" i="1"/>
  <c r="I47976" i="1"/>
  <c r="I47977" i="1"/>
  <c r="I47978" i="1"/>
  <c r="I47979" i="1"/>
  <c r="I47980" i="1"/>
  <c r="I47981" i="1"/>
  <c r="I47982" i="1"/>
  <c r="I47983" i="1"/>
  <c r="I47984" i="1"/>
  <c r="I47985" i="1"/>
  <c r="I47986" i="1"/>
  <c r="I47987" i="1"/>
  <c r="I47988" i="1"/>
  <c r="I47989" i="1"/>
  <c r="I47990" i="1"/>
  <c r="I47991" i="1"/>
  <c r="I47992" i="1"/>
  <c r="I47993" i="1"/>
  <c r="I47994" i="1"/>
  <c r="I47995" i="1"/>
  <c r="I47996" i="1"/>
  <c r="I47997" i="1"/>
  <c r="I47998" i="1"/>
  <c r="I47999" i="1"/>
  <c r="I48000" i="1"/>
  <c r="I48001" i="1"/>
  <c r="I48002" i="1"/>
  <c r="I48003" i="1"/>
  <c r="I48004" i="1"/>
  <c r="I48005" i="1"/>
  <c r="I48006" i="1"/>
  <c r="I48007" i="1"/>
  <c r="I48008" i="1"/>
  <c r="I48009" i="1"/>
  <c r="I48010" i="1"/>
  <c r="I48011" i="1"/>
  <c r="I48012" i="1"/>
  <c r="I48013" i="1"/>
  <c r="I48014" i="1"/>
  <c r="I48015" i="1"/>
  <c r="I48016" i="1"/>
  <c r="I48017" i="1"/>
  <c r="I48018" i="1"/>
  <c r="I48019" i="1"/>
  <c r="I48020" i="1"/>
  <c r="I48021" i="1"/>
  <c r="I48022" i="1"/>
  <c r="I48023" i="1"/>
  <c r="I48024" i="1"/>
  <c r="I48025" i="1"/>
  <c r="I48026" i="1"/>
  <c r="I48027" i="1"/>
  <c r="I48028" i="1"/>
  <c r="I48029" i="1"/>
  <c r="I48030" i="1"/>
  <c r="I48031" i="1"/>
  <c r="I48032" i="1"/>
  <c r="I48033" i="1"/>
  <c r="I48034" i="1"/>
  <c r="I48035" i="1"/>
  <c r="I48036" i="1"/>
  <c r="I48037" i="1"/>
  <c r="I48038" i="1"/>
  <c r="I48039" i="1"/>
  <c r="I48040" i="1"/>
  <c r="I48041" i="1"/>
  <c r="I48042" i="1"/>
  <c r="I48043" i="1"/>
  <c r="I48044" i="1"/>
  <c r="I48045" i="1"/>
  <c r="I48046" i="1"/>
  <c r="I48047" i="1"/>
  <c r="I48048" i="1"/>
  <c r="I48049" i="1"/>
  <c r="I48050" i="1"/>
  <c r="I48051" i="1"/>
  <c r="I48052" i="1"/>
  <c r="I48053" i="1"/>
  <c r="I48054" i="1"/>
  <c r="I48055" i="1"/>
  <c r="I48056" i="1"/>
  <c r="I48057" i="1"/>
  <c r="I48058" i="1"/>
  <c r="I48059" i="1"/>
  <c r="I48060" i="1"/>
  <c r="I48061" i="1"/>
  <c r="I48062" i="1"/>
  <c r="I48063" i="1"/>
  <c r="I48064" i="1"/>
  <c r="I48065" i="1"/>
  <c r="I48066" i="1"/>
  <c r="I48067" i="1"/>
  <c r="I48068" i="1"/>
  <c r="I48069" i="1"/>
  <c r="I48070" i="1"/>
  <c r="I48071" i="1"/>
  <c r="I48072" i="1"/>
  <c r="I48073" i="1"/>
  <c r="I48074" i="1"/>
  <c r="I48075" i="1"/>
  <c r="I48076" i="1"/>
  <c r="I48077" i="1"/>
  <c r="I48078" i="1"/>
  <c r="I48079" i="1"/>
  <c r="I48080" i="1"/>
  <c r="I48081" i="1"/>
  <c r="I48082" i="1"/>
  <c r="I48083" i="1"/>
  <c r="I48084" i="1"/>
  <c r="I48085" i="1"/>
  <c r="I48086" i="1"/>
  <c r="I48087" i="1"/>
  <c r="I48088" i="1"/>
  <c r="I48089" i="1"/>
  <c r="I48090" i="1"/>
  <c r="I48091" i="1"/>
  <c r="I48092" i="1"/>
  <c r="I48093" i="1"/>
  <c r="I48094" i="1"/>
  <c r="I48095" i="1"/>
  <c r="I48096" i="1"/>
  <c r="I48097" i="1"/>
  <c r="I48098" i="1"/>
  <c r="I48099" i="1"/>
  <c r="I48100" i="1"/>
  <c r="I48101" i="1"/>
  <c r="I48102" i="1"/>
  <c r="I48103" i="1"/>
  <c r="I48104" i="1"/>
  <c r="I48105" i="1"/>
  <c r="I48106" i="1"/>
  <c r="I48107" i="1"/>
  <c r="I48108" i="1"/>
  <c r="I48109" i="1"/>
  <c r="I48110" i="1"/>
  <c r="I48111" i="1"/>
  <c r="I48112" i="1"/>
  <c r="I48113" i="1"/>
  <c r="I48114" i="1"/>
  <c r="I48115" i="1"/>
  <c r="I48116" i="1"/>
  <c r="I48117" i="1"/>
  <c r="I48118" i="1"/>
  <c r="I48119" i="1"/>
  <c r="I48120" i="1"/>
  <c r="I48121" i="1"/>
  <c r="I48122" i="1"/>
  <c r="I48123" i="1"/>
  <c r="I48124" i="1"/>
  <c r="I48125" i="1"/>
  <c r="I48126" i="1"/>
  <c r="I48127" i="1"/>
  <c r="I48128" i="1"/>
  <c r="I48129" i="1"/>
  <c r="I48130" i="1"/>
  <c r="I48131" i="1"/>
  <c r="I48132" i="1"/>
  <c r="I48133" i="1"/>
  <c r="I48134" i="1"/>
  <c r="I48135" i="1"/>
  <c r="I48136" i="1"/>
  <c r="I48137" i="1"/>
  <c r="I48138" i="1"/>
  <c r="I48139" i="1"/>
  <c r="I48140" i="1"/>
  <c r="I48141" i="1"/>
  <c r="I48142" i="1"/>
  <c r="I48143" i="1"/>
  <c r="I48144" i="1"/>
  <c r="I48145" i="1"/>
  <c r="I48146" i="1"/>
  <c r="I48147" i="1"/>
  <c r="I48148" i="1"/>
  <c r="I48149" i="1"/>
  <c r="I48150" i="1"/>
  <c r="I48151" i="1"/>
  <c r="I48152" i="1"/>
  <c r="I48153" i="1"/>
  <c r="I48154" i="1"/>
  <c r="I48155" i="1"/>
  <c r="I48156" i="1"/>
  <c r="I48157" i="1"/>
  <c r="I48158" i="1"/>
  <c r="I48159" i="1"/>
  <c r="I48160" i="1"/>
  <c r="I48161" i="1"/>
  <c r="I48162" i="1"/>
  <c r="I48163" i="1"/>
  <c r="I48164" i="1"/>
  <c r="I48165" i="1"/>
  <c r="I48166" i="1"/>
  <c r="I48167" i="1"/>
  <c r="I48168" i="1"/>
  <c r="I48169" i="1"/>
  <c r="I48170" i="1"/>
  <c r="I48171" i="1"/>
  <c r="I48172" i="1"/>
  <c r="I48173" i="1"/>
  <c r="I48174" i="1"/>
  <c r="I48175" i="1"/>
  <c r="I48176" i="1"/>
  <c r="I48177" i="1"/>
  <c r="I48178" i="1"/>
  <c r="I48179" i="1"/>
  <c r="I48180" i="1"/>
  <c r="I48181" i="1"/>
  <c r="I48182" i="1"/>
  <c r="I48183" i="1"/>
  <c r="I48184" i="1"/>
  <c r="I48185" i="1"/>
  <c r="I48186" i="1"/>
  <c r="I48187" i="1"/>
  <c r="I48188" i="1"/>
  <c r="I48189" i="1"/>
  <c r="I48190" i="1"/>
  <c r="I48191" i="1"/>
  <c r="I48192" i="1"/>
  <c r="I48193" i="1"/>
  <c r="I48194" i="1"/>
  <c r="I48195" i="1"/>
  <c r="I48196" i="1"/>
  <c r="I48197" i="1"/>
  <c r="I48198" i="1"/>
  <c r="I48199" i="1"/>
  <c r="I48200" i="1"/>
  <c r="I48201" i="1"/>
  <c r="I48202" i="1"/>
  <c r="I48203" i="1"/>
  <c r="I48204" i="1"/>
  <c r="I48205" i="1"/>
  <c r="I48206" i="1"/>
  <c r="I48207" i="1"/>
  <c r="I48208" i="1"/>
  <c r="I48209" i="1"/>
  <c r="I48210" i="1"/>
  <c r="I48211" i="1"/>
  <c r="I48212" i="1"/>
  <c r="I48213" i="1"/>
  <c r="I48214" i="1"/>
  <c r="I48215" i="1"/>
  <c r="I48216" i="1"/>
  <c r="I48217" i="1"/>
  <c r="I48218" i="1"/>
  <c r="I48219" i="1"/>
  <c r="I48220" i="1"/>
  <c r="I48221" i="1"/>
  <c r="I48222" i="1"/>
  <c r="I48223" i="1"/>
  <c r="I48224" i="1"/>
  <c r="I48225" i="1"/>
  <c r="I48226" i="1"/>
  <c r="I48227" i="1"/>
  <c r="I48228" i="1"/>
  <c r="I48229" i="1"/>
  <c r="I48230" i="1"/>
  <c r="I48231" i="1"/>
  <c r="I48232" i="1"/>
  <c r="I48233" i="1"/>
  <c r="I48234" i="1"/>
  <c r="I48235" i="1"/>
  <c r="I48236" i="1"/>
  <c r="I48237" i="1"/>
  <c r="I48238" i="1"/>
  <c r="I48239" i="1"/>
  <c r="I48240" i="1"/>
  <c r="I48241" i="1"/>
  <c r="I48242" i="1"/>
  <c r="I48243" i="1"/>
  <c r="I48244" i="1"/>
  <c r="I48245" i="1"/>
  <c r="I48246" i="1"/>
  <c r="I48247" i="1"/>
  <c r="I48248" i="1"/>
  <c r="I48249" i="1"/>
  <c r="I48250" i="1"/>
  <c r="I48251" i="1"/>
  <c r="I48252" i="1"/>
  <c r="I48253" i="1"/>
  <c r="I48254" i="1"/>
  <c r="I48255" i="1"/>
  <c r="I48256" i="1"/>
  <c r="I48257" i="1"/>
  <c r="I48258" i="1"/>
  <c r="I48259" i="1"/>
  <c r="I48260" i="1"/>
  <c r="I48261" i="1"/>
  <c r="I48262" i="1"/>
  <c r="I48263" i="1"/>
  <c r="I48264" i="1"/>
  <c r="I48265" i="1"/>
  <c r="I48266" i="1"/>
  <c r="I48267" i="1"/>
  <c r="I48268" i="1"/>
  <c r="I48269" i="1"/>
  <c r="I48270" i="1"/>
  <c r="I48271" i="1"/>
  <c r="I48272" i="1"/>
  <c r="I48273" i="1"/>
  <c r="I48274" i="1"/>
  <c r="I48275" i="1"/>
  <c r="I48276" i="1"/>
  <c r="I48277" i="1"/>
  <c r="I48278" i="1"/>
  <c r="I48279" i="1"/>
  <c r="I48280" i="1"/>
  <c r="I48281" i="1"/>
  <c r="I48282" i="1"/>
  <c r="I48283" i="1"/>
  <c r="I48284" i="1"/>
  <c r="I48285" i="1"/>
  <c r="I48286" i="1"/>
  <c r="I48287" i="1"/>
  <c r="I48288" i="1"/>
  <c r="I48289" i="1"/>
  <c r="I48290" i="1"/>
  <c r="I48291" i="1"/>
  <c r="I48292" i="1"/>
  <c r="I48293" i="1"/>
  <c r="I48294" i="1"/>
  <c r="I48295" i="1"/>
  <c r="I48296" i="1"/>
  <c r="I48297" i="1"/>
  <c r="I48298" i="1"/>
  <c r="I48299" i="1"/>
  <c r="I48300" i="1"/>
  <c r="I48301" i="1"/>
  <c r="I48302" i="1"/>
  <c r="I48303" i="1"/>
  <c r="I48304" i="1"/>
  <c r="I48305" i="1"/>
  <c r="I48306" i="1"/>
  <c r="I48307" i="1"/>
  <c r="I48308" i="1"/>
  <c r="I48309" i="1"/>
  <c r="I48310" i="1"/>
  <c r="I48311" i="1"/>
  <c r="I48312" i="1"/>
  <c r="I48313" i="1"/>
  <c r="I48314" i="1"/>
  <c r="I48315" i="1"/>
  <c r="I48316" i="1"/>
  <c r="I48317" i="1"/>
  <c r="I48318" i="1"/>
  <c r="I48319" i="1"/>
  <c r="I48320" i="1"/>
  <c r="I48321" i="1"/>
  <c r="I48322" i="1"/>
  <c r="I48323" i="1"/>
  <c r="I48324" i="1"/>
  <c r="I48325" i="1"/>
  <c r="I48326" i="1"/>
  <c r="I48327" i="1"/>
  <c r="I48328" i="1"/>
  <c r="I48329" i="1"/>
  <c r="I48330" i="1"/>
  <c r="I48331" i="1"/>
  <c r="I48332" i="1"/>
  <c r="I48333" i="1"/>
  <c r="I48334" i="1"/>
  <c r="I48335" i="1"/>
  <c r="I48336" i="1"/>
  <c r="I48337" i="1"/>
  <c r="I48338" i="1"/>
  <c r="I48339" i="1"/>
  <c r="I48340" i="1"/>
  <c r="I48341" i="1"/>
  <c r="I48342" i="1"/>
  <c r="I48343" i="1"/>
  <c r="I48344" i="1"/>
  <c r="I48345" i="1"/>
  <c r="I48346" i="1"/>
  <c r="I48347" i="1"/>
  <c r="I48348" i="1"/>
  <c r="I48349" i="1"/>
  <c r="I48350" i="1"/>
  <c r="I48351" i="1"/>
  <c r="I48352" i="1"/>
  <c r="I48353" i="1"/>
  <c r="I48354" i="1"/>
  <c r="I48355" i="1"/>
  <c r="I48356" i="1"/>
  <c r="I48357" i="1"/>
  <c r="I48358" i="1"/>
  <c r="I48359" i="1"/>
  <c r="I48360" i="1"/>
  <c r="I48361" i="1"/>
  <c r="I48362" i="1"/>
  <c r="I48363" i="1"/>
  <c r="I48364" i="1"/>
  <c r="I48365" i="1"/>
  <c r="I48366" i="1"/>
  <c r="I48367" i="1"/>
  <c r="I48368" i="1"/>
  <c r="I48369" i="1"/>
  <c r="I48370" i="1"/>
  <c r="I48371" i="1"/>
  <c r="I48372" i="1"/>
  <c r="I48373" i="1"/>
  <c r="I48374" i="1"/>
  <c r="I48375" i="1"/>
  <c r="I48376" i="1"/>
  <c r="I48377" i="1"/>
  <c r="I48378" i="1"/>
  <c r="I48379" i="1"/>
  <c r="I48380" i="1"/>
  <c r="I48381" i="1"/>
  <c r="I48382" i="1"/>
  <c r="I48383" i="1"/>
  <c r="I48384" i="1"/>
  <c r="I48385" i="1"/>
  <c r="I48386" i="1"/>
  <c r="I48387" i="1"/>
  <c r="I48388" i="1"/>
  <c r="I48389" i="1"/>
  <c r="I48390" i="1"/>
  <c r="I48391" i="1"/>
  <c r="I48392" i="1"/>
  <c r="I48393" i="1"/>
  <c r="I48394" i="1"/>
  <c r="I48395" i="1"/>
  <c r="I48396" i="1"/>
  <c r="I48397" i="1"/>
  <c r="I48398" i="1"/>
  <c r="I48399" i="1"/>
  <c r="I48400" i="1"/>
  <c r="I48401" i="1"/>
  <c r="I48402" i="1"/>
  <c r="I48403" i="1"/>
  <c r="I48404" i="1"/>
  <c r="I48405" i="1"/>
  <c r="I48406" i="1"/>
  <c r="I48407" i="1"/>
  <c r="I48408" i="1"/>
  <c r="I48409" i="1"/>
  <c r="I48410" i="1"/>
  <c r="I48411" i="1"/>
  <c r="I48412" i="1"/>
  <c r="I48413" i="1"/>
  <c r="I48414" i="1"/>
  <c r="I48415" i="1"/>
  <c r="I48416" i="1"/>
  <c r="I48417" i="1"/>
  <c r="I48418" i="1"/>
  <c r="I48419" i="1"/>
  <c r="I48420" i="1"/>
  <c r="I48421" i="1"/>
  <c r="I48422" i="1"/>
  <c r="I48423" i="1"/>
  <c r="I48424" i="1"/>
  <c r="I48425" i="1"/>
  <c r="I48426" i="1"/>
  <c r="I48427" i="1"/>
  <c r="I48428" i="1"/>
  <c r="I48429" i="1"/>
  <c r="I48430" i="1"/>
  <c r="I48431" i="1"/>
  <c r="I48432" i="1"/>
  <c r="I48433" i="1"/>
  <c r="I48434" i="1"/>
  <c r="I48435" i="1"/>
  <c r="I48436" i="1"/>
  <c r="I48437" i="1"/>
  <c r="I48438" i="1"/>
  <c r="I48439" i="1"/>
  <c r="I48440" i="1"/>
  <c r="I48441" i="1"/>
  <c r="I48442" i="1"/>
  <c r="I48443" i="1"/>
  <c r="I48444" i="1"/>
  <c r="I48445" i="1"/>
  <c r="I48446" i="1"/>
  <c r="I48447" i="1"/>
  <c r="I48448" i="1"/>
  <c r="I48449" i="1"/>
  <c r="I48450" i="1"/>
  <c r="I48451" i="1"/>
  <c r="I48452" i="1"/>
  <c r="I48453" i="1"/>
  <c r="I48454" i="1"/>
  <c r="I48455" i="1"/>
  <c r="I48456" i="1"/>
  <c r="I48457" i="1"/>
  <c r="I48458" i="1"/>
  <c r="I48459" i="1"/>
  <c r="I48460" i="1"/>
  <c r="I48461" i="1"/>
  <c r="I48462" i="1"/>
  <c r="I48463" i="1"/>
  <c r="I48464" i="1"/>
  <c r="I48465" i="1"/>
  <c r="I48466" i="1"/>
  <c r="I48467" i="1"/>
  <c r="I48468" i="1"/>
  <c r="I48469" i="1"/>
  <c r="I48470" i="1"/>
  <c r="I48471" i="1"/>
  <c r="I48472" i="1"/>
  <c r="I48473" i="1"/>
  <c r="I48474" i="1"/>
  <c r="I48475" i="1"/>
  <c r="I48476" i="1"/>
  <c r="I48477" i="1"/>
  <c r="I48478" i="1"/>
  <c r="I48479" i="1"/>
  <c r="I48480" i="1"/>
  <c r="I48481" i="1"/>
  <c r="I48482" i="1"/>
  <c r="I48483" i="1"/>
  <c r="I48484" i="1"/>
  <c r="I48485" i="1"/>
  <c r="I48486" i="1"/>
  <c r="I48487" i="1"/>
  <c r="I48488" i="1"/>
  <c r="I48489" i="1"/>
  <c r="I48490" i="1"/>
  <c r="I48491" i="1"/>
  <c r="I48492" i="1"/>
  <c r="I48493" i="1"/>
  <c r="I48494" i="1"/>
  <c r="I48495" i="1"/>
  <c r="I48496" i="1"/>
  <c r="I48497" i="1"/>
  <c r="I48498" i="1"/>
  <c r="I48499" i="1"/>
  <c r="I48500" i="1"/>
  <c r="I48501" i="1"/>
  <c r="I48502" i="1"/>
  <c r="I48503" i="1"/>
  <c r="I48504" i="1"/>
  <c r="I48505" i="1"/>
  <c r="I48506" i="1"/>
  <c r="I48507" i="1"/>
  <c r="I48508" i="1"/>
  <c r="I48509" i="1"/>
  <c r="I48510" i="1"/>
  <c r="I48511" i="1"/>
  <c r="I48512" i="1"/>
  <c r="I48513" i="1"/>
  <c r="I48514" i="1"/>
  <c r="I48515" i="1"/>
  <c r="I48516" i="1"/>
  <c r="I48517" i="1"/>
  <c r="I48518" i="1"/>
  <c r="I48519" i="1"/>
  <c r="I48520" i="1"/>
  <c r="I48521" i="1"/>
  <c r="I48522" i="1"/>
  <c r="I48523" i="1"/>
  <c r="I48524" i="1"/>
  <c r="I48525" i="1"/>
  <c r="I48526" i="1"/>
  <c r="I48527" i="1"/>
  <c r="I48528" i="1"/>
  <c r="I48529" i="1"/>
  <c r="I48530" i="1"/>
  <c r="I48531" i="1"/>
  <c r="I48532" i="1"/>
  <c r="I48533" i="1"/>
  <c r="I48534" i="1"/>
  <c r="I48535" i="1"/>
  <c r="I48536" i="1"/>
  <c r="I48537" i="1"/>
  <c r="I48538" i="1"/>
  <c r="I48539" i="1"/>
  <c r="I48540" i="1"/>
  <c r="I48541" i="1"/>
  <c r="I48542" i="1"/>
  <c r="I48543" i="1"/>
  <c r="I48544" i="1"/>
  <c r="I48545" i="1"/>
  <c r="I48546" i="1"/>
  <c r="I48547" i="1"/>
  <c r="I48548" i="1"/>
  <c r="I48549" i="1"/>
  <c r="I48550" i="1"/>
  <c r="I48551" i="1"/>
  <c r="I48552" i="1"/>
  <c r="I48553" i="1"/>
  <c r="I48554" i="1"/>
  <c r="I48555" i="1"/>
  <c r="I48556" i="1"/>
  <c r="I48557" i="1"/>
  <c r="I48558" i="1"/>
  <c r="I48559" i="1"/>
  <c r="I48560" i="1"/>
  <c r="I48561" i="1"/>
  <c r="I48562" i="1"/>
  <c r="I48563" i="1"/>
  <c r="I48564" i="1"/>
  <c r="I48565" i="1"/>
  <c r="I48566" i="1"/>
  <c r="I48567" i="1"/>
  <c r="I48568" i="1"/>
  <c r="I48569" i="1"/>
  <c r="I48570" i="1"/>
  <c r="I48571" i="1"/>
  <c r="I48572" i="1"/>
  <c r="I48573" i="1"/>
  <c r="I48574" i="1"/>
  <c r="I48575" i="1"/>
  <c r="I48576" i="1"/>
  <c r="I48577" i="1"/>
  <c r="I48578" i="1"/>
  <c r="I48579" i="1"/>
  <c r="I48580" i="1"/>
  <c r="I48581" i="1"/>
  <c r="I48582" i="1"/>
  <c r="I48583" i="1"/>
  <c r="I48584" i="1"/>
  <c r="I48585" i="1"/>
  <c r="I48586" i="1"/>
  <c r="I48587" i="1"/>
  <c r="I48588" i="1"/>
  <c r="I48589" i="1"/>
  <c r="I48590" i="1"/>
  <c r="I48591" i="1"/>
  <c r="I48592" i="1"/>
  <c r="I48593" i="1"/>
  <c r="I48594" i="1"/>
  <c r="I48595" i="1"/>
  <c r="I48596" i="1"/>
  <c r="I48597" i="1"/>
  <c r="I48598" i="1"/>
  <c r="I48599" i="1"/>
  <c r="I48600" i="1"/>
  <c r="I48601" i="1"/>
  <c r="I48602" i="1"/>
  <c r="I48603" i="1"/>
  <c r="I48604" i="1"/>
  <c r="I48605" i="1"/>
  <c r="I48606" i="1"/>
  <c r="I48607" i="1"/>
  <c r="I48608" i="1"/>
  <c r="I48609" i="1"/>
  <c r="I48610" i="1"/>
  <c r="I48611" i="1"/>
  <c r="I48612" i="1"/>
  <c r="I48613" i="1"/>
  <c r="I48614" i="1"/>
  <c r="I48615" i="1"/>
  <c r="I48616" i="1"/>
  <c r="I48617" i="1"/>
  <c r="I48618" i="1"/>
  <c r="I48619" i="1"/>
  <c r="I48620" i="1"/>
  <c r="I48621" i="1"/>
  <c r="I48622" i="1"/>
  <c r="I48623" i="1"/>
  <c r="I48624" i="1"/>
  <c r="I48625" i="1"/>
  <c r="I48626" i="1"/>
  <c r="I48627" i="1"/>
  <c r="I48628" i="1"/>
  <c r="I48629" i="1"/>
  <c r="I48630" i="1"/>
  <c r="I48631" i="1"/>
  <c r="I48632" i="1"/>
  <c r="I48633" i="1"/>
  <c r="I48634" i="1"/>
  <c r="I48635" i="1"/>
  <c r="I48636" i="1"/>
  <c r="I48637" i="1"/>
  <c r="I48638" i="1"/>
  <c r="I48639" i="1"/>
  <c r="I48640" i="1"/>
  <c r="I48641" i="1"/>
  <c r="I48642" i="1"/>
  <c r="I48643" i="1"/>
  <c r="I48644" i="1"/>
  <c r="I48645" i="1"/>
  <c r="I48646" i="1"/>
  <c r="I48647" i="1"/>
  <c r="I48648" i="1"/>
  <c r="I48649" i="1"/>
  <c r="I48650" i="1"/>
  <c r="I48651" i="1"/>
  <c r="I48652" i="1"/>
  <c r="I48653" i="1"/>
  <c r="I48654" i="1"/>
  <c r="I48655" i="1"/>
  <c r="I48656" i="1"/>
  <c r="I48657" i="1"/>
  <c r="I48658" i="1"/>
  <c r="I48659" i="1"/>
  <c r="I48660" i="1"/>
  <c r="I48661" i="1"/>
  <c r="I48662" i="1"/>
  <c r="I48663" i="1"/>
  <c r="I48664" i="1"/>
  <c r="I48665" i="1"/>
  <c r="I48666" i="1"/>
  <c r="I48667" i="1"/>
  <c r="I48668" i="1"/>
  <c r="I48669" i="1"/>
  <c r="I48670" i="1"/>
  <c r="I48671" i="1"/>
  <c r="I48672" i="1"/>
  <c r="I48673" i="1"/>
  <c r="I48674" i="1"/>
  <c r="I48675" i="1"/>
  <c r="I48676" i="1"/>
  <c r="I48677" i="1"/>
  <c r="I48678" i="1"/>
  <c r="I48679" i="1"/>
  <c r="I48680" i="1"/>
  <c r="I48681" i="1"/>
  <c r="I48682" i="1"/>
  <c r="I48683" i="1"/>
  <c r="I48684" i="1"/>
  <c r="I48685" i="1"/>
  <c r="I48686" i="1"/>
  <c r="I48687" i="1"/>
  <c r="I48688" i="1"/>
  <c r="I48689" i="1"/>
  <c r="I48690" i="1"/>
  <c r="I48691" i="1"/>
  <c r="I48692" i="1"/>
  <c r="I48693" i="1"/>
  <c r="I48694" i="1"/>
  <c r="I48695" i="1"/>
  <c r="I48696" i="1"/>
  <c r="I48697" i="1"/>
  <c r="I48698" i="1"/>
  <c r="I48699" i="1"/>
  <c r="I48700" i="1"/>
  <c r="I48701" i="1"/>
  <c r="I48702" i="1"/>
  <c r="I48703" i="1"/>
  <c r="I48704" i="1"/>
  <c r="I48705" i="1"/>
  <c r="I48706" i="1"/>
  <c r="I48707" i="1"/>
  <c r="I48708" i="1"/>
  <c r="I48709" i="1"/>
  <c r="I48710" i="1"/>
  <c r="I48711" i="1"/>
  <c r="I48712" i="1"/>
  <c r="I48713" i="1"/>
  <c r="I48714" i="1"/>
  <c r="I48715" i="1"/>
  <c r="I48716" i="1"/>
  <c r="I48717" i="1"/>
  <c r="I48718" i="1"/>
  <c r="I48719" i="1"/>
  <c r="I48720" i="1"/>
  <c r="I48721" i="1"/>
  <c r="I48722" i="1"/>
  <c r="I48723" i="1"/>
  <c r="I48724" i="1"/>
  <c r="I48725" i="1"/>
  <c r="I48726" i="1"/>
  <c r="I48727" i="1"/>
  <c r="I48728" i="1"/>
  <c r="I48729" i="1"/>
  <c r="I48730" i="1"/>
  <c r="I48731" i="1"/>
  <c r="I48732" i="1"/>
  <c r="I48733" i="1"/>
  <c r="I48734" i="1"/>
  <c r="I48735" i="1"/>
  <c r="I48736" i="1"/>
  <c r="I48737" i="1"/>
  <c r="I48738" i="1"/>
  <c r="I48739" i="1"/>
  <c r="I48740" i="1"/>
  <c r="I48741" i="1"/>
  <c r="I48742" i="1"/>
  <c r="I48743" i="1"/>
  <c r="I48744" i="1"/>
  <c r="I48745" i="1"/>
  <c r="I48746" i="1"/>
  <c r="I48747" i="1"/>
  <c r="I48748" i="1"/>
  <c r="I48749" i="1"/>
  <c r="I48750" i="1"/>
  <c r="I48751" i="1"/>
  <c r="I48752" i="1"/>
  <c r="I48753" i="1"/>
  <c r="I48754" i="1"/>
  <c r="I48755" i="1"/>
  <c r="I48756" i="1"/>
  <c r="I48757" i="1"/>
  <c r="I48758" i="1"/>
  <c r="I48759" i="1"/>
  <c r="I48760" i="1"/>
  <c r="I48761" i="1"/>
  <c r="I48762" i="1"/>
  <c r="I48763" i="1"/>
  <c r="I48764" i="1"/>
  <c r="I48765" i="1"/>
  <c r="I48766" i="1"/>
  <c r="I48767" i="1"/>
  <c r="I48768" i="1"/>
  <c r="I48769" i="1"/>
  <c r="I48770" i="1"/>
  <c r="I48771" i="1"/>
  <c r="I48772" i="1"/>
  <c r="I48773" i="1"/>
  <c r="I48774" i="1"/>
  <c r="I48775" i="1"/>
  <c r="I48776" i="1"/>
  <c r="I48777" i="1"/>
  <c r="I48778" i="1"/>
  <c r="I48779" i="1"/>
  <c r="I48780" i="1"/>
  <c r="I48781" i="1"/>
  <c r="I48782" i="1"/>
  <c r="I48783" i="1"/>
  <c r="I48784" i="1"/>
  <c r="I48785" i="1"/>
  <c r="I48786" i="1"/>
  <c r="I48787" i="1"/>
  <c r="I48788" i="1"/>
  <c r="I48789" i="1"/>
  <c r="I48790" i="1"/>
  <c r="I48791" i="1"/>
  <c r="I48792" i="1"/>
  <c r="I48793" i="1"/>
  <c r="I48794" i="1"/>
  <c r="I48795" i="1"/>
  <c r="I48796" i="1"/>
  <c r="I48797" i="1"/>
  <c r="I48798" i="1"/>
  <c r="I48799" i="1"/>
  <c r="I48800" i="1"/>
  <c r="I48801" i="1"/>
  <c r="I48802" i="1"/>
  <c r="I48803" i="1"/>
  <c r="I48804" i="1"/>
  <c r="I48805" i="1"/>
  <c r="I48806" i="1"/>
  <c r="I48807" i="1"/>
  <c r="I48808" i="1"/>
  <c r="I48809" i="1"/>
  <c r="I48810" i="1"/>
  <c r="I48811" i="1"/>
  <c r="I48812" i="1"/>
  <c r="I48813" i="1"/>
  <c r="I48814" i="1"/>
  <c r="I48815" i="1"/>
  <c r="I48816" i="1"/>
  <c r="I48817" i="1"/>
  <c r="I48818" i="1"/>
  <c r="I48819" i="1"/>
  <c r="I48820" i="1"/>
  <c r="I48821" i="1"/>
  <c r="I48822" i="1"/>
  <c r="I48823" i="1"/>
  <c r="I48824" i="1"/>
  <c r="I48825" i="1"/>
  <c r="I48826" i="1"/>
  <c r="I48827" i="1"/>
  <c r="I48828" i="1"/>
  <c r="I48829" i="1"/>
  <c r="I48830" i="1"/>
  <c r="I48831" i="1"/>
  <c r="I48832" i="1"/>
  <c r="I48833" i="1"/>
  <c r="I48834" i="1"/>
  <c r="I48835" i="1"/>
  <c r="I48836" i="1"/>
  <c r="I48837" i="1"/>
  <c r="I48838" i="1"/>
  <c r="I48839" i="1"/>
  <c r="I48840" i="1"/>
  <c r="I48841" i="1"/>
  <c r="I48842" i="1"/>
  <c r="I48843" i="1"/>
  <c r="I48844" i="1"/>
  <c r="I48845" i="1"/>
  <c r="I48846" i="1"/>
  <c r="I48847" i="1"/>
  <c r="I48848" i="1"/>
  <c r="I48849" i="1"/>
  <c r="I48850" i="1"/>
  <c r="I48851" i="1"/>
  <c r="I48852" i="1"/>
  <c r="I48853" i="1"/>
  <c r="I48854" i="1"/>
  <c r="I48855" i="1"/>
  <c r="I48856" i="1"/>
  <c r="I48857" i="1"/>
  <c r="I48858" i="1"/>
  <c r="I48859" i="1"/>
  <c r="I48860" i="1"/>
  <c r="I48861" i="1"/>
  <c r="I48862" i="1"/>
  <c r="I48863" i="1"/>
  <c r="I48864" i="1"/>
  <c r="I48865" i="1"/>
  <c r="I48866" i="1"/>
  <c r="I48867" i="1"/>
  <c r="I48868" i="1"/>
  <c r="I48869" i="1"/>
  <c r="I48870" i="1"/>
  <c r="I48871" i="1"/>
  <c r="I48872" i="1"/>
  <c r="I48873" i="1"/>
  <c r="I48874" i="1"/>
  <c r="I48875" i="1"/>
  <c r="I48876" i="1"/>
  <c r="I48877" i="1"/>
  <c r="I48878" i="1"/>
  <c r="I48879" i="1"/>
  <c r="I48880" i="1"/>
  <c r="I48881" i="1"/>
  <c r="I48882" i="1"/>
  <c r="I48883" i="1"/>
  <c r="I48884" i="1"/>
  <c r="I48885" i="1"/>
  <c r="I48886" i="1"/>
  <c r="I48887" i="1"/>
  <c r="I48888" i="1"/>
  <c r="I48889" i="1"/>
  <c r="I48890" i="1"/>
  <c r="I48891" i="1"/>
  <c r="I48892" i="1"/>
  <c r="I48893" i="1"/>
  <c r="I48894" i="1"/>
  <c r="I48895" i="1"/>
  <c r="I48896" i="1"/>
  <c r="I48897" i="1"/>
  <c r="I48898" i="1"/>
  <c r="I48899" i="1"/>
  <c r="I48900" i="1"/>
  <c r="I48901" i="1"/>
  <c r="I48902" i="1"/>
  <c r="I48903" i="1"/>
  <c r="I48904" i="1"/>
  <c r="I48905" i="1"/>
  <c r="I48906" i="1"/>
  <c r="I48907" i="1"/>
  <c r="I48908" i="1"/>
  <c r="I48909" i="1"/>
  <c r="I48910" i="1"/>
  <c r="I48911" i="1"/>
  <c r="I48912" i="1"/>
  <c r="I48913" i="1"/>
  <c r="I48914" i="1"/>
  <c r="I48915" i="1"/>
  <c r="I48916" i="1"/>
  <c r="I48917" i="1"/>
  <c r="I48918" i="1"/>
  <c r="I48919" i="1"/>
  <c r="I48920" i="1"/>
  <c r="I48921" i="1"/>
  <c r="I48922" i="1"/>
  <c r="I48923" i="1"/>
  <c r="I48924" i="1"/>
  <c r="I48925" i="1"/>
  <c r="I48926" i="1"/>
  <c r="I48927" i="1"/>
  <c r="I48928" i="1"/>
  <c r="I48929" i="1"/>
  <c r="I48930" i="1"/>
  <c r="I48931" i="1"/>
  <c r="I48932" i="1"/>
  <c r="I48933" i="1"/>
  <c r="I48934" i="1"/>
  <c r="I48935" i="1"/>
  <c r="I48936" i="1"/>
  <c r="I48937" i="1"/>
  <c r="I48938" i="1"/>
  <c r="I48939" i="1"/>
  <c r="I48940" i="1"/>
  <c r="I48941" i="1"/>
  <c r="I48942" i="1"/>
  <c r="I48943" i="1"/>
  <c r="I48944" i="1"/>
  <c r="I48945" i="1"/>
  <c r="I48946" i="1"/>
  <c r="I48947" i="1"/>
  <c r="I48948" i="1"/>
  <c r="I48949" i="1"/>
  <c r="I48950" i="1"/>
  <c r="I48951" i="1"/>
  <c r="I48952" i="1"/>
  <c r="I48953" i="1"/>
  <c r="I48954" i="1"/>
  <c r="I48955" i="1"/>
  <c r="I48956" i="1"/>
  <c r="I48957" i="1"/>
  <c r="I48958" i="1"/>
  <c r="I48959" i="1"/>
  <c r="I48960" i="1"/>
  <c r="I48961" i="1"/>
  <c r="I48962" i="1"/>
  <c r="I48963" i="1"/>
  <c r="I48964" i="1"/>
  <c r="I48965" i="1"/>
  <c r="I48966" i="1"/>
  <c r="I48967" i="1"/>
  <c r="I48968" i="1"/>
  <c r="I48969" i="1"/>
  <c r="I48970" i="1"/>
  <c r="I48971" i="1"/>
  <c r="I48972" i="1"/>
  <c r="I48973" i="1"/>
  <c r="I48974" i="1"/>
  <c r="I48975" i="1"/>
  <c r="I48976" i="1"/>
  <c r="I48977" i="1"/>
  <c r="I48978" i="1"/>
  <c r="I48979" i="1"/>
  <c r="I48980" i="1"/>
  <c r="I48981" i="1"/>
  <c r="I48982" i="1"/>
  <c r="I48983" i="1"/>
  <c r="I48984" i="1"/>
  <c r="I48985" i="1"/>
  <c r="I48986" i="1"/>
  <c r="I48987" i="1"/>
  <c r="I48988" i="1"/>
  <c r="I48989" i="1"/>
  <c r="I48990" i="1"/>
  <c r="I48991" i="1"/>
  <c r="I48992" i="1"/>
  <c r="I48993" i="1"/>
  <c r="I48994" i="1"/>
  <c r="I48995" i="1"/>
  <c r="I48996" i="1"/>
  <c r="I48997" i="1"/>
  <c r="I48998" i="1"/>
  <c r="I48999" i="1"/>
  <c r="I49000" i="1"/>
  <c r="I49001" i="1"/>
  <c r="I49002" i="1"/>
  <c r="I49003" i="1"/>
  <c r="I49004" i="1"/>
  <c r="I49005" i="1"/>
  <c r="I49006" i="1"/>
  <c r="I49007" i="1"/>
  <c r="I49008" i="1"/>
  <c r="I49009" i="1"/>
  <c r="I49010" i="1"/>
  <c r="I49011" i="1"/>
  <c r="I49012" i="1"/>
  <c r="I49013" i="1"/>
  <c r="I49014" i="1"/>
  <c r="I49015" i="1"/>
  <c r="I49016" i="1"/>
  <c r="I49017" i="1"/>
  <c r="I49018" i="1"/>
  <c r="I49019" i="1"/>
  <c r="I49020" i="1"/>
  <c r="I49021" i="1"/>
  <c r="I49022" i="1"/>
  <c r="I49023" i="1"/>
  <c r="I49024" i="1"/>
  <c r="I49025" i="1"/>
  <c r="I49026" i="1"/>
  <c r="I49027" i="1"/>
  <c r="I49028" i="1"/>
  <c r="I49029" i="1"/>
  <c r="I49030" i="1"/>
  <c r="I49031" i="1"/>
  <c r="I49032" i="1"/>
  <c r="I49033" i="1"/>
  <c r="I49034" i="1"/>
  <c r="I49035" i="1"/>
  <c r="I49036" i="1"/>
  <c r="I49037" i="1"/>
  <c r="I49038" i="1"/>
  <c r="I49039" i="1"/>
  <c r="I49040" i="1"/>
  <c r="I49041" i="1"/>
  <c r="I49042" i="1"/>
  <c r="I49043" i="1"/>
  <c r="I49044" i="1"/>
  <c r="I49045" i="1"/>
  <c r="I49046" i="1"/>
  <c r="I49047" i="1"/>
  <c r="I49048" i="1"/>
  <c r="I49049" i="1"/>
  <c r="I49050" i="1"/>
  <c r="I49051" i="1"/>
  <c r="I49052" i="1"/>
  <c r="I49053" i="1"/>
  <c r="I49054" i="1"/>
  <c r="I49055" i="1"/>
  <c r="I49056" i="1"/>
  <c r="I49057" i="1"/>
  <c r="I49058" i="1"/>
  <c r="I49059" i="1"/>
  <c r="I49060" i="1"/>
  <c r="I49061" i="1"/>
  <c r="I49062" i="1"/>
  <c r="I49063" i="1"/>
  <c r="I49064" i="1"/>
  <c r="I49065" i="1"/>
  <c r="I49066" i="1"/>
  <c r="I49067" i="1"/>
  <c r="I49068" i="1"/>
  <c r="I49069" i="1"/>
  <c r="I49070" i="1"/>
  <c r="I49071" i="1"/>
  <c r="I49072" i="1"/>
  <c r="I49073" i="1"/>
  <c r="I49074" i="1"/>
  <c r="I49075" i="1"/>
  <c r="I49076" i="1"/>
  <c r="I49077" i="1"/>
  <c r="I49078" i="1"/>
  <c r="I49079" i="1"/>
  <c r="I49080" i="1"/>
  <c r="I49081" i="1"/>
  <c r="I49082" i="1"/>
  <c r="I49083" i="1"/>
  <c r="I49084" i="1"/>
  <c r="I49085" i="1"/>
  <c r="I49086" i="1"/>
  <c r="I49087" i="1"/>
  <c r="I49088" i="1"/>
  <c r="I49089" i="1"/>
  <c r="I49090" i="1"/>
  <c r="I49091" i="1"/>
  <c r="I49092" i="1"/>
  <c r="I49093" i="1"/>
  <c r="I49094" i="1"/>
  <c r="I49095" i="1"/>
  <c r="I49096" i="1"/>
  <c r="I49097" i="1"/>
  <c r="I49098" i="1"/>
  <c r="I49099" i="1"/>
  <c r="I49100" i="1"/>
  <c r="I49101" i="1"/>
  <c r="I49102" i="1"/>
  <c r="I49103" i="1"/>
  <c r="I49104" i="1"/>
  <c r="I49105" i="1"/>
  <c r="I49106" i="1"/>
  <c r="I49107" i="1"/>
  <c r="I49108" i="1"/>
  <c r="I49109" i="1"/>
  <c r="I49110" i="1"/>
  <c r="I49111" i="1"/>
  <c r="I49112" i="1"/>
  <c r="I49113" i="1"/>
  <c r="I49114" i="1"/>
  <c r="I49115" i="1"/>
  <c r="I49116" i="1"/>
  <c r="I49117" i="1"/>
  <c r="I49118" i="1"/>
  <c r="I49119" i="1"/>
  <c r="I49120" i="1"/>
  <c r="I49121" i="1"/>
  <c r="I49122" i="1"/>
  <c r="I49123" i="1"/>
  <c r="I49124" i="1"/>
  <c r="I49125" i="1"/>
  <c r="I49126" i="1"/>
  <c r="I49127" i="1"/>
  <c r="I49128" i="1"/>
  <c r="I49129" i="1"/>
  <c r="I49130" i="1"/>
  <c r="I49131" i="1"/>
  <c r="I49132" i="1"/>
  <c r="I49133" i="1"/>
  <c r="I49134" i="1"/>
  <c r="I49135" i="1"/>
  <c r="I49136" i="1"/>
  <c r="I49137" i="1"/>
  <c r="I49138" i="1"/>
  <c r="I49139" i="1"/>
  <c r="I49140" i="1"/>
  <c r="I49141" i="1"/>
  <c r="I49142" i="1"/>
  <c r="I49143" i="1"/>
  <c r="I49144" i="1"/>
  <c r="I49145" i="1"/>
  <c r="I49146" i="1"/>
  <c r="I49147" i="1"/>
  <c r="I49148" i="1"/>
  <c r="I49149" i="1"/>
  <c r="I49150" i="1"/>
  <c r="I49151" i="1"/>
  <c r="I49152" i="1"/>
  <c r="I49153" i="1"/>
  <c r="I49154" i="1"/>
  <c r="I49155" i="1"/>
  <c r="I49156" i="1"/>
  <c r="I49157" i="1"/>
  <c r="I49158" i="1"/>
  <c r="I49159" i="1"/>
  <c r="I49160" i="1"/>
  <c r="I49161" i="1"/>
  <c r="I49162" i="1"/>
  <c r="I49163" i="1"/>
  <c r="I49164" i="1"/>
  <c r="I49165" i="1"/>
  <c r="I49166" i="1"/>
  <c r="I49167" i="1"/>
  <c r="I49168" i="1"/>
  <c r="I49169" i="1"/>
  <c r="I49170" i="1"/>
  <c r="I49171" i="1"/>
  <c r="I49172" i="1"/>
  <c r="I49173" i="1"/>
  <c r="I49174" i="1"/>
  <c r="I49175" i="1"/>
  <c r="I49176" i="1"/>
  <c r="I49177" i="1"/>
  <c r="I49178" i="1"/>
  <c r="I49179" i="1"/>
  <c r="I49180" i="1"/>
  <c r="I49181" i="1"/>
  <c r="I49182" i="1"/>
  <c r="I49183" i="1"/>
  <c r="I49184" i="1"/>
  <c r="I49185" i="1"/>
  <c r="I49186" i="1"/>
  <c r="I49187" i="1"/>
  <c r="I49188" i="1"/>
  <c r="I49189" i="1"/>
  <c r="I49190" i="1"/>
  <c r="I49191" i="1"/>
  <c r="I49192" i="1"/>
  <c r="I49193" i="1"/>
  <c r="I49194" i="1"/>
  <c r="I49195" i="1"/>
  <c r="I49196" i="1"/>
  <c r="I49197" i="1"/>
  <c r="I49198" i="1"/>
  <c r="I49199" i="1"/>
  <c r="I49200" i="1"/>
  <c r="I49201" i="1"/>
  <c r="I49202" i="1"/>
  <c r="I49203" i="1"/>
  <c r="I49204" i="1"/>
  <c r="I49205" i="1"/>
  <c r="I49206" i="1"/>
  <c r="I49207" i="1"/>
  <c r="I49208" i="1"/>
  <c r="I49209" i="1"/>
  <c r="I49210" i="1"/>
  <c r="I49211" i="1"/>
  <c r="I49212" i="1"/>
  <c r="I49213" i="1"/>
  <c r="I49214" i="1"/>
  <c r="I49215" i="1"/>
  <c r="I49216" i="1"/>
  <c r="I49217" i="1"/>
  <c r="I49218" i="1"/>
  <c r="I49219" i="1"/>
  <c r="I49220" i="1"/>
  <c r="I49221" i="1"/>
  <c r="I49222" i="1"/>
  <c r="I49223" i="1"/>
  <c r="I49224" i="1"/>
  <c r="I49225" i="1"/>
  <c r="I49226" i="1"/>
  <c r="I49227" i="1"/>
  <c r="I49228" i="1"/>
  <c r="I49229" i="1"/>
  <c r="I49230" i="1"/>
  <c r="I49231" i="1"/>
  <c r="I49232" i="1"/>
  <c r="I49233" i="1"/>
  <c r="I49234" i="1"/>
  <c r="I49235" i="1"/>
  <c r="I49236" i="1"/>
  <c r="I49237" i="1"/>
  <c r="I49238" i="1"/>
  <c r="I49239" i="1"/>
  <c r="I49240" i="1"/>
  <c r="I49241" i="1"/>
  <c r="I49242" i="1"/>
  <c r="I49243" i="1"/>
  <c r="I49244" i="1"/>
  <c r="I49245" i="1"/>
  <c r="I49246" i="1"/>
  <c r="I49247" i="1"/>
  <c r="I49248" i="1"/>
  <c r="I49249" i="1"/>
  <c r="I49250" i="1"/>
  <c r="I49251" i="1"/>
  <c r="I49252" i="1"/>
  <c r="I49253" i="1"/>
  <c r="I49254" i="1"/>
  <c r="I49255" i="1"/>
  <c r="I49256" i="1"/>
  <c r="I49257" i="1"/>
  <c r="I49258" i="1"/>
  <c r="I49259" i="1"/>
  <c r="I49260" i="1"/>
  <c r="I49261" i="1"/>
  <c r="I49262" i="1"/>
  <c r="I49263" i="1"/>
  <c r="I49264" i="1"/>
  <c r="I49265" i="1"/>
  <c r="I49266" i="1"/>
  <c r="I49267" i="1"/>
  <c r="I49268" i="1"/>
  <c r="I49269" i="1"/>
  <c r="I49270" i="1"/>
  <c r="I49271" i="1"/>
  <c r="I49272" i="1"/>
  <c r="I49273" i="1"/>
  <c r="I49274" i="1"/>
  <c r="I49275" i="1"/>
  <c r="I49276" i="1"/>
  <c r="I49277" i="1"/>
  <c r="I49278" i="1"/>
  <c r="I49279" i="1"/>
  <c r="I49280" i="1"/>
  <c r="I49281" i="1"/>
  <c r="I49282" i="1"/>
  <c r="I49283" i="1"/>
  <c r="I49284" i="1"/>
  <c r="I49285" i="1"/>
  <c r="I49286" i="1"/>
  <c r="I49287" i="1"/>
  <c r="I49288" i="1"/>
  <c r="I49289" i="1"/>
  <c r="I49290" i="1"/>
  <c r="I49291" i="1"/>
  <c r="I49292" i="1"/>
  <c r="I49293" i="1"/>
  <c r="I49294" i="1"/>
  <c r="I49295" i="1"/>
  <c r="I49296" i="1"/>
  <c r="I49297" i="1"/>
  <c r="I49298" i="1"/>
  <c r="I49299" i="1"/>
  <c r="I49300" i="1"/>
  <c r="I49301" i="1"/>
  <c r="I49302" i="1"/>
  <c r="I49303" i="1"/>
  <c r="I49304" i="1"/>
  <c r="I49305" i="1"/>
  <c r="I49306" i="1"/>
  <c r="I49307" i="1"/>
  <c r="I49308" i="1"/>
  <c r="I49309" i="1"/>
  <c r="I49310" i="1"/>
  <c r="I49311" i="1"/>
  <c r="I49312" i="1"/>
  <c r="I49313" i="1"/>
  <c r="I49314" i="1"/>
  <c r="I49315" i="1"/>
  <c r="I49316" i="1"/>
  <c r="I49317" i="1"/>
  <c r="I49318" i="1"/>
  <c r="I49319" i="1"/>
  <c r="I49320" i="1"/>
  <c r="I49321" i="1"/>
  <c r="I49322" i="1"/>
  <c r="I49323" i="1"/>
  <c r="I49324" i="1"/>
  <c r="I49325" i="1"/>
  <c r="I49326" i="1"/>
  <c r="I49327" i="1"/>
  <c r="I49328" i="1"/>
  <c r="I49329" i="1"/>
  <c r="I49330" i="1"/>
  <c r="I49331" i="1"/>
  <c r="I49332" i="1"/>
  <c r="I49333" i="1"/>
  <c r="I49334" i="1"/>
  <c r="I49335" i="1"/>
  <c r="I49336" i="1"/>
  <c r="I49337" i="1"/>
  <c r="I49338" i="1"/>
  <c r="I49339" i="1"/>
  <c r="I49340" i="1"/>
  <c r="I49341" i="1"/>
  <c r="I49342" i="1"/>
  <c r="I49343" i="1"/>
  <c r="I49344" i="1"/>
  <c r="I49345" i="1"/>
  <c r="I49346" i="1"/>
  <c r="I49347" i="1"/>
  <c r="I49348" i="1"/>
  <c r="I49349" i="1"/>
  <c r="I49350" i="1"/>
  <c r="I49351" i="1"/>
  <c r="I49352" i="1"/>
  <c r="I49353" i="1"/>
  <c r="I49354" i="1"/>
  <c r="I49355" i="1"/>
  <c r="I49356" i="1"/>
  <c r="I49357" i="1"/>
  <c r="I49358" i="1"/>
  <c r="I49359" i="1"/>
  <c r="I49360" i="1"/>
  <c r="I49361" i="1"/>
  <c r="I49362" i="1"/>
  <c r="I49363" i="1"/>
  <c r="I49364" i="1"/>
  <c r="I49365" i="1"/>
  <c r="I49366" i="1"/>
  <c r="I49367" i="1"/>
  <c r="I49368" i="1"/>
  <c r="I49369" i="1"/>
  <c r="I49370" i="1"/>
  <c r="I49371" i="1"/>
  <c r="I49372" i="1"/>
  <c r="I49373" i="1"/>
  <c r="I49374" i="1"/>
  <c r="I49375" i="1"/>
  <c r="I49376" i="1"/>
  <c r="I49377" i="1"/>
  <c r="I49378" i="1"/>
  <c r="I49379" i="1"/>
  <c r="I49380" i="1"/>
  <c r="I49381" i="1"/>
  <c r="I49382" i="1"/>
  <c r="I49383" i="1"/>
  <c r="I49384" i="1"/>
  <c r="I49385" i="1"/>
  <c r="I49386" i="1"/>
  <c r="I49387" i="1"/>
  <c r="I49388" i="1"/>
  <c r="I49389" i="1"/>
  <c r="I49390" i="1"/>
  <c r="I49391" i="1"/>
  <c r="I49392" i="1"/>
  <c r="I49393" i="1"/>
  <c r="I49394" i="1"/>
  <c r="I49395" i="1"/>
  <c r="I49396" i="1"/>
  <c r="I49397" i="1"/>
  <c r="I49398" i="1"/>
  <c r="I49399" i="1"/>
  <c r="I49400" i="1"/>
  <c r="I49401" i="1"/>
  <c r="I49402" i="1"/>
  <c r="I49403" i="1"/>
  <c r="I49404" i="1"/>
  <c r="I49405" i="1"/>
  <c r="I49406" i="1"/>
  <c r="I49407" i="1"/>
  <c r="I49408" i="1"/>
  <c r="I49409" i="1"/>
  <c r="I49410" i="1"/>
  <c r="I49411" i="1"/>
  <c r="I49412" i="1"/>
  <c r="I49413" i="1"/>
  <c r="I49414" i="1"/>
  <c r="AO69" i="6"/>
  <c r="AR166" i="6"/>
  <c r="AN166" i="6"/>
  <c r="AN166" i="9" s="1"/>
  <c r="AM166" i="6"/>
  <c r="AM166" i="9" s="1"/>
  <c r="AL166" i="6"/>
  <c r="AL166" i="9" s="1"/>
  <c r="AK166" i="6"/>
  <c r="AJ166" i="6"/>
  <c r="AI166" i="6"/>
  <c r="AI166" i="9" s="1"/>
  <c r="AR165" i="6"/>
  <c r="AO165" i="6"/>
  <c r="AN165" i="6"/>
  <c r="AN165" i="9" s="1"/>
  <c r="AM165" i="6"/>
  <c r="AM165" i="9" s="1"/>
  <c r="AL165" i="6"/>
  <c r="AL165" i="9" s="1"/>
  <c r="AK165" i="6"/>
  <c r="AJ165" i="6"/>
  <c r="AI165" i="6"/>
  <c r="AI165" i="9" s="1"/>
  <c r="C165" i="6"/>
  <c r="C166" i="6" s="1"/>
  <c r="AR164" i="6"/>
  <c r="AN164" i="6"/>
  <c r="AN164" i="9" s="1"/>
  <c r="AM164" i="6"/>
  <c r="AM164" i="9" s="1"/>
  <c r="AL164" i="6"/>
  <c r="AL164" i="9" s="1"/>
  <c r="AK164" i="6"/>
  <c r="AJ164" i="6"/>
  <c r="AI164" i="6"/>
  <c r="AI164" i="9" s="1"/>
  <c r="AR163" i="6"/>
  <c r="AO163" i="6"/>
  <c r="AN163" i="6"/>
  <c r="AN163" i="9" s="1"/>
  <c r="AM163" i="6"/>
  <c r="AM163" i="9" s="1"/>
  <c r="AL163" i="6"/>
  <c r="AL163" i="9" s="1"/>
  <c r="AK163" i="6"/>
  <c r="AJ163" i="6"/>
  <c r="AI163" i="6"/>
  <c r="AI163" i="9" s="1"/>
  <c r="C163" i="6"/>
  <c r="C164" i="6" s="1"/>
  <c r="AR162" i="6"/>
  <c r="AN162" i="6"/>
  <c r="AN162" i="9" s="1"/>
  <c r="AM162" i="6"/>
  <c r="AM162" i="9" s="1"/>
  <c r="AL162" i="6"/>
  <c r="AL162" i="9" s="1"/>
  <c r="AK162" i="6"/>
  <c r="AJ162" i="6"/>
  <c r="AI162" i="6"/>
  <c r="AI162" i="9" s="1"/>
  <c r="AR161" i="6"/>
  <c r="AO161" i="6"/>
  <c r="AN161" i="6"/>
  <c r="AN161" i="9" s="1"/>
  <c r="AM161" i="6"/>
  <c r="AM161" i="9" s="1"/>
  <c r="AL161" i="6"/>
  <c r="AL161" i="9" s="1"/>
  <c r="AK161" i="6"/>
  <c r="AJ161" i="6"/>
  <c r="AI161" i="6"/>
  <c r="AI161" i="9" s="1"/>
  <c r="C161" i="6"/>
  <c r="C162" i="6" s="1"/>
  <c r="AR160" i="6"/>
  <c r="AN160" i="6"/>
  <c r="AN160" i="9" s="1"/>
  <c r="AM160" i="6"/>
  <c r="AM160" i="9" s="1"/>
  <c r="AL160" i="6"/>
  <c r="AL160" i="9" s="1"/>
  <c r="AK160" i="6"/>
  <c r="AJ160" i="6"/>
  <c r="AI160" i="6"/>
  <c r="AI160" i="9" s="1"/>
  <c r="AR159" i="6"/>
  <c r="AO159" i="6"/>
  <c r="AN159" i="6"/>
  <c r="AN159" i="9" s="1"/>
  <c r="AM159" i="6"/>
  <c r="AM159" i="9" s="1"/>
  <c r="AL159" i="6"/>
  <c r="AL159" i="9" s="1"/>
  <c r="AK159" i="6"/>
  <c r="AJ159" i="6"/>
  <c r="AI159" i="6"/>
  <c r="AI159" i="9" s="1"/>
  <c r="C159" i="6"/>
  <c r="C160" i="6" s="1"/>
  <c r="AR158" i="6"/>
  <c r="AN158" i="6"/>
  <c r="AN158" i="9" s="1"/>
  <c r="AM158" i="6"/>
  <c r="AM158" i="9" s="1"/>
  <c r="AL158" i="6"/>
  <c r="AL158" i="9" s="1"/>
  <c r="AK158" i="6"/>
  <c r="AJ158" i="6"/>
  <c r="AI158" i="6"/>
  <c r="AI158" i="9" s="1"/>
  <c r="AR157" i="6"/>
  <c r="AO157" i="6"/>
  <c r="AN157" i="6"/>
  <c r="AN157" i="9" s="1"/>
  <c r="AM157" i="6"/>
  <c r="AM157" i="9" s="1"/>
  <c r="AL157" i="6"/>
  <c r="AL157" i="9" s="1"/>
  <c r="AK157" i="6"/>
  <c r="AJ157" i="6"/>
  <c r="AI157" i="6"/>
  <c r="AI157" i="9" s="1"/>
  <c r="C157" i="6"/>
  <c r="C158" i="6" s="1"/>
  <c r="AR156" i="6"/>
  <c r="AN156" i="6"/>
  <c r="AN156" i="9" s="1"/>
  <c r="AM156" i="6"/>
  <c r="AM156" i="9" s="1"/>
  <c r="AL156" i="6"/>
  <c r="AL156" i="9" s="1"/>
  <c r="AK156" i="6"/>
  <c r="AJ156" i="6"/>
  <c r="AI156" i="6"/>
  <c r="AI156" i="9" s="1"/>
  <c r="AR155" i="6"/>
  <c r="AO155" i="6"/>
  <c r="AN155" i="6"/>
  <c r="AN155" i="9" s="1"/>
  <c r="AM155" i="6"/>
  <c r="AM155" i="9" s="1"/>
  <c r="AL155" i="6"/>
  <c r="AL155" i="9" s="1"/>
  <c r="AK155" i="6"/>
  <c r="AJ155" i="6"/>
  <c r="AI155" i="6"/>
  <c r="AI155" i="9" s="1"/>
  <c r="C155" i="6"/>
  <c r="C156" i="6" s="1"/>
  <c r="AR154" i="6"/>
  <c r="AN154" i="6"/>
  <c r="AN154" i="9" s="1"/>
  <c r="AM154" i="6"/>
  <c r="AM154" i="9" s="1"/>
  <c r="AL154" i="6"/>
  <c r="AL154" i="9" s="1"/>
  <c r="AK154" i="6"/>
  <c r="AJ154" i="6"/>
  <c r="AI154" i="6"/>
  <c r="AI154" i="9" s="1"/>
  <c r="AR153" i="6"/>
  <c r="AO153" i="6"/>
  <c r="AN153" i="6"/>
  <c r="AN153" i="9" s="1"/>
  <c r="AM153" i="6"/>
  <c r="AM153" i="9" s="1"/>
  <c r="AL153" i="6"/>
  <c r="AL153" i="9" s="1"/>
  <c r="AK153" i="6"/>
  <c r="AJ153" i="6"/>
  <c r="AI153" i="6"/>
  <c r="AI153" i="9" s="1"/>
  <c r="C153" i="6"/>
  <c r="C154" i="6" s="1"/>
  <c r="AR152" i="6"/>
  <c r="AN152" i="6"/>
  <c r="AN152" i="9" s="1"/>
  <c r="AM152" i="6"/>
  <c r="AM152" i="9" s="1"/>
  <c r="AL152" i="6"/>
  <c r="AL152" i="9" s="1"/>
  <c r="AK152" i="6"/>
  <c r="AJ152" i="6"/>
  <c r="AI152" i="6"/>
  <c r="AI152" i="9" s="1"/>
  <c r="AR151" i="6"/>
  <c r="AO151" i="6"/>
  <c r="AN151" i="6"/>
  <c r="AN151" i="9" s="1"/>
  <c r="AM151" i="6"/>
  <c r="AM151" i="9" s="1"/>
  <c r="AL151" i="6"/>
  <c r="AL151" i="9" s="1"/>
  <c r="AK151" i="6"/>
  <c r="AJ151" i="6"/>
  <c r="AI151" i="6"/>
  <c r="AI151" i="9" s="1"/>
  <c r="C151" i="6"/>
  <c r="C152" i="6" s="1"/>
  <c r="AR150" i="6"/>
  <c r="AN150" i="6"/>
  <c r="AN150" i="9" s="1"/>
  <c r="AM150" i="6"/>
  <c r="AM150" i="9" s="1"/>
  <c r="AL150" i="6"/>
  <c r="AL150" i="9" s="1"/>
  <c r="AK150" i="6"/>
  <c r="AJ150" i="6"/>
  <c r="AI150" i="6"/>
  <c r="AI150" i="9" s="1"/>
  <c r="AR149" i="6"/>
  <c r="AO149" i="6"/>
  <c r="AN149" i="6"/>
  <c r="AN149" i="9" s="1"/>
  <c r="AM149" i="6"/>
  <c r="AM149" i="9" s="1"/>
  <c r="AL149" i="6"/>
  <c r="AL149" i="9" s="1"/>
  <c r="AK149" i="6"/>
  <c r="AJ149" i="6"/>
  <c r="AI149" i="6"/>
  <c r="AI149" i="9" s="1"/>
  <c r="C149" i="6"/>
  <c r="C150" i="6" s="1"/>
  <c r="AR148" i="6"/>
  <c r="AN148" i="6"/>
  <c r="AN148" i="9" s="1"/>
  <c r="AM148" i="6"/>
  <c r="AM148" i="9" s="1"/>
  <c r="AL148" i="6"/>
  <c r="AL148" i="9" s="1"/>
  <c r="AK148" i="6"/>
  <c r="AJ148" i="6"/>
  <c r="AI148" i="6"/>
  <c r="AI148" i="9" s="1"/>
  <c r="AR147" i="6"/>
  <c r="AO147" i="6"/>
  <c r="AN147" i="6"/>
  <c r="AN147" i="9" s="1"/>
  <c r="AM147" i="6"/>
  <c r="AM147" i="9" s="1"/>
  <c r="AL147" i="6"/>
  <c r="AL147" i="9" s="1"/>
  <c r="AK147" i="6"/>
  <c r="AJ147" i="6"/>
  <c r="AI147" i="6"/>
  <c r="AI147" i="9" s="1"/>
  <c r="C147" i="6"/>
  <c r="C148" i="6" s="1"/>
  <c r="AR146" i="6"/>
  <c r="AN146" i="6"/>
  <c r="AN146" i="9" s="1"/>
  <c r="AM146" i="6"/>
  <c r="AM146" i="9" s="1"/>
  <c r="AL146" i="6"/>
  <c r="AL146" i="9" s="1"/>
  <c r="AK146" i="6"/>
  <c r="AJ146" i="6"/>
  <c r="AI146" i="6"/>
  <c r="AI146" i="9" s="1"/>
  <c r="AR145" i="6"/>
  <c r="AO145" i="6"/>
  <c r="AN145" i="6"/>
  <c r="AN145" i="9" s="1"/>
  <c r="AM145" i="6"/>
  <c r="AM145" i="9" s="1"/>
  <c r="AL145" i="6"/>
  <c r="AL145" i="9" s="1"/>
  <c r="AK145" i="6"/>
  <c r="AJ145" i="6"/>
  <c r="AI145" i="6"/>
  <c r="AI145" i="9" s="1"/>
  <c r="C145" i="6"/>
  <c r="C146" i="6" s="1"/>
  <c r="AR144" i="6"/>
  <c r="AN144" i="6"/>
  <c r="AN144" i="9" s="1"/>
  <c r="AM144" i="6"/>
  <c r="AM144" i="9" s="1"/>
  <c r="AL144" i="6"/>
  <c r="AL144" i="9" s="1"/>
  <c r="AK144" i="6"/>
  <c r="AJ144" i="6"/>
  <c r="AI144" i="6"/>
  <c r="AI144" i="9" s="1"/>
  <c r="AR143" i="6"/>
  <c r="AO143" i="6"/>
  <c r="AN143" i="6"/>
  <c r="AN143" i="9" s="1"/>
  <c r="AM143" i="6"/>
  <c r="AM143" i="9" s="1"/>
  <c r="AL143" i="6"/>
  <c r="AL143" i="9" s="1"/>
  <c r="AK143" i="6"/>
  <c r="AJ143" i="6"/>
  <c r="AI143" i="6"/>
  <c r="AI143" i="9" s="1"/>
  <c r="C143" i="6"/>
  <c r="C144" i="6" s="1"/>
  <c r="AR142" i="6"/>
  <c r="AN142" i="6"/>
  <c r="AN142" i="9" s="1"/>
  <c r="AM142" i="6"/>
  <c r="AM142" i="9" s="1"/>
  <c r="AL142" i="6"/>
  <c r="AL142" i="9" s="1"/>
  <c r="AK142" i="6"/>
  <c r="AJ142" i="6"/>
  <c r="AI142" i="6"/>
  <c r="AI142" i="9" s="1"/>
  <c r="AR141" i="6"/>
  <c r="AO141" i="6"/>
  <c r="AN141" i="6"/>
  <c r="AN141" i="9" s="1"/>
  <c r="AM141" i="6"/>
  <c r="AM141" i="9" s="1"/>
  <c r="AL141" i="6"/>
  <c r="AL141" i="9" s="1"/>
  <c r="AK141" i="6"/>
  <c r="AJ141" i="6"/>
  <c r="AI141" i="6"/>
  <c r="AI141" i="9" s="1"/>
  <c r="C141" i="6"/>
  <c r="AR140" i="6"/>
  <c r="AN140" i="6"/>
  <c r="AN140" i="9" s="1"/>
  <c r="AM140" i="6"/>
  <c r="AM140" i="9" s="1"/>
  <c r="AL140" i="6"/>
  <c r="AL140" i="9" s="1"/>
  <c r="AK140" i="6"/>
  <c r="AJ140" i="6"/>
  <c r="AI140" i="6"/>
  <c r="AI140" i="9" s="1"/>
  <c r="AR139" i="6"/>
  <c r="AO139" i="6"/>
  <c r="AN139" i="6"/>
  <c r="AN139" i="9" s="1"/>
  <c r="AM139" i="6"/>
  <c r="AM139" i="9" s="1"/>
  <c r="AL139" i="6"/>
  <c r="AL139" i="9" s="1"/>
  <c r="AK139" i="6"/>
  <c r="AJ139" i="6"/>
  <c r="AI139" i="6"/>
  <c r="AI139" i="9" s="1"/>
  <c r="C139" i="6"/>
  <c r="C140" i="6" s="1"/>
  <c r="AR138" i="6"/>
  <c r="AN138" i="6"/>
  <c r="AN138" i="9" s="1"/>
  <c r="AM138" i="6"/>
  <c r="AM138" i="9" s="1"/>
  <c r="AL138" i="6"/>
  <c r="AL138" i="9" s="1"/>
  <c r="AK138" i="6"/>
  <c r="AJ138" i="6"/>
  <c r="AI138" i="6"/>
  <c r="AI138" i="9" s="1"/>
  <c r="AR137" i="6"/>
  <c r="AO137" i="6"/>
  <c r="AN137" i="6"/>
  <c r="AN137" i="9" s="1"/>
  <c r="AM137" i="6"/>
  <c r="AM137" i="9" s="1"/>
  <c r="AL137" i="6"/>
  <c r="AL137" i="9" s="1"/>
  <c r="AK137" i="6"/>
  <c r="AJ137" i="6"/>
  <c r="AI137" i="6"/>
  <c r="AI137" i="9" s="1"/>
  <c r="C137" i="6"/>
  <c r="C138" i="6" s="1"/>
  <c r="AR136" i="6"/>
  <c r="AN136" i="6"/>
  <c r="AN136" i="9" s="1"/>
  <c r="AM136" i="6"/>
  <c r="AM136" i="9" s="1"/>
  <c r="AL136" i="6"/>
  <c r="AL136" i="9" s="1"/>
  <c r="AK136" i="6"/>
  <c r="AJ136" i="6"/>
  <c r="AI136" i="6"/>
  <c r="AI136" i="9" s="1"/>
  <c r="AR135" i="6"/>
  <c r="AO135" i="6"/>
  <c r="AN135" i="6"/>
  <c r="AN135" i="9" s="1"/>
  <c r="AM135" i="6"/>
  <c r="AM135" i="9" s="1"/>
  <c r="AL135" i="6"/>
  <c r="AL135" i="9" s="1"/>
  <c r="AK135" i="6"/>
  <c r="AJ135" i="6"/>
  <c r="AI135" i="6"/>
  <c r="AI135" i="9" s="1"/>
  <c r="C135" i="6"/>
  <c r="AR134" i="6"/>
  <c r="AN134" i="6"/>
  <c r="AN134" i="9" s="1"/>
  <c r="AM134" i="6"/>
  <c r="AM134" i="9" s="1"/>
  <c r="AL134" i="6"/>
  <c r="AL134" i="9" s="1"/>
  <c r="AK134" i="6"/>
  <c r="AJ134" i="6"/>
  <c r="AI134" i="6"/>
  <c r="AI134" i="9" s="1"/>
  <c r="AR133" i="6"/>
  <c r="AO133" i="6"/>
  <c r="AN133" i="6"/>
  <c r="AN133" i="9" s="1"/>
  <c r="AM133" i="6"/>
  <c r="AM133" i="9" s="1"/>
  <c r="AL133" i="6"/>
  <c r="AL133" i="9" s="1"/>
  <c r="AK133" i="6"/>
  <c r="AJ133" i="6"/>
  <c r="AI133" i="6"/>
  <c r="AI133" i="9" s="1"/>
  <c r="C133" i="6"/>
  <c r="C134" i="6" s="1"/>
  <c r="AR132" i="6"/>
  <c r="AN132" i="6"/>
  <c r="AN132" i="9" s="1"/>
  <c r="AM132" i="6"/>
  <c r="AM132" i="9" s="1"/>
  <c r="AL132" i="6"/>
  <c r="AL132" i="9" s="1"/>
  <c r="AK132" i="6"/>
  <c r="AJ132" i="6"/>
  <c r="AI132" i="6"/>
  <c r="AI132" i="9" s="1"/>
  <c r="AR131" i="6"/>
  <c r="AO131" i="6"/>
  <c r="AN131" i="6"/>
  <c r="AN131" i="9" s="1"/>
  <c r="AM131" i="6"/>
  <c r="AM131" i="9" s="1"/>
  <c r="AL131" i="6"/>
  <c r="AL131" i="9" s="1"/>
  <c r="AK131" i="6"/>
  <c r="AJ131" i="6"/>
  <c r="AI131" i="6"/>
  <c r="AI131" i="9" s="1"/>
  <c r="C131" i="6"/>
  <c r="C132" i="6" s="1"/>
  <c r="AR130" i="6"/>
  <c r="AN130" i="6"/>
  <c r="AN130" i="9" s="1"/>
  <c r="AM130" i="6"/>
  <c r="AM130" i="9" s="1"/>
  <c r="AL130" i="6"/>
  <c r="AL130" i="9" s="1"/>
  <c r="AK130" i="6"/>
  <c r="AJ130" i="6"/>
  <c r="AI130" i="6"/>
  <c r="AI130" i="9" s="1"/>
  <c r="AR129" i="6"/>
  <c r="AO129" i="6"/>
  <c r="AN129" i="6"/>
  <c r="AN129" i="9" s="1"/>
  <c r="AM129" i="6"/>
  <c r="AM129" i="9" s="1"/>
  <c r="AL129" i="6"/>
  <c r="AL129" i="9" s="1"/>
  <c r="AK129" i="6"/>
  <c r="AJ129" i="6"/>
  <c r="AI129" i="6"/>
  <c r="AI129" i="9" s="1"/>
  <c r="C129" i="6"/>
  <c r="AR128" i="6"/>
  <c r="AN128" i="6"/>
  <c r="AN128" i="9" s="1"/>
  <c r="AM128" i="6"/>
  <c r="AM128" i="9" s="1"/>
  <c r="AL128" i="6"/>
  <c r="AL128" i="9" s="1"/>
  <c r="AK128" i="6"/>
  <c r="AJ128" i="6"/>
  <c r="AI128" i="6"/>
  <c r="AI128" i="9" s="1"/>
  <c r="AR127" i="6"/>
  <c r="AO127" i="6"/>
  <c r="AN127" i="6"/>
  <c r="AN127" i="9" s="1"/>
  <c r="AM127" i="6"/>
  <c r="AM127" i="9" s="1"/>
  <c r="AL127" i="6"/>
  <c r="AL127" i="9" s="1"/>
  <c r="AK127" i="6"/>
  <c r="AJ127" i="6"/>
  <c r="AI127" i="6"/>
  <c r="AI127" i="9" s="1"/>
  <c r="C127" i="6"/>
  <c r="C128" i="6" s="1"/>
  <c r="AR126" i="6"/>
  <c r="AN126" i="6"/>
  <c r="AN126" i="9" s="1"/>
  <c r="AM126" i="6"/>
  <c r="AM126" i="9" s="1"/>
  <c r="AL126" i="6"/>
  <c r="AL126" i="9" s="1"/>
  <c r="AK126" i="6"/>
  <c r="AJ126" i="6"/>
  <c r="AI126" i="6"/>
  <c r="AI126" i="9" s="1"/>
  <c r="AR125" i="6"/>
  <c r="AO125" i="6"/>
  <c r="AN125" i="6"/>
  <c r="AN125" i="9" s="1"/>
  <c r="AM125" i="6"/>
  <c r="AM125" i="9" s="1"/>
  <c r="AL125" i="6"/>
  <c r="AL125" i="9" s="1"/>
  <c r="AK125" i="6"/>
  <c r="AJ125" i="6"/>
  <c r="AI125" i="6"/>
  <c r="AI125" i="9" s="1"/>
  <c r="C125" i="6"/>
  <c r="C126" i="6" s="1"/>
  <c r="AR124" i="6"/>
  <c r="AN124" i="6"/>
  <c r="AN124" i="9" s="1"/>
  <c r="AM124" i="6"/>
  <c r="AM124" i="9" s="1"/>
  <c r="AL124" i="6"/>
  <c r="AL124" i="9" s="1"/>
  <c r="AK124" i="6"/>
  <c r="AJ124" i="6"/>
  <c r="AI124" i="6"/>
  <c r="AI124" i="9" s="1"/>
  <c r="AR123" i="6"/>
  <c r="AO123" i="6"/>
  <c r="AN123" i="6"/>
  <c r="AN123" i="9" s="1"/>
  <c r="AM123" i="6"/>
  <c r="AM123" i="9" s="1"/>
  <c r="AL123" i="6"/>
  <c r="AL123" i="9" s="1"/>
  <c r="AK123" i="6"/>
  <c r="AJ123" i="6"/>
  <c r="AI123" i="6"/>
  <c r="AI123" i="9" s="1"/>
  <c r="C123" i="6"/>
  <c r="AR122" i="6"/>
  <c r="AN122" i="6"/>
  <c r="AN122" i="9" s="1"/>
  <c r="AM122" i="6"/>
  <c r="AM122" i="9" s="1"/>
  <c r="AL122" i="6"/>
  <c r="AL122" i="9" s="1"/>
  <c r="AK122" i="6"/>
  <c r="AJ122" i="6"/>
  <c r="AI122" i="6"/>
  <c r="AI122" i="9" s="1"/>
  <c r="AR121" i="6"/>
  <c r="AO121" i="6"/>
  <c r="AN121" i="6"/>
  <c r="AN121" i="9" s="1"/>
  <c r="AM121" i="6"/>
  <c r="AM121" i="9" s="1"/>
  <c r="AL121" i="6"/>
  <c r="AL121" i="9" s="1"/>
  <c r="AK121" i="6"/>
  <c r="AJ121" i="6"/>
  <c r="AI121" i="6"/>
  <c r="AI121" i="9" s="1"/>
  <c r="C121" i="6"/>
  <c r="C122" i="6" s="1"/>
  <c r="AR120" i="6"/>
  <c r="AN120" i="6"/>
  <c r="AN120" i="9" s="1"/>
  <c r="AM120" i="6"/>
  <c r="AM120" i="9" s="1"/>
  <c r="AL120" i="6"/>
  <c r="AL120" i="9" s="1"/>
  <c r="AK120" i="6"/>
  <c r="AJ120" i="6"/>
  <c r="AI120" i="6"/>
  <c r="AI120" i="9" s="1"/>
  <c r="AR119" i="6"/>
  <c r="AO119" i="6"/>
  <c r="AN119" i="6"/>
  <c r="AN119" i="9" s="1"/>
  <c r="AM119" i="6"/>
  <c r="AM119" i="9" s="1"/>
  <c r="AL119" i="6"/>
  <c r="AL119" i="9" s="1"/>
  <c r="AK119" i="6"/>
  <c r="AJ119" i="6"/>
  <c r="AI119" i="6"/>
  <c r="AI119" i="9" s="1"/>
  <c r="C119" i="6"/>
  <c r="C120" i="6" s="1"/>
  <c r="AR118" i="6"/>
  <c r="AN118" i="6"/>
  <c r="AN118" i="9" s="1"/>
  <c r="AM118" i="6"/>
  <c r="AM118" i="9" s="1"/>
  <c r="AL118" i="6"/>
  <c r="AL118" i="9" s="1"/>
  <c r="AK118" i="6"/>
  <c r="AJ118" i="6"/>
  <c r="AI118" i="6"/>
  <c r="AI118" i="9" s="1"/>
  <c r="AR117" i="6"/>
  <c r="AO117" i="6"/>
  <c r="AN117" i="6"/>
  <c r="AN117" i="9" s="1"/>
  <c r="AM117" i="6"/>
  <c r="AM117" i="9" s="1"/>
  <c r="AL117" i="6"/>
  <c r="AL117" i="9" s="1"/>
  <c r="AK117" i="6"/>
  <c r="AJ117" i="6"/>
  <c r="AI117" i="6"/>
  <c r="AI117" i="9" s="1"/>
  <c r="C117" i="6"/>
  <c r="AR116" i="6"/>
  <c r="AN116" i="6"/>
  <c r="AN116" i="9" s="1"/>
  <c r="AM116" i="6"/>
  <c r="AM116" i="9" s="1"/>
  <c r="AL116" i="6"/>
  <c r="AL116" i="9" s="1"/>
  <c r="AK116" i="6"/>
  <c r="AJ116" i="6"/>
  <c r="AI116" i="6"/>
  <c r="AI116" i="9" s="1"/>
  <c r="AR115" i="6"/>
  <c r="AO115" i="6"/>
  <c r="AN115" i="6"/>
  <c r="AN115" i="9" s="1"/>
  <c r="AM115" i="6"/>
  <c r="AM115" i="9" s="1"/>
  <c r="AL115" i="6"/>
  <c r="AL115" i="9" s="1"/>
  <c r="AK115" i="6"/>
  <c r="AJ115" i="6"/>
  <c r="AI115" i="6"/>
  <c r="AI115" i="9" s="1"/>
  <c r="C115" i="6"/>
  <c r="C116" i="6" s="1"/>
  <c r="AR114" i="6"/>
  <c r="AN114" i="6"/>
  <c r="AN114" i="9" s="1"/>
  <c r="AM114" i="6"/>
  <c r="AM114" i="9" s="1"/>
  <c r="AL114" i="6"/>
  <c r="AL114" i="9" s="1"/>
  <c r="AK114" i="6"/>
  <c r="AJ114" i="6"/>
  <c r="AI114" i="6"/>
  <c r="AI114" i="9" s="1"/>
  <c r="AR113" i="6"/>
  <c r="AO113" i="6"/>
  <c r="AN113" i="6"/>
  <c r="AN113" i="9" s="1"/>
  <c r="AM113" i="6"/>
  <c r="AM113" i="9" s="1"/>
  <c r="AL113" i="6"/>
  <c r="AL113" i="9" s="1"/>
  <c r="AK113" i="6"/>
  <c r="AJ113" i="6"/>
  <c r="AI113" i="6"/>
  <c r="AI113" i="9" s="1"/>
  <c r="C113" i="6"/>
  <c r="C114" i="6" s="1"/>
  <c r="AR112" i="6"/>
  <c r="AN112" i="6"/>
  <c r="AN112" i="9" s="1"/>
  <c r="AM112" i="6"/>
  <c r="AM112" i="9" s="1"/>
  <c r="AL112" i="6"/>
  <c r="AL112" i="9" s="1"/>
  <c r="AK112" i="6"/>
  <c r="AJ112" i="6"/>
  <c r="AI112" i="6"/>
  <c r="AI112" i="9" s="1"/>
  <c r="AR111" i="6"/>
  <c r="AO111" i="6"/>
  <c r="AN111" i="6"/>
  <c r="AN111" i="9" s="1"/>
  <c r="AM111" i="6"/>
  <c r="AM111" i="9" s="1"/>
  <c r="AL111" i="6"/>
  <c r="AL111" i="9" s="1"/>
  <c r="AK111" i="6"/>
  <c r="AJ111" i="6"/>
  <c r="AI111" i="6"/>
  <c r="AI111" i="9" s="1"/>
  <c r="C111" i="6"/>
  <c r="AR110" i="6"/>
  <c r="AN110" i="6"/>
  <c r="AN110" i="9" s="1"/>
  <c r="AM110" i="6"/>
  <c r="AM110" i="9" s="1"/>
  <c r="AL110" i="6"/>
  <c r="AL110" i="9" s="1"/>
  <c r="AK110" i="6"/>
  <c r="AJ110" i="6"/>
  <c r="AI110" i="6"/>
  <c r="AI110" i="9" s="1"/>
  <c r="AR109" i="6"/>
  <c r="AO109" i="6"/>
  <c r="AN109" i="6"/>
  <c r="AN109" i="9" s="1"/>
  <c r="AM109" i="6"/>
  <c r="AM109" i="9" s="1"/>
  <c r="AL109" i="6"/>
  <c r="AL109" i="9" s="1"/>
  <c r="AK109" i="6"/>
  <c r="AJ109" i="6"/>
  <c r="AI109" i="6"/>
  <c r="AI109" i="9" s="1"/>
  <c r="C109" i="6"/>
  <c r="C110" i="6" s="1"/>
  <c r="AR108" i="6"/>
  <c r="AN108" i="6"/>
  <c r="AN108" i="9" s="1"/>
  <c r="AM108" i="6"/>
  <c r="AM108" i="9" s="1"/>
  <c r="AL108" i="6"/>
  <c r="AL108" i="9" s="1"/>
  <c r="AK108" i="6"/>
  <c r="AJ108" i="6"/>
  <c r="AI108" i="6"/>
  <c r="AI108" i="9" s="1"/>
  <c r="AR107" i="6"/>
  <c r="AO107" i="6"/>
  <c r="AN107" i="6"/>
  <c r="AN107" i="9" s="1"/>
  <c r="AM107" i="6"/>
  <c r="AM107" i="9" s="1"/>
  <c r="AL107" i="6"/>
  <c r="AL107" i="9" s="1"/>
  <c r="AK107" i="6"/>
  <c r="AJ107" i="6"/>
  <c r="AI107" i="6"/>
  <c r="AI107" i="9" s="1"/>
  <c r="C107" i="6"/>
  <c r="C108" i="6" s="1"/>
  <c r="AR106" i="6"/>
  <c r="AN106" i="6"/>
  <c r="AN106" i="9" s="1"/>
  <c r="AM106" i="6"/>
  <c r="AM106" i="9" s="1"/>
  <c r="AL106" i="6"/>
  <c r="AL106" i="9" s="1"/>
  <c r="AK106" i="6"/>
  <c r="AJ106" i="6"/>
  <c r="AI106" i="6"/>
  <c r="AI106" i="9" s="1"/>
  <c r="AR105" i="6"/>
  <c r="AO105" i="6"/>
  <c r="AN105" i="6"/>
  <c r="AN105" i="9" s="1"/>
  <c r="AM105" i="6"/>
  <c r="AM105" i="9" s="1"/>
  <c r="AL105" i="6"/>
  <c r="AL105" i="9" s="1"/>
  <c r="AK105" i="6"/>
  <c r="AJ105" i="6"/>
  <c r="AI105" i="6"/>
  <c r="AI105" i="9" s="1"/>
  <c r="C105" i="6"/>
  <c r="AR104" i="6"/>
  <c r="AN104" i="6"/>
  <c r="AN104" i="9" s="1"/>
  <c r="AM104" i="6"/>
  <c r="AM104" i="9" s="1"/>
  <c r="AL104" i="6"/>
  <c r="AL104" i="9" s="1"/>
  <c r="AK104" i="6"/>
  <c r="AJ104" i="6"/>
  <c r="AI104" i="6"/>
  <c r="AI104" i="9" s="1"/>
  <c r="AR103" i="6"/>
  <c r="AO103" i="6"/>
  <c r="AN103" i="6"/>
  <c r="AN103" i="9" s="1"/>
  <c r="AM103" i="6"/>
  <c r="AM103" i="9" s="1"/>
  <c r="AL103" i="6"/>
  <c r="AL103" i="9" s="1"/>
  <c r="AK103" i="6"/>
  <c r="AJ103" i="6"/>
  <c r="AI103" i="6"/>
  <c r="AI103" i="9" s="1"/>
  <c r="C103" i="6"/>
  <c r="C104" i="6" s="1"/>
  <c r="AR102" i="6"/>
  <c r="AN102" i="6"/>
  <c r="AN102" i="9" s="1"/>
  <c r="AM102" i="6"/>
  <c r="AM102" i="9" s="1"/>
  <c r="AL102" i="6"/>
  <c r="AL102" i="9" s="1"/>
  <c r="AK102" i="6"/>
  <c r="AJ102" i="6"/>
  <c r="AI102" i="6"/>
  <c r="AI102" i="9" s="1"/>
  <c r="AR101" i="6"/>
  <c r="AO101" i="6"/>
  <c r="AN101" i="6"/>
  <c r="AN101" i="9" s="1"/>
  <c r="AM101" i="6"/>
  <c r="AM101" i="9" s="1"/>
  <c r="AL101" i="6"/>
  <c r="AL101" i="9" s="1"/>
  <c r="AK101" i="6"/>
  <c r="AJ101" i="6"/>
  <c r="AI101" i="6"/>
  <c r="AI101" i="9" s="1"/>
  <c r="C101" i="6"/>
  <c r="C102" i="6" s="1"/>
  <c r="AR100" i="6"/>
  <c r="AN100" i="6"/>
  <c r="AN100" i="9" s="1"/>
  <c r="AM100" i="6"/>
  <c r="AM100" i="9" s="1"/>
  <c r="AL100" i="6"/>
  <c r="AL100" i="9" s="1"/>
  <c r="AK100" i="6"/>
  <c r="AJ100" i="6"/>
  <c r="AI100" i="6"/>
  <c r="AI100" i="9" s="1"/>
  <c r="AR99" i="6"/>
  <c r="AO99" i="6"/>
  <c r="AN99" i="6"/>
  <c r="AN99" i="9" s="1"/>
  <c r="AM99" i="6"/>
  <c r="AM99" i="9" s="1"/>
  <c r="AL99" i="6"/>
  <c r="AL99" i="9" s="1"/>
  <c r="AK99" i="6"/>
  <c r="AJ99" i="6"/>
  <c r="AI99" i="6"/>
  <c r="AI99" i="9" s="1"/>
  <c r="C99" i="6"/>
  <c r="AR98" i="6"/>
  <c r="AN98" i="6"/>
  <c r="AN98" i="9" s="1"/>
  <c r="AM98" i="6"/>
  <c r="AM98" i="9" s="1"/>
  <c r="AL98" i="6"/>
  <c r="AL98" i="9" s="1"/>
  <c r="AK98" i="6"/>
  <c r="AJ98" i="6"/>
  <c r="AI98" i="6"/>
  <c r="AI98" i="9" s="1"/>
  <c r="AR97" i="6"/>
  <c r="AO97" i="6"/>
  <c r="AN97" i="6"/>
  <c r="AN97" i="9" s="1"/>
  <c r="AM97" i="6"/>
  <c r="AM97" i="9" s="1"/>
  <c r="AL97" i="6"/>
  <c r="AL97" i="9" s="1"/>
  <c r="AK97" i="6"/>
  <c r="AJ97" i="6"/>
  <c r="AI97" i="6"/>
  <c r="AI97" i="9" s="1"/>
  <c r="C97" i="6"/>
  <c r="C98" i="6" s="1"/>
  <c r="AR96" i="6"/>
  <c r="AN96" i="6"/>
  <c r="AN96" i="9" s="1"/>
  <c r="AM96" i="6"/>
  <c r="AM96" i="9" s="1"/>
  <c r="AL96" i="6"/>
  <c r="AL96" i="9" s="1"/>
  <c r="AK96" i="6"/>
  <c r="AJ96" i="6"/>
  <c r="AI96" i="6"/>
  <c r="AI96" i="9" s="1"/>
  <c r="AR95" i="6"/>
  <c r="AO95" i="6"/>
  <c r="AN95" i="6"/>
  <c r="AN95" i="9" s="1"/>
  <c r="AM95" i="6"/>
  <c r="AM95" i="9" s="1"/>
  <c r="AL95" i="6"/>
  <c r="AL95" i="9" s="1"/>
  <c r="AK95" i="6"/>
  <c r="AJ95" i="6"/>
  <c r="AI95" i="6"/>
  <c r="AI95" i="9" s="1"/>
  <c r="C95" i="6"/>
  <c r="C96" i="6" s="1"/>
  <c r="AR94" i="6"/>
  <c r="AN94" i="6"/>
  <c r="AN94" i="9" s="1"/>
  <c r="AM94" i="6"/>
  <c r="AM94" i="9" s="1"/>
  <c r="AL94" i="6"/>
  <c r="AL94" i="9" s="1"/>
  <c r="AK94" i="6"/>
  <c r="AJ94" i="6"/>
  <c r="AI94" i="6"/>
  <c r="AI94" i="9" s="1"/>
  <c r="AR93" i="6"/>
  <c r="AO93" i="6"/>
  <c r="AN93" i="6"/>
  <c r="AN93" i="9" s="1"/>
  <c r="AM93" i="6"/>
  <c r="AM93" i="9" s="1"/>
  <c r="AL93" i="6"/>
  <c r="AL93" i="9" s="1"/>
  <c r="AK93" i="6"/>
  <c r="AJ93" i="6"/>
  <c r="AI93" i="6"/>
  <c r="AI93" i="9" s="1"/>
  <c r="C93" i="6"/>
  <c r="AR92" i="6"/>
  <c r="AN92" i="6"/>
  <c r="AN92" i="9" s="1"/>
  <c r="AM92" i="6"/>
  <c r="AM92" i="9" s="1"/>
  <c r="AL92" i="6"/>
  <c r="AL92" i="9" s="1"/>
  <c r="AK92" i="6"/>
  <c r="AJ92" i="6"/>
  <c r="AI92" i="6"/>
  <c r="AI92" i="9" s="1"/>
  <c r="AR91" i="6"/>
  <c r="AO91" i="6"/>
  <c r="AN91" i="6"/>
  <c r="AN91" i="9" s="1"/>
  <c r="AM91" i="6"/>
  <c r="AM91" i="9" s="1"/>
  <c r="AL91" i="6"/>
  <c r="AL91" i="9" s="1"/>
  <c r="AK91" i="6"/>
  <c r="AJ91" i="6"/>
  <c r="AI91" i="6"/>
  <c r="AI91" i="9" s="1"/>
  <c r="C91" i="6"/>
  <c r="C92" i="6" s="1"/>
  <c r="AR90" i="6"/>
  <c r="AN90" i="6"/>
  <c r="AN90" i="9" s="1"/>
  <c r="AM90" i="6"/>
  <c r="AM90" i="9" s="1"/>
  <c r="AL90" i="6"/>
  <c r="AL90" i="9" s="1"/>
  <c r="AK90" i="6"/>
  <c r="AJ90" i="6"/>
  <c r="AI90" i="6"/>
  <c r="AI90" i="9" s="1"/>
  <c r="AR89" i="6"/>
  <c r="AO89" i="6"/>
  <c r="AN89" i="6"/>
  <c r="AN89" i="9" s="1"/>
  <c r="AM89" i="6"/>
  <c r="AM89" i="9" s="1"/>
  <c r="AL89" i="6"/>
  <c r="AL89" i="9" s="1"/>
  <c r="AK89" i="6"/>
  <c r="AJ89" i="6"/>
  <c r="AI89" i="6"/>
  <c r="AI89" i="9" s="1"/>
  <c r="C89" i="6"/>
  <c r="C90" i="6" s="1"/>
  <c r="AR88" i="6"/>
  <c r="AN88" i="6"/>
  <c r="AN88" i="9" s="1"/>
  <c r="AM88" i="6"/>
  <c r="AM88" i="9" s="1"/>
  <c r="AL88" i="6"/>
  <c r="AL88" i="9" s="1"/>
  <c r="AK88" i="6"/>
  <c r="AJ88" i="6"/>
  <c r="AI88" i="6"/>
  <c r="AI88" i="9" s="1"/>
  <c r="AR87" i="6"/>
  <c r="AO87" i="6"/>
  <c r="AN87" i="6"/>
  <c r="AN87" i="9" s="1"/>
  <c r="AM87" i="6"/>
  <c r="AM87" i="9" s="1"/>
  <c r="AL87" i="6"/>
  <c r="AL87" i="9" s="1"/>
  <c r="AK87" i="6"/>
  <c r="AJ87" i="6"/>
  <c r="AI87" i="6"/>
  <c r="AI87" i="9" s="1"/>
  <c r="C87" i="6"/>
  <c r="AR86" i="6"/>
  <c r="AN86" i="6"/>
  <c r="AN86" i="9" s="1"/>
  <c r="AM86" i="6"/>
  <c r="AM86" i="9" s="1"/>
  <c r="AL86" i="6"/>
  <c r="AL86" i="9" s="1"/>
  <c r="AK86" i="6"/>
  <c r="AJ86" i="6"/>
  <c r="AI86" i="6"/>
  <c r="AI86" i="9" s="1"/>
  <c r="AR85" i="6"/>
  <c r="AO85" i="6"/>
  <c r="AN85" i="6"/>
  <c r="AN85" i="9" s="1"/>
  <c r="AM85" i="6"/>
  <c r="AM85" i="9" s="1"/>
  <c r="AL85" i="6"/>
  <c r="AL85" i="9" s="1"/>
  <c r="AK85" i="6"/>
  <c r="AJ85" i="6"/>
  <c r="AI85" i="6"/>
  <c r="AI85" i="9" s="1"/>
  <c r="C85" i="6"/>
  <c r="C86" i="6" s="1"/>
  <c r="AR84" i="6"/>
  <c r="AN84" i="6"/>
  <c r="AN84" i="9" s="1"/>
  <c r="AM84" i="6"/>
  <c r="AM84" i="9" s="1"/>
  <c r="AL84" i="6"/>
  <c r="AL84" i="9" s="1"/>
  <c r="AK84" i="6"/>
  <c r="AJ84" i="6"/>
  <c r="AI84" i="6"/>
  <c r="AI84" i="9" s="1"/>
  <c r="AR83" i="6"/>
  <c r="AO83" i="6"/>
  <c r="AN83" i="6"/>
  <c r="AN83" i="9" s="1"/>
  <c r="AM83" i="6"/>
  <c r="AM83" i="9" s="1"/>
  <c r="AL83" i="6"/>
  <c r="AL83" i="9" s="1"/>
  <c r="AK83" i="6"/>
  <c r="AJ83" i="6"/>
  <c r="AI83" i="6"/>
  <c r="AI83" i="9" s="1"/>
  <c r="C83" i="6"/>
  <c r="C84" i="6" s="1"/>
  <c r="AR82" i="6"/>
  <c r="AN82" i="6"/>
  <c r="AN82" i="9" s="1"/>
  <c r="AM82" i="6"/>
  <c r="AM82" i="9" s="1"/>
  <c r="AL82" i="6"/>
  <c r="AL82" i="9" s="1"/>
  <c r="AK82" i="6"/>
  <c r="AJ82" i="6"/>
  <c r="AI82" i="6"/>
  <c r="AI82" i="9" s="1"/>
  <c r="AR81" i="6"/>
  <c r="AO81" i="6"/>
  <c r="AN81" i="6"/>
  <c r="AN81" i="9" s="1"/>
  <c r="AM81" i="6"/>
  <c r="AM81" i="9" s="1"/>
  <c r="AL81" i="6"/>
  <c r="AL81" i="9" s="1"/>
  <c r="AK81" i="6"/>
  <c r="AJ81" i="6"/>
  <c r="AI81" i="6"/>
  <c r="AI81" i="9" s="1"/>
  <c r="C81" i="6"/>
  <c r="AR80" i="6"/>
  <c r="AN80" i="6"/>
  <c r="AN80" i="9" s="1"/>
  <c r="AM80" i="6"/>
  <c r="AM80" i="9" s="1"/>
  <c r="AL80" i="6"/>
  <c r="AL80" i="9" s="1"/>
  <c r="AK80" i="6"/>
  <c r="AJ80" i="6"/>
  <c r="AI80" i="6"/>
  <c r="AI80" i="9" s="1"/>
  <c r="AR79" i="6"/>
  <c r="AO79" i="6"/>
  <c r="AN79" i="6"/>
  <c r="AN79" i="9" s="1"/>
  <c r="AM79" i="6"/>
  <c r="AM79" i="9" s="1"/>
  <c r="AL79" i="6"/>
  <c r="AL79" i="9" s="1"/>
  <c r="AK79" i="6"/>
  <c r="AJ79" i="6"/>
  <c r="AI79" i="6"/>
  <c r="AI79" i="9" s="1"/>
  <c r="C79" i="6"/>
  <c r="C80" i="6" s="1"/>
  <c r="AR78" i="6"/>
  <c r="AN78" i="6"/>
  <c r="AN78" i="9" s="1"/>
  <c r="AM78" i="6"/>
  <c r="AM78" i="9" s="1"/>
  <c r="AL78" i="6"/>
  <c r="AL78" i="9" s="1"/>
  <c r="AK78" i="6"/>
  <c r="AJ78" i="6"/>
  <c r="AI78" i="6"/>
  <c r="AI78" i="9" s="1"/>
  <c r="AR77" i="6"/>
  <c r="AO77" i="6"/>
  <c r="AN77" i="6"/>
  <c r="AN77" i="9" s="1"/>
  <c r="AM77" i="6"/>
  <c r="AM77" i="9" s="1"/>
  <c r="AL77" i="6"/>
  <c r="AL77" i="9" s="1"/>
  <c r="AK77" i="6"/>
  <c r="AJ77" i="6"/>
  <c r="AI77" i="6"/>
  <c r="AI77" i="9" s="1"/>
  <c r="C77" i="6"/>
  <c r="C78" i="6" s="1"/>
  <c r="AR76" i="6"/>
  <c r="AN76" i="6"/>
  <c r="AN76" i="9" s="1"/>
  <c r="AM76" i="6"/>
  <c r="AM76" i="9" s="1"/>
  <c r="AL76" i="6"/>
  <c r="AL76" i="9" s="1"/>
  <c r="AK76" i="6"/>
  <c r="AJ76" i="6"/>
  <c r="AI76" i="6"/>
  <c r="AI76" i="9" s="1"/>
  <c r="AR75" i="6"/>
  <c r="AO75" i="6"/>
  <c r="AN75" i="6"/>
  <c r="AN75" i="9" s="1"/>
  <c r="AM75" i="6"/>
  <c r="AM75" i="9" s="1"/>
  <c r="AL75" i="6"/>
  <c r="AL75" i="9" s="1"/>
  <c r="AK75" i="6"/>
  <c r="AJ75" i="6"/>
  <c r="AI75" i="6"/>
  <c r="AI75" i="9" s="1"/>
  <c r="C75" i="6"/>
  <c r="AR74" i="6"/>
  <c r="AN74" i="6"/>
  <c r="AN74" i="9" s="1"/>
  <c r="AM74" i="6"/>
  <c r="AM74" i="9" s="1"/>
  <c r="AL74" i="6"/>
  <c r="AL74" i="9" s="1"/>
  <c r="AK74" i="6"/>
  <c r="AJ74" i="6"/>
  <c r="AI74" i="6"/>
  <c r="AI74" i="9" s="1"/>
  <c r="AR73" i="6"/>
  <c r="AO73" i="6"/>
  <c r="AN73" i="6"/>
  <c r="AN73" i="9" s="1"/>
  <c r="AM73" i="6"/>
  <c r="AM73" i="9" s="1"/>
  <c r="AL73" i="6"/>
  <c r="AL73" i="9" s="1"/>
  <c r="AK73" i="6"/>
  <c r="AJ73" i="6"/>
  <c r="AI73" i="6"/>
  <c r="AI73" i="9" s="1"/>
  <c r="C73" i="6"/>
  <c r="AR72" i="6"/>
  <c r="AN72" i="6"/>
  <c r="AN72" i="9" s="1"/>
  <c r="AM72" i="6"/>
  <c r="AM72" i="9" s="1"/>
  <c r="AL72" i="6"/>
  <c r="AL72" i="9" s="1"/>
  <c r="AK72" i="6"/>
  <c r="AJ72" i="6"/>
  <c r="AI72" i="6"/>
  <c r="AI72" i="9" s="1"/>
  <c r="AR71" i="6"/>
  <c r="AO71" i="6"/>
  <c r="AN71" i="6"/>
  <c r="AN71" i="9" s="1"/>
  <c r="AM71" i="6"/>
  <c r="AM71" i="9" s="1"/>
  <c r="AL71" i="6"/>
  <c r="AL71" i="9" s="1"/>
  <c r="AK71" i="6"/>
  <c r="AJ71" i="6"/>
  <c r="AI71" i="6"/>
  <c r="AI71" i="9" s="1"/>
  <c r="C71" i="6"/>
  <c r="C72" i="6" s="1"/>
  <c r="AR70" i="6"/>
  <c r="AN70" i="6"/>
  <c r="AN70" i="9" s="1"/>
  <c r="AM70" i="6"/>
  <c r="AM70" i="9" s="1"/>
  <c r="AL70" i="6"/>
  <c r="AL70" i="9" s="1"/>
  <c r="AK70" i="6"/>
  <c r="AJ70" i="6"/>
  <c r="AI70" i="6"/>
  <c r="AI70" i="9" s="1"/>
  <c r="AR69" i="6"/>
  <c r="AN69" i="6"/>
  <c r="AN69" i="9" s="1"/>
  <c r="AM69" i="6"/>
  <c r="AM69" i="9" s="1"/>
  <c r="AL69" i="6"/>
  <c r="AL69" i="9" s="1"/>
  <c r="AK69" i="6"/>
  <c r="AJ69" i="6"/>
  <c r="AI69" i="6"/>
  <c r="AI69" i="9" s="1"/>
  <c r="C69" i="6"/>
  <c r="AR68" i="6"/>
  <c r="AN68" i="6"/>
  <c r="AN68" i="9" s="1"/>
  <c r="AM68" i="6"/>
  <c r="AM68" i="9" s="1"/>
  <c r="AL68" i="6"/>
  <c r="AL68" i="9" s="1"/>
  <c r="AK68" i="6"/>
  <c r="AJ68" i="6"/>
  <c r="AI68" i="6"/>
  <c r="AI68" i="9" s="1"/>
  <c r="AR67" i="6"/>
  <c r="AO67" i="6"/>
  <c r="AN67" i="6"/>
  <c r="AN67" i="9" s="1"/>
  <c r="AM67" i="6"/>
  <c r="AM67" i="9" s="1"/>
  <c r="AL67" i="6"/>
  <c r="AL67" i="9" s="1"/>
  <c r="AK67" i="6"/>
  <c r="AJ67" i="6"/>
  <c r="AI67" i="6"/>
  <c r="AI67" i="9" s="1"/>
  <c r="C67" i="6"/>
  <c r="AR66" i="6"/>
  <c r="AN66" i="6"/>
  <c r="AN66" i="9" s="1"/>
  <c r="AM66" i="6"/>
  <c r="AM66" i="9" s="1"/>
  <c r="AL66" i="6"/>
  <c r="AL66" i="9" s="1"/>
  <c r="AK66" i="6"/>
  <c r="AJ66" i="6"/>
  <c r="AI66" i="6"/>
  <c r="AI66" i="9" s="1"/>
  <c r="AR65" i="6"/>
  <c r="AO65" i="6"/>
  <c r="AN65" i="6"/>
  <c r="AN65" i="9" s="1"/>
  <c r="AM65" i="6"/>
  <c r="AM65" i="9" s="1"/>
  <c r="AL65" i="6"/>
  <c r="AL65" i="9" s="1"/>
  <c r="AK65" i="6"/>
  <c r="AJ65" i="6"/>
  <c r="AI65" i="6"/>
  <c r="AI65" i="9" s="1"/>
  <c r="C65" i="6"/>
  <c r="C66" i="6" s="1"/>
  <c r="AR64" i="6"/>
  <c r="AN64" i="6"/>
  <c r="AN64" i="9" s="1"/>
  <c r="AM64" i="6"/>
  <c r="AM64" i="9" s="1"/>
  <c r="AL64" i="6"/>
  <c r="AL64" i="9" s="1"/>
  <c r="AK64" i="6"/>
  <c r="AJ64" i="6"/>
  <c r="AI64" i="6"/>
  <c r="AI64" i="9" s="1"/>
  <c r="AR63" i="6"/>
  <c r="AO63" i="6"/>
  <c r="AN63" i="6"/>
  <c r="AN63" i="9" s="1"/>
  <c r="AM63" i="6"/>
  <c r="AM63" i="9" s="1"/>
  <c r="AL63" i="6"/>
  <c r="AL63" i="9" s="1"/>
  <c r="AK63" i="6"/>
  <c r="AJ63" i="6"/>
  <c r="AI63" i="6"/>
  <c r="AI63" i="9" s="1"/>
  <c r="C63" i="6"/>
  <c r="AR62" i="6"/>
  <c r="AN62" i="6"/>
  <c r="AN62" i="9" s="1"/>
  <c r="AM62" i="6"/>
  <c r="AM62" i="9" s="1"/>
  <c r="AL62" i="6"/>
  <c r="AL62" i="9" s="1"/>
  <c r="AK62" i="6"/>
  <c r="AJ62" i="6"/>
  <c r="AI62" i="6"/>
  <c r="AI62" i="9" s="1"/>
  <c r="AR61" i="6"/>
  <c r="AO61" i="6"/>
  <c r="AN61" i="6"/>
  <c r="AN61" i="9" s="1"/>
  <c r="AM61" i="6"/>
  <c r="AM61" i="9" s="1"/>
  <c r="AL61" i="6"/>
  <c r="AL61" i="9" s="1"/>
  <c r="AK61" i="6"/>
  <c r="AJ61" i="6"/>
  <c r="AI61" i="6"/>
  <c r="AI61" i="9" s="1"/>
  <c r="C61" i="6"/>
  <c r="AR60" i="6"/>
  <c r="AN60" i="6"/>
  <c r="AN60" i="9" s="1"/>
  <c r="AM60" i="6"/>
  <c r="AM60" i="9" s="1"/>
  <c r="AL60" i="6"/>
  <c r="AL60" i="9" s="1"/>
  <c r="AK60" i="6"/>
  <c r="AJ60" i="6"/>
  <c r="AI60" i="6"/>
  <c r="AI60" i="9" s="1"/>
  <c r="AR59" i="6"/>
  <c r="AO59" i="6"/>
  <c r="AN59" i="6"/>
  <c r="AN59" i="9" s="1"/>
  <c r="AM59" i="6"/>
  <c r="AM59" i="9" s="1"/>
  <c r="AL59" i="6"/>
  <c r="AL59" i="9" s="1"/>
  <c r="AK59" i="6"/>
  <c r="AJ59" i="6"/>
  <c r="AI59" i="6"/>
  <c r="AI59" i="9" s="1"/>
  <c r="C59" i="6"/>
  <c r="C60" i="6" s="1"/>
  <c r="AR58" i="6"/>
  <c r="AN58" i="6"/>
  <c r="AN58" i="9" s="1"/>
  <c r="AM58" i="6"/>
  <c r="AM58" i="9" s="1"/>
  <c r="AL58" i="6"/>
  <c r="AL58" i="9" s="1"/>
  <c r="AK58" i="6"/>
  <c r="AJ58" i="6"/>
  <c r="AI58" i="6"/>
  <c r="AI58" i="9" s="1"/>
  <c r="AR57" i="6"/>
  <c r="AO57" i="6"/>
  <c r="AN57" i="6"/>
  <c r="AN57" i="9" s="1"/>
  <c r="AM57" i="6"/>
  <c r="AM57" i="9" s="1"/>
  <c r="AL57" i="6"/>
  <c r="AL57" i="9" s="1"/>
  <c r="AK57" i="6"/>
  <c r="AJ57" i="6"/>
  <c r="AI57" i="6"/>
  <c r="AI57" i="9" s="1"/>
  <c r="C57" i="6"/>
  <c r="AR56" i="6"/>
  <c r="AN56" i="6"/>
  <c r="AN56" i="9" s="1"/>
  <c r="AM56" i="6"/>
  <c r="AM56" i="9" s="1"/>
  <c r="AL56" i="6"/>
  <c r="AL56" i="9" s="1"/>
  <c r="AK56" i="6"/>
  <c r="AJ56" i="6"/>
  <c r="AI56" i="6"/>
  <c r="AI56" i="9" s="1"/>
  <c r="AR55" i="6"/>
  <c r="AO55" i="6"/>
  <c r="AN55" i="6"/>
  <c r="AN55" i="9" s="1"/>
  <c r="AM55" i="6"/>
  <c r="AM55" i="9" s="1"/>
  <c r="AL55" i="6"/>
  <c r="AL55" i="9" s="1"/>
  <c r="AK55" i="6"/>
  <c r="AJ55" i="6"/>
  <c r="AI55" i="6"/>
  <c r="AI55" i="9" s="1"/>
  <c r="C55" i="6"/>
  <c r="AR54" i="6"/>
  <c r="AN54" i="6"/>
  <c r="AN54" i="9" s="1"/>
  <c r="AM54" i="6"/>
  <c r="AM54" i="9" s="1"/>
  <c r="AL54" i="6"/>
  <c r="AL54" i="9" s="1"/>
  <c r="AK54" i="6"/>
  <c r="AJ54" i="6"/>
  <c r="AI54" i="6"/>
  <c r="AI54" i="9" s="1"/>
  <c r="AR53" i="6"/>
  <c r="AO53" i="6"/>
  <c r="AN53" i="6"/>
  <c r="AN53" i="9" s="1"/>
  <c r="AM53" i="6"/>
  <c r="AM53" i="9" s="1"/>
  <c r="AL53" i="6"/>
  <c r="AL53" i="9" s="1"/>
  <c r="AK53" i="6"/>
  <c r="AJ53" i="6"/>
  <c r="AI53" i="6"/>
  <c r="AI53" i="9" s="1"/>
  <c r="C53" i="6"/>
  <c r="C54" i="6" s="1"/>
  <c r="AR52" i="6"/>
  <c r="AN52" i="6"/>
  <c r="AN52" i="9" s="1"/>
  <c r="AM52" i="6"/>
  <c r="AM52" i="9" s="1"/>
  <c r="AL52" i="6"/>
  <c r="AL52" i="9" s="1"/>
  <c r="AK52" i="6"/>
  <c r="AJ52" i="6"/>
  <c r="AI52" i="6"/>
  <c r="AI52" i="9" s="1"/>
  <c r="AR51" i="6"/>
  <c r="AO51" i="6"/>
  <c r="AN51" i="6"/>
  <c r="AN51" i="9" s="1"/>
  <c r="AM51" i="6"/>
  <c r="AM51" i="9" s="1"/>
  <c r="AL51" i="6"/>
  <c r="AL51" i="9" s="1"/>
  <c r="AK51" i="6"/>
  <c r="AJ51" i="6"/>
  <c r="AI51" i="6"/>
  <c r="AI51" i="9" s="1"/>
  <c r="C51" i="6"/>
  <c r="AR50" i="6"/>
  <c r="AN50" i="6"/>
  <c r="AN50" i="9" s="1"/>
  <c r="AM50" i="6"/>
  <c r="AM50" i="9" s="1"/>
  <c r="AL50" i="6"/>
  <c r="AL50" i="9" s="1"/>
  <c r="AK50" i="6"/>
  <c r="AJ50" i="6"/>
  <c r="AI50" i="6"/>
  <c r="AI50" i="9" s="1"/>
  <c r="AR49" i="6"/>
  <c r="AO49" i="6"/>
  <c r="AN49" i="6"/>
  <c r="AN49" i="9" s="1"/>
  <c r="AM49" i="6"/>
  <c r="AM49" i="9" s="1"/>
  <c r="AL49" i="6"/>
  <c r="AL49" i="9" s="1"/>
  <c r="AK49" i="6"/>
  <c r="AJ49" i="6"/>
  <c r="AI49" i="6"/>
  <c r="AI49" i="9" s="1"/>
  <c r="C49" i="6"/>
  <c r="AR48" i="6"/>
  <c r="AN48" i="6"/>
  <c r="AN48" i="9" s="1"/>
  <c r="AM48" i="6"/>
  <c r="AM48" i="9" s="1"/>
  <c r="AL48" i="6"/>
  <c r="AL48" i="9" s="1"/>
  <c r="AK48" i="6"/>
  <c r="AJ48" i="6"/>
  <c r="AI48" i="6"/>
  <c r="AI48" i="9" s="1"/>
  <c r="AR47" i="6"/>
  <c r="AO47" i="6"/>
  <c r="AN47" i="6"/>
  <c r="AN47" i="9" s="1"/>
  <c r="AM47" i="6"/>
  <c r="AM47" i="9" s="1"/>
  <c r="AL47" i="6"/>
  <c r="AL47" i="9" s="1"/>
  <c r="AK47" i="6"/>
  <c r="AJ47" i="6"/>
  <c r="AI47" i="6"/>
  <c r="AI47" i="9" s="1"/>
  <c r="C47" i="6"/>
  <c r="C48" i="6" s="1"/>
  <c r="AR46" i="6"/>
  <c r="AN46" i="6"/>
  <c r="AN46" i="9" s="1"/>
  <c r="AM46" i="6"/>
  <c r="AM46" i="9" s="1"/>
  <c r="AL46" i="6"/>
  <c r="AL46" i="9" s="1"/>
  <c r="AK46" i="6"/>
  <c r="AJ46" i="6"/>
  <c r="AI46" i="6"/>
  <c r="AI46" i="9" s="1"/>
  <c r="AR45" i="6"/>
  <c r="AO45" i="6"/>
  <c r="AN45" i="6"/>
  <c r="AN45" i="9" s="1"/>
  <c r="AM45" i="6"/>
  <c r="AM45" i="9" s="1"/>
  <c r="AL45" i="6"/>
  <c r="AL45" i="9" s="1"/>
  <c r="AK45" i="6"/>
  <c r="AJ45" i="6"/>
  <c r="AI45" i="6"/>
  <c r="AI45" i="9" s="1"/>
  <c r="C45" i="6"/>
  <c r="AR44" i="6"/>
  <c r="AN44" i="6"/>
  <c r="AN44" i="9" s="1"/>
  <c r="AM44" i="6"/>
  <c r="AM44" i="9" s="1"/>
  <c r="AL44" i="6"/>
  <c r="AL44" i="9" s="1"/>
  <c r="AK44" i="6"/>
  <c r="AJ44" i="6"/>
  <c r="AI44" i="6"/>
  <c r="AI44" i="9" s="1"/>
  <c r="AR43" i="6"/>
  <c r="AO43" i="6"/>
  <c r="AN43" i="6"/>
  <c r="AN43" i="9" s="1"/>
  <c r="AM43" i="6"/>
  <c r="AM43" i="9" s="1"/>
  <c r="AL43" i="6"/>
  <c r="AL43" i="9" s="1"/>
  <c r="AK43" i="6"/>
  <c r="AJ43" i="6"/>
  <c r="AI43" i="6"/>
  <c r="AI43" i="9" s="1"/>
  <c r="C43" i="6"/>
  <c r="AR42" i="6"/>
  <c r="AN42" i="6"/>
  <c r="AN42" i="9" s="1"/>
  <c r="AM42" i="6"/>
  <c r="AM42" i="9" s="1"/>
  <c r="AL42" i="6"/>
  <c r="AL42" i="9" s="1"/>
  <c r="AK42" i="6"/>
  <c r="AJ42" i="6"/>
  <c r="AI42" i="6"/>
  <c r="AI42" i="9" s="1"/>
  <c r="AR41" i="6"/>
  <c r="AO41" i="6"/>
  <c r="AN41" i="6"/>
  <c r="AN41" i="9" s="1"/>
  <c r="AM41" i="6"/>
  <c r="AM41" i="9" s="1"/>
  <c r="AL41" i="6"/>
  <c r="AL41" i="9" s="1"/>
  <c r="AK41" i="6"/>
  <c r="AJ41" i="6"/>
  <c r="AI41" i="6"/>
  <c r="AI41" i="9" s="1"/>
  <c r="C41" i="6"/>
  <c r="C42" i="6" s="1"/>
  <c r="AR40" i="6"/>
  <c r="AN40" i="6"/>
  <c r="AN40" i="9" s="1"/>
  <c r="AM40" i="6"/>
  <c r="AM40" i="9" s="1"/>
  <c r="AL40" i="6"/>
  <c r="AL40" i="9" s="1"/>
  <c r="AK40" i="6"/>
  <c r="AJ40" i="6"/>
  <c r="AI40" i="6"/>
  <c r="AI40" i="9" s="1"/>
  <c r="AR39" i="6"/>
  <c r="AO39" i="6"/>
  <c r="AN39" i="6"/>
  <c r="AN39" i="9" s="1"/>
  <c r="AM39" i="6"/>
  <c r="AM39" i="9" s="1"/>
  <c r="AL39" i="6"/>
  <c r="AL39" i="9" s="1"/>
  <c r="AK39" i="6"/>
  <c r="AJ39" i="6"/>
  <c r="AI39" i="6"/>
  <c r="AI39" i="9" s="1"/>
  <c r="C39" i="6"/>
  <c r="AR38" i="6"/>
  <c r="AN38" i="6"/>
  <c r="AN38" i="9" s="1"/>
  <c r="AM38" i="6"/>
  <c r="AM38" i="9" s="1"/>
  <c r="AL38" i="6"/>
  <c r="AL38" i="9" s="1"/>
  <c r="AK38" i="6"/>
  <c r="AJ38" i="6"/>
  <c r="AI38" i="6"/>
  <c r="AI38" i="9" s="1"/>
  <c r="AR37" i="6"/>
  <c r="AO37" i="6"/>
  <c r="AN37" i="6"/>
  <c r="AN37" i="9" s="1"/>
  <c r="AM37" i="6"/>
  <c r="AM37" i="9" s="1"/>
  <c r="AL37" i="6"/>
  <c r="AL37" i="9" s="1"/>
  <c r="AK37" i="6"/>
  <c r="AJ37" i="6"/>
  <c r="AI37" i="6"/>
  <c r="AI37" i="9" s="1"/>
  <c r="C37" i="6"/>
  <c r="AR36" i="6"/>
  <c r="AN36" i="6"/>
  <c r="AN36" i="9" s="1"/>
  <c r="AM36" i="6"/>
  <c r="AM36" i="9" s="1"/>
  <c r="AL36" i="6"/>
  <c r="AL36" i="9" s="1"/>
  <c r="AK36" i="6"/>
  <c r="AJ36" i="6"/>
  <c r="AI36" i="6"/>
  <c r="AI36" i="9" s="1"/>
  <c r="AR35" i="6"/>
  <c r="AO35" i="6"/>
  <c r="AN35" i="6"/>
  <c r="AN35" i="9" s="1"/>
  <c r="AM35" i="6"/>
  <c r="AM35" i="9" s="1"/>
  <c r="AL35" i="6"/>
  <c r="AL35" i="9" s="1"/>
  <c r="AK35" i="6"/>
  <c r="AJ35" i="6"/>
  <c r="AI35" i="6"/>
  <c r="AI35" i="9" s="1"/>
  <c r="C35" i="6"/>
  <c r="C36" i="6" s="1"/>
  <c r="AR34" i="6"/>
  <c r="AN34" i="6"/>
  <c r="AN34" i="9" s="1"/>
  <c r="AM34" i="6"/>
  <c r="AM34" i="9" s="1"/>
  <c r="AL34" i="6"/>
  <c r="AL34" i="9" s="1"/>
  <c r="AK34" i="6"/>
  <c r="AJ34" i="6"/>
  <c r="AI34" i="6"/>
  <c r="AI34" i="9" s="1"/>
  <c r="AR33" i="6"/>
  <c r="AO33" i="6"/>
  <c r="AN33" i="6"/>
  <c r="AN33" i="9" s="1"/>
  <c r="AM33" i="6"/>
  <c r="AM33" i="9" s="1"/>
  <c r="AL33" i="6"/>
  <c r="AL33" i="9" s="1"/>
  <c r="AK33" i="6"/>
  <c r="AJ33" i="6"/>
  <c r="AI33" i="6"/>
  <c r="AI33" i="9" s="1"/>
  <c r="C33" i="6"/>
  <c r="AR32" i="6"/>
  <c r="AN32" i="6"/>
  <c r="AN32" i="9" s="1"/>
  <c r="AM32" i="6"/>
  <c r="AM32" i="9" s="1"/>
  <c r="AL32" i="6"/>
  <c r="AL32" i="9" s="1"/>
  <c r="AK32" i="6"/>
  <c r="AJ32" i="6"/>
  <c r="AI32" i="6"/>
  <c r="AI32" i="9" s="1"/>
  <c r="AR31" i="6"/>
  <c r="AO31" i="6"/>
  <c r="AN31" i="6"/>
  <c r="AN31" i="9" s="1"/>
  <c r="AM31" i="6"/>
  <c r="AM31" i="9" s="1"/>
  <c r="AL31" i="6"/>
  <c r="AL31" i="9" s="1"/>
  <c r="AK31" i="6"/>
  <c r="AJ31" i="6"/>
  <c r="AI31" i="6"/>
  <c r="AI31" i="9" s="1"/>
  <c r="C31" i="6"/>
  <c r="AR30" i="6"/>
  <c r="AN30" i="6"/>
  <c r="AN30" i="9" s="1"/>
  <c r="AM30" i="6"/>
  <c r="AM30" i="9" s="1"/>
  <c r="AL30" i="6"/>
  <c r="AL30" i="9" s="1"/>
  <c r="AK30" i="6"/>
  <c r="AJ30" i="6"/>
  <c r="AI30" i="6"/>
  <c r="AI30" i="9" s="1"/>
  <c r="AR29" i="6"/>
  <c r="AO29" i="6"/>
  <c r="AN29" i="6"/>
  <c r="AN29" i="9" s="1"/>
  <c r="AM29" i="6"/>
  <c r="AM29" i="9" s="1"/>
  <c r="AL29" i="6"/>
  <c r="AL29" i="9" s="1"/>
  <c r="AK29" i="6"/>
  <c r="AJ29" i="6"/>
  <c r="AI29" i="6"/>
  <c r="AI29" i="9" s="1"/>
  <c r="C29" i="6"/>
  <c r="C30" i="6" s="1"/>
  <c r="AR28" i="6"/>
  <c r="AN28" i="6"/>
  <c r="AN28" i="9" s="1"/>
  <c r="AM28" i="6"/>
  <c r="AM28" i="9" s="1"/>
  <c r="AL28" i="6"/>
  <c r="AL28" i="9" s="1"/>
  <c r="AK28" i="6"/>
  <c r="AJ28" i="6"/>
  <c r="AI28" i="6"/>
  <c r="AI28" i="9" s="1"/>
  <c r="AR27" i="6"/>
  <c r="AO27" i="6"/>
  <c r="AN27" i="6"/>
  <c r="AN27" i="9" s="1"/>
  <c r="AM27" i="6"/>
  <c r="AM27" i="9" s="1"/>
  <c r="AL27" i="6"/>
  <c r="AL27" i="9" s="1"/>
  <c r="AK27" i="6"/>
  <c r="AJ27" i="6"/>
  <c r="AI27" i="6"/>
  <c r="AI27" i="9" s="1"/>
  <c r="C27" i="6"/>
  <c r="AR26" i="6"/>
  <c r="AN26" i="6"/>
  <c r="AN26" i="9" s="1"/>
  <c r="AM26" i="6"/>
  <c r="AM26" i="9" s="1"/>
  <c r="AL26" i="6"/>
  <c r="AL26" i="9" s="1"/>
  <c r="AK26" i="6"/>
  <c r="AJ26" i="6"/>
  <c r="AI26" i="6"/>
  <c r="AI26" i="9" s="1"/>
  <c r="AR25" i="6"/>
  <c r="AO25" i="6"/>
  <c r="AN25" i="6"/>
  <c r="AN25" i="9" s="1"/>
  <c r="AM25" i="6"/>
  <c r="AM25" i="9" s="1"/>
  <c r="AL25" i="6"/>
  <c r="AL25" i="9" s="1"/>
  <c r="AK25" i="6"/>
  <c r="AJ25" i="6"/>
  <c r="AI25" i="6"/>
  <c r="AI25" i="9" s="1"/>
  <c r="C25" i="6"/>
  <c r="AR24" i="6"/>
  <c r="AN24" i="6"/>
  <c r="AN24" i="9" s="1"/>
  <c r="AM24" i="6"/>
  <c r="AM24" i="9" s="1"/>
  <c r="AL24" i="6"/>
  <c r="AL24" i="9" s="1"/>
  <c r="AK24" i="6"/>
  <c r="AJ24" i="6"/>
  <c r="AI24" i="6"/>
  <c r="AI24" i="9" s="1"/>
  <c r="AR23" i="6"/>
  <c r="AO23" i="6"/>
  <c r="AN23" i="6"/>
  <c r="AN23" i="9" s="1"/>
  <c r="AM23" i="6"/>
  <c r="AM23" i="9" s="1"/>
  <c r="AL23" i="6"/>
  <c r="AL23" i="9" s="1"/>
  <c r="AK23" i="6"/>
  <c r="AJ23" i="6"/>
  <c r="AI23" i="6"/>
  <c r="AI23" i="9" s="1"/>
  <c r="C23" i="6"/>
  <c r="C24" i="6" s="1"/>
  <c r="AR22" i="6"/>
  <c r="AN22" i="6"/>
  <c r="AN22" i="9" s="1"/>
  <c r="AM22" i="6"/>
  <c r="AM22" i="9" s="1"/>
  <c r="AL22" i="6"/>
  <c r="AL22" i="9" s="1"/>
  <c r="AK22" i="6"/>
  <c r="AJ22" i="6"/>
  <c r="AI22" i="6"/>
  <c r="AI22" i="9" s="1"/>
  <c r="AR21" i="6"/>
  <c r="AO21" i="6"/>
  <c r="AN21" i="6"/>
  <c r="AN21" i="9" s="1"/>
  <c r="AM21" i="6"/>
  <c r="AM21" i="9" s="1"/>
  <c r="AL21" i="6"/>
  <c r="AL21" i="9" s="1"/>
  <c r="AK21" i="6"/>
  <c r="AJ21" i="6"/>
  <c r="AI21" i="6"/>
  <c r="AI21" i="9" s="1"/>
  <c r="C21" i="6"/>
  <c r="AR20" i="6"/>
  <c r="AN20" i="6"/>
  <c r="AN20" i="9" s="1"/>
  <c r="AM20" i="6"/>
  <c r="AM20" i="9" s="1"/>
  <c r="AL20" i="6"/>
  <c r="AL20" i="9" s="1"/>
  <c r="AK20" i="6"/>
  <c r="AJ20" i="6"/>
  <c r="AI20" i="6"/>
  <c r="AI20" i="9" s="1"/>
  <c r="AR19" i="6"/>
  <c r="AO19" i="6"/>
  <c r="AN19" i="6"/>
  <c r="AN19" i="9" s="1"/>
  <c r="AM19" i="6"/>
  <c r="AM19" i="9" s="1"/>
  <c r="AL19" i="6"/>
  <c r="AL19" i="9" s="1"/>
  <c r="AK19" i="6"/>
  <c r="AJ19" i="6"/>
  <c r="AI19" i="6"/>
  <c r="AI19" i="9" s="1"/>
  <c r="C19" i="6"/>
  <c r="AR18" i="6"/>
  <c r="AN18" i="6"/>
  <c r="AN18" i="9" s="1"/>
  <c r="AM18" i="6"/>
  <c r="AM18" i="9" s="1"/>
  <c r="AL18" i="6"/>
  <c r="AL18" i="9" s="1"/>
  <c r="AK18" i="6"/>
  <c r="AJ18" i="6"/>
  <c r="AI18" i="6"/>
  <c r="AI18" i="9" s="1"/>
  <c r="AR17" i="6"/>
  <c r="AO17" i="6"/>
  <c r="AN17" i="6"/>
  <c r="AN17" i="9" s="1"/>
  <c r="AM17" i="6"/>
  <c r="AM17" i="9" s="1"/>
  <c r="AL17" i="6"/>
  <c r="AL17" i="9" s="1"/>
  <c r="AK17" i="6"/>
  <c r="AJ17" i="6"/>
  <c r="AI17" i="6"/>
  <c r="AI17" i="9" s="1"/>
  <c r="C17" i="6"/>
  <c r="C18" i="6" s="1"/>
  <c r="AR16" i="6"/>
  <c r="AN16" i="6"/>
  <c r="AN16" i="9" s="1"/>
  <c r="AM16" i="6"/>
  <c r="AM16" i="9" s="1"/>
  <c r="AL16" i="6"/>
  <c r="AL16" i="9" s="1"/>
  <c r="AK16" i="6"/>
  <c r="AJ16" i="6"/>
  <c r="AI16" i="6"/>
  <c r="AI16" i="9" s="1"/>
  <c r="AR15" i="6"/>
  <c r="AO15" i="6"/>
  <c r="AN15" i="6"/>
  <c r="AN15" i="9" s="1"/>
  <c r="AM15" i="6"/>
  <c r="AM15" i="9" s="1"/>
  <c r="AL15" i="6"/>
  <c r="AL15" i="9" s="1"/>
  <c r="AK15" i="6"/>
  <c r="AJ15" i="6"/>
  <c r="AI15" i="6"/>
  <c r="AI15" i="9" s="1"/>
  <c r="C15" i="6"/>
  <c r="AR14" i="6"/>
  <c r="AN14" i="6"/>
  <c r="AN14" i="9" s="1"/>
  <c r="AM14" i="6"/>
  <c r="AM14" i="9" s="1"/>
  <c r="AL14" i="6"/>
  <c r="AL14" i="9" s="1"/>
  <c r="AK14" i="6"/>
  <c r="AJ14" i="6"/>
  <c r="AI14" i="6"/>
  <c r="AI14" i="9" s="1"/>
  <c r="AR13" i="6"/>
  <c r="AO13" i="6"/>
  <c r="AN13" i="6"/>
  <c r="AN13" i="9" s="1"/>
  <c r="AM13" i="6"/>
  <c r="AM13" i="9" s="1"/>
  <c r="AL13" i="6"/>
  <c r="AL13" i="9" s="1"/>
  <c r="AK13" i="6"/>
  <c r="AJ13" i="6"/>
  <c r="AI13" i="6"/>
  <c r="AI13" i="9" s="1"/>
  <c r="C13" i="6"/>
  <c r="AR12" i="6"/>
  <c r="AN12" i="6"/>
  <c r="AN12" i="9" s="1"/>
  <c r="AM12" i="6"/>
  <c r="AM12" i="9" s="1"/>
  <c r="AL12" i="6"/>
  <c r="AL12" i="9" s="1"/>
  <c r="AK12" i="6"/>
  <c r="AJ12" i="6"/>
  <c r="AI12" i="6"/>
  <c r="AI12" i="9" s="1"/>
  <c r="AR11" i="6"/>
  <c r="AO11" i="6"/>
  <c r="AN11" i="6"/>
  <c r="AN11" i="9" s="1"/>
  <c r="AM11" i="6"/>
  <c r="AM11" i="9" s="1"/>
  <c r="AL11" i="6"/>
  <c r="AL11" i="9" s="1"/>
  <c r="AK11" i="6"/>
  <c r="AJ11" i="6"/>
  <c r="AI11" i="6"/>
  <c r="AI11" i="9" s="1"/>
  <c r="C11" i="6"/>
  <c r="C12" i="6" s="1"/>
  <c r="AR10" i="6"/>
  <c r="AN10" i="6"/>
  <c r="AN10" i="9" s="1"/>
  <c r="AM10" i="6"/>
  <c r="AM10" i="9" s="1"/>
  <c r="AL10" i="6"/>
  <c r="AL10" i="9" s="1"/>
  <c r="AK10" i="6"/>
  <c r="AJ10" i="6"/>
  <c r="AI10" i="6"/>
  <c r="AI10" i="9" s="1"/>
  <c r="AR9" i="6"/>
  <c r="AO9" i="6"/>
  <c r="AN9" i="6"/>
  <c r="AN9" i="9" s="1"/>
  <c r="AM9" i="6"/>
  <c r="AM9" i="9" s="1"/>
  <c r="AL9" i="6"/>
  <c r="AL9" i="9" s="1"/>
  <c r="AK9" i="6"/>
  <c r="AJ9" i="6"/>
  <c r="AI9" i="6"/>
  <c r="AI9" i="9" s="1"/>
  <c r="C9" i="6"/>
  <c r="AR8" i="6"/>
  <c r="AN8" i="6"/>
  <c r="AN8" i="9" s="1"/>
  <c r="AM8" i="6"/>
  <c r="AM8" i="9" s="1"/>
  <c r="AL8" i="6"/>
  <c r="AL8" i="9" s="1"/>
  <c r="AK8" i="6"/>
  <c r="AJ8" i="6"/>
  <c r="AI8" i="6"/>
  <c r="AI8" i="9" s="1"/>
  <c r="AR7" i="6"/>
  <c r="AO7" i="6"/>
  <c r="AN7" i="6"/>
  <c r="AN7" i="9" s="1"/>
  <c r="AM7" i="6"/>
  <c r="AM7" i="9" s="1"/>
  <c r="AL7" i="6"/>
  <c r="AL7" i="9" s="1"/>
  <c r="AK7" i="6"/>
  <c r="AJ7" i="6"/>
  <c r="AI7" i="6"/>
  <c r="AI7" i="9" s="1"/>
  <c r="C7" i="6"/>
  <c r="AD6" i="6"/>
  <c r="AD5" i="6" s="1"/>
  <c r="AA6" i="6"/>
  <c r="AA5" i="6" s="1"/>
  <c r="X6" i="6"/>
  <c r="X5" i="6" s="1"/>
  <c r="F6" i="6"/>
  <c r="F5" i="6" s="1"/>
  <c r="AB2" i="6"/>
  <c r="Q2" i="6"/>
  <c r="H2" i="6"/>
  <c r="AC6" i="6" s="1"/>
  <c r="AC5" i="6" s="1"/>
  <c r="D2" i="6"/>
  <c r="AR166" i="9"/>
  <c r="AK166" i="9"/>
  <c r="AJ166" i="9"/>
  <c r="AR165" i="9"/>
  <c r="AK165" i="9"/>
  <c r="AJ165" i="9"/>
  <c r="C165" i="9"/>
  <c r="B165" i="9" s="1"/>
  <c r="AR164" i="9"/>
  <c r="AK164" i="9"/>
  <c r="AJ164" i="9"/>
  <c r="AR163" i="9"/>
  <c r="AK163" i="9"/>
  <c r="AJ163" i="9"/>
  <c r="C163" i="9"/>
  <c r="B163" i="9" s="1"/>
  <c r="AR162" i="9"/>
  <c r="AK162" i="9"/>
  <c r="AJ162" i="9"/>
  <c r="AR161" i="9"/>
  <c r="AK161" i="9"/>
  <c r="AJ161" i="9"/>
  <c r="C161" i="9"/>
  <c r="C162" i="9" s="1"/>
  <c r="AR160" i="9"/>
  <c r="AK160" i="9"/>
  <c r="AJ160" i="9"/>
  <c r="AR159" i="9"/>
  <c r="AK159" i="9"/>
  <c r="AJ159" i="9"/>
  <c r="C159" i="9"/>
  <c r="C160" i="9" s="1"/>
  <c r="AR158" i="9"/>
  <c r="AK158" i="9"/>
  <c r="AJ158" i="9"/>
  <c r="AR157" i="9"/>
  <c r="AK157" i="9"/>
  <c r="AJ157" i="9"/>
  <c r="C157" i="9"/>
  <c r="AR156" i="9"/>
  <c r="AK156" i="9"/>
  <c r="AJ156" i="9"/>
  <c r="AR155" i="9"/>
  <c r="AK155" i="9"/>
  <c r="AJ155" i="9"/>
  <c r="C155" i="9"/>
  <c r="C156" i="9" s="1"/>
  <c r="AR154" i="9"/>
  <c r="AK154" i="9"/>
  <c r="AJ154" i="9"/>
  <c r="AR153" i="9"/>
  <c r="AK153" i="9"/>
  <c r="AJ153" i="9"/>
  <c r="C153" i="9"/>
  <c r="B153" i="9" s="1"/>
  <c r="AR152" i="9"/>
  <c r="AK152" i="9"/>
  <c r="AJ152" i="9"/>
  <c r="AR151" i="9"/>
  <c r="AK151" i="9"/>
  <c r="AJ151" i="9"/>
  <c r="C151" i="9"/>
  <c r="C152" i="9" s="1"/>
  <c r="AR150" i="9"/>
  <c r="AK150" i="9"/>
  <c r="AJ150" i="9"/>
  <c r="AR149" i="9"/>
  <c r="AK149" i="9"/>
  <c r="AJ149" i="9"/>
  <c r="C149" i="9"/>
  <c r="AR148" i="9"/>
  <c r="AK148" i="9"/>
  <c r="AJ148" i="9"/>
  <c r="AR147" i="9"/>
  <c r="AK147" i="9"/>
  <c r="AJ147" i="9"/>
  <c r="C147" i="9"/>
  <c r="AR146" i="9"/>
  <c r="AK146" i="9"/>
  <c r="AJ146" i="9"/>
  <c r="AR145" i="9"/>
  <c r="AK145" i="9"/>
  <c r="AJ145" i="9"/>
  <c r="C145" i="9"/>
  <c r="AR144" i="9"/>
  <c r="AK144" i="9"/>
  <c r="AJ144" i="9"/>
  <c r="AR143" i="9"/>
  <c r="AK143" i="9"/>
  <c r="AJ143" i="9"/>
  <c r="C143" i="9"/>
  <c r="AR142" i="9"/>
  <c r="AK142" i="9"/>
  <c r="AJ142" i="9"/>
  <c r="AR141" i="9"/>
  <c r="AK141" i="9"/>
  <c r="AJ141" i="9"/>
  <c r="C141" i="9"/>
  <c r="AR140" i="9"/>
  <c r="AK140" i="9"/>
  <c r="AJ140" i="9"/>
  <c r="AR139" i="9"/>
  <c r="AK139" i="9"/>
  <c r="AJ139" i="9"/>
  <c r="C139" i="9"/>
  <c r="C140" i="9" s="1"/>
  <c r="AR138" i="9"/>
  <c r="AK138" i="9"/>
  <c r="AJ138" i="9"/>
  <c r="AR137" i="9"/>
  <c r="AK137" i="9"/>
  <c r="AJ137" i="9"/>
  <c r="C137" i="9"/>
  <c r="AR136" i="9"/>
  <c r="AK136" i="9"/>
  <c r="AJ136" i="9"/>
  <c r="AR135" i="9"/>
  <c r="AK135" i="9"/>
  <c r="AJ135" i="9"/>
  <c r="C135" i="9"/>
  <c r="AR134" i="9"/>
  <c r="AK134" i="9"/>
  <c r="AJ134" i="9"/>
  <c r="AR133" i="9"/>
  <c r="AK133" i="9"/>
  <c r="AJ133" i="9"/>
  <c r="C133" i="9"/>
  <c r="AR132" i="9"/>
  <c r="AK132" i="9"/>
  <c r="AJ132" i="9"/>
  <c r="AR131" i="9"/>
  <c r="AK131" i="9"/>
  <c r="AJ131" i="9"/>
  <c r="C131" i="9"/>
  <c r="AR130" i="9"/>
  <c r="AK130" i="9"/>
  <c r="AJ130" i="9"/>
  <c r="AR129" i="9"/>
  <c r="AK129" i="9"/>
  <c r="AJ129" i="9"/>
  <c r="C129" i="9"/>
  <c r="AR128" i="9"/>
  <c r="AK128" i="9"/>
  <c r="AJ128" i="9"/>
  <c r="AR127" i="9"/>
  <c r="AK127" i="9"/>
  <c r="AJ127" i="9"/>
  <c r="C127" i="9"/>
  <c r="C128" i="9" s="1"/>
  <c r="AR126" i="9"/>
  <c r="AK126" i="9"/>
  <c r="AJ126" i="9"/>
  <c r="AR125" i="9"/>
  <c r="AK125" i="9"/>
  <c r="AJ125" i="9"/>
  <c r="C125" i="9"/>
  <c r="C126" i="9" s="1"/>
  <c r="AR124" i="9"/>
  <c r="AK124" i="9"/>
  <c r="AJ124" i="9"/>
  <c r="AR123" i="9"/>
  <c r="AK123" i="9"/>
  <c r="AJ123" i="9"/>
  <c r="C123" i="9"/>
  <c r="C124" i="9" s="1"/>
  <c r="AR122" i="9"/>
  <c r="AK122" i="9"/>
  <c r="AJ122" i="9"/>
  <c r="AR121" i="9"/>
  <c r="AK121" i="9"/>
  <c r="AJ121" i="9"/>
  <c r="C121" i="9"/>
  <c r="AR120" i="9"/>
  <c r="AK120" i="9"/>
  <c r="AJ120" i="9"/>
  <c r="AR119" i="9"/>
  <c r="AK119" i="9"/>
  <c r="AJ119" i="9"/>
  <c r="C119" i="9"/>
  <c r="AR118" i="9"/>
  <c r="AK118" i="9"/>
  <c r="AJ118" i="9"/>
  <c r="AR117" i="9"/>
  <c r="AK117" i="9"/>
  <c r="AJ117" i="9"/>
  <c r="C117" i="9"/>
  <c r="C118" i="9" s="1"/>
  <c r="AR116" i="9"/>
  <c r="AK116" i="9"/>
  <c r="AJ116" i="9"/>
  <c r="AR115" i="9"/>
  <c r="AK115" i="9"/>
  <c r="AJ115" i="9"/>
  <c r="C115" i="9"/>
  <c r="B115" i="9" s="1"/>
  <c r="AR114" i="9"/>
  <c r="AK114" i="9"/>
  <c r="AJ114" i="9"/>
  <c r="AR113" i="9"/>
  <c r="AK113" i="9"/>
  <c r="AJ113" i="9"/>
  <c r="C113" i="9"/>
  <c r="AR112" i="9"/>
  <c r="AK112" i="9"/>
  <c r="AJ112" i="9"/>
  <c r="AR111" i="9"/>
  <c r="AK111" i="9"/>
  <c r="AJ111" i="9"/>
  <c r="C111" i="9"/>
  <c r="AR110" i="9"/>
  <c r="AK110" i="9"/>
  <c r="AJ110" i="9"/>
  <c r="AR109" i="9"/>
  <c r="AK109" i="9"/>
  <c r="AJ109" i="9"/>
  <c r="C109" i="9"/>
  <c r="B109" i="9" s="1"/>
  <c r="AR108" i="9"/>
  <c r="AK108" i="9"/>
  <c r="AJ108" i="9"/>
  <c r="AR107" i="9"/>
  <c r="AK107" i="9"/>
  <c r="AJ107" i="9"/>
  <c r="C107" i="9"/>
  <c r="C108" i="9" s="1"/>
  <c r="AR106" i="9"/>
  <c r="AK106" i="9"/>
  <c r="AJ106" i="9"/>
  <c r="AR105" i="9"/>
  <c r="AK105" i="9"/>
  <c r="AJ105" i="9"/>
  <c r="C105" i="9"/>
  <c r="AR104" i="9"/>
  <c r="AK104" i="9"/>
  <c r="AJ104" i="9"/>
  <c r="AR103" i="9"/>
  <c r="AK103" i="9"/>
  <c r="AJ103" i="9"/>
  <c r="C103" i="9"/>
  <c r="AR102" i="9"/>
  <c r="AK102" i="9"/>
  <c r="AJ102" i="9"/>
  <c r="AR101" i="9"/>
  <c r="AK101" i="9"/>
  <c r="AJ101" i="9"/>
  <c r="C101" i="9"/>
  <c r="AR100" i="9"/>
  <c r="AK100" i="9"/>
  <c r="AJ100" i="9"/>
  <c r="AR99" i="9"/>
  <c r="AK99" i="9"/>
  <c r="AJ99" i="9"/>
  <c r="C99" i="9"/>
  <c r="AR98" i="9"/>
  <c r="AK98" i="9"/>
  <c r="AJ98" i="9"/>
  <c r="AR97" i="9"/>
  <c r="AK97" i="9"/>
  <c r="AJ97" i="9"/>
  <c r="C97" i="9"/>
  <c r="C98" i="9" s="1"/>
  <c r="AR96" i="9"/>
  <c r="AK96" i="9"/>
  <c r="AJ96" i="9"/>
  <c r="AR95" i="9"/>
  <c r="AK95" i="9"/>
  <c r="AJ95" i="9"/>
  <c r="C95" i="9"/>
  <c r="AR94" i="9"/>
  <c r="AK94" i="9"/>
  <c r="AJ94" i="9"/>
  <c r="AR93" i="9"/>
  <c r="AK93" i="9"/>
  <c r="AJ93" i="9"/>
  <c r="C93" i="9"/>
  <c r="C94" i="9" s="1"/>
  <c r="AR92" i="9"/>
  <c r="AK92" i="9"/>
  <c r="AJ92" i="9"/>
  <c r="AR91" i="9"/>
  <c r="AK91" i="9"/>
  <c r="AJ91" i="9"/>
  <c r="C91" i="9"/>
  <c r="AR90" i="9"/>
  <c r="AK90" i="9"/>
  <c r="AJ90" i="9"/>
  <c r="AR89" i="9"/>
  <c r="AK89" i="9"/>
  <c r="AJ89" i="9"/>
  <c r="C89" i="9"/>
  <c r="C90" i="9" s="1"/>
  <c r="AR88" i="9"/>
  <c r="AK88" i="9"/>
  <c r="AJ88" i="9"/>
  <c r="AR87" i="9"/>
  <c r="AK87" i="9"/>
  <c r="AJ87" i="9"/>
  <c r="C87" i="9"/>
  <c r="AR86" i="9"/>
  <c r="AK86" i="9"/>
  <c r="AJ86" i="9"/>
  <c r="AR85" i="9"/>
  <c r="AK85" i="9"/>
  <c r="AJ85" i="9"/>
  <c r="C85" i="9"/>
  <c r="AR84" i="9"/>
  <c r="AK84" i="9"/>
  <c r="AJ84" i="9"/>
  <c r="AR83" i="9"/>
  <c r="AK83" i="9"/>
  <c r="AJ83" i="9"/>
  <c r="C83" i="9"/>
  <c r="AR82" i="9"/>
  <c r="AK82" i="9"/>
  <c r="AJ82" i="9"/>
  <c r="AR81" i="9"/>
  <c r="AK81" i="9"/>
  <c r="AJ81" i="9"/>
  <c r="C81" i="9"/>
  <c r="AR80" i="9"/>
  <c r="AK80" i="9"/>
  <c r="AJ80" i="9"/>
  <c r="AR79" i="9"/>
  <c r="AK79" i="9"/>
  <c r="AJ79" i="9"/>
  <c r="C79" i="9"/>
  <c r="AR78" i="9"/>
  <c r="AK78" i="9"/>
  <c r="AJ78" i="9"/>
  <c r="AR77" i="9"/>
  <c r="AK77" i="9"/>
  <c r="AJ77" i="9"/>
  <c r="C77" i="9"/>
  <c r="C78" i="9" s="1"/>
  <c r="AR76" i="9"/>
  <c r="AK76" i="9"/>
  <c r="AJ76" i="9"/>
  <c r="AR75" i="9"/>
  <c r="AK75" i="9"/>
  <c r="AJ75" i="9"/>
  <c r="C75" i="9"/>
  <c r="B75" i="9" s="1"/>
  <c r="AR74" i="9"/>
  <c r="AK74" i="9"/>
  <c r="AJ74" i="9"/>
  <c r="AR73" i="9"/>
  <c r="AK73" i="9"/>
  <c r="AJ73" i="9"/>
  <c r="C73" i="9"/>
  <c r="AR72" i="9"/>
  <c r="AK72" i="9"/>
  <c r="AJ72" i="9"/>
  <c r="AR71" i="9"/>
  <c r="AK71" i="9"/>
  <c r="AJ71" i="9"/>
  <c r="C71" i="9"/>
  <c r="AR70" i="9"/>
  <c r="AK70" i="9"/>
  <c r="AJ70" i="9"/>
  <c r="AR69" i="9"/>
  <c r="AK69" i="9"/>
  <c r="AJ69" i="9"/>
  <c r="C69" i="9"/>
  <c r="AR68" i="9"/>
  <c r="AK68" i="9"/>
  <c r="AJ68" i="9"/>
  <c r="AR67" i="9"/>
  <c r="AK67" i="9"/>
  <c r="AJ67" i="9"/>
  <c r="C67" i="9"/>
  <c r="AR66" i="9"/>
  <c r="AK66" i="9"/>
  <c r="AJ66" i="9"/>
  <c r="AR65" i="9"/>
  <c r="AK65" i="9"/>
  <c r="AJ65" i="9"/>
  <c r="C65" i="9"/>
  <c r="AR64" i="9"/>
  <c r="AK64" i="9"/>
  <c r="AJ64" i="9"/>
  <c r="AR63" i="9"/>
  <c r="AK63" i="9"/>
  <c r="AJ63" i="9"/>
  <c r="C63" i="9"/>
  <c r="C64" i="9" s="1"/>
  <c r="AR62" i="9"/>
  <c r="AK62" i="9"/>
  <c r="AJ62" i="9"/>
  <c r="AR61" i="9"/>
  <c r="AK61" i="9"/>
  <c r="AJ61" i="9"/>
  <c r="C61" i="9"/>
  <c r="AR60" i="9"/>
  <c r="AK60" i="9"/>
  <c r="AJ60" i="9"/>
  <c r="AR59" i="9"/>
  <c r="AK59" i="9"/>
  <c r="AJ59" i="9"/>
  <c r="C59" i="9"/>
  <c r="AR58" i="9"/>
  <c r="AK58" i="9"/>
  <c r="AJ58" i="9"/>
  <c r="AR57" i="9"/>
  <c r="AK57" i="9"/>
  <c r="AJ57" i="9"/>
  <c r="C57" i="9"/>
  <c r="C58" i="9" s="1"/>
  <c r="AR56" i="9"/>
  <c r="AK56" i="9"/>
  <c r="AJ56" i="9"/>
  <c r="AR55" i="9"/>
  <c r="AK55" i="9"/>
  <c r="AJ55" i="9"/>
  <c r="C55" i="9"/>
  <c r="AR54" i="9"/>
  <c r="AK54" i="9"/>
  <c r="AJ54" i="9"/>
  <c r="AR53" i="9"/>
  <c r="AK53" i="9"/>
  <c r="AJ53" i="9"/>
  <c r="C53" i="9"/>
  <c r="AR52" i="9"/>
  <c r="AK52" i="9"/>
  <c r="AJ52" i="9"/>
  <c r="AR51" i="9"/>
  <c r="AK51" i="9"/>
  <c r="AJ51" i="9"/>
  <c r="C51" i="9"/>
  <c r="AR50" i="9"/>
  <c r="AK50" i="9"/>
  <c r="AJ50" i="9"/>
  <c r="AR49" i="9"/>
  <c r="AK49" i="9"/>
  <c r="AJ49" i="9"/>
  <c r="C49" i="9"/>
  <c r="C50" i="9" s="1"/>
  <c r="AR48" i="9"/>
  <c r="AK48" i="9"/>
  <c r="AJ48" i="9"/>
  <c r="AR47" i="9"/>
  <c r="AK47" i="9"/>
  <c r="AJ47" i="9"/>
  <c r="C47" i="9"/>
  <c r="AR46" i="9"/>
  <c r="AK46" i="9"/>
  <c r="AJ46" i="9"/>
  <c r="AR45" i="9"/>
  <c r="AK45" i="9"/>
  <c r="AJ45" i="9"/>
  <c r="C45" i="9"/>
  <c r="C46" i="9" s="1"/>
  <c r="AR44" i="9"/>
  <c r="AK44" i="9"/>
  <c r="AJ44" i="9"/>
  <c r="AR43" i="9"/>
  <c r="AK43" i="9"/>
  <c r="AJ43" i="9"/>
  <c r="C43" i="9"/>
  <c r="AR42" i="9"/>
  <c r="AK42" i="9"/>
  <c r="AJ42" i="9"/>
  <c r="AR41" i="9"/>
  <c r="AK41" i="9"/>
  <c r="AJ41" i="9"/>
  <c r="C41" i="9"/>
  <c r="AR40" i="9"/>
  <c r="AK40" i="9"/>
  <c r="AJ40" i="9"/>
  <c r="AR39" i="9"/>
  <c r="AK39" i="9"/>
  <c r="AJ39" i="9"/>
  <c r="C39" i="9"/>
  <c r="AR38" i="9"/>
  <c r="AK38" i="9"/>
  <c r="AJ38" i="9"/>
  <c r="AR37" i="9"/>
  <c r="AK37" i="9"/>
  <c r="AJ37" i="9"/>
  <c r="C37" i="9"/>
  <c r="AR36" i="9"/>
  <c r="AK36" i="9"/>
  <c r="AJ36" i="9"/>
  <c r="AR35" i="9"/>
  <c r="AK35" i="9"/>
  <c r="AJ35" i="9"/>
  <c r="C35" i="9"/>
  <c r="B35" i="9" s="1"/>
  <c r="AR34" i="9"/>
  <c r="AK34" i="9"/>
  <c r="AJ34" i="9"/>
  <c r="AR33" i="9"/>
  <c r="AK33" i="9"/>
  <c r="AJ33" i="9"/>
  <c r="C33" i="9"/>
  <c r="AR32" i="9"/>
  <c r="AK32" i="9"/>
  <c r="AJ32" i="9"/>
  <c r="AR31" i="9"/>
  <c r="AK31" i="9"/>
  <c r="AJ31" i="9"/>
  <c r="C31" i="9"/>
  <c r="B31" i="9" s="1"/>
  <c r="AR30" i="9"/>
  <c r="AK30" i="9"/>
  <c r="AJ30" i="9"/>
  <c r="AR29" i="9"/>
  <c r="AK29" i="9"/>
  <c r="AJ29" i="9"/>
  <c r="C29" i="9"/>
  <c r="C30" i="9" s="1"/>
  <c r="AR28" i="9"/>
  <c r="AK28" i="9"/>
  <c r="AJ28" i="9"/>
  <c r="AR27" i="9"/>
  <c r="AK27" i="9"/>
  <c r="AJ27" i="9"/>
  <c r="C27" i="9"/>
  <c r="C28" i="9" s="1"/>
  <c r="AR26" i="9"/>
  <c r="AK26" i="9"/>
  <c r="AJ26" i="9"/>
  <c r="AR25" i="9"/>
  <c r="AK25" i="9"/>
  <c r="AJ25" i="9"/>
  <c r="C25" i="9"/>
  <c r="AR24" i="9"/>
  <c r="AK24" i="9"/>
  <c r="AJ24" i="9"/>
  <c r="AR23" i="9"/>
  <c r="AK23" i="9"/>
  <c r="AJ23" i="9"/>
  <c r="C23" i="9"/>
  <c r="B23" i="9" s="1"/>
  <c r="AR22" i="9"/>
  <c r="AK22" i="9"/>
  <c r="AJ22" i="9"/>
  <c r="AR21" i="9"/>
  <c r="AK21" i="9"/>
  <c r="AJ21" i="9"/>
  <c r="C21" i="9"/>
  <c r="AR20" i="9"/>
  <c r="AK20" i="9"/>
  <c r="AJ20" i="9"/>
  <c r="AR19" i="9"/>
  <c r="AK19" i="9"/>
  <c r="AJ19" i="9"/>
  <c r="C19" i="9"/>
  <c r="AR18" i="9"/>
  <c r="AK18" i="9"/>
  <c r="AJ18" i="9"/>
  <c r="AR17" i="9"/>
  <c r="AK17" i="9"/>
  <c r="AJ17" i="9"/>
  <c r="C17" i="9"/>
  <c r="B17" i="9" s="1"/>
  <c r="AR16" i="9"/>
  <c r="AK16" i="9"/>
  <c r="AJ16" i="9"/>
  <c r="AR15" i="9"/>
  <c r="AK15" i="9"/>
  <c r="AJ15" i="9"/>
  <c r="C15" i="9"/>
  <c r="AR14" i="9"/>
  <c r="AK14" i="9"/>
  <c r="AJ14" i="9"/>
  <c r="AR13" i="9"/>
  <c r="AK13" i="9"/>
  <c r="AJ13" i="9"/>
  <c r="C13" i="9"/>
  <c r="AR12" i="9"/>
  <c r="AK12" i="9"/>
  <c r="AJ12" i="9"/>
  <c r="AR11" i="9"/>
  <c r="AK11" i="9"/>
  <c r="AJ11" i="9"/>
  <c r="C11" i="9"/>
  <c r="AR10" i="9"/>
  <c r="AK10" i="9"/>
  <c r="AJ10" i="9"/>
  <c r="AR9" i="9"/>
  <c r="AK9" i="9"/>
  <c r="AJ9" i="9"/>
  <c r="AR8" i="9"/>
  <c r="AK8" i="9"/>
  <c r="AJ8" i="9"/>
  <c r="AR7" i="9"/>
  <c r="AK7" i="9"/>
  <c r="AJ7" i="9"/>
  <c r="C7" i="9"/>
  <c r="AH6" i="9"/>
  <c r="AH5" i="9" s="1"/>
  <c r="AG6" i="9"/>
  <c r="AG5" i="9" s="1"/>
  <c r="AF6" i="9"/>
  <c r="AF5" i="9" s="1"/>
  <c r="AE6" i="9"/>
  <c r="AE5" i="9" s="1"/>
  <c r="AD6" i="9"/>
  <c r="AD5" i="9" s="1"/>
  <c r="AC6" i="9"/>
  <c r="AC5" i="9" s="1"/>
  <c r="AB6" i="9"/>
  <c r="AB5" i="9" s="1"/>
  <c r="AA6" i="9"/>
  <c r="Z6" i="9"/>
  <c r="Y6" i="9"/>
  <c r="Y5" i="9" s="1"/>
  <c r="X6" i="9"/>
  <c r="X5" i="9" s="1"/>
  <c r="W6" i="9"/>
  <c r="W5" i="9" s="1"/>
  <c r="V6" i="9"/>
  <c r="V5" i="9" s="1"/>
  <c r="U6" i="9"/>
  <c r="U5" i="9" s="1"/>
  <c r="T6" i="9"/>
  <c r="T5" i="9" s="1"/>
  <c r="S6" i="9"/>
  <c r="S5" i="9" s="1"/>
  <c r="R6" i="9"/>
  <c r="R5" i="9" s="1"/>
  <c r="Q6" i="9"/>
  <c r="Q5" i="9" s="1"/>
  <c r="P6" i="9"/>
  <c r="P5" i="9" s="1"/>
  <c r="O6" i="9"/>
  <c r="O5" i="9" s="1"/>
  <c r="N6" i="9"/>
  <c r="N5" i="9" s="1"/>
  <c r="M6" i="9"/>
  <c r="M5" i="9" s="1"/>
  <c r="L6" i="9"/>
  <c r="K6" i="9"/>
  <c r="K5" i="9" s="1"/>
  <c r="J6" i="9"/>
  <c r="J5" i="9" s="1"/>
  <c r="I6" i="9"/>
  <c r="I5" i="9" s="1"/>
  <c r="H6" i="9"/>
  <c r="H5" i="9" s="1"/>
  <c r="G6" i="9"/>
  <c r="G5" i="9" s="1"/>
  <c r="F6" i="9"/>
  <c r="F5" i="9" s="1"/>
  <c r="E6" i="9"/>
  <c r="E5" i="9" s="1"/>
  <c r="D6" i="9"/>
  <c r="D5" i="9" s="1"/>
  <c r="AA5" i="9"/>
  <c r="Z5" i="9"/>
  <c r="L5" i="9"/>
  <c r="B3" i="9"/>
  <c r="A2" i="18" s="1"/>
  <c r="AB2" i="9"/>
  <c r="Q2" i="9"/>
  <c r="O76" i="18"/>
  <c r="I76" i="18"/>
  <c r="H76" i="18"/>
  <c r="G76" i="18"/>
  <c r="F76" i="18"/>
  <c r="B76" i="18"/>
  <c r="T74" i="18"/>
  <c r="Y74" i="18" s="1"/>
  <c r="E74" i="18"/>
  <c r="J74" i="18" s="1"/>
  <c r="D74" i="18"/>
  <c r="C74" i="18"/>
  <c r="B74" i="18"/>
  <c r="A74" i="18"/>
  <c r="E73" i="18"/>
  <c r="J73" i="18" s="1"/>
  <c r="D73" i="18"/>
  <c r="C73" i="18"/>
  <c r="B73" i="18"/>
  <c r="A73" i="18"/>
  <c r="E72" i="18"/>
  <c r="J72" i="18" s="1"/>
  <c r="D72" i="18"/>
  <c r="C72" i="18"/>
  <c r="B72" i="18"/>
  <c r="A72" i="18"/>
  <c r="Y71" i="18"/>
  <c r="T71" i="18"/>
  <c r="E71" i="18"/>
  <c r="J71" i="18" s="1"/>
  <c r="D71" i="18"/>
  <c r="C71" i="18"/>
  <c r="B71" i="18"/>
  <c r="A71" i="18"/>
  <c r="E70" i="18"/>
  <c r="J70" i="18" s="1"/>
  <c r="D70" i="18"/>
  <c r="C70" i="18"/>
  <c r="B70" i="18"/>
  <c r="A70" i="18"/>
  <c r="T69" i="18"/>
  <c r="Y69" i="18" s="1"/>
  <c r="E69" i="18"/>
  <c r="J69" i="18" s="1"/>
  <c r="D69" i="18"/>
  <c r="C69" i="18"/>
  <c r="B69" i="18"/>
  <c r="A69" i="18"/>
  <c r="E68" i="18"/>
  <c r="J68" i="18" s="1"/>
  <c r="D68" i="18"/>
  <c r="C68" i="18"/>
  <c r="B68" i="18"/>
  <c r="A68" i="18"/>
  <c r="T67" i="18"/>
  <c r="E67" i="18"/>
  <c r="J67" i="18" s="1"/>
  <c r="D67" i="18"/>
  <c r="C67" i="18"/>
  <c r="B67" i="18"/>
  <c r="A67" i="18"/>
  <c r="T66" i="18"/>
  <c r="E66" i="18"/>
  <c r="J66" i="18" s="1"/>
  <c r="D66" i="18"/>
  <c r="C66" i="18"/>
  <c r="B66" i="18"/>
  <c r="A66" i="18"/>
  <c r="E65" i="18"/>
  <c r="J65" i="18" s="1"/>
  <c r="D65" i="18"/>
  <c r="C65" i="18"/>
  <c r="B65" i="18"/>
  <c r="A65" i="18"/>
  <c r="E64" i="18"/>
  <c r="J64" i="18" s="1"/>
  <c r="D64" i="18"/>
  <c r="C64" i="18"/>
  <c r="B64" i="18"/>
  <c r="A64" i="18"/>
  <c r="E63" i="18"/>
  <c r="J63" i="18" s="1"/>
  <c r="D63" i="18"/>
  <c r="C63" i="18"/>
  <c r="B63" i="18"/>
  <c r="A63" i="18"/>
  <c r="E62" i="18"/>
  <c r="J62" i="18" s="1"/>
  <c r="D62" i="18"/>
  <c r="C62" i="18"/>
  <c r="B62" i="18"/>
  <c r="A62" i="18"/>
  <c r="E61" i="18"/>
  <c r="J61" i="18" s="1"/>
  <c r="D61" i="18"/>
  <c r="C61" i="18"/>
  <c r="B61" i="18"/>
  <c r="A61" i="18"/>
  <c r="E60" i="18"/>
  <c r="J60" i="18" s="1"/>
  <c r="D60" i="18"/>
  <c r="C60" i="18"/>
  <c r="B60" i="18"/>
  <c r="A60" i="18"/>
  <c r="E59" i="18"/>
  <c r="J59" i="18" s="1"/>
  <c r="D59" i="18"/>
  <c r="C59" i="18"/>
  <c r="B59" i="18"/>
  <c r="A59" i="18"/>
  <c r="E58" i="18"/>
  <c r="J58" i="18" s="1"/>
  <c r="D58" i="18"/>
  <c r="C58" i="18"/>
  <c r="B58" i="18"/>
  <c r="A58" i="18"/>
  <c r="E57" i="18"/>
  <c r="J57" i="18" s="1"/>
  <c r="D57" i="18"/>
  <c r="C57" i="18"/>
  <c r="B57" i="18"/>
  <c r="A57" i="18"/>
  <c r="E56" i="18"/>
  <c r="J56" i="18" s="1"/>
  <c r="D56" i="18"/>
  <c r="C56" i="18"/>
  <c r="B56" i="18"/>
  <c r="A56" i="18"/>
  <c r="E55" i="18"/>
  <c r="J55" i="18" s="1"/>
  <c r="D55" i="18"/>
  <c r="C55" i="18"/>
  <c r="B55" i="18"/>
  <c r="A55" i="18"/>
  <c r="E54" i="18"/>
  <c r="J54" i="18" s="1"/>
  <c r="D54" i="18"/>
  <c r="C54" i="18"/>
  <c r="B54" i="18"/>
  <c r="A54" i="18"/>
  <c r="E53" i="18"/>
  <c r="J53" i="18" s="1"/>
  <c r="D53" i="18"/>
  <c r="C53" i="18"/>
  <c r="B53" i="18"/>
  <c r="A53" i="18"/>
  <c r="E52" i="18"/>
  <c r="J52" i="18" s="1"/>
  <c r="D52" i="18"/>
  <c r="C52" i="18"/>
  <c r="B52" i="18"/>
  <c r="A52" i="18"/>
  <c r="T51" i="18"/>
  <c r="Y51" i="18" s="1"/>
  <c r="E51" i="18"/>
  <c r="J51" i="18" s="1"/>
  <c r="D51" i="18"/>
  <c r="C51" i="18"/>
  <c r="B51" i="18"/>
  <c r="A51" i="18"/>
  <c r="T50" i="18"/>
  <c r="Y50" i="18" s="1"/>
  <c r="E50" i="18"/>
  <c r="J50" i="18" s="1"/>
  <c r="D50" i="18"/>
  <c r="C50" i="18"/>
  <c r="B50" i="18"/>
  <c r="A50" i="18"/>
  <c r="S49" i="18"/>
  <c r="Y49" i="18" s="1"/>
  <c r="E49" i="18"/>
  <c r="J49" i="18" s="1"/>
  <c r="D49" i="18"/>
  <c r="C49" i="18"/>
  <c r="B49" i="18"/>
  <c r="A49" i="18"/>
  <c r="E48" i="18"/>
  <c r="J48" i="18" s="1"/>
  <c r="D48" i="18"/>
  <c r="C48" i="18"/>
  <c r="B48" i="18"/>
  <c r="A48" i="18"/>
  <c r="E47" i="18"/>
  <c r="J47" i="18" s="1"/>
  <c r="D47" i="18"/>
  <c r="C47" i="18"/>
  <c r="B47" i="18"/>
  <c r="A47" i="18"/>
  <c r="E46" i="18"/>
  <c r="J46" i="18" s="1"/>
  <c r="D46" i="18"/>
  <c r="C46" i="18"/>
  <c r="B46" i="18"/>
  <c r="A46" i="18"/>
  <c r="S45" i="18"/>
  <c r="E45" i="18"/>
  <c r="J45" i="18" s="1"/>
  <c r="D45" i="18"/>
  <c r="C45" i="18"/>
  <c r="B45" i="18"/>
  <c r="A45" i="18"/>
  <c r="E44" i="18"/>
  <c r="J44" i="18" s="1"/>
  <c r="D44" i="18"/>
  <c r="C44" i="18"/>
  <c r="B44" i="18"/>
  <c r="A44" i="18"/>
  <c r="E43" i="18"/>
  <c r="J43" i="18" s="1"/>
  <c r="D43" i="18"/>
  <c r="C43" i="18"/>
  <c r="B43" i="18"/>
  <c r="A43" i="18"/>
  <c r="T42" i="18"/>
  <c r="Y42" i="18" s="1"/>
  <c r="E42" i="18"/>
  <c r="J42" i="18" s="1"/>
  <c r="D42" i="18"/>
  <c r="C42" i="18"/>
  <c r="B42" i="18"/>
  <c r="A42" i="18"/>
  <c r="E41" i="18"/>
  <c r="J41" i="18" s="1"/>
  <c r="D41" i="18"/>
  <c r="C41" i="18"/>
  <c r="B41" i="18"/>
  <c r="A41" i="18"/>
  <c r="E40" i="18"/>
  <c r="J40" i="18" s="1"/>
  <c r="D40" i="18"/>
  <c r="C40" i="18"/>
  <c r="B40" i="18"/>
  <c r="A40" i="18"/>
  <c r="E39" i="18"/>
  <c r="J39" i="18" s="1"/>
  <c r="D39" i="18"/>
  <c r="C39" i="18"/>
  <c r="B39" i="18"/>
  <c r="A39" i="18"/>
  <c r="E38" i="18"/>
  <c r="J38" i="18" s="1"/>
  <c r="D38" i="18"/>
  <c r="C38" i="18"/>
  <c r="B38" i="18"/>
  <c r="A38" i="18"/>
  <c r="E37" i="18"/>
  <c r="J37" i="18" s="1"/>
  <c r="D37" i="18"/>
  <c r="C37" i="18"/>
  <c r="B37" i="18"/>
  <c r="A37" i="18"/>
  <c r="E36" i="18"/>
  <c r="J36" i="18" s="1"/>
  <c r="D36" i="18"/>
  <c r="C36" i="18"/>
  <c r="B36" i="18"/>
  <c r="A36" i="18"/>
  <c r="T35" i="18"/>
  <c r="Y35" i="18" s="1"/>
  <c r="E35" i="18"/>
  <c r="J35" i="18" s="1"/>
  <c r="D35" i="18"/>
  <c r="C35" i="18"/>
  <c r="B35" i="18"/>
  <c r="A35" i="18"/>
  <c r="E34" i="18"/>
  <c r="J34" i="18" s="1"/>
  <c r="D34" i="18"/>
  <c r="C34" i="18"/>
  <c r="B34" i="18"/>
  <c r="A34" i="18"/>
  <c r="E33" i="18"/>
  <c r="J33" i="18" s="1"/>
  <c r="D33" i="18"/>
  <c r="C33" i="18"/>
  <c r="B33" i="18"/>
  <c r="A33" i="18"/>
  <c r="E32" i="18"/>
  <c r="J32" i="18" s="1"/>
  <c r="D32" i="18"/>
  <c r="C32" i="18"/>
  <c r="B32" i="18"/>
  <c r="A32" i="18"/>
  <c r="E31" i="18"/>
  <c r="J31" i="18" s="1"/>
  <c r="D31" i="18"/>
  <c r="C31" i="18"/>
  <c r="B31" i="18"/>
  <c r="A31" i="18"/>
  <c r="E30" i="18"/>
  <c r="J30" i="18" s="1"/>
  <c r="D30" i="18"/>
  <c r="C30" i="18"/>
  <c r="B30" i="18"/>
  <c r="A30" i="18"/>
  <c r="E29" i="18"/>
  <c r="J29" i="18" s="1"/>
  <c r="D29" i="18"/>
  <c r="C29" i="18"/>
  <c r="B29" i="18"/>
  <c r="A29" i="18"/>
  <c r="J28" i="18"/>
  <c r="E28" i="18"/>
  <c r="D28" i="18"/>
  <c r="C28" i="18"/>
  <c r="B28" i="18"/>
  <c r="A28" i="18"/>
  <c r="E27" i="18"/>
  <c r="J27" i="18" s="1"/>
  <c r="D27" i="18"/>
  <c r="C27" i="18"/>
  <c r="B27" i="18"/>
  <c r="A27" i="18"/>
  <c r="E26" i="18"/>
  <c r="J26" i="18" s="1"/>
  <c r="D26" i="18"/>
  <c r="C26" i="18"/>
  <c r="B26" i="18"/>
  <c r="A26" i="18"/>
  <c r="E25" i="18"/>
  <c r="J25" i="18" s="1"/>
  <c r="D25" i="18"/>
  <c r="C25" i="18"/>
  <c r="B25" i="18"/>
  <c r="A25" i="18"/>
  <c r="E24" i="18"/>
  <c r="J24" i="18" s="1"/>
  <c r="D24" i="18"/>
  <c r="C24" i="18"/>
  <c r="B24" i="18"/>
  <c r="A24" i="18"/>
  <c r="E23" i="18"/>
  <c r="J23" i="18" s="1"/>
  <c r="D23" i="18"/>
  <c r="C23" i="18"/>
  <c r="B23" i="18"/>
  <c r="A23" i="18"/>
  <c r="E22" i="18"/>
  <c r="J22" i="18" s="1"/>
  <c r="D22" i="18"/>
  <c r="C22" i="18"/>
  <c r="B22" i="18"/>
  <c r="A22" i="18"/>
  <c r="E21" i="18"/>
  <c r="J21" i="18" s="1"/>
  <c r="D21" i="18"/>
  <c r="C21" i="18"/>
  <c r="B21" i="18"/>
  <c r="A21" i="18"/>
  <c r="T20" i="18"/>
  <c r="Y20" i="18" s="1"/>
  <c r="E20" i="18"/>
  <c r="J20" i="18" s="1"/>
  <c r="D20" i="18"/>
  <c r="C20" i="18"/>
  <c r="B20" i="18"/>
  <c r="A20" i="18"/>
  <c r="E19" i="18"/>
  <c r="J19" i="18" s="1"/>
  <c r="D19" i="18"/>
  <c r="C19" i="18"/>
  <c r="B19" i="18"/>
  <c r="A19" i="18"/>
  <c r="E18" i="18"/>
  <c r="J18" i="18" s="1"/>
  <c r="D18" i="18"/>
  <c r="C18" i="18"/>
  <c r="B18" i="18"/>
  <c r="A18" i="18"/>
  <c r="E17" i="18"/>
  <c r="J17" i="18" s="1"/>
  <c r="D17" i="18"/>
  <c r="C17" i="18"/>
  <c r="B17" i="18"/>
  <c r="A17" i="18"/>
  <c r="E16" i="18"/>
  <c r="J16" i="18" s="1"/>
  <c r="D16" i="18"/>
  <c r="C16" i="18"/>
  <c r="B16" i="18"/>
  <c r="A16" i="18"/>
  <c r="E15" i="18"/>
  <c r="J15" i="18" s="1"/>
  <c r="D15" i="18"/>
  <c r="C15" i="18"/>
  <c r="B15" i="18"/>
  <c r="A15" i="18"/>
  <c r="E14" i="18"/>
  <c r="J14" i="18" s="1"/>
  <c r="D14" i="18"/>
  <c r="C14" i="18"/>
  <c r="B14" i="18"/>
  <c r="A14" i="18"/>
  <c r="E13" i="18"/>
  <c r="J13" i="18" s="1"/>
  <c r="D13" i="18"/>
  <c r="C13" i="18"/>
  <c r="B13" i="18"/>
  <c r="A13" i="18"/>
  <c r="E12" i="18"/>
  <c r="J12" i="18" s="1"/>
  <c r="D12" i="18"/>
  <c r="C12" i="18"/>
  <c r="B12" i="18"/>
  <c r="A12" i="18"/>
  <c r="E11" i="18"/>
  <c r="J11" i="18" s="1"/>
  <c r="D11" i="18"/>
  <c r="C11" i="18"/>
  <c r="B11" i="18"/>
  <c r="A11" i="18"/>
  <c r="E10" i="18"/>
  <c r="J10" i="18" s="1"/>
  <c r="D10" i="18"/>
  <c r="C10" i="18"/>
  <c r="B10" i="18"/>
  <c r="A10" i="18"/>
  <c r="E9" i="18"/>
  <c r="J9" i="18" s="1"/>
  <c r="D9" i="18"/>
  <c r="C9" i="18"/>
  <c r="B9" i="18"/>
  <c r="A9" i="18"/>
  <c r="E8" i="18"/>
  <c r="J8" i="18" s="1"/>
  <c r="D8" i="18"/>
  <c r="C8" i="18"/>
  <c r="B8" i="18"/>
  <c r="A8" i="18"/>
  <c r="E7" i="18"/>
  <c r="J7" i="18" s="1"/>
  <c r="D7" i="18"/>
  <c r="C7" i="18"/>
  <c r="B7" i="18"/>
  <c r="A7" i="18"/>
  <c r="E6" i="18"/>
  <c r="J6" i="18" s="1"/>
  <c r="D6" i="18"/>
  <c r="C6" i="18"/>
  <c r="B6" i="18"/>
  <c r="A6" i="18"/>
  <c r="E5" i="18"/>
  <c r="J5" i="18" s="1"/>
  <c r="D5" i="18"/>
  <c r="C5" i="18"/>
  <c r="B5" i="18"/>
  <c r="A5" i="18"/>
  <c r="Y3" i="18"/>
  <c r="U3" i="18"/>
  <c r="T3" i="18"/>
  <c r="S3" i="18"/>
  <c r="AA80" i="16"/>
  <c r="Z80" i="16"/>
  <c r="AD79" i="16"/>
  <c r="Y79" i="16"/>
  <c r="X79" i="16"/>
  <c r="W79" i="16"/>
  <c r="V79" i="16"/>
  <c r="U79" i="16"/>
  <c r="T79" i="16"/>
  <c r="C78" i="16"/>
  <c r="B78" i="16"/>
  <c r="C77" i="16"/>
  <c r="B77" i="16"/>
  <c r="C76" i="16"/>
  <c r="B76" i="16"/>
  <c r="C75" i="16"/>
  <c r="B75" i="16"/>
  <c r="P74" i="16"/>
  <c r="C74" i="16"/>
  <c r="B74" i="16"/>
  <c r="Y73" i="16"/>
  <c r="C73" i="16"/>
  <c r="O73" i="16" s="1"/>
  <c r="B73" i="16"/>
  <c r="Y72" i="16"/>
  <c r="P72" i="16"/>
  <c r="C72" i="16"/>
  <c r="B72" i="16"/>
  <c r="C71" i="16"/>
  <c r="AB71" i="16" s="1"/>
  <c r="B71" i="16"/>
  <c r="C70" i="16"/>
  <c r="B70" i="16"/>
  <c r="C69" i="16"/>
  <c r="P69" i="16" s="1"/>
  <c r="AH69" i="16" s="1"/>
  <c r="B69" i="16"/>
  <c r="C68" i="16"/>
  <c r="O68" i="16" s="1"/>
  <c r="AG68" i="16" s="1"/>
  <c r="AJ68" i="16" s="1"/>
  <c r="B68" i="16"/>
  <c r="S67" i="16"/>
  <c r="C67" i="16"/>
  <c r="AB67" i="16" s="1"/>
  <c r="B67" i="16"/>
  <c r="P66" i="16"/>
  <c r="O66" i="16"/>
  <c r="AG66" i="16" s="1"/>
  <c r="C66" i="16"/>
  <c r="Y66" i="16" s="1"/>
  <c r="B66" i="16"/>
  <c r="T65" i="16"/>
  <c r="P65" i="16"/>
  <c r="O65" i="16"/>
  <c r="C65" i="16"/>
  <c r="AB65" i="16" s="1"/>
  <c r="B65" i="16"/>
  <c r="C64" i="16"/>
  <c r="Y64" i="16" s="1"/>
  <c r="B64" i="16"/>
  <c r="U63" i="16"/>
  <c r="P63" i="16"/>
  <c r="O63" i="16"/>
  <c r="N63" i="16"/>
  <c r="C63" i="16"/>
  <c r="AB63" i="16" s="1"/>
  <c r="B63" i="16"/>
  <c r="P62" i="16"/>
  <c r="O62" i="16"/>
  <c r="C62" i="16"/>
  <c r="Y62" i="16" s="1"/>
  <c r="B62" i="16"/>
  <c r="V61" i="16"/>
  <c r="S61" i="16"/>
  <c r="R61" i="16"/>
  <c r="P61" i="16"/>
  <c r="C61" i="16"/>
  <c r="AB61" i="16" s="1"/>
  <c r="B61" i="16"/>
  <c r="S60" i="16"/>
  <c r="R60" i="16"/>
  <c r="Q60" i="16"/>
  <c r="C60" i="16"/>
  <c r="Y60" i="16" s="1"/>
  <c r="B60" i="16"/>
  <c r="C59" i="16"/>
  <c r="AB59" i="16" s="1"/>
  <c r="B59" i="16"/>
  <c r="X58" i="16"/>
  <c r="U58" i="16"/>
  <c r="S58" i="16"/>
  <c r="R58" i="16"/>
  <c r="Q58" i="16"/>
  <c r="O58" i="16"/>
  <c r="AG58" i="16" s="1"/>
  <c r="C58" i="16"/>
  <c r="Y58" i="16" s="1"/>
  <c r="B58" i="16"/>
  <c r="T57" i="16"/>
  <c r="S57" i="16"/>
  <c r="R57" i="16"/>
  <c r="N57" i="16"/>
  <c r="C57" i="16"/>
  <c r="AB57" i="16" s="1"/>
  <c r="B57" i="16"/>
  <c r="Y56" i="16"/>
  <c r="P56" i="16"/>
  <c r="O56" i="16"/>
  <c r="C56" i="16"/>
  <c r="X56" i="16" s="1"/>
  <c r="B56" i="16"/>
  <c r="C55" i="16"/>
  <c r="Y55" i="16" s="1"/>
  <c r="B55" i="16"/>
  <c r="W54" i="16"/>
  <c r="V54" i="16"/>
  <c r="U54" i="16"/>
  <c r="S54" i="16"/>
  <c r="R54" i="16"/>
  <c r="Q54" i="16"/>
  <c r="P54" i="16"/>
  <c r="O54" i="16"/>
  <c r="C54" i="16"/>
  <c r="Y54" i="16" s="1"/>
  <c r="B54" i="16"/>
  <c r="X53" i="16"/>
  <c r="V53" i="16"/>
  <c r="C53" i="16"/>
  <c r="AB53" i="16" s="1"/>
  <c r="B53" i="16"/>
  <c r="X52" i="16"/>
  <c r="C52" i="16"/>
  <c r="Y52" i="16" s="1"/>
  <c r="B52" i="16"/>
  <c r="U51" i="16"/>
  <c r="T51" i="16"/>
  <c r="C51" i="16"/>
  <c r="AB51" i="16" s="1"/>
  <c r="B51" i="16"/>
  <c r="V50" i="16"/>
  <c r="U50" i="16"/>
  <c r="C50" i="16"/>
  <c r="S50" i="16" s="1"/>
  <c r="B50" i="16"/>
  <c r="AB49" i="16"/>
  <c r="Y49" i="16"/>
  <c r="V49" i="16"/>
  <c r="U49" i="16"/>
  <c r="T49" i="16"/>
  <c r="S49" i="16"/>
  <c r="R49" i="16"/>
  <c r="P49" i="16"/>
  <c r="O49" i="16"/>
  <c r="N49" i="16"/>
  <c r="C49" i="16"/>
  <c r="X49" i="16" s="1"/>
  <c r="B49" i="16"/>
  <c r="Y48" i="16"/>
  <c r="W48" i="16"/>
  <c r="V48" i="16"/>
  <c r="U48" i="16"/>
  <c r="S48" i="16"/>
  <c r="R48" i="16"/>
  <c r="Q48" i="16"/>
  <c r="P48" i="16"/>
  <c r="O48" i="16"/>
  <c r="C48" i="16"/>
  <c r="X48" i="16" s="1"/>
  <c r="B48" i="16"/>
  <c r="AB47" i="16"/>
  <c r="C47" i="16"/>
  <c r="B47" i="16"/>
  <c r="C46" i="16"/>
  <c r="B46" i="16"/>
  <c r="C45" i="16"/>
  <c r="N45" i="16" s="1"/>
  <c r="B45" i="16"/>
  <c r="C44" i="16"/>
  <c r="O44" i="16" s="1"/>
  <c r="B44" i="16"/>
  <c r="S43" i="16"/>
  <c r="C43" i="16"/>
  <c r="AB43" i="16" s="1"/>
  <c r="B43" i="16"/>
  <c r="S42" i="16"/>
  <c r="P42" i="16"/>
  <c r="C42" i="16"/>
  <c r="Y42" i="16" s="1"/>
  <c r="B42" i="16"/>
  <c r="T41" i="16"/>
  <c r="P41" i="16"/>
  <c r="O41" i="16"/>
  <c r="C41" i="16"/>
  <c r="AB41" i="16" s="1"/>
  <c r="B41" i="16"/>
  <c r="Q40" i="16"/>
  <c r="P40" i="16"/>
  <c r="C40" i="16"/>
  <c r="Y40" i="16" s="1"/>
  <c r="B40" i="16"/>
  <c r="U39" i="16"/>
  <c r="P39" i="16"/>
  <c r="C39" i="16"/>
  <c r="AB39" i="16" s="1"/>
  <c r="B39" i="16"/>
  <c r="V38" i="16"/>
  <c r="R38" i="16"/>
  <c r="P38" i="16"/>
  <c r="C38" i="16"/>
  <c r="Y38" i="16" s="1"/>
  <c r="B38" i="16"/>
  <c r="C37" i="16"/>
  <c r="AB37" i="16" s="1"/>
  <c r="B37" i="16"/>
  <c r="C36" i="16"/>
  <c r="Y36" i="16" s="1"/>
  <c r="B36" i="16"/>
  <c r="T35" i="16"/>
  <c r="R35" i="16"/>
  <c r="P35" i="16"/>
  <c r="N35" i="16"/>
  <c r="C35" i="16"/>
  <c r="AB35" i="16" s="1"/>
  <c r="B35" i="16"/>
  <c r="C34" i="16"/>
  <c r="Y34" i="16" s="1"/>
  <c r="B34" i="16"/>
  <c r="Y33" i="16"/>
  <c r="U33" i="16"/>
  <c r="T33" i="16"/>
  <c r="S33" i="16"/>
  <c r="R33" i="16"/>
  <c r="O33" i="16"/>
  <c r="N33" i="16"/>
  <c r="C33" i="16"/>
  <c r="AB33" i="16" s="1"/>
  <c r="B33" i="16"/>
  <c r="Y32" i="16"/>
  <c r="V32" i="16"/>
  <c r="U32" i="16"/>
  <c r="S32" i="16"/>
  <c r="R32" i="16"/>
  <c r="Q32" i="16"/>
  <c r="P32" i="16"/>
  <c r="C32" i="16"/>
  <c r="X32" i="16" s="1"/>
  <c r="B32" i="16"/>
  <c r="AB31" i="16"/>
  <c r="V31" i="16"/>
  <c r="U31" i="16"/>
  <c r="T31" i="16"/>
  <c r="S31" i="16"/>
  <c r="R31" i="16"/>
  <c r="P31" i="16"/>
  <c r="AH31" i="16" s="1"/>
  <c r="AJ31" i="16" s="1"/>
  <c r="O31" i="16"/>
  <c r="N31" i="16"/>
  <c r="C31" i="16"/>
  <c r="Y31" i="16" s="1"/>
  <c r="B31" i="16"/>
  <c r="W30" i="16"/>
  <c r="U30" i="16"/>
  <c r="S30" i="16"/>
  <c r="Q30" i="16"/>
  <c r="P30" i="16"/>
  <c r="O30" i="16"/>
  <c r="C30" i="16"/>
  <c r="Y30" i="16" s="1"/>
  <c r="B30" i="16"/>
  <c r="C29" i="16"/>
  <c r="AB29" i="16" s="1"/>
  <c r="B29" i="16"/>
  <c r="X28" i="16"/>
  <c r="W28" i="16"/>
  <c r="C28" i="16"/>
  <c r="Y28" i="16" s="1"/>
  <c r="B28" i="16"/>
  <c r="Y27" i="16"/>
  <c r="X27" i="16"/>
  <c r="V27" i="16"/>
  <c r="U27" i="16"/>
  <c r="R27" i="16"/>
  <c r="O27" i="16"/>
  <c r="AG27" i="16" s="1"/>
  <c r="N27" i="16"/>
  <c r="C27" i="16"/>
  <c r="AB27" i="16" s="1"/>
  <c r="B27" i="16"/>
  <c r="Y26" i="16"/>
  <c r="X26" i="16"/>
  <c r="W26" i="16"/>
  <c r="V26" i="16"/>
  <c r="R26" i="16"/>
  <c r="P26" i="16"/>
  <c r="O26" i="16"/>
  <c r="C26" i="16"/>
  <c r="U26" i="16" s="1"/>
  <c r="B26" i="16"/>
  <c r="Y25" i="16"/>
  <c r="V25" i="16"/>
  <c r="P25" i="16"/>
  <c r="O25" i="16"/>
  <c r="C25" i="16"/>
  <c r="N25" i="16" s="1"/>
  <c r="B25" i="16"/>
  <c r="Y24" i="16"/>
  <c r="W24" i="16"/>
  <c r="Q24" i="16"/>
  <c r="P24" i="16"/>
  <c r="C24" i="16"/>
  <c r="O24" i="16" s="1"/>
  <c r="B24" i="16"/>
  <c r="AB23" i="16"/>
  <c r="C23" i="16"/>
  <c r="B23" i="16"/>
  <c r="C22" i="16"/>
  <c r="B22" i="16"/>
  <c r="C21" i="16"/>
  <c r="N21" i="16" s="1"/>
  <c r="B21" i="16"/>
  <c r="C20" i="16"/>
  <c r="Q20" i="16" s="1"/>
  <c r="B20" i="16"/>
  <c r="C19" i="16"/>
  <c r="AB19" i="16" s="1"/>
  <c r="B19" i="16"/>
  <c r="S18" i="16"/>
  <c r="C18" i="16"/>
  <c r="Y18" i="16" s="1"/>
  <c r="B18" i="16"/>
  <c r="T17" i="16"/>
  <c r="P17" i="16"/>
  <c r="AH17" i="16" s="1"/>
  <c r="N17" i="16"/>
  <c r="C17" i="16"/>
  <c r="AB17" i="16" s="1"/>
  <c r="B17" i="16"/>
  <c r="Q16" i="16"/>
  <c r="C16" i="16"/>
  <c r="Y16" i="16" s="1"/>
  <c r="B16" i="16"/>
  <c r="AB15" i="16"/>
  <c r="U15" i="16"/>
  <c r="P15" i="16"/>
  <c r="O15" i="16"/>
  <c r="AG15" i="16" s="1"/>
  <c r="AJ15" i="16" s="1"/>
  <c r="N15" i="16"/>
  <c r="C15" i="16"/>
  <c r="Y15" i="16" s="1"/>
  <c r="B15" i="16"/>
  <c r="C14" i="16"/>
  <c r="Y14" i="16" s="1"/>
  <c r="K13" i="17" s="1"/>
  <c r="B14" i="16"/>
  <c r="V13" i="16"/>
  <c r="S13" i="16"/>
  <c r="R13" i="16"/>
  <c r="P13" i="16"/>
  <c r="O13" i="16"/>
  <c r="C13" i="16"/>
  <c r="AB13" i="16" s="1"/>
  <c r="B13" i="16"/>
  <c r="R12" i="16"/>
  <c r="Q12" i="16"/>
  <c r="AI12" i="16" s="1"/>
  <c r="C12" i="16"/>
  <c r="Y12" i="16" s="1"/>
  <c r="B12" i="16"/>
  <c r="C11" i="16"/>
  <c r="AB11" i="16" s="1"/>
  <c r="B11" i="16"/>
  <c r="J76" i="17" s="1"/>
  <c r="U10" i="16"/>
  <c r="S10" i="16"/>
  <c r="Q10" i="16"/>
  <c r="AI10" i="16" s="1"/>
  <c r="C10" i="16"/>
  <c r="Y10" i="16" s="1"/>
  <c r="B10" i="16"/>
  <c r="W9" i="16"/>
  <c r="I8" i="17" s="1"/>
  <c r="V9" i="16"/>
  <c r="H8" i="17" s="1"/>
  <c r="C9" i="16"/>
  <c r="Q9" i="16" s="1"/>
  <c r="B9" i="16"/>
  <c r="N75" i="17" s="1"/>
  <c r="E80" i="17"/>
  <c r="AE134" i="13"/>
  <c r="AF134" i="13" s="1"/>
  <c r="AD134" i="13"/>
  <c r="AE133" i="13"/>
  <c r="AF133" i="13" s="1"/>
  <c r="AD133" i="13"/>
  <c r="AE132" i="13"/>
  <c r="AF132" i="13" s="1"/>
  <c r="AD132" i="13"/>
  <c r="AE131" i="13"/>
  <c r="AF131" i="13" s="1"/>
  <c r="AD131" i="13"/>
  <c r="AE130" i="13"/>
  <c r="AF130" i="13" s="1"/>
  <c r="AD130" i="13"/>
  <c r="AE129" i="13"/>
  <c r="AF129" i="13" s="1"/>
  <c r="AD129" i="13"/>
  <c r="AE128" i="13"/>
  <c r="AF128" i="13" s="1"/>
  <c r="AD128" i="13"/>
  <c r="AE127" i="13"/>
  <c r="AF127" i="13" s="1"/>
  <c r="AD127" i="13"/>
  <c r="AE126" i="13"/>
  <c r="AF126" i="13" s="1"/>
  <c r="AD126" i="13"/>
  <c r="AE125" i="13"/>
  <c r="AF125" i="13" s="1"/>
  <c r="AD125" i="13"/>
  <c r="AE124" i="13"/>
  <c r="AF124" i="13" s="1"/>
  <c r="AD124" i="13"/>
  <c r="AE123" i="13"/>
  <c r="AF123" i="13" s="1"/>
  <c r="AD123" i="13"/>
  <c r="AE122" i="13"/>
  <c r="AF122" i="13" s="1"/>
  <c r="AD122" i="13"/>
  <c r="AE121" i="13"/>
  <c r="AF121" i="13" s="1"/>
  <c r="AD121" i="13"/>
  <c r="AE120" i="13"/>
  <c r="AF120" i="13" s="1"/>
  <c r="AD120" i="13"/>
  <c r="AE119" i="13"/>
  <c r="AF119" i="13" s="1"/>
  <c r="AD119" i="13"/>
  <c r="AE118" i="13"/>
  <c r="AF118" i="13" s="1"/>
  <c r="AD118" i="13"/>
  <c r="AE117" i="13"/>
  <c r="AF117" i="13" s="1"/>
  <c r="AD117" i="13"/>
  <c r="AE116" i="13"/>
  <c r="AF116" i="13" s="1"/>
  <c r="AD116" i="13"/>
  <c r="AE115" i="13"/>
  <c r="AF115" i="13" s="1"/>
  <c r="AD115" i="13"/>
  <c r="AE114" i="13"/>
  <c r="AF114" i="13" s="1"/>
  <c r="AD114" i="13"/>
  <c r="AE113" i="13"/>
  <c r="AF113" i="13" s="1"/>
  <c r="AD113" i="13"/>
  <c r="AE112" i="13"/>
  <c r="AF112" i="13" s="1"/>
  <c r="AD112" i="13"/>
  <c r="AE111" i="13"/>
  <c r="AF111" i="13" s="1"/>
  <c r="AD111" i="13"/>
  <c r="AE110" i="13"/>
  <c r="AF110" i="13" s="1"/>
  <c r="AD110" i="13"/>
  <c r="AE109" i="13"/>
  <c r="AF109" i="13" s="1"/>
  <c r="AD109" i="13"/>
  <c r="AE108" i="13"/>
  <c r="AF108" i="13" s="1"/>
  <c r="AD108" i="13"/>
  <c r="AE107" i="13"/>
  <c r="AF107" i="13" s="1"/>
  <c r="AD107" i="13"/>
  <c r="AE106" i="13"/>
  <c r="AF106" i="13" s="1"/>
  <c r="AD106" i="13"/>
  <c r="AE105" i="13"/>
  <c r="AF105" i="13" s="1"/>
  <c r="AD105" i="13"/>
  <c r="AE104" i="13"/>
  <c r="AF104" i="13" s="1"/>
  <c r="AD104" i="13"/>
  <c r="AE103" i="13"/>
  <c r="AF103" i="13" s="1"/>
  <c r="AD103" i="13"/>
  <c r="AE102" i="13"/>
  <c r="AF102" i="13" s="1"/>
  <c r="AD102" i="13"/>
  <c r="AE101" i="13"/>
  <c r="AF101" i="13" s="1"/>
  <c r="AD101" i="13"/>
  <c r="AE100" i="13"/>
  <c r="AF100" i="13" s="1"/>
  <c r="AD100" i="13"/>
  <c r="AE99" i="13"/>
  <c r="AF99" i="13" s="1"/>
  <c r="AD99" i="13"/>
  <c r="AE98" i="13"/>
  <c r="AF98" i="13" s="1"/>
  <c r="AD98" i="13"/>
  <c r="AE97" i="13"/>
  <c r="AF97" i="13" s="1"/>
  <c r="AD97" i="13"/>
  <c r="AE96" i="13"/>
  <c r="AF96" i="13" s="1"/>
  <c r="AD96" i="13"/>
  <c r="AE95" i="13"/>
  <c r="AF95" i="13" s="1"/>
  <c r="AD95" i="13"/>
  <c r="AE94" i="13"/>
  <c r="AF94" i="13" s="1"/>
  <c r="AD94" i="13"/>
  <c r="AE93" i="13"/>
  <c r="AF93" i="13" s="1"/>
  <c r="AD93" i="13"/>
  <c r="AE92" i="13"/>
  <c r="AF92" i="13" s="1"/>
  <c r="AD92" i="13"/>
  <c r="AE91" i="13"/>
  <c r="AF91" i="13" s="1"/>
  <c r="AD91" i="13"/>
  <c r="AE90" i="13"/>
  <c r="AF90" i="13" s="1"/>
  <c r="AD90" i="13"/>
  <c r="AE89" i="13"/>
  <c r="AF89" i="13" s="1"/>
  <c r="AD89" i="13"/>
  <c r="AE88" i="13"/>
  <c r="AF88" i="13" s="1"/>
  <c r="AD88" i="13"/>
  <c r="AE87" i="13"/>
  <c r="AF87" i="13" s="1"/>
  <c r="AD87" i="13"/>
  <c r="AE86" i="13"/>
  <c r="AF86" i="13" s="1"/>
  <c r="AD86" i="13"/>
  <c r="AE85" i="13"/>
  <c r="AF85" i="13" s="1"/>
  <c r="AD85" i="13"/>
  <c r="AE84" i="13"/>
  <c r="AF84" i="13" s="1"/>
  <c r="AD84" i="13"/>
  <c r="AE83" i="13"/>
  <c r="AF83" i="13" s="1"/>
  <c r="AD83" i="13"/>
  <c r="AE82" i="13"/>
  <c r="AF82" i="13" s="1"/>
  <c r="AD82" i="13"/>
  <c r="AE81" i="13"/>
  <c r="AF81" i="13" s="1"/>
  <c r="AD81" i="13"/>
  <c r="AE80" i="13"/>
  <c r="AF80" i="13" s="1"/>
  <c r="AD80" i="13"/>
  <c r="AE79" i="13"/>
  <c r="AF79" i="13" s="1"/>
  <c r="AD79" i="13"/>
  <c r="AE78" i="13"/>
  <c r="AF78" i="13" s="1"/>
  <c r="AD78" i="13"/>
  <c r="AE77" i="13"/>
  <c r="AF77" i="13" s="1"/>
  <c r="AD77" i="13"/>
  <c r="AE76" i="13"/>
  <c r="AF76" i="13" s="1"/>
  <c r="AD76" i="13"/>
  <c r="AE75" i="13"/>
  <c r="AF75" i="13" s="1"/>
  <c r="AD75" i="13"/>
  <c r="AE74" i="13"/>
  <c r="AF74" i="13" s="1"/>
  <c r="AD74" i="13"/>
  <c r="AE73" i="13"/>
  <c r="AF73" i="13" s="1"/>
  <c r="AD73" i="13"/>
  <c r="AE72" i="13"/>
  <c r="AF72" i="13" s="1"/>
  <c r="AD72" i="13"/>
  <c r="AE71" i="13"/>
  <c r="AF71" i="13" s="1"/>
  <c r="AD71" i="13"/>
  <c r="AE70" i="13"/>
  <c r="AF70" i="13" s="1"/>
  <c r="AD70" i="13"/>
  <c r="AE69" i="13"/>
  <c r="AF69" i="13" s="1"/>
  <c r="AD69" i="13"/>
  <c r="AE68" i="13"/>
  <c r="AF68" i="13" s="1"/>
  <c r="AD68" i="13"/>
  <c r="AE67" i="13"/>
  <c r="AF67" i="13" s="1"/>
  <c r="AD67" i="13"/>
  <c r="AE66" i="13"/>
  <c r="AF66" i="13" s="1"/>
  <c r="AD66" i="13"/>
  <c r="AE65" i="13"/>
  <c r="AF65" i="13" s="1"/>
  <c r="AD65" i="13"/>
  <c r="AE64" i="13"/>
  <c r="AF64" i="13" s="1"/>
  <c r="AD64" i="13"/>
  <c r="AE63" i="13"/>
  <c r="AF63" i="13" s="1"/>
  <c r="AD63" i="13"/>
  <c r="AE62" i="13"/>
  <c r="AF62" i="13" s="1"/>
  <c r="AD62" i="13"/>
  <c r="AE61" i="13"/>
  <c r="AF61" i="13" s="1"/>
  <c r="AD61" i="13"/>
  <c r="AE60" i="13"/>
  <c r="AF60" i="13" s="1"/>
  <c r="AD60" i="13"/>
  <c r="AE59" i="13"/>
  <c r="AF59" i="13" s="1"/>
  <c r="AD59" i="13"/>
  <c r="AE58" i="13"/>
  <c r="AF58" i="13" s="1"/>
  <c r="AD58" i="13"/>
  <c r="AE57" i="13"/>
  <c r="AF57" i="13" s="1"/>
  <c r="AD57" i="13"/>
  <c r="AE56" i="13"/>
  <c r="AF56" i="13" s="1"/>
  <c r="AD56" i="13"/>
  <c r="AE55" i="13"/>
  <c r="AF55" i="13" s="1"/>
  <c r="AD55" i="13"/>
  <c r="AE54" i="13"/>
  <c r="AF54" i="13" s="1"/>
  <c r="AD54" i="13"/>
  <c r="AE53" i="13"/>
  <c r="AF53" i="13" s="1"/>
  <c r="AD53" i="13"/>
  <c r="AE52" i="13"/>
  <c r="AF52" i="13" s="1"/>
  <c r="AD52" i="13"/>
  <c r="AE51" i="13"/>
  <c r="AF51" i="13" s="1"/>
  <c r="AD51" i="13"/>
  <c r="AE50" i="13"/>
  <c r="AF50" i="13" s="1"/>
  <c r="AD50" i="13"/>
  <c r="AE49" i="13"/>
  <c r="AF49" i="13" s="1"/>
  <c r="AD49" i="13"/>
  <c r="AE48" i="13"/>
  <c r="AF48" i="13" s="1"/>
  <c r="AD48" i="13"/>
  <c r="AE47" i="13"/>
  <c r="AF47" i="13" s="1"/>
  <c r="AD47" i="13"/>
  <c r="AE46" i="13"/>
  <c r="AF46" i="13" s="1"/>
  <c r="AD46" i="13"/>
  <c r="AE45" i="13"/>
  <c r="AF45" i="13" s="1"/>
  <c r="AD45" i="13"/>
  <c r="AE44" i="13"/>
  <c r="AF44" i="13" s="1"/>
  <c r="AD44" i="13"/>
  <c r="AE43" i="13"/>
  <c r="AF43" i="13" s="1"/>
  <c r="AD43" i="13"/>
  <c r="AE42" i="13"/>
  <c r="AF42" i="13" s="1"/>
  <c r="AD42" i="13"/>
  <c r="AE41" i="13"/>
  <c r="AF41" i="13" s="1"/>
  <c r="AD41" i="13"/>
  <c r="AE40" i="13"/>
  <c r="AF40" i="13" s="1"/>
  <c r="AD40" i="13"/>
  <c r="AE39" i="13"/>
  <c r="AF39" i="13" s="1"/>
  <c r="AD39" i="13"/>
  <c r="AE38" i="13"/>
  <c r="AF38" i="13" s="1"/>
  <c r="AD38" i="13"/>
  <c r="AE37" i="13"/>
  <c r="AF37" i="13" s="1"/>
  <c r="AD37" i="13"/>
  <c r="AE36" i="13"/>
  <c r="AF36" i="13" s="1"/>
  <c r="AD36" i="13"/>
  <c r="AE35" i="13"/>
  <c r="AF35" i="13" s="1"/>
  <c r="AD35" i="13"/>
  <c r="AE34" i="13"/>
  <c r="AF34" i="13" s="1"/>
  <c r="AD34" i="13"/>
  <c r="AE33" i="13"/>
  <c r="AF33" i="13" s="1"/>
  <c r="AD33" i="13"/>
  <c r="AE32" i="13"/>
  <c r="AF32" i="13" s="1"/>
  <c r="AD32" i="13"/>
  <c r="AE31" i="13"/>
  <c r="AF31" i="13" s="1"/>
  <c r="AD31" i="13"/>
  <c r="AE30" i="13"/>
  <c r="AF30" i="13" s="1"/>
  <c r="AD30" i="13"/>
  <c r="AE29" i="13"/>
  <c r="AF29" i="13" s="1"/>
  <c r="AD29" i="13"/>
  <c r="AE28" i="13"/>
  <c r="AF28" i="13" s="1"/>
  <c r="AD28" i="13"/>
  <c r="AE27" i="13"/>
  <c r="AF27" i="13" s="1"/>
  <c r="AD27" i="13"/>
  <c r="AE26" i="13"/>
  <c r="AF26" i="13" s="1"/>
  <c r="AD26" i="13"/>
  <c r="AE25" i="13"/>
  <c r="AF25" i="13" s="1"/>
  <c r="AD25" i="13"/>
  <c r="AE24" i="13"/>
  <c r="AF24" i="13" s="1"/>
  <c r="AD24" i="13"/>
  <c r="AE23" i="13"/>
  <c r="AF23" i="13" s="1"/>
  <c r="AD23" i="13"/>
  <c r="AE22" i="13"/>
  <c r="AF22" i="13" s="1"/>
  <c r="AD22" i="13"/>
  <c r="AE21" i="13"/>
  <c r="AF21" i="13" s="1"/>
  <c r="AD21" i="13"/>
  <c r="AE20" i="13"/>
  <c r="AF20" i="13" s="1"/>
  <c r="AD20" i="13"/>
  <c r="AE19" i="13"/>
  <c r="AF19" i="13" s="1"/>
  <c r="AD19" i="13"/>
  <c r="AE18" i="13"/>
  <c r="AF18" i="13" s="1"/>
  <c r="AD18" i="13"/>
  <c r="AE17" i="13"/>
  <c r="AF17" i="13" s="1"/>
  <c r="AD17" i="13"/>
  <c r="AE16" i="13"/>
  <c r="AF16" i="13" s="1"/>
  <c r="AD16" i="13"/>
  <c r="AE15" i="13"/>
  <c r="AF15" i="13" s="1"/>
  <c r="AD15" i="13"/>
  <c r="AE14" i="13"/>
  <c r="AF14" i="13" s="1"/>
  <c r="AD14" i="13"/>
  <c r="AE13" i="13"/>
  <c r="AF13" i="13" s="1"/>
  <c r="AD13" i="13"/>
  <c r="AE12" i="13"/>
  <c r="AF12" i="13" s="1"/>
  <c r="AD12" i="13"/>
  <c r="AE11" i="13"/>
  <c r="AF11" i="13" s="1"/>
  <c r="AD11" i="13"/>
  <c r="AE10" i="13"/>
  <c r="AF10" i="13" s="1"/>
  <c r="AD10" i="13"/>
  <c r="AE9" i="13"/>
  <c r="AF9" i="13" s="1"/>
  <c r="AD9" i="13"/>
  <c r="AE8" i="13"/>
  <c r="AF8" i="13" s="1"/>
  <c r="AD8" i="13"/>
  <c r="AE7" i="13"/>
  <c r="AF7" i="13" s="1"/>
  <c r="AD7" i="13"/>
  <c r="AE6" i="13"/>
  <c r="AF6" i="13" s="1"/>
  <c r="AD6" i="13"/>
  <c r="AE5" i="13"/>
  <c r="AF5" i="13" s="1"/>
  <c r="AD5" i="13"/>
  <c r="AE4" i="13"/>
  <c r="AF4" i="13" s="1"/>
  <c r="AD4" i="13"/>
  <c r="AE3" i="13"/>
  <c r="AF3" i="13" s="1"/>
  <c r="AD3" i="13"/>
  <c r="L4000" i="11"/>
  <c r="K4000" i="11" a="1"/>
  <c r="K4000" i="11" s="1"/>
  <c r="L3999" i="11"/>
  <c r="K3999" i="11" a="1"/>
  <c r="K3999" i="11" s="1"/>
  <c r="L3998" i="11"/>
  <c r="K3998" i="11" a="1"/>
  <c r="K3998" i="11" s="1"/>
  <c r="L3997" i="11"/>
  <c r="K3997" i="11" a="1"/>
  <c r="K3997" i="11" s="1"/>
  <c r="L3996" i="11"/>
  <c r="K3996" i="11" a="1"/>
  <c r="K3996" i="11" s="1"/>
  <c r="L3995" i="11"/>
  <c r="K3995" i="11" a="1"/>
  <c r="K3995" i="11" s="1"/>
  <c r="L3994" i="11"/>
  <c r="K3994" i="11" a="1"/>
  <c r="K3994" i="11" s="1"/>
  <c r="L3993" i="11"/>
  <c r="K3993" i="11" a="1"/>
  <c r="K3993" i="11" s="1"/>
  <c r="L3992" i="11"/>
  <c r="K3992" i="11" a="1"/>
  <c r="K3992" i="11" s="1"/>
  <c r="L3991" i="11"/>
  <c r="K3991" i="11" a="1"/>
  <c r="K3991" i="11" s="1"/>
  <c r="L3990" i="11"/>
  <c r="K3990" i="11" a="1"/>
  <c r="K3990" i="11" s="1"/>
  <c r="L3989" i="11"/>
  <c r="K3989" i="11" a="1"/>
  <c r="K3989" i="11" s="1"/>
  <c r="L3988" i="11"/>
  <c r="K3988" i="11" a="1"/>
  <c r="K3988" i="11" s="1"/>
  <c r="L3987" i="11"/>
  <c r="K3987" i="11" a="1"/>
  <c r="K3987" i="11" s="1"/>
  <c r="L3986" i="11"/>
  <c r="K3986" i="11" a="1"/>
  <c r="K3986" i="11" s="1"/>
  <c r="L3985" i="11"/>
  <c r="K3985" i="11" a="1"/>
  <c r="K3985" i="11" s="1"/>
  <c r="L3984" i="11"/>
  <c r="K3984" i="11" a="1"/>
  <c r="K3984" i="11" s="1"/>
  <c r="L3983" i="11"/>
  <c r="K3983" i="11" a="1"/>
  <c r="K3983" i="11" s="1"/>
  <c r="L3982" i="11"/>
  <c r="K3982" i="11" a="1"/>
  <c r="K3982" i="11" s="1"/>
  <c r="L3981" i="11"/>
  <c r="K3981" i="11" a="1"/>
  <c r="K3981" i="11" s="1"/>
  <c r="L3980" i="11"/>
  <c r="K3980" i="11" a="1"/>
  <c r="K3980" i="11" s="1"/>
  <c r="L3979" i="11"/>
  <c r="K3979" i="11" a="1"/>
  <c r="K3979" i="11" s="1"/>
  <c r="L3978" i="11"/>
  <c r="K3978" i="11" a="1"/>
  <c r="K3978" i="11" s="1"/>
  <c r="L3977" i="11"/>
  <c r="K3977" i="11" a="1"/>
  <c r="K3977" i="11" s="1"/>
  <c r="L3976" i="11"/>
  <c r="K3976" i="11" a="1"/>
  <c r="K3976" i="11" s="1"/>
  <c r="L3975" i="11"/>
  <c r="K3975" i="11" a="1"/>
  <c r="K3975" i="11" s="1"/>
  <c r="L3974" i="11"/>
  <c r="K3974" i="11" a="1"/>
  <c r="K3974" i="11" s="1"/>
  <c r="L3973" i="11"/>
  <c r="K3973" i="11" a="1"/>
  <c r="K3973" i="11" s="1"/>
  <c r="L3972" i="11"/>
  <c r="K3972" i="11" a="1"/>
  <c r="K3972" i="11" s="1"/>
  <c r="L3971" i="11"/>
  <c r="K3971" i="11" a="1"/>
  <c r="K3971" i="11" s="1"/>
  <c r="L3970" i="11"/>
  <c r="K3970" i="11" a="1"/>
  <c r="K3970" i="11" s="1"/>
  <c r="L3969" i="11"/>
  <c r="K3969" i="11" a="1"/>
  <c r="K3969" i="11" s="1"/>
  <c r="L3968" i="11"/>
  <c r="K3968" i="11" a="1"/>
  <c r="K3968" i="11" s="1"/>
  <c r="L3967" i="11"/>
  <c r="K3967" i="11" a="1"/>
  <c r="K3967" i="11" s="1"/>
  <c r="L3966" i="11"/>
  <c r="K3966" i="11" a="1"/>
  <c r="K3966" i="11"/>
  <c r="L3965" i="11"/>
  <c r="K3965" i="11" a="1"/>
  <c r="K3965" i="11" s="1"/>
  <c r="L3964" i="11"/>
  <c r="K3964" i="11" a="1"/>
  <c r="K3964" i="11" s="1"/>
  <c r="L3963" i="11"/>
  <c r="K3963" i="11" a="1"/>
  <c r="K3963" i="11" s="1"/>
  <c r="L3962" i="11"/>
  <c r="K3962" i="11" a="1"/>
  <c r="K3962" i="11" s="1"/>
  <c r="L3961" i="11"/>
  <c r="K3961" i="11" a="1"/>
  <c r="K3961" i="11" s="1"/>
  <c r="L3960" i="11"/>
  <c r="K3960" i="11" a="1"/>
  <c r="K3960" i="11" s="1"/>
  <c r="L3959" i="11"/>
  <c r="K3959" i="11" a="1"/>
  <c r="K3959" i="11"/>
  <c r="L3958" i="11"/>
  <c r="K3958" i="11" a="1"/>
  <c r="K3958" i="11" s="1"/>
  <c r="L3957" i="11"/>
  <c r="K3957" i="11" a="1"/>
  <c r="K3957" i="11" s="1"/>
  <c r="L3956" i="11"/>
  <c r="K3956" i="11" a="1"/>
  <c r="K3956" i="11" s="1"/>
  <c r="L3955" i="11"/>
  <c r="K3955" i="11" a="1"/>
  <c r="K3955" i="11" s="1"/>
  <c r="L3954" i="11"/>
  <c r="K3954" i="11" a="1"/>
  <c r="K3954" i="11" s="1"/>
  <c r="L3953" i="11"/>
  <c r="K3953" i="11" a="1"/>
  <c r="K3953" i="11" s="1"/>
  <c r="L3952" i="11"/>
  <c r="K3952" i="11" a="1"/>
  <c r="K3952" i="11" s="1"/>
  <c r="L3951" i="11"/>
  <c r="K3951" i="11" a="1"/>
  <c r="K3951" i="11" s="1"/>
  <c r="L3950" i="11"/>
  <c r="K3950" i="11" a="1"/>
  <c r="K3950" i="11" s="1"/>
  <c r="L3949" i="11"/>
  <c r="K3949" i="11" a="1"/>
  <c r="K3949" i="11" s="1"/>
  <c r="L3948" i="11"/>
  <c r="K3948" i="11" a="1"/>
  <c r="K3948" i="11" s="1"/>
  <c r="L3947" i="11"/>
  <c r="K3947" i="11" a="1"/>
  <c r="K3947" i="11" s="1"/>
  <c r="L3946" i="11"/>
  <c r="K3946" i="11" a="1"/>
  <c r="K3946" i="11" s="1"/>
  <c r="L3945" i="11"/>
  <c r="K3945" i="11" a="1"/>
  <c r="K3945" i="11" s="1"/>
  <c r="L3944" i="11"/>
  <c r="K3944" i="11" a="1"/>
  <c r="K3944" i="11" s="1"/>
  <c r="L3943" i="11"/>
  <c r="K3943" i="11" a="1"/>
  <c r="K3943" i="11" s="1"/>
  <c r="L3942" i="11"/>
  <c r="K3942" i="11" a="1"/>
  <c r="K3942" i="11" s="1"/>
  <c r="L3941" i="11"/>
  <c r="K3941" i="11" a="1"/>
  <c r="K3941" i="11" s="1"/>
  <c r="L3940" i="11"/>
  <c r="K3940" i="11" a="1"/>
  <c r="K3940" i="11" s="1"/>
  <c r="L3939" i="11"/>
  <c r="K3939" i="11" a="1"/>
  <c r="K3939" i="11" s="1"/>
  <c r="L3938" i="11"/>
  <c r="K3938" i="11" a="1"/>
  <c r="K3938" i="11" s="1"/>
  <c r="L3937" i="11"/>
  <c r="K3937" i="11" a="1"/>
  <c r="K3937" i="11" s="1"/>
  <c r="L3936" i="11"/>
  <c r="K3936" i="11" a="1"/>
  <c r="K3936" i="11" s="1"/>
  <c r="L3935" i="11"/>
  <c r="K3935" i="11" a="1"/>
  <c r="K3935" i="11" s="1"/>
  <c r="L3934" i="11"/>
  <c r="K3934" i="11" a="1"/>
  <c r="K3934" i="11" s="1"/>
  <c r="L3933" i="11"/>
  <c r="K3933" i="11" a="1"/>
  <c r="K3933" i="11" s="1"/>
  <c r="L3932" i="11"/>
  <c r="K3932" i="11" a="1"/>
  <c r="K3932" i="11" s="1"/>
  <c r="L3931" i="11"/>
  <c r="K3931" i="11" a="1"/>
  <c r="K3931" i="11" s="1"/>
  <c r="L3930" i="11"/>
  <c r="K3930" i="11" a="1"/>
  <c r="K3930" i="11" s="1"/>
  <c r="L3929" i="11"/>
  <c r="K3929" i="11" a="1"/>
  <c r="K3929" i="11" s="1"/>
  <c r="L3928" i="11"/>
  <c r="K3928" i="11" a="1"/>
  <c r="K3928" i="11" s="1"/>
  <c r="L3927" i="11"/>
  <c r="K3927" i="11" a="1"/>
  <c r="K3927" i="11" s="1"/>
  <c r="L3926" i="11"/>
  <c r="K3926" i="11" a="1"/>
  <c r="K3926" i="11"/>
  <c r="L3925" i="11"/>
  <c r="K3925" i="11" a="1"/>
  <c r="K3925" i="11" s="1"/>
  <c r="L3924" i="11"/>
  <c r="K3924" i="11" a="1"/>
  <c r="K3924" i="11" s="1"/>
  <c r="L3923" i="11"/>
  <c r="K3923" i="11" a="1"/>
  <c r="K3923" i="11" s="1"/>
  <c r="L3922" i="11"/>
  <c r="K3922" i="11" a="1"/>
  <c r="K3922" i="11" s="1"/>
  <c r="L3921" i="11"/>
  <c r="K3921" i="11" a="1"/>
  <c r="K3921" i="11" s="1"/>
  <c r="L3920" i="11"/>
  <c r="K3920" i="11" a="1"/>
  <c r="K3920" i="11" s="1"/>
  <c r="L3919" i="11"/>
  <c r="K3919" i="11" a="1"/>
  <c r="K3919" i="11" s="1"/>
  <c r="L3918" i="11"/>
  <c r="K3918" i="11" a="1"/>
  <c r="K3918" i="11" s="1"/>
  <c r="L3917" i="11"/>
  <c r="K3917" i="11" a="1"/>
  <c r="K3917" i="11" s="1"/>
  <c r="L3916" i="11"/>
  <c r="K3916" i="11" a="1"/>
  <c r="K3916" i="11" s="1"/>
  <c r="L3915" i="11"/>
  <c r="K3915" i="11" a="1"/>
  <c r="K3915" i="11" s="1"/>
  <c r="L3914" i="11"/>
  <c r="K3914" i="11" a="1"/>
  <c r="K3914" i="11" s="1"/>
  <c r="L3913" i="11"/>
  <c r="K3913" i="11" a="1"/>
  <c r="K3913" i="11" s="1"/>
  <c r="L3912" i="11"/>
  <c r="K3912" i="11" a="1"/>
  <c r="K3912" i="11" s="1"/>
  <c r="L3911" i="11"/>
  <c r="K3911" i="11" a="1"/>
  <c r="K3911" i="11" s="1"/>
  <c r="L3910" i="11"/>
  <c r="K3910" i="11" a="1"/>
  <c r="K3910" i="11" s="1"/>
  <c r="L3909" i="11"/>
  <c r="K3909" i="11" a="1"/>
  <c r="K3909" i="11" s="1"/>
  <c r="L3908" i="11"/>
  <c r="K3908" i="11" a="1"/>
  <c r="K3908" i="11" s="1"/>
  <c r="L3907" i="11"/>
  <c r="K3907" i="11" a="1"/>
  <c r="K3907" i="11" s="1"/>
  <c r="L3906" i="11"/>
  <c r="K3906" i="11" a="1"/>
  <c r="K3906" i="11" s="1"/>
  <c r="L3905" i="11"/>
  <c r="K3905" i="11" a="1"/>
  <c r="K3905" i="11" s="1"/>
  <c r="L3904" i="11"/>
  <c r="K3904" i="11" a="1"/>
  <c r="K3904" i="11" s="1"/>
  <c r="L3903" i="11"/>
  <c r="K3903" i="11" a="1"/>
  <c r="K3903" i="11" s="1"/>
  <c r="L3902" i="11"/>
  <c r="K3902" i="11" a="1"/>
  <c r="K3902" i="11" s="1"/>
  <c r="L3901" i="11"/>
  <c r="K3901" i="11" a="1"/>
  <c r="K3901" i="11" s="1"/>
  <c r="L3900" i="11"/>
  <c r="K3900" i="11" a="1"/>
  <c r="K3900" i="11" s="1"/>
  <c r="L3899" i="11"/>
  <c r="K3899" i="11" a="1"/>
  <c r="K3899" i="11" s="1"/>
  <c r="L3898" i="11"/>
  <c r="K3898" i="11" a="1"/>
  <c r="K3898" i="11" s="1"/>
  <c r="L3897" i="11"/>
  <c r="K3897" i="11" a="1"/>
  <c r="K3897" i="11" s="1"/>
  <c r="L3896" i="11"/>
  <c r="K3896" i="11" a="1"/>
  <c r="K3896" i="11" s="1"/>
  <c r="L3895" i="11"/>
  <c r="K3895" i="11" a="1"/>
  <c r="K3895" i="11" s="1"/>
  <c r="L3894" i="11"/>
  <c r="K3894" i="11" a="1"/>
  <c r="K3894" i="11" s="1"/>
  <c r="L3893" i="11"/>
  <c r="K3893" i="11" a="1"/>
  <c r="K3893" i="11" s="1"/>
  <c r="L3892" i="11"/>
  <c r="K3892" i="11" a="1"/>
  <c r="K3892" i="11" s="1"/>
  <c r="L3891" i="11"/>
  <c r="K3891" i="11" a="1"/>
  <c r="K3891" i="11" s="1"/>
  <c r="L3890" i="11"/>
  <c r="K3890" i="11" a="1"/>
  <c r="K3890" i="11" s="1"/>
  <c r="L3889" i="11"/>
  <c r="K3889" i="11" a="1"/>
  <c r="K3889" i="11" s="1"/>
  <c r="L3888" i="11"/>
  <c r="K3888" i="11" a="1"/>
  <c r="K3888" i="11" s="1"/>
  <c r="L3887" i="11"/>
  <c r="K3887" i="11" a="1"/>
  <c r="K3887" i="11" s="1"/>
  <c r="L3886" i="11"/>
  <c r="K3886" i="11" a="1"/>
  <c r="K3886" i="11" s="1"/>
  <c r="L3885" i="11"/>
  <c r="K3885" i="11" a="1"/>
  <c r="K3885" i="11" s="1"/>
  <c r="L3884" i="11"/>
  <c r="K3884" i="11" a="1"/>
  <c r="K3884" i="11" s="1"/>
  <c r="L3883" i="11"/>
  <c r="K3883" i="11" a="1"/>
  <c r="K3883" i="11" s="1"/>
  <c r="L3882" i="11"/>
  <c r="K3882" i="11" a="1"/>
  <c r="K3882" i="11" s="1"/>
  <c r="L3881" i="11"/>
  <c r="K3881" i="11" a="1"/>
  <c r="K3881" i="11" s="1"/>
  <c r="L3880" i="11"/>
  <c r="K3880" i="11" a="1"/>
  <c r="K3880" i="11" s="1"/>
  <c r="L3879" i="11"/>
  <c r="K3879" i="11" a="1"/>
  <c r="K3879" i="11" s="1"/>
  <c r="L3878" i="11"/>
  <c r="K3878" i="11" a="1"/>
  <c r="K3878" i="11" s="1"/>
  <c r="L3877" i="11"/>
  <c r="K3877" i="11" a="1"/>
  <c r="K3877" i="11" s="1"/>
  <c r="L3876" i="11"/>
  <c r="K3876" i="11" a="1"/>
  <c r="K3876" i="11" s="1"/>
  <c r="L3875" i="11"/>
  <c r="K3875" i="11" a="1"/>
  <c r="K3875" i="11" s="1"/>
  <c r="L3874" i="11"/>
  <c r="K3874" i="11" a="1"/>
  <c r="K3874" i="11" s="1"/>
  <c r="L3873" i="11"/>
  <c r="K3873" i="11" a="1"/>
  <c r="K3873" i="11" s="1"/>
  <c r="L3872" i="11"/>
  <c r="K3872" i="11" a="1"/>
  <c r="K3872" i="11" s="1"/>
  <c r="L3871" i="11"/>
  <c r="K3871" i="11" a="1"/>
  <c r="K3871" i="11" s="1"/>
  <c r="L3870" i="11"/>
  <c r="K3870" i="11" a="1"/>
  <c r="K3870" i="11" s="1"/>
  <c r="L3869" i="11"/>
  <c r="K3869" i="11" a="1"/>
  <c r="K3869" i="11" s="1"/>
  <c r="L3868" i="11"/>
  <c r="K3868" i="11" a="1"/>
  <c r="K3868" i="11" s="1"/>
  <c r="L3867" i="11"/>
  <c r="K3867" i="11" a="1"/>
  <c r="K3867" i="11" s="1"/>
  <c r="L3866" i="11"/>
  <c r="K3866" i="11" a="1"/>
  <c r="K3866" i="11" s="1"/>
  <c r="L3865" i="11"/>
  <c r="K3865" i="11" a="1"/>
  <c r="K3865" i="11" s="1"/>
  <c r="L3864" i="11"/>
  <c r="K3864" i="11" a="1"/>
  <c r="K3864" i="11" s="1"/>
  <c r="L3863" i="11"/>
  <c r="K3863" i="11" a="1"/>
  <c r="K3863" i="11" s="1"/>
  <c r="L3862" i="11"/>
  <c r="K3862" i="11" a="1"/>
  <c r="K3862" i="11" s="1"/>
  <c r="L3861" i="11"/>
  <c r="K3861" i="11" a="1"/>
  <c r="K3861" i="11" s="1"/>
  <c r="L3860" i="11"/>
  <c r="K3860" i="11" a="1"/>
  <c r="K3860" i="11" s="1"/>
  <c r="L3859" i="11"/>
  <c r="K3859" i="11" a="1"/>
  <c r="K3859" i="11" s="1"/>
  <c r="L3858" i="11"/>
  <c r="K3858" i="11" a="1"/>
  <c r="K3858" i="11"/>
  <c r="L3857" i="11"/>
  <c r="K3857" i="11" a="1"/>
  <c r="K3857" i="11" s="1"/>
  <c r="L3856" i="11"/>
  <c r="K3856" i="11" a="1"/>
  <c r="K3856" i="11" s="1"/>
  <c r="L3855" i="11"/>
  <c r="K3855" i="11" a="1"/>
  <c r="K3855" i="11" s="1"/>
  <c r="L3854" i="11"/>
  <c r="K3854" i="11" a="1"/>
  <c r="K3854" i="11" s="1"/>
  <c r="L3853" i="11"/>
  <c r="K3853" i="11" a="1"/>
  <c r="K3853" i="11" s="1"/>
  <c r="L3852" i="11"/>
  <c r="K3852" i="11" a="1"/>
  <c r="K3852" i="11" s="1"/>
  <c r="L3851" i="11"/>
  <c r="K3851" i="11" a="1"/>
  <c r="K3851" i="11" s="1"/>
  <c r="L3850" i="11"/>
  <c r="K3850" i="11" a="1"/>
  <c r="K3850" i="11" s="1"/>
  <c r="L3849" i="11"/>
  <c r="K3849" i="11" a="1"/>
  <c r="K3849" i="11" s="1"/>
  <c r="L3848" i="11"/>
  <c r="K3848" i="11" a="1"/>
  <c r="K3848" i="11" s="1"/>
  <c r="L3847" i="11"/>
  <c r="K3847" i="11" a="1"/>
  <c r="K3847" i="11" s="1"/>
  <c r="L3846" i="11"/>
  <c r="K3846" i="11" a="1"/>
  <c r="K3846" i="11" s="1"/>
  <c r="L3845" i="11"/>
  <c r="K3845" i="11" a="1"/>
  <c r="K3845" i="11" s="1"/>
  <c r="L3844" i="11"/>
  <c r="K3844" i="11" a="1"/>
  <c r="K3844" i="11" s="1"/>
  <c r="L3843" i="11"/>
  <c r="K3843" i="11" a="1"/>
  <c r="K3843" i="11" s="1"/>
  <c r="L3842" i="11"/>
  <c r="K3842" i="11" a="1"/>
  <c r="K3842" i="11" s="1"/>
  <c r="L3841" i="11"/>
  <c r="K3841" i="11" a="1"/>
  <c r="K3841" i="11" s="1"/>
  <c r="L3840" i="11"/>
  <c r="K3840" i="11" a="1"/>
  <c r="K3840" i="11" s="1"/>
  <c r="L3839" i="11"/>
  <c r="K3839" i="11" a="1"/>
  <c r="K3839" i="11"/>
  <c r="L3838" i="11"/>
  <c r="K3838" i="11" a="1"/>
  <c r="K3838" i="11" s="1"/>
  <c r="L3837" i="11"/>
  <c r="K3837" i="11" a="1"/>
  <c r="K3837" i="11" s="1"/>
  <c r="L3836" i="11"/>
  <c r="K3836" i="11" a="1"/>
  <c r="K3836" i="11" s="1"/>
  <c r="L3835" i="11"/>
  <c r="K3835" i="11" a="1"/>
  <c r="K3835" i="11" s="1"/>
  <c r="L3834" i="11"/>
  <c r="K3834" i="11" a="1"/>
  <c r="K3834" i="11" s="1"/>
  <c r="L3833" i="11"/>
  <c r="K3833" i="11" a="1"/>
  <c r="K3833" i="11" s="1"/>
  <c r="L3832" i="11"/>
  <c r="K3832" i="11" a="1"/>
  <c r="K3832" i="11" s="1"/>
  <c r="L3831" i="11"/>
  <c r="K3831" i="11" a="1"/>
  <c r="K3831" i="11" s="1"/>
  <c r="L3830" i="11"/>
  <c r="K3830" i="11" a="1"/>
  <c r="K3830" i="11" s="1"/>
  <c r="L3829" i="11"/>
  <c r="K3829" i="11" a="1"/>
  <c r="K3829" i="11" s="1"/>
  <c r="L3828" i="11"/>
  <c r="K3828" i="11" a="1"/>
  <c r="K3828" i="11" s="1"/>
  <c r="L3827" i="11"/>
  <c r="K3827" i="11" a="1"/>
  <c r="K3827" i="11"/>
  <c r="L3826" i="11"/>
  <c r="K3826" i="11" a="1"/>
  <c r="K3826" i="11" s="1"/>
  <c r="L3825" i="11"/>
  <c r="K3825" i="11" a="1"/>
  <c r="K3825" i="11" s="1"/>
  <c r="L3824" i="11"/>
  <c r="K3824" i="11" a="1"/>
  <c r="K3824" i="11" s="1"/>
  <c r="L3823" i="11"/>
  <c r="K3823" i="11" a="1"/>
  <c r="K3823" i="11" s="1"/>
  <c r="L3822" i="11"/>
  <c r="K3822" i="11" a="1"/>
  <c r="K3822" i="11" s="1"/>
  <c r="L3821" i="11"/>
  <c r="K3821" i="11" a="1"/>
  <c r="K3821" i="11" s="1"/>
  <c r="L3820" i="11"/>
  <c r="K3820" i="11" a="1"/>
  <c r="K3820" i="11" s="1"/>
  <c r="L3819" i="11"/>
  <c r="K3819" i="11" a="1"/>
  <c r="K3819" i="11" s="1"/>
  <c r="L3818" i="11"/>
  <c r="K3818" i="11" a="1"/>
  <c r="K3818" i="11" s="1"/>
  <c r="L3817" i="11"/>
  <c r="K3817" i="11" a="1"/>
  <c r="K3817" i="11" s="1"/>
  <c r="L3816" i="11"/>
  <c r="K3816" i="11" a="1"/>
  <c r="K3816" i="11" s="1"/>
  <c r="L3815" i="11"/>
  <c r="K3815" i="11" a="1"/>
  <c r="K3815" i="11" s="1"/>
  <c r="L3814" i="11"/>
  <c r="K3814" i="11" a="1"/>
  <c r="K3814" i="11" s="1"/>
  <c r="L3813" i="11"/>
  <c r="K3813" i="11" a="1"/>
  <c r="K3813" i="11" s="1"/>
  <c r="L3812" i="11"/>
  <c r="K3812" i="11" a="1"/>
  <c r="K3812" i="11" s="1"/>
  <c r="L3811" i="11"/>
  <c r="K3811" i="11" a="1"/>
  <c r="K3811" i="11" s="1"/>
  <c r="L3810" i="11"/>
  <c r="K3810" i="11" a="1"/>
  <c r="K3810" i="11" s="1"/>
  <c r="L3809" i="11"/>
  <c r="K3809" i="11" a="1"/>
  <c r="K3809" i="11" s="1"/>
  <c r="L3808" i="11"/>
  <c r="K3808" i="11" a="1"/>
  <c r="K3808" i="11" s="1"/>
  <c r="L3807" i="11"/>
  <c r="K3807" i="11" a="1"/>
  <c r="K3807" i="11" s="1"/>
  <c r="L3806" i="11"/>
  <c r="K3806" i="11" a="1"/>
  <c r="K3806" i="11" s="1"/>
  <c r="L3805" i="11"/>
  <c r="K3805" i="11" a="1"/>
  <c r="K3805" i="11" s="1"/>
  <c r="L3804" i="11"/>
  <c r="K3804" i="11" a="1"/>
  <c r="K3804" i="11" s="1"/>
  <c r="L3803" i="11"/>
  <c r="K3803" i="11" a="1"/>
  <c r="K3803" i="11" s="1"/>
  <c r="L3802" i="11"/>
  <c r="K3802" i="11" a="1"/>
  <c r="K3802" i="11" s="1"/>
  <c r="L3801" i="11"/>
  <c r="K3801" i="11" a="1"/>
  <c r="K3801" i="11" s="1"/>
  <c r="L3800" i="11"/>
  <c r="K3800" i="11" a="1"/>
  <c r="K3800" i="11" s="1"/>
  <c r="L3799" i="11"/>
  <c r="K3799" i="11" a="1"/>
  <c r="K3799" i="11"/>
  <c r="L3798" i="11"/>
  <c r="K3798" i="11" a="1"/>
  <c r="K3798" i="11" s="1"/>
  <c r="L3797" i="11"/>
  <c r="K3797" i="11" a="1"/>
  <c r="K3797" i="11" s="1"/>
  <c r="L3796" i="11"/>
  <c r="K3796" i="11" a="1"/>
  <c r="K3796" i="11" s="1"/>
  <c r="L3795" i="11"/>
  <c r="K3795" i="11" a="1"/>
  <c r="K3795" i="11" s="1"/>
  <c r="L3794" i="11"/>
  <c r="K3794" i="11" a="1"/>
  <c r="K3794" i="11" s="1"/>
  <c r="L3793" i="11"/>
  <c r="K3793" i="11" a="1"/>
  <c r="K3793" i="11" s="1"/>
  <c r="L3792" i="11"/>
  <c r="K3792" i="11" a="1"/>
  <c r="K3792" i="11" s="1"/>
  <c r="L3791" i="11"/>
  <c r="K3791" i="11" a="1"/>
  <c r="K3791" i="11" s="1"/>
  <c r="L3790" i="11"/>
  <c r="K3790" i="11" a="1"/>
  <c r="K3790" i="11" s="1"/>
  <c r="L3789" i="11"/>
  <c r="K3789" i="11" a="1"/>
  <c r="K3789" i="11" s="1"/>
  <c r="L3788" i="11"/>
  <c r="K3788" i="11" a="1"/>
  <c r="K3788" i="11" s="1"/>
  <c r="L3787" i="11"/>
  <c r="K3787" i="11" a="1"/>
  <c r="K3787" i="11" s="1"/>
  <c r="L3786" i="11"/>
  <c r="K3786" i="11" a="1"/>
  <c r="K3786" i="11" s="1"/>
  <c r="L3785" i="11"/>
  <c r="K3785" i="11" a="1"/>
  <c r="K3785" i="11" s="1"/>
  <c r="L3784" i="11"/>
  <c r="K3784" i="11" a="1"/>
  <c r="K3784" i="11" s="1"/>
  <c r="L3783" i="11"/>
  <c r="K3783" i="11" a="1"/>
  <c r="K3783" i="11" s="1"/>
  <c r="L3782" i="11"/>
  <c r="K3782" i="11" a="1"/>
  <c r="K3782" i="11" s="1"/>
  <c r="L3781" i="11"/>
  <c r="K3781" i="11" a="1"/>
  <c r="K3781" i="11" s="1"/>
  <c r="L3780" i="11"/>
  <c r="K3780" i="11" a="1"/>
  <c r="K3780" i="11" s="1"/>
  <c r="L3779" i="11"/>
  <c r="K3779" i="11" a="1"/>
  <c r="K3779" i="11" s="1"/>
  <c r="L3778" i="11"/>
  <c r="K3778" i="11" a="1"/>
  <c r="K3778" i="11" s="1"/>
  <c r="L3777" i="11"/>
  <c r="K3777" i="11" a="1"/>
  <c r="K3777" i="11" s="1"/>
  <c r="L3776" i="11"/>
  <c r="K3776" i="11" a="1"/>
  <c r="K3776" i="11" s="1"/>
  <c r="L3775" i="11"/>
  <c r="K3775" i="11" a="1"/>
  <c r="K3775" i="11" s="1"/>
  <c r="L3774" i="11"/>
  <c r="K3774" i="11" a="1"/>
  <c r="K3774" i="11" s="1"/>
  <c r="L3773" i="11"/>
  <c r="K3773" i="11" a="1"/>
  <c r="K3773" i="11" s="1"/>
  <c r="L3772" i="11"/>
  <c r="K3772" i="11" a="1"/>
  <c r="K3772" i="11" s="1"/>
  <c r="L3771" i="11"/>
  <c r="K3771" i="11" a="1"/>
  <c r="K3771" i="11" s="1"/>
  <c r="L3770" i="11"/>
  <c r="K3770" i="11" a="1"/>
  <c r="K3770" i="11" s="1"/>
  <c r="L3769" i="11"/>
  <c r="K3769" i="11" a="1"/>
  <c r="K3769" i="11" s="1"/>
  <c r="L3768" i="11"/>
  <c r="K3768" i="11" a="1"/>
  <c r="K3768" i="11" s="1"/>
  <c r="L3767" i="11"/>
  <c r="K3767" i="11" a="1"/>
  <c r="K3767" i="11" s="1"/>
  <c r="L3766" i="11"/>
  <c r="K3766" i="11" a="1"/>
  <c r="K3766" i="11" s="1"/>
  <c r="L3765" i="11"/>
  <c r="K3765" i="11" a="1"/>
  <c r="K3765" i="11" s="1"/>
  <c r="L3764" i="11"/>
  <c r="K3764" i="11" a="1"/>
  <c r="K3764" i="11" s="1"/>
  <c r="L3763" i="11"/>
  <c r="K3763" i="11" a="1"/>
  <c r="K3763" i="11" s="1"/>
  <c r="L3762" i="11"/>
  <c r="K3762" i="11" a="1"/>
  <c r="K3762" i="11" s="1"/>
  <c r="L3761" i="11"/>
  <c r="K3761" i="11" a="1"/>
  <c r="K3761" i="11" s="1"/>
  <c r="L3760" i="11"/>
  <c r="K3760" i="11" a="1"/>
  <c r="K3760" i="11" s="1"/>
  <c r="L3759" i="11"/>
  <c r="K3759" i="11" a="1"/>
  <c r="K3759" i="11" s="1"/>
  <c r="L3758" i="11"/>
  <c r="K3758" i="11" a="1"/>
  <c r="K3758" i="11" s="1"/>
  <c r="L3757" i="11"/>
  <c r="K3757" i="11" a="1"/>
  <c r="K3757" i="11" s="1"/>
  <c r="L3756" i="11"/>
  <c r="K3756" i="11" a="1"/>
  <c r="K3756" i="11" s="1"/>
  <c r="L3755" i="11"/>
  <c r="K3755" i="11" a="1"/>
  <c r="K3755" i="11" s="1"/>
  <c r="L3754" i="11"/>
  <c r="K3754" i="11" a="1"/>
  <c r="K3754" i="11" s="1"/>
  <c r="L3753" i="11"/>
  <c r="K3753" i="11" a="1"/>
  <c r="K3753" i="11" s="1"/>
  <c r="L3752" i="11"/>
  <c r="K3752" i="11" a="1"/>
  <c r="K3752" i="11" s="1"/>
  <c r="L3751" i="11"/>
  <c r="K3751" i="11" a="1"/>
  <c r="K3751" i="11" s="1"/>
  <c r="L3750" i="11"/>
  <c r="K3750" i="11" a="1"/>
  <c r="K3750" i="11" s="1"/>
  <c r="L3749" i="11"/>
  <c r="K3749" i="11" a="1"/>
  <c r="K3749" i="11" s="1"/>
  <c r="L3748" i="11"/>
  <c r="K3748" i="11" a="1"/>
  <c r="K3748" i="11" s="1"/>
  <c r="L3747" i="11"/>
  <c r="K3747" i="11" a="1"/>
  <c r="K3747" i="11" s="1"/>
  <c r="L3746" i="11"/>
  <c r="K3746" i="11" a="1"/>
  <c r="K3746" i="11" s="1"/>
  <c r="L3745" i="11"/>
  <c r="K3745" i="11" a="1"/>
  <c r="K3745" i="11" s="1"/>
  <c r="L3744" i="11"/>
  <c r="K3744" i="11" a="1"/>
  <c r="K3744" i="11" s="1"/>
  <c r="L3743" i="11"/>
  <c r="K3743" i="11" a="1"/>
  <c r="K3743" i="11" s="1"/>
  <c r="L3742" i="11"/>
  <c r="K3742" i="11" a="1"/>
  <c r="K3742" i="11" s="1"/>
  <c r="L3741" i="11"/>
  <c r="K3741" i="11" a="1"/>
  <c r="K3741" i="11" s="1"/>
  <c r="L3740" i="11"/>
  <c r="K3740" i="11" a="1"/>
  <c r="K3740" i="11" s="1"/>
  <c r="L3739" i="11"/>
  <c r="K3739" i="11" a="1"/>
  <c r="K3739" i="11" s="1"/>
  <c r="L3738" i="11"/>
  <c r="K3738" i="11" a="1"/>
  <c r="K3738" i="11" s="1"/>
  <c r="L3737" i="11"/>
  <c r="K3737" i="11" a="1"/>
  <c r="K3737" i="11" s="1"/>
  <c r="L3736" i="11"/>
  <c r="K3736" i="11" a="1"/>
  <c r="K3736" i="11" s="1"/>
  <c r="L3735" i="11"/>
  <c r="K3735" i="11" a="1"/>
  <c r="K3735" i="11" s="1"/>
  <c r="L3734" i="11"/>
  <c r="K3734" i="11" a="1"/>
  <c r="K3734" i="11" s="1"/>
  <c r="L3733" i="11"/>
  <c r="K3733" i="11" a="1"/>
  <c r="K3733" i="11" s="1"/>
  <c r="L3732" i="11"/>
  <c r="K3732" i="11" a="1"/>
  <c r="K3732" i="11" s="1"/>
  <c r="L3731" i="11"/>
  <c r="K3731" i="11" a="1"/>
  <c r="K3731" i="11" s="1"/>
  <c r="L3730" i="11"/>
  <c r="K3730" i="11" a="1"/>
  <c r="K3730" i="11" s="1"/>
  <c r="L3729" i="11"/>
  <c r="K3729" i="11" a="1"/>
  <c r="K3729" i="11"/>
  <c r="L3728" i="11"/>
  <c r="K3728" i="11" a="1"/>
  <c r="K3728" i="11"/>
  <c r="L3727" i="11"/>
  <c r="K3727" i="11" a="1"/>
  <c r="K3727" i="11" s="1"/>
  <c r="L3726" i="11"/>
  <c r="K3726" i="11" a="1"/>
  <c r="K3726" i="11" s="1"/>
  <c r="L3725" i="11"/>
  <c r="K3725" i="11" a="1"/>
  <c r="K3725" i="11" s="1"/>
  <c r="L3724" i="11"/>
  <c r="K3724" i="11" a="1"/>
  <c r="K3724" i="11" s="1"/>
  <c r="L3723" i="11"/>
  <c r="K3723" i="11" a="1"/>
  <c r="K3723" i="11" s="1"/>
  <c r="L3722" i="11"/>
  <c r="K3722" i="11" a="1"/>
  <c r="K3722" i="11" s="1"/>
  <c r="L3721" i="11"/>
  <c r="K3721" i="11" a="1"/>
  <c r="K3721" i="11" s="1"/>
  <c r="L3720" i="11"/>
  <c r="K3720" i="11" a="1"/>
  <c r="K3720" i="11" s="1"/>
  <c r="L3719" i="11"/>
  <c r="K3719" i="11" a="1"/>
  <c r="K3719" i="11" s="1"/>
  <c r="L3718" i="11"/>
  <c r="K3718" i="11" a="1"/>
  <c r="K3718" i="11" s="1"/>
  <c r="L3717" i="11"/>
  <c r="K3717" i="11" a="1"/>
  <c r="K3717" i="11" s="1"/>
  <c r="L3716" i="11"/>
  <c r="K3716" i="11" a="1"/>
  <c r="K3716" i="11" s="1"/>
  <c r="L3715" i="11"/>
  <c r="K3715" i="11" a="1"/>
  <c r="K3715" i="11" s="1"/>
  <c r="L3714" i="11"/>
  <c r="K3714" i="11" a="1"/>
  <c r="K3714" i="11" s="1"/>
  <c r="L3713" i="11"/>
  <c r="K3713" i="11" a="1"/>
  <c r="K3713" i="11"/>
  <c r="L3712" i="11"/>
  <c r="K3712" i="11" a="1"/>
  <c r="K3712" i="11" s="1"/>
  <c r="L3711" i="11"/>
  <c r="K3711" i="11" a="1"/>
  <c r="K3711" i="11" s="1"/>
  <c r="L3710" i="11"/>
  <c r="K3710" i="11" a="1"/>
  <c r="K3710" i="11"/>
  <c r="L3709" i="11"/>
  <c r="K3709" i="11" a="1"/>
  <c r="K3709" i="11" s="1"/>
  <c r="L3708" i="11"/>
  <c r="K3708" i="11" a="1"/>
  <c r="K3708" i="11" s="1"/>
  <c r="L3707" i="11"/>
  <c r="K3707" i="11" a="1"/>
  <c r="K3707" i="11" s="1"/>
  <c r="L3706" i="11"/>
  <c r="K3706" i="11" a="1"/>
  <c r="K3706" i="11" s="1"/>
  <c r="L3705" i="11"/>
  <c r="K3705" i="11" a="1"/>
  <c r="K3705" i="11" s="1"/>
  <c r="L3704" i="11"/>
  <c r="K3704" i="11" a="1"/>
  <c r="K3704" i="11" s="1"/>
  <c r="L3703" i="11"/>
  <c r="K3703" i="11" a="1"/>
  <c r="K3703" i="11" s="1"/>
  <c r="L3702" i="11"/>
  <c r="K3702" i="11" a="1"/>
  <c r="K3702" i="11" s="1"/>
  <c r="L3701" i="11"/>
  <c r="K3701" i="11" a="1"/>
  <c r="K3701" i="11" s="1"/>
  <c r="L3700" i="11"/>
  <c r="K3700" i="11" a="1"/>
  <c r="K3700" i="11" s="1"/>
  <c r="L3699" i="11"/>
  <c r="K3699" i="11" a="1"/>
  <c r="K3699" i="11" s="1"/>
  <c r="L3698" i="11"/>
  <c r="K3698" i="11" a="1"/>
  <c r="K3698" i="11" s="1"/>
  <c r="L3697" i="11"/>
  <c r="K3697" i="11" a="1"/>
  <c r="K3697" i="11" s="1"/>
  <c r="L3696" i="11"/>
  <c r="K3696" i="11" a="1"/>
  <c r="K3696" i="11" s="1"/>
  <c r="L3695" i="11"/>
  <c r="K3695" i="11" a="1"/>
  <c r="K3695" i="11" s="1"/>
  <c r="L3694" i="11"/>
  <c r="K3694" i="11" a="1"/>
  <c r="K3694" i="11" s="1"/>
  <c r="L3693" i="11"/>
  <c r="K3693" i="11" a="1"/>
  <c r="K3693" i="11" s="1"/>
  <c r="L3692" i="11"/>
  <c r="K3692" i="11" a="1"/>
  <c r="K3692" i="11" s="1"/>
  <c r="L3691" i="11"/>
  <c r="K3691" i="11" a="1"/>
  <c r="K3691" i="11" s="1"/>
  <c r="L3690" i="11"/>
  <c r="K3690" i="11" a="1"/>
  <c r="K3690" i="11" s="1"/>
  <c r="L3689" i="11"/>
  <c r="K3689" i="11" a="1"/>
  <c r="K3689" i="11" s="1"/>
  <c r="L3688" i="11"/>
  <c r="K3688" i="11" a="1"/>
  <c r="K3688" i="11" s="1"/>
  <c r="L3687" i="11"/>
  <c r="K3687" i="11" a="1"/>
  <c r="K3687" i="11" s="1"/>
  <c r="L3686" i="11"/>
  <c r="K3686" i="11" a="1"/>
  <c r="K3686" i="11" s="1"/>
  <c r="L3685" i="11"/>
  <c r="K3685" i="11" a="1"/>
  <c r="K3685" i="11" s="1"/>
  <c r="L3684" i="11"/>
  <c r="K3684" i="11" a="1"/>
  <c r="K3684" i="11" s="1"/>
  <c r="L3683" i="11"/>
  <c r="K3683" i="11" a="1"/>
  <c r="K3683" i="11" s="1"/>
  <c r="L3682" i="11"/>
  <c r="K3682" i="11" a="1"/>
  <c r="K3682" i="11" s="1"/>
  <c r="L3681" i="11"/>
  <c r="K3681" i="11" a="1"/>
  <c r="K3681" i="11" s="1"/>
  <c r="L3680" i="11"/>
  <c r="K3680" i="11" a="1"/>
  <c r="K3680" i="11" s="1"/>
  <c r="L3679" i="11"/>
  <c r="K3679" i="11" a="1"/>
  <c r="K3679" i="11" s="1"/>
  <c r="L3678" i="11"/>
  <c r="K3678" i="11" a="1"/>
  <c r="K3678" i="11" s="1"/>
  <c r="L3677" i="11"/>
  <c r="K3677" i="11" a="1"/>
  <c r="K3677" i="11" s="1"/>
  <c r="L3676" i="11"/>
  <c r="K3676" i="11" a="1"/>
  <c r="K3676" i="11" s="1"/>
  <c r="L3675" i="11"/>
  <c r="K3675" i="11" a="1"/>
  <c r="K3675" i="11" s="1"/>
  <c r="L3674" i="11"/>
  <c r="K3674" i="11" a="1"/>
  <c r="K3674" i="11" s="1"/>
  <c r="L3673" i="11"/>
  <c r="K3673" i="11" a="1"/>
  <c r="K3673" i="11" s="1"/>
  <c r="L3672" i="11"/>
  <c r="K3672" i="11" a="1"/>
  <c r="K3672" i="11" s="1"/>
  <c r="L3671" i="11"/>
  <c r="K3671" i="11" a="1"/>
  <c r="K3671" i="11" s="1"/>
  <c r="L3670" i="11"/>
  <c r="K3670" i="11" a="1"/>
  <c r="K3670" i="11" s="1"/>
  <c r="L3669" i="11"/>
  <c r="K3669" i="11" a="1"/>
  <c r="K3669" i="11" s="1"/>
  <c r="L3668" i="11"/>
  <c r="K3668" i="11" a="1"/>
  <c r="K3668" i="11" s="1"/>
  <c r="L3667" i="11"/>
  <c r="K3667" i="11" a="1"/>
  <c r="K3667" i="11" s="1"/>
  <c r="L3666" i="11"/>
  <c r="K3666" i="11" a="1"/>
  <c r="K3666" i="11"/>
  <c r="L3665" i="11"/>
  <c r="K3665" i="11" a="1"/>
  <c r="K3665" i="11" s="1"/>
  <c r="L3664" i="11"/>
  <c r="K3664" i="11" a="1"/>
  <c r="K3664" i="11" s="1"/>
  <c r="L3663" i="11"/>
  <c r="K3663" i="11" a="1"/>
  <c r="K3663" i="11" s="1"/>
  <c r="L3662" i="11"/>
  <c r="K3662" i="11" a="1"/>
  <c r="K3662" i="11" s="1"/>
  <c r="L3661" i="11"/>
  <c r="K3661" i="11" a="1"/>
  <c r="K3661" i="11" s="1"/>
  <c r="L3660" i="11"/>
  <c r="K3660" i="11" a="1"/>
  <c r="K3660" i="11" s="1"/>
  <c r="L3659" i="11"/>
  <c r="K3659" i="11" a="1"/>
  <c r="K3659" i="11" s="1"/>
  <c r="L3658" i="11"/>
  <c r="K3658" i="11" a="1"/>
  <c r="K3658" i="11" s="1"/>
  <c r="L3657" i="11"/>
  <c r="K3657" i="11" a="1"/>
  <c r="K3657" i="11" s="1"/>
  <c r="L3656" i="11"/>
  <c r="K3656" i="11" a="1"/>
  <c r="K3656" i="11" s="1"/>
  <c r="L3655" i="11"/>
  <c r="K3655" i="11" a="1"/>
  <c r="K3655" i="11" s="1"/>
  <c r="L3654" i="11"/>
  <c r="K3654" i="11" a="1"/>
  <c r="K3654" i="11" s="1"/>
  <c r="L3653" i="11"/>
  <c r="K3653" i="11" a="1"/>
  <c r="K3653" i="11" s="1"/>
  <c r="L3652" i="11"/>
  <c r="K3652" i="11" a="1"/>
  <c r="K3652" i="11" s="1"/>
  <c r="L3651" i="11"/>
  <c r="K3651" i="11" a="1"/>
  <c r="K3651" i="11" s="1"/>
  <c r="L3650" i="11"/>
  <c r="K3650" i="11" a="1"/>
  <c r="K3650" i="11" s="1"/>
  <c r="L3649" i="11"/>
  <c r="K3649" i="11" a="1"/>
  <c r="K3649" i="11" s="1"/>
  <c r="L3648" i="11"/>
  <c r="K3648" i="11" a="1"/>
  <c r="K3648" i="11" s="1"/>
  <c r="L3647" i="11"/>
  <c r="K3647" i="11" a="1"/>
  <c r="K3647" i="11" s="1"/>
  <c r="L3646" i="11"/>
  <c r="K3646" i="11" a="1"/>
  <c r="K3646" i="11" s="1"/>
  <c r="L3645" i="11"/>
  <c r="K3645" i="11" a="1"/>
  <c r="K3645" i="11" s="1"/>
  <c r="L3644" i="11"/>
  <c r="K3644" i="11" a="1"/>
  <c r="K3644" i="11" s="1"/>
  <c r="L3643" i="11"/>
  <c r="K3643" i="11" a="1"/>
  <c r="K3643" i="11" s="1"/>
  <c r="L3642" i="11"/>
  <c r="K3642" i="11" a="1"/>
  <c r="K3642" i="11" s="1"/>
  <c r="L3641" i="11"/>
  <c r="K3641" i="11" a="1"/>
  <c r="K3641" i="11" s="1"/>
  <c r="L3640" i="11"/>
  <c r="K3640" i="11" a="1"/>
  <c r="K3640" i="11" s="1"/>
  <c r="L3639" i="11"/>
  <c r="K3639" i="11" a="1"/>
  <c r="K3639" i="11" s="1"/>
  <c r="L3638" i="11"/>
  <c r="K3638" i="11" a="1"/>
  <c r="K3638" i="11" s="1"/>
  <c r="L3637" i="11"/>
  <c r="K3637" i="11" a="1"/>
  <c r="K3637" i="11" s="1"/>
  <c r="L3636" i="11"/>
  <c r="K3636" i="11" a="1"/>
  <c r="K3636" i="11" s="1"/>
  <c r="L3635" i="11"/>
  <c r="K3635" i="11" a="1"/>
  <c r="K3635" i="11" s="1"/>
  <c r="L3634" i="11"/>
  <c r="K3634" i="11" a="1"/>
  <c r="K3634" i="11" s="1"/>
  <c r="L3633" i="11"/>
  <c r="K3633" i="11" a="1"/>
  <c r="K3633" i="11" s="1"/>
  <c r="L3632" i="11"/>
  <c r="K3632" i="11" a="1"/>
  <c r="K3632" i="11" s="1"/>
  <c r="L3631" i="11"/>
  <c r="K3631" i="11" a="1"/>
  <c r="K3631" i="11" s="1"/>
  <c r="L3630" i="11"/>
  <c r="K3630" i="11" a="1"/>
  <c r="K3630" i="11" s="1"/>
  <c r="L3629" i="11"/>
  <c r="K3629" i="11" a="1"/>
  <c r="K3629" i="11"/>
  <c r="L3628" i="11"/>
  <c r="K3628" i="11" a="1"/>
  <c r="K3628" i="11" s="1"/>
  <c r="L3627" i="11"/>
  <c r="K3627" i="11" a="1"/>
  <c r="K3627" i="11" s="1"/>
  <c r="L3626" i="11"/>
  <c r="K3626" i="11" a="1"/>
  <c r="K3626" i="11" s="1"/>
  <c r="L3625" i="11"/>
  <c r="K3625" i="11" a="1"/>
  <c r="K3625" i="11" s="1"/>
  <c r="L3624" i="11"/>
  <c r="K3624" i="11" a="1"/>
  <c r="K3624" i="11" s="1"/>
  <c r="L3623" i="11"/>
  <c r="K3623" i="11" a="1"/>
  <c r="K3623" i="11" s="1"/>
  <c r="L3622" i="11"/>
  <c r="K3622" i="11" a="1"/>
  <c r="K3622" i="11" s="1"/>
  <c r="L3621" i="11"/>
  <c r="K3621" i="11" a="1"/>
  <c r="K3621" i="11" s="1"/>
  <c r="L3620" i="11"/>
  <c r="K3620" i="11" a="1"/>
  <c r="K3620" i="11" s="1"/>
  <c r="L3619" i="11"/>
  <c r="K3619" i="11" a="1"/>
  <c r="K3619" i="11" s="1"/>
  <c r="L3618" i="11"/>
  <c r="K3618" i="11" a="1"/>
  <c r="K3618" i="11"/>
  <c r="L3617" i="11"/>
  <c r="K3617" i="11" a="1"/>
  <c r="K3617" i="11" s="1"/>
  <c r="L3616" i="11"/>
  <c r="K3616" i="11" a="1"/>
  <c r="K3616" i="11" s="1"/>
  <c r="L3615" i="11"/>
  <c r="K3615" i="11" a="1"/>
  <c r="K3615" i="11" s="1"/>
  <c r="L3614" i="11"/>
  <c r="K3614" i="11" a="1"/>
  <c r="K3614" i="11" s="1"/>
  <c r="L3613" i="11"/>
  <c r="K3613" i="11" a="1"/>
  <c r="K3613" i="11" s="1"/>
  <c r="L3612" i="11"/>
  <c r="K3612" i="11" a="1"/>
  <c r="K3612" i="11" s="1"/>
  <c r="L3611" i="11"/>
  <c r="K3611" i="11" a="1"/>
  <c r="K3611" i="11" s="1"/>
  <c r="L3610" i="11"/>
  <c r="K3610" i="11" a="1"/>
  <c r="K3610" i="11" s="1"/>
  <c r="L3609" i="11"/>
  <c r="K3609" i="11" a="1"/>
  <c r="K3609" i="11" s="1"/>
  <c r="L3608" i="11"/>
  <c r="K3608" i="11" a="1"/>
  <c r="K3608" i="11" s="1"/>
  <c r="L3607" i="11"/>
  <c r="K3607" i="11" a="1"/>
  <c r="K3607" i="11" s="1"/>
  <c r="L3606" i="11"/>
  <c r="K3606" i="11" a="1"/>
  <c r="K3606" i="11" s="1"/>
  <c r="L3605" i="11"/>
  <c r="K3605" i="11" a="1"/>
  <c r="K3605" i="11" s="1"/>
  <c r="L3604" i="11"/>
  <c r="K3604" i="11" a="1"/>
  <c r="K3604" i="11" s="1"/>
  <c r="L3603" i="11"/>
  <c r="K3603" i="11" a="1"/>
  <c r="K3603" i="11" s="1"/>
  <c r="L3602" i="11"/>
  <c r="K3602" i="11" a="1"/>
  <c r="K3602" i="11" s="1"/>
  <c r="L3601" i="11"/>
  <c r="K3601" i="11" a="1"/>
  <c r="K3601" i="11" s="1"/>
  <c r="L3600" i="11"/>
  <c r="K3600" i="11" a="1"/>
  <c r="K3600" i="11" s="1"/>
  <c r="L3599" i="11"/>
  <c r="K3599" i="11" a="1"/>
  <c r="K3599" i="11" s="1"/>
  <c r="L3598" i="11"/>
  <c r="K3598" i="11" a="1"/>
  <c r="K3598" i="11" s="1"/>
  <c r="L3597" i="11"/>
  <c r="K3597" i="11" a="1"/>
  <c r="K3597" i="11" s="1"/>
  <c r="L3596" i="11"/>
  <c r="K3596" i="11" a="1"/>
  <c r="K3596" i="11" s="1"/>
  <c r="L3595" i="11"/>
  <c r="K3595" i="11" a="1"/>
  <c r="K3595" i="11" s="1"/>
  <c r="L3594" i="11"/>
  <c r="K3594" i="11" a="1"/>
  <c r="K3594" i="11" s="1"/>
  <c r="L3593" i="11"/>
  <c r="K3593" i="11" a="1"/>
  <c r="K3593" i="11" s="1"/>
  <c r="L3592" i="11"/>
  <c r="K3592" i="11" a="1"/>
  <c r="K3592" i="11" s="1"/>
  <c r="L3591" i="11"/>
  <c r="K3591" i="11" a="1"/>
  <c r="K3591" i="11" s="1"/>
  <c r="L3590" i="11"/>
  <c r="K3590" i="11" a="1"/>
  <c r="K3590" i="11" s="1"/>
  <c r="L3589" i="11"/>
  <c r="K3589" i="11" a="1"/>
  <c r="K3589" i="11" s="1"/>
  <c r="L3588" i="11"/>
  <c r="K3588" i="11" a="1"/>
  <c r="K3588" i="11" s="1"/>
  <c r="L3587" i="11"/>
  <c r="K3587" i="11" a="1"/>
  <c r="K3587" i="11" s="1"/>
  <c r="L3586" i="11"/>
  <c r="K3586" i="11" a="1"/>
  <c r="K3586" i="11" s="1"/>
  <c r="L3585" i="11"/>
  <c r="K3585" i="11" a="1"/>
  <c r="K3585" i="11" s="1"/>
  <c r="L3584" i="11"/>
  <c r="K3584" i="11" a="1"/>
  <c r="K3584" i="11" s="1"/>
  <c r="L3583" i="11"/>
  <c r="K3583" i="11" a="1"/>
  <c r="K3583" i="11" s="1"/>
  <c r="L3582" i="11"/>
  <c r="K3582" i="11" a="1"/>
  <c r="K3582" i="11" s="1"/>
  <c r="L3581" i="11"/>
  <c r="K3581" i="11" a="1"/>
  <c r="K3581" i="11" s="1"/>
  <c r="L3580" i="11"/>
  <c r="K3580" i="11" a="1"/>
  <c r="K3580" i="11" s="1"/>
  <c r="L3579" i="11"/>
  <c r="K3579" i="11" a="1"/>
  <c r="K3579" i="11" s="1"/>
  <c r="L3578" i="11"/>
  <c r="K3578" i="11" a="1"/>
  <c r="K3578" i="11" s="1"/>
  <c r="L3577" i="11"/>
  <c r="K3577" i="11" a="1"/>
  <c r="K3577" i="11" s="1"/>
  <c r="L3576" i="11"/>
  <c r="K3576" i="11" a="1"/>
  <c r="K3576" i="11" s="1"/>
  <c r="L3575" i="11"/>
  <c r="K3575" i="11" a="1"/>
  <c r="K3575" i="11" s="1"/>
  <c r="L3574" i="11"/>
  <c r="K3574" i="11" a="1"/>
  <c r="K3574" i="11" s="1"/>
  <c r="L3573" i="11"/>
  <c r="K3573" i="11" a="1"/>
  <c r="K3573" i="11" s="1"/>
  <c r="L3572" i="11"/>
  <c r="K3572" i="11" a="1"/>
  <c r="K3572" i="11" s="1"/>
  <c r="L3571" i="11"/>
  <c r="K3571" i="11" a="1"/>
  <c r="K3571" i="11"/>
  <c r="L3570" i="11"/>
  <c r="K3570" i="11" a="1"/>
  <c r="K3570" i="11" s="1"/>
  <c r="L3569" i="11"/>
  <c r="K3569" i="11" a="1"/>
  <c r="K3569" i="11" s="1"/>
  <c r="L3568" i="11"/>
  <c r="K3568" i="11" a="1"/>
  <c r="K3568" i="11" s="1"/>
  <c r="L3567" i="11"/>
  <c r="K3567" i="11" a="1"/>
  <c r="K3567" i="11" s="1"/>
  <c r="L3566" i="11"/>
  <c r="K3566" i="11" a="1"/>
  <c r="K3566" i="11" s="1"/>
  <c r="L3565" i="11"/>
  <c r="K3565" i="11" a="1"/>
  <c r="K3565" i="11" s="1"/>
  <c r="L3564" i="11"/>
  <c r="K3564" i="11" a="1"/>
  <c r="K3564" i="11" s="1"/>
  <c r="L3563" i="11"/>
  <c r="K3563" i="11" a="1"/>
  <c r="K3563" i="11" s="1"/>
  <c r="L3562" i="11"/>
  <c r="K3562" i="11" a="1"/>
  <c r="K3562" i="11" s="1"/>
  <c r="L3561" i="11"/>
  <c r="K3561" i="11" a="1"/>
  <c r="K3561" i="11" s="1"/>
  <c r="L3560" i="11"/>
  <c r="K3560" i="11" a="1"/>
  <c r="K3560" i="11" s="1"/>
  <c r="L3559" i="11"/>
  <c r="K3559" i="11" a="1"/>
  <c r="K3559" i="11" s="1"/>
  <c r="L3558" i="11"/>
  <c r="K3558" i="11" a="1"/>
  <c r="K3558" i="11" s="1"/>
  <c r="L3557" i="11"/>
  <c r="K3557" i="11" a="1"/>
  <c r="K3557" i="11" s="1"/>
  <c r="L3556" i="11"/>
  <c r="K3556" i="11" a="1"/>
  <c r="K3556" i="11" s="1"/>
  <c r="L3555" i="11"/>
  <c r="K3555" i="11" a="1"/>
  <c r="K3555" i="11" s="1"/>
  <c r="L3554" i="11"/>
  <c r="K3554" i="11" a="1"/>
  <c r="K3554" i="11" s="1"/>
  <c r="L3553" i="11"/>
  <c r="K3553" i="11" a="1"/>
  <c r="K3553" i="11" s="1"/>
  <c r="L3552" i="11"/>
  <c r="K3552" i="11" a="1"/>
  <c r="K3552" i="11" s="1"/>
  <c r="L3551" i="11"/>
  <c r="K3551" i="11" a="1"/>
  <c r="K3551" i="11" s="1"/>
  <c r="L3550" i="11"/>
  <c r="K3550" i="11" a="1"/>
  <c r="K3550" i="11" s="1"/>
  <c r="L3549" i="11"/>
  <c r="K3549" i="11" a="1"/>
  <c r="K3549" i="11" s="1"/>
  <c r="L3548" i="11"/>
  <c r="K3548" i="11" a="1"/>
  <c r="K3548" i="11" s="1"/>
  <c r="L3547" i="11"/>
  <c r="K3547" i="11" a="1"/>
  <c r="K3547" i="11" s="1"/>
  <c r="L3546" i="11"/>
  <c r="K3546" i="11" a="1"/>
  <c r="K3546" i="11" s="1"/>
  <c r="L3545" i="11"/>
  <c r="K3545" i="11" a="1"/>
  <c r="K3545" i="11" s="1"/>
  <c r="L3544" i="11"/>
  <c r="K3544" i="11" a="1"/>
  <c r="K3544" i="11" s="1"/>
  <c r="L3543" i="11"/>
  <c r="K3543" i="11" a="1"/>
  <c r="K3543" i="11" s="1"/>
  <c r="L3542" i="11"/>
  <c r="K3542" i="11" a="1"/>
  <c r="K3542" i="11" s="1"/>
  <c r="L3541" i="11"/>
  <c r="K3541" i="11" a="1"/>
  <c r="K3541" i="11" s="1"/>
  <c r="L3540" i="11"/>
  <c r="K3540" i="11" a="1"/>
  <c r="K3540" i="11" s="1"/>
  <c r="L3539" i="11"/>
  <c r="K3539" i="11" a="1"/>
  <c r="K3539" i="11" s="1"/>
  <c r="L3538" i="11"/>
  <c r="K3538" i="11" a="1"/>
  <c r="K3538" i="11" s="1"/>
  <c r="L3537" i="11"/>
  <c r="K3537" i="11" a="1"/>
  <c r="K3537" i="11" s="1"/>
  <c r="L3536" i="11"/>
  <c r="K3536" i="11" a="1"/>
  <c r="K3536" i="11" s="1"/>
  <c r="L3535" i="11"/>
  <c r="K3535" i="11" a="1"/>
  <c r="K3535" i="11" s="1"/>
  <c r="L3534" i="11"/>
  <c r="K3534" i="11" a="1"/>
  <c r="K3534" i="11" s="1"/>
  <c r="L3533" i="11"/>
  <c r="K3533" i="11" a="1"/>
  <c r="K3533" i="11" s="1"/>
  <c r="L3532" i="11"/>
  <c r="K3532" i="11" a="1"/>
  <c r="K3532" i="11" s="1"/>
  <c r="L3531" i="11"/>
  <c r="K3531" i="11" a="1"/>
  <c r="K3531" i="11" s="1"/>
  <c r="L3530" i="11"/>
  <c r="K3530" i="11" a="1"/>
  <c r="K3530" i="11" s="1"/>
  <c r="L3529" i="11"/>
  <c r="K3529" i="11" a="1"/>
  <c r="K3529" i="11" s="1"/>
  <c r="L3528" i="11"/>
  <c r="K3528" i="11" a="1"/>
  <c r="K3528" i="11" s="1"/>
  <c r="L3527" i="11"/>
  <c r="K3527" i="11" a="1"/>
  <c r="K3527" i="11" s="1"/>
  <c r="L3526" i="11"/>
  <c r="K3526" i="11" a="1"/>
  <c r="K3526" i="11" s="1"/>
  <c r="L3525" i="11"/>
  <c r="K3525" i="11" a="1"/>
  <c r="K3525" i="11" s="1"/>
  <c r="L3524" i="11"/>
  <c r="K3524" i="11" a="1"/>
  <c r="K3524" i="11" s="1"/>
  <c r="L3523" i="11"/>
  <c r="K3523" i="11" a="1"/>
  <c r="K3523" i="11" s="1"/>
  <c r="L3522" i="11"/>
  <c r="K3522" i="11" a="1"/>
  <c r="K3522" i="11" s="1"/>
  <c r="L3521" i="11"/>
  <c r="K3521" i="11" a="1"/>
  <c r="K3521" i="11" s="1"/>
  <c r="L3520" i="11"/>
  <c r="K3520" i="11" a="1"/>
  <c r="K3520" i="11" s="1"/>
  <c r="L3519" i="11"/>
  <c r="K3519" i="11" a="1"/>
  <c r="K3519" i="11" s="1"/>
  <c r="L3518" i="11"/>
  <c r="K3518" i="11" a="1"/>
  <c r="K3518" i="11" s="1"/>
  <c r="L3517" i="11"/>
  <c r="K3517" i="11" a="1"/>
  <c r="K3517" i="11" s="1"/>
  <c r="L3516" i="11"/>
  <c r="K3516" i="11" a="1"/>
  <c r="K3516" i="11" s="1"/>
  <c r="L3515" i="11"/>
  <c r="K3515" i="11" a="1"/>
  <c r="K3515" i="11" s="1"/>
  <c r="L3514" i="11"/>
  <c r="K3514" i="11" a="1"/>
  <c r="K3514" i="11" s="1"/>
  <c r="L3513" i="11"/>
  <c r="K3513" i="11" a="1"/>
  <c r="K3513" i="11" s="1"/>
  <c r="L3512" i="11"/>
  <c r="K3512" i="11" a="1"/>
  <c r="K3512" i="11" s="1"/>
  <c r="L3511" i="11"/>
  <c r="K3511" i="11" a="1"/>
  <c r="K3511" i="11" s="1"/>
  <c r="L3510" i="11"/>
  <c r="K3510" i="11" a="1"/>
  <c r="K3510" i="11" s="1"/>
  <c r="L3509" i="11"/>
  <c r="K3509" i="11" a="1"/>
  <c r="K3509" i="11" s="1"/>
  <c r="L3508" i="11"/>
  <c r="K3508" i="11" a="1"/>
  <c r="K3508" i="11" s="1"/>
  <c r="L3507" i="11"/>
  <c r="K3507" i="11" a="1"/>
  <c r="K3507" i="11" s="1"/>
  <c r="L3506" i="11"/>
  <c r="K3506" i="11" a="1"/>
  <c r="K3506" i="11" s="1"/>
  <c r="L3505" i="11"/>
  <c r="K3505" i="11" a="1"/>
  <c r="K3505" i="11" s="1"/>
  <c r="L3504" i="11"/>
  <c r="K3504" i="11" a="1"/>
  <c r="K3504" i="11" s="1"/>
  <c r="L3503" i="11"/>
  <c r="K3503" i="11" a="1"/>
  <c r="K3503" i="11" s="1"/>
  <c r="L3502" i="11"/>
  <c r="K3502" i="11" a="1"/>
  <c r="K3502" i="11" s="1"/>
  <c r="L3501" i="11"/>
  <c r="K3501" i="11" a="1"/>
  <c r="K3501" i="11" s="1"/>
  <c r="L3500" i="11"/>
  <c r="K3500" i="11" a="1"/>
  <c r="K3500" i="11" s="1"/>
  <c r="L3499" i="11"/>
  <c r="K3499" i="11" a="1"/>
  <c r="K3499" i="11" s="1"/>
  <c r="L3498" i="11"/>
  <c r="K3498" i="11" a="1"/>
  <c r="K3498" i="11" s="1"/>
  <c r="L3497" i="11"/>
  <c r="K3497" i="11" a="1"/>
  <c r="K3497" i="11" s="1"/>
  <c r="L3496" i="11"/>
  <c r="K3496" i="11" a="1"/>
  <c r="K3496" i="11" s="1"/>
  <c r="L3495" i="11"/>
  <c r="K3495" i="11" a="1"/>
  <c r="K3495" i="11" s="1"/>
  <c r="L3494" i="11"/>
  <c r="K3494" i="11" a="1"/>
  <c r="K3494" i="11" s="1"/>
  <c r="L3493" i="11"/>
  <c r="K3493" i="11" a="1"/>
  <c r="K3493" i="11" s="1"/>
  <c r="L3492" i="11"/>
  <c r="K3492" i="11" a="1"/>
  <c r="K3492" i="11" s="1"/>
  <c r="L3491" i="11"/>
  <c r="K3491" i="11" a="1"/>
  <c r="K3491" i="11" s="1"/>
  <c r="L3490" i="11"/>
  <c r="K3490" i="11" a="1"/>
  <c r="K3490" i="11" s="1"/>
  <c r="L3489" i="11"/>
  <c r="K3489" i="11" a="1"/>
  <c r="K3489" i="11" s="1"/>
  <c r="L3488" i="11"/>
  <c r="K3488" i="11" a="1"/>
  <c r="K3488" i="11" s="1"/>
  <c r="L3487" i="11"/>
  <c r="K3487" i="11" a="1"/>
  <c r="K3487" i="11" s="1"/>
  <c r="L3486" i="11"/>
  <c r="K3486" i="11" a="1"/>
  <c r="K3486" i="11" s="1"/>
  <c r="L3485" i="11"/>
  <c r="K3485" i="11" a="1"/>
  <c r="K3485" i="11" s="1"/>
  <c r="L3484" i="11"/>
  <c r="K3484" i="11" a="1"/>
  <c r="K3484" i="11" s="1"/>
  <c r="L3483" i="11"/>
  <c r="K3483" i="11" a="1"/>
  <c r="K3483" i="11" s="1"/>
  <c r="L3482" i="11"/>
  <c r="K3482" i="11" a="1"/>
  <c r="K3482" i="11" s="1"/>
  <c r="L3481" i="11"/>
  <c r="K3481" i="11" a="1"/>
  <c r="K3481" i="11" s="1"/>
  <c r="L3480" i="11"/>
  <c r="K3480" i="11" a="1"/>
  <c r="K3480" i="11" s="1"/>
  <c r="L3479" i="11"/>
  <c r="K3479" i="11" a="1"/>
  <c r="K3479" i="11" s="1"/>
  <c r="L3478" i="11"/>
  <c r="K3478" i="11" a="1"/>
  <c r="K3478" i="11" s="1"/>
  <c r="L3477" i="11"/>
  <c r="K3477" i="11" a="1"/>
  <c r="K3477" i="11" s="1"/>
  <c r="L3476" i="11"/>
  <c r="K3476" i="11" a="1"/>
  <c r="K3476" i="11" s="1"/>
  <c r="L3475" i="11"/>
  <c r="K3475" i="11" a="1"/>
  <c r="K3475" i="11" s="1"/>
  <c r="L3474" i="11"/>
  <c r="K3474" i="11" a="1"/>
  <c r="K3474" i="11" s="1"/>
  <c r="L3473" i="11"/>
  <c r="K3473" i="11" a="1"/>
  <c r="K3473" i="11" s="1"/>
  <c r="L3472" i="11"/>
  <c r="K3472" i="11" a="1"/>
  <c r="K3472" i="11" s="1"/>
  <c r="L3471" i="11"/>
  <c r="K3471" i="11" a="1"/>
  <c r="K3471" i="11" s="1"/>
  <c r="L3470" i="11"/>
  <c r="K3470" i="11" a="1"/>
  <c r="K3470" i="11" s="1"/>
  <c r="L3469" i="11"/>
  <c r="K3469" i="11" a="1"/>
  <c r="K3469" i="11" s="1"/>
  <c r="L3468" i="11"/>
  <c r="K3468" i="11" a="1"/>
  <c r="K3468" i="11" s="1"/>
  <c r="L3467" i="11"/>
  <c r="K3467" i="11" a="1"/>
  <c r="K3467" i="11"/>
  <c r="L3466" i="11"/>
  <c r="K3466" i="11" a="1"/>
  <c r="K3466" i="11" s="1"/>
  <c r="L3465" i="11"/>
  <c r="K3465" i="11" a="1"/>
  <c r="K3465" i="11" s="1"/>
  <c r="L3464" i="11"/>
  <c r="K3464" i="11" a="1"/>
  <c r="K3464" i="11" s="1"/>
  <c r="L3463" i="11"/>
  <c r="K3463" i="11" a="1"/>
  <c r="K3463" i="11" s="1"/>
  <c r="L3462" i="11"/>
  <c r="K3462" i="11" a="1"/>
  <c r="K3462" i="11" s="1"/>
  <c r="L3461" i="11"/>
  <c r="K3461" i="11" a="1"/>
  <c r="K3461" i="11" s="1"/>
  <c r="L3460" i="11"/>
  <c r="K3460" i="11" a="1"/>
  <c r="K3460" i="11" s="1"/>
  <c r="L3459" i="11"/>
  <c r="K3459" i="11" a="1"/>
  <c r="K3459" i="11" s="1"/>
  <c r="L3458" i="11"/>
  <c r="K3458" i="11" a="1"/>
  <c r="K3458" i="11" s="1"/>
  <c r="L3457" i="11"/>
  <c r="K3457" i="11" a="1"/>
  <c r="K3457" i="11" s="1"/>
  <c r="L3456" i="11"/>
  <c r="K3456" i="11" a="1"/>
  <c r="K3456" i="11" s="1"/>
  <c r="L3455" i="11"/>
  <c r="K3455" i="11" a="1"/>
  <c r="K3455" i="11" s="1"/>
  <c r="L3454" i="11"/>
  <c r="K3454" i="11" a="1"/>
  <c r="K3454" i="11" s="1"/>
  <c r="L3453" i="11"/>
  <c r="K3453" i="11" a="1"/>
  <c r="K3453" i="11" s="1"/>
  <c r="L3452" i="11"/>
  <c r="K3452" i="11" a="1"/>
  <c r="K3452" i="11" s="1"/>
  <c r="L3451" i="11"/>
  <c r="K3451" i="11" a="1"/>
  <c r="K3451" i="11" s="1"/>
  <c r="L3450" i="11"/>
  <c r="K3450" i="11" a="1"/>
  <c r="K3450" i="11" s="1"/>
  <c r="L3449" i="11"/>
  <c r="K3449" i="11" a="1"/>
  <c r="K3449" i="11" s="1"/>
  <c r="L3448" i="11"/>
  <c r="K3448" i="11" a="1"/>
  <c r="K3448" i="11" s="1"/>
  <c r="L3447" i="11"/>
  <c r="K3447" i="11" a="1"/>
  <c r="K3447" i="11" s="1"/>
  <c r="L3446" i="11"/>
  <c r="K3446" i="11" a="1"/>
  <c r="K3446" i="11" s="1"/>
  <c r="L3445" i="11"/>
  <c r="K3445" i="11" a="1"/>
  <c r="K3445" i="11" s="1"/>
  <c r="L3444" i="11"/>
  <c r="K3444" i="11" a="1"/>
  <c r="K3444" i="11" s="1"/>
  <c r="L3443" i="11"/>
  <c r="K3443" i="11" a="1"/>
  <c r="K3443" i="11" s="1"/>
  <c r="L3442" i="11"/>
  <c r="K3442" i="11" a="1"/>
  <c r="K3442" i="11" s="1"/>
  <c r="L3441" i="11"/>
  <c r="K3441" i="11" a="1"/>
  <c r="K3441" i="11" s="1"/>
  <c r="L3440" i="11"/>
  <c r="K3440" i="11" a="1"/>
  <c r="K3440" i="11" s="1"/>
  <c r="L3439" i="11"/>
  <c r="K3439" i="11" a="1"/>
  <c r="K3439" i="11" s="1"/>
  <c r="L3438" i="11"/>
  <c r="K3438" i="11" a="1"/>
  <c r="K3438" i="11" s="1"/>
  <c r="L3437" i="11"/>
  <c r="K3437" i="11" a="1"/>
  <c r="K3437" i="11" s="1"/>
  <c r="L3436" i="11"/>
  <c r="K3436" i="11" a="1"/>
  <c r="K3436" i="11" s="1"/>
  <c r="L3435" i="11"/>
  <c r="K3435" i="11" a="1"/>
  <c r="K3435" i="11" s="1"/>
  <c r="L3434" i="11"/>
  <c r="K3434" i="11" a="1"/>
  <c r="K3434" i="11" s="1"/>
  <c r="L3433" i="11"/>
  <c r="K3433" i="11" a="1"/>
  <c r="K3433" i="11" s="1"/>
  <c r="L3432" i="11"/>
  <c r="K3432" i="11" a="1"/>
  <c r="K3432" i="11" s="1"/>
  <c r="L3431" i="11"/>
  <c r="K3431" i="11" a="1"/>
  <c r="K3431" i="11" s="1"/>
  <c r="L3430" i="11"/>
  <c r="K3430" i="11" a="1"/>
  <c r="K3430" i="11" s="1"/>
  <c r="L3429" i="11"/>
  <c r="K3429" i="11" a="1"/>
  <c r="K3429" i="11" s="1"/>
  <c r="L3428" i="11"/>
  <c r="K3428" i="11" a="1"/>
  <c r="K3428" i="11" s="1"/>
  <c r="L3427" i="11"/>
  <c r="K3427" i="11" a="1"/>
  <c r="K3427" i="11" s="1"/>
  <c r="L3426" i="11"/>
  <c r="K3426" i="11" a="1"/>
  <c r="K3426" i="11" s="1"/>
  <c r="L3425" i="11"/>
  <c r="K3425" i="11" a="1"/>
  <c r="K3425" i="11" s="1"/>
  <c r="L3424" i="11"/>
  <c r="K3424" i="11" a="1"/>
  <c r="K3424" i="11" s="1"/>
  <c r="L3423" i="11"/>
  <c r="K3423" i="11" a="1"/>
  <c r="K3423" i="11"/>
  <c r="L3422" i="11"/>
  <c r="K3422" i="11" a="1"/>
  <c r="K3422" i="11" s="1"/>
  <c r="L3421" i="11"/>
  <c r="K3421" i="11" a="1"/>
  <c r="K3421" i="11" s="1"/>
  <c r="L3420" i="11"/>
  <c r="K3420" i="11" a="1"/>
  <c r="K3420" i="11" s="1"/>
  <c r="L3419" i="11"/>
  <c r="K3419" i="11" a="1"/>
  <c r="K3419" i="11" s="1"/>
  <c r="L3418" i="11"/>
  <c r="K3418" i="11" a="1"/>
  <c r="K3418" i="11" s="1"/>
  <c r="L3417" i="11"/>
  <c r="K3417" i="11" a="1"/>
  <c r="K3417" i="11"/>
  <c r="L3416" i="11"/>
  <c r="K3416" i="11" a="1"/>
  <c r="K3416" i="11" s="1"/>
  <c r="L3415" i="11"/>
  <c r="K3415" i="11" a="1"/>
  <c r="K3415" i="11" s="1"/>
  <c r="L3414" i="11"/>
  <c r="K3414" i="11" a="1"/>
  <c r="K3414" i="11" s="1"/>
  <c r="L3413" i="11"/>
  <c r="K3413" i="11" a="1"/>
  <c r="K3413" i="11" s="1"/>
  <c r="L3412" i="11"/>
  <c r="K3412" i="11" a="1"/>
  <c r="K3412" i="11" s="1"/>
  <c r="L3411" i="11"/>
  <c r="K3411" i="11" a="1"/>
  <c r="K3411" i="11" s="1"/>
  <c r="L3410" i="11"/>
  <c r="K3410" i="11" a="1"/>
  <c r="K3410" i="11" s="1"/>
  <c r="L3409" i="11"/>
  <c r="K3409" i="11" a="1"/>
  <c r="K3409" i="11" s="1"/>
  <c r="L3408" i="11"/>
  <c r="K3408" i="11" a="1"/>
  <c r="K3408" i="11" s="1"/>
  <c r="L3407" i="11"/>
  <c r="K3407" i="11" a="1"/>
  <c r="K3407" i="11" s="1"/>
  <c r="L3406" i="11"/>
  <c r="K3406" i="11" a="1"/>
  <c r="K3406" i="11" s="1"/>
  <c r="L3405" i="11"/>
  <c r="K3405" i="11" a="1"/>
  <c r="K3405" i="11" s="1"/>
  <c r="L3404" i="11"/>
  <c r="K3404" i="11" a="1"/>
  <c r="K3404" i="11" s="1"/>
  <c r="L3403" i="11"/>
  <c r="K3403" i="11" a="1"/>
  <c r="K3403" i="11" s="1"/>
  <c r="L3402" i="11"/>
  <c r="K3402" i="11" a="1"/>
  <c r="K3402" i="11" s="1"/>
  <c r="L3401" i="11"/>
  <c r="K3401" i="11" a="1"/>
  <c r="K3401" i="11" s="1"/>
  <c r="L3400" i="11"/>
  <c r="K3400" i="11" a="1"/>
  <c r="K3400" i="11" s="1"/>
  <c r="L3399" i="11"/>
  <c r="K3399" i="11" a="1"/>
  <c r="K3399" i="11" s="1"/>
  <c r="L3398" i="11"/>
  <c r="K3398" i="11" a="1"/>
  <c r="K3398" i="11" s="1"/>
  <c r="L3397" i="11"/>
  <c r="K3397" i="11" a="1"/>
  <c r="K3397" i="11" s="1"/>
  <c r="L3396" i="11"/>
  <c r="K3396" i="11" a="1"/>
  <c r="K3396" i="11"/>
  <c r="L3395" i="11"/>
  <c r="K3395" i="11" a="1"/>
  <c r="K3395" i="11" s="1"/>
  <c r="L3394" i="11"/>
  <c r="K3394" i="11" a="1"/>
  <c r="K3394" i="11" s="1"/>
  <c r="L3393" i="11"/>
  <c r="K3393" i="11" a="1"/>
  <c r="K3393" i="11" s="1"/>
  <c r="L3392" i="11"/>
  <c r="K3392" i="11" a="1"/>
  <c r="K3392" i="11" s="1"/>
  <c r="L3391" i="11"/>
  <c r="K3391" i="11" a="1"/>
  <c r="K3391" i="11" s="1"/>
  <c r="L3390" i="11"/>
  <c r="K3390" i="11" a="1"/>
  <c r="K3390" i="11" s="1"/>
  <c r="L3389" i="11"/>
  <c r="K3389" i="11" a="1"/>
  <c r="K3389" i="11" s="1"/>
  <c r="L3388" i="11"/>
  <c r="K3388" i="11" a="1"/>
  <c r="K3388" i="11" s="1"/>
  <c r="L3387" i="11"/>
  <c r="K3387" i="11" a="1"/>
  <c r="K3387" i="11" s="1"/>
  <c r="L3386" i="11"/>
  <c r="K3386" i="11" a="1"/>
  <c r="K3386" i="11" s="1"/>
  <c r="L3385" i="11"/>
  <c r="K3385" i="11" a="1"/>
  <c r="K3385" i="11" s="1"/>
  <c r="L3384" i="11"/>
  <c r="K3384" i="11" a="1"/>
  <c r="K3384" i="11" s="1"/>
  <c r="L3383" i="11"/>
  <c r="K3383" i="11" a="1"/>
  <c r="K3383" i="11" s="1"/>
  <c r="L3382" i="11"/>
  <c r="K3382" i="11" a="1"/>
  <c r="K3382" i="11" s="1"/>
  <c r="L3381" i="11"/>
  <c r="K3381" i="11" a="1"/>
  <c r="K3381" i="11" s="1"/>
  <c r="L3380" i="11"/>
  <c r="K3380" i="11" a="1"/>
  <c r="K3380" i="11" s="1"/>
  <c r="L3379" i="11"/>
  <c r="K3379" i="11" a="1"/>
  <c r="K3379" i="11" s="1"/>
  <c r="L3378" i="11"/>
  <c r="K3378" i="11" a="1"/>
  <c r="K3378" i="11" s="1"/>
  <c r="L3377" i="11"/>
  <c r="K3377" i="11" a="1"/>
  <c r="K3377" i="11" s="1"/>
  <c r="L3376" i="11"/>
  <c r="K3376" i="11" a="1"/>
  <c r="K3376" i="11" s="1"/>
  <c r="L3375" i="11"/>
  <c r="K3375" i="11" a="1"/>
  <c r="K3375" i="11" s="1"/>
  <c r="L3374" i="11"/>
  <c r="K3374" i="11" a="1"/>
  <c r="K3374" i="11" s="1"/>
  <c r="L3373" i="11"/>
  <c r="K3373" i="11" a="1"/>
  <c r="K3373" i="11" s="1"/>
  <c r="L3372" i="11"/>
  <c r="K3372" i="11" a="1"/>
  <c r="K3372" i="11" s="1"/>
  <c r="L3371" i="11"/>
  <c r="K3371" i="11" a="1"/>
  <c r="K3371" i="11"/>
  <c r="L3370" i="11"/>
  <c r="K3370" i="11" a="1"/>
  <c r="K3370" i="11" s="1"/>
  <c r="L3369" i="11"/>
  <c r="K3369" i="11" a="1"/>
  <c r="K3369" i="11" s="1"/>
  <c r="L3368" i="11"/>
  <c r="K3368" i="11" a="1"/>
  <c r="K3368" i="11" s="1"/>
  <c r="L3367" i="11"/>
  <c r="K3367" i="11" a="1"/>
  <c r="K3367" i="11" s="1"/>
  <c r="L3366" i="11"/>
  <c r="K3366" i="11" a="1"/>
  <c r="K3366" i="11" s="1"/>
  <c r="L3365" i="11"/>
  <c r="K3365" i="11" a="1"/>
  <c r="K3365" i="11" s="1"/>
  <c r="L3364" i="11"/>
  <c r="K3364" i="11" a="1"/>
  <c r="K3364" i="11" s="1"/>
  <c r="L3363" i="11"/>
  <c r="K3363" i="11" a="1"/>
  <c r="K3363" i="11" s="1"/>
  <c r="L3362" i="11"/>
  <c r="K3362" i="11" a="1"/>
  <c r="K3362" i="11" s="1"/>
  <c r="L3361" i="11"/>
  <c r="K3361" i="11" a="1"/>
  <c r="K3361" i="11" s="1"/>
  <c r="L3360" i="11"/>
  <c r="K3360" i="11" a="1"/>
  <c r="K3360" i="11" s="1"/>
  <c r="L3359" i="11"/>
  <c r="K3359" i="11" a="1"/>
  <c r="K3359" i="11" s="1"/>
  <c r="L3358" i="11"/>
  <c r="K3358" i="11" a="1"/>
  <c r="K3358" i="11" s="1"/>
  <c r="L3357" i="11"/>
  <c r="K3357" i="11" a="1"/>
  <c r="K3357" i="11" s="1"/>
  <c r="L3356" i="11"/>
  <c r="K3356" i="11" a="1"/>
  <c r="K3356" i="11" s="1"/>
  <c r="L3355" i="11"/>
  <c r="K3355" i="11" a="1"/>
  <c r="K3355" i="11" s="1"/>
  <c r="L3354" i="11"/>
  <c r="K3354" i="11" a="1"/>
  <c r="K3354" i="11" s="1"/>
  <c r="L3353" i="11"/>
  <c r="K3353" i="11" a="1"/>
  <c r="K3353" i="11" s="1"/>
  <c r="L3352" i="11"/>
  <c r="K3352" i="11" a="1"/>
  <c r="K3352" i="11" s="1"/>
  <c r="L3351" i="11"/>
  <c r="K3351" i="11" a="1"/>
  <c r="K3351" i="11" s="1"/>
  <c r="L3350" i="11"/>
  <c r="K3350" i="11" a="1"/>
  <c r="K3350" i="11" s="1"/>
  <c r="L3349" i="11"/>
  <c r="K3349" i="11" a="1"/>
  <c r="K3349" i="11" s="1"/>
  <c r="L3348" i="11"/>
  <c r="K3348" i="11" a="1"/>
  <c r="K3348" i="11" s="1"/>
  <c r="L3347" i="11"/>
  <c r="K3347" i="11" a="1"/>
  <c r="K3347" i="11" s="1"/>
  <c r="L3346" i="11"/>
  <c r="K3346" i="11" a="1"/>
  <c r="K3346" i="11" s="1"/>
  <c r="L3345" i="11"/>
  <c r="K3345" i="11" a="1"/>
  <c r="K3345" i="11" s="1"/>
  <c r="L3344" i="11"/>
  <c r="K3344" i="11" a="1"/>
  <c r="K3344" i="11" s="1"/>
  <c r="L3343" i="11"/>
  <c r="K3343" i="11" a="1"/>
  <c r="K3343" i="11" s="1"/>
  <c r="L3342" i="11"/>
  <c r="K3342" i="11" a="1"/>
  <c r="K3342" i="11" s="1"/>
  <c r="L3341" i="11"/>
  <c r="K3341" i="11" a="1"/>
  <c r="K3341" i="11" s="1"/>
  <c r="L3340" i="11"/>
  <c r="K3340" i="11" a="1"/>
  <c r="K3340" i="11" s="1"/>
  <c r="L3339" i="11"/>
  <c r="K3339" i="11" a="1"/>
  <c r="K3339" i="11" s="1"/>
  <c r="L3338" i="11"/>
  <c r="K3338" i="11" a="1"/>
  <c r="K3338" i="11" s="1"/>
  <c r="L3337" i="11"/>
  <c r="K3337" i="11" a="1"/>
  <c r="K3337" i="11" s="1"/>
  <c r="L3336" i="11"/>
  <c r="K3336" i="11" a="1"/>
  <c r="K3336" i="11" s="1"/>
  <c r="L3335" i="11"/>
  <c r="K3335" i="11" a="1"/>
  <c r="K3335" i="11" s="1"/>
  <c r="L3334" i="11"/>
  <c r="K3334" i="11" a="1"/>
  <c r="K3334" i="11" s="1"/>
  <c r="L3333" i="11"/>
  <c r="K3333" i="11" a="1"/>
  <c r="K3333" i="11" s="1"/>
  <c r="L3332" i="11"/>
  <c r="K3332" i="11" a="1"/>
  <c r="K3332" i="11" s="1"/>
  <c r="L3331" i="11"/>
  <c r="K3331" i="11" a="1"/>
  <c r="K3331" i="11" s="1"/>
  <c r="L3330" i="11"/>
  <c r="K3330" i="11" a="1"/>
  <c r="K3330" i="11" s="1"/>
  <c r="L3329" i="11"/>
  <c r="K3329" i="11" a="1"/>
  <c r="K3329" i="11" s="1"/>
  <c r="L3328" i="11"/>
  <c r="K3328" i="11" a="1"/>
  <c r="K3328" i="11" s="1"/>
  <c r="L3327" i="11"/>
  <c r="K3327" i="11" a="1"/>
  <c r="K3327" i="11" s="1"/>
  <c r="L3326" i="11"/>
  <c r="K3326" i="11" a="1"/>
  <c r="K3326" i="11" s="1"/>
  <c r="L3325" i="11"/>
  <c r="K3325" i="11" a="1"/>
  <c r="K3325" i="11" s="1"/>
  <c r="L3324" i="11"/>
  <c r="K3324" i="11" a="1"/>
  <c r="K3324" i="11" s="1"/>
  <c r="L3323" i="11"/>
  <c r="K3323" i="11" a="1"/>
  <c r="K3323" i="11" s="1"/>
  <c r="L3322" i="11"/>
  <c r="K3322" i="11" a="1"/>
  <c r="K3322" i="11" s="1"/>
  <c r="L3321" i="11"/>
  <c r="K3321" i="11" a="1"/>
  <c r="K3321" i="11" s="1"/>
  <c r="L3320" i="11"/>
  <c r="K3320" i="11" a="1"/>
  <c r="K3320" i="11" s="1"/>
  <c r="L3319" i="11"/>
  <c r="K3319" i="11" a="1"/>
  <c r="K3319" i="11" s="1"/>
  <c r="L3318" i="11"/>
  <c r="K3318" i="11" a="1"/>
  <c r="K3318" i="11" s="1"/>
  <c r="L3317" i="11"/>
  <c r="K3317" i="11" a="1"/>
  <c r="K3317" i="11" s="1"/>
  <c r="L3316" i="11"/>
  <c r="K3316" i="11" a="1"/>
  <c r="K3316" i="11" s="1"/>
  <c r="L3315" i="11"/>
  <c r="K3315" i="11" a="1"/>
  <c r="K3315" i="11" s="1"/>
  <c r="L3314" i="11"/>
  <c r="K3314" i="11" a="1"/>
  <c r="K3314" i="11" s="1"/>
  <c r="L3313" i="11"/>
  <c r="K3313" i="11" a="1"/>
  <c r="K3313" i="11" s="1"/>
  <c r="L3312" i="11"/>
  <c r="K3312" i="11" a="1"/>
  <c r="K3312" i="11" s="1"/>
  <c r="L3311" i="11"/>
  <c r="K3311" i="11" a="1"/>
  <c r="K3311" i="11" s="1"/>
  <c r="L3310" i="11"/>
  <c r="K3310" i="11" a="1"/>
  <c r="K3310" i="11" s="1"/>
  <c r="L3309" i="11"/>
  <c r="K3309" i="11" a="1"/>
  <c r="K3309" i="11" s="1"/>
  <c r="L3308" i="11"/>
  <c r="K3308" i="11" a="1"/>
  <c r="K3308" i="11" s="1"/>
  <c r="L3307" i="11"/>
  <c r="K3307" i="11" a="1"/>
  <c r="K3307" i="11" s="1"/>
  <c r="L3306" i="11"/>
  <c r="K3306" i="11" a="1"/>
  <c r="K3306" i="11" s="1"/>
  <c r="L3305" i="11"/>
  <c r="K3305" i="11" a="1"/>
  <c r="K3305" i="11" s="1"/>
  <c r="L3304" i="11"/>
  <c r="K3304" i="11" a="1"/>
  <c r="K3304" i="11" s="1"/>
  <c r="L3303" i="11"/>
  <c r="K3303" i="11" a="1"/>
  <c r="K3303" i="11" s="1"/>
  <c r="L3302" i="11"/>
  <c r="K3302" i="11" a="1"/>
  <c r="K3302" i="11" s="1"/>
  <c r="L3301" i="11"/>
  <c r="K3301" i="11" a="1"/>
  <c r="K3301" i="11" s="1"/>
  <c r="L3300" i="11"/>
  <c r="K3300" i="11" a="1"/>
  <c r="K3300" i="11" s="1"/>
  <c r="L3299" i="11"/>
  <c r="K3299" i="11" a="1"/>
  <c r="K3299" i="11" s="1"/>
  <c r="L3298" i="11"/>
  <c r="K3298" i="11" a="1"/>
  <c r="K3298" i="11" s="1"/>
  <c r="L3297" i="11"/>
  <c r="K3297" i="11" a="1"/>
  <c r="K3297" i="11" s="1"/>
  <c r="L3296" i="11"/>
  <c r="K3296" i="11" a="1"/>
  <c r="K3296" i="11" s="1"/>
  <c r="L3295" i="11"/>
  <c r="K3295" i="11" a="1"/>
  <c r="K3295" i="11" s="1"/>
  <c r="L3294" i="11"/>
  <c r="K3294" i="11" a="1"/>
  <c r="K3294" i="11" s="1"/>
  <c r="L3293" i="11"/>
  <c r="K3293" i="11" a="1"/>
  <c r="K3293" i="11" s="1"/>
  <c r="L3292" i="11"/>
  <c r="K3292" i="11" a="1"/>
  <c r="K3292" i="11" s="1"/>
  <c r="L3291" i="11"/>
  <c r="K3291" i="11" a="1"/>
  <c r="K3291" i="11" s="1"/>
  <c r="L3290" i="11"/>
  <c r="K3290" i="11" a="1"/>
  <c r="K3290" i="11" s="1"/>
  <c r="L3289" i="11"/>
  <c r="K3289" i="11" a="1"/>
  <c r="K3289" i="11" s="1"/>
  <c r="L3288" i="11"/>
  <c r="K3288" i="11" a="1"/>
  <c r="K3288" i="11" s="1"/>
  <c r="L3287" i="11"/>
  <c r="K3287" i="11" a="1"/>
  <c r="K3287" i="11" s="1"/>
  <c r="L3286" i="11"/>
  <c r="K3286" i="11" a="1"/>
  <c r="K3286" i="11" s="1"/>
  <c r="L3285" i="11"/>
  <c r="K3285" i="11" a="1"/>
  <c r="K3285" i="11" s="1"/>
  <c r="L3284" i="11"/>
  <c r="K3284" i="11" a="1"/>
  <c r="K3284" i="11" s="1"/>
  <c r="L3283" i="11"/>
  <c r="K3283" i="11" a="1"/>
  <c r="K3283" i="11" s="1"/>
  <c r="L3282" i="11"/>
  <c r="K3282" i="11" a="1"/>
  <c r="K3282" i="11" s="1"/>
  <c r="L3281" i="11"/>
  <c r="K3281" i="11" a="1"/>
  <c r="K3281" i="11" s="1"/>
  <c r="L3280" i="11"/>
  <c r="K3280" i="11" a="1"/>
  <c r="K3280" i="11" s="1"/>
  <c r="L3279" i="11"/>
  <c r="K3279" i="11" a="1"/>
  <c r="K3279" i="11" s="1"/>
  <c r="L3278" i="11"/>
  <c r="K3278" i="11" a="1"/>
  <c r="K3278" i="11" s="1"/>
  <c r="L3277" i="11"/>
  <c r="K3277" i="11" a="1"/>
  <c r="K3277" i="11" s="1"/>
  <c r="L3276" i="11"/>
  <c r="K3276" i="11" a="1"/>
  <c r="K3276" i="11" s="1"/>
  <c r="L3275" i="11"/>
  <c r="K3275" i="11" a="1"/>
  <c r="K3275" i="11" s="1"/>
  <c r="L3274" i="11"/>
  <c r="K3274" i="11" a="1"/>
  <c r="K3274" i="11" s="1"/>
  <c r="L3273" i="11"/>
  <c r="K3273" i="11" a="1"/>
  <c r="K3273" i="11" s="1"/>
  <c r="L3272" i="11"/>
  <c r="K3272" i="11" a="1"/>
  <c r="K3272" i="11" s="1"/>
  <c r="L3271" i="11"/>
  <c r="K3271" i="11" a="1"/>
  <c r="K3271" i="11" s="1"/>
  <c r="L3270" i="11"/>
  <c r="K3270" i="11" a="1"/>
  <c r="K3270" i="11" s="1"/>
  <c r="L3269" i="11"/>
  <c r="K3269" i="11" a="1"/>
  <c r="K3269" i="11" s="1"/>
  <c r="L3268" i="11"/>
  <c r="K3268" i="11" a="1"/>
  <c r="K3268" i="11" s="1"/>
  <c r="L3267" i="11"/>
  <c r="K3267" i="11" a="1"/>
  <c r="K3267" i="11" s="1"/>
  <c r="L3266" i="11"/>
  <c r="K3266" i="11" a="1"/>
  <c r="K3266" i="11" s="1"/>
  <c r="L3265" i="11"/>
  <c r="K3265" i="11" a="1"/>
  <c r="K3265" i="11" s="1"/>
  <c r="L3264" i="11"/>
  <c r="K3264" i="11" a="1"/>
  <c r="K3264" i="11" s="1"/>
  <c r="L3263" i="11"/>
  <c r="K3263" i="11" a="1"/>
  <c r="K3263" i="11"/>
  <c r="L3262" i="11"/>
  <c r="K3262" i="11" a="1"/>
  <c r="K3262" i="11" s="1"/>
  <c r="L3261" i="11"/>
  <c r="K3261" i="11" a="1"/>
  <c r="K3261" i="11" s="1"/>
  <c r="L3260" i="11"/>
  <c r="K3260" i="11" a="1"/>
  <c r="K3260" i="11" s="1"/>
  <c r="L3259" i="11"/>
  <c r="K3259" i="11" a="1"/>
  <c r="K3259" i="11" s="1"/>
  <c r="L3258" i="11"/>
  <c r="K3258" i="11" a="1"/>
  <c r="K3258" i="11" s="1"/>
  <c r="L3257" i="11"/>
  <c r="K3257" i="11" a="1"/>
  <c r="K3257" i="11" s="1"/>
  <c r="L3256" i="11"/>
  <c r="K3256" i="11" a="1"/>
  <c r="K3256" i="11" s="1"/>
  <c r="L3255" i="11"/>
  <c r="K3255" i="11" a="1"/>
  <c r="K3255" i="11" s="1"/>
  <c r="L3254" i="11"/>
  <c r="K3254" i="11" a="1"/>
  <c r="K3254" i="11" s="1"/>
  <c r="L3253" i="11"/>
  <c r="K3253" i="11" a="1"/>
  <c r="K3253" i="11" s="1"/>
  <c r="L3252" i="11"/>
  <c r="K3252" i="11" a="1"/>
  <c r="K3252" i="11" s="1"/>
  <c r="L3251" i="11"/>
  <c r="K3251" i="11" a="1"/>
  <c r="K3251" i="11" s="1"/>
  <c r="L3250" i="11"/>
  <c r="K3250" i="11" a="1"/>
  <c r="K3250" i="11" s="1"/>
  <c r="L3249" i="11"/>
  <c r="K3249" i="11" a="1"/>
  <c r="K3249" i="11" s="1"/>
  <c r="L3248" i="11"/>
  <c r="K3248" i="11" a="1"/>
  <c r="K3248" i="11" s="1"/>
  <c r="L3247" i="11"/>
  <c r="K3247" i="11" a="1"/>
  <c r="K3247" i="11" s="1"/>
  <c r="L3246" i="11"/>
  <c r="K3246" i="11" a="1"/>
  <c r="K3246" i="11" s="1"/>
  <c r="L3245" i="11"/>
  <c r="K3245" i="11" a="1"/>
  <c r="K3245" i="11" s="1"/>
  <c r="L3244" i="11"/>
  <c r="K3244" i="11" a="1"/>
  <c r="K3244" i="11" s="1"/>
  <c r="L3243" i="11"/>
  <c r="K3243" i="11" a="1"/>
  <c r="K3243" i="11" s="1"/>
  <c r="L3242" i="11"/>
  <c r="K3242" i="11" a="1"/>
  <c r="K3242" i="11" s="1"/>
  <c r="L3241" i="11"/>
  <c r="K3241" i="11" a="1"/>
  <c r="K3241" i="11" s="1"/>
  <c r="L3240" i="11"/>
  <c r="K3240" i="11" a="1"/>
  <c r="K3240" i="11" s="1"/>
  <c r="L3239" i="11"/>
  <c r="K3239" i="11" a="1"/>
  <c r="K3239" i="11" s="1"/>
  <c r="L3238" i="11"/>
  <c r="K3238" i="11" a="1"/>
  <c r="K3238" i="11" s="1"/>
  <c r="L3237" i="11"/>
  <c r="K3237" i="11" a="1"/>
  <c r="K3237" i="11" s="1"/>
  <c r="L3236" i="11"/>
  <c r="K3236" i="11" a="1"/>
  <c r="K3236" i="11" s="1"/>
  <c r="L3235" i="11"/>
  <c r="K3235" i="11" a="1"/>
  <c r="K3235" i="11" s="1"/>
  <c r="L3234" i="11"/>
  <c r="K3234" i="11" a="1"/>
  <c r="K3234" i="11" s="1"/>
  <c r="L3233" i="11"/>
  <c r="K3233" i="11" a="1"/>
  <c r="K3233" i="11" s="1"/>
  <c r="L3232" i="11"/>
  <c r="K3232" i="11" a="1"/>
  <c r="K3232" i="11" s="1"/>
  <c r="L3231" i="11"/>
  <c r="K3231" i="11" a="1"/>
  <c r="K3231" i="11" s="1"/>
  <c r="L3230" i="11"/>
  <c r="K3230" i="11" a="1"/>
  <c r="K3230" i="11" s="1"/>
  <c r="L3229" i="11"/>
  <c r="K3229" i="11" a="1"/>
  <c r="K3229" i="11" s="1"/>
  <c r="L3228" i="11"/>
  <c r="K3228" i="11" a="1"/>
  <c r="K3228" i="11" s="1"/>
  <c r="L3227" i="11"/>
  <c r="K3227" i="11" a="1"/>
  <c r="K3227" i="11" s="1"/>
  <c r="L3226" i="11"/>
  <c r="K3226" i="11" a="1"/>
  <c r="K3226" i="11" s="1"/>
  <c r="L3225" i="11"/>
  <c r="K3225" i="11" a="1"/>
  <c r="K3225" i="11" s="1"/>
  <c r="L3224" i="11"/>
  <c r="K3224" i="11" a="1"/>
  <c r="K3224" i="11" s="1"/>
  <c r="L3223" i="11"/>
  <c r="K3223" i="11" a="1"/>
  <c r="K3223" i="11" s="1"/>
  <c r="L3222" i="11"/>
  <c r="K3222" i="11" a="1"/>
  <c r="K3222" i="11" s="1"/>
  <c r="L3221" i="11"/>
  <c r="K3221" i="11" a="1"/>
  <c r="K3221" i="11" s="1"/>
  <c r="L3220" i="11"/>
  <c r="K3220" i="11" a="1"/>
  <c r="K3220" i="11" s="1"/>
  <c r="L3219" i="11"/>
  <c r="K3219" i="11" a="1"/>
  <c r="K3219" i="11" s="1"/>
  <c r="L3218" i="11"/>
  <c r="K3218" i="11" a="1"/>
  <c r="K3218" i="11" s="1"/>
  <c r="L3217" i="11"/>
  <c r="K3217" i="11" a="1"/>
  <c r="K3217" i="11" s="1"/>
  <c r="L3216" i="11"/>
  <c r="K3216" i="11" a="1"/>
  <c r="K3216" i="11" s="1"/>
  <c r="L3215" i="11"/>
  <c r="K3215" i="11" a="1"/>
  <c r="K3215" i="11" s="1"/>
  <c r="L3214" i="11"/>
  <c r="K3214" i="11" a="1"/>
  <c r="K3214" i="11" s="1"/>
  <c r="L3213" i="11"/>
  <c r="K3213" i="11" a="1"/>
  <c r="K3213" i="11" s="1"/>
  <c r="L3212" i="11"/>
  <c r="K3212" i="11" a="1"/>
  <c r="K3212" i="11" s="1"/>
  <c r="L3211" i="11"/>
  <c r="K3211" i="11" a="1"/>
  <c r="K3211" i="11" s="1"/>
  <c r="L3210" i="11"/>
  <c r="K3210" i="11" a="1"/>
  <c r="K3210" i="11" s="1"/>
  <c r="L3209" i="11"/>
  <c r="K3209" i="11" a="1"/>
  <c r="K3209" i="11" s="1"/>
  <c r="L3208" i="11"/>
  <c r="K3208" i="11" a="1"/>
  <c r="K3208" i="11" s="1"/>
  <c r="L3207" i="11"/>
  <c r="K3207" i="11" a="1"/>
  <c r="K3207" i="11" s="1"/>
  <c r="L3206" i="11"/>
  <c r="K3206" i="11" a="1"/>
  <c r="K3206" i="11" s="1"/>
  <c r="L3205" i="11"/>
  <c r="K3205" i="11" a="1"/>
  <c r="K3205" i="11" s="1"/>
  <c r="L3204" i="11"/>
  <c r="K3204" i="11" a="1"/>
  <c r="K3204" i="11" s="1"/>
  <c r="L3203" i="11"/>
  <c r="K3203" i="11" a="1"/>
  <c r="K3203" i="11"/>
  <c r="L3202" i="11"/>
  <c r="K3202" i="11" a="1"/>
  <c r="K3202" i="11" s="1"/>
  <c r="L3201" i="11"/>
  <c r="K3201" i="11" a="1"/>
  <c r="K3201" i="11" s="1"/>
  <c r="L3200" i="11"/>
  <c r="K3200" i="11" a="1"/>
  <c r="K3200" i="11" s="1"/>
  <c r="L3199" i="11"/>
  <c r="K3199" i="11" a="1"/>
  <c r="K3199" i="11" s="1"/>
  <c r="L3198" i="11"/>
  <c r="K3198" i="11" a="1"/>
  <c r="K3198" i="11" s="1"/>
  <c r="L3197" i="11"/>
  <c r="K3197" i="11" a="1"/>
  <c r="K3197" i="11" s="1"/>
  <c r="L3196" i="11"/>
  <c r="K3196" i="11" a="1"/>
  <c r="K3196" i="11" s="1"/>
  <c r="L3195" i="11"/>
  <c r="K3195" i="11" a="1"/>
  <c r="K3195" i="11" s="1"/>
  <c r="L3194" i="11"/>
  <c r="K3194" i="11" a="1"/>
  <c r="K3194" i="11" s="1"/>
  <c r="L3193" i="11"/>
  <c r="K3193" i="11" a="1"/>
  <c r="K3193" i="11" s="1"/>
  <c r="L3192" i="11"/>
  <c r="K3192" i="11" a="1"/>
  <c r="K3192" i="11" s="1"/>
  <c r="L3191" i="11"/>
  <c r="K3191" i="11" a="1"/>
  <c r="K3191" i="11" s="1"/>
  <c r="L3190" i="11"/>
  <c r="K3190" i="11" a="1"/>
  <c r="K3190" i="11" s="1"/>
  <c r="L3189" i="11"/>
  <c r="K3189" i="11" a="1"/>
  <c r="K3189" i="11" s="1"/>
  <c r="L3188" i="11"/>
  <c r="K3188" i="11" a="1"/>
  <c r="K3188" i="11" s="1"/>
  <c r="L3187" i="11"/>
  <c r="K3187" i="11" a="1"/>
  <c r="K3187" i="11" s="1"/>
  <c r="L3186" i="11"/>
  <c r="K3186" i="11" a="1"/>
  <c r="K3186" i="11" s="1"/>
  <c r="L3185" i="11"/>
  <c r="K3185" i="11" a="1"/>
  <c r="K3185" i="11" s="1"/>
  <c r="L3184" i="11"/>
  <c r="K3184" i="11" a="1"/>
  <c r="K3184" i="11" s="1"/>
  <c r="L3183" i="11"/>
  <c r="K3183" i="11" a="1"/>
  <c r="K3183" i="11" s="1"/>
  <c r="L3182" i="11"/>
  <c r="K3182" i="11" a="1"/>
  <c r="K3182" i="11" s="1"/>
  <c r="L3181" i="11"/>
  <c r="K3181" i="11" a="1"/>
  <c r="K3181" i="11" s="1"/>
  <c r="L3180" i="11"/>
  <c r="K3180" i="11" a="1"/>
  <c r="K3180" i="11" s="1"/>
  <c r="L3179" i="11"/>
  <c r="K3179" i="11" a="1"/>
  <c r="K3179" i="11" s="1"/>
  <c r="L3178" i="11"/>
  <c r="K3178" i="11" a="1"/>
  <c r="K3178" i="11" s="1"/>
  <c r="L3177" i="11"/>
  <c r="K3177" i="11" a="1"/>
  <c r="K3177" i="11" s="1"/>
  <c r="L3176" i="11"/>
  <c r="K3176" i="11" a="1"/>
  <c r="K3176" i="11" s="1"/>
  <c r="L3175" i="11"/>
  <c r="K3175" i="11" a="1"/>
  <c r="K3175" i="11" s="1"/>
  <c r="L3174" i="11"/>
  <c r="K3174" i="11" a="1"/>
  <c r="K3174" i="11" s="1"/>
  <c r="L3173" i="11"/>
  <c r="K3173" i="11" a="1"/>
  <c r="K3173" i="11" s="1"/>
  <c r="L3172" i="11"/>
  <c r="K3172" i="11" a="1"/>
  <c r="K3172" i="11" s="1"/>
  <c r="L3171" i="11"/>
  <c r="K3171" i="11" a="1"/>
  <c r="K3171" i="11" s="1"/>
  <c r="L3170" i="11"/>
  <c r="K3170" i="11" a="1"/>
  <c r="K3170" i="11" s="1"/>
  <c r="L3169" i="11"/>
  <c r="K3169" i="11" a="1"/>
  <c r="K3169" i="11" s="1"/>
  <c r="L3168" i="11"/>
  <c r="K3168" i="11" a="1"/>
  <c r="K3168" i="11" s="1"/>
  <c r="L3167" i="11"/>
  <c r="K3167" i="11" a="1"/>
  <c r="K3167" i="11" s="1"/>
  <c r="L3166" i="11"/>
  <c r="K3166" i="11" a="1"/>
  <c r="K3166" i="11" s="1"/>
  <c r="L3165" i="11"/>
  <c r="K3165" i="11" a="1"/>
  <c r="K3165" i="11" s="1"/>
  <c r="L3164" i="11"/>
  <c r="K3164" i="11" a="1"/>
  <c r="K3164" i="11" s="1"/>
  <c r="L3163" i="11"/>
  <c r="K3163" i="11" a="1"/>
  <c r="K3163" i="11" s="1"/>
  <c r="L3162" i="11"/>
  <c r="K3162" i="11" a="1"/>
  <c r="K3162" i="11" s="1"/>
  <c r="L3161" i="11"/>
  <c r="K3161" i="11" a="1"/>
  <c r="K3161" i="11" s="1"/>
  <c r="L3160" i="11"/>
  <c r="K3160" i="11" a="1"/>
  <c r="K3160" i="11" s="1"/>
  <c r="L3159" i="11"/>
  <c r="K3159" i="11" a="1"/>
  <c r="K3159" i="11" s="1"/>
  <c r="L3158" i="11"/>
  <c r="K3158" i="11" a="1"/>
  <c r="K3158" i="11" s="1"/>
  <c r="L3157" i="11"/>
  <c r="K3157" i="11" a="1"/>
  <c r="K3157" i="11" s="1"/>
  <c r="L3156" i="11"/>
  <c r="K3156" i="11" a="1"/>
  <c r="K3156" i="11" s="1"/>
  <c r="L3155" i="11"/>
  <c r="K3155" i="11" a="1"/>
  <c r="K3155" i="11" s="1"/>
  <c r="L3154" i="11"/>
  <c r="K3154" i="11" a="1"/>
  <c r="K3154" i="11" s="1"/>
  <c r="L3153" i="11"/>
  <c r="K3153" i="11" a="1"/>
  <c r="K3153" i="11" s="1"/>
  <c r="L3152" i="11"/>
  <c r="K3152" i="11" a="1"/>
  <c r="K3152" i="11" s="1"/>
  <c r="L3151" i="11"/>
  <c r="K3151" i="11" a="1"/>
  <c r="K3151" i="11" s="1"/>
  <c r="L3150" i="11"/>
  <c r="K3150" i="11" a="1"/>
  <c r="K3150" i="11" s="1"/>
  <c r="L3149" i="11"/>
  <c r="K3149" i="11" a="1"/>
  <c r="K3149" i="11" s="1"/>
  <c r="L3148" i="11"/>
  <c r="K3148" i="11" a="1"/>
  <c r="K3148" i="11"/>
  <c r="L3147" i="11"/>
  <c r="K3147" i="11" a="1"/>
  <c r="K3147" i="11" s="1"/>
  <c r="L3146" i="11"/>
  <c r="K3146" i="11" a="1"/>
  <c r="K3146" i="11" s="1"/>
  <c r="L3145" i="11"/>
  <c r="K3145" i="11" a="1"/>
  <c r="K3145" i="11" s="1"/>
  <c r="L3144" i="11"/>
  <c r="K3144" i="11" a="1"/>
  <c r="K3144" i="11" s="1"/>
  <c r="L3143" i="11"/>
  <c r="K3143" i="11" a="1"/>
  <c r="K3143" i="11" s="1"/>
  <c r="L3142" i="11"/>
  <c r="K3142" i="11" a="1"/>
  <c r="K3142" i="11" s="1"/>
  <c r="L3141" i="11"/>
  <c r="K3141" i="11" a="1"/>
  <c r="K3141" i="11" s="1"/>
  <c r="L3140" i="11"/>
  <c r="K3140" i="11" a="1"/>
  <c r="K3140" i="11" s="1"/>
  <c r="L3139" i="11"/>
  <c r="K3139" i="11" a="1"/>
  <c r="K3139" i="11" s="1"/>
  <c r="L3138" i="11"/>
  <c r="K3138" i="11" a="1"/>
  <c r="K3138" i="11" s="1"/>
  <c r="L3137" i="11"/>
  <c r="K3137" i="11" a="1"/>
  <c r="K3137" i="11" s="1"/>
  <c r="L3136" i="11"/>
  <c r="K3136" i="11" a="1"/>
  <c r="K3136" i="11" s="1"/>
  <c r="L3135" i="11"/>
  <c r="K3135" i="11" a="1"/>
  <c r="K3135" i="11" s="1"/>
  <c r="L3134" i="11"/>
  <c r="K3134" i="11" a="1"/>
  <c r="K3134" i="11" s="1"/>
  <c r="L3133" i="11"/>
  <c r="K3133" i="11" a="1"/>
  <c r="K3133" i="11" s="1"/>
  <c r="L3132" i="11"/>
  <c r="K3132" i="11" a="1"/>
  <c r="K3132" i="11" s="1"/>
  <c r="L3131" i="11"/>
  <c r="K3131" i="11" a="1"/>
  <c r="K3131" i="11" s="1"/>
  <c r="L3130" i="11"/>
  <c r="K3130" i="11" a="1"/>
  <c r="K3130" i="11" s="1"/>
  <c r="L3129" i="11"/>
  <c r="K3129" i="11" a="1"/>
  <c r="K3129" i="11" s="1"/>
  <c r="L3128" i="11"/>
  <c r="K3128" i="11" a="1"/>
  <c r="K3128" i="11" s="1"/>
  <c r="L3127" i="11"/>
  <c r="K3127" i="11" a="1"/>
  <c r="K3127" i="11" s="1"/>
  <c r="L3126" i="11"/>
  <c r="K3126" i="11" a="1"/>
  <c r="K3126" i="11" s="1"/>
  <c r="L3125" i="11"/>
  <c r="K3125" i="11" a="1"/>
  <c r="K3125" i="11"/>
  <c r="L3124" i="11"/>
  <c r="K3124" i="11" a="1"/>
  <c r="K3124" i="11" s="1"/>
  <c r="L3123" i="11"/>
  <c r="K3123" i="11" a="1"/>
  <c r="K3123" i="11" s="1"/>
  <c r="L3122" i="11"/>
  <c r="K3122" i="11" a="1"/>
  <c r="K3122" i="11" s="1"/>
  <c r="L3121" i="11"/>
  <c r="K3121" i="11" a="1"/>
  <c r="K3121" i="11" s="1"/>
  <c r="L3120" i="11"/>
  <c r="K3120" i="11" a="1"/>
  <c r="K3120" i="11" s="1"/>
  <c r="L3119" i="11"/>
  <c r="K3119" i="11" a="1"/>
  <c r="K3119" i="11" s="1"/>
  <c r="L3118" i="11"/>
  <c r="K3118" i="11" a="1"/>
  <c r="K3118" i="11" s="1"/>
  <c r="L3117" i="11"/>
  <c r="K3117" i="11" a="1"/>
  <c r="K3117" i="11" s="1"/>
  <c r="L3116" i="11"/>
  <c r="K3116" i="11" a="1"/>
  <c r="K3116" i="11" s="1"/>
  <c r="L3115" i="11"/>
  <c r="K3115" i="11" a="1"/>
  <c r="K3115" i="11" s="1"/>
  <c r="L3114" i="11"/>
  <c r="K3114" i="11" a="1"/>
  <c r="K3114" i="11" s="1"/>
  <c r="L3113" i="11"/>
  <c r="K3113" i="11" a="1"/>
  <c r="K3113" i="11" s="1"/>
  <c r="L3112" i="11"/>
  <c r="K3112" i="11" a="1"/>
  <c r="K3112" i="11" s="1"/>
  <c r="L3111" i="11"/>
  <c r="K3111" i="11" a="1"/>
  <c r="K3111" i="11" s="1"/>
  <c r="L3110" i="11"/>
  <c r="K3110" i="11" a="1"/>
  <c r="K3110" i="11" s="1"/>
  <c r="L3109" i="11"/>
  <c r="K3109" i="11" a="1"/>
  <c r="K3109" i="11" s="1"/>
  <c r="L3108" i="11"/>
  <c r="K3108" i="11" a="1"/>
  <c r="K3108" i="11" s="1"/>
  <c r="L3107" i="11"/>
  <c r="K3107" i="11" a="1"/>
  <c r="K3107" i="11" s="1"/>
  <c r="L3106" i="11"/>
  <c r="K3106" i="11" a="1"/>
  <c r="K3106" i="11" s="1"/>
  <c r="L3105" i="11"/>
  <c r="K3105" i="11" a="1"/>
  <c r="K3105" i="11" s="1"/>
  <c r="L3104" i="11"/>
  <c r="K3104" i="11" a="1"/>
  <c r="K3104" i="11" s="1"/>
  <c r="L3103" i="11"/>
  <c r="K3103" i="11" a="1"/>
  <c r="K3103" i="11" s="1"/>
  <c r="L3102" i="11"/>
  <c r="K3102" i="11" a="1"/>
  <c r="K3102" i="11" s="1"/>
  <c r="L3101" i="11"/>
  <c r="K3101" i="11" a="1"/>
  <c r="K3101" i="11" s="1"/>
  <c r="L3100" i="11"/>
  <c r="K3100" i="11" a="1"/>
  <c r="K3100" i="11" s="1"/>
  <c r="L3099" i="11"/>
  <c r="K3099" i="11" a="1"/>
  <c r="K3099" i="11" s="1"/>
  <c r="L3098" i="11"/>
  <c r="K3098" i="11" a="1"/>
  <c r="K3098" i="11" s="1"/>
  <c r="L3097" i="11"/>
  <c r="K3097" i="11" a="1"/>
  <c r="K3097" i="11" s="1"/>
  <c r="L3096" i="11"/>
  <c r="K3096" i="11" a="1"/>
  <c r="K3096" i="11" s="1"/>
  <c r="L3095" i="11"/>
  <c r="K3095" i="11" a="1"/>
  <c r="K3095" i="11" s="1"/>
  <c r="L3094" i="11"/>
  <c r="K3094" i="11" a="1"/>
  <c r="K3094" i="11" s="1"/>
  <c r="L3093" i="11"/>
  <c r="K3093" i="11" a="1"/>
  <c r="K3093" i="11" s="1"/>
  <c r="L3092" i="11"/>
  <c r="K3092" i="11" a="1"/>
  <c r="K3092" i="11" s="1"/>
  <c r="L3091" i="11"/>
  <c r="K3091" i="11" a="1"/>
  <c r="K3091" i="11" s="1"/>
  <c r="L3090" i="11"/>
  <c r="K3090" i="11" a="1"/>
  <c r="K3090" i="11" s="1"/>
  <c r="L3089" i="11"/>
  <c r="K3089" i="11" a="1"/>
  <c r="K3089" i="11" s="1"/>
  <c r="L3088" i="11"/>
  <c r="K3088" i="11" a="1"/>
  <c r="K3088" i="11" s="1"/>
  <c r="L3087" i="11"/>
  <c r="K3087" i="11" a="1"/>
  <c r="K3087" i="11" s="1"/>
  <c r="L3086" i="11"/>
  <c r="K3086" i="11" a="1"/>
  <c r="K3086" i="11" s="1"/>
  <c r="L3085" i="11"/>
  <c r="K3085" i="11" a="1"/>
  <c r="K3085" i="11" s="1"/>
  <c r="L3084" i="11"/>
  <c r="K3084" i="11" a="1"/>
  <c r="K3084" i="11" s="1"/>
  <c r="L3083" i="11"/>
  <c r="K3083" i="11" a="1"/>
  <c r="K3083" i="11" s="1"/>
  <c r="L3082" i="11"/>
  <c r="K3082" i="11" a="1"/>
  <c r="K3082" i="11" s="1"/>
  <c r="L3081" i="11"/>
  <c r="K3081" i="11" a="1"/>
  <c r="K3081" i="11" s="1"/>
  <c r="L3080" i="11"/>
  <c r="K3080" i="11" a="1"/>
  <c r="K3080" i="11" s="1"/>
  <c r="L3079" i="11"/>
  <c r="K3079" i="11" a="1"/>
  <c r="K3079" i="11" s="1"/>
  <c r="L3078" i="11"/>
  <c r="K3078" i="11" a="1"/>
  <c r="K3078" i="11" s="1"/>
  <c r="L3077" i="11"/>
  <c r="K3077" i="11" a="1"/>
  <c r="K3077" i="11" s="1"/>
  <c r="L3076" i="11"/>
  <c r="K3076" i="11" a="1"/>
  <c r="K3076" i="11" s="1"/>
  <c r="L3075" i="11"/>
  <c r="K3075" i="11" a="1"/>
  <c r="K3075" i="11" s="1"/>
  <c r="L3074" i="11"/>
  <c r="K3074" i="11" a="1"/>
  <c r="K3074" i="11" s="1"/>
  <c r="L3073" i="11"/>
  <c r="K3073" i="11" a="1"/>
  <c r="K3073" i="11" s="1"/>
  <c r="L3072" i="11"/>
  <c r="K3072" i="11" a="1"/>
  <c r="K3072" i="11" s="1"/>
  <c r="L3071" i="11"/>
  <c r="K3071" i="11" a="1"/>
  <c r="K3071" i="11" s="1"/>
  <c r="L3070" i="11"/>
  <c r="K3070" i="11" a="1"/>
  <c r="K3070" i="11" s="1"/>
  <c r="L3069" i="11"/>
  <c r="K3069" i="11" a="1"/>
  <c r="K3069" i="11" s="1"/>
  <c r="L3068" i="11"/>
  <c r="K3068" i="11" a="1"/>
  <c r="K3068" i="11" s="1"/>
  <c r="L3067" i="11"/>
  <c r="K3067" i="11" a="1"/>
  <c r="K3067" i="11" s="1"/>
  <c r="L3066" i="11"/>
  <c r="K3066" i="11" a="1"/>
  <c r="K3066" i="11" s="1"/>
  <c r="L3065" i="11"/>
  <c r="K3065" i="11" a="1"/>
  <c r="K3065" i="11" s="1"/>
  <c r="L3064" i="11"/>
  <c r="K3064" i="11" a="1"/>
  <c r="K3064" i="11" s="1"/>
  <c r="L3063" i="11"/>
  <c r="K3063" i="11" a="1"/>
  <c r="K3063" i="11" s="1"/>
  <c r="L3062" i="11"/>
  <c r="K3062" i="11" a="1"/>
  <c r="K3062" i="11" s="1"/>
  <c r="L3061" i="11"/>
  <c r="K3061" i="11" a="1"/>
  <c r="K3061" i="11" s="1"/>
  <c r="L3060" i="11"/>
  <c r="K3060" i="11" a="1"/>
  <c r="K3060" i="11" s="1"/>
  <c r="L3059" i="11"/>
  <c r="K3059" i="11" a="1"/>
  <c r="K3059" i="11" s="1"/>
  <c r="L3058" i="11"/>
  <c r="K3058" i="11" a="1"/>
  <c r="K3058" i="11" s="1"/>
  <c r="L3057" i="11"/>
  <c r="K3057" i="11" a="1"/>
  <c r="K3057" i="11" s="1"/>
  <c r="L3056" i="11"/>
  <c r="K3056" i="11" a="1"/>
  <c r="K3056" i="11" s="1"/>
  <c r="L3055" i="11"/>
  <c r="K3055" i="11" a="1"/>
  <c r="K3055" i="11" s="1"/>
  <c r="L3054" i="11"/>
  <c r="K3054" i="11" a="1"/>
  <c r="K3054" i="11" s="1"/>
  <c r="L3053" i="11"/>
  <c r="K3053" i="11" a="1"/>
  <c r="K3053" i="11" s="1"/>
  <c r="L3052" i="11"/>
  <c r="K3052" i="11" a="1"/>
  <c r="K3052" i="11" s="1"/>
  <c r="L3051" i="11"/>
  <c r="K3051" i="11" a="1"/>
  <c r="K3051" i="11" s="1"/>
  <c r="L3050" i="11"/>
  <c r="K3050" i="11" a="1"/>
  <c r="K3050" i="11" s="1"/>
  <c r="L3049" i="11"/>
  <c r="K3049" i="11" a="1"/>
  <c r="K3049" i="11" s="1"/>
  <c r="L3048" i="11"/>
  <c r="K3048" i="11" a="1"/>
  <c r="K3048" i="11" s="1"/>
  <c r="L3047" i="11"/>
  <c r="K3047" i="11" a="1"/>
  <c r="K3047" i="11" s="1"/>
  <c r="L3046" i="11"/>
  <c r="K3046" i="11" a="1"/>
  <c r="K3046" i="11" s="1"/>
  <c r="L3045" i="11"/>
  <c r="K3045" i="11" a="1"/>
  <c r="K3045" i="11" s="1"/>
  <c r="L3044" i="11"/>
  <c r="K3044" i="11" a="1"/>
  <c r="K3044" i="11" s="1"/>
  <c r="L3043" i="11"/>
  <c r="K3043" i="11" a="1"/>
  <c r="K3043" i="11" s="1"/>
  <c r="L3042" i="11"/>
  <c r="K3042" i="11" a="1"/>
  <c r="K3042" i="11" s="1"/>
  <c r="L3041" i="11"/>
  <c r="K3041" i="11" a="1"/>
  <c r="K3041" i="11" s="1"/>
  <c r="L3040" i="11"/>
  <c r="K3040" i="11" a="1"/>
  <c r="K3040" i="11" s="1"/>
  <c r="L3039" i="11"/>
  <c r="K3039" i="11" a="1"/>
  <c r="K3039" i="11" s="1"/>
  <c r="L3038" i="11"/>
  <c r="K3038" i="11" a="1"/>
  <c r="K3038" i="11" s="1"/>
  <c r="L3037" i="11"/>
  <c r="K3037" i="11" a="1"/>
  <c r="K3037" i="11" s="1"/>
  <c r="L3036" i="11"/>
  <c r="K3036" i="11" a="1"/>
  <c r="K3036" i="11" s="1"/>
  <c r="L3035" i="11"/>
  <c r="K3035" i="11" a="1"/>
  <c r="K3035" i="11" s="1"/>
  <c r="L3034" i="11"/>
  <c r="K3034" i="11" a="1"/>
  <c r="K3034" i="11" s="1"/>
  <c r="L3033" i="11"/>
  <c r="K3033" i="11" a="1"/>
  <c r="K3033" i="11" s="1"/>
  <c r="L3032" i="11"/>
  <c r="K3032" i="11" a="1"/>
  <c r="K3032" i="11" s="1"/>
  <c r="L3031" i="11"/>
  <c r="K3031" i="11" a="1"/>
  <c r="K3031" i="11" s="1"/>
  <c r="L3030" i="11"/>
  <c r="K3030" i="11" a="1"/>
  <c r="K3030" i="11" s="1"/>
  <c r="L3029" i="11"/>
  <c r="K3029" i="11" a="1"/>
  <c r="K3029" i="11" s="1"/>
  <c r="L3028" i="11"/>
  <c r="K3028" i="11" a="1"/>
  <c r="K3028" i="11" s="1"/>
  <c r="L3027" i="11"/>
  <c r="K3027" i="11" a="1"/>
  <c r="K3027" i="11" s="1"/>
  <c r="L3026" i="11"/>
  <c r="K3026" i="11" a="1"/>
  <c r="K3026" i="11" s="1"/>
  <c r="L3025" i="11"/>
  <c r="K3025" i="11" a="1"/>
  <c r="K3025" i="11" s="1"/>
  <c r="L3024" i="11"/>
  <c r="K3024" i="11" a="1"/>
  <c r="K3024" i="11" s="1"/>
  <c r="L3023" i="11"/>
  <c r="K3023" i="11" a="1"/>
  <c r="K3023" i="11" s="1"/>
  <c r="L3022" i="11"/>
  <c r="K3022" i="11" a="1"/>
  <c r="K3022" i="11" s="1"/>
  <c r="L3021" i="11"/>
  <c r="K3021" i="11" a="1"/>
  <c r="K3021" i="11" s="1"/>
  <c r="L3020" i="11"/>
  <c r="K3020" i="11" a="1"/>
  <c r="K3020" i="11" s="1"/>
  <c r="L3019" i="11"/>
  <c r="K3019" i="11" a="1"/>
  <c r="K3019" i="11" s="1"/>
  <c r="L3018" i="11"/>
  <c r="K3018" i="11" a="1"/>
  <c r="K3018" i="11" s="1"/>
  <c r="L3017" i="11"/>
  <c r="K3017" i="11" a="1"/>
  <c r="K3017" i="11" s="1"/>
  <c r="L3016" i="11"/>
  <c r="K3016" i="11" a="1"/>
  <c r="K3016" i="11" s="1"/>
  <c r="L3015" i="11"/>
  <c r="K3015" i="11" a="1"/>
  <c r="K3015" i="11" s="1"/>
  <c r="L3014" i="11"/>
  <c r="K3014" i="11" a="1"/>
  <c r="K3014" i="11" s="1"/>
  <c r="L3013" i="11"/>
  <c r="K3013" i="11" a="1"/>
  <c r="K3013" i="11" s="1"/>
  <c r="L3012" i="11"/>
  <c r="K3012" i="11" a="1"/>
  <c r="K3012" i="11" s="1"/>
  <c r="L3011" i="11"/>
  <c r="K3011" i="11" a="1"/>
  <c r="K3011" i="11" s="1"/>
  <c r="L3010" i="11"/>
  <c r="K3010" i="11" a="1"/>
  <c r="K3010" i="11" s="1"/>
  <c r="L3009" i="11"/>
  <c r="K3009" i="11" a="1"/>
  <c r="K3009" i="11" s="1"/>
  <c r="L3008" i="11"/>
  <c r="K3008" i="11" a="1"/>
  <c r="K3008" i="11" s="1"/>
  <c r="L3007" i="11"/>
  <c r="K3007" i="11" a="1"/>
  <c r="K3007" i="11" s="1"/>
  <c r="L3006" i="11"/>
  <c r="K3006" i="11" a="1"/>
  <c r="K3006" i="11" s="1"/>
  <c r="L3005" i="11"/>
  <c r="K3005" i="11" a="1"/>
  <c r="K3005" i="11" s="1"/>
  <c r="L3004" i="11"/>
  <c r="K3004" i="11" a="1"/>
  <c r="K3004" i="11" s="1"/>
  <c r="L3003" i="11"/>
  <c r="K3003" i="11" a="1"/>
  <c r="K3003" i="11" s="1"/>
  <c r="L3002" i="11"/>
  <c r="K3002" i="11" a="1"/>
  <c r="K3002" i="11" s="1"/>
  <c r="L3001" i="11"/>
  <c r="K3001" i="11" a="1"/>
  <c r="K3001" i="11" s="1"/>
  <c r="L3000" i="11"/>
  <c r="K3000" i="11" a="1"/>
  <c r="K3000" i="11" s="1"/>
  <c r="L2999" i="11"/>
  <c r="K2999" i="11" a="1"/>
  <c r="K2999" i="11" s="1"/>
  <c r="L2998" i="11"/>
  <c r="K2998" i="11" a="1"/>
  <c r="K2998" i="11" s="1"/>
  <c r="L2997" i="11"/>
  <c r="K2997" i="11" a="1"/>
  <c r="K2997" i="11" s="1"/>
  <c r="L2996" i="11"/>
  <c r="K2996" i="11" a="1"/>
  <c r="K2996" i="11" s="1"/>
  <c r="L2995" i="11"/>
  <c r="K2995" i="11" a="1"/>
  <c r="K2995" i="11" s="1"/>
  <c r="L2994" i="11"/>
  <c r="K2994" i="11" a="1"/>
  <c r="K2994" i="11" s="1"/>
  <c r="L2993" i="11"/>
  <c r="K2993" i="11" a="1"/>
  <c r="K2993" i="11" s="1"/>
  <c r="L2992" i="11"/>
  <c r="K2992" i="11" a="1"/>
  <c r="K2992" i="11" s="1"/>
  <c r="L2991" i="11"/>
  <c r="K2991" i="11" a="1"/>
  <c r="K2991" i="11" s="1"/>
  <c r="L2990" i="11"/>
  <c r="K2990" i="11" a="1"/>
  <c r="K2990" i="11" s="1"/>
  <c r="L2989" i="11"/>
  <c r="K2989" i="11" a="1"/>
  <c r="K2989" i="11" s="1"/>
  <c r="L2988" i="11"/>
  <c r="K2988" i="11" a="1"/>
  <c r="K2988" i="11" s="1"/>
  <c r="L2987" i="11"/>
  <c r="K2987" i="11" a="1"/>
  <c r="K2987" i="11" s="1"/>
  <c r="L2986" i="11"/>
  <c r="K2986" i="11" a="1"/>
  <c r="K2986" i="11" s="1"/>
  <c r="L2985" i="11"/>
  <c r="K2985" i="11" a="1"/>
  <c r="K2985" i="11" s="1"/>
  <c r="L2984" i="11"/>
  <c r="K2984" i="11" a="1"/>
  <c r="K2984" i="11" s="1"/>
  <c r="L2983" i="11"/>
  <c r="K2983" i="11" a="1"/>
  <c r="K2983" i="11" s="1"/>
  <c r="L2982" i="11"/>
  <c r="K2982" i="11" a="1"/>
  <c r="K2982" i="11" s="1"/>
  <c r="L2981" i="11"/>
  <c r="K2981" i="11" a="1"/>
  <c r="K2981" i="11" s="1"/>
  <c r="L2980" i="11"/>
  <c r="K2980" i="11" a="1"/>
  <c r="K2980" i="11" s="1"/>
  <c r="L2979" i="11"/>
  <c r="K2979" i="11" a="1"/>
  <c r="K2979" i="11" s="1"/>
  <c r="L2978" i="11"/>
  <c r="K2978" i="11" a="1"/>
  <c r="K2978" i="11" s="1"/>
  <c r="L2977" i="11"/>
  <c r="K2977" i="11" a="1"/>
  <c r="K2977" i="11" s="1"/>
  <c r="L2976" i="11"/>
  <c r="K2976" i="11" a="1"/>
  <c r="K2976" i="11" s="1"/>
  <c r="L2975" i="11"/>
  <c r="K2975" i="11" a="1"/>
  <c r="K2975" i="11" s="1"/>
  <c r="L2974" i="11"/>
  <c r="K2974" i="11" a="1"/>
  <c r="K2974" i="11" s="1"/>
  <c r="L2973" i="11"/>
  <c r="K2973" i="11" a="1"/>
  <c r="K2973" i="11" s="1"/>
  <c r="L2972" i="11"/>
  <c r="K2972" i="11" a="1"/>
  <c r="K2972" i="11" s="1"/>
  <c r="L2971" i="11"/>
  <c r="K2971" i="11" a="1"/>
  <c r="K2971" i="11" s="1"/>
  <c r="L2970" i="11"/>
  <c r="K2970" i="11" a="1"/>
  <c r="K2970" i="11" s="1"/>
  <c r="L2969" i="11"/>
  <c r="K2969" i="11" a="1"/>
  <c r="K2969" i="11" s="1"/>
  <c r="L2968" i="11"/>
  <c r="K2968" i="11" a="1"/>
  <c r="K2968" i="11" s="1"/>
  <c r="L2967" i="11"/>
  <c r="K2967" i="11" a="1"/>
  <c r="K2967" i="11" s="1"/>
  <c r="L2966" i="11"/>
  <c r="K2966" i="11" a="1"/>
  <c r="K2966" i="11" s="1"/>
  <c r="L2965" i="11"/>
  <c r="K2965" i="11" a="1"/>
  <c r="K2965" i="11" s="1"/>
  <c r="L2964" i="11"/>
  <c r="K2964" i="11" a="1"/>
  <c r="K2964" i="11" s="1"/>
  <c r="L2963" i="11"/>
  <c r="K2963" i="11" a="1"/>
  <c r="K2963" i="11" s="1"/>
  <c r="L2962" i="11"/>
  <c r="K2962" i="11" a="1"/>
  <c r="K2962" i="11" s="1"/>
  <c r="L2961" i="11"/>
  <c r="K2961" i="11" a="1"/>
  <c r="K2961" i="11" s="1"/>
  <c r="L2960" i="11"/>
  <c r="K2960" i="11" a="1"/>
  <c r="K2960" i="11" s="1"/>
  <c r="L2959" i="11"/>
  <c r="K2959" i="11" a="1"/>
  <c r="K2959" i="11" s="1"/>
  <c r="L2958" i="11"/>
  <c r="K2958" i="11" a="1"/>
  <c r="K2958" i="11" s="1"/>
  <c r="L2957" i="11"/>
  <c r="K2957" i="11" a="1"/>
  <c r="K2957" i="11" s="1"/>
  <c r="L2956" i="11"/>
  <c r="K2956" i="11" a="1"/>
  <c r="K2956" i="11" s="1"/>
  <c r="L2955" i="11"/>
  <c r="K2955" i="11" a="1"/>
  <c r="K2955" i="11" s="1"/>
  <c r="L2954" i="11"/>
  <c r="K2954" i="11" a="1"/>
  <c r="K2954" i="11" s="1"/>
  <c r="L2953" i="11"/>
  <c r="K2953" i="11" a="1"/>
  <c r="K2953" i="11" s="1"/>
  <c r="L2952" i="11"/>
  <c r="K2952" i="11" a="1"/>
  <c r="K2952" i="11" s="1"/>
  <c r="L2951" i="11"/>
  <c r="K2951" i="11" a="1"/>
  <c r="K2951" i="11" s="1"/>
  <c r="L2950" i="11"/>
  <c r="K2950" i="11" a="1"/>
  <c r="K2950" i="11" s="1"/>
  <c r="L2949" i="11"/>
  <c r="K2949" i="11" a="1"/>
  <c r="K2949" i="11" s="1"/>
  <c r="L2948" i="11"/>
  <c r="K2948" i="11" a="1"/>
  <c r="K2948" i="11" s="1"/>
  <c r="L2947" i="11"/>
  <c r="K2947" i="11" a="1"/>
  <c r="K2947" i="11" s="1"/>
  <c r="L2946" i="11"/>
  <c r="K2946" i="11" a="1"/>
  <c r="K2946" i="11" s="1"/>
  <c r="L2945" i="11"/>
  <c r="K2945" i="11" a="1"/>
  <c r="K2945" i="11" s="1"/>
  <c r="L2944" i="11"/>
  <c r="K2944" i="11" a="1"/>
  <c r="K2944" i="11" s="1"/>
  <c r="L2943" i="11"/>
  <c r="K2943" i="11" a="1"/>
  <c r="K2943" i="11" s="1"/>
  <c r="L2942" i="11"/>
  <c r="K2942" i="11" a="1"/>
  <c r="K2942" i="11" s="1"/>
  <c r="L2941" i="11"/>
  <c r="K2941" i="11" a="1"/>
  <c r="K2941" i="11" s="1"/>
  <c r="L2940" i="11"/>
  <c r="K2940" i="11" a="1"/>
  <c r="K2940" i="11" s="1"/>
  <c r="L2939" i="11"/>
  <c r="K2939" i="11" a="1"/>
  <c r="K2939" i="11" s="1"/>
  <c r="L2938" i="11"/>
  <c r="K2938" i="11" a="1"/>
  <c r="K2938" i="11" s="1"/>
  <c r="L2937" i="11"/>
  <c r="K2937" i="11" a="1"/>
  <c r="K2937" i="11" s="1"/>
  <c r="L2936" i="11"/>
  <c r="K2936" i="11" a="1"/>
  <c r="K2936" i="11" s="1"/>
  <c r="L2935" i="11"/>
  <c r="K2935" i="11" a="1"/>
  <c r="K2935" i="11" s="1"/>
  <c r="L2934" i="11"/>
  <c r="K2934" i="11" a="1"/>
  <c r="K2934" i="11" s="1"/>
  <c r="L2933" i="11"/>
  <c r="K2933" i="11" a="1"/>
  <c r="K2933" i="11" s="1"/>
  <c r="L2932" i="11"/>
  <c r="K2932" i="11" a="1"/>
  <c r="K2932" i="11" s="1"/>
  <c r="L2931" i="11"/>
  <c r="K2931" i="11" a="1"/>
  <c r="K2931" i="11" s="1"/>
  <c r="L2930" i="11"/>
  <c r="K2930" i="11" a="1"/>
  <c r="K2930" i="11" s="1"/>
  <c r="L2929" i="11"/>
  <c r="K2929" i="11" a="1"/>
  <c r="K2929" i="11" s="1"/>
  <c r="L2928" i="11"/>
  <c r="K2928" i="11" a="1"/>
  <c r="K2928" i="11" s="1"/>
  <c r="L2927" i="11"/>
  <c r="K2927" i="11" a="1"/>
  <c r="K2927" i="11" s="1"/>
  <c r="L2926" i="11"/>
  <c r="K2926" i="11" a="1"/>
  <c r="K2926" i="11" s="1"/>
  <c r="L2925" i="11"/>
  <c r="K2925" i="11" a="1"/>
  <c r="K2925" i="11" s="1"/>
  <c r="L2924" i="11"/>
  <c r="K2924" i="11" a="1"/>
  <c r="K2924" i="11" s="1"/>
  <c r="L2923" i="11"/>
  <c r="K2923" i="11" a="1"/>
  <c r="K2923" i="11" s="1"/>
  <c r="L2922" i="11"/>
  <c r="K2922" i="11" a="1"/>
  <c r="K2922" i="11" s="1"/>
  <c r="L2921" i="11"/>
  <c r="K2921" i="11" a="1"/>
  <c r="K2921" i="11" s="1"/>
  <c r="L2920" i="11"/>
  <c r="K2920" i="11" a="1"/>
  <c r="K2920" i="11" s="1"/>
  <c r="L2919" i="11"/>
  <c r="K2919" i="11" a="1"/>
  <c r="K2919" i="11" s="1"/>
  <c r="L2918" i="11"/>
  <c r="K2918" i="11" a="1"/>
  <c r="K2918" i="11" s="1"/>
  <c r="L2917" i="11"/>
  <c r="K2917" i="11" a="1"/>
  <c r="K2917" i="11" s="1"/>
  <c r="L2916" i="11"/>
  <c r="K2916" i="11" a="1"/>
  <c r="K2916" i="11" s="1"/>
  <c r="L2915" i="11"/>
  <c r="K2915" i="11" a="1"/>
  <c r="K2915" i="11" s="1"/>
  <c r="L2914" i="11"/>
  <c r="K2914" i="11" a="1"/>
  <c r="K2914" i="11" s="1"/>
  <c r="L2913" i="11"/>
  <c r="K2913" i="11" a="1"/>
  <c r="K2913" i="11" s="1"/>
  <c r="L2912" i="11"/>
  <c r="K2912" i="11" a="1"/>
  <c r="K2912" i="11" s="1"/>
  <c r="L2911" i="11"/>
  <c r="K2911" i="11" a="1"/>
  <c r="K2911" i="11" s="1"/>
  <c r="L2910" i="11"/>
  <c r="K2910" i="11" a="1"/>
  <c r="K2910" i="11" s="1"/>
  <c r="L2909" i="11"/>
  <c r="K2909" i="11" a="1"/>
  <c r="K2909" i="11" s="1"/>
  <c r="L2908" i="11"/>
  <c r="K2908" i="11" a="1"/>
  <c r="K2908" i="11" s="1"/>
  <c r="L2907" i="11"/>
  <c r="K2907" i="11" a="1"/>
  <c r="K2907" i="11" s="1"/>
  <c r="L2906" i="11"/>
  <c r="K2906" i="11" a="1"/>
  <c r="K2906" i="11" s="1"/>
  <c r="L2905" i="11"/>
  <c r="K2905" i="11" a="1"/>
  <c r="K2905" i="11" s="1"/>
  <c r="L2904" i="11"/>
  <c r="K2904" i="11" a="1"/>
  <c r="K2904" i="11" s="1"/>
  <c r="L2903" i="11"/>
  <c r="K2903" i="11" a="1"/>
  <c r="K2903" i="11" s="1"/>
  <c r="L2902" i="11"/>
  <c r="K2902" i="11" a="1"/>
  <c r="K2902" i="11" s="1"/>
  <c r="L2901" i="11"/>
  <c r="K2901" i="11" a="1"/>
  <c r="K2901" i="11" s="1"/>
  <c r="L2900" i="11"/>
  <c r="K2900" i="11" a="1"/>
  <c r="K2900" i="11" s="1"/>
  <c r="L2899" i="11"/>
  <c r="K2899" i="11" a="1"/>
  <c r="K2899" i="11" s="1"/>
  <c r="L2898" i="11"/>
  <c r="K2898" i="11" a="1"/>
  <c r="K2898" i="11" s="1"/>
  <c r="L2897" i="11"/>
  <c r="K2897" i="11" a="1"/>
  <c r="K2897" i="11" s="1"/>
  <c r="L2896" i="11"/>
  <c r="K2896" i="11" a="1"/>
  <c r="K2896" i="11" s="1"/>
  <c r="L2895" i="11"/>
  <c r="K2895" i="11" a="1"/>
  <c r="K2895" i="11" s="1"/>
  <c r="L2894" i="11"/>
  <c r="K2894" i="11" a="1"/>
  <c r="K2894" i="11" s="1"/>
  <c r="L2893" i="11"/>
  <c r="K2893" i="11" a="1"/>
  <c r="K2893" i="11" s="1"/>
  <c r="L2892" i="11"/>
  <c r="K2892" i="11" a="1"/>
  <c r="K2892" i="11" s="1"/>
  <c r="L2891" i="11"/>
  <c r="K2891" i="11" a="1"/>
  <c r="K2891" i="11" s="1"/>
  <c r="L2890" i="11"/>
  <c r="K2890" i="11" a="1"/>
  <c r="K2890" i="11" s="1"/>
  <c r="L2889" i="11"/>
  <c r="K2889" i="11" a="1"/>
  <c r="K2889" i="11" s="1"/>
  <c r="L2888" i="11"/>
  <c r="K2888" i="11" a="1"/>
  <c r="K2888" i="11" s="1"/>
  <c r="L2887" i="11"/>
  <c r="K2887" i="11" a="1"/>
  <c r="K2887" i="11" s="1"/>
  <c r="L2886" i="11"/>
  <c r="K2886" i="11" a="1"/>
  <c r="K2886" i="11" s="1"/>
  <c r="L2885" i="11"/>
  <c r="K2885" i="11" a="1"/>
  <c r="K2885" i="11" s="1"/>
  <c r="L2884" i="11"/>
  <c r="K2884" i="11" a="1"/>
  <c r="K2884" i="11" s="1"/>
  <c r="L2883" i="11"/>
  <c r="K2883" i="11" a="1"/>
  <c r="K2883" i="11" s="1"/>
  <c r="L2882" i="11"/>
  <c r="K2882" i="11" a="1"/>
  <c r="K2882" i="11" s="1"/>
  <c r="L2881" i="11"/>
  <c r="K2881" i="11" a="1"/>
  <c r="K2881" i="11" s="1"/>
  <c r="L2880" i="11"/>
  <c r="K2880" i="11" a="1"/>
  <c r="K2880" i="11" s="1"/>
  <c r="L2879" i="11"/>
  <c r="K2879" i="11" a="1"/>
  <c r="K2879" i="11" s="1"/>
  <c r="L2878" i="11"/>
  <c r="K2878" i="11" a="1"/>
  <c r="K2878" i="11" s="1"/>
  <c r="L2877" i="11"/>
  <c r="K2877" i="11" a="1"/>
  <c r="K2877" i="11" s="1"/>
  <c r="L2876" i="11"/>
  <c r="K2876" i="11" a="1"/>
  <c r="K2876" i="11" s="1"/>
  <c r="L2875" i="11"/>
  <c r="K2875" i="11" a="1"/>
  <c r="K2875" i="11" s="1"/>
  <c r="L2874" i="11"/>
  <c r="K2874" i="11" a="1"/>
  <c r="K2874" i="11" s="1"/>
  <c r="L2873" i="11"/>
  <c r="K2873" i="11" a="1"/>
  <c r="K2873" i="11" s="1"/>
  <c r="L2872" i="11"/>
  <c r="K2872" i="11" a="1"/>
  <c r="K2872" i="11" s="1"/>
  <c r="L2871" i="11"/>
  <c r="K2871" i="11" a="1"/>
  <c r="K2871" i="11" s="1"/>
  <c r="L2870" i="11"/>
  <c r="K2870" i="11" a="1"/>
  <c r="K2870" i="11" s="1"/>
  <c r="L2869" i="11"/>
  <c r="K2869" i="11" a="1"/>
  <c r="K2869" i="11" s="1"/>
  <c r="L2868" i="11"/>
  <c r="K2868" i="11" a="1"/>
  <c r="K2868" i="11" s="1"/>
  <c r="L2867" i="11"/>
  <c r="K2867" i="11" a="1"/>
  <c r="K2867" i="11" s="1"/>
  <c r="L2866" i="11"/>
  <c r="K2866" i="11" a="1"/>
  <c r="K2866" i="11" s="1"/>
  <c r="L2865" i="11"/>
  <c r="K2865" i="11" a="1"/>
  <c r="K2865" i="11" s="1"/>
  <c r="L2864" i="11"/>
  <c r="K2864" i="11" a="1"/>
  <c r="K2864" i="11" s="1"/>
  <c r="L2863" i="11"/>
  <c r="K2863" i="11" a="1"/>
  <c r="K2863" i="11" s="1"/>
  <c r="L2862" i="11"/>
  <c r="K2862" i="11" a="1"/>
  <c r="K2862" i="11" s="1"/>
  <c r="L2861" i="11"/>
  <c r="K2861" i="11" a="1"/>
  <c r="K2861" i="11" s="1"/>
  <c r="L2860" i="11"/>
  <c r="K2860" i="11" a="1"/>
  <c r="K2860" i="11" s="1"/>
  <c r="L2859" i="11"/>
  <c r="K2859" i="11" a="1"/>
  <c r="K2859" i="11" s="1"/>
  <c r="L2858" i="11"/>
  <c r="K2858" i="11" a="1"/>
  <c r="K2858" i="11" s="1"/>
  <c r="L2857" i="11"/>
  <c r="K2857" i="11" a="1"/>
  <c r="K2857" i="11" s="1"/>
  <c r="L2856" i="11"/>
  <c r="K2856" i="11" a="1"/>
  <c r="K2856" i="11" s="1"/>
  <c r="L2855" i="11"/>
  <c r="K2855" i="11" a="1"/>
  <c r="K2855" i="11" s="1"/>
  <c r="L2854" i="11"/>
  <c r="K2854" i="11" a="1"/>
  <c r="K2854" i="11" s="1"/>
  <c r="L2853" i="11"/>
  <c r="K2853" i="11" a="1"/>
  <c r="K2853" i="11" s="1"/>
  <c r="L2852" i="11"/>
  <c r="K2852" i="11" a="1"/>
  <c r="K2852" i="11" s="1"/>
  <c r="L2851" i="11"/>
  <c r="K2851" i="11" a="1"/>
  <c r="K2851" i="11" s="1"/>
  <c r="L2850" i="11"/>
  <c r="K2850" i="11" a="1"/>
  <c r="K2850" i="11" s="1"/>
  <c r="L2849" i="11"/>
  <c r="K2849" i="11" a="1"/>
  <c r="K2849" i="11" s="1"/>
  <c r="L2848" i="11"/>
  <c r="K2848" i="11" a="1"/>
  <c r="K2848" i="11" s="1"/>
  <c r="L2847" i="11"/>
  <c r="K2847" i="11" a="1"/>
  <c r="K2847" i="11" s="1"/>
  <c r="L2846" i="11"/>
  <c r="K2846" i="11" a="1"/>
  <c r="K2846" i="11" s="1"/>
  <c r="L2845" i="11"/>
  <c r="K2845" i="11" a="1"/>
  <c r="K2845" i="11" s="1"/>
  <c r="L2844" i="11"/>
  <c r="K2844" i="11" a="1"/>
  <c r="K2844" i="11" s="1"/>
  <c r="L2843" i="11"/>
  <c r="K2843" i="11" a="1"/>
  <c r="K2843" i="11" s="1"/>
  <c r="L2842" i="11"/>
  <c r="K2842" i="11" a="1"/>
  <c r="K2842" i="11" s="1"/>
  <c r="L2841" i="11"/>
  <c r="K2841" i="11" a="1"/>
  <c r="K2841" i="11" s="1"/>
  <c r="L2840" i="11"/>
  <c r="K2840" i="11" a="1"/>
  <c r="K2840" i="11" s="1"/>
  <c r="L2839" i="11"/>
  <c r="K2839" i="11" a="1"/>
  <c r="K2839" i="11" s="1"/>
  <c r="L2838" i="11"/>
  <c r="K2838" i="11" a="1"/>
  <c r="K2838" i="11" s="1"/>
  <c r="L2837" i="11"/>
  <c r="K2837" i="11" a="1"/>
  <c r="K2837" i="11" s="1"/>
  <c r="L2836" i="11"/>
  <c r="K2836" i="11" a="1"/>
  <c r="K2836" i="11" s="1"/>
  <c r="L2835" i="11"/>
  <c r="K2835" i="11" a="1"/>
  <c r="K2835" i="11" s="1"/>
  <c r="L2834" i="11"/>
  <c r="K2834" i="11" a="1"/>
  <c r="K2834" i="11" s="1"/>
  <c r="L2833" i="11"/>
  <c r="K2833" i="11" a="1"/>
  <c r="K2833" i="11" s="1"/>
  <c r="L2832" i="11"/>
  <c r="K2832" i="11" a="1"/>
  <c r="K2832" i="11" s="1"/>
  <c r="L2831" i="11"/>
  <c r="K2831" i="11" a="1"/>
  <c r="K2831" i="11" s="1"/>
  <c r="L2830" i="11"/>
  <c r="K2830" i="11" a="1"/>
  <c r="K2830" i="11" s="1"/>
  <c r="L2829" i="11"/>
  <c r="K2829" i="11" a="1"/>
  <c r="K2829" i="11" s="1"/>
  <c r="L2828" i="11"/>
  <c r="K2828" i="11" a="1"/>
  <c r="K2828" i="11" s="1"/>
  <c r="L2827" i="11"/>
  <c r="K2827" i="11" a="1"/>
  <c r="K2827" i="11" s="1"/>
  <c r="L2826" i="11"/>
  <c r="K2826" i="11" a="1"/>
  <c r="K2826" i="11" s="1"/>
  <c r="L2825" i="11"/>
  <c r="K2825" i="11" a="1"/>
  <c r="K2825" i="11" s="1"/>
  <c r="L2824" i="11"/>
  <c r="K2824" i="11" a="1"/>
  <c r="K2824" i="11" s="1"/>
  <c r="L2823" i="11"/>
  <c r="K2823" i="11" a="1"/>
  <c r="K2823" i="11" s="1"/>
  <c r="L2822" i="11"/>
  <c r="K2822" i="11" a="1"/>
  <c r="K2822" i="11" s="1"/>
  <c r="L2821" i="11"/>
  <c r="K2821" i="11" a="1"/>
  <c r="K2821" i="11" s="1"/>
  <c r="L2820" i="11"/>
  <c r="K2820" i="11" a="1"/>
  <c r="K2820" i="11" s="1"/>
  <c r="L2819" i="11"/>
  <c r="K2819" i="11" a="1"/>
  <c r="K2819" i="11" s="1"/>
  <c r="L2818" i="11"/>
  <c r="K2818" i="11" a="1"/>
  <c r="K2818" i="11" s="1"/>
  <c r="L2817" i="11"/>
  <c r="K2817" i="11" a="1"/>
  <c r="K2817" i="11" s="1"/>
  <c r="L2816" i="11"/>
  <c r="K2816" i="11" a="1"/>
  <c r="K2816" i="11" s="1"/>
  <c r="L2815" i="11"/>
  <c r="K2815" i="11" a="1"/>
  <c r="K2815" i="11" s="1"/>
  <c r="L2814" i="11"/>
  <c r="K2814" i="11" a="1"/>
  <c r="K2814" i="11" s="1"/>
  <c r="L2813" i="11"/>
  <c r="K2813" i="11" a="1"/>
  <c r="K2813" i="11" s="1"/>
  <c r="L2812" i="11"/>
  <c r="K2812" i="11" a="1"/>
  <c r="K2812" i="11" s="1"/>
  <c r="L2811" i="11"/>
  <c r="K2811" i="11" a="1"/>
  <c r="K2811" i="11" s="1"/>
  <c r="L2810" i="11"/>
  <c r="K2810" i="11" a="1"/>
  <c r="K2810" i="11" s="1"/>
  <c r="L2809" i="11"/>
  <c r="K2809" i="11" a="1"/>
  <c r="K2809" i="11" s="1"/>
  <c r="L2808" i="11"/>
  <c r="K2808" i="11" a="1"/>
  <c r="K2808" i="11" s="1"/>
  <c r="L2807" i="11"/>
  <c r="K2807" i="11" a="1"/>
  <c r="K2807" i="11"/>
  <c r="L2806" i="11"/>
  <c r="K2806" i="11" a="1"/>
  <c r="K2806" i="11" s="1"/>
  <c r="L2805" i="11"/>
  <c r="K2805" i="11" a="1"/>
  <c r="K2805" i="11" s="1"/>
  <c r="L2804" i="11"/>
  <c r="K2804" i="11" a="1"/>
  <c r="K2804" i="11" s="1"/>
  <c r="L2803" i="11"/>
  <c r="K2803" i="11" a="1"/>
  <c r="K2803" i="11"/>
  <c r="L2802" i="11"/>
  <c r="K2802" i="11" a="1"/>
  <c r="K2802" i="11" s="1"/>
  <c r="L2801" i="11"/>
  <c r="K2801" i="11" a="1"/>
  <c r="K2801" i="11" s="1"/>
  <c r="L2800" i="11"/>
  <c r="K2800" i="11" a="1"/>
  <c r="K2800" i="11" s="1"/>
  <c r="L2799" i="11"/>
  <c r="K2799" i="11" a="1"/>
  <c r="K2799" i="11" s="1"/>
  <c r="L2798" i="11"/>
  <c r="K2798" i="11" a="1"/>
  <c r="K2798" i="11" s="1"/>
  <c r="L2797" i="11"/>
  <c r="K2797" i="11" a="1"/>
  <c r="K2797" i="11"/>
  <c r="L2796" i="11"/>
  <c r="K2796" i="11" a="1"/>
  <c r="K2796" i="11" s="1"/>
  <c r="L2795" i="11"/>
  <c r="K2795" i="11" a="1"/>
  <c r="K2795" i="11" s="1"/>
  <c r="L2794" i="11"/>
  <c r="K2794" i="11" a="1"/>
  <c r="K2794" i="11" s="1"/>
  <c r="L2793" i="11"/>
  <c r="K2793" i="11" a="1"/>
  <c r="K2793" i="11" s="1"/>
  <c r="L2792" i="11"/>
  <c r="K2792" i="11" a="1"/>
  <c r="K2792" i="11" s="1"/>
  <c r="L2791" i="11"/>
  <c r="K2791" i="11" a="1"/>
  <c r="K2791" i="11" s="1"/>
  <c r="L2790" i="11"/>
  <c r="K2790" i="11" a="1"/>
  <c r="K2790" i="11" s="1"/>
  <c r="L2789" i="11"/>
  <c r="K2789" i="11" a="1"/>
  <c r="K2789" i="11" s="1"/>
  <c r="L2788" i="11"/>
  <c r="K2788" i="11" a="1"/>
  <c r="K2788" i="11" s="1"/>
  <c r="L2787" i="11"/>
  <c r="K2787" i="11" a="1"/>
  <c r="K2787" i="11" s="1"/>
  <c r="L2786" i="11"/>
  <c r="K2786" i="11" a="1"/>
  <c r="K2786" i="11" s="1"/>
  <c r="L2785" i="11"/>
  <c r="K2785" i="11" a="1"/>
  <c r="K2785" i="11" s="1"/>
  <c r="L2784" i="11"/>
  <c r="K2784" i="11" a="1"/>
  <c r="K2784" i="11" s="1"/>
  <c r="L2783" i="11"/>
  <c r="K2783" i="11" a="1"/>
  <c r="K2783" i="11" s="1"/>
  <c r="L2782" i="11"/>
  <c r="K2782" i="11" a="1"/>
  <c r="K2782" i="11" s="1"/>
  <c r="L2781" i="11"/>
  <c r="K2781" i="11" a="1"/>
  <c r="K2781" i="11" s="1"/>
  <c r="L2780" i="11"/>
  <c r="K2780" i="11" a="1"/>
  <c r="K2780" i="11" s="1"/>
  <c r="L2779" i="11"/>
  <c r="K2779" i="11" a="1"/>
  <c r="K2779" i="11" s="1"/>
  <c r="L2778" i="11"/>
  <c r="K2778" i="11" a="1"/>
  <c r="K2778" i="11" s="1"/>
  <c r="L2777" i="11"/>
  <c r="K2777" i="11" a="1"/>
  <c r="K2777" i="11" s="1"/>
  <c r="L2776" i="11"/>
  <c r="K2776" i="11" a="1"/>
  <c r="K2776" i="11" s="1"/>
  <c r="L2775" i="11"/>
  <c r="K2775" i="11" a="1"/>
  <c r="K2775" i="11" s="1"/>
  <c r="L2774" i="11"/>
  <c r="K2774" i="11" a="1"/>
  <c r="K2774" i="11" s="1"/>
  <c r="L2773" i="11"/>
  <c r="K2773" i="11" a="1"/>
  <c r="K2773" i="11" s="1"/>
  <c r="L2772" i="11"/>
  <c r="K2772" i="11" a="1"/>
  <c r="K2772" i="11" s="1"/>
  <c r="L2771" i="11"/>
  <c r="K2771" i="11" a="1"/>
  <c r="K2771" i="11" s="1"/>
  <c r="L2770" i="11"/>
  <c r="K2770" i="11" a="1"/>
  <c r="K2770" i="11" s="1"/>
  <c r="L2769" i="11"/>
  <c r="K2769" i="11" a="1"/>
  <c r="K2769" i="11" s="1"/>
  <c r="L2768" i="11"/>
  <c r="K2768" i="11" a="1"/>
  <c r="K2768" i="11" s="1"/>
  <c r="L2767" i="11"/>
  <c r="K2767" i="11" a="1"/>
  <c r="K2767" i="11" s="1"/>
  <c r="L2766" i="11"/>
  <c r="K2766" i="11" a="1"/>
  <c r="K2766" i="11" s="1"/>
  <c r="L2765" i="11"/>
  <c r="K2765" i="11" a="1"/>
  <c r="K2765" i="11" s="1"/>
  <c r="L2764" i="11"/>
  <c r="K2764" i="11" a="1"/>
  <c r="K2764" i="11" s="1"/>
  <c r="L2763" i="11"/>
  <c r="K2763" i="11" a="1"/>
  <c r="K2763" i="11" s="1"/>
  <c r="L2762" i="11"/>
  <c r="K2762" i="11" a="1"/>
  <c r="K2762" i="11" s="1"/>
  <c r="L2761" i="11"/>
  <c r="K2761" i="11" a="1"/>
  <c r="K2761" i="11" s="1"/>
  <c r="L2760" i="11"/>
  <c r="K2760" i="11" a="1"/>
  <c r="K2760" i="11" s="1"/>
  <c r="L2759" i="11"/>
  <c r="K2759" i="11" a="1"/>
  <c r="K2759" i="11"/>
  <c r="L2758" i="11"/>
  <c r="K2758" i="11" a="1"/>
  <c r="K2758" i="11" s="1"/>
  <c r="L2757" i="11"/>
  <c r="K2757" i="11" a="1"/>
  <c r="K2757" i="11" s="1"/>
  <c r="L2756" i="11"/>
  <c r="K2756" i="11" a="1"/>
  <c r="K2756" i="11" s="1"/>
  <c r="L2755" i="11"/>
  <c r="K2755" i="11" a="1"/>
  <c r="K2755" i="11" s="1"/>
  <c r="L2754" i="11"/>
  <c r="K2754" i="11" a="1"/>
  <c r="K2754" i="11" s="1"/>
  <c r="L2753" i="11"/>
  <c r="K2753" i="11" a="1"/>
  <c r="K2753" i="11" s="1"/>
  <c r="L2752" i="11"/>
  <c r="K2752" i="11" a="1"/>
  <c r="K2752" i="11" s="1"/>
  <c r="L2751" i="11"/>
  <c r="K2751" i="11" a="1"/>
  <c r="K2751" i="11" s="1"/>
  <c r="L2750" i="11"/>
  <c r="K2750" i="11" a="1"/>
  <c r="K2750" i="11" s="1"/>
  <c r="L2749" i="11"/>
  <c r="K2749" i="11" a="1"/>
  <c r="K2749" i="11" s="1"/>
  <c r="L2748" i="11"/>
  <c r="K2748" i="11" a="1"/>
  <c r="K2748" i="11" s="1"/>
  <c r="L2747" i="11"/>
  <c r="K2747" i="11" a="1"/>
  <c r="K2747" i="11" s="1"/>
  <c r="L2746" i="11"/>
  <c r="K2746" i="11" a="1"/>
  <c r="K2746" i="11" s="1"/>
  <c r="L2745" i="11"/>
  <c r="K2745" i="11" a="1"/>
  <c r="K2745" i="11"/>
  <c r="L2744" i="11"/>
  <c r="K2744" i="11" a="1"/>
  <c r="K2744" i="11" s="1"/>
  <c r="L2743" i="11"/>
  <c r="K2743" i="11" a="1"/>
  <c r="K2743" i="11" s="1"/>
  <c r="L2742" i="11"/>
  <c r="K2742" i="11" a="1"/>
  <c r="K2742" i="11" s="1"/>
  <c r="L2741" i="11"/>
  <c r="K2741" i="11" a="1"/>
  <c r="K2741" i="11" s="1"/>
  <c r="L2740" i="11"/>
  <c r="K2740" i="11" a="1"/>
  <c r="K2740" i="11" s="1"/>
  <c r="L2739" i="11"/>
  <c r="K2739" i="11" a="1"/>
  <c r="K2739" i="11" s="1"/>
  <c r="L2738" i="11"/>
  <c r="K2738" i="11" a="1"/>
  <c r="K2738" i="11" s="1"/>
  <c r="L2737" i="11"/>
  <c r="K2737" i="11" a="1"/>
  <c r="K2737" i="11" s="1"/>
  <c r="L2736" i="11"/>
  <c r="K2736" i="11" a="1"/>
  <c r="K2736" i="11" s="1"/>
  <c r="L2735" i="11"/>
  <c r="K2735" i="11" a="1"/>
  <c r="K2735" i="11" s="1"/>
  <c r="L2734" i="11"/>
  <c r="K2734" i="11" a="1"/>
  <c r="K2734" i="11" s="1"/>
  <c r="L2733" i="11"/>
  <c r="K2733" i="11" a="1"/>
  <c r="K2733" i="11" s="1"/>
  <c r="L2732" i="11"/>
  <c r="K2732" i="11" a="1"/>
  <c r="K2732" i="11" s="1"/>
  <c r="L2731" i="11"/>
  <c r="K2731" i="11" a="1"/>
  <c r="K2731" i="11" s="1"/>
  <c r="L2730" i="11"/>
  <c r="K2730" i="11" a="1"/>
  <c r="K2730" i="11" s="1"/>
  <c r="L2729" i="11"/>
  <c r="K2729" i="11" a="1"/>
  <c r="K2729" i="11" s="1"/>
  <c r="L2728" i="11"/>
  <c r="K2728" i="11" a="1"/>
  <c r="K2728" i="11" s="1"/>
  <c r="L2727" i="11"/>
  <c r="K2727" i="11" a="1"/>
  <c r="K2727" i="11" s="1"/>
  <c r="L2726" i="11"/>
  <c r="K2726" i="11" a="1"/>
  <c r="K2726" i="11" s="1"/>
  <c r="L2725" i="11"/>
  <c r="K2725" i="11" a="1"/>
  <c r="K2725" i="11" s="1"/>
  <c r="L2724" i="11"/>
  <c r="K2724" i="11" a="1"/>
  <c r="K2724" i="11" s="1"/>
  <c r="L2723" i="11"/>
  <c r="K2723" i="11" a="1"/>
  <c r="K2723" i="11" s="1"/>
  <c r="L2722" i="11"/>
  <c r="K2722" i="11" a="1"/>
  <c r="K2722" i="11" s="1"/>
  <c r="L2721" i="11"/>
  <c r="K2721" i="11" a="1"/>
  <c r="K2721" i="11" s="1"/>
  <c r="L2720" i="11"/>
  <c r="K2720" i="11" a="1"/>
  <c r="K2720" i="11" s="1"/>
  <c r="L2719" i="11"/>
  <c r="K2719" i="11" a="1"/>
  <c r="K2719" i="11"/>
  <c r="L2718" i="11"/>
  <c r="K2718" i="11" a="1"/>
  <c r="K2718" i="11" s="1"/>
  <c r="L2717" i="11"/>
  <c r="K2717" i="11" a="1"/>
  <c r="K2717" i="11" s="1"/>
  <c r="L2716" i="11"/>
  <c r="K2716" i="11" a="1"/>
  <c r="K2716" i="11" s="1"/>
  <c r="L2715" i="11"/>
  <c r="K2715" i="11" a="1"/>
  <c r="K2715" i="11" s="1"/>
  <c r="L2714" i="11"/>
  <c r="K2714" i="11" a="1"/>
  <c r="K2714" i="11" s="1"/>
  <c r="L2713" i="11"/>
  <c r="K2713" i="11" a="1"/>
  <c r="K2713" i="11" s="1"/>
  <c r="L2712" i="11"/>
  <c r="K2712" i="11" a="1"/>
  <c r="K2712" i="11" s="1"/>
  <c r="L2711" i="11"/>
  <c r="K2711" i="11" a="1"/>
  <c r="K2711" i="11" s="1"/>
  <c r="L2710" i="11"/>
  <c r="K2710" i="11" a="1"/>
  <c r="K2710" i="11" s="1"/>
  <c r="L2709" i="11"/>
  <c r="K2709" i="11" a="1"/>
  <c r="K2709" i="11" s="1"/>
  <c r="L2708" i="11"/>
  <c r="K2708" i="11" a="1"/>
  <c r="K2708" i="11"/>
  <c r="L2707" i="11"/>
  <c r="K2707" i="11" a="1"/>
  <c r="K2707" i="11" s="1"/>
  <c r="L2706" i="11"/>
  <c r="K2706" i="11" a="1"/>
  <c r="K2706" i="11" s="1"/>
  <c r="L2705" i="11"/>
  <c r="K2705" i="11" a="1"/>
  <c r="K2705" i="11" s="1"/>
  <c r="L2704" i="11"/>
  <c r="K2704" i="11" a="1"/>
  <c r="K2704" i="11" s="1"/>
  <c r="L2703" i="11"/>
  <c r="K2703" i="11" a="1"/>
  <c r="K2703" i="11" s="1"/>
  <c r="L2702" i="11"/>
  <c r="K2702" i="11" a="1"/>
  <c r="K2702" i="11" s="1"/>
  <c r="L2701" i="11"/>
  <c r="K2701" i="11" a="1"/>
  <c r="K2701" i="11" s="1"/>
  <c r="L2700" i="11"/>
  <c r="K2700" i="11" a="1"/>
  <c r="K2700" i="11" s="1"/>
  <c r="L2699" i="11"/>
  <c r="K2699" i="11" a="1"/>
  <c r="K2699" i="11" s="1"/>
  <c r="L2698" i="11"/>
  <c r="K2698" i="11" a="1"/>
  <c r="K2698" i="11" s="1"/>
  <c r="L2697" i="11"/>
  <c r="K2697" i="11" a="1"/>
  <c r="K2697" i="11" s="1"/>
  <c r="L2696" i="11"/>
  <c r="K2696" i="11" a="1"/>
  <c r="K2696" i="11" s="1"/>
  <c r="L2695" i="11"/>
  <c r="K2695" i="11" a="1"/>
  <c r="K2695" i="11" s="1"/>
  <c r="L2694" i="11"/>
  <c r="K2694" i="11" a="1"/>
  <c r="K2694" i="11" s="1"/>
  <c r="L2693" i="11"/>
  <c r="K2693" i="11" a="1"/>
  <c r="K2693" i="11" s="1"/>
  <c r="L2692" i="11"/>
  <c r="K2692" i="11" a="1"/>
  <c r="K2692" i="11" s="1"/>
  <c r="L2691" i="11"/>
  <c r="K2691" i="11" a="1"/>
  <c r="K2691" i="11" s="1"/>
  <c r="L2690" i="11"/>
  <c r="K2690" i="11" a="1"/>
  <c r="K2690" i="11" s="1"/>
  <c r="L2689" i="11"/>
  <c r="K2689" i="11" a="1"/>
  <c r="K2689" i="11" s="1"/>
  <c r="L2688" i="11"/>
  <c r="K2688" i="11" a="1"/>
  <c r="K2688" i="11" s="1"/>
  <c r="L2687" i="11"/>
  <c r="K2687" i="11" a="1"/>
  <c r="K2687" i="11" s="1"/>
  <c r="L2686" i="11"/>
  <c r="K2686" i="11" a="1"/>
  <c r="K2686" i="11" s="1"/>
  <c r="L2685" i="11"/>
  <c r="K2685" i="11" a="1"/>
  <c r="K2685" i="11" s="1"/>
  <c r="L2684" i="11"/>
  <c r="K2684" i="11" a="1"/>
  <c r="K2684" i="11" s="1"/>
  <c r="L2683" i="11"/>
  <c r="K2683" i="11" a="1"/>
  <c r="K2683" i="11" s="1"/>
  <c r="L2682" i="11"/>
  <c r="K2682" i="11" a="1"/>
  <c r="K2682" i="11" s="1"/>
  <c r="L2681" i="11"/>
  <c r="K2681" i="11" a="1"/>
  <c r="K2681" i="11" s="1"/>
  <c r="L2680" i="11"/>
  <c r="K2680" i="11" a="1"/>
  <c r="K2680" i="11" s="1"/>
  <c r="L2679" i="11"/>
  <c r="K2679" i="11" a="1"/>
  <c r="K2679" i="11" s="1"/>
  <c r="L2678" i="11"/>
  <c r="K2678" i="11" a="1"/>
  <c r="K2678" i="11" s="1"/>
  <c r="L2677" i="11"/>
  <c r="K2677" i="11" a="1"/>
  <c r="K2677" i="11" s="1"/>
  <c r="L2676" i="11"/>
  <c r="K2676" i="11" a="1"/>
  <c r="K2676" i="11" s="1"/>
  <c r="L2675" i="11"/>
  <c r="K2675" i="11" a="1"/>
  <c r="K2675" i="11"/>
  <c r="L2674" i="11"/>
  <c r="K2674" i="11" a="1"/>
  <c r="K2674" i="11" s="1"/>
  <c r="L2673" i="11"/>
  <c r="K2673" i="11" a="1"/>
  <c r="K2673" i="11" s="1"/>
  <c r="L2672" i="11"/>
  <c r="K2672" i="11" a="1"/>
  <c r="K2672" i="11" s="1"/>
  <c r="L2671" i="11"/>
  <c r="K2671" i="11" a="1"/>
  <c r="K2671" i="11" s="1"/>
  <c r="L2670" i="11"/>
  <c r="K2670" i="11" a="1"/>
  <c r="K2670" i="11" s="1"/>
  <c r="L2669" i="11"/>
  <c r="K2669" i="11" a="1"/>
  <c r="K2669" i="11" s="1"/>
  <c r="L2668" i="11"/>
  <c r="K2668" i="11" a="1"/>
  <c r="K2668" i="11" s="1"/>
  <c r="L2667" i="11"/>
  <c r="K2667" i="11" a="1"/>
  <c r="K2667" i="11" s="1"/>
  <c r="L2666" i="11"/>
  <c r="K2666" i="11" a="1"/>
  <c r="K2666" i="11" s="1"/>
  <c r="L2665" i="11"/>
  <c r="K2665" i="11" a="1"/>
  <c r="K2665" i="11" s="1"/>
  <c r="L2664" i="11"/>
  <c r="K2664" i="11" a="1"/>
  <c r="K2664" i="11" s="1"/>
  <c r="L2663" i="11"/>
  <c r="K2663" i="11" a="1"/>
  <c r="K2663" i="11" s="1"/>
  <c r="L2662" i="11"/>
  <c r="K2662" i="11" a="1"/>
  <c r="K2662" i="11" s="1"/>
  <c r="L2661" i="11"/>
  <c r="K2661" i="11" a="1"/>
  <c r="K2661" i="11" s="1"/>
  <c r="L2660" i="11"/>
  <c r="K2660" i="11" a="1"/>
  <c r="K2660" i="11" s="1"/>
  <c r="L2659" i="11"/>
  <c r="K2659" i="11" a="1"/>
  <c r="K2659" i="11" s="1"/>
  <c r="L2658" i="11"/>
  <c r="K2658" i="11" a="1"/>
  <c r="K2658" i="11" s="1"/>
  <c r="L2657" i="11"/>
  <c r="K2657" i="11" a="1"/>
  <c r="K2657" i="11" s="1"/>
  <c r="L2656" i="11"/>
  <c r="K2656" i="11" a="1"/>
  <c r="K2656" i="11" s="1"/>
  <c r="L2655" i="11"/>
  <c r="K2655" i="11" a="1"/>
  <c r="K2655" i="11" s="1"/>
  <c r="L2654" i="11"/>
  <c r="K2654" i="11" a="1"/>
  <c r="K2654" i="11" s="1"/>
  <c r="L2653" i="11"/>
  <c r="K2653" i="11" a="1"/>
  <c r="K2653" i="11" s="1"/>
  <c r="L2652" i="11"/>
  <c r="K2652" i="11" a="1"/>
  <c r="K2652" i="11" s="1"/>
  <c r="L2651" i="11"/>
  <c r="K2651" i="11" a="1"/>
  <c r="K2651" i="11" s="1"/>
  <c r="L2650" i="11"/>
  <c r="K2650" i="11" a="1"/>
  <c r="K2650" i="11" s="1"/>
  <c r="L2649" i="11"/>
  <c r="K2649" i="11" a="1"/>
  <c r="K2649" i="11" s="1"/>
  <c r="L2648" i="11"/>
  <c r="K2648" i="11" a="1"/>
  <c r="K2648" i="11" s="1"/>
  <c r="L2647" i="11"/>
  <c r="K2647" i="11" a="1"/>
  <c r="K2647" i="11" s="1"/>
  <c r="L2646" i="11"/>
  <c r="K2646" i="11" a="1"/>
  <c r="K2646" i="11" s="1"/>
  <c r="L2645" i="11"/>
  <c r="K2645" i="11" a="1"/>
  <c r="K2645" i="11" s="1"/>
  <c r="L2644" i="11"/>
  <c r="K2644" i="11" a="1"/>
  <c r="K2644" i="11" s="1"/>
  <c r="L2643" i="11"/>
  <c r="K2643" i="11" a="1"/>
  <c r="K2643" i="11" s="1"/>
  <c r="L2642" i="11"/>
  <c r="K2642" i="11" a="1"/>
  <c r="K2642" i="11" s="1"/>
  <c r="L2641" i="11"/>
  <c r="K2641" i="11" a="1"/>
  <c r="K2641" i="11" s="1"/>
  <c r="L2640" i="11"/>
  <c r="K2640" i="11" a="1"/>
  <c r="K2640" i="11" s="1"/>
  <c r="L2639" i="11"/>
  <c r="K2639" i="11" a="1"/>
  <c r="K2639" i="11"/>
  <c r="L2638" i="11"/>
  <c r="K2638" i="11" a="1"/>
  <c r="K2638" i="11" s="1"/>
  <c r="L2637" i="11"/>
  <c r="K2637" i="11" a="1"/>
  <c r="K2637" i="11" s="1"/>
  <c r="L2636" i="11"/>
  <c r="K2636" i="11" a="1"/>
  <c r="K2636" i="11" s="1"/>
  <c r="L2635" i="11"/>
  <c r="K2635" i="11" a="1"/>
  <c r="K2635" i="11" s="1"/>
  <c r="L2634" i="11"/>
  <c r="K2634" i="11" a="1"/>
  <c r="K2634" i="11" s="1"/>
  <c r="L2633" i="11"/>
  <c r="K2633" i="11" a="1"/>
  <c r="K2633" i="11" s="1"/>
  <c r="L2632" i="11"/>
  <c r="K2632" i="11" a="1"/>
  <c r="K2632" i="11" s="1"/>
  <c r="L2631" i="11"/>
  <c r="K2631" i="11" a="1"/>
  <c r="K2631" i="11" s="1"/>
  <c r="L2630" i="11"/>
  <c r="K2630" i="11" a="1"/>
  <c r="K2630" i="11" s="1"/>
  <c r="L2629" i="11"/>
  <c r="K2629" i="11" a="1"/>
  <c r="K2629" i="11" s="1"/>
  <c r="L2628" i="11"/>
  <c r="K2628" i="11" a="1"/>
  <c r="K2628" i="11" s="1"/>
  <c r="L2627" i="11"/>
  <c r="K2627" i="11" a="1"/>
  <c r="K2627" i="11" s="1"/>
  <c r="L2626" i="11"/>
  <c r="K2626" i="11" a="1"/>
  <c r="K2626" i="11" s="1"/>
  <c r="L2625" i="11"/>
  <c r="K2625" i="11" a="1"/>
  <c r="K2625" i="11" s="1"/>
  <c r="L2624" i="11"/>
  <c r="K2624" i="11" a="1"/>
  <c r="K2624" i="11" s="1"/>
  <c r="L2623" i="11"/>
  <c r="K2623" i="11" a="1"/>
  <c r="K2623" i="11" s="1"/>
  <c r="L2622" i="11"/>
  <c r="K2622" i="11" a="1"/>
  <c r="K2622" i="11" s="1"/>
  <c r="L2621" i="11"/>
  <c r="K2621" i="11" a="1"/>
  <c r="K2621" i="11" s="1"/>
  <c r="L2620" i="11"/>
  <c r="K2620" i="11" a="1"/>
  <c r="K2620" i="11" s="1"/>
  <c r="L2619" i="11"/>
  <c r="K2619" i="11" a="1"/>
  <c r="K2619" i="11" s="1"/>
  <c r="L2618" i="11"/>
  <c r="K2618" i="11" a="1"/>
  <c r="K2618" i="11" s="1"/>
  <c r="L2617" i="11"/>
  <c r="K2617" i="11" a="1"/>
  <c r="K2617" i="11" s="1"/>
  <c r="L2616" i="11"/>
  <c r="K2616" i="11" a="1"/>
  <c r="K2616" i="11" s="1"/>
  <c r="L2615" i="11"/>
  <c r="K2615" i="11" a="1"/>
  <c r="K2615" i="11" s="1"/>
  <c r="L2614" i="11"/>
  <c r="K2614" i="11" a="1"/>
  <c r="K2614" i="11" s="1"/>
  <c r="L2613" i="11"/>
  <c r="K2613" i="11" a="1"/>
  <c r="K2613" i="11" s="1"/>
  <c r="L2612" i="11"/>
  <c r="K2612" i="11" a="1"/>
  <c r="K2612" i="11" s="1"/>
  <c r="L2611" i="11"/>
  <c r="K2611" i="11" a="1"/>
  <c r="K2611" i="11" s="1"/>
  <c r="L2610" i="11"/>
  <c r="K2610" i="11" a="1"/>
  <c r="K2610" i="11" s="1"/>
  <c r="L2609" i="11"/>
  <c r="K2609" i="11" a="1"/>
  <c r="K2609" i="11" s="1"/>
  <c r="L2608" i="11"/>
  <c r="K2608" i="11" a="1"/>
  <c r="K2608" i="11" s="1"/>
  <c r="L2607" i="11"/>
  <c r="K2607" i="11" a="1"/>
  <c r="K2607" i="11" s="1"/>
  <c r="L2606" i="11"/>
  <c r="K2606" i="11" a="1"/>
  <c r="K2606" i="11" s="1"/>
  <c r="L2605" i="11"/>
  <c r="K2605" i="11" a="1"/>
  <c r="K2605" i="11" s="1"/>
  <c r="L2604" i="11"/>
  <c r="K2604" i="11" a="1"/>
  <c r="K2604" i="11" s="1"/>
  <c r="L2603" i="11"/>
  <c r="K2603" i="11" a="1"/>
  <c r="K2603" i="11" s="1"/>
  <c r="L2602" i="11"/>
  <c r="K2602" i="11" a="1"/>
  <c r="K2602" i="11" s="1"/>
  <c r="L2601" i="11"/>
  <c r="K2601" i="11" a="1"/>
  <c r="K2601" i="11" s="1"/>
  <c r="L2600" i="11"/>
  <c r="K2600" i="11" a="1"/>
  <c r="K2600" i="11" s="1"/>
  <c r="L2599" i="11"/>
  <c r="K2599" i="11" a="1"/>
  <c r="K2599" i="11" s="1"/>
  <c r="L2598" i="11"/>
  <c r="K2598" i="11" a="1"/>
  <c r="K2598" i="11" s="1"/>
  <c r="L2597" i="11"/>
  <c r="K2597" i="11" a="1"/>
  <c r="K2597" i="11" s="1"/>
  <c r="L2596" i="11"/>
  <c r="K2596" i="11" a="1"/>
  <c r="K2596" i="11" s="1"/>
  <c r="L2595" i="11"/>
  <c r="K2595" i="11" a="1"/>
  <c r="K2595" i="11" s="1"/>
  <c r="L2594" i="11"/>
  <c r="K2594" i="11" a="1"/>
  <c r="K2594" i="11" s="1"/>
  <c r="L2593" i="11"/>
  <c r="K2593" i="11" a="1"/>
  <c r="K2593" i="11" s="1"/>
  <c r="L2592" i="11"/>
  <c r="K2592" i="11" a="1"/>
  <c r="K2592" i="11" s="1"/>
  <c r="L2591" i="11"/>
  <c r="K2591" i="11" a="1"/>
  <c r="K2591" i="11" s="1"/>
  <c r="L2590" i="11"/>
  <c r="K2590" i="11" a="1"/>
  <c r="K2590" i="11" s="1"/>
  <c r="L2589" i="11"/>
  <c r="K2589" i="11" a="1"/>
  <c r="K2589" i="11" s="1"/>
  <c r="L2588" i="11"/>
  <c r="K2588" i="11" a="1"/>
  <c r="K2588" i="11" s="1"/>
  <c r="L2587" i="11"/>
  <c r="K2587" i="11" a="1"/>
  <c r="K2587" i="11" s="1"/>
  <c r="L2586" i="11"/>
  <c r="K2586" i="11" a="1"/>
  <c r="K2586" i="11" s="1"/>
  <c r="L2585" i="11"/>
  <c r="K2585" i="11" a="1"/>
  <c r="K2585" i="11" s="1"/>
  <c r="L2584" i="11"/>
  <c r="K2584" i="11" a="1"/>
  <c r="K2584" i="11" s="1"/>
  <c r="L2583" i="11"/>
  <c r="K2583" i="11" a="1"/>
  <c r="K2583" i="11" s="1"/>
  <c r="L2582" i="11"/>
  <c r="K2582" i="11" a="1"/>
  <c r="K2582" i="11" s="1"/>
  <c r="L2581" i="11"/>
  <c r="K2581" i="11" a="1"/>
  <c r="K2581" i="11" s="1"/>
  <c r="L2580" i="11"/>
  <c r="K2580" i="11" a="1"/>
  <c r="K2580" i="11" s="1"/>
  <c r="L2579" i="11"/>
  <c r="K2579" i="11" a="1"/>
  <c r="K2579" i="11" s="1"/>
  <c r="L2578" i="11"/>
  <c r="K2578" i="11" a="1"/>
  <c r="K2578" i="11" s="1"/>
  <c r="L2577" i="11"/>
  <c r="K2577" i="11" a="1"/>
  <c r="K2577" i="11" s="1"/>
  <c r="L2576" i="11"/>
  <c r="K2576" i="11" a="1"/>
  <c r="K2576" i="11" s="1"/>
  <c r="L2575" i="11"/>
  <c r="K2575" i="11" a="1"/>
  <c r="K2575" i="11" s="1"/>
  <c r="L2574" i="11"/>
  <c r="K2574" i="11" a="1"/>
  <c r="K2574" i="11" s="1"/>
  <c r="L2573" i="11"/>
  <c r="K2573" i="11" a="1"/>
  <c r="K2573" i="11" s="1"/>
  <c r="L2572" i="11"/>
  <c r="K2572" i="11" a="1"/>
  <c r="K2572" i="11" s="1"/>
  <c r="L2571" i="11"/>
  <c r="K2571" i="11" a="1"/>
  <c r="K2571" i="11" s="1"/>
  <c r="L2570" i="11"/>
  <c r="K2570" i="11" a="1"/>
  <c r="K2570" i="11" s="1"/>
  <c r="L2569" i="11"/>
  <c r="K2569" i="11" a="1"/>
  <c r="K2569" i="11" s="1"/>
  <c r="L2568" i="11"/>
  <c r="K2568" i="11" a="1"/>
  <c r="K2568" i="11" s="1"/>
  <c r="L2567" i="11"/>
  <c r="K2567" i="11" a="1"/>
  <c r="K2567" i="11" s="1"/>
  <c r="L2566" i="11"/>
  <c r="K2566" i="11" a="1"/>
  <c r="K2566" i="11" s="1"/>
  <c r="L2565" i="11"/>
  <c r="K2565" i="11" a="1"/>
  <c r="K2565" i="11" s="1"/>
  <c r="L2564" i="11"/>
  <c r="K2564" i="11" a="1"/>
  <c r="K2564" i="11" s="1"/>
  <c r="L2563" i="11"/>
  <c r="K2563" i="11" a="1"/>
  <c r="K2563" i="11" s="1"/>
  <c r="L2562" i="11"/>
  <c r="K2562" i="11" a="1"/>
  <c r="K2562" i="11" s="1"/>
  <c r="L2561" i="11"/>
  <c r="K2561" i="11" a="1"/>
  <c r="K2561" i="11" s="1"/>
  <c r="L2560" i="11"/>
  <c r="K2560" i="11" a="1"/>
  <c r="K2560" i="11" s="1"/>
  <c r="L2559" i="11"/>
  <c r="K2559" i="11" a="1"/>
  <c r="K2559" i="11" s="1"/>
  <c r="L2558" i="11"/>
  <c r="K2558" i="11" a="1"/>
  <c r="K2558" i="11" s="1"/>
  <c r="L2557" i="11"/>
  <c r="K2557" i="11" a="1"/>
  <c r="K2557" i="11" s="1"/>
  <c r="L2556" i="11"/>
  <c r="K2556" i="11" a="1"/>
  <c r="K2556" i="11" s="1"/>
  <c r="L2555" i="11"/>
  <c r="K2555" i="11" a="1"/>
  <c r="K2555" i="11" s="1"/>
  <c r="L2554" i="11"/>
  <c r="K2554" i="11" a="1"/>
  <c r="K2554" i="11" s="1"/>
  <c r="L2553" i="11"/>
  <c r="K2553" i="11" a="1"/>
  <c r="K2553" i="11" s="1"/>
  <c r="L2552" i="11"/>
  <c r="K2552" i="11" a="1"/>
  <c r="K2552" i="11" s="1"/>
  <c r="L2551" i="11"/>
  <c r="K2551" i="11" a="1"/>
  <c r="K2551" i="11" s="1"/>
  <c r="L2550" i="11"/>
  <c r="K2550" i="11" a="1"/>
  <c r="K2550" i="11" s="1"/>
  <c r="L2549" i="11"/>
  <c r="K2549" i="11" a="1"/>
  <c r="K2549" i="11" s="1"/>
  <c r="L2548" i="11"/>
  <c r="K2548" i="11" a="1"/>
  <c r="K2548" i="11" s="1"/>
  <c r="L2547" i="11"/>
  <c r="K2547" i="11" a="1"/>
  <c r="K2547" i="11" s="1"/>
  <c r="L2546" i="11"/>
  <c r="K2546" i="11" a="1"/>
  <c r="K2546" i="11" s="1"/>
  <c r="L2545" i="11"/>
  <c r="K2545" i="11" a="1"/>
  <c r="K2545" i="11" s="1"/>
  <c r="L2544" i="11"/>
  <c r="K2544" i="11" a="1"/>
  <c r="K2544" i="11" s="1"/>
  <c r="L2543" i="11"/>
  <c r="K2543" i="11" a="1"/>
  <c r="K2543" i="11" s="1"/>
  <c r="L2542" i="11"/>
  <c r="K2542" i="11" a="1"/>
  <c r="K2542" i="11" s="1"/>
  <c r="L2541" i="11"/>
  <c r="K2541" i="11" a="1"/>
  <c r="K2541" i="11" s="1"/>
  <c r="L2540" i="11"/>
  <c r="K2540" i="11" a="1"/>
  <c r="K2540" i="11" s="1"/>
  <c r="L2539" i="11"/>
  <c r="K2539" i="11" a="1"/>
  <c r="K2539" i="11" s="1"/>
  <c r="L2538" i="11"/>
  <c r="K2538" i="11" a="1"/>
  <c r="K2538" i="11" s="1"/>
  <c r="L2537" i="11"/>
  <c r="K2537" i="11" a="1"/>
  <c r="K2537" i="11" s="1"/>
  <c r="L2536" i="11"/>
  <c r="K2536" i="11" a="1"/>
  <c r="K2536" i="11" s="1"/>
  <c r="L2535" i="11"/>
  <c r="K2535" i="11" a="1"/>
  <c r="K2535" i="11" s="1"/>
  <c r="L2534" i="11"/>
  <c r="K2534" i="11" a="1"/>
  <c r="K2534" i="11" s="1"/>
  <c r="L2533" i="11"/>
  <c r="K2533" i="11" a="1"/>
  <c r="K2533" i="11" s="1"/>
  <c r="L2532" i="11"/>
  <c r="K2532" i="11" a="1"/>
  <c r="K2532" i="11" s="1"/>
  <c r="L2531" i="11"/>
  <c r="K2531" i="11" a="1"/>
  <c r="K2531" i="11" s="1"/>
  <c r="L2530" i="11"/>
  <c r="K2530" i="11" a="1"/>
  <c r="K2530" i="11" s="1"/>
  <c r="L2529" i="11"/>
  <c r="K2529" i="11" a="1"/>
  <c r="K2529" i="11" s="1"/>
  <c r="L2528" i="11"/>
  <c r="K2528" i="11" a="1"/>
  <c r="K2528" i="11" s="1"/>
  <c r="L2527" i="11"/>
  <c r="K2527" i="11" a="1"/>
  <c r="K2527" i="11" s="1"/>
  <c r="L2526" i="11"/>
  <c r="K2526" i="11" a="1"/>
  <c r="K2526" i="11"/>
  <c r="L2525" i="11"/>
  <c r="K2525" i="11" a="1"/>
  <c r="K2525" i="11" s="1"/>
  <c r="L2524" i="11"/>
  <c r="K2524" i="11" a="1"/>
  <c r="K2524" i="11" s="1"/>
  <c r="L2523" i="11"/>
  <c r="K2523" i="11" a="1"/>
  <c r="K2523" i="11" s="1"/>
  <c r="L2522" i="11"/>
  <c r="K2522" i="11" a="1"/>
  <c r="K2522" i="11" s="1"/>
  <c r="L2521" i="11"/>
  <c r="K2521" i="11" a="1"/>
  <c r="K2521" i="11" s="1"/>
  <c r="L2520" i="11"/>
  <c r="K2520" i="11" a="1"/>
  <c r="K2520" i="11" s="1"/>
  <c r="L2519" i="11"/>
  <c r="K2519" i="11" a="1"/>
  <c r="K2519" i="11" s="1"/>
  <c r="L2518" i="11"/>
  <c r="K2518" i="11" a="1"/>
  <c r="K2518" i="11" s="1"/>
  <c r="L2517" i="11"/>
  <c r="K2517" i="11" a="1"/>
  <c r="K2517" i="11" s="1"/>
  <c r="L2516" i="11"/>
  <c r="K2516" i="11" a="1"/>
  <c r="K2516" i="11" s="1"/>
  <c r="L2515" i="11"/>
  <c r="K2515" i="11" a="1"/>
  <c r="K2515" i="11" s="1"/>
  <c r="L2514" i="11"/>
  <c r="K2514" i="11" a="1"/>
  <c r="K2514" i="11" s="1"/>
  <c r="L2513" i="11"/>
  <c r="K2513" i="11" a="1"/>
  <c r="K2513" i="11" s="1"/>
  <c r="L2512" i="11"/>
  <c r="K2512" i="11" a="1"/>
  <c r="K2512" i="11" s="1"/>
  <c r="L2511" i="11"/>
  <c r="K2511" i="11" a="1"/>
  <c r="K2511" i="11" s="1"/>
  <c r="L2510" i="11"/>
  <c r="K2510" i="11" a="1"/>
  <c r="K2510" i="11" s="1"/>
  <c r="L2509" i="11"/>
  <c r="K2509" i="11" a="1"/>
  <c r="K2509" i="11" s="1"/>
  <c r="L2508" i="11"/>
  <c r="K2508" i="11" a="1"/>
  <c r="K2508" i="11" s="1"/>
  <c r="L2507" i="11"/>
  <c r="K2507" i="11" a="1"/>
  <c r="K2507" i="11"/>
  <c r="L2506" i="11"/>
  <c r="K2506" i="11" a="1"/>
  <c r="K2506" i="11" s="1"/>
  <c r="L2505" i="11"/>
  <c r="K2505" i="11" a="1"/>
  <c r="K2505" i="11" s="1"/>
  <c r="L2504" i="11"/>
  <c r="K2504" i="11" a="1"/>
  <c r="K2504" i="11" s="1"/>
  <c r="L2503" i="11"/>
  <c r="K2503" i="11" a="1"/>
  <c r="K2503" i="11" s="1"/>
  <c r="L2502" i="11"/>
  <c r="K2502" i="11" a="1"/>
  <c r="K2502" i="11" s="1"/>
  <c r="L2501" i="11"/>
  <c r="K2501" i="11" a="1"/>
  <c r="K2501" i="11" s="1"/>
  <c r="L2500" i="11"/>
  <c r="K2500" i="11" a="1"/>
  <c r="K2500" i="11" s="1"/>
  <c r="L2499" i="11"/>
  <c r="K2499" i="11" a="1"/>
  <c r="K2499" i="11" s="1"/>
  <c r="L2498" i="11"/>
  <c r="K2498" i="11" a="1"/>
  <c r="K2498" i="11" s="1"/>
  <c r="L2497" i="11"/>
  <c r="K2497" i="11" a="1"/>
  <c r="K2497" i="11" s="1"/>
  <c r="L2496" i="11"/>
  <c r="K2496" i="11" a="1"/>
  <c r="K2496" i="11" s="1"/>
  <c r="L2495" i="11"/>
  <c r="K2495" i="11" a="1"/>
  <c r="K2495" i="11" s="1"/>
  <c r="L2494" i="11"/>
  <c r="K2494" i="11" a="1"/>
  <c r="K2494" i="11" s="1"/>
  <c r="L2493" i="11"/>
  <c r="K2493" i="11" a="1"/>
  <c r="K2493" i="11" s="1"/>
  <c r="L2492" i="11"/>
  <c r="K2492" i="11" a="1"/>
  <c r="K2492" i="11" s="1"/>
  <c r="L2491" i="11"/>
  <c r="K2491" i="11" a="1"/>
  <c r="K2491" i="11" s="1"/>
  <c r="L2490" i="11"/>
  <c r="K2490" i="11" a="1"/>
  <c r="K2490" i="11" s="1"/>
  <c r="L2489" i="11"/>
  <c r="K2489" i="11" a="1"/>
  <c r="K2489" i="11" s="1"/>
  <c r="L2488" i="11"/>
  <c r="K2488" i="11" a="1"/>
  <c r="K2488" i="11" s="1"/>
  <c r="L2487" i="11"/>
  <c r="K2487" i="11" a="1"/>
  <c r="K2487" i="11" s="1"/>
  <c r="L2486" i="11"/>
  <c r="K2486" i="11" a="1"/>
  <c r="K2486" i="11" s="1"/>
  <c r="L2485" i="11"/>
  <c r="K2485" i="11" a="1"/>
  <c r="K2485" i="11" s="1"/>
  <c r="L2484" i="11"/>
  <c r="K2484" i="11" a="1"/>
  <c r="K2484" i="11" s="1"/>
  <c r="L2483" i="11"/>
  <c r="K2483" i="11" a="1"/>
  <c r="K2483" i="11" s="1"/>
  <c r="L2482" i="11"/>
  <c r="K2482" i="11" a="1"/>
  <c r="K2482" i="11" s="1"/>
  <c r="L2481" i="11"/>
  <c r="K2481" i="11" a="1"/>
  <c r="K2481" i="11" s="1"/>
  <c r="L2480" i="11"/>
  <c r="K2480" i="11" a="1"/>
  <c r="K2480" i="11" s="1"/>
  <c r="L2479" i="11"/>
  <c r="K2479" i="11" a="1"/>
  <c r="K2479" i="11" s="1"/>
  <c r="L2478" i="11"/>
  <c r="K2478" i="11" a="1"/>
  <c r="K2478" i="11" s="1"/>
  <c r="L2477" i="11"/>
  <c r="K2477" i="11" a="1"/>
  <c r="K2477" i="11" s="1"/>
  <c r="L2476" i="11"/>
  <c r="K2476" i="11" a="1"/>
  <c r="K2476" i="11" s="1"/>
  <c r="L2475" i="11"/>
  <c r="K2475" i="11" a="1"/>
  <c r="K2475" i="11" s="1"/>
  <c r="L2474" i="11"/>
  <c r="K2474" i="11" a="1"/>
  <c r="K2474" i="11" s="1"/>
  <c r="L2473" i="11"/>
  <c r="K2473" i="11" a="1"/>
  <c r="K2473" i="11" s="1"/>
  <c r="L2472" i="11"/>
  <c r="K2472" i="11" a="1"/>
  <c r="K2472" i="11" s="1"/>
  <c r="L2471" i="11"/>
  <c r="K2471" i="11" a="1"/>
  <c r="K2471" i="11" s="1"/>
  <c r="L2470" i="11"/>
  <c r="K2470" i="11" a="1"/>
  <c r="K2470" i="11"/>
  <c r="L2469" i="11"/>
  <c r="K2469" i="11" a="1"/>
  <c r="K2469" i="11" s="1"/>
  <c r="L2468" i="11"/>
  <c r="K2468" i="11" a="1"/>
  <c r="K2468" i="11" s="1"/>
  <c r="L2467" i="11"/>
  <c r="K2467" i="11" a="1"/>
  <c r="K2467" i="11" s="1"/>
  <c r="L2466" i="11"/>
  <c r="K2466" i="11" a="1"/>
  <c r="K2466" i="11" s="1"/>
  <c r="L2465" i="11"/>
  <c r="K2465" i="11" a="1"/>
  <c r="K2465" i="11" s="1"/>
  <c r="L2464" i="11"/>
  <c r="K2464" i="11" a="1"/>
  <c r="K2464" i="11" s="1"/>
  <c r="L2463" i="11"/>
  <c r="K2463" i="11" a="1"/>
  <c r="K2463" i="11" s="1"/>
  <c r="L2462" i="11"/>
  <c r="K2462" i="11" a="1"/>
  <c r="K2462" i="11" s="1"/>
  <c r="L2461" i="11"/>
  <c r="K2461" i="11" a="1"/>
  <c r="K2461" i="11" s="1"/>
  <c r="L2460" i="11"/>
  <c r="K2460" i="11" a="1"/>
  <c r="K2460" i="11" s="1"/>
  <c r="L2459" i="11"/>
  <c r="K2459" i="11" a="1"/>
  <c r="K2459" i="11" s="1"/>
  <c r="L2458" i="11"/>
  <c r="K2458" i="11" a="1"/>
  <c r="K2458" i="11" s="1"/>
  <c r="L2457" i="11"/>
  <c r="K2457" i="11" a="1"/>
  <c r="K2457" i="11" s="1"/>
  <c r="L2456" i="11"/>
  <c r="K2456" i="11" a="1"/>
  <c r="K2456" i="11" s="1"/>
  <c r="L2455" i="11"/>
  <c r="K2455" i="11" a="1"/>
  <c r="K2455" i="11" s="1"/>
  <c r="L2454" i="11"/>
  <c r="K2454" i="11" a="1"/>
  <c r="K2454" i="11" s="1"/>
  <c r="L2453" i="11"/>
  <c r="K2453" i="11" a="1"/>
  <c r="K2453" i="11" s="1"/>
  <c r="L2452" i="11"/>
  <c r="K2452" i="11" a="1"/>
  <c r="K2452" i="11" s="1"/>
  <c r="L2451" i="11"/>
  <c r="K2451" i="11" a="1"/>
  <c r="K2451" i="11" s="1"/>
  <c r="L2450" i="11"/>
  <c r="K2450" i="11" a="1"/>
  <c r="K2450" i="11" s="1"/>
  <c r="L2449" i="11"/>
  <c r="K2449" i="11" a="1"/>
  <c r="K2449" i="11" s="1"/>
  <c r="L2448" i="11"/>
  <c r="K2448" i="11" a="1"/>
  <c r="K2448" i="11" s="1"/>
  <c r="L2447" i="11"/>
  <c r="K2447" i="11" a="1"/>
  <c r="K2447" i="11" s="1"/>
  <c r="L2446" i="11"/>
  <c r="K2446" i="11" a="1"/>
  <c r="K2446" i="11" s="1"/>
  <c r="L2445" i="11"/>
  <c r="K2445" i="11" a="1"/>
  <c r="K2445" i="11" s="1"/>
  <c r="L2444" i="11"/>
  <c r="K2444" i="11" a="1"/>
  <c r="K2444" i="11" s="1"/>
  <c r="L2443" i="11"/>
  <c r="K2443" i="11" a="1"/>
  <c r="K2443" i="11" s="1"/>
  <c r="L2442" i="11"/>
  <c r="K2442" i="11" a="1"/>
  <c r="K2442" i="11" s="1"/>
  <c r="L2441" i="11"/>
  <c r="K2441" i="11" a="1"/>
  <c r="K2441" i="11" s="1"/>
  <c r="L2440" i="11"/>
  <c r="K2440" i="11" a="1"/>
  <c r="K2440" i="11" s="1"/>
  <c r="L2439" i="11"/>
  <c r="K2439" i="11" a="1"/>
  <c r="K2439" i="11" s="1"/>
  <c r="L2438" i="11"/>
  <c r="K2438" i="11" a="1"/>
  <c r="K2438" i="11" s="1"/>
  <c r="L2437" i="11"/>
  <c r="K2437" i="11" a="1"/>
  <c r="K2437" i="11" s="1"/>
  <c r="L2436" i="11"/>
  <c r="K2436" i="11" a="1"/>
  <c r="K2436" i="11" s="1"/>
  <c r="L2435" i="11"/>
  <c r="K2435" i="11" a="1"/>
  <c r="K2435" i="11" s="1"/>
  <c r="L2434" i="11"/>
  <c r="K2434" i="11" a="1"/>
  <c r="K2434" i="11" s="1"/>
  <c r="L2433" i="11"/>
  <c r="K2433" i="11" a="1"/>
  <c r="K2433" i="11" s="1"/>
  <c r="L2432" i="11"/>
  <c r="K2432" i="11" a="1"/>
  <c r="K2432" i="11" s="1"/>
  <c r="L2431" i="11"/>
  <c r="K2431" i="11" a="1"/>
  <c r="K2431" i="11" s="1"/>
  <c r="L2430" i="11"/>
  <c r="K2430" i="11" a="1"/>
  <c r="K2430" i="11" s="1"/>
  <c r="L2429" i="11"/>
  <c r="K2429" i="11" a="1"/>
  <c r="K2429" i="11" s="1"/>
  <c r="L2428" i="11"/>
  <c r="K2428" i="11" a="1"/>
  <c r="K2428" i="11" s="1"/>
  <c r="L2427" i="11"/>
  <c r="K2427" i="11" a="1"/>
  <c r="K2427" i="11" s="1"/>
  <c r="L2426" i="11"/>
  <c r="K2426" i="11" a="1"/>
  <c r="K2426" i="11" s="1"/>
  <c r="L2425" i="11"/>
  <c r="K2425" i="11" a="1"/>
  <c r="K2425" i="11" s="1"/>
  <c r="L2424" i="11"/>
  <c r="K2424" i="11" a="1"/>
  <c r="K2424" i="11" s="1"/>
  <c r="L2423" i="11"/>
  <c r="K2423" i="11" a="1"/>
  <c r="K2423" i="11" s="1"/>
  <c r="L2422" i="11"/>
  <c r="K2422" i="11" a="1"/>
  <c r="K2422" i="11" s="1"/>
  <c r="L2421" i="11"/>
  <c r="K2421" i="11" a="1"/>
  <c r="K2421" i="11" s="1"/>
  <c r="L2420" i="11"/>
  <c r="K2420" i="11" a="1"/>
  <c r="K2420" i="11" s="1"/>
  <c r="L2419" i="11"/>
  <c r="K2419" i="11" a="1"/>
  <c r="K2419" i="11" s="1"/>
  <c r="L2418" i="11"/>
  <c r="K2418" i="11" a="1"/>
  <c r="K2418" i="11" s="1"/>
  <c r="L2417" i="11"/>
  <c r="K2417" i="11" a="1"/>
  <c r="K2417" i="11" s="1"/>
  <c r="L2416" i="11"/>
  <c r="K2416" i="11" a="1"/>
  <c r="K2416" i="11" s="1"/>
  <c r="L2415" i="11"/>
  <c r="K2415" i="11" a="1"/>
  <c r="K2415" i="11" s="1"/>
  <c r="L2414" i="11"/>
  <c r="K2414" i="11" a="1"/>
  <c r="K2414" i="11" s="1"/>
  <c r="L2413" i="11"/>
  <c r="K2413" i="11" a="1"/>
  <c r="K2413" i="11" s="1"/>
  <c r="L2412" i="11"/>
  <c r="K2412" i="11" a="1"/>
  <c r="K2412" i="11" s="1"/>
  <c r="L2411" i="11"/>
  <c r="K2411" i="11" a="1"/>
  <c r="K2411" i="11" s="1"/>
  <c r="L2410" i="11"/>
  <c r="K2410" i="11" a="1"/>
  <c r="K2410" i="11" s="1"/>
  <c r="L2409" i="11"/>
  <c r="K2409" i="11" a="1"/>
  <c r="K2409" i="11" s="1"/>
  <c r="L2408" i="11"/>
  <c r="K2408" i="11" a="1"/>
  <c r="K2408" i="11" s="1"/>
  <c r="L2407" i="11"/>
  <c r="K2407" i="11" a="1"/>
  <c r="K2407" i="11" s="1"/>
  <c r="L2406" i="11"/>
  <c r="K2406" i="11" a="1"/>
  <c r="K2406" i="11" s="1"/>
  <c r="L2405" i="11"/>
  <c r="K2405" i="11" a="1"/>
  <c r="K2405" i="11" s="1"/>
  <c r="L2404" i="11"/>
  <c r="K2404" i="11" a="1"/>
  <c r="K2404" i="11" s="1"/>
  <c r="L2403" i="11"/>
  <c r="K2403" i="11" a="1"/>
  <c r="K2403" i="11" s="1"/>
  <c r="L2402" i="11"/>
  <c r="K2402" i="11" a="1"/>
  <c r="K2402" i="11" s="1"/>
  <c r="L2401" i="11"/>
  <c r="K2401" i="11" a="1"/>
  <c r="K2401" i="11" s="1"/>
  <c r="L2400" i="11"/>
  <c r="K2400" i="11" a="1"/>
  <c r="K2400" i="11" s="1"/>
  <c r="L2399" i="11"/>
  <c r="K2399" i="11" a="1"/>
  <c r="K2399" i="11"/>
  <c r="L2398" i="11"/>
  <c r="K2398" i="11" a="1"/>
  <c r="K2398" i="11"/>
  <c r="L2397" i="11"/>
  <c r="K2397" i="11" a="1"/>
  <c r="K2397" i="11" s="1"/>
  <c r="L2396" i="11"/>
  <c r="K2396" i="11" a="1"/>
  <c r="K2396" i="11" s="1"/>
  <c r="L2395" i="11"/>
  <c r="K2395" i="11" a="1"/>
  <c r="K2395" i="11" s="1"/>
  <c r="L2394" i="11"/>
  <c r="K2394" i="11" a="1"/>
  <c r="K2394" i="11" s="1"/>
  <c r="L2393" i="11"/>
  <c r="K2393" i="11" a="1"/>
  <c r="K2393" i="11" s="1"/>
  <c r="L2392" i="11"/>
  <c r="K2392" i="11" a="1"/>
  <c r="K2392" i="11" s="1"/>
  <c r="L2391" i="11"/>
  <c r="K2391" i="11" a="1"/>
  <c r="K2391" i="11" s="1"/>
  <c r="L2390" i="11"/>
  <c r="K2390" i="11" a="1"/>
  <c r="K2390" i="11" s="1"/>
  <c r="L2389" i="11"/>
  <c r="K2389" i="11" a="1"/>
  <c r="K2389" i="11" s="1"/>
  <c r="L2388" i="11"/>
  <c r="K2388" i="11" a="1"/>
  <c r="K2388" i="11" s="1"/>
  <c r="L2387" i="11"/>
  <c r="K2387" i="11" a="1"/>
  <c r="K2387" i="11" s="1"/>
  <c r="L2386" i="11"/>
  <c r="K2386" i="11" a="1"/>
  <c r="K2386" i="11" s="1"/>
  <c r="L2385" i="11"/>
  <c r="K2385" i="11" a="1"/>
  <c r="K2385" i="11" s="1"/>
  <c r="L2384" i="11"/>
  <c r="K2384" i="11" a="1"/>
  <c r="K2384" i="11" s="1"/>
  <c r="L2383" i="11"/>
  <c r="K2383" i="11" a="1"/>
  <c r="K2383" i="11" s="1"/>
  <c r="L2382" i="11"/>
  <c r="K2382" i="11" a="1"/>
  <c r="K2382" i="11" s="1"/>
  <c r="L2381" i="11"/>
  <c r="K2381" i="11" a="1"/>
  <c r="K2381" i="11" s="1"/>
  <c r="L2380" i="11"/>
  <c r="K2380" i="11" a="1"/>
  <c r="K2380" i="11" s="1"/>
  <c r="L2379" i="11"/>
  <c r="K2379" i="11" a="1"/>
  <c r="K2379" i="11" s="1"/>
  <c r="L2378" i="11"/>
  <c r="K2378" i="11" a="1"/>
  <c r="K2378" i="11" s="1"/>
  <c r="L2377" i="11"/>
  <c r="K2377" i="11" a="1"/>
  <c r="K2377" i="11" s="1"/>
  <c r="L2376" i="11"/>
  <c r="K2376" i="11" a="1"/>
  <c r="K2376" i="11" s="1"/>
  <c r="L2375" i="11"/>
  <c r="K2375" i="11" a="1"/>
  <c r="K2375" i="11" s="1"/>
  <c r="L2374" i="11"/>
  <c r="K2374" i="11" a="1"/>
  <c r="K2374" i="11" s="1"/>
  <c r="L2373" i="11"/>
  <c r="K2373" i="11" a="1"/>
  <c r="K2373" i="11"/>
  <c r="L2372" i="11"/>
  <c r="K2372" i="11" a="1"/>
  <c r="K2372" i="11" s="1"/>
  <c r="L2371" i="11"/>
  <c r="K2371" i="11" a="1"/>
  <c r="K2371" i="11" s="1"/>
  <c r="L2370" i="11"/>
  <c r="K2370" i="11" a="1"/>
  <c r="K2370" i="11" s="1"/>
  <c r="L2369" i="11"/>
  <c r="K2369" i="11" a="1"/>
  <c r="K2369" i="11" s="1"/>
  <c r="L2368" i="11"/>
  <c r="K2368" i="11" a="1"/>
  <c r="K2368" i="11" s="1"/>
  <c r="L2367" i="11"/>
  <c r="K2367" i="11" a="1"/>
  <c r="K2367" i="11" s="1"/>
  <c r="L2366" i="11"/>
  <c r="K2366" i="11" a="1"/>
  <c r="K2366" i="11" s="1"/>
  <c r="L2365" i="11"/>
  <c r="K2365" i="11" a="1"/>
  <c r="K2365" i="11" s="1"/>
  <c r="L2364" i="11"/>
  <c r="K2364" i="11" a="1"/>
  <c r="K2364" i="11" s="1"/>
  <c r="L2363" i="11"/>
  <c r="K2363" i="11" a="1"/>
  <c r="K2363" i="11" s="1"/>
  <c r="L2362" i="11"/>
  <c r="K2362" i="11" a="1"/>
  <c r="K2362" i="11" s="1"/>
  <c r="L2361" i="11"/>
  <c r="K2361" i="11" a="1"/>
  <c r="K2361" i="11" s="1"/>
  <c r="L2360" i="11"/>
  <c r="K2360" i="11" a="1"/>
  <c r="K2360" i="11" s="1"/>
  <c r="L2359" i="11"/>
  <c r="K2359" i="11" a="1"/>
  <c r="K2359" i="11" s="1"/>
  <c r="L2358" i="11"/>
  <c r="K2358" i="11" a="1"/>
  <c r="K2358" i="11" s="1"/>
  <c r="L2357" i="11"/>
  <c r="K2357" i="11" a="1"/>
  <c r="K2357" i="11" s="1"/>
  <c r="L2356" i="11"/>
  <c r="K2356" i="11" a="1"/>
  <c r="K2356" i="11" s="1"/>
  <c r="L2355" i="11"/>
  <c r="K2355" i="11" a="1"/>
  <c r="K2355" i="11" s="1"/>
  <c r="L2354" i="11"/>
  <c r="K2354" i="11" a="1"/>
  <c r="K2354" i="11" s="1"/>
  <c r="L2353" i="11"/>
  <c r="K2353" i="11" a="1"/>
  <c r="K2353" i="11" s="1"/>
  <c r="L2352" i="11"/>
  <c r="K2352" i="11" a="1"/>
  <c r="K2352" i="11" s="1"/>
  <c r="L2351" i="11"/>
  <c r="K2351" i="11" a="1"/>
  <c r="K2351" i="11" s="1"/>
  <c r="L2350" i="11"/>
  <c r="K2350" i="11" a="1"/>
  <c r="K2350" i="11" s="1"/>
  <c r="L2349" i="11"/>
  <c r="K2349" i="11" a="1"/>
  <c r="K2349" i="11" s="1"/>
  <c r="L2348" i="11"/>
  <c r="K2348" i="11" a="1"/>
  <c r="K2348" i="11" s="1"/>
  <c r="L2347" i="11"/>
  <c r="K2347" i="11" a="1"/>
  <c r="K2347" i="11" s="1"/>
  <c r="L2346" i="11"/>
  <c r="K2346" i="11" a="1"/>
  <c r="K2346" i="11" s="1"/>
  <c r="L2345" i="11"/>
  <c r="K2345" i="11" a="1"/>
  <c r="K2345" i="11" s="1"/>
  <c r="L2344" i="11"/>
  <c r="K2344" i="11" a="1"/>
  <c r="K2344" i="11" s="1"/>
  <c r="L2343" i="11"/>
  <c r="K2343" i="11" a="1"/>
  <c r="K2343" i="11" s="1"/>
  <c r="L2342" i="11"/>
  <c r="K2342" i="11" a="1"/>
  <c r="K2342" i="11" s="1"/>
  <c r="L2341" i="11"/>
  <c r="K2341" i="11" a="1"/>
  <c r="K2341" i="11" s="1"/>
  <c r="L2340" i="11"/>
  <c r="K2340" i="11" a="1"/>
  <c r="K2340" i="11" s="1"/>
  <c r="L2339" i="11"/>
  <c r="K2339" i="11" a="1"/>
  <c r="K2339" i="11" s="1"/>
  <c r="L2338" i="11"/>
  <c r="K2338" i="11" a="1"/>
  <c r="K2338" i="11" s="1"/>
  <c r="L2337" i="11"/>
  <c r="K2337" i="11" a="1"/>
  <c r="K2337" i="11" s="1"/>
  <c r="L2336" i="11"/>
  <c r="K2336" i="11" a="1"/>
  <c r="K2336" i="11" s="1"/>
  <c r="L2335" i="11"/>
  <c r="K2335" i="11" a="1"/>
  <c r="K2335" i="11" s="1"/>
  <c r="L2334" i="11"/>
  <c r="K2334" i="11" a="1"/>
  <c r="K2334" i="11" s="1"/>
  <c r="L2333" i="11"/>
  <c r="K2333" i="11" a="1"/>
  <c r="K2333" i="11" s="1"/>
  <c r="L2332" i="11"/>
  <c r="K2332" i="11" a="1"/>
  <c r="K2332" i="11" s="1"/>
  <c r="L2331" i="11"/>
  <c r="K2331" i="11" a="1"/>
  <c r="K2331" i="11" s="1"/>
  <c r="L2330" i="11"/>
  <c r="K2330" i="11" a="1"/>
  <c r="K2330" i="11" s="1"/>
  <c r="L2329" i="11"/>
  <c r="K2329" i="11" a="1"/>
  <c r="K2329" i="11" s="1"/>
  <c r="L2328" i="11"/>
  <c r="K2328" i="11" a="1"/>
  <c r="K2328" i="11" s="1"/>
  <c r="L2327" i="11"/>
  <c r="K2327" i="11" a="1"/>
  <c r="K2327" i="11" s="1"/>
  <c r="L2326" i="11"/>
  <c r="K2326" i="11" a="1"/>
  <c r="K2326" i="11" s="1"/>
  <c r="L2325" i="11"/>
  <c r="K2325" i="11" a="1"/>
  <c r="K2325" i="11" s="1"/>
  <c r="L2324" i="11"/>
  <c r="K2324" i="11" a="1"/>
  <c r="K2324" i="11" s="1"/>
  <c r="L2323" i="11"/>
  <c r="K2323" i="11" a="1"/>
  <c r="K2323" i="11" s="1"/>
  <c r="L2322" i="11"/>
  <c r="K2322" i="11" a="1"/>
  <c r="K2322" i="11" s="1"/>
  <c r="L2321" i="11"/>
  <c r="K2321" i="11" a="1"/>
  <c r="K2321" i="11" s="1"/>
  <c r="L2320" i="11"/>
  <c r="K2320" i="11" a="1"/>
  <c r="K2320" i="11" s="1"/>
  <c r="L2319" i="11"/>
  <c r="K2319" i="11" a="1"/>
  <c r="K2319" i="11" s="1"/>
  <c r="L2318" i="11"/>
  <c r="K2318" i="11" a="1"/>
  <c r="K2318" i="11" s="1"/>
  <c r="L2317" i="11"/>
  <c r="K2317" i="11" a="1"/>
  <c r="K2317" i="11" s="1"/>
  <c r="L2316" i="11"/>
  <c r="K2316" i="11" a="1"/>
  <c r="K2316" i="11" s="1"/>
  <c r="L2315" i="11"/>
  <c r="K2315" i="11" a="1"/>
  <c r="K2315" i="11" s="1"/>
  <c r="L2314" i="11"/>
  <c r="K2314" i="11" a="1"/>
  <c r="K2314" i="11" s="1"/>
  <c r="L2313" i="11"/>
  <c r="K2313" i="11" a="1"/>
  <c r="K2313" i="11" s="1"/>
  <c r="L2312" i="11"/>
  <c r="K2312" i="11" a="1"/>
  <c r="K2312" i="11" s="1"/>
  <c r="L2311" i="11"/>
  <c r="K2311" i="11" a="1"/>
  <c r="K2311" i="11" s="1"/>
  <c r="L2310" i="11"/>
  <c r="K2310" i="11" a="1"/>
  <c r="K2310" i="11" s="1"/>
  <c r="L2309" i="11"/>
  <c r="K2309" i="11" a="1"/>
  <c r="K2309" i="11" s="1"/>
  <c r="L2308" i="11"/>
  <c r="K2308" i="11" a="1"/>
  <c r="K2308" i="11" s="1"/>
  <c r="L2307" i="11"/>
  <c r="K2307" i="11" a="1"/>
  <c r="K2307" i="11" s="1"/>
  <c r="L2306" i="11"/>
  <c r="K2306" i="11" a="1"/>
  <c r="K2306" i="11" s="1"/>
  <c r="L2305" i="11"/>
  <c r="K2305" i="11" a="1"/>
  <c r="K2305" i="11" s="1"/>
  <c r="L2304" i="11"/>
  <c r="K2304" i="11" a="1"/>
  <c r="K2304" i="11" s="1"/>
  <c r="L2303" i="11"/>
  <c r="K2303" i="11" a="1"/>
  <c r="K2303" i="11" s="1"/>
  <c r="L2302" i="11"/>
  <c r="K2302" i="11" a="1"/>
  <c r="K2302" i="11" s="1"/>
  <c r="L2301" i="11"/>
  <c r="K2301" i="11" a="1"/>
  <c r="K2301" i="11"/>
  <c r="L2300" i="11"/>
  <c r="K2300" i="11" a="1"/>
  <c r="K2300" i="11" s="1"/>
  <c r="L2299" i="11"/>
  <c r="K2299" i="11" a="1"/>
  <c r="K2299" i="11" s="1"/>
  <c r="L2298" i="11"/>
  <c r="K2298" i="11" a="1"/>
  <c r="K2298" i="11" s="1"/>
  <c r="L2297" i="11"/>
  <c r="K2297" i="11" a="1"/>
  <c r="K2297" i="11" s="1"/>
  <c r="L2296" i="11"/>
  <c r="K2296" i="11" a="1"/>
  <c r="K2296" i="11" s="1"/>
  <c r="L2295" i="11"/>
  <c r="K2295" i="11" a="1"/>
  <c r="K2295" i="11" s="1"/>
  <c r="L2294" i="11"/>
  <c r="K2294" i="11" a="1"/>
  <c r="K2294" i="11" s="1"/>
  <c r="L2293" i="11"/>
  <c r="K2293" i="11" a="1"/>
  <c r="K2293" i="11" s="1"/>
  <c r="L2292" i="11"/>
  <c r="K2292" i="11" a="1"/>
  <c r="K2292" i="11" s="1"/>
  <c r="L2291" i="11"/>
  <c r="K2291" i="11" a="1"/>
  <c r="K2291" i="11" s="1"/>
  <c r="L2290" i="11"/>
  <c r="K2290" i="11" a="1"/>
  <c r="K2290" i="11" s="1"/>
  <c r="L2289" i="11"/>
  <c r="K2289" i="11" a="1"/>
  <c r="K2289" i="11" s="1"/>
  <c r="L2288" i="11"/>
  <c r="K2288" i="11" a="1"/>
  <c r="K2288" i="11" s="1"/>
  <c r="L2287" i="11"/>
  <c r="K2287" i="11" a="1"/>
  <c r="K2287" i="11" s="1"/>
  <c r="L2286" i="11"/>
  <c r="K2286" i="11" a="1"/>
  <c r="K2286" i="11" s="1"/>
  <c r="L2285" i="11"/>
  <c r="K2285" i="11" a="1"/>
  <c r="K2285" i="11" s="1"/>
  <c r="L2284" i="11"/>
  <c r="K2284" i="11" a="1"/>
  <c r="K2284" i="11" s="1"/>
  <c r="L2283" i="11"/>
  <c r="K2283" i="11" a="1"/>
  <c r="K2283" i="11" s="1"/>
  <c r="L2282" i="11"/>
  <c r="K2282" i="11" a="1"/>
  <c r="K2282" i="11" s="1"/>
  <c r="L2281" i="11"/>
  <c r="K2281" i="11" a="1"/>
  <c r="K2281" i="11" s="1"/>
  <c r="L2280" i="11"/>
  <c r="K2280" i="11" a="1"/>
  <c r="K2280" i="11" s="1"/>
  <c r="L2279" i="11"/>
  <c r="K2279" i="11" a="1"/>
  <c r="K2279" i="11" s="1"/>
  <c r="L2278" i="11"/>
  <c r="K2278" i="11" a="1"/>
  <c r="K2278" i="11" s="1"/>
  <c r="L2277" i="11"/>
  <c r="K2277" i="11" a="1"/>
  <c r="K2277" i="11" s="1"/>
  <c r="L2276" i="11"/>
  <c r="K2276" i="11" a="1"/>
  <c r="K2276" i="11" s="1"/>
  <c r="L2275" i="11"/>
  <c r="K2275" i="11" a="1"/>
  <c r="K2275" i="11" s="1"/>
  <c r="L2274" i="11"/>
  <c r="K2274" i="11" a="1"/>
  <c r="K2274" i="11" s="1"/>
  <c r="L2273" i="11"/>
  <c r="K2273" i="11" a="1"/>
  <c r="K2273" i="11" s="1"/>
  <c r="L2272" i="11"/>
  <c r="K2272" i="11" a="1"/>
  <c r="K2272" i="11" s="1"/>
  <c r="L2271" i="11"/>
  <c r="K2271" i="11" a="1"/>
  <c r="K2271" i="11" s="1"/>
  <c r="L2270" i="11"/>
  <c r="K2270" i="11" a="1"/>
  <c r="K2270" i="11" s="1"/>
  <c r="L2269" i="11"/>
  <c r="K2269" i="11" a="1"/>
  <c r="K2269" i="11" s="1"/>
  <c r="L2268" i="11"/>
  <c r="K2268" i="11" a="1"/>
  <c r="K2268" i="11" s="1"/>
  <c r="L2267" i="11"/>
  <c r="K2267" i="11" a="1"/>
  <c r="K2267" i="11" s="1"/>
  <c r="L2266" i="11"/>
  <c r="K2266" i="11" a="1"/>
  <c r="K2266" i="11" s="1"/>
  <c r="L2265" i="11"/>
  <c r="K2265" i="11" a="1"/>
  <c r="K2265" i="11" s="1"/>
  <c r="L2264" i="11"/>
  <c r="K2264" i="11" a="1"/>
  <c r="K2264" i="11" s="1"/>
  <c r="L2263" i="11"/>
  <c r="K2263" i="11" a="1"/>
  <c r="K2263" i="11" s="1"/>
  <c r="L2262" i="11"/>
  <c r="K2262" i="11" a="1"/>
  <c r="K2262" i="11" s="1"/>
  <c r="L2261" i="11"/>
  <c r="K2261" i="11" a="1"/>
  <c r="K2261" i="11" s="1"/>
  <c r="L2260" i="11"/>
  <c r="K2260" i="11" a="1"/>
  <c r="K2260" i="11" s="1"/>
  <c r="L2259" i="11"/>
  <c r="K2259" i="11" a="1"/>
  <c r="K2259" i="11" s="1"/>
  <c r="L2258" i="11"/>
  <c r="K2258" i="11" a="1"/>
  <c r="K2258" i="11" s="1"/>
  <c r="L2257" i="11"/>
  <c r="K2257" i="11" a="1"/>
  <c r="K2257" i="11" s="1"/>
  <c r="L2256" i="11"/>
  <c r="K2256" i="11" a="1"/>
  <c r="K2256" i="11" s="1"/>
  <c r="L2255" i="11"/>
  <c r="K2255" i="11" a="1"/>
  <c r="K2255" i="11" s="1"/>
  <c r="L2254" i="11"/>
  <c r="K2254" i="11" a="1"/>
  <c r="K2254" i="11" s="1"/>
  <c r="L2253" i="11"/>
  <c r="K2253" i="11" a="1"/>
  <c r="K2253" i="11" s="1"/>
  <c r="L2252" i="11"/>
  <c r="K2252" i="11" a="1"/>
  <c r="K2252" i="11" s="1"/>
  <c r="L2251" i="11"/>
  <c r="K2251" i="11" a="1"/>
  <c r="K2251" i="11" s="1"/>
  <c r="L2250" i="11"/>
  <c r="K2250" i="11" a="1"/>
  <c r="K2250" i="11" s="1"/>
  <c r="L2249" i="11"/>
  <c r="K2249" i="11" a="1"/>
  <c r="K2249" i="11" s="1"/>
  <c r="L2248" i="11"/>
  <c r="K2248" i="11" a="1"/>
  <c r="K2248" i="11" s="1"/>
  <c r="L2247" i="11"/>
  <c r="K2247" i="11" a="1"/>
  <c r="K2247" i="11" s="1"/>
  <c r="L2246" i="11"/>
  <c r="K2246" i="11" a="1"/>
  <c r="K2246" i="11" s="1"/>
  <c r="L2245" i="11"/>
  <c r="K2245" i="11" a="1"/>
  <c r="K2245" i="11" s="1"/>
  <c r="L2244" i="11"/>
  <c r="K2244" i="11" a="1"/>
  <c r="K2244" i="11" s="1"/>
  <c r="L2243" i="11"/>
  <c r="K2243" i="11" a="1"/>
  <c r="K2243" i="11" s="1"/>
  <c r="L2242" i="11"/>
  <c r="K2242" i="11" a="1"/>
  <c r="K2242" i="11"/>
  <c r="L2241" i="11"/>
  <c r="K2241" i="11" a="1"/>
  <c r="K2241" i="11"/>
  <c r="L2240" i="11"/>
  <c r="K2240" i="11" a="1"/>
  <c r="K2240" i="11" s="1"/>
  <c r="L2239" i="11"/>
  <c r="K2239" i="11" a="1"/>
  <c r="K2239" i="11" s="1"/>
  <c r="L2238" i="11"/>
  <c r="K2238" i="11" a="1"/>
  <c r="K2238" i="11" s="1"/>
  <c r="L2237" i="11"/>
  <c r="K2237" i="11" a="1"/>
  <c r="K2237" i="11" s="1"/>
  <c r="L2236" i="11"/>
  <c r="K2236" i="11" a="1"/>
  <c r="K2236" i="11" s="1"/>
  <c r="L2235" i="11"/>
  <c r="K2235" i="11" a="1"/>
  <c r="K2235" i="11" s="1"/>
  <c r="L2234" i="11"/>
  <c r="K2234" i="11" a="1"/>
  <c r="K2234" i="11" s="1"/>
  <c r="L2233" i="11"/>
  <c r="K2233" i="11" a="1"/>
  <c r="K2233" i="11" s="1"/>
  <c r="L2232" i="11"/>
  <c r="K2232" i="11" a="1"/>
  <c r="K2232" i="11" s="1"/>
  <c r="L2231" i="11"/>
  <c r="K2231" i="11" a="1"/>
  <c r="K2231" i="11" s="1"/>
  <c r="L2230" i="11"/>
  <c r="K2230" i="11" a="1"/>
  <c r="K2230" i="11" s="1"/>
  <c r="L2229" i="11"/>
  <c r="K2229" i="11" a="1"/>
  <c r="K2229" i="11" s="1"/>
  <c r="L2228" i="11"/>
  <c r="K2228" i="11" a="1"/>
  <c r="K2228" i="11" s="1"/>
  <c r="L2227" i="11"/>
  <c r="K2227" i="11" a="1"/>
  <c r="K2227" i="11" s="1"/>
  <c r="L2226" i="11"/>
  <c r="K2226" i="11" a="1"/>
  <c r="K2226" i="11" s="1"/>
  <c r="L2225" i="11"/>
  <c r="K2225" i="11" a="1"/>
  <c r="K2225" i="11" s="1"/>
  <c r="L2224" i="11"/>
  <c r="K2224" i="11" a="1"/>
  <c r="K2224" i="11" s="1"/>
  <c r="L2223" i="11"/>
  <c r="K2223" i="11" a="1"/>
  <c r="K2223" i="11" s="1"/>
  <c r="L2222" i="11"/>
  <c r="K2222" i="11" a="1"/>
  <c r="K2222" i="11" s="1"/>
  <c r="L2221" i="11"/>
  <c r="K2221" i="11" a="1"/>
  <c r="K2221" i="11" s="1"/>
  <c r="L2220" i="11"/>
  <c r="K2220" i="11" a="1"/>
  <c r="K2220" i="11" s="1"/>
  <c r="L2219" i="11"/>
  <c r="K2219" i="11" a="1"/>
  <c r="K2219" i="11" s="1"/>
  <c r="L2218" i="11"/>
  <c r="K2218" i="11" a="1"/>
  <c r="K2218" i="11" s="1"/>
  <c r="L2217" i="11"/>
  <c r="K2217" i="11" a="1"/>
  <c r="K2217" i="11" s="1"/>
  <c r="L2216" i="11"/>
  <c r="K2216" i="11" a="1"/>
  <c r="K2216" i="11" s="1"/>
  <c r="L2215" i="11"/>
  <c r="K2215" i="11" a="1"/>
  <c r="K2215" i="11" s="1"/>
  <c r="L2214" i="11"/>
  <c r="K2214" i="11" a="1"/>
  <c r="K2214" i="11" s="1"/>
  <c r="L2213" i="11"/>
  <c r="K2213" i="11" a="1"/>
  <c r="K2213" i="11" s="1"/>
  <c r="L2212" i="11"/>
  <c r="K2212" i="11" a="1"/>
  <c r="K2212" i="11" s="1"/>
  <c r="L2211" i="11"/>
  <c r="K2211" i="11" a="1"/>
  <c r="K2211" i="11" s="1"/>
  <c r="L2210" i="11"/>
  <c r="K2210" i="11" a="1"/>
  <c r="K2210" i="11" s="1"/>
  <c r="L2209" i="11"/>
  <c r="K2209" i="11" a="1"/>
  <c r="K2209" i="11" s="1"/>
  <c r="L2208" i="11"/>
  <c r="K2208" i="11" a="1"/>
  <c r="K2208" i="11" s="1"/>
  <c r="L2207" i="11"/>
  <c r="K2207" i="11" a="1"/>
  <c r="K2207" i="11" s="1"/>
  <c r="L2206" i="11"/>
  <c r="K2206" i="11" a="1"/>
  <c r="K2206" i="11" s="1"/>
  <c r="L2205" i="11"/>
  <c r="K2205" i="11" a="1"/>
  <c r="K2205" i="11" s="1"/>
  <c r="L2204" i="11"/>
  <c r="K2204" i="11" a="1"/>
  <c r="K2204" i="11" s="1"/>
  <c r="L2203" i="11"/>
  <c r="K2203" i="11" a="1"/>
  <c r="K2203" i="11" s="1"/>
  <c r="L2202" i="11"/>
  <c r="K2202" i="11" a="1"/>
  <c r="K2202" i="11" s="1"/>
  <c r="L2201" i="11"/>
  <c r="K2201" i="11" a="1"/>
  <c r="K2201" i="11" s="1"/>
  <c r="L2200" i="11"/>
  <c r="K2200" i="11" a="1"/>
  <c r="K2200" i="11" s="1"/>
  <c r="L2199" i="11"/>
  <c r="K2199" i="11" a="1"/>
  <c r="K2199" i="11"/>
  <c r="L2198" i="11"/>
  <c r="K2198" i="11" a="1"/>
  <c r="K2198" i="11" s="1"/>
  <c r="L2197" i="11"/>
  <c r="K2197" i="11" a="1"/>
  <c r="K2197" i="11" s="1"/>
  <c r="L2196" i="11"/>
  <c r="K2196" i="11" a="1"/>
  <c r="K2196" i="11" s="1"/>
  <c r="L2195" i="11"/>
  <c r="K2195" i="11" a="1"/>
  <c r="K2195" i="11" s="1"/>
  <c r="L2194" i="11"/>
  <c r="K2194" i="11" a="1"/>
  <c r="K2194" i="11" s="1"/>
  <c r="L2193" i="11"/>
  <c r="K2193" i="11" a="1"/>
  <c r="K2193" i="11" s="1"/>
  <c r="L2192" i="11"/>
  <c r="K2192" i="11" a="1"/>
  <c r="K2192" i="11" s="1"/>
  <c r="L2191" i="11"/>
  <c r="K2191" i="11" a="1"/>
  <c r="K2191" i="11" s="1"/>
  <c r="L2190" i="11"/>
  <c r="K2190" i="11" a="1"/>
  <c r="K2190" i="11" s="1"/>
  <c r="L2189" i="11"/>
  <c r="K2189" i="11" a="1"/>
  <c r="K2189" i="11" s="1"/>
  <c r="L2188" i="11"/>
  <c r="K2188" i="11" a="1"/>
  <c r="K2188" i="11" s="1"/>
  <c r="L2187" i="11"/>
  <c r="K2187" i="11" a="1"/>
  <c r="K2187" i="11" s="1"/>
  <c r="L2186" i="11"/>
  <c r="K2186" i="11" a="1"/>
  <c r="K2186" i="11" s="1"/>
  <c r="L2185" i="11"/>
  <c r="K2185" i="11" a="1"/>
  <c r="K2185" i="11" s="1"/>
  <c r="L2184" i="11"/>
  <c r="K2184" i="11" a="1"/>
  <c r="K2184" i="11" s="1"/>
  <c r="L2183" i="11"/>
  <c r="K2183" i="11" a="1"/>
  <c r="K2183" i="11" s="1"/>
  <c r="L2182" i="11"/>
  <c r="K2182" i="11" a="1"/>
  <c r="K2182" i="11" s="1"/>
  <c r="L2181" i="11"/>
  <c r="K2181" i="11" a="1"/>
  <c r="K2181" i="11"/>
  <c r="L2180" i="11"/>
  <c r="K2180" i="11" a="1"/>
  <c r="K2180" i="11" s="1"/>
  <c r="L2179" i="11"/>
  <c r="K2179" i="11" a="1"/>
  <c r="K2179" i="11" s="1"/>
  <c r="L2178" i="11"/>
  <c r="K2178" i="11" a="1"/>
  <c r="K2178" i="11" s="1"/>
  <c r="L2177" i="11"/>
  <c r="K2177" i="11" a="1"/>
  <c r="K2177" i="11" s="1"/>
  <c r="L2176" i="11"/>
  <c r="K2176" i="11" a="1"/>
  <c r="K2176" i="11" s="1"/>
  <c r="L2175" i="11"/>
  <c r="K2175" i="11" a="1"/>
  <c r="K2175" i="11" s="1"/>
  <c r="L2174" i="11"/>
  <c r="K2174" i="11" a="1"/>
  <c r="K2174" i="11" s="1"/>
  <c r="L2173" i="11"/>
  <c r="K2173" i="11" a="1"/>
  <c r="K2173" i="11" s="1"/>
  <c r="L2172" i="11"/>
  <c r="K2172" i="11" a="1"/>
  <c r="K2172" i="11" s="1"/>
  <c r="L2171" i="11"/>
  <c r="K2171" i="11" a="1"/>
  <c r="K2171" i="11" s="1"/>
  <c r="L2170" i="11"/>
  <c r="K2170" i="11" a="1"/>
  <c r="K2170" i="11" s="1"/>
  <c r="L2169" i="11"/>
  <c r="K2169" i="11" a="1"/>
  <c r="K2169" i="11" s="1"/>
  <c r="L2168" i="11"/>
  <c r="K2168" i="11" a="1"/>
  <c r="K2168" i="11" s="1"/>
  <c r="L2167" i="11"/>
  <c r="K2167" i="11" a="1"/>
  <c r="K2167" i="11" s="1"/>
  <c r="L2166" i="11"/>
  <c r="K2166" i="11" a="1"/>
  <c r="K2166" i="11" s="1"/>
  <c r="L2165" i="11"/>
  <c r="K2165" i="11" a="1"/>
  <c r="K2165" i="11" s="1"/>
  <c r="L2164" i="11"/>
  <c r="K2164" i="11" a="1"/>
  <c r="K2164" i="11" s="1"/>
  <c r="L2163" i="11"/>
  <c r="K2163" i="11" a="1"/>
  <c r="K2163" i="11" s="1"/>
  <c r="L2162" i="11"/>
  <c r="K2162" i="11" a="1"/>
  <c r="K2162" i="11" s="1"/>
  <c r="L2161" i="11"/>
  <c r="K2161" i="11" a="1"/>
  <c r="K2161" i="11" s="1"/>
  <c r="L2160" i="11"/>
  <c r="K2160" i="11" a="1"/>
  <c r="K2160" i="11" s="1"/>
  <c r="L2159" i="11"/>
  <c r="K2159" i="11" a="1"/>
  <c r="K2159" i="11" s="1"/>
  <c r="L2158" i="11"/>
  <c r="K2158" i="11" a="1"/>
  <c r="K2158" i="11" s="1"/>
  <c r="L2157" i="11"/>
  <c r="K2157" i="11" a="1"/>
  <c r="K2157" i="11" s="1"/>
  <c r="L2156" i="11"/>
  <c r="K2156" i="11" a="1"/>
  <c r="K2156" i="11" s="1"/>
  <c r="L2155" i="11"/>
  <c r="K2155" i="11" a="1"/>
  <c r="K2155" i="11" s="1"/>
  <c r="L2154" i="11"/>
  <c r="K2154" i="11" a="1"/>
  <c r="K2154" i="11" s="1"/>
  <c r="L2153" i="11"/>
  <c r="K2153" i="11" a="1"/>
  <c r="K2153" i="11" s="1"/>
  <c r="L2152" i="11"/>
  <c r="K2152" i="11" a="1"/>
  <c r="K2152" i="11" s="1"/>
  <c r="L2151" i="11"/>
  <c r="K2151" i="11" a="1"/>
  <c r="K2151" i="11" s="1"/>
  <c r="L2150" i="11"/>
  <c r="K2150" i="11" a="1"/>
  <c r="K2150" i="11" s="1"/>
  <c r="L2149" i="11"/>
  <c r="K2149" i="11" a="1"/>
  <c r="K2149" i="11" s="1"/>
  <c r="L2148" i="11"/>
  <c r="K2148" i="11" a="1"/>
  <c r="K2148" i="11" s="1"/>
  <c r="L2147" i="11"/>
  <c r="K2147" i="11" a="1"/>
  <c r="K2147" i="11" s="1"/>
  <c r="L2146" i="11"/>
  <c r="K2146" i="11" a="1"/>
  <c r="K2146" i="11" s="1"/>
  <c r="L2145" i="11"/>
  <c r="K2145" i="11" a="1"/>
  <c r="K2145" i="11" s="1"/>
  <c r="L2144" i="11"/>
  <c r="K2144" i="11" a="1"/>
  <c r="K2144" i="11" s="1"/>
  <c r="L2143" i="11"/>
  <c r="K2143" i="11" a="1"/>
  <c r="K2143" i="11" s="1"/>
  <c r="L2142" i="11"/>
  <c r="K2142" i="11" a="1"/>
  <c r="K2142" i="11" s="1"/>
  <c r="L2141" i="11"/>
  <c r="K2141" i="11" a="1"/>
  <c r="K2141" i="11" s="1"/>
  <c r="L2140" i="11"/>
  <c r="K2140" i="11" a="1"/>
  <c r="K2140" i="11" s="1"/>
  <c r="L2139" i="11"/>
  <c r="K2139" i="11" a="1"/>
  <c r="K2139" i="11" s="1"/>
  <c r="L2138" i="11"/>
  <c r="K2138" i="11" a="1"/>
  <c r="K2138" i="11" s="1"/>
  <c r="L2137" i="11"/>
  <c r="K2137" i="11" a="1"/>
  <c r="K2137" i="11" s="1"/>
  <c r="L2136" i="11"/>
  <c r="K2136" i="11" a="1"/>
  <c r="K2136" i="11" s="1"/>
  <c r="L2135" i="11"/>
  <c r="K2135" i="11" a="1"/>
  <c r="K2135" i="11" s="1"/>
  <c r="L2134" i="11"/>
  <c r="K2134" i="11" a="1"/>
  <c r="K2134" i="11" s="1"/>
  <c r="L2133" i="11"/>
  <c r="K2133" i="11" a="1"/>
  <c r="K2133" i="11" s="1"/>
  <c r="L2132" i="11"/>
  <c r="K2132" i="11" a="1"/>
  <c r="K2132" i="11" s="1"/>
  <c r="L2131" i="11"/>
  <c r="K2131" i="11" a="1"/>
  <c r="K2131" i="11" s="1"/>
  <c r="L2130" i="11"/>
  <c r="K2130" i="11" a="1"/>
  <c r="K2130" i="11" s="1"/>
  <c r="L2129" i="11"/>
  <c r="K2129" i="11" a="1"/>
  <c r="K2129" i="11" s="1"/>
  <c r="L2128" i="11"/>
  <c r="K2128" i="11" a="1"/>
  <c r="K2128" i="11" s="1"/>
  <c r="L2127" i="11"/>
  <c r="K2127" i="11" a="1"/>
  <c r="K2127" i="11" s="1"/>
  <c r="L2126" i="11"/>
  <c r="K2126" i="11" a="1"/>
  <c r="K2126" i="11" s="1"/>
  <c r="L2125" i="11"/>
  <c r="K2125" i="11" a="1"/>
  <c r="K2125" i="11" s="1"/>
  <c r="L2124" i="11"/>
  <c r="K2124" i="11" a="1"/>
  <c r="K2124" i="11" s="1"/>
  <c r="L2123" i="11"/>
  <c r="K2123" i="11" a="1"/>
  <c r="K2123" i="11" s="1"/>
  <c r="L2122" i="11"/>
  <c r="K2122" i="11" a="1"/>
  <c r="K2122" i="11" s="1"/>
  <c r="L2121" i="11"/>
  <c r="K2121" i="11" a="1"/>
  <c r="K2121" i="11" s="1"/>
  <c r="L2120" i="11"/>
  <c r="K2120" i="11" a="1"/>
  <c r="K2120" i="11" s="1"/>
  <c r="L2119" i="11"/>
  <c r="K2119" i="11" a="1"/>
  <c r="K2119" i="11" s="1"/>
  <c r="L2118" i="11"/>
  <c r="K2118" i="11" a="1"/>
  <c r="K2118" i="11" s="1"/>
  <c r="L2117" i="11"/>
  <c r="K2117" i="11" a="1"/>
  <c r="K2117" i="11" s="1"/>
  <c r="L2116" i="11"/>
  <c r="K2116" i="11" a="1"/>
  <c r="K2116" i="11" s="1"/>
  <c r="L2115" i="11"/>
  <c r="K2115" i="11" a="1"/>
  <c r="K2115" i="11" s="1"/>
  <c r="L2114" i="11"/>
  <c r="K2114" i="11" a="1"/>
  <c r="K2114" i="11" s="1"/>
  <c r="L2113" i="11"/>
  <c r="K2113" i="11" a="1"/>
  <c r="K2113" i="11" s="1"/>
  <c r="L2112" i="11"/>
  <c r="K2112" i="11" a="1"/>
  <c r="K2112" i="11" s="1"/>
  <c r="L2111" i="11"/>
  <c r="K2111" i="11" a="1"/>
  <c r="K2111" i="11" s="1"/>
  <c r="L2110" i="11"/>
  <c r="K2110" i="11" a="1"/>
  <c r="K2110" i="11" s="1"/>
  <c r="L2109" i="11"/>
  <c r="K2109" i="11" a="1"/>
  <c r="K2109" i="11" s="1"/>
  <c r="L2108" i="11"/>
  <c r="K2108" i="11" a="1"/>
  <c r="K2108" i="11" s="1"/>
  <c r="L2107" i="11"/>
  <c r="K2107" i="11" a="1"/>
  <c r="K2107" i="11" s="1"/>
  <c r="L2106" i="11"/>
  <c r="K2106" i="11" a="1"/>
  <c r="K2106" i="11" s="1"/>
  <c r="L2105" i="11"/>
  <c r="K2105" i="11" a="1"/>
  <c r="K2105" i="11"/>
  <c r="L2104" i="11"/>
  <c r="K2104" i="11" a="1"/>
  <c r="K2104" i="11" s="1"/>
  <c r="L2103" i="11"/>
  <c r="K2103" i="11" a="1"/>
  <c r="K2103" i="11" s="1"/>
  <c r="L2102" i="11"/>
  <c r="K2102" i="11" a="1"/>
  <c r="K2102" i="11" s="1"/>
  <c r="L2101" i="11"/>
  <c r="K2101" i="11" a="1"/>
  <c r="K2101" i="11" s="1"/>
  <c r="L2100" i="11"/>
  <c r="K2100" i="11" a="1"/>
  <c r="K2100" i="11" s="1"/>
  <c r="L2099" i="11"/>
  <c r="K2099" i="11" a="1"/>
  <c r="K2099" i="11" s="1"/>
  <c r="L2098" i="11"/>
  <c r="K2098" i="11" a="1"/>
  <c r="K2098" i="11" s="1"/>
  <c r="L2097" i="11"/>
  <c r="K2097" i="11" a="1"/>
  <c r="K2097" i="11" s="1"/>
  <c r="L2096" i="11"/>
  <c r="K2096" i="11" a="1"/>
  <c r="K2096" i="11" s="1"/>
  <c r="L2095" i="11"/>
  <c r="K2095" i="11" a="1"/>
  <c r="K2095" i="11" s="1"/>
  <c r="L2094" i="11"/>
  <c r="K2094" i="11" a="1"/>
  <c r="K2094" i="11" s="1"/>
  <c r="L2093" i="11"/>
  <c r="K2093" i="11" a="1"/>
  <c r="K2093" i="11" s="1"/>
  <c r="L2092" i="11"/>
  <c r="K2092" i="11" a="1"/>
  <c r="K2092" i="11"/>
  <c r="L2091" i="11"/>
  <c r="K2091" i="11" a="1"/>
  <c r="K2091" i="11" s="1"/>
  <c r="L2090" i="11"/>
  <c r="K2090" i="11" a="1"/>
  <c r="K2090" i="11" s="1"/>
  <c r="L2089" i="11"/>
  <c r="K2089" i="11" a="1"/>
  <c r="K2089" i="11" s="1"/>
  <c r="L2088" i="11"/>
  <c r="K2088" i="11" a="1"/>
  <c r="K2088" i="11" s="1"/>
  <c r="L2087" i="11"/>
  <c r="K2087" i="11" a="1"/>
  <c r="K2087" i="11" s="1"/>
  <c r="L2086" i="11"/>
  <c r="K2086" i="11" a="1"/>
  <c r="K2086" i="11" s="1"/>
  <c r="L2085" i="11"/>
  <c r="K2085" i="11" a="1"/>
  <c r="K2085" i="11" s="1"/>
  <c r="L2084" i="11"/>
  <c r="K2084" i="11" a="1"/>
  <c r="K2084" i="11" s="1"/>
  <c r="L2083" i="11"/>
  <c r="K2083" i="11" a="1"/>
  <c r="K2083" i="11" s="1"/>
  <c r="L2082" i="11"/>
  <c r="K2082" i="11" a="1"/>
  <c r="K2082" i="11" s="1"/>
  <c r="L2081" i="11"/>
  <c r="K2081" i="11" a="1"/>
  <c r="K2081" i="11" s="1"/>
  <c r="L2080" i="11"/>
  <c r="K2080" i="11" a="1"/>
  <c r="K2080" i="11" s="1"/>
  <c r="L2079" i="11"/>
  <c r="K2079" i="11" a="1"/>
  <c r="K2079" i="11" s="1"/>
  <c r="L2078" i="11"/>
  <c r="K2078" i="11" a="1"/>
  <c r="K2078" i="11" s="1"/>
  <c r="L2077" i="11"/>
  <c r="K2077" i="11" a="1"/>
  <c r="K2077" i="11" s="1"/>
  <c r="L2076" i="11"/>
  <c r="K2076" i="11" a="1"/>
  <c r="K2076" i="11" s="1"/>
  <c r="L2075" i="11"/>
  <c r="K2075" i="11" a="1"/>
  <c r="K2075" i="11" s="1"/>
  <c r="L2074" i="11"/>
  <c r="K2074" i="11" a="1"/>
  <c r="K2074" i="11" s="1"/>
  <c r="L2073" i="11"/>
  <c r="K2073" i="11" a="1"/>
  <c r="K2073" i="11" s="1"/>
  <c r="L2072" i="11"/>
  <c r="K2072" i="11" a="1"/>
  <c r="K2072" i="11" s="1"/>
  <c r="L2071" i="11"/>
  <c r="K2071" i="11" a="1"/>
  <c r="K2071" i="11" s="1"/>
  <c r="L2070" i="11"/>
  <c r="K2070" i="11" a="1"/>
  <c r="K2070" i="11" s="1"/>
  <c r="L2069" i="11"/>
  <c r="K2069" i="11" a="1"/>
  <c r="K2069" i="11" s="1"/>
  <c r="L2068" i="11"/>
  <c r="K2068" i="11" a="1"/>
  <c r="K2068" i="11" s="1"/>
  <c r="L2067" i="11"/>
  <c r="K2067" i="11" a="1"/>
  <c r="K2067" i="11" s="1"/>
  <c r="L2066" i="11"/>
  <c r="K2066" i="11" a="1"/>
  <c r="K2066" i="11" s="1"/>
  <c r="L2065" i="11"/>
  <c r="K2065" i="11" a="1"/>
  <c r="K2065" i="11" s="1"/>
  <c r="L2064" i="11"/>
  <c r="K2064" i="11" a="1"/>
  <c r="K2064" i="11" s="1"/>
  <c r="L2063" i="11"/>
  <c r="K2063" i="11" a="1"/>
  <c r="K2063" i="11" s="1"/>
  <c r="L2062" i="11"/>
  <c r="K2062" i="11" a="1"/>
  <c r="K2062" i="11" s="1"/>
  <c r="L2061" i="11"/>
  <c r="K2061" i="11" a="1"/>
  <c r="K2061" i="11" s="1"/>
  <c r="L2060" i="11"/>
  <c r="K2060" i="11" a="1"/>
  <c r="K2060" i="11" s="1"/>
  <c r="L2059" i="11"/>
  <c r="K2059" i="11" a="1"/>
  <c r="K2059" i="11" s="1"/>
  <c r="L2058" i="11"/>
  <c r="K2058" i="11" a="1"/>
  <c r="K2058" i="11" s="1"/>
  <c r="L2057" i="11"/>
  <c r="K2057" i="11" a="1"/>
  <c r="K2057" i="11" s="1"/>
  <c r="L2056" i="11"/>
  <c r="K2056" i="11" a="1"/>
  <c r="K2056" i="11" s="1"/>
  <c r="L2055" i="11"/>
  <c r="K2055" i="11" a="1"/>
  <c r="K2055" i="11" s="1"/>
  <c r="L2054" i="11"/>
  <c r="K2054" i="11" a="1"/>
  <c r="K2054" i="11" s="1"/>
  <c r="L2053" i="11"/>
  <c r="K2053" i="11" a="1"/>
  <c r="K2053" i="11" s="1"/>
  <c r="L2052" i="11"/>
  <c r="K2052" i="11" a="1"/>
  <c r="K2052" i="11" s="1"/>
  <c r="L2051" i="11"/>
  <c r="K2051" i="11" a="1"/>
  <c r="K2051" i="11" s="1"/>
  <c r="L2050" i="11"/>
  <c r="K2050" i="11" a="1"/>
  <c r="K2050" i="11" s="1"/>
  <c r="L2049" i="11"/>
  <c r="K2049" i="11" a="1"/>
  <c r="K2049" i="11" s="1"/>
  <c r="L2048" i="11"/>
  <c r="K2048" i="11" a="1"/>
  <c r="K2048" i="11" s="1"/>
  <c r="L2047" i="11"/>
  <c r="K2047" i="11" a="1"/>
  <c r="K2047" i="11" s="1"/>
  <c r="L2046" i="11"/>
  <c r="K2046" i="11" a="1"/>
  <c r="K2046" i="11" s="1"/>
  <c r="L2045" i="11"/>
  <c r="K2045" i="11" a="1"/>
  <c r="K2045" i="11" s="1"/>
  <c r="L2044" i="11"/>
  <c r="K2044" i="11" a="1"/>
  <c r="K2044" i="11" s="1"/>
  <c r="L2043" i="11"/>
  <c r="K2043" i="11" a="1"/>
  <c r="K2043" i="11" s="1"/>
  <c r="L2042" i="11"/>
  <c r="K2042" i="11" a="1"/>
  <c r="K2042" i="11" s="1"/>
  <c r="L2041" i="11"/>
  <c r="K2041" i="11" a="1"/>
  <c r="K2041" i="11" s="1"/>
  <c r="L2040" i="11"/>
  <c r="K2040" i="11" a="1"/>
  <c r="K2040" i="11" s="1"/>
  <c r="L2039" i="11"/>
  <c r="K2039" i="11" a="1"/>
  <c r="K2039" i="11" s="1"/>
  <c r="L2038" i="11"/>
  <c r="K2038" i="11" a="1"/>
  <c r="K2038" i="11" s="1"/>
  <c r="L2037" i="11"/>
  <c r="K2037" i="11" a="1"/>
  <c r="K2037" i="11" s="1"/>
  <c r="L2036" i="11"/>
  <c r="K2036" i="11" a="1"/>
  <c r="K2036" i="11" s="1"/>
  <c r="L2035" i="11"/>
  <c r="K2035" i="11" a="1"/>
  <c r="K2035" i="11" s="1"/>
  <c r="L2034" i="11"/>
  <c r="K2034" i="11" a="1"/>
  <c r="K2034" i="11" s="1"/>
  <c r="L2033" i="11"/>
  <c r="K2033" i="11" a="1"/>
  <c r="K2033" i="11" s="1"/>
  <c r="L2032" i="11"/>
  <c r="K2032" i="11" a="1"/>
  <c r="K2032" i="11" s="1"/>
  <c r="L2031" i="11"/>
  <c r="K2031" i="11" a="1"/>
  <c r="K2031" i="11" s="1"/>
  <c r="L2030" i="11"/>
  <c r="K2030" i="11" a="1"/>
  <c r="K2030" i="11" s="1"/>
  <c r="L2029" i="11"/>
  <c r="K2029" i="11" a="1"/>
  <c r="K2029" i="11" s="1"/>
  <c r="L2028" i="11"/>
  <c r="K2028" i="11" a="1"/>
  <c r="K2028" i="11" s="1"/>
  <c r="L2027" i="11"/>
  <c r="K2027" i="11" a="1"/>
  <c r="K2027" i="11" s="1"/>
  <c r="L2026" i="11"/>
  <c r="K2026" i="11" a="1"/>
  <c r="K2026" i="11" s="1"/>
  <c r="L2025" i="11"/>
  <c r="K2025" i="11" a="1"/>
  <c r="K2025" i="11" s="1"/>
  <c r="L2024" i="11"/>
  <c r="K2024" i="11" a="1"/>
  <c r="K2024" i="11" s="1"/>
  <c r="L2023" i="11"/>
  <c r="K2023" i="11" a="1"/>
  <c r="K2023" i="11"/>
  <c r="L2022" i="11"/>
  <c r="K2022" i="11" a="1"/>
  <c r="K2022" i="11" s="1"/>
  <c r="L2021" i="11"/>
  <c r="K2021" i="11" a="1"/>
  <c r="K2021" i="11" s="1"/>
  <c r="L2020" i="11"/>
  <c r="K2020" i="11" a="1"/>
  <c r="K2020" i="11" s="1"/>
  <c r="L2019" i="11"/>
  <c r="K2019" i="11" a="1"/>
  <c r="K2019" i="11" s="1"/>
  <c r="L2018" i="11"/>
  <c r="K2018" i="11" a="1"/>
  <c r="K2018" i="11" s="1"/>
  <c r="L2017" i="11"/>
  <c r="K2017" i="11" a="1"/>
  <c r="K2017" i="11" s="1"/>
  <c r="L2016" i="11"/>
  <c r="K2016" i="11" a="1"/>
  <c r="K2016" i="11" s="1"/>
  <c r="L2015" i="11"/>
  <c r="K2015" i="11" a="1"/>
  <c r="K2015" i="11" s="1"/>
  <c r="L2014" i="11"/>
  <c r="K2014" i="11" a="1"/>
  <c r="K2014" i="11" s="1"/>
  <c r="L2013" i="11"/>
  <c r="K2013" i="11" a="1"/>
  <c r="K2013" i="11" s="1"/>
  <c r="L2012" i="11"/>
  <c r="K2012" i="11" a="1"/>
  <c r="K2012" i="11" s="1"/>
  <c r="L2011" i="11"/>
  <c r="K2011" i="11" a="1"/>
  <c r="K2011" i="11" s="1"/>
  <c r="L2010" i="11"/>
  <c r="K2010" i="11" a="1"/>
  <c r="K2010" i="11" s="1"/>
  <c r="L2009" i="11"/>
  <c r="K2009" i="11" a="1"/>
  <c r="K2009" i="11" s="1"/>
  <c r="L2008" i="11"/>
  <c r="K2008" i="11" a="1"/>
  <c r="K2008" i="11" s="1"/>
  <c r="L2007" i="11"/>
  <c r="K2007" i="11" a="1"/>
  <c r="K2007" i="11" s="1"/>
  <c r="L2006" i="11"/>
  <c r="K2006" i="11" a="1"/>
  <c r="K2006" i="11" s="1"/>
  <c r="L2005" i="11"/>
  <c r="K2005" i="11" a="1"/>
  <c r="K2005" i="11" s="1"/>
  <c r="L2004" i="11"/>
  <c r="K2004" i="11" a="1"/>
  <c r="K2004" i="11" s="1"/>
  <c r="L2003" i="11"/>
  <c r="K2003" i="11" a="1"/>
  <c r="K2003" i="11" s="1"/>
  <c r="L2002" i="11"/>
  <c r="K2002" i="11" a="1"/>
  <c r="K2002" i="11" s="1"/>
  <c r="L2001" i="11"/>
  <c r="K2001" i="11" a="1"/>
  <c r="K2001" i="11" s="1"/>
  <c r="L2000" i="11"/>
  <c r="K2000" i="11" a="1"/>
  <c r="K2000" i="11" s="1"/>
  <c r="L1999" i="11"/>
  <c r="K1999" i="11" a="1"/>
  <c r="K1999" i="11" s="1"/>
  <c r="L1998" i="11"/>
  <c r="K1998" i="11" a="1"/>
  <c r="K1998" i="11" s="1"/>
  <c r="L1997" i="11"/>
  <c r="K1997" i="11" a="1"/>
  <c r="K1997" i="11" s="1"/>
  <c r="L1996" i="11"/>
  <c r="K1996" i="11" a="1"/>
  <c r="K1996" i="11" s="1"/>
  <c r="L1995" i="11"/>
  <c r="K1995" i="11" a="1"/>
  <c r="K1995" i="11" s="1"/>
  <c r="L1994" i="11"/>
  <c r="K1994" i="11" a="1"/>
  <c r="K1994" i="11" s="1"/>
  <c r="L1993" i="11"/>
  <c r="K1993" i="11" a="1"/>
  <c r="K1993" i="11" s="1"/>
  <c r="L1992" i="11"/>
  <c r="K1992" i="11" a="1"/>
  <c r="K1992" i="11" s="1"/>
  <c r="L1991" i="11"/>
  <c r="K1991" i="11" a="1"/>
  <c r="K1991" i="11" s="1"/>
  <c r="L1990" i="11"/>
  <c r="K1990" i="11" a="1"/>
  <c r="K1990" i="11" s="1"/>
  <c r="L1989" i="11"/>
  <c r="K1989" i="11" a="1"/>
  <c r="K1989" i="11" s="1"/>
  <c r="L1988" i="11"/>
  <c r="K1988" i="11" a="1"/>
  <c r="K1988" i="11" s="1"/>
  <c r="L1987" i="11"/>
  <c r="K1987" i="11" a="1"/>
  <c r="K1987" i="11" s="1"/>
  <c r="L1986" i="11"/>
  <c r="K1986" i="11" a="1"/>
  <c r="K1986" i="11" s="1"/>
  <c r="L1985" i="11"/>
  <c r="K1985" i="11" a="1"/>
  <c r="K1985" i="11" s="1"/>
  <c r="L1984" i="11"/>
  <c r="K1984" i="11" a="1"/>
  <c r="K1984" i="11" s="1"/>
  <c r="L1983" i="11"/>
  <c r="K1983" i="11" a="1"/>
  <c r="K1983" i="11" s="1"/>
  <c r="L1982" i="11"/>
  <c r="K1982" i="11" a="1"/>
  <c r="K1982" i="11" s="1"/>
  <c r="L1981" i="11"/>
  <c r="K1981" i="11" a="1"/>
  <c r="K1981" i="11" s="1"/>
  <c r="L1980" i="11"/>
  <c r="K1980" i="11" a="1"/>
  <c r="K1980" i="11" s="1"/>
  <c r="L1979" i="11"/>
  <c r="K1979" i="11" a="1"/>
  <c r="K1979" i="11" s="1"/>
  <c r="L1978" i="11"/>
  <c r="K1978" i="11" a="1"/>
  <c r="K1978" i="11" s="1"/>
  <c r="L1977" i="11"/>
  <c r="K1977" i="11" a="1"/>
  <c r="K1977" i="11" s="1"/>
  <c r="L1976" i="11"/>
  <c r="K1976" i="11" a="1"/>
  <c r="K1976" i="11" s="1"/>
  <c r="L1975" i="11"/>
  <c r="K1975" i="11" a="1"/>
  <c r="K1975" i="11" s="1"/>
  <c r="L1974" i="11"/>
  <c r="K1974" i="11" a="1"/>
  <c r="K1974" i="11" s="1"/>
  <c r="L1973" i="11"/>
  <c r="K1973" i="11" a="1"/>
  <c r="K1973" i="11" s="1"/>
  <c r="L1972" i="11"/>
  <c r="K1972" i="11" a="1"/>
  <c r="K1972" i="11" s="1"/>
  <c r="L1971" i="11"/>
  <c r="K1971" i="11" a="1"/>
  <c r="K1971" i="11" s="1"/>
  <c r="L1970" i="11"/>
  <c r="K1970" i="11" a="1"/>
  <c r="K1970" i="11" s="1"/>
  <c r="L1969" i="11"/>
  <c r="K1969" i="11" a="1"/>
  <c r="K1969" i="11" s="1"/>
  <c r="L1968" i="11"/>
  <c r="K1968" i="11" a="1"/>
  <c r="K1968" i="11" s="1"/>
  <c r="L1967" i="11"/>
  <c r="K1967" i="11" a="1"/>
  <c r="K1967" i="11" s="1"/>
  <c r="L1966" i="11"/>
  <c r="K1966" i="11" a="1"/>
  <c r="K1966" i="11" s="1"/>
  <c r="L1965" i="11"/>
  <c r="K1965" i="11" a="1"/>
  <c r="K1965" i="11" s="1"/>
  <c r="L1964" i="11"/>
  <c r="K1964" i="11" a="1"/>
  <c r="K1964" i="11" s="1"/>
  <c r="L1963" i="11"/>
  <c r="K1963" i="11" a="1"/>
  <c r="K1963" i="11" s="1"/>
  <c r="L1962" i="11"/>
  <c r="K1962" i="11" a="1"/>
  <c r="K1962" i="11" s="1"/>
  <c r="L1961" i="11"/>
  <c r="K1961" i="11" a="1"/>
  <c r="K1961" i="11" s="1"/>
  <c r="L1960" i="11"/>
  <c r="K1960" i="11" a="1"/>
  <c r="K1960" i="11" s="1"/>
  <c r="L1959" i="11"/>
  <c r="K1959" i="11" a="1"/>
  <c r="K1959" i="11" s="1"/>
  <c r="L1958" i="11"/>
  <c r="K1958" i="11" a="1"/>
  <c r="K1958" i="11" s="1"/>
  <c r="L1957" i="11"/>
  <c r="K1957" i="11" a="1"/>
  <c r="K1957" i="11" s="1"/>
  <c r="L1956" i="11"/>
  <c r="K1956" i="11" a="1"/>
  <c r="K1956" i="11" s="1"/>
  <c r="L1955" i="11"/>
  <c r="K1955" i="11" a="1"/>
  <c r="K1955" i="11" s="1"/>
  <c r="L1954" i="11"/>
  <c r="K1954" i="11" a="1"/>
  <c r="K1954" i="11" s="1"/>
  <c r="L1953" i="11"/>
  <c r="K1953" i="11" a="1"/>
  <c r="K1953" i="11" s="1"/>
  <c r="L1952" i="11"/>
  <c r="K1952" i="11" a="1"/>
  <c r="K1952" i="11" s="1"/>
  <c r="L1951" i="11"/>
  <c r="K1951" i="11" a="1"/>
  <c r="K1951" i="11" s="1"/>
  <c r="L1950" i="11"/>
  <c r="K1950" i="11" a="1"/>
  <c r="K1950" i="11" s="1"/>
  <c r="L1949" i="11"/>
  <c r="K1949" i="11" a="1"/>
  <c r="K1949" i="11" s="1"/>
  <c r="L1948" i="11"/>
  <c r="K1948" i="11" a="1"/>
  <c r="K1948" i="11" s="1"/>
  <c r="L1947" i="11"/>
  <c r="K1947" i="11" a="1"/>
  <c r="K1947" i="11" s="1"/>
  <c r="L1946" i="11"/>
  <c r="K1946" i="11" a="1"/>
  <c r="K1946" i="11" s="1"/>
  <c r="L1945" i="11"/>
  <c r="K1945" i="11" a="1"/>
  <c r="K1945" i="11" s="1"/>
  <c r="L1944" i="11"/>
  <c r="K1944" i="11" a="1"/>
  <c r="K1944" i="11" s="1"/>
  <c r="L1943" i="11"/>
  <c r="K1943" i="11" a="1"/>
  <c r="K1943" i="11" s="1"/>
  <c r="L1942" i="11"/>
  <c r="K1942" i="11" a="1"/>
  <c r="K1942" i="11" s="1"/>
  <c r="L1941" i="11"/>
  <c r="K1941" i="11" a="1"/>
  <c r="K1941" i="11" s="1"/>
  <c r="L1940" i="11"/>
  <c r="K1940" i="11" a="1"/>
  <c r="K1940" i="11" s="1"/>
  <c r="L1939" i="11"/>
  <c r="K1939" i="11" a="1"/>
  <c r="K1939" i="11" s="1"/>
  <c r="L1938" i="11"/>
  <c r="K1938" i="11" a="1"/>
  <c r="K1938" i="11" s="1"/>
  <c r="L1937" i="11"/>
  <c r="K1937" i="11" a="1"/>
  <c r="K1937" i="11" s="1"/>
  <c r="L1936" i="11"/>
  <c r="K1936" i="11" a="1"/>
  <c r="K1936" i="11" s="1"/>
  <c r="L1935" i="11"/>
  <c r="K1935" i="11" a="1"/>
  <c r="K1935" i="11" s="1"/>
  <c r="L1934" i="11"/>
  <c r="K1934" i="11" a="1"/>
  <c r="K1934" i="11" s="1"/>
  <c r="L1933" i="11"/>
  <c r="K1933" i="11" a="1"/>
  <c r="K1933" i="11" s="1"/>
  <c r="L1932" i="11"/>
  <c r="K1932" i="11" a="1"/>
  <c r="K1932" i="11" s="1"/>
  <c r="L1931" i="11"/>
  <c r="K1931" i="11" a="1"/>
  <c r="K1931" i="11" s="1"/>
  <c r="L1930" i="11"/>
  <c r="K1930" i="11" a="1"/>
  <c r="K1930" i="11" s="1"/>
  <c r="L1929" i="11"/>
  <c r="K1929" i="11" a="1"/>
  <c r="K1929" i="11" s="1"/>
  <c r="L1928" i="11"/>
  <c r="K1928" i="11" a="1"/>
  <c r="K1928" i="11" s="1"/>
  <c r="L1927" i="11"/>
  <c r="K1927" i="11" a="1"/>
  <c r="K1927" i="11" s="1"/>
  <c r="L1926" i="11"/>
  <c r="K1926" i="11" a="1"/>
  <c r="K1926" i="11" s="1"/>
  <c r="L1925" i="11"/>
  <c r="K1925" i="11" a="1"/>
  <c r="K1925" i="11" s="1"/>
  <c r="L1924" i="11"/>
  <c r="K1924" i="11" a="1"/>
  <c r="K1924" i="11" s="1"/>
  <c r="L1923" i="11"/>
  <c r="K1923" i="11" a="1"/>
  <c r="K1923" i="11" s="1"/>
  <c r="L1922" i="11"/>
  <c r="K1922" i="11" a="1"/>
  <c r="K1922" i="11" s="1"/>
  <c r="L1921" i="11"/>
  <c r="K1921" i="11" a="1"/>
  <c r="K1921" i="11" s="1"/>
  <c r="L1920" i="11"/>
  <c r="K1920" i="11" a="1"/>
  <c r="K1920" i="11" s="1"/>
  <c r="L1919" i="11"/>
  <c r="K1919" i="11" a="1"/>
  <c r="K1919" i="11" s="1"/>
  <c r="L1918" i="11"/>
  <c r="K1918" i="11" a="1"/>
  <c r="K1918" i="11" s="1"/>
  <c r="L1917" i="11"/>
  <c r="K1917" i="11" a="1"/>
  <c r="K1917" i="11" s="1"/>
  <c r="L1916" i="11"/>
  <c r="K1916" i="11" a="1"/>
  <c r="K1916" i="11" s="1"/>
  <c r="L1915" i="11"/>
  <c r="K1915" i="11" a="1"/>
  <c r="K1915" i="11" s="1"/>
  <c r="L1914" i="11"/>
  <c r="K1914" i="11" a="1"/>
  <c r="K1914" i="11" s="1"/>
  <c r="L1913" i="11"/>
  <c r="K1913" i="11" a="1"/>
  <c r="K1913" i="11" s="1"/>
  <c r="L1912" i="11"/>
  <c r="K1912" i="11" a="1"/>
  <c r="K1912" i="11"/>
  <c r="L1911" i="11"/>
  <c r="K1911" i="11" a="1"/>
  <c r="K1911" i="11" s="1"/>
  <c r="L1910" i="11"/>
  <c r="K1910" i="11" a="1"/>
  <c r="K1910" i="11" s="1"/>
  <c r="L1909" i="11"/>
  <c r="K1909" i="11" a="1"/>
  <c r="K1909" i="11"/>
  <c r="L1908" i="11"/>
  <c r="K1908" i="11" a="1"/>
  <c r="K1908" i="11" s="1"/>
  <c r="L1907" i="11"/>
  <c r="K1907" i="11" a="1"/>
  <c r="K1907" i="11" s="1"/>
  <c r="L1906" i="11"/>
  <c r="K1906" i="11" a="1"/>
  <c r="K1906" i="11" s="1"/>
  <c r="L1905" i="11"/>
  <c r="K1905" i="11" a="1"/>
  <c r="K1905" i="11" s="1"/>
  <c r="L1904" i="11"/>
  <c r="K1904" i="11" a="1"/>
  <c r="K1904" i="11" s="1"/>
  <c r="L1903" i="11"/>
  <c r="K1903" i="11" a="1"/>
  <c r="K1903" i="11" s="1"/>
  <c r="L1902" i="11"/>
  <c r="K1902" i="11" a="1"/>
  <c r="K1902" i="11" s="1"/>
  <c r="L1901" i="11"/>
  <c r="K1901" i="11" a="1"/>
  <c r="K1901" i="11" s="1"/>
  <c r="L1900" i="11"/>
  <c r="K1900" i="11" a="1"/>
  <c r="K1900" i="11" s="1"/>
  <c r="L1899" i="11"/>
  <c r="K1899" i="11" a="1"/>
  <c r="K1899" i="11" s="1"/>
  <c r="L1898" i="11"/>
  <c r="K1898" i="11" a="1"/>
  <c r="K1898" i="11" s="1"/>
  <c r="L1897" i="11"/>
  <c r="K1897" i="11" a="1"/>
  <c r="K1897" i="11" s="1"/>
  <c r="L1896" i="11"/>
  <c r="K1896" i="11" a="1"/>
  <c r="K1896" i="11" s="1"/>
  <c r="L1895" i="11"/>
  <c r="K1895" i="11" a="1"/>
  <c r="K1895" i="11" s="1"/>
  <c r="L1894" i="11"/>
  <c r="K1894" i="11" a="1"/>
  <c r="K1894" i="11" s="1"/>
  <c r="L1893" i="11"/>
  <c r="K1893" i="11" a="1"/>
  <c r="K1893" i="11" s="1"/>
  <c r="L1892" i="11"/>
  <c r="K1892" i="11" a="1"/>
  <c r="K1892" i="11" s="1"/>
  <c r="L1891" i="11"/>
  <c r="K1891" i="11" a="1"/>
  <c r="K1891" i="11" s="1"/>
  <c r="L1890" i="11"/>
  <c r="K1890" i="11" a="1"/>
  <c r="K1890" i="11" s="1"/>
  <c r="L1889" i="11"/>
  <c r="K1889" i="11" a="1"/>
  <c r="K1889" i="11" s="1"/>
  <c r="L1888" i="11"/>
  <c r="K1888" i="11" a="1"/>
  <c r="K1888" i="11" s="1"/>
  <c r="L1887" i="11"/>
  <c r="K1887" i="11" a="1"/>
  <c r="K1887" i="11" s="1"/>
  <c r="L1886" i="11"/>
  <c r="K1886" i="11" a="1"/>
  <c r="K1886" i="11" s="1"/>
  <c r="L1885" i="11"/>
  <c r="K1885" i="11" a="1"/>
  <c r="K1885" i="11" s="1"/>
  <c r="L1884" i="11"/>
  <c r="K1884" i="11" a="1"/>
  <c r="K1884" i="11" s="1"/>
  <c r="L1883" i="11"/>
  <c r="K1883" i="11" a="1"/>
  <c r="K1883" i="11"/>
  <c r="L1882" i="11"/>
  <c r="K1882" i="11" a="1"/>
  <c r="K1882" i="11" s="1"/>
  <c r="L1881" i="11"/>
  <c r="K1881" i="11" a="1"/>
  <c r="K1881" i="11" s="1"/>
  <c r="L1880" i="11"/>
  <c r="K1880" i="11" a="1"/>
  <c r="K1880" i="11" s="1"/>
  <c r="L1879" i="11"/>
  <c r="K1879" i="11" a="1"/>
  <c r="K1879" i="11" s="1"/>
  <c r="L1878" i="11"/>
  <c r="K1878" i="11" a="1"/>
  <c r="K1878" i="11" s="1"/>
  <c r="L1877" i="11"/>
  <c r="K1877" i="11" a="1"/>
  <c r="K1877" i="11" s="1"/>
  <c r="L1876" i="11"/>
  <c r="K1876" i="11" a="1"/>
  <c r="K1876" i="11" s="1"/>
  <c r="L1875" i="11"/>
  <c r="K1875" i="11" a="1"/>
  <c r="K1875" i="11" s="1"/>
  <c r="L1874" i="11"/>
  <c r="K1874" i="11" a="1"/>
  <c r="K1874" i="11" s="1"/>
  <c r="L1873" i="11"/>
  <c r="K1873" i="11" a="1"/>
  <c r="K1873" i="11" s="1"/>
  <c r="L1872" i="11"/>
  <c r="K1872" i="11" a="1"/>
  <c r="K1872" i="11" s="1"/>
  <c r="L1871" i="11"/>
  <c r="K1871" i="11" a="1"/>
  <c r="K1871" i="11" s="1"/>
  <c r="L1870" i="11"/>
  <c r="K1870" i="11" a="1"/>
  <c r="K1870" i="11" s="1"/>
  <c r="L1869" i="11"/>
  <c r="K1869" i="11" a="1"/>
  <c r="K1869" i="11" s="1"/>
  <c r="L1868" i="11"/>
  <c r="K1868" i="11" a="1"/>
  <c r="K1868" i="11"/>
  <c r="L1867" i="11"/>
  <c r="K1867" i="11" a="1"/>
  <c r="K1867" i="11" s="1"/>
  <c r="L1866" i="11"/>
  <c r="K1866" i="11" a="1"/>
  <c r="K1866" i="11" s="1"/>
  <c r="L1865" i="11"/>
  <c r="K1865" i="11" a="1"/>
  <c r="K1865" i="11" s="1"/>
  <c r="L1864" i="11"/>
  <c r="K1864" i="11" a="1"/>
  <c r="K1864" i="11" s="1"/>
  <c r="L1863" i="11"/>
  <c r="K1863" i="11" a="1"/>
  <c r="K1863" i="11" s="1"/>
  <c r="L1862" i="11"/>
  <c r="K1862" i="11" a="1"/>
  <c r="K1862" i="11" s="1"/>
  <c r="L1861" i="11"/>
  <c r="K1861" i="11" a="1"/>
  <c r="K1861" i="11" s="1"/>
  <c r="L1860" i="11"/>
  <c r="K1860" i="11" a="1"/>
  <c r="K1860" i="11"/>
  <c r="L1859" i="11"/>
  <c r="K1859" i="11" a="1"/>
  <c r="K1859" i="11" s="1"/>
  <c r="L1858" i="11"/>
  <c r="K1858" i="11" a="1"/>
  <c r="K1858" i="11" s="1"/>
  <c r="L1857" i="11"/>
  <c r="K1857" i="11" a="1"/>
  <c r="K1857" i="11" s="1"/>
  <c r="L1856" i="11"/>
  <c r="K1856" i="11" a="1"/>
  <c r="K1856" i="11" s="1"/>
  <c r="L1855" i="11"/>
  <c r="K1855" i="11" a="1"/>
  <c r="K1855" i="11" s="1"/>
  <c r="L1854" i="11"/>
  <c r="K1854" i="11" a="1"/>
  <c r="K1854" i="11" s="1"/>
  <c r="L1853" i="11"/>
  <c r="K1853" i="11" a="1"/>
  <c r="K1853" i="11" s="1"/>
  <c r="L1852" i="11"/>
  <c r="K1852" i="11" a="1"/>
  <c r="K1852" i="11"/>
  <c r="L1851" i="11"/>
  <c r="K1851" i="11" a="1"/>
  <c r="K1851" i="11" s="1"/>
  <c r="L1850" i="11"/>
  <c r="K1850" i="11" a="1"/>
  <c r="K1850" i="11" s="1"/>
  <c r="L1849" i="11"/>
  <c r="K1849" i="11" a="1"/>
  <c r="K1849" i="11" s="1"/>
  <c r="L1848" i="11"/>
  <c r="K1848" i="11" a="1"/>
  <c r="K1848" i="11" s="1"/>
  <c r="L1847" i="11"/>
  <c r="K1847" i="11" a="1"/>
  <c r="K1847" i="11" s="1"/>
  <c r="L1846" i="11"/>
  <c r="K1846" i="11" a="1"/>
  <c r="K1846" i="11" s="1"/>
  <c r="L1845" i="11"/>
  <c r="K1845" i="11" a="1"/>
  <c r="K1845" i="11"/>
  <c r="L1844" i="11"/>
  <c r="K1844" i="11" a="1"/>
  <c r="K1844" i="11" s="1"/>
  <c r="L1843" i="11"/>
  <c r="K1843" i="11" a="1"/>
  <c r="K1843" i="11" s="1"/>
  <c r="L1842" i="11"/>
  <c r="K1842" i="11" a="1"/>
  <c r="K1842" i="11" s="1"/>
  <c r="L1841" i="11"/>
  <c r="K1841" i="11" a="1"/>
  <c r="K1841" i="11" s="1"/>
  <c r="L1840" i="11"/>
  <c r="K1840" i="11" a="1"/>
  <c r="K1840" i="11" s="1"/>
  <c r="L1839" i="11"/>
  <c r="K1839" i="11" a="1"/>
  <c r="K1839" i="11" s="1"/>
  <c r="L1838" i="11"/>
  <c r="K1838" i="11" a="1"/>
  <c r="K1838" i="11" s="1"/>
  <c r="L1837" i="11"/>
  <c r="K1837" i="11" a="1"/>
  <c r="K1837" i="11" s="1"/>
  <c r="L1836" i="11"/>
  <c r="K1836" i="11" a="1"/>
  <c r="K1836" i="11" s="1"/>
  <c r="L1835" i="11"/>
  <c r="K1835" i="11" a="1"/>
  <c r="K1835" i="11" s="1"/>
  <c r="L1834" i="11"/>
  <c r="K1834" i="11" a="1"/>
  <c r="K1834" i="11" s="1"/>
  <c r="L1833" i="11"/>
  <c r="K1833" i="11" a="1"/>
  <c r="K1833" i="11" s="1"/>
  <c r="L1832" i="11"/>
  <c r="K1832" i="11" a="1"/>
  <c r="K1832" i="11" s="1"/>
  <c r="L1831" i="11"/>
  <c r="K1831" i="11" a="1"/>
  <c r="K1831" i="11" s="1"/>
  <c r="L1830" i="11"/>
  <c r="K1830" i="11" a="1"/>
  <c r="K1830" i="11" s="1"/>
  <c r="L1829" i="11"/>
  <c r="K1829" i="11" a="1"/>
  <c r="K1829" i="11" s="1"/>
  <c r="L1828" i="11"/>
  <c r="K1828" i="11" a="1"/>
  <c r="K1828" i="11" s="1"/>
  <c r="L1827" i="11"/>
  <c r="K1827" i="11" a="1"/>
  <c r="K1827" i="11" s="1"/>
  <c r="L1826" i="11"/>
  <c r="K1826" i="11" a="1"/>
  <c r="K1826" i="11" s="1"/>
  <c r="L1825" i="11"/>
  <c r="K1825" i="11" a="1"/>
  <c r="K1825" i="11" s="1"/>
  <c r="L1824" i="11"/>
  <c r="K1824" i="11" a="1"/>
  <c r="K1824" i="11" s="1"/>
  <c r="L1823" i="11"/>
  <c r="K1823" i="11" a="1"/>
  <c r="K1823" i="11" s="1"/>
  <c r="L1822" i="11"/>
  <c r="K1822" i="11" a="1"/>
  <c r="K1822" i="11" s="1"/>
  <c r="L1821" i="11"/>
  <c r="K1821" i="11" a="1"/>
  <c r="K1821" i="11" s="1"/>
  <c r="L1820" i="11"/>
  <c r="K1820" i="11" a="1"/>
  <c r="K1820" i="11" s="1"/>
  <c r="L1819" i="11"/>
  <c r="K1819" i="11" a="1"/>
  <c r="K1819" i="11" s="1"/>
  <c r="L1818" i="11"/>
  <c r="K1818" i="11" a="1"/>
  <c r="K1818" i="11" s="1"/>
  <c r="L1817" i="11"/>
  <c r="K1817" i="11" a="1"/>
  <c r="K1817" i="11" s="1"/>
  <c r="L1816" i="11"/>
  <c r="K1816" i="11" a="1"/>
  <c r="K1816" i="11" s="1"/>
  <c r="L1815" i="11"/>
  <c r="K1815" i="11" a="1"/>
  <c r="K1815" i="11" s="1"/>
  <c r="L1814" i="11"/>
  <c r="K1814" i="11" a="1"/>
  <c r="K1814" i="11"/>
  <c r="L1813" i="11"/>
  <c r="K1813" i="11" a="1"/>
  <c r="K1813" i="11" s="1"/>
  <c r="L1812" i="11"/>
  <c r="K1812" i="11" a="1"/>
  <c r="K1812" i="11" s="1"/>
  <c r="L1811" i="11"/>
  <c r="K1811" i="11" a="1"/>
  <c r="K1811" i="11" s="1"/>
  <c r="L1810" i="11"/>
  <c r="K1810" i="11" a="1"/>
  <c r="K1810" i="11" s="1"/>
  <c r="L1809" i="11"/>
  <c r="K1809" i="11" a="1"/>
  <c r="K1809" i="11" s="1"/>
  <c r="L1808" i="11"/>
  <c r="K1808" i="11" a="1"/>
  <c r="K1808" i="11" s="1"/>
  <c r="L1807" i="11"/>
  <c r="K1807" i="11" a="1"/>
  <c r="K1807" i="11" s="1"/>
  <c r="L1806" i="11"/>
  <c r="K1806" i="11" a="1"/>
  <c r="K1806" i="11" s="1"/>
  <c r="L1805" i="11"/>
  <c r="K1805" i="11" a="1"/>
  <c r="K1805" i="11" s="1"/>
  <c r="L1804" i="11"/>
  <c r="K1804" i="11" a="1"/>
  <c r="K1804" i="11" s="1"/>
  <c r="L1803" i="11"/>
  <c r="K1803" i="11" a="1"/>
  <c r="K1803" i="11" s="1"/>
  <c r="L1802" i="11"/>
  <c r="K1802" i="11" a="1"/>
  <c r="K1802" i="11" s="1"/>
  <c r="L1801" i="11"/>
  <c r="K1801" i="11" a="1"/>
  <c r="K1801" i="11" s="1"/>
  <c r="L1800" i="11"/>
  <c r="K1800" i="11" a="1"/>
  <c r="K1800" i="11" s="1"/>
  <c r="L1799" i="11"/>
  <c r="K1799" i="11" a="1"/>
  <c r="K1799" i="11" s="1"/>
  <c r="L1798" i="11"/>
  <c r="K1798" i="11" a="1"/>
  <c r="K1798" i="11" s="1"/>
  <c r="L1797" i="11"/>
  <c r="K1797" i="11" a="1"/>
  <c r="K1797" i="11" s="1"/>
  <c r="L1796" i="11"/>
  <c r="K1796" i="11" a="1"/>
  <c r="K1796" i="11" s="1"/>
  <c r="L1795" i="11"/>
  <c r="K1795" i="11" a="1"/>
  <c r="K1795" i="11" s="1"/>
  <c r="L1794" i="11"/>
  <c r="K1794" i="11" a="1"/>
  <c r="K1794" i="11" s="1"/>
  <c r="L1793" i="11"/>
  <c r="K1793" i="11" a="1"/>
  <c r="K1793" i="11" s="1"/>
  <c r="L1792" i="11"/>
  <c r="K1792" i="11" a="1"/>
  <c r="K1792" i="11" s="1"/>
  <c r="L1791" i="11"/>
  <c r="K1791" i="11" a="1"/>
  <c r="K1791" i="11" s="1"/>
  <c r="L1790" i="11"/>
  <c r="K1790" i="11" a="1"/>
  <c r="K1790" i="11" s="1"/>
  <c r="L1789" i="11"/>
  <c r="K1789" i="11" a="1"/>
  <c r="K1789" i="11" s="1"/>
  <c r="L1788" i="11"/>
  <c r="K1788" i="11" a="1"/>
  <c r="K1788" i="11" s="1"/>
  <c r="L1787" i="11"/>
  <c r="K1787" i="11" a="1"/>
  <c r="K1787" i="11" s="1"/>
  <c r="L1786" i="11"/>
  <c r="K1786" i="11" a="1"/>
  <c r="K1786" i="11" s="1"/>
  <c r="L1785" i="11"/>
  <c r="K1785" i="11" a="1"/>
  <c r="K1785" i="11" s="1"/>
  <c r="L1784" i="11"/>
  <c r="K1784" i="11" a="1"/>
  <c r="K1784" i="11" s="1"/>
  <c r="L1783" i="11"/>
  <c r="K1783" i="11" a="1"/>
  <c r="K1783" i="11" s="1"/>
  <c r="L1782" i="11"/>
  <c r="K1782" i="11" a="1"/>
  <c r="K1782" i="11" s="1"/>
  <c r="L1781" i="11"/>
  <c r="K1781" i="11" a="1"/>
  <c r="K1781" i="11" s="1"/>
  <c r="L1780" i="11"/>
  <c r="K1780" i="11" a="1"/>
  <c r="K1780" i="11" s="1"/>
  <c r="L1779" i="11"/>
  <c r="K1779" i="11" a="1"/>
  <c r="K1779" i="11" s="1"/>
  <c r="L1778" i="11"/>
  <c r="K1778" i="11" a="1"/>
  <c r="K1778" i="11" s="1"/>
  <c r="L1777" i="11"/>
  <c r="K1777" i="11" a="1"/>
  <c r="K1777" i="11" s="1"/>
  <c r="L1776" i="11"/>
  <c r="K1776" i="11" a="1"/>
  <c r="K1776" i="11" s="1"/>
  <c r="L1775" i="11"/>
  <c r="K1775" i="11" a="1"/>
  <c r="K1775" i="11" s="1"/>
  <c r="L1774" i="11"/>
  <c r="K1774" i="11" a="1"/>
  <c r="K1774" i="11" s="1"/>
  <c r="L1773" i="11"/>
  <c r="K1773" i="11" a="1"/>
  <c r="K1773" i="11" s="1"/>
  <c r="L1772" i="11"/>
  <c r="K1772" i="11" a="1"/>
  <c r="K1772" i="11"/>
  <c r="L1771" i="11"/>
  <c r="K1771" i="11" a="1"/>
  <c r="K1771" i="11" s="1"/>
  <c r="L1770" i="11"/>
  <c r="K1770" i="11" a="1"/>
  <c r="K1770" i="11" s="1"/>
  <c r="L1769" i="11"/>
  <c r="K1769" i="11" a="1"/>
  <c r="K1769" i="11" s="1"/>
  <c r="L1768" i="11"/>
  <c r="K1768" i="11" a="1"/>
  <c r="K1768" i="11" s="1"/>
  <c r="L1767" i="11"/>
  <c r="K1767" i="11" a="1"/>
  <c r="K1767" i="11" s="1"/>
  <c r="L1766" i="11"/>
  <c r="K1766" i="11" a="1"/>
  <c r="K1766" i="11" s="1"/>
  <c r="L1765" i="11"/>
  <c r="K1765" i="11" a="1"/>
  <c r="K1765" i="11" s="1"/>
  <c r="L1764" i="11"/>
  <c r="K1764" i="11" a="1"/>
  <c r="K1764" i="11" s="1"/>
  <c r="L1763" i="11"/>
  <c r="K1763" i="11" a="1"/>
  <c r="K1763" i="11" s="1"/>
  <c r="L1762" i="11"/>
  <c r="K1762" i="11" a="1"/>
  <c r="K1762" i="11" s="1"/>
  <c r="L1761" i="11"/>
  <c r="K1761" i="11" a="1"/>
  <c r="K1761" i="11" s="1"/>
  <c r="L1760" i="11"/>
  <c r="K1760" i="11" a="1"/>
  <c r="K1760" i="11" s="1"/>
  <c r="L1759" i="11"/>
  <c r="K1759" i="11" a="1"/>
  <c r="K1759" i="11" s="1"/>
  <c r="L1758" i="11"/>
  <c r="K1758" i="11" a="1"/>
  <c r="K1758" i="11" s="1"/>
  <c r="L1757" i="11"/>
  <c r="K1757" i="11" a="1"/>
  <c r="K1757" i="11" s="1"/>
  <c r="L1756" i="11"/>
  <c r="K1756" i="11" a="1"/>
  <c r="K1756" i="11" s="1"/>
  <c r="L1755" i="11"/>
  <c r="K1755" i="11" a="1"/>
  <c r="K1755" i="11" s="1"/>
  <c r="L1754" i="11"/>
  <c r="K1754" i="11" a="1"/>
  <c r="K1754" i="11" s="1"/>
  <c r="L1753" i="11"/>
  <c r="K1753" i="11" a="1"/>
  <c r="K1753" i="11" s="1"/>
  <c r="L1752" i="11"/>
  <c r="K1752" i="11" a="1"/>
  <c r="K1752" i="11" s="1"/>
  <c r="L1751" i="11"/>
  <c r="K1751" i="11" a="1"/>
  <c r="K1751" i="11" s="1"/>
  <c r="L1750" i="11"/>
  <c r="K1750" i="11" a="1"/>
  <c r="K1750" i="11" s="1"/>
  <c r="L1749" i="11"/>
  <c r="K1749" i="11" a="1"/>
  <c r="K1749" i="11" s="1"/>
  <c r="L1748" i="11"/>
  <c r="K1748" i="11" a="1"/>
  <c r="K1748" i="11" s="1"/>
  <c r="L1747" i="11"/>
  <c r="K1747" i="11" a="1"/>
  <c r="K1747" i="11" s="1"/>
  <c r="L1746" i="11"/>
  <c r="K1746" i="11" a="1"/>
  <c r="K1746" i="11" s="1"/>
  <c r="L1745" i="11"/>
  <c r="K1745" i="11" a="1"/>
  <c r="K1745" i="11" s="1"/>
  <c r="L1744" i="11"/>
  <c r="K1744" i="11" a="1"/>
  <c r="K1744" i="11" s="1"/>
  <c r="L1743" i="11"/>
  <c r="K1743" i="11" a="1"/>
  <c r="K1743" i="11" s="1"/>
  <c r="L1742" i="11"/>
  <c r="K1742" i="11" a="1"/>
  <c r="K1742" i="11" s="1"/>
  <c r="L1741" i="11"/>
  <c r="K1741" i="11" a="1"/>
  <c r="K1741" i="11" s="1"/>
  <c r="L1740" i="11"/>
  <c r="K1740" i="11" a="1"/>
  <c r="K1740" i="11" s="1"/>
  <c r="L1739" i="11"/>
  <c r="K1739" i="11" a="1"/>
  <c r="K1739" i="11" s="1"/>
  <c r="L1738" i="11"/>
  <c r="K1738" i="11" a="1"/>
  <c r="K1738" i="11" s="1"/>
  <c r="L1737" i="11"/>
  <c r="K1737" i="11" a="1"/>
  <c r="K1737" i="11" s="1"/>
  <c r="L1736" i="11"/>
  <c r="K1736" i="11" a="1"/>
  <c r="K1736" i="11" s="1"/>
  <c r="L1735" i="11"/>
  <c r="K1735" i="11" a="1"/>
  <c r="K1735" i="11" s="1"/>
  <c r="L1734" i="11"/>
  <c r="K1734" i="11" a="1"/>
  <c r="K1734" i="11" s="1"/>
  <c r="L1733" i="11"/>
  <c r="K1733" i="11" a="1"/>
  <c r="K1733" i="11" s="1"/>
  <c r="L1732" i="11"/>
  <c r="K1732" i="11" a="1"/>
  <c r="K1732" i="11" s="1"/>
  <c r="L1731" i="11"/>
  <c r="K1731" i="11" a="1"/>
  <c r="K1731" i="11" s="1"/>
  <c r="L1730" i="11"/>
  <c r="K1730" i="11" a="1"/>
  <c r="K1730" i="11" s="1"/>
  <c r="L1729" i="11"/>
  <c r="K1729" i="11" a="1"/>
  <c r="K1729" i="11" s="1"/>
  <c r="L1728" i="11"/>
  <c r="K1728" i="11" a="1"/>
  <c r="K1728" i="11" s="1"/>
  <c r="L1727" i="11"/>
  <c r="K1727" i="11" a="1"/>
  <c r="K1727" i="11" s="1"/>
  <c r="L1726" i="11"/>
  <c r="K1726" i="11" a="1"/>
  <c r="K1726" i="11" s="1"/>
  <c r="L1725" i="11"/>
  <c r="K1725" i="11" a="1"/>
  <c r="K1725" i="11" s="1"/>
  <c r="L1724" i="11"/>
  <c r="K1724" i="11" a="1"/>
  <c r="K1724" i="11" s="1"/>
  <c r="L1723" i="11"/>
  <c r="K1723" i="11" a="1"/>
  <c r="K1723" i="11" s="1"/>
  <c r="L1722" i="11"/>
  <c r="K1722" i="11" a="1"/>
  <c r="K1722" i="11" s="1"/>
  <c r="L1721" i="11"/>
  <c r="K1721" i="11" a="1"/>
  <c r="K1721" i="11" s="1"/>
  <c r="L1720" i="11"/>
  <c r="K1720" i="11" a="1"/>
  <c r="K1720" i="11" s="1"/>
  <c r="L1719" i="11"/>
  <c r="K1719" i="11" a="1"/>
  <c r="K1719" i="11" s="1"/>
  <c r="L1718" i="11"/>
  <c r="K1718" i="11" a="1"/>
  <c r="K1718" i="11" s="1"/>
  <c r="L1717" i="11"/>
  <c r="K1717" i="11" a="1"/>
  <c r="K1717" i="11" s="1"/>
  <c r="L1716" i="11"/>
  <c r="K1716" i="11" a="1"/>
  <c r="K1716" i="11" s="1"/>
  <c r="L1715" i="11"/>
  <c r="K1715" i="11" a="1"/>
  <c r="K1715" i="11" s="1"/>
  <c r="L1714" i="11"/>
  <c r="K1714" i="11" a="1"/>
  <c r="K1714" i="11" s="1"/>
  <c r="L1713" i="11"/>
  <c r="K1713" i="11" a="1"/>
  <c r="K1713" i="11" s="1"/>
  <c r="L1712" i="11"/>
  <c r="K1712" i="11" a="1"/>
  <c r="K1712" i="11" s="1"/>
  <c r="L1711" i="11"/>
  <c r="K1711" i="11" a="1"/>
  <c r="K1711" i="11" s="1"/>
  <c r="L1710" i="11"/>
  <c r="K1710" i="11" a="1"/>
  <c r="K1710" i="11" s="1"/>
  <c r="L1709" i="11"/>
  <c r="K1709" i="11" a="1"/>
  <c r="K1709" i="11" s="1"/>
  <c r="L1708" i="11"/>
  <c r="K1708" i="11" a="1"/>
  <c r="K1708" i="11" s="1"/>
  <c r="L1707" i="11"/>
  <c r="K1707" i="11" a="1"/>
  <c r="K1707" i="11" s="1"/>
  <c r="L1706" i="11"/>
  <c r="K1706" i="11" a="1"/>
  <c r="K1706" i="11" s="1"/>
  <c r="L1705" i="11"/>
  <c r="K1705" i="11" a="1"/>
  <c r="K1705" i="11" s="1"/>
  <c r="L1704" i="11"/>
  <c r="K1704" i="11" a="1"/>
  <c r="K1704" i="11"/>
  <c r="L1703" i="11"/>
  <c r="K1703" i="11" a="1"/>
  <c r="K1703" i="11" s="1"/>
  <c r="L1702" i="11"/>
  <c r="K1702" i="11" a="1"/>
  <c r="K1702" i="11" s="1"/>
  <c r="L1701" i="11"/>
  <c r="K1701" i="11" a="1"/>
  <c r="K1701" i="11" s="1"/>
  <c r="L1700" i="11"/>
  <c r="K1700" i="11" a="1"/>
  <c r="K1700" i="11" s="1"/>
  <c r="L1699" i="11"/>
  <c r="K1699" i="11" a="1"/>
  <c r="K1699" i="11" s="1"/>
  <c r="L1698" i="11"/>
  <c r="K1698" i="11" a="1"/>
  <c r="K1698" i="11" s="1"/>
  <c r="L1697" i="11"/>
  <c r="K1697" i="11" a="1"/>
  <c r="K1697" i="11" s="1"/>
  <c r="L1696" i="11"/>
  <c r="K1696" i="11" a="1"/>
  <c r="K1696" i="11" s="1"/>
  <c r="L1695" i="11"/>
  <c r="K1695" i="11" a="1"/>
  <c r="K1695" i="11" s="1"/>
  <c r="L1694" i="11"/>
  <c r="K1694" i="11" a="1"/>
  <c r="K1694" i="11" s="1"/>
  <c r="L1693" i="11"/>
  <c r="K1693" i="11" a="1"/>
  <c r="K1693" i="11" s="1"/>
  <c r="L1692" i="11"/>
  <c r="K1692" i="11" a="1"/>
  <c r="K1692" i="11" s="1"/>
  <c r="L1691" i="11"/>
  <c r="K1691" i="11" a="1"/>
  <c r="K1691" i="11" s="1"/>
  <c r="L1690" i="11"/>
  <c r="K1690" i="11" a="1"/>
  <c r="K1690" i="11" s="1"/>
  <c r="L1689" i="11"/>
  <c r="K1689" i="11" a="1"/>
  <c r="K1689" i="11"/>
  <c r="L1688" i="11"/>
  <c r="K1688" i="11" a="1"/>
  <c r="K1688" i="11" s="1"/>
  <c r="L1687" i="11"/>
  <c r="K1687" i="11" a="1"/>
  <c r="K1687" i="11" s="1"/>
  <c r="L1686" i="11"/>
  <c r="K1686" i="11" a="1"/>
  <c r="K1686" i="11" s="1"/>
  <c r="L1685" i="11"/>
  <c r="K1685" i="11" a="1"/>
  <c r="K1685" i="11" s="1"/>
  <c r="L1684" i="11"/>
  <c r="K1684" i="11" a="1"/>
  <c r="K1684" i="11" s="1"/>
  <c r="L1683" i="11"/>
  <c r="K1683" i="11" a="1"/>
  <c r="K1683" i="11" s="1"/>
  <c r="L1682" i="11"/>
  <c r="K1682" i="11" a="1"/>
  <c r="K1682" i="11" s="1"/>
  <c r="L1681" i="11"/>
  <c r="K1681" i="11" a="1"/>
  <c r="K1681" i="11" s="1"/>
  <c r="L1680" i="11"/>
  <c r="K1680" i="11" a="1"/>
  <c r="K1680" i="11" s="1"/>
  <c r="L1679" i="11"/>
  <c r="K1679" i="11" a="1"/>
  <c r="K1679" i="11" s="1"/>
  <c r="L1678" i="11"/>
  <c r="K1678" i="11" a="1"/>
  <c r="K1678" i="11" s="1"/>
  <c r="L1677" i="11"/>
  <c r="K1677" i="11" a="1"/>
  <c r="K1677" i="11" s="1"/>
  <c r="L1676" i="11"/>
  <c r="K1676" i="11" a="1"/>
  <c r="K1676" i="11" s="1"/>
  <c r="L1675" i="11"/>
  <c r="K1675" i="11" a="1"/>
  <c r="K1675" i="11" s="1"/>
  <c r="L1674" i="11"/>
  <c r="K1674" i="11" a="1"/>
  <c r="K1674" i="11" s="1"/>
  <c r="L1673" i="11"/>
  <c r="K1673" i="11" a="1"/>
  <c r="K1673" i="11" s="1"/>
  <c r="L1672" i="11"/>
  <c r="K1672" i="11" a="1"/>
  <c r="K1672" i="11" s="1"/>
  <c r="L1671" i="11"/>
  <c r="K1671" i="11" a="1"/>
  <c r="K1671" i="11" s="1"/>
  <c r="L1670" i="11"/>
  <c r="K1670" i="11" a="1"/>
  <c r="K1670" i="11" s="1"/>
  <c r="L1669" i="11"/>
  <c r="K1669" i="11" a="1"/>
  <c r="K1669" i="11" s="1"/>
  <c r="L1668" i="11"/>
  <c r="K1668" i="11" a="1"/>
  <c r="K1668" i="11" s="1"/>
  <c r="L1667" i="11"/>
  <c r="K1667" i="11" a="1"/>
  <c r="K1667" i="11" s="1"/>
  <c r="L1666" i="11"/>
  <c r="K1666" i="11" a="1"/>
  <c r="K1666" i="11" s="1"/>
  <c r="L1665" i="11"/>
  <c r="K1665" i="11" a="1"/>
  <c r="K1665" i="11" s="1"/>
  <c r="L1664" i="11"/>
  <c r="K1664" i="11" a="1"/>
  <c r="K1664" i="11" s="1"/>
  <c r="L1663" i="11"/>
  <c r="K1663" i="11" a="1"/>
  <c r="K1663" i="11" s="1"/>
  <c r="L1662" i="11"/>
  <c r="K1662" i="11" a="1"/>
  <c r="K1662" i="11" s="1"/>
  <c r="L1661" i="11"/>
  <c r="K1661" i="11" a="1"/>
  <c r="K1661" i="11" s="1"/>
  <c r="L1660" i="11"/>
  <c r="K1660" i="11" a="1"/>
  <c r="K1660" i="11" s="1"/>
  <c r="L1659" i="11"/>
  <c r="K1659" i="11" a="1"/>
  <c r="K1659" i="11" s="1"/>
  <c r="L1658" i="11"/>
  <c r="K1658" i="11" a="1"/>
  <c r="K1658" i="11" s="1"/>
  <c r="L1657" i="11"/>
  <c r="K1657" i="11" a="1"/>
  <c r="K1657" i="11" s="1"/>
  <c r="L1656" i="11"/>
  <c r="K1656" i="11" a="1"/>
  <c r="K1656" i="11" s="1"/>
  <c r="L1655" i="11"/>
  <c r="K1655" i="11" a="1"/>
  <c r="K1655" i="11" s="1"/>
  <c r="L1654" i="11"/>
  <c r="K1654" i="11" a="1"/>
  <c r="K1654" i="11" s="1"/>
  <c r="L1653" i="11"/>
  <c r="K1653" i="11" a="1"/>
  <c r="K1653" i="11" s="1"/>
  <c r="L1652" i="11"/>
  <c r="K1652" i="11" a="1"/>
  <c r="K1652" i="11" s="1"/>
  <c r="L1651" i="11"/>
  <c r="K1651" i="11" a="1"/>
  <c r="K1651" i="11" s="1"/>
  <c r="L1650" i="11"/>
  <c r="K1650" i="11" a="1"/>
  <c r="K1650" i="11" s="1"/>
  <c r="L1649" i="11"/>
  <c r="K1649" i="11" a="1"/>
  <c r="K1649" i="11" s="1"/>
  <c r="L1648" i="11"/>
  <c r="K1648" i="11" a="1"/>
  <c r="K1648" i="11" s="1"/>
  <c r="L1647" i="11"/>
  <c r="K1647" i="11" a="1"/>
  <c r="K1647" i="11" s="1"/>
  <c r="L1646" i="11"/>
  <c r="K1646" i="11" a="1"/>
  <c r="K1646" i="11" s="1"/>
  <c r="L1645" i="11"/>
  <c r="K1645" i="11" a="1"/>
  <c r="K1645" i="11" s="1"/>
  <c r="L1644" i="11"/>
  <c r="K1644" i="11" a="1"/>
  <c r="K1644" i="11" s="1"/>
  <c r="L1643" i="11"/>
  <c r="K1643" i="11" a="1"/>
  <c r="K1643" i="11" s="1"/>
  <c r="L1642" i="11"/>
  <c r="K1642" i="11" a="1"/>
  <c r="K1642" i="11" s="1"/>
  <c r="L1641" i="11"/>
  <c r="K1641" i="11" a="1"/>
  <c r="K1641" i="11" s="1"/>
  <c r="L1640" i="11"/>
  <c r="K1640" i="11" a="1"/>
  <c r="K1640" i="11" s="1"/>
  <c r="L1639" i="11"/>
  <c r="K1639" i="11" a="1"/>
  <c r="K1639" i="11" s="1"/>
  <c r="L1638" i="11"/>
  <c r="K1638" i="11" a="1"/>
  <c r="K1638" i="11" s="1"/>
  <c r="L1637" i="11"/>
  <c r="K1637" i="11" a="1"/>
  <c r="K1637" i="11" s="1"/>
  <c r="L1636" i="11"/>
  <c r="K1636" i="11" a="1"/>
  <c r="K1636" i="11" s="1"/>
  <c r="L1635" i="11"/>
  <c r="K1635" i="11" a="1"/>
  <c r="K1635" i="11" s="1"/>
  <c r="L1634" i="11"/>
  <c r="K1634" i="11" a="1"/>
  <c r="K1634" i="11"/>
  <c r="L1633" i="11"/>
  <c r="K1633" i="11" a="1"/>
  <c r="K1633" i="11" s="1"/>
  <c r="L1632" i="11"/>
  <c r="K1632" i="11" a="1"/>
  <c r="K1632" i="11" s="1"/>
  <c r="L1631" i="11"/>
  <c r="K1631" i="11" a="1"/>
  <c r="K1631" i="11" s="1"/>
  <c r="L1630" i="11"/>
  <c r="K1630" i="11" a="1"/>
  <c r="K1630" i="11" s="1"/>
  <c r="L1629" i="11"/>
  <c r="K1629" i="11" a="1"/>
  <c r="K1629" i="11" s="1"/>
  <c r="L1628" i="11"/>
  <c r="K1628" i="11" a="1"/>
  <c r="K1628" i="11" s="1"/>
  <c r="L1627" i="11"/>
  <c r="K1627" i="11" a="1"/>
  <c r="K1627" i="11" s="1"/>
  <c r="L1626" i="11"/>
  <c r="K1626" i="11" a="1"/>
  <c r="K1626" i="11" s="1"/>
  <c r="L1625" i="11"/>
  <c r="K1625" i="11" a="1"/>
  <c r="K1625" i="11" s="1"/>
  <c r="L1624" i="11"/>
  <c r="K1624" i="11" a="1"/>
  <c r="K1624" i="11" s="1"/>
  <c r="L1623" i="11"/>
  <c r="K1623" i="11" a="1"/>
  <c r="K1623" i="11" s="1"/>
  <c r="L1622" i="11"/>
  <c r="K1622" i="11" a="1"/>
  <c r="K1622" i="11" s="1"/>
  <c r="L1621" i="11"/>
  <c r="K1621" i="11" a="1"/>
  <c r="K1621" i="11" s="1"/>
  <c r="L1620" i="11"/>
  <c r="K1620" i="11" a="1"/>
  <c r="K1620" i="11" s="1"/>
  <c r="L1619" i="11"/>
  <c r="K1619" i="11" a="1"/>
  <c r="K1619" i="11" s="1"/>
  <c r="L1618" i="11"/>
  <c r="K1618" i="11" a="1"/>
  <c r="K1618" i="11" s="1"/>
  <c r="L1617" i="11"/>
  <c r="K1617" i="11" a="1"/>
  <c r="K1617" i="11" s="1"/>
  <c r="L1616" i="11"/>
  <c r="K1616" i="11" a="1"/>
  <c r="K1616" i="11" s="1"/>
  <c r="L1615" i="11"/>
  <c r="K1615" i="11" a="1"/>
  <c r="K1615" i="11" s="1"/>
  <c r="L1614" i="11"/>
  <c r="K1614" i="11" a="1"/>
  <c r="K1614" i="11" s="1"/>
  <c r="L1613" i="11"/>
  <c r="K1613" i="11" a="1"/>
  <c r="K1613" i="11" s="1"/>
  <c r="L1612" i="11"/>
  <c r="K1612" i="11" a="1"/>
  <c r="K1612" i="11" s="1"/>
  <c r="L1611" i="11"/>
  <c r="K1611" i="11" a="1"/>
  <c r="K1611" i="11" s="1"/>
  <c r="L1610" i="11"/>
  <c r="K1610" i="11" a="1"/>
  <c r="K1610" i="11" s="1"/>
  <c r="L1609" i="11"/>
  <c r="K1609" i="11" a="1"/>
  <c r="K1609" i="11" s="1"/>
  <c r="L1608" i="11"/>
  <c r="K1608" i="11" a="1"/>
  <c r="K1608" i="11" s="1"/>
  <c r="L1607" i="11"/>
  <c r="K1607" i="11" a="1"/>
  <c r="K1607" i="11" s="1"/>
  <c r="L1606" i="11"/>
  <c r="K1606" i="11" a="1"/>
  <c r="K1606" i="11" s="1"/>
  <c r="L1605" i="11"/>
  <c r="K1605" i="11" a="1"/>
  <c r="K1605" i="11" s="1"/>
  <c r="L1604" i="11"/>
  <c r="K1604" i="11" a="1"/>
  <c r="K1604" i="11"/>
  <c r="L1603" i="11"/>
  <c r="K1603" i="11" a="1"/>
  <c r="K1603" i="11" s="1"/>
  <c r="L1602" i="11"/>
  <c r="K1602" i="11" a="1"/>
  <c r="K1602" i="11" s="1"/>
  <c r="L1601" i="11"/>
  <c r="K1601" i="11" a="1"/>
  <c r="K1601" i="11" s="1"/>
  <c r="L1600" i="11"/>
  <c r="K1600" i="11" a="1"/>
  <c r="K1600" i="11" s="1"/>
  <c r="L1599" i="11"/>
  <c r="K1599" i="11" a="1"/>
  <c r="K1599" i="11"/>
  <c r="L1598" i="11"/>
  <c r="K1598" i="11" a="1"/>
  <c r="K1598" i="11" s="1"/>
  <c r="L1597" i="11"/>
  <c r="K1597" i="11" a="1"/>
  <c r="K1597" i="11" s="1"/>
  <c r="L1596" i="11"/>
  <c r="K1596" i="11" a="1"/>
  <c r="K1596" i="11"/>
  <c r="L1595" i="11"/>
  <c r="K1595" i="11" a="1"/>
  <c r="K1595" i="11" s="1"/>
  <c r="L1594" i="11"/>
  <c r="K1594" i="11" a="1"/>
  <c r="K1594" i="11" s="1"/>
  <c r="L1593" i="11"/>
  <c r="K1593" i="11" a="1"/>
  <c r="K1593" i="11" s="1"/>
  <c r="L1592" i="11"/>
  <c r="K1592" i="11" a="1"/>
  <c r="K1592" i="11" s="1"/>
  <c r="L1591" i="11"/>
  <c r="K1591" i="11" a="1"/>
  <c r="K1591" i="11" s="1"/>
  <c r="L1590" i="11"/>
  <c r="K1590" i="11" a="1"/>
  <c r="K1590" i="11" s="1"/>
  <c r="L1589" i="11"/>
  <c r="K1589" i="11" a="1"/>
  <c r="K1589" i="11" s="1"/>
  <c r="L1588" i="11"/>
  <c r="K1588" i="11" a="1"/>
  <c r="K1588" i="11" s="1"/>
  <c r="L1587" i="11"/>
  <c r="K1587" i="11" a="1"/>
  <c r="K1587" i="11" s="1"/>
  <c r="L1586" i="11"/>
  <c r="K1586" i="11" a="1"/>
  <c r="K1586" i="11" s="1"/>
  <c r="L1585" i="11"/>
  <c r="K1585" i="11" a="1"/>
  <c r="K1585" i="11" s="1"/>
  <c r="L1584" i="11"/>
  <c r="K1584" i="11" a="1"/>
  <c r="K1584" i="11" s="1"/>
  <c r="L1583" i="11"/>
  <c r="K1583" i="11" a="1"/>
  <c r="K1583" i="11" s="1"/>
  <c r="L1582" i="11"/>
  <c r="K1582" i="11" a="1"/>
  <c r="K1582" i="11" s="1"/>
  <c r="L1581" i="11"/>
  <c r="K1581" i="11" a="1"/>
  <c r="K1581" i="11" s="1"/>
  <c r="L1580" i="11"/>
  <c r="K1580" i="11" a="1"/>
  <c r="K1580" i="11" s="1"/>
  <c r="L1579" i="11"/>
  <c r="K1579" i="11" a="1"/>
  <c r="K1579" i="11" s="1"/>
  <c r="L1578" i="11"/>
  <c r="K1578" i="11" a="1"/>
  <c r="K1578" i="11" s="1"/>
  <c r="L1577" i="11"/>
  <c r="K1577" i="11" a="1"/>
  <c r="K1577" i="11" s="1"/>
  <c r="L1576" i="11"/>
  <c r="K1576" i="11" a="1"/>
  <c r="K1576" i="11" s="1"/>
  <c r="L1575" i="11"/>
  <c r="K1575" i="11" a="1"/>
  <c r="K1575" i="11" s="1"/>
  <c r="L1574" i="11"/>
  <c r="K1574" i="11" a="1"/>
  <c r="K1574" i="11" s="1"/>
  <c r="L1573" i="11"/>
  <c r="K1573" i="11" a="1"/>
  <c r="K1573" i="11" s="1"/>
  <c r="L1572" i="11"/>
  <c r="K1572" i="11" a="1"/>
  <c r="K1572" i="11" s="1"/>
  <c r="L1571" i="11"/>
  <c r="K1571" i="11" a="1"/>
  <c r="K1571" i="11" s="1"/>
  <c r="L1570" i="11"/>
  <c r="K1570" i="11" a="1"/>
  <c r="K1570" i="11" s="1"/>
  <c r="L1569" i="11"/>
  <c r="K1569" i="11" a="1"/>
  <c r="K1569" i="11" s="1"/>
  <c r="L1568" i="11"/>
  <c r="K1568" i="11" a="1"/>
  <c r="K1568" i="11"/>
  <c r="L1567" i="11"/>
  <c r="K1567" i="11" a="1"/>
  <c r="K1567" i="11" s="1"/>
  <c r="L1566" i="11"/>
  <c r="K1566" i="11" a="1"/>
  <c r="K1566" i="11" s="1"/>
  <c r="L1565" i="11"/>
  <c r="K1565" i="11" a="1"/>
  <c r="K1565" i="11" s="1"/>
  <c r="L1564" i="11"/>
  <c r="K1564" i="11" a="1"/>
  <c r="K1564" i="11" s="1"/>
  <c r="L1563" i="11"/>
  <c r="K1563" i="11" a="1"/>
  <c r="K1563" i="11" s="1"/>
  <c r="L1562" i="11"/>
  <c r="K1562" i="11" a="1"/>
  <c r="K1562" i="11" s="1"/>
  <c r="L1561" i="11"/>
  <c r="K1561" i="11" a="1"/>
  <c r="K1561" i="11" s="1"/>
  <c r="L1560" i="11"/>
  <c r="K1560" i="11" a="1"/>
  <c r="K1560" i="11" s="1"/>
  <c r="L1559" i="11"/>
  <c r="K1559" i="11" a="1"/>
  <c r="K1559" i="11" s="1"/>
  <c r="L1558" i="11"/>
  <c r="K1558" i="11" a="1"/>
  <c r="K1558" i="11" s="1"/>
  <c r="L1557" i="11"/>
  <c r="K1557" i="11" a="1"/>
  <c r="K1557" i="11" s="1"/>
  <c r="L1556" i="11"/>
  <c r="K1556" i="11" a="1"/>
  <c r="K1556" i="11" s="1"/>
  <c r="L1555" i="11"/>
  <c r="K1555" i="11" a="1"/>
  <c r="K1555" i="11" s="1"/>
  <c r="L1554" i="11"/>
  <c r="K1554" i="11" a="1"/>
  <c r="K1554" i="11" s="1"/>
  <c r="L1553" i="11"/>
  <c r="K1553" i="11" a="1"/>
  <c r="K1553" i="11" s="1"/>
  <c r="L1552" i="11"/>
  <c r="K1552" i="11" a="1"/>
  <c r="K1552" i="11" s="1"/>
  <c r="L1551" i="11"/>
  <c r="K1551" i="11" a="1"/>
  <c r="K1551" i="11" s="1"/>
  <c r="L1550" i="11"/>
  <c r="K1550" i="11" a="1"/>
  <c r="K1550" i="11" s="1"/>
  <c r="L1549" i="11"/>
  <c r="K1549" i="11" a="1"/>
  <c r="K1549" i="11" s="1"/>
  <c r="L1548" i="11"/>
  <c r="K1548" i="11" a="1"/>
  <c r="K1548" i="11" s="1"/>
  <c r="L1547" i="11"/>
  <c r="K1547" i="11" a="1"/>
  <c r="K1547" i="11" s="1"/>
  <c r="L1546" i="11"/>
  <c r="K1546" i="11" a="1"/>
  <c r="K1546" i="11" s="1"/>
  <c r="L1545" i="11"/>
  <c r="K1545" i="11" a="1"/>
  <c r="K1545" i="11" s="1"/>
  <c r="L1544" i="11"/>
  <c r="K1544" i="11" a="1"/>
  <c r="K1544" i="11" s="1"/>
  <c r="L1543" i="11"/>
  <c r="K1543" i="11" a="1"/>
  <c r="K1543" i="11" s="1"/>
  <c r="L1542" i="11"/>
  <c r="K1542" i="11" a="1"/>
  <c r="K1542" i="11" s="1"/>
  <c r="L1541" i="11"/>
  <c r="K1541" i="11" a="1"/>
  <c r="K1541" i="11" s="1"/>
  <c r="L1540" i="11"/>
  <c r="K1540" i="11" a="1"/>
  <c r="K1540" i="11" s="1"/>
  <c r="L1539" i="11"/>
  <c r="K1539" i="11" a="1"/>
  <c r="K1539" i="11" s="1"/>
  <c r="L1538" i="11"/>
  <c r="K1538" i="11" a="1"/>
  <c r="K1538" i="11" s="1"/>
  <c r="L1537" i="11"/>
  <c r="K1537" i="11" a="1"/>
  <c r="K1537" i="11" s="1"/>
  <c r="L1536" i="11"/>
  <c r="K1536" i="11" a="1"/>
  <c r="K1536" i="11" s="1"/>
  <c r="L1535" i="11"/>
  <c r="K1535" i="11" a="1"/>
  <c r="K1535" i="11" s="1"/>
  <c r="L1534" i="11"/>
  <c r="K1534" i="11" a="1"/>
  <c r="K1534" i="11" s="1"/>
  <c r="L1533" i="11"/>
  <c r="K1533" i="11" a="1"/>
  <c r="K1533" i="11" s="1"/>
  <c r="L1532" i="11"/>
  <c r="K1532" i="11" a="1"/>
  <c r="K1532" i="11" s="1"/>
  <c r="L1531" i="11"/>
  <c r="K1531" i="11" a="1"/>
  <c r="K1531" i="11" s="1"/>
  <c r="L1530" i="11"/>
  <c r="K1530" i="11" a="1"/>
  <c r="K1530" i="11" s="1"/>
  <c r="L1529" i="11"/>
  <c r="K1529" i="11" a="1"/>
  <c r="K1529" i="11" s="1"/>
  <c r="L1528" i="11"/>
  <c r="K1528" i="11" a="1"/>
  <c r="K1528" i="11" s="1"/>
  <c r="L1527" i="11"/>
  <c r="K1527" i="11" a="1"/>
  <c r="K1527" i="11" s="1"/>
  <c r="L1526" i="11"/>
  <c r="K1526" i="11" a="1"/>
  <c r="K1526" i="11" s="1"/>
  <c r="L1525" i="11"/>
  <c r="K1525" i="11" a="1"/>
  <c r="K1525" i="11" s="1"/>
  <c r="L1524" i="11"/>
  <c r="K1524" i="11" a="1"/>
  <c r="K1524" i="11" s="1"/>
  <c r="L1523" i="11"/>
  <c r="K1523" i="11" a="1"/>
  <c r="K1523" i="11" s="1"/>
  <c r="L1522" i="11"/>
  <c r="K1522" i="11" a="1"/>
  <c r="K1522" i="11" s="1"/>
  <c r="L1521" i="11"/>
  <c r="K1521" i="11" a="1"/>
  <c r="K1521" i="11" s="1"/>
  <c r="L1520" i="11"/>
  <c r="K1520" i="11" a="1"/>
  <c r="K1520" i="11" s="1"/>
  <c r="L1519" i="11"/>
  <c r="K1519" i="11" a="1"/>
  <c r="K1519" i="11" s="1"/>
  <c r="L1518" i="11"/>
  <c r="K1518" i="11" a="1"/>
  <c r="K1518" i="11" s="1"/>
  <c r="L1517" i="11"/>
  <c r="K1517" i="11" a="1"/>
  <c r="K1517" i="11" s="1"/>
  <c r="L1516" i="11"/>
  <c r="K1516" i="11" a="1"/>
  <c r="K1516" i="11" s="1"/>
  <c r="L1515" i="11"/>
  <c r="K1515" i="11" a="1"/>
  <c r="K1515" i="11" s="1"/>
  <c r="L1514" i="11"/>
  <c r="K1514" i="11" a="1"/>
  <c r="K1514" i="11" s="1"/>
  <c r="L1513" i="11"/>
  <c r="K1513" i="11" a="1"/>
  <c r="K1513" i="11" s="1"/>
  <c r="L1512" i="11"/>
  <c r="K1512" i="11" a="1"/>
  <c r="K1512" i="11" s="1"/>
  <c r="L1511" i="11"/>
  <c r="K1511" i="11" a="1"/>
  <c r="K1511" i="11" s="1"/>
  <c r="L1510" i="11"/>
  <c r="K1510" i="11" a="1"/>
  <c r="K1510" i="11" s="1"/>
  <c r="L1509" i="11"/>
  <c r="K1509" i="11" a="1"/>
  <c r="K1509" i="11" s="1"/>
  <c r="L1508" i="11"/>
  <c r="K1508" i="11" a="1"/>
  <c r="K1508" i="11" s="1"/>
  <c r="L1507" i="11"/>
  <c r="K1507" i="11" a="1"/>
  <c r="K1507" i="11" s="1"/>
  <c r="L1506" i="11"/>
  <c r="K1506" i="11" a="1"/>
  <c r="K1506" i="11" s="1"/>
  <c r="L1505" i="11"/>
  <c r="K1505" i="11" a="1"/>
  <c r="K1505" i="11" s="1"/>
  <c r="L1504" i="11"/>
  <c r="K1504" i="11" a="1"/>
  <c r="K1504" i="11" s="1"/>
  <c r="L1503" i="11"/>
  <c r="K1503" i="11" a="1"/>
  <c r="K1503" i="11" s="1"/>
  <c r="L1502" i="11"/>
  <c r="K1502" i="11" a="1"/>
  <c r="K1502" i="11" s="1"/>
  <c r="L1501" i="11"/>
  <c r="K1501" i="11" a="1"/>
  <c r="K1501" i="11" s="1"/>
  <c r="L1500" i="11"/>
  <c r="K1500" i="11" a="1"/>
  <c r="K1500" i="11" s="1"/>
  <c r="L1499" i="11"/>
  <c r="K1499" i="11" a="1"/>
  <c r="K1499" i="11" s="1"/>
  <c r="L1498" i="11"/>
  <c r="K1498" i="11" a="1"/>
  <c r="K1498" i="11" s="1"/>
  <c r="L1497" i="11"/>
  <c r="K1497" i="11" a="1"/>
  <c r="K1497" i="11" s="1"/>
  <c r="L1496" i="11"/>
  <c r="K1496" i="11" a="1"/>
  <c r="K1496" i="11" s="1"/>
  <c r="L1495" i="11"/>
  <c r="K1495" i="11" a="1"/>
  <c r="K1495" i="11" s="1"/>
  <c r="L1494" i="11"/>
  <c r="K1494" i="11" a="1"/>
  <c r="K1494" i="11" s="1"/>
  <c r="L1493" i="11"/>
  <c r="K1493" i="11" a="1"/>
  <c r="K1493" i="11" s="1"/>
  <c r="L1492" i="11"/>
  <c r="K1492" i="11" a="1"/>
  <c r="K1492" i="11" s="1"/>
  <c r="L1491" i="11"/>
  <c r="K1491" i="11" a="1"/>
  <c r="K1491" i="11" s="1"/>
  <c r="L1490" i="11"/>
  <c r="K1490" i="11" a="1"/>
  <c r="K1490" i="11" s="1"/>
  <c r="L1489" i="11"/>
  <c r="K1489" i="11" a="1"/>
  <c r="K1489" i="11" s="1"/>
  <c r="L1488" i="11"/>
  <c r="K1488" i="11" a="1"/>
  <c r="K1488" i="11" s="1"/>
  <c r="L1487" i="11"/>
  <c r="K1487" i="11" a="1"/>
  <c r="K1487" i="11" s="1"/>
  <c r="L1486" i="11"/>
  <c r="K1486" i="11" a="1"/>
  <c r="K1486" i="11" s="1"/>
  <c r="L1485" i="11"/>
  <c r="K1485" i="11" a="1"/>
  <c r="K1485" i="11" s="1"/>
  <c r="L1484" i="11"/>
  <c r="K1484" i="11" a="1"/>
  <c r="K1484" i="11" s="1"/>
  <c r="L1483" i="11"/>
  <c r="K1483" i="11" a="1"/>
  <c r="K1483" i="11" s="1"/>
  <c r="L1482" i="11"/>
  <c r="K1482" i="11" a="1"/>
  <c r="K1482" i="11" s="1"/>
  <c r="L1481" i="11"/>
  <c r="K1481" i="11" a="1"/>
  <c r="K1481" i="11" s="1"/>
  <c r="L1480" i="11"/>
  <c r="K1480" i="11" a="1"/>
  <c r="K1480" i="11" s="1"/>
  <c r="L1479" i="11"/>
  <c r="K1479" i="11" a="1"/>
  <c r="K1479" i="11" s="1"/>
  <c r="L1478" i="11"/>
  <c r="K1478" i="11" a="1"/>
  <c r="K1478" i="11" s="1"/>
  <c r="L1477" i="11"/>
  <c r="K1477" i="11" a="1"/>
  <c r="K1477" i="11" s="1"/>
  <c r="L1476" i="11"/>
  <c r="K1476" i="11" a="1"/>
  <c r="K1476" i="11" s="1"/>
  <c r="L1475" i="11"/>
  <c r="K1475" i="11" a="1"/>
  <c r="K1475" i="11" s="1"/>
  <c r="L1474" i="11"/>
  <c r="K1474" i="11" a="1"/>
  <c r="K1474" i="11" s="1"/>
  <c r="L1473" i="11"/>
  <c r="K1473" i="11" a="1"/>
  <c r="K1473" i="11" s="1"/>
  <c r="L1472" i="11"/>
  <c r="K1472" i="11" a="1"/>
  <c r="K1472" i="11" s="1"/>
  <c r="L1471" i="11"/>
  <c r="K1471" i="11" a="1"/>
  <c r="K1471" i="11" s="1"/>
  <c r="L1470" i="11"/>
  <c r="K1470" i="11" a="1"/>
  <c r="K1470" i="11" s="1"/>
  <c r="L1469" i="11"/>
  <c r="K1469" i="11" a="1"/>
  <c r="K1469" i="11" s="1"/>
  <c r="L1468" i="11"/>
  <c r="K1468" i="11" a="1"/>
  <c r="K1468" i="11"/>
  <c r="L1467" i="11"/>
  <c r="K1467" i="11" a="1"/>
  <c r="K1467" i="11" s="1"/>
  <c r="L1466" i="11"/>
  <c r="K1466" i="11" a="1"/>
  <c r="K1466" i="11" s="1"/>
  <c r="L1465" i="11"/>
  <c r="K1465" i="11" a="1"/>
  <c r="K1465" i="11" s="1"/>
  <c r="L1464" i="11"/>
  <c r="K1464" i="11" a="1"/>
  <c r="K1464" i="11" s="1"/>
  <c r="L1463" i="11"/>
  <c r="K1463" i="11" a="1"/>
  <c r="K1463" i="11" s="1"/>
  <c r="L1462" i="11"/>
  <c r="K1462" i="11" a="1"/>
  <c r="K1462" i="11" s="1"/>
  <c r="L1461" i="11"/>
  <c r="K1461" i="11" a="1"/>
  <c r="K1461" i="11" s="1"/>
  <c r="L1460" i="11"/>
  <c r="K1460" i="11" a="1"/>
  <c r="K1460" i="11" s="1"/>
  <c r="L1459" i="11"/>
  <c r="K1459" i="11" a="1"/>
  <c r="K1459" i="11" s="1"/>
  <c r="L1458" i="11"/>
  <c r="K1458" i="11" a="1"/>
  <c r="K1458" i="11" s="1"/>
  <c r="L1457" i="11"/>
  <c r="K1457" i="11" a="1"/>
  <c r="K1457" i="11" s="1"/>
  <c r="L1456" i="11"/>
  <c r="K1456" i="11" a="1"/>
  <c r="K1456" i="11" s="1"/>
  <c r="L1455" i="11"/>
  <c r="K1455" i="11" a="1"/>
  <c r="K1455" i="11" s="1"/>
  <c r="L1454" i="11"/>
  <c r="K1454" i="11" a="1"/>
  <c r="K1454" i="11" s="1"/>
  <c r="L1453" i="11"/>
  <c r="K1453" i="11" a="1"/>
  <c r="K1453" i="11" s="1"/>
  <c r="L1452" i="11"/>
  <c r="K1452" i="11" a="1"/>
  <c r="K1452" i="11" s="1"/>
  <c r="L1451" i="11"/>
  <c r="K1451" i="11" a="1"/>
  <c r="K1451" i="11" s="1"/>
  <c r="L1450" i="11"/>
  <c r="K1450" i="11" a="1"/>
  <c r="K1450" i="11" s="1"/>
  <c r="L1449" i="11"/>
  <c r="K1449" i="11" a="1"/>
  <c r="K1449" i="11" s="1"/>
  <c r="L1448" i="11"/>
  <c r="K1448" i="11" a="1"/>
  <c r="K1448" i="11" s="1"/>
  <c r="L1447" i="11"/>
  <c r="K1447" i="11" a="1"/>
  <c r="K1447" i="11" s="1"/>
  <c r="L1446" i="11"/>
  <c r="K1446" i="11" a="1"/>
  <c r="K1446" i="11" s="1"/>
  <c r="L1445" i="11"/>
  <c r="K1445" i="11" a="1"/>
  <c r="K1445" i="11" s="1"/>
  <c r="L1444" i="11"/>
  <c r="K1444" i="11" a="1"/>
  <c r="K1444" i="11" s="1"/>
  <c r="L1443" i="11"/>
  <c r="K1443" i="11" a="1"/>
  <c r="K1443" i="11" s="1"/>
  <c r="L1442" i="11"/>
  <c r="K1442" i="11" a="1"/>
  <c r="K1442" i="11" s="1"/>
  <c r="L1441" i="11"/>
  <c r="K1441" i="11" a="1"/>
  <c r="K1441" i="11" s="1"/>
  <c r="L1440" i="11"/>
  <c r="K1440" i="11" a="1"/>
  <c r="K1440" i="11" s="1"/>
  <c r="L1439" i="11"/>
  <c r="K1439" i="11" a="1"/>
  <c r="K1439" i="11" s="1"/>
  <c r="L1438" i="11"/>
  <c r="K1438" i="11" a="1"/>
  <c r="K1438" i="11" s="1"/>
  <c r="L1437" i="11"/>
  <c r="K1437" i="11" a="1"/>
  <c r="K1437" i="11" s="1"/>
  <c r="L1436" i="11"/>
  <c r="K1436" i="11" a="1"/>
  <c r="K1436" i="11" s="1"/>
  <c r="L1435" i="11"/>
  <c r="K1435" i="11" a="1"/>
  <c r="K1435" i="11" s="1"/>
  <c r="L1434" i="11"/>
  <c r="K1434" i="11" a="1"/>
  <c r="K1434" i="11" s="1"/>
  <c r="L1433" i="11"/>
  <c r="K1433" i="11" a="1"/>
  <c r="K1433" i="11" s="1"/>
  <c r="L1432" i="11"/>
  <c r="K1432" i="11" a="1"/>
  <c r="K1432" i="11" s="1"/>
  <c r="L1431" i="11"/>
  <c r="K1431" i="11" a="1"/>
  <c r="K1431" i="11" s="1"/>
  <c r="L1430" i="11"/>
  <c r="K1430" i="11" a="1"/>
  <c r="K1430" i="11" s="1"/>
  <c r="L1429" i="11"/>
  <c r="K1429" i="11" a="1"/>
  <c r="K1429" i="11" s="1"/>
  <c r="L1428" i="11"/>
  <c r="K1428" i="11" a="1"/>
  <c r="K1428" i="11" s="1"/>
  <c r="L1427" i="11"/>
  <c r="K1427" i="11" a="1"/>
  <c r="K1427" i="11" s="1"/>
  <c r="L1426" i="11"/>
  <c r="K1426" i="11" a="1"/>
  <c r="K1426" i="11" s="1"/>
  <c r="L1425" i="11"/>
  <c r="K1425" i="11" a="1"/>
  <c r="K1425" i="11" s="1"/>
  <c r="L1424" i="11"/>
  <c r="K1424" i="11" a="1"/>
  <c r="K1424" i="11" s="1"/>
  <c r="L1423" i="11"/>
  <c r="K1423" i="11" a="1"/>
  <c r="K1423" i="11" s="1"/>
  <c r="L1422" i="11"/>
  <c r="K1422" i="11" a="1"/>
  <c r="K1422" i="11" s="1"/>
  <c r="L1421" i="11"/>
  <c r="K1421" i="11" a="1"/>
  <c r="K1421" i="11" s="1"/>
  <c r="L1420" i="11"/>
  <c r="K1420" i="11" a="1"/>
  <c r="K1420" i="11" s="1"/>
  <c r="L1419" i="11"/>
  <c r="K1419" i="11" a="1"/>
  <c r="K1419" i="11" s="1"/>
  <c r="L1418" i="11"/>
  <c r="K1418" i="11" a="1"/>
  <c r="K1418" i="11" s="1"/>
  <c r="L1417" i="11"/>
  <c r="K1417" i="11" a="1"/>
  <c r="K1417" i="11" s="1"/>
  <c r="L1416" i="11"/>
  <c r="K1416" i="11" a="1"/>
  <c r="K1416" i="11" s="1"/>
  <c r="L1415" i="11"/>
  <c r="K1415" i="11" a="1"/>
  <c r="K1415" i="11"/>
  <c r="L1414" i="11"/>
  <c r="K1414" i="11" a="1"/>
  <c r="K1414" i="11" s="1"/>
  <c r="L1413" i="11"/>
  <c r="K1413" i="11" a="1"/>
  <c r="K1413" i="11" s="1"/>
  <c r="L1412" i="11"/>
  <c r="K1412" i="11" a="1"/>
  <c r="K1412" i="11" s="1"/>
  <c r="L1411" i="11"/>
  <c r="K1411" i="11" a="1"/>
  <c r="K1411" i="11" s="1"/>
  <c r="L1410" i="11"/>
  <c r="K1410" i="11" a="1"/>
  <c r="K1410" i="11" s="1"/>
  <c r="L1409" i="11"/>
  <c r="K1409" i="11" a="1"/>
  <c r="K1409" i="11" s="1"/>
  <c r="L1408" i="11"/>
  <c r="K1408" i="11" a="1"/>
  <c r="K1408" i="11" s="1"/>
  <c r="L1407" i="11"/>
  <c r="K1407" i="11" a="1"/>
  <c r="K1407" i="11" s="1"/>
  <c r="L1406" i="11"/>
  <c r="K1406" i="11" a="1"/>
  <c r="K1406" i="11"/>
  <c r="L1405" i="11"/>
  <c r="K1405" i="11" a="1"/>
  <c r="K1405" i="11" s="1"/>
  <c r="L1404" i="11"/>
  <c r="K1404" i="11" a="1"/>
  <c r="K1404" i="11" s="1"/>
  <c r="L1403" i="11"/>
  <c r="K1403" i="11" a="1"/>
  <c r="K1403" i="11" s="1"/>
  <c r="L1402" i="11"/>
  <c r="K1402" i="11" a="1"/>
  <c r="K1402" i="11" s="1"/>
  <c r="L1401" i="11"/>
  <c r="K1401" i="11" a="1"/>
  <c r="K1401" i="11" s="1"/>
  <c r="L1400" i="11"/>
  <c r="K1400" i="11" a="1"/>
  <c r="K1400" i="11" s="1"/>
  <c r="L1399" i="11"/>
  <c r="K1399" i="11" a="1"/>
  <c r="K1399" i="11" s="1"/>
  <c r="L1398" i="11"/>
  <c r="K1398" i="11" a="1"/>
  <c r="K1398" i="11" s="1"/>
  <c r="L1397" i="11"/>
  <c r="K1397" i="11" a="1"/>
  <c r="K1397" i="11" s="1"/>
  <c r="L1396" i="11"/>
  <c r="K1396" i="11" a="1"/>
  <c r="K1396" i="11"/>
  <c r="L1395" i="11"/>
  <c r="K1395" i="11" a="1"/>
  <c r="K1395" i="11" s="1"/>
  <c r="L1394" i="11"/>
  <c r="K1394" i="11" a="1"/>
  <c r="K1394" i="11" s="1"/>
  <c r="L1393" i="11"/>
  <c r="K1393" i="11" a="1"/>
  <c r="K1393" i="11" s="1"/>
  <c r="L1392" i="11"/>
  <c r="K1392" i="11" a="1"/>
  <c r="K1392" i="11" s="1"/>
  <c r="L1391" i="11"/>
  <c r="K1391" i="11" a="1"/>
  <c r="K1391" i="11" s="1"/>
  <c r="L1390" i="11"/>
  <c r="K1390" i="11" a="1"/>
  <c r="K1390" i="11" s="1"/>
  <c r="L1389" i="11"/>
  <c r="K1389" i="11" a="1"/>
  <c r="K1389" i="11" s="1"/>
  <c r="L1388" i="11"/>
  <c r="K1388" i="11" a="1"/>
  <c r="K1388" i="11" s="1"/>
  <c r="L1387" i="11"/>
  <c r="K1387" i="11" a="1"/>
  <c r="K1387" i="11" s="1"/>
  <c r="L1386" i="11"/>
  <c r="K1386" i="11" a="1"/>
  <c r="K1386" i="11" s="1"/>
  <c r="L1385" i="11"/>
  <c r="K1385" i="11" a="1"/>
  <c r="K1385" i="11" s="1"/>
  <c r="L1384" i="11"/>
  <c r="K1384" i="11" a="1"/>
  <c r="K1384" i="11" s="1"/>
  <c r="L1383" i="11"/>
  <c r="K1383" i="11" a="1"/>
  <c r="K1383" i="11" s="1"/>
  <c r="L1382" i="11"/>
  <c r="K1382" i="11" a="1"/>
  <c r="K1382" i="11"/>
  <c r="L1381" i="11"/>
  <c r="K1381" i="11" a="1"/>
  <c r="K1381" i="11" s="1"/>
  <c r="L1380" i="11"/>
  <c r="K1380" i="11" a="1"/>
  <c r="K1380" i="11" s="1"/>
  <c r="L1379" i="11"/>
  <c r="K1379" i="11" a="1"/>
  <c r="K1379" i="11" s="1"/>
  <c r="L1378" i="11"/>
  <c r="K1378" i="11" a="1"/>
  <c r="K1378" i="11" s="1"/>
  <c r="L1377" i="11"/>
  <c r="K1377" i="11" a="1"/>
  <c r="K1377" i="11" s="1"/>
  <c r="L1376" i="11"/>
  <c r="K1376" i="11" a="1"/>
  <c r="K1376" i="11" s="1"/>
  <c r="L1375" i="11"/>
  <c r="K1375" i="11" a="1"/>
  <c r="K1375" i="11" s="1"/>
  <c r="L1374" i="11"/>
  <c r="K1374" i="11" a="1"/>
  <c r="K1374" i="11" s="1"/>
  <c r="L1373" i="11"/>
  <c r="K1373" i="11" a="1"/>
  <c r="K1373" i="11" s="1"/>
  <c r="L1372" i="11"/>
  <c r="K1372" i="11" a="1"/>
  <c r="K1372" i="11" s="1"/>
  <c r="L1371" i="11"/>
  <c r="K1371" i="11" a="1"/>
  <c r="K1371" i="11" s="1"/>
  <c r="L1370" i="11"/>
  <c r="K1370" i="11" a="1"/>
  <c r="K1370" i="11" s="1"/>
  <c r="L1369" i="11"/>
  <c r="K1369" i="11" a="1"/>
  <c r="K1369" i="11" s="1"/>
  <c r="L1368" i="11"/>
  <c r="K1368" i="11" a="1"/>
  <c r="K1368" i="11"/>
  <c r="L1367" i="11"/>
  <c r="K1367" i="11" a="1"/>
  <c r="K1367" i="11" s="1"/>
  <c r="L1366" i="11"/>
  <c r="K1366" i="11" a="1"/>
  <c r="K1366" i="11" s="1"/>
  <c r="L1365" i="11"/>
  <c r="K1365" i="11" a="1"/>
  <c r="K1365" i="11" s="1"/>
  <c r="L1364" i="11"/>
  <c r="K1364" i="11" a="1"/>
  <c r="K1364" i="11" s="1"/>
  <c r="L1363" i="11"/>
  <c r="K1363" i="11" a="1"/>
  <c r="K1363" i="11" s="1"/>
  <c r="L1362" i="11"/>
  <c r="K1362" i="11" a="1"/>
  <c r="K1362" i="11" s="1"/>
  <c r="L1361" i="11"/>
  <c r="K1361" i="11" a="1"/>
  <c r="K1361" i="11" s="1"/>
  <c r="L1360" i="11"/>
  <c r="K1360" i="11" a="1"/>
  <c r="K1360" i="11" s="1"/>
  <c r="L1359" i="11"/>
  <c r="K1359" i="11" a="1"/>
  <c r="K1359" i="11" s="1"/>
  <c r="L1358" i="11"/>
  <c r="K1358" i="11" a="1"/>
  <c r="K1358" i="11" s="1"/>
  <c r="L1357" i="11"/>
  <c r="K1357" i="11" a="1"/>
  <c r="K1357" i="11" s="1"/>
  <c r="L1356" i="11"/>
  <c r="K1356" i="11" a="1"/>
  <c r="K1356" i="11" s="1"/>
  <c r="L1355" i="11"/>
  <c r="K1355" i="11" a="1"/>
  <c r="K1355" i="11" s="1"/>
  <c r="L1354" i="11"/>
  <c r="K1354" i="11" a="1"/>
  <c r="K1354" i="11" s="1"/>
  <c r="L1353" i="11"/>
  <c r="K1353" i="11" a="1"/>
  <c r="K1353" i="11" s="1"/>
  <c r="L1352" i="11"/>
  <c r="K1352" i="11" a="1"/>
  <c r="K1352" i="11" s="1"/>
  <c r="L1351" i="11"/>
  <c r="K1351" i="11" a="1"/>
  <c r="K1351" i="11" s="1"/>
  <c r="L1350" i="11"/>
  <c r="K1350" i="11" a="1"/>
  <c r="K1350" i="11" s="1"/>
  <c r="L1349" i="11"/>
  <c r="K1349" i="11" a="1"/>
  <c r="K1349" i="11" s="1"/>
  <c r="L1348" i="11"/>
  <c r="K1348" i="11" a="1"/>
  <c r="K1348" i="11" s="1"/>
  <c r="L1347" i="11"/>
  <c r="K1347" i="11" a="1"/>
  <c r="K1347" i="11" s="1"/>
  <c r="L1346" i="11"/>
  <c r="K1346" i="11" a="1"/>
  <c r="K1346" i="11" s="1"/>
  <c r="L1345" i="11"/>
  <c r="K1345" i="11" a="1"/>
  <c r="K1345" i="11" s="1"/>
  <c r="L1344" i="11"/>
  <c r="K1344" i="11" a="1"/>
  <c r="K1344" i="11" s="1"/>
  <c r="L1343" i="11"/>
  <c r="K1343" i="11" a="1"/>
  <c r="K1343" i="11" s="1"/>
  <c r="L1342" i="11"/>
  <c r="K1342" i="11" a="1"/>
  <c r="K1342" i="11" s="1"/>
  <c r="L1341" i="11"/>
  <c r="K1341" i="11" a="1"/>
  <c r="K1341" i="11" s="1"/>
  <c r="L1340" i="11"/>
  <c r="K1340" i="11" a="1"/>
  <c r="K1340" i="11" s="1"/>
  <c r="L1339" i="11"/>
  <c r="K1339" i="11" a="1"/>
  <c r="K1339" i="11" s="1"/>
  <c r="L1338" i="11"/>
  <c r="K1338" i="11" a="1"/>
  <c r="K1338" i="11" s="1"/>
  <c r="L1337" i="11"/>
  <c r="K1337" i="11" a="1"/>
  <c r="K1337" i="11" s="1"/>
  <c r="L1336" i="11"/>
  <c r="K1336" i="11" a="1"/>
  <c r="K1336" i="11" s="1"/>
  <c r="L1335" i="11"/>
  <c r="K1335" i="11" a="1"/>
  <c r="K1335" i="11" s="1"/>
  <c r="L1334" i="11"/>
  <c r="K1334" i="11" a="1"/>
  <c r="K1334" i="11" s="1"/>
  <c r="L1333" i="11"/>
  <c r="K1333" i="11" a="1"/>
  <c r="K1333" i="11" s="1"/>
  <c r="L1332" i="11"/>
  <c r="K1332" i="11" a="1"/>
  <c r="K1332" i="11" s="1"/>
  <c r="L1331" i="11"/>
  <c r="K1331" i="11" a="1"/>
  <c r="K1331" i="11" s="1"/>
  <c r="L1330" i="11"/>
  <c r="K1330" i="11" a="1"/>
  <c r="K1330" i="11" s="1"/>
  <c r="L1329" i="11"/>
  <c r="K1329" i="11" a="1"/>
  <c r="K1329" i="11" s="1"/>
  <c r="L1328" i="11"/>
  <c r="K1328" i="11" a="1"/>
  <c r="K1328" i="11" s="1"/>
  <c r="L1327" i="11"/>
  <c r="K1327" i="11" a="1"/>
  <c r="K1327" i="11" s="1"/>
  <c r="L1326" i="11"/>
  <c r="K1326" i="11" a="1"/>
  <c r="K1326" i="11" s="1"/>
  <c r="L1325" i="11"/>
  <c r="K1325" i="11" a="1"/>
  <c r="K1325" i="11" s="1"/>
  <c r="L1324" i="11"/>
  <c r="K1324" i="11" a="1"/>
  <c r="K1324" i="11" s="1"/>
  <c r="L1323" i="11"/>
  <c r="K1323" i="11" a="1"/>
  <c r="K1323" i="11" s="1"/>
  <c r="L1322" i="11"/>
  <c r="K1322" i="11" a="1"/>
  <c r="K1322" i="11" s="1"/>
  <c r="L1321" i="11"/>
  <c r="K1321" i="11" a="1"/>
  <c r="K1321" i="11" s="1"/>
  <c r="L1320" i="11"/>
  <c r="K1320" i="11" a="1"/>
  <c r="K1320" i="11" s="1"/>
  <c r="L1319" i="11"/>
  <c r="K1319" i="11" a="1"/>
  <c r="K1319" i="11" s="1"/>
  <c r="L1318" i="11"/>
  <c r="K1318" i="11" a="1"/>
  <c r="K1318" i="11" s="1"/>
  <c r="L1317" i="11"/>
  <c r="K1317" i="11" a="1"/>
  <c r="K1317" i="11" s="1"/>
  <c r="L1316" i="11"/>
  <c r="K1316" i="11" a="1"/>
  <c r="K1316" i="11" s="1"/>
  <c r="L1315" i="11"/>
  <c r="K1315" i="11" a="1"/>
  <c r="K1315" i="11" s="1"/>
  <c r="L1314" i="11"/>
  <c r="K1314" i="11" a="1"/>
  <c r="K1314" i="11" s="1"/>
  <c r="L1313" i="11"/>
  <c r="K1313" i="11" a="1"/>
  <c r="K1313" i="11" s="1"/>
  <c r="L1312" i="11"/>
  <c r="K1312" i="11" a="1"/>
  <c r="K1312" i="11" s="1"/>
  <c r="L1311" i="11"/>
  <c r="K1311" i="11" a="1"/>
  <c r="K1311" i="11" s="1"/>
  <c r="L1310" i="11"/>
  <c r="K1310" i="11" a="1"/>
  <c r="K1310" i="11" s="1"/>
  <c r="L1309" i="11"/>
  <c r="K1309" i="11" a="1"/>
  <c r="K1309" i="11" s="1"/>
  <c r="L1308" i="11"/>
  <c r="K1308" i="11" a="1"/>
  <c r="K1308" i="11" s="1"/>
  <c r="L1307" i="11"/>
  <c r="K1307" i="11" a="1"/>
  <c r="K1307" i="11" s="1"/>
  <c r="L1306" i="11"/>
  <c r="K1306" i="11" a="1"/>
  <c r="K1306" i="11" s="1"/>
  <c r="L1305" i="11"/>
  <c r="K1305" i="11" a="1"/>
  <c r="K1305" i="11" s="1"/>
  <c r="L1304" i="11"/>
  <c r="K1304" i="11" a="1"/>
  <c r="K1304" i="11" s="1"/>
  <c r="L1303" i="11"/>
  <c r="K1303" i="11" a="1"/>
  <c r="K1303" i="11" s="1"/>
  <c r="L1302" i="11"/>
  <c r="K1302" i="11" a="1"/>
  <c r="K1302" i="11" s="1"/>
  <c r="L1301" i="11"/>
  <c r="K1301" i="11" a="1"/>
  <c r="K1301" i="11" s="1"/>
  <c r="L1300" i="11"/>
  <c r="K1300" i="11" a="1"/>
  <c r="K1300" i="11" s="1"/>
  <c r="L1299" i="11"/>
  <c r="K1299" i="11" a="1"/>
  <c r="K1299" i="11" s="1"/>
  <c r="L1298" i="11"/>
  <c r="K1298" i="11" a="1"/>
  <c r="K1298" i="11" s="1"/>
  <c r="L1297" i="11"/>
  <c r="K1297" i="11" a="1"/>
  <c r="K1297" i="11" s="1"/>
  <c r="L1296" i="11"/>
  <c r="K1296" i="11" a="1"/>
  <c r="K1296" i="11" s="1"/>
  <c r="L1295" i="11"/>
  <c r="K1295" i="11" a="1"/>
  <c r="K1295" i="11" s="1"/>
  <c r="L1294" i="11"/>
  <c r="K1294" i="11" a="1"/>
  <c r="K1294" i="11" s="1"/>
  <c r="L1293" i="11"/>
  <c r="K1293" i="11" a="1"/>
  <c r="K1293" i="11" s="1"/>
  <c r="L1292" i="11"/>
  <c r="K1292" i="11" a="1"/>
  <c r="K1292" i="11" s="1"/>
  <c r="L1291" i="11"/>
  <c r="K1291" i="11" a="1"/>
  <c r="K1291" i="11" s="1"/>
  <c r="L1290" i="11"/>
  <c r="K1290" i="11" a="1"/>
  <c r="K1290" i="11" s="1"/>
  <c r="L1289" i="11"/>
  <c r="K1289" i="11" a="1"/>
  <c r="K1289" i="11" s="1"/>
  <c r="L1288" i="11"/>
  <c r="K1288" i="11" a="1"/>
  <c r="K1288" i="11" s="1"/>
  <c r="L1287" i="11"/>
  <c r="K1287" i="11" a="1"/>
  <c r="K1287" i="11" s="1"/>
  <c r="L1286" i="11"/>
  <c r="K1286" i="11" a="1"/>
  <c r="K1286" i="11" s="1"/>
  <c r="L1285" i="11"/>
  <c r="K1285" i="11" a="1"/>
  <c r="K1285" i="11" s="1"/>
  <c r="L1284" i="11"/>
  <c r="K1284" i="11" a="1"/>
  <c r="K1284" i="11" s="1"/>
  <c r="L1283" i="11"/>
  <c r="K1283" i="11" a="1"/>
  <c r="K1283" i="11" s="1"/>
  <c r="L1282" i="11"/>
  <c r="K1282" i="11" a="1"/>
  <c r="K1282" i="11" s="1"/>
  <c r="L1281" i="11"/>
  <c r="K1281" i="11" a="1"/>
  <c r="K1281" i="11" s="1"/>
  <c r="L1280" i="11"/>
  <c r="K1280" i="11" a="1"/>
  <c r="K1280" i="11" s="1"/>
  <c r="L1279" i="11"/>
  <c r="K1279" i="11" a="1"/>
  <c r="K1279" i="11" s="1"/>
  <c r="L1278" i="11"/>
  <c r="K1278" i="11" a="1"/>
  <c r="K1278" i="11" s="1"/>
  <c r="L1277" i="11"/>
  <c r="K1277" i="11" a="1"/>
  <c r="K1277" i="11" s="1"/>
  <c r="L1276" i="11"/>
  <c r="K1276" i="11" a="1"/>
  <c r="K1276" i="11" s="1"/>
  <c r="L1275" i="11"/>
  <c r="K1275" i="11" a="1"/>
  <c r="K1275" i="11" s="1"/>
  <c r="L1274" i="11"/>
  <c r="K1274" i="11" a="1"/>
  <c r="K1274" i="11" s="1"/>
  <c r="L1273" i="11"/>
  <c r="K1273" i="11" a="1"/>
  <c r="K1273" i="11" s="1"/>
  <c r="L1272" i="11"/>
  <c r="K1272" i="11" a="1"/>
  <c r="K1272" i="11" s="1"/>
  <c r="L1271" i="11"/>
  <c r="K1271" i="11" a="1"/>
  <c r="K1271" i="11" s="1"/>
  <c r="L1270" i="11"/>
  <c r="K1270" i="11" a="1"/>
  <c r="K1270" i="11" s="1"/>
  <c r="L1269" i="11"/>
  <c r="K1269" i="11" a="1"/>
  <c r="K1269" i="11" s="1"/>
  <c r="L1268" i="11"/>
  <c r="K1268" i="11" a="1"/>
  <c r="K1268" i="11" s="1"/>
  <c r="L1267" i="11"/>
  <c r="K1267" i="11" a="1"/>
  <c r="K1267" i="11" s="1"/>
  <c r="L1266" i="11"/>
  <c r="K1266" i="11" a="1"/>
  <c r="K1266" i="11" s="1"/>
  <c r="L1265" i="11"/>
  <c r="K1265" i="11" a="1"/>
  <c r="K1265" i="11" s="1"/>
  <c r="L1264" i="11"/>
  <c r="K1264" i="11" a="1"/>
  <c r="K1264" i="11" s="1"/>
  <c r="L1263" i="11"/>
  <c r="K1263" i="11" a="1"/>
  <c r="K1263" i="11" s="1"/>
  <c r="L1262" i="11"/>
  <c r="K1262" i="11" a="1"/>
  <c r="K1262" i="11" s="1"/>
  <c r="L1261" i="11"/>
  <c r="K1261" i="11" a="1"/>
  <c r="K1261" i="11" s="1"/>
  <c r="L1260" i="11"/>
  <c r="K1260" i="11" a="1"/>
  <c r="K1260" i="11" s="1"/>
  <c r="L1259" i="11"/>
  <c r="K1259" i="11" a="1"/>
  <c r="K1259" i="11" s="1"/>
  <c r="L1258" i="11"/>
  <c r="K1258" i="11" a="1"/>
  <c r="K1258" i="11" s="1"/>
  <c r="L1257" i="11"/>
  <c r="K1257" i="11" a="1"/>
  <c r="K1257" i="11" s="1"/>
  <c r="L1256" i="11"/>
  <c r="K1256" i="11" a="1"/>
  <c r="K1256" i="11" s="1"/>
  <c r="L1255" i="11"/>
  <c r="K1255" i="11" a="1"/>
  <c r="K1255" i="11" s="1"/>
  <c r="L1254" i="11"/>
  <c r="K1254" i="11" a="1"/>
  <c r="K1254" i="11" s="1"/>
  <c r="L1253" i="11"/>
  <c r="K1253" i="11" a="1"/>
  <c r="K1253" i="11" s="1"/>
  <c r="L1252" i="11"/>
  <c r="K1252" i="11" a="1"/>
  <c r="K1252" i="11" s="1"/>
  <c r="L1251" i="11"/>
  <c r="K1251" i="11" a="1"/>
  <c r="K1251" i="11" s="1"/>
  <c r="L1250" i="11"/>
  <c r="K1250" i="11" a="1"/>
  <c r="K1250" i="11" s="1"/>
  <c r="L1249" i="11"/>
  <c r="K1249" i="11" a="1"/>
  <c r="K1249" i="11" s="1"/>
  <c r="L1248" i="11"/>
  <c r="K1248" i="11" a="1"/>
  <c r="K1248" i="11" s="1"/>
  <c r="L1247" i="11"/>
  <c r="K1247" i="11" a="1"/>
  <c r="K1247" i="11" s="1"/>
  <c r="L1246" i="11"/>
  <c r="K1246" i="11" a="1"/>
  <c r="K1246" i="11" s="1"/>
  <c r="L1245" i="11"/>
  <c r="K1245" i="11" a="1"/>
  <c r="K1245" i="11" s="1"/>
  <c r="L1244" i="11"/>
  <c r="K1244" i="11" a="1"/>
  <c r="K1244" i="11" s="1"/>
  <c r="L1243" i="11"/>
  <c r="K1243" i="11" a="1"/>
  <c r="K1243" i="11" s="1"/>
  <c r="L1242" i="11"/>
  <c r="K1242" i="11" a="1"/>
  <c r="K1242" i="11" s="1"/>
  <c r="L1241" i="11"/>
  <c r="K1241" i="11" a="1"/>
  <c r="K1241" i="11" s="1"/>
  <c r="L1240" i="11"/>
  <c r="K1240" i="11" a="1"/>
  <c r="K1240" i="11" s="1"/>
  <c r="L1239" i="11"/>
  <c r="K1239" i="11" a="1"/>
  <c r="K1239" i="11" s="1"/>
  <c r="L1238" i="11"/>
  <c r="K1238" i="11" a="1"/>
  <c r="K1238" i="11" s="1"/>
  <c r="L1237" i="11"/>
  <c r="K1237" i="11" a="1"/>
  <c r="K1237" i="11" s="1"/>
  <c r="L1236" i="11"/>
  <c r="K1236" i="11" a="1"/>
  <c r="K1236" i="11" s="1"/>
  <c r="L1235" i="11"/>
  <c r="K1235" i="11" a="1"/>
  <c r="K1235" i="11" s="1"/>
  <c r="L1234" i="11"/>
  <c r="K1234" i="11" a="1"/>
  <c r="K1234" i="11" s="1"/>
  <c r="L1233" i="11"/>
  <c r="K1233" i="11" a="1"/>
  <c r="K1233" i="11" s="1"/>
  <c r="L1232" i="11"/>
  <c r="K1232" i="11" a="1"/>
  <c r="K1232" i="11" s="1"/>
  <c r="L1231" i="11"/>
  <c r="K1231" i="11" a="1"/>
  <c r="K1231" i="11" s="1"/>
  <c r="L1230" i="11"/>
  <c r="K1230" i="11" a="1"/>
  <c r="K1230" i="11" s="1"/>
  <c r="L1229" i="11"/>
  <c r="K1229" i="11" a="1"/>
  <c r="K1229" i="11" s="1"/>
  <c r="L1228" i="11"/>
  <c r="K1228" i="11" a="1"/>
  <c r="K1228" i="11" s="1"/>
  <c r="L1227" i="11"/>
  <c r="K1227" i="11" a="1"/>
  <c r="K1227" i="11" s="1"/>
  <c r="L1226" i="11"/>
  <c r="K1226" i="11" a="1"/>
  <c r="K1226" i="11"/>
  <c r="L1225" i="11"/>
  <c r="K1225" i="11" a="1"/>
  <c r="K1225" i="11" s="1"/>
  <c r="L1224" i="11"/>
  <c r="K1224" i="11" a="1"/>
  <c r="K1224" i="11" s="1"/>
  <c r="L1223" i="11"/>
  <c r="K1223" i="11" a="1"/>
  <c r="K1223" i="11" s="1"/>
  <c r="L1222" i="11"/>
  <c r="K1222" i="11" a="1"/>
  <c r="K1222" i="11" s="1"/>
  <c r="L1221" i="11"/>
  <c r="K1221" i="11" a="1"/>
  <c r="K1221" i="11" s="1"/>
  <c r="L1220" i="11"/>
  <c r="K1220" i="11" a="1"/>
  <c r="K1220" i="11" s="1"/>
  <c r="L1219" i="11"/>
  <c r="K1219" i="11" a="1"/>
  <c r="K1219" i="11" s="1"/>
  <c r="L1218" i="11"/>
  <c r="K1218" i="11" a="1"/>
  <c r="K1218" i="11" s="1"/>
  <c r="L1217" i="11"/>
  <c r="K1217" i="11" a="1"/>
  <c r="K1217" i="11" s="1"/>
  <c r="L1216" i="11"/>
  <c r="K1216" i="11" a="1"/>
  <c r="K1216" i="11" s="1"/>
  <c r="L1215" i="11"/>
  <c r="K1215" i="11" a="1"/>
  <c r="K1215" i="11" s="1"/>
  <c r="L1214" i="11"/>
  <c r="K1214" i="11" a="1"/>
  <c r="K1214" i="11" s="1"/>
  <c r="L1213" i="11"/>
  <c r="K1213" i="11" a="1"/>
  <c r="K1213" i="11" s="1"/>
  <c r="L1212" i="11"/>
  <c r="K1212" i="11" a="1"/>
  <c r="K1212" i="11" s="1"/>
  <c r="L1211" i="11"/>
  <c r="K1211" i="11" a="1"/>
  <c r="K1211" i="11" s="1"/>
  <c r="L1210" i="11"/>
  <c r="K1210" i="11" a="1"/>
  <c r="K1210" i="11" s="1"/>
  <c r="L1209" i="11"/>
  <c r="K1209" i="11" a="1"/>
  <c r="K1209" i="11" s="1"/>
  <c r="L1208" i="11"/>
  <c r="K1208" i="11" a="1"/>
  <c r="K1208" i="11" s="1"/>
  <c r="L1207" i="11"/>
  <c r="K1207" i="11" a="1"/>
  <c r="K1207" i="11" s="1"/>
  <c r="L1206" i="11"/>
  <c r="K1206" i="11" a="1"/>
  <c r="K1206" i="11" s="1"/>
  <c r="L1205" i="11"/>
  <c r="K1205" i="11" a="1"/>
  <c r="K1205" i="11" s="1"/>
  <c r="L1204" i="11"/>
  <c r="K1204" i="11" a="1"/>
  <c r="K1204" i="11" s="1"/>
  <c r="L1203" i="11"/>
  <c r="K1203" i="11" a="1"/>
  <c r="K1203" i="11" s="1"/>
  <c r="L1202" i="11"/>
  <c r="K1202" i="11" a="1"/>
  <c r="K1202" i="11" s="1"/>
  <c r="L1201" i="11"/>
  <c r="K1201" i="11" a="1"/>
  <c r="K1201" i="11" s="1"/>
  <c r="L1200" i="11"/>
  <c r="K1200" i="11" a="1"/>
  <c r="K1200" i="11" s="1"/>
  <c r="L1199" i="11"/>
  <c r="K1199" i="11" a="1"/>
  <c r="K1199" i="11" s="1"/>
  <c r="L1198" i="11"/>
  <c r="K1198" i="11" a="1"/>
  <c r="K1198" i="11" s="1"/>
  <c r="L1197" i="11"/>
  <c r="K1197" i="11" a="1"/>
  <c r="K1197" i="11" s="1"/>
  <c r="L1196" i="11"/>
  <c r="K1196" i="11" a="1"/>
  <c r="K1196" i="11"/>
  <c r="L1195" i="11"/>
  <c r="K1195" i="11" a="1"/>
  <c r="K1195" i="11" s="1"/>
  <c r="L1194" i="11"/>
  <c r="K1194" i="11" a="1"/>
  <c r="K1194" i="11" s="1"/>
  <c r="L1193" i="11"/>
  <c r="K1193" i="11" a="1"/>
  <c r="K1193" i="11" s="1"/>
  <c r="L1192" i="11"/>
  <c r="K1192" i="11" a="1"/>
  <c r="K1192" i="11" s="1"/>
  <c r="L1191" i="11"/>
  <c r="K1191" i="11" a="1"/>
  <c r="K1191" i="11"/>
  <c r="L1190" i="11"/>
  <c r="K1190" i="11" a="1"/>
  <c r="K1190" i="11" s="1"/>
  <c r="L1189" i="11"/>
  <c r="K1189" i="11" a="1"/>
  <c r="K1189" i="11" s="1"/>
  <c r="L1188" i="11"/>
  <c r="K1188" i="11" a="1"/>
  <c r="K1188" i="11" s="1"/>
  <c r="L1187" i="11"/>
  <c r="K1187" i="11" a="1"/>
  <c r="K1187" i="11" s="1"/>
  <c r="L1186" i="11"/>
  <c r="K1186" i="11" a="1"/>
  <c r="K1186" i="11" s="1"/>
  <c r="L1185" i="11"/>
  <c r="K1185" i="11" a="1"/>
  <c r="K1185" i="11" s="1"/>
  <c r="L1184" i="11"/>
  <c r="K1184" i="11" a="1"/>
  <c r="K1184" i="11" s="1"/>
  <c r="L1183" i="11"/>
  <c r="K1183" i="11" a="1"/>
  <c r="K1183" i="11" s="1"/>
  <c r="L1182" i="11"/>
  <c r="K1182" i="11" a="1"/>
  <c r="K1182" i="11" s="1"/>
  <c r="L1181" i="11"/>
  <c r="K1181" i="11" a="1"/>
  <c r="K1181" i="11" s="1"/>
  <c r="L1180" i="11"/>
  <c r="K1180" i="11" a="1"/>
  <c r="K1180" i="11" s="1"/>
  <c r="L1179" i="11"/>
  <c r="K1179" i="11" a="1"/>
  <c r="K1179" i="11" s="1"/>
  <c r="L1178" i="11"/>
  <c r="K1178" i="11" a="1"/>
  <c r="K1178" i="11" s="1"/>
  <c r="L1177" i="11"/>
  <c r="K1177" i="11" a="1"/>
  <c r="K1177" i="11" s="1"/>
  <c r="L1176" i="11"/>
  <c r="K1176" i="11" a="1"/>
  <c r="K1176" i="11" s="1"/>
  <c r="L1175" i="11"/>
  <c r="K1175" i="11" a="1"/>
  <c r="K1175" i="11" s="1"/>
  <c r="L1174" i="11"/>
  <c r="K1174" i="11" a="1"/>
  <c r="K1174" i="11" s="1"/>
  <c r="L1173" i="11"/>
  <c r="K1173" i="11" a="1"/>
  <c r="K1173" i="11" s="1"/>
  <c r="L1172" i="11"/>
  <c r="K1172" i="11" a="1"/>
  <c r="K1172" i="11" s="1"/>
  <c r="L1171" i="11"/>
  <c r="K1171" i="11" a="1"/>
  <c r="K1171" i="11" s="1"/>
  <c r="L1170" i="11"/>
  <c r="K1170" i="11" a="1"/>
  <c r="K1170" i="11" s="1"/>
  <c r="L1169" i="11"/>
  <c r="K1169" i="11" a="1"/>
  <c r="K1169" i="11" s="1"/>
  <c r="L1168" i="11"/>
  <c r="K1168" i="11" a="1"/>
  <c r="K1168" i="11" s="1"/>
  <c r="L1167" i="11"/>
  <c r="K1167" i="11" a="1"/>
  <c r="K1167" i="11" s="1"/>
  <c r="L1166" i="11"/>
  <c r="K1166" i="11" a="1"/>
  <c r="K1166" i="11" s="1"/>
  <c r="L1165" i="11"/>
  <c r="K1165" i="11" a="1"/>
  <c r="K1165" i="11" s="1"/>
  <c r="L1164" i="11"/>
  <c r="K1164" i="11" a="1"/>
  <c r="K1164" i="11" s="1"/>
  <c r="L1163" i="11"/>
  <c r="K1163" i="11" a="1"/>
  <c r="K1163" i="11" s="1"/>
  <c r="L1162" i="11"/>
  <c r="K1162" i="11" a="1"/>
  <c r="K1162" i="11" s="1"/>
  <c r="L1161" i="11"/>
  <c r="K1161" i="11" a="1"/>
  <c r="K1161" i="11" s="1"/>
  <c r="L1160" i="11"/>
  <c r="K1160" i="11" a="1"/>
  <c r="K1160" i="11" s="1"/>
  <c r="L1159" i="11"/>
  <c r="K1159" i="11" a="1"/>
  <c r="K1159" i="11" s="1"/>
  <c r="L1158" i="11"/>
  <c r="K1158" i="11" a="1"/>
  <c r="K1158" i="11" s="1"/>
  <c r="L1157" i="11"/>
  <c r="K1157" i="11" a="1"/>
  <c r="K1157" i="11" s="1"/>
  <c r="L1156" i="11"/>
  <c r="K1156" i="11" a="1"/>
  <c r="K1156" i="11" s="1"/>
  <c r="L1155" i="11"/>
  <c r="K1155" i="11" a="1"/>
  <c r="K1155" i="11" s="1"/>
  <c r="L1154" i="11"/>
  <c r="K1154" i="11" a="1"/>
  <c r="K1154" i="11" s="1"/>
  <c r="L1153" i="11"/>
  <c r="K1153" i="11" a="1"/>
  <c r="K1153" i="11" s="1"/>
  <c r="L1152" i="11"/>
  <c r="K1152" i="11" a="1"/>
  <c r="K1152" i="11" s="1"/>
  <c r="L1151" i="11"/>
  <c r="K1151" i="11" a="1"/>
  <c r="K1151" i="11" s="1"/>
  <c r="L1150" i="11"/>
  <c r="K1150" i="11" a="1"/>
  <c r="K1150" i="11" s="1"/>
  <c r="L1149" i="11"/>
  <c r="K1149" i="11" a="1"/>
  <c r="K1149" i="11" s="1"/>
  <c r="L1148" i="11"/>
  <c r="K1148" i="11" a="1"/>
  <c r="K1148" i="11" s="1"/>
  <c r="L1147" i="11"/>
  <c r="K1147" i="11" a="1"/>
  <c r="K1147" i="11" s="1"/>
  <c r="L1146" i="11"/>
  <c r="K1146" i="11" a="1"/>
  <c r="K1146" i="11" s="1"/>
  <c r="L1145" i="11"/>
  <c r="K1145" i="11" a="1"/>
  <c r="K1145" i="11" s="1"/>
  <c r="L1144" i="11"/>
  <c r="K1144" i="11" a="1"/>
  <c r="K1144" i="11" s="1"/>
  <c r="L1143" i="11"/>
  <c r="K1143" i="11" a="1"/>
  <c r="K1143" i="11" s="1"/>
  <c r="L1142" i="11"/>
  <c r="K1142" i="11" a="1"/>
  <c r="K1142" i="11" s="1"/>
  <c r="L1141" i="11"/>
  <c r="K1141" i="11" a="1"/>
  <c r="K1141" i="11" s="1"/>
  <c r="L1140" i="11"/>
  <c r="K1140" i="11" a="1"/>
  <c r="K1140" i="11" s="1"/>
  <c r="L1139" i="11"/>
  <c r="K1139" i="11" a="1"/>
  <c r="K1139" i="11" s="1"/>
  <c r="L1138" i="11"/>
  <c r="K1138" i="11" a="1"/>
  <c r="K1138" i="11"/>
  <c r="L1137" i="11"/>
  <c r="K1137" i="11" a="1"/>
  <c r="K1137" i="11" s="1"/>
  <c r="L1136" i="11"/>
  <c r="K1136" i="11" a="1"/>
  <c r="K1136" i="11" s="1"/>
  <c r="L1135" i="11"/>
  <c r="K1135" i="11" a="1"/>
  <c r="K1135" i="11" s="1"/>
  <c r="L1134" i="11"/>
  <c r="K1134" i="11" a="1"/>
  <c r="K1134" i="11" s="1"/>
  <c r="L1133" i="11"/>
  <c r="K1133" i="11" a="1"/>
  <c r="K1133" i="11" s="1"/>
  <c r="L1132" i="11"/>
  <c r="K1132" i="11" a="1"/>
  <c r="K1132" i="11" s="1"/>
  <c r="L1131" i="11"/>
  <c r="K1131" i="11" a="1"/>
  <c r="K1131" i="11" s="1"/>
  <c r="L1130" i="11"/>
  <c r="K1130" i="11" a="1"/>
  <c r="K1130" i="11" s="1"/>
  <c r="L1129" i="11"/>
  <c r="K1129" i="11" a="1"/>
  <c r="K1129" i="11" s="1"/>
  <c r="L1128" i="11"/>
  <c r="K1128" i="11" a="1"/>
  <c r="K1128" i="11" s="1"/>
  <c r="L1127" i="11"/>
  <c r="K1127" i="11" a="1"/>
  <c r="K1127" i="11" s="1"/>
  <c r="L1126" i="11"/>
  <c r="K1126" i="11" a="1"/>
  <c r="K1126" i="11" s="1"/>
  <c r="L1125" i="11"/>
  <c r="K1125" i="11" a="1"/>
  <c r="K1125" i="11" s="1"/>
  <c r="L1124" i="11"/>
  <c r="K1124" i="11" a="1"/>
  <c r="K1124" i="11" s="1"/>
  <c r="L1123" i="11"/>
  <c r="K1123" i="11" a="1"/>
  <c r="K1123" i="11" s="1"/>
  <c r="L1122" i="11"/>
  <c r="K1122" i="11" a="1"/>
  <c r="K1122" i="11" s="1"/>
  <c r="L1121" i="11"/>
  <c r="K1121" i="11" a="1"/>
  <c r="K1121" i="11" s="1"/>
  <c r="L1120" i="11"/>
  <c r="K1120" i="11" a="1"/>
  <c r="K1120" i="11" s="1"/>
  <c r="L1119" i="11"/>
  <c r="K1119" i="11" a="1"/>
  <c r="K1119" i="11" s="1"/>
  <c r="L1118" i="11"/>
  <c r="K1118" i="11" a="1"/>
  <c r="K1118" i="11" s="1"/>
  <c r="L1117" i="11"/>
  <c r="K1117" i="11" a="1"/>
  <c r="K1117" i="11" s="1"/>
  <c r="L1116" i="11"/>
  <c r="K1116" i="11" a="1"/>
  <c r="K1116" i="11" s="1"/>
  <c r="L1115" i="11"/>
  <c r="K1115" i="11" a="1"/>
  <c r="K1115" i="11" s="1"/>
  <c r="L1114" i="11"/>
  <c r="K1114" i="11" a="1"/>
  <c r="K1114" i="11" s="1"/>
  <c r="L1113" i="11"/>
  <c r="K1113" i="11" a="1"/>
  <c r="K1113" i="11" s="1"/>
  <c r="L1112" i="11"/>
  <c r="K1112" i="11" a="1"/>
  <c r="K1112" i="11" s="1"/>
  <c r="L1111" i="11"/>
  <c r="K1111" i="11" a="1"/>
  <c r="K1111" i="11" s="1"/>
  <c r="L1110" i="11"/>
  <c r="K1110" i="11" a="1"/>
  <c r="K1110" i="11" s="1"/>
  <c r="L1109" i="11"/>
  <c r="K1109" i="11" a="1"/>
  <c r="K1109" i="11" s="1"/>
  <c r="L1108" i="11"/>
  <c r="K1108" i="11" a="1"/>
  <c r="K1108" i="11" s="1"/>
  <c r="L1107" i="11"/>
  <c r="K1107" i="11" a="1"/>
  <c r="K1107" i="11" s="1"/>
  <c r="L1106" i="11"/>
  <c r="K1106" i="11" a="1"/>
  <c r="K1106" i="11" s="1"/>
  <c r="L1105" i="11"/>
  <c r="K1105" i="11" a="1"/>
  <c r="K1105" i="11" s="1"/>
  <c r="L1104" i="11"/>
  <c r="K1104" i="11" a="1"/>
  <c r="K1104" i="11" s="1"/>
  <c r="L1103" i="11"/>
  <c r="K1103" i="11" a="1"/>
  <c r="K1103" i="11" s="1"/>
  <c r="L1102" i="11"/>
  <c r="K1102" i="11" a="1"/>
  <c r="K1102" i="11"/>
  <c r="L1101" i="11"/>
  <c r="K1101" i="11" a="1"/>
  <c r="K1101" i="11" s="1"/>
  <c r="L1100" i="11"/>
  <c r="K1100" i="11" a="1"/>
  <c r="K1100" i="11" s="1"/>
  <c r="L1099" i="11"/>
  <c r="K1099" i="11" a="1"/>
  <c r="K1099" i="11" s="1"/>
  <c r="L1098" i="11"/>
  <c r="K1098" i="11" a="1"/>
  <c r="K1098" i="11" s="1"/>
  <c r="L1097" i="11"/>
  <c r="K1097" i="11" a="1"/>
  <c r="K1097" i="11" s="1"/>
  <c r="L1096" i="11"/>
  <c r="K1096" i="11" a="1"/>
  <c r="K1096" i="11" s="1"/>
  <c r="L1095" i="11"/>
  <c r="K1095" i="11" a="1"/>
  <c r="K1095" i="11" s="1"/>
  <c r="L1094" i="11"/>
  <c r="K1094" i="11" a="1"/>
  <c r="K1094" i="11" s="1"/>
  <c r="L1093" i="11"/>
  <c r="K1093" i="11" a="1"/>
  <c r="K1093" i="11" s="1"/>
  <c r="L1092" i="11"/>
  <c r="K1092" i="11" a="1"/>
  <c r="K1092" i="11" s="1"/>
  <c r="L1091" i="11"/>
  <c r="K1091" i="11" a="1"/>
  <c r="K1091" i="11" s="1"/>
  <c r="L1090" i="11"/>
  <c r="K1090" i="11" a="1"/>
  <c r="K1090" i="11" s="1"/>
  <c r="L1089" i="11"/>
  <c r="K1089" i="11" a="1"/>
  <c r="K1089" i="11"/>
  <c r="L1088" i="11"/>
  <c r="K1088" i="11" a="1"/>
  <c r="K1088" i="11" s="1"/>
  <c r="L1087" i="11"/>
  <c r="K1087" i="11" a="1"/>
  <c r="K1087" i="11" s="1"/>
  <c r="L1086" i="11"/>
  <c r="K1086" i="11" a="1"/>
  <c r="K1086" i="11" s="1"/>
  <c r="L1085" i="11"/>
  <c r="K1085" i="11" a="1"/>
  <c r="K1085" i="11" s="1"/>
  <c r="L1084" i="11"/>
  <c r="K1084" i="11" a="1"/>
  <c r="K1084" i="11" s="1"/>
  <c r="L1083" i="11"/>
  <c r="K1083" i="11" a="1"/>
  <c r="K1083" i="11" s="1"/>
  <c r="L1082" i="11"/>
  <c r="K1082" i="11" a="1"/>
  <c r="K1082" i="11" s="1"/>
  <c r="L1081" i="11"/>
  <c r="K1081" i="11" a="1"/>
  <c r="K1081" i="11" s="1"/>
  <c r="L1080" i="11"/>
  <c r="K1080" i="11" a="1"/>
  <c r="K1080" i="11" s="1"/>
  <c r="L1079" i="11"/>
  <c r="K1079" i="11" a="1"/>
  <c r="K1079" i="11" s="1"/>
  <c r="L1078" i="11"/>
  <c r="K1078" i="11" a="1"/>
  <c r="K1078" i="11" s="1"/>
  <c r="L1077" i="11"/>
  <c r="K1077" i="11" a="1"/>
  <c r="K1077" i="11" s="1"/>
  <c r="L1076" i="11"/>
  <c r="K1076" i="11" a="1"/>
  <c r="K1076" i="11" s="1"/>
  <c r="L1075" i="11"/>
  <c r="K1075" i="11" a="1"/>
  <c r="K1075" i="11" s="1"/>
  <c r="L1074" i="11"/>
  <c r="K1074" i="11" a="1"/>
  <c r="K1074" i="11" s="1"/>
  <c r="L1073" i="11"/>
  <c r="K1073" i="11" a="1"/>
  <c r="K1073" i="11" s="1"/>
  <c r="L1072" i="11"/>
  <c r="K1072" i="11" a="1"/>
  <c r="K1072" i="11" s="1"/>
  <c r="L1071" i="11"/>
  <c r="K1071" i="11" a="1"/>
  <c r="K1071" i="11" s="1"/>
  <c r="L1070" i="11"/>
  <c r="K1070" i="11" a="1"/>
  <c r="K1070" i="11" s="1"/>
  <c r="L1069" i="11"/>
  <c r="K1069" i="11" a="1"/>
  <c r="K1069" i="11" s="1"/>
  <c r="L1068" i="11"/>
  <c r="K1068" i="11" a="1"/>
  <c r="K1068" i="11" s="1"/>
  <c r="L1067" i="11"/>
  <c r="K1067" i="11" a="1"/>
  <c r="K1067" i="11" s="1"/>
  <c r="L1066" i="11"/>
  <c r="K1066" i="11" a="1"/>
  <c r="K1066" i="11" s="1"/>
  <c r="L1065" i="11"/>
  <c r="K1065" i="11" a="1"/>
  <c r="K1065" i="11" s="1"/>
  <c r="L1064" i="11"/>
  <c r="K1064" i="11" a="1"/>
  <c r="K1064" i="11" s="1"/>
  <c r="L1063" i="11"/>
  <c r="K1063" i="11" a="1"/>
  <c r="K1063" i="11"/>
  <c r="L1062" i="11"/>
  <c r="K1062" i="11" a="1"/>
  <c r="K1062" i="11" s="1"/>
  <c r="L1061" i="11"/>
  <c r="K1061" i="11" a="1"/>
  <c r="K1061" i="11" s="1"/>
  <c r="L1060" i="11"/>
  <c r="K1060" i="11" a="1"/>
  <c r="K1060" i="11" s="1"/>
  <c r="L1059" i="11"/>
  <c r="K1059" i="11" a="1"/>
  <c r="K1059" i="11" s="1"/>
  <c r="L1058" i="11"/>
  <c r="K1058" i="11" a="1"/>
  <c r="K1058" i="11" s="1"/>
  <c r="L1057" i="11"/>
  <c r="K1057" i="11" a="1"/>
  <c r="K1057" i="11" s="1"/>
  <c r="L1056" i="11"/>
  <c r="K1056" i="11" a="1"/>
  <c r="K1056" i="11" s="1"/>
  <c r="L1055" i="11"/>
  <c r="K1055" i="11" a="1"/>
  <c r="K1055" i="11" s="1"/>
  <c r="L1054" i="11"/>
  <c r="K1054" i="11" a="1"/>
  <c r="K1054" i="11" s="1"/>
  <c r="L1053" i="11"/>
  <c r="K1053" i="11" a="1"/>
  <c r="K1053" i="11" s="1"/>
  <c r="L1052" i="11"/>
  <c r="K1052" i="11" a="1"/>
  <c r="K1052" i="11" s="1"/>
  <c r="L1051" i="11"/>
  <c r="K1051" i="11" a="1"/>
  <c r="K1051" i="11" s="1"/>
  <c r="L1050" i="11"/>
  <c r="K1050" i="11" a="1"/>
  <c r="K1050" i="11" s="1"/>
  <c r="L1049" i="11"/>
  <c r="K1049" i="11" a="1"/>
  <c r="K1049" i="11" s="1"/>
  <c r="L1048" i="11"/>
  <c r="K1048" i="11" a="1"/>
  <c r="K1048" i="11" s="1"/>
  <c r="L1047" i="11"/>
  <c r="K1047" i="11" a="1"/>
  <c r="K1047" i="11"/>
  <c r="L1046" i="11"/>
  <c r="K1046" i="11" a="1"/>
  <c r="K1046" i="11" s="1"/>
  <c r="L1045" i="11"/>
  <c r="K1045" i="11" a="1"/>
  <c r="K1045" i="11" s="1"/>
  <c r="L1044" i="11"/>
  <c r="K1044" i="11" a="1"/>
  <c r="K1044" i="11" s="1"/>
  <c r="L1043" i="11"/>
  <c r="K1043" i="11" a="1"/>
  <c r="K1043" i="11" s="1"/>
  <c r="L1042" i="11"/>
  <c r="K1042" i="11" a="1"/>
  <c r="K1042" i="11" s="1"/>
  <c r="L1041" i="11"/>
  <c r="K1041" i="11" a="1"/>
  <c r="K1041" i="11" s="1"/>
  <c r="L1040" i="11"/>
  <c r="K1040" i="11" a="1"/>
  <c r="K1040" i="11" s="1"/>
  <c r="L1039" i="11"/>
  <c r="K1039" i="11" a="1"/>
  <c r="K1039" i="11" s="1"/>
  <c r="L1038" i="11"/>
  <c r="K1038" i="11" a="1"/>
  <c r="K1038" i="11" s="1"/>
  <c r="L1037" i="11"/>
  <c r="K1037" i="11" a="1"/>
  <c r="K1037" i="11" s="1"/>
  <c r="L1036" i="11"/>
  <c r="K1036" i="11" a="1"/>
  <c r="K1036" i="11" s="1"/>
  <c r="L1035" i="11"/>
  <c r="K1035" i="11" a="1"/>
  <c r="K1035" i="11" s="1"/>
  <c r="L1034" i="11"/>
  <c r="K1034" i="11" a="1"/>
  <c r="K1034" i="11" s="1"/>
  <c r="L1033" i="11"/>
  <c r="K1033" i="11" a="1"/>
  <c r="K1033" i="11" s="1"/>
  <c r="L1032" i="11"/>
  <c r="K1032" i="11" a="1"/>
  <c r="K1032" i="11" s="1"/>
  <c r="L1031" i="11"/>
  <c r="K1031" i="11" a="1"/>
  <c r="K1031" i="11" s="1"/>
  <c r="L1030" i="11"/>
  <c r="K1030" i="11" a="1"/>
  <c r="K1030" i="11" s="1"/>
  <c r="L1029" i="11"/>
  <c r="K1029" i="11" a="1"/>
  <c r="K1029" i="11" s="1"/>
  <c r="L1028" i="11"/>
  <c r="K1028" i="11" a="1"/>
  <c r="K1028" i="11" s="1"/>
  <c r="L1027" i="11"/>
  <c r="K1027" i="11" a="1"/>
  <c r="K1027" i="11" s="1"/>
  <c r="L1026" i="11"/>
  <c r="K1026" i="11" a="1"/>
  <c r="K1026" i="11" s="1"/>
  <c r="L1025" i="11"/>
  <c r="K1025" i="11" a="1"/>
  <c r="K1025" i="11" s="1"/>
  <c r="L1024" i="11"/>
  <c r="K1024" i="11" a="1"/>
  <c r="K1024" i="11" s="1"/>
  <c r="L1023" i="11"/>
  <c r="K1023" i="11" a="1"/>
  <c r="K1023" i="11" s="1"/>
  <c r="L1022" i="11"/>
  <c r="K1022" i="11" a="1"/>
  <c r="K1022" i="11" s="1"/>
  <c r="L1021" i="11"/>
  <c r="K1021" i="11" a="1"/>
  <c r="K1021" i="11" s="1"/>
  <c r="L1020" i="11"/>
  <c r="K1020" i="11" a="1"/>
  <c r="K1020" i="11" s="1"/>
  <c r="L1019" i="11"/>
  <c r="K1019" i="11" a="1"/>
  <c r="K1019" i="11" s="1"/>
  <c r="L1018" i="11"/>
  <c r="K1018" i="11" a="1"/>
  <c r="K1018" i="11" s="1"/>
  <c r="L1017" i="11"/>
  <c r="K1017" i="11" a="1"/>
  <c r="K1017" i="11" s="1"/>
  <c r="L1016" i="11"/>
  <c r="K1016" i="11" a="1"/>
  <c r="K1016" i="11" s="1"/>
  <c r="L1015" i="11"/>
  <c r="K1015" i="11" a="1"/>
  <c r="K1015" i="11"/>
  <c r="L1014" i="11"/>
  <c r="K1014" i="11" a="1"/>
  <c r="K1014" i="11" s="1"/>
  <c r="L1013" i="11"/>
  <c r="K1013" i="11" a="1"/>
  <c r="K1013" i="11" s="1"/>
  <c r="L1012" i="11"/>
  <c r="K1012" i="11" a="1"/>
  <c r="K1012" i="11" s="1"/>
  <c r="L1011" i="11"/>
  <c r="K1011" i="11" a="1"/>
  <c r="K1011" i="11" s="1"/>
  <c r="L1010" i="11"/>
  <c r="K1010" i="11" a="1"/>
  <c r="K1010" i="11" s="1"/>
  <c r="L1009" i="11"/>
  <c r="K1009" i="11" a="1"/>
  <c r="K1009" i="11" s="1"/>
  <c r="L1008" i="11"/>
  <c r="K1008" i="11" a="1"/>
  <c r="K1008" i="11" s="1"/>
  <c r="L1007" i="11"/>
  <c r="K1007" i="11" a="1"/>
  <c r="K1007" i="11" s="1"/>
  <c r="L1006" i="11"/>
  <c r="K1006" i="11" a="1"/>
  <c r="K1006" i="11" s="1"/>
  <c r="L1005" i="11"/>
  <c r="K1005" i="11" a="1"/>
  <c r="K1005" i="11" s="1"/>
  <c r="L1004" i="11"/>
  <c r="K1004" i="11" a="1"/>
  <c r="K1004" i="11" s="1"/>
  <c r="L1003" i="11"/>
  <c r="K1003" i="11" a="1"/>
  <c r="K1003" i="11" s="1"/>
  <c r="L1002" i="11"/>
  <c r="K1002" i="11" a="1"/>
  <c r="K1002" i="11" s="1"/>
  <c r="L1001" i="11"/>
  <c r="K1001" i="11" a="1"/>
  <c r="K1001" i="11" s="1"/>
  <c r="L1000" i="11"/>
  <c r="K1000" i="11" a="1"/>
  <c r="K1000" i="11" s="1"/>
  <c r="L999" i="11"/>
  <c r="K999" i="11" a="1"/>
  <c r="K999" i="11" s="1"/>
  <c r="L998" i="11"/>
  <c r="K998" i="11" a="1"/>
  <c r="K998" i="11" s="1"/>
  <c r="L997" i="11"/>
  <c r="K997" i="11" a="1"/>
  <c r="K997" i="11" s="1"/>
  <c r="L996" i="11"/>
  <c r="K996" i="11" a="1"/>
  <c r="K996" i="11" s="1"/>
  <c r="L995" i="11"/>
  <c r="K995" i="11" a="1"/>
  <c r="K995" i="11" s="1"/>
  <c r="L994" i="11"/>
  <c r="K994" i="11" a="1"/>
  <c r="K994" i="11" s="1"/>
  <c r="L993" i="11"/>
  <c r="K993" i="11" a="1"/>
  <c r="K993" i="11" s="1"/>
  <c r="L992" i="11"/>
  <c r="K992" i="11" a="1"/>
  <c r="K992" i="11" s="1"/>
  <c r="L991" i="11"/>
  <c r="K991" i="11" a="1"/>
  <c r="K991" i="11" s="1"/>
  <c r="L990" i="11"/>
  <c r="K990" i="11" a="1"/>
  <c r="K990" i="11" s="1"/>
  <c r="L989" i="11"/>
  <c r="K989" i="11" a="1"/>
  <c r="K989" i="11" s="1"/>
  <c r="L988" i="11"/>
  <c r="K988" i="11" a="1"/>
  <c r="K988" i="11" s="1"/>
  <c r="L987" i="11"/>
  <c r="K987" i="11" a="1"/>
  <c r="K987" i="11" s="1"/>
  <c r="L986" i="11"/>
  <c r="K986" i="11" a="1"/>
  <c r="K986" i="11" s="1"/>
  <c r="L985" i="11"/>
  <c r="K985" i="11" a="1"/>
  <c r="K985" i="11" s="1"/>
  <c r="L984" i="11"/>
  <c r="K984" i="11" a="1"/>
  <c r="K984" i="11" s="1"/>
  <c r="L983" i="11"/>
  <c r="K983" i="11" a="1"/>
  <c r="K983" i="11" s="1"/>
  <c r="L982" i="11"/>
  <c r="K982" i="11" a="1"/>
  <c r="K982" i="11" s="1"/>
  <c r="L981" i="11"/>
  <c r="K981" i="11" a="1"/>
  <c r="K981" i="11" s="1"/>
  <c r="L980" i="11"/>
  <c r="K980" i="11" a="1"/>
  <c r="K980" i="11"/>
  <c r="L979" i="11"/>
  <c r="K979" i="11" a="1"/>
  <c r="K979" i="11" s="1"/>
  <c r="L978" i="11"/>
  <c r="K978" i="11" a="1"/>
  <c r="K978" i="11" s="1"/>
  <c r="L977" i="11"/>
  <c r="K977" i="11" a="1"/>
  <c r="K977" i="11" s="1"/>
  <c r="L976" i="11"/>
  <c r="K976" i="11" a="1"/>
  <c r="K976" i="11" s="1"/>
  <c r="L975" i="11"/>
  <c r="K975" i="11" a="1"/>
  <c r="K975" i="11" s="1"/>
  <c r="L974" i="11"/>
  <c r="K974" i="11" a="1"/>
  <c r="K974" i="11" s="1"/>
  <c r="L973" i="11"/>
  <c r="K973" i="11" a="1"/>
  <c r="K973" i="11" s="1"/>
  <c r="L972" i="11"/>
  <c r="K972" i="11" a="1"/>
  <c r="K972" i="11" s="1"/>
  <c r="L971" i="11"/>
  <c r="K971" i="11" a="1"/>
  <c r="K971" i="11" s="1"/>
  <c r="L970" i="11"/>
  <c r="K970" i="11" a="1"/>
  <c r="K970" i="11" s="1"/>
  <c r="L969" i="11"/>
  <c r="K969" i="11" a="1"/>
  <c r="K969" i="11" s="1"/>
  <c r="L968" i="11"/>
  <c r="K968" i="11" a="1"/>
  <c r="K968" i="11" s="1"/>
  <c r="L967" i="11"/>
  <c r="K967" i="11" a="1"/>
  <c r="K967" i="11" s="1"/>
  <c r="L966" i="11"/>
  <c r="K966" i="11" a="1"/>
  <c r="K966" i="11" s="1"/>
  <c r="L965" i="11"/>
  <c r="K965" i="11" a="1"/>
  <c r="K965" i="11" s="1"/>
  <c r="L964" i="11"/>
  <c r="K964" i="11" a="1"/>
  <c r="K964" i="11" s="1"/>
  <c r="L963" i="11"/>
  <c r="K963" i="11" a="1"/>
  <c r="K963" i="11" s="1"/>
  <c r="L962" i="11"/>
  <c r="K962" i="11" a="1"/>
  <c r="K962" i="11" s="1"/>
  <c r="L961" i="11"/>
  <c r="K961" i="11" a="1"/>
  <c r="K961" i="11" s="1"/>
  <c r="L960" i="11"/>
  <c r="K960" i="11" a="1"/>
  <c r="K960" i="11" s="1"/>
  <c r="L959" i="11"/>
  <c r="K959" i="11" a="1"/>
  <c r="K959" i="11" s="1"/>
  <c r="L958" i="11"/>
  <c r="K958" i="11" a="1"/>
  <c r="K958" i="11" s="1"/>
  <c r="L957" i="11"/>
  <c r="K957" i="11" a="1"/>
  <c r="K957" i="11" s="1"/>
  <c r="L956" i="11"/>
  <c r="K956" i="11" a="1"/>
  <c r="K956" i="11" s="1"/>
  <c r="L955" i="11"/>
  <c r="K955" i="11" a="1"/>
  <c r="K955" i="11" s="1"/>
  <c r="L954" i="11"/>
  <c r="K954" i="11" a="1"/>
  <c r="K954" i="11" s="1"/>
  <c r="L953" i="11"/>
  <c r="K953" i="11" a="1"/>
  <c r="K953" i="11" s="1"/>
  <c r="L952" i="11"/>
  <c r="K952" i="11" a="1"/>
  <c r="K952" i="11" s="1"/>
  <c r="L951" i="11"/>
  <c r="K951" i="11" a="1"/>
  <c r="K951" i="11" s="1"/>
  <c r="L950" i="11"/>
  <c r="K950" i="11" a="1"/>
  <c r="K950" i="11" s="1"/>
  <c r="L949" i="11"/>
  <c r="K949" i="11" a="1"/>
  <c r="K949" i="11" s="1"/>
  <c r="L948" i="11"/>
  <c r="K948" i="11" a="1"/>
  <c r="K948" i="11" s="1"/>
  <c r="L947" i="11"/>
  <c r="K947" i="11" a="1"/>
  <c r="K947" i="11" s="1"/>
  <c r="L946" i="11"/>
  <c r="K946" i="11" a="1"/>
  <c r="K946" i="11" s="1"/>
  <c r="L945" i="11"/>
  <c r="K945" i="11" a="1"/>
  <c r="K945" i="11" s="1"/>
  <c r="L944" i="11"/>
  <c r="K944" i="11" a="1"/>
  <c r="K944" i="11" s="1"/>
  <c r="L943" i="11"/>
  <c r="K943" i="11" a="1"/>
  <c r="K943" i="11" s="1"/>
  <c r="L942" i="11"/>
  <c r="K942" i="11" a="1"/>
  <c r="K942" i="11" s="1"/>
  <c r="L941" i="11"/>
  <c r="K941" i="11" a="1"/>
  <c r="K941" i="11" s="1"/>
  <c r="L940" i="11"/>
  <c r="K940" i="11" a="1"/>
  <c r="K940" i="11" s="1"/>
  <c r="L939" i="11"/>
  <c r="K939" i="11" a="1"/>
  <c r="K939" i="11"/>
  <c r="L938" i="11"/>
  <c r="K938" i="11" a="1"/>
  <c r="K938" i="11" s="1"/>
  <c r="L937" i="11"/>
  <c r="K937" i="11" a="1"/>
  <c r="K937" i="11" s="1"/>
  <c r="L936" i="11"/>
  <c r="K936" i="11" a="1"/>
  <c r="K936" i="11" s="1"/>
  <c r="L935" i="11"/>
  <c r="K935" i="11" a="1"/>
  <c r="K935" i="11" s="1"/>
  <c r="L934" i="11"/>
  <c r="K934" i="11" a="1"/>
  <c r="K934" i="11" s="1"/>
  <c r="L933" i="11"/>
  <c r="K933" i="11" a="1"/>
  <c r="K933" i="11" s="1"/>
  <c r="L932" i="11"/>
  <c r="K932" i="11" a="1"/>
  <c r="K932" i="11"/>
  <c r="L931" i="11"/>
  <c r="K931" i="11" a="1"/>
  <c r="K931" i="11" s="1"/>
  <c r="L930" i="11"/>
  <c r="K930" i="11" a="1"/>
  <c r="K930" i="11" s="1"/>
  <c r="L929" i="11"/>
  <c r="K929" i="11" a="1"/>
  <c r="K929" i="11" s="1"/>
  <c r="L928" i="11"/>
  <c r="K928" i="11" a="1"/>
  <c r="K928" i="11" s="1"/>
  <c r="L927" i="11"/>
  <c r="K927" i="11" a="1"/>
  <c r="K927" i="11" s="1"/>
  <c r="L926" i="11"/>
  <c r="K926" i="11" a="1"/>
  <c r="K926" i="11" s="1"/>
  <c r="L925" i="11"/>
  <c r="K925" i="11" a="1"/>
  <c r="K925" i="11" s="1"/>
  <c r="L924" i="11"/>
  <c r="K924" i="11" a="1"/>
  <c r="K924" i="11" s="1"/>
  <c r="L923" i="11"/>
  <c r="K923" i="11" a="1"/>
  <c r="K923" i="11" s="1"/>
  <c r="L922" i="11"/>
  <c r="K922" i="11" a="1"/>
  <c r="K922" i="11" s="1"/>
  <c r="L921" i="11"/>
  <c r="K921" i="11" a="1"/>
  <c r="K921" i="11" s="1"/>
  <c r="L920" i="11"/>
  <c r="K920" i="11" a="1"/>
  <c r="K920" i="11" s="1"/>
  <c r="L919" i="11"/>
  <c r="K919" i="11" a="1"/>
  <c r="K919" i="11" s="1"/>
  <c r="L918" i="11"/>
  <c r="K918" i="11" a="1"/>
  <c r="K918" i="11" s="1"/>
  <c r="L917" i="11"/>
  <c r="K917" i="11" a="1"/>
  <c r="K917" i="11" s="1"/>
  <c r="L916" i="11"/>
  <c r="K916" i="11" a="1"/>
  <c r="K916" i="11" s="1"/>
  <c r="L915" i="11"/>
  <c r="K915" i="11" a="1"/>
  <c r="K915" i="11" s="1"/>
  <c r="L914" i="11"/>
  <c r="K914" i="11" a="1"/>
  <c r="K914" i="11" s="1"/>
  <c r="L913" i="11"/>
  <c r="K913" i="11" a="1"/>
  <c r="K913" i="11" s="1"/>
  <c r="L912" i="11"/>
  <c r="K912" i="11" a="1"/>
  <c r="K912" i="11" s="1"/>
  <c r="L911" i="11"/>
  <c r="K911" i="11" a="1"/>
  <c r="K911" i="11" s="1"/>
  <c r="L910" i="11"/>
  <c r="K910" i="11" a="1"/>
  <c r="K910" i="11" s="1"/>
  <c r="L909" i="11"/>
  <c r="K909" i="11" a="1"/>
  <c r="K909" i="11" s="1"/>
  <c r="L908" i="11"/>
  <c r="K908" i="11" a="1"/>
  <c r="K908" i="11" s="1"/>
  <c r="L907" i="11"/>
  <c r="K907" i="11" a="1"/>
  <c r="K907" i="11" s="1"/>
  <c r="L906" i="11"/>
  <c r="K906" i="11" a="1"/>
  <c r="K906" i="11" s="1"/>
  <c r="L905" i="11"/>
  <c r="K905" i="11" a="1"/>
  <c r="K905" i="11" s="1"/>
  <c r="L904" i="11"/>
  <c r="K904" i="11" a="1"/>
  <c r="K904" i="11" s="1"/>
  <c r="L903" i="11"/>
  <c r="K903" i="11" a="1"/>
  <c r="K903" i="11" s="1"/>
  <c r="L902" i="11"/>
  <c r="K902" i="11" a="1"/>
  <c r="K902" i="11"/>
  <c r="L901" i="11"/>
  <c r="K901" i="11" a="1"/>
  <c r="K901" i="11" s="1"/>
  <c r="L900" i="11"/>
  <c r="K900" i="11" a="1"/>
  <c r="K900" i="11" s="1"/>
  <c r="L899" i="11"/>
  <c r="K899" i="11" a="1"/>
  <c r="K899" i="11" s="1"/>
  <c r="L898" i="11"/>
  <c r="K898" i="11" a="1"/>
  <c r="K898" i="11" s="1"/>
  <c r="L897" i="11"/>
  <c r="K897" i="11" a="1"/>
  <c r="K897" i="11" s="1"/>
  <c r="L896" i="11"/>
  <c r="K896" i="11" a="1"/>
  <c r="K896" i="11" s="1"/>
  <c r="L895" i="11"/>
  <c r="K895" i="11" a="1"/>
  <c r="K895" i="11" s="1"/>
  <c r="L894" i="11"/>
  <c r="K894" i="11" a="1"/>
  <c r="K894" i="11" s="1"/>
  <c r="L893" i="11"/>
  <c r="K893" i="11" a="1"/>
  <c r="K893" i="11" s="1"/>
  <c r="L892" i="11"/>
  <c r="K892" i="11" a="1"/>
  <c r="K892" i="11" s="1"/>
  <c r="L891" i="11"/>
  <c r="K891" i="11" a="1"/>
  <c r="K891" i="11" s="1"/>
  <c r="L890" i="11"/>
  <c r="K890" i="11" a="1"/>
  <c r="K890" i="11" s="1"/>
  <c r="L889" i="11"/>
  <c r="K889" i="11" a="1"/>
  <c r="K889" i="11" s="1"/>
  <c r="L888" i="11"/>
  <c r="K888" i="11" a="1"/>
  <c r="K888" i="11" s="1"/>
  <c r="L887" i="11"/>
  <c r="K887" i="11" a="1"/>
  <c r="K887" i="11" s="1"/>
  <c r="L886" i="11"/>
  <c r="K886" i="11" a="1"/>
  <c r="K886" i="11" s="1"/>
  <c r="L885" i="11"/>
  <c r="K885" i="11" a="1"/>
  <c r="K885" i="11" s="1"/>
  <c r="L884" i="11"/>
  <c r="K884" i="11" a="1"/>
  <c r="K884" i="11" s="1"/>
  <c r="L883" i="11"/>
  <c r="K883" i="11" a="1"/>
  <c r="K883" i="11" s="1"/>
  <c r="L882" i="11"/>
  <c r="K882" i="11" a="1"/>
  <c r="K882" i="11" s="1"/>
  <c r="L881" i="11"/>
  <c r="K881" i="11" a="1"/>
  <c r="K881" i="11" s="1"/>
  <c r="L880" i="11"/>
  <c r="K880" i="11" a="1"/>
  <c r="K880" i="11" s="1"/>
  <c r="L879" i="11"/>
  <c r="K879" i="11" a="1"/>
  <c r="K879" i="11" s="1"/>
  <c r="L878" i="11"/>
  <c r="K878" i="11" a="1"/>
  <c r="K878" i="11" s="1"/>
  <c r="L877" i="11"/>
  <c r="K877" i="11" a="1"/>
  <c r="K877" i="11" s="1"/>
  <c r="L876" i="11"/>
  <c r="K876" i="11" a="1"/>
  <c r="K876" i="11" s="1"/>
  <c r="L875" i="11"/>
  <c r="K875" i="11" a="1"/>
  <c r="K875" i="11" s="1"/>
  <c r="L874" i="11"/>
  <c r="K874" i="11" a="1"/>
  <c r="K874" i="11" s="1"/>
  <c r="L873" i="11"/>
  <c r="K873" i="11" a="1"/>
  <c r="K873" i="11" s="1"/>
  <c r="L872" i="11"/>
  <c r="K872" i="11" a="1"/>
  <c r="K872" i="11" s="1"/>
  <c r="L871" i="11"/>
  <c r="K871" i="11" a="1"/>
  <c r="K871" i="11" s="1"/>
  <c r="L870" i="11"/>
  <c r="K870" i="11" a="1"/>
  <c r="K870" i="11" s="1"/>
  <c r="L869" i="11"/>
  <c r="K869" i="11" a="1"/>
  <c r="K869" i="11" s="1"/>
  <c r="L868" i="11"/>
  <c r="K868" i="11" a="1"/>
  <c r="K868" i="11" s="1"/>
  <c r="L867" i="11"/>
  <c r="K867" i="11" a="1"/>
  <c r="K867" i="11" s="1"/>
  <c r="L866" i="11"/>
  <c r="K866" i="11" a="1"/>
  <c r="K866" i="11" s="1"/>
  <c r="L865" i="11"/>
  <c r="K865" i="11" a="1"/>
  <c r="K865" i="11" s="1"/>
  <c r="L864" i="11"/>
  <c r="K864" i="11" a="1"/>
  <c r="K864" i="11"/>
  <c r="L863" i="11"/>
  <c r="K863" i="11" a="1"/>
  <c r="K863" i="11" s="1"/>
  <c r="L862" i="11"/>
  <c r="K862" i="11" a="1"/>
  <c r="K862" i="11" s="1"/>
  <c r="L861" i="11"/>
  <c r="K861" i="11" a="1"/>
  <c r="K861" i="11" s="1"/>
  <c r="L860" i="11"/>
  <c r="K860" i="11" a="1"/>
  <c r="K860" i="11" s="1"/>
  <c r="L859" i="11"/>
  <c r="K859" i="11" a="1"/>
  <c r="K859" i="11" s="1"/>
  <c r="L858" i="11"/>
  <c r="K858" i="11" a="1"/>
  <c r="K858" i="11" s="1"/>
  <c r="L857" i="11"/>
  <c r="K857" i="11" a="1"/>
  <c r="K857" i="11" s="1"/>
  <c r="L856" i="11"/>
  <c r="K856" i="11" a="1"/>
  <c r="K856" i="11" s="1"/>
  <c r="L855" i="11"/>
  <c r="K855" i="11" a="1"/>
  <c r="K855" i="11"/>
  <c r="L854" i="11"/>
  <c r="K854" i="11" a="1"/>
  <c r="K854" i="11" s="1"/>
  <c r="L853" i="11"/>
  <c r="K853" i="11" a="1"/>
  <c r="K853" i="11" s="1"/>
  <c r="L852" i="11"/>
  <c r="K852" i="11" a="1"/>
  <c r="K852" i="11" s="1"/>
  <c r="L851" i="11"/>
  <c r="K851" i="11" a="1"/>
  <c r="K851" i="11" s="1"/>
  <c r="L850" i="11"/>
  <c r="K850" i="11" a="1"/>
  <c r="K850" i="11" s="1"/>
  <c r="L849" i="11"/>
  <c r="K849" i="11" a="1"/>
  <c r="K849" i="11" s="1"/>
  <c r="L848" i="11"/>
  <c r="K848" i="11" a="1"/>
  <c r="K848" i="11" s="1"/>
  <c r="L847" i="11"/>
  <c r="K847" i="11" a="1"/>
  <c r="K847" i="11" s="1"/>
  <c r="L846" i="11"/>
  <c r="K846" i="11" a="1"/>
  <c r="K846" i="11" s="1"/>
  <c r="L845" i="11"/>
  <c r="K845" i="11" a="1"/>
  <c r="K845" i="11" s="1"/>
  <c r="L844" i="11"/>
  <c r="K844" i="11" a="1"/>
  <c r="K844" i="11" s="1"/>
  <c r="L843" i="11"/>
  <c r="K843" i="11" a="1"/>
  <c r="K843" i="11" s="1"/>
  <c r="L842" i="11"/>
  <c r="K842" i="11" a="1"/>
  <c r="K842" i="11" s="1"/>
  <c r="L841" i="11"/>
  <c r="K841" i="11" a="1"/>
  <c r="K841" i="11"/>
  <c r="L840" i="11"/>
  <c r="K840" i="11" a="1"/>
  <c r="K840" i="11" s="1"/>
  <c r="L839" i="11"/>
  <c r="K839" i="11" a="1"/>
  <c r="K839" i="11" s="1"/>
  <c r="L838" i="11"/>
  <c r="K838" i="11" a="1"/>
  <c r="K838" i="11" s="1"/>
  <c r="L837" i="11"/>
  <c r="K837" i="11" a="1"/>
  <c r="K837" i="11" s="1"/>
  <c r="L836" i="11"/>
  <c r="K836" i="11" a="1"/>
  <c r="K836" i="11" s="1"/>
  <c r="L835" i="11"/>
  <c r="K835" i="11" a="1"/>
  <c r="K835" i="11" s="1"/>
  <c r="L834" i="11"/>
  <c r="K834" i="11" a="1"/>
  <c r="K834" i="11" s="1"/>
  <c r="L833" i="11"/>
  <c r="K833" i="11" a="1"/>
  <c r="K833" i="11" s="1"/>
  <c r="L832" i="11"/>
  <c r="K832" i="11" a="1"/>
  <c r="K832" i="11" s="1"/>
  <c r="L831" i="11"/>
  <c r="K831" i="11" a="1"/>
  <c r="K831" i="11"/>
  <c r="L830" i="11"/>
  <c r="K830" i="11" a="1"/>
  <c r="K830" i="11" s="1"/>
  <c r="L829" i="11"/>
  <c r="K829" i="11" a="1"/>
  <c r="K829" i="11" s="1"/>
  <c r="L828" i="11"/>
  <c r="K828" i="11" a="1"/>
  <c r="K828" i="11" s="1"/>
  <c r="L827" i="11"/>
  <c r="K827" i="11" a="1"/>
  <c r="K827" i="11" s="1"/>
  <c r="L826" i="11"/>
  <c r="K826" i="11" a="1"/>
  <c r="K826" i="11" s="1"/>
  <c r="L825" i="11"/>
  <c r="K825" i="11" a="1"/>
  <c r="K825" i="11" s="1"/>
  <c r="L824" i="11"/>
  <c r="K824" i="11" a="1"/>
  <c r="K824" i="11" s="1"/>
  <c r="L823" i="11"/>
  <c r="K823" i="11" a="1"/>
  <c r="K823" i="11" s="1"/>
  <c r="L822" i="11"/>
  <c r="K822" i="11" a="1"/>
  <c r="K822" i="11" s="1"/>
  <c r="L821" i="11"/>
  <c r="K821" i="11" a="1"/>
  <c r="K821" i="11" s="1"/>
  <c r="L820" i="11"/>
  <c r="K820" i="11" a="1"/>
  <c r="K820" i="11" s="1"/>
  <c r="L819" i="11"/>
  <c r="K819" i="11" a="1"/>
  <c r="K819" i="11" s="1"/>
  <c r="L818" i="11"/>
  <c r="K818" i="11" a="1"/>
  <c r="K818" i="11" s="1"/>
  <c r="L817" i="11"/>
  <c r="K817" i="11" a="1"/>
  <c r="K817" i="11" s="1"/>
  <c r="L816" i="11"/>
  <c r="K816" i="11" a="1"/>
  <c r="K816" i="11" s="1"/>
  <c r="L815" i="11"/>
  <c r="K815" i="11" a="1"/>
  <c r="K815" i="11" s="1"/>
  <c r="L814" i="11"/>
  <c r="K814" i="11" a="1"/>
  <c r="K814" i="11"/>
  <c r="L813" i="11"/>
  <c r="K813" i="11" a="1"/>
  <c r="K813" i="11" s="1"/>
  <c r="L812" i="11"/>
  <c r="K812" i="11" a="1"/>
  <c r="K812" i="11" s="1"/>
  <c r="L811" i="11"/>
  <c r="K811" i="11" a="1"/>
  <c r="K811" i="11" s="1"/>
  <c r="L810" i="11"/>
  <c r="K810" i="11" a="1"/>
  <c r="K810" i="11" s="1"/>
  <c r="L809" i="11"/>
  <c r="K809" i="11" a="1"/>
  <c r="K809" i="11" s="1"/>
  <c r="L808" i="11"/>
  <c r="K808" i="11" a="1"/>
  <c r="K808" i="11" s="1"/>
  <c r="L807" i="11"/>
  <c r="K807" i="11" a="1"/>
  <c r="K807" i="11" s="1"/>
  <c r="L806" i="11"/>
  <c r="K806" i="11" a="1"/>
  <c r="K806" i="11" s="1"/>
  <c r="L805" i="11"/>
  <c r="K805" i="11" a="1"/>
  <c r="K805" i="11" s="1"/>
  <c r="L804" i="11"/>
  <c r="K804" i="11" a="1"/>
  <c r="K804" i="11" s="1"/>
  <c r="L803" i="11"/>
  <c r="K803" i="11" a="1"/>
  <c r="K803" i="11" s="1"/>
  <c r="L802" i="11"/>
  <c r="K802" i="11" a="1"/>
  <c r="K802" i="11" s="1"/>
  <c r="L801" i="11"/>
  <c r="K801" i="11" a="1"/>
  <c r="K801" i="11" s="1"/>
  <c r="L800" i="11"/>
  <c r="K800" i="11" a="1"/>
  <c r="K800" i="11" s="1"/>
  <c r="L799" i="11"/>
  <c r="K799" i="11" a="1"/>
  <c r="K799" i="11" s="1"/>
  <c r="L798" i="11"/>
  <c r="K798" i="11" a="1"/>
  <c r="K798" i="11" s="1"/>
  <c r="L797" i="11"/>
  <c r="K797" i="11" a="1"/>
  <c r="K797" i="11" s="1"/>
  <c r="L796" i="11"/>
  <c r="K796" i="11" a="1"/>
  <c r="K796" i="11" s="1"/>
  <c r="L795" i="11"/>
  <c r="K795" i="11" a="1"/>
  <c r="K795" i="11" s="1"/>
  <c r="L794" i="11"/>
  <c r="K794" i="11" a="1"/>
  <c r="K794" i="11" s="1"/>
  <c r="L793" i="11"/>
  <c r="K793" i="11" a="1"/>
  <c r="K793" i="11" s="1"/>
  <c r="L792" i="11"/>
  <c r="K792" i="11" a="1"/>
  <c r="K792" i="11"/>
  <c r="L791" i="11"/>
  <c r="K791" i="11" a="1"/>
  <c r="K791" i="11" s="1"/>
  <c r="L790" i="11"/>
  <c r="K790" i="11" a="1"/>
  <c r="K790" i="11" s="1"/>
  <c r="L789" i="11"/>
  <c r="K789" i="11" a="1"/>
  <c r="K789" i="11" s="1"/>
  <c r="L788" i="11"/>
  <c r="K788" i="11" a="1"/>
  <c r="K788" i="11" s="1"/>
  <c r="L787" i="11"/>
  <c r="K787" i="11" a="1"/>
  <c r="K787" i="11" s="1"/>
  <c r="L786" i="11"/>
  <c r="K786" i="11" a="1"/>
  <c r="K786" i="11" s="1"/>
  <c r="L785" i="11"/>
  <c r="K785" i="11" a="1"/>
  <c r="K785" i="11" s="1"/>
  <c r="L784" i="11"/>
  <c r="K784" i="11" a="1"/>
  <c r="K784" i="11" s="1"/>
  <c r="L783" i="11"/>
  <c r="K783" i="11" a="1"/>
  <c r="K783" i="11" s="1"/>
  <c r="L782" i="11"/>
  <c r="K782" i="11" a="1"/>
  <c r="K782" i="11" s="1"/>
  <c r="L781" i="11"/>
  <c r="K781" i="11" a="1"/>
  <c r="K781" i="11" s="1"/>
  <c r="L780" i="11"/>
  <c r="K780" i="11" a="1"/>
  <c r="K780" i="11"/>
  <c r="L779" i="11"/>
  <c r="K779" i="11" a="1"/>
  <c r="K779" i="11" s="1"/>
  <c r="L778" i="11"/>
  <c r="K778" i="11" a="1"/>
  <c r="K778" i="11" s="1"/>
  <c r="L777" i="11"/>
  <c r="K777" i="11" a="1"/>
  <c r="K777" i="11" s="1"/>
  <c r="L776" i="11"/>
  <c r="K776" i="11" a="1"/>
  <c r="K776" i="11" s="1"/>
  <c r="L775" i="11"/>
  <c r="K775" i="11" a="1"/>
  <c r="K775" i="11" s="1"/>
  <c r="L774" i="11"/>
  <c r="K774" i="11" a="1"/>
  <c r="K774" i="11" s="1"/>
  <c r="L773" i="11"/>
  <c r="K773" i="11" a="1"/>
  <c r="K773" i="11" s="1"/>
  <c r="L772" i="11"/>
  <c r="K772" i="11" a="1"/>
  <c r="K772" i="11" s="1"/>
  <c r="L771" i="11"/>
  <c r="K771" i="11" a="1"/>
  <c r="K771" i="11" s="1"/>
  <c r="L770" i="11"/>
  <c r="K770" i="11" a="1"/>
  <c r="K770" i="11"/>
  <c r="L769" i="11"/>
  <c r="K769" i="11" a="1"/>
  <c r="K769" i="11" s="1"/>
  <c r="L768" i="11"/>
  <c r="K768" i="11" a="1"/>
  <c r="K768" i="11" s="1"/>
  <c r="L767" i="11"/>
  <c r="K767" i="11" a="1"/>
  <c r="K767" i="11" s="1"/>
  <c r="L766" i="11"/>
  <c r="K766" i="11" a="1"/>
  <c r="K766" i="11" s="1"/>
  <c r="L765" i="11"/>
  <c r="K765" i="11" a="1"/>
  <c r="K765" i="11" s="1"/>
  <c r="L764" i="11"/>
  <c r="K764" i="11" a="1"/>
  <c r="K764" i="11" s="1"/>
  <c r="L763" i="11"/>
  <c r="K763" i="11" a="1"/>
  <c r="K763" i="11"/>
  <c r="L762" i="11"/>
  <c r="K762" i="11" a="1"/>
  <c r="K762" i="11" s="1"/>
  <c r="L761" i="11"/>
  <c r="K761" i="11" a="1"/>
  <c r="K761" i="11" s="1"/>
  <c r="L760" i="11"/>
  <c r="K760" i="11" a="1"/>
  <c r="K760" i="11" s="1"/>
  <c r="L759" i="11"/>
  <c r="K759" i="11" a="1"/>
  <c r="K759" i="11" s="1"/>
  <c r="L758" i="11"/>
  <c r="K758" i="11" a="1"/>
  <c r="K758" i="11" s="1"/>
  <c r="L757" i="11"/>
  <c r="K757" i="11" a="1"/>
  <c r="K757" i="11" s="1"/>
  <c r="L756" i="11"/>
  <c r="K756" i="11" a="1"/>
  <c r="K756" i="11" s="1"/>
  <c r="L755" i="11"/>
  <c r="K755" i="11" a="1"/>
  <c r="K755" i="11" s="1"/>
  <c r="L754" i="11"/>
  <c r="K754" i="11" a="1"/>
  <c r="K754" i="11" s="1"/>
  <c r="L753" i="11"/>
  <c r="K753" i="11" a="1"/>
  <c r="K753" i="11" s="1"/>
  <c r="L752" i="11"/>
  <c r="K752" i="11" a="1"/>
  <c r="K752" i="11" s="1"/>
  <c r="L751" i="11"/>
  <c r="K751" i="11" a="1"/>
  <c r="K751" i="11" s="1"/>
  <c r="L750" i="11"/>
  <c r="K750" i="11" a="1"/>
  <c r="K750" i="11" s="1"/>
  <c r="L749" i="11"/>
  <c r="K749" i="11" a="1"/>
  <c r="K749" i="11" s="1"/>
  <c r="L748" i="11"/>
  <c r="K748" i="11" a="1"/>
  <c r="K748" i="11" s="1"/>
  <c r="L747" i="11"/>
  <c r="K747" i="11" a="1"/>
  <c r="K747" i="11" s="1"/>
  <c r="L746" i="11"/>
  <c r="K746" i="11" a="1"/>
  <c r="K746" i="11" s="1"/>
  <c r="L745" i="11"/>
  <c r="K745" i="11" a="1"/>
  <c r="K745" i="11" s="1"/>
  <c r="L744" i="11"/>
  <c r="K744" i="11" a="1"/>
  <c r="K744" i="11" s="1"/>
  <c r="L743" i="11"/>
  <c r="K743" i="11" a="1"/>
  <c r="K743" i="11" s="1"/>
  <c r="L742" i="11"/>
  <c r="K742" i="11" a="1"/>
  <c r="K742" i="11" s="1"/>
  <c r="L741" i="11"/>
  <c r="K741" i="11" a="1"/>
  <c r="K741" i="11" s="1"/>
  <c r="L740" i="11"/>
  <c r="K740" i="11" a="1"/>
  <c r="K740" i="11" s="1"/>
  <c r="L739" i="11"/>
  <c r="K739" i="11" a="1"/>
  <c r="K739" i="11" s="1"/>
  <c r="L738" i="11"/>
  <c r="K738" i="11" a="1"/>
  <c r="K738" i="11" s="1"/>
  <c r="L737" i="11"/>
  <c r="K737" i="11" a="1"/>
  <c r="K737" i="11" s="1"/>
  <c r="L736" i="11"/>
  <c r="K736" i="11" a="1"/>
  <c r="K736" i="11" s="1"/>
  <c r="L735" i="11"/>
  <c r="K735" i="11" a="1"/>
  <c r="K735" i="11" s="1"/>
  <c r="L734" i="11"/>
  <c r="K734" i="11" a="1"/>
  <c r="K734" i="11" s="1"/>
  <c r="L733" i="11"/>
  <c r="K733" i="11" a="1"/>
  <c r="K733" i="11" s="1"/>
  <c r="L732" i="11"/>
  <c r="K732" i="11" a="1"/>
  <c r="K732" i="11" s="1"/>
  <c r="L731" i="11"/>
  <c r="K731" i="11" a="1"/>
  <c r="K731" i="11" s="1"/>
  <c r="L730" i="11"/>
  <c r="K730" i="11" a="1"/>
  <c r="K730" i="11"/>
  <c r="L729" i="11"/>
  <c r="K729" i="11" a="1"/>
  <c r="K729" i="11" s="1"/>
  <c r="L728" i="11"/>
  <c r="K728" i="11" a="1"/>
  <c r="K728" i="11" s="1"/>
  <c r="L727" i="11"/>
  <c r="K727" i="11" a="1"/>
  <c r="K727" i="11" s="1"/>
  <c r="L726" i="11"/>
  <c r="K726" i="11" a="1"/>
  <c r="K726" i="11" s="1"/>
  <c r="L725" i="11"/>
  <c r="K725" i="11" a="1"/>
  <c r="K725" i="11"/>
  <c r="L724" i="11"/>
  <c r="K724" i="11" a="1"/>
  <c r="K724" i="11" s="1"/>
  <c r="L723" i="11"/>
  <c r="K723" i="11" a="1"/>
  <c r="K723" i="11" s="1"/>
  <c r="L722" i="11"/>
  <c r="K722" i="11" a="1"/>
  <c r="K722" i="11" s="1"/>
  <c r="L721" i="11"/>
  <c r="K721" i="11" a="1"/>
  <c r="K721" i="11" s="1"/>
  <c r="L720" i="11"/>
  <c r="K720" i="11" a="1"/>
  <c r="K720" i="11" s="1"/>
  <c r="L719" i="11"/>
  <c r="K719" i="11" a="1"/>
  <c r="K719" i="11" s="1"/>
  <c r="L718" i="11"/>
  <c r="K718" i="11" a="1"/>
  <c r="K718" i="11" s="1"/>
  <c r="L717" i="11"/>
  <c r="K717" i="11" a="1"/>
  <c r="K717" i="11" s="1"/>
  <c r="L716" i="11"/>
  <c r="K716" i="11" a="1"/>
  <c r="K716" i="11" s="1"/>
  <c r="L715" i="11"/>
  <c r="K715" i="11" a="1"/>
  <c r="K715" i="11" s="1"/>
  <c r="L714" i="11"/>
  <c r="K714" i="11" a="1"/>
  <c r="K714" i="11" s="1"/>
  <c r="L713" i="11"/>
  <c r="K713" i="11" a="1"/>
  <c r="K713" i="11" s="1"/>
  <c r="L712" i="11"/>
  <c r="K712" i="11" a="1"/>
  <c r="K712" i="11" s="1"/>
  <c r="L711" i="11"/>
  <c r="K711" i="11" a="1"/>
  <c r="K711" i="11" s="1"/>
  <c r="L710" i="11"/>
  <c r="K710" i="11" a="1"/>
  <c r="K710" i="11" s="1"/>
  <c r="L709" i="11"/>
  <c r="K709" i="11" a="1"/>
  <c r="K709" i="11" s="1"/>
  <c r="L708" i="11"/>
  <c r="K708" i="11" a="1"/>
  <c r="K708" i="11" s="1"/>
  <c r="L707" i="11"/>
  <c r="K707" i="11" a="1"/>
  <c r="K707" i="11" s="1"/>
  <c r="L706" i="11"/>
  <c r="K706" i="11" a="1"/>
  <c r="K706" i="11" s="1"/>
  <c r="L705" i="11"/>
  <c r="K705" i="11" a="1"/>
  <c r="K705" i="11" s="1"/>
  <c r="L704" i="11"/>
  <c r="K704" i="11" a="1"/>
  <c r="K704" i="11" s="1"/>
  <c r="L703" i="11"/>
  <c r="K703" i="11" a="1"/>
  <c r="K703" i="11" s="1"/>
  <c r="L702" i="11"/>
  <c r="K702" i="11" a="1"/>
  <c r="K702" i="11" s="1"/>
  <c r="L701" i="11"/>
  <c r="K701" i="11" a="1"/>
  <c r="K701" i="11"/>
  <c r="L700" i="11"/>
  <c r="K700" i="11" a="1"/>
  <c r="K700" i="11" s="1"/>
  <c r="L699" i="11"/>
  <c r="K699" i="11" a="1"/>
  <c r="K699" i="11" s="1"/>
  <c r="L698" i="11"/>
  <c r="K698" i="11" a="1"/>
  <c r="K698" i="11" s="1"/>
  <c r="L697" i="11"/>
  <c r="K697" i="11" a="1"/>
  <c r="K697" i="11" s="1"/>
  <c r="L696" i="11"/>
  <c r="K696" i="11" a="1"/>
  <c r="K696" i="11"/>
  <c r="L695" i="11"/>
  <c r="K695" i="11" a="1"/>
  <c r="K695" i="11" s="1"/>
  <c r="L694" i="11"/>
  <c r="K694" i="11" a="1"/>
  <c r="K694" i="11" s="1"/>
  <c r="L693" i="11"/>
  <c r="K693" i="11" a="1"/>
  <c r="K693" i="11" s="1"/>
  <c r="L692" i="11"/>
  <c r="K692" i="11" a="1"/>
  <c r="K692" i="11" s="1"/>
  <c r="L691" i="11"/>
  <c r="K691" i="11" a="1"/>
  <c r="K691" i="11" s="1"/>
  <c r="L690" i="11"/>
  <c r="K690" i="11" a="1"/>
  <c r="K690" i="11" s="1"/>
  <c r="L689" i="11"/>
  <c r="K689" i="11" a="1"/>
  <c r="K689" i="11" s="1"/>
  <c r="L688" i="11"/>
  <c r="K688" i="11" a="1"/>
  <c r="K688" i="11" s="1"/>
  <c r="L687" i="11"/>
  <c r="K687" i="11" a="1"/>
  <c r="K687" i="11" s="1"/>
  <c r="L686" i="11"/>
  <c r="K686" i="11" a="1"/>
  <c r="K686" i="11" s="1"/>
  <c r="L685" i="11"/>
  <c r="K685" i="11" a="1"/>
  <c r="K685" i="11"/>
  <c r="L684" i="11"/>
  <c r="K684" i="11" a="1"/>
  <c r="K684" i="11" s="1"/>
  <c r="L683" i="11"/>
  <c r="K683" i="11" a="1"/>
  <c r="K683" i="11" s="1"/>
  <c r="L682" i="11"/>
  <c r="K682" i="11" a="1"/>
  <c r="K682" i="11" s="1"/>
  <c r="L681" i="11"/>
  <c r="K681" i="11" a="1"/>
  <c r="K681" i="11" s="1"/>
  <c r="L680" i="11"/>
  <c r="K680" i="11" a="1"/>
  <c r="K680" i="11" s="1"/>
  <c r="L679" i="11"/>
  <c r="K679" i="11" a="1"/>
  <c r="K679" i="11" s="1"/>
  <c r="L678" i="11"/>
  <c r="K678" i="11" a="1"/>
  <c r="K678" i="11" s="1"/>
  <c r="L677" i="11"/>
  <c r="K677" i="11" a="1"/>
  <c r="K677" i="11" s="1"/>
  <c r="L676" i="11"/>
  <c r="K676" i="11" a="1"/>
  <c r="K676" i="11" s="1"/>
  <c r="L675" i="11"/>
  <c r="K675" i="11" a="1"/>
  <c r="K675" i="11" s="1"/>
  <c r="L674" i="11"/>
  <c r="K674" i="11" a="1"/>
  <c r="K674" i="11" s="1"/>
  <c r="L673" i="11"/>
  <c r="K673" i="11" a="1"/>
  <c r="K673" i="11" s="1"/>
  <c r="L672" i="11"/>
  <c r="K672" i="11" a="1"/>
  <c r="K672" i="11" s="1"/>
  <c r="L671" i="11"/>
  <c r="K671" i="11" a="1"/>
  <c r="K671" i="11"/>
  <c r="L670" i="11"/>
  <c r="K670" i="11" a="1"/>
  <c r="K670" i="11" s="1"/>
  <c r="L669" i="11"/>
  <c r="K669" i="11" a="1"/>
  <c r="K669" i="11" s="1"/>
  <c r="L668" i="11"/>
  <c r="K668" i="11" a="1"/>
  <c r="K668" i="11" s="1"/>
  <c r="L667" i="11"/>
  <c r="K667" i="11" a="1"/>
  <c r="K667" i="11" s="1"/>
  <c r="L666" i="11"/>
  <c r="K666" i="11" a="1"/>
  <c r="K666" i="11" s="1"/>
  <c r="L665" i="11"/>
  <c r="K665" i="11" a="1"/>
  <c r="K665" i="11" s="1"/>
  <c r="L664" i="11"/>
  <c r="K664" i="11" a="1"/>
  <c r="K664" i="11" s="1"/>
  <c r="L663" i="11"/>
  <c r="K663" i="11" a="1"/>
  <c r="K663" i="11" s="1"/>
  <c r="L662" i="11"/>
  <c r="K662" i="11" a="1"/>
  <c r="K662" i="11" s="1"/>
  <c r="L661" i="11"/>
  <c r="K661" i="11" a="1"/>
  <c r="K661" i="11" s="1"/>
  <c r="L660" i="11"/>
  <c r="K660" i="11" a="1"/>
  <c r="K660" i="11" s="1"/>
  <c r="L659" i="11"/>
  <c r="K659" i="11" a="1"/>
  <c r="K659" i="11" s="1"/>
  <c r="L658" i="11"/>
  <c r="K658" i="11" a="1"/>
  <c r="K658" i="11" s="1"/>
  <c r="L657" i="11"/>
  <c r="K657" i="11" a="1"/>
  <c r="K657" i="11" s="1"/>
  <c r="L656" i="11"/>
  <c r="K656" i="11" a="1"/>
  <c r="K656" i="11" s="1"/>
  <c r="L655" i="11"/>
  <c r="K655" i="11" a="1"/>
  <c r="K655" i="11"/>
  <c r="L654" i="11"/>
  <c r="K654" i="11" a="1"/>
  <c r="K654" i="11" s="1"/>
  <c r="L653" i="11"/>
  <c r="K653" i="11" a="1"/>
  <c r="K653" i="11" s="1"/>
  <c r="L652" i="11"/>
  <c r="K652" i="11" a="1"/>
  <c r="K652" i="11" s="1"/>
  <c r="L651" i="11"/>
  <c r="K651" i="11" a="1"/>
  <c r="K651" i="11" s="1"/>
  <c r="L650" i="11"/>
  <c r="K650" i="11" a="1"/>
  <c r="K650" i="11" s="1"/>
  <c r="L649" i="11"/>
  <c r="K649" i="11" a="1"/>
  <c r="K649" i="11" s="1"/>
  <c r="L648" i="11"/>
  <c r="K648" i="11" a="1"/>
  <c r="K648" i="11" s="1"/>
  <c r="L647" i="11"/>
  <c r="K647" i="11" a="1"/>
  <c r="K647" i="11" s="1"/>
  <c r="L646" i="11"/>
  <c r="K646" i="11" a="1"/>
  <c r="K646" i="11" s="1"/>
  <c r="L645" i="11"/>
  <c r="K645" i="11" a="1"/>
  <c r="K645" i="11" s="1"/>
  <c r="L644" i="11"/>
  <c r="K644" i="11" a="1"/>
  <c r="K644" i="11" s="1"/>
  <c r="L643" i="11"/>
  <c r="K643" i="11" a="1"/>
  <c r="K643" i="11" s="1"/>
  <c r="L642" i="11"/>
  <c r="K642" i="11" a="1"/>
  <c r="K642" i="11" s="1"/>
  <c r="L641" i="11"/>
  <c r="K641" i="11" a="1"/>
  <c r="K641" i="11" s="1"/>
  <c r="L640" i="11"/>
  <c r="K640" i="11" a="1"/>
  <c r="K640" i="11"/>
  <c r="L639" i="11"/>
  <c r="K639" i="11" a="1"/>
  <c r="K639" i="11" s="1"/>
  <c r="L638" i="11"/>
  <c r="K638" i="11" a="1"/>
  <c r="K638" i="11" s="1"/>
  <c r="L637" i="11"/>
  <c r="K637" i="11" a="1"/>
  <c r="K637" i="11" s="1"/>
  <c r="L636" i="11"/>
  <c r="K636" i="11" a="1"/>
  <c r="K636" i="11" s="1"/>
  <c r="L635" i="11"/>
  <c r="K635" i="11" a="1"/>
  <c r="K635" i="11"/>
  <c r="L634" i="11"/>
  <c r="K634" i="11" a="1"/>
  <c r="K634" i="11" s="1"/>
  <c r="L633" i="11"/>
  <c r="K633" i="11" a="1"/>
  <c r="K633" i="11" s="1"/>
  <c r="L632" i="11"/>
  <c r="K632" i="11" a="1"/>
  <c r="K632" i="11" s="1"/>
  <c r="L631" i="11"/>
  <c r="K631" i="11" a="1"/>
  <c r="K631" i="11" s="1"/>
  <c r="L630" i="11"/>
  <c r="K630" i="11" a="1"/>
  <c r="K630" i="11" s="1"/>
  <c r="L629" i="11"/>
  <c r="K629" i="11" a="1"/>
  <c r="K629" i="11"/>
  <c r="L628" i="11"/>
  <c r="K628" i="11" a="1"/>
  <c r="K628" i="11" s="1"/>
  <c r="L627" i="11"/>
  <c r="K627" i="11" a="1"/>
  <c r="K627" i="11" s="1"/>
  <c r="L626" i="11"/>
  <c r="K626" i="11" a="1"/>
  <c r="K626" i="11" s="1"/>
  <c r="L625" i="11"/>
  <c r="K625" i="11" a="1"/>
  <c r="K625" i="11" s="1"/>
  <c r="L624" i="11"/>
  <c r="K624" i="11" a="1"/>
  <c r="K624" i="11" s="1"/>
  <c r="L623" i="11"/>
  <c r="K623" i="11" a="1"/>
  <c r="K623" i="11" s="1"/>
  <c r="L622" i="11"/>
  <c r="K622" i="11" a="1"/>
  <c r="K622" i="11" s="1"/>
  <c r="L621" i="11"/>
  <c r="K621" i="11" a="1"/>
  <c r="K621" i="11" s="1"/>
  <c r="L620" i="11"/>
  <c r="K620" i="11" a="1"/>
  <c r="K620" i="11" s="1"/>
  <c r="L619" i="11"/>
  <c r="K619" i="11" a="1"/>
  <c r="K619" i="11" s="1"/>
  <c r="L618" i="11"/>
  <c r="K618" i="11" a="1"/>
  <c r="K618" i="11" s="1"/>
  <c r="L617" i="11"/>
  <c r="K617" i="11" a="1"/>
  <c r="K617" i="11" s="1"/>
  <c r="L616" i="11"/>
  <c r="K616" i="11" a="1"/>
  <c r="K616" i="11" s="1"/>
  <c r="L615" i="11"/>
  <c r="K615" i="11" a="1"/>
  <c r="K615" i="11" s="1"/>
  <c r="L614" i="11"/>
  <c r="K614" i="11" a="1"/>
  <c r="K614" i="11" s="1"/>
  <c r="L613" i="11"/>
  <c r="K613" i="11" a="1"/>
  <c r="K613" i="11" s="1"/>
  <c r="L612" i="11"/>
  <c r="K612" i="11" a="1"/>
  <c r="K612" i="11" s="1"/>
  <c r="L611" i="11"/>
  <c r="K611" i="11" a="1"/>
  <c r="K611" i="11" s="1"/>
  <c r="L610" i="11"/>
  <c r="K610" i="11" a="1"/>
  <c r="K610" i="11" s="1"/>
  <c r="L609" i="11"/>
  <c r="K609" i="11" a="1"/>
  <c r="K609" i="11" s="1"/>
  <c r="L608" i="11"/>
  <c r="K608" i="11" a="1"/>
  <c r="K608" i="11" s="1"/>
  <c r="L607" i="11"/>
  <c r="K607" i="11" a="1"/>
  <c r="K607" i="11" s="1"/>
  <c r="L606" i="11"/>
  <c r="K606" i="11" a="1"/>
  <c r="K606" i="11" s="1"/>
  <c r="L605" i="11"/>
  <c r="K605" i="11" a="1"/>
  <c r="K605" i="11"/>
  <c r="L604" i="11"/>
  <c r="K604" i="11" a="1"/>
  <c r="K604" i="11" s="1"/>
  <c r="L603" i="11"/>
  <c r="K603" i="11" a="1"/>
  <c r="K603" i="11" s="1"/>
  <c r="L602" i="11"/>
  <c r="K602" i="11" a="1"/>
  <c r="K602" i="11" s="1"/>
  <c r="L601" i="11"/>
  <c r="K601" i="11" a="1"/>
  <c r="K601" i="11" s="1"/>
  <c r="L600" i="11"/>
  <c r="K600" i="11" a="1"/>
  <c r="K600" i="11"/>
  <c r="L599" i="11"/>
  <c r="K599" i="11" a="1"/>
  <c r="K599" i="11"/>
  <c r="L598" i="11"/>
  <c r="K598" i="11" a="1"/>
  <c r="K598" i="11" s="1"/>
  <c r="L597" i="11"/>
  <c r="K597" i="11" a="1"/>
  <c r="K597" i="11" s="1"/>
  <c r="L596" i="11"/>
  <c r="K596" i="11" a="1"/>
  <c r="K596" i="11" s="1"/>
  <c r="L595" i="11"/>
  <c r="K595" i="11" a="1"/>
  <c r="K595" i="11" s="1"/>
  <c r="L594" i="11"/>
  <c r="K594" i="11" a="1"/>
  <c r="K594" i="11" s="1"/>
  <c r="L593" i="11"/>
  <c r="K593" i="11" a="1"/>
  <c r="K593" i="11" s="1"/>
  <c r="L592" i="11"/>
  <c r="K592" i="11" a="1"/>
  <c r="K592" i="11" s="1"/>
  <c r="L591" i="11"/>
  <c r="K591" i="11" a="1"/>
  <c r="K591" i="11" s="1"/>
  <c r="L590" i="11"/>
  <c r="K590" i="11" a="1"/>
  <c r="K590" i="11"/>
  <c r="L589" i="11"/>
  <c r="K589" i="11" a="1"/>
  <c r="K589" i="11"/>
  <c r="L588" i="11"/>
  <c r="K588" i="11" a="1"/>
  <c r="K588" i="11" s="1"/>
  <c r="L587" i="11"/>
  <c r="K587" i="11" a="1"/>
  <c r="K587" i="11" s="1"/>
  <c r="L586" i="11"/>
  <c r="K586" i="11" a="1"/>
  <c r="K586" i="11" s="1"/>
  <c r="L585" i="11"/>
  <c r="K585" i="11" a="1"/>
  <c r="K585" i="11" s="1"/>
  <c r="L584" i="11"/>
  <c r="K584" i="11" a="1"/>
  <c r="K584" i="11" s="1"/>
  <c r="L583" i="11"/>
  <c r="K583" i="11" a="1"/>
  <c r="K583" i="11" s="1"/>
  <c r="L582" i="11"/>
  <c r="K582" i="11" a="1"/>
  <c r="K582" i="11" s="1"/>
  <c r="L581" i="11"/>
  <c r="K581" i="11" a="1"/>
  <c r="K581" i="11" s="1"/>
  <c r="L580" i="11"/>
  <c r="K580" i="11" a="1"/>
  <c r="K580" i="11" s="1"/>
  <c r="L579" i="11"/>
  <c r="K579" i="11" a="1"/>
  <c r="K579" i="11" s="1"/>
  <c r="L578" i="11"/>
  <c r="K578" i="11" a="1"/>
  <c r="K578" i="11" s="1"/>
  <c r="L577" i="11"/>
  <c r="K577" i="11" a="1"/>
  <c r="K577" i="11" s="1"/>
  <c r="L576" i="11"/>
  <c r="K576" i="11" a="1"/>
  <c r="K576" i="11" s="1"/>
  <c r="L575" i="11"/>
  <c r="K575" i="11" a="1"/>
  <c r="K575" i="11" s="1"/>
  <c r="L574" i="11"/>
  <c r="K574" i="11" a="1"/>
  <c r="K574" i="11" s="1"/>
  <c r="L573" i="11"/>
  <c r="K573" i="11" a="1"/>
  <c r="K573" i="11"/>
  <c r="L572" i="11"/>
  <c r="K572" i="11" a="1"/>
  <c r="K572" i="11" s="1"/>
  <c r="L571" i="11"/>
  <c r="K571" i="11" a="1"/>
  <c r="K571" i="11" s="1"/>
  <c r="L570" i="11"/>
  <c r="K570" i="11" a="1"/>
  <c r="K570" i="11" s="1"/>
  <c r="L569" i="11"/>
  <c r="K569" i="11" a="1"/>
  <c r="K569" i="11" s="1"/>
  <c r="L568" i="11"/>
  <c r="K568" i="11" a="1"/>
  <c r="K568" i="11" s="1"/>
  <c r="L567" i="11"/>
  <c r="K567" i="11" a="1"/>
  <c r="K567" i="11" s="1"/>
  <c r="L566" i="11"/>
  <c r="K566" i="11" a="1"/>
  <c r="K566" i="11" s="1"/>
  <c r="L565" i="11"/>
  <c r="K565" i="11" a="1"/>
  <c r="K565" i="11" s="1"/>
  <c r="L564" i="11"/>
  <c r="K564" i="11" a="1"/>
  <c r="K564" i="11" s="1"/>
  <c r="L563" i="11"/>
  <c r="K563" i="11" a="1"/>
  <c r="K563" i="11" s="1"/>
  <c r="L562" i="11"/>
  <c r="K562" i="11" a="1"/>
  <c r="K562" i="11" s="1"/>
  <c r="L561" i="11"/>
  <c r="K561" i="11" a="1"/>
  <c r="K561" i="11" s="1"/>
  <c r="L560" i="11"/>
  <c r="K560" i="11" a="1"/>
  <c r="K560" i="11" s="1"/>
  <c r="L559" i="11"/>
  <c r="K559" i="11" a="1"/>
  <c r="K559" i="11" s="1"/>
  <c r="L558" i="11"/>
  <c r="K558" i="11" a="1"/>
  <c r="K558" i="11" s="1"/>
  <c r="L557" i="11"/>
  <c r="K557" i="11" a="1"/>
  <c r="K557" i="11" s="1"/>
  <c r="L556" i="11"/>
  <c r="K556" i="11" a="1"/>
  <c r="K556" i="11" s="1"/>
  <c r="L555" i="11"/>
  <c r="K555" i="11" a="1"/>
  <c r="K555" i="11" s="1"/>
  <c r="L554" i="11"/>
  <c r="K554" i="11" a="1"/>
  <c r="K554" i="11"/>
  <c r="L553" i="11"/>
  <c r="K553" i="11" a="1"/>
  <c r="K553" i="11" s="1"/>
  <c r="L552" i="11"/>
  <c r="K552" i="11" a="1"/>
  <c r="K552" i="11" s="1"/>
  <c r="L551" i="11"/>
  <c r="K551" i="11" a="1"/>
  <c r="K551" i="11" s="1"/>
  <c r="L550" i="11"/>
  <c r="K550" i="11" a="1"/>
  <c r="K550" i="11" s="1"/>
  <c r="L549" i="11"/>
  <c r="K549" i="11" a="1"/>
  <c r="K549" i="11" s="1"/>
  <c r="L548" i="11"/>
  <c r="K548" i="11" a="1"/>
  <c r="K548" i="11" s="1"/>
  <c r="L547" i="11"/>
  <c r="K547" i="11" a="1"/>
  <c r="K547" i="11" s="1"/>
  <c r="L546" i="11"/>
  <c r="K546" i="11" a="1"/>
  <c r="K546" i="11" s="1"/>
  <c r="L545" i="11"/>
  <c r="K545" i="11" a="1"/>
  <c r="K545" i="11" s="1"/>
  <c r="L544" i="11"/>
  <c r="K544" i="11" a="1"/>
  <c r="K544" i="11" s="1"/>
  <c r="L543" i="11"/>
  <c r="K543" i="11" a="1"/>
  <c r="K543" i="11" s="1"/>
  <c r="L542" i="11"/>
  <c r="K542" i="11" a="1"/>
  <c r="K542" i="11" s="1"/>
  <c r="L541" i="11"/>
  <c r="K541" i="11" a="1"/>
  <c r="K541" i="11"/>
  <c r="L540" i="11"/>
  <c r="K540" i="11" a="1"/>
  <c r="K540" i="11" s="1"/>
  <c r="L539" i="11"/>
  <c r="K539" i="11" a="1"/>
  <c r="K539" i="11" s="1"/>
  <c r="L538" i="11"/>
  <c r="K538" i="11" a="1"/>
  <c r="K538" i="11" s="1"/>
  <c r="L537" i="11"/>
  <c r="K537" i="11" a="1"/>
  <c r="K537" i="11"/>
  <c r="L536" i="11"/>
  <c r="K536" i="11" a="1"/>
  <c r="K536" i="11" s="1"/>
  <c r="L535" i="11"/>
  <c r="K535" i="11" a="1"/>
  <c r="K535" i="11" s="1"/>
  <c r="L534" i="11"/>
  <c r="K534" i="11" a="1"/>
  <c r="K534" i="11" s="1"/>
  <c r="L533" i="11"/>
  <c r="K533" i="11" a="1"/>
  <c r="K533" i="11" s="1"/>
  <c r="L532" i="11"/>
  <c r="K532" i="11" a="1"/>
  <c r="K532" i="11" s="1"/>
  <c r="L531" i="11"/>
  <c r="K531" i="11" a="1"/>
  <c r="K531" i="11" s="1"/>
  <c r="L530" i="11"/>
  <c r="K530" i="11" a="1"/>
  <c r="K530" i="11" s="1"/>
  <c r="L529" i="11"/>
  <c r="K529" i="11" a="1"/>
  <c r="K529" i="11" s="1"/>
  <c r="L528" i="11"/>
  <c r="K528" i="11" a="1"/>
  <c r="K528" i="11" s="1"/>
  <c r="L527" i="11"/>
  <c r="K527" i="11" a="1"/>
  <c r="K527" i="11" s="1"/>
  <c r="L526" i="11"/>
  <c r="K526" i="11" a="1"/>
  <c r="K526" i="11" s="1"/>
  <c r="L525" i="11"/>
  <c r="K525" i="11" a="1"/>
  <c r="K525" i="11" s="1"/>
  <c r="L524" i="11"/>
  <c r="K524" i="11" a="1"/>
  <c r="K524" i="11" s="1"/>
  <c r="L523" i="11"/>
  <c r="K523" i="11" a="1"/>
  <c r="K523" i="11" s="1"/>
  <c r="L522" i="11"/>
  <c r="K522" i="11" a="1"/>
  <c r="K522" i="11" s="1"/>
  <c r="L521" i="11"/>
  <c r="K521" i="11" a="1"/>
  <c r="K521" i="11" s="1"/>
  <c r="L520" i="11"/>
  <c r="K520" i="11" a="1"/>
  <c r="K520" i="11" s="1"/>
  <c r="L519" i="11"/>
  <c r="K519" i="11" a="1"/>
  <c r="K519" i="11" s="1"/>
  <c r="L518" i="11"/>
  <c r="K518" i="11" a="1"/>
  <c r="K518" i="11" s="1"/>
  <c r="L517" i="11"/>
  <c r="K517" i="11" a="1"/>
  <c r="K517" i="11" s="1"/>
  <c r="L516" i="11"/>
  <c r="K516" i="11" a="1"/>
  <c r="K516" i="11" s="1"/>
  <c r="L515" i="11"/>
  <c r="K515" i="11" a="1"/>
  <c r="K515" i="11" s="1"/>
  <c r="L514" i="11"/>
  <c r="K514" i="11" a="1"/>
  <c r="K514" i="11" s="1"/>
  <c r="L513" i="11"/>
  <c r="K513" i="11" a="1"/>
  <c r="K513" i="11" s="1"/>
  <c r="L512" i="11"/>
  <c r="K512" i="11" a="1"/>
  <c r="K512" i="11" s="1"/>
  <c r="L511" i="11"/>
  <c r="K511" i="11" a="1"/>
  <c r="K511" i="11" s="1"/>
  <c r="L510" i="11"/>
  <c r="K510" i="11" a="1"/>
  <c r="K510" i="11" s="1"/>
  <c r="L509" i="11"/>
  <c r="K509" i="11" a="1"/>
  <c r="K509" i="11" s="1"/>
  <c r="L508" i="11"/>
  <c r="K508" i="11" a="1"/>
  <c r="K508" i="11" s="1"/>
  <c r="L507" i="11"/>
  <c r="K507" i="11" a="1"/>
  <c r="K507" i="11" s="1"/>
  <c r="L506" i="11"/>
  <c r="K506" i="11" a="1"/>
  <c r="K506" i="11" s="1"/>
  <c r="L505" i="11"/>
  <c r="K505" i="11" a="1"/>
  <c r="K505" i="11" s="1"/>
  <c r="L504" i="11"/>
  <c r="K504" i="11" a="1"/>
  <c r="K504" i="11" s="1"/>
  <c r="L503" i="11"/>
  <c r="K503" i="11" a="1"/>
  <c r="K503" i="11" s="1"/>
  <c r="L502" i="11"/>
  <c r="K502" i="11" a="1"/>
  <c r="K502" i="11" s="1"/>
  <c r="L501" i="11"/>
  <c r="K501" i="11" a="1"/>
  <c r="K501" i="11" s="1"/>
  <c r="L500" i="11"/>
  <c r="K500" i="11" a="1"/>
  <c r="K500" i="11" s="1"/>
  <c r="L499" i="11"/>
  <c r="K499" i="11" a="1"/>
  <c r="K499" i="11" s="1"/>
  <c r="L498" i="11"/>
  <c r="K498" i="11" a="1"/>
  <c r="K498" i="11" s="1"/>
  <c r="L497" i="11"/>
  <c r="K497" i="11" a="1"/>
  <c r="K497" i="11" s="1"/>
  <c r="L496" i="11"/>
  <c r="K496" i="11" a="1"/>
  <c r="K496" i="11" s="1"/>
  <c r="L495" i="11"/>
  <c r="K495" i="11" a="1"/>
  <c r="K495" i="11" s="1"/>
  <c r="L494" i="11"/>
  <c r="K494" i="11" a="1"/>
  <c r="K494" i="11" s="1"/>
  <c r="L493" i="11"/>
  <c r="K493" i="11" a="1"/>
  <c r="K493" i="11" s="1"/>
  <c r="L492" i="11"/>
  <c r="K492" i="11" a="1"/>
  <c r="K492" i="11" s="1"/>
  <c r="L491" i="11"/>
  <c r="K491" i="11" a="1"/>
  <c r="K491" i="11" s="1"/>
  <c r="L490" i="11"/>
  <c r="K490" i="11" a="1"/>
  <c r="K490" i="11" s="1"/>
  <c r="L489" i="11"/>
  <c r="K489" i="11" a="1"/>
  <c r="K489" i="11" s="1"/>
  <c r="L488" i="11"/>
  <c r="K488" i="11" a="1"/>
  <c r="K488" i="11" s="1"/>
  <c r="L487" i="11"/>
  <c r="K487" i="11" a="1"/>
  <c r="K487" i="11" s="1"/>
  <c r="L486" i="11"/>
  <c r="K486" i="11" a="1"/>
  <c r="K486" i="11" s="1"/>
  <c r="L485" i="11"/>
  <c r="K485" i="11" a="1"/>
  <c r="K485" i="11" s="1"/>
  <c r="L484" i="11"/>
  <c r="K484" i="11" a="1"/>
  <c r="K484" i="11" s="1"/>
  <c r="L483" i="11"/>
  <c r="K483" i="11" a="1"/>
  <c r="K483" i="11" s="1"/>
  <c r="L482" i="11"/>
  <c r="K482" i="11" a="1"/>
  <c r="K482" i="11" s="1"/>
  <c r="L481" i="11"/>
  <c r="K481" i="11" a="1"/>
  <c r="K481" i="11" s="1"/>
  <c r="L480" i="11"/>
  <c r="K480" i="11" a="1"/>
  <c r="K480" i="11" s="1"/>
  <c r="L479" i="11"/>
  <c r="K479" i="11" a="1"/>
  <c r="K479" i="11"/>
  <c r="L478" i="11"/>
  <c r="K478" i="11" a="1"/>
  <c r="K478" i="11" s="1"/>
  <c r="L477" i="11"/>
  <c r="K477" i="11" a="1"/>
  <c r="K477" i="11" s="1"/>
  <c r="L476" i="11"/>
  <c r="K476" i="11" a="1"/>
  <c r="K476" i="11" s="1"/>
  <c r="L475" i="11"/>
  <c r="K475" i="11" a="1"/>
  <c r="K475" i="11" s="1"/>
  <c r="L474" i="11"/>
  <c r="K474" i="11" a="1"/>
  <c r="K474" i="11" s="1"/>
  <c r="L473" i="11"/>
  <c r="K473" i="11" a="1"/>
  <c r="K473" i="11" s="1"/>
  <c r="L472" i="11"/>
  <c r="K472" i="11" a="1"/>
  <c r="K472" i="11"/>
  <c r="L471" i="11"/>
  <c r="K471" i="11" a="1"/>
  <c r="K471" i="11" s="1"/>
  <c r="L470" i="11"/>
  <c r="K470" i="11" a="1"/>
  <c r="K470" i="11" s="1"/>
  <c r="L469" i="11"/>
  <c r="K469" i="11" a="1"/>
  <c r="K469" i="11"/>
  <c r="L468" i="11"/>
  <c r="K468" i="11" a="1"/>
  <c r="K468" i="11" s="1"/>
  <c r="L467" i="11"/>
  <c r="K467" i="11" a="1"/>
  <c r="K467" i="11" s="1"/>
  <c r="L466" i="11"/>
  <c r="K466" i="11" a="1"/>
  <c r="K466" i="11" s="1"/>
  <c r="L465" i="11"/>
  <c r="K465" i="11" a="1"/>
  <c r="K465" i="11"/>
  <c r="L464" i="11"/>
  <c r="K464" i="11" a="1"/>
  <c r="K464" i="11" s="1"/>
  <c r="L463" i="11"/>
  <c r="K463" i="11" a="1"/>
  <c r="K463" i="11" s="1"/>
  <c r="L462" i="11"/>
  <c r="K462" i="11" a="1"/>
  <c r="K462" i="11" s="1"/>
  <c r="L461" i="11"/>
  <c r="K461" i="11" a="1"/>
  <c r="K461" i="11" s="1"/>
  <c r="L460" i="11"/>
  <c r="K460" i="11" a="1"/>
  <c r="K460" i="11" s="1"/>
  <c r="L459" i="11"/>
  <c r="K459" i="11" a="1"/>
  <c r="K459" i="11" s="1"/>
  <c r="L458" i="11"/>
  <c r="K458" i="11" a="1"/>
  <c r="K458" i="11" s="1"/>
  <c r="L457" i="11"/>
  <c r="K457" i="11" a="1"/>
  <c r="K457" i="11" s="1"/>
  <c r="L456" i="11"/>
  <c r="K456" i="11" a="1"/>
  <c r="K456" i="11" s="1"/>
  <c r="L455" i="11"/>
  <c r="K455" i="11" a="1"/>
  <c r="K455" i="11" s="1"/>
  <c r="L454" i="11"/>
  <c r="K454" i="11" a="1"/>
  <c r="K454" i="11" s="1"/>
  <c r="L453" i="11"/>
  <c r="K453" i="11" a="1"/>
  <c r="K453" i="11" s="1"/>
  <c r="L452" i="11"/>
  <c r="K452" i="11" a="1"/>
  <c r="K452" i="11" s="1"/>
  <c r="L451" i="11"/>
  <c r="K451" i="11" a="1"/>
  <c r="K451" i="11" s="1"/>
  <c r="L450" i="11"/>
  <c r="K450" i="11" a="1"/>
  <c r="K450" i="11" s="1"/>
  <c r="L449" i="11"/>
  <c r="K449" i="11" a="1"/>
  <c r="K449" i="11" s="1"/>
  <c r="L448" i="11"/>
  <c r="K448" i="11" a="1"/>
  <c r="K448" i="11" s="1"/>
  <c r="L447" i="11"/>
  <c r="K447" i="11" a="1"/>
  <c r="K447" i="11" s="1"/>
  <c r="L446" i="11"/>
  <c r="K446" i="11" a="1"/>
  <c r="K446" i="11" s="1"/>
  <c r="L445" i="11"/>
  <c r="K445" i="11" a="1"/>
  <c r="K445" i="11" s="1"/>
  <c r="L444" i="11"/>
  <c r="K444" i="11" a="1"/>
  <c r="K444" i="11" s="1"/>
  <c r="L443" i="11"/>
  <c r="K443" i="11" a="1"/>
  <c r="K443" i="11" s="1"/>
  <c r="L442" i="11"/>
  <c r="K442" i="11" a="1"/>
  <c r="K442" i="11" s="1"/>
  <c r="L441" i="11"/>
  <c r="K441" i="11" a="1"/>
  <c r="K441" i="11" s="1"/>
  <c r="L440" i="11"/>
  <c r="K440" i="11" a="1"/>
  <c r="K440" i="11" s="1"/>
  <c r="L439" i="11"/>
  <c r="K439" i="11" a="1"/>
  <c r="K439" i="11" s="1"/>
  <c r="L438" i="11"/>
  <c r="K438" i="11" a="1"/>
  <c r="K438" i="11" s="1"/>
  <c r="L437" i="11"/>
  <c r="K437" i="11" a="1"/>
  <c r="K437" i="11" s="1"/>
  <c r="L436" i="11"/>
  <c r="K436" i="11" a="1"/>
  <c r="K436" i="11" s="1"/>
  <c r="L435" i="11"/>
  <c r="K435" i="11" a="1"/>
  <c r="K435" i="11" s="1"/>
  <c r="L434" i="11"/>
  <c r="K434" i="11" a="1"/>
  <c r="K434" i="11" s="1"/>
  <c r="L433" i="11"/>
  <c r="K433" i="11" a="1"/>
  <c r="K433" i="11" s="1"/>
  <c r="L432" i="11"/>
  <c r="K432" i="11" a="1"/>
  <c r="K432" i="11"/>
  <c r="L431" i="11"/>
  <c r="K431" i="11" a="1"/>
  <c r="K431" i="11" s="1"/>
  <c r="L430" i="11"/>
  <c r="K430" i="11" a="1"/>
  <c r="K430" i="11" s="1"/>
  <c r="L429" i="11"/>
  <c r="K429" i="11" a="1"/>
  <c r="K429" i="11" s="1"/>
  <c r="L428" i="11"/>
  <c r="K428" i="11" a="1"/>
  <c r="K428" i="11" s="1"/>
  <c r="L427" i="11"/>
  <c r="K427" i="11" a="1"/>
  <c r="K427" i="11" s="1"/>
  <c r="L426" i="11"/>
  <c r="K426" i="11" a="1"/>
  <c r="K426" i="11" s="1"/>
  <c r="L425" i="11"/>
  <c r="K425" i="11" a="1"/>
  <c r="K425" i="11" s="1"/>
  <c r="L424" i="11"/>
  <c r="K424" i="11" a="1"/>
  <c r="K424" i="11" s="1"/>
  <c r="L423" i="11"/>
  <c r="K423" i="11" a="1"/>
  <c r="K423" i="11" s="1"/>
  <c r="L422" i="11"/>
  <c r="K422" i="11" a="1"/>
  <c r="K422" i="11"/>
  <c r="L421" i="11"/>
  <c r="K421" i="11" a="1"/>
  <c r="K421" i="11" s="1"/>
  <c r="L420" i="11"/>
  <c r="K420" i="11" a="1"/>
  <c r="K420" i="11" s="1"/>
  <c r="L419" i="11"/>
  <c r="K419" i="11" a="1"/>
  <c r="K419" i="11" s="1"/>
  <c r="L418" i="11"/>
  <c r="K418" i="11" a="1"/>
  <c r="K418" i="11"/>
  <c r="L417" i="11"/>
  <c r="K417" i="11" a="1"/>
  <c r="K417" i="11" s="1"/>
  <c r="L416" i="11"/>
  <c r="K416" i="11" a="1"/>
  <c r="K416" i="11" s="1"/>
  <c r="L415" i="11"/>
  <c r="K415" i="11" a="1"/>
  <c r="K415" i="11" s="1"/>
  <c r="L414" i="11"/>
  <c r="K414" i="11" a="1"/>
  <c r="K414" i="11" s="1"/>
  <c r="L413" i="11"/>
  <c r="K413" i="11" a="1"/>
  <c r="K413" i="11" s="1"/>
  <c r="L412" i="11"/>
  <c r="K412" i="11" a="1"/>
  <c r="K412" i="11" s="1"/>
  <c r="L411" i="11"/>
  <c r="K411" i="11" a="1"/>
  <c r="K411" i="11" s="1"/>
  <c r="L410" i="11"/>
  <c r="K410" i="11" a="1"/>
  <c r="K410" i="11" s="1"/>
  <c r="L409" i="11"/>
  <c r="K409" i="11" a="1"/>
  <c r="K409" i="11" s="1"/>
  <c r="L408" i="11"/>
  <c r="K408" i="11" a="1"/>
  <c r="K408" i="11" s="1"/>
  <c r="L407" i="11"/>
  <c r="K407" i="11" a="1"/>
  <c r="K407" i="11" s="1"/>
  <c r="L406" i="11"/>
  <c r="K406" i="11" a="1"/>
  <c r="K406" i="11" s="1"/>
  <c r="L405" i="11"/>
  <c r="K405" i="11" a="1"/>
  <c r="K405" i="11" s="1"/>
  <c r="L404" i="11"/>
  <c r="K404" i="11" a="1"/>
  <c r="K404" i="11" s="1"/>
  <c r="L403" i="11"/>
  <c r="K403" i="11" a="1"/>
  <c r="K403" i="11"/>
  <c r="L402" i="11"/>
  <c r="K402" i="11" a="1"/>
  <c r="K402" i="11" s="1"/>
  <c r="L401" i="11"/>
  <c r="K401" i="11" a="1"/>
  <c r="K401" i="11" s="1"/>
  <c r="L400" i="11"/>
  <c r="K400" i="11" a="1"/>
  <c r="K400" i="11" s="1"/>
  <c r="L399" i="11"/>
  <c r="K399" i="11" a="1"/>
  <c r="K399" i="11" s="1"/>
  <c r="L398" i="11"/>
  <c r="K398" i="11" a="1"/>
  <c r="K398" i="11" s="1"/>
  <c r="L397" i="11"/>
  <c r="K397" i="11" a="1"/>
  <c r="K397" i="11" s="1"/>
  <c r="L396" i="11"/>
  <c r="K396" i="11" a="1"/>
  <c r="K396" i="11" s="1"/>
  <c r="L395" i="11"/>
  <c r="K395" i="11" a="1"/>
  <c r="K395" i="11" s="1"/>
  <c r="L394" i="11"/>
  <c r="K394" i="11" a="1"/>
  <c r="K394" i="11" s="1"/>
  <c r="L393" i="11"/>
  <c r="K393" i="11" a="1"/>
  <c r="K393" i="11" s="1"/>
  <c r="L392" i="11"/>
  <c r="K392" i="11" a="1"/>
  <c r="K392" i="11" s="1"/>
  <c r="L391" i="11"/>
  <c r="K391" i="11" a="1"/>
  <c r="K391" i="11" s="1"/>
  <c r="L390" i="11"/>
  <c r="K390" i="11" a="1"/>
  <c r="K390" i="11" s="1"/>
  <c r="L389" i="11"/>
  <c r="K389" i="11" a="1"/>
  <c r="K389" i="11" s="1"/>
  <c r="L388" i="11"/>
  <c r="K388" i="11" a="1"/>
  <c r="K388" i="11" s="1"/>
  <c r="L387" i="11"/>
  <c r="K387" i="11" a="1"/>
  <c r="K387" i="11" s="1"/>
  <c r="L386" i="11"/>
  <c r="K386" i="11" a="1"/>
  <c r="K386" i="11" s="1"/>
  <c r="L385" i="11"/>
  <c r="K385" i="11" a="1"/>
  <c r="K385" i="11" s="1"/>
  <c r="L384" i="11"/>
  <c r="K384" i="11" a="1"/>
  <c r="K384" i="11" s="1"/>
  <c r="L383" i="11"/>
  <c r="K383" i="11" a="1"/>
  <c r="K383" i="11" s="1"/>
  <c r="L382" i="11"/>
  <c r="K382" i="11" a="1"/>
  <c r="K382" i="11" s="1"/>
  <c r="L381" i="11"/>
  <c r="K381" i="11" a="1"/>
  <c r="K381" i="11" s="1"/>
  <c r="L380" i="11"/>
  <c r="K380" i="11" a="1"/>
  <c r="K380" i="11" s="1"/>
  <c r="L379" i="11"/>
  <c r="K379" i="11" a="1"/>
  <c r="K379" i="11" s="1"/>
  <c r="L378" i="11"/>
  <c r="K378" i="11" a="1"/>
  <c r="K378" i="11" s="1"/>
  <c r="L377" i="11"/>
  <c r="K377" i="11" a="1"/>
  <c r="K377" i="11" s="1"/>
  <c r="L376" i="11"/>
  <c r="K376" i="11" a="1"/>
  <c r="K376" i="11" s="1"/>
  <c r="L375" i="11"/>
  <c r="K375" i="11" a="1"/>
  <c r="K375" i="11" s="1"/>
  <c r="L374" i="11"/>
  <c r="K374" i="11" a="1"/>
  <c r="K374" i="11" s="1"/>
  <c r="L373" i="11"/>
  <c r="K373" i="11" a="1"/>
  <c r="K373" i="11" s="1"/>
  <c r="L372" i="11"/>
  <c r="K372" i="11" a="1"/>
  <c r="K372" i="11" s="1"/>
  <c r="L371" i="11"/>
  <c r="K371" i="11" a="1"/>
  <c r="K371" i="11" s="1"/>
  <c r="L370" i="11"/>
  <c r="K370" i="11" a="1"/>
  <c r="K370" i="11" s="1"/>
  <c r="L369" i="11"/>
  <c r="K369" i="11" a="1"/>
  <c r="K369" i="11" s="1"/>
  <c r="L368" i="11"/>
  <c r="K368" i="11" a="1"/>
  <c r="K368" i="11" s="1"/>
  <c r="L367" i="11"/>
  <c r="K367" i="11" a="1"/>
  <c r="K367" i="11" s="1"/>
  <c r="L366" i="11"/>
  <c r="K366" i="11" a="1"/>
  <c r="K366" i="11" s="1"/>
  <c r="L365" i="11"/>
  <c r="K365" i="11" a="1"/>
  <c r="K365" i="11" s="1"/>
  <c r="L364" i="11"/>
  <c r="K364" i="11" a="1"/>
  <c r="K364" i="11" s="1"/>
  <c r="L363" i="11"/>
  <c r="K363" i="11" a="1"/>
  <c r="K363" i="11" s="1"/>
  <c r="L362" i="11"/>
  <c r="K362" i="11" a="1"/>
  <c r="K362" i="11" s="1"/>
  <c r="L361" i="11"/>
  <c r="K361" i="11" a="1"/>
  <c r="K361" i="11" s="1"/>
  <c r="L360" i="11"/>
  <c r="K360" i="11" a="1"/>
  <c r="K360" i="11" s="1"/>
  <c r="L359" i="11"/>
  <c r="K359" i="11" a="1"/>
  <c r="K359" i="11" s="1"/>
  <c r="L358" i="11"/>
  <c r="K358" i="11" a="1"/>
  <c r="K358" i="11" s="1"/>
  <c r="L357" i="11"/>
  <c r="K357" i="11" a="1"/>
  <c r="K357" i="11" s="1"/>
  <c r="L356" i="11"/>
  <c r="K356" i="11" a="1"/>
  <c r="K356" i="11" s="1"/>
  <c r="L355" i="11"/>
  <c r="K355" i="11" a="1"/>
  <c r="K355" i="11"/>
  <c r="L354" i="11"/>
  <c r="K354" i="11" a="1"/>
  <c r="K354" i="11" s="1"/>
  <c r="L353" i="11"/>
  <c r="K353" i="11" a="1"/>
  <c r="K353" i="11" s="1"/>
  <c r="L352" i="11"/>
  <c r="K352" i="11" a="1"/>
  <c r="K352" i="11" s="1"/>
  <c r="L351" i="11"/>
  <c r="K351" i="11" a="1"/>
  <c r="K351" i="11" s="1"/>
  <c r="L350" i="11"/>
  <c r="K350" i="11" a="1"/>
  <c r="K350" i="11" s="1"/>
  <c r="L349" i="11"/>
  <c r="K349" i="11" a="1"/>
  <c r="K349" i="11" s="1"/>
  <c r="L348" i="11"/>
  <c r="K348" i="11" a="1"/>
  <c r="K348" i="11" s="1"/>
  <c r="L347" i="11"/>
  <c r="K347" i="11" a="1"/>
  <c r="K347" i="11" s="1"/>
  <c r="L346" i="11"/>
  <c r="K346" i="11" a="1"/>
  <c r="K346" i="11" s="1"/>
  <c r="L345" i="11"/>
  <c r="K345" i="11" a="1"/>
  <c r="K345" i="11" s="1"/>
  <c r="L344" i="11"/>
  <c r="K344" i="11" a="1"/>
  <c r="K344" i="11" s="1"/>
  <c r="L343" i="11"/>
  <c r="K343" i="11" a="1"/>
  <c r="K343" i="11" s="1"/>
  <c r="L342" i="11"/>
  <c r="K342" i="11" a="1"/>
  <c r="K342" i="11" s="1"/>
  <c r="L341" i="11"/>
  <c r="K341" i="11" a="1"/>
  <c r="K341" i="11" s="1"/>
  <c r="L340" i="11"/>
  <c r="K340" i="11" a="1"/>
  <c r="K340" i="11" s="1"/>
  <c r="L339" i="11"/>
  <c r="K339" i="11" a="1"/>
  <c r="K339" i="11" s="1"/>
  <c r="L338" i="11"/>
  <c r="K338" i="11" a="1"/>
  <c r="K338" i="11" s="1"/>
  <c r="L337" i="11"/>
  <c r="K337" i="11" a="1"/>
  <c r="K337" i="11" s="1"/>
  <c r="L336" i="11"/>
  <c r="K336" i="11" a="1"/>
  <c r="K336" i="11" s="1"/>
  <c r="L335" i="11"/>
  <c r="K335" i="11" a="1"/>
  <c r="K335" i="11" s="1"/>
  <c r="L334" i="11"/>
  <c r="K334" i="11" a="1"/>
  <c r="K334" i="11" s="1"/>
  <c r="L333" i="11"/>
  <c r="K333" i="11" a="1"/>
  <c r="K333" i="11" s="1"/>
  <c r="L332" i="11"/>
  <c r="K332" i="11" a="1"/>
  <c r="K332" i="11" s="1"/>
  <c r="L331" i="11"/>
  <c r="K331" i="11" a="1"/>
  <c r="K331" i="11" s="1"/>
  <c r="L330" i="11"/>
  <c r="K330" i="11" a="1"/>
  <c r="K330" i="11" s="1"/>
  <c r="L329" i="11"/>
  <c r="K329" i="11" a="1"/>
  <c r="K329" i="11" s="1"/>
  <c r="L328" i="11"/>
  <c r="K328" i="11" a="1"/>
  <c r="K328" i="11" s="1"/>
  <c r="L327" i="11"/>
  <c r="K327" i="11" a="1"/>
  <c r="K327" i="11" s="1"/>
  <c r="L326" i="11"/>
  <c r="K326" i="11" a="1"/>
  <c r="K326" i="11" s="1"/>
  <c r="L325" i="11"/>
  <c r="K325" i="11" a="1"/>
  <c r="K325" i="11" s="1"/>
  <c r="L324" i="11"/>
  <c r="K324" i="11" a="1"/>
  <c r="K324" i="11" s="1"/>
  <c r="L323" i="11"/>
  <c r="K323" i="11" a="1"/>
  <c r="K323" i="11" s="1"/>
  <c r="L322" i="11"/>
  <c r="K322" i="11" a="1"/>
  <c r="K322" i="11" s="1"/>
  <c r="L321" i="11"/>
  <c r="K321" i="11" a="1"/>
  <c r="K321" i="11" s="1"/>
  <c r="L320" i="11"/>
  <c r="K320" i="11" a="1"/>
  <c r="K320" i="11" s="1"/>
  <c r="L319" i="11"/>
  <c r="K319" i="11" a="1"/>
  <c r="K319" i="11" s="1"/>
  <c r="L318" i="11"/>
  <c r="K318" i="11" a="1"/>
  <c r="K318" i="11" s="1"/>
  <c r="L317" i="11"/>
  <c r="K317" i="11" a="1"/>
  <c r="K317" i="11" s="1"/>
  <c r="L316" i="11"/>
  <c r="K316" i="11" a="1"/>
  <c r="K316" i="11" s="1"/>
  <c r="L315" i="11"/>
  <c r="K315" i="11" a="1"/>
  <c r="K315" i="11" s="1"/>
  <c r="L314" i="11"/>
  <c r="K314" i="11" a="1"/>
  <c r="K314" i="11" s="1"/>
  <c r="L313" i="11"/>
  <c r="K313" i="11" a="1"/>
  <c r="K313" i="11" s="1"/>
  <c r="L312" i="11"/>
  <c r="K312" i="11" a="1"/>
  <c r="K312" i="11" s="1"/>
  <c r="L311" i="11"/>
  <c r="K311" i="11" a="1"/>
  <c r="K311" i="11" s="1"/>
  <c r="L310" i="11"/>
  <c r="K310" i="11" a="1"/>
  <c r="K310" i="11" s="1"/>
  <c r="L309" i="11"/>
  <c r="K309" i="11" a="1"/>
  <c r="K309" i="11" s="1"/>
  <c r="L308" i="11"/>
  <c r="K308" i="11" a="1"/>
  <c r="K308" i="11"/>
  <c r="L307" i="11"/>
  <c r="K307" i="11" a="1"/>
  <c r="K307" i="11" s="1"/>
  <c r="L306" i="11"/>
  <c r="K306" i="11" a="1"/>
  <c r="K306" i="11" s="1"/>
  <c r="L305" i="11"/>
  <c r="K305" i="11" a="1"/>
  <c r="K305" i="11" s="1"/>
  <c r="L304" i="11"/>
  <c r="K304" i="11" a="1"/>
  <c r="K304" i="11" s="1"/>
  <c r="L303" i="11"/>
  <c r="K303" i="11" a="1"/>
  <c r="K303" i="11" s="1"/>
  <c r="L302" i="11"/>
  <c r="K302" i="11" a="1"/>
  <c r="K302" i="11"/>
  <c r="L301" i="11"/>
  <c r="K301" i="11" a="1"/>
  <c r="K301" i="11" s="1"/>
  <c r="L300" i="11"/>
  <c r="K300" i="11" a="1"/>
  <c r="K300" i="11" s="1"/>
  <c r="L299" i="11"/>
  <c r="K299" i="11" a="1"/>
  <c r="K299" i="11" s="1"/>
  <c r="L298" i="11"/>
  <c r="K298" i="11" a="1"/>
  <c r="K298" i="11" s="1"/>
  <c r="L297" i="11"/>
  <c r="K297" i="11" a="1"/>
  <c r="K297" i="11" s="1"/>
  <c r="L296" i="11"/>
  <c r="K296" i="11" a="1"/>
  <c r="K296" i="11" s="1"/>
  <c r="L295" i="11"/>
  <c r="K295" i="11" a="1"/>
  <c r="K295" i="11" s="1"/>
  <c r="L294" i="11"/>
  <c r="K294" i="11" a="1"/>
  <c r="K294" i="11" s="1"/>
  <c r="L293" i="11"/>
  <c r="K293" i="11" a="1"/>
  <c r="K293" i="11" s="1"/>
  <c r="L292" i="11"/>
  <c r="K292" i="11" a="1"/>
  <c r="K292" i="11" s="1"/>
  <c r="L291" i="11"/>
  <c r="K291" i="11" a="1"/>
  <c r="K291" i="11" s="1"/>
  <c r="L290" i="11"/>
  <c r="K290" i="11" a="1"/>
  <c r="K290" i="11" s="1"/>
  <c r="L289" i="11"/>
  <c r="K289" i="11" a="1"/>
  <c r="K289" i="11" s="1"/>
  <c r="L288" i="11"/>
  <c r="K288" i="11" a="1"/>
  <c r="K288" i="11" s="1"/>
  <c r="L287" i="11"/>
  <c r="K287" i="11" a="1"/>
  <c r="K287" i="11"/>
  <c r="L286" i="11"/>
  <c r="K286" i="11" a="1"/>
  <c r="K286" i="11" s="1"/>
  <c r="L285" i="11"/>
  <c r="K285" i="11" a="1"/>
  <c r="K285" i="11"/>
  <c r="L284" i="11"/>
  <c r="K284" i="11" a="1"/>
  <c r="K284" i="11"/>
  <c r="L283" i="11"/>
  <c r="K283" i="11" a="1"/>
  <c r="K283" i="11" s="1"/>
  <c r="L282" i="11"/>
  <c r="K282" i="11" a="1"/>
  <c r="K282" i="11" s="1"/>
  <c r="L281" i="11"/>
  <c r="K281" i="11" a="1"/>
  <c r="K281" i="11" s="1"/>
  <c r="L280" i="11"/>
  <c r="K280" i="11" a="1"/>
  <c r="K280" i="11" s="1"/>
  <c r="L279" i="11"/>
  <c r="K279" i="11" a="1"/>
  <c r="K279" i="11" s="1"/>
  <c r="L278" i="11"/>
  <c r="K278" i="11" a="1"/>
  <c r="K278" i="11" s="1"/>
  <c r="L277" i="11"/>
  <c r="K277" i="11" a="1"/>
  <c r="K277" i="11" s="1"/>
  <c r="L276" i="11"/>
  <c r="K276" i="11" a="1"/>
  <c r="K276" i="11" s="1"/>
  <c r="L275" i="11"/>
  <c r="K275" i="11" a="1"/>
  <c r="K275" i="11" s="1"/>
  <c r="L274" i="11"/>
  <c r="K274" i="11" a="1"/>
  <c r="K274" i="11" s="1"/>
  <c r="L273" i="11"/>
  <c r="K273" i="11" a="1"/>
  <c r="K273" i="11"/>
  <c r="L272" i="11"/>
  <c r="K272" i="11" a="1"/>
  <c r="K272" i="11" s="1"/>
  <c r="L271" i="11"/>
  <c r="K271" i="11" a="1"/>
  <c r="K271" i="11" s="1"/>
  <c r="L270" i="11"/>
  <c r="K270" i="11" a="1"/>
  <c r="K270" i="11" s="1"/>
  <c r="L269" i="11"/>
  <c r="K269" i="11" a="1"/>
  <c r="K269" i="11" s="1"/>
  <c r="L268" i="11"/>
  <c r="K268" i="11" a="1"/>
  <c r="K268" i="11" s="1"/>
  <c r="L267" i="11"/>
  <c r="K267" i="11" a="1"/>
  <c r="K267" i="11" s="1"/>
  <c r="L266" i="11"/>
  <c r="K266" i="11" a="1"/>
  <c r="K266" i="11" s="1"/>
  <c r="L265" i="11"/>
  <c r="K265" i="11" a="1"/>
  <c r="K265" i="11" s="1"/>
  <c r="L264" i="11"/>
  <c r="K264" i="11" a="1"/>
  <c r="K264" i="11" s="1"/>
  <c r="L263" i="11"/>
  <c r="K263" i="11" a="1"/>
  <c r="K263" i="11" s="1"/>
  <c r="L262" i="11"/>
  <c r="K262" i="11" a="1"/>
  <c r="K262" i="11" s="1"/>
  <c r="L261" i="11"/>
  <c r="K261" i="11" a="1"/>
  <c r="K261" i="11" s="1"/>
  <c r="L260" i="11"/>
  <c r="K260" i="11" a="1"/>
  <c r="K260" i="11" s="1"/>
  <c r="L259" i="11"/>
  <c r="K259" i="11" a="1"/>
  <c r="K259" i="11" s="1"/>
  <c r="L258" i="11"/>
  <c r="K258" i="11" a="1"/>
  <c r="K258" i="11" s="1"/>
  <c r="L257" i="11"/>
  <c r="K257" i="11" a="1"/>
  <c r="K257" i="11" s="1"/>
  <c r="L256" i="11"/>
  <c r="K256" i="11" a="1"/>
  <c r="K256" i="11" s="1"/>
  <c r="L255" i="11"/>
  <c r="K255" i="11" a="1"/>
  <c r="K255" i="11" s="1"/>
  <c r="L254" i="11"/>
  <c r="K254" i="11" a="1"/>
  <c r="K254" i="11" s="1"/>
  <c r="L253" i="11"/>
  <c r="K253" i="11" a="1"/>
  <c r="K253" i="11" s="1"/>
  <c r="L252" i="11"/>
  <c r="K252" i="11" a="1"/>
  <c r="K252" i="11" s="1"/>
  <c r="L251" i="11"/>
  <c r="K251" i="11" a="1"/>
  <c r="K251" i="11" s="1"/>
  <c r="L250" i="11"/>
  <c r="K250" i="11" a="1"/>
  <c r="K250" i="11" s="1"/>
  <c r="L249" i="11"/>
  <c r="K249" i="11" a="1"/>
  <c r="K249" i="11"/>
  <c r="L248" i="11"/>
  <c r="K248" i="11" a="1"/>
  <c r="K248" i="11" s="1"/>
  <c r="L247" i="11"/>
  <c r="K247" i="11" a="1"/>
  <c r="K247" i="11" s="1"/>
  <c r="L246" i="11"/>
  <c r="K246" i="11" a="1"/>
  <c r="K246" i="11" s="1"/>
  <c r="L245" i="11"/>
  <c r="K245" i="11" a="1"/>
  <c r="K245" i="11" s="1"/>
  <c r="L244" i="11"/>
  <c r="K244" i="11" a="1"/>
  <c r="K244" i="11" s="1"/>
  <c r="L243" i="11"/>
  <c r="K243" i="11" a="1"/>
  <c r="K243" i="11" s="1"/>
  <c r="L242" i="11"/>
  <c r="K242" i="11" a="1"/>
  <c r="K242" i="11" s="1"/>
  <c r="L241" i="11"/>
  <c r="K241" i="11" a="1"/>
  <c r="K241" i="11" s="1"/>
  <c r="L240" i="11"/>
  <c r="K240" i="11" a="1"/>
  <c r="K240" i="11" s="1"/>
  <c r="L239" i="11"/>
  <c r="K239" i="11" a="1"/>
  <c r="K239" i="11" s="1"/>
  <c r="L238" i="11"/>
  <c r="K238" i="11" a="1"/>
  <c r="K238" i="11" s="1"/>
  <c r="L237" i="11"/>
  <c r="K237" i="11" a="1"/>
  <c r="K237" i="11"/>
  <c r="L236" i="11"/>
  <c r="K236" i="11" a="1"/>
  <c r="K236" i="11" s="1"/>
  <c r="L235" i="11"/>
  <c r="K235" i="11" a="1"/>
  <c r="K235" i="11" s="1"/>
  <c r="L234" i="11"/>
  <c r="K234" i="11" a="1"/>
  <c r="K234" i="11" s="1"/>
  <c r="L233" i="11"/>
  <c r="K233" i="11" a="1"/>
  <c r="K233" i="11" s="1"/>
  <c r="L232" i="11"/>
  <c r="K232" i="11" a="1"/>
  <c r="K232" i="11" s="1"/>
  <c r="L231" i="11"/>
  <c r="K231" i="11" a="1"/>
  <c r="K231" i="11"/>
  <c r="L230" i="11"/>
  <c r="K230" i="11" a="1"/>
  <c r="K230" i="11" s="1"/>
  <c r="L229" i="11"/>
  <c r="K229" i="11" a="1"/>
  <c r="K229" i="11" s="1"/>
  <c r="L228" i="11"/>
  <c r="K228" i="11" a="1"/>
  <c r="K228" i="11" s="1"/>
  <c r="L227" i="11"/>
  <c r="K227" i="11" a="1"/>
  <c r="K227" i="11" s="1"/>
  <c r="L226" i="11"/>
  <c r="K226" i="11" a="1"/>
  <c r="K226" i="11" s="1"/>
  <c r="L225" i="11"/>
  <c r="K225" i="11" a="1"/>
  <c r="K225" i="11" s="1"/>
  <c r="L224" i="11"/>
  <c r="K224" i="11" a="1"/>
  <c r="K224" i="11" s="1"/>
  <c r="L223" i="11"/>
  <c r="K223" i="11" a="1"/>
  <c r="K223" i="11" s="1"/>
  <c r="L222" i="11"/>
  <c r="K222" i="11" a="1"/>
  <c r="K222" i="11" s="1"/>
  <c r="L221" i="11"/>
  <c r="K221" i="11" a="1"/>
  <c r="K221" i="11" s="1"/>
  <c r="L220" i="11"/>
  <c r="K220" i="11" a="1"/>
  <c r="K220" i="11"/>
  <c r="L219" i="11"/>
  <c r="K219" i="11" a="1"/>
  <c r="K219" i="11" s="1"/>
  <c r="L218" i="11"/>
  <c r="K218" i="11" a="1"/>
  <c r="K218" i="11"/>
  <c r="L217" i="11"/>
  <c r="K217" i="11" a="1"/>
  <c r="K217" i="11" s="1"/>
  <c r="L216" i="11"/>
  <c r="K216" i="11" a="1"/>
  <c r="K216" i="11" s="1"/>
  <c r="L215" i="11"/>
  <c r="K215" i="11" a="1"/>
  <c r="K215" i="11" s="1"/>
  <c r="L214" i="11"/>
  <c r="K214" i="11" a="1"/>
  <c r="K214" i="11" s="1"/>
  <c r="L213" i="11"/>
  <c r="K213" i="11" a="1"/>
  <c r="K213" i="11" s="1"/>
  <c r="L212" i="11"/>
  <c r="K212" i="11" a="1"/>
  <c r="K212" i="11"/>
  <c r="L211" i="11"/>
  <c r="K211" i="11" a="1"/>
  <c r="K211" i="11" s="1"/>
  <c r="L210" i="11"/>
  <c r="K210" i="11" a="1"/>
  <c r="K210" i="11" s="1"/>
  <c r="L209" i="11"/>
  <c r="K209" i="11" a="1"/>
  <c r="K209" i="11" s="1"/>
  <c r="L208" i="11"/>
  <c r="K208" i="11" a="1"/>
  <c r="K208" i="11" s="1"/>
  <c r="L207" i="11"/>
  <c r="K207" i="11" a="1"/>
  <c r="K207" i="11" s="1"/>
  <c r="L206" i="11"/>
  <c r="K206" i="11" a="1"/>
  <c r="K206" i="11"/>
  <c r="L205" i="11"/>
  <c r="K205" i="11" a="1"/>
  <c r="K205" i="11" s="1"/>
  <c r="L204" i="11"/>
  <c r="K204" i="11" a="1"/>
  <c r="K204" i="11" s="1"/>
  <c r="L203" i="11"/>
  <c r="K203" i="11" a="1"/>
  <c r="K203" i="11" s="1"/>
  <c r="L202" i="11"/>
  <c r="K202" i="11" a="1"/>
  <c r="K202" i="11" s="1"/>
  <c r="L201" i="11"/>
  <c r="K201" i="11" a="1"/>
  <c r="K201" i="11" s="1"/>
  <c r="L200" i="11"/>
  <c r="K200" i="11" a="1"/>
  <c r="K200" i="11" s="1"/>
  <c r="L199" i="11"/>
  <c r="K199" i="11" a="1"/>
  <c r="K199" i="11" s="1"/>
  <c r="L198" i="11"/>
  <c r="K198" i="11" a="1"/>
  <c r="K198" i="11" s="1"/>
  <c r="L197" i="11"/>
  <c r="K197" i="11" a="1"/>
  <c r="K197" i="11" s="1"/>
  <c r="L196" i="11"/>
  <c r="K196" i="11" a="1"/>
  <c r="K196" i="11" s="1"/>
  <c r="L195" i="11"/>
  <c r="K195" i="11" a="1"/>
  <c r="K195" i="11" s="1"/>
  <c r="L194" i="11"/>
  <c r="K194" i="11" a="1"/>
  <c r="K194" i="11" s="1"/>
  <c r="L193" i="11"/>
  <c r="K193" i="11" a="1"/>
  <c r="K193" i="11"/>
  <c r="L192" i="11"/>
  <c r="K192" i="11" a="1"/>
  <c r="K192" i="11" s="1"/>
  <c r="L191" i="11"/>
  <c r="K191" i="11" a="1"/>
  <c r="K191" i="11" s="1"/>
  <c r="L190" i="11"/>
  <c r="K190" i="11" a="1"/>
  <c r="K190" i="11" s="1"/>
  <c r="L189" i="11"/>
  <c r="K189" i="11" a="1"/>
  <c r="K189" i="11"/>
  <c r="L188" i="11"/>
  <c r="K188" i="11" a="1"/>
  <c r="K188" i="11" s="1"/>
  <c r="L187" i="11"/>
  <c r="K187" i="11" a="1"/>
  <c r="K187" i="11" s="1"/>
  <c r="L186" i="11"/>
  <c r="K186" i="11" a="1"/>
  <c r="K186" i="11" s="1"/>
  <c r="L185" i="11"/>
  <c r="K185" i="11" a="1"/>
  <c r="K185" i="11" s="1"/>
  <c r="L184" i="11"/>
  <c r="K184" i="11" a="1"/>
  <c r="K184" i="11" s="1"/>
  <c r="L183" i="11"/>
  <c r="K183" i="11" a="1"/>
  <c r="K183" i="11" s="1"/>
  <c r="L182" i="11"/>
  <c r="K182" i="11" a="1"/>
  <c r="K182" i="11" s="1"/>
  <c r="L181" i="11"/>
  <c r="K181" i="11" a="1"/>
  <c r="K181" i="11" s="1"/>
  <c r="L180" i="11"/>
  <c r="K180" i="11" a="1"/>
  <c r="K180" i="11" s="1"/>
  <c r="L179" i="11"/>
  <c r="K179" i="11" a="1"/>
  <c r="K179" i="11" s="1"/>
  <c r="L178" i="11"/>
  <c r="K178" i="11" a="1"/>
  <c r="K178" i="11" s="1"/>
  <c r="L177" i="11"/>
  <c r="K177" i="11" a="1"/>
  <c r="K177" i="11" s="1"/>
  <c r="L176" i="11"/>
  <c r="K176" i="11" a="1"/>
  <c r="K176" i="11" s="1"/>
  <c r="L175" i="11"/>
  <c r="K175" i="11" a="1"/>
  <c r="K175" i="11" s="1"/>
  <c r="L174" i="11"/>
  <c r="K174" i="11" a="1"/>
  <c r="K174" i="11" s="1"/>
  <c r="L173" i="11"/>
  <c r="K173" i="11" a="1"/>
  <c r="K173" i="11" s="1"/>
  <c r="L172" i="11"/>
  <c r="K172" i="11" a="1"/>
  <c r="K172" i="11" s="1"/>
  <c r="L171" i="11"/>
  <c r="K171" i="11" a="1"/>
  <c r="K171" i="11" s="1"/>
  <c r="L170" i="11"/>
  <c r="K170" i="11" a="1"/>
  <c r="K170" i="11" s="1"/>
  <c r="L169" i="11"/>
  <c r="K169" i="11" a="1"/>
  <c r="K169" i="11" s="1"/>
  <c r="L168" i="11"/>
  <c r="K168" i="11" a="1"/>
  <c r="K168" i="11" s="1"/>
  <c r="L167" i="11"/>
  <c r="K167" i="11" a="1"/>
  <c r="K167" i="11" s="1"/>
  <c r="L166" i="11"/>
  <c r="K166" i="11" a="1"/>
  <c r="K166" i="11" s="1"/>
  <c r="L165" i="11"/>
  <c r="K165" i="11" a="1"/>
  <c r="K165" i="11" s="1"/>
  <c r="L164" i="11"/>
  <c r="K164" i="11" a="1"/>
  <c r="K164" i="11" s="1"/>
  <c r="L163" i="11"/>
  <c r="K163" i="11" a="1"/>
  <c r="K163" i="11" s="1"/>
  <c r="L162" i="11"/>
  <c r="K162" i="11" a="1"/>
  <c r="K162" i="11" s="1"/>
  <c r="L161" i="11"/>
  <c r="K161" i="11" a="1"/>
  <c r="K161" i="11" s="1"/>
  <c r="L160" i="11"/>
  <c r="K160" i="11" a="1"/>
  <c r="K160" i="11" s="1"/>
  <c r="L159" i="11"/>
  <c r="K159" i="11" a="1"/>
  <c r="K159" i="11"/>
  <c r="L158" i="11"/>
  <c r="K158" i="11" a="1"/>
  <c r="K158" i="11" s="1"/>
  <c r="L157" i="11"/>
  <c r="K157" i="11" a="1"/>
  <c r="K157" i="11" s="1"/>
  <c r="L156" i="11"/>
  <c r="K156" i="11" a="1"/>
  <c r="K156" i="11" s="1"/>
  <c r="L155" i="11"/>
  <c r="K155" i="11" a="1"/>
  <c r="K155" i="11" s="1"/>
  <c r="L154" i="11"/>
  <c r="K154" i="11" a="1"/>
  <c r="K154" i="11" s="1"/>
  <c r="L153" i="11"/>
  <c r="K153" i="11" a="1"/>
  <c r="K153" i="11" s="1"/>
  <c r="L152" i="11"/>
  <c r="K152" i="11" a="1"/>
  <c r="K152" i="11" s="1"/>
  <c r="L151" i="11"/>
  <c r="K151" i="11" a="1"/>
  <c r="K151" i="11" s="1"/>
  <c r="L150" i="11"/>
  <c r="K150" i="11" a="1"/>
  <c r="K150" i="11" s="1"/>
  <c r="L149" i="11"/>
  <c r="K149" i="11" a="1"/>
  <c r="K149" i="11" s="1"/>
  <c r="L148" i="11"/>
  <c r="K148" i="11" a="1"/>
  <c r="K148" i="11" s="1"/>
  <c r="L147" i="11"/>
  <c r="K147" i="11" a="1"/>
  <c r="K147" i="11" s="1"/>
  <c r="L146" i="11"/>
  <c r="K146" i="11" a="1"/>
  <c r="K146" i="11" s="1"/>
  <c r="L145" i="11"/>
  <c r="K145" i="11" a="1"/>
  <c r="K145" i="11" s="1"/>
  <c r="L144" i="11"/>
  <c r="K144" i="11" a="1"/>
  <c r="K144" i="11" s="1"/>
  <c r="L143" i="11"/>
  <c r="K143" i="11" a="1"/>
  <c r="K143" i="11"/>
  <c r="L142" i="11"/>
  <c r="K142" i="11" a="1"/>
  <c r="K142" i="11" s="1"/>
  <c r="L141" i="11"/>
  <c r="K141" i="11" a="1"/>
  <c r="K141" i="11" s="1"/>
  <c r="L140" i="11"/>
  <c r="K140" i="11" a="1"/>
  <c r="K140" i="11" s="1"/>
  <c r="L139" i="11"/>
  <c r="K139" i="11" a="1"/>
  <c r="K139" i="11" s="1"/>
  <c r="L138" i="11"/>
  <c r="K138" i="11" a="1"/>
  <c r="K138" i="11" s="1"/>
  <c r="L137" i="11"/>
  <c r="K137" i="11" a="1"/>
  <c r="K137" i="11" s="1"/>
  <c r="L136" i="11"/>
  <c r="K136" i="11" a="1"/>
  <c r="K136" i="11"/>
  <c r="L135" i="11"/>
  <c r="K135" i="11" a="1"/>
  <c r="K135" i="11" s="1"/>
  <c r="L134" i="11"/>
  <c r="K134" i="11" a="1"/>
  <c r="K134" i="11"/>
  <c r="L133" i="11"/>
  <c r="K133" i="11" a="1"/>
  <c r="K133" i="11" s="1"/>
  <c r="L132" i="11"/>
  <c r="K132" i="11" a="1"/>
  <c r="K132" i="11" s="1"/>
  <c r="L131" i="11"/>
  <c r="K131" i="11" a="1"/>
  <c r="K131" i="11" s="1"/>
  <c r="L130" i="11"/>
  <c r="K130" i="11" a="1"/>
  <c r="K130" i="11" s="1"/>
  <c r="L129" i="11"/>
  <c r="K129" i="11" a="1"/>
  <c r="K129" i="11" s="1"/>
  <c r="L128" i="11"/>
  <c r="K128" i="11" a="1"/>
  <c r="K128" i="11" s="1"/>
  <c r="L127" i="11"/>
  <c r="K127" i="11" a="1"/>
  <c r="K127" i="11" s="1"/>
  <c r="L126" i="11"/>
  <c r="K126" i="11" a="1"/>
  <c r="K126" i="11" s="1"/>
  <c r="L125" i="11"/>
  <c r="K125" i="11" a="1"/>
  <c r="K125" i="11" s="1"/>
  <c r="L124" i="11"/>
  <c r="K124" i="11" a="1"/>
  <c r="K124" i="11" s="1"/>
  <c r="L123" i="11"/>
  <c r="K123" i="11" a="1"/>
  <c r="K123" i="11" s="1"/>
  <c r="L122" i="11"/>
  <c r="K122" i="11" a="1"/>
  <c r="K122" i="11" s="1"/>
  <c r="L121" i="11"/>
  <c r="K121" i="11" a="1"/>
  <c r="K121" i="11" s="1"/>
  <c r="L120" i="11"/>
  <c r="K120" i="11" a="1"/>
  <c r="K120" i="11" s="1"/>
  <c r="L119" i="11"/>
  <c r="K119" i="11" a="1"/>
  <c r="K119" i="11" s="1"/>
  <c r="L118" i="11"/>
  <c r="K118" i="11" a="1"/>
  <c r="K118" i="11" s="1"/>
  <c r="L117" i="11"/>
  <c r="K117" i="11" a="1"/>
  <c r="K117" i="11" s="1"/>
  <c r="L116" i="11"/>
  <c r="K116" i="11" a="1"/>
  <c r="K116" i="11" s="1"/>
  <c r="L115" i="11"/>
  <c r="K115" i="11" a="1"/>
  <c r="K115" i="11" s="1"/>
  <c r="L114" i="11"/>
  <c r="K114" i="11" a="1"/>
  <c r="K114" i="11" s="1"/>
  <c r="L113" i="11"/>
  <c r="K113" i="11" a="1"/>
  <c r="K113" i="11" s="1"/>
  <c r="L112" i="11"/>
  <c r="K112" i="11" a="1"/>
  <c r="K112" i="11" s="1"/>
  <c r="L111" i="11"/>
  <c r="K111" i="11" a="1"/>
  <c r="K111" i="11" s="1"/>
  <c r="L110" i="11"/>
  <c r="K110" i="11" a="1"/>
  <c r="K110" i="11"/>
  <c r="L109" i="11"/>
  <c r="K109" i="11" a="1"/>
  <c r="K109" i="11" s="1"/>
  <c r="L108" i="11"/>
  <c r="K108" i="11" a="1"/>
  <c r="K108" i="11" s="1"/>
  <c r="L107" i="11"/>
  <c r="K107" i="11" a="1"/>
  <c r="K107" i="11" s="1"/>
  <c r="L106" i="11"/>
  <c r="K106" i="11" a="1"/>
  <c r="K106" i="11" s="1"/>
  <c r="L105" i="11"/>
  <c r="K105" i="11" a="1"/>
  <c r="K105" i="11" s="1"/>
  <c r="L104" i="11"/>
  <c r="K104" i="11" a="1"/>
  <c r="K104" i="11" s="1"/>
  <c r="L103" i="11"/>
  <c r="K103" i="11" a="1"/>
  <c r="K103" i="11" s="1"/>
  <c r="L102" i="11"/>
  <c r="K102" i="11" a="1"/>
  <c r="K102" i="11" s="1"/>
  <c r="L101" i="11"/>
  <c r="K101" i="11" a="1"/>
  <c r="K101" i="11" s="1"/>
  <c r="L100" i="11"/>
  <c r="K100" i="11" a="1"/>
  <c r="K100" i="11" s="1"/>
  <c r="L99" i="11"/>
  <c r="K99" i="11" a="1"/>
  <c r="K99" i="11" s="1"/>
  <c r="L98" i="11"/>
  <c r="K98" i="11" a="1"/>
  <c r="K98" i="11" s="1"/>
  <c r="L97" i="11"/>
  <c r="K97" i="11" a="1"/>
  <c r="K97" i="11" s="1"/>
  <c r="L96" i="11"/>
  <c r="K96" i="11" a="1"/>
  <c r="K96" i="11" s="1"/>
  <c r="L95" i="11"/>
  <c r="K95" i="11" a="1"/>
  <c r="K95" i="11" s="1"/>
  <c r="L94" i="11"/>
  <c r="K94" i="11" a="1"/>
  <c r="K94" i="11" s="1"/>
  <c r="L93" i="11"/>
  <c r="K93" i="11" a="1"/>
  <c r="K93" i="11" s="1"/>
  <c r="L92" i="11"/>
  <c r="K92" i="11" a="1"/>
  <c r="K92" i="11" s="1"/>
  <c r="L91" i="11"/>
  <c r="K91" i="11" a="1"/>
  <c r="K91" i="11" s="1"/>
  <c r="L90" i="11"/>
  <c r="K90" i="11" a="1"/>
  <c r="K90" i="11" s="1"/>
  <c r="L89" i="11"/>
  <c r="K89" i="11" a="1"/>
  <c r="K89" i="11" s="1"/>
  <c r="L88" i="11"/>
  <c r="K88" i="11" a="1"/>
  <c r="K88" i="11" s="1"/>
  <c r="L87" i="11"/>
  <c r="K87" i="11" a="1"/>
  <c r="K87" i="11" s="1"/>
  <c r="L86" i="11"/>
  <c r="K86" i="11" a="1"/>
  <c r="K86" i="11" s="1"/>
  <c r="L85" i="11"/>
  <c r="K85" i="11" a="1"/>
  <c r="K85" i="11" s="1"/>
  <c r="L84" i="11"/>
  <c r="K84" i="11" a="1"/>
  <c r="K84" i="11" s="1"/>
  <c r="L83" i="11"/>
  <c r="K83" i="11" a="1"/>
  <c r="K83" i="11" s="1"/>
  <c r="L82" i="11"/>
  <c r="K82" i="11" a="1"/>
  <c r="K82" i="11" s="1"/>
  <c r="L81" i="11"/>
  <c r="K81" i="11" a="1"/>
  <c r="K81" i="11" s="1"/>
  <c r="L80" i="11"/>
  <c r="K80" i="11" a="1"/>
  <c r="K80" i="11" s="1"/>
  <c r="L79" i="11"/>
  <c r="K79" i="11" a="1"/>
  <c r="K79" i="11" s="1"/>
  <c r="L78" i="11"/>
  <c r="K78" i="11" a="1"/>
  <c r="K78" i="11" s="1"/>
  <c r="L77" i="11"/>
  <c r="K77" i="11" a="1"/>
  <c r="K77" i="11" s="1"/>
  <c r="L76" i="11"/>
  <c r="K76" i="11" a="1"/>
  <c r="K76" i="11" s="1"/>
  <c r="L75" i="11"/>
  <c r="K75" i="11" a="1"/>
  <c r="K75" i="11" s="1"/>
  <c r="L74" i="11"/>
  <c r="K74" i="11" a="1"/>
  <c r="K74" i="11" s="1"/>
  <c r="L73" i="11"/>
  <c r="K73" i="11" a="1"/>
  <c r="K73" i="11" s="1"/>
  <c r="L72" i="11"/>
  <c r="K72" i="11" a="1"/>
  <c r="K72" i="11" s="1"/>
  <c r="L71" i="11"/>
  <c r="K71" i="11" a="1"/>
  <c r="K71" i="11" s="1"/>
  <c r="L70" i="11"/>
  <c r="K70" i="11" a="1"/>
  <c r="K70" i="11" s="1"/>
  <c r="L69" i="11"/>
  <c r="K69" i="11" a="1"/>
  <c r="K69" i="11" s="1"/>
  <c r="L68" i="11"/>
  <c r="K68" i="11" a="1"/>
  <c r="K68" i="11" s="1"/>
  <c r="L67" i="11"/>
  <c r="K67" i="11" a="1"/>
  <c r="K67" i="11" s="1"/>
  <c r="L66" i="11"/>
  <c r="K66" i="11" a="1"/>
  <c r="K66" i="11" s="1"/>
  <c r="L65" i="11"/>
  <c r="K65" i="11" a="1"/>
  <c r="K65" i="11" s="1"/>
  <c r="L64" i="11"/>
  <c r="K64" i="11" a="1"/>
  <c r="K64" i="11" s="1"/>
  <c r="L63" i="11"/>
  <c r="K63" i="11" a="1"/>
  <c r="K63" i="11" s="1"/>
  <c r="L62" i="11"/>
  <c r="K62" i="11" a="1"/>
  <c r="K62" i="11" s="1"/>
  <c r="L61" i="11"/>
  <c r="K61" i="11" a="1"/>
  <c r="K61" i="11" s="1"/>
  <c r="L60" i="11"/>
  <c r="K60" i="11" a="1"/>
  <c r="K60" i="11" s="1"/>
  <c r="L59" i="11"/>
  <c r="K59" i="11" a="1"/>
  <c r="K59" i="11" s="1"/>
  <c r="L58" i="11"/>
  <c r="K58" i="11" a="1"/>
  <c r="K58" i="11" s="1"/>
  <c r="L57" i="11"/>
  <c r="K57" i="11" a="1"/>
  <c r="K57" i="11" s="1"/>
  <c r="L56" i="11"/>
  <c r="K56" i="11" a="1"/>
  <c r="K56" i="11" s="1"/>
  <c r="L55" i="11"/>
  <c r="K55" i="11" a="1"/>
  <c r="K55" i="11" s="1"/>
  <c r="L54" i="11"/>
  <c r="K54" i="11" a="1"/>
  <c r="K54" i="11" s="1"/>
  <c r="L53" i="11"/>
  <c r="K53" i="11" a="1"/>
  <c r="K53" i="11" s="1"/>
  <c r="L52" i="11"/>
  <c r="K52" i="11" a="1"/>
  <c r="K52" i="11" s="1"/>
  <c r="L51" i="11"/>
  <c r="K51" i="11" a="1"/>
  <c r="K51" i="11" s="1"/>
  <c r="L50" i="11"/>
  <c r="K50" i="11" a="1"/>
  <c r="K50" i="11" s="1"/>
  <c r="L49" i="11"/>
  <c r="K49" i="11" a="1"/>
  <c r="K49" i="11" s="1"/>
  <c r="L48" i="11"/>
  <c r="K48" i="11" a="1"/>
  <c r="K48" i="11" s="1"/>
  <c r="L47" i="11"/>
  <c r="K47" i="11" a="1"/>
  <c r="K47" i="11" s="1"/>
  <c r="L46" i="11"/>
  <c r="K46" i="11" a="1"/>
  <c r="K46" i="11" s="1"/>
  <c r="L45" i="11"/>
  <c r="K45" i="11" a="1"/>
  <c r="K45" i="11" s="1"/>
  <c r="L44" i="11"/>
  <c r="K44" i="11" a="1"/>
  <c r="K44" i="11" s="1"/>
  <c r="L43" i="11"/>
  <c r="K43" i="11" a="1"/>
  <c r="K43" i="11" s="1"/>
  <c r="L42" i="11"/>
  <c r="K42" i="11" a="1"/>
  <c r="K42" i="11" s="1"/>
  <c r="L41" i="11"/>
  <c r="K41" i="11" a="1"/>
  <c r="K41" i="11" s="1"/>
  <c r="L40" i="11"/>
  <c r="K40" i="11" a="1"/>
  <c r="K40" i="11" s="1"/>
  <c r="L39" i="11"/>
  <c r="K39" i="11" a="1"/>
  <c r="K39" i="11" s="1"/>
  <c r="L38" i="11"/>
  <c r="K38" i="11" a="1"/>
  <c r="K38" i="11" s="1"/>
  <c r="L37" i="11"/>
  <c r="K37" i="11" a="1"/>
  <c r="K37" i="11" s="1"/>
  <c r="L36" i="11"/>
  <c r="K36" i="11" a="1"/>
  <c r="K36" i="11" s="1"/>
  <c r="L35" i="11"/>
  <c r="K35" i="11" a="1"/>
  <c r="K35" i="11" s="1"/>
  <c r="L34" i="11"/>
  <c r="K34" i="11" a="1"/>
  <c r="K34" i="11" s="1"/>
  <c r="L33" i="11"/>
  <c r="K33" i="11" a="1"/>
  <c r="K33" i="11" s="1"/>
  <c r="L32" i="11"/>
  <c r="K32" i="11" a="1"/>
  <c r="K32" i="11" s="1"/>
  <c r="L31" i="11"/>
  <c r="K31" i="11" a="1"/>
  <c r="K31" i="11" s="1"/>
  <c r="L30" i="11"/>
  <c r="K30" i="11" a="1"/>
  <c r="K30" i="11" s="1"/>
  <c r="L29" i="11"/>
  <c r="K29" i="11" a="1"/>
  <c r="K29" i="11" s="1"/>
  <c r="L28" i="11"/>
  <c r="K28" i="11" a="1"/>
  <c r="K28" i="11" s="1"/>
  <c r="L27" i="11"/>
  <c r="K27" i="11" a="1"/>
  <c r="K27" i="11" s="1"/>
  <c r="L26" i="11"/>
  <c r="K26" i="11" a="1"/>
  <c r="K26" i="11" s="1"/>
  <c r="L25" i="11"/>
  <c r="K25" i="11" a="1"/>
  <c r="K25" i="11" s="1"/>
  <c r="L24" i="11"/>
  <c r="K24" i="11" a="1"/>
  <c r="K24" i="11" s="1"/>
  <c r="L23" i="11"/>
  <c r="K23" i="11" a="1"/>
  <c r="K23" i="11" s="1"/>
  <c r="L22" i="11"/>
  <c r="K22" i="11" a="1"/>
  <c r="K22" i="11" s="1"/>
  <c r="L21" i="11"/>
  <c r="K21" i="11" a="1"/>
  <c r="K21" i="11" s="1"/>
  <c r="L20" i="11"/>
  <c r="K20" i="11" a="1"/>
  <c r="K20" i="11" s="1"/>
  <c r="L19" i="11"/>
  <c r="K19" i="11" a="1"/>
  <c r="K19" i="11" s="1"/>
  <c r="L18" i="11"/>
  <c r="K18" i="11" a="1"/>
  <c r="K18" i="11" s="1"/>
  <c r="L17" i="11"/>
  <c r="K17" i="11" a="1"/>
  <c r="K17" i="11" s="1"/>
  <c r="L16" i="11"/>
  <c r="K16" i="11" a="1"/>
  <c r="K16" i="11" s="1"/>
  <c r="L15" i="11"/>
  <c r="K15" i="11" a="1"/>
  <c r="K15" i="11" s="1"/>
  <c r="L14" i="11"/>
  <c r="K14" i="11" a="1"/>
  <c r="K14" i="11" s="1"/>
  <c r="L13" i="11"/>
  <c r="K13" i="11" a="1"/>
  <c r="K13" i="11" s="1"/>
  <c r="L12" i="11"/>
  <c r="K12" i="11" a="1"/>
  <c r="K12" i="11" s="1"/>
  <c r="L11" i="11"/>
  <c r="K11" i="11" a="1"/>
  <c r="K11" i="11"/>
  <c r="L10" i="11"/>
  <c r="K10" i="11" a="1"/>
  <c r="K10" i="11" s="1"/>
  <c r="L9" i="11"/>
  <c r="K9" i="11" a="1"/>
  <c r="K9" i="11" s="1"/>
  <c r="L8" i="11"/>
  <c r="K8" i="11" a="1"/>
  <c r="K8" i="11" s="1"/>
  <c r="L7" i="11"/>
  <c r="K7" i="11" a="1"/>
  <c r="K7" i="11" s="1"/>
  <c r="L6" i="11"/>
  <c r="K6" i="11" a="1"/>
  <c r="K6" i="11" s="1"/>
  <c r="L5" i="11"/>
  <c r="K5" i="11" a="1"/>
  <c r="K5" i="11" s="1"/>
  <c r="L4" i="11"/>
  <c r="K4" i="11" a="1"/>
  <c r="K4" i="11" s="1"/>
  <c r="L3" i="11"/>
  <c r="K3" i="11" a="1"/>
  <c r="K3" i="11" s="1"/>
  <c r="L2" i="11"/>
  <c r="K2" i="11" a="1"/>
  <c r="K2" i="11" s="1"/>
  <c r="I2293" i="1"/>
  <c r="I2292" i="1"/>
  <c r="I2291" i="1"/>
  <c r="I2290" i="1"/>
  <c r="I2289" i="1"/>
  <c r="I2288" i="1"/>
  <c r="I2287" i="1"/>
  <c r="I2286" i="1"/>
  <c r="I2285" i="1"/>
  <c r="I2284" i="1"/>
  <c r="I2283" i="1"/>
  <c r="I2282" i="1"/>
  <c r="I2281" i="1"/>
  <c r="I2280" i="1"/>
  <c r="I2279" i="1"/>
  <c r="I2278" i="1"/>
  <c r="I2277" i="1"/>
  <c r="I2276" i="1"/>
  <c r="I2275" i="1"/>
  <c r="I2274" i="1"/>
  <c r="I2273" i="1"/>
  <c r="I2272" i="1"/>
  <c r="I2271" i="1"/>
  <c r="I2270" i="1"/>
  <c r="I2269" i="1"/>
  <c r="I2268" i="1"/>
  <c r="I2267" i="1"/>
  <c r="I2266" i="1"/>
  <c r="I2265" i="1"/>
  <c r="I2264" i="1"/>
  <c r="I2263" i="1"/>
  <c r="I2262" i="1"/>
  <c r="I2261" i="1"/>
  <c r="I2260" i="1"/>
  <c r="I2259" i="1"/>
  <c r="I2258" i="1"/>
  <c r="I2257" i="1"/>
  <c r="I2256" i="1"/>
  <c r="I2255" i="1"/>
  <c r="I2254" i="1"/>
  <c r="I2253" i="1"/>
  <c r="I2252" i="1"/>
  <c r="I2251" i="1"/>
  <c r="I2250" i="1"/>
  <c r="I2249" i="1"/>
  <c r="I2248" i="1"/>
  <c r="I2247" i="1"/>
  <c r="I2246" i="1"/>
  <c r="I2245" i="1"/>
  <c r="I2244" i="1"/>
  <c r="I2243" i="1"/>
  <c r="I2242" i="1"/>
  <c r="I2241" i="1"/>
  <c r="I2240" i="1"/>
  <c r="I2239" i="1"/>
  <c r="I2238" i="1"/>
  <c r="I2237" i="1"/>
  <c r="I2236" i="1"/>
  <c r="I2235" i="1"/>
  <c r="I2234" i="1"/>
  <c r="I2233" i="1"/>
  <c r="I2232" i="1"/>
  <c r="I2231" i="1"/>
  <c r="I2230" i="1"/>
  <c r="I2229" i="1"/>
  <c r="I2228" i="1"/>
  <c r="I2227" i="1"/>
  <c r="I2226" i="1"/>
  <c r="I2225" i="1"/>
  <c r="I2224" i="1"/>
  <c r="I2223" i="1"/>
  <c r="I2222" i="1"/>
  <c r="I2221" i="1"/>
  <c r="I2220" i="1"/>
  <c r="I2219" i="1"/>
  <c r="I2218" i="1"/>
  <c r="I2217" i="1"/>
  <c r="I2216" i="1"/>
  <c r="I2215" i="1"/>
  <c r="I2214" i="1"/>
  <c r="I2213" i="1"/>
  <c r="I2212" i="1"/>
  <c r="I2211" i="1"/>
  <c r="I2210" i="1"/>
  <c r="I2209" i="1"/>
  <c r="I2208" i="1"/>
  <c r="I2207" i="1"/>
  <c r="I2206" i="1"/>
  <c r="I2205" i="1"/>
  <c r="I2204" i="1"/>
  <c r="I2203" i="1"/>
  <c r="I2202" i="1"/>
  <c r="I2201" i="1"/>
  <c r="I2200" i="1"/>
  <c r="I2199" i="1"/>
  <c r="I2198" i="1"/>
  <c r="I2197" i="1"/>
  <c r="I2196" i="1"/>
  <c r="I2195" i="1"/>
  <c r="I2194" i="1"/>
  <c r="I2193" i="1"/>
  <c r="I2192" i="1"/>
  <c r="I2191" i="1"/>
  <c r="I2190" i="1"/>
  <c r="I2189" i="1"/>
  <c r="I2188" i="1"/>
  <c r="I2187" i="1"/>
  <c r="I2186" i="1"/>
  <c r="I2185" i="1"/>
  <c r="I2184" i="1"/>
  <c r="I2183" i="1"/>
  <c r="I2182" i="1"/>
  <c r="I2181" i="1"/>
  <c r="I2180" i="1"/>
  <c r="I2179" i="1"/>
  <c r="I2178" i="1"/>
  <c r="I2177" i="1"/>
  <c r="I2176" i="1"/>
  <c r="I2175" i="1"/>
  <c r="I2174" i="1"/>
  <c r="I2173" i="1"/>
  <c r="I2172" i="1"/>
  <c r="I2171" i="1"/>
  <c r="I2170" i="1"/>
  <c r="I2169" i="1"/>
  <c r="I2168" i="1"/>
  <c r="I2167" i="1"/>
  <c r="I2166" i="1"/>
  <c r="I2165" i="1"/>
  <c r="I2164" i="1"/>
  <c r="I2163" i="1"/>
  <c r="I2162" i="1"/>
  <c r="I2161" i="1"/>
  <c r="I2160" i="1"/>
  <c r="I2159" i="1"/>
  <c r="I2158" i="1"/>
  <c r="I2157" i="1"/>
  <c r="I2156" i="1"/>
  <c r="I2155" i="1"/>
  <c r="I2154" i="1"/>
  <c r="I2153" i="1"/>
  <c r="I2152" i="1"/>
  <c r="I2151" i="1"/>
  <c r="I2150" i="1"/>
  <c r="I2149" i="1"/>
  <c r="I2148" i="1"/>
  <c r="I2147" i="1"/>
  <c r="I2146" i="1"/>
  <c r="I2145" i="1"/>
  <c r="I2144" i="1"/>
  <c r="I2143" i="1"/>
  <c r="I2142" i="1"/>
  <c r="I2141" i="1"/>
  <c r="I2140" i="1"/>
  <c r="I2139" i="1"/>
  <c r="I2138" i="1"/>
  <c r="I2137" i="1"/>
  <c r="I2136" i="1"/>
  <c r="I2135" i="1"/>
  <c r="I2134" i="1"/>
  <c r="I2133" i="1"/>
  <c r="I2132" i="1"/>
  <c r="I2131" i="1"/>
  <c r="I2130" i="1"/>
  <c r="I2129" i="1"/>
  <c r="I2128" i="1"/>
  <c r="I2127" i="1"/>
  <c r="I2126" i="1"/>
  <c r="I2125" i="1"/>
  <c r="I2124" i="1"/>
  <c r="I2123" i="1"/>
  <c r="I2122" i="1"/>
  <c r="I2121" i="1"/>
  <c r="I2120" i="1"/>
  <c r="I2119" i="1"/>
  <c r="I2118" i="1"/>
  <c r="I2117" i="1"/>
  <c r="I2116" i="1"/>
  <c r="I2115" i="1"/>
  <c r="I2114" i="1"/>
  <c r="I2113" i="1"/>
  <c r="I2112" i="1"/>
  <c r="I2111" i="1"/>
  <c r="I2110" i="1"/>
  <c r="I2109" i="1"/>
  <c r="I2108" i="1"/>
  <c r="I2107" i="1"/>
  <c r="I2106" i="1"/>
  <c r="I2105" i="1"/>
  <c r="I2104" i="1"/>
  <c r="I2103" i="1"/>
  <c r="I2102" i="1"/>
  <c r="I2101" i="1"/>
  <c r="I2100" i="1"/>
  <c r="I2099" i="1"/>
  <c r="I2098" i="1"/>
  <c r="I2097" i="1"/>
  <c r="I2096" i="1"/>
  <c r="I2095" i="1"/>
  <c r="I2094" i="1"/>
  <c r="I2093" i="1"/>
  <c r="I2092" i="1"/>
  <c r="I2091" i="1"/>
  <c r="I2090" i="1"/>
  <c r="I2089" i="1"/>
  <c r="I2088" i="1"/>
  <c r="I2087" i="1"/>
  <c r="I2086" i="1"/>
  <c r="I2085" i="1"/>
  <c r="I2084" i="1"/>
  <c r="I2083" i="1"/>
  <c r="I2082" i="1"/>
  <c r="I2081" i="1"/>
  <c r="I2080" i="1"/>
  <c r="I2079" i="1"/>
  <c r="I2078" i="1"/>
  <c r="I2077" i="1"/>
  <c r="I2076" i="1"/>
  <c r="I2075" i="1"/>
  <c r="I2074" i="1"/>
  <c r="I2073" i="1"/>
  <c r="I2072" i="1"/>
  <c r="I2071" i="1"/>
  <c r="I2070" i="1"/>
  <c r="I2069" i="1"/>
  <c r="I2068" i="1"/>
  <c r="I2067" i="1"/>
  <c r="I2066" i="1"/>
  <c r="I2065" i="1"/>
  <c r="I2064" i="1"/>
  <c r="I2063" i="1"/>
  <c r="I2062" i="1"/>
  <c r="I2061" i="1"/>
  <c r="I2060" i="1"/>
  <c r="I2059" i="1"/>
  <c r="I2058" i="1"/>
  <c r="I2057" i="1"/>
  <c r="I2056" i="1"/>
  <c r="I2055" i="1"/>
  <c r="I2054" i="1"/>
  <c r="I2053" i="1"/>
  <c r="I2052" i="1"/>
  <c r="I2051" i="1"/>
  <c r="I2050" i="1"/>
  <c r="I2049" i="1"/>
  <c r="I2048" i="1"/>
  <c r="I2047" i="1"/>
  <c r="I2046" i="1"/>
  <c r="I2045" i="1"/>
  <c r="I2044" i="1"/>
  <c r="I2043" i="1"/>
  <c r="I2042" i="1"/>
  <c r="I2041" i="1"/>
  <c r="I2040" i="1"/>
  <c r="I2039" i="1"/>
  <c r="I2038" i="1"/>
  <c r="I2037" i="1"/>
  <c r="I2036" i="1"/>
  <c r="I2035" i="1"/>
  <c r="I2034" i="1"/>
  <c r="I2033" i="1"/>
  <c r="I2032" i="1"/>
  <c r="I2031" i="1"/>
  <c r="I2030" i="1"/>
  <c r="I2029" i="1"/>
  <c r="I2028" i="1"/>
  <c r="I2027" i="1"/>
  <c r="I2026" i="1"/>
  <c r="I2025" i="1"/>
  <c r="I2024" i="1"/>
  <c r="I2023" i="1"/>
  <c r="I2022" i="1"/>
  <c r="I2021" i="1"/>
  <c r="I2020" i="1"/>
  <c r="I2019" i="1"/>
  <c r="I2018" i="1"/>
  <c r="I2017" i="1"/>
  <c r="I2016" i="1"/>
  <c r="I2015" i="1"/>
  <c r="I2014" i="1"/>
  <c r="I2013" i="1"/>
  <c r="I2012" i="1"/>
  <c r="I2011" i="1"/>
  <c r="I2010" i="1"/>
  <c r="I2009" i="1"/>
  <c r="I2008" i="1"/>
  <c r="I2007" i="1"/>
  <c r="I2006" i="1"/>
  <c r="I2005" i="1"/>
  <c r="I2004" i="1"/>
  <c r="I2003" i="1"/>
  <c r="I2002" i="1"/>
  <c r="I2001" i="1"/>
  <c r="I2000" i="1"/>
  <c r="I1999" i="1"/>
  <c r="I1998" i="1"/>
  <c r="I1997" i="1"/>
  <c r="I1996" i="1"/>
  <c r="I1995" i="1"/>
  <c r="I1994" i="1"/>
  <c r="I1993" i="1"/>
  <c r="I1992" i="1"/>
  <c r="I1991" i="1"/>
  <c r="I1990" i="1"/>
  <c r="I1989" i="1"/>
  <c r="I1988" i="1"/>
  <c r="I1987" i="1"/>
  <c r="I1986" i="1"/>
  <c r="I1985" i="1"/>
  <c r="I1984" i="1"/>
  <c r="I1983" i="1"/>
  <c r="I1982" i="1"/>
  <c r="I1981" i="1"/>
  <c r="I1980" i="1"/>
  <c r="I1979" i="1"/>
  <c r="I1978" i="1"/>
  <c r="I1977" i="1"/>
  <c r="I1976" i="1"/>
  <c r="I1975" i="1"/>
  <c r="I1974" i="1"/>
  <c r="I1973" i="1"/>
  <c r="I1972" i="1"/>
  <c r="I1971" i="1"/>
  <c r="I1970" i="1"/>
  <c r="I1969" i="1"/>
  <c r="I1968" i="1"/>
  <c r="I1967" i="1"/>
  <c r="I1966" i="1"/>
  <c r="I1965" i="1"/>
  <c r="I1964" i="1"/>
  <c r="I1963" i="1"/>
  <c r="I1962" i="1"/>
  <c r="I1961" i="1"/>
  <c r="I1960" i="1"/>
  <c r="I1959" i="1"/>
  <c r="I1958" i="1"/>
  <c r="I1957" i="1"/>
  <c r="I1956" i="1"/>
  <c r="I1955" i="1"/>
  <c r="I1954" i="1"/>
  <c r="I1953" i="1"/>
  <c r="I1952" i="1"/>
  <c r="I1951" i="1"/>
  <c r="I1950" i="1"/>
  <c r="I1949" i="1"/>
  <c r="I1948" i="1"/>
  <c r="I1947" i="1"/>
  <c r="I1946" i="1"/>
  <c r="I1945" i="1"/>
  <c r="I1944" i="1"/>
  <c r="I1943" i="1"/>
  <c r="I1942" i="1"/>
  <c r="I1941" i="1"/>
  <c r="I1940" i="1"/>
  <c r="I1939" i="1"/>
  <c r="I1938" i="1"/>
  <c r="I1937" i="1"/>
  <c r="I1936" i="1"/>
  <c r="I1935" i="1"/>
  <c r="I1934" i="1"/>
  <c r="I1933" i="1"/>
  <c r="I1932" i="1"/>
  <c r="I1931" i="1"/>
  <c r="I1930" i="1"/>
  <c r="I1929" i="1"/>
  <c r="I1928" i="1"/>
  <c r="I1927" i="1"/>
  <c r="I1926" i="1"/>
  <c r="I1925" i="1"/>
  <c r="I1924" i="1"/>
  <c r="I1923" i="1"/>
  <c r="I1922" i="1"/>
  <c r="I1921" i="1"/>
  <c r="I1920" i="1"/>
  <c r="I1919" i="1"/>
  <c r="I1918" i="1"/>
  <c r="I1917" i="1"/>
  <c r="I1916" i="1"/>
  <c r="I1915" i="1"/>
  <c r="I1914" i="1"/>
  <c r="I1913" i="1"/>
  <c r="I1912" i="1"/>
  <c r="I1911" i="1"/>
  <c r="I1910" i="1"/>
  <c r="I1909" i="1"/>
  <c r="I1908" i="1"/>
  <c r="I1907" i="1"/>
  <c r="I1906" i="1"/>
  <c r="I1905" i="1"/>
  <c r="I1904" i="1"/>
  <c r="I1903" i="1"/>
  <c r="I1902" i="1"/>
  <c r="I1901" i="1"/>
  <c r="I1900" i="1"/>
  <c r="I1899" i="1"/>
  <c r="I1898" i="1"/>
  <c r="I1897" i="1"/>
  <c r="I1896" i="1"/>
  <c r="I1895" i="1"/>
  <c r="I1894" i="1"/>
  <c r="I1893" i="1"/>
  <c r="I1892" i="1"/>
  <c r="I1891" i="1"/>
  <c r="I1890" i="1"/>
  <c r="I1889" i="1"/>
  <c r="I1888" i="1"/>
  <c r="I1887" i="1"/>
  <c r="I1886" i="1"/>
  <c r="I1885" i="1"/>
  <c r="I1884" i="1"/>
  <c r="I1883" i="1"/>
  <c r="I1882" i="1"/>
  <c r="I1881" i="1"/>
  <c r="I1880" i="1"/>
  <c r="I1879" i="1"/>
  <c r="I1878" i="1"/>
  <c r="I1877" i="1"/>
  <c r="I1876" i="1"/>
  <c r="I1875" i="1"/>
  <c r="I1874" i="1"/>
  <c r="I1873" i="1"/>
  <c r="I1872" i="1"/>
  <c r="I1871" i="1"/>
  <c r="I1870" i="1"/>
  <c r="I1869" i="1"/>
  <c r="I1868" i="1"/>
  <c r="I1867" i="1"/>
  <c r="I1866" i="1"/>
  <c r="I1865" i="1"/>
  <c r="I1864" i="1"/>
  <c r="I1863" i="1"/>
  <c r="I1862" i="1"/>
  <c r="I1861" i="1"/>
  <c r="I1860" i="1"/>
  <c r="I1859" i="1"/>
  <c r="I1858" i="1"/>
  <c r="I1857" i="1"/>
  <c r="I1856" i="1"/>
  <c r="I1855" i="1"/>
  <c r="I1854" i="1"/>
  <c r="I1853" i="1"/>
  <c r="I1852" i="1"/>
  <c r="I1851" i="1"/>
  <c r="I1850" i="1"/>
  <c r="I1849" i="1"/>
  <c r="I1848" i="1"/>
  <c r="I1847" i="1"/>
  <c r="I1846" i="1"/>
  <c r="I1845" i="1"/>
  <c r="I1844" i="1"/>
  <c r="I1843" i="1"/>
  <c r="I1842" i="1"/>
  <c r="I1841" i="1"/>
  <c r="I1840" i="1"/>
  <c r="I1839" i="1"/>
  <c r="I1838" i="1"/>
  <c r="I1837" i="1"/>
  <c r="I1836" i="1"/>
  <c r="I1835" i="1"/>
  <c r="I1834" i="1"/>
  <c r="I1833" i="1"/>
  <c r="I1832" i="1"/>
  <c r="I1831" i="1"/>
  <c r="I1830" i="1"/>
  <c r="I1829" i="1"/>
  <c r="I1828" i="1"/>
  <c r="I1827" i="1"/>
  <c r="I1826" i="1"/>
  <c r="I1825" i="1"/>
  <c r="I1824" i="1"/>
  <c r="I1823" i="1"/>
  <c r="I1822" i="1"/>
  <c r="I1821" i="1"/>
  <c r="I1820" i="1"/>
  <c r="I1819" i="1"/>
  <c r="I1818" i="1"/>
  <c r="I1817" i="1"/>
  <c r="I1816" i="1"/>
  <c r="I1815" i="1"/>
  <c r="I1814" i="1"/>
  <c r="I1813" i="1"/>
  <c r="I1812" i="1"/>
  <c r="I1811" i="1"/>
  <c r="I1810" i="1"/>
  <c r="I1809" i="1"/>
  <c r="I1808" i="1"/>
  <c r="I1807" i="1"/>
  <c r="I1806" i="1"/>
  <c r="I1805" i="1"/>
  <c r="I1804" i="1"/>
  <c r="I1803" i="1"/>
  <c r="I1802" i="1"/>
  <c r="I1801" i="1"/>
  <c r="I1800" i="1"/>
  <c r="I1799" i="1"/>
  <c r="I1798" i="1"/>
  <c r="I1797" i="1"/>
  <c r="I1796" i="1"/>
  <c r="I1795" i="1"/>
  <c r="I1794" i="1"/>
  <c r="I1793" i="1"/>
  <c r="I1792" i="1"/>
  <c r="I1791" i="1"/>
  <c r="I1790" i="1"/>
  <c r="I1789" i="1"/>
  <c r="I1788" i="1"/>
  <c r="I1787" i="1"/>
  <c r="I1786" i="1"/>
  <c r="I1785" i="1"/>
  <c r="I1784" i="1"/>
  <c r="I1783" i="1"/>
  <c r="I1782" i="1"/>
  <c r="I1781" i="1"/>
  <c r="I1780" i="1"/>
  <c r="I1779" i="1"/>
  <c r="I1778" i="1"/>
  <c r="I1777" i="1"/>
  <c r="I1776" i="1"/>
  <c r="I1775" i="1"/>
  <c r="I1774" i="1"/>
  <c r="I1773" i="1"/>
  <c r="I1772" i="1"/>
  <c r="I1771" i="1"/>
  <c r="I1770" i="1"/>
  <c r="I1769" i="1"/>
  <c r="I1768" i="1"/>
  <c r="I1767" i="1"/>
  <c r="I1766" i="1"/>
  <c r="I1765" i="1"/>
  <c r="I1764" i="1"/>
  <c r="I1763" i="1"/>
  <c r="I1762" i="1"/>
  <c r="I1761" i="1"/>
  <c r="I1760" i="1"/>
  <c r="I1759" i="1"/>
  <c r="I1758" i="1"/>
  <c r="I1757" i="1"/>
  <c r="I1756" i="1"/>
  <c r="I1755" i="1"/>
  <c r="I1754" i="1"/>
  <c r="I1753" i="1"/>
  <c r="I1752" i="1"/>
  <c r="I1751" i="1"/>
  <c r="I1750" i="1"/>
  <c r="I1749" i="1"/>
  <c r="I1748" i="1"/>
  <c r="I1747" i="1"/>
  <c r="I1746" i="1"/>
  <c r="I1745" i="1"/>
  <c r="I1744" i="1"/>
  <c r="I1743" i="1"/>
  <c r="I1742" i="1"/>
  <c r="I1741" i="1"/>
  <c r="I1740" i="1"/>
  <c r="I1739" i="1"/>
  <c r="I1738" i="1"/>
  <c r="I1737" i="1"/>
  <c r="I1736" i="1"/>
  <c r="I1735" i="1"/>
  <c r="I1734" i="1"/>
  <c r="I1733" i="1"/>
  <c r="I1732" i="1"/>
  <c r="I1731" i="1"/>
  <c r="I1730" i="1"/>
  <c r="I1729" i="1"/>
  <c r="I1728" i="1"/>
  <c r="I1727" i="1"/>
  <c r="I1726" i="1"/>
  <c r="I1725" i="1"/>
  <c r="I1724" i="1"/>
  <c r="I1723" i="1"/>
  <c r="I1722" i="1"/>
  <c r="I1721" i="1"/>
  <c r="I1720" i="1"/>
  <c r="I1719" i="1"/>
  <c r="I1718" i="1"/>
  <c r="I1717" i="1"/>
  <c r="I1716" i="1"/>
  <c r="I1715" i="1"/>
  <c r="I1714" i="1"/>
  <c r="I1713" i="1"/>
  <c r="I1712" i="1"/>
  <c r="I1711" i="1"/>
  <c r="I1710" i="1"/>
  <c r="I1709" i="1"/>
  <c r="I1708" i="1"/>
  <c r="I1707" i="1"/>
  <c r="I1706" i="1"/>
  <c r="I1705" i="1"/>
  <c r="I1704" i="1"/>
  <c r="I1703" i="1"/>
  <c r="I1702" i="1"/>
  <c r="I1701" i="1"/>
  <c r="I1700" i="1"/>
  <c r="I1699" i="1"/>
  <c r="I1698" i="1"/>
  <c r="I1697" i="1"/>
  <c r="I1696" i="1"/>
  <c r="I1695" i="1"/>
  <c r="I1694" i="1"/>
  <c r="I1693" i="1"/>
  <c r="I1692" i="1"/>
  <c r="I1691" i="1"/>
  <c r="I1690" i="1"/>
  <c r="I1689" i="1"/>
  <c r="I1688" i="1"/>
  <c r="I1687" i="1"/>
  <c r="I1686" i="1"/>
  <c r="I1685" i="1"/>
  <c r="I1684" i="1"/>
  <c r="I1683" i="1"/>
  <c r="I1682" i="1"/>
  <c r="I1681" i="1"/>
  <c r="I1680" i="1"/>
  <c r="I1679" i="1"/>
  <c r="I1678" i="1"/>
  <c r="I1677" i="1"/>
  <c r="I1676" i="1"/>
  <c r="I1675" i="1"/>
  <c r="I1674" i="1"/>
  <c r="I1673" i="1"/>
  <c r="I1672" i="1"/>
  <c r="I1671" i="1"/>
  <c r="I1670" i="1"/>
  <c r="I1669" i="1"/>
  <c r="I1668" i="1"/>
  <c r="I1667" i="1"/>
  <c r="I1666" i="1"/>
  <c r="I1665" i="1"/>
  <c r="I1664" i="1"/>
  <c r="I1663" i="1"/>
  <c r="I1662" i="1"/>
  <c r="I1661" i="1"/>
  <c r="I1660" i="1"/>
  <c r="I1659" i="1"/>
  <c r="I1658" i="1"/>
  <c r="I1657" i="1"/>
  <c r="I1656" i="1"/>
  <c r="I1655" i="1"/>
  <c r="I1654" i="1"/>
  <c r="I1653" i="1"/>
  <c r="I1652" i="1"/>
  <c r="I1651" i="1"/>
  <c r="I1650" i="1"/>
  <c r="I1649" i="1"/>
  <c r="I1648" i="1"/>
  <c r="I1647" i="1"/>
  <c r="I1646" i="1"/>
  <c r="I1645" i="1"/>
  <c r="I1644" i="1"/>
  <c r="I1643" i="1"/>
  <c r="I1642" i="1"/>
  <c r="I1641" i="1"/>
  <c r="I1640" i="1"/>
  <c r="I1639" i="1"/>
  <c r="I1638" i="1"/>
  <c r="I1637" i="1"/>
  <c r="I1636" i="1"/>
  <c r="I1635" i="1"/>
  <c r="I1634" i="1"/>
  <c r="I1633" i="1"/>
  <c r="I1632" i="1"/>
  <c r="I1631" i="1"/>
  <c r="I1630" i="1"/>
  <c r="I1629" i="1"/>
  <c r="I1628" i="1"/>
  <c r="I1627" i="1"/>
  <c r="I1626" i="1"/>
  <c r="I1625" i="1"/>
  <c r="I1624" i="1"/>
  <c r="I1623" i="1"/>
  <c r="I1622" i="1"/>
  <c r="I1621" i="1"/>
  <c r="I1620" i="1"/>
  <c r="I1619" i="1"/>
  <c r="I1618" i="1"/>
  <c r="I1617" i="1"/>
  <c r="I1616" i="1"/>
  <c r="I1615" i="1"/>
  <c r="I1614" i="1"/>
  <c r="I1613" i="1"/>
  <c r="I1612" i="1"/>
  <c r="I1611" i="1"/>
  <c r="I1610" i="1"/>
  <c r="I1609" i="1"/>
  <c r="I1608" i="1"/>
  <c r="I1607" i="1"/>
  <c r="I1606" i="1"/>
  <c r="I1605" i="1"/>
  <c r="I1604" i="1"/>
  <c r="I1603" i="1"/>
  <c r="I1602" i="1"/>
  <c r="I1601" i="1"/>
  <c r="I1600" i="1"/>
  <c r="I1599" i="1"/>
  <c r="I1598" i="1"/>
  <c r="I1597" i="1"/>
  <c r="I1596" i="1"/>
  <c r="I1595" i="1"/>
  <c r="I1594" i="1"/>
  <c r="I1593" i="1"/>
  <c r="I1592" i="1"/>
  <c r="I1591" i="1"/>
  <c r="I1590" i="1"/>
  <c r="I1589" i="1"/>
  <c r="I1588" i="1"/>
  <c r="I1587" i="1"/>
  <c r="I1586" i="1"/>
  <c r="I1585" i="1"/>
  <c r="I1584" i="1"/>
  <c r="I1583" i="1"/>
  <c r="I1582" i="1"/>
  <c r="I1581" i="1"/>
  <c r="I1580" i="1"/>
  <c r="I1579" i="1"/>
  <c r="I1578" i="1"/>
  <c r="I1577" i="1"/>
  <c r="I1576" i="1"/>
  <c r="I1575" i="1"/>
  <c r="I1574" i="1"/>
  <c r="I1573" i="1"/>
  <c r="I1572" i="1"/>
  <c r="I1571" i="1"/>
  <c r="I1570" i="1"/>
  <c r="I1569" i="1"/>
  <c r="I1568" i="1"/>
  <c r="I1567" i="1"/>
  <c r="I1566" i="1"/>
  <c r="I1565" i="1"/>
  <c r="I1564" i="1"/>
  <c r="I1563" i="1"/>
  <c r="I1562" i="1"/>
  <c r="I1561" i="1"/>
  <c r="I1560" i="1"/>
  <c r="I1559" i="1"/>
  <c r="I1558" i="1"/>
  <c r="I1557" i="1"/>
  <c r="I1556" i="1"/>
  <c r="I1555" i="1"/>
  <c r="I1554" i="1"/>
  <c r="I1553" i="1"/>
  <c r="I1552" i="1"/>
  <c r="I1551" i="1"/>
  <c r="I1550" i="1"/>
  <c r="I1549" i="1"/>
  <c r="I1548" i="1"/>
  <c r="I1547" i="1"/>
  <c r="I1546" i="1"/>
  <c r="I1545" i="1"/>
  <c r="I1544" i="1"/>
  <c r="I1543" i="1"/>
  <c r="I1542" i="1"/>
  <c r="I1541" i="1"/>
  <c r="I1540" i="1"/>
  <c r="I1539" i="1"/>
  <c r="I1538" i="1"/>
  <c r="I1537" i="1"/>
  <c r="I1536" i="1"/>
  <c r="I1535" i="1"/>
  <c r="I1534" i="1"/>
  <c r="I1533" i="1"/>
  <c r="I1532" i="1"/>
  <c r="I1531" i="1"/>
  <c r="I1530" i="1"/>
  <c r="I1529" i="1"/>
  <c r="I1528" i="1"/>
  <c r="I1527" i="1"/>
  <c r="I1526" i="1"/>
  <c r="I1525" i="1"/>
  <c r="I1524" i="1"/>
  <c r="I1523" i="1"/>
  <c r="I1522" i="1"/>
  <c r="I1521" i="1"/>
  <c r="I1520" i="1"/>
  <c r="I1519" i="1"/>
  <c r="I1518" i="1"/>
  <c r="I1517" i="1"/>
  <c r="I1516" i="1"/>
  <c r="I1515" i="1"/>
  <c r="I1514" i="1"/>
  <c r="I1513" i="1"/>
  <c r="I1512" i="1"/>
  <c r="I1511" i="1"/>
  <c r="I1510" i="1"/>
  <c r="I1509" i="1"/>
  <c r="I1508" i="1"/>
  <c r="I1507" i="1"/>
  <c r="I1506" i="1"/>
  <c r="I1505" i="1"/>
  <c r="I1504" i="1"/>
  <c r="I1503" i="1"/>
  <c r="I1502" i="1"/>
  <c r="I1501" i="1"/>
  <c r="I1500" i="1"/>
  <c r="I1499" i="1"/>
  <c r="I1498" i="1"/>
  <c r="I1497" i="1"/>
  <c r="I1496" i="1"/>
  <c r="I1495" i="1"/>
  <c r="I1494" i="1"/>
  <c r="I1493" i="1"/>
  <c r="I1492" i="1"/>
  <c r="I1491" i="1"/>
  <c r="I1490" i="1"/>
  <c r="I1489" i="1"/>
  <c r="I1488" i="1"/>
  <c r="I1487" i="1"/>
  <c r="I1486" i="1"/>
  <c r="I1485" i="1"/>
  <c r="I1484" i="1"/>
  <c r="I1483" i="1"/>
  <c r="I1482" i="1"/>
  <c r="I1481" i="1"/>
  <c r="I1480" i="1"/>
  <c r="I1479" i="1"/>
  <c r="I1478" i="1"/>
  <c r="I1477" i="1"/>
  <c r="I1476" i="1"/>
  <c r="I1475" i="1"/>
  <c r="I1474" i="1"/>
  <c r="I1473" i="1"/>
  <c r="I1472" i="1"/>
  <c r="I1471" i="1"/>
  <c r="I1470" i="1"/>
  <c r="I1469" i="1"/>
  <c r="I1468" i="1"/>
  <c r="I1467" i="1"/>
  <c r="I1466" i="1"/>
  <c r="I1465" i="1"/>
  <c r="I1464" i="1"/>
  <c r="I1463" i="1"/>
  <c r="I1462" i="1"/>
  <c r="I1461" i="1"/>
  <c r="I1460" i="1"/>
  <c r="I1459" i="1"/>
  <c r="I1458" i="1"/>
  <c r="I1457" i="1"/>
  <c r="I1456" i="1"/>
  <c r="I1455" i="1"/>
  <c r="I1454" i="1"/>
  <c r="I1453" i="1"/>
  <c r="I1452" i="1"/>
  <c r="I1451" i="1"/>
  <c r="I1450" i="1"/>
  <c r="I1449" i="1"/>
  <c r="I1448" i="1"/>
  <c r="I1447" i="1"/>
  <c r="I1446" i="1"/>
  <c r="I1445" i="1"/>
  <c r="I1444" i="1"/>
  <c r="I1443" i="1"/>
  <c r="I1442" i="1"/>
  <c r="I1441" i="1"/>
  <c r="I1440" i="1"/>
  <c r="I1439" i="1"/>
  <c r="I1438" i="1"/>
  <c r="I1437" i="1"/>
  <c r="I1436" i="1"/>
  <c r="I1435" i="1"/>
  <c r="I1434" i="1"/>
  <c r="I1433" i="1"/>
  <c r="I1432" i="1"/>
  <c r="I1431" i="1"/>
  <c r="I1430" i="1"/>
  <c r="I1429" i="1"/>
  <c r="I1428" i="1"/>
  <c r="I1427" i="1"/>
  <c r="I1426" i="1"/>
  <c r="I1425" i="1"/>
  <c r="I1424" i="1"/>
  <c r="I1423" i="1"/>
  <c r="I1422" i="1"/>
  <c r="I1421" i="1"/>
  <c r="I1420" i="1"/>
  <c r="I1419" i="1"/>
  <c r="I1418" i="1"/>
  <c r="I1417" i="1"/>
  <c r="I1416" i="1"/>
  <c r="I1415" i="1"/>
  <c r="I1414" i="1"/>
  <c r="I1413" i="1"/>
  <c r="I1412" i="1"/>
  <c r="I1411" i="1"/>
  <c r="I1410" i="1"/>
  <c r="I1409" i="1"/>
  <c r="I1408" i="1"/>
  <c r="I1407" i="1"/>
  <c r="I1406" i="1"/>
  <c r="I1405" i="1"/>
  <c r="I1404" i="1"/>
  <c r="I1403" i="1"/>
  <c r="I1402" i="1"/>
  <c r="I1401" i="1"/>
  <c r="I1400" i="1"/>
  <c r="I1399" i="1"/>
  <c r="I1398" i="1"/>
  <c r="I1397" i="1"/>
  <c r="I1396" i="1"/>
  <c r="I1395" i="1"/>
  <c r="I1394" i="1"/>
  <c r="I1393" i="1"/>
  <c r="I1392" i="1"/>
  <c r="I1391" i="1"/>
  <c r="I1390" i="1"/>
  <c r="I1389" i="1"/>
  <c r="I1388" i="1"/>
  <c r="I1387" i="1"/>
  <c r="I1386" i="1"/>
  <c r="I1385" i="1"/>
  <c r="I1384" i="1"/>
  <c r="I1383" i="1"/>
  <c r="I1382" i="1"/>
  <c r="I1381" i="1"/>
  <c r="I1380" i="1"/>
  <c r="I1379" i="1"/>
  <c r="I1378" i="1"/>
  <c r="I1377" i="1"/>
  <c r="I1376" i="1"/>
  <c r="I1375" i="1"/>
  <c r="I1374" i="1"/>
  <c r="I1373" i="1"/>
  <c r="I1372" i="1"/>
  <c r="I1371" i="1"/>
  <c r="I1370" i="1"/>
  <c r="I1369" i="1"/>
  <c r="I1368" i="1"/>
  <c r="I1367" i="1"/>
  <c r="I1366" i="1"/>
  <c r="I1365" i="1"/>
  <c r="I1364" i="1"/>
  <c r="I1363" i="1"/>
  <c r="I1362" i="1"/>
  <c r="I1361" i="1"/>
  <c r="I1360" i="1"/>
  <c r="I1359" i="1"/>
  <c r="I1358" i="1"/>
  <c r="I1357" i="1"/>
  <c r="I1356" i="1"/>
  <c r="I1355" i="1"/>
  <c r="I1354" i="1"/>
  <c r="I1353" i="1"/>
  <c r="I1352" i="1"/>
  <c r="I1351" i="1"/>
  <c r="I1350" i="1"/>
  <c r="I1349" i="1"/>
  <c r="I1348" i="1"/>
  <c r="I1347" i="1"/>
  <c r="I1346" i="1"/>
  <c r="I1345" i="1"/>
  <c r="I1344" i="1"/>
  <c r="I1343" i="1"/>
  <c r="I1342" i="1"/>
  <c r="I1341" i="1"/>
  <c r="I1340" i="1"/>
  <c r="I1339" i="1"/>
  <c r="I1338" i="1"/>
  <c r="I1337" i="1"/>
  <c r="I1336" i="1"/>
  <c r="I1335" i="1"/>
  <c r="I1334" i="1"/>
  <c r="I1333" i="1"/>
  <c r="I1332" i="1"/>
  <c r="I1331" i="1"/>
  <c r="I1330" i="1"/>
  <c r="I1329" i="1"/>
  <c r="I1328" i="1"/>
  <c r="I1327" i="1"/>
  <c r="I1326" i="1"/>
  <c r="I1325" i="1"/>
  <c r="I1324" i="1"/>
  <c r="I1323" i="1"/>
  <c r="I1322" i="1"/>
  <c r="I1321" i="1"/>
  <c r="I1320" i="1"/>
  <c r="I1319" i="1"/>
  <c r="I1318" i="1"/>
  <c r="I1317" i="1"/>
  <c r="I1316" i="1"/>
  <c r="I1315" i="1"/>
  <c r="I1314" i="1"/>
  <c r="I1313" i="1"/>
  <c r="I1312" i="1"/>
  <c r="I1311" i="1"/>
  <c r="I1310" i="1"/>
  <c r="I1309" i="1"/>
  <c r="I1308" i="1"/>
  <c r="I1307" i="1"/>
  <c r="I1306" i="1"/>
  <c r="I1305" i="1"/>
  <c r="I1304" i="1"/>
  <c r="I1303" i="1"/>
  <c r="I1302" i="1"/>
  <c r="I1301" i="1"/>
  <c r="I1300" i="1"/>
  <c r="I1299" i="1"/>
  <c r="I1298" i="1"/>
  <c r="I1297" i="1"/>
  <c r="I1296" i="1"/>
  <c r="I1295" i="1"/>
  <c r="I1294" i="1"/>
  <c r="I1293" i="1"/>
  <c r="I1292" i="1"/>
  <c r="I1291" i="1"/>
  <c r="I1290" i="1"/>
  <c r="I1289" i="1"/>
  <c r="I1288" i="1"/>
  <c r="I1287" i="1"/>
  <c r="I1286" i="1"/>
  <c r="I1285" i="1"/>
  <c r="I1284" i="1"/>
  <c r="I1283" i="1"/>
  <c r="I1282" i="1"/>
  <c r="I1281" i="1"/>
  <c r="I1280" i="1"/>
  <c r="I1279" i="1"/>
  <c r="I1278" i="1"/>
  <c r="I1277" i="1"/>
  <c r="I1276" i="1"/>
  <c r="I1275" i="1"/>
  <c r="I1274" i="1"/>
  <c r="I1273" i="1"/>
  <c r="I1272" i="1"/>
  <c r="I1271" i="1"/>
  <c r="I1270" i="1"/>
  <c r="I1269" i="1"/>
  <c r="I1268" i="1"/>
  <c r="I1267" i="1"/>
  <c r="I1266" i="1"/>
  <c r="I1265" i="1"/>
  <c r="I1264" i="1"/>
  <c r="I1263" i="1"/>
  <c r="I1262" i="1"/>
  <c r="I1261" i="1"/>
  <c r="I1260" i="1"/>
  <c r="I1259" i="1"/>
  <c r="I1258" i="1"/>
  <c r="I1257" i="1"/>
  <c r="I1256" i="1"/>
  <c r="I1255" i="1"/>
  <c r="I1254" i="1"/>
  <c r="I1253" i="1"/>
  <c r="I1252" i="1"/>
  <c r="I1251" i="1"/>
  <c r="I1250" i="1"/>
  <c r="I1249" i="1"/>
  <c r="I1248" i="1"/>
  <c r="I1247" i="1"/>
  <c r="I1246" i="1"/>
  <c r="I1245" i="1"/>
  <c r="I1244" i="1"/>
  <c r="I1243" i="1"/>
  <c r="I1242" i="1"/>
  <c r="I1241" i="1"/>
  <c r="I1240" i="1"/>
  <c r="I1239" i="1"/>
  <c r="I1238" i="1"/>
  <c r="I1237" i="1"/>
  <c r="I1236" i="1"/>
  <c r="I1235" i="1"/>
  <c r="I1234" i="1"/>
  <c r="I1233" i="1"/>
  <c r="I1232" i="1"/>
  <c r="I1231" i="1"/>
  <c r="I1230" i="1"/>
  <c r="I1229" i="1"/>
  <c r="I1228" i="1"/>
  <c r="I1227" i="1"/>
  <c r="I1226" i="1"/>
  <c r="I1225" i="1"/>
  <c r="I1224" i="1"/>
  <c r="I1223" i="1"/>
  <c r="I1222" i="1"/>
  <c r="I1221" i="1"/>
  <c r="I1220" i="1"/>
  <c r="I1219" i="1"/>
  <c r="I1218" i="1"/>
  <c r="I1217" i="1"/>
  <c r="I1216" i="1"/>
  <c r="I1215" i="1"/>
  <c r="I1214" i="1"/>
  <c r="I1213" i="1"/>
  <c r="I1212" i="1"/>
  <c r="I1211" i="1"/>
  <c r="I1210" i="1"/>
  <c r="I1209" i="1"/>
  <c r="I1208" i="1"/>
  <c r="I1207" i="1"/>
  <c r="I1206" i="1"/>
  <c r="I1205" i="1"/>
  <c r="I1204" i="1"/>
  <c r="I1203" i="1"/>
  <c r="I1202" i="1"/>
  <c r="I1201" i="1"/>
  <c r="I1200" i="1"/>
  <c r="I1199" i="1"/>
  <c r="I1198" i="1"/>
  <c r="I1197" i="1"/>
  <c r="I1196" i="1"/>
  <c r="I1195" i="1"/>
  <c r="I1194" i="1"/>
  <c r="I1193" i="1"/>
  <c r="I1192" i="1"/>
  <c r="I1191" i="1"/>
  <c r="I1190" i="1"/>
  <c r="I1189" i="1"/>
  <c r="I1188" i="1"/>
  <c r="I1187" i="1"/>
  <c r="I1186" i="1"/>
  <c r="I1185" i="1"/>
  <c r="I1184" i="1"/>
  <c r="I1183" i="1"/>
  <c r="I1182" i="1"/>
  <c r="I1181" i="1"/>
  <c r="I1180" i="1"/>
  <c r="I1179" i="1"/>
  <c r="I1178" i="1"/>
  <c r="I1177" i="1"/>
  <c r="I1176" i="1"/>
  <c r="I1175" i="1"/>
  <c r="I1174" i="1"/>
  <c r="I1173" i="1"/>
  <c r="I1172" i="1"/>
  <c r="I1171" i="1"/>
  <c r="I1170" i="1"/>
  <c r="I1169" i="1"/>
  <c r="I1168" i="1"/>
  <c r="I1167" i="1"/>
  <c r="I1166" i="1"/>
  <c r="I1165" i="1"/>
  <c r="I1164" i="1"/>
  <c r="I1163" i="1"/>
  <c r="I1162" i="1"/>
  <c r="I1161" i="1"/>
  <c r="I1160" i="1"/>
  <c r="I1159" i="1"/>
  <c r="I1158" i="1"/>
  <c r="I1157" i="1"/>
  <c r="I1156" i="1"/>
  <c r="I1155" i="1"/>
  <c r="I1154" i="1"/>
  <c r="I1153" i="1"/>
  <c r="I1152" i="1"/>
  <c r="I1151" i="1"/>
  <c r="I1150" i="1"/>
  <c r="I1149" i="1"/>
  <c r="I1148" i="1"/>
  <c r="I1147" i="1"/>
  <c r="I1146" i="1"/>
  <c r="I1145" i="1"/>
  <c r="I1144" i="1"/>
  <c r="I1143" i="1"/>
  <c r="I1142" i="1"/>
  <c r="I1141" i="1"/>
  <c r="I1140" i="1"/>
  <c r="I1139" i="1"/>
  <c r="I1138" i="1"/>
  <c r="I1137" i="1"/>
  <c r="I1136" i="1"/>
  <c r="I1135" i="1"/>
  <c r="I1134" i="1"/>
  <c r="I1133" i="1"/>
  <c r="I1132" i="1"/>
  <c r="I1131" i="1"/>
  <c r="I1130" i="1"/>
  <c r="I1129" i="1"/>
  <c r="I1128" i="1"/>
  <c r="I1127" i="1"/>
  <c r="I1126" i="1"/>
  <c r="I1125" i="1"/>
  <c r="I1124" i="1"/>
  <c r="I1123" i="1"/>
  <c r="I1122" i="1"/>
  <c r="I1121" i="1"/>
  <c r="I1120" i="1"/>
  <c r="I1119" i="1"/>
  <c r="I1118" i="1"/>
  <c r="I1117" i="1"/>
  <c r="I1116" i="1"/>
  <c r="I1115" i="1"/>
  <c r="I1114" i="1"/>
  <c r="I1113" i="1"/>
  <c r="I1112" i="1"/>
  <c r="I1111" i="1"/>
  <c r="I1110" i="1"/>
  <c r="I1109" i="1"/>
  <c r="I1108" i="1"/>
  <c r="I1107" i="1"/>
  <c r="I1106" i="1"/>
  <c r="I1105" i="1"/>
  <c r="I1104" i="1"/>
  <c r="I1103" i="1"/>
  <c r="I1102" i="1"/>
  <c r="I1101" i="1"/>
  <c r="I1100" i="1"/>
  <c r="I1099" i="1"/>
  <c r="I1098" i="1"/>
  <c r="I1097" i="1"/>
  <c r="I1096" i="1"/>
  <c r="I1095" i="1"/>
  <c r="I1094" i="1"/>
  <c r="I1093" i="1"/>
  <c r="I1092" i="1"/>
  <c r="I1091" i="1"/>
  <c r="I1090" i="1"/>
  <c r="I1089" i="1"/>
  <c r="I1088" i="1"/>
  <c r="I1087" i="1"/>
  <c r="I1086" i="1"/>
  <c r="I1085" i="1"/>
  <c r="I1084" i="1"/>
  <c r="I1083" i="1"/>
  <c r="I1082" i="1"/>
  <c r="I1081" i="1"/>
  <c r="I1080" i="1"/>
  <c r="I1079" i="1"/>
  <c r="I1078" i="1"/>
  <c r="I1077" i="1"/>
  <c r="I1076" i="1"/>
  <c r="I1075" i="1"/>
  <c r="I1074" i="1"/>
  <c r="I1073" i="1"/>
  <c r="I1072" i="1"/>
  <c r="I1071" i="1"/>
  <c r="I1070" i="1"/>
  <c r="I1069" i="1"/>
  <c r="I1068" i="1"/>
  <c r="I1067" i="1"/>
  <c r="I1066" i="1"/>
  <c r="I1065" i="1"/>
  <c r="I1064" i="1"/>
  <c r="I1063" i="1"/>
  <c r="I1062" i="1"/>
  <c r="I1061" i="1"/>
  <c r="I1060" i="1"/>
  <c r="I1059" i="1"/>
  <c r="I1058" i="1"/>
  <c r="I1057" i="1"/>
  <c r="I1056" i="1"/>
  <c r="I1055" i="1"/>
  <c r="I1054" i="1"/>
  <c r="I1053" i="1"/>
  <c r="I1052" i="1"/>
  <c r="I1051" i="1"/>
  <c r="I1050" i="1"/>
  <c r="I1049" i="1"/>
  <c r="I1048" i="1"/>
  <c r="I1047" i="1"/>
  <c r="I1046" i="1"/>
  <c r="I1045" i="1"/>
  <c r="I1044" i="1"/>
  <c r="I1043" i="1"/>
  <c r="I1042" i="1"/>
  <c r="I1041" i="1"/>
  <c r="I1040" i="1"/>
  <c r="I1039" i="1"/>
  <c r="I1038" i="1"/>
  <c r="I1037" i="1"/>
  <c r="I1036" i="1"/>
  <c r="I1035" i="1"/>
  <c r="I1034" i="1"/>
  <c r="I1033" i="1"/>
  <c r="I1032" i="1"/>
  <c r="I1031" i="1"/>
  <c r="I1030" i="1"/>
  <c r="I1029" i="1"/>
  <c r="I1028" i="1"/>
  <c r="I1027" i="1"/>
  <c r="I1026" i="1"/>
  <c r="I1025" i="1"/>
  <c r="I1024" i="1"/>
  <c r="I1023" i="1"/>
  <c r="I1022" i="1"/>
  <c r="I1021" i="1"/>
  <c r="I1020" i="1"/>
  <c r="I1019" i="1"/>
  <c r="I1018" i="1"/>
  <c r="I1017" i="1"/>
  <c r="I1016" i="1"/>
  <c r="I1015" i="1"/>
  <c r="I1014" i="1"/>
  <c r="I1013" i="1"/>
  <c r="I1012" i="1"/>
  <c r="I1011" i="1"/>
  <c r="I1010" i="1"/>
  <c r="I1009" i="1"/>
  <c r="I1008" i="1"/>
  <c r="I1007" i="1"/>
  <c r="I1006" i="1"/>
  <c r="I1005" i="1"/>
  <c r="I1004" i="1"/>
  <c r="I1003" i="1"/>
  <c r="I1002" i="1"/>
  <c r="I1001" i="1"/>
  <c r="I1000" i="1"/>
  <c r="I999" i="1"/>
  <c r="I998" i="1"/>
  <c r="I997" i="1"/>
  <c r="I996" i="1"/>
  <c r="I995" i="1"/>
  <c r="I994" i="1"/>
  <c r="I993" i="1"/>
  <c r="I992" i="1"/>
  <c r="I991" i="1"/>
  <c r="I990" i="1"/>
  <c r="I989" i="1"/>
  <c r="I988" i="1"/>
  <c r="I987" i="1"/>
  <c r="I986" i="1"/>
  <c r="I985" i="1"/>
  <c r="I984" i="1"/>
  <c r="I983" i="1"/>
  <c r="I982" i="1"/>
  <c r="I981" i="1"/>
  <c r="I980" i="1"/>
  <c r="I979" i="1"/>
  <c r="I978" i="1"/>
  <c r="I977" i="1"/>
  <c r="I976" i="1"/>
  <c r="I975" i="1"/>
  <c r="I974" i="1"/>
  <c r="I973" i="1"/>
  <c r="I972" i="1"/>
  <c r="I971" i="1"/>
  <c r="I970" i="1"/>
  <c r="I969" i="1"/>
  <c r="I968" i="1"/>
  <c r="I967" i="1"/>
  <c r="I966" i="1"/>
  <c r="I965" i="1"/>
  <c r="I964" i="1"/>
  <c r="I963" i="1"/>
  <c r="I962" i="1"/>
  <c r="I961" i="1"/>
  <c r="I960" i="1"/>
  <c r="I959" i="1"/>
  <c r="I958" i="1"/>
  <c r="I957" i="1"/>
  <c r="I956" i="1"/>
  <c r="I955" i="1"/>
  <c r="I954" i="1"/>
  <c r="I953" i="1"/>
  <c r="I952" i="1"/>
  <c r="I951" i="1"/>
  <c r="I950" i="1"/>
  <c r="I949" i="1"/>
  <c r="I948" i="1"/>
  <c r="I947" i="1"/>
  <c r="I946" i="1"/>
  <c r="I945" i="1"/>
  <c r="I944" i="1"/>
  <c r="I943" i="1"/>
  <c r="I942" i="1"/>
  <c r="I941" i="1"/>
  <c r="I940" i="1"/>
  <c r="I939" i="1"/>
  <c r="I938" i="1"/>
  <c r="I937" i="1"/>
  <c r="I936" i="1"/>
  <c r="I935" i="1"/>
  <c r="I934" i="1"/>
  <c r="I933" i="1"/>
  <c r="I932" i="1"/>
  <c r="I931" i="1"/>
  <c r="I930" i="1"/>
  <c r="I929" i="1"/>
  <c r="I928" i="1"/>
  <c r="I927" i="1"/>
  <c r="I926" i="1"/>
  <c r="I925" i="1"/>
  <c r="I924" i="1"/>
  <c r="I923" i="1"/>
  <c r="I922" i="1"/>
  <c r="I921" i="1"/>
  <c r="I920" i="1"/>
  <c r="I919" i="1"/>
  <c r="I918" i="1"/>
  <c r="I917" i="1"/>
  <c r="I916" i="1"/>
  <c r="I915" i="1"/>
  <c r="I914" i="1"/>
  <c r="I913" i="1"/>
  <c r="I912" i="1"/>
  <c r="I911" i="1"/>
  <c r="I910" i="1"/>
  <c r="I909" i="1"/>
  <c r="I908" i="1"/>
  <c r="I907" i="1"/>
  <c r="I906" i="1"/>
  <c r="I905" i="1"/>
  <c r="I904" i="1"/>
  <c r="I903" i="1"/>
  <c r="I902" i="1"/>
  <c r="I901" i="1"/>
  <c r="I900" i="1"/>
  <c r="I899" i="1"/>
  <c r="I898" i="1"/>
  <c r="I897" i="1"/>
  <c r="I896" i="1"/>
  <c r="I895" i="1"/>
  <c r="I894" i="1"/>
  <c r="I893" i="1"/>
  <c r="I892" i="1"/>
  <c r="I891" i="1"/>
  <c r="I890" i="1"/>
  <c r="I889" i="1"/>
  <c r="I888" i="1"/>
  <c r="I887" i="1"/>
  <c r="I886" i="1"/>
  <c r="I885" i="1"/>
  <c r="I884" i="1"/>
  <c r="I883" i="1"/>
  <c r="I882" i="1"/>
  <c r="I881" i="1"/>
  <c r="I880" i="1"/>
  <c r="I879" i="1"/>
  <c r="I878" i="1"/>
  <c r="I877" i="1"/>
  <c r="I876" i="1"/>
  <c r="I875" i="1"/>
  <c r="I874" i="1"/>
  <c r="I873" i="1"/>
  <c r="I872" i="1"/>
  <c r="I871" i="1"/>
  <c r="I870" i="1"/>
  <c r="I869" i="1"/>
  <c r="I868" i="1"/>
  <c r="I867" i="1"/>
  <c r="I866" i="1"/>
  <c r="I865" i="1"/>
  <c r="I864" i="1"/>
  <c r="I863" i="1"/>
  <c r="I862" i="1"/>
  <c r="I861" i="1"/>
  <c r="I860" i="1"/>
  <c r="I859" i="1"/>
  <c r="I858" i="1"/>
  <c r="I857" i="1"/>
  <c r="I856" i="1"/>
  <c r="I855" i="1"/>
  <c r="I854" i="1"/>
  <c r="I853" i="1"/>
  <c r="I852" i="1"/>
  <c r="I851" i="1"/>
  <c r="I850" i="1"/>
  <c r="I849" i="1"/>
  <c r="I848" i="1"/>
  <c r="I847" i="1"/>
  <c r="I846" i="1"/>
  <c r="I845" i="1"/>
  <c r="I844" i="1"/>
  <c r="I843" i="1"/>
  <c r="I842" i="1"/>
  <c r="I841" i="1"/>
  <c r="I840" i="1"/>
  <c r="I839" i="1"/>
  <c r="I838" i="1"/>
  <c r="I837" i="1"/>
  <c r="I836" i="1"/>
  <c r="I835" i="1"/>
  <c r="I834" i="1"/>
  <c r="I833" i="1"/>
  <c r="I832" i="1"/>
  <c r="I831" i="1"/>
  <c r="I830" i="1"/>
  <c r="I829" i="1"/>
  <c r="I828" i="1"/>
  <c r="I827" i="1"/>
  <c r="I826" i="1"/>
  <c r="I825" i="1"/>
  <c r="I824" i="1"/>
  <c r="I823" i="1"/>
  <c r="I822" i="1"/>
  <c r="I821" i="1"/>
  <c r="I820" i="1"/>
  <c r="I819" i="1"/>
  <c r="I818" i="1"/>
  <c r="I817" i="1"/>
  <c r="I816" i="1"/>
  <c r="I815" i="1"/>
  <c r="I814" i="1"/>
  <c r="I813" i="1"/>
  <c r="I812" i="1"/>
  <c r="I811" i="1"/>
  <c r="I810" i="1"/>
  <c r="I809" i="1"/>
  <c r="I808" i="1"/>
  <c r="I807" i="1"/>
  <c r="I806" i="1"/>
  <c r="I805" i="1"/>
  <c r="I804" i="1"/>
  <c r="I803" i="1"/>
  <c r="I802" i="1"/>
  <c r="I801" i="1"/>
  <c r="I800" i="1"/>
  <c r="I799" i="1"/>
  <c r="I798" i="1"/>
  <c r="I797" i="1"/>
  <c r="I796" i="1"/>
  <c r="I795" i="1"/>
  <c r="I794" i="1"/>
  <c r="I793" i="1"/>
  <c r="I792" i="1"/>
  <c r="I791" i="1"/>
  <c r="I790" i="1"/>
  <c r="I789" i="1"/>
  <c r="I788" i="1"/>
  <c r="I787" i="1"/>
  <c r="I786" i="1"/>
  <c r="I785" i="1"/>
  <c r="I784" i="1"/>
  <c r="I783" i="1"/>
  <c r="I782" i="1"/>
  <c r="I781" i="1"/>
  <c r="I780" i="1"/>
  <c r="I779" i="1"/>
  <c r="I778" i="1"/>
  <c r="I777" i="1"/>
  <c r="I776" i="1"/>
  <c r="I775" i="1"/>
  <c r="I774" i="1"/>
  <c r="I773" i="1"/>
  <c r="I772" i="1"/>
  <c r="I771" i="1"/>
  <c r="I770" i="1"/>
  <c r="I769" i="1"/>
  <c r="I768" i="1"/>
  <c r="I767" i="1"/>
  <c r="I766" i="1"/>
  <c r="I765" i="1"/>
  <c r="I764" i="1"/>
  <c r="I763" i="1"/>
  <c r="I762" i="1"/>
  <c r="I761" i="1"/>
  <c r="I760" i="1"/>
  <c r="I759" i="1"/>
  <c r="I758" i="1"/>
  <c r="I757" i="1"/>
  <c r="I756" i="1"/>
  <c r="I755" i="1"/>
  <c r="I754" i="1"/>
  <c r="I753" i="1"/>
  <c r="I752" i="1"/>
  <c r="I751" i="1"/>
  <c r="I750" i="1"/>
  <c r="I749" i="1"/>
  <c r="I748" i="1"/>
  <c r="I747" i="1"/>
  <c r="I746" i="1"/>
  <c r="I745" i="1"/>
  <c r="I744" i="1"/>
  <c r="I743" i="1"/>
  <c r="I742" i="1"/>
  <c r="I741" i="1"/>
  <c r="I740" i="1"/>
  <c r="I739" i="1"/>
  <c r="I738" i="1"/>
  <c r="I737" i="1"/>
  <c r="I736" i="1"/>
  <c r="I735" i="1"/>
  <c r="I734" i="1"/>
  <c r="I733" i="1"/>
  <c r="I732" i="1"/>
  <c r="I731" i="1"/>
  <c r="I730" i="1"/>
  <c r="I729" i="1"/>
  <c r="I728" i="1"/>
  <c r="I727" i="1"/>
  <c r="I726" i="1"/>
  <c r="I725" i="1"/>
  <c r="I724" i="1"/>
  <c r="I723" i="1"/>
  <c r="I722" i="1"/>
  <c r="I721" i="1"/>
  <c r="I720" i="1"/>
  <c r="I719" i="1"/>
  <c r="I718" i="1"/>
  <c r="I717" i="1"/>
  <c r="I716" i="1"/>
  <c r="I715" i="1"/>
  <c r="I714" i="1"/>
  <c r="I713" i="1"/>
  <c r="I712" i="1"/>
  <c r="I711" i="1"/>
  <c r="I710" i="1"/>
  <c r="I709" i="1"/>
  <c r="I708" i="1"/>
  <c r="I707" i="1"/>
  <c r="I706" i="1"/>
  <c r="I705" i="1"/>
  <c r="I704" i="1"/>
  <c r="I703" i="1"/>
  <c r="I702" i="1"/>
  <c r="I701" i="1"/>
  <c r="I700" i="1"/>
  <c r="I699" i="1"/>
  <c r="I698" i="1"/>
  <c r="I697" i="1"/>
  <c r="I696" i="1"/>
  <c r="I695" i="1"/>
  <c r="I694" i="1"/>
  <c r="I693" i="1"/>
  <c r="I692" i="1"/>
  <c r="I691" i="1"/>
  <c r="I690" i="1"/>
  <c r="I689" i="1"/>
  <c r="I688" i="1"/>
  <c r="I687" i="1"/>
  <c r="I686" i="1"/>
  <c r="I685" i="1"/>
  <c r="I684" i="1"/>
  <c r="I683" i="1"/>
  <c r="I682" i="1"/>
  <c r="I681" i="1"/>
  <c r="I680" i="1"/>
  <c r="I679" i="1"/>
  <c r="I678" i="1"/>
  <c r="I677" i="1"/>
  <c r="I676" i="1"/>
  <c r="I675" i="1"/>
  <c r="I674" i="1"/>
  <c r="I673" i="1"/>
  <c r="I672" i="1"/>
  <c r="I671" i="1"/>
  <c r="I670" i="1"/>
  <c r="I669" i="1"/>
  <c r="I668" i="1"/>
  <c r="I667" i="1"/>
  <c r="I666" i="1"/>
  <c r="I665" i="1"/>
  <c r="I664" i="1"/>
  <c r="I663" i="1"/>
  <c r="I662" i="1"/>
  <c r="I661" i="1"/>
  <c r="I660" i="1"/>
  <c r="I659" i="1"/>
  <c r="I658" i="1"/>
  <c r="I657" i="1"/>
  <c r="I656" i="1"/>
  <c r="I655" i="1"/>
  <c r="I654" i="1"/>
  <c r="I653" i="1"/>
  <c r="I652" i="1"/>
  <c r="I651" i="1"/>
  <c r="I650" i="1"/>
  <c r="I649" i="1"/>
  <c r="I648" i="1"/>
  <c r="I647" i="1"/>
  <c r="I646" i="1"/>
  <c r="I645" i="1"/>
  <c r="I644" i="1"/>
  <c r="I643" i="1"/>
  <c r="I642" i="1"/>
  <c r="I641" i="1"/>
  <c r="I640" i="1"/>
  <c r="I639" i="1"/>
  <c r="I638" i="1"/>
  <c r="I637" i="1"/>
  <c r="I636" i="1"/>
  <c r="I635" i="1"/>
  <c r="I634" i="1"/>
  <c r="I633" i="1"/>
  <c r="I632" i="1"/>
  <c r="I631" i="1"/>
  <c r="I630" i="1"/>
  <c r="I629" i="1"/>
  <c r="I628" i="1"/>
  <c r="I627" i="1"/>
  <c r="I626" i="1"/>
  <c r="I625" i="1"/>
  <c r="I624" i="1"/>
  <c r="I623" i="1"/>
  <c r="I622" i="1"/>
  <c r="I621" i="1"/>
  <c r="I620" i="1"/>
  <c r="I619" i="1"/>
  <c r="I618" i="1"/>
  <c r="I617" i="1"/>
  <c r="I616" i="1"/>
  <c r="I615" i="1"/>
  <c r="I614" i="1"/>
  <c r="I613" i="1"/>
  <c r="I612" i="1"/>
  <c r="I611" i="1"/>
  <c r="I610" i="1"/>
  <c r="I609" i="1"/>
  <c r="I608" i="1"/>
  <c r="I607" i="1"/>
  <c r="I606" i="1"/>
  <c r="I605" i="1"/>
  <c r="I604" i="1"/>
  <c r="I603" i="1"/>
  <c r="I602" i="1"/>
  <c r="I601" i="1"/>
  <c r="I600" i="1"/>
  <c r="I599" i="1"/>
  <c r="I598" i="1"/>
  <c r="I597" i="1"/>
  <c r="I596" i="1"/>
  <c r="I595" i="1"/>
  <c r="I594" i="1"/>
  <c r="I593" i="1"/>
  <c r="I592" i="1"/>
  <c r="I591" i="1"/>
  <c r="I590" i="1"/>
  <c r="I589" i="1"/>
  <c r="I588" i="1"/>
  <c r="I587" i="1"/>
  <c r="I586" i="1"/>
  <c r="I585" i="1"/>
  <c r="I584" i="1"/>
  <c r="I583" i="1"/>
  <c r="I582" i="1"/>
  <c r="I581" i="1"/>
  <c r="I580" i="1"/>
  <c r="I579" i="1"/>
  <c r="I578" i="1"/>
  <c r="I577" i="1"/>
  <c r="I576" i="1"/>
  <c r="I575" i="1"/>
  <c r="I574" i="1"/>
  <c r="I573" i="1"/>
  <c r="I572" i="1"/>
  <c r="I571" i="1"/>
  <c r="I570" i="1"/>
  <c r="I569" i="1"/>
  <c r="I568" i="1"/>
  <c r="I567" i="1"/>
  <c r="I566" i="1"/>
  <c r="I565" i="1"/>
  <c r="I564" i="1"/>
  <c r="I563" i="1"/>
  <c r="I562" i="1"/>
  <c r="I561" i="1"/>
  <c r="I560" i="1"/>
  <c r="I559" i="1"/>
  <c r="I558" i="1"/>
  <c r="I557" i="1"/>
  <c r="I556" i="1"/>
  <c r="I555" i="1"/>
  <c r="I554" i="1"/>
  <c r="I553" i="1"/>
  <c r="I552" i="1"/>
  <c r="I551" i="1"/>
  <c r="I550" i="1"/>
  <c r="I549" i="1"/>
  <c r="I548" i="1"/>
  <c r="I547" i="1"/>
  <c r="I546" i="1"/>
  <c r="I545" i="1"/>
  <c r="I544" i="1"/>
  <c r="I543" i="1"/>
  <c r="I542" i="1"/>
  <c r="I541" i="1"/>
  <c r="I540" i="1"/>
  <c r="I539" i="1"/>
  <c r="I538" i="1"/>
  <c r="I537" i="1"/>
  <c r="I536" i="1"/>
  <c r="I535" i="1"/>
  <c r="I534" i="1"/>
  <c r="I533" i="1"/>
  <c r="I532" i="1"/>
  <c r="I531" i="1"/>
  <c r="I530" i="1"/>
  <c r="I529" i="1"/>
  <c r="I528" i="1"/>
  <c r="I527" i="1"/>
  <c r="I526" i="1"/>
  <c r="I525" i="1"/>
  <c r="I524" i="1"/>
  <c r="I523" i="1"/>
  <c r="I522" i="1"/>
  <c r="I521" i="1"/>
  <c r="I520" i="1"/>
  <c r="I519" i="1"/>
  <c r="I518" i="1"/>
  <c r="I517" i="1"/>
  <c r="I516" i="1"/>
  <c r="I515" i="1"/>
  <c r="I514" i="1"/>
  <c r="I513" i="1"/>
  <c r="I512" i="1"/>
  <c r="I511" i="1"/>
  <c r="I510" i="1"/>
  <c r="I509" i="1"/>
  <c r="I508" i="1"/>
  <c r="I507" i="1"/>
  <c r="I506" i="1"/>
  <c r="I505" i="1"/>
  <c r="I504" i="1"/>
  <c r="I503" i="1"/>
  <c r="I502" i="1"/>
  <c r="I501" i="1"/>
  <c r="I500" i="1"/>
  <c r="I499" i="1"/>
  <c r="I498" i="1"/>
  <c r="I497" i="1"/>
  <c r="I496" i="1"/>
  <c r="I495" i="1"/>
  <c r="I494" i="1"/>
  <c r="I493" i="1"/>
  <c r="I492" i="1"/>
  <c r="I491" i="1"/>
  <c r="I490" i="1"/>
  <c r="I489" i="1"/>
  <c r="I488" i="1"/>
  <c r="I487" i="1"/>
  <c r="I486" i="1"/>
  <c r="I485" i="1"/>
  <c r="I484" i="1"/>
  <c r="I483" i="1"/>
  <c r="I482" i="1"/>
  <c r="I481" i="1"/>
  <c r="I480" i="1"/>
  <c r="I479" i="1"/>
  <c r="I478" i="1"/>
  <c r="I477" i="1"/>
  <c r="I476" i="1"/>
  <c r="I475" i="1"/>
  <c r="I474" i="1"/>
  <c r="I473" i="1"/>
  <c r="I472" i="1"/>
  <c r="I471" i="1"/>
  <c r="I470" i="1"/>
  <c r="I469" i="1"/>
  <c r="I468" i="1"/>
  <c r="I467" i="1"/>
  <c r="I466" i="1"/>
  <c r="I465" i="1"/>
  <c r="I464" i="1"/>
  <c r="I463" i="1"/>
  <c r="I462" i="1"/>
  <c r="I461" i="1"/>
  <c r="I460" i="1"/>
  <c r="I459" i="1"/>
  <c r="I458" i="1"/>
  <c r="I457" i="1"/>
  <c r="I456" i="1"/>
  <c r="I455" i="1"/>
  <c r="I454" i="1"/>
  <c r="I453" i="1"/>
  <c r="I452" i="1"/>
  <c r="I451" i="1"/>
  <c r="I450" i="1"/>
  <c r="I449" i="1"/>
  <c r="I448" i="1"/>
  <c r="I447" i="1"/>
  <c r="I446" i="1"/>
  <c r="I445" i="1"/>
  <c r="I444" i="1"/>
  <c r="I443" i="1"/>
  <c r="I442" i="1"/>
  <c r="I441" i="1"/>
  <c r="I440" i="1"/>
  <c r="I439" i="1"/>
  <c r="I438" i="1"/>
  <c r="I437" i="1"/>
  <c r="I436" i="1"/>
  <c r="I435" i="1"/>
  <c r="I434" i="1"/>
  <c r="I433" i="1"/>
  <c r="I432" i="1"/>
  <c r="I431" i="1"/>
  <c r="I430" i="1"/>
  <c r="I429" i="1"/>
  <c r="I428" i="1"/>
  <c r="I427" i="1"/>
  <c r="I426" i="1"/>
  <c r="I425" i="1"/>
  <c r="I424" i="1"/>
  <c r="I423" i="1"/>
  <c r="I422" i="1"/>
  <c r="I421" i="1"/>
  <c r="I420" i="1"/>
  <c r="I419" i="1"/>
  <c r="I418" i="1"/>
  <c r="I417" i="1"/>
  <c r="I416" i="1"/>
  <c r="I415" i="1"/>
  <c r="I414" i="1"/>
  <c r="I413" i="1"/>
  <c r="I412" i="1"/>
  <c r="I411" i="1"/>
  <c r="I410" i="1"/>
  <c r="I409" i="1"/>
  <c r="I408" i="1"/>
  <c r="I407" i="1"/>
  <c r="I406" i="1"/>
  <c r="I405" i="1"/>
  <c r="I404" i="1"/>
  <c r="I403" i="1"/>
  <c r="I402" i="1"/>
  <c r="I401" i="1"/>
  <c r="I400" i="1"/>
  <c r="I399" i="1"/>
  <c r="I398" i="1"/>
  <c r="I397" i="1"/>
  <c r="I396" i="1"/>
  <c r="I395" i="1"/>
  <c r="I394" i="1"/>
  <c r="I393" i="1"/>
  <c r="I392" i="1"/>
  <c r="I391" i="1"/>
  <c r="I390" i="1"/>
  <c r="I389" i="1"/>
  <c r="I388" i="1"/>
  <c r="I387" i="1"/>
  <c r="I386" i="1"/>
  <c r="I385" i="1"/>
  <c r="I384" i="1"/>
  <c r="I383" i="1"/>
  <c r="I382" i="1"/>
  <c r="I381" i="1"/>
  <c r="I380" i="1"/>
  <c r="I379" i="1"/>
  <c r="I378" i="1"/>
  <c r="I377" i="1"/>
  <c r="I376" i="1"/>
  <c r="I375" i="1"/>
  <c r="I374" i="1"/>
  <c r="I373" i="1"/>
  <c r="I372" i="1"/>
  <c r="I371" i="1"/>
  <c r="I370" i="1"/>
  <c r="I369" i="1"/>
  <c r="I368" i="1"/>
  <c r="I367" i="1"/>
  <c r="I366" i="1"/>
  <c r="I365" i="1"/>
  <c r="I364" i="1"/>
  <c r="I363" i="1"/>
  <c r="I362" i="1"/>
  <c r="I361" i="1"/>
  <c r="I360" i="1"/>
  <c r="I359" i="1"/>
  <c r="I358" i="1"/>
  <c r="I357" i="1"/>
  <c r="I356" i="1"/>
  <c r="I355" i="1"/>
  <c r="I354" i="1"/>
  <c r="I353" i="1"/>
  <c r="I352" i="1"/>
  <c r="I351" i="1"/>
  <c r="I350" i="1"/>
  <c r="I349" i="1"/>
  <c r="I348" i="1"/>
  <c r="I347" i="1"/>
  <c r="I346" i="1"/>
  <c r="I345" i="1"/>
  <c r="I344" i="1"/>
  <c r="I343" i="1"/>
  <c r="I342" i="1"/>
  <c r="I341" i="1"/>
  <c r="I340" i="1"/>
  <c r="I339" i="1"/>
  <c r="I338" i="1"/>
  <c r="I337" i="1"/>
  <c r="I336" i="1"/>
  <c r="I335" i="1"/>
  <c r="I334" i="1"/>
  <c r="I333" i="1"/>
  <c r="I332" i="1"/>
  <c r="I331" i="1"/>
  <c r="I330" i="1"/>
  <c r="I329" i="1"/>
  <c r="I328" i="1"/>
  <c r="I327" i="1"/>
  <c r="I326" i="1"/>
  <c r="I325" i="1"/>
  <c r="I324" i="1"/>
  <c r="I323" i="1"/>
  <c r="I322" i="1"/>
  <c r="I321" i="1"/>
  <c r="I320" i="1"/>
  <c r="I319" i="1"/>
  <c r="I318" i="1"/>
  <c r="I317" i="1"/>
  <c r="I316" i="1"/>
  <c r="I315" i="1"/>
  <c r="I314" i="1"/>
  <c r="I313" i="1"/>
  <c r="I312" i="1"/>
  <c r="I311" i="1"/>
  <c r="I310" i="1"/>
  <c r="I309" i="1"/>
  <c r="I308" i="1"/>
  <c r="I307" i="1"/>
  <c r="I306" i="1"/>
  <c r="I305" i="1"/>
  <c r="I304" i="1"/>
  <c r="I303" i="1"/>
  <c r="I302" i="1"/>
  <c r="I301" i="1"/>
  <c r="I300" i="1"/>
  <c r="I299" i="1"/>
  <c r="I298" i="1"/>
  <c r="I297" i="1"/>
  <c r="I296" i="1"/>
  <c r="I295" i="1"/>
  <c r="I294" i="1"/>
  <c r="I293" i="1"/>
  <c r="I292" i="1"/>
  <c r="I291" i="1"/>
  <c r="I290" i="1"/>
  <c r="I289" i="1"/>
  <c r="I288" i="1"/>
  <c r="I287" i="1"/>
  <c r="I286" i="1"/>
  <c r="I285" i="1"/>
  <c r="I284" i="1"/>
  <c r="I283" i="1"/>
  <c r="I282" i="1"/>
  <c r="I281" i="1"/>
  <c r="I280" i="1"/>
  <c r="I279" i="1"/>
  <c r="I278" i="1"/>
  <c r="I277" i="1"/>
  <c r="I276" i="1"/>
  <c r="I275" i="1"/>
  <c r="I274" i="1"/>
  <c r="I273" i="1"/>
  <c r="I272" i="1"/>
  <c r="I271" i="1"/>
  <c r="I270" i="1"/>
  <c r="I269" i="1"/>
  <c r="I268" i="1"/>
  <c r="I267" i="1"/>
  <c r="I266" i="1"/>
  <c r="I265" i="1"/>
  <c r="I264" i="1"/>
  <c r="I263" i="1"/>
  <c r="I262" i="1"/>
  <c r="I261" i="1"/>
  <c r="I260" i="1"/>
  <c r="I259" i="1"/>
  <c r="I258" i="1"/>
  <c r="I257" i="1"/>
  <c r="I256" i="1"/>
  <c r="I255" i="1"/>
  <c r="I254" i="1"/>
  <c r="I253" i="1"/>
  <c r="I252" i="1"/>
  <c r="I251" i="1"/>
  <c r="I250" i="1"/>
  <c r="I249" i="1"/>
  <c r="I248" i="1"/>
  <c r="I247" i="1"/>
  <c r="I246" i="1"/>
  <c r="I245" i="1"/>
  <c r="I244" i="1"/>
  <c r="I243" i="1"/>
  <c r="I242" i="1"/>
  <c r="I241" i="1"/>
  <c r="I240" i="1"/>
  <c r="I239" i="1"/>
  <c r="I238" i="1"/>
  <c r="I237" i="1"/>
  <c r="I236" i="1"/>
  <c r="I235" i="1"/>
  <c r="I234" i="1"/>
  <c r="I233" i="1"/>
  <c r="I232" i="1"/>
  <c r="I231" i="1"/>
  <c r="I230" i="1"/>
  <c r="I229" i="1"/>
  <c r="I228" i="1"/>
  <c r="I227" i="1"/>
  <c r="I226" i="1"/>
  <c r="I225" i="1"/>
  <c r="I224" i="1"/>
  <c r="I223" i="1"/>
  <c r="I222" i="1"/>
  <c r="I221" i="1"/>
  <c r="I220" i="1"/>
  <c r="I219" i="1"/>
  <c r="I218" i="1"/>
  <c r="I217"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B3" i="6" l="1"/>
  <c r="I6" i="6"/>
  <c r="I5" i="6" s="1"/>
  <c r="H6" i="6"/>
  <c r="H5" i="6" s="1"/>
  <c r="AE6" i="6"/>
  <c r="AE5" i="6" s="1"/>
  <c r="AH6" i="6"/>
  <c r="AH5" i="6" s="1"/>
  <c r="J6" i="6"/>
  <c r="J5" i="6" s="1"/>
  <c r="M6" i="6"/>
  <c r="M5" i="6" s="1"/>
  <c r="N6" i="6"/>
  <c r="N5" i="6" s="1"/>
  <c r="O6" i="6"/>
  <c r="O5" i="6" s="1"/>
  <c r="T6" i="6"/>
  <c r="T5" i="6" s="1"/>
  <c r="V6" i="6"/>
  <c r="V5" i="6" s="1"/>
  <c r="W6" i="6"/>
  <c r="W5" i="6" s="1"/>
  <c r="N11" i="16"/>
  <c r="S12" i="16"/>
  <c r="P14" i="16"/>
  <c r="H77" i="17"/>
  <c r="R24" i="16"/>
  <c r="R25" i="16"/>
  <c r="Q26" i="16"/>
  <c r="P27" i="16"/>
  <c r="V30" i="16"/>
  <c r="H29" i="17" s="1"/>
  <c r="N32" i="17"/>
  <c r="P34" i="16"/>
  <c r="S35" i="16"/>
  <c r="O37" i="16"/>
  <c r="U40" i="16"/>
  <c r="G39" i="17" s="1"/>
  <c r="W50" i="16"/>
  <c r="I49" i="17" s="1"/>
  <c r="V51" i="16"/>
  <c r="H50" i="17" s="1"/>
  <c r="K53" i="17"/>
  <c r="O55" i="16"/>
  <c r="R56" i="16"/>
  <c r="U57" i="16"/>
  <c r="G56" i="17" s="1"/>
  <c r="N59" i="16"/>
  <c r="W60" i="16"/>
  <c r="I59" i="17" s="1"/>
  <c r="Q62" i="16"/>
  <c r="P64" i="16"/>
  <c r="S66" i="16"/>
  <c r="K9" i="17"/>
  <c r="O11" i="16"/>
  <c r="W12" i="16"/>
  <c r="I11" i="17" s="1"/>
  <c r="Q14" i="16"/>
  <c r="K15" i="17"/>
  <c r="K17" i="17"/>
  <c r="S24" i="16"/>
  <c r="S25" i="16"/>
  <c r="N28" i="17"/>
  <c r="Q34" i="16"/>
  <c r="P37" i="16"/>
  <c r="N38" i="17"/>
  <c r="N42" i="17"/>
  <c r="N46" i="17"/>
  <c r="X50" i="16"/>
  <c r="J49" i="17" s="1"/>
  <c r="X51" i="16"/>
  <c r="J50" i="17" s="1"/>
  <c r="P55" i="16"/>
  <c r="S56" i="16"/>
  <c r="Y57" i="16"/>
  <c r="K56" i="17" s="1"/>
  <c r="P59" i="16"/>
  <c r="R62" i="16"/>
  <c r="Q64" i="16"/>
  <c r="K54" i="17"/>
  <c r="N10" i="17"/>
  <c r="O10" i="16"/>
  <c r="AG10" i="16" s="1"/>
  <c r="P11" i="16"/>
  <c r="R14" i="16"/>
  <c r="O16" i="16"/>
  <c r="O18" i="16"/>
  <c r="AG18" i="16" s="1"/>
  <c r="AJ18" i="16" s="1"/>
  <c r="J77" i="17"/>
  <c r="U24" i="16"/>
  <c r="G23" i="17" s="1"/>
  <c r="T25" i="16"/>
  <c r="F24" i="17" s="1"/>
  <c r="S26" i="16"/>
  <c r="S27" i="16"/>
  <c r="V29" i="16"/>
  <c r="H28" i="17" s="1"/>
  <c r="J31" i="17"/>
  <c r="R34" i="16"/>
  <c r="X35" i="16"/>
  <c r="J34" i="17" s="1"/>
  <c r="R37" i="16"/>
  <c r="N39" i="16"/>
  <c r="N40" i="17"/>
  <c r="N43" i="16"/>
  <c r="Y50" i="16"/>
  <c r="K49" i="17" s="1"/>
  <c r="Y51" i="16"/>
  <c r="R55" i="16"/>
  <c r="U56" i="16"/>
  <c r="G55" i="17" s="1"/>
  <c r="R59" i="16"/>
  <c r="V62" i="16"/>
  <c r="H61" i="17" s="1"/>
  <c r="U64" i="16"/>
  <c r="G63" i="17" s="1"/>
  <c r="N66" i="17"/>
  <c r="H75" i="17"/>
  <c r="F16" i="17"/>
  <c r="N36" i="17"/>
  <c r="N58" i="17"/>
  <c r="P10" i="16"/>
  <c r="AH10" i="16" s="1"/>
  <c r="R11" i="16"/>
  <c r="N12" i="17"/>
  <c r="V14" i="16"/>
  <c r="H13" i="17" s="1"/>
  <c r="P16" i="16"/>
  <c r="AH16" i="16" s="1"/>
  <c r="AJ16" i="16" s="1"/>
  <c r="P18" i="16"/>
  <c r="V24" i="16"/>
  <c r="H23" i="17" s="1"/>
  <c r="U25" i="16"/>
  <c r="G24" i="17" s="1"/>
  <c r="T27" i="16"/>
  <c r="F26" i="17" s="1"/>
  <c r="X29" i="16"/>
  <c r="J28" i="17" s="1"/>
  <c r="K30" i="17"/>
  <c r="O32" i="16"/>
  <c r="P33" i="16"/>
  <c r="S34" i="16"/>
  <c r="S37" i="16"/>
  <c r="O39" i="16"/>
  <c r="N41" i="16"/>
  <c r="O43" i="16"/>
  <c r="S55" i="16"/>
  <c r="V56" i="16"/>
  <c r="H55" i="17" s="1"/>
  <c r="K57" i="17"/>
  <c r="S59" i="16"/>
  <c r="O61" i="16"/>
  <c r="N67" i="16"/>
  <c r="S11" i="16"/>
  <c r="U34" i="16"/>
  <c r="G33" i="17" s="1"/>
  <c r="K35" i="17"/>
  <c r="V37" i="16"/>
  <c r="H36" i="17" s="1"/>
  <c r="N50" i="17"/>
  <c r="K51" i="17"/>
  <c r="T55" i="16"/>
  <c r="F54" i="17" s="1"/>
  <c r="T59" i="16"/>
  <c r="F58" i="17" s="1"/>
  <c r="N62" i="17"/>
  <c r="N64" i="17"/>
  <c r="O67" i="16"/>
  <c r="AG67" i="16" s="1"/>
  <c r="AJ67" i="16" s="1"/>
  <c r="R10" i="16"/>
  <c r="T11" i="16"/>
  <c r="F10" i="17" s="1"/>
  <c r="K14" i="17"/>
  <c r="U16" i="16"/>
  <c r="G15" i="17" s="1"/>
  <c r="X24" i="16"/>
  <c r="J23" i="17" s="1"/>
  <c r="X25" i="16"/>
  <c r="J24" i="17" s="1"/>
  <c r="K29" i="17"/>
  <c r="X34" i="16"/>
  <c r="J33" i="17" s="1"/>
  <c r="P36" i="16"/>
  <c r="R39" i="16"/>
  <c r="O50" i="16"/>
  <c r="N51" i="16"/>
  <c r="W52" i="16"/>
  <c r="I51" i="17" s="1"/>
  <c r="U55" i="16"/>
  <c r="G54" i="17" s="1"/>
  <c r="X59" i="16"/>
  <c r="J58" i="17" s="1"/>
  <c r="K77" i="17"/>
  <c r="X11" i="16"/>
  <c r="J10" i="17" s="1"/>
  <c r="N18" i="17"/>
  <c r="Q36" i="16"/>
  <c r="K37" i="17"/>
  <c r="P50" i="16"/>
  <c r="O51" i="16"/>
  <c r="V55" i="16"/>
  <c r="H54" i="17" s="1"/>
  <c r="N56" i="17"/>
  <c r="T10" i="16"/>
  <c r="F9" i="17" s="1"/>
  <c r="K76" i="17"/>
  <c r="N16" i="17"/>
  <c r="N19" i="16"/>
  <c r="AB25" i="16"/>
  <c r="N24" i="17" s="1"/>
  <c r="N34" i="17"/>
  <c r="R36" i="16"/>
  <c r="O38" i="16"/>
  <c r="Q50" i="16"/>
  <c r="P51" i="16"/>
  <c r="AB55" i="16"/>
  <c r="N54" i="17" s="1"/>
  <c r="K59" i="17"/>
  <c r="G76" i="17"/>
  <c r="K11" i="17"/>
  <c r="H12" i="17"/>
  <c r="O19" i="16"/>
  <c r="S36" i="16"/>
  <c r="K39" i="17"/>
  <c r="K41" i="17"/>
  <c r="R50" i="16"/>
  <c r="R51" i="16"/>
  <c r="N52" i="17"/>
  <c r="O57" i="16"/>
  <c r="P60" i="16"/>
  <c r="R63" i="16"/>
  <c r="G14" i="17"/>
  <c r="K33" i="17"/>
  <c r="O14" i="16"/>
  <c r="O34" i="16"/>
  <c r="N55" i="16"/>
  <c r="K63" i="17"/>
  <c r="X10" i="16"/>
  <c r="J9" i="17" s="1"/>
  <c r="P12" i="16"/>
  <c r="N76" i="17"/>
  <c r="R15" i="16"/>
  <c r="O17" i="16"/>
  <c r="AG17" i="16" s="1"/>
  <c r="S19" i="16"/>
  <c r="N26" i="17"/>
  <c r="K27" i="17"/>
  <c r="R30" i="16"/>
  <c r="O35" i="16"/>
  <c r="W36" i="16"/>
  <c r="I35" i="17" s="1"/>
  <c r="Q38" i="16"/>
  <c r="O40" i="16"/>
  <c r="O42" i="16"/>
  <c r="S51" i="16"/>
  <c r="J55" i="17"/>
  <c r="K61" i="17"/>
  <c r="K65" i="17"/>
  <c r="G9" i="17"/>
  <c r="Q23" i="16"/>
  <c r="W23" i="16"/>
  <c r="I22" i="17" s="1"/>
  <c r="K26" i="17"/>
  <c r="H30" i="17"/>
  <c r="G32" i="17"/>
  <c r="F34" i="17"/>
  <c r="T46" i="16"/>
  <c r="F45" i="17" s="1"/>
  <c r="AB46" i="16"/>
  <c r="N45" i="17" s="1"/>
  <c r="N46" i="16"/>
  <c r="Q47" i="16"/>
  <c r="W47" i="16"/>
  <c r="I46" i="17" s="1"/>
  <c r="N48" i="17"/>
  <c r="K50" i="17"/>
  <c r="J51" i="17"/>
  <c r="J52" i="17"/>
  <c r="I53" i="17"/>
  <c r="N69" i="16"/>
  <c r="T70" i="16"/>
  <c r="F69" i="17" s="1"/>
  <c r="AB70" i="16"/>
  <c r="N69" i="17" s="1"/>
  <c r="N70" i="16"/>
  <c r="Q71" i="16"/>
  <c r="W71" i="16"/>
  <c r="I70" i="17" s="1"/>
  <c r="T75" i="16"/>
  <c r="F74" i="17" s="1"/>
  <c r="S75" i="16"/>
  <c r="R75" i="16"/>
  <c r="Q75" i="16"/>
  <c r="P75" i="16"/>
  <c r="O75" i="16"/>
  <c r="AB75" i="16"/>
  <c r="N74" i="17" s="1"/>
  <c r="X75" i="16"/>
  <c r="J74" i="17" s="1"/>
  <c r="W75" i="16"/>
  <c r="I74" i="17" s="1"/>
  <c r="W21" i="16"/>
  <c r="I20" i="17" s="1"/>
  <c r="Q21" i="16"/>
  <c r="N22" i="17"/>
  <c r="J25" i="17"/>
  <c r="G31" i="17"/>
  <c r="AB44" i="16"/>
  <c r="N43" i="17" s="1"/>
  <c r="N44" i="16"/>
  <c r="T44" i="16"/>
  <c r="F43" i="17" s="1"/>
  <c r="W45" i="16"/>
  <c r="I44" i="17" s="1"/>
  <c r="Q45" i="16"/>
  <c r="K48" i="17"/>
  <c r="H53" i="17"/>
  <c r="F56" i="17"/>
  <c r="AB68" i="16"/>
  <c r="N67" i="17" s="1"/>
  <c r="N68" i="16"/>
  <c r="T68" i="16"/>
  <c r="F67" i="17" s="1"/>
  <c r="K72" i="17"/>
  <c r="F76" i="17"/>
  <c r="N77" i="17"/>
  <c r="O20" i="16"/>
  <c r="T22" i="16"/>
  <c r="F21" i="17" s="1"/>
  <c r="AB22" i="16"/>
  <c r="N21" i="17" s="1"/>
  <c r="N22" i="16"/>
  <c r="K25" i="17"/>
  <c r="J27" i="17"/>
  <c r="I29" i="17"/>
  <c r="H31" i="17"/>
  <c r="G57" i="17"/>
  <c r="X9" i="16"/>
  <c r="J8" i="17" s="1"/>
  <c r="V10" i="16"/>
  <c r="H9" i="17" s="1"/>
  <c r="U11" i="16"/>
  <c r="G10" i="17" s="1"/>
  <c r="U12" i="16"/>
  <c r="G11" i="17" s="1"/>
  <c r="T13" i="16"/>
  <c r="F12" i="17" s="1"/>
  <c r="S14" i="16"/>
  <c r="S15" i="16"/>
  <c r="R16" i="16"/>
  <c r="R17" i="16"/>
  <c r="Q18" i="16"/>
  <c r="P19" i="16"/>
  <c r="AH19" i="16" s="1"/>
  <c r="P20" i="16"/>
  <c r="O21" i="16"/>
  <c r="O22" i="16"/>
  <c r="N23" i="16"/>
  <c r="AB24" i="16"/>
  <c r="N23" i="17" s="1"/>
  <c r="N24" i="16"/>
  <c r="T24" i="16"/>
  <c r="F23" i="17" s="1"/>
  <c r="W25" i="16"/>
  <c r="I24" i="17" s="1"/>
  <c r="Q25" i="16"/>
  <c r="Y29" i="16"/>
  <c r="K28" i="17" s="1"/>
  <c r="X30" i="16"/>
  <c r="J29" i="17" s="1"/>
  <c r="X31" i="16"/>
  <c r="J30" i="17" s="1"/>
  <c r="W32" i="16"/>
  <c r="I31" i="17" s="1"/>
  <c r="V33" i="16"/>
  <c r="H32" i="17" s="1"/>
  <c r="V34" i="16"/>
  <c r="H33" i="17" s="1"/>
  <c r="U35" i="16"/>
  <c r="G34" i="17" s="1"/>
  <c r="U36" i="16"/>
  <c r="G35" i="17" s="1"/>
  <c r="T37" i="16"/>
  <c r="F36" i="17" s="1"/>
  <c r="S38" i="16"/>
  <c r="S39" i="16"/>
  <c r="R40" i="16"/>
  <c r="R41" i="16"/>
  <c r="Q42" i="16"/>
  <c r="P43" i="16"/>
  <c r="P44" i="16"/>
  <c r="O45" i="16"/>
  <c r="O46" i="16"/>
  <c r="N47" i="16"/>
  <c r="AB48" i="16"/>
  <c r="N47" i="17" s="1"/>
  <c r="N48" i="16"/>
  <c r="AD48" i="16" s="1"/>
  <c r="T48" i="16"/>
  <c r="F47" i="17" s="1"/>
  <c r="W49" i="16"/>
  <c r="I48" i="17" s="1"/>
  <c r="Q49" i="16"/>
  <c r="AD49" i="16" s="1"/>
  <c r="Y53" i="16"/>
  <c r="K52" i="17" s="1"/>
  <c r="X54" i="16"/>
  <c r="J53" i="17" s="1"/>
  <c r="X55" i="16"/>
  <c r="J54" i="17" s="1"/>
  <c r="W56" i="16"/>
  <c r="I55" i="17" s="1"/>
  <c r="V57" i="16"/>
  <c r="H56" i="17" s="1"/>
  <c r="V58" i="16"/>
  <c r="H57" i="17" s="1"/>
  <c r="U59" i="16"/>
  <c r="G58" i="17" s="1"/>
  <c r="U60" i="16"/>
  <c r="G59" i="17" s="1"/>
  <c r="T61" i="16"/>
  <c r="F60" i="17" s="1"/>
  <c r="S62" i="16"/>
  <c r="S63" i="16"/>
  <c r="R64" i="16"/>
  <c r="R65" i="16"/>
  <c r="Q66" i="16"/>
  <c r="AI66" i="16" s="1"/>
  <c r="AJ66" i="16" s="1"/>
  <c r="P67" i="16"/>
  <c r="P68" i="16"/>
  <c r="O69" i="16"/>
  <c r="AG69" i="16" s="1"/>
  <c r="AJ69" i="16" s="1"/>
  <c r="O70" i="16"/>
  <c r="N71" i="16"/>
  <c r="AB72" i="16"/>
  <c r="N71" i="17" s="1"/>
  <c r="N72" i="16"/>
  <c r="T72" i="16"/>
  <c r="F71" i="17" s="1"/>
  <c r="AB73" i="16"/>
  <c r="N72" i="17" s="1"/>
  <c r="W73" i="16"/>
  <c r="I72" i="17" s="1"/>
  <c r="Q73" i="16"/>
  <c r="W74" i="16"/>
  <c r="I73" i="17" s="1"/>
  <c r="T74" i="16"/>
  <c r="F73" i="17" s="1"/>
  <c r="AB74" i="16"/>
  <c r="N73" i="17" s="1"/>
  <c r="N74" i="16"/>
  <c r="N75" i="16"/>
  <c r="H76" i="17"/>
  <c r="G77" i="17"/>
  <c r="Y9" i="16"/>
  <c r="K8" i="17" s="1"/>
  <c r="W10" i="16"/>
  <c r="I9" i="17" s="1"/>
  <c r="V11" i="16"/>
  <c r="H10" i="17" s="1"/>
  <c r="V12" i="16"/>
  <c r="H11" i="17" s="1"/>
  <c r="U13" i="16"/>
  <c r="G12" i="17" s="1"/>
  <c r="U14" i="16"/>
  <c r="G13" i="17" s="1"/>
  <c r="T15" i="16"/>
  <c r="F14" i="17" s="1"/>
  <c r="S16" i="16"/>
  <c r="S17" i="16"/>
  <c r="R18" i="16"/>
  <c r="R19" i="16"/>
  <c r="P21" i="16"/>
  <c r="P22" i="16"/>
  <c r="O23" i="16"/>
  <c r="T26" i="16"/>
  <c r="F25" i="17" s="1"/>
  <c r="AB26" i="16"/>
  <c r="N25" i="17" s="1"/>
  <c r="N26" i="16"/>
  <c r="Q27" i="16"/>
  <c r="AI27" i="16" s="1"/>
  <c r="AJ27" i="16" s="1"/>
  <c r="W27" i="16"/>
  <c r="I26" i="17" s="1"/>
  <c r="X33" i="16"/>
  <c r="J32" i="17" s="1"/>
  <c r="W34" i="16"/>
  <c r="I33" i="17" s="1"/>
  <c r="V35" i="16"/>
  <c r="H34" i="17" s="1"/>
  <c r="V36" i="16"/>
  <c r="H35" i="17" s="1"/>
  <c r="U37" i="16"/>
  <c r="G36" i="17" s="1"/>
  <c r="U38" i="16"/>
  <c r="G37" i="17" s="1"/>
  <c r="T39" i="16"/>
  <c r="F38" i="17" s="1"/>
  <c r="S40" i="16"/>
  <c r="S41" i="16"/>
  <c r="R42" i="16"/>
  <c r="R43" i="16"/>
  <c r="Q44" i="16"/>
  <c r="P45" i="16"/>
  <c r="P46" i="16"/>
  <c r="O47" i="16"/>
  <c r="T50" i="16"/>
  <c r="F49" i="17" s="1"/>
  <c r="AB50" i="16"/>
  <c r="N49" i="17" s="1"/>
  <c r="N50" i="16"/>
  <c r="Q51" i="16"/>
  <c r="W51" i="16"/>
  <c r="I50" i="17" s="1"/>
  <c r="X57" i="16"/>
  <c r="J56" i="17" s="1"/>
  <c r="W58" i="16"/>
  <c r="I57" i="17" s="1"/>
  <c r="V59" i="16"/>
  <c r="H58" i="17" s="1"/>
  <c r="V60" i="16"/>
  <c r="H59" i="17" s="1"/>
  <c r="U61" i="16"/>
  <c r="G60" i="17" s="1"/>
  <c r="U62" i="16"/>
  <c r="G61" i="17" s="1"/>
  <c r="T63" i="16"/>
  <c r="F62" i="17" s="1"/>
  <c r="S64" i="16"/>
  <c r="S65" i="16"/>
  <c r="R66" i="16"/>
  <c r="R67" i="16"/>
  <c r="Q68" i="16"/>
  <c r="P70" i="16"/>
  <c r="AH70" i="16" s="1"/>
  <c r="AJ70" i="16" s="1"/>
  <c r="O71" i="16"/>
  <c r="O72" i="16"/>
  <c r="N73" i="16"/>
  <c r="O74" i="16"/>
  <c r="U75" i="16"/>
  <c r="G74" i="17" s="1"/>
  <c r="K23" i="17"/>
  <c r="J26" i="17"/>
  <c r="F32" i="17"/>
  <c r="K47" i="17"/>
  <c r="W69" i="16"/>
  <c r="I68" i="17" s="1"/>
  <c r="Q69" i="16"/>
  <c r="K71" i="17"/>
  <c r="I76" i="17"/>
  <c r="AB9" i="16"/>
  <c r="N8" i="17" s="1"/>
  <c r="P23" i="16"/>
  <c r="AB28" i="16"/>
  <c r="N27" i="17" s="1"/>
  <c r="N28" i="16"/>
  <c r="T28" i="16"/>
  <c r="F27" i="17" s="1"/>
  <c r="W29" i="16"/>
  <c r="I28" i="17" s="1"/>
  <c r="Q29" i="16"/>
  <c r="N30" i="17"/>
  <c r="K31" i="17"/>
  <c r="K32" i="17"/>
  <c r="H37" i="17"/>
  <c r="G38" i="17"/>
  <c r="F40" i="17"/>
  <c r="R44" i="16"/>
  <c r="R45" i="16"/>
  <c r="Q46" i="16"/>
  <c r="P47" i="16"/>
  <c r="AB52" i="16"/>
  <c r="N51" i="17" s="1"/>
  <c r="N52" i="16"/>
  <c r="T52" i="16"/>
  <c r="F51" i="17" s="1"/>
  <c r="W53" i="16"/>
  <c r="I52" i="17" s="1"/>
  <c r="Q53" i="16"/>
  <c r="K55" i="17"/>
  <c r="J57" i="17"/>
  <c r="H60" i="17"/>
  <c r="G62" i="17"/>
  <c r="F64" i="17"/>
  <c r="R68" i="16"/>
  <c r="R69" i="16"/>
  <c r="Q70" i="16"/>
  <c r="P71" i="16"/>
  <c r="V75" i="16"/>
  <c r="H74" i="17" s="1"/>
  <c r="AB20" i="16"/>
  <c r="N19" i="17" s="1"/>
  <c r="N20" i="16"/>
  <c r="T20" i="16"/>
  <c r="F19" i="17" s="1"/>
  <c r="K24" i="17"/>
  <c r="I27" i="17"/>
  <c r="G30" i="17"/>
  <c r="H52" i="17"/>
  <c r="N70" i="17"/>
  <c r="Q22" i="16"/>
  <c r="N9" i="16"/>
  <c r="Y11" i="16"/>
  <c r="K10" i="17" s="1"/>
  <c r="X12" i="16"/>
  <c r="J11" i="17" s="1"/>
  <c r="X13" i="16"/>
  <c r="J12" i="17" s="1"/>
  <c r="W14" i="16"/>
  <c r="I13" i="17" s="1"/>
  <c r="V15" i="16"/>
  <c r="H14" i="17" s="1"/>
  <c r="V16" i="16"/>
  <c r="H15" i="17" s="1"/>
  <c r="U17" i="16"/>
  <c r="G16" i="17" s="1"/>
  <c r="U18" i="16"/>
  <c r="G17" i="17" s="1"/>
  <c r="T19" i="16"/>
  <c r="F18" i="17" s="1"/>
  <c r="S20" i="16"/>
  <c r="S21" i="16"/>
  <c r="R22" i="16"/>
  <c r="R23" i="16"/>
  <c r="O28" i="16"/>
  <c r="N29" i="16"/>
  <c r="T30" i="16"/>
  <c r="F29" i="17" s="1"/>
  <c r="AB30" i="16"/>
  <c r="N29" i="17" s="1"/>
  <c r="N30" i="16"/>
  <c r="Q31" i="16"/>
  <c r="AD31" i="16" s="1"/>
  <c r="W31" i="16"/>
  <c r="I30" i="17" s="1"/>
  <c r="Y35" i="16"/>
  <c r="K34" i="17" s="1"/>
  <c r="X36" i="16"/>
  <c r="J35" i="17" s="1"/>
  <c r="X37" i="16"/>
  <c r="J36" i="17" s="1"/>
  <c r="W38" i="16"/>
  <c r="I37" i="17" s="1"/>
  <c r="V39" i="16"/>
  <c r="H38" i="17" s="1"/>
  <c r="V40" i="16"/>
  <c r="H39" i="17" s="1"/>
  <c r="U41" i="16"/>
  <c r="G40" i="17" s="1"/>
  <c r="U42" i="16"/>
  <c r="G41" i="17" s="1"/>
  <c r="T43" i="16"/>
  <c r="F42" i="17" s="1"/>
  <c r="S44" i="16"/>
  <c r="S45" i="16"/>
  <c r="R46" i="16"/>
  <c r="R47" i="16"/>
  <c r="O52" i="16"/>
  <c r="N53" i="16"/>
  <c r="T54" i="16"/>
  <c r="F53" i="17" s="1"/>
  <c r="AB54" i="16"/>
  <c r="N53" i="17" s="1"/>
  <c r="N54" i="16"/>
  <c r="AD54" i="16" s="1"/>
  <c r="Q55" i="16"/>
  <c r="W55" i="16"/>
  <c r="I54" i="17" s="1"/>
  <c r="Y59" i="16"/>
  <c r="K58" i="17" s="1"/>
  <c r="X60" i="16"/>
  <c r="J59" i="17" s="1"/>
  <c r="X61" i="16"/>
  <c r="J60" i="17" s="1"/>
  <c r="W62" i="16"/>
  <c r="I61" i="17" s="1"/>
  <c r="V63" i="16"/>
  <c r="H62" i="17" s="1"/>
  <c r="V64" i="16"/>
  <c r="H63" i="17" s="1"/>
  <c r="U65" i="16"/>
  <c r="G64" i="17" s="1"/>
  <c r="U66" i="16"/>
  <c r="G65" i="17" s="1"/>
  <c r="T67" i="16"/>
  <c r="F66" i="17" s="1"/>
  <c r="S68" i="16"/>
  <c r="S69" i="16"/>
  <c r="R70" i="16"/>
  <c r="R71" i="16"/>
  <c r="Q72" i="16"/>
  <c r="P73" i="16"/>
  <c r="Q74" i="16"/>
  <c r="Y75" i="16"/>
  <c r="K74" i="17" s="1"/>
  <c r="R20" i="16"/>
  <c r="F75" i="17"/>
  <c r="O9" i="16"/>
  <c r="AB10" i="16"/>
  <c r="N9" i="17" s="1"/>
  <c r="N10" i="16"/>
  <c r="AF10" i="16" s="1"/>
  <c r="Y13" i="16"/>
  <c r="K12" i="17" s="1"/>
  <c r="X14" i="16"/>
  <c r="J13" i="17" s="1"/>
  <c r="X15" i="16"/>
  <c r="J14" i="17" s="1"/>
  <c r="W16" i="16"/>
  <c r="I15" i="17" s="1"/>
  <c r="V17" i="16"/>
  <c r="H16" i="17" s="1"/>
  <c r="V18" i="16"/>
  <c r="H17" i="17" s="1"/>
  <c r="U19" i="16"/>
  <c r="G18" i="17" s="1"/>
  <c r="U20" i="16"/>
  <c r="G19" i="17" s="1"/>
  <c r="T21" i="16"/>
  <c r="F20" i="17" s="1"/>
  <c r="S22" i="16"/>
  <c r="S23" i="16"/>
  <c r="P28" i="16"/>
  <c r="O29" i="16"/>
  <c r="AB32" i="16"/>
  <c r="N31" i="17" s="1"/>
  <c r="N32" i="16"/>
  <c r="T32" i="16"/>
  <c r="F31" i="17" s="1"/>
  <c r="W33" i="16"/>
  <c r="I32" i="17" s="1"/>
  <c r="Q33" i="16"/>
  <c r="Y37" i="16"/>
  <c r="K36" i="17" s="1"/>
  <c r="X38" i="16"/>
  <c r="J37" i="17" s="1"/>
  <c r="X39" i="16"/>
  <c r="J38" i="17" s="1"/>
  <c r="W40" i="16"/>
  <c r="I39" i="17" s="1"/>
  <c r="V41" i="16"/>
  <c r="H40" i="17" s="1"/>
  <c r="V42" i="16"/>
  <c r="H41" i="17" s="1"/>
  <c r="U43" i="16"/>
  <c r="G42" i="17" s="1"/>
  <c r="U44" i="16"/>
  <c r="G43" i="17" s="1"/>
  <c r="T45" i="16"/>
  <c r="F44" i="17" s="1"/>
  <c r="S46" i="16"/>
  <c r="S47" i="16"/>
  <c r="P52" i="16"/>
  <c r="O53" i="16"/>
  <c r="AB56" i="16"/>
  <c r="N55" i="17" s="1"/>
  <c r="N56" i="16"/>
  <c r="T56" i="16"/>
  <c r="F55" i="17" s="1"/>
  <c r="W57" i="16"/>
  <c r="I56" i="17" s="1"/>
  <c r="Q57" i="16"/>
  <c r="Y61" i="16"/>
  <c r="K60" i="17" s="1"/>
  <c r="X62" i="16"/>
  <c r="J61" i="17" s="1"/>
  <c r="X63" i="16"/>
  <c r="J62" i="17" s="1"/>
  <c r="W64" i="16"/>
  <c r="I63" i="17" s="1"/>
  <c r="V65" i="16"/>
  <c r="H64" i="17" s="1"/>
  <c r="V66" i="16"/>
  <c r="H65" i="17" s="1"/>
  <c r="U67" i="16"/>
  <c r="G66" i="17" s="1"/>
  <c r="U68" i="16"/>
  <c r="G67" i="17" s="1"/>
  <c r="T69" i="16"/>
  <c r="F68" i="17" s="1"/>
  <c r="S70" i="16"/>
  <c r="S71" i="16"/>
  <c r="R72" i="16"/>
  <c r="R73" i="16"/>
  <c r="R74" i="16"/>
  <c r="R21" i="16"/>
  <c r="G75" i="17"/>
  <c r="P9" i="16"/>
  <c r="AH9" i="16" s="1"/>
  <c r="AJ9" i="16" s="1"/>
  <c r="Q11" i="16"/>
  <c r="W11" i="16"/>
  <c r="I10" i="17" s="1"/>
  <c r="X16" i="16"/>
  <c r="J15" i="17" s="1"/>
  <c r="X17" i="16"/>
  <c r="J16" i="17" s="1"/>
  <c r="W18" i="16"/>
  <c r="I17" i="17" s="1"/>
  <c r="V19" i="16"/>
  <c r="H18" i="17" s="1"/>
  <c r="V20" i="16"/>
  <c r="H19" i="17" s="1"/>
  <c r="U21" i="16"/>
  <c r="G20" i="17" s="1"/>
  <c r="U22" i="16"/>
  <c r="G21" i="17" s="1"/>
  <c r="T23" i="16"/>
  <c r="F22" i="17" s="1"/>
  <c r="Q28" i="16"/>
  <c r="P29" i="16"/>
  <c r="T34" i="16"/>
  <c r="F33" i="17" s="1"/>
  <c r="AB34" i="16"/>
  <c r="N33" i="17" s="1"/>
  <c r="N34" i="16"/>
  <c r="Q35" i="16"/>
  <c r="W35" i="16"/>
  <c r="I34" i="17" s="1"/>
  <c r="Y39" i="16"/>
  <c r="K38" i="17" s="1"/>
  <c r="X40" i="16"/>
  <c r="J39" i="17" s="1"/>
  <c r="X41" i="16"/>
  <c r="J40" i="17" s="1"/>
  <c r="W42" i="16"/>
  <c r="I41" i="17" s="1"/>
  <c r="V43" i="16"/>
  <c r="H42" i="17" s="1"/>
  <c r="V44" i="16"/>
  <c r="H43" i="17" s="1"/>
  <c r="U45" i="16"/>
  <c r="G44" i="17" s="1"/>
  <c r="U46" i="16"/>
  <c r="G45" i="17" s="1"/>
  <c r="T47" i="16"/>
  <c r="F46" i="17" s="1"/>
  <c r="Q52" i="16"/>
  <c r="P53" i="16"/>
  <c r="T58" i="16"/>
  <c r="F57" i="17" s="1"/>
  <c r="AB58" i="16"/>
  <c r="N57" i="17" s="1"/>
  <c r="N58" i="16"/>
  <c r="AF58" i="16" s="1"/>
  <c r="Q59" i="16"/>
  <c r="W59" i="16"/>
  <c r="I58" i="17" s="1"/>
  <c r="Y63" i="16"/>
  <c r="K62" i="17" s="1"/>
  <c r="X64" i="16"/>
  <c r="J63" i="17" s="1"/>
  <c r="X65" i="16"/>
  <c r="J64" i="17" s="1"/>
  <c r="W66" i="16"/>
  <c r="I65" i="17" s="1"/>
  <c r="V67" i="16"/>
  <c r="H66" i="17" s="1"/>
  <c r="V68" i="16"/>
  <c r="H67" i="17" s="1"/>
  <c r="U69" i="16"/>
  <c r="G68" i="17" s="1"/>
  <c r="U70" i="16"/>
  <c r="G69" i="17" s="1"/>
  <c r="T71" i="16"/>
  <c r="F70" i="17" s="1"/>
  <c r="S72" i="16"/>
  <c r="S73" i="16"/>
  <c r="S74" i="16"/>
  <c r="F77" i="17"/>
  <c r="R9" i="16"/>
  <c r="AB12" i="16"/>
  <c r="N11" i="17" s="1"/>
  <c r="N12" i="16"/>
  <c r="AF12" i="16" s="1"/>
  <c r="T12" i="16"/>
  <c r="F11" i="17" s="1"/>
  <c r="W13" i="16"/>
  <c r="I12" i="17" s="1"/>
  <c r="Q13" i="16"/>
  <c r="N14" i="17"/>
  <c r="Y17" i="16"/>
  <c r="K16" i="17" s="1"/>
  <c r="X18" i="16"/>
  <c r="J17" i="17" s="1"/>
  <c r="X19" i="16"/>
  <c r="J18" i="17" s="1"/>
  <c r="W20" i="16"/>
  <c r="I19" i="17" s="1"/>
  <c r="V21" i="16"/>
  <c r="H20" i="17" s="1"/>
  <c r="V22" i="16"/>
  <c r="H21" i="17" s="1"/>
  <c r="U23" i="16"/>
  <c r="G22" i="17" s="1"/>
  <c r="R28" i="16"/>
  <c r="R29" i="16"/>
  <c r="AB36" i="16"/>
  <c r="N35" i="17" s="1"/>
  <c r="N36" i="16"/>
  <c r="T36" i="16"/>
  <c r="F35" i="17" s="1"/>
  <c r="W37" i="16"/>
  <c r="I36" i="17" s="1"/>
  <c r="Q37" i="16"/>
  <c r="Y41" i="16"/>
  <c r="K40" i="17" s="1"/>
  <c r="X42" i="16"/>
  <c r="J41" i="17" s="1"/>
  <c r="X43" i="16"/>
  <c r="J42" i="17" s="1"/>
  <c r="W44" i="16"/>
  <c r="I43" i="17" s="1"/>
  <c r="V45" i="16"/>
  <c r="H44" i="17" s="1"/>
  <c r="V46" i="16"/>
  <c r="H45" i="17" s="1"/>
  <c r="U47" i="16"/>
  <c r="G46" i="17" s="1"/>
  <c r="G47" i="17"/>
  <c r="F48" i="17"/>
  <c r="R52" i="16"/>
  <c r="R53" i="16"/>
  <c r="AB60" i="16"/>
  <c r="N59" i="17" s="1"/>
  <c r="N60" i="16"/>
  <c r="T60" i="16"/>
  <c r="F59" i="17" s="1"/>
  <c r="W61" i="16"/>
  <c r="I60" i="17" s="1"/>
  <c r="Q61" i="16"/>
  <c r="Y65" i="16"/>
  <c r="K64" i="17" s="1"/>
  <c r="X66" i="16"/>
  <c r="J65" i="17" s="1"/>
  <c r="X67" i="16"/>
  <c r="J66" i="17" s="1"/>
  <c r="W68" i="16"/>
  <c r="I67" i="17" s="1"/>
  <c r="V69" i="16"/>
  <c r="H68" i="17" s="1"/>
  <c r="V70" i="16"/>
  <c r="H69" i="17" s="1"/>
  <c r="U71" i="16"/>
  <c r="G70" i="17" s="1"/>
  <c r="U72" i="16"/>
  <c r="G71" i="17" s="1"/>
  <c r="T73" i="16"/>
  <c r="F72" i="17" s="1"/>
  <c r="U74" i="16"/>
  <c r="G73" i="17" s="1"/>
  <c r="I75" i="17"/>
  <c r="S9" i="16"/>
  <c r="O12" i="16"/>
  <c r="AG12" i="16" s="1"/>
  <c r="N13" i="16"/>
  <c r="T14" i="16"/>
  <c r="F13" i="17" s="1"/>
  <c r="AB14" i="16"/>
  <c r="N13" i="17" s="1"/>
  <c r="N14" i="16"/>
  <c r="Q15" i="16"/>
  <c r="W15" i="16"/>
  <c r="I14" i="17" s="1"/>
  <c r="Y19" i="16"/>
  <c r="K18" i="17" s="1"/>
  <c r="X20" i="16"/>
  <c r="J19" i="17" s="1"/>
  <c r="X21" i="16"/>
  <c r="J20" i="17" s="1"/>
  <c r="W22" i="16"/>
  <c r="I21" i="17" s="1"/>
  <c r="V23" i="16"/>
  <c r="H22" i="17" s="1"/>
  <c r="G25" i="17"/>
  <c r="S28" i="16"/>
  <c r="S29" i="16"/>
  <c r="O36" i="16"/>
  <c r="N37" i="16"/>
  <c r="T38" i="16"/>
  <c r="F37" i="17" s="1"/>
  <c r="AB38" i="16"/>
  <c r="N37" i="17" s="1"/>
  <c r="N38" i="16"/>
  <c r="Q39" i="16"/>
  <c r="W39" i="16"/>
  <c r="I38" i="17" s="1"/>
  <c r="Y43" i="16"/>
  <c r="K42" i="17" s="1"/>
  <c r="X44" i="16"/>
  <c r="J43" i="17" s="1"/>
  <c r="X45" i="16"/>
  <c r="J44" i="17" s="1"/>
  <c r="W46" i="16"/>
  <c r="I45" i="17" s="1"/>
  <c r="V47" i="16"/>
  <c r="H46" i="17" s="1"/>
  <c r="H47" i="17"/>
  <c r="G48" i="17"/>
  <c r="G49" i="17"/>
  <c r="F50" i="17"/>
  <c r="S52" i="16"/>
  <c r="S53" i="16"/>
  <c r="Q56" i="16"/>
  <c r="P57" i="16"/>
  <c r="P58" i="16"/>
  <c r="AH58" i="16" s="1"/>
  <c r="O59" i="16"/>
  <c r="O60" i="16"/>
  <c r="N61" i="16"/>
  <c r="T62" i="16"/>
  <c r="F61" i="17" s="1"/>
  <c r="AB62" i="16"/>
  <c r="N61" i="17" s="1"/>
  <c r="N62" i="16"/>
  <c r="Q63" i="16"/>
  <c r="W63" i="16"/>
  <c r="I62" i="17" s="1"/>
  <c r="Y67" i="16"/>
  <c r="K66" i="17" s="1"/>
  <c r="X68" i="16"/>
  <c r="J67" i="17" s="1"/>
  <c r="X69" i="16"/>
  <c r="J68" i="17" s="1"/>
  <c r="W70" i="16"/>
  <c r="I69" i="17" s="1"/>
  <c r="V71" i="16"/>
  <c r="H70" i="17" s="1"/>
  <c r="V72" i="16"/>
  <c r="H71" i="17" s="1"/>
  <c r="U73" i="16"/>
  <c r="G72" i="17" s="1"/>
  <c r="V74" i="16"/>
  <c r="H73" i="17" s="1"/>
  <c r="J75" i="17"/>
  <c r="I77" i="17"/>
  <c r="T9" i="16"/>
  <c r="F8" i="17" s="1"/>
  <c r="AB16" i="16"/>
  <c r="N15" i="17" s="1"/>
  <c r="N16" i="16"/>
  <c r="T16" i="16"/>
  <c r="F15" i="17" s="1"/>
  <c r="W17" i="16"/>
  <c r="I16" i="17" s="1"/>
  <c r="Q17" i="16"/>
  <c r="AI17" i="16" s="1"/>
  <c r="Y20" i="16"/>
  <c r="K19" i="17" s="1"/>
  <c r="Y21" i="16"/>
  <c r="K20" i="17" s="1"/>
  <c r="X22" i="16"/>
  <c r="J21" i="17" s="1"/>
  <c r="X23" i="16"/>
  <c r="J22" i="17" s="1"/>
  <c r="I23" i="17"/>
  <c r="H24" i="17"/>
  <c r="H25" i="17"/>
  <c r="G26" i="17"/>
  <c r="U28" i="16"/>
  <c r="G27" i="17" s="1"/>
  <c r="T29" i="16"/>
  <c r="F28" i="17" s="1"/>
  <c r="AB40" i="16"/>
  <c r="N39" i="17" s="1"/>
  <c r="N40" i="16"/>
  <c r="T40" i="16"/>
  <c r="F39" i="17" s="1"/>
  <c r="W41" i="16"/>
  <c r="I40" i="17" s="1"/>
  <c r="Q41" i="16"/>
  <c r="Y44" i="16"/>
  <c r="K43" i="17" s="1"/>
  <c r="Y45" i="16"/>
  <c r="K44" i="17" s="1"/>
  <c r="X46" i="16"/>
  <c r="J45" i="17" s="1"/>
  <c r="X47" i="16"/>
  <c r="J46" i="17" s="1"/>
  <c r="I47" i="17"/>
  <c r="H48" i="17"/>
  <c r="H49" i="17"/>
  <c r="G50" i="17"/>
  <c r="U52" i="16"/>
  <c r="G51" i="17" s="1"/>
  <c r="T53" i="16"/>
  <c r="F52" i="17" s="1"/>
  <c r="AB64" i="16"/>
  <c r="N63" i="17" s="1"/>
  <c r="N64" i="16"/>
  <c r="T64" i="16"/>
  <c r="F63" i="17" s="1"/>
  <c r="W65" i="16"/>
  <c r="I64" i="17" s="1"/>
  <c r="Q65" i="16"/>
  <c r="Y68" i="16"/>
  <c r="K67" i="17" s="1"/>
  <c r="Y69" i="16"/>
  <c r="K68" i="17" s="1"/>
  <c r="X70" i="16"/>
  <c r="J69" i="17" s="1"/>
  <c r="X71" i="16"/>
  <c r="J70" i="17" s="1"/>
  <c r="W72" i="16"/>
  <c r="I71" i="17" s="1"/>
  <c r="V73" i="16"/>
  <c r="H72" i="17" s="1"/>
  <c r="X74" i="16"/>
  <c r="J73" i="17" s="1"/>
  <c r="K75" i="17"/>
  <c r="U9" i="16"/>
  <c r="G8" i="17" s="1"/>
  <c r="T18" i="16"/>
  <c r="F17" i="17" s="1"/>
  <c r="AB18" i="16"/>
  <c r="N17" i="17" s="1"/>
  <c r="N18" i="16"/>
  <c r="Q19" i="16"/>
  <c r="AI19" i="16" s="1"/>
  <c r="W19" i="16"/>
  <c r="I18" i="17" s="1"/>
  <c r="AB21" i="16"/>
  <c r="N20" i="17" s="1"/>
  <c r="Y22" i="16"/>
  <c r="K21" i="17" s="1"/>
  <c r="Y23" i="16"/>
  <c r="K22" i="17" s="1"/>
  <c r="I25" i="17"/>
  <c r="H26" i="17"/>
  <c r="V28" i="16"/>
  <c r="H27" i="17" s="1"/>
  <c r="U29" i="16"/>
  <c r="G28" i="17" s="1"/>
  <c r="G29" i="17"/>
  <c r="F30" i="17"/>
  <c r="T42" i="16"/>
  <c r="F41" i="17" s="1"/>
  <c r="AB42" i="16"/>
  <c r="N41" i="17" s="1"/>
  <c r="N42" i="16"/>
  <c r="Q43" i="16"/>
  <c r="W43" i="16"/>
  <c r="I42" i="17" s="1"/>
  <c r="AB45" i="16"/>
  <c r="N44" i="17" s="1"/>
  <c r="Y46" i="16"/>
  <c r="K45" i="17" s="1"/>
  <c r="Y47" i="16"/>
  <c r="K46" i="17" s="1"/>
  <c r="J47" i="17"/>
  <c r="J48" i="17"/>
  <c r="V52" i="16"/>
  <c r="H51" i="17" s="1"/>
  <c r="U53" i="16"/>
  <c r="G52" i="17" s="1"/>
  <c r="G53" i="17"/>
  <c r="O64" i="16"/>
  <c r="AG64" i="16" s="1"/>
  <c r="AJ64" i="16" s="1"/>
  <c r="N65" i="16"/>
  <c r="T66" i="16"/>
  <c r="F65" i="17" s="1"/>
  <c r="AB66" i="16"/>
  <c r="N65" i="17" s="1"/>
  <c r="N66" i="16"/>
  <c r="Q67" i="16"/>
  <c r="W67" i="16"/>
  <c r="I66" i="17" s="1"/>
  <c r="AB69" i="16"/>
  <c r="N68" i="17" s="1"/>
  <c r="Y70" i="16"/>
  <c r="K69" i="17" s="1"/>
  <c r="Y71" i="16"/>
  <c r="K70" i="17" s="1"/>
  <c r="X72" i="16"/>
  <c r="J71" i="17" s="1"/>
  <c r="X73" i="16"/>
  <c r="J72" i="17" s="1"/>
  <c r="Y74" i="16"/>
  <c r="K73" i="17" s="1"/>
  <c r="K6" i="6"/>
  <c r="K5" i="6" s="1"/>
  <c r="Y6" i="6"/>
  <c r="Y5" i="6" s="1"/>
  <c r="L6" i="6"/>
  <c r="L5" i="6" s="1"/>
  <c r="Z6" i="6"/>
  <c r="Z5" i="6" s="1"/>
  <c r="R6" i="6"/>
  <c r="R5" i="6" s="1"/>
  <c r="AF6" i="6"/>
  <c r="AF5" i="6" s="1"/>
  <c r="S6" i="6"/>
  <c r="S5" i="6" s="1"/>
  <c r="AG6" i="6"/>
  <c r="AG5" i="6" s="1"/>
  <c r="G6" i="6"/>
  <c r="G5" i="6" s="1"/>
  <c r="U6" i="6"/>
  <c r="U5" i="6" s="1"/>
  <c r="J76" i="18"/>
  <c r="E76" i="18"/>
  <c r="B97" i="9"/>
  <c r="AQ143" i="9"/>
  <c r="AQ143" i="6" s="1"/>
  <c r="AP7" i="9"/>
  <c r="AP7" i="6" s="1"/>
  <c r="AQ21" i="9"/>
  <c r="AQ21" i="6" s="1"/>
  <c r="AQ57" i="9"/>
  <c r="AQ57" i="6" s="1"/>
  <c r="AP15" i="9"/>
  <c r="AP15" i="6" s="1"/>
  <c r="AP43" i="9"/>
  <c r="AP43" i="6" s="1"/>
  <c r="AP85" i="9"/>
  <c r="AP85" i="6" s="1"/>
  <c r="AQ105" i="9"/>
  <c r="AQ105" i="6" s="1"/>
  <c r="AP111" i="9"/>
  <c r="AP111" i="6" s="1"/>
  <c r="AP131" i="9"/>
  <c r="AP131" i="6" s="1"/>
  <c r="AQ137" i="9"/>
  <c r="AQ137" i="6" s="1"/>
  <c r="AP53" i="9"/>
  <c r="AP53" i="6" s="1"/>
  <c r="AP59" i="9"/>
  <c r="AP59" i="6" s="1"/>
  <c r="AQ73" i="9"/>
  <c r="AQ73" i="6" s="1"/>
  <c r="AP95" i="9"/>
  <c r="AP95" i="6" s="1"/>
  <c r="AP97" i="9"/>
  <c r="AP97" i="6" s="1"/>
  <c r="AQ113" i="9"/>
  <c r="AQ113" i="6" s="1"/>
  <c r="AP133" i="9"/>
  <c r="AP133" i="6" s="1"/>
  <c r="AQ11" i="9"/>
  <c r="AQ11" i="6" s="1"/>
  <c r="AP25" i="9"/>
  <c r="AP25" i="6" s="1"/>
  <c r="AP81" i="9"/>
  <c r="AP81" i="6" s="1"/>
  <c r="AQ101" i="9"/>
  <c r="AQ101" i="6" s="1"/>
  <c r="AQ47" i="9"/>
  <c r="AQ47" i="6" s="1"/>
  <c r="AP67" i="9"/>
  <c r="AP67" i="6" s="1"/>
  <c r="AQ121" i="9"/>
  <c r="AQ121" i="6" s="1"/>
  <c r="AP19" i="9"/>
  <c r="AP19" i="6" s="1"/>
  <c r="AP33" i="9"/>
  <c r="AP33" i="6" s="1"/>
  <c r="AQ55" i="9"/>
  <c r="AQ55" i="6" s="1"/>
  <c r="AQ13" i="9"/>
  <c r="AQ13" i="6" s="1"/>
  <c r="AQ109" i="9"/>
  <c r="AQ109" i="6" s="1"/>
  <c r="AP135" i="9"/>
  <c r="AP135" i="6" s="1"/>
  <c r="AP149" i="9"/>
  <c r="AP149" i="6" s="1"/>
  <c r="AP41" i="9"/>
  <c r="AP41" i="6" s="1"/>
  <c r="AQ69" i="9"/>
  <c r="AQ69" i="6" s="1"/>
  <c r="AP103" i="9"/>
  <c r="AP103" i="6" s="1"/>
  <c r="AQ99" i="9"/>
  <c r="AQ99" i="6" s="1"/>
  <c r="C102" i="9"/>
  <c r="D6" i="6"/>
  <c r="D5" i="6" s="1"/>
  <c r="P6" i="6"/>
  <c r="P5" i="6" s="1"/>
  <c r="AB6" i="6"/>
  <c r="AB5" i="6" s="1"/>
  <c r="E6" i="6"/>
  <c r="E5" i="6" s="1"/>
  <c r="Q6" i="6"/>
  <c r="Q5" i="6" s="1"/>
  <c r="C34" i="9"/>
  <c r="AP119" i="9"/>
  <c r="AP119" i="6" s="1"/>
  <c r="C148" i="9"/>
  <c r="B147" i="9"/>
  <c r="C92" i="9"/>
  <c r="B91" i="9"/>
  <c r="C72" i="9"/>
  <c r="AQ71" i="9"/>
  <c r="AQ71" i="6" s="1"/>
  <c r="C40" i="9"/>
  <c r="AQ39" i="9"/>
  <c r="AQ39" i="6" s="1"/>
  <c r="AP61" i="9"/>
  <c r="AP61" i="6" s="1"/>
  <c r="B61" i="9"/>
  <c r="B79" i="9"/>
  <c r="C80" i="9"/>
  <c r="AQ9" i="9"/>
  <c r="AQ9" i="6" s="1"/>
  <c r="B9" i="9"/>
  <c r="AQ115" i="9"/>
  <c r="AQ115" i="6" s="1"/>
  <c r="C116" i="9"/>
  <c r="B145" i="9"/>
  <c r="C146" i="9"/>
  <c r="B67" i="9"/>
  <c r="AP155" i="9"/>
  <c r="AP155" i="6" s="1"/>
  <c r="C56" i="9"/>
  <c r="AQ155" i="9"/>
  <c r="AQ155" i="6" s="1"/>
  <c r="AP139" i="9"/>
  <c r="AP139" i="6" s="1"/>
  <c r="B41" i="9"/>
  <c r="B55" i="9"/>
  <c r="B143" i="9"/>
  <c r="AQ145" i="9"/>
  <c r="AQ145" i="6" s="1"/>
  <c r="C166" i="9"/>
  <c r="C62" i="9"/>
  <c r="C106" i="9"/>
  <c r="AP123" i="9"/>
  <c r="AP123" i="6" s="1"/>
  <c r="AQ19" i="9"/>
  <c r="AQ19" i="6" s="1"/>
  <c r="AQ33" i="9"/>
  <c r="AQ33" i="6" s="1"/>
  <c r="AP39" i="9"/>
  <c r="AP39" i="6" s="1"/>
  <c r="AQ97" i="9"/>
  <c r="AQ97" i="6" s="1"/>
  <c r="B63" i="9"/>
  <c r="B119" i="9"/>
  <c r="AP23" i="9"/>
  <c r="AP23" i="6" s="1"/>
  <c r="AQ43" i="9"/>
  <c r="AQ43" i="6" s="1"/>
  <c r="AP93" i="9"/>
  <c r="AP93" i="6" s="1"/>
  <c r="AP29" i="9"/>
  <c r="AP29" i="6" s="1"/>
  <c r="AP147" i="9"/>
  <c r="AP147" i="6" s="1"/>
  <c r="AP159" i="9"/>
  <c r="AP159" i="6" s="1"/>
  <c r="K5" i="18"/>
  <c r="P5" i="18" s="1"/>
  <c r="AQ7" i="9"/>
  <c r="AQ7" i="6" s="1"/>
  <c r="AQ29" i="9"/>
  <c r="AQ29" i="6" s="1"/>
  <c r="C44" i="9"/>
  <c r="AP55" i="9"/>
  <c r="AP55" i="6" s="1"/>
  <c r="AQ59" i="9"/>
  <c r="AQ59" i="6" s="1"/>
  <c r="AP75" i="9"/>
  <c r="AP75" i="6" s="1"/>
  <c r="B33" i="9"/>
  <c r="B39" i="9"/>
  <c r="AQ89" i="9"/>
  <c r="AQ89" i="6" s="1"/>
  <c r="AP115" i="9"/>
  <c r="AP115" i="6" s="1"/>
  <c r="C8" i="9"/>
  <c r="K6" i="18" s="1"/>
  <c r="P6" i="18" s="1"/>
  <c r="B29" i="9"/>
  <c r="B43" i="9"/>
  <c r="C60" i="9"/>
  <c r="AP45" i="9"/>
  <c r="AP45" i="6" s="1"/>
  <c r="AP127" i="9"/>
  <c r="AP127" i="6" s="1"/>
  <c r="AQ15" i="9"/>
  <c r="AQ15" i="6" s="1"/>
  <c r="C42" i="9"/>
  <c r="AP91" i="9"/>
  <c r="AP91" i="6" s="1"/>
  <c r="AQ61" i="9"/>
  <c r="AQ61" i="6" s="1"/>
  <c r="AQ107" i="9"/>
  <c r="AQ107" i="6" s="1"/>
  <c r="B121" i="9"/>
  <c r="B45" i="9"/>
  <c r="B127" i="9"/>
  <c r="AQ165" i="9"/>
  <c r="AQ165" i="6" s="1"/>
  <c r="AQ49" i="9"/>
  <c r="AQ49" i="6" s="1"/>
  <c r="AP57" i="9"/>
  <c r="AP57" i="6" s="1"/>
  <c r="C70" i="9"/>
  <c r="C74" i="9"/>
  <c r="AP105" i="9"/>
  <c r="AP105" i="6" s="1"/>
  <c r="C10" i="9"/>
  <c r="B13" i="9"/>
  <c r="C14" i="9"/>
  <c r="B21" i="9"/>
  <c r="AQ45" i="9"/>
  <c r="AQ45" i="6" s="1"/>
  <c r="B53" i="9"/>
  <c r="B69" i="9"/>
  <c r="B73" i="9"/>
  <c r="AQ91" i="9"/>
  <c r="AQ91" i="6" s="1"/>
  <c r="C110" i="9"/>
  <c r="B113" i="9"/>
  <c r="C114" i="9"/>
  <c r="AP143" i="9"/>
  <c r="AP143" i="6" s="1"/>
  <c r="AQ147" i="9"/>
  <c r="AQ147" i="6" s="1"/>
  <c r="B49" i="9"/>
  <c r="B57" i="9"/>
  <c r="B85" i="9"/>
  <c r="B105" i="9"/>
  <c r="AQ139" i="9"/>
  <c r="AQ139" i="6" s="1"/>
  <c r="C144" i="9"/>
  <c r="B139" i="9"/>
  <c r="AP35" i="9"/>
  <c r="AP35" i="6" s="1"/>
  <c r="B159" i="9"/>
  <c r="B7" i="9"/>
  <c r="AQ27" i="9"/>
  <c r="AQ27" i="6" s="1"/>
  <c r="AQ35" i="9"/>
  <c r="AQ35" i="6" s="1"/>
  <c r="AP63" i="9"/>
  <c r="AP63" i="6" s="1"/>
  <c r="AP17" i="9"/>
  <c r="AP17" i="6" s="1"/>
  <c r="C32" i="9"/>
  <c r="AQ53" i="9"/>
  <c r="AQ53" i="6" s="1"/>
  <c r="AQ63" i="9"/>
  <c r="AQ63" i="6" s="1"/>
  <c r="AP121" i="9"/>
  <c r="AP121" i="6" s="1"/>
  <c r="AP9" i="9"/>
  <c r="AP9" i="6" s="1"/>
  <c r="AP13" i="9"/>
  <c r="AP13" i="6" s="1"/>
  <c r="C36" i="9"/>
  <c r="AP69" i="9"/>
  <c r="AP69" i="6" s="1"/>
  <c r="AP73" i="9"/>
  <c r="AP73" i="6" s="1"/>
  <c r="AP79" i="9"/>
  <c r="AP79" i="6" s="1"/>
  <c r="AP113" i="9"/>
  <c r="AP113" i="6" s="1"/>
  <c r="C18" i="9"/>
  <c r="AP49" i="9"/>
  <c r="AP49" i="6" s="1"/>
  <c r="C54" i="9"/>
  <c r="B103" i="9"/>
  <c r="AP109" i="9"/>
  <c r="AP109" i="6" s="1"/>
  <c r="AQ117" i="9"/>
  <c r="AQ117" i="6" s="1"/>
  <c r="C122" i="9"/>
  <c r="C130" i="9"/>
  <c r="B129" i="9"/>
  <c r="AQ129" i="9"/>
  <c r="AQ129" i="6" s="1"/>
  <c r="C38" i="6"/>
  <c r="B37" i="6"/>
  <c r="C74" i="6"/>
  <c r="B73" i="6"/>
  <c r="B65" i="9"/>
  <c r="AP65" i="9"/>
  <c r="AP65" i="6" s="1"/>
  <c r="AQ83" i="9"/>
  <c r="AQ83" i="6" s="1"/>
  <c r="B83" i="9"/>
  <c r="C28" i="6"/>
  <c r="B27" i="6"/>
  <c r="C64" i="6"/>
  <c r="B63" i="6"/>
  <c r="C118" i="6"/>
  <c r="B117" i="6"/>
  <c r="C58" i="6"/>
  <c r="B57" i="6"/>
  <c r="C8" i="6"/>
  <c r="B7" i="6"/>
  <c r="C44" i="6"/>
  <c r="B43" i="6"/>
  <c r="C124" i="6"/>
  <c r="B123" i="6"/>
  <c r="AP51" i="9"/>
  <c r="AP51" i="6" s="1"/>
  <c r="C52" i="9"/>
  <c r="B51" i="9"/>
  <c r="AQ51" i="9"/>
  <c r="AQ51" i="6" s="1"/>
  <c r="AQ93" i="9"/>
  <c r="AQ93" i="6" s="1"/>
  <c r="B93" i="9"/>
  <c r="AQ125" i="9"/>
  <c r="AQ125" i="6" s="1"/>
  <c r="AP125" i="9"/>
  <c r="AP125" i="6" s="1"/>
  <c r="B125" i="9"/>
  <c r="C136" i="9"/>
  <c r="B135" i="9"/>
  <c r="AQ135" i="9"/>
  <c r="AQ135" i="6" s="1"/>
  <c r="C34" i="6"/>
  <c r="B33" i="6"/>
  <c r="C70" i="6"/>
  <c r="B69" i="6"/>
  <c r="C130" i="6"/>
  <c r="B129" i="6"/>
  <c r="C38" i="9"/>
  <c r="AP37" i="9"/>
  <c r="AP37" i="6" s="1"/>
  <c r="B37" i="9"/>
  <c r="B87" i="9"/>
  <c r="AP87" i="9"/>
  <c r="AP87" i="6" s="1"/>
  <c r="AQ157" i="9"/>
  <c r="AQ157" i="6" s="1"/>
  <c r="AP157" i="9"/>
  <c r="AP157" i="6" s="1"/>
  <c r="B157" i="9"/>
  <c r="C158" i="9"/>
  <c r="C22" i="6"/>
  <c r="B21" i="6"/>
  <c r="C112" i="6"/>
  <c r="B111" i="6"/>
  <c r="C16" i="9"/>
  <c r="B59" i="9"/>
  <c r="B101" i="9"/>
  <c r="AP101" i="9"/>
  <c r="AP101" i="6" s="1"/>
  <c r="C14" i="6"/>
  <c r="B13" i="6"/>
  <c r="C50" i="6"/>
  <c r="B49" i="6"/>
  <c r="C136" i="6"/>
  <c r="B135" i="6"/>
  <c r="C12" i="9"/>
  <c r="AP11" i="9"/>
  <c r="AP11" i="6" s="1"/>
  <c r="B11" i="9"/>
  <c r="B15" i="9"/>
  <c r="C20" i="9"/>
  <c r="B19" i="9"/>
  <c r="C48" i="9"/>
  <c r="AP47" i="9"/>
  <c r="AP47" i="6" s="1"/>
  <c r="B47" i="9"/>
  <c r="B71" i="9"/>
  <c r="AP71" i="9"/>
  <c r="AP71" i="6" s="1"/>
  <c r="AQ77" i="9"/>
  <c r="AQ77" i="6" s="1"/>
  <c r="AQ95" i="9"/>
  <c r="AQ95" i="6" s="1"/>
  <c r="AQ111" i="9"/>
  <c r="AQ111" i="6" s="1"/>
  <c r="AQ131" i="9"/>
  <c r="AQ131" i="6" s="1"/>
  <c r="C132" i="9"/>
  <c r="B131" i="9"/>
  <c r="C150" i="9"/>
  <c r="B149" i="9"/>
  <c r="AQ149" i="9"/>
  <c r="AQ149" i="6" s="1"/>
  <c r="C40" i="6"/>
  <c r="B39" i="6"/>
  <c r="C76" i="6"/>
  <c r="B75" i="6"/>
  <c r="C142" i="6"/>
  <c r="B141" i="6"/>
  <c r="C24" i="9"/>
  <c r="AQ23" i="9"/>
  <c r="AQ23" i="6" s="1"/>
  <c r="AQ25" i="9"/>
  <c r="AQ25" i="6" s="1"/>
  <c r="AP31" i="9"/>
  <c r="AP31" i="6" s="1"/>
  <c r="AQ31" i="9"/>
  <c r="AQ31" i="6" s="1"/>
  <c r="AQ37" i="9"/>
  <c r="AQ37" i="6" s="1"/>
  <c r="C76" i="9"/>
  <c r="AQ75" i="9"/>
  <c r="AQ75" i="6" s="1"/>
  <c r="AQ87" i="9"/>
  <c r="AQ87" i="6" s="1"/>
  <c r="AP99" i="9"/>
  <c r="AP99" i="6" s="1"/>
  <c r="B117" i="9"/>
  <c r="AP117" i="9"/>
  <c r="AP117" i="6" s="1"/>
  <c r="AP141" i="9"/>
  <c r="AP141" i="6" s="1"/>
  <c r="C142" i="9"/>
  <c r="B141" i="9"/>
  <c r="AQ141" i="9"/>
  <c r="AQ141" i="6" s="1"/>
  <c r="C20" i="6"/>
  <c r="B19" i="6"/>
  <c r="C56" i="6"/>
  <c r="B55" i="6"/>
  <c r="C82" i="6"/>
  <c r="B81" i="6"/>
  <c r="AP21" i="9"/>
  <c r="AP21" i="6" s="1"/>
  <c r="C86" i="9"/>
  <c r="AQ85" i="9"/>
  <c r="AQ85" i="6" s="1"/>
  <c r="C96" i="9"/>
  <c r="C112" i="9"/>
  <c r="B161" i="9"/>
  <c r="AQ161" i="9"/>
  <c r="AQ161" i="6" s="1"/>
  <c r="AP161" i="9"/>
  <c r="AP161" i="6" s="1"/>
  <c r="C10" i="6"/>
  <c r="B9" i="6"/>
  <c r="C46" i="6"/>
  <c r="B45" i="6"/>
  <c r="C88" i="6"/>
  <c r="B87" i="6"/>
  <c r="C26" i="9"/>
  <c r="AQ65" i="9"/>
  <c r="AQ65" i="6" s="1"/>
  <c r="C82" i="9"/>
  <c r="B81" i="9"/>
  <c r="AQ81" i="9"/>
  <c r="AQ81" i="6" s="1"/>
  <c r="AP83" i="9"/>
  <c r="AP83" i="6" s="1"/>
  <c r="C88" i="9"/>
  <c r="B95" i="9"/>
  <c r="B107" i="9"/>
  <c r="AP107" i="9"/>
  <c r="AP107" i="6" s="1"/>
  <c r="B111" i="9"/>
  <c r="AP129" i="9"/>
  <c r="AP129" i="6" s="1"/>
  <c r="C138" i="9"/>
  <c r="AP137" i="9"/>
  <c r="AP137" i="6" s="1"/>
  <c r="B137" i="9"/>
  <c r="C26" i="6"/>
  <c r="B25" i="6"/>
  <c r="C62" i="6"/>
  <c r="B61" i="6"/>
  <c r="C94" i="6"/>
  <c r="B93" i="6"/>
  <c r="C22" i="9"/>
  <c r="C16" i="6"/>
  <c r="B15" i="6"/>
  <c r="C52" i="6"/>
  <c r="B51" i="6"/>
  <c r="C100" i="6"/>
  <c r="B99" i="6"/>
  <c r="B25" i="9"/>
  <c r="C66" i="9"/>
  <c r="B77" i="9"/>
  <c r="AP77" i="9"/>
  <c r="AP77" i="6" s="1"/>
  <c r="C84" i="9"/>
  <c r="C100" i="9"/>
  <c r="B99" i="9"/>
  <c r="C134" i="9"/>
  <c r="B133" i="9"/>
  <c r="AQ133" i="9"/>
  <c r="AQ133" i="6" s="1"/>
  <c r="B151" i="9"/>
  <c r="AQ151" i="9"/>
  <c r="AQ151" i="6" s="1"/>
  <c r="AP151" i="9"/>
  <c r="AP151" i="6" s="1"/>
  <c r="C32" i="6"/>
  <c r="B31" i="6"/>
  <c r="C68" i="6"/>
  <c r="B67" i="6"/>
  <c r="C106" i="6"/>
  <c r="B105" i="6"/>
  <c r="AQ41" i="9"/>
  <c r="AQ41" i="6" s="1"/>
  <c r="AQ67" i="9"/>
  <c r="AQ67" i="6" s="1"/>
  <c r="AQ103" i="9"/>
  <c r="AQ103" i="6" s="1"/>
  <c r="AQ119" i="9"/>
  <c r="AQ119" i="6" s="1"/>
  <c r="B11" i="6"/>
  <c r="B17" i="6"/>
  <c r="B23" i="6"/>
  <c r="B29" i="6"/>
  <c r="B35" i="6"/>
  <c r="B41" i="6"/>
  <c r="B47" i="6"/>
  <c r="B53" i="6"/>
  <c r="B59" i="6"/>
  <c r="B65" i="6"/>
  <c r="B71" i="6"/>
  <c r="B77" i="6"/>
  <c r="B83" i="6"/>
  <c r="B89" i="6"/>
  <c r="B95" i="6"/>
  <c r="B101" i="6"/>
  <c r="B107" i="6"/>
  <c r="B113" i="6"/>
  <c r="B119" i="6"/>
  <c r="B125" i="6"/>
  <c r="B131" i="6"/>
  <c r="B137" i="6"/>
  <c r="B143" i="6"/>
  <c r="B149" i="6"/>
  <c r="B155" i="6"/>
  <c r="B161" i="6"/>
  <c r="C68" i="9"/>
  <c r="C104" i="9"/>
  <c r="C120" i="9"/>
  <c r="AP145" i="9"/>
  <c r="AP145" i="6" s="1"/>
  <c r="AP165" i="9"/>
  <c r="AP165" i="6" s="1"/>
  <c r="AQ123" i="9"/>
  <c r="AQ123" i="6" s="1"/>
  <c r="B147" i="6"/>
  <c r="B153" i="6"/>
  <c r="B159" i="6"/>
  <c r="B165" i="6"/>
  <c r="B123" i="9"/>
  <c r="AQ127" i="9"/>
  <c r="AQ127" i="6" s="1"/>
  <c r="B155" i="9"/>
  <c r="AQ159" i="9"/>
  <c r="AQ159" i="6" s="1"/>
  <c r="AP153" i="9"/>
  <c r="AP153" i="6" s="1"/>
  <c r="AP163" i="9"/>
  <c r="AP163" i="6" s="1"/>
  <c r="AQ17" i="9"/>
  <c r="AQ17" i="6" s="1"/>
  <c r="AP27" i="9"/>
  <c r="AP27" i="6" s="1"/>
  <c r="AQ79" i="9"/>
  <c r="AQ79" i="6" s="1"/>
  <c r="AP89" i="9"/>
  <c r="AP89" i="6" s="1"/>
  <c r="AQ153" i="9"/>
  <c r="AQ153" i="6" s="1"/>
  <c r="AQ163" i="9"/>
  <c r="AQ163" i="6" s="1"/>
  <c r="B79" i="6"/>
  <c r="B85" i="6"/>
  <c r="B91" i="6"/>
  <c r="B97" i="6"/>
  <c r="B103" i="6"/>
  <c r="B109" i="6"/>
  <c r="B115" i="6"/>
  <c r="B121" i="6"/>
  <c r="B127" i="6"/>
  <c r="B133" i="6"/>
  <c r="B139" i="6"/>
  <c r="B145" i="6"/>
  <c r="B151" i="6"/>
  <c r="B157" i="6"/>
  <c r="B163" i="6"/>
  <c r="C154" i="9"/>
  <c r="C164" i="9"/>
  <c r="B27" i="9"/>
  <c r="B89" i="9"/>
  <c r="AJ17" i="16" l="1"/>
  <c r="AD51" i="16"/>
  <c r="AD25" i="16"/>
  <c r="AD40" i="16"/>
  <c r="AD50" i="16"/>
  <c r="AD24" i="16"/>
  <c r="AD63" i="16"/>
  <c r="AD32" i="16"/>
  <c r="AD67" i="16"/>
  <c r="AJ10" i="16"/>
  <c r="AD15" i="16"/>
  <c r="AD38" i="16"/>
  <c r="AD56" i="16"/>
  <c r="AD21" i="16"/>
  <c r="AD34" i="16"/>
  <c r="AD75" i="16"/>
  <c r="AD23" i="16"/>
  <c r="AD57" i="16"/>
  <c r="AD39" i="16"/>
  <c r="AD11" i="16"/>
  <c r="AD33" i="16"/>
  <c r="AD18" i="16"/>
  <c r="AD10" i="16"/>
  <c r="AD30" i="16"/>
  <c r="AD26" i="16"/>
  <c r="M13" i="17"/>
  <c r="AD14" i="16"/>
  <c r="AD47" i="16"/>
  <c r="M33" i="17"/>
  <c r="O33" i="17" s="1"/>
  <c r="L29" i="17"/>
  <c r="L76" i="17"/>
  <c r="AD69" i="16"/>
  <c r="L15" i="17"/>
  <c r="M11" i="17"/>
  <c r="O11" i="17" s="1"/>
  <c r="AD20" i="16"/>
  <c r="AD55" i="16"/>
  <c r="M76" i="17"/>
  <c r="O76" i="17" s="1"/>
  <c r="AD71" i="16"/>
  <c r="M57" i="17"/>
  <c r="O57" i="17" s="1"/>
  <c r="AD42" i="16"/>
  <c r="L34" i="17"/>
  <c r="AJ12" i="16"/>
  <c r="L59" i="17"/>
  <c r="AD37" i="16"/>
  <c r="L33" i="17"/>
  <c r="AD58" i="16"/>
  <c r="M39" i="17"/>
  <c r="O39" i="17" s="1"/>
  <c r="L16" i="17"/>
  <c r="M10" i="17"/>
  <c r="O10" i="17" s="1"/>
  <c r="AD35" i="16"/>
  <c r="L11" i="17"/>
  <c r="AD16" i="16"/>
  <c r="M32" i="17"/>
  <c r="O32" i="17" s="1"/>
  <c r="AD13" i="16"/>
  <c r="L52" i="17"/>
  <c r="L38" i="17"/>
  <c r="L10" i="17"/>
  <c r="AD61" i="16"/>
  <c r="L32" i="17"/>
  <c r="AD19" i="16"/>
  <c r="AD66" i="16"/>
  <c r="AJ58" i="16"/>
  <c r="M14" i="17"/>
  <c r="O14" i="17" s="1"/>
  <c r="AD73" i="16"/>
  <c r="M12" i="17"/>
  <c r="O12" i="17" s="1"/>
  <c r="AD52" i="16"/>
  <c r="L25" i="17"/>
  <c r="AD65" i="16"/>
  <c r="AD27" i="16"/>
  <c r="M64" i="17"/>
  <c r="O64" i="17" s="1"/>
  <c r="AD62" i="16"/>
  <c r="AD60" i="16"/>
  <c r="AD59" i="16"/>
  <c r="AD12" i="16"/>
  <c r="L13" i="17"/>
  <c r="L12" i="17"/>
  <c r="AD53" i="16"/>
  <c r="M69" i="17"/>
  <c r="O69" i="17" s="1"/>
  <c r="M55" i="17"/>
  <c r="O55" i="17" s="1"/>
  <c r="L51" i="17"/>
  <c r="L46" i="17"/>
  <c r="M61" i="17"/>
  <c r="O61" i="17" s="1"/>
  <c r="M52" i="17"/>
  <c r="O52" i="17" s="1"/>
  <c r="M38" i="17"/>
  <c r="O38" i="17" s="1"/>
  <c r="M67" i="17"/>
  <c r="O67" i="17" s="1"/>
  <c r="I80" i="17"/>
  <c r="L55" i="17"/>
  <c r="L39" i="17"/>
  <c r="L53" i="17"/>
  <c r="AD22" i="16"/>
  <c r="M74" i="17"/>
  <c r="O74" i="17" s="1"/>
  <c r="AD29" i="16"/>
  <c r="AD43" i="16"/>
  <c r="L30" i="17"/>
  <c r="AD68" i="16"/>
  <c r="L64" i="17"/>
  <c r="M66" i="17"/>
  <c r="O66" i="17" s="1"/>
  <c r="M45" i="17"/>
  <c r="O45" i="17" s="1"/>
  <c r="AD46" i="16"/>
  <c r="L72" i="17"/>
  <c r="L27" i="17"/>
  <c r="L17" i="17"/>
  <c r="L63" i="17"/>
  <c r="L22" i="17"/>
  <c r="L48" i="17"/>
  <c r="M18" i="17"/>
  <c r="O18" i="17" s="1"/>
  <c r="M71" i="17"/>
  <c r="O71" i="17" s="1"/>
  <c r="M58" i="17"/>
  <c r="O58" i="17" s="1"/>
  <c r="L58" i="17"/>
  <c r="M17" i="17"/>
  <c r="O17" i="17" s="1"/>
  <c r="L57" i="17"/>
  <c r="M30" i="17"/>
  <c r="O30" i="17" s="1"/>
  <c r="M53" i="17"/>
  <c r="O53" i="17" s="1"/>
  <c r="AD70" i="16"/>
  <c r="P80" i="16"/>
  <c r="AD17" i="16"/>
  <c r="L71" i="17"/>
  <c r="L68" i="17"/>
  <c r="L69" i="17"/>
  <c r="M27" i="17"/>
  <c r="O27" i="17" s="1"/>
  <c r="L23" i="17"/>
  <c r="O13" i="17"/>
  <c r="M51" i="17"/>
  <c r="O51" i="17" s="1"/>
  <c r="M41" i="17"/>
  <c r="O41" i="17" s="1"/>
  <c r="M48" i="17"/>
  <c r="O48" i="17" s="1"/>
  <c r="AJ19" i="16"/>
  <c r="L67" i="17"/>
  <c r="S80" i="16"/>
  <c r="M16" i="17"/>
  <c r="O16" i="17" s="1"/>
  <c r="L31" i="17"/>
  <c r="AD44" i="16"/>
  <c r="M44" i="17"/>
  <c r="O44" i="17" s="1"/>
  <c r="M23" i="17"/>
  <c r="O23" i="17" s="1"/>
  <c r="M49" i="17"/>
  <c r="O49" i="17" s="1"/>
  <c r="M37" i="17"/>
  <c r="O37" i="17" s="1"/>
  <c r="L19" i="17"/>
  <c r="M72" i="17"/>
  <c r="O72" i="17" s="1"/>
  <c r="M20" i="17"/>
  <c r="O20" i="17" s="1"/>
  <c r="M77" i="17"/>
  <c r="O77" i="17" s="1"/>
  <c r="M42" i="17"/>
  <c r="O42" i="17" s="1"/>
  <c r="M22" i="17"/>
  <c r="O22" i="17" s="1"/>
  <c r="AD74" i="16"/>
  <c r="L26" i="17"/>
  <c r="AD64" i="16"/>
  <c r="AD41" i="16"/>
  <c r="M47" i="17"/>
  <c r="O47" i="17" s="1"/>
  <c r="O80" i="16"/>
  <c r="M36" i="17"/>
  <c r="O36" i="17" s="1"/>
  <c r="H80" i="17"/>
  <c r="L54" i="17"/>
  <c r="M54" i="17"/>
  <c r="O54" i="17" s="1"/>
  <c r="M28" i="17"/>
  <c r="O28" i="17" s="1"/>
  <c r="J80" i="17"/>
  <c r="K80" i="17"/>
  <c r="L18" i="17"/>
  <c r="M68" i="17"/>
  <c r="O68" i="17" s="1"/>
  <c r="M26" i="17"/>
  <c r="O26" i="17" s="1"/>
  <c r="L49" i="17"/>
  <c r="M24" i="17"/>
  <c r="O24" i="17" s="1"/>
  <c r="L77" i="17"/>
  <c r="M50" i="17"/>
  <c r="O50" i="17" s="1"/>
  <c r="L20" i="17"/>
  <c r="M73" i="17"/>
  <c r="O73" i="17" s="1"/>
  <c r="L41" i="17"/>
  <c r="M21" i="17"/>
  <c r="O21" i="17" s="1"/>
  <c r="AD9" i="16"/>
  <c r="M43" i="17"/>
  <c r="O43" i="17" s="1"/>
  <c r="AD28" i="16"/>
  <c r="M75" i="17"/>
  <c r="O75" i="17" s="1"/>
  <c r="M63" i="17"/>
  <c r="O63" i="17" s="1"/>
  <c r="M15" i="17"/>
  <c r="O15" i="17" s="1"/>
  <c r="L35" i="17"/>
  <c r="N80" i="17"/>
  <c r="M62" i="17"/>
  <c r="O62" i="17" s="1"/>
  <c r="M34" i="17"/>
  <c r="O34" i="17" s="1"/>
  <c r="M56" i="17"/>
  <c r="O56" i="17" s="1"/>
  <c r="AD72" i="16"/>
  <c r="L60" i="17"/>
  <c r="L36" i="17"/>
  <c r="AD45" i="16"/>
  <c r="L74" i="17"/>
  <c r="L28" i="17"/>
  <c r="M70" i="17"/>
  <c r="O70" i="17" s="1"/>
  <c r="G80" i="17"/>
  <c r="L14" i="17"/>
  <c r="L65" i="17"/>
  <c r="M25" i="17"/>
  <c r="O25" i="17" s="1"/>
  <c r="L40" i="17"/>
  <c r="M46" i="17"/>
  <c r="O46" i="17" s="1"/>
  <c r="L42" i="17"/>
  <c r="L21" i="17"/>
  <c r="L24" i="17"/>
  <c r="V80" i="16"/>
  <c r="M29" i="17"/>
  <c r="O29" i="17" s="1"/>
  <c r="X80" i="16"/>
  <c r="L50" i="17"/>
  <c r="L75" i="17"/>
  <c r="Y80" i="16"/>
  <c r="R80" i="16"/>
  <c r="M35" i="17"/>
  <c r="O35" i="17" s="1"/>
  <c r="M19" i="17"/>
  <c r="O19" i="17" s="1"/>
  <c r="Q80" i="16"/>
  <c r="AB80" i="16"/>
  <c r="T80" i="16"/>
  <c r="L61" i="17"/>
  <c r="AD36" i="16"/>
  <c r="L47" i="17"/>
  <c r="L66" i="17"/>
  <c r="L62" i="17"/>
  <c r="W80" i="16"/>
  <c r="M31" i="17"/>
  <c r="O31" i="17" s="1"/>
  <c r="L73" i="17"/>
  <c r="N80" i="16"/>
  <c r="M59" i="17"/>
  <c r="O59" i="17" s="1"/>
  <c r="L70" i="17"/>
  <c r="M40" i="17"/>
  <c r="O40" i="17" s="1"/>
  <c r="L56" i="17"/>
  <c r="L43" i="17"/>
  <c r="M65" i="17"/>
  <c r="O65" i="17" s="1"/>
  <c r="L45" i="17"/>
  <c r="U80" i="16"/>
  <c r="L37" i="17"/>
  <c r="L44" i="17"/>
  <c r="L8" i="17"/>
  <c r="M9" i="17"/>
  <c r="O9" i="17" s="1"/>
  <c r="L9" i="17"/>
  <c r="F80" i="17"/>
  <c r="M8" i="17"/>
  <c r="K65" i="18"/>
  <c r="P65" i="18" s="1"/>
  <c r="K30" i="18"/>
  <c r="P30" i="18" s="1"/>
  <c r="K7" i="18"/>
  <c r="P7" i="18" s="1"/>
  <c r="K57" i="18"/>
  <c r="P57" i="18" s="1"/>
  <c r="M5" i="18"/>
  <c r="L13" i="18"/>
  <c r="K64" i="18"/>
  <c r="P64" i="18" s="1"/>
  <c r="L29" i="18"/>
  <c r="M30" i="18"/>
  <c r="L73" i="18"/>
  <c r="K9" i="18"/>
  <c r="P9" i="18" s="1"/>
  <c r="K28" i="18"/>
  <c r="P28" i="18" s="1"/>
  <c r="M68" i="18"/>
  <c r="M39" i="18"/>
  <c r="L39" i="18"/>
  <c r="L11" i="18"/>
  <c r="K69" i="18"/>
  <c r="P69" i="18" s="1"/>
  <c r="L8" i="18"/>
  <c r="L74" i="18"/>
  <c r="L27" i="18"/>
  <c r="L61" i="18"/>
  <c r="K74" i="18"/>
  <c r="P74" i="18" s="1"/>
  <c r="L64" i="18"/>
  <c r="L38" i="18"/>
  <c r="K38" i="18"/>
  <c r="P38" i="18" s="1"/>
  <c r="K73" i="18"/>
  <c r="P73" i="18" s="1"/>
  <c r="M60" i="18"/>
  <c r="M58" i="18"/>
  <c r="L57" i="18"/>
  <c r="K56" i="18"/>
  <c r="P56" i="18" s="1"/>
  <c r="K54" i="18"/>
  <c r="K50" i="18"/>
  <c r="P50" i="18" s="1"/>
  <c r="L49" i="18"/>
  <c r="K48" i="18"/>
  <c r="P48" i="18" s="1"/>
  <c r="K45" i="18"/>
  <c r="M29" i="18"/>
  <c r="L28" i="18"/>
  <c r="M27" i="18"/>
  <c r="L26" i="18"/>
  <c r="K25" i="18"/>
  <c r="P25" i="18" s="1"/>
  <c r="M50" i="18"/>
  <c r="L53" i="18"/>
  <c r="M6" i="18"/>
  <c r="L5" i="18"/>
  <c r="L51" i="18"/>
  <c r="M64" i="18"/>
  <c r="M63" i="18"/>
  <c r="L62" i="18"/>
  <c r="M37" i="18"/>
  <c r="L36" i="18"/>
  <c r="M35" i="18"/>
  <c r="L34" i="18"/>
  <c r="K33" i="18"/>
  <c r="P33" i="18" s="1"/>
  <c r="L32" i="18"/>
  <c r="K31" i="18"/>
  <c r="P31" i="18" s="1"/>
  <c r="M9" i="18"/>
  <c r="M7" i="18"/>
  <c r="L6" i="18"/>
  <c r="M10" i="18"/>
  <c r="L9" i="18"/>
  <c r="M8" i="18"/>
  <c r="L7" i="18"/>
  <c r="K10" i="18"/>
  <c r="P10" i="18" s="1"/>
  <c r="K8" i="18"/>
  <c r="L56" i="18"/>
  <c r="M70" i="18"/>
  <c r="M69" i="18"/>
  <c r="L67" i="18"/>
  <c r="M66" i="18"/>
  <c r="M52" i="18"/>
  <c r="M46" i="18"/>
  <c r="M43" i="18"/>
  <c r="M41" i="18"/>
  <c r="L40" i="18"/>
  <c r="K39" i="18"/>
  <c r="P39" i="18" s="1"/>
  <c r="M23" i="18"/>
  <c r="L22" i="18"/>
  <c r="K21" i="18"/>
  <c r="P21" i="18" s="1"/>
  <c r="L20" i="18"/>
  <c r="K19" i="18"/>
  <c r="P19" i="18" s="1"/>
  <c r="L18" i="18"/>
  <c r="K17" i="18"/>
  <c r="P17" i="18" s="1"/>
  <c r="L16" i="18"/>
  <c r="M15" i="18"/>
  <c r="L14" i="18"/>
  <c r="K13" i="18"/>
  <c r="P13" i="18" s="1"/>
  <c r="L12" i="18"/>
  <c r="K11" i="18"/>
  <c r="P11" i="18" s="1"/>
  <c r="M57" i="18"/>
  <c r="L54" i="18"/>
  <c r="K53" i="18"/>
  <c r="P53" i="18" s="1"/>
  <c r="K51" i="18"/>
  <c r="P51" i="18" s="1"/>
  <c r="L50" i="18"/>
  <c r="M49" i="18"/>
  <c r="L48" i="18"/>
  <c r="K47" i="18"/>
  <c r="P47" i="18" s="1"/>
  <c r="L45" i="18"/>
  <c r="K44" i="18"/>
  <c r="P44" i="18" s="1"/>
  <c r="K42" i="18"/>
  <c r="P42" i="18" s="1"/>
  <c r="M28" i="18"/>
  <c r="M26" i="18"/>
  <c r="L25" i="18"/>
  <c r="K24" i="18"/>
  <c r="P24" i="18" s="1"/>
  <c r="M72" i="18"/>
  <c r="L71" i="18"/>
  <c r="L70" i="18"/>
  <c r="L69" i="18"/>
  <c r="K67" i="18"/>
  <c r="K66" i="18"/>
  <c r="M55" i="18"/>
  <c r="M53" i="18"/>
  <c r="L52" i="18"/>
  <c r="M51" i="18"/>
  <c r="M47" i="18"/>
  <c r="L46" i="18"/>
  <c r="M44" i="18"/>
  <c r="L43" i="18"/>
  <c r="M42" i="18"/>
  <c r="L41" i="18"/>
  <c r="K40" i="18"/>
  <c r="P40" i="18" s="1"/>
  <c r="M24" i="18"/>
  <c r="L23" i="18"/>
  <c r="K22" i="18"/>
  <c r="P22" i="18" s="1"/>
  <c r="K20" i="18"/>
  <c r="P20" i="18" s="1"/>
  <c r="K18" i="18"/>
  <c r="K16" i="18"/>
  <c r="L15" i="18"/>
  <c r="K14" i="18"/>
  <c r="P14" i="18" s="1"/>
  <c r="K12" i="18"/>
  <c r="K55" i="18"/>
  <c r="P55" i="18" s="1"/>
  <c r="K72" i="18"/>
  <c r="P72" i="18" s="1"/>
  <c r="K71" i="18"/>
  <c r="P71" i="18" s="1"/>
  <c r="K70" i="18"/>
  <c r="M56" i="18"/>
  <c r="L55" i="18"/>
  <c r="M54" i="18"/>
  <c r="K52" i="18"/>
  <c r="P52" i="18" s="1"/>
  <c r="M48" i="18"/>
  <c r="L47" i="18"/>
  <c r="K46" i="18"/>
  <c r="P46" i="18" s="1"/>
  <c r="M45" i="18"/>
  <c r="L44" i="18"/>
  <c r="K43" i="18"/>
  <c r="P43" i="18" s="1"/>
  <c r="L42" i="18"/>
  <c r="K41" i="18"/>
  <c r="P41" i="18" s="1"/>
  <c r="M25" i="18"/>
  <c r="L24" i="18"/>
  <c r="K23" i="18"/>
  <c r="P23" i="18" s="1"/>
  <c r="K15" i="18"/>
  <c r="M12" i="18"/>
  <c r="K26" i="18"/>
  <c r="P26" i="18" s="1"/>
  <c r="K60" i="18"/>
  <c r="P60" i="18" s="1"/>
  <c r="M62" i="18"/>
  <c r="L63" i="18"/>
  <c r="K37" i="18"/>
  <c r="P37" i="18" s="1"/>
  <c r="M22" i="18"/>
  <c r="M74" i="18"/>
  <c r="L59" i="18"/>
  <c r="K61" i="18"/>
  <c r="P61" i="18" s="1"/>
  <c r="K62" i="18"/>
  <c r="P62" i="18" s="1"/>
  <c r="K35" i="18"/>
  <c r="P35" i="18" s="1"/>
  <c r="L21" i="18"/>
  <c r="K63" i="18"/>
  <c r="L66" i="18"/>
  <c r="M38" i="18"/>
  <c r="M21" i="18"/>
  <c r="M20" i="18"/>
  <c r="L65" i="18"/>
  <c r="M61" i="18"/>
  <c r="K58" i="18"/>
  <c r="P58" i="18" s="1"/>
  <c r="K59" i="18"/>
  <c r="L60" i="18"/>
  <c r="M33" i="18"/>
  <c r="M36" i="18"/>
  <c r="L37" i="18"/>
  <c r="M19" i="18"/>
  <c r="L19" i="18"/>
  <c r="M40" i="18"/>
  <c r="M59" i="18"/>
  <c r="M31" i="18"/>
  <c r="M34" i="18"/>
  <c r="K36" i="18"/>
  <c r="P36" i="18" s="1"/>
  <c r="M17" i="18"/>
  <c r="M18" i="18"/>
  <c r="L58" i="18"/>
  <c r="L30" i="18"/>
  <c r="L33" i="18"/>
  <c r="L35" i="18"/>
  <c r="M13" i="18"/>
  <c r="L17" i="18"/>
  <c r="M71" i="18"/>
  <c r="K34" i="18"/>
  <c r="P34" i="18" s="1"/>
  <c r="L68" i="18"/>
  <c r="M11" i="18"/>
  <c r="K68" i="18"/>
  <c r="P68" i="18" s="1"/>
  <c r="M16" i="18"/>
  <c r="L72" i="18"/>
  <c r="K29" i="18"/>
  <c r="P29" i="18" s="1"/>
  <c r="M32" i="18"/>
  <c r="K49" i="18"/>
  <c r="P49" i="18" s="1"/>
  <c r="K27" i="18"/>
  <c r="L31" i="18"/>
  <c r="K32" i="18"/>
  <c r="M65" i="18"/>
  <c r="L10" i="18"/>
  <c r="M67" i="18"/>
  <c r="M14" i="18"/>
  <c r="M73" i="18"/>
  <c r="AD80" i="16" l="1"/>
  <c r="N60" i="18"/>
  <c r="N29" i="18"/>
  <c r="N68" i="18"/>
  <c r="N42" i="18"/>
  <c r="N35" i="18"/>
  <c r="O8" i="17"/>
  <c r="O80" i="17" s="1"/>
  <c r="M80" i="17"/>
  <c r="L80" i="17"/>
  <c r="N30" i="18"/>
  <c r="N66" i="18"/>
  <c r="N46" i="18"/>
  <c r="N73" i="18"/>
  <c r="N55" i="18"/>
  <c r="N21" i="18"/>
  <c r="N52" i="18"/>
  <c r="N39" i="18"/>
  <c r="N69" i="18"/>
  <c r="N63" i="18"/>
  <c r="N6" i="18"/>
  <c r="N10" i="18"/>
  <c r="N41" i="18"/>
  <c r="N13" i="18"/>
  <c r="N43" i="18"/>
  <c r="N37" i="18"/>
  <c r="N24" i="18"/>
  <c r="N59" i="18"/>
  <c r="N7" i="18"/>
  <c r="N23" i="18"/>
  <c r="N31" i="18"/>
  <c r="N17" i="18"/>
  <c r="N70" i="18"/>
  <c r="N67" i="18"/>
  <c r="M76" i="18"/>
  <c r="N47" i="18"/>
  <c r="N15" i="18"/>
  <c r="N58" i="18"/>
  <c r="N20" i="18"/>
  <c r="U54" i="18"/>
  <c r="Y54" i="18" s="1"/>
  <c r="P54" i="18"/>
  <c r="N27" i="18"/>
  <c r="L76" i="18"/>
  <c r="N5" i="18"/>
  <c r="U16" i="18"/>
  <c r="Y16" i="18" s="1"/>
  <c r="P16" i="18"/>
  <c r="N25" i="18"/>
  <c r="N54" i="18"/>
  <c r="N32" i="18"/>
  <c r="N53" i="18"/>
  <c r="N74" i="18"/>
  <c r="U63" i="18"/>
  <c r="Y63" i="18" s="1"/>
  <c r="P63" i="18"/>
  <c r="N22" i="18"/>
  <c r="N56" i="18"/>
  <c r="N57" i="18"/>
  <c r="N8" i="18"/>
  <c r="N61" i="18"/>
  <c r="N72" i="18"/>
  <c r="P59" i="18"/>
  <c r="U59" i="18"/>
  <c r="Y59" i="18" s="1"/>
  <c r="U15" i="18"/>
  <c r="Y15" i="18" s="1"/>
  <c r="P15" i="18"/>
  <c r="U18" i="18"/>
  <c r="Y18" i="18" s="1"/>
  <c r="P18" i="18"/>
  <c r="U8" i="18"/>
  <c r="Y8" i="18" s="1"/>
  <c r="P8" i="18"/>
  <c r="N34" i="18"/>
  <c r="N12" i="18"/>
  <c r="N26" i="18"/>
  <c r="N11" i="18"/>
  <c r="N40" i="18"/>
  <c r="N36" i="18"/>
  <c r="N65" i="18"/>
  <c r="K76" i="18"/>
  <c r="U70" i="18"/>
  <c r="Y70" i="18" s="1"/>
  <c r="P70" i="18"/>
  <c r="U66" i="18"/>
  <c r="Y66" i="18" s="1"/>
  <c r="P66" i="18"/>
  <c r="N45" i="18"/>
  <c r="N14" i="18"/>
  <c r="N28" i="18"/>
  <c r="U67" i="18"/>
  <c r="Y67" i="18" s="1"/>
  <c r="P67" i="18"/>
  <c r="N9" i="18"/>
  <c r="N62" i="18"/>
  <c r="U32" i="18"/>
  <c r="Y32" i="18" s="1"/>
  <c r="P32" i="18"/>
  <c r="N19" i="18"/>
  <c r="N48" i="18"/>
  <c r="N16" i="18"/>
  <c r="U45" i="18"/>
  <c r="Y45" i="18" s="1"/>
  <c r="P45" i="18"/>
  <c r="N38" i="18"/>
  <c r="U27" i="18"/>
  <c r="Y27" i="18" s="1"/>
  <c r="P27" i="18"/>
  <c r="N44" i="18"/>
  <c r="N64" i="18"/>
  <c r="N33" i="18"/>
  <c r="U12" i="18"/>
  <c r="Y12" i="18" s="1"/>
  <c r="P12" i="18"/>
  <c r="N71" i="18"/>
  <c r="N50" i="18"/>
  <c r="N18" i="18"/>
  <c r="N51" i="18"/>
  <c r="N49" i="18"/>
  <c r="N76" i="18" l="1"/>
  <c r="P76"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DaoThanhThuy</author>
  </authors>
  <commentList>
    <comment ref="O6" authorId="0" shapeId="0" xr:uid="{00000000-0006-0000-0300-000001000000}">
      <text>
        <r>
          <rPr>
            <sz val="9"/>
            <rFont val="Times New Roman"/>
            <family val="1"/>
          </rPr>
          <t xml:space="preserve">copy cột  liêu tháng này sang liêu tháng cũ
đổi tên tháng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VNHR</author>
  </authors>
  <commentList>
    <comment ref="J22" authorId="0" shapeId="0" xr:uid="{00000000-0006-0000-0400-000001000000}">
      <text>
        <r>
          <rPr>
            <b/>
            <sz val="9"/>
            <rFont val="Times New Roman"/>
            <family val="1"/>
          </rPr>
          <t>VNHR:</t>
        </r>
        <r>
          <rPr>
            <sz val="9"/>
            <rFont val="Times New Roman"/>
            <family val="1"/>
          </rPr>
          <t xml:space="preserve">
9/9-16/9 (2 days)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tc={93513D72-6AAF-4F8B-9AC7-9F04BFAF0089}</author>
  </authors>
  <commentList>
    <comment ref="AT7" authorId="0" shapeId="0" xr:uid="{93513D72-6AAF-4F8B-9AC7-9F04BFAF0089}">
      <text>
        <t>[Threaded comment]
Your version of Excel allows you to read this threaded comment; however, any edits to it will get removed if the file is opened in a newer version of Excel. Learn more: https://go.microsoft.com/fwlink/?linkid=870924
Comment:
    Fill Emp Name for Refresh (start at cell AT7)</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<sst xmlns="http://schemas.openxmlformats.org/spreadsheetml/2006/main" count="23130" uniqueCount="1190">
  <si>
    <t>group_name</t>
  </si>
  <si>
    <t>emp_name</t>
  </si>
  <si>
    <t>emp_ui_id</t>
  </si>
  <si>
    <t>org_name_path</t>
  </si>
  <si>
    <t>long_work_place</t>
  </si>
  <si>
    <t>attendance_time</t>
  </si>
  <si>
    <t>cpcd_name</t>
  </si>
  <si>
    <t>address_name</t>
  </si>
  <si>
    <t>attendance_date</t>
  </si>
  <si>
    <t>Emp ID</t>
  </si>
  <si>
    <t>Emp Name</t>
  </si>
  <si>
    <t>Submit ID</t>
  </si>
  <si>
    <t>Submit Name</t>
  </si>
  <si>
    <t>Apply Date</t>
  </si>
  <si>
    <t>Start Date</t>
  </si>
  <si>
    <t>End Date</t>
  </si>
  <si>
    <t>Apply Type</t>
  </si>
  <si>
    <t>Note</t>
  </si>
  <si>
    <t>Approve Result</t>
  </si>
  <si>
    <t>Type</t>
  </si>
  <si>
    <t>Result</t>
  </si>
  <si>
    <t>Leave type</t>
  </si>
  <si>
    <t>OT Payment</t>
  </si>
  <si>
    <t>Change in lieu (No pay)</t>
  </si>
  <si>
    <t>Lieu used</t>
  </si>
  <si>
    <t>Remark</t>
  </si>
  <si>
    <t>Name</t>
  </si>
  <si>
    <t>Title</t>
  </si>
  <si>
    <t>Date</t>
  </si>
  <si>
    <t>Proof about leaders arrange (2) Capture screen call/messages</t>
  </si>
  <si>
    <t>Capture Screen (3) Check in and check out time</t>
  </si>
  <si>
    <t>Work location</t>
  </si>
  <si>
    <t>OT From</t>
  </si>
  <si>
    <t>OT To</t>
  </si>
  <si>
    <t>OTSum</t>
  </si>
  <si>
    <t>OT Day in week</t>
  </si>
  <si>
    <t>Lieu Date</t>
  </si>
  <si>
    <t>Lieu From</t>
  </si>
  <si>
    <t>Lieu To</t>
  </si>
  <si>
    <t>LieuSum</t>
  </si>
  <si>
    <t>HRcheck (edit by HR)</t>
  </si>
  <si>
    <t>Weekday
Rate 150%</t>
  </si>
  <si>
    <t>Weekday -night
Rate 200%</t>
  </si>
  <si>
    <t>Weekend
Rate 200%</t>
  </si>
  <si>
    <t>Weekend - night
Rate 270%</t>
  </si>
  <si>
    <t>Holiday
Rate 300%</t>
  </si>
  <si>
    <t xml:space="preserve">Holiday-night
Rate 390%
</t>
  </si>
  <si>
    <t>OT Date</t>
  </si>
  <si>
    <t>OT Day</t>
  </si>
  <si>
    <t>TRAN QUOC VIET</t>
  </si>
  <si>
    <t/>
  </si>
  <si>
    <t>LE THAI HOANG LONG</t>
  </si>
  <si>
    <t>Le Ngoc Thang</t>
  </si>
  <si>
    <t>Nguyen Hoang Hai</t>
  </si>
  <si>
    <t>NGUYEN TIEN HUNG</t>
  </si>
  <si>
    <t>Nguyen Minh Tri</t>
  </si>
  <si>
    <t>Pham Huy Ket</t>
  </si>
  <si>
    <t>weekend night</t>
  </si>
  <si>
    <t>Nguyen Dinh Quang</t>
  </si>
  <si>
    <t>TRAN NGOC ANH</t>
  </si>
  <si>
    <t>Tran Minh Tri</t>
  </si>
  <si>
    <t xml:space="preserve">PIT FINALIZATION FOR 2019
</t>
  </si>
  <si>
    <t>c</t>
  </si>
  <si>
    <t>No</t>
  </si>
  <si>
    <t>ID</t>
  </si>
  <si>
    <r>
      <rPr>
        <b/>
        <sz val="14"/>
        <color theme="1"/>
        <rFont val="Calibri"/>
        <family val="2"/>
        <scheme val="minor"/>
      </rPr>
      <t>Lieu remain until Nov</t>
    </r>
    <r>
      <rPr>
        <b/>
        <sz val="14"/>
        <color rgb="FFFF0000"/>
        <rFont val="Calibri"/>
        <family val="2"/>
        <scheme val="minor"/>
      </rPr>
      <t>2024</t>
    </r>
  </si>
  <si>
    <r>
      <rPr>
        <b/>
        <sz val="14"/>
        <color theme="1"/>
        <rFont val="Calibri"/>
        <family val="2"/>
        <scheme val="minor"/>
      </rPr>
      <t>OT in</t>
    </r>
    <r>
      <rPr>
        <b/>
        <sz val="14"/>
        <color rgb="FFFF0000"/>
        <rFont val="Calibri"/>
        <family val="2"/>
        <scheme val="minor"/>
      </rPr>
      <t xml:space="preserve"> Dec </t>
    </r>
    <r>
      <rPr>
        <b/>
        <sz val="14"/>
        <color theme="1"/>
        <rFont val="Calibri"/>
        <family val="2"/>
        <scheme val="minor"/>
      </rPr>
      <t>to be transfered to lieu</t>
    </r>
  </si>
  <si>
    <r>
      <rPr>
        <b/>
        <sz val="14"/>
        <color theme="1"/>
        <rFont val="Calibri"/>
        <family val="2"/>
        <scheme val="minor"/>
      </rPr>
      <t>LIEU applied in</t>
    </r>
    <r>
      <rPr>
        <b/>
        <sz val="14"/>
        <color rgb="FFFF0000"/>
        <rFont val="Calibri"/>
        <family val="2"/>
        <scheme val="minor"/>
      </rPr>
      <t xml:space="preserve"> Dec </t>
    </r>
    <r>
      <rPr>
        <b/>
        <sz val="14"/>
        <color theme="1"/>
        <rFont val="Calibri"/>
        <family val="2"/>
        <scheme val="minor"/>
      </rPr>
      <t>2024</t>
    </r>
  </si>
  <si>
    <t>Lieu time remain</t>
  </si>
  <si>
    <t>Weekday</t>
  </si>
  <si>
    <t>Weekday night</t>
  </si>
  <si>
    <t>Weekend</t>
  </si>
  <si>
    <t>Weekend night</t>
  </si>
  <si>
    <t>Holiday</t>
  </si>
  <si>
    <t>Holiday night</t>
  </si>
  <si>
    <t>Total</t>
  </si>
  <si>
    <t>Transfered to lieu</t>
  </si>
  <si>
    <t>Team</t>
  </si>
  <si>
    <t>20070210046198</t>
  </si>
  <si>
    <t>Local</t>
  </si>
  <si>
    <t>BUI BA UY</t>
  </si>
  <si>
    <t>Chen Wei</t>
  </si>
  <si>
    <t>20240610349367</t>
  </si>
  <si>
    <t>Chu Sy Dac</t>
  </si>
  <si>
    <t>20190700263932</t>
  </si>
  <si>
    <t>HOANG THI HA</t>
  </si>
  <si>
    <t>20240710350131</t>
  </si>
  <si>
    <t>Khuc Chi Luan</t>
  </si>
  <si>
    <t>20240610349944</t>
  </si>
  <si>
    <t>20150810192769</t>
  </si>
  <si>
    <t>Le Nguyen Minh</t>
  </si>
  <si>
    <t>20080510068423</t>
  </si>
  <si>
    <t>20050210031021</t>
  </si>
  <si>
    <t>Le Viet Hung</t>
  </si>
  <si>
    <t>20240610349945</t>
  </si>
  <si>
    <t>Mai The Dat</t>
  </si>
  <si>
    <t>20240610349371</t>
  </si>
  <si>
    <t>Mai Viet Dung</t>
  </si>
  <si>
    <t>20230410342818</t>
  </si>
  <si>
    <t>Nguyen Dang Binh</t>
  </si>
  <si>
    <t>20240110348008</t>
  </si>
  <si>
    <t>20130510151450</t>
  </si>
  <si>
    <t>NGUYEN DUC HAI</t>
  </si>
  <si>
    <t>20240610349370</t>
  </si>
  <si>
    <t>Nguyen Duc Hoa</t>
  </si>
  <si>
    <t>20051110037979</t>
  </si>
  <si>
    <t>NGUYEN DUY DUNG</t>
  </si>
  <si>
    <t>20210610306795</t>
  </si>
  <si>
    <t>20110910133889</t>
  </si>
  <si>
    <t>Nguyen Luong Quang Vien</t>
  </si>
  <si>
    <t>20240610349368</t>
  </si>
  <si>
    <t>20221010339280</t>
  </si>
  <si>
    <t>Nguyen Ngoc Khanh</t>
  </si>
  <si>
    <t>20220600329792</t>
  </si>
  <si>
    <t>Nguyen Quynh Anh</t>
  </si>
  <si>
    <t>20180510241857</t>
  </si>
  <si>
    <t>NGUYEN SON TOAN</t>
  </si>
  <si>
    <t>20240710350130</t>
  </si>
  <si>
    <t>Nguyen Tat Khoi</t>
  </si>
  <si>
    <t>20160410201933</t>
  </si>
  <si>
    <t>Nguyen Thanh Tuan</t>
  </si>
  <si>
    <t>20080510067948</t>
  </si>
  <si>
    <t>20211110316673</t>
  </si>
  <si>
    <t>Nguyen Trong Thang</t>
  </si>
  <si>
    <t>20151210196240</t>
  </si>
  <si>
    <t>NGUYEN VAN CHUNG</t>
  </si>
  <si>
    <t>20211110316606</t>
  </si>
  <si>
    <t>Nguyen Van Sang</t>
  </si>
  <si>
    <t>20211010315283</t>
  </si>
  <si>
    <t>20220600329791</t>
  </si>
  <si>
    <t>Pham Phuong Thuy</t>
  </si>
  <si>
    <t>20150410184732</t>
  </si>
  <si>
    <t>Pham Xuan Tuan</t>
  </si>
  <si>
    <t>20240610349369</t>
  </si>
  <si>
    <t>TA TIEN THANH</t>
  </si>
  <si>
    <t>20240610349366</t>
  </si>
  <si>
    <t>20080310063060</t>
  </si>
  <si>
    <t>20171100230806</t>
  </si>
  <si>
    <t>Tran Thi Hong Hanh</t>
  </si>
  <si>
    <t>20240110349751</t>
  </si>
  <si>
    <t>Nguyen Xuan Hoa</t>
  </si>
  <si>
    <t>20240110349754</t>
  </si>
  <si>
    <t>Vuong Xuan Loi</t>
  </si>
  <si>
    <t>20240900351624</t>
  </si>
  <si>
    <t>Nguyen Thi Ha</t>
  </si>
  <si>
    <t>20240910351625</t>
  </si>
  <si>
    <t>Vu Hoang Anh</t>
  </si>
  <si>
    <t>20240900351551</t>
  </si>
  <si>
    <t>Tran Ha My</t>
  </si>
  <si>
    <t>20080710073657</t>
  </si>
  <si>
    <t>20240110349752</t>
  </si>
  <si>
    <t>Bui Huu Viet</t>
  </si>
  <si>
    <t>Pi Yulu</t>
  </si>
  <si>
    <t>20241200352730</t>
  </si>
  <si>
    <t>Do Thi Hang</t>
  </si>
  <si>
    <t>Guan Hai Ou</t>
  </si>
  <si>
    <t>20240600349894</t>
  </si>
  <si>
    <t>Pham Truc Linh</t>
  </si>
  <si>
    <t>20240600349830</t>
  </si>
  <si>
    <t>Nguyen Thi Van</t>
  </si>
  <si>
    <t>20050900037581</t>
  </si>
  <si>
    <t>DO THAI THU</t>
  </si>
  <si>
    <t>20190200252191</t>
  </si>
  <si>
    <t>Tran Thi Thanh Van</t>
  </si>
  <si>
    <t>20231000346969</t>
  </si>
  <si>
    <t>Pham Thuy Linh</t>
  </si>
  <si>
    <t>20240700351137</t>
  </si>
  <si>
    <t>Bach Nguyen Huyen Anh</t>
  </si>
  <si>
    <t>Shang Yaxun</t>
  </si>
  <si>
    <t>20141100176921</t>
  </si>
  <si>
    <t>Nguyen Thi Minh Hanh</t>
  </si>
  <si>
    <t>20240400349042</t>
  </si>
  <si>
    <t>Nguyen Phuong Anh</t>
  </si>
  <si>
    <t>20240800351412</t>
  </si>
  <si>
    <t>Nguyen Thi Huyen Trang</t>
  </si>
  <si>
    <t>20161000209571</t>
  </si>
  <si>
    <t>Nguyen Thi Nhue Giang</t>
  </si>
  <si>
    <t>20190900268175</t>
  </si>
  <si>
    <t>Tran Thi Quynh Trang</t>
  </si>
  <si>
    <t>20081200081808</t>
  </si>
  <si>
    <t>Tran Thi Thu Thuy</t>
  </si>
  <si>
    <t>20170810227482</t>
  </si>
  <si>
    <t>Tran Trong Thang</t>
  </si>
  <si>
    <t>20180300239764</t>
  </si>
  <si>
    <t>Vu Thuy Linh</t>
  </si>
  <si>
    <t>20200900294030</t>
  </si>
  <si>
    <t>Nguyen Thi Mai Phuong</t>
  </si>
  <si>
    <t>20081010078429</t>
  </si>
  <si>
    <t>Tran Manh Hung</t>
  </si>
  <si>
    <t>20090710091735</t>
  </si>
  <si>
    <t>Tu Huu Dat</t>
  </si>
  <si>
    <t>20160310200519</t>
  </si>
  <si>
    <t>Nguyen Trung Hieu</t>
  </si>
  <si>
    <t>20200410277873</t>
  </si>
  <si>
    <t>MANH MINHTUAN</t>
  </si>
  <si>
    <t>20231010346941</t>
  </si>
  <si>
    <t>Tran The Phong</t>
  </si>
  <si>
    <t>20210510303073</t>
  </si>
  <si>
    <t>Nguyen Minh Hai</t>
  </si>
  <si>
    <t>20070510049773</t>
  </si>
  <si>
    <t>Tran Tien Dung</t>
  </si>
  <si>
    <t>20110110120918</t>
  </si>
  <si>
    <t>Nguyen Anh Quan</t>
  </si>
  <si>
    <t>20030810020940</t>
  </si>
  <si>
    <t>Ho Duc Huy</t>
  </si>
  <si>
    <t>20150810192770</t>
  </si>
  <si>
    <t>Nguyen Tuan Minh</t>
  </si>
  <si>
    <t>20220510328199</t>
  </si>
  <si>
    <t>Dinh Van Nham</t>
  </si>
  <si>
    <t>20210200297558</t>
  </si>
  <si>
    <t>Tran Thi Bich Thuy</t>
  </si>
  <si>
    <t>20110110120977</t>
  </si>
  <si>
    <t>Pham Tri Dung</t>
  </si>
  <si>
    <t>TIME ATTENDANT RECORD</t>
  </si>
  <si>
    <t>OT weekday 150%</t>
  </si>
  <si>
    <t>OT weekday night 200%</t>
  </si>
  <si>
    <t>OT weekly holiday 200%</t>
  </si>
  <si>
    <t>OT weekly holiday night 270%</t>
  </si>
  <si>
    <t>OT public holiday 300%</t>
  </si>
  <si>
    <t>OT public holiday night 390%</t>
  </si>
  <si>
    <t>AL</t>
  </si>
  <si>
    <t>Annual Leave</t>
  </si>
  <si>
    <t>SI(P)</t>
  </si>
  <si>
    <t>Sick leave with company pay</t>
  </si>
  <si>
    <t>If sick leave ≤3 days and have documents from hospital</t>
  </si>
  <si>
    <t>UP</t>
  </si>
  <si>
    <t>Unpaid leave</t>
  </si>
  <si>
    <t>SI</t>
  </si>
  <si>
    <t>Sick leave without company pay</t>
  </si>
  <si>
    <t>N0</t>
  </si>
  <si>
    <t>Employee ID</t>
  </si>
  <si>
    <t>Employee Name</t>
  </si>
  <si>
    <t>Position</t>
  </si>
  <si>
    <t>Department</t>
  </si>
  <si>
    <t>OVERTIME (For payment)</t>
  </si>
  <si>
    <t>OVERTIME ( No pay, For later time in lieu)</t>
  </si>
  <si>
    <t>Time off in lieu (hour)</t>
  </si>
  <si>
    <t>Remain unused time off in lieu</t>
  </si>
  <si>
    <t>Total OT paid</t>
  </si>
  <si>
    <t>Rate 150%</t>
  </si>
  <si>
    <t>Rate 200% (OT on night shift)</t>
  </si>
  <si>
    <t>Rate 200%
(OT weekendday)</t>
  </si>
  <si>
    <t>Rate 270%
(OT on Weekend's night shift)</t>
  </si>
  <si>
    <t>Rate 300% (OT Public Holiday)</t>
  </si>
  <si>
    <t>Rate 390%
(OT on Holiday's night shift</t>
  </si>
  <si>
    <t>Rate 200%
(OT weekend day)</t>
  </si>
  <si>
    <t>Rate 270%
(OT on weekends night shift)</t>
  </si>
  <si>
    <t>Transfered to normal working hours</t>
  </si>
  <si>
    <t>Total used hours in month</t>
  </si>
  <si>
    <t>After Sale</t>
  </si>
  <si>
    <t>VNPT</t>
  </si>
  <si>
    <t>Viettel</t>
  </si>
  <si>
    <t>Mobifone</t>
  </si>
  <si>
    <t>Sale</t>
  </si>
  <si>
    <t>Vietnamobile</t>
  </si>
  <si>
    <t>Sales</t>
  </si>
  <si>
    <t>Marketing</t>
  </si>
  <si>
    <t>VAS</t>
  </si>
  <si>
    <t>Support</t>
  </si>
  <si>
    <t>Human Resource</t>
  </si>
  <si>
    <t>Outsourcing</t>
  </si>
  <si>
    <t>Administration</t>
  </si>
  <si>
    <t>Financing</t>
  </si>
  <si>
    <t>Accounting</t>
  </si>
  <si>
    <t>Logistics</t>
  </si>
  <si>
    <t>Legal</t>
  </si>
  <si>
    <t>ATTENDANCE RECORD - LOCAL TEAM</t>
  </si>
  <si>
    <t>员工14位工号
14 Digits Employee ID</t>
  </si>
  <si>
    <t>8 Digits ID</t>
  </si>
  <si>
    <t>员工姓名
Employee's
name</t>
  </si>
  <si>
    <t>Group</t>
  </si>
  <si>
    <t>Attendance</t>
  </si>
  <si>
    <t>Violation</t>
  </si>
  <si>
    <t>Normal working days</t>
  </si>
  <si>
    <t>Annual leave
(100% salary)</t>
  </si>
  <si>
    <t>Sick leave
(50% salary)</t>
  </si>
  <si>
    <t>Unpaid leave 
(0% salary )</t>
  </si>
  <si>
    <t>Welfare leave (100% salary)</t>
  </si>
  <si>
    <t>Late/Leave early (mins)</t>
  </si>
  <si>
    <t>Late/Leave early (times)</t>
  </si>
  <si>
    <t>Forget scanning</t>
  </si>
  <si>
    <t>Attendance for salary payment</t>
  </si>
  <si>
    <t xml:space="preserve">Deduct salary for </t>
  </si>
  <si>
    <t>Sick leave</t>
  </si>
  <si>
    <t>unpaid leave</t>
  </si>
  <si>
    <t>Come late/leave early</t>
  </si>
  <si>
    <t>ZTE VN</t>
  </si>
  <si>
    <t>HQ</t>
  </si>
  <si>
    <t>Select Year/Month</t>
  </si>
  <si>
    <t>/</t>
  </si>
  <si>
    <t>　</t>
  </si>
  <si>
    <t xml:space="preserve"> Department:</t>
  </si>
  <si>
    <t>v</t>
  </si>
  <si>
    <t>%</t>
  </si>
  <si>
    <t>$</t>
  </si>
  <si>
    <t>x</t>
  </si>
  <si>
    <t>@</t>
  </si>
  <si>
    <t>!</t>
  </si>
  <si>
    <t>#</t>
  </si>
  <si>
    <t>&amp;</t>
  </si>
  <si>
    <t>Normal</t>
  </si>
  <si>
    <t>Leave</t>
  </si>
  <si>
    <t>Trip</t>
  </si>
  <si>
    <t>Miss</t>
  </si>
  <si>
    <t>Late/Soon</t>
  </si>
  <si>
    <t>Lieu</t>
  </si>
  <si>
    <t>OT</t>
  </si>
  <si>
    <t>Supplement</t>
  </si>
  <si>
    <t>Times</t>
  </si>
  <si>
    <t>Minus</t>
  </si>
  <si>
    <t>Hours</t>
  </si>
  <si>
    <t>Supp</t>
  </si>
  <si>
    <t>Department:</t>
  </si>
  <si>
    <t>Soon</t>
  </si>
  <si>
    <t>Attendance Date</t>
  </si>
  <si>
    <t>morning card-swipe</t>
  </si>
  <si>
    <t>afternoon card-swipe</t>
  </si>
  <si>
    <t>status</t>
  </si>
  <si>
    <t>Unpaid salary due to late come/early leave (mins)</t>
  </si>
  <si>
    <t>Nguyen Tri Trung</t>
  </si>
  <si>
    <t>Ho Thu Thuy</t>
  </si>
  <si>
    <t>Check in</t>
  </si>
  <si>
    <t>Check out</t>
  </si>
  <si>
    <t>Need apply on TMS</t>
  </si>
  <si>
    <t>HA VAN LONG</t>
  </si>
  <si>
    <t>Pham Tu Oanh</t>
  </si>
  <si>
    <t>STT</t>
  </si>
  <si>
    <t>ID Number</t>
  </si>
  <si>
    <t>Dept</t>
  </si>
  <si>
    <t>Internship</t>
  </si>
  <si>
    <t>14 degits ID</t>
  </si>
  <si>
    <t>10046198</t>
  </si>
  <si>
    <t>E&amp;S</t>
  </si>
  <si>
    <t>10349367</t>
  </si>
  <si>
    <t>00263932</t>
  </si>
  <si>
    <t>10350131</t>
  </si>
  <si>
    <t>10349944</t>
  </si>
  <si>
    <t>10192769</t>
  </si>
  <si>
    <t>10068423</t>
  </si>
  <si>
    <t>10031021</t>
  </si>
  <si>
    <t>10349945</t>
  </si>
  <si>
    <t>10349371</t>
  </si>
  <si>
    <t>10342818</t>
  </si>
  <si>
    <t>10348008</t>
  </si>
  <si>
    <t>10151450</t>
  </si>
  <si>
    <t>10349370</t>
  </si>
  <si>
    <t>10037979</t>
  </si>
  <si>
    <t>10306795</t>
  </si>
  <si>
    <t>10133889</t>
  </si>
  <si>
    <t>10349368</t>
  </si>
  <si>
    <t>10339280</t>
  </si>
  <si>
    <t>00329792</t>
  </si>
  <si>
    <t>10241857</t>
  </si>
  <si>
    <t>10350130</t>
  </si>
  <si>
    <t>10201933</t>
  </si>
  <si>
    <t>10067948</t>
  </si>
  <si>
    <t>10316673</t>
  </si>
  <si>
    <t>10196240</t>
  </si>
  <si>
    <t>10316606</t>
  </si>
  <si>
    <t>10315283</t>
  </si>
  <si>
    <t>00329791</t>
  </si>
  <si>
    <t>10184732</t>
  </si>
  <si>
    <t>10349369</t>
  </si>
  <si>
    <t>10349366</t>
  </si>
  <si>
    <t>10063060</t>
  </si>
  <si>
    <t>00230806</t>
  </si>
  <si>
    <t>10349751</t>
  </si>
  <si>
    <t>Intern</t>
  </si>
  <si>
    <t>10349754</t>
  </si>
  <si>
    <t>00351624</t>
  </si>
  <si>
    <t>10351625</t>
  </si>
  <si>
    <t>00351551</t>
  </si>
  <si>
    <t>10073657</t>
  </si>
  <si>
    <t>10349752</t>
  </si>
  <si>
    <t>00352730</t>
  </si>
  <si>
    <t>00349894</t>
  </si>
  <si>
    <t>00349830</t>
  </si>
  <si>
    <t>00037581</t>
  </si>
  <si>
    <t>00252191</t>
  </si>
  <si>
    <t>00346969</t>
  </si>
  <si>
    <t>00351137</t>
  </si>
  <si>
    <t>00176921</t>
  </si>
  <si>
    <t>00349042</t>
  </si>
  <si>
    <t>00351412</t>
  </si>
  <si>
    <t>00209571</t>
  </si>
  <si>
    <t>00268175</t>
  </si>
  <si>
    <t>00081808</t>
  </si>
  <si>
    <t>10227482</t>
  </si>
  <si>
    <t>00239764</t>
  </si>
  <si>
    <t>00294030</t>
  </si>
  <si>
    <t>10078429</t>
  </si>
  <si>
    <t>10091735</t>
  </si>
  <si>
    <t>10200519</t>
  </si>
  <si>
    <t>10277873</t>
  </si>
  <si>
    <t>10346941</t>
  </si>
  <si>
    <t>10303073</t>
  </si>
  <si>
    <t>10049773</t>
  </si>
  <si>
    <t>10120918</t>
  </si>
  <si>
    <t>10020940</t>
  </si>
  <si>
    <t>10192770</t>
  </si>
  <si>
    <t>10328199</t>
  </si>
  <si>
    <t>00297558</t>
  </si>
  <si>
    <t>10120977</t>
  </si>
  <si>
    <t>6970000008</t>
  </si>
  <si>
    <t>Terminal</t>
  </si>
  <si>
    <t>6970000009</t>
  </si>
  <si>
    <t>Ong Toan Hiep</t>
  </si>
  <si>
    <t>6970000016</t>
  </si>
  <si>
    <t>6970000003</t>
  </si>
  <si>
    <t>Admin</t>
  </si>
  <si>
    <t>6970000004</t>
  </si>
  <si>
    <t>Do Thi Thu Trang</t>
  </si>
  <si>
    <t>6970000006</t>
  </si>
  <si>
    <t>Nguyen Huong Giang</t>
  </si>
  <si>
    <t>6970000011</t>
  </si>
  <si>
    <t>LE DUC THANH</t>
  </si>
  <si>
    <t>6970000014</t>
  </si>
  <si>
    <t>Nguyen Thi Hang</t>
  </si>
  <si>
    <t>6970000015</t>
  </si>
  <si>
    <t>北京时间，截止当天</t>
  </si>
  <si>
    <t>Holiday Date in This Year</t>
  </si>
  <si>
    <t>Speacial Weekend</t>
  </si>
  <si>
    <t>Special Work Day</t>
  </si>
  <si>
    <t>上班打卡正常：07点-09点30, 13点后打卡算早上旷工</t>
  </si>
  <si>
    <t>下班打卡正常：18点30-23点59， 14点30前打卡算下午旷工</t>
  </si>
  <si>
    <t>迟到：上班打卡&gt;09点30</t>
  </si>
  <si>
    <t>早退:下班打卡&lt;18点30</t>
  </si>
  <si>
    <t>旷工: 当天没有上班或下班打卡记录</t>
  </si>
  <si>
    <t>出差：当日申请出差9h:30 - 18:30，并且审批通过</t>
  </si>
  <si>
    <t>请假: 当日申请请假9h:30 - 18:30，并且审批通过</t>
  </si>
  <si>
    <t>补单: 当日申请补单9h:30 - 18:30，并且审批通过</t>
  </si>
  <si>
    <t>????????????????ALL</t>
  </si>
  <si>
    <t>'10046198</t>
  </si>
  <si>
    <t>??????????????/????????????/??????????????/????????????????????</t>
  </si>
  <si>
    <t>????</t>
  </si>
  <si>
    <t>643 ?. Ph?m V?n ??ng, C? Nhu?, B?c T? Li??m, H?? N?i, ????</t>
  </si>
  <si>
    <t>??????????</t>
  </si>
  <si>
    <t>136 Nguyen Phong Sac Street, Dich Vong Ward, Cau Giay District, Hanoi</t>
  </si>
  <si>
    <t>VNPT IT</t>
  </si>
  <si>
    <t>????????????????-VNM</t>
  </si>
  <si>
    <t>'10349367</t>
  </si>
  <si>
    <t>????????????????-VNPT</t>
  </si>
  <si>
    <t>'10328199</t>
  </si>
  <si>
    <t>??????????/????????/????????_??????????????/????????????????????</t>
  </si>
  <si>
    <t>??????????????????</t>
  </si>
  <si>
    <t>'00037581</t>
  </si>
  <si>
    <t>'00352730</t>
  </si>
  <si>
    <t>'10020940</t>
  </si>
  <si>
    <t>'10350131</t>
  </si>
  <si>
    <t>??????</t>
  </si>
  <si>
    <t>70 ?. L? Gia, Ph??ng 9, T?n B??nh, H? Ch?? Minh, ????</t>
  </si>
  <si>
    <t>HCM new office</t>
  </si>
  <si>
    <t>77 ?. Tr?n Nh?n T?n, Ph??ng 9, Qu?n 5, H? Ch?? Minh 700000????</t>
  </si>
  <si>
    <t>VNM HCM office</t>
  </si>
  <si>
    <t>Ward 12, 8 ?. B?? Tri?u, Ph??ng 12, Qu?n 5, H? Ch?? Minh, ????</t>
  </si>
  <si>
    <t>HCM office</t>
  </si>
  <si>
    <t>'10349944</t>
  </si>
  <si>
    <t>'10192769</t>
  </si>
  <si>
    <t>7 P. Ch??a B?c, Kim Li??n, ??ng ?a, H?? N?i, ????</t>
  </si>
  <si>
    <t>VNM office</t>
  </si>
  <si>
    <t>'10068423</t>
  </si>
  <si>
    <t>H?m 158 Ho??ng Hoa Th??m, Ph??ng 12, T?n B??nh, H? Ch?? Minh, ????</t>
  </si>
  <si>
    <t>Viettel HCM IDC - Hoang Hoa Tham</t>
  </si>
  <si>
    <t>75 ?. Tr??ng V?n Th??nh, Ph??ng T?n Ph??, Qu?n 9, H? Ch?? Minh, ????</t>
  </si>
  <si>
    <t>MBF HCM</t>
  </si>
  <si>
    <t>????????????????-Viettel</t>
  </si>
  <si>
    <t>'10031021</t>
  </si>
  <si>
    <t>1 P. Giang V?n Minh, Kim M?, Ba ???nh, H?? N?i, ????</t>
  </si>
  <si>
    <t>Viettel VTT</t>
  </si>
  <si>
    <t>?????????????? D?ch V?ng H?u, 2QJJ+4QF</t>
  </si>
  <si>
    <t>Viettel Net</t>
  </si>
  <si>
    <t>'10349945</t>
  </si>
  <si>
    <t>L? E6, Khu ?? th? m?i C?u Gi?y, Keangnam, Nam T? Li??m, H?? N?i, ????</t>
  </si>
  <si>
    <t>Viettel VTG</t>
  </si>
  <si>
    <t>'10349371</t>
  </si>
  <si>
    <t>No. 1 Pham Van Bach, Yen Hoa ward, Cau Giay district, Hanoi</t>
  </si>
  <si>
    <t>MBF HQ</t>
  </si>
  <si>
    <t>'10277873</t>
  </si>
  <si>
    <t>????MKT????/MKT??????????/????????_????MKT????????/????????????????????</t>
  </si>
  <si>
    <t>VTG: 39-40th Floor, Keangnam Hanoi Landmark Tower, Lot E6, Pham Hung Street, Me Tri Ward, Nam Tu Liem District, Hanoi</t>
  </si>
  <si>
    <t>22D Ph? D. ???nh Ngh?, Y??n Ho??, C?u Gi?y, H?? N?i, ????</t>
  </si>
  <si>
    <t>MobiFone IT</t>
  </si>
  <si>
    <t>'10120918</t>
  </si>
  <si>
    <t>2QJM+Q4W, Ng. 82 P. Duy T?n, D?ch V?ng H?u, C?u Gi?y, H?? N?i 85000????</t>
  </si>
  <si>
    <t>Viettel VCM I&amp;E Ctr</t>
  </si>
  <si>
    <t>'10342818</t>
  </si>
  <si>
    <t>'10348008</t>
  </si>
  <si>
    <t>6, lane 82, Dich Vong Hau, Dich Vong Hau Ward, Cau Giay District, Hanoi</t>
  </si>
  <si>
    <t>MBF R&amp;D</t>
  </si>
  <si>
    <t>'10151450</t>
  </si>
  <si>
    <t>'10349370</t>
  </si>
  <si>
    <t>????????????</t>
  </si>
  <si>
    <t>'10037979</t>
  </si>
  <si>
    <t>115 ?. Nguy?n V?n Linh, V?nh Trung, Thanh Kh??, ??? N?ng 550000????</t>
  </si>
  <si>
    <t>Da Nang office</t>
  </si>
  <si>
    <t>'10306795</t>
  </si>
  <si>
    <t>1 Chua Boc Street, Kim Lien Ward, Dong Da District, Hanoi</t>
  </si>
  <si>
    <t>VNM HQ</t>
  </si>
  <si>
    <t>6th FLOOR, LIEN VIET POST BUIDLING, 349 HOANG QUOC VIET STREET, CAU GIAY DISTRICT, HA NOI CITY, VIETNAM</t>
  </si>
  <si>
    <t>Hanoi warehouse 1</t>
  </si>
  <si>
    <t>'10133889</t>
  </si>
  <si>
    <t>'10303073</t>
  </si>
  <si>
    <t>30 Pham Hung, My Dinh Ward, Nam Tu Liem District, Hanoi,</t>
  </si>
  <si>
    <t>VNPT Group</t>
  </si>
  <si>
    <t>19A Duy Tan Street, Dich Vong Hau Ward, Cau Giay District, Hanoi City</t>
  </si>
  <si>
    <t>FPT synnex</t>
  </si>
  <si>
    <t>234 Ho??ng Qu?c Vi?t, C? Nhu?, C?u Gi?y, H?? N?i, ????</t>
  </si>
  <si>
    <t>VNPT Hoang Phuc</t>
  </si>
  <si>
    <t>'10349368</t>
  </si>
  <si>
    <t>'10339280</t>
  </si>
  <si>
    <t>'00349042</t>
  </si>
  <si>
    <t>????????????/????????????/????/????????????????????</t>
  </si>
  <si>
    <t>'00329792</t>
  </si>
  <si>
    <t>????????????????????</t>
  </si>
  <si>
    <t>'10241857</t>
  </si>
  <si>
    <t>'10350130</t>
  </si>
  <si>
    <t>'10201933</t>
  </si>
  <si>
    <t>11 P. Duy T?n, D?ch V?ng H?u, T? Li??m, H?? N?i, ????</t>
  </si>
  <si>
    <t>Viettel VCM Head office</t>
  </si>
  <si>
    <t>L? D26, Khu ?? Th? M?i, C?u Gi?y, H?? N?i, ????</t>
  </si>
  <si>
    <t>Viettel Group</t>
  </si>
  <si>
    <t>'00351624</t>
  </si>
  <si>
    <t>'00351412</t>
  </si>
  <si>
    <t>????????????/??????????????/??????/????????????????????</t>
  </si>
  <si>
    <t>NGUYEN THI MAI PHUONG</t>
  </si>
  <si>
    <t>'00294030</t>
  </si>
  <si>
    <t>'00176921</t>
  </si>
  <si>
    <t>'00209571</t>
  </si>
  <si>
    <t>??????????????/??????????/??????????????/????????????????????</t>
  </si>
  <si>
    <t>'00349830</t>
  </si>
  <si>
    <t>'10067948</t>
  </si>
  <si>
    <t>'10316673</t>
  </si>
  <si>
    <t>'10200519</t>
  </si>
  <si>
    <t>'10192770</t>
  </si>
  <si>
    <t>57 P. Hu?nh Th??c Kh??ng, L??ng H?, ??ng ?a, H?? N?i 10000????</t>
  </si>
  <si>
    <t>VNPT Net Corporation</t>
  </si>
  <si>
    <t>30 ?. Ph?m H??ng, M? ???nh, Nam T? Li??m, H?? N?i, ????</t>
  </si>
  <si>
    <t>'10196240</t>
  </si>
  <si>
    <t>'10316606</t>
  </si>
  <si>
    <t>33 Tr?n Th? Khoe, T?n Th?nh T?y, C? Chi, H? Ch?? Minh, ????</t>
  </si>
  <si>
    <t>VNM HCM MTSO 2</t>
  </si>
  <si>
    <t>'10315283</t>
  </si>
  <si>
    <t>'00329791</t>
  </si>
  <si>
    <t>'00346969</t>
  </si>
  <si>
    <t>'10120977</t>
  </si>
  <si>
    <t>3A . Floor, No. 4A Lang Ha Street, Harec Building, Thanh Cong Ward, Ba Dinh District,Hanoi City, Vietnam</t>
  </si>
  <si>
    <t>MBF Plus</t>
  </si>
  <si>
    <t>105 Lang Ha Street, Lang Ha Ward, Dong Da District, Hanoi</t>
  </si>
  <si>
    <t>MBF Global</t>
  </si>
  <si>
    <t>48 Van Bao, Ngoc Khanh ward, Ba Dinh district, Hanoi</t>
  </si>
  <si>
    <t>FPT office</t>
  </si>
  <si>
    <t>Huynh Thuc Khang Street, Lang Ha Ward, Dong Da District, Hanoi</t>
  </si>
  <si>
    <t>'10184732</t>
  </si>
  <si>
    <t>'10349369</t>
  </si>
  <si>
    <t>VinCom Center, P. Ch??a B?c, Kim Li??n, ??ng ?a, H?? N?i, ????</t>
  </si>
  <si>
    <t>'00351551</t>
  </si>
  <si>
    <t>'10078429</t>
  </si>
  <si>
    <t>'10349366</t>
  </si>
  <si>
    <t>'10063060</t>
  </si>
  <si>
    <t>'10073657</t>
  </si>
  <si>
    <t>'10346941</t>
  </si>
  <si>
    <t>VtNet: 2QJJ+4QM, Dich Vong Hau ward, Cau Giay district, Hanoi</t>
  </si>
  <si>
    <t>'00297558</t>
  </si>
  <si>
    <t>'00230806</t>
  </si>
  <si>
    <t>'00268175</t>
  </si>
  <si>
    <t>HR????/??????????/????????/????????????????????</t>
  </si>
  <si>
    <t>'00252191</t>
  </si>
  <si>
    <t>'00081808</t>
  </si>
  <si>
    <t>'10049773</t>
  </si>
  <si>
    <t>'10227482</t>
  </si>
  <si>
    <t>????????????/??????????/????????/????????????????????</t>
  </si>
  <si>
    <t>'10091735</t>
  </si>
  <si>
    <t>'10351625</t>
  </si>
  <si>
    <t>Tran Thi Thanh Van00252191</t>
  </si>
  <si>
    <t>2025/4/18 14:49:07</t>
  </si>
  <si>
    <t>2025/4/18 14:00:00</t>
  </si>
  <si>
    <t>2025/4/18 17:51:00</t>
  </si>
  <si>
    <t>市内出差</t>
  </si>
  <si>
    <t>张哥，我要出去给马莹处理无犯罪证明，请你审批，谢谢</t>
  </si>
  <si>
    <t>审批通过</t>
  </si>
  <si>
    <t>DO THAI THU00037581</t>
  </si>
  <si>
    <t>2025/4/17 14:58:04</t>
  </si>
  <si>
    <t>2025/4/17 15:15:00</t>
  </si>
  <si>
    <t>2025/4/17 17:30:00</t>
  </si>
  <si>
    <t>去移民局给同事们办理签证批文</t>
  </si>
  <si>
    <t>20200810293089</t>
  </si>
  <si>
    <t>刘程10293089</t>
  </si>
  <si>
    <t>2025/4/11 13:45:15</t>
  </si>
  <si>
    <t>2025/4/16 8:00:00</t>
  </si>
  <si>
    <t>2025/7/31 17:30:00</t>
  </si>
  <si>
    <t>国际/中国港澳台出差</t>
  </si>
  <si>
    <t>预计此期间在越南河内出差</t>
  </si>
  <si>
    <t>2025/4/11 13:43:53</t>
  </si>
  <si>
    <t>2025/4/14 8:00:00</t>
  </si>
  <si>
    <t>2025/4/15 17:30:00</t>
  </si>
  <si>
    <t>年休假</t>
  </si>
  <si>
    <t>2025/4/11 16:10:27</t>
  </si>
  <si>
    <t>2025/4/11 15:15:00</t>
  </si>
  <si>
    <t>2025/4/11 17:42:00</t>
  </si>
  <si>
    <t>张哥，我要去中华公安区提交申请马莹暂住证的批文，请你审批，谢谢</t>
  </si>
  <si>
    <t>Pham Thuy Linh00346969</t>
  </si>
  <si>
    <t>2025/4/11 14:56:52</t>
  </si>
  <si>
    <t>2025/4/11 14:00:00</t>
  </si>
  <si>
    <t>2025/4/11 19:00:00</t>
  </si>
  <si>
    <t>张哥您好，_x000D_
我要去宿舍处理领导家的工作。  请你审批一下，谢谢</t>
  </si>
  <si>
    <t>审批未通过</t>
  </si>
  <si>
    <t>2025/4/14 15:35:23</t>
  </si>
  <si>
    <t>张哥好， 下午我去宿舍检查一下。 请你帮忙审批，谢谢您！</t>
  </si>
  <si>
    <t>2025/4/11 11:28:49</t>
  </si>
  <si>
    <t>2025/4/11 13:30:00</t>
  </si>
  <si>
    <t>2025/4/11 17:30:00</t>
  </si>
  <si>
    <t>家里有事情</t>
  </si>
  <si>
    <t>20160710205972</t>
  </si>
  <si>
    <t>刘邦10205972</t>
  </si>
  <si>
    <t>2025/4/17 23:23:07</t>
  </si>
  <si>
    <t>2025/4/10 8:00:00</t>
  </si>
  <si>
    <t>2025/4/30 17:30:00</t>
  </si>
  <si>
    <t>河内常驻地出差</t>
  </si>
  <si>
    <t>待审批</t>
  </si>
  <si>
    <t>2025/4/6 12:25:52</t>
  </si>
  <si>
    <t>2025/4/8 8:00:00</t>
  </si>
  <si>
    <t>2025/4/9 17:30:00</t>
  </si>
  <si>
    <t>20170710223290</t>
  </si>
  <si>
    <t>李俊瑶10223290</t>
  </si>
  <si>
    <t>20090600089333</t>
  </si>
  <si>
    <t>兰艳芳00089333</t>
  </si>
  <si>
    <t>2025/4/9 10:47:14</t>
  </si>
  <si>
    <t>2025/4/6 8:00:00</t>
  </si>
  <si>
    <t>海外出差常驻越南</t>
  </si>
  <si>
    <t>2025/4/4 15:10:47</t>
  </si>
  <si>
    <t>2025/4/4 14:15:00</t>
  </si>
  <si>
    <t>2025/4/4 17:42:00</t>
  </si>
  <si>
    <t>张哥，我去内政部取消WANG PENG的劳动证，请你审批，谢谢</t>
  </si>
  <si>
    <t>Tran Thi Bich Thuy00297558</t>
  </si>
  <si>
    <t>2025/4/2 18:04:46</t>
  </si>
  <si>
    <t>2025/4/4 8:00:00</t>
  </si>
  <si>
    <t>2025/4/4 17:30:00</t>
  </si>
  <si>
    <t>领导好， 因个人有些食物需要处理， 申请请一天假，请领导批准。谢谢！</t>
  </si>
  <si>
    <t>2025/4/3 14:55:36</t>
  </si>
  <si>
    <t>领导好，因个人有些事务需要处理，申请请一天假，请领导批准。谢谢！</t>
  </si>
  <si>
    <t>Nguyen Thi Minh Hanh00176921</t>
  </si>
  <si>
    <t>2025/4/2 9:37:44</t>
  </si>
  <si>
    <t>2025/4/3 8:00:00</t>
  </si>
  <si>
    <t>2025/4/3 17:30:00</t>
  </si>
  <si>
    <t>丧假</t>
  </si>
  <si>
    <t>2025/4/9 10:45:14</t>
  </si>
  <si>
    <t>2025/4/5 17:30:00</t>
  </si>
  <si>
    <t>国内出差</t>
  </si>
  <si>
    <t>陪同客户出差</t>
  </si>
  <si>
    <t>20100810114103</t>
  </si>
  <si>
    <t>林波10114103</t>
  </si>
  <si>
    <t>2025/3/24 12:51:08</t>
  </si>
  <si>
    <t>越南常驻海外出差申请</t>
  </si>
  <si>
    <t>Pham Tri Dung10120977</t>
  </si>
  <si>
    <t>2025/4/3 2:32:04</t>
  </si>
  <si>
    <t>2025/4/6 17:30:00</t>
  </si>
  <si>
    <t>Travel to support FTI projects</t>
  </si>
  <si>
    <t>2025/4/3 11:54:58</t>
  </si>
  <si>
    <t>2025/4/2 13:30:00</t>
  </si>
  <si>
    <t>2025/4/2 17:30:00</t>
  </si>
  <si>
    <t>小孩生病</t>
  </si>
  <si>
    <t>2025/4/3 11:29:11</t>
  </si>
  <si>
    <t>已撤销</t>
  </si>
  <si>
    <t>2025/4/6 12:25:17</t>
  </si>
  <si>
    <t>2025/4/1 8:00:00</t>
  </si>
  <si>
    <t>常驻地出差</t>
  </si>
  <si>
    <t>20240710350170</t>
  </si>
  <si>
    <t>欧文彬10350170</t>
  </si>
  <si>
    <t>2025/3/31 18:24:05</t>
  </si>
  <si>
    <t>2025/4/30 18:30:00</t>
  </si>
  <si>
    <t>海外客户经理常驻</t>
  </si>
  <si>
    <t>20200300274497</t>
  </si>
  <si>
    <t>曲绍佳00274497</t>
  </si>
  <si>
    <t>2025/4/8 12:44:52</t>
  </si>
  <si>
    <t>2025/4/1 6:00:00</t>
  </si>
  <si>
    <t>2025/4/27 18:30:00</t>
  </si>
  <si>
    <t>越南4月出差行程，请您帮忙审批，谢谢~</t>
  </si>
  <si>
    <t>2025/3/24 12:31:51</t>
  </si>
  <si>
    <t>2025/3/31 8:00:00</t>
  </si>
  <si>
    <t>陪同客户出差，计划3.30日河内出发前往杭州，4.1日晚从杭州前往南京，4.3日从南京返回越南河内。</t>
  </si>
  <si>
    <t>20180710244773</t>
  </si>
  <si>
    <t>葛春发10244773</t>
  </si>
  <si>
    <t>2025/3/28 12:12:25</t>
  </si>
  <si>
    <t>2025/3/31 17:30:00</t>
  </si>
  <si>
    <t>领导好，本人申请3月31号至4月11日休假，需要使用2023年的补充年休假 和 2025年法定年假 和 2024年补充年休假（按系统要求顺序），因此分开提单。谢谢</t>
  </si>
  <si>
    <t>2025/3/28 12:21:03</t>
  </si>
  <si>
    <t>领导好，本人申请休假，需要使用2023年的补充年休假 和 2025年法定年假 和 2024年补充年休假（按系统要求顺序），因此分开提单。谢谢</t>
  </si>
  <si>
    <t>2025/3/24 12:49:36</t>
  </si>
  <si>
    <t>陪同Viettel客户访问我司南京研发中心和参观我司成功项目</t>
  </si>
  <si>
    <t>2025/3/28 14:45:48</t>
  </si>
  <si>
    <t>2025/3/28 15:00:00</t>
  </si>
  <si>
    <t>2025/3/28 19:00:00</t>
  </si>
  <si>
    <t>领导好，_x000D_
下午我去宿舍汇报信息工作。 请您帮忙审批一下， 谢谢。</t>
  </si>
  <si>
    <t>2025/3/28 12:36:33</t>
  </si>
  <si>
    <t>2025/3/28 13:30:00</t>
  </si>
  <si>
    <t>2025/3/28 17:46:00</t>
  </si>
  <si>
    <t>张哥，我去内政部跟他们沟通一下2005年7,8月中方员工的职位，请你审批，谢谢！</t>
  </si>
  <si>
    <t>Tran Tien Dung10049773</t>
  </si>
  <si>
    <t>2025/3/26 18:56:42</t>
  </si>
  <si>
    <t>2025/3/27 7:00:00</t>
  </si>
  <si>
    <t>2025/3/31 19:30:00</t>
  </si>
  <si>
    <t>Visit and support Viettel Laos_ Unitel customers</t>
  </si>
  <si>
    <t>2025/3/27 15:32:16</t>
  </si>
  <si>
    <t>2025/3/26 8:00:00</t>
  </si>
  <si>
    <t>2025/4/13 17:30:00</t>
  </si>
  <si>
    <t>3.26结束国内出差行程并返回越南前方</t>
  </si>
  <si>
    <t>2025/3/26 10:45:14</t>
  </si>
  <si>
    <t>2025/3/26 9:00:00</t>
  </si>
  <si>
    <t>准备接待领导工作</t>
  </si>
  <si>
    <t>2025/3/26 10:46:08</t>
  </si>
  <si>
    <t>2025/3/25 17:55:00</t>
  </si>
  <si>
    <t>个人补单</t>
  </si>
  <si>
    <t>由于网络问题，无法打卡</t>
  </si>
  <si>
    <t>2025/3/25 16:13:22</t>
  </si>
  <si>
    <t>2025/3/25 15:15:00</t>
  </si>
  <si>
    <t>2025/3/25 17:42:00</t>
  </si>
  <si>
    <t>张哥，我要去内政部拿申请名额的批文，请你审批，谢谢！</t>
  </si>
  <si>
    <t>2025/3/27 15:31:06</t>
  </si>
  <si>
    <t>2025/3/24 8:00:00</t>
  </si>
  <si>
    <t>2025/3/25 17:30:00</t>
  </si>
  <si>
    <t>陪同H?ng Yên 代表团客户回国</t>
  </si>
  <si>
    <t>2025/3/17 12:14:52</t>
  </si>
  <si>
    <t>Ho Duc Huy10020940</t>
  </si>
  <si>
    <t>2025/4/17 18:58:54</t>
  </si>
  <si>
    <t>2025/3/21 8:00:00</t>
  </si>
  <si>
    <t>樊总，我3月21日上午要去春桥集团开会，不来公司打卡，请您帮忙审批，谢谢</t>
  </si>
  <si>
    <t>2025/3/17 12:11:53</t>
  </si>
  <si>
    <t>2025/3/23 17:30:00</t>
  </si>
  <si>
    <t>个人申请年休假</t>
  </si>
  <si>
    <t>Nguyen Tuan Minh10192770</t>
  </si>
  <si>
    <t>2025/3/25 18:38:53</t>
  </si>
  <si>
    <t>2025/3/20 7:00:00</t>
  </si>
  <si>
    <t>2025/3/23 20:00:00</t>
  </si>
  <si>
    <t>Business trip to Quang Ninh with VNPT customers</t>
  </si>
  <si>
    <t>Dinh Van Nham10328199</t>
  </si>
  <si>
    <t>2025/3/20 10:14:55</t>
  </si>
  <si>
    <t>2025/3/18 8:00:00</t>
  </si>
  <si>
    <t>2025/3/20 17:30:00</t>
  </si>
  <si>
    <t>Have a business trip to HCM to visit some VNPT HCM customer</t>
  </si>
  <si>
    <t>2025/3/17 12:09:11</t>
  </si>
  <si>
    <t>2025/3/16 8:00:00</t>
  </si>
  <si>
    <t>2025/3/16 20:17:55</t>
  </si>
  <si>
    <t>2025/3/10 8:00:00</t>
  </si>
  <si>
    <t>2025/3/31 23:30:00</t>
  </si>
  <si>
    <t>河内常驻出差</t>
  </si>
  <si>
    <t>2025/3/24 12:28:05</t>
  </si>
  <si>
    <t>2025/3/8 8:00:00</t>
  </si>
  <si>
    <t>2025/3/30 17:30:00</t>
  </si>
  <si>
    <t>海外出差常驻越南。计划3.30日从河内出发前往杭州陪同客户出差</t>
  </si>
  <si>
    <t>2025/2/25 13:46:00</t>
  </si>
  <si>
    <t>2025/3/1 8:00:00</t>
  </si>
  <si>
    <t>2025/3/31 23:59:00</t>
  </si>
  <si>
    <t>海外客户经理外派常驻</t>
  </si>
  <si>
    <t>2025/2/28 16:05:41</t>
  </si>
  <si>
    <t>期间在越南河内出差</t>
  </si>
  <si>
    <t>2025/2/26 17:13:41</t>
  </si>
  <si>
    <t>2025/3/5 18:12:31</t>
  </si>
  <si>
    <t>2025/3/1 6:00:00</t>
  </si>
  <si>
    <t>越南河内支持VNPT客户工作</t>
  </si>
  <si>
    <t>2025/3/3 17:09:44</t>
  </si>
  <si>
    <t>2025/2/28 8:00:00</t>
  </si>
  <si>
    <t>2025/3/30 21:30:00</t>
  </si>
  <si>
    <t>领导好，按照人事规定，提交3月河内市内公差申请。</t>
  </si>
  <si>
    <t>20210580037015</t>
  </si>
  <si>
    <t>马洪广80037015</t>
  </si>
  <si>
    <t>2025/2/26 17:08:13</t>
  </si>
  <si>
    <t>2025/2/13 8:00:00</t>
  </si>
  <si>
    <t>补贴出差申请</t>
  </si>
  <si>
    <t>20140680018495</t>
  </si>
  <si>
    <t>段永其80018495</t>
  </si>
  <si>
    <t>2025/2/28 9:35:43</t>
  </si>
  <si>
    <t>2025/2/9 8:00:00</t>
  </si>
  <si>
    <t>补提段师傅的出差申请，其2月9号乘飞机转机深圳返回河内。</t>
  </si>
  <si>
    <t>20050110030404</t>
  </si>
  <si>
    <t>张寒波10030404</t>
  </si>
  <si>
    <t>2025/2/14 10:11:17</t>
  </si>
  <si>
    <t>2025/2/8 9:00:00</t>
  </si>
  <si>
    <t>2025/6/30 18:30:00</t>
  </si>
  <si>
    <t>返回常驻地越南</t>
  </si>
  <si>
    <t>20071110058909</t>
  </si>
  <si>
    <t>樊丁银10058909</t>
  </si>
  <si>
    <t>2025/2/2 19:57:15</t>
  </si>
  <si>
    <t>2025/2/7 9:00:00</t>
  </si>
  <si>
    <t>常驻地工作</t>
  </si>
  <si>
    <t>20220700335381</t>
  </si>
  <si>
    <t>汤佳佩00335381</t>
  </si>
  <si>
    <t>2025/1/28 0:25:40</t>
  </si>
  <si>
    <t>2025/2/2 8:00:00</t>
  </si>
  <si>
    <t>2月2日，乘坐高铁从郴州去往长沙
2月3日 长沙直飞越南河内
2月3日～4月30日 出差河内</t>
  </si>
  <si>
    <t>Tu Huu Dat10091735</t>
  </si>
  <si>
    <t>2025/4/17 14:59:29</t>
  </si>
  <si>
    <t>2025/4/4 18:35:00</t>
  </si>
  <si>
    <t>on April 04, I got appointment with customer in the morning to discuss on ZTE tanzania project, I forgot to swipe the card, pls help approve. thanks</t>
  </si>
  <si>
    <t>2025/4/17 14:58:26</t>
  </si>
  <si>
    <t>2025/4/3 18:35:00</t>
  </si>
  <si>
    <t>on April 03, I got appointment with customer in the afternoon to discuss on ZTE Burundi project, I forgot to swipe the card, pls help approve. thanks</t>
  </si>
  <si>
    <t>20190310253511</t>
  </si>
  <si>
    <t>甘孟轲10253511</t>
  </si>
  <si>
    <t>2025/4/2 9:29:05</t>
  </si>
  <si>
    <t>2025/6/30 18:00:00</t>
  </si>
  <si>
    <t>申请Q2海外出差</t>
  </si>
  <si>
    <t>20210710308500</t>
  </si>
  <si>
    <t>李朋波10308500</t>
  </si>
  <si>
    <t>2025/1/24 1:25:09</t>
  </si>
  <si>
    <t>2025/3/31 9:00:00</t>
  </si>
  <si>
    <t>2025/4/4 18:30:00</t>
  </si>
  <si>
    <t>20150310182527</t>
  </si>
  <si>
    <t>史艺10182527</t>
  </si>
  <si>
    <t>20220300324667</t>
  </si>
  <si>
    <t>贾静楠00324667</t>
  </si>
  <si>
    <t>2025/3/27 15:16:19</t>
  </si>
  <si>
    <t>2025/3/31 6:25:00</t>
  </si>
  <si>
    <t>2025/4/30 21:55:00</t>
  </si>
  <si>
    <t>返回越南</t>
  </si>
  <si>
    <t>2025/4/17 14:55:35</t>
  </si>
  <si>
    <t>2025/3/28 8:00:00</t>
  </si>
  <si>
    <t>on March 28, I got appointment with customer in the morning to discuss on ZTE tanzania project, I forgot to swipe the card, pls help approve. thanks</t>
  </si>
  <si>
    <t>2025/3/27 15:14:59</t>
  </si>
  <si>
    <t>2025/3/27 8:00:00</t>
  </si>
  <si>
    <t>2025/3/28 17:30:00</t>
  </si>
  <si>
    <t>请假2天</t>
  </si>
  <si>
    <t>2025/3/27 15:13:44</t>
  </si>
  <si>
    <t>2025/3/24 7:25:00</t>
  </si>
  <si>
    <t>2025/3/26 21:55:00</t>
  </si>
  <si>
    <t>陪同客户</t>
  </si>
  <si>
    <t>Nguyen Trung Hieu10200519</t>
  </si>
  <si>
    <t>2025/3/26 10:17:16</t>
  </si>
  <si>
    <t>2025/3/20 18:00:00</t>
  </si>
  <si>
    <t>This day after I finish work I back home forget Swip card</t>
  </si>
  <si>
    <t>Nguyen Minh Hai10303073</t>
  </si>
  <si>
    <t>2025/3/24 17:02:08</t>
  </si>
  <si>
    <t>2025/3/20 8:00:00</t>
  </si>
  <si>
    <t>2025/3/22 17:30:00</t>
  </si>
  <si>
    <t>workshop with VNPT NMC</t>
  </si>
  <si>
    <t>2025/3/19 11:21:42</t>
  </si>
  <si>
    <t>2025/3/21 17:30:00</t>
  </si>
  <si>
    <t>VNPT NMC workshop in Quang Ninh.</t>
  </si>
  <si>
    <t>Tran Manh Hung10078429</t>
  </si>
  <si>
    <t>2025/3/19 9:50:42</t>
  </si>
  <si>
    <t>Dear Leader_x000D_
Pls help to approve business trip schedule to HCMC to support VNPT and FPT projects._x000D_
Thank You.</t>
  </si>
  <si>
    <t>2025/2/5 20:21:27</t>
  </si>
  <si>
    <t>2025/2/9 9:00:00</t>
  </si>
  <si>
    <t>2025/3/23 18:30:00</t>
  </si>
  <si>
    <t>20091010094941</t>
  </si>
  <si>
    <t>黄华堂10094941</t>
  </si>
  <si>
    <t>2025/2/6 16:11:45</t>
  </si>
  <si>
    <t>2025/4/25 18:30:00</t>
  </si>
  <si>
    <t>到越南支持FM市场推广</t>
  </si>
  <si>
    <t>2025/1/27 14:13:01</t>
  </si>
  <si>
    <t>2025/2/6 8:00:00</t>
  </si>
  <si>
    <t>2025/3/31 19:00:00</t>
  </si>
  <si>
    <t>申请2月初返回越南，请审批</t>
  </si>
  <si>
    <t>2025/1/25 22:14:51</t>
  </si>
  <si>
    <t>2025/2/4 9:00:00</t>
  </si>
  <si>
    <t>2025/12/31 18:30:00</t>
  </si>
  <si>
    <t>预计休假结束，返回越南</t>
  </si>
  <si>
    <t>20220710335367</t>
  </si>
  <si>
    <t>马广路10335367</t>
  </si>
  <si>
    <t>2025/1/28 0:24:43</t>
  </si>
  <si>
    <t>2025/4/30 19:30:00</t>
  </si>
  <si>
    <t>从烟台到河内，长沙中转，交通工具为飞机，前往越南进行现场支持</t>
  </si>
  <si>
    <t>20050410032738</t>
  </si>
  <si>
    <t>胡少靖10032738</t>
  </si>
  <si>
    <t>2025/1/3 11:15:39</t>
  </si>
  <si>
    <t>2025/1/1 9:00:00</t>
  </si>
  <si>
    <t>2025年出差申请，请审批，谢谢！</t>
  </si>
  <si>
    <t>TRAN QUOC VIET10073657</t>
  </si>
  <si>
    <t>2025/4/14 18:14:15</t>
  </si>
  <si>
    <t>2025/4/18 8:05:00</t>
  </si>
  <si>
    <t>2025/7/17 17:35:00</t>
  </si>
  <si>
    <t>Go to Tanzania to support Halotel project</t>
  </si>
  <si>
    <t>Nguyen Duc Hoa10349370</t>
  </si>
  <si>
    <t>2025/4/18 9:05:18</t>
  </si>
  <si>
    <t>2025/4/17 18:04:00</t>
  </si>
  <si>
    <t>I forgot to check out,  please approve for me. Thanks</t>
  </si>
  <si>
    <t>TA TIEN THANH10349369</t>
  </si>
  <si>
    <t>2025/4/18 16:12:47</t>
  </si>
  <si>
    <t>2025/4/17 8:00:00</t>
  </si>
  <si>
    <t>2025/4/17 9:30:00</t>
  </si>
  <si>
    <t>Weekly meeting with the customer at VNM office</t>
  </si>
  <si>
    <t>Do Thi Hang00352730</t>
  </si>
  <si>
    <t>2025/4/18 9:25:28</t>
  </si>
  <si>
    <t>凯总，不好意思我忘记刷卡了</t>
  </si>
  <si>
    <t>LE THAI HOANG LONG10068423</t>
  </si>
  <si>
    <t>2025/4/17 10:06:54</t>
  </si>
  <si>
    <t>go to warehouse viettel in Dong Nai to handover SLA equipment.</t>
  </si>
  <si>
    <t>2025/4/17 19:01:47</t>
  </si>
  <si>
    <t>2025/4/16 18:00:00</t>
  </si>
  <si>
    <t>凯总，我忘记刷卡了。请通过，谢谢！</t>
  </si>
  <si>
    <t>Nguyen Quynh Anh00329792</t>
  </si>
  <si>
    <t>2025/4/16 8:30:57</t>
  </si>
  <si>
    <t>2025/4/16 12:00:00</t>
  </si>
  <si>
    <t>Dear sir, I would like to apply a half-day off(from 08am to 12am) for a medical check-up. Many thanks.</t>
  </si>
  <si>
    <t>2025/4/15 9:27:46</t>
  </si>
  <si>
    <t>2025/4/14 18:00:00</t>
  </si>
  <si>
    <t>凯总，我昨天忘了打卡。请通过，谢谢！</t>
  </si>
  <si>
    <t>Mai The Dat10349945</t>
  </si>
  <si>
    <t>2025/4/15 8:37:01</t>
  </si>
  <si>
    <t>- Check condition of Viettel to KCS PU3000._x000D_
- Update version for IPS(TSTC contract)_x000D_
- Troubleshoot Trap alarm for DC mini</t>
  </si>
  <si>
    <t>Mai Viet Dung10349371</t>
  </si>
  <si>
    <t>2025/4/8 10:19:08</t>
  </si>
  <si>
    <t>2025/4/13 8:00:00</t>
  </si>
  <si>
    <t>2025/4/27 17:30:00</t>
  </si>
  <si>
    <t>This trip is to go to HCM city for doing CNIA project</t>
  </si>
  <si>
    <t>TRAN NGOC ANH10063060</t>
  </si>
  <si>
    <t>2025/4/17 14:59:11</t>
  </si>
  <si>
    <t>Due to forget to scan card when i come to work, so i would like to apply forget card swipe, please help to consider, thanks!</t>
  </si>
  <si>
    <t>2025/4/18 16:11:53</t>
  </si>
  <si>
    <t>2025/4/10 9:30:00</t>
  </si>
  <si>
    <t>Pham Xuan Tuan10184732</t>
  </si>
  <si>
    <t>2025/4/17 18:50:58</t>
  </si>
  <si>
    <t>2025/4/19 17:30:00</t>
  </si>
  <si>
    <t>Dear Mr Zhao Kai,_x000D_
I would like to apply business trip to Lao for:_x000D_
- Support wireless PO4-PO5: HOM/HOC and ATP_x000D_
- Support transmission: IGW, OLT, trial IP project_x000D_
- Customer activity: Lao New Year (for company and TOC event)_x000D_
_x000D_
Thank you!</t>
  </si>
  <si>
    <t>2025/4/9 14:33:39</t>
  </si>
  <si>
    <t>2025/4/9 15:00:00</t>
  </si>
  <si>
    <t>- KCS Power for TSTC._x000D_
- Check IPS power installation for TSTC at Thien Viet factory</t>
  </si>
  <si>
    <t>Nguyen Ngoc Khanh10339280</t>
  </si>
  <si>
    <t>2025/4/17 19:13:30</t>
  </si>
  <si>
    <t>2025/4/9 8:00:00</t>
  </si>
  <si>
    <t>I forget to sign in</t>
  </si>
  <si>
    <t>NGUYEN DUY DUNG10037979</t>
  </si>
  <si>
    <t>2025/4/8 15:29:55</t>
  </si>
  <si>
    <t>Apply travelling to Hue/QBH/QTI to inspection 5G trial sites and visit local VNPT customer</t>
  </si>
  <si>
    <t>Nguyen Dinh Quang10348008</t>
  </si>
  <si>
    <t>2025/4/17 18:42:18</t>
  </si>
  <si>
    <t>I forgot to sign in ontime this day. Please help to approve my correction. Thanks sir</t>
  </si>
  <si>
    <t>20220710333922</t>
  </si>
  <si>
    <t>吴坤旭10333922</t>
  </si>
  <si>
    <t>2025/3/17 15:37:50</t>
  </si>
  <si>
    <t>2025/4/7 8:00:00</t>
  </si>
  <si>
    <t>2025/6/30 17:30:00</t>
  </si>
  <si>
    <t>越南工程服务处吴坤旭海外出差</t>
  </si>
  <si>
    <t>Chu Sy Dac10349367</t>
  </si>
  <si>
    <t>2025/4/17 17:26:14</t>
  </si>
  <si>
    <t>2025/4/4 18:01:00</t>
  </si>
  <si>
    <t>I forgot check-out at office, could you please approve my attendance</t>
  </si>
  <si>
    <t>2025/3/24 16:48:26</t>
  </si>
  <si>
    <t>2025/4/4 8:30:00</t>
  </si>
  <si>
    <t>2025/4/4 18:00:00</t>
  </si>
  <si>
    <t>事假</t>
  </si>
  <si>
    <t>Dear Mr. Zhao Kai, I would like to kindly request a day off on April 4, 2025, as I have a planned trip to Thailand on that date. I apologize for any inconvenience this may cause and truly appreciate your understanding. Please let me know if you need any f</t>
  </si>
  <si>
    <t>2025/3/17 15:01:50</t>
  </si>
  <si>
    <t>请假回国更新签证</t>
  </si>
  <si>
    <t>Nguyen Tat Khoi10350130</t>
  </si>
  <si>
    <t>2025/4/17 14:55:12</t>
  </si>
  <si>
    <t>2025/4/2 18:30:00</t>
  </si>
  <si>
    <t>Dear Sir,
 Pls approve my attendance correction, sorry for any inconvenience 
Thanks</t>
  </si>
  <si>
    <t>2025/4/3 9:27:36</t>
  </si>
  <si>
    <t>2025/4/2 18:00:00</t>
  </si>
  <si>
    <t>凯总，我昨天上班但忘记刷卡了</t>
  </si>
  <si>
    <t>Le Ngoc Thang10349944</t>
  </si>
  <si>
    <t>2025/4/1 16:43:45</t>
  </si>
  <si>
    <t>2025/4/2 8:00:00</t>
  </si>
  <si>
    <t>I submit this application for my annual leave. Please Sir kindly help to review and approve. All current task, i will handover to MR Bui Van Hai.</t>
  </si>
  <si>
    <t>Pham Huy Ket10315283</t>
  </si>
  <si>
    <t>2025/4/17 12:19:24</t>
  </si>
  <si>
    <t>2025/4/1 18:01:00</t>
  </si>
  <si>
    <t>Dear Mr.Zhao Kai
I went to Quang Nam province with Mr Le Viet Hung for customer meeting and came back Da nang at midnight on that day.
Could you help me to check and confirm it. Thanks for your suppor</t>
  </si>
  <si>
    <t>20061110095684</t>
  </si>
  <si>
    <t>宋美久10095684</t>
  </si>
  <si>
    <t>2025/3/17 22:39:29</t>
  </si>
  <si>
    <t>现场项目技术支持</t>
  </si>
  <si>
    <t>2025/4/17 17:27:01</t>
  </si>
  <si>
    <t>I forgot check in this day, could you please approve my attendance?</t>
  </si>
  <si>
    <t>20180410241688</t>
  </si>
  <si>
    <t>王鹏10241688</t>
  </si>
  <si>
    <t>2025/3/21 19:25:09</t>
  </si>
  <si>
    <t>修改回国日期，补提单据</t>
  </si>
  <si>
    <t>2025/3/17 14:59:05</t>
  </si>
  <si>
    <t>Le Viet Hung10031021</t>
  </si>
  <si>
    <t>2025/3/31 9:54:53</t>
  </si>
  <si>
    <t>Dear Sir_x000D_
I would like to go to Da Nang &amp; Ho Chi Minh to visit VTNet &amp; warranty centers of KV2, also VTNet KV3 team_x000D_
Please kindly approve_x000D_
Thank you</t>
  </si>
  <si>
    <t>2025/3/14 9:26:43</t>
  </si>
  <si>
    <t>2025/4/1 17:30:00</t>
  </si>
  <si>
    <t>Family matter  to take a leave</t>
  </si>
  <si>
    <t>2025/3/19 15:57:09</t>
  </si>
  <si>
    <t>2025/3/30 6:00:00</t>
  </si>
  <si>
    <t>协商离职回国，从越南胡志明返回国内常驻地沈阳</t>
  </si>
  <si>
    <t>2025/3/17 15:35:16</t>
  </si>
  <si>
    <t>2025/3/29 0:00:00</t>
  </si>
  <si>
    <t>2025/4/6 0:00:00</t>
  </si>
  <si>
    <t>因公回国</t>
  </si>
  <si>
    <t>因公回国更新签证</t>
  </si>
  <si>
    <t>2025/4/17 19:01:03</t>
  </si>
  <si>
    <t>2025/3/28 18:00:00</t>
  </si>
  <si>
    <t>Forgot to check out</t>
  </si>
  <si>
    <t>2025/4/10 16:35:50</t>
  </si>
  <si>
    <t>2025/4/8 17:30:00</t>
  </si>
  <si>
    <t>育儿假</t>
  </si>
  <si>
    <t>Leave for rearing child, wife had to undergo surgery.</t>
  </si>
  <si>
    <t>2025/4/17 17:28:00</t>
  </si>
  <si>
    <t>2025/3/27 18:00:00</t>
  </si>
  <si>
    <t>I forgot check out that day, could you please approve my attendance</t>
  </si>
  <si>
    <t>2025/3/26 8:56:19</t>
  </si>
  <si>
    <t>2025/3/27 17:30:00</t>
  </si>
  <si>
    <t>Dear Mr.Zhao Kai,_x000D_
Recently, Viettel Kv2 has reported that they are receiving many user''s complaints about internet service under one OLT_x000D_
They have asked me to go to Quang Nam to check with them._x000D_
Thanks for your support!</t>
  </si>
  <si>
    <t>2025/4/17 11:53:25</t>
  </si>
  <si>
    <t>2025/3/25 18:00:00</t>
  </si>
  <si>
    <t>Dear Sir, I forgot logout this day. Pls sir review and appove. Thanks!</t>
  </si>
  <si>
    <t>Nguyen Luong Quang Vien10133889</t>
  </si>
  <si>
    <t>2025/4/18 8:39:56</t>
  </si>
  <si>
    <t>I am so sorry for missing signout attendance. Kindly understand and confirm it. Thank Sir so much</t>
  </si>
  <si>
    <t>2025/4/17 19:20:40</t>
  </si>
  <si>
    <t>I forgot to sign out</t>
  </si>
  <si>
    <t>2025/4/17 18:42:31</t>
  </si>
  <si>
    <t>2025/3/25 8:00:00</t>
  </si>
  <si>
    <t>2025/3/25 9:32:14</t>
  </si>
  <si>
    <t>2025/3/24 18:00:00</t>
  </si>
  <si>
    <t>Dear Mr.Zhao Kai, I forgot to checkout. Please approve my attendance correction. Thankyou!</t>
  </si>
  <si>
    <t>2025/3/19 15:53:30</t>
  </si>
  <si>
    <t>2025/3/29 17:30:00</t>
  </si>
  <si>
    <t>2025/3/24 13:34:20</t>
  </si>
  <si>
    <t>- I support TSTC to KCS power spare part, the contract with VCC and VTNet_x000D_
- I am goingto test DC mini sample and IPS sample with VTNet</t>
  </si>
  <si>
    <t>NGUYEN VAN CHUNG10196240</t>
  </si>
  <si>
    <t>2025/4/14 10:39:28</t>
  </si>
  <si>
    <t>I forget swiping card. Pls approve for me. Thanks!</t>
  </si>
  <si>
    <t>2025/3/21 16:00:53</t>
  </si>
  <si>
    <t>2025/3/20 13:30:00</t>
  </si>
  <si>
    <t>Sick leave, submission was approved by NPO manager.</t>
  </si>
  <si>
    <t>2025/3/21 16:01:46</t>
  </si>
  <si>
    <t>2025/3/20 13:00:00</t>
  </si>
  <si>
    <t>Forget to sign out</t>
  </si>
  <si>
    <t>2025/3/19 18:57:22</t>
  </si>
  <si>
    <t>2025/3/22 17:00:00</t>
  </si>
  <si>
    <t>Attend VNPT Workshop</t>
  </si>
  <si>
    <t>20070710128827</t>
  </si>
  <si>
    <t>陆磊10128827</t>
  </si>
  <si>
    <t>2025/3/11 19:16:57</t>
  </si>
  <si>
    <t>2025/5/31 19:00:00</t>
  </si>
  <si>
    <t>越南项目现场支持，需要经常在越南河内，胡志明，岘港，老挝万象等城市往返。</t>
  </si>
  <si>
    <t>2025/3/19 11:07:18</t>
  </si>
  <si>
    <t>Dear Mr ZhaoKai,_x000D_
I would like to extend the business trip until this Thursday_x000D_
- Continue support for Golden Cluster 5G optimization_x000D_
- Process PAC and FAC for wireless contract and transmission contract_x000D_
- Do customer activity with Unitel Invest departm</t>
  </si>
  <si>
    <t>20220710333545</t>
  </si>
  <si>
    <t>翟运鹏10333545</t>
  </si>
  <si>
    <t>2025/2/18 12:24:41</t>
  </si>
  <si>
    <t>2025/3/2 9:00:00</t>
  </si>
  <si>
    <t>2025/5/24 18:30:00</t>
  </si>
  <si>
    <t>出差越南和记管理服务项目VNM MS Project。本次差旅行程并未携带除工作电脑、手机和个人物品外的其它物品。翟运鹏10333545。</t>
  </si>
  <si>
    <t>20161110210345</t>
  </si>
  <si>
    <t>管海鸥10210345</t>
  </si>
  <si>
    <t>2025/2/28 14:41:43</t>
  </si>
  <si>
    <t>2025/3/2 8:00:00</t>
  </si>
  <si>
    <t>VNM 运维项目支持。</t>
  </si>
  <si>
    <t>20061010078794</t>
  </si>
  <si>
    <t>简修勇10078794</t>
  </si>
  <si>
    <t>2025/2/25 12:26:21</t>
  </si>
  <si>
    <t>前往越南出差继续支持Viettel项目</t>
  </si>
  <si>
    <t>20050710037014</t>
  </si>
  <si>
    <t>贺尔夫10037014</t>
  </si>
  <si>
    <t>2025/2/22 16:50:11</t>
  </si>
  <si>
    <t>2025/4/29 21:30:00</t>
  </si>
  <si>
    <t>返回越南上班。</t>
  </si>
  <si>
    <t>20160310200023</t>
  </si>
  <si>
    <t>金相君10200023</t>
  </si>
  <si>
    <t>2025/2/19 15:52:00</t>
  </si>
  <si>
    <t>2025/12/31 17:30:00</t>
  </si>
  <si>
    <t>支持越南Viettel本土和海外项目，FPT和第二曲线项目。</t>
  </si>
  <si>
    <t>20150510187723</t>
  </si>
  <si>
    <t>尚亚勋10187723</t>
  </si>
  <si>
    <t>2025/2/11 12:54:41</t>
  </si>
  <si>
    <t>2025/2/22 9:00:00</t>
  </si>
  <si>
    <t>2025/6/19 18:30:00</t>
  </si>
  <si>
    <t>越南现场支持DWDM项目交付</t>
  </si>
  <si>
    <t>20150810192701</t>
  </si>
  <si>
    <t>王向阳10192701</t>
  </si>
  <si>
    <t>2025/1/23 15:11:41</t>
  </si>
  <si>
    <t>2025/2/13 9:00:00</t>
  </si>
  <si>
    <t>越南工服处常驻员工，申请国外出差，计划2025年1月25日回国，2月13日返回越南。</t>
  </si>
  <si>
    <t>2025/1/3 9:30:53</t>
  </si>
  <si>
    <t>2025/2/11 7:00:00</t>
  </si>
  <si>
    <t>2025/4/30 21:30:00</t>
  </si>
  <si>
    <t>支持项目</t>
  </si>
  <si>
    <t>2024/12/31 14:46:58</t>
  </si>
  <si>
    <t>2025/2/10 6:00:00</t>
  </si>
  <si>
    <t>2025/4/30 22:30:00</t>
  </si>
  <si>
    <t>2025/2/6 9:03:32</t>
  </si>
  <si>
    <t>2025/3/31 18:30:00</t>
  </si>
  <si>
    <t>海外项目支持</t>
  </si>
  <si>
    <t>2025/1/12 12:11:38</t>
  </si>
  <si>
    <t>2025/2/6 7:00:00</t>
  </si>
  <si>
    <t>2025/3/23 20:30:00</t>
  </si>
  <si>
    <t>20070510117045</t>
  </si>
  <si>
    <t>陈伟10117045</t>
  </si>
  <si>
    <t>2025/2/6 17:40:56</t>
  </si>
  <si>
    <t>2025/2/5 9:00:00</t>
  </si>
  <si>
    <t>出差申请</t>
  </si>
  <si>
    <t>20090910094235</t>
  </si>
  <si>
    <t>赵凯10094235</t>
  </si>
  <si>
    <t>2025/1/21 21:16:55</t>
  </si>
  <si>
    <t>2025/2/2 9:00:00</t>
  </si>
  <si>
    <t>常驻负责越南工服工作。</t>
  </si>
  <si>
    <t>20140310161792</t>
  </si>
  <si>
    <t>何向东10161792</t>
  </si>
  <si>
    <t>2025/1/23 18:13:12</t>
  </si>
  <si>
    <t>2025/1/24 9:00:00</t>
  </si>
  <si>
    <t>2025/4/23 18:30:00</t>
  </si>
  <si>
    <t>越南河内出差现场支持</t>
  </si>
  <si>
    <t>2024/12/23 14:55:18</t>
  </si>
  <si>
    <t>2025/1/4 9:00:00</t>
  </si>
  <si>
    <t>20131210159572</t>
  </si>
  <si>
    <t>孙天伟10159572</t>
  </si>
  <si>
    <t>2025/1/6 9:44:44</t>
  </si>
  <si>
    <t>越南工程服务支持</t>
  </si>
  <si>
    <t>Dear Sir, 
I would like to apply a day off on 03 Apr in order to prepare and attend my grandpa''s funeral. Thank you</t>
  </si>
  <si>
    <t>May (20.4-19.5) 2025_Working overtime 2025_ LE THAI HOANG LONG_10068423_2025-04_24, 25,26、</t>
  </si>
  <si>
    <t>Mobifone HCM</t>
  </si>
  <si>
    <t>Replenishment</t>
  </si>
  <si>
    <t>Nguyen Thi Nhue Giang00209571</t>
  </si>
  <si>
    <t>Approved</t>
  </si>
  <si>
    <t>please choose</t>
  </si>
  <si>
    <t>Nguyen Thi Mai Phuong00294030</t>
  </si>
  <si>
    <t>business trip</t>
  </si>
  <si>
    <t>Tran Thi Thu Thuy00081808</t>
  </si>
  <si>
    <t>Tran Thi Quynh Trang00268175</t>
  </si>
  <si>
    <t>Tran Trong Thang10227482</t>
  </si>
  <si>
    <t>May (20.4-19.5) 2025_Working overtime 2025_ Binh Nguyen_10342818_2025-04-22、</t>
  </si>
  <si>
    <t>2025-04-22</t>
  </si>
  <si>
    <t>_x000D_
Actual Normal_CR202504140004_R4_TRM_Re-check link DWDM HOALAC-124068_Apr22.pdf</t>
  </si>
  <si>
    <t>weekday night</t>
  </si>
  <si>
    <t>pls choose</t>
  </si>
  <si>
    <t>2025-04-25</t>
  </si>
  <si>
    <t>2025-04-26</t>
  </si>
  <si>
    <t>remote</t>
  </si>
  <si>
    <t>2025-04-27</t>
  </si>
  <si>
    <t>weekend</t>
  </si>
  <si>
    <t>2025-04-30</t>
  </si>
  <si>
    <t>May (20.4-19.5) 2025_Working overtime 2025_ LE THAI HOANG LONG_10068423_2025-04_30, 6_5,8_5、</t>
  </si>
  <si>
    <t>holiday</t>
  </si>
  <si>
    <t>2025-05-06</t>
  </si>
  <si>
    <t>2025-05-08</t>
  </si>
  <si>
    <t>May (20.4-19.5) 2025_Working overtime 2025_ LE THAI HOANG LONG_10068423_2025-04-19、</t>
  </si>
  <si>
    <t>2024-04-19</t>
  </si>
  <si>
    <t>Viettel KV3</t>
  </si>
  <si>
    <t>May (20.4-19.5) 2025_Working overtime 2025_ Le Thang_10349944_2025-04-24, 26、</t>
  </si>
  <si>
    <t>2025-04-24</t>
  </si>
  <si>
    <t>From home</t>
  </si>
  <si>
    <t>May (20.4-19.5) 2025_Working overtime 2025_ Le Thang_10349944_2025-05-09, 14、</t>
  </si>
  <si>
    <t>2025-05-09</t>
  </si>
  <si>
    <t>2025-05-14</t>
  </si>
  <si>
    <t>May (20.4-19.5) 2025_Working overtime 2025_ Nguyen Dinh Quang_10348008_2025-05-13、</t>
  </si>
  <si>
    <t>2025-05-10</t>
  </si>
  <si>
    <t>POSTEF Bắc Ninh</t>
  </si>
  <si>
    <t>May (20.4-19.5) 2025_Working overtime 2025_ Nguyen HoangHai_10306795_2025-05-08、</t>
  </si>
  <si>
    <t>At home</t>
  </si>
  <si>
    <t>May (20.4-19.5) 2025_Working overtime 2025_ NGUYEN TIEN HUNG_10067948_2025-04-26、</t>
  </si>
  <si>
    <t>2024-04-23</t>
  </si>
  <si>
    <t>weekday</t>
  </si>
  <si>
    <t>May (20.4-19.5) 2025_Working overtime 2025_ Nguyen Tri_10349368_2025-04-25,2025-05-10,2025-05-14</t>
  </si>
  <si>
    <t>office</t>
  </si>
  <si>
    <t>May (20.4-19.5) 2025_Working overtime 2025_ Pham HuyKet_10315283_2025-04-28、</t>
  </si>
  <si>
    <t>2025-04-20</t>
  </si>
  <si>
    <t>Remote</t>
  </si>
  <si>
    <t>May (20.4-19.5) 2025_Working overtime 2025_ Pham HuyKet_10315283_2025-05-13、</t>
  </si>
  <si>
    <t>2025-05-11</t>
  </si>
  <si>
    <t>May (20.4-19.5) 2025_Working overtime 2025_ PHUONG GUYEN_00294030_2025-05-20、</t>
  </si>
  <si>
    <t>2025-04-28</t>
  </si>
  <si>
    <t>_x000D_
okay approval____Re_ Application for overtime on Sunday 28 April 2025.pdf</t>
  </si>
  <si>
    <t>Hanoi Tax Department</t>
  </si>
  <si>
    <t>May (20.4-19.5) 2025_Working overtime 2025_ TA THANH_10349369_2025-04-23、</t>
  </si>
  <si>
    <t>2025-04-18</t>
  </si>
  <si>
    <t>Remotely support Halotel according to request from the customer</t>
  </si>
  <si>
    <t>May (20.4-19.5) 2025_Working overtime 2025_ TA THANH_10349369_2025-04-24、</t>
  </si>
  <si>
    <t>2025-04-19</t>
  </si>
  <si>
    <t>Remotely support Halotel according to request from customer</t>
  </si>
  <si>
    <t>May (20.4-19.5) 2025_Working overtime 2025_ TA THANH_10349369_2025-04-28、</t>
  </si>
  <si>
    <t>Purpose: Support Halotel swap project to check and run parameter for new integrated Fx cell follow customer request. _x000D_
 Time: 21:00 to 22:49. _x000D_
 Location: At home (remote)</t>
  </si>
  <si>
    <t>May (20.4-19.5) 2025_Working overtime 2025_ Tran NgocAnh_10063060_2025-05-16、</t>
  </si>
  <si>
    <t>_x000D_
Re Appy for work overtime_22042025!.pdf</t>
  </si>
  <si>
    <t>2025-04-23</t>
  </si>
  <si>
    <t>_x000D_
Re Appy for work overtime_24042025!.pdf</t>
  </si>
  <si>
    <t>2025-05-15</t>
  </si>
  <si>
    <t>_x000D_
Re Appy for work overtime_15052025!.pdf</t>
  </si>
  <si>
    <t>2025-05-16</t>
  </si>
  <si>
    <t>May (20.4-19.5) 2025_Working overtime 2025_ Tran Tri_10349366_2025-05-19、</t>
  </si>
  <si>
    <t>0:00</t>
  </si>
  <si>
    <t>At Home</t>
  </si>
  <si>
    <t>Hour : Minutes AM</t>
  </si>
  <si>
    <t>05 : 00 PM</t>
  </si>
  <si>
    <t>11 : 30 PM</t>
  </si>
  <si>
    <t>20h30 _x000D_
23/4</t>
  </si>
  <si>
    <t>01h _x000D_
24/4</t>
  </si>
  <si>
    <t>3:09</t>
  </si>
  <si>
    <t>3:49</t>
  </si>
  <si>
    <t>04 : 00 PM</t>
  </si>
  <si>
    <t>22:16</t>
  </si>
  <si>
    <t>1900/1/0 22:00:00</t>
  </si>
  <si>
    <t>03 : 00 AM</t>
  </si>
  <si>
    <t>hMin</t>
  </si>
  <si>
    <t>lieu</t>
  </si>
  <si>
    <t>sick leave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</si>
</sst>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 #,##0.00_ ;_ * \-#,##0.00_ ;_ * &quot;-&quot;??_ ;_ @_ "/>
    <numFmt numFmtId="164" formatCode="_(* #,##0.00_);_(* \(#,##0.00\);_(* &quot;-&quot;??_);_(@_)"/>
    <numFmt numFmtId="165" formatCode="h:mm;@"/>
    <numFmt numFmtId="166" formatCode="[$-804]yyyy&quot;年&quot;m&quot;月&quot;d&quot;日&quot;\ dddd"/>
    <numFmt numFmtId="167" formatCode="d"/>
    <numFmt numFmtId="168" formatCode="h&quot;时&quot;mm&quot;分&quot;ss&quot;秒&quot;;@"/>
    <numFmt numFmtId="169" formatCode="0.00_);[Red]\(0.00\)"/>
    <numFmt numFmtId="170" formatCode="_(* #,##0_);_(* \(#,##0\);_(* &quot;-&quot;??_);_(@_)"/>
    <numFmt numFmtId="171" formatCode="_(* #,##0.0_);_(* \(#,##0.0\);_(* &quot;-&quot;??.0_);_(@_)"/>
    <numFmt numFmtId="172" formatCode="yyyy\-mm\-dd"/>
    <numFmt numFmtId="173" formatCode="#,##0.0"/>
    <numFmt numFmtId="174" formatCode="dd/mmm"/>
    <numFmt numFmtId="175" formatCode="0_);[Red]\(0\)"/>
    <numFmt numFmtId="176" formatCode="_(* #,##0.00_);_(* \(#,##0.00\);_(* &quot;-&quot;??.0_);_(@_)"/>
    <numFmt numFmtId="177" formatCode="_(* #,##0.0_);_(* \(#,##0.0\);_(* &quot;-&quot;??_);_(@_)"/>
    <numFmt numFmtId="178" formatCode="_(* #,##0.0000_);_(* \(#,##0.0000\);_(* &quot;-&quot;??.0000_);_(@_)"/>
    <numFmt numFmtId="179" formatCode="0.000000"/>
    <numFmt numFmtId="180" formatCode="_(* #,##0.0_);_(* \(#,##0.0\);_(* &quot;-&quot;?_);_(@_)"/>
    <numFmt numFmtId="181" formatCode="0.000_ "/>
    <numFmt numFmtId="182" formatCode="[$-804]aaa;@"/>
    <numFmt numFmtId="183" formatCode="[$-F400]h:mm:ss\ AM/PM"/>
  </numFmts>
  <fonts count="74">
    <font>
      <sz val="11"/>
      <color theme="1"/>
      <name val="Calibri"/>
      <charset val="134"/>
      <scheme val="minor"/>
    </font>
    <font>
      <sz val="10"/>
      <name val="MS Sans Serif"/>
      <charset val="134"/>
    </font>
    <font>
      <sz val="11"/>
      <name val="Calibri"/>
      <family val="2"/>
    </font>
    <font>
      <sz val="11"/>
      <color indexed="12"/>
      <name val="Calibri"/>
      <family val="2"/>
    </font>
    <font>
      <sz val="10"/>
      <name val="Arial"/>
      <family val="2"/>
    </font>
    <font>
      <sz val="10"/>
      <color indexed="12"/>
      <name val="Arial"/>
      <family val="2"/>
    </font>
    <font>
      <sz val="10"/>
      <name val="宋体"/>
      <charset val="134"/>
    </font>
    <font>
      <sz val="16"/>
      <name val="楷体_GB2312"/>
      <charset val="134"/>
    </font>
    <font>
      <sz val="12"/>
      <name val="宋体"/>
      <charset val="134"/>
    </font>
    <font>
      <sz val="10"/>
      <color theme="1"/>
      <name val="微软雅黑"/>
      <family val="2"/>
      <charset val="134"/>
    </font>
    <font>
      <b/>
      <sz val="10"/>
      <color theme="1"/>
      <name val="微软雅黑"/>
      <family val="2"/>
      <charset val="134"/>
    </font>
    <font>
      <b/>
      <sz val="22"/>
      <color theme="1"/>
      <name val="微软雅黑"/>
      <family val="2"/>
      <charset val="134"/>
    </font>
    <font>
      <b/>
      <sz val="12"/>
      <name val="宋体"/>
      <charset val="134"/>
    </font>
    <font>
      <sz val="8"/>
      <color theme="1"/>
      <name val="微软雅黑"/>
      <family val="2"/>
      <charset val="134"/>
    </font>
    <font>
      <b/>
      <sz val="8"/>
      <name val="微软雅黑"/>
      <family val="2"/>
      <charset val="134"/>
    </font>
    <font>
      <b/>
      <sz val="8"/>
      <color theme="4" tint="0.59999389629810485"/>
      <name val="微软雅黑"/>
      <family val="2"/>
      <charset val="134"/>
    </font>
    <font>
      <b/>
      <sz val="8"/>
      <color theme="0"/>
      <name val="微软雅黑"/>
      <family val="2"/>
      <charset val="134"/>
    </font>
    <font>
      <sz val="10"/>
      <name val="微软雅黑"/>
      <family val="2"/>
      <charset val="134"/>
    </font>
    <font>
      <b/>
      <sz val="8"/>
      <color theme="1"/>
      <name val="微软雅黑"/>
      <family val="2"/>
      <charset val="134"/>
    </font>
    <font>
      <sz val="16"/>
      <color indexed="0"/>
      <name val="楷体_GB2312"/>
      <charset val="134"/>
    </font>
    <font>
      <b/>
      <sz val="6"/>
      <color theme="1"/>
      <name val="微软雅黑"/>
      <family val="2"/>
      <charset val="134"/>
    </font>
    <font>
      <b/>
      <sz val="9"/>
      <color theme="1"/>
      <name val="微软雅黑"/>
      <family val="2"/>
      <charset val="134"/>
    </font>
    <font>
      <b/>
      <sz val="9"/>
      <name val="宋体"/>
      <charset val="134"/>
    </font>
    <font>
      <b/>
      <sz val="8"/>
      <color theme="4" tint="0.79992065187536243"/>
      <name val="微软雅黑"/>
      <family val="2"/>
      <charset val="134"/>
    </font>
    <font>
      <sz val="10"/>
      <color indexed="0"/>
      <name val="宋体"/>
      <charset val="134"/>
    </font>
    <font>
      <b/>
      <sz val="24"/>
      <color theme="1"/>
      <name val="Calibri"/>
      <family val="2"/>
      <scheme val="minor"/>
    </font>
    <font>
      <b/>
      <sz val="16"/>
      <color theme="1"/>
      <name val="Calibri"/>
      <family val="2"/>
      <scheme val="minor"/>
    </font>
    <font>
      <b/>
      <sz val="12"/>
      <color indexed="8"/>
      <name val="Times New Roman"/>
      <family val="1"/>
    </font>
    <font>
      <b/>
      <sz val="12"/>
      <name val="Times New Roman"/>
      <family val="1"/>
    </font>
    <font>
      <b/>
      <sz val="12"/>
      <color theme="1"/>
      <name val="Calibri"/>
      <family val="2"/>
      <scheme val="minor"/>
    </font>
    <font>
      <b/>
      <sz val="10"/>
      <color theme="1"/>
      <name val="Calibri"/>
      <family val="2"/>
      <scheme val="minor"/>
    </font>
    <font>
      <sz val="12"/>
      <name val="Times New Roman"/>
      <family val="1"/>
    </font>
    <font>
      <sz val="12"/>
      <color theme="1"/>
      <name val="Calibri"/>
      <family val="2"/>
      <scheme val="minor"/>
    </font>
    <font>
      <sz val="11"/>
      <color rgb="FFFF0000"/>
      <name val="Calibri"/>
      <family val="2"/>
      <scheme val="minor"/>
    </font>
    <font>
      <b/>
      <sz val="10"/>
      <color rgb="FFFF0000"/>
      <name val="Calibri"/>
      <family val="2"/>
      <scheme val="minor"/>
    </font>
    <font>
      <sz val="10"/>
      <color theme="1"/>
      <name val="Calibri"/>
      <family val="2"/>
      <scheme val="minor"/>
    </font>
    <font>
      <sz val="11"/>
      <color indexed="8"/>
      <name val="Calibri"/>
      <family val="2"/>
    </font>
    <font>
      <b/>
      <sz val="11"/>
      <name val="Calibri"/>
      <family val="2"/>
      <scheme val="minor"/>
    </font>
    <font>
      <sz val="11"/>
      <name val="Calibri"/>
      <family val="2"/>
      <scheme val="minor"/>
    </font>
    <font>
      <sz val="11"/>
      <color indexed="8"/>
      <name val="Calibri"/>
      <family val="2"/>
      <scheme val="minor"/>
    </font>
    <font>
      <b/>
      <i/>
      <sz val="11"/>
      <color rgb="FFFF0000"/>
      <name val="Calibri"/>
      <family val="2"/>
      <scheme val="minor"/>
    </font>
    <font>
      <b/>
      <sz val="11"/>
      <color indexed="8"/>
      <name val="Calibri"/>
      <family val="2"/>
      <scheme val="minor"/>
    </font>
    <font>
      <b/>
      <sz val="11"/>
      <color theme="1"/>
      <name val="Calibri"/>
      <family val="2"/>
      <scheme val="minor"/>
    </font>
    <font>
      <sz val="16"/>
      <name val="Arial"/>
      <family val="2"/>
    </font>
    <font>
      <sz val="16"/>
      <color theme="1"/>
      <name val="Calibri"/>
      <family val="2"/>
      <scheme val="minor"/>
    </font>
    <font>
      <sz val="9"/>
      <color indexed="8"/>
      <name val="Arial"/>
      <family val="2"/>
    </font>
    <font>
      <b/>
      <sz val="14"/>
      <color theme="1"/>
      <name val="Calibri"/>
      <family val="2"/>
      <scheme val="minor"/>
    </font>
    <font>
      <sz val="10"/>
      <name val="Times New Roman"/>
      <family val="1"/>
    </font>
    <font>
      <sz val="12"/>
      <name val="Arial"/>
      <family val="2"/>
    </font>
    <font>
      <sz val="11"/>
      <name val="Times New Roman"/>
      <family val="1"/>
    </font>
    <font>
      <b/>
      <sz val="16"/>
      <name val="Times New Roman"/>
      <family val="1"/>
    </font>
    <font>
      <b/>
      <sz val="10"/>
      <name val="Arial"/>
      <family val="2"/>
    </font>
    <font>
      <b/>
      <sz val="14"/>
      <name val="Calibri"/>
      <family val="2"/>
    </font>
    <font>
      <b/>
      <sz val="10"/>
      <name val="Calibri"/>
      <family val="2"/>
    </font>
    <font>
      <sz val="10"/>
      <name val="Calibri"/>
      <family val="2"/>
    </font>
    <font>
      <b/>
      <sz val="10"/>
      <name val="宋体"/>
      <charset val="134"/>
    </font>
    <font>
      <sz val="13"/>
      <color theme="1"/>
      <name val="Times New Roman"/>
      <family val="1"/>
    </font>
    <font>
      <sz val="9"/>
      <name val="宋体"/>
      <charset val="134"/>
    </font>
    <font>
      <b/>
      <sz val="14"/>
      <color rgb="FFFF0000"/>
      <name val="Calibri"/>
      <family val="2"/>
      <scheme val="minor"/>
    </font>
    <font>
      <sz val="9"/>
      <name val="Times New Roman"/>
      <family val="1"/>
    </font>
    <font>
      <b/>
      <sz val="9"/>
      <name val="Times New Roman"/>
      <family val="1"/>
    </font>
    <font>
      <sz val="11"/>
      <color theme="1"/>
      <name val="Calibri"/>
      <family val="2"/>
      <scheme val="minor"/>
    </font>
    <font>
      <sz val="11"/>
      <color rgb="FF0000FF"/>
      <name val="Calibri"/>
      <family val="2"/>
    </font>
    <font>
      <sz val="11"/>
      <color rgb="FF800080"/>
      <name val="Calibri"/>
      <family val="2"/>
    </font>
    <font>
      <sz val="11"/>
      <color rgb="FFFF0000"/>
      <name val="Calibri"/>
      <family val="2"/>
    </font>
    <font>
      <sz val="11"/>
      <color rgb="FF339966"/>
      <name val="Calibri"/>
      <family val="2"/>
    </font>
    <font>
      <sz val="11"/>
      <color rgb="FFFF00FF"/>
      <name val="Calibri"/>
      <family val="2"/>
    </font>
    <font>
      <sz val="11"/>
      <color rgb="FF000000"/>
      <name val="Calibri"/>
      <family val="2"/>
    </font>
    <font>
      <sz val="10"/>
      <color rgb="FFFF0000"/>
      <name val="Calibri"/>
      <family val="2"/>
    </font>
    <font>
      <b/>
      <sz val="10"/>
      <name val="微软雅黑"/>
      <family val="2"/>
      <charset val="134"/>
    </font>
    <font>
      <sz val="9"/>
      <name val="微软雅黑"/>
      <family val="2"/>
      <charset val="134"/>
    </font>
    <font>
      <sz val="6"/>
      <name val="Calibri"/>
      <family val="2"/>
      <scheme val="minor"/>
    </font>
    <font>
      <sz val="8"/>
      <color rgb="FFFF0000"/>
      <name val="宋体"/>
      <charset val="134"/>
    </font>
    <font>
      <sz val="10"/>
      <color rgb="FF0000FF"/>
      <name val="Arial"/>
      <family val="2"/>
    </font>
  </fonts>
  <fills count="30">
    <fill>
      <patternFill patternType="none"/>
    </fill>
    <fill>
      <patternFill patternType="gray125"/>
    </fill>
    <fill>
      <patternFill patternType="solid">
        <fgColor rgb="FFFFFF00"/>
        <bgColor indexed="64"/>
      </patternFill>
    </fill>
    <fill>
      <patternFill patternType="solid">
        <fgColor theme="4" tint="0.79949339274269848"/>
        <bgColor indexed="64"/>
      </patternFill>
    </fill>
    <fill>
      <patternFill patternType="solid">
        <fgColor theme="4" tint="0.59999389629810485"/>
        <bgColor indexed="64"/>
      </patternFill>
    </fill>
    <fill>
      <patternFill patternType="solid">
        <fgColor theme="0"/>
        <bgColor indexed="64"/>
      </patternFill>
    </fill>
    <fill>
      <patternFill patternType="solid">
        <fgColor theme="9"/>
        <bgColor indexed="64"/>
      </patternFill>
    </fill>
    <fill>
      <patternFill patternType="solid">
        <fgColor rgb="FFD2B9EA"/>
        <bgColor indexed="64"/>
      </patternFill>
    </fill>
    <fill>
      <patternFill patternType="solid">
        <fgColor rgb="FFFF505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rgb="FFF470E4"/>
        <bgColor indexed="64"/>
      </patternFill>
    </fill>
    <fill>
      <patternFill patternType="solid">
        <fgColor theme="5" tint="0.39979247413556324"/>
        <bgColor indexed="64"/>
      </patternFill>
    </fill>
    <fill>
      <patternFill patternType="solid">
        <fgColor rgb="FF00FFCC"/>
        <bgColor indexed="64"/>
      </patternFill>
    </fill>
    <fill>
      <patternFill patternType="solid">
        <fgColor indexed="9"/>
        <bgColor indexed="64"/>
      </patternFill>
    </fill>
    <fill>
      <patternFill patternType="solid">
        <fgColor theme="4" tint="0.79992065187536243"/>
        <bgColor indexed="64"/>
      </patternFill>
    </fill>
    <fill>
      <patternFill patternType="solid">
        <fgColor theme="5" tint="0.79976805932798245"/>
        <bgColor indexed="64"/>
      </patternFill>
    </fill>
    <fill>
      <patternFill patternType="solid">
        <fgColor theme="6"/>
        <bgColor indexed="64"/>
      </patternFill>
    </fill>
    <fill>
      <patternFill patternType="solid">
        <fgColor theme="9" tint="0.59999389629810485"/>
        <bgColor indexed="64"/>
      </patternFill>
    </fill>
    <fill>
      <patternFill patternType="solid">
        <fgColor theme="8"/>
        <bgColor indexed="64"/>
      </patternFill>
    </fill>
    <fill>
      <patternFill patternType="solid">
        <fgColor theme="4" tint="0.79973754081850645"/>
        <bgColor indexed="64"/>
      </patternFill>
    </fill>
    <fill>
      <patternFill patternType="solid">
        <fgColor theme="7" tint="0.39976195562608724"/>
        <bgColor indexed="64"/>
      </patternFill>
    </fill>
    <fill>
      <patternFill patternType="solid">
        <fgColor rgb="FFFFFFFF"/>
        <bgColor indexed="64"/>
      </patternFill>
    </fill>
    <fill>
      <patternFill patternType="solid">
        <fgColor rgb="FFFFE699"/>
        <bgColor indexed="64"/>
      </patternFill>
    </fill>
    <fill>
      <patternFill patternType="solid">
        <fgColor rgb="FFFFC000"/>
        <bgColor indexed="64"/>
      </patternFill>
    </fill>
    <fill>
      <patternFill patternType="solid">
        <fgColor theme="9" tint="0.39973143711661124"/>
        <bgColor indexed="64"/>
      </patternFill>
    </fill>
    <fill>
      <patternFill patternType="solid">
        <fgColor indexed="44"/>
        <bgColor indexed="64"/>
      </patternFill>
    </fill>
    <fill>
      <patternFill patternType="solid">
        <fgColor theme="4"/>
        <bgColor indexed="64"/>
      </patternFill>
    </fill>
    <fill>
      <patternFill patternType="solid">
        <fgColor rgb="FFFFC1C1"/>
        <bgColor indexed="64"/>
      </patternFill>
    </fill>
  </fills>
  <borders count="41">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style="thin">
        <color theme="1" tint="4.9989318521683403E-2"/>
      </left>
      <right style="thin">
        <color theme="1" tint="4.9989318521683403E-2"/>
      </right>
      <top/>
      <bottom style="thin">
        <color theme="1" tint="4.9989318521683403E-2"/>
      </bottom>
      <diagonal/>
    </border>
    <border>
      <left style="thin">
        <color theme="1" tint="4.9989318521683403E-2"/>
      </left>
      <right style="thin">
        <color theme="1" tint="4.9989318521683403E-2"/>
      </right>
      <top style="thin">
        <color theme="1" tint="4.9989318521683403E-2"/>
      </top>
      <bottom/>
      <diagonal/>
    </border>
    <border>
      <left/>
      <right style="thin">
        <color theme="1" tint="4.9989318521683403E-2"/>
      </right>
      <top style="thin">
        <color theme="1" tint="4.9989318521683403E-2"/>
      </top>
      <bottom/>
      <diagonal/>
    </border>
    <border>
      <left/>
      <right style="thin">
        <color theme="1" tint="4.9989318521683403E-2"/>
      </right>
      <top/>
      <bottom style="thin">
        <color theme="1" tint="4.9989318521683403E-2"/>
      </bottom>
      <diagonal/>
    </border>
    <border>
      <left style="thin">
        <color theme="1" tint="4.9989318521683403E-2"/>
      </left>
      <right style="thin">
        <color theme="1" tint="4.9989318521683403E-2"/>
      </right>
      <top/>
      <bottom/>
      <diagonal/>
    </border>
    <border>
      <left style="medium">
        <color auto="1"/>
      </left>
      <right style="thin">
        <color theme="1" tint="4.9989318521683403E-2"/>
      </right>
      <top style="thin">
        <color theme="1" tint="4.9989318521683403E-2"/>
      </top>
      <bottom style="thin">
        <color theme="1" tint="4.9989318521683403E-2"/>
      </bottom>
      <diagonal/>
    </border>
    <border>
      <left style="thin">
        <color theme="1" tint="4.9989318521683403E-2"/>
      </left>
      <right/>
      <top style="thin">
        <color theme="1" tint="4.9989318521683403E-2"/>
      </top>
      <bottom style="thin">
        <color theme="1" tint="4.9989318521683403E-2"/>
      </bottom>
      <diagonal/>
    </border>
    <border>
      <left style="medium">
        <color auto="1"/>
      </left>
      <right style="thin">
        <color theme="1" tint="4.9989318521683403E-2"/>
      </right>
      <top style="medium">
        <color auto="1"/>
      </top>
      <bottom style="thin">
        <color theme="1" tint="4.9989318521683403E-2"/>
      </bottom>
      <diagonal/>
    </border>
    <border>
      <left style="thin">
        <color theme="1" tint="4.9989318521683403E-2"/>
      </left>
      <right style="thin">
        <color theme="1" tint="4.9989318521683403E-2"/>
      </right>
      <top style="medium">
        <color auto="1"/>
      </top>
      <bottom style="thin">
        <color theme="1" tint="4.9989318521683403E-2"/>
      </bottom>
      <diagonal/>
    </border>
    <border>
      <left style="thin">
        <color theme="1" tint="4.9989318521683403E-2"/>
      </left>
      <right/>
      <top/>
      <bottom/>
      <diagonal/>
    </border>
    <border>
      <left style="thin">
        <color auto="1"/>
      </left>
      <right style="medium">
        <color auto="1"/>
      </right>
      <top style="thin">
        <color auto="1"/>
      </top>
      <bottom style="thin">
        <color auto="1"/>
      </bottom>
      <diagonal/>
    </border>
    <border>
      <left/>
      <right style="thin">
        <color auto="1"/>
      </right>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right/>
      <top style="thin">
        <color auto="1"/>
      </top>
      <bottom/>
      <diagonal/>
    </border>
    <border>
      <left style="thin">
        <color theme="1" tint="4.9989318521683403E-2"/>
      </left>
      <right/>
      <top style="thin">
        <color theme="1" tint="4.9989318521683403E-2"/>
      </top>
      <bottom/>
      <diagonal/>
    </border>
    <border>
      <left style="thin">
        <color auto="1"/>
      </left>
      <right style="thin">
        <color auto="1"/>
      </right>
      <top style="thin">
        <color auto="1"/>
      </top>
      <bottom/>
      <diagonal/>
    </border>
    <border>
      <left/>
      <right style="thin">
        <color theme="1" tint="4.9989318521683403E-2"/>
      </right>
      <top style="thin">
        <color theme="1" tint="4.9989318521683403E-2"/>
      </top>
      <bottom style="thin">
        <color theme="1" tint="4.9989318521683403E-2"/>
      </bottom>
      <diagonal/>
    </border>
    <border>
      <left style="thin">
        <color theme="1" tint="4.9989318521683403E-2"/>
      </left>
      <right/>
      <top/>
      <bottom style="thin">
        <color theme="1" tint="4.9989318521683403E-2"/>
      </bottom>
      <diagonal/>
    </border>
    <border>
      <left style="thin">
        <color auto="1"/>
      </left>
      <right style="thin">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top style="thin">
        <color auto="1"/>
      </top>
      <bottom/>
      <diagonal/>
    </border>
    <border>
      <left style="thin">
        <color auto="1"/>
      </left>
      <right style="thin">
        <color auto="1"/>
      </right>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hair">
        <color auto="1"/>
      </top>
      <bottom style="hair">
        <color auto="1"/>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s>
  <cellStyleXfs count="19">
    <xf numFmtId="0" fontId="0" fillId="0" borderId="0">
      <alignment vertical="center"/>
    </xf>
    <xf numFmtId="164" fontId="4" fillId="0" borderId="0" applyFont="0" applyFill="0" applyBorder="0" applyAlignment="0" applyProtection="0"/>
    <xf numFmtId="164" fontId="61" fillId="0" borderId="0" applyFont="0" applyFill="0" applyBorder="0" applyAlignment="0" applyProtection="0"/>
    <xf numFmtId="164" fontId="61"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alignment vertical="center"/>
    </xf>
    <xf numFmtId="0" fontId="56" fillId="0" borderId="0"/>
    <xf numFmtId="0" fontId="56" fillId="0" borderId="0"/>
    <xf numFmtId="0" fontId="4" fillId="0" borderId="0"/>
    <xf numFmtId="0" fontId="61" fillId="0" borderId="0"/>
    <xf numFmtId="0" fontId="47" fillId="0" borderId="0"/>
    <xf numFmtId="0" fontId="47" fillId="0" borderId="0"/>
    <xf numFmtId="0" fontId="61" fillId="0" borderId="0"/>
    <xf numFmtId="0" fontId="8" fillId="0" borderId="0"/>
    <xf numFmtId="0" fontId="6" fillId="0" borderId="0"/>
    <xf numFmtId="9" fontId="61" fillId="0" borderId="0" applyFont="0" applyFill="0" applyBorder="0" applyAlignment="0" applyProtection="0">
      <alignment vertical="center"/>
    </xf>
    <xf numFmtId="9" fontId="61" fillId="0" borderId="0" applyFont="0" applyFill="0" applyBorder="0" applyAlignment="0" applyProtection="0">
      <alignment vertical="center"/>
    </xf>
    <xf numFmtId="0" fontId="57" fillId="0" borderId="0">
      <alignment vertical="center"/>
    </xf>
    <xf numFmtId="0" fontId="57" fillId="0" borderId="0">
      <alignment vertical="center"/>
    </xf>
  </cellStyleXfs>
  <cellXfs count="383">
    <xf numFmtId="0" fontId="0" fillId="0" borderId="0" xfId="0">
      <alignment vertical="center"/>
    </xf>
    <xf numFmtId="14" fontId="0" fillId="0" borderId="0" xfId="0" applyNumberFormat="1">
      <alignment vertical="center"/>
    </xf>
    <xf numFmtId="0" fontId="0" fillId="2" borderId="0" xfId="0" applyFill="1">
      <alignment vertical="center"/>
    </xf>
    <xf numFmtId="0" fontId="1" fillId="2" borderId="0" xfId="0" applyFont="1" applyFill="1" applyAlignment="1"/>
    <xf numFmtId="49" fontId="1" fillId="2" borderId="0" xfId="0" applyNumberFormat="1" applyFont="1" applyFill="1" applyAlignment="1"/>
    <xf numFmtId="49" fontId="0" fillId="0" borderId="0" xfId="0" applyNumberFormat="1">
      <alignment vertical="center"/>
    </xf>
    <xf numFmtId="0" fontId="2" fillId="2" borderId="1" xfId="0" applyFont="1" applyFill="1" applyBorder="1" applyAlignment="1">
      <alignment horizontal="left" vertical="center" wrapText="1"/>
    </xf>
    <xf numFmtId="0" fontId="2" fillId="0" borderId="1" xfId="0" applyFont="1" applyBorder="1" applyAlignment="1">
      <alignment horizontal="left" vertical="center" wrapText="1"/>
    </xf>
    <xf numFmtId="14" fontId="3" fillId="0" borderId="1" xfId="0" applyNumberFormat="1" applyFont="1" applyBorder="1" applyAlignment="1">
      <alignment wrapText="1"/>
    </xf>
    <xf numFmtId="165" fontId="2" fillId="0" borderId="1" xfId="0" applyNumberFormat="1" applyFont="1" applyBorder="1" applyAlignment="1">
      <alignment horizontal="left" vertical="center" wrapText="1"/>
    </xf>
    <xf numFmtId="0" fontId="4" fillId="2" borderId="2" xfId="0" applyFont="1" applyFill="1" applyBorder="1" applyAlignment="1">
      <alignment horizontal="left" vertical="center" wrapText="1"/>
    </xf>
    <xf numFmtId="0" fontId="4" fillId="0" borderId="2" xfId="0" applyFont="1" applyBorder="1" applyAlignment="1">
      <alignment horizontal="left" vertical="center" wrapText="1"/>
    </xf>
    <xf numFmtId="14" fontId="5" fillId="0" borderId="2" xfId="0" applyNumberFormat="1" applyFont="1" applyBorder="1" applyAlignment="1">
      <alignment wrapText="1"/>
    </xf>
    <xf numFmtId="165" fontId="4" fillId="0" borderId="2" xfId="0" applyNumberFormat="1" applyFont="1" applyBorder="1" applyAlignment="1">
      <alignment horizontal="left" vertical="center" wrapText="1"/>
    </xf>
    <xf numFmtId="0" fontId="6" fillId="0" borderId="0" xfId="0" applyFont="1">
      <alignment vertical="center"/>
    </xf>
    <xf numFmtId="0" fontId="7" fillId="0" borderId="0" xfId="0" applyFont="1">
      <alignment vertical="center"/>
    </xf>
    <xf numFmtId="0" fontId="8" fillId="0" borderId="0" xfId="0" applyFont="1">
      <alignment vertical="center"/>
    </xf>
    <xf numFmtId="0" fontId="6" fillId="0" borderId="0" xfId="0" applyFont="1" applyAlignment="1"/>
    <xf numFmtId="0" fontId="9" fillId="0" borderId="0" xfId="18" applyFont="1" applyAlignment="1">
      <alignment horizontal="center" vertical="center"/>
    </xf>
    <xf numFmtId="0" fontId="9" fillId="0" borderId="0" xfId="18" applyFont="1" applyAlignment="1">
      <alignment horizontal="center" vertical="center" shrinkToFit="1"/>
    </xf>
    <xf numFmtId="166" fontId="11" fillId="0" borderId="0" xfId="0" applyNumberFormat="1" applyFont="1" applyAlignment="1">
      <alignment horizontal="center" vertical="center"/>
    </xf>
    <xf numFmtId="0" fontId="9" fillId="0" borderId="0" xfId="17" applyFont="1" applyAlignment="1">
      <alignment horizontal="left" vertical="center"/>
    </xf>
    <xf numFmtId="0" fontId="10" fillId="0" borderId="6" xfId="17" applyFont="1" applyBorder="1" applyAlignment="1">
      <alignment horizontal="center" vertical="center" shrinkToFit="1"/>
    </xf>
    <xf numFmtId="167" fontId="10" fillId="0" borderId="6" xfId="17" applyNumberFormat="1" applyFont="1" applyBorder="1" applyAlignment="1">
      <alignment horizontal="center" vertical="center" shrinkToFit="1"/>
    </xf>
    <xf numFmtId="0" fontId="14" fillId="4" borderId="8" xfId="17" applyFont="1" applyFill="1" applyBorder="1" applyAlignment="1" applyProtection="1">
      <alignment horizontal="center" vertical="center"/>
      <protection hidden="1"/>
    </xf>
    <xf numFmtId="0" fontId="9" fillId="4" borderId="6" xfId="17" applyFont="1" applyFill="1" applyBorder="1" applyAlignment="1" applyProtection="1">
      <alignment horizontal="center" vertical="center" shrinkToFit="1"/>
      <protection hidden="1"/>
    </xf>
    <xf numFmtId="0" fontId="15" fillId="4" borderId="11" xfId="17" applyFont="1" applyFill="1" applyBorder="1" applyAlignment="1" applyProtection="1">
      <alignment horizontal="center" vertical="center"/>
      <protection hidden="1"/>
    </xf>
    <xf numFmtId="0" fontId="14" fillId="5" borderId="8" xfId="17" applyFont="1" applyFill="1" applyBorder="1" applyAlignment="1" applyProtection="1">
      <alignment horizontal="center" vertical="center"/>
      <protection hidden="1"/>
    </xf>
    <xf numFmtId="0" fontId="9" fillId="0" borderId="6" xfId="17" applyFont="1" applyBorder="1" applyAlignment="1" applyProtection="1">
      <alignment horizontal="center" vertical="center" shrinkToFit="1"/>
      <protection hidden="1"/>
    </xf>
    <xf numFmtId="0" fontId="16" fillId="5" borderId="11" xfId="17" applyFont="1" applyFill="1" applyBorder="1" applyAlignment="1" applyProtection="1">
      <alignment horizontal="center" vertical="center"/>
      <protection hidden="1"/>
    </xf>
    <xf numFmtId="0" fontId="9" fillId="0" borderId="0" xfId="18" applyFont="1" applyAlignment="1">
      <alignment horizontal="left" vertical="center"/>
    </xf>
    <xf numFmtId="168" fontId="9" fillId="0" borderId="0" xfId="18" applyNumberFormat="1" applyFont="1">
      <alignment vertical="center"/>
    </xf>
    <xf numFmtId="0" fontId="9" fillId="0" borderId="0" xfId="17" applyFont="1">
      <alignment vertical="center"/>
    </xf>
    <xf numFmtId="0" fontId="9" fillId="6" borderId="12" xfId="17" applyFont="1" applyFill="1" applyBorder="1" applyAlignment="1">
      <alignment horizontal="center" vertical="center" shrinkToFit="1"/>
    </xf>
    <xf numFmtId="0" fontId="17" fillId="2" borderId="6" xfId="17" applyFont="1" applyFill="1" applyBorder="1" applyAlignment="1">
      <alignment horizontal="center" vertical="center" shrinkToFit="1"/>
    </xf>
    <xf numFmtId="0" fontId="17" fillId="7" borderId="6" xfId="17" applyFont="1" applyFill="1" applyBorder="1" applyAlignment="1">
      <alignment horizontal="center" vertical="center" shrinkToFit="1"/>
    </xf>
    <xf numFmtId="0" fontId="17" fillId="8" borderId="6" xfId="17" applyFont="1" applyFill="1" applyBorder="1" applyAlignment="1">
      <alignment horizontal="center" vertical="center" shrinkToFit="1"/>
    </xf>
    <xf numFmtId="0" fontId="9" fillId="9" borderId="6" xfId="17" applyFont="1" applyFill="1" applyBorder="1" applyAlignment="1">
      <alignment horizontal="center" vertical="center" shrinkToFit="1"/>
    </xf>
    <xf numFmtId="0" fontId="17" fillId="10" borderId="13" xfId="17" applyFont="1" applyFill="1" applyBorder="1" applyAlignment="1">
      <alignment horizontal="center" vertical="center" shrinkToFit="1"/>
    </xf>
    <xf numFmtId="0" fontId="10" fillId="0" borderId="13" xfId="17" applyFont="1" applyBorder="1" applyAlignment="1">
      <alignment horizontal="center" vertical="center" shrinkToFit="1"/>
    </xf>
    <xf numFmtId="0" fontId="18" fillId="6" borderId="14" xfId="17" applyFont="1" applyFill="1" applyBorder="1" applyAlignment="1" applyProtection="1">
      <alignment horizontal="center" vertical="center" shrinkToFit="1"/>
      <protection hidden="1"/>
    </xf>
    <xf numFmtId="0" fontId="18" fillId="2" borderId="15" xfId="17" applyFont="1" applyFill="1" applyBorder="1" applyAlignment="1" applyProtection="1">
      <alignment vertical="center" shrinkToFit="1"/>
      <protection hidden="1"/>
    </xf>
    <xf numFmtId="0" fontId="18" fillId="7" borderId="15" xfId="17" applyFont="1" applyFill="1" applyBorder="1" applyAlignment="1" applyProtection="1">
      <alignment vertical="center" wrapText="1" shrinkToFit="1"/>
      <protection hidden="1"/>
    </xf>
    <xf numFmtId="0" fontId="18" fillId="8" borderId="15" xfId="17" applyFont="1" applyFill="1" applyBorder="1" applyAlignment="1" applyProtection="1">
      <alignment vertical="center" shrinkToFit="1"/>
      <protection hidden="1"/>
    </xf>
    <xf numFmtId="0" fontId="9" fillId="6" borderId="12" xfId="17" applyFont="1" applyFill="1" applyBorder="1" applyAlignment="1" applyProtection="1">
      <alignment vertical="center" shrinkToFit="1"/>
      <protection hidden="1"/>
    </xf>
    <xf numFmtId="0" fontId="9" fillId="2" borderId="6" xfId="17" applyFont="1" applyFill="1" applyBorder="1" applyAlignment="1" applyProtection="1">
      <alignment vertical="center" shrinkToFit="1"/>
      <protection hidden="1"/>
    </xf>
    <xf numFmtId="0" fontId="9" fillId="7" borderId="6" xfId="17" applyFont="1" applyFill="1" applyBorder="1" applyAlignment="1" applyProtection="1">
      <alignment vertical="center" shrinkToFit="1"/>
      <protection hidden="1"/>
    </xf>
    <xf numFmtId="0" fontId="9" fillId="8" borderId="6" xfId="17" applyFont="1" applyFill="1" applyBorder="1" applyAlignment="1" applyProtection="1">
      <alignment vertical="center" shrinkToFit="1"/>
      <protection hidden="1"/>
    </xf>
    <xf numFmtId="0" fontId="9" fillId="9" borderId="13" xfId="17" applyFont="1" applyFill="1" applyBorder="1" applyAlignment="1" applyProtection="1">
      <alignment vertical="center" shrinkToFit="1"/>
      <protection hidden="1"/>
    </xf>
    <xf numFmtId="0" fontId="9" fillId="10" borderId="1" xfId="17" applyFont="1" applyFill="1" applyBorder="1" applyAlignment="1" applyProtection="1">
      <alignment vertical="center" shrinkToFit="1"/>
      <protection hidden="1"/>
    </xf>
    <xf numFmtId="0" fontId="9" fillId="4" borderId="13" xfId="17" applyFont="1" applyFill="1" applyBorder="1" applyAlignment="1" applyProtection="1">
      <alignment horizontal="center" vertical="center" shrinkToFit="1"/>
      <protection hidden="1"/>
    </xf>
    <xf numFmtId="0" fontId="9" fillId="4" borderId="12" xfId="17" applyFont="1" applyFill="1" applyBorder="1" applyAlignment="1" applyProtection="1">
      <alignment horizontal="center" vertical="center" shrinkToFit="1"/>
      <protection hidden="1"/>
    </xf>
    <xf numFmtId="0" fontId="9" fillId="0" borderId="13" xfId="17" applyFont="1" applyBorder="1" applyAlignment="1" applyProtection="1">
      <alignment horizontal="center" vertical="center" shrinkToFit="1"/>
      <protection hidden="1"/>
    </xf>
    <xf numFmtId="0" fontId="9" fillId="0" borderId="12" xfId="17" applyFont="1" applyBorder="1" applyAlignment="1" applyProtection="1">
      <alignment horizontal="center" vertical="center" shrinkToFit="1"/>
      <protection hidden="1"/>
    </xf>
    <xf numFmtId="0" fontId="19" fillId="0" borderId="0" xfId="17" applyFont="1">
      <alignment vertical="center"/>
    </xf>
    <xf numFmtId="0" fontId="9" fillId="11" borderId="1" xfId="17" applyFont="1" applyFill="1" applyBorder="1" applyAlignment="1" applyProtection="1">
      <alignment horizontal="center" vertical="center" shrinkToFit="1"/>
      <protection hidden="1"/>
    </xf>
    <xf numFmtId="0" fontId="17" fillId="12" borderId="1" xfId="17" applyFont="1" applyFill="1" applyBorder="1" applyAlignment="1" applyProtection="1">
      <alignment horizontal="center" vertical="center" shrinkToFit="1"/>
      <protection hidden="1"/>
    </xf>
    <xf numFmtId="0" fontId="14" fillId="13" borderId="1" xfId="17" applyFont="1" applyFill="1" applyBorder="1" applyAlignment="1" applyProtection="1">
      <alignment vertical="center" shrinkToFit="1"/>
      <protection hidden="1"/>
    </xf>
    <xf numFmtId="0" fontId="9" fillId="14" borderId="17" xfId="17" applyFont="1" applyFill="1" applyBorder="1" applyAlignment="1">
      <alignment horizontal="center" vertical="center" shrinkToFit="1"/>
    </xf>
    <xf numFmtId="0" fontId="18" fillId="12" borderId="1" xfId="17" applyFont="1" applyFill="1" applyBorder="1" applyAlignment="1" applyProtection="1">
      <alignment vertical="center" shrinkToFit="1"/>
      <protection hidden="1"/>
    </xf>
    <xf numFmtId="0" fontId="20" fillId="14" borderId="19" xfId="17" applyFont="1" applyFill="1" applyBorder="1" applyAlignment="1" applyProtection="1">
      <alignment vertical="center" wrapText="1" shrinkToFit="1"/>
      <protection hidden="1"/>
    </xf>
    <xf numFmtId="0" fontId="9" fillId="11" borderId="1" xfId="17" applyFont="1" applyFill="1" applyBorder="1" applyAlignment="1" applyProtection="1">
      <alignment vertical="center" shrinkToFit="1"/>
      <protection hidden="1"/>
    </xf>
    <xf numFmtId="0" fontId="17" fillId="12" borderId="1" xfId="17" applyFont="1" applyFill="1" applyBorder="1" applyAlignment="1" applyProtection="1">
      <alignment vertical="center" shrinkToFit="1"/>
      <protection hidden="1"/>
    </xf>
    <xf numFmtId="0" fontId="17" fillId="13" borderId="1" xfId="17" applyFont="1" applyFill="1" applyBorder="1" applyAlignment="1" applyProtection="1">
      <alignment vertical="center" shrinkToFit="1"/>
      <protection hidden="1"/>
    </xf>
    <xf numFmtId="0" fontId="9" fillId="14" borderId="17" xfId="17" applyFont="1" applyFill="1" applyBorder="1" applyAlignment="1" applyProtection="1">
      <alignment vertical="center" shrinkToFit="1"/>
      <protection hidden="1"/>
    </xf>
    <xf numFmtId="165" fontId="9" fillId="3" borderId="17" xfId="17" applyNumberFormat="1" applyFont="1" applyFill="1" applyBorder="1" applyAlignment="1" applyProtection="1">
      <alignment horizontal="center" vertical="center" shrinkToFit="1"/>
      <protection hidden="1"/>
    </xf>
    <xf numFmtId="0" fontId="9" fillId="3" borderId="17" xfId="17" applyFont="1" applyFill="1" applyBorder="1" applyAlignment="1" applyProtection="1">
      <alignment horizontal="center" vertical="center" shrinkToFit="1"/>
      <protection hidden="1"/>
    </xf>
    <xf numFmtId="0" fontId="9" fillId="0" borderId="1" xfId="17" applyFont="1" applyBorder="1" applyAlignment="1" applyProtection="1">
      <alignment horizontal="center" vertical="center" shrinkToFit="1"/>
      <protection hidden="1"/>
    </xf>
    <xf numFmtId="0" fontId="9" fillId="0" borderId="17" xfId="17" applyFont="1" applyBorder="1" applyAlignment="1" applyProtection="1">
      <alignment horizontal="center" vertical="center" shrinkToFit="1"/>
      <protection hidden="1"/>
    </xf>
    <xf numFmtId="0" fontId="9" fillId="0" borderId="20" xfId="17" applyFont="1" applyBorder="1" applyAlignment="1" applyProtection="1">
      <alignment horizontal="center" vertical="center" shrinkToFit="1"/>
      <protection hidden="1"/>
    </xf>
    <xf numFmtId="0" fontId="6" fillId="0" borderId="21" xfId="0" applyFont="1" applyBorder="1" applyAlignment="1"/>
    <xf numFmtId="0" fontId="6" fillId="15" borderId="0" xfId="0" applyFont="1" applyFill="1" applyAlignment="1"/>
    <xf numFmtId="0" fontId="18" fillId="16" borderId="8" xfId="17" applyFont="1" applyFill="1" applyBorder="1" applyAlignment="1" applyProtection="1">
      <alignment horizontal="center" vertical="center"/>
      <protection hidden="1"/>
    </xf>
    <xf numFmtId="0" fontId="23" fillId="16" borderId="11" xfId="17" applyFont="1" applyFill="1" applyBorder="1" applyAlignment="1" applyProtection="1">
      <alignment horizontal="center" vertical="center"/>
      <protection hidden="1"/>
    </xf>
    <xf numFmtId="0" fontId="18" fillId="5" borderId="23" xfId="17" applyFont="1" applyFill="1" applyBorder="1" applyAlignment="1" applyProtection="1">
      <alignment horizontal="center" vertical="center"/>
      <protection hidden="1"/>
    </xf>
    <xf numFmtId="0" fontId="16" fillId="5" borderId="26" xfId="17" applyFont="1" applyFill="1" applyBorder="1" applyAlignment="1" applyProtection="1">
      <alignment horizontal="center" vertical="center"/>
      <protection hidden="1"/>
    </xf>
    <xf numFmtId="0" fontId="18" fillId="2" borderId="15" xfId="17" applyFont="1" applyFill="1" applyBorder="1" applyAlignment="1" applyProtection="1">
      <alignment horizontal="center" vertical="center" shrinkToFit="1"/>
      <protection hidden="1"/>
    </xf>
    <xf numFmtId="0" fontId="18" fillId="7" borderId="15" xfId="17" applyFont="1" applyFill="1" applyBorder="1" applyAlignment="1" applyProtection="1">
      <alignment horizontal="center" vertical="center" wrapText="1" shrinkToFit="1"/>
      <protection hidden="1"/>
    </xf>
    <xf numFmtId="0" fontId="18" fillId="8" borderId="15" xfId="17" applyFont="1" applyFill="1" applyBorder="1" applyAlignment="1" applyProtection="1">
      <alignment horizontal="center" vertical="center" shrinkToFit="1"/>
      <protection hidden="1"/>
    </xf>
    <xf numFmtId="0" fontId="9" fillId="9" borderId="13" xfId="17" applyFont="1" applyFill="1" applyBorder="1" applyAlignment="1" applyProtection="1">
      <alignment horizontal="center" vertical="center" shrinkToFit="1"/>
      <protection hidden="1"/>
    </xf>
    <xf numFmtId="0" fontId="9" fillId="10" borderId="1" xfId="17" applyFont="1" applyFill="1" applyBorder="1" applyAlignment="1" applyProtection="1">
      <alignment horizontal="center" vertical="center" shrinkToFit="1"/>
      <protection hidden="1"/>
    </xf>
    <xf numFmtId="0" fontId="9" fillId="3" borderId="12" xfId="17" applyFont="1" applyFill="1" applyBorder="1" applyAlignment="1" applyProtection="1">
      <alignment horizontal="center" vertical="center" shrinkToFit="1"/>
      <protection hidden="1"/>
    </xf>
    <xf numFmtId="0" fontId="9" fillId="3" borderId="6" xfId="17" applyFont="1" applyFill="1" applyBorder="1" applyAlignment="1" applyProtection="1">
      <alignment horizontal="center" vertical="center" shrinkToFit="1"/>
      <protection hidden="1"/>
    </xf>
    <xf numFmtId="0" fontId="9" fillId="3" borderId="13" xfId="17" applyFont="1" applyFill="1" applyBorder="1" applyAlignment="1" applyProtection="1">
      <alignment horizontal="center" vertical="center" shrinkToFit="1"/>
      <protection hidden="1"/>
    </xf>
    <xf numFmtId="0" fontId="9" fillId="3" borderId="1" xfId="17" applyFont="1" applyFill="1" applyBorder="1" applyAlignment="1" applyProtection="1">
      <alignment horizontal="center" vertical="center" shrinkToFit="1"/>
      <protection hidden="1"/>
    </xf>
    <xf numFmtId="0" fontId="17" fillId="13" borderId="1" xfId="17" applyFont="1" applyFill="1" applyBorder="1" applyAlignment="1" applyProtection="1">
      <alignment horizontal="center" vertical="center" shrinkToFit="1"/>
      <protection hidden="1"/>
    </xf>
    <xf numFmtId="0" fontId="24" fillId="0" borderId="0" xfId="17" applyFont="1">
      <alignment vertical="center"/>
    </xf>
    <xf numFmtId="0" fontId="24" fillId="0" borderId="0" xfId="17" applyFont="1" applyAlignment="1"/>
    <xf numFmtId="0" fontId="9" fillId="0" borderId="8" xfId="17" applyFont="1" applyBorder="1" applyAlignment="1" applyProtection="1">
      <alignment horizontal="center" vertical="center" shrinkToFit="1"/>
      <protection hidden="1"/>
    </xf>
    <xf numFmtId="0" fontId="9" fillId="0" borderId="22" xfId="17" applyFont="1" applyBorder="1" applyAlignment="1" applyProtection="1">
      <alignment horizontal="center" vertical="center" shrinkToFit="1"/>
      <protection hidden="1"/>
    </xf>
    <xf numFmtId="0" fontId="9" fillId="3" borderId="3" xfId="17" applyFont="1" applyFill="1" applyBorder="1" applyAlignment="1" applyProtection="1">
      <alignment horizontal="center" vertical="center" shrinkToFit="1"/>
      <protection hidden="1"/>
    </xf>
    <xf numFmtId="0" fontId="9" fillId="3" borderId="7" xfId="17" applyFont="1" applyFill="1" applyBorder="1" applyAlignment="1" applyProtection="1">
      <alignment horizontal="center" vertical="center" shrinkToFit="1"/>
      <protection hidden="1"/>
    </xf>
    <xf numFmtId="0" fontId="9" fillId="3" borderId="25" xfId="17" applyFont="1" applyFill="1" applyBorder="1" applyAlignment="1" applyProtection="1">
      <alignment horizontal="center" vertical="center" shrinkToFit="1"/>
      <protection hidden="1"/>
    </xf>
    <xf numFmtId="0" fontId="9" fillId="0" borderId="3" xfId="17" applyFont="1" applyBorder="1" applyAlignment="1" applyProtection="1">
      <alignment horizontal="center" vertical="center" shrinkToFit="1"/>
      <protection hidden="1"/>
    </xf>
    <xf numFmtId="0" fontId="9" fillId="0" borderId="27" xfId="17" applyFont="1" applyBorder="1" applyAlignment="1" applyProtection="1">
      <alignment horizontal="center" vertical="center" shrinkToFit="1"/>
      <protection hidden="1"/>
    </xf>
    <xf numFmtId="0" fontId="9" fillId="3" borderId="28" xfId="17" applyFont="1" applyFill="1" applyBorder="1" applyAlignment="1" applyProtection="1">
      <alignment horizontal="center" vertical="center" shrinkToFit="1"/>
      <protection hidden="1"/>
    </xf>
    <xf numFmtId="0" fontId="9" fillId="0" borderId="29" xfId="17" applyFont="1" applyBorder="1" applyAlignment="1" applyProtection="1">
      <alignment horizontal="center" vertical="center" shrinkToFit="1"/>
      <protection hidden="1"/>
    </xf>
    <xf numFmtId="0" fontId="9" fillId="0" borderId="30" xfId="17" applyFont="1" applyBorder="1" applyAlignment="1" applyProtection="1">
      <alignment horizontal="center" vertical="center" shrinkToFit="1"/>
      <protection hidden="1"/>
    </xf>
    <xf numFmtId="0" fontId="6" fillId="0" borderId="0" xfId="14"/>
    <xf numFmtId="0" fontId="25" fillId="0" borderId="0" xfId="14" applyFont="1"/>
    <xf numFmtId="0" fontId="0" fillId="0" borderId="0" xfId="14" applyFont="1"/>
    <xf numFmtId="17" fontId="26" fillId="0" borderId="0" xfId="14" applyNumberFormat="1" applyFont="1"/>
    <xf numFmtId="0" fontId="30" fillId="11" borderId="1" xfId="14" applyFont="1" applyFill="1" applyBorder="1" applyAlignment="1">
      <alignment vertical="center" wrapText="1"/>
    </xf>
    <xf numFmtId="49" fontId="31" fillId="5" borderId="1" xfId="13" applyNumberFormat="1" applyFont="1" applyFill="1" applyBorder="1" applyAlignment="1" applyProtection="1">
      <alignment horizontal="left"/>
      <protection locked="0"/>
    </xf>
    <xf numFmtId="0" fontId="31" fillId="5" borderId="1" xfId="13" applyFont="1" applyFill="1" applyBorder="1" applyAlignment="1" applyProtection="1">
      <alignment horizontal="left"/>
      <protection locked="0"/>
    </xf>
    <xf numFmtId="0" fontId="32" fillId="5" borderId="1" xfId="14" applyFont="1" applyFill="1" applyBorder="1"/>
    <xf numFmtId="170" fontId="0" fillId="0" borderId="0" xfId="4" applyNumberFormat="1" applyFont="1"/>
    <xf numFmtId="0" fontId="0" fillId="0" borderId="0" xfId="14" applyFont="1" applyAlignment="1">
      <alignment horizontal="center"/>
    </xf>
    <xf numFmtId="0" fontId="33" fillId="0" borderId="0" xfId="14" applyFont="1"/>
    <xf numFmtId="170" fontId="0" fillId="0" borderId="0" xfId="4" applyNumberFormat="1" applyFont="1" applyAlignment="1">
      <alignment horizontal="center"/>
    </xf>
    <xf numFmtId="0" fontId="29" fillId="11" borderId="1" xfId="14" applyFont="1" applyFill="1" applyBorder="1"/>
    <xf numFmtId="0" fontId="0" fillId="11" borderId="1" xfId="14" applyFont="1" applyFill="1" applyBorder="1" applyAlignment="1">
      <alignment horizontal="center"/>
    </xf>
    <xf numFmtId="0" fontId="30" fillId="11" borderId="1" xfId="14" applyFont="1" applyFill="1" applyBorder="1" applyAlignment="1">
      <alignment horizontal="center" vertical="center"/>
    </xf>
    <xf numFmtId="170" fontId="30" fillId="11" borderId="1" xfId="4" applyNumberFormat="1" applyFont="1" applyFill="1" applyBorder="1" applyAlignment="1">
      <alignment horizontal="center" vertical="center" wrapText="1"/>
    </xf>
    <xf numFmtId="0" fontId="30" fillId="11" borderId="1" xfId="14" applyFont="1" applyFill="1" applyBorder="1" applyAlignment="1">
      <alignment horizontal="center" vertical="center" wrapText="1"/>
    </xf>
    <xf numFmtId="0" fontId="34" fillId="11" borderId="1" xfId="14" applyFont="1" applyFill="1" applyBorder="1" applyAlignment="1">
      <alignment horizontal="center" vertical="center" wrapText="1"/>
    </xf>
    <xf numFmtId="0" fontId="0" fillId="0" borderId="1" xfId="14" applyFont="1" applyBorder="1" applyAlignment="1">
      <alignment horizontal="center"/>
    </xf>
    <xf numFmtId="0" fontId="33" fillId="0" borderId="1" xfId="14" applyFont="1" applyBorder="1"/>
    <xf numFmtId="0" fontId="35" fillId="0" borderId="0" xfId="14" applyFont="1"/>
    <xf numFmtId="0" fontId="0" fillId="0" borderId="1" xfId="14" applyFont="1" applyBorder="1"/>
    <xf numFmtId="164" fontId="33" fillId="0" borderId="1" xfId="4" applyNumberFormat="1" applyFont="1" applyBorder="1"/>
    <xf numFmtId="0" fontId="36" fillId="0" borderId="0" xfId="14" applyFont="1"/>
    <xf numFmtId="0" fontId="61" fillId="0" borderId="0" xfId="12" applyAlignment="1">
      <alignment horizontal="center" vertical="center" wrapText="1"/>
    </xf>
    <xf numFmtId="0" fontId="61" fillId="0" borderId="0" xfId="12"/>
    <xf numFmtId="49" fontId="61" fillId="0" borderId="0" xfId="12" applyNumberFormat="1" applyAlignment="1">
      <alignment horizontal="center"/>
    </xf>
    <xf numFmtId="0" fontId="61" fillId="0" borderId="0" xfId="12" applyAlignment="1">
      <alignment horizontal="left"/>
    </xf>
    <xf numFmtId="0" fontId="61" fillId="0" borderId="0" xfId="12" applyAlignment="1">
      <alignment horizontal="center"/>
    </xf>
    <xf numFmtId="171" fontId="0" fillId="0" borderId="0" xfId="3" applyNumberFormat="1" applyFont="1" applyFill="1" applyProtection="1"/>
    <xf numFmtId="172" fontId="61" fillId="0" borderId="0" xfId="12" applyNumberFormat="1"/>
    <xf numFmtId="173" fontId="61" fillId="0" borderId="0" xfId="12" applyNumberFormat="1"/>
    <xf numFmtId="0" fontId="61" fillId="0" borderId="0" xfId="12" applyAlignment="1">
      <alignment wrapText="1"/>
    </xf>
    <xf numFmtId="0" fontId="37" fillId="5" borderId="0" xfId="11" applyFont="1" applyFill="1" applyAlignment="1">
      <alignment horizontal="center"/>
    </xf>
    <xf numFmtId="0" fontId="38" fillId="5" borderId="1" xfId="11" applyFont="1" applyFill="1" applyBorder="1" applyAlignment="1">
      <alignment horizontal="center" vertical="center" wrapText="1"/>
    </xf>
    <xf numFmtId="14" fontId="39" fillId="5" borderId="1" xfId="7" applyNumberFormat="1" applyFont="1" applyFill="1" applyBorder="1" applyAlignment="1">
      <alignment horizontal="left" wrapText="1"/>
    </xf>
    <xf numFmtId="0" fontId="38" fillId="0" borderId="1" xfId="11" applyFont="1" applyBorder="1" applyAlignment="1">
      <alignment horizontal="center" vertical="center" wrapText="1"/>
    </xf>
    <xf numFmtId="0" fontId="39" fillId="0" borderId="1" xfId="7" applyFont="1" applyBorder="1" applyAlignment="1">
      <alignment horizontal="center"/>
    </xf>
    <xf numFmtId="0" fontId="39" fillId="0" borderId="4" xfId="7" applyFont="1" applyBorder="1" applyAlignment="1">
      <alignment horizontal="center"/>
    </xf>
    <xf numFmtId="0" fontId="39" fillId="0" borderId="0" xfId="7" applyFont="1" applyAlignment="1">
      <alignment horizontal="center"/>
    </xf>
    <xf numFmtId="0" fontId="39" fillId="0" borderId="3" xfId="7" applyFont="1" applyBorder="1" applyAlignment="1">
      <alignment horizontal="left"/>
    </xf>
    <xf numFmtId="174" fontId="39" fillId="0" borderId="0" xfId="7" applyNumberFormat="1" applyFont="1" applyAlignment="1">
      <alignment horizontal="center"/>
    </xf>
    <xf numFmtId="0" fontId="40" fillId="0" borderId="0" xfId="11" applyFont="1" applyAlignment="1">
      <alignment horizontal="left" vertical="center"/>
    </xf>
    <xf numFmtId="3" fontId="41" fillId="15" borderId="0" xfId="11" applyNumberFormat="1" applyFont="1" applyFill="1" applyAlignment="1">
      <alignment horizontal="left" vertical="center"/>
    </xf>
    <xf numFmtId="3" fontId="41" fillId="15" borderId="0" xfId="11" applyNumberFormat="1" applyFont="1" applyFill="1" applyAlignment="1">
      <alignment horizontal="center" vertical="center"/>
    </xf>
    <xf numFmtId="0" fontId="38" fillId="0" borderId="31" xfId="11" applyFont="1" applyBorder="1" applyAlignment="1">
      <alignment horizontal="center" vertical="center"/>
    </xf>
    <xf numFmtId="0" fontId="38" fillId="17" borderId="1" xfId="12" applyFont="1" applyFill="1" applyBorder="1" applyAlignment="1">
      <alignment horizontal="center" vertical="center"/>
    </xf>
    <xf numFmtId="0" fontId="38" fillId="17" borderId="1" xfId="12" applyFont="1" applyFill="1" applyBorder="1" applyAlignment="1">
      <alignment vertical="center"/>
    </xf>
    <xf numFmtId="170" fontId="38" fillId="0" borderId="23" xfId="3" applyNumberFormat="1" applyFont="1" applyFill="1" applyBorder="1" applyAlignment="1">
      <alignment horizontal="center" vertical="center"/>
    </xf>
    <xf numFmtId="170" fontId="38" fillId="0" borderId="1" xfId="3" applyNumberFormat="1" applyFont="1" applyFill="1" applyBorder="1" applyAlignment="1">
      <alignment horizontal="center" vertical="center"/>
    </xf>
    <xf numFmtId="0" fontId="38" fillId="17" borderId="1" xfId="12" applyFont="1" applyFill="1" applyBorder="1" applyAlignment="1">
      <alignment horizontal="center" vertical="center" wrapText="1"/>
    </xf>
    <xf numFmtId="170" fontId="38" fillId="0" borderId="1" xfId="3" applyNumberFormat="1" applyFont="1" applyFill="1" applyBorder="1" applyAlignment="1">
      <alignment horizontal="center" vertical="center" wrapText="1"/>
    </xf>
    <xf numFmtId="0" fontId="38" fillId="17" borderId="31" xfId="11" applyFont="1" applyFill="1" applyBorder="1" applyAlignment="1">
      <alignment horizontal="center" vertical="center"/>
    </xf>
    <xf numFmtId="0" fontId="39" fillId="17" borderId="1" xfId="12" applyFont="1" applyFill="1" applyBorder="1" applyAlignment="1" applyProtection="1">
      <alignment horizontal="center"/>
      <protection locked="0"/>
    </xf>
    <xf numFmtId="0" fontId="38" fillId="17" borderId="31" xfId="12" applyFont="1" applyFill="1" applyBorder="1" applyAlignment="1">
      <alignment horizontal="center" vertical="center" wrapText="1"/>
    </xf>
    <xf numFmtId="170" fontId="38" fillId="0" borderId="31" xfId="3" applyNumberFormat="1" applyFont="1" applyFill="1" applyBorder="1" applyAlignment="1">
      <alignment horizontal="center" vertical="center" wrapText="1"/>
    </xf>
    <xf numFmtId="171" fontId="38" fillId="5" borderId="0" xfId="3" applyNumberFormat="1" applyFont="1" applyFill="1" applyBorder="1" applyAlignment="1" applyProtection="1">
      <alignment horizontal="center"/>
    </xf>
    <xf numFmtId="171" fontId="39" fillId="0" borderId="0" xfId="3" applyNumberFormat="1" applyFont="1" applyFill="1" applyBorder="1" applyAlignment="1" applyProtection="1">
      <alignment horizontal="left"/>
    </xf>
    <xf numFmtId="0" fontId="39" fillId="0" borderId="0" xfId="7" applyFont="1" applyAlignment="1">
      <alignment horizontal="left"/>
    </xf>
    <xf numFmtId="0" fontId="39" fillId="0" borderId="0" xfId="7" applyFont="1"/>
    <xf numFmtId="171" fontId="39" fillId="0" borderId="0" xfId="3" applyNumberFormat="1" applyFont="1" applyFill="1" applyBorder="1" applyAlignment="1" applyProtection="1">
      <alignment horizontal="left" vertical="center"/>
    </xf>
    <xf numFmtId="3" fontId="41" fillId="15" borderId="0" xfId="11" applyNumberFormat="1" applyFont="1" applyFill="1" applyAlignment="1">
      <alignment vertical="center"/>
    </xf>
    <xf numFmtId="171" fontId="41" fillId="15" borderId="0" xfId="3" applyNumberFormat="1" applyFont="1" applyFill="1" applyBorder="1" applyAlignment="1" applyProtection="1">
      <alignment vertical="center"/>
    </xf>
    <xf numFmtId="9" fontId="39" fillId="15" borderId="0" xfId="16" applyFont="1" applyFill="1" applyBorder="1" applyAlignment="1" applyProtection="1">
      <alignment vertical="center"/>
    </xf>
    <xf numFmtId="175" fontId="39" fillId="19" borderId="1" xfId="3" applyNumberFormat="1" applyFont="1" applyFill="1" applyBorder="1" applyAlignment="1" applyProtection="1">
      <alignment horizontal="center" wrapText="1"/>
      <protection locked="0"/>
    </xf>
    <xf numFmtId="171" fontId="38" fillId="18" borderId="23" xfId="3" applyNumberFormat="1" applyFont="1" applyFill="1" applyBorder="1" applyAlignment="1" applyProtection="1">
      <alignment horizontal="center" vertical="center"/>
    </xf>
    <xf numFmtId="170" fontId="38" fillId="18" borderId="23" xfId="3" applyNumberFormat="1" applyFont="1" applyFill="1" applyBorder="1" applyAlignment="1" applyProtection="1">
      <alignment horizontal="center" vertical="center"/>
    </xf>
    <xf numFmtId="164" fontId="61" fillId="0" borderId="1" xfId="12" applyNumberFormat="1" applyBorder="1"/>
    <xf numFmtId="172" fontId="37" fillId="5" borderId="0" xfId="11" applyNumberFormat="1" applyFont="1" applyFill="1" applyAlignment="1">
      <alignment horizontal="center"/>
    </xf>
    <xf numFmtId="0" fontId="37" fillId="5" borderId="0" xfId="11" applyFont="1" applyFill="1" applyAlignment="1">
      <alignment horizontal="center" wrapText="1"/>
    </xf>
    <xf numFmtId="172" fontId="39" fillId="0" borderId="0" xfId="7" applyNumberFormat="1" applyFont="1"/>
    <xf numFmtId="172" fontId="41" fillId="15" borderId="0" xfId="11" applyNumberFormat="1" applyFont="1" applyFill="1" applyAlignment="1">
      <alignment vertical="center"/>
    </xf>
    <xf numFmtId="175" fontId="39" fillId="20" borderId="1" xfId="3" applyNumberFormat="1" applyFont="1" applyFill="1" applyBorder="1" applyAlignment="1" applyProtection="1">
      <alignment horizontal="center" wrapText="1"/>
      <protection locked="0"/>
    </xf>
    <xf numFmtId="172" fontId="39" fillId="19" borderId="1" xfId="3" applyNumberFormat="1" applyFont="1" applyFill="1" applyBorder="1" applyAlignment="1" applyProtection="1">
      <alignment horizontal="center" vertical="center" wrapText="1"/>
      <protection locked="0"/>
    </xf>
    <xf numFmtId="173" fontId="39" fillId="19" borderId="1" xfId="3" applyNumberFormat="1" applyFont="1" applyFill="1" applyBorder="1" applyAlignment="1" applyProtection="1">
      <alignment horizontal="center" vertical="center" wrapText="1"/>
      <protection locked="0"/>
    </xf>
    <xf numFmtId="164" fontId="38" fillId="20" borderId="23" xfId="3" applyFont="1" applyFill="1" applyBorder="1" applyAlignment="1" applyProtection="1">
      <alignment horizontal="center" vertical="center"/>
    </xf>
    <xf numFmtId="164" fontId="38" fillId="0" borderId="1" xfId="3" applyFont="1" applyFill="1" applyBorder="1" applyAlignment="1" applyProtection="1">
      <alignment horizontal="center" vertical="center"/>
    </xf>
    <xf numFmtId="170" fontId="38" fillId="20" borderId="1" xfId="3" applyNumberFormat="1" applyFont="1" applyFill="1" applyBorder="1" applyAlignment="1" applyProtection="1">
      <alignment horizontal="center" vertical="center"/>
    </xf>
    <xf numFmtId="171" fontId="38" fillId="0" borderId="0" xfId="12" applyNumberFormat="1" applyFont="1" applyAlignment="1">
      <alignment horizontal="center" vertical="center"/>
    </xf>
    <xf numFmtId="0" fontId="38" fillId="0" borderId="0" xfId="12" applyFont="1" applyAlignment="1">
      <alignment horizontal="center" vertical="center"/>
    </xf>
    <xf numFmtId="0" fontId="38" fillId="0" borderId="0" xfId="12" applyFont="1" applyAlignment="1">
      <alignment horizontal="center" vertical="center" wrapText="1"/>
    </xf>
    <xf numFmtId="0" fontId="61" fillId="0" borderId="0" xfId="12" applyAlignment="1">
      <alignment horizontal="left" vertical="center" wrapText="1"/>
    </xf>
    <xf numFmtId="0" fontId="38" fillId="0" borderId="0" xfId="12" applyFont="1" applyAlignment="1">
      <alignment horizontal="left" vertical="center"/>
    </xf>
    <xf numFmtId="0" fontId="38" fillId="21" borderId="38" xfId="11" applyFont="1" applyFill="1" applyBorder="1" applyAlignment="1">
      <alignment horizontal="center" vertical="center" wrapText="1"/>
    </xf>
    <xf numFmtId="0" fontId="38" fillId="17" borderId="1" xfId="12" applyFont="1" applyFill="1" applyBorder="1" applyAlignment="1">
      <alignment horizontal="left"/>
    </xf>
    <xf numFmtId="0" fontId="38" fillId="17" borderId="3" xfId="12" applyFont="1" applyFill="1" applyBorder="1" applyAlignment="1">
      <alignment horizontal="center" vertical="center" wrapText="1"/>
    </xf>
    <xf numFmtId="170" fontId="38" fillId="0" borderId="3" xfId="3" applyNumberFormat="1" applyFont="1" applyFill="1" applyBorder="1" applyAlignment="1">
      <alignment horizontal="center" vertical="center" wrapText="1"/>
    </xf>
    <xf numFmtId="170" fontId="0" fillId="0" borderId="0" xfId="3" applyNumberFormat="1" applyFont="1" applyFill="1" applyAlignment="1" applyProtection="1">
      <alignment horizontal="center"/>
    </xf>
    <xf numFmtId="176" fontId="0" fillId="0" borderId="0" xfId="3" applyNumberFormat="1" applyFont="1" applyFill="1" applyProtection="1"/>
    <xf numFmtId="177" fontId="0" fillId="0" borderId="0" xfId="3" applyNumberFormat="1" applyFont="1" applyFill="1" applyProtection="1"/>
    <xf numFmtId="170" fontId="0" fillId="0" borderId="0" xfId="3" applyNumberFormat="1" applyFont="1" applyProtection="1"/>
    <xf numFmtId="178" fontId="38" fillId="0" borderId="0" xfId="12" applyNumberFormat="1" applyFont="1" applyAlignment="1">
      <alignment horizontal="center" vertical="center"/>
    </xf>
    <xf numFmtId="0" fontId="43" fillId="0" borderId="0" xfId="12" applyFont="1"/>
    <xf numFmtId="0" fontId="61" fillId="0" borderId="0" xfId="12" applyAlignment="1">
      <alignment vertical="center"/>
    </xf>
    <xf numFmtId="0" fontId="26" fillId="0" borderId="0" xfId="12" applyFont="1"/>
    <xf numFmtId="164" fontId="0" fillId="0" borderId="0" xfId="3" applyFont="1" applyFill="1" applyAlignment="1">
      <alignment horizontal="left"/>
    </xf>
    <xf numFmtId="0" fontId="44" fillId="0" borderId="0" xfId="12" applyFont="1"/>
    <xf numFmtId="0" fontId="44" fillId="0" borderId="0" xfId="12" applyFont="1" applyAlignment="1">
      <alignment horizontal="center"/>
    </xf>
    <xf numFmtId="0" fontId="26" fillId="0" borderId="0" xfId="12" applyFont="1" applyAlignment="1">
      <alignment horizontal="center" vertical="center"/>
    </xf>
    <xf numFmtId="9" fontId="45" fillId="0" borderId="0" xfId="16" applyFont="1" applyFill="1" applyBorder="1" applyAlignment="1" applyProtection="1">
      <alignment vertical="center"/>
    </xf>
    <xf numFmtId="0" fontId="42" fillId="2" borderId="1" xfId="12" applyFont="1" applyFill="1" applyBorder="1" applyAlignment="1">
      <alignment horizontal="center" vertical="center" wrapText="1"/>
    </xf>
    <xf numFmtId="0" fontId="61" fillId="0" borderId="1" xfId="12" applyBorder="1"/>
    <xf numFmtId="0" fontId="47" fillId="23" borderId="1" xfId="0" applyFont="1" applyFill="1" applyBorder="1" applyAlignment="1" applyProtection="1">
      <alignment horizontal="right"/>
      <protection locked="0"/>
    </xf>
    <xf numFmtId="0" fontId="47" fillId="23" borderId="1" xfId="0" applyFont="1" applyFill="1" applyBorder="1" applyAlignment="1">
      <alignment horizontal="left"/>
    </xf>
    <xf numFmtId="177" fontId="48" fillId="24" borderId="1" xfId="0" applyNumberFormat="1" applyFont="1" applyFill="1" applyBorder="1" applyAlignment="1">
      <alignment horizontal="center" vertical="center"/>
    </xf>
    <xf numFmtId="164" fontId="0" fillId="0" borderId="0" xfId="3" applyFont="1" applyFill="1" applyAlignment="1"/>
    <xf numFmtId="9" fontId="45" fillId="15" borderId="0" xfId="16" applyFont="1" applyFill="1" applyBorder="1" applyAlignment="1" applyProtection="1">
      <alignment vertical="center"/>
    </xf>
    <xf numFmtId="0" fontId="26" fillId="0" borderId="0" xfId="12" applyFont="1" applyAlignment="1">
      <alignment vertical="center"/>
    </xf>
    <xf numFmtId="164" fontId="26" fillId="0" borderId="0" xfId="3" applyFont="1" applyFill="1" applyAlignment="1">
      <alignment horizontal="left" vertical="center"/>
    </xf>
    <xf numFmtId="0" fontId="42" fillId="2" borderId="1" xfId="12" applyFont="1" applyFill="1" applyBorder="1" applyAlignment="1">
      <alignment horizontal="left" vertical="center" wrapText="1"/>
    </xf>
    <xf numFmtId="164" fontId="46" fillId="22" borderId="1" xfId="3" applyFont="1" applyFill="1" applyBorder="1" applyAlignment="1">
      <alignment vertical="center" wrapText="1"/>
    </xf>
    <xf numFmtId="164" fontId="48" fillId="11" borderId="1" xfId="3" applyFont="1" applyFill="1" applyBorder="1" applyAlignment="1" applyProtection="1">
      <alignment horizontal="center" vertical="center"/>
    </xf>
    <xf numFmtId="170" fontId="0" fillId="25" borderId="1" xfId="3" applyNumberFormat="1" applyFont="1" applyFill="1" applyBorder="1"/>
    <xf numFmtId="177" fontId="48" fillId="11" borderId="1" xfId="3" applyNumberFormat="1" applyFont="1" applyFill="1" applyBorder="1" applyAlignment="1" applyProtection="1">
      <alignment horizontal="center" vertical="center"/>
    </xf>
    <xf numFmtId="180" fontId="61" fillId="0" borderId="0" xfId="12" applyNumberFormat="1"/>
    <xf numFmtId="171" fontId="0" fillId="25" borderId="1" xfId="3" applyNumberFormat="1" applyFont="1" applyFill="1" applyBorder="1"/>
    <xf numFmtId="176" fontId="48" fillId="11" borderId="1" xfId="3" applyNumberFormat="1" applyFont="1" applyFill="1" applyBorder="1" applyAlignment="1" applyProtection="1">
      <alignment horizontal="center" vertical="center"/>
    </xf>
    <xf numFmtId="0" fontId="47" fillId="0" borderId="1" xfId="0" applyFont="1" applyBorder="1" applyAlignment="1">
      <alignment horizontal="center" vertical="center"/>
    </xf>
    <xf numFmtId="0" fontId="49" fillId="23" borderId="1" xfId="0" applyFont="1" applyFill="1" applyBorder="1" applyAlignment="1">
      <alignment horizontal="left" vertical="center"/>
    </xf>
    <xf numFmtId="0" fontId="47" fillId="0" borderId="1" xfId="12" applyFont="1" applyBorder="1" applyAlignment="1">
      <alignment horizontal="center" vertical="center"/>
    </xf>
    <xf numFmtId="0" fontId="47" fillId="5" borderId="1" xfId="12" applyFont="1" applyFill="1" applyBorder="1" applyAlignment="1" applyProtection="1">
      <alignment horizontal="right"/>
      <protection locked="0"/>
    </xf>
    <xf numFmtId="0" fontId="49" fillId="5" borderId="1" xfId="12" applyFont="1" applyFill="1" applyBorder="1" applyAlignment="1">
      <alignment horizontal="left" vertical="center"/>
    </xf>
    <xf numFmtId="0" fontId="26" fillId="26" borderId="1" xfId="12" applyFont="1" applyFill="1" applyBorder="1"/>
    <xf numFmtId="0" fontId="50" fillId="26" borderId="1" xfId="12" applyFont="1" applyFill="1" applyBorder="1" applyAlignment="1" applyProtection="1">
      <alignment horizontal="center"/>
      <protection locked="0"/>
    </xf>
    <xf numFmtId="0" fontId="50" fillId="26" borderId="1" xfId="12" applyFont="1" applyFill="1" applyBorder="1" applyAlignment="1" applyProtection="1">
      <alignment horizontal="right"/>
      <protection locked="0"/>
    </xf>
    <xf numFmtId="0" fontId="50" fillId="26" borderId="1" xfId="12" applyFont="1" applyFill="1" applyBorder="1" applyAlignment="1">
      <alignment horizontal="left"/>
    </xf>
    <xf numFmtId="171" fontId="26" fillId="26" borderId="1" xfId="3" applyNumberFormat="1" applyFont="1" applyFill="1" applyBorder="1"/>
    <xf numFmtId="164" fontId="61" fillId="0" borderId="0" xfId="12" applyNumberFormat="1" applyAlignment="1">
      <alignment horizontal="left"/>
    </xf>
    <xf numFmtId="0" fontId="4" fillId="0" borderId="0" xfId="8"/>
    <xf numFmtId="181" fontId="4" fillId="0" borderId="0" xfId="8" applyNumberFormat="1"/>
    <xf numFmtId="0" fontId="51" fillId="27" borderId="39" xfId="8" applyFont="1" applyFill="1" applyBorder="1" applyAlignment="1">
      <alignment horizontal="center" vertical="center" wrapText="1"/>
    </xf>
    <xf numFmtId="0" fontId="51" fillId="27" borderId="40" xfId="8" applyFont="1" applyFill="1" applyBorder="1" applyAlignment="1">
      <alignment horizontal="center" vertical="center" wrapText="1"/>
    </xf>
    <xf numFmtId="177" fontId="53" fillId="27" borderId="1" xfId="1" applyNumberFormat="1" applyFont="1" applyFill="1" applyBorder="1" applyAlignment="1" applyProtection="1">
      <alignment horizontal="left" vertical="center" wrapText="1"/>
    </xf>
    <xf numFmtId="181" fontId="53" fillId="27" borderId="1" xfId="1" applyNumberFormat="1" applyFont="1" applyFill="1" applyBorder="1" applyAlignment="1" applyProtection="1">
      <alignment horizontal="center" vertical="center" wrapText="1"/>
    </xf>
    <xf numFmtId="177" fontId="53" fillId="27" borderId="1" xfId="1" applyNumberFormat="1" applyFont="1" applyFill="1" applyBorder="1" applyAlignment="1" applyProtection="1">
      <alignment horizontal="center" vertical="center" wrapText="1"/>
    </xf>
    <xf numFmtId="0" fontId="53" fillId="27" borderId="1" xfId="9" applyFont="1" applyFill="1" applyBorder="1" applyAlignment="1">
      <alignment horizontal="center" vertical="center" wrapText="1"/>
    </xf>
    <xf numFmtId="0" fontId="53" fillId="2" borderId="1" xfId="9" applyFont="1" applyFill="1" applyBorder="1" applyAlignment="1">
      <alignment horizontal="center" vertical="center" wrapText="1"/>
    </xf>
    <xf numFmtId="0" fontId="53" fillId="2" borderId="1" xfId="9" applyFont="1" applyFill="1" applyBorder="1" applyAlignment="1">
      <alignment horizontal="right" vertical="center" wrapText="1"/>
    </xf>
    <xf numFmtId="0" fontId="53" fillId="18" borderId="1" xfId="9" applyFont="1" applyFill="1" applyBorder="1" applyAlignment="1">
      <alignment vertical="center"/>
    </xf>
    <xf numFmtId="0" fontId="53" fillId="6" borderId="1" xfId="9" applyFont="1" applyFill="1" applyBorder="1" applyAlignment="1">
      <alignment vertical="center"/>
    </xf>
    <xf numFmtId="0" fontId="54" fillId="18" borderId="1" xfId="9" applyFont="1" applyFill="1" applyBorder="1" applyAlignment="1">
      <alignment wrapText="1"/>
    </xf>
    <xf numFmtId="0" fontId="54" fillId="6" borderId="1" xfId="9" applyFont="1" applyFill="1" applyBorder="1" applyAlignment="1">
      <alignment wrapText="1"/>
    </xf>
    <xf numFmtId="182" fontId="4" fillId="0" borderId="0" xfId="8" applyNumberFormat="1"/>
    <xf numFmtId="0" fontId="6" fillId="2" borderId="0" xfId="0" applyFont="1" applyFill="1" applyAlignment="1"/>
    <xf numFmtId="0" fontId="42" fillId="0" borderId="0" xfId="0" applyFont="1">
      <alignment vertical="center"/>
    </xf>
    <xf numFmtId="22" fontId="0" fillId="0" borderId="0" xfId="0" applyNumberFormat="1">
      <alignment vertical="center"/>
    </xf>
    <xf numFmtId="183" fontId="0" fillId="0" borderId="0" xfId="0" applyNumberFormat="1">
      <alignment vertical="center"/>
    </xf>
    <xf numFmtId="183" fontId="0" fillId="2" borderId="0" xfId="0" applyNumberFormat="1" applyFill="1">
      <alignment vertical="center"/>
    </xf>
    <xf numFmtId="22" fontId="0" fillId="2" borderId="0" xfId="0" applyNumberFormat="1" applyFill="1">
      <alignment vertical="center"/>
    </xf>
    <xf numFmtId="0" fontId="55" fillId="0" borderId="0" xfId="0" quotePrefix="1" applyFont="1" applyAlignment="1"/>
    <xf numFmtId="0" fontId="47" fillId="23" borderId="1" xfId="0" quotePrefix="1" applyFont="1" applyFill="1" applyBorder="1" applyAlignment="1" applyProtection="1">
      <alignment horizontal="center"/>
      <protection locked="0"/>
    </xf>
    <xf numFmtId="0" fontId="47" fillId="23" borderId="1" xfId="0" quotePrefix="1" applyFont="1" applyFill="1" applyBorder="1" applyAlignment="1" applyProtection="1">
      <alignment horizontal="right"/>
      <protection locked="0"/>
    </xf>
    <xf numFmtId="0" fontId="38" fillId="17" borderId="1" xfId="12" quotePrefix="1" applyFont="1" applyFill="1" applyBorder="1" applyAlignment="1">
      <alignment horizontal="center" vertical="center"/>
    </xf>
    <xf numFmtId="0" fontId="31" fillId="15" borderId="1" xfId="13" quotePrefix="1" applyFont="1" applyFill="1" applyBorder="1" applyAlignment="1" applyProtection="1">
      <alignment horizontal="left"/>
      <protection locked="0"/>
    </xf>
    <xf numFmtId="0" fontId="0" fillId="0" borderId="0" xfId="0" quotePrefix="1">
      <alignment vertical="center"/>
    </xf>
    <xf numFmtId="49" fontId="0" fillId="0" borderId="0" xfId="0" quotePrefix="1" applyNumberFormat="1">
      <alignment vertical="center"/>
    </xf>
    <xf numFmtId="0" fontId="6" fillId="0" borderId="0" xfId="0" applyFont="1" applyAlignment="1">
      <alignment wrapText="1"/>
    </xf>
    <xf numFmtId="0" fontId="0" fillId="0" borderId="1" xfId="0" applyBorder="1" applyAlignment="1">
      <alignment horizontal="center" vertical="center" wrapText="1"/>
    </xf>
    <xf numFmtId="0" fontId="55" fillId="28" borderId="0" xfId="0" quotePrefix="1" applyFont="1" applyFill="1" applyAlignment="1"/>
    <xf numFmtId="0" fontId="17" fillId="0" borderId="0" xfId="18" applyFont="1" applyAlignment="1">
      <alignment horizontal="center" vertical="center" shrinkToFit="1"/>
    </xf>
    <xf numFmtId="0" fontId="70" fillId="0" borderId="0" xfId="18" applyFont="1" applyAlignment="1">
      <alignment horizontal="left" vertical="center"/>
    </xf>
    <xf numFmtId="0" fontId="17" fillId="0" borderId="0" xfId="18" applyFont="1" applyAlignment="1">
      <alignment horizontal="center" vertical="center"/>
    </xf>
    <xf numFmtId="168" fontId="70" fillId="0" borderId="0" xfId="18" applyNumberFormat="1" applyFont="1">
      <alignment vertical="center"/>
    </xf>
    <xf numFmtId="168" fontId="17" fillId="0" borderId="0" xfId="18" applyNumberFormat="1" applyFont="1">
      <alignment vertical="center"/>
    </xf>
    <xf numFmtId="0" fontId="17" fillId="0" borderId="0" xfId="17" applyFont="1" applyAlignment="1">
      <alignment horizontal="left" vertical="center"/>
    </xf>
    <xf numFmtId="0" fontId="17" fillId="0" borderId="0" xfId="17" applyFont="1">
      <alignment vertical="center"/>
    </xf>
    <xf numFmtId="0" fontId="69" fillId="0" borderId="6" xfId="17" applyFont="1" applyBorder="1" applyAlignment="1" applyProtection="1">
      <alignment horizontal="center" vertical="center" shrinkToFit="1"/>
      <protection hidden="1"/>
    </xf>
    <xf numFmtId="0" fontId="69" fillId="0" borderId="13" xfId="17" applyFont="1" applyBorder="1" applyAlignment="1" applyProtection="1">
      <alignment horizontal="center" vertical="center" shrinkToFit="1"/>
      <protection hidden="1"/>
    </xf>
    <xf numFmtId="167" fontId="69" fillId="0" borderId="6" xfId="17" applyNumberFormat="1" applyFont="1" applyBorder="1" applyAlignment="1" applyProtection="1">
      <alignment horizontal="center" vertical="center" shrinkToFit="1"/>
      <protection hidden="1"/>
    </xf>
    <xf numFmtId="165" fontId="17" fillId="3" borderId="6" xfId="17" applyNumberFormat="1" applyFont="1" applyFill="1" applyBorder="1" applyAlignment="1" applyProtection="1">
      <alignment horizontal="center" vertical="center" shrinkToFit="1"/>
      <protection hidden="1"/>
    </xf>
    <xf numFmtId="165" fontId="17" fillId="3" borderId="13" xfId="17" applyNumberFormat="1" applyFont="1" applyFill="1" applyBorder="1" applyAlignment="1" applyProtection="1">
      <alignment horizontal="center" vertical="center" shrinkToFit="1"/>
      <protection hidden="1"/>
    </xf>
    <xf numFmtId="165" fontId="4" fillId="0" borderId="24" xfId="17" applyNumberFormat="1" applyFont="1" applyBorder="1" applyAlignment="1" applyProtection="1">
      <alignment horizontal="center" vertical="center" shrinkToFit="1"/>
      <protection hidden="1"/>
    </xf>
    <xf numFmtId="165" fontId="4" fillId="0" borderId="6" xfId="17" applyNumberFormat="1" applyFont="1" applyBorder="1" applyAlignment="1" applyProtection="1">
      <alignment horizontal="center" vertical="center" shrinkToFit="1"/>
      <protection hidden="1"/>
    </xf>
    <xf numFmtId="165" fontId="17" fillId="0" borderId="6" xfId="17" applyNumberFormat="1" applyFont="1" applyBorder="1" applyAlignment="1" applyProtection="1">
      <alignment horizontal="center" vertical="center" shrinkToFit="1"/>
      <protection hidden="1"/>
    </xf>
    <xf numFmtId="165" fontId="17" fillId="0" borderId="13" xfId="17" applyNumberFormat="1" applyFont="1" applyBorder="1" applyAlignment="1" applyProtection="1">
      <alignment horizontal="center" vertical="center" shrinkToFit="1"/>
      <protection hidden="1"/>
    </xf>
    <xf numFmtId="22" fontId="6" fillId="0" borderId="0" xfId="0" applyNumberFormat="1" applyFont="1" applyAlignment="1"/>
    <xf numFmtId="0" fontId="71" fillId="0" borderId="0" xfId="17" applyFont="1">
      <alignment vertical="center"/>
    </xf>
    <xf numFmtId="0" fontId="72" fillId="29" borderId="1" xfId="17" applyFont="1" applyFill="1" applyBorder="1">
      <alignment vertical="center"/>
    </xf>
    <xf numFmtId="0" fontId="38" fillId="0" borderId="0" xfId="0" applyFont="1">
      <alignment vertical="center"/>
    </xf>
    <xf numFmtId="0" fontId="3" fillId="0" borderId="1" xfId="0" applyFont="1" applyBorder="1" applyAlignment="1">
      <alignment wrapText="1"/>
    </xf>
    <xf numFmtId="20" fontId="0" fillId="0" borderId="1" xfId="0" applyNumberFormat="1" applyBorder="1" applyAlignment="1">
      <alignment horizontal="center" vertical="center" wrapText="1"/>
    </xf>
    <xf numFmtId="0" fontId="33" fillId="0" borderId="1" xfId="0" applyFont="1" applyBorder="1" applyAlignment="1">
      <alignment horizontal="center" vertical="center" wrapText="1"/>
    </xf>
    <xf numFmtId="20" fontId="39" fillId="0" borderId="1" xfId="0" applyNumberFormat="1" applyFont="1" applyBorder="1" applyAlignment="1">
      <alignment horizontal="center" vertical="center" wrapText="1"/>
    </xf>
    <xf numFmtId="0" fontId="73" fillId="0" borderId="0" xfId="8" applyFont="1"/>
    <xf numFmtId="18" fontId="0" fillId="0" borderId="1" xfId="0" applyNumberFormat="1" applyBorder="1" applyAlignment="1">
      <alignment horizontal="center" vertical="center" wrapText="1"/>
    </xf>
    <xf numFmtId="177" fontId="52" fillId="6" borderId="1" xfId="1" applyNumberFormat="1" applyFont="1" applyFill="1" applyBorder="1" applyAlignment="1" applyProtection="1">
      <alignment horizontal="center" vertical="center"/>
    </xf>
    <xf numFmtId="181" fontId="52" fillId="6" borderId="1" xfId="1" applyNumberFormat="1" applyFont="1" applyFill="1" applyBorder="1" applyAlignment="1" applyProtection="1">
      <alignment horizontal="center" vertical="center"/>
    </xf>
    <xf numFmtId="0" fontId="53" fillId="6" borderId="1" xfId="9" applyFont="1" applyFill="1" applyBorder="1" applyAlignment="1">
      <alignment horizontal="center" vertical="center"/>
    </xf>
    <xf numFmtId="0" fontId="46" fillId="25" borderId="36" xfId="12" applyFont="1" applyFill="1" applyBorder="1" applyAlignment="1">
      <alignment horizontal="center" vertical="center" wrapText="1"/>
    </xf>
    <xf numFmtId="0" fontId="46" fillId="25" borderId="37" xfId="12" applyFont="1" applyFill="1" applyBorder="1" applyAlignment="1">
      <alignment horizontal="center" vertical="center" wrapText="1"/>
    </xf>
    <xf numFmtId="164" fontId="46" fillId="22" borderId="36" xfId="3" applyFont="1" applyFill="1" applyBorder="1" applyAlignment="1">
      <alignment horizontal="center" vertical="center" wrapText="1"/>
    </xf>
    <xf numFmtId="164" fontId="46" fillId="22" borderId="37" xfId="3" applyFont="1" applyFill="1" applyBorder="1" applyAlignment="1">
      <alignment horizontal="center" vertical="center" wrapText="1"/>
    </xf>
    <xf numFmtId="179" fontId="26" fillId="0" borderId="0" xfId="12" applyNumberFormat="1" applyFont="1" applyAlignment="1">
      <alignment horizontal="left" wrapText="1"/>
    </xf>
    <xf numFmtId="0" fontId="46" fillId="2" borderId="1" xfId="12" applyFont="1" applyFill="1" applyBorder="1" applyAlignment="1">
      <alignment horizontal="center" vertical="center"/>
    </xf>
    <xf numFmtId="0" fontId="42" fillId="0" borderId="23" xfId="12" applyFont="1" applyBorder="1" applyAlignment="1">
      <alignment horizontal="center" vertical="center"/>
    </xf>
    <xf numFmtId="0" fontId="42" fillId="0" borderId="26" xfId="12" applyFont="1" applyBorder="1" applyAlignment="1">
      <alignment horizontal="center" vertical="center"/>
    </xf>
    <xf numFmtId="0" fontId="37" fillId="5" borderId="0" xfId="11" applyFont="1" applyFill="1" applyAlignment="1">
      <alignment horizontal="center"/>
    </xf>
    <xf numFmtId="0" fontId="37" fillId="17" borderId="23" xfId="11" applyFont="1" applyFill="1" applyBorder="1" applyAlignment="1">
      <alignment horizontal="center" vertical="center" wrapText="1"/>
    </xf>
    <xf numFmtId="0" fontId="37" fillId="0" borderId="32" xfId="11" applyFont="1" applyBorder="1" applyAlignment="1">
      <alignment horizontal="center" vertical="center" wrapText="1"/>
    </xf>
    <xf numFmtId="0" fontId="37" fillId="0" borderId="26" xfId="11" applyFont="1" applyBorder="1" applyAlignment="1">
      <alignment horizontal="center" vertical="center" wrapText="1"/>
    </xf>
    <xf numFmtId="0" fontId="37" fillId="17" borderId="32" xfId="11" applyFont="1" applyFill="1" applyBorder="1" applyAlignment="1">
      <alignment horizontal="center" vertical="center" wrapText="1"/>
    </xf>
    <xf numFmtId="0" fontId="37" fillId="17" borderId="23" xfId="11" applyFont="1" applyFill="1" applyBorder="1" applyAlignment="1">
      <alignment horizontal="left" vertical="center" wrapText="1"/>
    </xf>
    <xf numFmtId="0" fontId="37" fillId="17" borderId="32" xfId="11" applyFont="1" applyFill="1" applyBorder="1" applyAlignment="1">
      <alignment horizontal="left" vertical="center" wrapText="1"/>
    </xf>
    <xf numFmtId="0" fontId="37" fillId="17" borderId="31" xfId="11" applyFont="1" applyFill="1" applyBorder="1" applyAlignment="1">
      <alignment horizontal="center" vertical="center" wrapText="1"/>
    </xf>
    <xf numFmtId="0" fontId="37" fillId="17" borderId="33" xfId="11" applyFont="1" applyFill="1" applyBorder="1" applyAlignment="1">
      <alignment horizontal="center" vertical="center" wrapText="1"/>
    </xf>
    <xf numFmtId="171" fontId="37" fillId="18" borderId="23" xfId="3" applyNumberFormat="1" applyFont="1" applyFill="1" applyBorder="1" applyAlignment="1" applyProtection="1">
      <alignment horizontal="center" vertical="center" wrapText="1"/>
    </xf>
    <xf numFmtId="171" fontId="37" fillId="18" borderId="32" xfId="3" applyNumberFormat="1" applyFont="1" applyFill="1" applyBorder="1" applyAlignment="1" applyProtection="1">
      <alignment horizontal="center" vertical="center" wrapText="1"/>
    </xf>
    <xf numFmtId="171" fontId="37" fillId="18" borderId="26" xfId="3" applyNumberFormat="1" applyFont="1" applyFill="1" applyBorder="1" applyAlignment="1" applyProtection="1">
      <alignment horizontal="center" vertical="center" wrapText="1"/>
    </xf>
    <xf numFmtId="0" fontId="37" fillId="18" borderId="23" xfId="11" applyFont="1" applyFill="1" applyBorder="1" applyAlignment="1">
      <alignment horizontal="center" vertical="center" wrapText="1"/>
    </xf>
    <xf numFmtId="0" fontId="37" fillId="18" borderId="32" xfId="11" applyFont="1" applyFill="1" applyBorder="1" applyAlignment="1">
      <alignment horizontal="center" vertical="center" wrapText="1"/>
    </xf>
    <xf numFmtId="0" fontId="37" fillId="18" borderId="26" xfId="11" applyFont="1" applyFill="1" applyBorder="1" applyAlignment="1">
      <alignment horizontal="center" vertical="center" wrapText="1"/>
    </xf>
    <xf numFmtId="0" fontId="42" fillId="20" borderId="1" xfId="12" applyFont="1" applyFill="1" applyBorder="1" applyAlignment="1">
      <alignment horizontal="center" vertical="center" wrapText="1"/>
    </xf>
    <xf numFmtId="0" fontId="61" fillId="0" borderId="0" xfId="12" applyAlignment="1">
      <alignment horizontal="center" vertical="center"/>
    </xf>
    <xf numFmtId="9" fontId="37" fillId="19" borderId="31" xfId="11" applyNumberFormat="1" applyFont="1" applyFill="1" applyBorder="1" applyAlignment="1">
      <alignment horizontal="center" vertical="center"/>
    </xf>
    <xf numFmtId="9" fontId="37" fillId="19" borderId="21" xfId="11" applyNumberFormat="1" applyFont="1" applyFill="1" applyBorder="1" applyAlignment="1">
      <alignment horizontal="center" vertical="center"/>
    </xf>
    <xf numFmtId="9" fontId="37" fillId="19" borderId="34" xfId="11" applyNumberFormat="1" applyFont="1" applyFill="1" applyBorder="1" applyAlignment="1">
      <alignment horizontal="center" vertical="center"/>
    </xf>
    <xf numFmtId="9" fontId="37" fillId="19" borderId="35" xfId="11" applyNumberFormat="1" applyFont="1" applyFill="1" applyBorder="1" applyAlignment="1">
      <alignment horizontal="center" vertical="center"/>
    </xf>
    <xf numFmtId="9" fontId="37" fillId="19" borderId="31" xfId="11" applyNumberFormat="1" applyFont="1" applyFill="1" applyBorder="1" applyAlignment="1">
      <alignment horizontal="center" vertical="center" wrapText="1"/>
    </xf>
    <xf numFmtId="9" fontId="37" fillId="19" borderId="21" xfId="11" applyNumberFormat="1" applyFont="1" applyFill="1" applyBorder="1" applyAlignment="1">
      <alignment horizontal="center" vertical="center" wrapText="1"/>
    </xf>
    <xf numFmtId="9" fontId="37" fillId="19" borderId="36" xfId="11" applyNumberFormat="1" applyFont="1" applyFill="1" applyBorder="1" applyAlignment="1">
      <alignment horizontal="center" vertical="center" wrapText="1"/>
    </xf>
    <xf numFmtId="9" fontId="37" fillId="19" borderId="34" xfId="11" applyNumberFormat="1" applyFont="1" applyFill="1" applyBorder="1" applyAlignment="1">
      <alignment horizontal="center" vertical="center" wrapText="1"/>
    </xf>
    <xf numFmtId="9" fontId="37" fillId="19" borderId="35" xfId="11" applyNumberFormat="1" applyFont="1" applyFill="1" applyBorder="1" applyAlignment="1">
      <alignment horizontal="center" vertical="center" wrapText="1"/>
    </xf>
    <xf numFmtId="9" fontId="37" fillId="19" borderId="37" xfId="11" applyNumberFormat="1" applyFont="1" applyFill="1" applyBorder="1" applyAlignment="1">
      <alignment horizontal="center" vertical="center" wrapText="1"/>
    </xf>
    <xf numFmtId="172" fontId="37" fillId="19" borderId="1" xfId="11" applyNumberFormat="1" applyFont="1" applyFill="1" applyBorder="1" applyAlignment="1">
      <alignment horizontal="center" vertical="center" wrapText="1"/>
    </xf>
    <xf numFmtId="9" fontId="37" fillId="19" borderId="1" xfId="11" applyNumberFormat="1" applyFont="1" applyFill="1" applyBorder="1" applyAlignment="1">
      <alignment horizontal="center" vertical="center" wrapText="1"/>
    </xf>
    <xf numFmtId="0" fontId="29" fillId="11" borderId="1" xfId="14" applyFont="1" applyFill="1" applyBorder="1" applyAlignment="1">
      <alignment horizontal="center"/>
    </xf>
    <xf numFmtId="170" fontId="29" fillId="11" borderId="3" xfId="4" applyNumberFormat="1" applyFont="1" applyFill="1" applyBorder="1" applyAlignment="1">
      <alignment horizontal="center"/>
    </xf>
    <xf numFmtId="0" fontId="29" fillId="11" borderId="4" xfId="14" applyFont="1" applyFill="1" applyBorder="1" applyAlignment="1">
      <alignment horizontal="center"/>
    </xf>
    <xf numFmtId="0" fontId="29" fillId="11" borderId="5" xfId="14" applyFont="1" applyFill="1" applyBorder="1" applyAlignment="1">
      <alignment horizontal="center"/>
    </xf>
    <xf numFmtId="169" fontId="27" fillId="11" borderId="1" xfId="5" applyNumberFormat="1" applyFont="1" applyFill="1" applyBorder="1" applyAlignment="1" applyProtection="1">
      <alignment horizontal="left" wrapText="1"/>
      <protection locked="0"/>
    </xf>
    <xf numFmtId="169" fontId="27" fillId="11" borderId="1" xfId="5" applyNumberFormat="1" applyFont="1" applyFill="1" applyBorder="1" applyAlignment="1" applyProtection="1">
      <alignment horizontal="center" wrapText="1"/>
      <protection locked="0"/>
    </xf>
    <xf numFmtId="169" fontId="28" fillId="11" borderId="1" xfId="5" applyNumberFormat="1" applyFont="1" applyFill="1" applyBorder="1" applyAlignment="1" applyProtection="1">
      <alignment horizontal="center" wrapText="1"/>
      <protection locked="0"/>
    </xf>
    <xf numFmtId="0" fontId="9" fillId="0" borderId="0" xfId="18" applyFont="1" applyAlignment="1">
      <alignment horizontal="center" vertical="center"/>
    </xf>
    <xf numFmtId="0" fontId="9" fillId="0" borderId="0" xfId="0" applyFont="1" applyAlignment="1">
      <alignment horizontal="center" vertical="center"/>
    </xf>
    <xf numFmtId="0" fontId="69" fillId="0" borderId="1" xfId="18" applyFont="1" applyBorder="1" applyAlignment="1" applyProtection="1">
      <alignment horizontal="center" vertical="center" shrinkToFit="1"/>
      <protection locked="0"/>
    </xf>
    <xf numFmtId="0" fontId="69" fillId="0" borderId="1" xfId="0" applyFont="1" applyBorder="1" applyAlignment="1" applyProtection="1">
      <alignment horizontal="center" vertical="center" shrinkToFit="1"/>
      <protection locked="0"/>
    </xf>
    <xf numFmtId="166" fontId="11" fillId="0" borderId="0" xfId="17" applyNumberFormat="1" applyFont="1" applyAlignment="1">
      <alignment horizontal="center" vertical="center"/>
    </xf>
    <xf numFmtId="0" fontId="9" fillId="0" borderId="0" xfId="17" applyFont="1" applyAlignment="1">
      <alignment horizontal="left" vertical="center"/>
    </xf>
    <xf numFmtId="0" fontId="9" fillId="0" borderId="0" xfId="0" applyFont="1" applyAlignment="1">
      <alignment horizontal="left" vertical="center"/>
    </xf>
    <xf numFmtId="0" fontId="17" fillId="0" borderId="0" xfId="0" applyFont="1" applyAlignment="1">
      <alignment horizontal="center" vertical="center"/>
    </xf>
    <xf numFmtId="0" fontId="18" fillId="9" borderId="16" xfId="17" applyFont="1" applyFill="1" applyBorder="1" applyAlignment="1" applyProtection="1">
      <alignment horizontal="center" vertical="center" shrinkToFit="1"/>
      <protection hidden="1"/>
    </xf>
    <xf numFmtId="0" fontId="18" fillId="9" borderId="0" xfId="17" applyFont="1" applyFill="1" applyAlignment="1" applyProtection="1">
      <alignment horizontal="center" vertical="center" shrinkToFit="1"/>
      <protection hidden="1"/>
    </xf>
    <xf numFmtId="0" fontId="18" fillId="9" borderId="18" xfId="17" applyFont="1" applyFill="1" applyBorder="1" applyAlignment="1" applyProtection="1">
      <alignment horizontal="center" vertical="center" shrinkToFit="1"/>
      <protection hidden="1"/>
    </xf>
    <xf numFmtId="0" fontId="9" fillId="0" borderId="8" xfId="0" applyFont="1" applyBorder="1" applyAlignment="1" applyProtection="1">
      <alignment horizontal="center" vertical="center"/>
      <protection hidden="1"/>
    </xf>
    <xf numFmtId="0" fontId="9" fillId="0" borderId="7" xfId="0" applyFont="1" applyBorder="1" applyAlignment="1" applyProtection="1">
      <alignment horizontal="center" vertical="center"/>
      <protection hidden="1"/>
    </xf>
    <xf numFmtId="0" fontId="10" fillId="0" borderId="6" xfId="17" applyFont="1" applyBorder="1" applyAlignment="1" applyProtection="1">
      <alignment horizontal="center" vertical="distributed"/>
      <protection hidden="1"/>
    </xf>
    <xf numFmtId="0" fontId="12" fillId="0" borderId="7" xfId="0" applyFont="1" applyBorder="1" applyAlignment="1" applyProtection="1">
      <protection hidden="1"/>
    </xf>
    <xf numFmtId="1" fontId="9" fillId="3" borderId="23" xfId="17" applyNumberFormat="1" applyFont="1" applyFill="1" applyBorder="1" applyAlignment="1" applyProtection="1">
      <alignment horizontal="center" vertical="center" shrinkToFit="1"/>
      <protection hidden="1"/>
    </xf>
    <xf numFmtId="1" fontId="9" fillId="3" borderId="26" xfId="17" applyNumberFormat="1" applyFont="1" applyFill="1" applyBorder="1" applyAlignment="1" applyProtection="1">
      <alignment horizontal="center" vertical="center" shrinkToFit="1"/>
      <protection hidden="1"/>
    </xf>
    <xf numFmtId="1" fontId="9" fillId="0" borderId="23" xfId="17" applyNumberFormat="1" applyFont="1" applyBorder="1" applyAlignment="1" applyProtection="1">
      <alignment horizontal="center" vertical="center" shrinkToFit="1"/>
      <protection hidden="1"/>
    </xf>
    <xf numFmtId="1" fontId="9" fillId="0" borderId="26" xfId="17" applyNumberFormat="1" applyFont="1" applyBorder="1" applyAlignment="1" applyProtection="1">
      <alignment horizontal="center" vertical="center" shrinkToFit="1"/>
      <protection hidden="1"/>
    </xf>
    <xf numFmtId="0" fontId="9" fillId="3" borderId="8" xfId="0" applyFont="1" applyFill="1" applyBorder="1" applyAlignment="1" applyProtection="1">
      <alignment horizontal="center" vertical="center"/>
      <protection hidden="1"/>
    </xf>
    <xf numFmtId="0" fontId="9" fillId="3" borderId="7" xfId="0" applyFont="1" applyFill="1" applyBorder="1" applyAlignment="1" applyProtection="1">
      <alignment horizontal="center" vertical="center"/>
      <protection hidden="1"/>
    </xf>
    <xf numFmtId="0" fontId="21" fillId="0" borderId="6" xfId="17" applyFont="1" applyBorder="1" applyAlignment="1" applyProtection="1">
      <alignment horizontal="center" vertical="center" wrapText="1"/>
      <protection hidden="1"/>
    </xf>
    <xf numFmtId="0" fontId="22" fillId="0" borderId="7" xfId="0" applyFont="1" applyBorder="1" applyAlignment="1" applyProtection="1">
      <protection hidden="1"/>
    </xf>
    <xf numFmtId="0" fontId="13" fillId="3" borderId="8" xfId="0" applyFont="1" applyFill="1" applyBorder="1" applyAlignment="1" applyProtection="1">
      <alignment horizontal="center" vertical="center"/>
      <protection hidden="1"/>
    </xf>
    <xf numFmtId="0" fontId="13" fillId="3" borderId="7" xfId="0" applyFont="1" applyFill="1" applyBorder="1" applyAlignment="1" applyProtection="1">
      <alignment horizontal="center" vertical="center"/>
      <protection hidden="1"/>
    </xf>
    <xf numFmtId="0" fontId="13" fillId="0" borderId="22" xfId="0" applyFont="1" applyBorder="1" applyAlignment="1" applyProtection="1">
      <alignment horizontal="center" vertical="center"/>
      <protection hidden="1"/>
    </xf>
    <xf numFmtId="0" fontId="13" fillId="0" borderId="25" xfId="0" applyFont="1" applyBorder="1" applyAlignment="1" applyProtection="1">
      <alignment horizontal="center" vertical="center"/>
      <protection hidden="1"/>
    </xf>
    <xf numFmtId="0" fontId="13" fillId="0" borderId="8" xfId="0" applyFont="1" applyBorder="1" applyAlignment="1" applyProtection="1">
      <alignment horizontal="center" vertical="center"/>
      <protection hidden="1"/>
    </xf>
    <xf numFmtId="0" fontId="13" fillId="0" borderId="7" xfId="0" applyFont="1" applyBorder="1" applyAlignment="1" applyProtection="1">
      <alignment horizontal="center" vertical="center"/>
      <protection hidden="1"/>
    </xf>
    <xf numFmtId="0" fontId="9" fillId="3" borderId="23" xfId="17" applyFont="1" applyFill="1" applyBorder="1" applyAlignment="1" applyProtection="1">
      <alignment horizontal="center" vertical="center" shrinkToFit="1"/>
      <protection hidden="1"/>
    </xf>
    <xf numFmtId="0" fontId="9" fillId="3" borderId="26" xfId="17" applyFont="1" applyFill="1" applyBorder="1" applyAlignment="1" applyProtection="1">
      <alignment horizontal="center" vertical="center" shrinkToFit="1"/>
      <protection hidden="1"/>
    </xf>
    <xf numFmtId="0" fontId="9" fillId="0" borderId="23" xfId="17" applyFont="1" applyBorder="1" applyAlignment="1" applyProtection="1">
      <alignment horizontal="center" vertical="center" shrinkToFit="1"/>
      <protection hidden="1"/>
    </xf>
    <xf numFmtId="0" fontId="9" fillId="0" borderId="26" xfId="17" applyFont="1" applyBorder="1" applyAlignment="1" applyProtection="1">
      <alignment horizontal="center" vertical="center" shrinkToFit="1"/>
      <protection hidden="1"/>
    </xf>
    <xf numFmtId="2" fontId="9" fillId="3" borderId="23" xfId="17" applyNumberFormat="1" applyFont="1" applyFill="1" applyBorder="1" applyAlignment="1" applyProtection="1">
      <alignment horizontal="center" vertical="center" shrinkToFit="1"/>
      <protection hidden="1"/>
    </xf>
    <xf numFmtId="2" fontId="9" fillId="3" borderId="26" xfId="17" applyNumberFormat="1" applyFont="1" applyFill="1" applyBorder="1" applyAlignment="1" applyProtection="1">
      <alignment horizontal="center" vertical="center" shrinkToFit="1"/>
      <protection hidden="1"/>
    </xf>
    <xf numFmtId="0" fontId="10" fillId="0" borderId="3" xfId="18" applyFont="1" applyBorder="1" applyAlignment="1" applyProtection="1">
      <alignment horizontal="center" vertical="center" shrinkToFit="1"/>
      <protection hidden="1"/>
    </xf>
    <xf numFmtId="0" fontId="10" fillId="0" borderId="4" xfId="0" applyFont="1" applyBorder="1" applyAlignment="1" applyProtection="1">
      <alignment horizontal="center" vertical="center" shrinkToFit="1"/>
      <protection hidden="1"/>
    </xf>
    <xf numFmtId="0" fontId="10" fillId="0" borderId="5" xfId="0" applyFont="1" applyBorder="1" applyAlignment="1" applyProtection="1">
      <alignment horizontal="center" vertical="center" shrinkToFit="1"/>
      <protection hidden="1"/>
    </xf>
    <xf numFmtId="0" fontId="10" fillId="0" borderId="1" xfId="18" applyFont="1" applyBorder="1" applyAlignment="1" applyProtection="1">
      <alignment horizontal="center" vertical="center" shrinkToFit="1"/>
      <protection hidden="1"/>
    </xf>
    <xf numFmtId="0" fontId="10" fillId="0" borderId="1" xfId="0" applyFont="1" applyBorder="1" applyAlignment="1" applyProtection="1">
      <alignment horizontal="center" vertical="center" shrinkToFit="1"/>
      <protection hidden="1"/>
    </xf>
    <xf numFmtId="166" fontId="11" fillId="0" borderId="0" xfId="0" applyNumberFormat="1" applyFont="1" applyAlignment="1">
      <alignment horizontal="center" vertical="center"/>
    </xf>
    <xf numFmtId="0" fontId="10" fillId="0" borderId="6" xfId="17" applyFont="1" applyBorder="1" applyAlignment="1">
      <alignment horizontal="center" vertical="distributed"/>
    </xf>
    <xf numFmtId="0" fontId="12" fillId="0" borderId="7" xfId="0" applyFont="1" applyBorder="1" applyAlignment="1"/>
    <xf numFmtId="1" fontId="9" fillId="4" borderId="1" xfId="17" applyNumberFormat="1" applyFont="1" applyFill="1" applyBorder="1" applyAlignment="1" applyProtection="1">
      <alignment horizontal="center" vertical="center" shrinkToFit="1"/>
      <protection hidden="1"/>
    </xf>
    <xf numFmtId="0" fontId="9" fillId="4" borderId="1" xfId="17" applyFont="1" applyFill="1" applyBorder="1" applyAlignment="1" applyProtection="1">
      <alignment horizontal="center" vertical="center" shrinkToFit="1"/>
      <protection hidden="1"/>
    </xf>
    <xf numFmtId="0" fontId="9" fillId="0" borderId="1" xfId="17" applyFont="1" applyBorder="1" applyAlignment="1" applyProtection="1">
      <alignment horizontal="center" vertical="center" shrinkToFit="1"/>
      <protection hidden="1"/>
    </xf>
    <xf numFmtId="0" fontId="10" fillId="0" borderId="6" xfId="17" applyFont="1" applyBorder="1" applyAlignment="1">
      <alignment horizontal="center" vertical="center" wrapText="1"/>
    </xf>
    <xf numFmtId="0" fontId="13" fillId="4" borderId="9" xfId="0" applyFont="1" applyFill="1" applyBorder="1" applyAlignment="1" applyProtection="1">
      <alignment horizontal="center" vertical="center"/>
      <protection hidden="1"/>
    </xf>
    <xf numFmtId="0" fontId="13" fillId="4" borderId="10" xfId="0" applyFont="1" applyFill="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0" xfId="0" applyFont="1" applyBorder="1" applyAlignment="1" applyProtection="1">
      <alignment horizontal="center" vertical="center"/>
      <protection hidden="1"/>
    </xf>
    <xf numFmtId="0" fontId="13" fillId="4" borderId="8" xfId="0" applyFont="1" applyFill="1" applyBorder="1" applyAlignment="1" applyProtection="1">
      <alignment horizontal="center" vertical="center"/>
      <protection hidden="1"/>
    </xf>
    <xf numFmtId="0" fontId="13" fillId="4" borderId="7" xfId="0" applyFont="1" applyFill="1" applyBorder="1" applyAlignment="1" applyProtection="1">
      <alignment horizontal="center" vertical="center"/>
      <protection hidden="1"/>
    </xf>
  </cellXfs>
  <cellStyles count="19">
    <cellStyle name="Comma 2" xfId="1" xr:uid="{00000000-0005-0000-0000-000031000000}"/>
    <cellStyle name="Comma 2 2" xfId="2" xr:uid="{00000000-0005-0000-0000-000032000000}"/>
    <cellStyle name="Comma 2 3" xfId="3" xr:uid="{00000000-0005-0000-0000-000033000000}"/>
    <cellStyle name="Comma 3" xfId="4" xr:uid="{00000000-0005-0000-0000-000034000000}"/>
    <cellStyle name="Comma 3 2" xfId="5" xr:uid="{00000000-0005-0000-0000-000035000000}"/>
    <cellStyle name="Normal" xfId="0" builtinId="0"/>
    <cellStyle name="Normal 16" xfId="6" xr:uid="{00000000-0005-0000-0000-000036000000}"/>
    <cellStyle name="Normal 16 2" xfId="7" xr:uid="{00000000-0005-0000-0000-000037000000}"/>
    <cellStyle name="Normal 2" xfId="8" xr:uid="{00000000-0005-0000-0000-000038000000}"/>
    <cellStyle name="Normal 2 2" xfId="9" xr:uid="{00000000-0005-0000-0000-000039000000}"/>
    <cellStyle name="Normal 2 2 2" xfId="10" xr:uid="{00000000-0005-0000-0000-00003A000000}"/>
    <cellStyle name="Normal 2 2 3" xfId="11" xr:uid="{00000000-0005-0000-0000-00003B000000}"/>
    <cellStyle name="Normal 2 3" xfId="12" xr:uid="{00000000-0005-0000-0000-00003C000000}"/>
    <cellStyle name="Normal 2 4" xfId="13" xr:uid="{00000000-0005-0000-0000-00003D000000}"/>
    <cellStyle name="Normal 3" xfId="14" xr:uid="{00000000-0005-0000-0000-00003E000000}"/>
    <cellStyle name="Percent 2" xfId="15" xr:uid="{00000000-0005-0000-0000-00003F000000}"/>
    <cellStyle name="Percent 2 2" xfId="16" xr:uid="{00000000-0005-0000-0000-000040000000}"/>
    <cellStyle name="常规_考勤表" xfId="17" xr:uid="{00000000-0005-0000-0000-000041000000}"/>
    <cellStyle name="常规_考勤表_1" xfId="18" xr:uid="{00000000-0005-0000-0000-000042000000}"/>
  </cellStyles>
  <dxfs count="76">
    <dxf>
      <fill>
        <patternFill patternType="solid">
          <bgColor rgb="FF00B0F0"/>
        </patternFill>
      </fill>
    </dxf>
    <dxf>
      <fill>
        <patternFill patternType="solid">
          <bgColor rgb="FF00FFCC"/>
        </patternFill>
      </fill>
    </dxf>
    <dxf>
      <fill>
        <patternFill patternType="solid">
          <bgColor rgb="FFD2B9EA"/>
        </patternFill>
      </fill>
    </dxf>
    <dxf>
      <fill>
        <patternFill patternType="solid">
          <bgColor rgb="FFFFFF00"/>
        </patternFill>
      </fill>
    </dxf>
    <dxf>
      <fill>
        <patternFill patternType="solid">
          <bgColor rgb="FFA5A5A5"/>
        </patternFill>
      </fill>
    </dxf>
    <dxf>
      <fill>
        <patternFill patternType="solid">
          <bgColor rgb="FFFF8080"/>
        </patternFill>
      </fill>
    </dxf>
    <dxf>
      <fill>
        <patternFill patternType="solid">
          <bgColor rgb="FF00B0F0"/>
        </patternFill>
      </fill>
    </dxf>
    <dxf>
      <fill>
        <patternFill patternType="solid">
          <bgColor rgb="FF00FFCC"/>
        </patternFill>
      </fill>
    </dxf>
    <dxf>
      <fill>
        <patternFill patternType="solid">
          <bgColor rgb="FFD2B9EA"/>
        </patternFill>
      </fill>
    </dxf>
    <dxf>
      <fill>
        <patternFill patternType="solid">
          <bgColor rgb="FFFFFF00"/>
        </patternFill>
      </fill>
    </dxf>
    <dxf>
      <fill>
        <patternFill patternType="solid">
          <bgColor rgb="FFA5A5A5"/>
        </patternFill>
      </fill>
    </dxf>
    <dxf>
      <fill>
        <patternFill patternType="solid">
          <bgColor rgb="FFFF8080"/>
        </patternFill>
      </fill>
    </dxf>
    <dxf>
      <fill>
        <patternFill patternType="solid">
          <bgColor rgb="FF00B0F0"/>
        </patternFill>
      </fill>
    </dxf>
    <dxf>
      <fill>
        <patternFill patternType="solid">
          <bgColor rgb="FF00FFCC"/>
        </patternFill>
      </fill>
    </dxf>
    <dxf>
      <fill>
        <patternFill patternType="solid">
          <bgColor rgb="FFD2B9EA"/>
        </patternFill>
      </fill>
    </dxf>
    <dxf>
      <fill>
        <patternFill patternType="solid">
          <bgColor rgb="FFFFFF00"/>
        </patternFill>
      </fill>
    </dxf>
    <dxf>
      <fill>
        <patternFill patternType="solid">
          <bgColor rgb="FFA5A5A5"/>
        </patternFill>
      </fill>
    </dxf>
    <dxf>
      <fill>
        <patternFill patternType="solid">
          <bgColor rgb="FFFF8080"/>
        </patternFill>
      </fill>
    </dxf>
    <dxf>
      <fill>
        <patternFill patternType="solid">
          <bgColor rgb="FFF173BE"/>
        </patternFill>
      </fill>
    </dxf>
    <dxf>
      <font>
        <color indexed="10"/>
      </font>
      <fill>
        <patternFill patternType="solid">
          <bgColor indexed="29"/>
        </patternFill>
      </fill>
    </dxf>
    <dxf>
      <font>
        <color indexed="17"/>
      </font>
      <fill>
        <patternFill patternType="solid">
          <bgColor indexed="43"/>
        </patternFill>
      </fill>
    </dxf>
    <dxf>
      <fill>
        <patternFill patternType="solid">
          <bgColor rgb="FFFF8080"/>
        </patternFill>
      </fill>
    </dxf>
    <dxf>
      <fill>
        <patternFill patternType="solid">
          <bgColor rgb="FF00B0F0"/>
        </patternFill>
      </fill>
    </dxf>
    <dxf>
      <fill>
        <patternFill patternType="solid">
          <bgColor theme="6"/>
        </patternFill>
      </fill>
    </dxf>
    <dxf>
      <fill>
        <patternFill patternType="solid">
          <bgColor rgb="FFF470E4"/>
        </patternFill>
      </fill>
    </dxf>
    <dxf>
      <fill>
        <patternFill patternType="solid">
          <bgColor rgb="FFFFFF00"/>
        </patternFill>
      </fill>
    </dxf>
    <dxf>
      <fill>
        <patternFill patternType="solid">
          <bgColor rgb="FFD2B9EA"/>
        </patternFill>
      </fill>
    </dxf>
    <dxf>
      <fill>
        <patternFill patternType="solid">
          <bgColor rgb="FF00FFCC"/>
        </patternFill>
      </fill>
    </dxf>
    <dxf>
      <fill>
        <patternFill patternType="solid">
          <bgColor rgb="FFFFFF00"/>
        </patternFill>
      </fill>
    </dxf>
    <dxf>
      <fill>
        <patternFill patternType="solid">
          <bgColor rgb="FFD2B9EA"/>
        </patternFill>
      </fill>
    </dxf>
    <dxf>
      <fill>
        <patternFill patternType="solid">
          <bgColor rgb="FF00FFCC"/>
        </patternFill>
      </fill>
    </dxf>
    <dxf>
      <font>
        <color indexed="10"/>
      </font>
      <fill>
        <patternFill patternType="solid">
          <bgColor indexed="29"/>
        </patternFill>
      </fill>
    </dxf>
    <dxf>
      <font>
        <color indexed="17"/>
      </font>
      <fill>
        <patternFill patternType="solid">
          <bgColor indexed="43"/>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b val="0"/>
        <i val="0"/>
        <strike val="0"/>
        <u val="none"/>
        <sz val="10"/>
        <color rgb="FF9C0006"/>
        <name val="宋体"/>
        <scheme val="none"/>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xr9:uid="{59DB682C-5494-4EDE-A608-00C9E5F0F923}">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
    <tableStyle name="PivotStylePreset2_Accent1" table="0" count="10" xr9:uid="{267968C8-6FFD-4C36-ACC1-9EA1FD1885CA}">
      <tableStyleElement type="headerRow" dxfId="68"/>
      <tableStyleElement type="totalRow" dxfId="67"/>
      <tableStyleElement type="firstRowStripe" dxfId="66"/>
      <tableStyleElement type="firstColumnStripe" dxfId="65"/>
      <tableStyleElement type="firstSubtotalRow" dxfId="64"/>
      <tableStyleElement type="secondSubtotalRow" dxfId="63"/>
      <tableStyleElement type="firstRowSubheading" dxfId="62"/>
      <tableStyleElement type="secondRowSubheading" dxfId="61"/>
      <tableStyleElement type="pageFieldLabels" dxfId="60"/>
      <tableStyleElement type="pageFieldValues" dxfId="59"/>
    </tableStyle>
  </tableStyles>
  <colors>
    <mruColors>
      <color rgb="FFFFC1C1"/>
      <color rgb="FFFF8080"/>
      <color rgb="FFFF7C80"/>
      <color rgb="FFFF6565"/>
      <color rgb="FF66CCFF"/>
      <color rgb="FFF470E4"/>
      <color rgb="FFF173BE"/>
      <color rgb="FFA5A5A5"/>
      <color rgb="FF00B0F0"/>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139700</xdr:colOff>
          <xdr:row>3</xdr:row>
          <xdr:rowOff>139700</xdr:rowOff>
        </xdr:from>
        <xdr:to>
          <xdr:col>46</xdr:col>
          <xdr:colOff>158750</xdr:colOff>
          <xdr:row>4</xdr:row>
          <xdr:rowOff>165100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Import in/out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3</xdr:row>
          <xdr:rowOff>152400</xdr:rowOff>
        </xdr:from>
        <xdr:to>
          <xdr:col>48</xdr:col>
          <xdr:colOff>641350</xdr:colOff>
          <xdr:row>4</xdr:row>
          <xdr:rowOff>158750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100" b="0" i="0" u="none" strike="noStrike" baseline="0">
                  <a:solidFill>
                    <a:srgbClr val="800080"/>
                  </a:solidFill>
                  <a:latin typeface="Calibri"/>
                  <a:cs typeface="Calibri"/>
                </a:rPr>
                <a:t>Import 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133350</xdr:colOff>
          <xdr:row>1</xdr:row>
          <xdr:rowOff>260350</xdr:rowOff>
        </xdr:from>
        <xdr:to>
          <xdr:col>46</xdr:col>
          <xdr:colOff>158750</xdr:colOff>
          <xdr:row>3</xdr:row>
          <xdr:rowOff>82550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600-000008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0" i="0" u="none" strike="noStrike" baseline="0">
                  <a:solidFill>
                    <a:srgbClr val="FF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69850</xdr:colOff>
          <xdr:row>2</xdr:row>
          <xdr:rowOff>88900</xdr:rowOff>
        </xdr:from>
        <xdr:to>
          <xdr:col>50</xdr:col>
          <xdr:colOff>304800</xdr:colOff>
          <xdr:row>3</xdr:row>
          <xdr:rowOff>63500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600-000009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100" b="0" i="0" u="none" strike="noStrike" baseline="0">
                  <a:solidFill>
                    <a:srgbClr val="339966"/>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76200</xdr:colOff>
          <xdr:row>3</xdr:row>
          <xdr:rowOff>152400</xdr:rowOff>
        </xdr:from>
        <xdr:to>
          <xdr:col>50</xdr:col>
          <xdr:colOff>317500</xdr:colOff>
          <xdr:row>4</xdr:row>
          <xdr:rowOff>146050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600-00000A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100" b="0" i="0" u="none" strike="noStrike" baseline="0">
                  <a:solidFill>
                    <a:srgbClr val="FF00FF"/>
                  </a:solidFill>
                  <a:latin typeface="Calibri"/>
                  <a:cs typeface="Calibri"/>
                </a:rPr>
                <a:t>Import OT Lieu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82550</xdr:colOff>
          <xdr:row>4</xdr:row>
          <xdr:rowOff>260350</xdr:rowOff>
        </xdr:from>
        <xdr:to>
          <xdr:col>50</xdr:col>
          <xdr:colOff>317500</xdr:colOff>
          <xdr:row>5</xdr:row>
          <xdr:rowOff>196850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600-00000B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 OT Lieu</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6350</xdr:colOff>
          <xdr:row>4</xdr:row>
          <xdr:rowOff>260350</xdr:rowOff>
        </xdr:from>
        <xdr:to>
          <xdr:col>48</xdr:col>
          <xdr:colOff>666750</xdr:colOff>
          <xdr:row>5</xdr:row>
          <xdr:rowOff>196850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600-00000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6350</xdr:colOff>
          <xdr:row>2</xdr:row>
          <xdr:rowOff>82550</xdr:rowOff>
        </xdr:from>
        <xdr:to>
          <xdr:col>48</xdr:col>
          <xdr:colOff>635000</xdr:colOff>
          <xdr:row>3</xdr:row>
          <xdr:rowOff>69850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600-00000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US" sz="1000" b="0" i="0" u="none" strike="noStrike" baseline="0">
                  <a:solidFill>
                    <a:srgbClr val="FF0000"/>
                  </a:solidFill>
                  <a:latin typeface="Calibri"/>
                  <a:cs typeface="Calibri"/>
                </a:rPr>
                <a:t>Calc Abnormal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146050</xdr:colOff>
          <xdr:row>4</xdr:row>
          <xdr:rowOff>260350</xdr:rowOff>
        </xdr:from>
        <xdr:to>
          <xdr:col>46</xdr:col>
          <xdr:colOff>171450</xdr:colOff>
          <xdr:row>5</xdr:row>
          <xdr:rowOff>196850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600-00000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In/Out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ZTE\Desktop\abc.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Quynh%20Trang/H4.%20PIT/PIT%202019/Finalization/Final/Bang_Ke_05_3_QT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34920;&#26684;/26&#20010;&#34920;&#26684;/Excel&#34920;&#26684;&#24453;&#20248;&#21270;/1/594e2d9581f9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 staff"/>
      <sheetName val="DanhSachToKhai"/>
      <sheetName val="GTGC"/>
      <sheetName val="House 1"/>
      <sheetName val="House 2"/>
      <sheetName val="Summary"/>
      <sheetName val="CN T12"/>
      <sheetName val="CN T11"/>
      <sheetName val="CN T10"/>
      <sheetName val="CN T9"/>
      <sheetName val="CN T8"/>
      <sheetName val="CN T7"/>
      <sheetName val="CN T6"/>
      <sheetName val="CN T5"/>
      <sheetName val="CN T4"/>
      <sheetName val="CN T3"/>
      <sheetName val="CN T2"/>
      <sheetName val="CN T1"/>
      <sheetName val="VN T12"/>
      <sheetName val="VN T11"/>
      <sheetName val="VN T10"/>
      <sheetName val="VN T9"/>
      <sheetName val="VN T8"/>
      <sheetName val="VN T7"/>
      <sheetName val="VN T6"/>
      <sheetName val="VN T5"/>
      <sheetName val="VN T4"/>
      <sheetName val="VN T3"/>
      <sheetName val="VN T2"/>
      <sheetName val="VN 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3BK-TNCN"/>
      <sheetName val="Data"/>
      <sheetName val="HDSD"/>
      <sheetName val="调薪Salary Adjustment"/>
    </sheetNames>
    <sheetDataSet>
      <sheetData sheetId="0" refreshError="1"/>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半天考勤"/>
      <sheetName val="整天考勤"/>
      <sheetName val="说明"/>
      <sheetName val="数据库"/>
    </sheetNames>
    <sheetDataSet>
      <sheetData sheetId="0" refreshError="1"/>
      <sheetData sheetId="1" refreshError="1"/>
      <sheetData sheetId="2" refreshError="1"/>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A3807" id="{C110F64C-3C09-49BB-A549-3C7766A6F6F9}" userId="S::A3807@educn1.onmicrosoft.com::41dc1e1c-7421-45b5-b6be-a535217efa9e"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T7" dT="2025-05-21T12:58:02.98" personId="{C110F64C-3C09-49BB-A549-3C7766A6F6F9}" id="{93513D72-6AAF-4F8B-9AC7-9F04BFAF0089}">
    <text>Fill Emp Name for Refresh (start at cell AT7)</text>
  </threadedComment>
</ThreadedComments>
</file>

<file path=xl/worksheets/_rels/sheet3.xml.rels><?xml version="1.0" encoding="UTF-8" standalone="yes"?>
<Relationships xmlns="http://schemas.openxmlformats.org/package/2006/relationships"><Relationship Id="rId13" Type="http://schemas.openxmlformats.org/officeDocument/2006/relationships/hyperlink" Target="https://i.zte.com.cn/static/transfer.html?p=%7B%22link%22%3A%22%2F%23%2Fspace%2Ff8636afeec8f4556acea6690d66c2df9%2Fwiki%2Fpage%2Fd65097c515f84262b4b99cfdc05f9c62%2Fview%22%7D" TargetMode="External"/><Relationship Id="rId18" Type="http://schemas.openxmlformats.org/officeDocument/2006/relationships/hyperlink" Target="https://i.zte.com.cn/static/transfer.html?p=%7B%22link%22%3A%22%2F%23%2Fspace%2Ff8636afeec8f4556acea6690d66c2df9%2Fwiki%2Fpage%2Fc7279cbd192c448faeac3b331029016f%2Fview%22%7D" TargetMode="External"/><Relationship Id="rId26" Type="http://schemas.openxmlformats.org/officeDocument/2006/relationships/hyperlink" Target="https://i.zte.com.cn/static/transfer.html?p=%7B%22link%22%3A%22%2F%23%2Fspace%2Ff8636afeec8f4556acea6690d66c2df9%2Fwiki%2Fpage%2Fe479260763a542eba09d972f84db6bda%2Fview%22%7D" TargetMode="External"/><Relationship Id="rId39" Type="http://schemas.openxmlformats.org/officeDocument/2006/relationships/hyperlink" Target="https://i.zte.com.cn/static/transfer.html?p=%7B%22link%22%3A%22%2F%23%2Fspace%2Ff8636afeec8f4556acea6690d66c2df9%2Fwiki%2Fpage%2Fd4e462b8b52344b68962b2fdb9772562%2Fview%22%7D" TargetMode="External"/><Relationship Id="rId21" Type="http://schemas.openxmlformats.org/officeDocument/2006/relationships/hyperlink" Target="https://i.zte.com.cn/static/transfer.html?p=%7B%22link%22%3A%22%2F%23%2Fspace%2Ff8636afeec8f4556acea6690d66c2df9%2Fwiki%2Fpage%2F0e0a9744950a443ea3387d1fc1636194%2Fview%22%7D" TargetMode="External"/><Relationship Id="rId34" Type="http://schemas.openxmlformats.org/officeDocument/2006/relationships/hyperlink" Target="https://i.zte.com.cn/static/transfer.html?p=%7B%22link%22%3A%22%2F%23%2Fspace%2Ff8636afeec8f4556acea6690d66c2df9%2Fwiki%2Fpage%2F063a012d8f3b4215b9a21e2eae874e36%2Fview%22%7D" TargetMode="External"/><Relationship Id="rId7" Type="http://schemas.openxmlformats.org/officeDocument/2006/relationships/hyperlink" Target="https://i.zte.com.cn/static/transfer.html?p=%7B%22link%22%3A%22%2F%23%2Fspace%2Ff8636afeec8f4556acea6690d66c2df9%2Fwiki%2Fpage%2Fdd03756a87294d47bd8bed6a05bb25f8%2Fview%22%7D" TargetMode="External"/><Relationship Id="rId12" Type="http://schemas.openxmlformats.org/officeDocument/2006/relationships/hyperlink" Target="https://i.zte.com.cn/static/transfer.html?p=%7B%22link%22%3A%22%2F%23%2Fspace%2Ff8636afeec8f4556acea6690d66c2df9%2Fwiki%2Fpage%2F25028fb349424d61b35e25c243bceeb8%2Fview%22%7D" TargetMode="External"/><Relationship Id="rId17" Type="http://schemas.openxmlformats.org/officeDocument/2006/relationships/hyperlink" Target="https://i.zte.com.cn/static/transfer.html?p=%7B%22link%22%3A%22%2F%23%2Fspace%2Ff8636afeec8f4556acea6690d66c2df9%2Fwiki%2Fpage%2F2c8c1081d9bc471784da0cea9753cc8b%2Fview%22%7D" TargetMode="External"/><Relationship Id="rId25" Type="http://schemas.openxmlformats.org/officeDocument/2006/relationships/hyperlink" Target="https://i.zte.com.cn/static/transfer.html?p=%7B%22link%22%3A%22%2F%23%2Fspace%2Ff8636afeec8f4556acea6690d66c2df9%2Fwiki%2Fpage%2F536dc7ee664945608b69cc55afdc5e63%2Fview%22%7D" TargetMode="External"/><Relationship Id="rId33" Type="http://schemas.openxmlformats.org/officeDocument/2006/relationships/hyperlink" Target="https://i.zte.com.cn/udm-doc-954527809622573056" TargetMode="External"/><Relationship Id="rId38" Type="http://schemas.openxmlformats.org/officeDocument/2006/relationships/hyperlink" Target="https://i.zte.com.cn/static/transfer.html?p=%7B%22link%22%3A%22%2F%23%2Fspace%2Ff8636afeec8f4556acea6690d66c2df9%2Fwiki%2Fpage%2Fd4e462b8b52344b68962b2fdb9772562%2Fview%22%7D" TargetMode="External"/><Relationship Id="rId2" Type="http://schemas.openxmlformats.org/officeDocument/2006/relationships/hyperlink" Target="https://i.zte.com.cn/udm-doc-955548417743466496" TargetMode="External"/><Relationship Id="rId16" Type="http://schemas.openxmlformats.org/officeDocument/2006/relationships/hyperlink" Target="https://i.zte.com.cn/static/transfer.html?p=%7B%22link%22%3A%22%2F%23%2Fspace%2Ff8636afeec8f4556acea6690d66c2df9%2Fwiki%2Fpage%2F2c8c1081d9bc471784da0cea9753cc8b%2Fview%22%7D" TargetMode="External"/><Relationship Id="rId20" Type="http://schemas.openxmlformats.org/officeDocument/2006/relationships/hyperlink" Target="https://i.zte.com.cn/static/transfer.html?p=%7B%22link%22%3A%22%2F%23%2Fspace%2Ff8636afeec8f4556acea6690d66c2df9%2Fwiki%2Fpage%2Fc7279cbd192c448faeac3b331029016f%2Fview%22%7D" TargetMode="External"/><Relationship Id="rId29" Type="http://schemas.openxmlformats.org/officeDocument/2006/relationships/hyperlink" Target="https://i.zte.com.cn/static/transfer.html?p=%7B%22link%22%3A%22%2F%23%2Fspace%2Ff8636afeec8f4556acea6690d66c2df9%2Fwiki%2Fpage%2Fae657e2bd26c4154aba291dbf4230a4a%2Fview%22%7D" TargetMode="External"/><Relationship Id="rId1" Type="http://schemas.openxmlformats.org/officeDocument/2006/relationships/hyperlink" Target="https://i.zte.com.cn/static/transfer.html?p=%7B%22link%22%3A%22%2F%23%2Fspace%2Ff8636afeec8f4556acea6690d66c2df9%2Fwiki%2Fpage%2F4e853c6fe02a4ced91516ebc194a9115%2Fview%22%7D" TargetMode="External"/><Relationship Id="rId6" Type="http://schemas.openxmlformats.org/officeDocument/2006/relationships/hyperlink" Target="https://i.zte.com.cn/static/transfer.html?p=%7B%22link%22%3A%22%2F%23%2Fspace%2Ff8636afeec8f4556acea6690d66c2df9%2Fwiki%2Fpage%2Fb3a6b5a87715447396bf4babeffbe05a%2Fview%22%7D" TargetMode="External"/><Relationship Id="rId11" Type="http://schemas.openxmlformats.org/officeDocument/2006/relationships/hyperlink" Target="https://i.zte.com.cn/static/transfer.html?p=%7B%22link%22%3A%22%2F%23%2Fspace%2Ff8636afeec8f4556acea6690d66c2df9%2Fwiki%2Fpage%2F25028fb349424d61b35e25c243bceeb8%2Fview%22%7D" TargetMode="External"/><Relationship Id="rId24" Type="http://schemas.openxmlformats.org/officeDocument/2006/relationships/hyperlink" Target="https://i.zte.com.cn/static/transfer.html?p=%7B%22link%22%3A%22%2F%23%2Fspace%2Ff8636afeec8f4556acea6690d66c2df9%2Fwiki%2Fpage%2F536dc7ee664945608b69cc55afdc5e63%2Fview%22%7D" TargetMode="External"/><Relationship Id="rId32" Type="http://schemas.openxmlformats.org/officeDocument/2006/relationships/hyperlink" Target="https://i.zte.com.cn/static/transfer.html?p=%7B%22link%22%3A%22%2F%23%2Fspace%2Ff8636afeec8f4556acea6690d66c2df9%2Fwiki%2Fpage%2F063a012d8f3b4215b9a21e2eae874e36%2Fview%22%7D" TargetMode="External"/><Relationship Id="rId37" Type="http://schemas.openxmlformats.org/officeDocument/2006/relationships/hyperlink" Target="https://i.zte.com.cn/udm-doc-954528022689030144" TargetMode="External"/><Relationship Id="rId40" Type="http://schemas.openxmlformats.org/officeDocument/2006/relationships/vmlDrawing" Target="../drawings/vmlDrawing1.vml"/><Relationship Id="rId5" Type="http://schemas.openxmlformats.org/officeDocument/2006/relationships/hyperlink" Target="https://i.zte.com.cn/static/transfer.html?p=%7B%22link%22%3A%22%2F%23%2Fspace%2Ff8636afeec8f4556acea6690d66c2df9%2Fwiki%2Fpage%2Fb3a6b5a87715447396bf4babeffbe05a%2Fview%22%7D" TargetMode="External"/><Relationship Id="rId15" Type="http://schemas.openxmlformats.org/officeDocument/2006/relationships/hyperlink" Target="https://i.zte.com.cn/static/transfer.html?p=%7B%22link%22%3A%22%2F%23%2Fspace%2Ff8636afeec8f4556acea6690d66c2df9%2Fwiki%2Fpage%2F0fbef7845d674ef08980a58e5e89e7d0%2Fview%22%7D" TargetMode="External"/><Relationship Id="rId23" Type="http://schemas.openxmlformats.org/officeDocument/2006/relationships/hyperlink" Target="https://i.zte.com.cn/static/transfer.html?p=%7B%22link%22%3A%22%2F%23%2Fspace%2Ff8636afeec8f4556acea6690d66c2df9%2Fwiki%2Fpage%2F0e0a9744950a443ea3387d1fc1636194%2Fview%22%7D" TargetMode="External"/><Relationship Id="rId28" Type="http://schemas.openxmlformats.org/officeDocument/2006/relationships/hyperlink" Target="https://i.zte.com.cn/udm-doc-955839913600278528" TargetMode="External"/><Relationship Id="rId36" Type="http://schemas.openxmlformats.org/officeDocument/2006/relationships/hyperlink" Target="https://i.zte.com.cn/static/transfer.html?p=%7B%22link%22%3A%22%2F%23%2Fspace%2Ff8636afeec8f4556acea6690d66c2df9%2Fwiki%2Fpage%2F063a012d8f3b4215b9a21e2eae874e36%2Fview%22%7D" TargetMode="External"/><Relationship Id="rId10" Type="http://schemas.openxmlformats.org/officeDocument/2006/relationships/hyperlink" Target="https://i.zte.com.cn/static/transfer.html?p=%7B%22link%22%3A%22%2F%23%2Fspace%2Ff8636afeec8f4556acea6690d66c2df9%2Fwiki%2Fpage%2F93c5e5b1900244cca395de47f4d57e9b%2Fview%22%7D" TargetMode="External"/><Relationship Id="rId19" Type="http://schemas.openxmlformats.org/officeDocument/2006/relationships/hyperlink" Target="https://i.zte.com.cn/static/transfer.html?p=%7B%22link%22%3A%22%2F%23%2Fspace%2Ff8636afeec8f4556acea6690d66c2df9%2Fwiki%2Fpage%2Fc7279cbd192c448faeac3b331029016f%2Fview%22%7D" TargetMode="External"/><Relationship Id="rId31" Type="http://schemas.openxmlformats.org/officeDocument/2006/relationships/hyperlink" Target="https://i.zte.com.cn/static/transfer.html?p=%7B%22link%22%3A%22%2F%23%2Fspace%2Ff8636afeec8f4556acea6690d66c2df9%2Fwiki%2Fpage%2Fac6d5a39fbfb4ded93130d6c72f8f4c4%2Fview%22%7D" TargetMode="External"/><Relationship Id="rId4" Type="http://schemas.openxmlformats.org/officeDocument/2006/relationships/hyperlink" Target="https://i.zte.com.cn/static/transfer.html?p=%7B%22link%22%3A%22%2F%23%2Fspace%2Ff8636afeec8f4556acea6690d66c2df9%2Fwiki%2Fpage%2Fb3a6b5a87715447396bf4babeffbe05a%2Fview%22%7D" TargetMode="External"/><Relationship Id="rId9" Type="http://schemas.openxmlformats.org/officeDocument/2006/relationships/hyperlink" Target="https://i.zte.com.cn/static/transfer.html?p=%7B%22link%22%3A%22%2F%23%2Fspace%2Ff8636afeec8f4556acea6690d66c2df9%2Fwiki%2Fpage%2Fdd03756a87294d47bd8bed6a05bb25f8%2Fview%22%7D" TargetMode="External"/><Relationship Id="rId14" Type="http://schemas.openxmlformats.org/officeDocument/2006/relationships/hyperlink" Target="https://i.zte.com.cn/static/transfer.html?p=%7B%22link%22%3A%22%2F%23%2Fspace%2Ff8636afeec8f4556acea6690d66c2df9%2Fwiki%2Fpage%2Fd65097c515f84262b4b99cfdc05f9c62%2Fview%22%7D" TargetMode="External"/><Relationship Id="rId22" Type="http://schemas.openxmlformats.org/officeDocument/2006/relationships/hyperlink" Target="https://i.zte.com.cn/static/transfer.html?p=%7B%22link%22%3A%22%2F%23%2Fspace%2Ff8636afeec8f4556acea6690d66c2df9%2Fwiki%2Fpage%2F0e0a9744950a443ea3387d1fc1636194%2Fview%22%7D" TargetMode="External"/><Relationship Id="rId27" Type="http://schemas.openxmlformats.org/officeDocument/2006/relationships/hyperlink" Target="https://i.zte.com.cn/static/transfer.html?p=%7B%22link%22%3A%22%2F%23%2Fspace%2Ff8636afeec8f4556acea6690d66c2df9%2Fwiki%2Fpage%2F792565f55e8343f5aab2e9594e9aac72%2Fview%22%7D" TargetMode="External"/><Relationship Id="rId30" Type="http://schemas.openxmlformats.org/officeDocument/2006/relationships/hyperlink" Target="https://i.zte.com.cn/static/transfer.html?p=%7B%22link%22%3A%22%2F%23%2Fspace%2Ff8636afeec8f4556acea6690d66c2df9%2Fwiki%2Fpage%2Fe3584271c8c54aa6af98f2aa410ac85a%2Fview%22%7D" TargetMode="External"/><Relationship Id="rId35" Type="http://schemas.openxmlformats.org/officeDocument/2006/relationships/hyperlink" Target="https://i.zte.com.cn/udm-doc-954527911745486848" TargetMode="External"/><Relationship Id="rId8" Type="http://schemas.openxmlformats.org/officeDocument/2006/relationships/hyperlink" Target="https://i.zte.com.cn/static/transfer.html?p=%7B%22link%22%3A%22%2F%23%2Fspace%2Ff8636afeec8f4556acea6690d66c2df9%2Fwiki%2Fpage%2Fdd03756a87294d47bd8bed6a05bb25f8%2Fview%22%7D" TargetMode="External"/><Relationship Id="rId3" Type="http://schemas.openxmlformats.org/officeDocument/2006/relationships/hyperlink" Target="https://i.zte.com.cn/static/transfer.html?p=%7B%22link%22%3A%22%2F%23%2Fspace%2Ff8636afeec8f4556acea6690d66c2df9%2Fwiki%2Fpage%2Fb3a6b5a87715447396bf4babeffbe05a%2Fview%22%7D"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13" Type="http://schemas.microsoft.com/office/2017/10/relationships/threadedComment" Target="../threadedComments/threadedComment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49414"/>
  <sheetViews>
    <sheetView workbookViewId="0">
      <selection activeCell="J21" sqref="J21"/>
    </sheetView>
  </sheetViews>
  <sheetFormatPr defaultColWidth="9.81640625" defaultRowHeight="14.5"/>
  <cols>
    <col min="1" max="1" width="26.81640625" customWidth="1"/>
    <col min="2" max="2" width="23.81640625" customWidth="1"/>
    <col min="3" max="3" width="13.90625" customWidth="1"/>
    <col min="4" max="4" width="19.26953125" customWidth="1"/>
    <col min="6" max="6" width="25.453125" customWidth="1"/>
    <col min="7" max="7" width="14.26953125" customWidth="1"/>
    <col min="8" max="8" width="22" customWidth="1"/>
    <col min="9" max="9" width="15.36328125" customWidth="1"/>
    <col min="10" max="10" width="17.1796875" customWidth="1"/>
    <col min="11" max="11" width="18.6328125" customWidth="1"/>
    <col min="12" max="12" width="16.54296875" customWidth="1"/>
  </cols>
  <sheetData>
    <row r="1" spans="1:11" ht="26" customHeight="1">
      <c r="A1" t="s">
        <v>0</v>
      </c>
      <c r="B1" s="242" t="s">
        <v>1</v>
      </c>
      <c r="C1" s="242" t="s">
        <v>2</v>
      </c>
      <c r="D1" s="242" t="s">
        <v>3</v>
      </c>
      <c r="E1" s="242" t="s">
        <v>4</v>
      </c>
      <c r="F1" s="242" t="s">
        <v>5</v>
      </c>
      <c r="G1" s="242" t="s">
        <v>6</v>
      </c>
      <c r="H1" s="242" t="s">
        <v>7</v>
      </c>
      <c r="I1" s="2" t="s">
        <v>8</v>
      </c>
    </row>
    <row r="2" spans="1:11">
      <c r="A2" t="s">
        <v>431</v>
      </c>
      <c r="B2" t="s">
        <v>80</v>
      </c>
      <c r="C2" t="s">
        <v>432</v>
      </c>
      <c r="D2" t="s">
        <v>433</v>
      </c>
      <c r="E2" t="s">
        <v>434</v>
      </c>
      <c r="F2" s="243">
        <v>45763.73982638889</v>
      </c>
      <c r="G2" t="s">
        <v>435</v>
      </c>
      <c r="H2" t="s">
        <v>436</v>
      </c>
      <c r="I2" t="str">
        <f>TEXT(F2,"yyyymmdd")</f>
        <v>20250416</v>
      </c>
      <c r="J2" s="243"/>
      <c r="K2" s="243"/>
    </row>
    <row r="3" spans="1:11">
      <c r="A3" t="s">
        <v>431</v>
      </c>
      <c r="B3" t="s">
        <v>80</v>
      </c>
      <c r="C3" t="s">
        <v>432</v>
      </c>
      <c r="D3" t="s">
        <v>433</v>
      </c>
      <c r="E3" t="s">
        <v>434</v>
      </c>
      <c r="F3" s="243">
        <v>45763.330104166664</v>
      </c>
      <c r="G3" t="s">
        <v>435</v>
      </c>
      <c r="H3" t="s">
        <v>436</v>
      </c>
      <c r="I3" t="str">
        <f t="shared" ref="I3:I66" si="0">TEXT(F3,"yyyymmdd")</f>
        <v>20250416</v>
      </c>
      <c r="J3" s="243"/>
      <c r="K3" s="243"/>
    </row>
    <row r="4" spans="1:11">
      <c r="A4" t="s">
        <v>431</v>
      </c>
      <c r="B4" t="s">
        <v>80</v>
      </c>
      <c r="C4" t="s">
        <v>432</v>
      </c>
      <c r="D4" t="s">
        <v>433</v>
      </c>
      <c r="E4" t="s">
        <v>434</v>
      </c>
      <c r="F4" s="243">
        <v>45762.750972222224</v>
      </c>
      <c r="G4" t="s">
        <v>435</v>
      </c>
      <c r="H4" t="s">
        <v>436</v>
      </c>
      <c r="I4" t="str">
        <f t="shared" si="0"/>
        <v>20250415</v>
      </c>
      <c r="J4" s="243"/>
      <c r="K4" s="243"/>
    </row>
    <row r="5" spans="1:11">
      <c r="A5" t="s">
        <v>431</v>
      </c>
      <c r="B5" t="s">
        <v>80</v>
      </c>
      <c r="C5" t="s">
        <v>432</v>
      </c>
      <c r="D5" t="s">
        <v>433</v>
      </c>
      <c r="E5" t="s">
        <v>434</v>
      </c>
      <c r="F5" s="243">
        <v>45762.344386574077</v>
      </c>
      <c r="G5" t="s">
        <v>435</v>
      </c>
      <c r="H5" t="s">
        <v>436</v>
      </c>
      <c r="I5" t="str">
        <f t="shared" si="0"/>
        <v>20250415</v>
      </c>
      <c r="J5" s="243"/>
      <c r="K5" s="243"/>
    </row>
    <row r="6" spans="1:11">
      <c r="A6" t="s">
        <v>431</v>
      </c>
      <c r="B6" t="s">
        <v>80</v>
      </c>
      <c r="C6" t="s">
        <v>432</v>
      </c>
      <c r="D6" t="s">
        <v>433</v>
      </c>
      <c r="E6" t="s">
        <v>434</v>
      </c>
      <c r="F6" s="243">
        <v>45761.746377314812</v>
      </c>
      <c r="G6" t="s">
        <v>435</v>
      </c>
      <c r="H6" t="s">
        <v>436</v>
      </c>
      <c r="I6" t="str">
        <f t="shared" si="0"/>
        <v>20250414</v>
      </c>
      <c r="J6" s="243"/>
      <c r="K6" s="243"/>
    </row>
    <row r="7" spans="1:11">
      <c r="A7" t="s">
        <v>431</v>
      </c>
      <c r="B7" t="s">
        <v>80</v>
      </c>
      <c r="C7" t="s">
        <v>432</v>
      </c>
      <c r="D7" t="s">
        <v>433</v>
      </c>
      <c r="E7" t="s">
        <v>434</v>
      </c>
      <c r="F7" s="243">
        <v>45761.347384259258</v>
      </c>
      <c r="G7" t="s">
        <v>435</v>
      </c>
      <c r="H7" t="s">
        <v>436</v>
      </c>
      <c r="I7" t="str">
        <f t="shared" si="0"/>
        <v>20250414</v>
      </c>
      <c r="J7" s="243"/>
      <c r="K7" s="243"/>
    </row>
    <row r="8" spans="1:11">
      <c r="A8" t="s">
        <v>431</v>
      </c>
      <c r="B8" t="s">
        <v>80</v>
      </c>
      <c r="C8" t="s">
        <v>432</v>
      </c>
      <c r="D8" t="s">
        <v>433</v>
      </c>
      <c r="E8" t="s">
        <v>434</v>
      </c>
      <c r="F8" s="243">
        <v>45758.742303240739</v>
      </c>
      <c r="G8" t="s">
        <v>435</v>
      </c>
      <c r="H8" t="s">
        <v>436</v>
      </c>
      <c r="I8" t="str">
        <f t="shared" si="0"/>
        <v>20250411</v>
      </c>
      <c r="J8" s="243"/>
      <c r="K8" s="243"/>
    </row>
    <row r="9" spans="1:11">
      <c r="A9" t="s">
        <v>431</v>
      </c>
      <c r="B9" t="s">
        <v>80</v>
      </c>
      <c r="C9" t="s">
        <v>432</v>
      </c>
      <c r="D9" t="s">
        <v>433</v>
      </c>
      <c r="E9" t="s">
        <v>434</v>
      </c>
      <c r="F9" s="243">
        <v>45758.343113425923</v>
      </c>
      <c r="G9" t="s">
        <v>435</v>
      </c>
      <c r="H9" t="s">
        <v>436</v>
      </c>
      <c r="I9" t="str">
        <f t="shared" si="0"/>
        <v>20250411</v>
      </c>
      <c r="J9" s="243"/>
      <c r="K9" s="243"/>
    </row>
    <row r="10" spans="1:11">
      <c r="A10" t="s">
        <v>431</v>
      </c>
      <c r="B10" t="s">
        <v>80</v>
      </c>
      <c r="C10" t="s">
        <v>432</v>
      </c>
      <c r="D10" t="s">
        <v>433</v>
      </c>
      <c r="E10" t="s">
        <v>434</v>
      </c>
      <c r="F10" s="243">
        <v>45757.746504629627</v>
      </c>
      <c r="G10" t="s">
        <v>435</v>
      </c>
      <c r="H10" t="s">
        <v>436</v>
      </c>
      <c r="I10" t="str">
        <f t="shared" si="0"/>
        <v>20250410</v>
      </c>
      <c r="J10" s="243"/>
      <c r="K10" s="243"/>
    </row>
    <row r="11" spans="1:11">
      <c r="A11" t="s">
        <v>431</v>
      </c>
      <c r="B11" t="s">
        <v>80</v>
      </c>
      <c r="C11" t="s">
        <v>432</v>
      </c>
      <c r="D11" t="s">
        <v>433</v>
      </c>
      <c r="E11" t="s">
        <v>434</v>
      </c>
      <c r="F11" s="243">
        <v>45757.342349537037</v>
      </c>
      <c r="G11" t="s">
        <v>435</v>
      </c>
      <c r="H11" t="s">
        <v>436</v>
      </c>
      <c r="I11" t="str">
        <f t="shared" si="0"/>
        <v>20250410</v>
      </c>
      <c r="J11" s="243"/>
      <c r="K11" s="243"/>
    </row>
    <row r="12" spans="1:11">
      <c r="A12" t="s">
        <v>431</v>
      </c>
      <c r="B12" t="s">
        <v>80</v>
      </c>
      <c r="C12" t="s">
        <v>432</v>
      </c>
      <c r="D12" t="s">
        <v>433</v>
      </c>
      <c r="E12" t="s">
        <v>434</v>
      </c>
      <c r="F12" s="243">
        <v>45756.741446759261</v>
      </c>
      <c r="G12" t="s">
        <v>435</v>
      </c>
      <c r="H12" t="s">
        <v>436</v>
      </c>
      <c r="I12" t="str">
        <f t="shared" si="0"/>
        <v>20250409</v>
      </c>
      <c r="J12" s="243"/>
      <c r="K12" s="243"/>
    </row>
    <row r="13" spans="1:11">
      <c r="A13" t="s">
        <v>431</v>
      </c>
      <c r="B13" t="s">
        <v>80</v>
      </c>
      <c r="C13" t="s">
        <v>432</v>
      </c>
      <c r="D13" t="s">
        <v>433</v>
      </c>
      <c r="E13" t="s">
        <v>434</v>
      </c>
      <c r="F13" s="243">
        <v>45756.333356481482</v>
      </c>
      <c r="G13" t="s">
        <v>435</v>
      </c>
      <c r="H13" t="s">
        <v>436</v>
      </c>
      <c r="I13" t="str">
        <f t="shared" si="0"/>
        <v>20250409</v>
      </c>
      <c r="J13" s="243"/>
      <c r="K13" s="243"/>
    </row>
    <row r="14" spans="1:11">
      <c r="A14" t="s">
        <v>431</v>
      </c>
      <c r="B14" t="s">
        <v>80</v>
      </c>
      <c r="C14" t="s">
        <v>432</v>
      </c>
      <c r="D14" t="s">
        <v>433</v>
      </c>
      <c r="E14" t="s">
        <v>434</v>
      </c>
      <c r="F14" s="243">
        <v>45755.741990740738</v>
      </c>
      <c r="G14" t="s">
        <v>435</v>
      </c>
      <c r="H14" t="s">
        <v>436</v>
      </c>
      <c r="I14" t="str">
        <f t="shared" si="0"/>
        <v>20250408</v>
      </c>
      <c r="J14" s="243"/>
      <c r="K14" s="243"/>
    </row>
    <row r="15" spans="1:11">
      <c r="A15" t="s">
        <v>431</v>
      </c>
      <c r="B15" t="s">
        <v>80</v>
      </c>
      <c r="C15" t="s">
        <v>432</v>
      </c>
      <c r="D15" t="s">
        <v>433</v>
      </c>
      <c r="E15" t="s">
        <v>434</v>
      </c>
      <c r="F15" s="243">
        <v>45755.344490740739</v>
      </c>
      <c r="G15" t="s">
        <v>435</v>
      </c>
      <c r="H15" t="s">
        <v>436</v>
      </c>
      <c r="I15" t="str">
        <f t="shared" si="0"/>
        <v>20250408</v>
      </c>
      <c r="J15" s="243"/>
      <c r="K15" s="243"/>
    </row>
    <row r="16" spans="1:11">
      <c r="A16" t="s">
        <v>431</v>
      </c>
      <c r="B16" t="s">
        <v>80</v>
      </c>
      <c r="C16" t="s">
        <v>432</v>
      </c>
      <c r="D16" t="s">
        <v>433</v>
      </c>
      <c r="E16" t="s">
        <v>434</v>
      </c>
      <c r="F16" s="243">
        <v>45755.3440162037</v>
      </c>
      <c r="G16" t="s">
        <v>437</v>
      </c>
      <c r="H16" t="s">
        <v>438</v>
      </c>
      <c r="I16" t="str">
        <f t="shared" si="0"/>
        <v>20250408</v>
      </c>
      <c r="J16" s="243"/>
      <c r="K16" s="243"/>
    </row>
    <row r="17" spans="1:11">
      <c r="A17" t="s">
        <v>431</v>
      </c>
      <c r="B17" t="s">
        <v>80</v>
      </c>
      <c r="C17" t="s">
        <v>432</v>
      </c>
      <c r="D17" t="s">
        <v>433</v>
      </c>
      <c r="E17" t="s">
        <v>434</v>
      </c>
      <c r="F17" s="243">
        <v>45751.745648148149</v>
      </c>
      <c r="G17" t="s">
        <v>435</v>
      </c>
      <c r="H17" t="s">
        <v>436</v>
      </c>
      <c r="I17" t="str">
        <f t="shared" si="0"/>
        <v>20250404</v>
      </c>
      <c r="J17" s="243"/>
      <c r="K17" s="243"/>
    </row>
    <row r="18" spans="1:11">
      <c r="A18" t="s">
        <v>431</v>
      </c>
      <c r="B18" t="s">
        <v>80</v>
      </c>
      <c r="C18" t="s">
        <v>432</v>
      </c>
      <c r="D18" t="s">
        <v>433</v>
      </c>
      <c r="E18" t="s">
        <v>434</v>
      </c>
      <c r="F18" s="243">
        <v>45751.345416666663</v>
      </c>
      <c r="G18" t="s">
        <v>435</v>
      </c>
      <c r="H18" t="s">
        <v>436</v>
      </c>
      <c r="I18" t="str">
        <f t="shared" si="0"/>
        <v>20250404</v>
      </c>
      <c r="J18" s="243"/>
      <c r="K18" s="243"/>
    </row>
    <row r="19" spans="1:11">
      <c r="A19" t="s">
        <v>431</v>
      </c>
      <c r="B19" t="s">
        <v>80</v>
      </c>
      <c r="C19" t="s">
        <v>432</v>
      </c>
      <c r="D19" t="s">
        <v>433</v>
      </c>
      <c r="E19" t="s">
        <v>434</v>
      </c>
      <c r="F19" s="243">
        <v>45750.739768518521</v>
      </c>
      <c r="G19" t="s">
        <v>435</v>
      </c>
      <c r="H19" t="s">
        <v>436</v>
      </c>
      <c r="I19" t="str">
        <f t="shared" si="0"/>
        <v>20250403</v>
      </c>
      <c r="J19" s="243"/>
      <c r="K19" s="243"/>
    </row>
    <row r="20" spans="1:11">
      <c r="A20" t="s">
        <v>431</v>
      </c>
      <c r="B20" t="s">
        <v>80</v>
      </c>
      <c r="C20" t="s">
        <v>432</v>
      </c>
      <c r="D20" t="s">
        <v>433</v>
      </c>
      <c r="E20" t="s">
        <v>434</v>
      </c>
      <c r="F20" s="243">
        <v>45750.338310185187</v>
      </c>
      <c r="G20" t="s">
        <v>435</v>
      </c>
      <c r="H20" t="s">
        <v>436</v>
      </c>
      <c r="I20" t="str">
        <f t="shared" si="0"/>
        <v>20250403</v>
      </c>
      <c r="J20" s="243"/>
      <c r="K20" s="243"/>
    </row>
    <row r="21" spans="1:11">
      <c r="A21" t="s">
        <v>431</v>
      </c>
      <c r="B21" t="s">
        <v>80</v>
      </c>
      <c r="C21" t="s">
        <v>432</v>
      </c>
      <c r="D21" t="s">
        <v>433</v>
      </c>
      <c r="E21" t="s">
        <v>434</v>
      </c>
      <c r="F21" s="243">
        <v>45749.747245370374</v>
      </c>
      <c r="G21" t="s">
        <v>435</v>
      </c>
      <c r="H21" t="s">
        <v>436</v>
      </c>
      <c r="I21" t="str">
        <f t="shared" si="0"/>
        <v>20250402</v>
      </c>
      <c r="J21" s="243"/>
      <c r="K21" s="243"/>
    </row>
    <row r="22" spans="1:11">
      <c r="A22" t="s">
        <v>431</v>
      </c>
      <c r="B22" t="s">
        <v>80</v>
      </c>
      <c r="C22" t="s">
        <v>432</v>
      </c>
      <c r="D22" t="s">
        <v>433</v>
      </c>
      <c r="E22" t="s">
        <v>434</v>
      </c>
      <c r="F22" s="243">
        <v>45749.346030092594</v>
      </c>
      <c r="G22" t="s">
        <v>435</v>
      </c>
      <c r="H22" t="s">
        <v>436</v>
      </c>
      <c r="I22" t="str">
        <f t="shared" si="0"/>
        <v>20250402</v>
      </c>
      <c r="J22" s="243"/>
      <c r="K22" s="243"/>
    </row>
    <row r="23" spans="1:11">
      <c r="A23" t="s">
        <v>431</v>
      </c>
      <c r="B23" t="s">
        <v>80</v>
      </c>
      <c r="C23" t="s">
        <v>432</v>
      </c>
      <c r="D23" t="s">
        <v>433</v>
      </c>
      <c r="E23" t="s">
        <v>434</v>
      </c>
      <c r="F23" s="243">
        <v>45748.745717592596</v>
      </c>
      <c r="G23" t="s">
        <v>435</v>
      </c>
      <c r="H23" t="s">
        <v>436</v>
      </c>
      <c r="I23" t="str">
        <f t="shared" si="0"/>
        <v>20250401</v>
      </c>
      <c r="J23" s="243"/>
      <c r="K23" s="243"/>
    </row>
    <row r="24" spans="1:11">
      <c r="A24" t="s">
        <v>431</v>
      </c>
      <c r="B24" t="s">
        <v>80</v>
      </c>
      <c r="C24" t="s">
        <v>432</v>
      </c>
      <c r="D24" t="s">
        <v>433</v>
      </c>
      <c r="E24" t="s">
        <v>434</v>
      </c>
      <c r="F24" s="243">
        <v>45748.344270833331</v>
      </c>
      <c r="G24" t="s">
        <v>435</v>
      </c>
      <c r="H24" t="s">
        <v>436</v>
      </c>
      <c r="I24" t="str">
        <f t="shared" si="0"/>
        <v>20250401</v>
      </c>
      <c r="J24" s="243"/>
      <c r="K24" s="243"/>
    </row>
    <row r="25" spans="1:11">
      <c r="A25" t="s">
        <v>431</v>
      </c>
      <c r="B25" t="s">
        <v>80</v>
      </c>
      <c r="C25" t="s">
        <v>432</v>
      </c>
      <c r="D25" t="s">
        <v>433</v>
      </c>
      <c r="E25" t="s">
        <v>434</v>
      </c>
      <c r="F25" s="243">
        <v>45747.748564814814</v>
      </c>
      <c r="G25" t="s">
        <v>435</v>
      </c>
      <c r="H25" t="s">
        <v>436</v>
      </c>
      <c r="I25" t="str">
        <f t="shared" si="0"/>
        <v>20250331</v>
      </c>
      <c r="J25" s="243"/>
      <c r="K25" s="243"/>
    </row>
    <row r="26" spans="1:11">
      <c r="A26" t="s">
        <v>431</v>
      </c>
      <c r="B26" t="s">
        <v>80</v>
      </c>
      <c r="C26" t="s">
        <v>432</v>
      </c>
      <c r="D26" t="s">
        <v>433</v>
      </c>
      <c r="E26" t="s">
        <v>434</v>
      </c>
      <c r="F26" s="243">
        <v>45747.351747685185</v>
      </c>
      <c r="G26" t="s">
        <v>435</v>
      </c>
      <c r="H26" t="s">
        <v>436</v>
      </c>
      <c r="I26" t="str">
        <f t="shared" si="0"/>
        <v>20250331</v>
      </c>
      <c r="J26" s="243"/>
      <c r="K26" s="243"/>
    </row>
    <row r="27" spans="1:11">
      <c r="A27" t="s">
        <v>431</v>
      </c>
      <c r="B27" t="s">
        <v>80</v>
      </c>
      <c r="C27" t="s">
        <v>432</v>
      </c>
      <c r="D27" t="s">
        <v>433</v>
      </c>
      <c r="E27" t="s">
        <v>434</v>
      </c>
      <c r="F27" s="243">
        <v>45744.750289351854</v>
      </c>
      <c r="G27" t="s">
        <v>435</v>
      </c>
      <c r="H27" t="s">
        <v>436</v>
      </c>
      <c r="I27" t="str">
        <f t="shared" si="0"/>
        <v>20250328</v>
      </c>
      <c r="J27" s="243"/>
      <c r="K27" s="243"/>
    </row>
    <row r="28" spans="1:11">
      <c r="A28" t="s">
        <v>431</v>
      </c>
      <c r="B28" t="s">
        <v>80</v>
      </c>
      <c r="C28" t="s">
        <v>432</v>
      </c>
      <c r="D28" t="s">
        <v>433</v>
      </c>
      <c r="E28" t="s">
        <v>434</v>
      </c>
      <c r="F28" s="243">
        <v>45744.346342592595</v>
      </c>
      <c r="G28" t="s">
        <v>435</v>
      </c>
      <c r="H28" t="s">
        <v>436</v>
      </c>
      <c r="I28" t="str">
        <f t="shared" si="0"/>
        <v>20250328</v>
      </c>
      <c r="J28" s="243"/>
      <c r="K28" s="243"/>
    </row>
    <row r="29" spans="1:11">
      <c r="A29" t="s">
        <v>431</v>
      </c>
      <c r="B29" t="s">
        <v>80</v>
      </c>
      <c r="C29" t="s">
        <v>432</v>
      </c>
      <c r="D29" t="s">
        <v>433</v>
      </c>
      <c r="E29" t="s">
        <v>434</v>
      </c>
      <c r="F29" s="243">
        <v>45743.747627314813</v>
      </c>
      <c r="G29" t="s">
        <v>435</v>
      </c>
      <c r="H29" t="s">
        <v>436</v>
      </c>
      <c r="I29" t="str">
        <f t="shared" si="0"/>
        <v>20250327</v>
      </c>
      <c r="J29" s="243"/>
      <c r="K29" s="243"/>
    </row>
    <row r="30" spans="1:11">
      <c r="A30" t="s">
        <v>431</v>
      </c>
      <c r="B30" t="s">
        <v>80</v>
      </c>
      <c r="C30" t="s">
        <v>432</v>
      </c>
      <c r="D30" t="s">
        <v>433</v>
      </c>
      <c r="E30" t="s">
        <v>434</v>
      </c>
      <c r="F30" s="243">
        <v>45743.343194444446</v>
      </c>
      <c r="G30" t="s">
        <v>435</v>
      </c>
      <c r="H30" t="s">
        <v>436</v>
      </c>
      <c r="I30" t="str">
        <f t="shared" si="0"/>
        <v>20250327</v>
      </c>
      <c r="J30" s="243"/>
      <c r="K30" s="243"/>
    </row>
    <row r="31" spans="1:11">
      <c r="A31" t="s">
        <v>431</v>
      </c>
      <c r="B31" t="s">
        <v>80</v>
      </c>
      <c r="C31" t="s">
        <v>432</v>
      </c>
      <c r="D31" t="s">
        <v>433</v>
      </c>
      <c r="E31" t="s">
        <v>434</v>
      </c>
      <c r="F31" s="244">
        <v>45742.744525462964</v>
      </c>
      <c r="G31" t="s">
        <v>435</v>
      </c>
      <c r="H31" t="s">
        <v>436</v>
      </c>
      <c r="I31" t="str">
        <f t="shared" si="0"/>
        <v>20250326</v>
      </c>
      <c r="J31" s="243"/>
      <c r="K31" s="243"/>
    </row>
    <row r="32" spans="1:11">
      <c r="A32" t="s">
        <v>431</v>
      </c>
      <c r="B32" t="s">
        <v>80</v>
      </c>
      <c r="C32" t="s">
        <v>432</v>
      </c>
      <c r="D32" t="s">
        <v>433</v>
      </c>
      <c r="E32" t="s">
        <v>434</v>
      </c>
      <c r="F32" s="244">
        <v>45742.345682870371</v>
      </c>
      <c r="G32" t="s">
        <v>435</v>
      </c>
      <c r="H32" t="s">
        <v>436</v>
      </c>
      <c r="I32" t="str">
        <f t="shared" si="0"/>
        <v>20250326</v>
      </c>
      <c r="J32" s="243"/>
      <c r="K32" s="243"/>
    </row>
    <row r="33" spans="1:11">
      <c r="A33" t="s">
        <v>431</v>
      </c>
      <c r="B33" t="s">
        <v>80</v>
      </c>
      <c r="C33" t="s">
        <v>432</v>
      </c>
      <c r="D33" t="s">
        <v>433</v>
      </c>
      <c r="E33" t="s">
        <v>434</v>
      </c>
      <c r="F33" s="243">
        <v>45741.743518518517</v>
      </c>
      <c r="G33" t="s">
        <v>435</v>
      </c>
      <c r="H33" t="s">
        <v>436</v>
      </c>
      <c r="I33" t="str">
        <f t="shared" si="0"/>
        <v>20250325</v>
      </c>
      <c r="J33" s="243"/>
      <c r="K33" s="243"/>
    </row>
    <row r="34" spans="1:11">
      <c r="A34" t="s">
        <v>431</v>
      </c>
      <c r="B34" t="s">
        <v>80</v>
      </c>
      <c r="C34" t="s">
        <v>432</v>
      </c>
      <c r="D34" t="s">
        <v>433</v>
      </c>
      <c r="E34" t="s">
        <v>434</v>
      </c>
      <c r="F34" s="243">
        <v>45741.346944444442</v>
      </c>
      <c r="G34" t="s">
        <v>435</v>
      </c>
      <c r="H34" t="s">
        <v>436</v>
      </c>
      <c r="I34" t="str">
        <f t="shared" si="0"/>
        <v>20250325</v>
      </c>
      <c r="J34" s="243"/>
      <c r="K34" s="243"/>
    </row>
    <row r="35" spans="1:11">
      <c r="A35" t="s">
        <v>431</v>
      </c>
      <c r="B35" t="s">
        <v>80</v>
      </c>
      <c r="C35" t="s">
        <v>432</v>
      </c>
      <c r="D35" t="s">
        <v>433</v>
      </c>
      <c r="E35" t="s">
        <v>434</v>
      </c>
      <c r="F35" s="243">
        <v>45740.743634259263</v>
      </c>
      <c r="G35" t="s">
        <v>435</v>
      </c>
      <c r="H35" t="s">
        <v>436</v>
      </c>
      <c r="I35" t="str">
        <f t="shared" si="0"/>
        <v>20250324</v>
      </c>
      <c r="J35" s="243"/>
      <c r="K35" s="243"/>
    </row>
    <row r="36" spans="1:11">
      <c r="A36" t="s">
        <v>431</v>
      </c>
      <c r="B36" t="s">
        <v>80</v>
      </c>
      <c r="C36" t="s">
        <v>432</v>
      </c>
      <c r="D36" t="s">
        <v>433</v>
      </c>
      <c r="E36" t="s">
        <v>434</v>
      </c>
      <c r="F36" s="243">
        <v>45740.347615740742</v>
      </c>
      <c r="G36" t="s">
        <v>435</v>
      </c>
      <c r="H36" t="s">
        <v>436</v>
      </c>
      <c r="I36" t="str">
        <f t="shared" si="0"/>
        <v>20250324</v>
      </c>
      <c r="J36" s="243"/>
      <c r="K36" s="243"/>
    </row>
    <row r="37" spans="1:11">
      <c r="A37" t="s">
        <v>431</v>
      </c>
      <c r="B37" t="s">
        <v>80</v>
      </c>
      <c r="C37" t="s">
        <v>432</v>
      </c>
      <c r="D37" t="s">
        <v>433</v>
      </c>
      <c r="E37" t="s">
        <v>434</v>
      </c>
      <c r="F37" s="243">
        <v>45737.74386574074</v>
      </c>
      <c r="G37" t="s">
        <v>435</v>
      </c>
      <c r="H37" t="s">
        <v>436</v>
      </c>
      <c r="I37" t="str">
        <f t="shared" si="0"/>
        <v>20250321</v>
      </c>
      <c r="J37" s="243"/>
      <c r="K37" s="243"/>
    </row>
    <row r="38" spans="1:11">
      <c r="A38" t="s">
        <v>431</v>
      </c>
      <c r="B38" t="s">
        <v>80</v>
      </c>
      <c r="C38" t="s">
        <v>432</v>
      </c>
      <c r="D38" t="s">
        <v>433</v>
      </c>
      <c r="E38" t="s">
        <v>434</v>
      </c>
      <c r="F38" s="243">
        <v>45737.347233796296</v>
      </c>
      <c r="G38" t="s">
        <v>435</v>
      </c>
      <c r="H38" t="s">
        <v>436</v>
      </c>
      <c r="I38" t="str">
        <f t="shared" si="0"/>
        <v>20250321</v>
      </c>
      <c r="J38" s="243"/>
      <c r="K38" s="243"/>
    </row>
    <row r="39" spans="1:11">
      <c r="A39" t="s">
        <v>431</v>
      </c>
      <c r="B39" t="s">
        <v>80</v>
      </c>
      <c r="C39" t="s">
        <v>432</v>
      </c>
      <c r="D39" t="s">
        <v>433</v>
      </c>
      <c r="E39" t="s">
        <v>434</v>
      </c>
      <c r="F39" s="243">
        <v>45736.743483796294</v>
      </c>
      <c r="G39" t="s">
        <v>435</v>
      </c>
      <c r="H39" t="s">
        <v>436</v>
      </c>
      <c r="I39" t="str">
        <f t="shared" si="0"/>
        <v>20250320</v>
      </c>
      <c r="J39" s="243"/>
      <c r="K39" s="243"/>
    </row>
    <row r="40" spans="1:11">
      <c r="A40" t="s">
        <v>431</v>
      </c>
      <c r="B40" t="s">
        <v>80</v>
      </c>
      <c r="C40" t="s">
        <v>432</v>
      </c>
      <c r="D40" t="s">
        <v>433</v>
      </c>
      <c r="E40" t="s">
        <v>434</v>
      </c>
      <c r="F40" s="243">
        <v>45736.343194444446</v>
      </c>
      <c r="G40" t="s">
        <v>435</v>
      </c>
      <c r="H40" t="s">
        <v>436</v>
      </c>
      <c r="I40" t="str">
        <f t="shared" si="0"/>
        <v>20250320</v>
      </c>
      <c r="J40" s="243"/>
      <c r="K40" s="243"/>
    </row>
    <row r="41" spans="1:11">
      <c r="A41" t="s">
        <v>439</v>
      </c>
      <c r="B41" t="s">
        <v>83</v>
      </c>
      <c r="C41" t="s">
        <v>440</v>
      </c>
      <c r="D41" t="s">
        <v>433</v>
      </c>
      <c r="E41" t="s">
        <v>434</v>
      </c>
      <c r="F41" s="243">
        <v>45763.739618055559</v>
      </c>
      <c r="G41" t="s">
        <v>435</v>
      </c>
      <c r="H41" t="s">
        <v>436</v>
      </c>
      <c r="I41" t="str">
        <f t="shared" si="0"/>
        <v>20250416</v>
      </c>
      <c r="J41" s="243"/>
      <c r="K41" s="243"/>
    </row>
    <row r="42" spans="1:11">
      <c r="A42" t="s">
        <v>439</v>
      </c>
      <c r="B42" t="s">
        <v>83</v>
      </c>
      <c r="C42" t="s">
        <v>440</v>
      </c>
      <c r="D42" t="s">
        <v>433</v>
      </c>
      <c r="E42" t="s">
        <v>434</v>
      </c>
      <c r="F42" s="243">
        <v>45763.342986111114</v>
      </c>
      <c r="G42" t="s">
        <v>435</v>
      </c>
      <c r="H42" t="s">
        <v>436</v>
      </c>
      <c r="I42" t="str">
        <f t="shared" si="0"/>
        <v>20250416</v>
      </c>
      <c r="J42" s="243"/>
      <c r="K42" s="243"/>
    </row>
    <row r="43" spans="1:11">
      <c r="A43" t="s">
        <v>439</v>
      </c>
      <c r="B43" t="s">
        <v>83</v>
      </c>
      <c r="C43" t="s">
        <v>440</v>
      </c>
      <c r="D43" t="s">
        <v>433</v>
      </c>
      <c r="E43" t="s">
        <v>434</v>
      </c>
      <c r="F43" s="243">
        <v>45762.749872685185</v>
      </c>
      <c r="G43" t="s">
        <v>435</v>
      </c>
      <c r="H43" t="s">
        <v>436</v>
      </c>
      <c r="I43" t="str">
        <f t="shared" si="0"/>
        <v>20250415</v>
      </c>
      <c r="J43" s="243"/>
      <c r="K43" s="243"/>
    </row>
    <row r="44" spans="1:11">
      <c r="A44" t="s">
        <v>439</v>
      </c>
      <c r="B44" t="s">
        <v>83</v>
      </c>
      <c r="C44" t="s">
        <v>440</v>
      </c>
      <c r="D44" t="s">
        <v>433</v>
      </c>
      <c r="E44" t="s">
        <v>434</v>
      </c>
      <c r="F44" s="243">
        <v>45762.342407407406</v>
      </c>
      <c r="G44" t="s">
        <v>435</v>
      </c>
      <c r="H44" t="s">
        <v>436</v>
      </c>
      <c r="I44" t="str">
        <f t="shared" si="0"/>
        <v>20250415</v>
      </c>
      <c r="J44" s="243"/>
      <c r="K44" s="243"/>
    </row>
    <row r="45" spans="1:11">
      <c r="A45" t="s">
        <v>439</v>
      </c>
      <c r="B45" t="s">
        <v>83</v>
      </c>
      <c r="C45" t="s">
        <v>440</v>
      </c>
      <c r="D45" t="s">
        <v>433</v>
      </c>
      <c r="E45" t="s">
        <v>434</v>
      </c>
      <c r="F45" s="243">
        <v>45761.744444444441</v>
      </c>
      <c r="G45" t="s">
        <v>435</v>
      </c>
      <c r="H45" t="s">
        <v>436</v>
      </c>
      <c r="I45" t="str">
        <f t="shared" si="0"/>
        <v>20250414</v>
      </c>
      <c r="J45" s="243"/>
      <c r="K45" s="243"/>
    </row>
    <row r="46" spans="1:11">
      <c r="A46" t="s">
        <v>439</v>
      </c>
      <c r="B46" t="s">
        <v>83</v>
      </c>
      <c r="C46" t="s">
        <v>440</v>
      </c>
      <c r="D46" t="s">
        <v>433</v>
      </c>
      <c r="E46" t="s">
        <v>434</v>
      </c>
      <c r="F46" s="243">
        <v>45761.743263888886</v>
      </c>
      <c r="G46" t="s">
        <v>435</v>
      </c>
      <c r="H46" t="s">
        <v>436</v>
      </c>
      <c r="I46" t="str">
        <f t="shared" si="0"/>
        <v>20250414</v>
      </c>
      <c r="J46" s="243"/>
      <c r="K46" s="243"/>
    </row>
    <row r="47" spans="1:11">
      <c r="A47" t="s">
        <v>439</v>
      </c>
      <c r="B47" t="s">
        <v>83</v>
      </c>
      <c r="C47" t="s">
        <v>440</v>
      </c>
      <c r="D47" t="s">
        <v>433</v>
      </c>
      <c r="E47" t="s">
        <v>434</v>
      </c>
      <c r="F47" s="243">
        <v>45761.344409722224</v>
      </c>
      <c r="G47" t="s">
        <v>435</v>
      </c>
      <c r="H47" t="s">
        <v>436</v>
      </c>
      <c r="I47" t="str">
        <f t="shared" si="0"/>
        <v>20250414</v>
      </c>
      <c r="J47" s="243"/>
      <c r="K47" s="243"/>
    </row>
    <row r="48" spans="1:11">
      <c r="A48" t="s">
        <v>439</v>
      </c>
      <c r="B48" t="s">
        <v>83</v>
      </c>
      <c r="C48" t="s">
        <v>440</v>
      </c>
      <c r="D48" t="s">
        <v>433</v>
      </c>
      <c r="E48" t="s">
        <v>434</v>
      </c>
      <c r="F48" s="243">
        <v>45758.729768518519</v>
      </c>
      <c r="G48" t="s">
        <v>435</v>
      </c>
      <c r="H48" t="s">
        <v>436</v>
      </c>
      <c r="I48" t="str">
        <f t="shared" si="0"/>
        <v>20250411</v>
      </c>
      <c r="J48" s="243"/>
      <c r="K48" s="243"/>
    </row>
    <row r="49" spans="1:11">
      <c r="A49" t="s">
        <v>439</v>
      </c>
      <c r="B49" t="s">
        <v>83</v>
      </c>
      <c r="C49" t="s">
        <v>440</v>
      </c>
      <c r="D49" t="s">
        <v>433</v>
      </c>
      <c r="E49" t="s">
        <v>434</v>
      </c>
      <c r="F49" s="243">
        <v>45758.32304398148</v>
      </c>
      <c r="G49" t="s">
        <v>435</v>
      </c>
      <c r="H49" t="s">
        <v>436</v>
      </c>
      <c r="I49" t="str">
        <f t="shared" si="0"/>
        <v>20250411</v>
      </c>
      <c r="J49" s="243"/>
      <c r="K49" s="243"/>
    </row>
    <row r="50" spans="1:11">
      <c r="A50" t="s">
        <v>439</v>
      </c>
      <c r="B50" t="s">
        <v>83</v>
      </c>
      <c r="C50" t="s">
        <v>440</v>
      </c>
      <c r="D50" t="s">
        <v>433</v>
      </c>
      <c r="E50" t="s">
        <v>434</v>
      </c>
      <c r="F50" s="243">
        <v>45757.751099537039</v>
      </c>
      <c r="G50" t="s">
        <v>435</v>
      </c>
      <c r="H50" t="s">
        <v>436</v>
      </c>
      <c r="I50" t="str">
        <f t="shared" si="0"/>
        <v>20250410</v>
      </c>
      <c r="J50" s="243"/>
      <c r="K50" s="243"/>
    </row>
    <row r="51" spans="1:11">
      <c r="A51" t="s">
        <v>439</v>
      </c>
      <c r="B51" t="s">
        <v>83</v>
      </c>
      <c r="C51" t="s">
        <v>440</v>
      </c>
      <c r="D51" t="s">
        <v>433</v>
      </c>
      <c r="E51" t="s">
        <v>434</v>
      </c>
      <c r="F51" s="243">
        <v>45757.340219907404</v>
      </c>
      <c r="G51" t="s">
        <v>435</v>
      </c>
      <c r="H51" t="s">
        <v>436</v>
      </c>
      <c r="I51" t="str">
        <f t="shared" si="0"/>
        <v>20250410</v>
      </c>
      <c r="J51" s="243"/>
      <c r="K51" s="243"/>
    </row>
    <row r="52" spans="1:11">
      <c r="A52" t="s">
        <v>439</v>
      </c>
      <c r="B52" t="s">
        <v>83</v>
      </c>
      <c r="C52" t="s">
        <v>440</v>
      </c>
      <c r="D52" t="s">
        <v>433</v>
      </c>
      <c r="E52" t="s">
        <v>434</v>
      </c>
      <c r="F52" s="243">
        <v>45756.760671296295</v>
      </c>
      <c r="G52" t="s">
        <v>435</v>
      </c>
      <c r="H52" t="s">
        <v>436</v>
      </c>
      <c r="I52" t="str">
        <f t="shared" si="0"/>
        <v>20250409</v>
      </c>
      <c r="J52" s="243"/>
      <c r="K52" s="243"/>
    </row>
    <row r="53" spans="1:11">
      <c r="A53" t="s">
        <v>439</v>
      </c>
      <c r="B53" t="s">
        <v>83</v>
      </c>
      <c r="C53" t="s">
        <v>440</v>
      </c>
      <c r="D53" t="s">
        <v>433</v>
      </c>
      <c r="E53" t="s">
        <v>434</v>
      </c>
      <c r="F53" s="243">
        <v>45756.333993055552</v>
      </c>
      <c r="G53" t="s">
        <v>435</v>
      </c>
      <c r="H53" t="s">
        <v>436</v>
      </c>
      <c r="I53" t="str">
        <f t="shared" si="0"/>
        <v>20250409</v>
      </c>
      <c r="J53" s="243"/>
      <c r="K53" s="243"/>
    </row>
    <row r="54" spans="1:11">
      <c r="A54" t="s">
        <v>439</v>
      </c>
      <c r="B54" t="s">
        <v>83</v>
      </c>
      <c r="C54" t="s">
        <v>440</v>
      </c>
      <c r="D54" t="s">
        <v>433</v>
      </c>
      <c r="E54" t="s">
        <v>434</v>
      </c>
      <c r="F54" s="243">
        <v>45755.741388888891</v>
      </c>
      <c r="G54" t="s">
        <v>435</v>
      </c>
      <c r="H54" t="s">
        <v>436</v>
      </c>
      <c r="I54" t="str">
        <f t="shared" si="0"/>
        <v>20250408</v>
      </c>
      <c r="J54" s="243"/>
      <c r="K54" s="243"/>
    </row>
    <row r="55" spans="1:11">
      <c r="A55" t="s">
        <v>439</v>
      </c>
      <c r="B55" t="s">
        <v>83</v>
      </c>
      <c r="C55" t="s">
        <v>440</v>
      </c>
      <c r="D55" t="s">
        <v>433</v>
      </c>
      <c r="E55" t="s">
        <v>434</v>
      </c>
      <c r="F55" s="243">
        <v>45755.322199074071</v>
      </c>
      <c r="G55" t="s">
        <v>435</v>
      </c>
      <c r="H55" t="s">
        <v>436</v>
      </c>
      <c r="I55" t="str">
        <f t="shared" si="0"/>
        <v>20250408</v>
      </c>
      <c r="J55" s="243"/>
      <c r="K55" s="243"/>
    </row>
    <row r="56" spans="1:11">
      <c r="A56" t="s">
        <v>439</v>
      </c>
      <c r="B56" t="s">
        <v>83</v>
      </c>
      <c r="C56" t="s">
        <v>440</v>
      </c>
      <c r="D56" t="s">
        <v>433</v>
      </c>
      <c r="E56" t="s">
        <v>434</v>
      </c>
      <c r="F56" s="243">
        <v>45751.323240740741</v>
      </c>
      <c r="G56" t="s">
        <v>435</v>
      </c>
      <c r="H56" t="s">
        <v>436</v>
      </c>
      <c r="I56" t="str">
        <f t="shared" si="0"/>
        <v>20250404</v>
      </c>
      <c r="J56" s="243"/>
      <c r="K56" s="243"/>
    </row>
    <row r="57" spans="1:11">
      <c r="A57" t="s">
        <v>439</v>
      </c>
      <c r="B57" t="s">
        <v>83</v>
      </c>
      <c r="C57" t="s">
        <v>440</v>
      </c>
      <c r="D57" t="s">
        <v>433</v>
      </c>
      <c r="E57" t="s">
        <v>434</v>
      </c>
      <c r="F57" s="243">
        <v>45750.743333333332</v>
      </c>
      <c r="G57" t="s">
        <v>435</v>
      </c>
      <c r="H57" t="s">
        <v>436</v>
      </c>
      <c r="I57" t="str">
        <f t="shared" si="0"/>
        <v>20250403</v>
      </c>
      <c r="J57" s="243"/>
      <c r="K57" s="243"/>
    </row>
    <row r="58" spans="1:11">
      <c r="A58" t="s">
        <v>439</v>
      </c>
      <c r="B58" t="s">
        <v>83</v>
      </c>
      <c r="C58" t="s">
        <v>440</v>
      </c>
      <c r="D58" t="s">
        <v>433</v>
      </c>
      <c r="E58" t="s">
        <v>434</v>
      </c>
      <c r="F58" s="243">
        <v>45750.345011574071</v>
      </c>
      <c r="G58" t="s">
        <v>435</v>
      </c>
      <c r="H58" t="s">
        <v>436</v>
      </c>
      <c r="I58" t="str">
        <f t="shared" si="0"/>
        <v>20250403</v>
      </c>
      <c r="J58" s="243"/>
      <c r="K58" s="243"/>
    </row>
    <row r="59" spans="1:11">
      <c r="A59" t="s">
        <v>439</v>
      </c>
      <c r="B59" t="s">
        <v>83</v>
      </c>
      <c r="C59" t="s">
        <v>440</v>
      </c>
      <c r="D59" t="s">
        <v>433</v>
      </c>
      <c r="E59" t="s">
        <v>434</v>
      </c>
      <c r="F59" s="243">
        <v>45749.741446759261</v>
      </c>
      <c r="G59" t="s">
        <v>435</v>
      </c>
      <c r="H59" t="s">
        <v>436</v>
      </c>
      <c r="I59" t="str">
        <f t="shared" si="0"/>
        <v>20250402</v>
      </c>
      <c r="J59" s="243"/>
      <c r="K59" s="243"/>
    </row>
    <row r="60" spans="1:11">
      <c r="A60" t="s">
        <v>439</v>
      </c>
      <c r="B60" t="s">
        <v>83</v>
      </c>
      <c r="C60" t="s">
        <v>440</v>
      </c>
      <c r="D60" t="s">
        <v>433</v>
      </c>
      <c r="E60" t="s">
        <v>434</v>
      </c>
      <c r="F60" s="243">
        <v>45749.33898148148</v>
      </c>
      <c r="G60" t="s">
        <v>435</v>
      </c>
      <c r="H60" t="s">
        <v>436</v>
      </c>
      <c r="I60" t="str">
        <f t="shared" si="0"/>
        <v>20250402</v>
      </c>
      <c r="J60" s="243"/>
      <c r="K60" s="243"/>
    </row>
    <row r="61" spans="1:11">
      <c r="A61" t="s">
        <v>439</v>
      </c>
      <c r="B61" t="s">
        <v>83</v>
      </c>
      <c r="C61" t="s">
        <v>440</v>
      </c>
      <c r="D61" t="s">
        <v>433</v>
      </c>
      <c r="E61" t="s">
        <v>434</v>
      </c>
      <c r="F61" s="243">
        <v>45748.743321759262</v>
      </c>
      <c r="G61" t="s">
        <v>435</v>
      </c>
      <c r="H61" t="s">
        <v>436</v>
      </c>
      <c r="I61" t="str">
        <f t="shared" si="0"/>
        <v>20250401</v>
      </c>
      <c r="J61" s="243"/>
      <c r="K61" s="243"/>
    </row>
    <row r="62" spans="1:11">
      <c r="A62" t="s">
        <v>439</v>
      </c>
      <c r="B62" t="s">
        <v>83</v>
      </c>
      <c r="C62" t="s">
        <v>440</v>
      </c>
      <c r="D62" t="s">
        <v>433</v>
      </c>
      <c r="E62" t="s">
        <v>434</v>
      </c>
      <c r="F62" s="243">
        <v>45747.788287037038</v>
      </c>
      <c r="G62" t="s">
        <v>435</v>
      </c>
      <c r="H62" t="s">
        <v>436</v>
      </c>
      <c r="I62" t="str">
        <f t="shared" si="0"/>
        <v>20250331</v>
      </c>
      <c r="J62" s="243"/>
      <c r="K62" s="243"/>
    </row>
    <row r="63" spans="1:11">
      <c r="A63" t="s">
        <v>439</v>
      </c>
      <c r="B63" t="s">
        <v>83</v>
      </c>
      <c r="C63" t="s">
        <v>440</v>
      </c>
      <c r="D63" t="s">
        <v>433</v>
      </c>
      <c r="E63" t="s">
        <v>434</v>
      </c>
      <c r="F63" s="243">
        <v>45747.338553240741</v>
      </c>
      <c r="G63" t="s">
        <v>435</v>
      </c>
      <c r="H63" t="s">
        <v>436</v>
      </c>
      <c r="I63" t="str">
        <f t="shared" si="0"/>
        <v>20250331</v>
      </c>
      <c r="J63" s="243"/>
      <c r="K63" s="243"/>
    </row>
    <row r="64" spans="1:11">
      <c r="A64" t="s">
        <v>439</v>
      </c>
      <c r="B64" t="s">
        <v>83</v>
      </c>
      <c r="C64" t="s">
        <v>440</v>
      </c>
      <c r="D64" t="s">
        <v>433</v>
      </c>
      <c r="E64" t="s">
        <v>434</v>
      </c>
      <c r="F64" s="243">
        <v>45744.743333333332</v>
      </c>
      <c r="G64" t="s">
        <v>435</v>
      </c>
      <c r="H64" t="s">
        <v>436</v>
      </c>
      <c r="I64" t="str">
        <f t="shared" si="0"/>
        <v>20250328</v>
      </c>
      <c r="J64" s="243"/>
      <c r="K64" s="243"/>
    </row>
    <row r="65" spans="1:11">
      <c r="A65" t="s">
        <v>439</v>
      </c>
      <c r="B65" t="s">
        <v>83</v>
      </c>
      <c r="C65" t="s">
        <v>440</v>
      </c>
      <c r="D65" t="s">
        <v>433</v>
      </c>
      <c r="E65" t="s">
        <v>434</v>
      </c>
      <c r="F65" s="243">
        <v>45744.342719907407</v>
      </c>
      <c r="G65" t="s">
        <v>435</v>
      </c>
      <c r="H65" t="s">
        <v>436</v>
      </c>
      <c r="I65" t="str">
        <f t="shared" si="0"/>
        <v>20250328</v>
      </c>
      <c r="J65" s="243"/>
      <c r="K65" s="243"/>
    </row>
    <row r="66" spans="1:11">
      <c r="A66" t="s">
        <v>439</v>
      </c>
      <c r="B66" t="s">
        <v>83</v>
      </c>
      <c r="C66" t="s">
        <v>440</v>
      </c>
      <c r="D66" t="s">
        <v>433</v>
      </c>
      <c r="E66" t="s">
        <v>434</v>
      </c>
      <c r="F66" s="244">
        <v>45743.350046296298</v>
      </c>
      <c r="G66" t="s">
        <v>435</v>
      </c>
      <c r="H66" t="s">
        <v>436</v>
      </c>
      <c r="I66" t="str">
        <f t="shared" si="0"/>
        <v>20250327</v>
      </c>
      <c r="J66" s="243"/>
      <c r="K66" s="243"/>
    </row>
    <row r="67" spans="1:11">
      <c r="A67" t="s">
        <v>439</v>
      </c>
      <c r="B67" t="s">
        <v>83</v>
      </c>
      <c r="C67" t="s">
        <v>440</v>
      </c>
      <c r="D67" t="s">
        <v>433</v>
      </c>
      <c r="E67" t="s">
        <v>434</v>
      </c>
      <c r="F67" s="243">
        <v>45742.74560185185</v>
      </c>
      <c r="G67" t="s">
        <v>435</v>
      </c>
      <c r="H67" t="s">
        <v>436</v>
      </c>
      <c r="I67" t="str">
        <f t="shared" ref="I67:I130" si="1">TEXT(F67,"yyyymmdd")</f>
        <v>20250326</v>
      </c>
      <c r="J67" s="243"/>
      <c r="K67" s="243"/>
    </row>
    <row r="68" spans="1:11">
      <c r="A68" t="s">
        <v>439</v>
      </c>
      <c r="B68" t="s">
        <v>83</v>
      </c>
      <c r="C68" t="s">
        <v>440</v>
      </c>
      <c r="D68" t="s">
        <v>433</v>
      </c>
      <c r="E68" t="s">
        <v>434</v>
      </c>
      <c r="F68" s="243">
        <v>45742.743391203701</v>
      </c>
      <c r="G68" t="s">
        <v>435</v>
      </c>
      <c r="H68" t="s">
        <v>436</v>
      </c>
      <c r="I68" t="str">
        <f t="shared" si="1"/>
        <v>20250326</v>
      </c>
      <c r="J68" s="243"/>
      <c r="K68" s="243"/>
    </row>
    <row r="69" spans="1:11">
      <c r="A69" t="s">
        <v>439</v>
      </c>
      <c r="B69" t="s">
        <v>83</v>
      </c>
      <c r="C69" t="s">
        <v>440</v>
      </c>
      <c r="D69" t="s">
        <v>433</v>
      </c>
      <c r="E69" t="s">
        <v>434</v>
      </c>
      <c r="F69" s="243">
        <v>45742.336030092592</v>
      </c>
      <c r="G69" t="s">
        <v>435</v>
      </c>
      <c r="H69" t="s">
        <v>436</v>
      </c>
      <c r="I69" t="str">
        <f t="shared" si="1"/>
        <v>20250326</v>
      </c>
      <c r="J69" s="243"/>
      <c r="K69" s="243"/>
    </row>
    <row r="70" spans="1:11">
      <c r="A70" t="s">
        <v>439</v>
      </c>
      <c r="B70" t="s">
        <v>83</v>
      </c>
      <c r="C70" t="s">
        <v>440</v>
      </c>
      <c r="D70" t="s">
        <v>433</v>
      </c>
      <c r="E70" t="s">
        <v>434</v>
      </c>
      <c r="F70" s="243">
        <v>45741.74324074074</v>
      </c>
      <c r="G70" t="s">
        <v>435</v>
      </c>
      <c r="H70" t="s">
        <v>436</v>
      </c>
      <c r="I70" t="str">
        <f t="shared" si="1"/>
        <v>20250325</v>
      </c>
      <c r="J70" s="243"/>
      <c r="K70" s="243"/>
    </row>
    <row r="71" spans="1:11">
      <c r="A71" t="s">
        <v>439</v>
      </c>
      <c r="B71" t="s">
        <v>83</v>
      </c>
      <c r="C71" t="s">
        <v>440</v>
      </c>
      <c r="D71" t="s">
        <v>433</v>
      </c>
      <c r="E71" t="s">
        <v>434</v>
      </c>
      <c r="F71" s="243">
        <v>45741.340370370373</v>
      </c>
      <c r="G71" t="s">
        <v>435</v>
      </c>
      <c r="H71" t="s">
        <v>436</v>
      </c>
      <c r="I71" t="str">
        <f t="shared" si="1"/>
        <v>20250325</v>
      </c>
      <c r="J71" s="243"/>
      <c r="K71" s="243"/>
    </row>
    <row r="72" spans="1:11">
      <c r="A72" t="s">
        <v>439</v>
      </c>
      <c r="B72" t="s">
        <v>83</v>
      </c>
      <c r="C72" t="s">
        <v>440</v>
      </c>
      <c r="D72" t="s">
        <v>433</v>
      </c>
      <c r="E72" t="s">
        <v>434</v>
      </c>
      <c r="F72" s="243">
        <v>45740.750601851854</v>
      </c>
      <c r="G72" t="s">
        <v>435</v>
      </c>
      <c r="H72" t="s">
        <v>436</v>
      </c>
      <c r="I72" t="str">
        <f t="shared" si="1"/>
        <v>20250324</v>
      </c>
      <c r="J72" s="243"/>
      <c r="K72" s="243"/>
    </row>
    <row r="73" spans="1:11">
      <c r="A73" t="s">
        <v>439</v>
      </c>
      <c r="B73" t="s">
        <v>83</v>
      </c>
      <c r="C73" t="s">
        <v>440</v>
      </c>
      <c r="D73" t="s">
        <v>433</v>
      </c>
      <c r="E73" t="s">
        <v>434</v>
      </c>
      <c r="F73" s="243">
        <v>45740.34</v>
      </c>
      <c r="G73" t="s">
        <v>435</v>
      </c>
      <c r="H73" t="s">
        <v>436</v>
      </c>
      <c r="I73" t="str">
        <f t="shared" si="1"/>
        <v>20250324</v>
      </c>
      <c r="J73" s="243"/>
      <c r="K73" s="243"/>
    </row>
    <row r="74" spans="1:11">
      <c r="A74" t="s">
        <v>439</v>
      </c>
      <c r="B74" t="s">
        <v>83</v>
      </c>
      <c r="C74" t="s">
        <v>440</v>
      </c>
      <c r="D74" t="s">
        <v>433</v>
      </c>
      <c r="E74" t="s">
        <v>434</v>
      </c>
      <c r="F74" s="243">
        <v>45737.74391203704</v>
      </c>
      <c r="G74" t="s">
        <v>435</v>
      </c>
      <c r="H74" t="s">
        <v>436</v>
      </c>
      <c r="I74" t="str">
        <f t="shared" si="1"/>
        <v>20250321</v>
      </c>
      <c r="J74" s="243"/>
      <c r="K74" s="243"/>
    </row>
    <row r="75" spans="1:11">
      <c r="A75" t="s">
        <v>439</v>
      </c>
      <c r="B75" t="s">
        <v>83</v>
      </c>
      <c r="C75" t="s">
        <v>440</v>
      </c>
      <c r="D75" t="s">
        <v>433</v>
      </c>
      <c r="E75" t="s">
        <v>434</v>
      </c>
      <c r="F75" s="243">
        <v>45737.334409722222</v>
      </c>
      <c r="G75" t="s">
        <v>435</v>
      </c>
      <c r="H75" t="s">
        <v>436</v>
      </c>
      <c r="I75" t="str">
        <f t="shared" si="1"/>
        <v>20250321</v>
      </c>
      <c r="J75" s="243"/>
      <c r="K75" s="243"/>
    </row>
    <row r="76" spans="1:11">
      <c r="A76" t="s">
        <v>439</v>
      </c>
      <c r="B76" t="s">
        <v>83</v>
      </c>
      <c r="C76" t="s">
        <v>440</v>
      </c>
      <c r="D76" t="s">
        <v>433</v>
      </c>
      <c r="E76" t="s">
        <v>434</v>
      </c>
      <c r="F76" s="243">
        <v>45736.743171296293</v>
      </c>
      <c r="G76" t="s">
        <v>435</v>
      </c>
      <c r="H76" t="s">
        <v>436</v>
      </c>
      <c r="I76" t="str">
        <f t="shared" si="1"/>
        <v>20250320</v>
      </c>
      <c r="J76" s="243"/>
      <c r="K76" s="243"/>
    </row>
    <row r="77" spans="1:11">
      <c r="A77" t="s">
        <v>439</v>
      </c>
      <c r="B77" t="s">
        <v>83</v>
      </c>
      <c r="C77" t="s">
        <v>440</v>
      </c>
      <c r="D77" t="s">
        <v>433</v>
      </c>
      <c r="E77" t="s">
        <v>434</v>
      </c>
      <c r="F77" s="243">
        <v>45736.343275462961</v>
      </c>
      <c r="G77" t="s">
        <v>435</v>
      </c>
      <c r="H77" t="s">
        <v>436</v>
      </c>
      <c r="I77" t="str">
        <f t="shared" si="1"/>
        <v>20250320</v>
      </c>
      <c r="J77" s="243"/>
      <c r="K77" s="243"/>
    </row>
    <row r="78" spans="1:11">
      <c r="A78" t="s">
        <v>441</v>
      </c>
      <c r="B78" t="s">
        <v>208</v>
      </c>
      <c r="C78" t="s">
        <v>442</v>
      </c>
      <c r="D78" t="s">
        <v>443</v>
      </c>
      <c r="E78" t="s">
        <v>434</v>
      </c>
      <c r="F78" s="243">
        <v>45763.751967592594</v>
      </c>
      <c r="G78" t="s">
        <v>435</v>
      </c>
      <c r="H78" t="s">
        <v>436</v>
      </c>
      <c r="I78" t="str">
        <f t="shared" si="1"/>
        <v>20250416</v>
      </c>
      <c r="J78" s="243"/>
      <c r="K78" s="243"/>
    </row>
    <row r="79" spans="1:11">
      <c r="A79" t="s">
        <v>441</v>
      </c>
      <c r="B79" t="s">
        <v>208</v>
      </c>
      <c r="C79" t="s">
        <v>442</v>
      </c>
      <c r="D79" t="s">
        <v>443</v>
      </c>
      <c r="E79" t="s">
        <v>434</v>
      </c>
      <c r="F79" s="243">
        <v>45763.349270833336</v>
      </c>
      <c r="G79" t="s">
        <v>435</v>
      </c>
      <c r="H79" t="s">
        <v>436</v>
      </c>
      <c r="I79" t="str">
        <f t="shared" si="1"/>
        <v>20250416</v>
      </c>
      <c r="J79" s="243"/>
      <c r="K79" s="243"/>
    </row>
    <row r="80" spans="1:11">
      <c r="A80" t="s">
        <v>441</v>
      </c>
      <c r="B80" t="s">
        <v>208</v>
      </c>
      <c r="C80" t="s">
        <v>442</v>
      </c>
      <c r="D80" t="s">
        <v>443</v>
      </c>
      <c r="E80" t="s">
        <v>434</v>
      </c>
      <c r="F80" s="243">
        <v>45762.752939814818</v>
      </c>
      <c r="G80" t="s">
        <v>435</v>
      </c>
      <c r="H80" t="s">
        <v>436</v>
      </c>
      <c r="I80" t="str">
        <f t="shared" si="1"/>
        <v>20250415</v>
      </c>
      <c r="J80" s="243"/>
      <c r="K80" s="243"/>
    </row>
    <row r="81" spans="1:11">
      <c r="A81" t="s">
        <v>441</v>
      </c>
      <c r="B81" t="s">
        <v>208</v>
      </c>
      <c r="C81" t="s">
        <v>442</v>
      </c>
      <c r="D81" t="s">
        <v>443</v>
      </c>
      <c r="E81" t="s">
        <v>434</v>
      </c>
      <c r="F81" s="243">
        <v>45762.343738425923</v>
      </c>
      <c r="G81" t="s">
        <v>435</v>
      </c>
      <c r="H81" t="s">
        <v>436</v>
      </c>
      <c r="I81" t="str">
        <f t="shared" si="1"/>
        <v>20250415</v>
      </c>
      <c r="J81" s="243"/>
      <c r="K81" s="243"/>
    </row>
    <row r="82" spans="1:11">
      <c r="A82" t="s">
        <v>441</v>
      </c>
      <c r="B82" t="s">
        <v>208</v>
      </c>
      <c r="C82" t="s">
        <v>442</v>
      </c>
      <c r="D82" t="s">
        <v>443</v>
      </c>
      <c r="E82" t="s">
        <v>434</v>
      </c>
      <c r="F82" s="243">
        <v>45761.781608796293</v>
      </c>
      <c r="G82" t="s">
        <v>435</v>
      </c>
      <c r="H82" t="s">
        <v>436</v>
      </c>
      <c r="I82" t="str">
        <f t="shared" si="1"/>
        <v>20250414</v>
      </c>
      <c r="J82" s="243"/>
      <c r="K82" s="243"/>
    </row>
    <row r="83" spans="1:11">
      <c r="A83" t="s">
        <v>441</v>
      </c>
      <c r="B83" t="s">
        <v>208</v>
      </c>
      <c r="C83" t="s">
        <v>442</v>
      </c>
      <c r="D83" t="s">
        <v>443</v>
      </c>
      <c r="E83" t="s">
        <v>434</v>
      </c>
      <c r="F83" s="243">
        <v>45761.353310185186</v>
      </c>
      <c r="G83" t="s">
        <v>435</v>
      </c>
      <c r="H83" t="s">
        <v>436</v>
      </c>
      <c r="I83" t="str">
        <f t="shared" si="1"/>
        <v>20250414</v>
      </c>
      <c r="J83" s="243"/>
      <c r="K83" s="243"/>
    </row>
    <row r="84" spans="1:11">
      <c r="A84" t="s">
        <v>441</v>
      </c>
      <c r="B84" t="s">
        <v>208</v>
      </c>
      <c r="C84" t="s">
        <v>442</v>
      </c>
      <c r="D84" t="s">
        <v>443</v>
      </c>
      <c r="E84" t="s">
        <v>434</v>
      </c>
      <c r="F84" s="243">
        <v>45758.772858796299</v>
      </c>
      <c r="G84" t="s">
        <v>435</v>
      </c>
      <c r="H84" t="s">
        <v>436</v>
      </c>
      <c r="I84" t="str">
        <f t="shared" si="1"/>
        <v>20250411</v>
      </c>
      <c r="J84" s="243"/>
      <c r="K84" s="243"/>
    </row>
    <row r="85" spans="1:11">
      <c r="A85" t="s">
        <v>441</v>
      </c>
      <c r="B85" t="s">
        <v>208</v>
      </c>
      <c r="C85" t="s">
        <v>442</v>
      </c>
      <c r="D85" t="s">
        <v>443</v>
      </c>
      <c r="E85" t="s">
        <v>434</v>
      </c>
      <c r="F85" s="243">
        <v>45758.350347222222</v>
      </c>
      <c r="G85" t="s">
        <v>435</v>
      </c>
      <c r="H85" t="s">
        <v>436</v>
      </c>
      <c r="I85" t="str">
        <f t="shared" si="1"/>
        <v>20250411</v>
      </c>
      <c r="J85" s="243"/>
      <c r="K85" s="243"/>
    </row>
    <row r="86" spans="1:11">
      <c r="A86" t="s">
        <v>441</v>
      </c>
      <c r="B86" t="s">
        <v>208</v>
      </c>
      <c r="C86" t="s">
        <v>442</v>
      </c>
      <c r="D86" t="s">
        <v>443</v>
      </c>
      <c r="E86" t="s">
        <v>434</v>
      </c>
      <c r="F86" s="243">
        <v>45757.751307870371</v>
      </c>
      <c r="G86" t="s">
        <v>435</v>
      </c>
      <c r="H86" t="s">
        <v>436</v>
      </c>
      <c r="I86" t="str">
        <f t="shared" si="1"/>
        <v>20250410</v>
      </c>
      <c r="J86" s="243"/>
      <c r="K86" s="243"/>
    </row>
    <row r="87" spans="1:11">
      <c r="A87" t="s">
        <v>441</v>
      </c>
      <c r="B87" t="s">
        <v>208</v>
      </c>
      <c r="C87" t="s">
        <v>442</v>
      </c>
      <c r="D87" t="s">
        <v>443</v>
      </c>
      <c r="E87" t="s">
        <v>434</v>
      </c>
      <c r="F87" s="243">
        <v>45757.353356481479</v>
      </c>
      <c r="G87" t="s">
        <v>435</v>
      </c>
      <c r="H87" t="s">
        <v>436</v>
      </c>
      <c r="I87" t="str">
        <f t="shared" si="1"/>
        <v>20250410</v>
      </c>
      <c r="J87" s="243"/>
      <c r="K87" s="243"/>
    </row>
    <row r="88" spans="1:11">
      <c r="A88" t="s">
        <v>441</v>
      </c>
      <c r="B88" t="s">
        <v>208</v>
      </c>
      <c r="C88" t="s">
        <v>442</v>
      </c>
      <c r="D88" t="s">
        <v>443</v>
      </c>
      <c r="E88" t="s">
        <v>434</v>
      </c>
      <c r="F88" s="243">
        <v>45756.763287037036</v>
      </c>
      <c r="G88" t="s">
        <v>435</v>
      </c>
      <c r="H88" t="s">
        <v>436</v>
      </c>
      <c r="I88" t="str">
        <f t="shared" si="1"/>
        <v>20250409</v>
      </c>
      <c r="J88" s="243"/>
      <c r="K88" s="243"/>
    </row>
    <row r="89" spans="1:11">
      <c r="A89" t="s">
        <v>441</v>
      </c>
      <c r="B89" t="s">
        <v>208</v>
      </c>
      <c r="C89" t="s">
        <v>442</v>
      </c>
      <c r="D89" t="s">
        <v>443</v>
      </c>
      <c r="E89" t="s">
        <v>434</v>
      </c>
      <c r="F89" s="243">
        <v>45756.326793981483</v>
      </c>
      <c r="G89" t="s">
        <v>435</v>
      </c>
      <c r="H89" t="s">
        <v>436</v>
      </c>
      <c r="I89" t="str">
        <f t="shared" si="1"/>
        <v>20250409</v>
      </c>
      <c r="J89" s="243"/>
      <c r="K89" s="243"/>
    </row>
    <row r="90" spans="1:11">
      <c r="A90" t="s">
        <v>441</v>
      </c>
      <c r="B90" t="s">
        <v>208</v>
      </c>
      <c r="C90" t="s">
        <v>442</v>
      </c>
      <c r="D90" t="s">
        <v>443</v>
      </c>
      <c r="E90" t="s">
        <v>434</v>
      </c>
      <c r="F90" s="243">
        <v>45755.75854166667</v>
      </c>
      <c r="G90" t="s">
        <v>435</v>
      </c>
      <c r="H90" t="s">
        <v>436</v>
      </c>
      <c r="I90" t="str">
        <f t="shared" si="1"/>
        <v>20250408</v>
      </c>
      <c r="J90" s="243"/>
      <c r="K90" s="243"/>
    </row>
    <row r="91" spans="1:11">
      <c r="A91" t="s">
        <v>441</v>
      </c>
      <c r="B91" t="s">
        <v>208</v>
      </c>
      <c r="C91" t="s">
        <v>442</v>
      </c>
      <c r="D91" t="s">
        <v>443</v>
      </c>
      <c r="E91" t="s">
        <v>434</v>
      </c>
      <c r="F91" s="243">
        <v>45755.351956018516</v>
      </c>
      <c r="G91" t="s">
        <v>435</v>
      </c>
      <c r="H91" t="s">
        <v>436</v>
      </c>
      <c r="I91" t="str">
        <f t="shared" si="1"/>
        <v>20250408</v>
      </c>
      <c r="J91" s="243"/>
      <c r="K91" s="243"/>
    </row>
    <row r="92" spans="1:11">
      <c r="A92" t="s">
        <v>441</v>
      </c>
      <c r="B92" t="s">
        <v>208</v>
      </c>
      <c r="C92" t="s">
        <v>442</v>
      </c>
      <c r="D92" t="s">
        <v>443</v>
      </c>
      <c r="E92" t="s">
        <v>434</v>
      </c>
      <c r="F92" s="243">
        <v>45751.754618055558</v>
      </c>
      <c r="G92" t="s">
        <v>435</v>
      </c>
      <c r="H92" t="s">
        <v>436</v>
      </c>
      <c r="I92" t="str">
        <f t="shared" si="1"/>
        <v>20250404</v>
      </c>
      <c r="J92" s="243"/>
      <c r="K92" s="243"/>
    </row>
    <row r="93" spans="1:11">
      <c r="A93" t="s">
        <v>441</v>
      </c>
      <c r="B93" t="s">
        <v>208</v>
      </c>
      <c r="C93" t="s">
        <v>442</v>
      </c>
      <c r="D93" t="s">
        <v>443</v>
      </c>
      <c r="E93" t="s">
        <v>434</v>
      </c>
      <c r="F93" s="243">
        <v>45751.34878472222</v>
      </c>
      <c r="G93" t="s">
        <v>435</v>
      </c>
      <c r="H93" t="s">
        <v>436</v>
      </c>
      <c r="I93" t="str">
        <f t="shared" si="1"/>
        <v>20250404</v>
      </c>
      <c r="J93" s="243"/>
      <c r="K93" s="243"/>
    </row>
    <row r="94" spans="1:11">
      <c r="A94" t="s">
        <v>441</v>
      </c>
      <c r="B94" t="s">
        <v>208</v>
      </c>
      <c r="C94" t="s">
        <v>442</v>
      </c>
      <c r="D94" t="s">
        <v>443</v>
      </c>
      <c r="E94" t="s">
        <v>434</v>
      </c>
      <c r="F94" s="243">
        <v>45750.738379629627</v>
      </c>
      <c r="G94" t="s">
        <v>435</v>
      </c>
      <c r="H94" t="s">
        <v>436</v>
      </c>
      <c r="I94" t="str">
        <f t="shared" si="1"/>
        <v>20250403</v>
      </c>
      <c r="J94" s="243"/>
      <c r="K94" s="243"/>
    </row>
    <row r="95" spans="1:11">
      <c r="A95" t="s">
        <v>441</v>
      </c>
      <c r="B95" t="s">
        <v>208</v>
      </c>
      <c r="C95" t="s">
        <v>442</v>
      </c>
      <c r="D95" t="s">
        <v>443</v>
      </c>
      <c r="E95" t="s">
        <v>434</v>
      </c>
      <c r="F95" s="243">
        <v>45750.329456018517</v>
      </c>
      <c r="G95" t="s">
        <v>435</v>
      </c>
      <c r="H95" t="s">
        <v>436</v>
      </c>
      <c r="I95" t="str">
        <f t="shared" si="1"/>
        <v>20250403</v>
      </c>
      <c r="J95" s="243"/>
      <c r="K95" s="243"/>
    </row>
    <row r="96" spans="1:11">
      <c r="A96" t="s">
        <v>441</v>
      </c>
      <c r="B96" t="s">
        <v>208</v>
      </c>
      <c r="C96" t="s">
        <v>442</v>
      </c>
      <c r="D96" t="s">
        <v>443</v>
      </c>
      <c r="E96" t="s">
        <v>434</v>
      </c>
      <c r="F96" s="243">
        <v>45749.749583333331</v>
      </c>
      <c r="G96" t="s">
        <v>435</v>
      </c>
      <c r="H96" t="s">
        <v>436</v>
      </c>
      <c r="I96" t="str">
        <f t="shared" si="1"/>
        <v>20250402</v>
      </c>
      <c r="J96" s="243"/>
      <c r="K96" s="243"/>
    </row>
    <row r="97" spans="1:11">
      <c r="A97" t="s">
        <v>441</v>
      </c>
      <c r="B97" t="s">
        <v>208</v>
      </c>
      <c r="C97" t="s">
        <v>442</v>
      </c>
      <c r="D97" t="s">
        <v>443</v>
      </c>
      <c r="E97" t="s">
        <v>434</v>
      </c>
      <c r="F97" s="243">
        <v>45749.346921296295</v>
      </c>
      <c r="G97" t="s">
        <v>435</v>
      </c>
      <c r="H97" t="s">
        <v>436</v>
      </c>
      <c r="I97" t="str">
        <f t="shared" si="1"/>
        <v>20250402</v>
      </c>
      <c r="J97" s="243"/>
      <c r="K97" s="243"/>
    </row>
    <row r="98" spans="1:11">
      <c r="A98" t="s">
        <v>441</v>
      </c>
      <c r="B98" t="s">
        <v>208</v>
      </c>
      <c r="C98" t="s">
        <v>442</v>
      </c>
      <c r="D98" t="s">
        <v>443</v>
      </c>
      <c r="E98" t="s">
        <v>434</v>
      </c>
      <c r="F98" s="243">
        <v>45748.846643518518</v>
      </c>
      <c r="G98" t="s">
        <v>435</v>
      </c>
      <c r="H98" t="s">
        <v>436</v>
      </c>
      <c r="I98" t="str">
        <f t="shared" si="1"/>
        <v>20250401</v>
      </c>
      <c r="J98" s="243"/>
      <c r="K98" s="243"/>
    </row>
    <row r="99" spans="1:11">
      <c r="A99" t="s">
        <v>441</v>
      </c>
      <c r="B99" t="s">
        <v>208</v>
      </c>
      <c r="C99" t="s">
        <v>442</v>
      </c>
      <c r="D99" t="s">
        <v>443</v>
      </c>
      <c r="E99" t="s">
        <v>434</v>
      </c>
      <c r="F99" s="243">
        <v>45748.353842592594</v>
      </c>
      <c r="G99" t="s">
        <v>435</v>
      </c>
      <c r="H99" t="s">
        <v>436</v>
      </c>
      <c r="I99" t="str">
        <f t="shared" si="1"/>
        <v>20250401</v>
      </c>
      <c r="J99" s="243"/>
      <c r="K99" s="243"/>
    </row>
    <row r="100" spans="1:11">
      <c r="A100" t="s">
        <v>441</v>
      </c>
      <c r="B100" t="s">
        <v>208</v>
      </c>
      <c r="C100" t="s">
        <v>442</v>
      </c>
      <c r="D100" t="s">
        <v>443</v>
      </c>
      <c r="E100" t="s">
        <v>434</v>
      </c>
      <c r="F100" s="243">
        <v>45747.765625</v>
      </c>
      <c r="G100" t="s">
        <v>435</v>
      </c>
      <c r="H100" t="s">
        <v>436</v>
      </c>
      <c r="I100" t="str">
        <f t="shared" si="1"/>
        <v>20250331</v>
      </c>
      <c r="J100" s="243"/>
      <c r="K100" s="243"/>
    </row>
    <row r="101" spans="1:11">
      <c r="A101" t="s">
        <v>441</v>
      </c>
      <c r="B101" t="s">
        <v>208</v>
      </c>
      <c r="C101" t="s">
        <v>442</v>
      </c>
      <c r="D101" t="s">
        <v>443</v>
      </c>
      <c r="E101" t="s">
        <v>434</v>
      </c>
      <c r="F101" s="243">
        <v>45747.345173611109</v>
      </c>
      <c r="G101" t="s">
        <v>435</v>
      </c>
      <c r="H101" t="s">
        <v>436</v>
      </c>
      <c r="I101" t="str">
        <f t="shared" si="1"/>
        <v>20250331</v>
      </c>
      <c r="J101" s="243"/>
      <c r="K101" s="243"/>
    </row>
    <row r="102" spans="1:11">
      <c r="A102" t="s">
        <v>441</v>
      </c>
      <c r="B102" t="s">
        <v>208</v>
      </c>
      <c r="C102" t="s">
        <v>442</v>
      </c>
      <c r="D102" t="s">
        <v>443</v>
      </c>
      <c r="E102" t="s">
        <v>434</v>
      </c>
      <c r="F102" s="243">
        <v>45744.751226851855</v>
      </c>
      <c r="G102" t="s">
        <v>435</v>
      </c>
      <c r="H102" t="s">
        <v>436</v>
      </c>
      <c r="I102" t="str">
        <f t="shared" si="1"/>
        <v>20250328</v>
      </c>
      <c r="J102" s="243"/>
      <c r="K102" s="243"/>
    </row>
    <row r="103" spans="1:11">
      <c r="A103" t="s">
        <v>441</v>
      </c>
      <c r="B103" t="s">
        <v>208</v>
      </c>
      <c r="C103" t="s">
        <v>442</v>
      </c>
      <c r="D103" t="s">
        <v>443</v>
      </c>
      <c r="E103" t="s">
        <v>434</v>
      </c>
      <c r="F103" s="243">
        <v>45744.746423611112</v>
      </c>
      <c r="G103" t="s">
        <v>435</v>
      </c>
      <c r="H103" t="s">
        <v>436</v>
      </c>
      <c r="I103" t="str">
        <f t="shared" si="1"/>
        <v>20250328</v>
      </c>
      <c r="J103" s="243"/>
      <c r="K103" s="243"/>
    </row>
    <row r="104" spans="1:11">
      <c r="A104" t="s">
        <v>441</v>
      </c>
      <c r="B104" t="s">
        <v>208</v>
      </c>
      <c r="C104" t="s">
        <v>442</v>
      </c>
      <c r="D104" t="s">
        <v>443</v>
      </c>
      <c r="E104" t="s">
        <v>434</v>
      </c>
      <c r="F104" s="243">
        <v>45744.739548611113</v>
      </c>
      <c r="G104" t="s">
        <v>435</v>
      </c>
      <c r="H104" t="s">
        <v>436</v>
      </c>
      <c r="I104" t="str">
        <f t="shared" si="1"/>
        <v>20250328</v>
      </c>
      <c r="J104" s="243"/>
      <c r="K104" s="243"/>
    </row>
    <row r="105" spans="1:11">
      <c r="A105" t="s">
        <v>441</v>
      </c>
      <c r="B105" t="s">
        <v>208</v>
      </c>
      <c r="C105" t="s">
        <v>442</v>
      </c>
      <c r="D105" t="s">
        <v>443</v>
      </c>
      <c r="E105" t="s">
        <v>434</v>
      </c>
      <c r="F105" s="243">
        <v>45744.34516203704</v>
      </c>
      <c r="G105" t="s">
        <v>435</v>
      </c>
      <c r="H105" t="s">
        <v>436</v>
      </c>
      <c r="I105" t="str">
        <f t="shared" si="1"/>
        <v>20250328</v>
      </c>
      <c r="J105" s="243"/>
      <c r="K105" s="243"/>
    </row>
    <row r="106" spans="1:11">
      <c r="A106" t="s">
        <v>441</v>
      </c>
      <c r="B106" t="s">
        <v>208</v>
      </c>
      <c r="C106" t="s">
        <v>442</v>
      </c>
      <c r="D106" t="s">
        <v>443</v>
      </c>
      <c r="E106" t="s">
        <v>434</v>
      </c>
      <c r="F106" s="243">
        <v>45743.784687500003</v>
      </c>
      <c r="G106" t="s">
        <v>435</v>
      </c>
      <c r="H106" t="s">
        <v>436</v>
      </c>
      <c r="I106" t="str">
        <f t="shared" si="1"/>
        <v>20250327</v>
      </c>
      <c r="J106" s="243"/>
      <c r="K106" s="243"/>
    </row>
    <row r="107" spans="1:11">
      <c r="A107" t="s">
        <v>441</v>
      </c>
      <c r="B107" t="s">
        <v>208</v>
      </c>
      <c r="C107" t="s">
        <v>442</v>
      </c>
      <c r="D107" t="s">
        <v>443</v>
      </c>
      <c r="E107" t="s">
        <v>434</v>
      </c>
      <c r="F107" s="244">
        <v>45743.353726851848</v>
      </c>
      <c r="G107" t="s">
        <v>435</v>
      </c>
      <c r="H107" t="s">
        <v>436</v>
      </c>
      <c r="I107" t="str">
        <f t="shared" si="1"/>
        <v>20250327</v>
      </c>
      <c r="J107" s="243"/>
      <c r="K107" s="243"/>
    </row>
    <row r="108" spans="1:11">
      <c r="A108" t="s">
        <v>441</v>
      </c>
      <c r="B108" t="s">
        <v>208</v>
      </c>
      <c r="C108" t="s">
        <v>442</v>
      </c>
      <c r="D108" t="s">
        <v>443</v>
      </c>
      <c r="E108" t="s">
        <v>434</v>
      </c>
      <c r="F108" s="244">
        <v>45742.805567129632</v>
      </c>
      <c r="G108" t="s">
        <v>435</v>
      </c>
      <c r="H108" t="s">
        <v>436</v>
      </c>
      <c r="I108" t="str">
        <f t="shared" si="1"/>
        <v>20250326</v>
      </c>
      <c r="J108" s="243"/>
      <c r="K108" s="243"/>
    </row>
    <row r="109" spans="1:11">
      <c r="A109" t="s">
        <v>441</v>
      </c>
      <c r="B109" t="s">
        <v>208</v>
      </c>
      <c r="C109" t="s">
        <v>442</v>
      </c>
      <c r="D109" t="s">
        <v>443</v>
      </c>
      <c r="E109" t="s">
        <v>434</v>
      </c>
      <c r="F109" s="243">
        <v>45742.345520833333</v>
      </c>
      <c r="G109" t="s">
        <v>435</v>
      </c>
      <c r="H109" t="s">
        <v>436</v>
      </c>
      <c r="I109" t="str">
        <f t="shared" si="1"/>
        <v>20250326</v>
      </c>
      <c r="J109" s="243"/>
      <c r="K109" s="243"/>
    </row>
    <row r="110" spans="1:11">
      <c r="A110" t="s">
        <v>441</v>
      </c>
      <c r="B110" t="s">
        <v>208</v>
      </c>
      <c r="C110" t="s">
        <v>442</v>
      </c>
      <c r="D110" t="s">
        <v>443</v>
      </c>
      <c r="E110" t="s">
        <v>434</v>
      </c>
      <c r="F110" s="243">
        <v>45741.750555555554</v>
      </c>
      <c r="G110" t="s">
        <v>435</v>
      </c>
      <c r="H110" t="s">
        <v>436</v>
      </c>
      <c r="I110" t="str">
        <f t="shared" si="1"/>
        <v>20250325</v>
      </c>
      <c r="J110" s="243"/>
      <c r="K110" s="243"/>
    </row>
    <row r="111" spans="1:11">
      <c r="A111" t="s">
        <v>441</v>
      </c>
      <c r="B111" t="s">
        <v>208</v>
      </c>
      <c r="C111" t="s">
        <v>442</v>
      </c>
      <c r="D111" t="s">
        <v>443</v>
      </c>
      <c r="E111" t="s">
        <v>434</v>
      </c>
      <c r="F111" s="243">
        <v>45741.320659722223</v>
      </c>
      <c r="G111" t="s">
        <v>435</v>
      </c>
      <c r="H111" t="s">
        <v>436</v>
      </c>
      <c r="I111" t="str">
        <f t="shared" si="1"/>
        <v>20250325</v>
      </c>
      <c r="J111" s="243"/>
      <c r="K111" s="243"/>
    </row>
    <row r="112" spans="1:11">
      <c r="A112" t="s">
        <v>441</v>
      </c>
      <c r="B112" t="s">
        <v>208</v>
      </c>
      <c r="C112" t="s">
        <v>442</v>
      </c>
      <c r="D112" t="s">
        <v>443</v>
      </c>
      <c r="E112" t="s">
        <v>434</v>
      </c>
      <c r="F112" s="243">
        <v>45740.748287037037</v>
      </c>
      <c r="G112" t="s">
        <v>435</v>
      </c>
      <c r="H112" t="s">
        <v>436</v>
      </c>
      <c r="I112" t="str">
        <f t="shared" si="1"/>
        <v>20250324</v>
      </c>
      <c r="J112" s="243"/>
      <c r="K112" s="243"/>
    </row>
    <row r="113" spans="1:12">
      <c r="A113" t="s">
        <v>441</v>
      </c>
      <c r="B113" t="s">
        <v>208</v>
      </c>
      <c r="C113" t="s">
        <v>442</v>
      </c>
      <c r="D113" t="s">
        <v>443</v>
      </c>
      <c r="E113" t="s">
        <v>434</v>
      </c>
      <c r="F113" s="243">
        <v>45740.345347222225</v>
      </c>
      <c r="G113" t="s">
        <v>435</v>
      </c>
      <c r="H113" t="s">
        <v>436</v>
      </c>
      <c r="I113" t="str">
        <f t="shared" si="1"/>
        <v>20250324</v>
      </c>
      <c r="J113" s="243"/>
      <c r="K113" s="243"/>
    </row>
    <row r="114" spans="1:12">
      <c r="A114" t="s">
        <v>441</v>
      </c>
      <c r="B114" t="s">
        <v>208</v>
      </c>
      <c r="C114" t="s">
        <v>442</v>
      </c>
      <c r="D114" t="s">
        <v>443</v>
      </c>
      <c r="E114" t="s">
        <v>434</v>
      </c>
      <c r="F114" s="243">
        <v>45737.751168981478</v>
      </c>
      <c r="G114" t="s">
        <v>435</v>
      </c>
      <c r="H114" t="s">
        <v>436</v>
      </c>
      <c r="I114" t="str">
        <f t="shared" si="1"/>
        <v>20250321</v>
      </c>
      <c r="J114" s="243"/>
      <c r="K114" s="243"/>
    </row>
    <row r="115" spans="1:12">
      <c r="A115" t="s">
        <v>441</v>
      </c>
      <c r="B115" t="s">
        <v>208</v>
      </c>
      <c r="C115" t="s">
        <v>442</v>
      </c>
      <c r="D115" t="s">
        <v>443</v>
      </c>
      <c r="E115" t="s">
        <v>434</v>
      </c>
      <c r="F115" s="243">
        <v>45737.350127314814</v>
      </c>
      <c r="G115" t="s">
        <v>435</v>
      </c>
      <c r="H115" t="s">
        <v>436</v>
      </c>
      <c r="I115" t="str">
        <f t="shared" si="1"/>
        <v>20250321</v>
      </c>
      <c r="J115" s="243"/>
      <c r="K115" s="243"/>
    </row>
    <row r="116" spans="1:12">
      <c r="A116" t="s">
        <v>444</v>
      </c>
      <c r="B116" t="s">
        <v>161</v>
      </c>
      <c r="C116" t="s">
        <v>445</v>
      </c>
      <c r="D116" t="s">
        <v>443</v>
      </c>
      <c r="E116" t="s">
        <v>434</v>
      </c>
      <c r="F116" s="243">
        <v>45763.729398148149</v>
      </c>
      <c r="G116" t="s">
        <v>435</v>
      </c>
      <c r="H116" t="s">
        <v>436</v>
      </c>
      <c r="I116" t="str">
        <f t="shared" si="1"/>
        <v>20250416</v>
      </c>
      <c r="J116" s="243"/>
      <c r="K116" s="243"/>
    </row>
    <row r="117" spans="1:12">
      <c r="A117" t="s">
        <v>444</v>
      </c>
      <c r="B117" t="s">
        <v>161</v>
      </c>
      <c r="C117" t="s">
        <v>445</v>
      </c>
      <c r="D117" t="s">
        <v>443</v>
      </c>
      <c r="E117" t="s">
        <v>434</v>
      </c>
      <c r="F117" s="243">
        <v>45763.332870370374</v>
      </c>
      <c r="G117" t="s">
        <v>435</v>
      </c>
      <c r="H117" t="s">
        <v>436</v>
      </c>
      <c r="I117" t="str">
        <f t="shared" si="1"/>
        <v>20250416</v>
      </c>
      <c r="J117" s="243"/>
      <c r="K117" s="243"/>
    </row>
    <row r="118" spans="1:12">
      <c r="A118" t="s">
        <v>444</v>
      </c>
      <c r="B118" t="s">
        <v>161</v>
      </c>
      <c r="C118" t="s">
        <v>445</v>
      </c>
      <c r="D118" t="s">
        <v>443</v>
      </c>
      <c r="E118" t="s">
        <v>434</v>
      </c>
      <c r="F118" s="243">
        <v>45762.729386574072</v>
      </c>
      <c r="G118" t="s">
        <v>435</v>
      </c>
      <c r="H118" t="s">
        <v>436</v>
      </c>
      <c r="I118" t="str">
        <f t="shared" si="1"/>
        <v>20250415</v>
      </c>
      <c r="J118" s="243"/>
      <c r="K118" s="243"/>
    </row>
    <row r="119" spans="1:12">
      <c r="A119" t="s">
        <v>444</v>
      </c>
      <c r="B119" t="s">
        <v>161</v>
      </c>
      <c r="C119" t="s">
        <v>445</v>
      </c>
      <c r="D119" t="s">
        <v>443</v>
      </c>
      <c r="E119" t="s">
        <v>434</v>
      </c>
      <c r="F119" s="243">
        <v>45762.331041666665</v>
      </c>
      <c r="G119" t="s">
        <v>435</v>
      </c>
      <c r="H119" t="s">
        <v>436</v>
      </c>
      <c r="I119" t="str">
        <f t="shared" si="1"/>
        <v>20250415</v>
      </c>
      <c r="J119" s="243"/>
      <c r="K119" s="243"/>
    </row>
    <row r="120" spans="1:12">
      <c r="A120" t="s">
        <v>444</v>
      </c>
      <c r="B120" t="s">
        <v>161</v>
      </c>
      <c r="C120" t="s">
        <v>445</v>
      </c>
      <c r="D120" t="s">
        <v>443</v>
      </c>
      <c r="E120" t="s">
        <v>434</v>
      </c>
      <c r="F120" s="243">
        <v>45761.731238425928</v>
      </c>
      <c r="G120" t="s">
        <v>435</v>
      </c>
      <c r="H120" t="s">
        <v>436</v>
      </c>
      <c r="I120" t="str">
        <f t="shared" si="1"/>
        <v>20250414</v>
      </c>
      <c r="J120" s="243"/>
      <c r="K120" s="243"/>
    </row>
    <row r="121" spans="1:12">
      <c r="A121" t="s">
        <v>444</v>
      </c>
      <c r="B121" t="s">
        <v>161</v>
      </c>
      <c r="C121" t="s">
        <v>445</v>
      </c>
      <c r="D121" t="s">
        <v>443</v>
      </c>
      <c r="E121" t="s">
        <v>434</v>
      </c>
      <c r="F121" s="243">
        <v>45761.329525462963</v>
      </c>
      <c r="G121" t="s">
        <v>435</v>
      </c>
      <c r="H121" t="s">
        <v>436</v>
      </c>
      <c r="I121" t="str">
        <f t="shared" si="1"/>
        <v>20250414</v>
      </c>
      <c r="J121" s="243"/>
      <c r="K121" s="243"/>
    </row>
    <row r="122" spans="1:12">
      <c r="A122" t="s">
        <v>444</v>
      </c>
      <c r="B122" t="s">
        <v>161</v>
      </c>
      <c r="C122" t="s">
        <v>445</v>
      </c>
      <c r="D122" t="s">
        <v>443</v>
      </c>
      <c r="E122" t="s">
        <v>434</v>
      </c>
      <c r="F122" s="243">
        <v>45758.323703703703</v>
      </c>
      <c r="G122" t="s">
        <v>435</v>
      </c>
      <c r="H122" t="s">
        <v>436</v>
      </c>
      <c r="I122" t="str">
        <f t="shared" si="1"/>
        <v>20250411</v>
      </c>
      <c r="J122" s="243"/>
      <c r="K122" s="243"/>
      <c r="L122" s="243"/>
    </row>
    <row r="123" spans="1:12">
      <c r="A123" t="s">
        <v>444</v>
      </c>
      <c r="B123" t="s">
        <v>161</v>
      </c>
      <c r="C123" t="s">
        <v>445</v>
      </c>
      <c r="D123" t="s">
        <v>443</v>
      </c>
      <c r="E123" t="s">
        <v>434</v>
      </c>
      <c r="F123" s="243">
        <v>45757.735231481478</v>
      </c>
      <c r="G123" t="s">
        <v>435</v>
      </c>
      <c r="H123" t="s">
        <v>436</v>
      </c>
      <c r="I123" t="str">
        <f t="shared" si="1"/>
        <v>20250410</v>
      </c>
      <c r="J123" s="243"/>
      <c r="K123" s="243"/>
      <c r="L123" s="243"/>
    </row>
    <row r="124" spans="1:12">
      <c r="A124" t="s">
        <v>444</v>
      </c>
      <c r="B124" t="s">
        <v>161</v>
      </c>
      <c r="C124" t="s">
        <v>445</v>
      </c>
      <c r="D124" t="s">
        <v>443</v>
      </c>
      <c r="E124" t="s">
        <v>434</v>
      </c>
      <c r="F124" s="243">
        <v>45757.338425925926</v>
      </c>
      <c r="G124" t="s">
        <v>435</v>
      </c>
      <c r="H124" t="s">
        <v>436</v>
      </c>
      <c r="I124" t="str">
        <f t="shared" si="1"/>
        <v>20250410</v>
      </c>
      <c r="J124" s="243"/>
      <c r="K124" s="243"/>
      <c r="L124" s="243"/>
    </row>
    <row r="125" spans="1:12">
      <c r="A125" t="s">
        <v>444</v>
      </c>
      <c r="B125" t="s">
        <v>161</v>
      </c>
      <c r="C125" t="s">
        <v>445</v>
      </c>
      <c r="D125" t="s">
        <v>443</v>
      </c>
      <c r="E125" t="s">
        <v>434</v>
      </c>
      <c r="F125" s="243">
        <v>45756.729189814818</v>
      </c>
      <c r="G125" t="s">
        <v>435</v>
      </c>
      <c r="H125" t="s">
        <v>436</v>
      </c>
      <c r="I125" t="str">
        <f t="shared" si="1"/>
        <v>20250409</v>
      </c>
      <c r="J125" s="243"/>
      <c r="K125" s="243"/>
      <c r="L125" s="243"/>
    </row>
    <row r="126" spans="1:12">
      <c r="A126" t="s">
        <v>444</v>
      </c>
      <c r="B126" t="s">
        <v>161</v>
      </c>
      <c r="C126" t="s">
        <v>445</v>
      </c>
      <c r="D126" t="s">
        <v>443</v>
      </c>
      <c r="E126" t="s">
        <v>434</v>
      </c>
      <c r="F126" s="243">
        <v>45756.332928240743</v>
      </c>
      <c r="G126" t="s">
        <v>435</v>
      </c>
      <c r="H126" t="s">
        <v>436</v>
      </c>
      <c r="I126" t="str">
        <f t="shared" si="1"/>
        <v>20250409</v>
      </c>
      <c r="J126" s="243"/>
      <c r="K126" s="243"/>
      <c r="L126" s="243"/>
    </row>
    <row r="127" spans="1:12">
      <c r="A127" t="s">
        <v>444</v>
      </c>
      <c r="B127" t="s">
        <v>161</v>
      </c>
      <c r="C127" t="s">
        <v>445</v>
      </c>
      <c r="D127" t="s">
        <v>443</v>
      </c>
      <c r="E127" t="s">
        <v>434</v>
      </c>
      <c r="F127" s="243">
        <v>45755.729189814818</v>
      </c>
      <c r="G127" t="s">
        <v>435</v>
      </c>
      <c r="H127" t="s">
        <v>436</v>
      </c>
      <c r="I127" t="str">
        <f t="shared" si="1"/>
        <v>20250408</v>
      </c>
      <c r="J127" s="243"/>
      <c r="K127" s="243"/>
      <c r="L127" s="243"/>
    </row>
    <row r="128" spans="1:12">
      <c r="A128" t="s">
        <v>444</v>
      </c>
      <c r="B128" t="s">
        <v>161</v>
      </c>
      <c r="C128" t="s">
        <v>445</v>
      </c>
      <c r="D128" t="s">
        <v>443</v>
      </c>
      <c r="E128" t="s">
        <v>434</v>
      </c>
      <c r="F128" s="243">
        <v>45755.332326388889</v>
      </c>
      <c r="G128" t="s">
        <v>435</v>
      </c>
      <c r="H128" t="s">
        <v>436</v>
      </c>
      <c r="I128" t="str">
        <f t="shared" si="1"/>
        <v>20250408</v>
      </c>
      <c r="J128" s="243"/>
      <c r="K128" s="243"/>
      <c r="L128" s="243"/>
    </row>
    <row r="129" spans="1:12">
      <c r="A129" t="s">
        <v>444</v>
      </c>
      <c r="B129" t="s">
        <v>161</v>
      </c>
      <c r="C129" t="s">
        <v>445</v>
      </c>
      <c r="D129" t="s">
        <v>443</v>
      </c>
      <c r="E129" t="s">
        <v>434</v>
      </c>
      <c r="F129" s="243">
        <v>45751.738009259258</v>
      </c>
      <c r="G129" t="s">
        <v>435</v>
      </c>
      <c r="H129" t="s">
        <v>436</v>
      </c>
      <c r="I129" t="str">
        <f t="shared" si="1"/>
        <v>20250404</v>
      </c>
      <c r="J129" s="243"/>
      <c r="K129" s="243"/>
      <c r="L129" s="243"/>
    </row>
    <row r="130" spans="1:12">
      <c r="A130" t="s">
        <v>444</v>
      </c>
      <c r="B130" t="s">
        <v>161</v>
      </c>
      <c r="C130" t="s">
        <v>445</v>
      </c>
      <c r="D130" t="s">
        <v>443</v>
      </c>
      <c r="E130" t="s">
        <v>434</v>
      </c>
      <c r="F130" s="243">
        <v>45751.335185185184</v>
      </c>
      <c r="G130" t="s">
        <v>435</v>
      </c>
      <c r="H130" t="s">
        <v>436</v>
      </c>
      <c r="I130" t="str">
        <f t="shared" si="1"/>
        <v>20250404</v>
      </c>
      <c r="J130" s="243"/>
      <c r="K130" s="243"/>
      <c r="L130" s="243"/>
    </row>
    <row r="131" spans="1:12">
      <c r="A131" t="s">
        <v>444</v>
      </c>
      <c r="B131" t="s">
        <v>161</v>
      </c>
      <c r="C131" t="s">
        <v>445</v>
      </c>
      <c r="D131" t="s">
        <v>443</v>
      </c>
      <c r="E131" t="s">
        <v>434</v>
      </c>
      <c r="F131" s="243">
        <v>45750.733020833337</v>
      </c>
      <c r="G131" t="s">
        <v>435</v>
      </c>
      <c r="H131" t="s">
        <v>436</v>
      </c>
      <c r="I131" t="str">
        <f t="shared" ref="I131:I194" si="2">TEXT(F131,"yyyymmdd")</f>
        <v>20250403</v>
      </c>
      <c r="J131" s="243"/>
      <c r="K131" s="243"/>
      <c r="L131" s="243"/>
    </row>
    <row r="132" spans="1:12">
      <c r="A132" t="s">
        <v>444</v>
      </c>
      <c r="B132" t="s">
        <v>161</v>
      </c>
      <c r="C132" t="s">
        <v>445</v>
      </c>
      <c r="D132" t="s">
        <v>443</v>
      </c>
      <c r="E132" t="s">
        <v>434</v>
      </c>
      <c r="F132" s="243">
        <v>45750.328379629631</v>
      </c>
      <c r="G132" t="s">
        <v>435</v>
      </c>
      <c r="H132" t="s">
        <v>436</v>
      </c>
      <c r="I132" t="str">
        <f t="shared" si="2"/>
        <v>20250403</v>
      </c>
      <c r="J132" s="243"/>
      <c r="K132" s="243"/>
      <c r="L132" s="243"/>
    </row>
    <row r="133" spans="1:12">
      <c r="A133" t="s">
        <v>444</v>
      </c>
      <c r="B133" t="s">
        <v>161</v>
      </c>
      <c r="C133" t="s">
        <v>445</v>
      </c>
      <c r="D133" t="s">
        <v>443</v>
      </c>
      <c r="E133" t="s">
        <v>434</v>
      </c>
      <c r="F133" s="243">
        <v>45749.333333333336</v>
      </c>
      <c r="G133" t="s">
        <v>435</v>
      </c>
      <c r="H133" t="s">
        <v>436</v>
      </c>
      <c r="I133" t="str">
        <f t="shared" si="2"/>
        <v>20250402</v>
      </c>
      <c r="J133" s="243"/>
      <c r="K133" s="243"/>
      <c r="L133" s="243"/>
    </row>
    <row r="134" spans="1:12">
      <c r="A134" t="s">
        <v>444</v>
      </c>
      <c r="B134" t="s">
        <v>161</v>
      </c>
      <c r="C134" t="s">
        <v>445</v>
      </c>
      <c r="D134" t="s">
        <v>443</v>
      </c>
      <c r="E134" t="s">
        <v>434</v>
      </c>
      <c r="F134" s="243">
        <v>45748.737951388888</v>
      </c>
      <c r="G134" t="s">
        <v>435</v>
      </c>
      <c r="H134" t="s">
        <v>436</v>
      </c>
      <c r="I134" t="str">
        <f t="shared" si="2"/>
        <v>20250401</v>
      </c>
      <c r="J134" s="243"/>
      <c r="K134" s="243"/>
      <c r="L134" s="243"/>
    </row>
    <row r="135" spans="1:12">
      <c r="A135" t="s">
        <v>444</v>
      </c>
      <c r="B135" t="s">
        <v>161</v>
      </c>
      <c r="C135" t="s">
        <v>445</v>
      </c>
      <c r="D135" t="s">
        <v>443</v>
      </c>
      <c r="E135" t="s">
        <v>434</v>
      </c>
      <c r="F135" s="243">
        <v>45748.340567129628</v>
      </c>
      <c r="G135" t="s">
        <v>435</v>
      </c>
      <c r="H135" t="s">
        <v>436</v>
      </c>
      <c r="I135" t="str">
        <f t="shared" si="2"/>
        <v>20250401</v>
      </c>
      <c r="J135" s="243"/>
      <c r="K135" s="243"/>
      <c r="L135" s="243"/>
    </row>
    <row r="136" spans="1:12">
      <c r="A136" t="s">
        <v>444</v>
      </c>
      <c r="B136" t="s">
        <v>161</v>
      </c>
      <c r="C136" t="s">
        <v>445</v>
      </c>
      <c r="D136" t="s">
        <v>443</v>
      </c>
      <c r="E136" t="s">
        <v>434</v>
      </c>
      <c r="F136" s="243">
        <v>45747.729328703703</v>
      </c>
      <c r="G136" t="s">
        <v>435</v>
      </c>
      <c r="H136" t="s">
        <v>436</v>
      </c>
      <c r="I136" t="str">
        <f t="shared" si="2"/>
        <v>20250331</v>
      </c>
      <c r="J136" s="243"/>
      <c r="K136" s="243"/>
      <c r="L136" s="243"/>
    </row>
    <row r="137" spans="1:12">
      <c r="A137" t="s">
        <v>444</v>
      </c>
      <c r="B137" t="s">
        <v>161</v>
      </c>
      <c r="C137" t="s">
        <v>445</v>
      </c>
      <c r="D137" t="s">
        <v>443</v>
      </c>
      <c r="E137" t="s">
        <v>434</v>
      </c>
      <c r="F137" s="243">
        <v>45747.333368055559</v>
      </c>
      <c r="G137" t="s">
        <v>435</v>
      </c>
      <c r="H137" t="s">
        <v>436</v>
      </c>
      <c r="I137" t="str">
        <f t="shared" si="2"/>
        <v>20250331</v>
      </c>
      <c r="J137" s="243"/>
      <c r="K137" s="243"/>
      <c r="L137" s="243"/>
    </row>
    <row r="138" spans="1:12">
      <c r="A138" t="s">
        <v>444</v>
      </c>
      <c r="B138" t="s">
        <v>161</v>
      </c>
      <c r="C138" t="s">
        <v>445</v>
      </c>
      <c r="D138" t="s">
        <v>443</v>
      </c>
      <c r="E138" t="s">
        <v>434</v>
      </c>
      <c r="F138" s="243">
        <v>45744.749826388892</v>
      </c>
      <c r="G138" t="s">
        <v>435</v>
      </c>
      <c r="H138" t="s">
        <v>436</v>
      </c>
      <c r="I138" t="str">
        <f t="shared" si="2"/>
        <v>20250328</v>
      </c>
      <c r="J138" s="243"/>
      <c r="K138" s="243"/>
      <c r="L138" s="243"/>
    </row>
    <row r="139" spans="1:12">
      <c r="A139" t="s">
        <v>444</v>
      </c>
      <c r="B139" t="s">
        <v>161</v>
      </c>
      <c r="C139" t="s">
        <v>445</v>
      </c>
      <c r="D139" t="s">
        <v>443</v>
      </c>
      <c r="E139" t="s">
        <v>434</v>
      </c>
      <c r="F139" s="243">
        <v>45744.332824074074</v>
      </c>
      <c r="G139" t="s">
        <v>435</v>
      </c>
      <c r="H139" t="s">
        <v>436</v>
      </c>
      <c r="I139" t="str">
        <f t="shared" si="2"/>
        <v>20250328</v>
      </c>
      <c r="J139" s="243"/>
      <c r="K139" s="243"/>
      <c r="L139" s="243"/>
    </row>
    <row r="140" spans="1:12">
      <c r="A140" t="s">
        <v>444</v>
      </c>
      <c r="B140" t="s">
        <v>161</v>
      </c>
      <c r="C140" t="s">
        <v>445</v>
      </c>
      <c r="D140" t="s">
        <v>443</v>
      </c>
      <c r="E140" t="s">
        <v>434</v>
      </c>
      <c r="F140" s="243">
        <v>45743.74800925926</v>
      </c>
      <c r="G140" t="s">
        <v>435</v>
      </c>
      <c r="H140" t="s">
        <v>436</v>
      </c>
      <c r="I140" t="str">
        <f t="shared" si="2"/>
        <v>20250327</v>
      </c>
      <c r="J140" s="243"/>
      <c r="K140" s="243"/>
      <c r="L140" s="243"/>
    </row>
    <row r="141" spans="1:12">
      <c r="A141" t="s">
        <v>444</v>
      </c>
      <c r="B141" t="s">
        <v>161</v>
      </c>
      <c r="C141" t="s">
        <v>445</v>
      </c>
      <c r="D141" t="s">
        <v>443</v>
      </c>
      <c r="E141" t="s">
        <v>434</v>
      </c>
      <c r="F141" s="243">
        <v>45743.332766203705</v>
      </c>
      <c r="G141" t="s">
        <v>435</v>
      </c>
      <c r="H141" t="s">
        <v>436</v>
      </c>
      <c r="I141" t="str">
        <f t="shared" si="2"/>
        <v>20250327</v>
      </c>
      <c r="J141" s="243"/>
      <c r="K141" s="243"/>
      <c r="L141" s="243"/>
    </row>
    <row r="142" spans="1:12">
      <c r="A142" t="s">
        <v>444</v>
      </c>
      <c r="B142" t="s">
        <v>161</v>
      </c>
      <c r="C142" t="s">
        <v>445</v>
      </c>
      <c r="D142" t="s">
        <v>443</v>
      </c>
      <c r="E142" t="s">
        <v>434</v>
      </c>
      <c r="F142" s="243">
        <v>45742.375</v>
      </c>
      <c r="G142" t="s">
        <v>435</v>
      </c>
      <c r="H142" t="s">
        <v>436</v>
      </c>
      <c r="I142" t="str">
        <f t="shared" si="2"/>
        <v>20250326</v>
      </c>
      <c r="J142" s="243"/>
      <c r="K142" s="243"/>
      <c r="L142" s="243"/>
    </row>
    <row r="143" spans="1:12">
      <c r="A143" t="s">
        <v>444</v>
      </c>
      <c r="B143" t="s">
        <v>161</v>
      </c>
      <c r="C143" t="s">
        <v>445</v>
      </c>
      <c r="D143" t="s">
        <v>443</v>
      </c>
      <c r="E143" t="s">
        <v>434</v>
      </c>
      <c r="F143" s="243">
        <v>45741.348993055559</v>
      </c>
      <c r="G143" t="s">
        <v>435</v>
      </c>
      <c r="H143" t="s">
        <v>436</v>
      </c>
      <c r="I143" t="str">
        <f t="shared" si="2"/>
        <v>20250325</v>
      </c>
      <c r="J143" s="243"/>
      <c r="K143" s="243"/>
      <c r="L143" s="243"/>
    </row>
    <row r="144" spans="1:12">
      <c r="A144" t="s">
        <v>444</v>
      </c>
      <c r="B144" t="s">
        <v>161</v>
      </c>
      <c r="C144" t="s">
        <v>445</v>
      </c>
      <c r="D144" t="s">
        <v>443</v>
      </c>
      <c r="E144" t="s">
        <v>434</v>
      </c>
      <c r="F144" s="243">
        <v>45740.72928240741</v>
      </c>
      <c r="G144" t="s">
        <v>435</v>
      </c>
      <c r="H144" t="s">
        <v>436</v>
      </c>
      <c r="I144" t="str">
        <f t="shared" si="2"/>
        <v>20250324</v>
      </c>
      <c r="J144" s="243"/>
      <c r="K144" s="243"/>
      <c r="L144" s="243"/>
    </row>
    <row r="145" spans="1:12">
      <c r="A145" t="s">
        <v>444</v>
      </c>
      <c r="B145" t="s">
        <v>161</v>
      </c>
      <c r="C145" t="s">
        <v>445</v>
      </c>
      <c r="D145" t="s">
        <v>443</v>
      </c>
      <c r="E145" t="s">
        <v>434</v>
      </c>
      <c r="F145" s="243">
        <v>45740.364756944444</v>
      </c>
      <c r="G145" t="s">
        <v>435</v>
      </c>
      <c r="H145" t="s">
        <v>436</v>
      </c>
      <c r="I145" t="str">
        <f t="shared" si="2"/>
        <v>20250324</v>
      </c>
      <c r="J145" s="243"/>
      <c r="K145" s="243"/>
      <c r="L145" s="243"/>
    </row>
    <row r="146" spans="1:12">
      <c r="A146" t="s">
        <v>444</v>
      </c>
      <c r="B146" t="s">
        <v>161</v>
      </c>
      <c r="C146" t="s">
        <v>445</v>
      </c>
      <c r="D146" t="s">
        <v>443</v>
      </c>
      <c r="E146" t="s">
        <v>434</v>
      </c>
      <c r="F146" s="243">
        <v>45737.731446759259</v>
      </c>
      <c r="G146" t="s">
        <v>435</v>
      </c>
      <c r="H146" t="s">
        <v>436</v>
      </c>
      <c r="I146" t="str">
        <f t="shared" si="2"/>
        <v>20250321</v>
      </c>
      <c r="J146" s="243"/>
      <c r="K146" s="243"/>
      <c r="L146" s="243"/>
    </row>
    <row r="147" spans="1:12">
      <c r="A147" t="s">
        <v>444</v>
      </c>
      <c r="B147" t="s">
        <v>161</v>
      </c>
      <c r="C147" t="s">
        <v>445</v>
      </c>
      <c r="D147" t="s">
        <v>443</v>
      </c>
      <c r="E147" t="s">
        <v>434</v>
      </c>
      <c r="F147" s="243">
        <v>45737.334861111114</v>
      </c>
      <c r="G147" t="s">
        <v>435</v>
      </c>
      <c r="H147" t="s">
        <v>436</v>
      </c>
      <c r="I147" t="str">
        <f t="shared" si="2"/>
        <v>20250321</v>
      </c>
      <c r="J147" s="243"/>
      <c r="K147" s="243"/>
      <c r="L147" s="243"/>
    </row>
    <row r="148" spans="1:12">
      <c r="A148" t="s">
        <v>444</v>
      </c>
      <c r="B148" t="s">
        <v>161</v>
      </c>
      <c r="C148" t="s">
        <v>445</v>
      </c>
      <c r="D148" t="s">
        <v>443</v>
      </c>
      <c r="E148" t="s">
        <v>434</v>
      </c>
      <c r="F148" s="243">
        <v>45736.72929398148</v>
      </c>
      <c r="G148" t="s">
        <v>435</v>
      </c>
      <c r="H148" t="s">
        <v>436</v>
      </c>
      <c r="I148" t="str">
        <f t="shared" si="2"/>
        <v>20250320</v>
      </c>
      <c r="J148" s="243"/>
      <c r="K148" s="243"/>
      <c r="L148" s="243"/>
    </row>
    <row r="149" spans="1:12">
      <c r="A149" t="s">
        <v>444</v>
      </c>
      <c r="B149" t="s">
        <v>161</v>
      </c>
      <c r="C149" t="s">
        <v>445</v>
      </c>
      <c r="D149" t="s">
        <v>443</v>
      </c>
      <c r="E149" t="s">
        <v>434</v>
      </c>
      <c r="F149" s="243">
        <v>45736.332800925928</v>
      </c>
      <c r="G149" t="s">
        <v>435</v>
      </c>
      <c r="H149" t="s">
        <v>436</v>
      </c>
      <c r="I149" t="str">
        <f t="shared" si="2"/>
        <v>20250320</v>
      </c>
      <c r="J149" s="243"/>
      <c r="K149" s="243"/>
      <c r="L149" s="243"/>
    </row>
    <row r="150" spans="1:12">
      <c r="A150" t="s">
        <v>444</v>
      </c>
      <c r="B150" t="s">
        <v>154</v>
      </c>
      <c r="C150" t="s">
        <v>446</v>
      </c>
      <c r="D150" t="s">
        <v>433</v>
      </c>
      <c r="E150" t="s">
        <v>434</v>
      </c>
      <c r="F150" s="243">
        <v>45763.352453703701</v>
      </c>
      <c r="G150" t="s">
        <v>435</v>
      </c>
      <c r="H150" t="s">
        <v>436</v>
      </c>
      <c r="I150" t="str">
        <f t="shared" si="2"/>
        <v>20250416</v>
      </c>
      <c r="J150" s="243"/>
      <c r="K150" s="243"/>
      <c r="L150" s="243"/>
    </row>
    <row r="151" spans="1:12">
      <c r="A151" t="s">
        <v>444</v>
      </c>
      <c r="B151" t="s">
        <v>154</v>
      </c>
      <c r="C151" t="s">
        <v>446</v>
      </c>
      <c r="D151" t="s">
        <v>433</v>
      </c>
      <c r="E151" t="s">
        <v>434</v>
      </c>
      <c r="F151" s="243">
        <v>45762.757430555554</v>
      </c>
      <c r="G151" t="s">
        <v>435</v>
      </c>
      <c r="H151" t="s">
        <v>436</v>
      </c>
      <c r="I151" t="str">
        <f t="shared" si="2"/>
        <v>20250415</v>
      </c>
      <c r="J151" s="243"/>
      <c r="K151" s="243"/>
      <c r="L151" s="243"/>
    </row>
    <row r="152" spans="1:12">
      <c r="A152" t="s">
        <v>444</v>
      </c>
      <c r="B152" t="s">
        <v>154</v>
      </c>
      <c r="C152" t="s">
        <v>446</v>
      </c>
      <c r="D152" t="s">
        <v>433</v>
      </c>
      <c r="E152" t="s">
        <v>434</v>
      </c>
      <c r="F152" s="243">
        <v>45762.351122685184</v>
      </c>
      <c r="G152" t="s">
        <v>435</v>
      </c>
      <c r="H152" t="s">
        <v>436</v>
      </c>
      <c r="I152" t="str">
        <f t="shared" si="2"/>
        <v>20250415</v>
      </c>
      <c r="J152" s="243"/>
      <c r="K152" s="243"/>
      <c r="L152" s="243"/>
    </row>
    <row r="153" spans="1:12">
      <c r="A153" t="s">
        <v>444</v>
      </c>
      <c r="B153" t="s">
        <v>154</v>
      </c>
      <c r="C153" t="s">
        <v>446</v>
      </c>
      <c r="D153" t="s">
        <v>433</v>
      </c>
      <c r="E153" t="s">
        <v>434</v>
      </c>
      <c r="F153" s="243">
        <v>45761.349907407406</v>
      </c>
      <c r="G153" t="s">
        <v>435</v>
      </c>
      <c r="H153" t="s">
        <v>436</v>
      </c>
      <c r="I153" t="str">
        <f t="shared" si="2"/>
        <v>20250414</v>
      </c>
      <c r="J153" s="243"/>
      <c r="K153" s="243"/>
      <c r="L153" s="243"/>
    </row>
    <row r="154" spans="1:12">
      <c r="A154" t="s">
        <v>444</v>
      </c>
      <c r="B154" t="s">
        <v>154</v>
      </c>
      <c r="C154" t="s">
        <v>446</v>
      </c>
      <c r="D154" t="s">
        <v>433</v>
      </c>
      <c r="E154" t="s">
        <v>434</v>
      </c>
      <c r="F154" s="243">
        <v>45758.749340277776</v>
      </c>
      <c r="G154" t="s">
        <v>435</v>
      </c>
      <c r="H154" t="s">
        <v>436</v>
      </c>
      <c r="I154" t="str">
        <f t="shared" si="2"/>
        <v>20250411</v>
      </c>
      <c r="J154" s="243"/>
      <c r="K154" s="243"/>
      <c r="L154" s="243"/>
    </row>
    <row r="155" spans="1:12">
      <c r="A155" t="s">
        <v>444</v>
      </c>
      <c r="B155" t="s">
        <v>154</v>
      </c>
      <c r="C155" t="s">
        <v>446</v>
      </c>
      <c r="D155" t="s">
        <v>433</v>
      </c>
      <c r="E155" t="s">
        <v>434</v>
      </c>
      <c r="F155" s="243">
        <v>45758.746747685182</v>
      </c>
      <c r="G155" t="s">
        <v>435</v>
      </c>
      <c r="H155" t="s">
        <v>436</v>
      </c>
      <c r="I155" t="str">
        <f t="shared" si="2"/>
        <v>20250411</v>
      </c>
      <c r="J155" s="243"/>
      <c r="K155" s="243"/>
      <c r="L155" s="243"/>
    </row>
    <row r="156" spans="1:12">
      <c r="A156" t="s">
        <v>444</v>
      </c>
      <c r="B156" t="s">
        <v>154</v>
      </c>
      <c r="C156" t="s">
        <v>446</v>
      </c>
      <c r="D156" t="s">
        <v>433</v>
      </c>
      <c r="E156" t="s">
        <v>434</v>
      </c>
      <c r="F156" s="243">
        <v>45758.351377314815</v>
      </c>
      <c r="G156" t="s">
        <v>435</v>
      </c>
      <c r="H156" t="s">
        <v>436</v>
      </c>
      <c r="I156" t="str">
        <f t="shared" si="2"/>
        <v>20250411</v>
      </c>
      <c r="J156" s="243"/>
      <c r="K156" s="243"/>
      <c r="L156" s="243"/>
    </row>
    <row r="157" spans="1:12">
      <c r="A157" t="s">
        <v>444</v>
      </c>
      <c r="B157" t="s">
        <v>154</v>
      </c>
      <c r="C157" t="s">
        <v>446</v>
      </c>
      <c r="D157" t="s">
        <v>433</v>
      </c>
      <c r="E157" t="s">
        <v>434</v>
      </c>
      <c r="F157" s="243">
        <v>45757.7577662037</v>
      </c>
      <c r="G157" t="s">
        <v>435</v>
      </c>
      <c r="H157" t="s">
        <v>436</v>
      </c>
      <c r="I157" t="str">
        <f t="shared" si="2"/>
        <v>20250410</v>
      </c>
      <c r="J157" s="243"/>
      <c r="K157" s="243"/>
      <c r="L157" s="243"/>
    </row>
    <row r="158" spans="1:12">
      <c r="A158" t="s">
        <v>444</v>
      </c>
      <c r="B158" t="s">
        <v>154</v>
      </c>
      <c r="C158" t="s">
        <v>446</v>
      </c>
      <c r="D158" t="s">
        <v>433</v>
      </c>
      <c r="E158" t="s">
        <v>434</v>
      </c>
      <c r="F158" s="243">
        <v>45757.750196759262</v>
      </c>
      <c r="G158" t="s">
        <v>435</v>
      </c>
      <c r="H158" t="s">
        <v>436</v>
      </c>
      <c r="I158" t="str">
        <f t="shared" si="2"/>
        <v>20250410</v>
      </c>
      <c r="J158" s="243"/>
      <c r="K158" s="243"/>
      <c r="L158" s="243"/>
    </row>
    <row r="159" spans="1:12">
      <c r="A159" t="s">
        <v>444</v>
      </c>
      <c r="B159" t="s">
        <v>154</v>
      </c>
      <c r="C159" t="s">
        <v>446</v>
      </c>
      <c r="D159" t="s">
        <v>433</v>
      </c>
      <c r="E159" t="s">
        <v>434</v>
      </c>
      <c r="F159" s="243">
        <v>45757.348761574074</v>
      </c>
      <c r="G159" t="s">
        <v>435</v>
      </c>
      <c r="H159" t="s">
        <v>436</v>
      </c>
      <c r="I159" t="str">
        <f t="shared" si="2"/>
        <v>20250410</v>
      </c>
      <c r="J159" s="243"/>
      <c r="K159" s="243"/>
      <c r="L159" s="243"/>
    </row>
    <row r="160" spans="1:12">
      <c r="A160" t="s">
        <v>444</v>
      </c>
      <c r="B160" t="s">
        <v>154</v>
      </c>
      <c r="C160" t="s">
        <v>446</v>
      </c>
      <c r="D160" t="s">
        <v>433</v>
      </c>
      <c r="E160" t="s">
        <v>434</v>
      </c>
      <c r="F160" s="243">
        <v>45756.750243055554</v>
      </c>
      <c r="G160" t="s">
        <v>435</v>
      </c>
      <c r="H160" t="s">
        <v>436</v>
      </c>
      <c r="I160" t="str">
        <f t="shared" si="2"/>
        <v>20250409</v>
      </c>
      <c r="J160" s="243"/>
      <c r="K160" s="243"/>
      <c r="L160" s="243"/>
    </row>
    <row r="161" spans="1:12">
      <c r="A161" t="s">
        <v>444</v>
      </c>
      <c r="B161" t="s">
        <v>154</v>
      </c>
      <c r="C161" t="s">
        <v>446</v>
      </c>
      <c r="D161" t="s">
        <v>433</v>
      </c>
      <c r="E161" t="s">
        <v>434</v>
      </c>
      <c r="F161" s="243">
        <v>45756.351817129631</v>
      </c>
      <c r="G161" t="s">
        <v>435</v>
      </c>
      <c r="H161" t="s">
        <v>436</v>
      </c>
      <c r="I161" t="str">
        <f t="shared" si="2"/>
        <v>20250409</v>
      </c>
      <c r="J161" s="243"/>
      <c r="K161" s="243"/>
      <c r="L161" s="243"/>
    </row>
    <row r="162" spans="1:12">
      <c r="A162" t="s">
        <v>444</v>
      </c>
      <c r="B162" t="s">
        <v>154</v>
      </c>
      <c r="C162" t="s">
        <v>446</v>
      </c>
      <c r="D162" t="s">
        <v>433</v>
      </c>
      <c r="E162" t="s">
        <v>434</v>
      </c>
      <c r="F162" s="243">
        <v>45755.750104166669</v>
      </c>
      <c r="G162" t="s">
        <v>435</v>
      </c>
      <c r="H162" t="s">
        <v>436</v>
      </c>
      <c r="I162" t="str">
        <f t="shared" si="2"/>
        <v>20250408</v>
      </c>
      <c r="J162" s="243"/>
      <c r="K162" s="243"/>
      <c r="L162" s="243"/>
    </row>
    <row r="163" spans="1:12">
      <c r="A163" t="s">
        <v>444</v>
      </c>
      <c r="B163" t="s">
        <v>154</v>
      </c>
      <c r="C163" t="s">
        <v>446</v>
      </c>
      <c r="D163" t="s">
        <v>433</v>
      </c>
      <c r="E163" t="s">
        <v>434</v>
      </c>
      <c r="F163" s="243">
        <v>45755.352905092594</v>
      </c>
      <c r="G163" t="s">
        <v>435</v>
      </c>
      <c r="H163" t="s">
        <v>436</v>
      </c>
      <c r="I163" t="str">
        <f t="shared" si="2"/>
        <v>20250408</v>
      </c>
      <c r="J163" s="243"/>
      <c r="K163" s="243"/>
      <c r="L163" s="243"/>
    </row>
    <row r="164" spans="1:12">
      <c r="A164" t="s">
        <v>444</v>
      </c>
      <c r="B164" t="s">
        <v>154</v>
      </c>
      <c r="C164" t="s">
        <v>446</v>
      </c>
      <c r="D164" t="s">
        <v>433</v>
      </c>
      <c r="E164" t="s">
        <v>434</v>
      </c>
      <c r="F164" s="243">
        <v>45750.73642361111</v>
      </c>
      <c r="G164" t="s">
        <v>435</v>
      </c>
      <c r="H164" t="s">
        <v>436</v>
      </c>
      <c r="I164" t="str">
        <f t="shared" si="2"/>
        <v>20250403</v>
      </c>
      <c r="J164" s="243"/>
      <c r="K164" s="243"/>
      <c r="L164" s="243"/>
    </row>
    <row r="165" spans="1:12">
      <c r="A165" t="s">
        <v>444</v>
      </c>
      <c r="B165" t="s">
        <v>154</v>
      </c>
      <c r="C165" t="s">
        <v>446</v>
      </c>
      <c r="D165" t="s">
        <v>433</v>
      </c>
      <c r="E165" t="s">
        <v>434</v>
      </c>
      <c r="F165" s="243">
        <v>45750.331076388888</v>
      </c>
      <c r="G165" t="s">
        <v>435</v>
      </c>
      <c r="H165" t="s">
        <v>436</v>
      </c>
      <c r="I165" t="str">
        <f t="shared" si="2"/>
        <v>20250403</v>
      </c>
      <c r="J165" s="243"/>
      <c r="K165" s="243"/>
      <c r="L165" s="243"/>
    </row>
    <row r="166" spans="1:12">
      <c r="A166" t="s">
        <v>444</v>
      </c>
      <c r="B166" t="s">
        <v>154</v>
      </c>
      <c r="C166" t="s">
        <v>446</v>
      </c>
      <c r="D166" t="s">
        <v>433</v>
      </c>
      <c r="E166" t="s">
        <v>434</v>
      </c>
      <c r="F166" s="243">
        <v>45749.350972222222</v>
      </c>
      <c r="G166" t="s">
        <v>435</v>
      </c>
      <c r="H166" t="s">
        <v>436</v>
      </c>
      <c r="I166" t="str">
        <f t="shared" si="2"/>
        <v>20250402</v>
      </c>
      <c r="J166" s="243"/>
      <c r="K166" s="243"/>
      <c r="L166" s="243"/>
    </row>
    <row r="167" spans="1:12">
      <c r="A167" t="s">
        <v>444</v>
      </c>
      <c r="B167" t="s">
        <v>154</v>
      </c>
      <c r="C167" t="s">
        <v>446</v>
      </c>
      <c r="D167" t="s">
        <v>433</v>
      </c>
      <c r="E167" t="s">
        <v>434</v>
      </c>
      <c r="F167" s="243">
        <v>45748.75204861111</v>
      </c>
      <c r="G167" t="s">
        <v>435</v>
      </c>
      <c r="H167" t="s">
        <v>436</v>
      </c>
      <c r="I167" t="str">
        <f t="shared" si="2"/>
        <v>20250401</v>
      </c>
      <c r="J167" s="243"/>
      <c r="K167" s="243"/>
      <c r="L167" s="243"/>
    </row>
    <row r="168" spans="1:12">
      <c r="A168" t="s">
        <v>444</v>
      </c>
      <c r="B168" t="s">
        <v>154</v>
      </c>
      <c r="C168" t="s">
        <v>446</v>
      </c>
      <c r="D168" t="s">
        <v>433</v>
      </c>
      <c r="E168" t="s">
        <v>434</v>
      </c>
      <c r="F168" s="243">
        <v>45748.749444444446</v>
      </c>
      <c r="G168" t="s">
        <v>435</v>
      </c>
      <c r="H168" t="s">
        <v>436</v>
      </c>
      <c r="I168" t="str">
        <f t="shared" si="2"/>
        <v>20250401</v>
      </c>
      <c r="J168" s="243"/>
      <c r="K168" s="243"/>
      <c r="L168" s="243"/>
    </row>
    <row r="169" spans="1:12">
      <c r="A169" t="s">
        <v>444</v>
      </c>
      <c r="B169" t="s">
        <v>154</v>
      </c>
      <c r="C169" t="s">
        <v>446</v>
      </c>
      <c r="D169" t="s">
        <v>433</v>
      </c>
      <c r="E169" t="s">
        <v>434</v>
      </c>
      <c r="F169" s="243">
        <v>45748.348923611113</v>
      </c>
      <c r="G169" t="s">
        <v>435</v>
      </c>
      <c r="H169" t="s">
        <v>436</v>
      </c>
      <c r="I169" t="str">
        <f t="shared" si="2"/>
        <v>20250401</v>
      </c>
      <c r="J169" s="243"/>
      <c r="K169" s="243"/>
      <c r="L169" s="243"/>
    </row>
    <row r="170" spans="1:12">
      <c r="A170" t="s">
        <v>444</v>
      </c>
      <c r="B170" t="s">
        <v>154</v>
      </c>
      <c r="C170" t="s">
        <v>446</v>
      </c>
      <c r="D170" t="s">
        <v>433</v>
      </c>
      <c r="E170" t="s">
        <v>434</v>
      </c>
      <c r="F170" s="243">
        <v>45747.747835648152</v>
      </c>
      <c r="G170" t="s">
        <v>435</v>
      </c>
      <c r="H170" t="s">
        <v>436</v>
      </c>
      <c r="I170" t="str">
        <f t="shared" si="2"/>
        <v>20250331</v>
      </c>
      <c r="J170" s="243"/>
      <c r="K170" s="243"/>
      <c r="L170" s="243"/>
    </row>
    <row r="171" spans="1:12">
      <c r="A171" t="s">
        <v>444</v>
      </c>
      <c r="B171" t="s">
        <v>154</v>
      </c>
      <c r="C171" t="s">
        <v>446</v>
      </c>
      <c r="D171" t="s">
        <v>433</v>
      </c>
      <c r="E171" t="s">
        <v>434</v>
      </c>
      <c r="F171" s="243">
        <v>45747.351006944446</v>
      </c>
      <c r="G171" t="s">
        <v>435</v>
      </c>
      <c r="H171" t="s">
        <v>436</v>
      </c>
      <c r="I171" t="str">
        <f t="shared" si="2"/>
        <v>20250331</v>
      </c>
      <c r="J171" s="243"/>
      <c r="K171" s="243"/>
      <c r="L171" s="243"/>
    </row>
    <row r="172" spans="1:12">
      <c r="A172" t="s">
        <v>444</v>
      </c>
      <c r="B172" t="s">
        <v>154</v>
      </c>
      <c r="C172" t="s">
        <v>446</v>
      </c>
      <c r="D172" t="s">
        <v>433</v>
      </c>
      <c r="E172" t="s">
        <v>434</v>
      </c>
      <c r="F172" s="243">
        <v>45744.778865740744</v>
      </c>
      <c r="G172" t="s">
        <v>435</v>
      </c>
      <c r="H172" t="s">
        <v>436</v>
      </c>
      <c r="I172" t="str">
        <f t="shared" si="2"/>
        <v>20250328</v>
      </c>
      <c r="J172" s="243"/>
      <c r="K172" s="243"/>
      <c r="L172" s="243"/>
    </row>
    <row r="173" spans="1:12">
      <c r="A173" t="s">
        <v>444</v>
      </c>
      <c r="B173" t="s">
        <v>154</v>
      </c>
      <c r="C173" t="s">
        <v>446</v>
      </c>
      <c r="D173" t="s">
        <v>433</v>
      </c>
      <c r="E173" t="s">
        <v>434</v>
      </c>
      <c r="F173" s="243">
        <v>45744.351111111115</v>
      </c>
      <c r="G173" t="s">
        <v>435</v>
      </c>
      <c r="H173" t="s">
        <v>436</v>
      </c>
      <c r="I173" t="str">
        <f t="shared" si="2"/>
        <v>20250328</v>
      </c>
      <c r="J173" s="243"/>
      <c r="K173" s="243"/>
      <c r="L173" s="243"/>
    </row>
    <row r="174" spans="1:12">
      <c r="A174" t="s">
        <v>444</v>
      </c>
      <c r="B174" t="s">
        <v>154</v>
      </c>
      <c r="C174" t="s">
        <v>446</v>
      </c>
      <c r="D174" t="s">
        <v>433</v>
      </c>
      <c r="E174" t="s">
        <v>434</v>
      </c>
      <c r="F174" s="243">
        <v>45743.751655092594</v>
      </c>
      <c r="G174" t="s">
        <v>435</v>
      </c>
      <c r="H174" t="s">
        <v>436</v>
      </c>
      <c r="I174" t="str">
        <f t="shared" si="2"/>
        <v>20250327</v>
      </c>
      <c r="J174" s="243"/>
      <c r="K174" s="243"/>
      <c r="L174" s="243"/>
    </row>
    <row r="175" spans="1:12">
      <c r="A175" t="s">
        <v>444</v>
      </c>
      <c r="B175" t="s">
        <v>154</v>
      </c>
      <c r="C175" t="s">
        <v>446</v>
      </c>
      <c r="D175" t="s">
        <v>433</v>
      </c>
      <c r="E175" t="s">
        <v>434</v>
      </c>
      <c r="F175" s="243">
        <v>45743.35297453704</v>
      </c>
      <c r="G175" t="s">
        <v>435</v>
      </c>
      <c r="H175" t="s">
        <v>436</v>
      </c>
      <c r="I175" t="str">
        <f t="shared" si="2"/>
        <v>20250327</v>
      </c>
      <c r="J175" s="243"/>
      <c r="K175" s="243"/>
      <c r="L175" s="243"/>
    </row>
    <row r="176" spans="1:12">
      <c r="A176" t="s">
        <v>444</v>
      </c>
      <c r="B176" t="s">
        <v>154</v>
      </c>
      <c r="C176" t="s">
        <v>446</v>
      </c>
      <c r="D176" t="s">
        <v>433</v>
      </c>
      <c r="E176" t="s">
        <v>434</v>
      </c>
      <c r="F176" s="243">
        <v>45742.750219907408</v>
      </c>
      <c r="G176" t="s">
        <v>435</v>
      </c>
      <c r="H176" t="s">
        <v>436</v>
      </c>
      <c r="I176" t="str">
        <f t="shared" si="2"/>
        <v>20250326</v>
      </c>
      <c r="J176" s="243"/>
      <c r="K176" s="243"/>
      <c r="L176" s="243"/>
    </row>
    <row r="177" spans="1:12">
      <c r="A177" t="s">
        <v>444</v>
      </c>
      <c r="B177" t="s">
        <v>154</v>
      </c>
      <c r="C177" t="s">
        <v>446</v>
      </c>
      <c r="D177" t="s">
        <v>433</v>
      </c>
      <c r="E177" t="s">
        <v>434</v>
      </c>
      <c r="F177" s="243">
        <v>45742.351481481484</v>
      </c>
      <c r="G177" t="s">
        <v>435</v>
      </c>
      <c r="H177" t="s">
        <v>436</v>
      </c>
      <c r="I177" t="str">
        <f t="shared" si="2"/>
        <v>20250326</v>
      </c>
      <c r="J177" s="243"/>
      <c r="K177" s="243"/>
      <c r="L177" s="243"/>
    </row>
    <row r="178" spans="1:12">
      <c r="A178" t="s">
        <v>444</v>
      </c>
      <c r="B178" t="s">
        <v>154</v>
      </c>
      <c r="C178" t="s">
        <v>446</v>
      </c>
      <c r="D178" t="s">
        <v>433</v>
      </c>
      <c r="E178" t="s">
        <v>434</v>
      </c>
      <c r="F178" s="243">
        <v>45741.748240740744</v>
      </c>
      <c r="G178" t="s">
        <v>435</v>
      </c>
      <c r="H178" t="s">
        <v>436</v>
      </c>
      <c r="I178" t="str">
        <f t="shared" si="2"/>
        <v>20250325</v>
      </c>
      <c r="J178" s="243"/>
      <c r="K178" s="243"/>
      <c r="L178" s="243"/>
    </row>
    <row r="179" spans="1:12">
      <c r="A179" t="s">
        <v>444</v>
      </c>
      <c r="B179" t="s">
        <v>154</v>
      </c>
      <c r="C179" t="s">
        <v>446</v>
      </c>
      <c r="D179" t="s">
        <v>433</v>
      </c>
      <c r="E179" t="s">
        <v>434</v>
      </c>
      <c r="F179" s="243">
        <v>45741.351770833331</v>
      </c>
      <c r="G179" t="s">
        <v>435</v>
      </c>
      <c r="H179" t="s">
        <v>436</v>
      </c>
      <c r="I179" t="str">
        <f t="shared" si="2"/>
        <v>20250325</v>
      </c>
      <c r="J179" s="243"/>
      <c r="K179" s="243"/>
      <c r="L179" s="243"/>
    </row>
    <row r="180" spans="1:12">
      <c r="A180" t="s">
        <v>444</v>
      </c>
      <c r="B180" t="s">
        <v>154</v>
      </c>
      <c r="C180" t="s">
        <v>446</v>
      </c>
      <c r="D180" t="s">
        <v>433</v>
      </c>
      <c r="E180" t="s">
        <v>434</v>
      </c>
      <c r="F180" s="243">
        <v>45740.350972222222</v>
      </c>
      <c r="G180" t="s">
        <v>435</v>
      </c>
      <c r="H180" t="s">
        <v>436</v>
      </c>
      <c r="I180" t="str">
        <f t="shared" si="2"/>
        <v>20250324</v>
      </c>
      <c r="J180" s="243"/>
      <c r="K180" s="243"/>
      <c r="L180" s="243"/>
    </row>
    <row r="181" spans="1:12">
      <c r="A181" t="s">
        <v>444</v>
      </c>
      <c r="B181" t="s">
        <v>154</v>
      </c>
      <c r="C181" t="s">
        <v>446</v>
      </c>
      <c r="D181" t="s">
        <v>433</v>
      </c>
      <c r="E181" t="s">
        <v>434</v>
      </c>
      <c r="F181" s="243">
        <v>45737.753310185188</v>
      </c>
      <c r="G181" t="s">
        <v>435</v>
      </c>
      <c r="H181" t="s">
        <v>436</v>
      </c>
      <c r="I181" t="str">
        <f t="shared" si="2"/>
        <v>20250321</v>
      </c>
      <c r="J181" s="243"/>
      <c r="K181" s="243"/>
      <c r="L181" s="243"/>
    </row>
    <row r="182" spans="1:12">
      <c r="A182" t="s">
        <v>444</v>
      </c>
      <c r="B182" t="s">
        <v>154</v>
      </c>
      <c r="C182" t="s">
        <v>446</v>
      </c>
      <c r="D182" t="s">
        <v>433</v>
      </c>
      <c r="E182" t="s">
        <v>434</v>
      </c>
      <c r="F182" s="243">
        <v>45737.352488425924</v>
      </c>
      <c r="G182" t="s">
        <v>435</v>
      </c>
      <c r="H182" t="s">
        <v>436</v>
      </c>
      <c r="I182" t="str">
        <f t="shared" si="2"/>
        <v>20250321</v>
      </c>
      <c r="J182" s="243"/>
      <c r="K182" s="243"/>
      <c r="L182" s="243"/>
    </row>
    <row r="183" spans="1:12">
      <c r="A183" t="s">
        <v>444</v>
      </c>
      <c r="B183" t="s">
        <v>154</v>
      </c>
      <c r="C183" t="s">
        <v>446</v>
      </c>
      <c r="D183" t="s">
        <v>433</v>
      </c>
      <c r="E183" t="s">
        <v>434</v>
      </c>
      <c r="F183" s="243">
        <v>45736.754803240743</v>
      </c>
      <c r="G183" t="s">
        <v>435</v>
      </c>
      <c r="H183" t="s">
        <v>436</v>
      </c>
      <c r="I183" t="str">
        <f t="shared" si="2"/>
        <v>20250320</v>
      </c>
      <c r="J183" s="243"/>
      <c r="K183" s="243"/>
      <c r="L183" s="243"/>
    </row>
    <row r="184" spans="1:12">
      <c r="A184" t="s">
        <v>444</v>
      </c>
      <c r="B184" t="s">
        <v>154</v>
      </c>
      <c r="C184" t="s">
        <v>446</v>
      </c>
      <c r="D184" t="s">
        <v>433</v>
      </c>
      <c r="E184" t="s">
        <v>434</v>
      </c>
      <c r="F184" s="243">
        <v>45736.352106481485</v>
      </c>
      <c r="G184" t="s">
        <v>435</v>
      </c>
      <c r="H184" t="s">
        <v>436</v>
      </c>
      <c r="I184" t="str">
        <f t="shared" si="2"/>
        <v>20250320</v>
      </c>
      <c r="J184" s="243"/>
      <c r="K184" s="243"/>
      <c r="L184" s="243"/>
    </row>
    <row r="185" spans="1:12">
      <c r="A185" t="s">
        <v>441</v>
      </c>
      <c r="B185" t="s">
        <v>204</v>
      </c>
      <c r="C185" t="s">
        <v>447</v>
      </c>
      <c r="D185" t="s">
        <v>443</v>
      </c>
      <c r="E185" t="s">
        <v>434</v>
      </c>
      <c r="F185" s="243">
        <v>45763.730046296296</v>
      </c>
      <c r="G185" t="s">
        <v>435</v>
      </c>
      <c r="H185" t="s">
        <v>436</v>
      </c>
      <c r="I185" t="str">
        <f t="shared" si="2"/>
        <v>20250416</v>
      </c>
      <c r="J185" s="243"/>
      <c r="K185" s="243"/>
      <c r="L185" s="243"/>
    </row>
    <row r="186" spans="1:12">
      <c r="A186" t="s">
        <v>441</v>
      </c>
      <c r="B186" t="s">
        <v>204</v>
      </c>
      <c r="C186" t="s">
        <v>447</v>
      </c>
      <c r="D186" t="s">
        <v>443</v>
      </c>
      <c r="E186" t="s">
        <v>434</v>
      </c>
      <c r="F186" s="243">
        <v>45763.317800925928</v>
      </c>
      <c r="G186" t="s">
        <v>435</v>
      </c>
      <c r="H186" t="s">
        <v>436</v>
      </c>
      <c r="I186" t="str">
        <f t="shared" si="2"/>
        <v>20250416</v>
      </c>
      <c r="J186" s="243"/>
      <c r="K186" s="243"/>
      <c r="L186" s="243"/>
    </row>
    <row r="187" spans="1:12">
      <c r="A187" t="s">
        <v>441</v>
      </c>
      <c r="B187" t="s">
        <v>204</v>
      </c>
      <c r="C187" t="s">
        <v>447</v>
      </c>
      <c r="D187" t="s">
        <v>443</v>
      </c>
      <c r="E187" t="s">
        <v>434</v>
      </c>
      <c r="F187" s="243">
        <v>45763.317094907405</v>
      </c>
      <c r="G187" t="s">
        <v>435</v>
      </c>
      <c r="H187" t="s">
        <v>436</v>
      </c>
      <c r="I187" t="str">
        <f t="shared" si="2"/>
        <v>20250416</v>
      </c>
      <c r="J187" s="243"/>
      <c r="K187" s="243"/>
      <c r="L187" s="243"/>
    </row>
    <row r="188" spans="1:12">
      <c r="A188" t="s">
        <v>441</v>
      </c>
      <c r="B188" t="s">
        <v>204</v>
      </c>
      <c r="C188" t="s">
        <v>447</v>
      </c>
      <c r="D188" t="s">
        <v>443</v>
      </c>
      <c r="E188" t="s">
        <v>434</v>
      </c>
      <c r="F188" s="243">
        <v>45762.740995370368</v>
      </c>
      <c r="G188" t="s">
        <v>435</v>
      </c>
      <c r="H188" t="s">
        <v>436</v>
      </c>
      <c r="I188" t="str">
        <f t="shared" si="2"/>
        <v>20250415</v>
      </c>
      <c r="J188" s="243"/>
      <c r="K188" s="243"/>
      <c r="L188" s="243"/>
    </row>
    <row r="189" spans="1:12">
      <c r="A189" t="s">
        <v>441</v>
      </c>
      <c r="B189" t="s">
        <v>204</v>
      </c>
      <c r="C189" t="s">
        <v>447</v>
      </c>
      <c r="D189" t="s">
        <v>443</v>
      </c>
      <c r="E189" t="s">
        <v>434</v>
      </c>
      <c r="F189" s="243">
        <v>45762.322268518517</v>
      </c>
      <c r="G189" t="s">
        <v>435</v>
      </c>
      <c r="H189" t="s">
        <v>436</v>
      </c>
      <c r="I189" t="str">
        <f t="shared" si="2"/>
        <v>20250415</v>
      </c>
      <c r="J189" s="243"/>
      <c r="K189" s="243"/>
      <c r="L189" s="243"/>
    </row>
    <row r="190" spans="1:12">
      <c r="A190" t="s">
        <v>441</v>
      </c>
      <c r="B190" t="s">
        <v>204</v>
      </c>
      <c r="C190" t="s">
        <v>447</v>
      </c>
      <c r="D190" t="s">
        <v>443</v>
      </c>
      <c r="E190" t="s">
        <v>434</v>
      </c>
      <c r="F190" s="243">
        <v>45761.733032407406</v>
      </c>
      <c r="G190" t="s">
        <v>435</v>
      </c>
      <c r="H190" t="s">
        <v>436</v>
      </c>
      <c r="I190" t="str">
        <f t="shared" si="2"/>
        <v>20250414</v>
      </c>
      <c r="J190" s="243"/>
      <c r="K190" s="243"/>
      <c r="L190" s="243"/>
    </row>
    <row r="191" spans="1:12">
      <c r="A191" t="s">
        <v>441</v>
      </c>
      <c r="B191" t="s">
        <v>204</v>
      </c>
      <c r="C191" t="s">
        <v>447</v>
      </c>
      <c r="D191" t="s">
        <v>443</v>
      </c>
      <c r="E191" t="s">
        <v>434</v>
      </c>
      <c r="F191" s="243">
        <v>45761.33289351852</v>
      </c>
      <c r="G191" t="s">
        <v>435</v>
      </c>
      <c r="H191" t="s">
        <v>436</v>
      </c>
      <c r="I191" t="str">
        <f t="shared" si="2"/>
        <v>20250414</v>
      </c>
      <c r="J191" s="243"/>
      <c r="K191" s="243"/>
      <c r="L191" s="243"/>
    </row>
    <row r="192" spans="1:12">
      <c r="A192" t="s">
        <v>441</v>
      </c>
      <c r="B192" t="s">
        <v>204</v>
      </c>
      <c r="C192" t="s">
        <v>447</v>
      </c>
      <c r="D192" t="s">
        <v>443</v>
      </c>
      <c r="E192" t="s">
        <v>434</v>
      </c>
      <c r="F192" s="243">
        <v>45758.733599537038</v>
      </c>
      <c r="G192" t="s">
        <v>435</v>
      </c>
      <c r="H192" t="s">
        <v>436</v>
      </c>
      <c r="I192" t="str">
        <f t="shared" si="2"/>
        <v>20250411</v>
      </c>
      <c r="J192" s="243"/>
      <c r="K192" s="243"/>
      <c r="L192" s="243"/>
    </row>
    <row r="193" spans="1:12">
      <c r="A193" t="s">
        <v>441</v>
      </c>
      <c r="B193" t="s">
        <v>204</v>
      </c>
      <c r="C193" t="s">
        <v>447</v>
      </c>
      <c r="D193" t="s">
        <v>443</v>
      </c>
      <c r="E193" t="s">
        <v>434</v>
      </c>
      <c r="F193" s="243">
        <v>45758.335752314815</v>
      </c>
      <c r="G193" t="s">
        <v>435</v>
      </c>
      <c r="H193" t="s">
        <v>436</v>
      </c>
      <c r="I193" t="str">
        <f t="shared" si="2"/>
        <v>20250411</v>
      </c>
      <c r="J193" s="243"/>
      <c r="K193" s="243"/>
      <c r="L193" s="243"/>
    </row>
    <row r="194" spans="1:12">
      <c r="A194" t="s">
        <v>441</v>
      </c>
      <c r="B194" t="s">
        <v>204</v>
      </c>
      <c r="C194" t="s">
        <v>447</v>
      </c>
      <c r="D194" t="s">
        <v>443</v>
      </c>
      <c r="E194" t="s">
        <v>434</v>
      </c>
      <c r="F194" s="243">
        <v>45757.736076388886</v>
      </c>
      <c r="G194" t="s">
        <v>435</v>
      </c>
      <c r="H194" t="s">
        <v>436</v>
      </c>
      <c r="I194" t="str">
        <f t="shared" si="2"/>
        <v>20250410</v>
      </c>
      <c r="J194" s="243"/>
      <c r="K194" s="243"/>
      <c r="L194" s="243"/>
    </row>
    <row r="195" spans="1:12">
      <c r="A195" t="s">
        <v>441</v>
      </c>
      <c r="B195" t="s">
        <v>204</v>
      </c>
      <c r="C195" t="s">
        <v>447</v>
      </c>
      <c r="D195" t="s">
        <v>443</v>
      </c>
      <c r="E195" t="s">
        <v>434</v>
      </c>
      <c r="F195" s="243">
        <v>45757.328981481478</v>
      </c>
      <c r="G195" t="s">
        <v>435</v>
      </c>
      <c r="H195" t="s">
        <v>436</v>
      </c>
      <c r="I195" t="str">
        <f t="shared" ref="I195:I258" si="3">TEXT(F195,"yyyymmdd")</f>
        <v>20250410</v>
      </c>
      <c r="J195" s="243"/>
      <c r="K195" s="243"/>
      <c r="L195" s="243"/>
    </row>
    <row r="196" spans="1:12">
      <c r="A196" t="s">
        <v>441</v>
      </c>
      <c r="B196" t="s">
        <v>204</v>
      </c>
      <c r="C196" t="s">
        <v>447</v>
      </c>
      <c r="D196" t="s">
        <v>443</v>
      </c>
      <c r="E196" t="s">
        <v>434</v>
      </c>
      <c r="F196" s="243">
        <v>45756.733275462961</v>
      </c>
      <c r="G196" t="s">
        <v>435</v>
      </c>
      <c r="H196" t="s">
        <v>436</v>
      </c>
      <c r="I196" t="str">
        <f t="shared" si="3"/>
        <v>20250409</v>
      </c>
      <c r="J196" s="243"/>
      <c r="K196" s="243"/>
      <c r="L196" s="243"/>
    </row>
    <row r="197" spans="1:12">
      <c r="A197" t="s">
        <v>441</v>
      </c>
      <c r="B197" t="s">
        <v>204</v>
      </c>
      <c r="C197" t="s">
        <v>447</v>
      </c>
      <c r="D197" t="s">
        <v>443</v>
      </c>
      <c r="E197" t="s">
        <v>434</v>
      </c>
      <c r="F197" s="243">
        <v>45756.326840277776</v>
      </c>
      <c r="G197" t="s">
        <v>435</v>
      </c>
      <c r="H197" t="s">
        <v>436</v>
      </c>
      <c r="I197" t="str">
        <f t="shared" si="3"/>
        <v>20250409</v>
      </c>
      <c r="J197" s="243"/>
      <c r="K197" s="243"/>
      <c r="L197" s="243"/>
    </row>
    <row r="198" spans="1:12">
      <c r="A198" t="s">
        <v>441</v>
      </c>
      <c r="B198" t="s">
        <v>204</v>
      </c>
      <c r="C198" t="s">
        <v>447</v>
      </c>
      <c r="D198" t="s">
        <v>443</v>
      </c>
      <c r="E198" t="s">
        <v>434</v>
      </c>
      <c r="F198" s="243">
        <v>45755.733831018515</v>
      </c>
      <c r="G198" t="s">
        <v>435</v>
      </c>
      <c r="H198" t="s">
        <v>436</v>
      </c>
      <c r="I198" t="str">
        <f t="shared" si="3"/>
        <v>20250408</v>
      </c>
      <c r="J198" s="243"/>
      <c r="K198" s="243"/>
      <c r="L198" s="243"/>
    </row>
    <row r="199" spans="1:12">
      <c r="A199" t="s">
        <v>441</v>
      </c>
      <c r="B199" t="s">
        <v>204</v>
      </c>
      <c r="C199" t="s">
        <v>447</v>
      </c>
      <c r="D199" t="s">
        <v>443</v>
      </c>
      <c r="E199" t="s">
        <v>434</v>
      </c>
      <c r="F199" s="243">
        <v>45755.335925925923</v>
      </c>
      <c r="G199" t="s">
        <v>435</v>
      </c>
      <c r="H199" t="s">
        <v>436</v>
      </c>
      <c r="I199" t="str">
        <f t="shared" si="3"/>
        <v>20250408</v>
      </c>
      <c r="J199" s="243"/>
      <c r="K199" s="243"/>
      <c r="L199" s="243"/>
    </row>
    <row r="200" spans="1:12">
      <c r="A200" t="s">
        <v>441</v>
      </c>
      <c r="B200" t="s">
        <v>204</v>
      </c>
      <c r="C200" t="s">
        <v>447</v>
      </c>
      <c r="D200" t="s">
        <v>443</v>
      </c>
      <c r="E200" t="s">
        <v>434</v>
      </c>
      <c r="F200" s="243">
        <v>45751.736678240741</v>
      </c>
      <c r="G200" t="s">
        <v>435</v>
      </c>
      <c r="H200" t="s">
        <v>436</v>
      </c>
      <c r="I200" t="str">
        <f t="shared" si="3"/>
        <v>20250404</v>
      </c>
      <c r="J200" s="243"/>
      <c r="K200" s="243"/>
      <c r="L200" s="243"/>
    </row>
    <row r="201" spans="1:12">
      <c r="A201" t="s">
        <v>441</v>
      </c>
      <c r="B201" t="s">
        <v>204</v>
      </c>
      <c r="C201" t="s">
        <v>447</v>
      </c>
      <c r="D201" t="s">
        <v>443</v>
      </c>
      <c r="E201" t="s">
        <v>434</v>
      </c>
      <c r="F201" s="243">
        <v>45751.734780092593</v>
      </c>
      <c r="G201" t="s">
        <v>435</v>
      </c>
      <c r="H201" t="s">
        <v>436</v>
      </c>
      <c r="I201" t="str">
        <f t="shared" si="3"/>
        <v>20250404</v>
      </c>
      <c r="J201" s="243"/>
      <c r="K201" s="243"/>
      <c r="L201" s="243"/>
    </row>
    <row r="202" spans="1:12">
      <c r="A202" t="s">
        <v>441</v>
      </c>
      <c r="B202" t="s">
        <v>204</v>
      </c>
      <c r="C202" t="s">
        <v>447</v>
      </c>
      <c r="D202" t="s">
        <v>443</v>
      </c>
      <c r="E202" t="s">
        <v>434</v>
      </c>
      <c r="F202" s="243">
        <v>45751.313368055555</v>
      </c>
      <c r="G202" t="s">
        <v>435</v>
      </c>
      <c r="H202" t="s">
        <v>436</v>
      </c>
      <c r="I202" t="str">
        <f t="shared" si="3"/>
        <v>20250404</v>
      </c>
      <c r="J202" s="243"/>
      <c r="K202" s="243"/>
      <c r="L202" s="243"/>
    </row>
    <row r="203" spans="1:12">
      <c r="A203" t="s">
        <v>441</v>
      </c>
      <c r="B203" t="s">
        <v>204</v>
      </c>
      <c r="C203" t="s">
        <v>447</v>
      </c>
      <c r="D203" t="s">
        <v>443</v>
      </c>
      <c r="E203" t="s">
        <v>434</v>
      </c>
      <c r="F203" s="243">
        <v>45750.734456018516</v>
      </c>
      <c r="G203" t="s">
        <v>435</v>
      </c>
      <c r="H203" t="s">
        <v>436</v>
      </c>
      <c r="I203" t="str">
        <f t="shared" si="3"/>
        <v>20250403</v>
      </c>
      <c r="J203" s="243"/>
      <c r="K203" s="243"/>
      <c r="L203" s="243"/>
    </row>
    <row r="204" spans="1:12">
      <c r="A204" t="s">
        <v>441</v>
      </c>
      <c r="B204" t="s">
        <v>204</v>
      </c>
      <c r="C204" t="s">
        <v>447</v>
      </c>
      <c r="D204" t="s">
        <v>443</v>
      </c>
      <c r="E204" t="s">
        <v>434</v>
      </c>
      <c r="F204" s="243">
        <v>45750.337395833332</v>
      </c>
      <c r="G204" t="s">
        <v>435</v>
      </c>
      <c r="H204" t="s">
        <v>436</v>
      </c>
      <c r="I204" t="str">
        <f t="shared" si="3"/>
        <v>20250403</v>
      </c>
      <c r="J204" s="243"/>
      <c r="K204" s="243"/>
      <c r="L204" s="243"/>
    </row>
    <row r="205" spans="1:12">
      <c r="A205" t="s">
        <v>441</v>
      </c>
      <c r="B205" t="s">
        <v>204</v>
      </c>
      <c r="C205" t="s">
        <v>447</v>
      </c>
      <c r="D205" t="s">
        <v>443</v>
      </c>
      <c r="E205" t="s">
        <v>434</v>
      </c>
      <c r="F205" s="243">
        <v>45749.730428240742</v>
      </c>
      <c r="G205" t="s">
        <v>435</v>
      </c>
      <c r="H205" t="s">
        <v>436</v>
      </c>
      <c r="I205" t="str">
        <f t="shared" si="3"/>
        <v>20250402</v>
      </c>
      <c r="J205" s="243"/>
      <c r="K205" s="243"/>
      <c r="L205" s="243"/>
    </row>
    <row r="206" spans="1:12">
      <c r="A206" t="s">
        <v>441</v>
      </c>
      <c r="B206" t="s">
        <v>204</v>
      </c>
      <c r="C206" t="s">
        <v>447</v>
      </c>
      <c r="D206" t="s">
        <v>443</v>
      </c>
      <c r="E206" t="s">
        <v>434</v>
      </c>
      <c r="F206" s="243">
        <v>45749.312881944446</v>
      </c>
      <c r="G206" t="s">
        <v>435</v>
      </c>
      <c r="H206" t="s">
        <v>436</v>
      </c>
      <c r="I206" t="str">
        <f t="shared" si="3"/>
        <v>20250402</v>
      </c>
      <c r="J206" s="243"/>
      <c r="K206" s="243"/>
      <c r="L206" s="243"/>
    </row>
    <row r="207" spans="1:12">
      <c r="A207" t="s">
        <v>441</v>
      </c>
      <c r="B207" t="s">
        <v>204</v>
      </c>
      <c r="C207" t="s">
        <v>447</v>
      </c>
      <c r="D207" t="s">
        <v>443</v>
      </c>
      <c r="E207" t="s">
        <v>434</v>
      </c>
      <c r="F207" s="243">
        <v>45748.731562499997</v>
      </c>
      <c r="G207" t="s">
        <v>435</v>
      </c>
      <c r="H207" t="s">
        <v>436</v>
      </c>
      <c r="I207" t="str">
        <f t="shared" si="3"/>
        <v>20250401</v>
      </c>
      <c r="J207" s="243"/>
      <c r="K207" s="243"/>
      <c r="L207" s="243"/>
    </row>
    <row r="208" spans="1:12">
      <c r="A208" t="s">
        <v>441</v>
      </c>
      <c r="B208" t="s">
        <v>204</v>
      </c>
      <c r="C208" t="s">
        <v>447</v>
      </c>
      <c r="D208" t="s">
        <v>443</v>
      </c>
      <c r="E208" t="s">
        <v>434</v>
      </c>
      <c r="F208" s="243">
        <v>45748.335370370369</v>
      </c>
      <c r="G208" t="s">
        <v>435</v>
      </c>
      <c r="H208" t="s">
        <v>436</v>
      </c>
      <c r="I208" t="str">
        <f t="shared" si="3"/>
        <v>20250401</v>
      </c>
      <c r="J208" s="243"/>
      <c r="K208" s="243"/>
      <c r="L208" s="243"/>
    </row>
    <row r="209" spans="1:12">
      <c r="A209" t="s">
        <v>441</v>
      </c>
      <c r="B209" t="s">
        <v>204</v>
      </c>
      <c r="C209" t="s">
        <v>447</v>
      </c>
      <c r="D209" t="s">
        <v>443</v>
      </c>
      <c r="E209" t="s">
        <v>434</v>
      </c>
      <c r="F209" s="243">
        <v>45747.732777777775</v>
      </c>
      <c r="G209" t="s">
        <v>435</v>
      </c>
      <c r="H209" t="s">
        <v>436</v>
      </c>
      <c r="I209" t="str">
        <f t="shared" si="3"/>
        <v>20250331</v>
      </c>
      <c r="J209" s="243"/>
      <c r="K209" s="243"/>
      <c r="L209" s="243"/>
    </row>
    <row r="210" spans="1:12">
      <c r="A210" t="s">
        <v>441</v>
      </c>
      <c r="B210" t="s">
        <v>204</v>
      </c>
      <c r="C210" t="s">
        <v>447</v>
      </c>
      <c r="D210" t="s">
        <v>443</v>
      </c>
      <c r="E210" t="s">
        <v>434</v>
      </c>
      <c r="F210" s="243">
        <v>45747.33384259259</v>
      </c>
      <c r="G210" t="s">
        <v>435</v>
      </c>
      <c r="H210" t="s">
        <v>436</v>
      </c>
      <c r="I210" t="str">
        <f t="shared" si="3"/>
        <v>20250331</v>
      </c>
      <c r="J210" s="243"/>
      <c r="K210" s="243"/>
      <c r="L210" s="243"/>
    </row>
    <row r="211" spans="1:12">
      <c r="A211" t="s">
        <v>441</v>
      </c>
      <c r="B211" t="s">
        <v>204</v>
      </c>
      <c r="C211" t="s">
        <v>447</v>
      </c>
      <c r="D211" t="s">
        <v>443</v>
      </c>
      <c r="E211" t="s">
        <v>434</v>
      </c>
      <c r="F211" s="243">
        <v>45744.845451388886</v>
      </c>
      <c r="G211" t="s">
        <v>435</v>
      </c>
      <c r="H211" t="s">
        <v>436</v>
      </c>
      <c r="I211" t="str">
        <f t="shared" si="3"/>
        <v>20250328</v>
      </c>
      <c r="J211" s="243"/>
      <c r="K211" s="243"/>
    </row>
    <row r="212" spans="1:12">
      <c r="A212" t="s">
        <v>441</v>
      </c>
      <c r="B212" t="s">
        <v>204</v>
      </c>
      <c r="C212" t="s">
        <v>447</v>
      </c>
      <c r="D212" t="s">
        <v>443</v>
      </c>
      <c r="E212" t="s">
        <v>434</v>
      </c>
      <c r="F212" s="243">
        <v>45744.310335648152</v>
      </c>
      <c r="G212" t="s">
        <v>435</v>
      </c>
      <c r="H212" t="s">
        <v>436</v>
      </c>
      <c r="I212" t="str">
        <f t="shared" si="3"/>
        <v>20250328</v>
      </c>
      <c r="J212" s="243"/>
      <c r="K212" s="243"/>
    </row>
    <row r="213" spans="1:12">
      <c r="A213" t="s">
        <v>441</v>
      </c>
      <c r="B213" t="s">
        <v>204</v>
      </c>
      <c r="C213" t="s">
        <v>447</v>
      </c>
      <c r="D213" t="s">
        <v>443</v>
      </c>
      <c r="E213" t="s">
        <v>434</v>
      </c>
      <c r="F213" s="243">
        <v>45744.310069444444</v>
      </c>
      <c r="G213" t="s">
        <v>435</v>
      </c>
      <c r="H213" t="s">
        <v>436</v>
      </c>
      <c r="I213" t="str">
        <f t="shared" si="3"/>
        <v>20250328</v>
      </c>
      <c r="J213" s="243"/>
      <c r="K213" s="243"/>
    </row>
    <row r="214" spans="1:12">
      <c r="A214" t="s">
        <v>441</v>
      </c>
      <c r="B214" t="s">
        <v>204</v>
      </c>
      <c r="C214" t="s">
        <v>447</v>
      </c>
      <c r="D214" t="s">
        <v>443</v>
      </c>
      <c r="E214" t="s">
        <v>434</v>
      </c>
      <c r="F214" s="243">
        <v>45743.739131944443</v>
      </c>
      <c r="G214" t="s">
        <v>435</v>
      </c>
      <c r="H214" t="s">
        <v>436</v>
      </c>
      <c r="I214" t="str">
        <f t="shared" si="3"/>
        <v>20250327</v>
      </c>
      <c r="J214" s="243"/>
      <c r="K214" s="243"/>
    </row>
    <row r="215" spans="1:12">
      <c r="A215" t="s">
        <v>441</v>
      </c>
      <c r="B215" t="s">
        <v>204</v>
      </c>
      <c r="C215" t="s">
        <v>447</v>
      </c>
      <c r="D215" t="s">
        <v>443</v>
      </c>
      <c r="E215" t="s">
        <v>434</v>
      </c>
      <c r="F215" s="243">
        <v>45743.335405092592</v>
      </c>
      <c r="G215" t="s">
        <v>435</v>
      </c>
      <c r="H215" t="s">
        <v>436</v>
      </c>
      <c r="I215" t="str">
        <f t="shared" si="3"/>
        <v>20250327</v>
      </c>
      <c r="J215" s="243"/>
      <c r="K215" s="243"/>
    </row>
    <row r="216" spans="1:12">
      <c r="A216" t="s">
        <v>441</v>
      </c>
      <c r="B216" t="s">
        <v>204</v>
      </c>
      <c r="C216" t="s">
        <v>447</v>
      </c>
      <c r="D216" t="s">
        <v>443</v>
      </c>
      <c r="E216" t="s">
        <v>434</v>
      </c>
      <c r="F216" s="243">
        <v>45742.736192129632</v>
      </c>
      <c r="G216" t="s">
        <v>435</v>
      </c>
      <c r="H216" t="s">
        <v>436</v>
      </c>
      <c r="I216" t="str">
        <f t="shared" si="3"/>
        <v>20250326</v>
      </c>
      <c r="J216" s="243"/>
      <c r="K216" s="243"/>
    </row>
    <row r="217" spans="1:12">
      <c r="A217" t="s">
        <v>441</v>
      </c>
      <c r="B217" t="s">
        <v>204</v>
      </c>
      <c r="C217" t="s">
        <v>447</v>
      </c>
      <c r="D217" t="s">
        <v>443</v>
      </c>
      <c r="E217" t="s">
        <v>434</v>
      </c>
      <c r="F217" s="243">
        <v>45742.735949074071</v>
      </c>
      <c r="G217" t="s">
        <v>435</v>
      </c>
      <c r="H217" t="s">
        <v>436</v>
      </c>
      <c r="I217" t="str">
        <f t="shared" si="3"/>
        <v>20250326</v>
      </c>
      <c r="J217" s="243"/>
      <c r="K217" s="243"/>
    </row>
    <row r="218" spans="1:12">
      <c r="A218" t="s">
        <v>441</v>
      </c>
      <c r="B218" t="s">
        <v>204</v>
      </c>
      <c r="C218" t="s">
        <v>447</v>
      </c>
      <c r="D218" t="s">
        <v>443</v>
      </c>
      <c r="E218" t="s">
        <v>434</v>
      </c>
      <c r="F218" s="243">
        <v>45742.328935185185</v>
      </c>
      <c r="G218" t="s">
        <v>435</v>
      </c>
      <c r="H218" t="s">
        <v>436</v>
      </c>
      <c r="I218" t="str">
        <f t="shared" si="3"/>
        <v>20250326</v>
      </c>
      <c r="J218" s="243"/>
      <c r="K218" s="243"/>
    </row>
    <row r="219" spans="1:12">
      <c r="A219" t="s">
        <v>441</v>
      </c>
      <c r="B219" t="s">
        <v>204</v>
      </c>
      <c r="C219" t="s">
        <v>447</v>
      </c>
      <c r="D219" t="s">
        <v>443</v>
      </c>
      <c r="E219" t="s">
        <v>434</v>
      </c>
      <c r="F219" s="243">
        <v>45741.732997685183</v>
      </c>
      <c r="G219" t="s">
        <v>435</v>
      </c>
      <c r="H219" t="s">
        <v>436</v>
      </c>
      <c r="I219" t="str">
        <f t="shared" si="3"/>
        <v>20250325</v>
      </c>
      <c r="J219" s="243"/>
      <c r="K219" s="243"/>
    </row>
    <row r="220" spans="1:12">
      <c r="A220" t="s">
        <v>441</v>
      </c>
      <c r="B220" t="s">
        <v>204</v>
      </c>
      <c r="C220" t="s">
        <v>447</v>
      </c>
      <c r="D220" t="s">
        <v>443</v>
      </c>
      <c r="E220" t="s">
        <v>434</v>
      </c>
      <c r="F220" s="243">
        <v>45741.330208333333</v>
      </c>
      <c r="G220" t="s">
        <v>435</v>
      </c>
      <c r="H220" t="s">
        <v>436</v>
      </c>
      <c r="I220" t="str">
        <f t="shared" si="3"/>
        <v>20250325</v>
      </c>
      <c r="J220" s="243"/>
      <c r="K220" s="243"/>
    </row>
    <row r="221" spans="1:12">
      <c r="A221" t="s">
        <v>441</v>
      </c>
      <c r="B221" t="s">
        <v>204</v>
      </c>
      <c r="C221" t="s">
        <v>447</v>
      </c>
      <c r="D221" t="s">
        <v>443</v>
      </c>
      <c r="E221" t="s">
        <v>434</v>
      </c>
      <c r="F221" s="243">
        <v>45740.735636574071</v>
      </c>
      <c r="G221" t="s">
        <v>435</v>
      </c>
      <c r="H221" t="s">
        <v>436</v>
      </c>
      <c r="I221" t="str">
        <f t="shared" si="3"/>
        <v>20250324</v>
      </c>
      <c r="J221" s="243"/>
      <c r="K221" s="243"/>
    </row>
    <row r="222" spans="1:12">
      <c r="A222" t="s">
        <v>441</v>
      </c>
      <c r="B222" t="s">
        <v>204</v>
      </c>
      <c r="C222" t="s">
        <v>447</v>
      </c>
      <c r="D222" t="s">
        <v>443</v>
      </c>
      <c r="E222" t="s">
        <v>434</v>
      </c>
      <c r="F222" s="243">
        <v>45740.334004629629</v>
      </c>
      <c r="G222" t="s">
        <v>435</v>
      </c>
      <c r="H222" t="s">
        <v>436</v>
      </c>
      <c r="I222" t="str">
        <f t="shared" si="3"/>
        <v>20250324</v>
      </c>
      <c r="J222" s="243"/>
      <c r="K222" s="243"/>
    </row>
    <row r="223" spans="1:12">
      <c r="A223" t="s">
        <v>441</v>
      </c>
      <c r="B223" t="s">
        <v>204</v>
      </c>
      <c r="C223" t="s">
        <v>447</v>
      </c>
      <c r="D223" t="s">
        <v>443</v>
      </c>
      <c r="E223" t="s">
        <v>434</v>
      </c>
      <c r="F223" s="243">
        <v>45740.333773148152</v>
      </c>
      <c r="G223" t="s">
        <v>435</v>
      </c>
      <c r="H223" t="s">
        <v>436</v>
      </c>
      <c r="I223" t="str">
        <f t="shared" si="3"/>
        <v>20250324</v>
      </c>
      <c r="J223" s="243"/>
      <c r="K223" s="243"/>
    </row>
    <row r="224" spans="1:12">
      <c r="A224" t="s">
        <v>441</v>
      </c>
      <c r="B224" t="s">
        <v>204</v>
      </c>
      <c r="C224" t="s">
        <v>447</v>
      </c>
      <c r="D224" t="s">
        <v>443</v>
      </c>
      <c r="E224" t="s">
        <v>434</v>
      </c>
      <c r="F224" s="243">
        <v>45737.745497685188</v>
      </c>
      <c r="G224" t="s">
        <v>435</v>
      </c>
      <c r="H224" t="s">
        <v>436</v>
      </c>
      <c r="I224" t="str">
        <f t="shared" si="3"/>
        <v>20250321</v>
      </c>
      <c r="J224" s="243"/>
      <c r="K224" s="243"/>
    </row>
    <row r="225" spans="1:11">
      <c r="A225" t="s">
        <v>441</v>
      </c>
      <c r="B225" t="s">
        <v>204</v>
      </c>
      <c r="C225" t="s">
        <v>447</v>
      </c>
      <c r="D225" t="s">
        <v>443</v>
      </c>
      <c r="E225" t="s">
        <v>434</v>
      </c>
      <c r="F225" s="243">
        <v>45737.744131944448</v>
      </c>
      <c r="G225" t="s">
        <v>435</v>
      </c>
      <c r="H225" t="s">
        <v>436</v>
      </c>
      <c r="I225" t="str">
        <f t="shared" si="3"/>
        <v>20250321</v>
      </c>
      <c r="J225" s="243"/>
      <c r="K225" s="243"/>
    </row>
    <row r="226" spans="1:11">
      <c r="A226" t="s">
        <v>441</v>
      </c>
      <c r="B226" t="s">
        <v>204</v>
      </c>
      <c r="C226" t="s">
        <v>447</v>
      </c>
      <c r="D226" t="s">
        <v>443</v>
      </c>
      <c r="E226" t="s">
        <v>434</v>
      </c>
      <c r="F226" s="243">
        <v>45736.736516203702</v>
      </c>
      <c r="G226" t="s">
        <v>435</v>
      </c>
      <c r="H226" t="s">
        <v>436</v>
      </c>
      <c r="I226" t="str">
        <f t="shared" si="3"/>
        <v>20250320</v>
      </c>
      <c r="J226" s="243"/>
      <c r="K226" s="243"/>
    </row>
    <row r="227" spans="1:11">
      <c r="A227" t="s">
        <v>441</v>
      </c>
      <c r="B227" t="s">
        <v>204</v>
      </c>
      <c r="C227" t="s">
        <v>447</v>
      </c>
      <c r="D227" t="s">
        <v>443</v>
      </c>
      <c r="E227" t="s">
        <v>434</v>
      </c>
      <c r="F227" s="243">
        <v>45736.331250000003</v>
      </c>
      <c r="G227" t="s">
        <v>435</v>
      </c>
      <c r="H227" t="s">
        <v>436</v>
      </c>
      <c r="I227" t="str">
        <f t="shared" si="3"/>
        <v>20250320</v>
      </c>
      <c r="J227" s="243"/>
      <c r="K227" s="243"/>
    </row>
    <row r="228" spans="1:11">
      <c r="A228" t="s">
        <v>444</v>
      </c>
      <c r="B228" t="s">
        <v>87</v>
      </c>
      <c r="C228" t="s">
        <v>448</v>
      </c>
      <c r="D228" t="s">
        <v>433</v>
      </c>
      <c r="E228" t="s">
        <v>449</v>
      </c>
      <c r="F228" s="243">
        <v>45763.755393518521</v>
      </c>
      <c r="G228" t="s">
        <v>450</v>
      </c>
      <c r="H228" t="s">
        <v>451</v>
      </c>
      <c r="I228" t="str">
        <f t="shared" si="3"/>
        <v>20250416</v>
      </c>
      <c r="J228" s="243"/>
      <c r="K228" s="243"/>
    </row>
    <row r="229" spans="1:11">
      <c r="A229" t="s">
        <v>444</v>
      </c>
      <c r="B229" t="s">
        <v>87</v>
      </c>
      <c r="C229" t="s">
        <v>448</v>
      </c>
      <c r="D229" t="s">
        <v>433</v>
      </c>
      <c r="E229" t="s">
        <v>449</v>
      </c>
      <c r="F229" s="243">
        <v>45763.343530092592</v>
      </c>
      <c r="G229" t="s">
        <v>450</v>
      </c>
      <c r="H229" t="s">
        <v>451</v>
      </c>
      <c r="I229" t="str">
        <f t="shared" si="3"/>
        <v>20250416</v>
      </c>
      <c r="J229" s="243"/>
      <c r="K229" s="243"/>
    </row>
    <row r="230" spans="1:11">
      <c r="A230" t="s">
        <v>444</v>
      </c>
      <c r="B230" t="s">
        <v>87</v>
      </c>
      <c r="C230" t="s">
        <v>448</v>
      </c>
      <c r="D230" t="s">
        <v>433</v>
      </c>
      <c r="E230" t="s">
        <v>449</v>
      </c>
      <c r="F230" s="243">
        <v>45762.766168981485</v>
      </c>
      <c r="G230" t="s">
        <v>450</v>
      </c>
      <c r="H230" t="s">
        <v>451</v>
      </c>
      <c r="I230" t="str">
        <f t="shared" si="3"/>
        <v>20250415</v>
      </c>
      <c r="J230" s="243"/>
      <c r="K230" s="243"/>
    </row>
    <row r="231" spans="1:11">
      <c r="A231" t="s">
        <v>444</v>
      </c>
      <c r="B231" t="s">
        <v>87</v>
      </c>
      <c r="C231" t="s">
        <v>448</v>
      </c>
      <c r="D231" t="s">
        <v>433</v>
      </c>
      <c r="E231" t="s">
        <v>449</v>
      </c>
      <c r="F231" s="243">
        <v>45762.333715277775</v>
      </c>
      <c r="G231" t="s">
        <v>452</v>
      </c>
      <c r="H231" t="s">
        <v>453</v>
      </c>
      <c r="I231" t="str">
        <f t="shared" si="3"/>
        <v>20250415</v>
      </c>
      <c r="J231" s="243"/>
      <c r="K231" s="243"/>
    </row>
    <row r="232" spans="1:11">
      <c r="A232" t="s">
        <v>444</v>
      </c>
      <c r="B232" t="s">
        <v>87</v>
      </c>
      <c r="C232" t="s">
        <v>448</v>
      </c>
      <c r="D232" t="s">
        <v>433</v>
      </c>
      <c r="E232" t="s">
        <v>449</v>
      </c>
      <c r="F232" s="243">
        <v>45761.749131944445</v>
      </c>
      <c r="G232" t="s">
        <v>450</v>
      </c>
      <c r="H232" t="s">
        <v>451</v>
      </c>
      <c r="I232" t="str">
        <f t="shared" si="3"/>
        <v>20250414</v>
      </c>
      <c r="J232" s="243"/>
      <c r="K232" s="243"/>
    </row>
    <row r="233" spans="1:11">
      <c r="A233" t="s">
        <v>444</v>
      </c>
      <c r="B233" t="s">
        <v>87</v>
      </c>
      <c r="C233" t="s">
        <v>448</v>
      </c>
      <c r="D233" t="s">
        <v>433</v>
      </c>
      <c r="E233" t="s">
        <v>449</v>
      </c>
      <c r="F233" s="243">
        <v>45761.336550925924</v>
      </c>
      <c r="G233" t="s">
        <v>450</v>
      </c>
      <c r="H233" t="s">
        <v>451</v>
      </c>
      <c r="I233" t="str">
        <f t="shared" si="3"/>
        <v>20250414</v>
      </c>
      <c r="J233" s="243"/>
      <c r="K233" s="243"/>
    </row>
    <row r="234" spans="1:11">
      <c r="A234" t="s">
        <v>444</v>
      </c>
      <c r="B234" t="s">
        <v>87</v>
      </c>
      <c r="C234" t="s">
        <v>448</v>
      </c>
      <c r="D234" t="s">
        <v>433</v>
      </c>
      <c r="E234" t="s">
        <v>449</v>
      </c>
      <c r="F234" s="243">
        <v>45758.758645833332</v>
      </c>
      <c r="G234" t="s">
        <v>450</v>
      </c>
      <c r="H234" t="s">
        <v>451</v>
      </c>
      <c r="I234" t="str">
        <f t="shared" si="3"/>
        <v>20250411</v>
      </c>
      <c r="J234" s="243"/>
      <c r="K234" s="243"/>
    </row>
    <row r="235" spans="1:11">
      <c r="A235" t="s">
        <v>444</v>
      </c>
      <c r="B235" t="s">
        <v>87</v>
      </c>
      <c r="C235" t="s">
        <v>448</v>
      </c>
      <c r="D235" t="s">
        <v>433</v>
      </c>
      <c r="E235" t="s">
        <v>449</v>
      </c>
      <c r="F235" s="243">
        <v>45758.34642361111</v>
      </c>
      <c r="G235" t="s">
        <v>452</v>
      </c>
      <c r="H235" t="s">
        <v>453</v>
      </c>
      <c r="I235" t="str">
        <f t="shared" si="3"/>
        <v>20250411</v>
      </c>
      <c r="J235" s="243"/>
      <c r="K235" s="243"/>
    </row>
    <row r="236" spans="1:11">
      <c r="A236" t="s">
        <v>444</v>
      </c>
      <c r="B236" t="s">
        <v>87</v>
      </c>
      <c r="C236" t="s">
        <v>448</v>
      </c>
      <c r="D236" t="s">
        <v>433</v>
      </c>
      <c r="E236" t="s">
        <v>449</v>
      </c>
      <c r="F236" s="243">
        <v>45757.746412037035</v>
      </c>
      <c r="G236" t="s">
        <v>450</v>
      </c>
      <c r="H236" t="s">
        <v>451</v>
      </c>
      <c r="I236" t="str">
        <f t="shared" si="3"/>
        <v>20250410</v>
      </c>
      <c r="J236" s="243"/>
      <c r="K236" s="243"/>
    </row>
    <row r="237" spans="1:11">
      <c r="A237" t="s">
        <v>444</v>
      </c>
      <c r="B237" t="s">
        <v>87</v>
      </c>
      <c r="C237" t="s">
        <v>448</v>
      </c>
      <c r="D237" t="s">
        <v>433</v>
      </c>
      <c r="E237" t="s">
        <v>449</v>
      </c>
      <c r="F237" s="243">
        <v>45757.342187499999</v>
      </c>
      <c r="G237" t="s">
        <v>450</v>
      </c>
      <c r="H237" t="s">
        <v>451</v>
      </c>
      <c r="I237" t="str">
        <f t="shared" si="3"/>
        <v>20250410</v>
      </c>
      <c r="J237" s="243"/>
      <c r="K237" s="243"/>
    </row>
    <row r="238" spans="1:11">
      <c r="A238" t="s">
        <v>444</v>
      </c>
      <c r="B238" t="s">
        <v>87</v>
      </c>
      <c r="C238" t="s">
        <v>448</v>
      </c>
      <c r="D238" t="s">
        <v>433</v>
      </c>
      <c r="E238" t="s">
        <v>449</v>
      </c>
      <c r="F238" s="243">
        <v>45756.744675925926</v>
      </c>
      <c r="G238" t="s">
        <v>450</v>
      </c>
      <c r="H238" t="s">
        <v>451</v>
      </c>
      <c r="I238" t="str">
        <f t="shared" si="3"/>
        <v>20250409</v>
      </c>
      <c r="J238" s="243"/>
      <c r="K238" s="243"/>
    </row>
    <row r="239" spans="1:11">
      <c r="A239" t="s">
        <v>444</v>
      </c>
      <c r="B239" t="s">
        <v>87</v>
      </c>
      <c r="C239" t="s">
        <v>448</v>
      </c>
      <c r="D239" t="s">
        <v>433</v>
      </c>
      <c r="E239" t="s">
        <v>449</v>
      </c>
      <c r="F239" s="243">
        <v>45756.33803240741</v>
      </c>
      <c r="G239" t="s">
        <v>452</v>
      </c>
      <c r="H239" t="s">
        <v>453</v>
      </c>
      <c r="I239" t="str">
        <f t="shared" si="3"/>
        <v>20250409</v>
      </c>
      <c r="J239" s="243"/>
      <c r="K239" s="243"/>
    </row>
    <row r="240" spans="1:11">
      <c r="A240" t="s">
        <v>444</v>
      </c>
      <c r="B240" t="s">
        <v>87</v>
      </c>
      <c r="C240" t="s">
        <v>448</v>
      </c>
      <c r="D240" t="s">
        <v>433</v>
      </c>
      <c r="E240" t="s">
        <v>449</v>
      </c>
      <c r="F240" s="243">
        <v>45755.759606481479</v>
      </c>
      <c r="G240" t="s">
        <v>450</v>
      </c>
      <c r="H240" t="s">
        <v>451</v>
      </c>
      <c r="I240" t="str">
        <f t="shared" si="3"/>
        <v>20250408</v>
      </c>
      <c r="J240" s="243"/>
      <c r="K240" s="243"/>
    </row>
    <row r="241" spans="1:11">
      <c r="A241" t="s">
        <v>444</v>
      </c>
      <c r="B241" t="s">
        <v>87</v>
      </c>
      <c r="C241" t="s">
        <v>448</v>
      </c>
      <c r="D241" t="s">
        <v>433</v>
      </c>
      <c r="E241" t="s">
        <v>449</v>
      </c>
      <c r="F241" s="243">
        <v>45755.34138888889</v>
      </c>
      <c r="G241" t="s">
        <v>450</v>
      </c>
      <c r="H241" t="s">
        <v>451</v>
      </c>
      <c r="I241" t="str">
        <f t="shared" si="3"/>
        <v>20250408</v>
      </c>
      <c r="J241" s="243"/>
      <c r="K241" s="243"/>
    </row>
    <row r="242" spans="1:11">
      <c r="A242" t="s">
        <v>444</v>
      </c>
      <c r="B242" t="s">
        <v>87</v>
      </c>
      <c r="C242" t="s">
        <v>448</v>
      </c>
      <c r="D242" t="s">
        <v>433</v>
      </c>
      <c r="E242" t="s">
        <v>449</v>
      </c>
      <c r="F242" s="243">
        <v>45751.754907407405</v>
      </c>
      <c r="G242" t="s">
        <v>454</v>
      </c>
      <c r="H242" t="s">
        <v>455</v>
      </c>
      <c r="I242" t="str">
        <f t="shared" si="3"/>
        <v>20250404</v>
      </c>
      <c r="J242" s="243"/>
      <c r="K242" s="243"/>
    </row>
    <row r="243" spans="1:11">
      <c r="A243" t="s">
        <v>444</v>
      </c>
      <c r="B243" t="s">
        <v>87</v>
      </c>
      <c r="C243" t="s">
        <v>448</v>
      </c>
      <c r="D243" t="s">
        <v>433</v>
      </c>
      <c r="E243" t="s">
        <v>449</v>
      </c>
      <c r="F243" s="243">
        <v>45751.339386574073</v>
      </c>
      <c r="G243" t="s">
        <v>452</v>
      </c>
      <c r="H243" t="s">
        <v>453</v>
      </c>
      <c r="I243" t="str">
        <f t="shared" si="3"/>
        <v>20250404</v>
      </c>
      <c r="J243" s="243"/>
      <c r="K243" s="243"/>
    </row>
    <row r="244" spans="1:11">
      <c r="A244" t="s">
        <v>444</v>
      </c>
      <c r="B244" t="s">
        <v>87</v>
      </c>
      <c r="C244" t="s">
        <v>448</v>
      </c>
      <c r="D244" t="s">
        <v>433</v>
      </c>
      <c r="E244" t="s">
        <v>449</v>
      </c>
      <c r="F244" s="243">
        <v>45750.741979166669</v>
      </c>
      <c r="G244" t="s">
        <v>454</v>
      </c>
      <c r="H244" t="s">
        <v>455</v>
      </c>
      <c r="I244" t="str">
        <f t="shared" si="3"/>
        <v>20250403</v>
      </c>
      <c r="J244" s="243"/>
      <c r="K244" s="243"/>
    </row>
    <row r="245" spans="1:11">
      <c r="A245" t="s">
        <v>444</v>
      </c>
      <c r="B245" t="s">
        <v>87</v>
      </c>
      <c r="C245" t="s">
        <v>448</v>
      </c>
      <c r="D245" t="s">
        <v>433</v>
      </c>
      <c r="E245" t="s">
        <v>449</v>
      </c>
      <c r="F245" s="243">
        <v>45750.344583333332</v>
      </c>
      <c r="G245" t="s">
        <v>454</v>
      </c>
      <c r="H245" t="s">
        <v>455</v>
      </c>
      <c r="I245" t="str">
        <f t="shared" si="3"/>
        <v>20250403</v>
      </c>
      <c r="J245" s="243"/>
      <c r="K245" s="243"/>
    </row>
    <row r="246" spans="1:11">
      <c r="A246" t="s">
        <v>444</v>
      </c>
      <c r="B246" t="s">
        <v>87</v>
      </c>
      <c r="C246" t="s">
        <v>448</v>
      </c>
      <c r="D246" t="s">
        <v>433</v>
      </c>
      <c r="E246" t="s">
        <v>449</v>
      </c>
      <c r="F246" s="243">
        <v>45749.75209490741</v>
      </c>
      <c r="G246" t="s">
        <v>454</v>
      </c>
      <c r="H246" t="s">
        <v>455</v>
      </c>
      <c r="I246" t="str">
        <f t="shared" si="3"/>
        <v>20250402</v>
      </c>
      <c r="J246" s="243"/>
      <c r="K246" s="243"/>
    </row>
    <row r="247" spans="1:11">
      <c r="A247" t="s">
        <v>444</v>
      </c>
      <c r="B247" t="s">
        <v>87</v>
      </c>
      <c r="C247" t="s">
        <v>448</v>
      </c>
      <c r="D247" t="s">
        <v>433</v>
      </c>
      <c r="E247" t="s">
        <v>449</v>
      </c>
      <c r="F247" s="243">
        <v>45749.337245370371</v>
      </c>
      <c r="G247" t="s">
        <v>454</v>
      </c>
      <c r="H247" t="s">
        <v>455</v>
      </c>
      <c r="I247" t="str">
        <f t="shared" si="3"/>
        <v>20250402</v>
      </c>
      <c r="J247" s="243"/>
      <c r="K247" s="243"/>
    </row>
    <row r="248" spans="1:11">
      <c r="A248" t="s">
        <v>444</v>
      </c>
      <c r="B248" t="s">
        <v>87</v>
      </c>
      <c r="C248" t="s">
        <v>448</v>
      </c>
      <c r="D248" t="s">
        <v>433</v>
      </c>
      <c r="E248" t="s">
        <v>449</v>
      </c>
      <c r="F248" s="243">
        <v>45748.751666666663</v>
      </c>
      <c r="G248" t="s">
        <v>454</v>
      </c>
      <c r="H248" t="s">
        <v>455</v>
      </c>
      <c r="I248" t="str">
        <f t="shared" si="3"/>
        <v>20250401</v>
      </c>
      <c r="J248" s="243"/>
      <c r="K248" s="243"/>
    </row>
    <row r="249" spans="1:11">
      <c r="A249" t="s">
        <v>444</v>
      </c>
      <c r="B249" t="s">
        <v>87</v>
      </c>
      <c r="C249" t="s">
        <v>448</v>
      </c>
      <c r="D249" t="s">
        <v>433</v>
      </c>
      <c r="E249" t="s">
        <v>449</v>
      </c>
      <c r="F249" s="243">
        <v>45748.343009259261</v>
      </c>
      <c r="G249" t="s">
        <v>452</v>
      </c>
      <c r="H249" t="s">
        <v>453</v>
      </c>
      <c r="I249" t="str">
        <f t="shared" si="3"/>
        <v>20250401</v>
      </c>
      <c r="J249" s="243"/>
      <c r="K249" s="243"/>
    </row>
    <row r="250" spans="1:11">
      <c r="A250" t="s">
        <v>444</v>
      </c>
      <c r="B250" t="s">
        <v>87</v>
      </c>
      <c r="C250" t="s">
        <v>448</v>
      </c>
      <c r="D250" t="s">
        <v>433</v>
      </c>
      <c r="E250" t="s">
        <v>449</v>
      </c>
      <c r="F250" s="243">
        <v>45747.759560185186</v>
      </c>
      <c r="G250" t="s">
        <v>454</v>
      </c>
      <c r="H250" t="s">
        <v>455</v>
      </c>
      <c r="I250" t="str">
        <f t="shared" si="3"/>
        <v>20250331</v>
      </c>
      <c r="J250" s="243"/>
      <c r="K250" s="243"/>
    </row>
    <row r="251" spans="1:11">
      <c r="A251" t="s">
        <v>444</v>
      </c>
      <c r="B251" t="s">
        <v>87</v>
      </c>
      <c r="C251" t="s">
        <v>448</v>
      </c>
      <c r="D251" t="s">
        <v>433</v>
      </c>
      <c r="E251" t="s">
        <v>449</v>
      </c>
      <c r="F251" s="243">
        <v>45747.35</v>
      </c>
      <c r="G251" t="s">
        <v>454</v>
      </c>
      <c r="H251" t="s">
        <v>455</v>
      </c>
      <c r="I251" t="str">
        <f t="shared" si="3"/>
        <v>20250331</v>
      </c>
      <c r="J251" s="243"/>
      <c r="K251" s="243"/>
    </row>
    <row r="252" spans="1:11">
      <c r="A252" t="s">
        <v>444</v>
      </c>
      <c r="B252" t="s">
        <v>87</v>
      </c>
      <c r="C252" t="s">
        <v>448</v>
      </c>
      <c r="D252" t="s">
        <v>433</v>
      </c>
      <c r="E252" t="s">
        <v>449</v>
      </c>
      <c r="F252" s="244">
        <v>45744.758298611108</v>
      </c>
      <c r="G252" t="s">
        <v>454</v>
      </c>
      <c r="H252" t="s">
        <v>455</v>
      </c>
      <c r="I252" t="str">
        <f t="shared" si="3"/>
        <v>20250328</v>
      </c>
      <c r="J252" s="243"/>
      <c r="K252" s="243"/>
    </row>
    <row r="253" spans="1:11">
      <c r="A253" t="s">
        <v>444</v>
      </c>
      <c r="B253" t="s">
        <v>87</v>
      </c>
      <c r="C253" t="s">
        <v>448</v>
      </c>
      <c r="D253" t="s">
        <v>433</v>
      </c>
      <c r="E253" t="s">
        <v>449</v>
      </c>
      <c r="F253" s="244">
        <v>45744.345185185186</v>
      </c>
      <c r="G253" t="s">
        <v>452</v>
      </c>
      <c r="H253" t="s">
        <v>453</v>
      </c>
      <c r="I253" t="str">
        <f t="shared" si="3"/>
        <v>20250328</v>
      </c>
      <c r="J253" s="243"/>
      <c r="K253" s="243"/>
    </row>
    <row r="254" spans="1:11">
      <c r="A254" t="s">
        <v>444</v>
      </c>
      <c r="B254" t="s">
        <v>87</v>
      </c>
      <c r="C254" t="s">
        <v>448</v>
      </c>
      <c r="D254" t="s">
        <v>433</v>
      </c>
      <c r="E254" t="s">
        <v>449</v>
      </c>
      <c r="F254" s="243">
        <v>45743.754988425928</v>
      </c>
      <c r="G254" t="s">
        <v>454</v>
      </c>
      <c r="H254" t="s">
        <v>455</v>
      </c>
      <c r="I254" t="str">
        <f t="shared" si="3"/>
        <v>20250327</v>
      </c>
      <c r="J254" s="243"/>
      <c r="K254" s="243"/>
    </row>
    <row r="255" spans="1:11">
      <c r="A255" t="s">
        <v>444</v>
      </c>
      <c r="B255" t="s">
        <v>87</v>
      </c>
      <c r="C255" t="s">
        <v>448</v>
      </c>
      <c r="D255" t="s">
        <v>433</v>
      </c>
      <c r="E255" t="s">
        <v>449</v>
      </c>
      <c r="F255" s="243">
        <v>45743.346608796295</v>
      </c>
      <c r="G255" t="s">
        <v>454</v>
      </c>
      <c r="H255" t="s">
        <v>455</v>
      </c>
      <c r="I255" t="str">
        <f t="shared" si="3"/>
        <v>20250327</v>
      </c>
      <c r="J255" s="243"/>
      <c r="K255" s="243"/>
    </row>
    <row r="256" spans="1:11">
      <c r="A256" t="s">
        <v>444</v>
      </c>
      <c r="B256" t="s">
        <v>87</v>
      </c>
      <c r="C256" t="s">
        <v>448</v>
      </c>
      <c r="D256" t="s">
        <v>433</v>
      </c>
      <c r="E256" t="s">
        <v>449</v>
      </c>
      <c r="F256" s="243">
        <v>45742.82099537037</v>
      </c>
      <c r="G256" t="s">
        <v>454</v>
      </c>
      <c r="H256" t="s">
        <v>455</v>
      </c>
      <c r="I256" t="str">
        <f t="shared" si="3"/>
        <v>20250326</v>
      </c>
      <c r="J256" s="243"/>
      <c r="K256" s="243"/>
    </row>
    <row r="257" spans="1:11">
      <c r="A257" t="s">
        <v>444</v>
      </c>
      <c r="B257" t="s">
        <v>87</v>
      </c>
      <c r="C257" t="s">
        <v>448</v>
      </c>
      <c r="D257" t="s">
        <v>433</v>
      </c>
      <c r="E257" t="s">
        <v>449</v>
      </c>
      <c r="F257" s="243">
        <v>45742.350451388891</v>
      </c>
      <c r="G257" t="s">
        <v>454</v>
      </c>
      <c r="H257" t="s">
        <v>455</v>
      </c>
      <c r="I257" t="str">
        <f t="shared" si="3"/>
        <v>20250326</v>
      </c>
      <c r="J257" s="243"/>
      <c r="K257" s="243"/>
    </row>
    <row r="258" spans="1:11">
      <c r="A258" t="s">
        <v>444</v>
      </c>
      <c r="B258" t="s">
        <v>87</v>
      </c>
      <c r="C258" t="s">
        <v>448</v>
      </c>
      <c r="D258" t="s">
        <v>433</v>
      </c>
      <c r="E258" t="s">
        <v>449</v>
      </c>
      <c r="F258" s="243">
        <v>45741.747453703705</v>
      </c>
      <c r="G258" t="s">
        <v>454</v>
      </c>
      <c r="H258" t="s">
        <v>455</v>
      </c>
      <c r="I258" t="str">
        <f t="shared" si="3"/>
        <v>20250325</v>
      </c>
      <c r="J258" s="243"/>
      <c r="K258" s="243"/>
    </row>
    <row r="259" spans="1:11">
      <c r="A259" t="s">
        <v>444</v>
      </c>
      <c r="B259" t="s">
        <v>87</v>
      </c>
      <c r="C259" t="s">
        <v>448</v>
      </c>
      <c r="D259" t="s">
        <v>433</v>
      </c>
      <c r="E259" t="s">
        <v>449</v>
      </c>
      <c r="F259" s="243">
        <v>45741.345706018517</v>
      </c>
      <c r="G259" t="s">
        <v>452</v>
      </c>
      <c r="H259" t="s">
        <v>453</v>
      </c>
      <c r="I259" t="str">
        <f t="shared" ref="I259:I322" si="4">TEXT(F259,"yyyymmdd")</f>
        <v>20250325</v>
      </c>
      <c r="J259" s="243"/>
      <c r="K259" s="243"/>
    </row>
    <row r="260" spans="1:11">
      <c r="A260" t="s">
        <v>444</v>
      </c>
      <c r="B260" t="s">
        <v>87</v>
      </c>
      <c r="C260" t="s">
        <v>448</v>
      </c>
      <c r="D260" t="s">
        <v>433</v>
      </c>
      <c r="E260" t="s">
        <v>449</v>
      </c>
      <c r="F260" s="243">
        <v>45740.759988425925</v>
      </c>
      <c r="G260" t="s">
        <v>454</v>
      </c>
      <c r="H260" t="s">
        <v>455</v>
      </c>
      <c r="I260" t="str">
        <f t="shared" si="4"/>
        <v>20250324</v>
      </c>
      <c r="J260" s="243"/>
      <c r="K260" s="243"/>
    </row>
    <row r="261" spans="1:11">
      <c r="A261" t="s">
        <v>444</v>
      </c>
      <c r="B261" t="s">
        <v>87</v>
      </c>
      <c r="C261" t="s">
        <v>448</v>
      </c>
      <c r="D261" t="s">
        <v>433</v>
      </c>
      <c r="E261" t="s">
        <v>449</v>
      </c>
      <c r="F261" s="243">
        <v>45740.348715277774</v>
      </c>
      <c r="G261" t="s">
        <v>454</v>
      </c>
      <c r="H261" t="s">
        <v>455</v>
      </c>
      <c r="I261" t="str">
        <f t="shared" si="4"/>
        <v>20250324</v>
      </c>
      <c r="J261" s="243"/>
      <c r="K261" s="243"/>
    </row>
    <row r="262" spans="1:11">
      <c r="A262" t="s">
        <v>444</v>
      </c>
      <c r="B262" t="s">
        <v>87</v>
      </c>
      <c r="C262" t="s">
        <v>448</v>
      </c>
      <c r="D262" t="s">
        <v>433</v>
      </c>
      <c r="E262" t="s">
        <v>449</v>
      </c>
      <c r="F262" s="243">
        <v>45737.748935185184</v>
      </c>
      <c r="G262" t="s">
        <v>454</v>
      </c>
      <c r="H262" t="s">
        <v>455</v>
      </c>
      <c r="I262" t="str">
        <f t="shared" si="4"/>
        <v>20250321</v>
      </c>
      <c r="J262" s="243"/>
      <c r="K262" s="243"/>
    </row>
    <row r="263" spans="1:11">
      <c r="A263" t="s">
        <v>444</v>
      </c>
      <c r="B263" t="s">
        <v>87</v>
      </c>
      <c r="C263" t="s">
        <v>448</v>
      </c>
      <c r="D263" t="s">
        <v>433</v>
      </c>
      <c r="E263" t="s">
        <v>449</v>
      </c>
      <c r="F263" s="243">
        <v>45737.347870370373</v>
      </c>
      <c r="G263" t="s">
        <v>454</v>
      </c>
      <c r="H263" t="s">
        <v>455</v>
      </c>
      <c r="I263" t="str">
        <f t="shared" si="4"/>
        <v>20250321</v>
      </c>
      <c r="J263" s="243"/>
      <c r="K263" s="243"/>
    </row>
    <row r="264" spans="1:11">
      <c r="A264" t="s">
        <v>444</v>
      </c>
      <c r="B264" t="s">
        <v>87</v>
      </c>
      <c r="C264" t="s">
        <v>448</v>
      </c>
      <c r="D264" t="s">
        <v>433</v>
      </c>
      <c r="E264" t="s">
        <v>449</v>
      </c>
      <c r="F264" s="243">
        <v>45736.756261574075</v>
      </c>
      <c r="G264" t="s">
        <v>454</v>
      </c>
      <c r="H264" t="s">
        <v>455</v>
      </c>
      <c r="I264" t="str">
        <f t="shared" si="4"/>
        <v>20250320</v>
      </c>
      <c r="J264" s="243"/>
      <c r="K264" s="243"/>
    </row>
    <row r="265" spans="1:11">
      <c r="A265" t="s">
        <v>444</v>
      </c>
      <c r="B265" t="s">
        <v>87</v>
      </c>
      <c r="C265" t="s">
        <v>448</v>
      </c>
      <c r="D265" t="s">
        <v>433</v>
      </c>
      <c r="E265" t="s">
        <v>449</v>
      </c>
      <c r="F265" s="243">
        <v>45736.346342592595</v>
      </c>
      <c r="G265" t="s">
        <v>454</v>
      </c>
      <c r="H265" t="s">
        <v>455</v>
      </c>
      <c r="I265" t="str">
        <f t="shared" si="4"/>
        <v>20250320</v>
      </c>
      <c r="J265" s="243"/>
      <c r="K265" s="243"/>
    </row>
    <row r="266" spans="1:11">
      <c r="A266" t="s">
        <v>439</v>
      </c>
      <c r="B266" t="s">
        <v>52</v>
      </c>
      <c r="C266" t="s">
        <v>456</v>
      </c>
      <c r="D266" t="s">
        <v>433</v>
      </c>
      <c r="E266" t="s">
        <v>434</v>
      </c>
      <c r="F266" s="243">
        <v>45763.735335648147</v>
      </c>
      <c r="G266" t="s">
        <v>435</v>
      </c>
      <c r="H266" t="s">
        <v>436</v>
      </c>
      <c r="I266" t="str">
        <f t="shared" si="4"/>
        <v>20250416</v>
      </c>
      <c r="J266" s="243"/>
      <c r="K266" s="243"/>
    </row>
    <row r="267" spans="1:11">
      <c r="A267" t="s">
        <v>439</v>
      </c>
      <c r="B267" t="s">
        <v>52</v>
      </c>
      <c r="C267" t="s">
        <v>456</v>
      </c>
      <c r="D267" t="s">
        <v>433</v>
      </c>
      <c r="E267" t="s">
        <v>434</v>
      </c>
      <c r="F267" s="243">
        <v>45763.733738425923</v>
      </c>
      <c r="G267" t="s">
        <v>435</v>
      </c>
      <c r="H267" t="s">
        <v>436</v>
      </c>
      <c r="I267" t="str">
        <f t="shared" si="4"/>
        <v>20250416</v>
      </c>
      <c r="J267" s="243"/>
      <c r="K267" s="243"/>
    </row>
    <row r="268" spans="1:11">
      <c r="A268" t="s">
        <v>439</v>
      </c>
      <c r="B268" t="s">
        <v>52</v>
      </c>
      <c r="C268" t="s">
        <v>456</v>
      </c>
      <c r="D268" t="s">
        <v>433</v>
      </c>
      <c r="E268" t="s">
        <v>434</v>
      </c>
      <c r="F268" s="243">
        <v>45763.561851851853</v>
      </c>
      <c r="G268" t="s">
        <v>435</v>
      </c>
      <c r="H268" t="s">
        <v>436</v>
      </c>
      <c r="I268" t="str">
        <f t="shared" si="4"/>
        <v>20250416</v>
      </c>
      <c r="J268" s="243"/>
      <c r="K268" s="243"/>
    </row>
    <row r="269" spans="1:11">
      <c r="A269" t="s">
        <v>439</v>
      </c>
      <c r="B269" t="s">
        <v>52</v>
      </c>
      <c r="C269" t="s">
        <v>456</v>
      </c>
      <c r="D269" t="s">
        <v>433</v>
      </c>
      <c r="E269" t="s">
        <v>434</v>
      </c>
      <c r="F269" s="243">
        <v>45762.751342592594</v>
      </c>
      <c r="G269" t="s">
        <v>435</v>
      </c>
      <c r="H269" t="s">
        <v>436</v>
      </c>
      <c r="I269" t="str">
        <f t="shared" si="4"/>
        <v>20250415</v>
      </c>
      <c r="J269" s="243"/>
      <c r="K269" s="243"/>
    </row>
    <row r="270" spans="1:11">
      <c r="A270" t="s">
        <v>439</v>
      </c>
      <c r="B270" t="s">
        <v>52</v>
      </c>
      <c r="C270" t="s">
        <v>456</v>
      </c>
      <c r="D270" t="s">
        <v>433</v>
      </c>
      <c r="E270" t="s">
        <v>434</v>
      </c>
      <c r="F270" s="243">
        <v>45762.352986111109</v>
      </c>
      <c r="G270" t="s">
        <v>435</v>
      </c>
      <c r="H270" t="s">
        <v>436</v>
      </c>
      <c r="I270" t="str">
        <f t="shared" si="4"/>
        <v>20250415</v>
      </c>
      <c r="J270" s="243"/>
      <c r="K270" s="243"/>
    </row>
    <row r="271" spans="1:11">
      <c r="A271" t="s">
        <v>439</v>
      </c>
      <c r="B271" t="s">
        <v>52</v>
      </c>
      <c r="C271" t="s">
        <v>456</v>
      </c>
      <c r="D271" t="s">
        <v>433</v>
      </c>
      <c r="E271" t="s">
        <v>434</v>
      </c>
      <c r="F271" s="243">
        <v>45761.766064814816</v>
      </c>
      <c r="G271" t="s">
        <v>435</v>
      </c>
      <c r="H271" t="s">
        <v>436</v>
      </c>
      <c r="I271" t="str">
        <f t="shared" si="4"/>
        <v>20250414</v>
      </c>
      <c r="J271" s="243"/>
      <c r="K271" s="243"/>
    </row>
    <row r="272" spans="1:11">
      <c r="A272" t="s">
        <v>439</v>
      </c>
      <c r="B272" t="s">
        <v>52</v>
      </c>
      <c r="C272" t="s">
        <v>456</v>
      </c>
      <c r="D272" t="s">
        <v>433</v>
      </c>
      <c r="E272" t="s">
        <v>434</v>
      </c>
      <c r="F272" s="243">
        <v>45761.764872685184</v>
      </c>
      <c r="G272" t="s">
        <v>435</v>
      </c>
      <c r="H272" t="s">
        <v>436</v>
      </c>
      <c r="I272" t="str">
        <f t="shared" si="4"/>
        <v>20250414</v>
      </c>
      <c r="J272" s="243"/>
      <c r="K272" s="243"/>
    </row>
    <row r="273" spans="1:11">
      <c r="A273" t="s">
        <v>439</v>
      </c>
      <c r="B273" t="s">
        <v>52</v>
      </c>
      <c r="C273" t="s">
        <v>456</v>
      </c>
      <c r="D273" t="s">
        <v>433</v>
      </c>
      <c r="E273" t="s">
        <v>434</v>
      </c>
      <c r="F273" s="243">
        <v>45761.356134259258</v>
      </c>
      <c r="G273" t="s">
        <v>435</v>
      </c>
      <c r="H273" t="s">
        <v>436</v>
      </c>
      <c r="I273" t="str">
        <f t="shared" si="4"/>
        <v>20250414</v>
      </c>
      <c r="J273" s="243"/>
      <c r="K273" s="243"/>
    </row>
    <row r="274" spans="1:11">
      <c r="A274" t="s">
        <v>439</v>
      </c>
      <c r="B274" t="s">
        <v>52</v>
      </c>
      <c r="C274" t="s">
        <v>456</v>
      </c>
      <c r="D274" t="s">
        <v>433</v>
      </c>
      <c r="E274" t="s">
        <v>434</v>
      </c>
      <c r="F274" s="243">
        <v>45758.750497685185</v>
      </c>
      <c r="G274" t="s">
        <v>435</v>
      </c>
      <c r="H274" t="s">
        <v>436</v>
      </c>
      <c r="I274" t="str">
        <f t="shared" si="4"/>
        <v>20250411</v>
      </c>
      <c r="J274" s="243"/>
      <c r="K274" s="243"/>
    </row>
    <row r="275" spans="1:11">
      <c r="A275" t="s">
        <v>439</v>
      </c>
      <c r="B275" t="s">
        <v>52</v>
      </c>
      <c r="C275" t="s">
        <v>456</v>
      </c>
      <c r="D275" t="s">
        <v>433</v>
      </c>
      <c r="E275" t="s">
        <v>434</v>
      </c>
      <c r="F275" s="243">
        <v>45758.349641203706</v>
      </c>
      <c r="G275" t="s">
        <v>435</v>
      </c>
      <c r="H275" t="s">
        <v>436</v>
      </c>
      <c r="I275" t="str">
        <f t="shared" si="4"/>
        <v>20250411</v>
      </c>
      <c r="J275" s="243"/>
      <c r="K275" s="243"/>
    </row>
    <row r="276" spans="1:11">
      <c r="A276" t="s">
        <v>439</v>
      </c>
      <c r="B276" t="s">
        <v>52</v>
      </c>
      <c r="C276" t="s">
        <v>456</v>
      </c>
      <c r="D276" t="s">
        <v>433</v>
      </c>
      <c r="E276" t="s">
        <v>434</v>
      </c>
      <c r="F276" s="243">
        <v>45757.752916666665</v>
      </c>
      <c r="G276" t="s">
        <v>435</v>
      </c>
      <c r="H276" t="s">
        <v>436</v>
      </c>
      <c r="I276" t="str">
        <f t="shared" si="4"/>
        <v>20250410</v>
      </c>
      <c r="J276" s="243"/>
      <c r="K276" s="243"/>
    </row>
    <row r="277" spans="1:11">
      <c r="A277" t="s">
        <v>439</v>
      </c>
      <c r="B277" t="s">
        <v>52</v>
      </c>
      <c r="C277" t="s">
        <v>456</v>
      </c>
      <c r="D277" t="s">
        <v>433</v>
      </c>
      <c r="E277" t="s">
        <v>434</v>
      </c>
      <c r="F277" s="243">
        <v>45757.752118055556</v>
      </c>
      <c r="G277" t="s">
        <v>435</v>
      </c>
      <c r="H277" t="s">
        <v>436</v>
      </c>
      <c r="I277" t="str">
        <f t="shared" si="4"/>
        <v>20250410</v>
      </c>
      <c r="J277" s="243"/>
      <c r="K277" s="243"/>
    </row>
    <row r="278" spans="1:11">
      <c r="A278" t="s">
        <v>439</v>
      </c>
      <c r="B278" t="s">
        <v>52</v>
      </c>
      <c r="C278" t="s">
        <v>456</v>
      </c>
      <c r="D278" t="s">
        <v>433</v>
      </c>
      <c r="E278" t="s">
        <v>434</v>
      </c>
      <c r="F278" s="243">
        <v>45757.353020833332</v>
      </c>
      <c r="G278" t="s">
        <v>435</v>
      </c>
      <c r="H278" t="s">
        <v>436</v>
      </c>
      <c r="I278" t="str">
        <f t="shared" si="4"/>
        <v>20250410</v>
      </c>
      <c r="J278" s="243"/>
      <c r="K278" s="243"/>
    </row>
    <row r="279" spans="1:11">
      <c r="A279" t="s">
        <v>439</v>
      </c>
      <c r="B279" t="s">
        <v>52</v>
      </c>
      <c r="C279" t="s">
        <v>456</v>
      </c>
      <c r="D279" t="s">
        <v>433</v>
      </c>
      <c r="E279" t="s">
        <v>434</v>
      </c>
      <c r="F279" s="243">
        <v>45756.740694444445</v>
      </c>
      <c r="G279" t="s">
        <v>435</v>
      </c>
      <c r="H279" t="s">
        <v>436</v>
      </c>
      <c r="I279" t="str">
        <f t="shared" si="4"/>
        <v>20250409</v>
      </c>
      <c r="J279" s="243"/>
      <c r="K279" s="243"/>
    </row>
    <row r="280" spans="1:11">
      <c r="A280" t="s">
        <v>439</v>
      </c>
      <c r="B280" t="s">
        <v>52</v>
      </c>
      <c r="C280" t="s">
        <v>456</v>
      </c>
      <c r="D280" t="s">
        <v>433</v>
      </c>
      <c r="E280" t="s">
        <v>434</v>
      </c>
      <c r="F280" s="243">
        <v>45756.739745370367</v>
      </c>
      <c r="G280" t="s">
        <v>435</v>
      </c>
      <c r="H280" t="s">
        <v>436</v>
      </c>
      <c r="I280" t="str">
        <f t="shared" si="4"/>
        <v>20250409</v>
      </c>
      <c r="J280" s="243"/>
      <c r="K280" s="243"/>
    </row>
    <row r="281" spans="1:11">
      <c r="A281" t="s">
        <v>439</v>
      </c>
      <c r="B281" t="s">
        <v>52</v>
      </c>
      <c r="C281" t="s">
        <v>456</v>
      </c>
      <c r="D281" t="s">
        <v>433</v>
      </c>
      <c r="E281" t="s">
        <v>434</v>
      </c>
      <c r="F281" s="243">
        <v>45756.562835648147</v>
      </c>
      <c r="G281" t="s">
        <v>435</v>
      </c>
      <c r="H281" t="s">
        <v>436</v>
      </c>
      <c r="I281" t="str">
        <f t="shared" si="4"/>
        <v>20250409</v>
      </c>
      <c r="J281" s="243"/>
      <c r="K281" s="243"/>
    </row>
    <row r="282" spans="1:11">
      <c r="A282" t="s">
        <v>439</v>
      </c>
      <c r="B282" t="s">
        <v>52</v>
      </c>
      <c r="C282" t="s">
        <v>456</v>
      </c>
      <c r="D282" t="s">
        <v>433</v>
      </c>
      <c r="E282" t="s">
        <v>434</v>
      </c>
      <c r="F282" s="243">
        <v>45755.759398148148</v>
      </c>
      <c r="G282" t="s">
        <v>435</v>
      </c>
      <c r="H282" t="s">
        <v>436</v>
      </c>
      <c r="I282" t="str">
        <f t="shared" si="4"/>
        <v>20250408</v>
      </c>
      <c r="J282" s="243"/>
      <c r="K282" s="243"/>
    </row>
    <row r="283" spans="1:11">
      <c r="A283" t="s">
        <v>439</v>
      </c>
      <c r="B283" t="s">
        <v>52</v>
      </c>
      <c r="C283" t="s">
        <v>456</v>
      </c>
      <c r="D283" t="s">
        <v>433</v>
      </c>
      <c r="E283" t="s">
        <v>434</v>
      </c>
      <c r="F283" s="243">
        <v>45755.757974537039</v>
      </c>
      <c r="G283" t="s">
        <v>435</v>
      </c>
      <c r="H283" t="s">
        <v>436</v>
      </c>
      <c r="I283" t="str">
        <f t="shared" si="4"/>
        <v>20250408</v>
      </c>
      <c r="J283" s="243"/>
      <c r="K283" s="243"/>
    </row>
    <row r="284" spans="1:11">
      <c r="A284" t="s">
        <v>439</v>
      </c>
      <c r="B284" t="s">
        <v>52</v>
      </c>
      <c r="C284" t="s">
        <v>456</v>
      </c>
      <c r="D284" t="s">
        <v>433</v>
      </c>
      <c r="E284" t="s">
        <v>434</v>
      </c>
      <c r="F284" s="243">
        <v>45755.341666666667</v>
      </c>
      <c r="G284" t="s">
        <v>435</v>
      </c>
      <c r="H284" t="s">
        <v>436</v>
      </c>
      <c r="I284" t="str">
        <f t="shared" si="4"/>
        <v>20250408</v>
      </c>
      <c r="J284" s="243"/>
      <c r="K284" s="243"/>
    </row>
    <row r="285" spans="1:11">
      <c r="A285" t="s">
        <v>439</v>
      </c>
      <c r="B285" t="s">
        <v>52</v>
      </c>
      <c r="C285" t="s">
        <v>456</v>
      </c>
      <c r="D285" t="s">
        <v>433</v>
      </c>
      <c r="E285" t="s">
        <v>434</v>
      </c>
      <c r="F285" s="243">
        <v>45751.74454861111</v>
      </c>
      <c r="G285" t="s">
        <v>435</v>
      </c>
      <c r="H285" t="s">
        <v>436</v>
      </c>
      <c r="I285" t="str">
        <f t="shared" si="4"/>
        <v>20250404</v>
      </c>
      <c r="J285" s="243"/>
      <c r="K285" s="243"/>
    </row>
    <row r="286" spans="1:11">
      <c r="A286" t="s">
        <v>439</v>
      </c>
      <c r="B286" t="s">
        <v>52</v>
      </c>
      <c r="C286" t="s">
        <v>456</v>
      </c>
      <c r="D286" t="s">
        <v>433</v>
      </c>
      <c r="E286" t="s">
        <v>434</v>
      </c>
      <c r="F286" s="243">
        <v>45751.343738425923</v>
      </c>
      <c r="G286" t="s">
        <v>435</v>
      </c>
      <c r="H286" t="s">
        <v>436</v>
      </c>
      <c r="I286" t="str">
        <f t="shared" si="4"/>
        <v>20250404</v>
      </c>
      <c r="J286" s="243"/>
      <c r="K286" s="243"/>
    </row>
    <row r="287" spans="1:11">
      <c r="A287" t="s">
        <v>439</v>
      </c>
      <c r="B287" t="s">
        <v>52</v>
      </c>
      <c r="C287" t="s">
        <v>456</v>
      </c>
      <c r="D287" t="s">
        <v>433</v>
      </c>
      <c r="E287" t="s">
        <v>434</v>
      </c>
      <c r="F287" s="243">
        <v>45750.809733796297</v>
      </c>
      <c r="G287" t="s">
        <v>435</v>
      </c>
      <c r="H287" t="s">
        <v>436</v>
      </c>
      <c r="I287" t="str">
        <f t="shared" si="4"/>
        <v>20250403</v>
      </c>
      <c r="J287" s="243"/>
      <c r="K287" s="243"/>
    </row>
    <row r="288" spans="1:11">
      <c r="A288" t="s">
        <v>439</v>
      </c>
      <c r="B288" t="s">
        <v>52</v>
      </c>
      <c r="C288" t="s">
        <v>456</v>
      </c>
      <c r="D288" t="s">
        <v>433</v>
      </c>
      <c r="E288" t="s">
        <v>434</v>
      </c>
      <c r="F288" s="243">
        <v>45750.351099537038</v>
      </c>
      <c r="G288" t="s">
        <v>435</v>
      </c>
      <c r="H288" t="s">
        <v>436</v>
      </c>
      <c r="I288" t="str">
        <f t="shared" si="4"/>
        <v>20250403</v>
      </c>
      <c r="J288" s="243"/>
      <c r="K288" s="243"/>
    </row>
    <row r="289" spans="1:11">
      <c r="A289" t="s">
        <v>439</v>
      </c>
      <c r="B289" t="s">
        <v>52</v>
      </c>
      <c r="C289" t="s">
        <v>456</v>
      </c>
      <c r="D289" t="s">
        <v>433</v>
      </c>
      <c r="E289" t="s">
        <v>434</v>
      </c>
      <c r="F289" s="243">
        <v>45749.74728009259</v>
      </c>
      <c r="G289" t="s">
        <v>435</v>
      </c>
      <c r="H289" t="s">
        <v>436</v>
      </c>
      <c r="I289" t="str">
        <f t="shared" si="4"/>
        <v>20250402</v>
      </c>
      <c r="J289" s="243"/>
      <c r="K289" s="243"/>
    </row>
    <row r="290" spans="1:11">
      <c r="A290" t="s">
        <v>439</v>
      </c>
      <c r="B290" t="s">
        <v>52</v>
      </c>
      <c r="C290" t="s">
        <v>456</v>
      </c>
      <c r="D290" t="s">
        <v>433</v>
      </c>
      <c r="E290" t="s">
        <v>434</v>
      </c>
      <c r="F290" s="243">
        <v>45749.562303240738</v>
      </c>
      <c r="G290" t="s">
        <v>435</v>
      </c>
      <c r="H290" t="s">
        <v>436</v>
      </c>
      <c r="I290" t="str">
        <f t="shared" si="4"/>
        <v>20250402</v>
      </c>
      <c r="J290" s="243"/>
      <c r="K290" s="243"/>
    </row>
    <row r="291" spans="1:11">
      <c r="A291" t="s">
        <v>439</v>
      </c>
      <c r="B291" t="s">
        <v>52</v>
      </c>
      <c r="C291" t="s">
        <v>456</v>
      </c>
      <c r="D291" t="s">
        <v>433</v>
      </c>
      <c r="E291" t="s">
        <v>434</v>
      </c>
      <c r="F291" s="243">
        <v>45748.74659722222</v>
      </c>
      <c r="G291" t="s">
        <v>435</v>
      </c>
      <c r="H291" t="s">
        <v>436</v>
      </c>
      <c r="I291" t="str">
        <f t="shared" si="4"/>
        <v>20250401</v>
      </c>
      <c r="J291" s="243"/>
      <c r="K291" s="243"/>
    </row>
    <row r="292" spans="1:11">
      <c r="A292" t="s">
        <v>439</v>
      </c>
      <c r="B292" t="s">
        <v>52</v>
      </c>
      <c r="C292" t="s">
        <v>456</v>
      </c>
      <c r="D292" t="s">
        <v>433</v>
      </c>
      <c r="E292" t="s">
        <v>434</v>
      </c>
      <c r="F292" s="243">
        <v>45748.744675925926</v>
      </c>
      <c r="G292" t="s">
        <v>435</v>
      </c>
      <c r="H292" t="s">
        <v>436</v>
      </c>
      <c r="I292" t="str">
        <f t="shared" si="4"/>
        <v>20250401</v>
      </c>
      <c r="J292" s="243"/>
      <c r="K292" s="243"/>
    </row>
    <row r="293" spans="1:11">
      <c r="A293" t="s">
        <v>439</v>
      </c>
      <c r="B293" t="s">
        <v>52</v>
      </c>
      <c r="C293" t="s">
        <v>456</v>
      </c>
      <c r="D293" t="s">
        <v>433</v>
      </c>
      <c r="E293" t="s">
        <v>434</v>
      </c>
      <c r="F293" s="243">
        <v>45748.744502314818</v>
      </c>
      <c r="G293" t="s">
        <v>435</v>
      </c>
      <c r="H293" t="s">
        <v>436</v>
      </c>
      <c r="I293" t="str">
        <f t="shared" si="4"/>
        <v>20250401</v>
      </c>
      <c r="J293" s="243"/>
      <c r="K293" s="243"/>
    </row>
    <row r="294" spans="1:11">
      <c r="A294" t="s">
        <v>439</v>
      </c>
      <c r="B294" t="s">
        <v>52</v>
      </c>
      <c r="C294" t="s">
        <v>456</v>
      </c>
      <c r="D294" t="s">
        <v>433</v>
      </c>
      <c r="E294" t="s">
        <v>434</v>
      </c>
      <c r="F294" s="243">
        <v>45748.346736111111</v>
      </c>
      <c r="G294" t="s">
        <v>435</v>
      </c>
      <c r="H294" t="s">
        <v>436</v>
      </c>
      <c r="I294" t="str">
        <f t="shared" si="4"/>
        <v>20250401</v>
      </c>
      <c r="J294" s="243"/>
      <c r="K294" s="243"/>
    </row>
    <row r="295" spans="1:11">
      <c r="A295" t="s">
        <v>439</v>
      </c>
      <c r="B295" t="s">
        <v>52</v>
      </c>
      <c r="C295" t="s">
        <v>456</v>
      </c>
      <c r="D295" t="s">
        <v>433</v>
      </c>
      <c r="E295" t="s">
        <v>434</v>
      </c>
      <c r="F295" s="243">
        <v>45747.754884259259</v>
      </c>
      <c r="G295" t="s">
        <v>435</v>
      </c>
      <c r="H295" t="s">
        <v>436</v>
      </c>
      <c r="I295" t="str">
        <f t="shared" si="4"/>
        <v>20250331</v>
      </c>
      <c r="J295" s="243"/>
      <c r="K295" s="243"/>
    </row>
    <row r="296" spans="1:11">
      <c r="A296" t="s">
        <v>439</v>
      </c>
      <c r="B296" t="s">
        <v>52</v>
      </c>
      <c r="C296" t="s">
        <v>456</v>
      </c>
      <c r="D296" t="s">
        <v>433</v>
      </c>
      <c r="E296" t="s">
        <v>434</v>
      </c>
      <c r="F296" s="243">
        <v>45747.33556712963</v>
      </c>
      <c r="G296" t="s">
        <v>435</v>
      </c>
      <c r="H296" t="s">
        <v>436</v>
      </c>
      <c r="I296" t="str">
        <f t="shared" si="4"/>
        <v>20250331</v>
      </c>
      <c r="J296" s="243"/>
      <c r="K296" s="243"/>
    </row>
    <row r="297" spans="1:11">
      <c r="A297" t="s">
        <v>439</v>
      </c>
      <c r="B297" t="s">
        <v>52</v>
      </c>
      <c r="C297" t="s">
        <v>456</v>
      </c>
      <c r="D297" t="s">
        <v>433</v>
      </c>
      <c r="E297" t="s">
        <v>434</v>
      </c>
      <c r="F297" s="244">
        <v>45744.759502314817</v>
      </c>
      <c r="G297" t="s">
        <v>435</v>
      </c>
      <c r="H297" t="s">
        <v>436</v>
      </c>
      <c r="I297" t="str">
        <f t="shared" si="4"/>
        <v>20250328</v>
      </c>
      <c r="J297" s="243"/>
      <c r="K297" s="243"/>
    </row>
    <row r="298" spans="1:11">
      <c r="A298" t="s">
        <v>439</v>
      </c>
      <c r="B298" t="s">
        <v>52</v>
      </c>
      <c r="C298" t="s">
        <v>456</v>
      </c>
      <c r="D298" t="s">
        <v>433</v>
      </c>
      <c r="E298" t="s">
        <v>434</v>
      </c>
      <c r="F298" s="244">
        <v>45744.352060185185</v>
      </c>
      <c r="G298" t="s">
        <v>435</v>
      </c>
      <c r="H298" t="s">
        <v>436</v>
      </c>
      <c r="I298" t="str">
        <f t="shared" si="4"/>
        <v>20250328</v>
      </c>
      <c r="J298" s="243"/>
      <c r="K298" s="243"/>
    </row>
    <row r="299" spans="1:11">
      <c r="A299" t="s">
        <v>439</v>
      </c>
      <c r="B299" t="s">
        <v>52</v>
      </c>
      <c r="C299" t="s">
        <v>456</v>
      </c>
      <c r="D299" t="s">
        <v>433</v>
      </c>
      <c r="E299" t="s">
        <v>434</v>
      </c>
      <c r="F299" s="243">
        <v>45743.755254629628</v>
      </c>
      <c r="G299" t="s">
        <v>435</v>
      </c>
      <c r="H299" t="s">
        <v>436</v>
      </c>
      <c r="I299" t="str">
        <f t="shared" si="4"/>
        <v>20250327</v>
      </c>
      <c r="J299" s="243"/>
      <c r="K299" s="243"/>
    </row>
    <row r="300" spans="1:11">
      <c r="A300" t="s">
        <v>439</v>
      </c>
      <c r="B300" t="s">
        <v>52</v>
      </c>
      <c r="C300" t="s">
        <v>456</v>
      </c>
      <c r="D300" t="s">
        <v>433</v>
      </c>
      <c r="E300" t="s">
        <v>434</v>
      </c>
      <c r="F300" s="243">
        <v>45743.754895833335</v>
      </c>
      <c r="G300" t="s">
        <v>435</v>
      </c>
      <c r="H300" t="s">
        <v>436</v>
      </c>
      <c r="I300" t="str">
        <f t="shared" si="4"/>
        <v>20250327</v>
      </c>
      <c r="J300" s="243"/>
      <c r="K300" s="243"/>
    </row>
    <row r="301" spans="1:11">
      <c r="A301" t="s">
        <v>439</v>
      </c>
      <c r="B301" t="s">
        <v>52</v>
      </c>
      <c r="C301" t="s">
        <v>456</v>
      </c>
      <c r="D301" t="s">
        <v>433</v>
      </c>
      <c r="E301" t="s">
        <v>434</v>
      </c>
      <c r="F301" s="243">
        <v>45743.350162037037</v>
      </c>
      <c r="G301" t="s">
        <v>435</v>
      </c>
      <c r="H301" t="s">
        <v>436</v>
      </c>
      <c r="I301" t="str">
        <f t="shared" si="4"/>
        <v>20250327</v>
      </c>
      <c r="J301" s="243"/>
      <c r="K301" s="243"/>
    </row>
    <row r="302" spans="1:11">
      <c r="A302" t="s">
        <v>439</v>
      </c>
      <c r="B302" t="s">
        <v>52</v>
      </c>
      <c r="C302" t="s">
        <v>456</v>
      </c>
      <c r="D302" t="s">
        <v>433</v>
      </c>
      <c r="E302" t="s">
        <v>434</v>
      </c>
      <c r="F302" s="243">
        <v>45742.742430555554</v>
      </c>
      <c r="G302" t="s">
        <v>435</v>
      </c>
      <c r="H302" t="s">
        <v>436</v>
      </c>
      <c r="I302" t="str">
        <f t="shared" si="4"/>
        <v>20250326</v>
      </c>
      <c r="J302" s="243"/>
      <c r="K302" s="243"/>
    </row>
    <row r="303" spans="1:11">
      <c r="A303" t="s">
        <v>439</v>
      </c>
      <c r="B303" t="s">
        <v>52</v>
      </c>
      <c r="C303" t="s">
        <v>456</v>
      </c>
      <c r="D303" t="s">
        <v>433</v>
      </c>
      <c r="E303" t="s">
        <v>434</v>
      </c>
      <c r="F303" s="243">
        <v>45742.561099537037</v>
      </c>
      <c r="G303" t="s">
        <v>435</v>
      </c>
      <c r="H303" t="s">
        <v>436</v>
      </c>
      <c r="I303" t="str">
        <f t="shared" si="4"/>
        <v>20250326</v>
      </c>
      <c r="J303" s="243"/>
      <c r="K303" s="243"/>
    </row>
    <row r="304" spans="1:11">
      <c r="A304" t="s">
        <v>439</v>
      </c>
      <c r="B304" t="s">
        <v>52</v>
      </c>
      <c r="C304" t="s">
        <v>456</v>
      </c>
      <c r="D304" t="s">
        <v>433</v>
      </c>
      <c r="E304" t="s">
        <v>434</v>
      </c>
      <c r="F304" s="243">
        <v>45742.558796296296</v>
      </c>
      <c r="G304" t="s">
        <v>435</v>
      </c>
      <c r="H304" t="s">
        <v>436</v>
      </c>
      <c r="I304" t="str">
        <f t="shared" si="4"/>
        <v>20250326</v>
      </c>
      <c r="J304" s="243"/>
      <c r="K304" s="243"/>
    </row>
    <row r="305" spans="1:11">
      <c r="A305" t="s">
        <v>439</v>
      </c>
      <c r="B305" t="s">
        <v>52</v>
      </c>
      <c r="C305" t="s">
        <v>456</v>
      </c>
      <c r="D305" t="s">
        <v>433</v>
      </c>
      <c r="E305" t="s">
        <v>434</v>
      </c>
      <c r="F305" s="243">
        <v>45741.348344907405</v>
      </c>
      <c r="G305" t="s">
        <v>435</v>
      </c>
      <c r="H305" t="s">
        <v>436</v>
      </c>
      <c r="I305" t="str">
        <f t="shared" si="4"/>
        <v>20250325</v>
      </c>
      <c r="J305" s="243"/>
      <c r="K305" s="243"/>
    </row>
    <row r="306" spans="1:11">
      <c r="A306" t="s">
        <v>439</v>
      </c>
      <c r="B306" t="s">
        <v>52</v>
      </c>
      <c r="C306" t="s">
        <v>456</v>
      </c>
      <c r="D306" t="s">
        <v>433</v>
      </c>
      <c r="E306" t="s">
        <v>434</v>
      </c>
      <c r="F306" s="243">
        <v>45740.767060185186</v>
      </c>
      <c r="G306" t="s">
        <v>435</v>
      </c>
      <c r="H306" t="s">
        <v>436</v>
      </c>
      <c r="I306" t="str">
        <f t="shared" si="4"/>
        <v>20250324</v>
      </c>
      <c r="J306" s="243"/>
      <c r="K306" s="243"/>
    </row>
    <row r="307" spans="1:11">
      <c r="A307" t="s">
        <v>439</v>
      </c>
      <c r="B307" t="s">
        <v>52</v>
      </c>
      <c r="C307" t="s">
        <v>456</v>
      </c>
      <c r="D307" t="s">
        <v>433</v>
      </c>
      <c r="E307" t="s">
        <v>434</v>
      </c>
      <c r="F307" s="243">
        <v>45740.351817129631</v>
      </c>
      <c r="G307" t="s">
        <v>435</v>
      </c>
      <c r="H307" t="s">
        <v>436</v>
      </c>
      <c r="I307" t="str">
        <f t="shared" si="4"/>
        <v>20250324</v>
      </c>
      <c r="J307" s="243"/>
      <c r="K307" s="243"/>
    </row>
    <row r="308" spans="1:11">
      <c r="A308" t="s">
        <v>439</v>
      </c>
      <c r="B308" t="s">
        <v>52</v>
      </c>
      <c r="C308" t="s">
        <v>456</v>
      </c>
      <c r="D308" t="s">
        <v>433</v>
      </c>
      <c r="E308" t="s">
        <v>434</v>
      </c>
      <c r="F308" s="243">
        <v>45737.752233796295</v>
      </c>
      <c r="G308" t="s">
        <v>435</v>
      </c>
      <c r="H308" t="s">
        <v>436</v>
      </c>
      <c r="I308" t="str">
        <f t="shared" si="4"/>
        <v>20250321</v>
      </c>
      <c r="J308" s="243"/>
      <c r="K308" s="243"/>
    </row>
    <row r="309" spans="1:11">
      <c r="A309" t="s">
        <v>439</v>
      </c>
      <c r="B309" t="s">
        <v>52</v>
      </c>
      <c r="C309" t="s">
        <v>456</v>
      </c>
      <c r="D309" t="s">
        <v>433</v>
      </c>
      <c r="E309" t="s">
        <v>434</v>
      </c>
      <c r="F309" s="243">
        <v>45737.748402777775</v>
      </c>
      <c r="G309" t="s">
        <v>435</v>
      </c>
      <c r="H309" t="s">
        <v>436</v>
      </c>
      <c r="I309" t="str">
        <f t="shared" si="4"/>
        <v>20250321</v>
      </c>
      <c r="J309" s="243"/>
      <c r="K309" s="243"/>
    </row>
    <row r="310" spans="1:11">
      <c r="A310" t="s">
        <v>439</v>
      </c>
      <c r="B310" t="s">
        <v>52</v>
      </c>
      <c r="C310" t="s">
        <v>456</v>
      </c>
      <c r="D310" t="s">
        <v>433</v>
      </c>
      <c r="E310" t="s">
        <v>434</v>
      </c>
      <c r="F310" s="243">
        <v>45737.346342592595</v>
      </c>
      <c r="G310" t="s">
        <v>435</v>
      </c>
      <c r="H310" t="s">
        <v>436</v>
      </c>
      <c r="I310" t="str">
        <f t="shared" si="4"/>
        <v>20250321</v>
      </c>
      <c r="J310" s="243"/>
      <c r="K310" s="243"/>
    </row>
    <row r="311" spans="1:11">
      <c r="A311" t="s">
        <v>439</v>
      </c>
      <c r="B311" t="s">
        <v>52</v>
      </c>
      <c r="C311" t="s">
        <v>456</v>
      </c>
      <c r="D311" t="s">
        <v>433</v>
      </c>
      <c r="E311" t="s">
        <v>434</v>
      </c>
      <c r="F311" s="243">
        <v>45736.816261574073</v>
      </c>
      <c r="G311" t="s">
        <v>435</v>
      </c>
      <c r="H311" t="s">
        <v>436</v>
      </c>
      <c r="I311" t="str">
        <f t="shared" si="4"/>
        <v>20250320</v>
      </c>
      <c r="J311" s="243"/>
      <c r="K311" s="243"/>
    </row>
    <row r="312" spans="1:11">
      <c r="A312" t="s">
        <v>439</v>
      </c>
      <c r="B312" t="s">
        <v>52</v>
      </c>
      <c r="C312" t="s">
        <v>456</v>
      </c>
      <c r="D312" t="s">
        <v>433</v>
      </c>
      <c r="E312" t="s">
        <v>434</v>
      </c>
      <c r="F312" s="243">
        <v>45736.350775462961</v>
      </c>
      <c r="G312" t="s">
        <v>435</v>
      </c>
      <c r="H312" t="s">
        <v>436</v>
      </c>
      <c r="I312" t="str">
        <f t="shared" si="4"/>
        <v>20250320</v>
      </c>
      <c r="J312" s="243"/>
      <c r="K312" s="243"/>
    </row>
    <row r="313" spans="1:11">
      <c r="A313" t="s">
        <v>439</v>
      </c>
      <c r="B313" t="s">
        <v>90</v>
      </c>
      <c r="C313" t="s">
        <v>457</v>
      </c>
      <c r="D313" t="s">
        <v>433</v>
      </c>
      <c r="E313" t="s">
        <v>434</v>
      </c>
      <c r="F313" s="243">
        <v>45763.758935185186</v>
      </c>
      <c r="G313" t="s">
        <v>435</v>
      </c>
      <c r="H313" t="s">
        <v>436</v>
      </c>
      <c r="I313" t="str">
        <f t="shared" si="4"/>
        <v>20250416</v>
      </c>
      <c r="J313" s="243"/>
      <c r="K313" s="243"/>
    </row>
    <row r="314" spans="1:11">
      <c r="A314" t="s">
        <v>439</v>
      </c>
      <c r="B314" t="s">
        <v>90</v>
      </c>
      <c r="C314" t="s">
        <v>457</v>
      </c>
      <c r="D314" t="s">
        <v>433</v>
      </c>
      <c r="E314" t="s">
        <v>434</v>
      </c>
      <c r="F314" s="243">
        <v>45763.758750000001</v>
      </c>
      <c r="G314" t="s">
        <v>435</v>
      </c>
      <c r="H314" t="s">
        <v>436</v>
      </c>
      <c r="I314" t="str">
        <f t="shared" si="4"/>
        <v>20250416</v>
      </c>
      <c r="J314" s="243"/>
      <c r="K314" s="243"/>
    </row>
    <row r="315" spans="1:11">
      <c r="A315" t="s">
        <v>439</v>
      </c>
      <c r="B315" t="s">
        <v>90</v>
      </c>
      <c r="C315" t="s">
        <v>457</v>
      </c>
      <c r="D315" t="s">
        <v>433</v>
      </c>
      <c r="E315" t="s">
        <v>434</v>
      </c>
      <c r="F315" s="243">
        <v>45763.346898148149</v>
      </c>
      <c r="G315" t="s">
        <v>435</v>
      </c>
      <c r="H315" t="s">
        <v>436</v>
      </c>
      <c r="I315" t="str">
        <f t="shared" si="4"/>
        <v>20250416</v>
      </c>
      <c r="J315" s="243"/>
      <c r="K315" s="243"/>
    </row>
    <row r="316" spans="1:11">
      <c r="A316" t="s">
        <v>439</v>
      </c>
      <c r="B316" t="s">
        <v>90</v>
      </c>
      <c r="C316" t="s">
        <v>457</v>
      </c>
      <c r="D316" t="s">
        <v>433</v>
      </c>
      <c r="E316" t="s">
        <v>434</v>
      </c>
      <c r="F316" s="243">
        <v>45763.346712962964</v>
      </c>
      <c r="G316" t="s">
        <v>435</v>
      </c>
      <c r="H316" t="s">
        <v>436</v>
      </c>
      <c r="I316" t="str">
        <f t="shared" si="4"/>
        <v>20250416</v>
      </c>
      <c r="J316" s="243"/>
      <c r="K316" s="243"/>
    </row>
    <row r="317" spans="1:11">
      <c r="A317" t="s">
        <v>439</v>
      </c>
      <c r="B317" t="s">
        <v>90</v>
      </c>
      <c r="C317" t="s">
        <v>457</v>
      </c>
      <c r="D317" t="s">
        <v>433</v>
      </c>
      <c r="E317" t="s">
        <v>434</v>
      </c>
      <c r="F317" s="243">
        <v>45762.767465277779</v>
      </c>
      <c r="G317" t="s">
        <v>435</v>
      </c>
      <c r="H317" t="s">
        <v>436</v>
      </c>
      <c r="I317" t="str">
        <f t="shared" si="4"/>
        <v>20250415</v>
      </c>
      <c r="J317" s="243"/>
      <c r="K317" s="243"/>
    </row>
    <row r="318" spans="1:11">
      <c r="A318" t="s">
        <v>439</v>
      </c>
      <c r="B318" t="s">
        <v>90</v>
      </c>
      <c r="C318" t="s">
        <v>457</v>
      </c>
      <c r="D318" t="s">
        <v>433</v>
      </c>
      <c r="E318" t="s">
        <v>434</v>
      </c>
      <c r="F318" s="243">
        <v>45762.328796296293</v>
      </c>
      <c r="G318" t="s">
        <v>458</v>
      </c>
      <c r="H318" t="s">
        <v>459</v>
      </c>
      <c r="I318" t="str">
        <f t="shared" si="4"/>
        <v>20250415</v>
      </c>
      <c r="J318" s="243"/>
      <c r="K318" s="243"/>
    </row>
    <row r="319" spans="1:11">
      <c r="A319" t="s">
        <v>439</v>
      </c>
      <c r="B319" t="s">
        <v>90</v>
      </c>
      <c r="C319" t="s">
        <v>457</v>
      </c>
      <c r="D319" t="s">
        <v>433</v>
      </c>
      <c r="E319" t="s">
        <v>434</v>
      </c>
      <c r="F319" s="243">
        <v>45761.769560185188</v>
      </c>
      <c r="G319" t="s">
        <v>435</v>
      </c>
      <c r="H319" t="s">
        <v>436</v>
      </c>
      <c r="I319" t="str">
        <f t="shared" si="4"/>
        <v>20250414</v>
      </c>
      <c r="J319" s="243"/>
      <c r="K319" s="243"/>
    </row>
    <row r="320" spans="1:11">
      <c r="A320" t="s">
        <v>439</v>
      </c>
      <c r="B320" t="s">
        <v>90</v>
      </c>
      <c r="C320" t="s">
        <v>457</v>
      </c>
      <c r="D320" t="s">
        <v>433</v>
      </c>
      <c r="E320" t="s">
        <v>434</v>
      </c>
      <c r="F320" s="243">
        <v>45761.347743055558</v>
      </c>
      <c r="G320" t="s">
        <v>435</v>
      </c>
      <c r="H320" t="s">
        <v>436</v>
      </c>
      <c r="I320" t="str">
        <f t="shared" si="4"/>
        <v>20250414</v>
      </c>
      <c r="J320" s="243"/>
      <c r="K320" s="243"/>
    </row>
    <row r="321" spans="1:11">
      <c r="A321" t="s">
        <v>439</v>
      </c>
      <c r="B321" t="s">
        <v>90</v>
      </c>
      <c r="C321" t="s">
        <v>457</v>
      </c>
      <c r="D321" t="s">
        <v>433</v>
      </c>
      <c r="E321" t="s">
        <v>434</v>
      </c>
      <c r="F321" s="243">
        <v>45758.755752314813</v>
      </c>
      <c r="G321" t="s">
        <v>435</v>
      </c>
      <c r="H321" t="s">
        <v>436</v>
      </c>
      <c r="I321" t="str">
        <f t="shared" si="4"/>
        <v>20250411</v>
      </c>
      <c r="J321" s="243"/>
      <c r="K321" s="243"/>
    </row>
    <row r="322" spans="1:11">
      <c r="A322" t="s">
        <v>439</v>
      </c>
      <c r="B322" t="s">
        <v>90</v>
      </c>
      <c r="C322" t="s">
        <v>457</v>
      </c>
      <c r="D322" t="s">
        <v>433</v>
      </c>
      <c r="E322" t="s">
        <v>434</v>
      </c>
      <c r="F322" s="243">
        <v>45758.347349537034</v>
      </c>
      <c r="G322" t="s">
        <v>435</v>
      </c>
      <c r="H322" t="s">
        <v>436</v>
      </c>
      <c r="I322" t="str">
        <f t="shared" si="4"/>
        <v>20250411</v>
      </c>
      <c r="J322" s="243"/>
      <c r="K322" s="243"/>
    </row>
    <row r="323" spans="1:11">
      <c r="A323" t="s">
        <v>439</v>
      </c>
      <c r="B323" t="s">
        <v>90</v>
      </c>
      <c r="C323" t="s">
        <v>457</v>
      </c>
      <c r="D323" t="s">
        <v>433</v>
      </c>
      <c r="E323" t="s">
        <v>434</v>
      </c>
      <c r="F323" s="243">
        <v>45757.808449074073</v>
      </c>
      <c r="G323" t="s">
        <v>458</v>
      </c>
      <c r="H323" t="s">
        <v>459</v>
      </c>
      <c r="I323" t="str">
        <f t="shared" ref="I323:I386" si="5">TEXT(F323,"yyyymmdd")</f>
        <v>20250410</v>
      </c>
      <c r="J323" s="243"/>
      <c r="K323" s="243"/>
    </row>
    <row r="324" spans="1:11">
      <c r="A324" t="s">
        <v>439</v>
      </c>
      <c r="B324" t="s">
        <v>90</v>
      </c>
      <c r="C324" t="s">
        <v>457</v>
      </c>
      <c r="D324" t="s">
        <v>433</v>
      </c>
      <c r="E324" t="s">
        <v>434</v>
      </c>
      <c r="F324" s="243">
        <v>45757.349305555559</v>
      </c>
      <c r="G324" t="s">
        <v>435</v>
      </c>
      <c r="H324" t="s">
        <v>436</v>
      </c>
      <c r="I324" t="str">
        <f t="shared" si="5"/>
        <v>20250410</v>
      </c>
      <c r="J324" s="243"/>
      <c r="K324" s="243"/>
    </row>
    <row r="325" spans="1:11">
      <c r="A325" t="s">
        <v>439</v>
      </c>
      <c r="B325" t="s">
        <v>90</v>
      </c>
      <c r="C325" t="s">
        <v>457</v>
      </c>
      <c r="D325" t="s">
        <v>433</v>
      </c>
      <c r="E325" t="s">
        <v>434</v>
      </c>
      <c r="F325" s="243">
        <v>45756.938668981478</v>
      </c>
      <c r="G325" t="s">
        <v>458</v>
      </c>
      <c r="H325" t="s">
        <v>459</v>
      </c>
      <c r="I325" t="str">
        <f t="shared" si="5"/>
        <v>20250409</v>
      </c>
      <c r="J325" s="243"/>
      <c r="K325" s="243"/>
    </row>
    <row r="326" spans="1:11">
      <c r="A326" t="s">
        <v>439</v>
      </c>
      <c r="B326" t="s">
        <v>90</v>
      </c>
      <c r="C326" t="s">
        <v>457</v>
      </c>
      <c r="D326" t="s">
        <v>433</v>
      </c>
      <c r="E326" t="s">
        <v>434</v>
      </c>
      <c r="F326" s="243">
        <v>45756.347777777781</v>
      </c>
      <c r="G326" t="s">
        <v>458</v>
      </c>
      <c r="H326" t="s">
        <v>459</v>
      </c>
      <c r="I326" t="str">
        <f t="shared" si="5"/>
        <v>20250409</v>
      </c>
      <c r="J326" s="243"/>
      <c r="K326" s="243"/>
    </row>
    <row r="327" spans="1:11">
      <c r="A327" t="s">
        <v>439</v>
      </c>
      <c r="B327" t="s">
        <v>90</v>
      </c>
      <c r="C327" t="s">
        <v>457</v>
      </c>
      <c r="D327" t="s">
        <v>433</v>
      </c>
      <c r="E327" t="s">
        <v>434</v>
      </c>
      <c r="F327" s="243">
        <v>45756.347511574073</v>
      </c>
      <c r="G327" t="s">
        <v>458</v>
      </c>
      <c r="H327" t="s">
        <v>459</v>
      </c>
      <c r="I327" t="str">
        <f t="shared" si="5"/>
        <v>20250409</v>
      </c>
      <c r="J327" s="243"/>
      <c r="K327" s="243"/>
    </row>
    <row r="328" spans="1:11">
      <c r="A328" t="s">
        <v>439</v>
      </c>
      <c r="B328" t="s">
        <v>90</v>
      </c>
      <c r="C328" t="s">
        <v>457</v>
      </c>
      <c r="D328" t="s">
        <v>433</v>
      </c>
      <c r="E328" t="s">
        <v>434</v>
      </c>
      <c r="F328" s="243">
        <v>45755.788252314815</v>
      </c>
      <c r="G328" t="s">
        <v>435</v>
      </c>
      <c r="H328" t="s">
        <v>436</v>
      </c>
      <c r="I328" t="str">
        <f t="shared" si="5"/>
        <v>20250408</v>
      </c>
      <c r="J328" s="243"/>
      <c r="K328" s="243"/>
    </row>
    <row r="329" spans="1:11">
      <c r="A329" t="s">
        <v>439</v>
      </c>
      <c r="B329" t="s">
        <v>90</v>
      </c>
      <c r="C329" t="s">
        <v>457</v>
      </c>
      <c r="D329" t="s">
        <v>433</v>
      </c>
      <c r="E329" t="s">
        <v>434</v>
      </c>
      <c r="F329" s="243">
        <v>45755.346759259257</v>
      </c>
      <c r="G329" t="s">
        <v>458</v>
      </c>
      <c r="H329" t="s">
        <v>459</v>
      </c>
      <c r="I329" t="str">
        <f t="shared" si="5"/>
        <v>20250408</v>
      </c>
      <c r="J329" s="243"/>
      <c r="K329" s="243"/>
    </row>
    <row r="330" spans="1:11">
      <c r="A330" t="s">
        <v>439</v>
      </c>
      <c r="B330" t="s">
        <v>90</v>
      </c>
      <c r="C330" t="s">
        <v>457</v>
      </c>
      <c r="D330" t="s">
        <v>433</v>
      </c>
      <c r="E330" t="s">
        <v>434</v>
      </c>
      <c r="F330" s="243">
        <v>45751.751747685186</v>
      </c>
      <c r="G330" t="s">
        <v>458</v>
      </c>
      <c r="H330" t="s">
        <v>459</v>
      </c>
      <c r="I330" t="str">
        <f t="shared" si="5"/>
        <v>20250404</v>
      </c>
      <c r="J330" s="243"/>
      <c r="K330" s="243"/>
    </row>
    <row r="331" spans="1:11">
      <c r="A331" t="s">
        <v>439</v>
      </c>
      <c r="B331" t="s">
        <v>90</v>
      </c>
      <c r="C331" t="s">
        <v>457</v>
      </c>
      <c r="D331" t="s">
        <v>433</v>
      </c>
      <c r="E331" t="s">
        <v>434</v>
      </c>
      <c r="F331" s="243">
        <v>45751.339861111112</v>
      </c>
      <c r="G331" t="s">
        <v>435</v>
      </c>
      <c r="H331" t="s">
        <v>436</v>
      </c>
      <c r="I331" t="str">
        <f t="shared" si="5"/>
        <v>20250404</v>
      </c>
      <c r="J331" s="243"/>
      <c r="K331" s="243"/>
    </row>
    <row r="332" spans="1:11">
      <c r="A332" t="s">
        <v>439</v>
      </c>
      <c r="B332" t="s">
        <v>90</v>
      </c>
      <c r="C332" t="s">
        <v>457</v>
      </c>
      <c r="D332" t="s">
        <v>433</v>
      </c>
      <c r="E332" t="s">
        <v>434</v>
      </c>
      <c r="F332" s="243">
        <v>45750.787118055552</v>
      </c>
      <c r="G332" t="s">
        <v>458</v>
      </c>
      <c r="H332" t="s">
        <v>459</v>
      </c>
      <c r="I332" t="str">
        <f t="shared" si="5"/>
        <v>20250403</v>
      </c>
      <c r="J332" s="243"/>
      <c r="K332" s="243"/>
    </row>
    <row r="333" spans="1:11">
      <c r="A333" t="s">
        <v>439</v>
      </c>
      <c r="B333" t="s">
        <v>90</v>
      </c>
      <c r="C333" t="s">
        <v>457</v>
      </c>
      <c r="D333" t="s">
        <v>433</v>
      </c>
      <c r="E333" t="s">
        <v>434</v>
      </c>
      <c r="F333" s="243">
        <v>45750.349490740744</v>
      </c>
      <c r="G333" t="s">
        <v>435</v>
      </c>
      <c r="H333" t="s">
        <v>436</v>
      </c>
      <c r="I333" t="str">
        <f t="shared" si="5"/>
        <v>20250403</v>
      </c>
      <c r="J333" s="243"/>
      <c r="K333" s="243"/>
    </row>
    <row r="334" spans="1:11">
      <c r="A334" t="s">
        <v>439</v>
      </c>
      <c r="B334" t="s">
        <v>90</v>
      </c>
      <c r="C334" t="s">
        <v>457</v>
      </c>
      <c r="D334" t="s">
        <v>433</v>
      </c>
      <c r="E334" t="s">
        <v>434</v>
      </c>
      <c r="F334" s="243">
        <v>45749.75304398148</v>
      </c>
      <c r="G334" t="s">
        <v>435</v>
      </c>
      <c r="H334" t="s">
        <v>436</v>
      </c>
      <c r="I334" t="str">
        <f t="shared" si="5"/>
        <v>20250402</v>
      </c>
      <c r="J334" s="243"/>
      <c r="K334" s="243"/>
    </row>
    <row r="335" spans="1:11">
      <c r="A335" t="s">
        <v>439</v>
      </c>
      <c r="B335" t="s">
        <v>90</v>
      </c>
      <c r="C335" t="s">
        <v>457</v>
      </c>
      <c r="D335" t="s">
        <v>433</v>
      </c>
      <c r="E335" t="s">
        <v>434</v>
      </c>
      <c r="F335" s="243">
        <v>45749.339050925926</v>
      </c>
      <c r="G335" t="s">
        <v>435</v>
      </c>
      <c r="H335" t="s">
        <v>436</v>
      </c>
      <c r="I335" t="str">
        <f t="shared" si="5"/>
        <v>20250402</v>
      </c>
      <c r="J335" s="243"/>
      <c r="K335" s="243"/>
    </row>
    <row r="336" spans="1:11">
      <c r="A336" t="s">
        <v>439</v>
      </c>
      <c r="B336" t="s">
        <v>90</v>
      </c>
      <c r="C336" t="s">
        <v>457</v>
      </c>
      <c r="D336" t="s">
        <v>433</v>
      </c>
      <c r="E336" t="s">
        <v>434</v>
      </c>
      <c r="F336" s="243">
        <v>45748.761840277781</v>
      </c>
      <c r="G336" t="s">
        <v>435</v>
      </c>
      <c r="H336" t="s">
        <v>436</v>
      </c>
      <c r="I336" t="str">
        <f t="shared" si="5"/>
        <v>20250401</v>
      </c>
      <c r="J336" s="243"/>
      <c r="K336" s="243"/>
    </row>
    <row r="337" spans="1:11">
      <c r="A337" t="s">
        <v>439</v>
      </c>
      <c r="B337" t="s">
        <v>90</v>
      </c>
      <c r="C337" t="s">
        <v>457</v>
      </c>
      <c r="D337" t="s">
        <v>433</v>
      </c>
      <c r="E337" t="s">
        <v>434</v>
      </c>
      <c r="F337" s="243">
        <v>45748.347291666665</v>
      </c>
      <c r="G337" t="s">
        <v>458</v>
      </c>
      <c r="H337" t="s">
        <v>459</v>
      </c>
      <c r="I337" t="str">
        <f t="shared" si="5"/>
        <v>20250401</v>
      </c>
      <c r="J337" s="243"/>
      <c r="K337" s="243"/>
    </row>
    <row r="338" spans="1:11">
      <c r="A338" t="s">
        <v>439</v>
      </c>
      <c r="B338" t="s">
        <v>90</v>
      </c>
      <c r="C338" t="s">
        <v>457</v>
      </c>
      <c r="D338" t="s">
        <v>433</v>
      </c>
      <c r="E338" t="s">
        <v>434</v>
      </c>
      <c r="F338" s="243">
        <v>45747.801631944443</v>
      </c>
      <c r="G338" t="s">
        <v>435</v>
      </c>
      <c r="H338" t="s">
        <v>436</v>
      </c>
      <c r="I338" t="str">
        <f t="shared" si="5"/>
        <v>20250331</v>
      </c>
      <c r="J338" s="243"/>
      <c r="K338" s="243"/>
    </row>
    <row r="339" spans="1:11">
      <c r="A339" t="s">
        <v>439</v>
      </c>
      <c r="B339" t="s">
        <v>90</v>
      </c>
      <c r="C339" t="s">
        <v>457</v>
      </c>
      <c r="D339" t="s">
        <v>433</v>
      </c>
      <c r="E339" t="s">
        <v>434</v>
      </c>
      <c r="F339" s="243">
        <v>45747.34652777778</v>
      </c>
      <c r="G339" t="s">
        <v>435</v>
      </c>
      <c r="H339" t="s">
        <v>436</v>
      </c>
      <c r="I339" t="str">
        <f t="shared" si="5"/>
        <v>20250331</v>
      </c>
      <c r="J339" s="243"/>
      <c r="K339" s="243"/>
    </row>
    <row r="340" spans="1:11">
      <c r="A340" t="s">
        <v>439</v>
      </c>
      <c r="B340" t="s">
        <v>90</v>
      </c>
      <c r="C340" t="s">
        <v>457</v>
      </c>
      <c r="D340" t="s">
        <v>433</v>
      </c>
      <c r="E340" t="s">
        <v>434</v>
      </c>
      <c r="F340" s="243">
        <v>45744.75068287037</v>
      </c>
      <c r="G340" t="s">
        <v>435</v>
      </c>
      <c r="H340" t="s">
        <v>436</v>
      </c>
      <c r="I340" t="str">
        <f t="shared" si="5"/>
        <v>20250328</v>
      </c>
      <c r="J340" s="243"/>
      <c r="K340" s="243"/>
    </row>
    <row r="341" spans="1:11">
      <c r="A341" t="s">
        <v>439</v>
      </c>
      <c r="B341" t="s">
        <v>90</v>
      </c>
      <c r="C341" t="s">
        <v>457</v>
      </c>
      <c r="D341" t="s">
        <v>433</v>
      </c>
      <c r="E341" t="s">
        <v>434</v>
      </c>
      <c r="F341" s="243">
        <v>45744.340868055559</v>
      </c>
      <c r="G341" t="s">
        <v>435</v>
      </c>
      <c r="H341" t="s">
        <v>436</v>
      </c>
      <c r="I341" t="str">
        <f t="shared" si="5"/>
        <v>20250328</v>
      </c>
      <c r="J341" s="243"/>
      <c r="K341" s="243"/>
    </row>
    <row r="342" spans="1:11">
      <c r="A342" t="s">
        <v>439</v>
      </c>
      <c r="B342" t="s">
        <v>90</v>
      </c>
      <c r="C342" t="s">
        <v>457</v>
      </c>
      <c r="D342" t="s">
        <v>433</v>
      </c>
      <c r="E342" t="s">
        <v>434</v>
      </c>
      <c r="F342" s="243">
        <v>45743.7503125</v>
      </c>
      <c r="G342" t="s">
        <v>435</v>
      </c>
      <c r="H342" t="s">
        <v>436</v>
      </c>
      <c r="I342" t="str">
        <f t="shared" si="5"/>
        <v>20250327</v>
      </c>
      <c r="J342" s="243"/>
      <c r="K342" s="243"/>
    </row>
    <row r="343" spans="1:11">
      <c r="A343" t="s">
        <v>439</v>
      </c>
      <c r="B343" t="s">
        <v>90</v>
      </c>
      <c r="C343" t="s">
        <v>457</v>
      </c>
      <c r="D343" t="s">
        <v>433</v>
      </c>
      <c r="E343" t="s">
        <v>434</v>
      </c>
      <c r="F343" s="243">
        <v>45743.34584490741</v>
      </c>
      <c r="G343" t="s">
        <v>435</v>
      </c>
      <c r="H343" t="s">
        <v>436</v>
      </c>
      <c r="I343" t="str">
        <f t="shared" si="5"/>
        <v>20250327</v>
      </c>
      <c r="J343" s="243"/>
      <c r="K343" s="243"/>
    </row>
    <row r="344" spans="1:11">
      <c r="A344" t="s">
        <v>439</v>
      </c>
      <c r="B344" t="s">
        <v>90</v>
      </c>
      <c r="C344" t="s">
        <v>457</v>
      </c>
      <c r="D344" t="s">
        <v>433</v>
      </c>
      <c r="E344" t="s">
        <v>434</v>
      </c>
      <c r="F344" s="243">
        <v>45742.752708333333</v>
      </c>
      <c r="G344" t="s">
        <v>435</v>
      </c>
      <c r="H344" t="s">
        <v>436</v>
      </c>
      <c r="I344" t="str">
        <f t="shared" si="5"/>
        <v>20250326</v>
      </c>
      <c r="J344" s="243"/>
      <c r="K344" s="243"/>
    </row>
    <row r="345" spans="1:11">
      <c r="A345" t="s">
        <v>439</v>
      </c>
      <c r="B345" t="s">
        <v>90</v>
      </c>
      <c r="C345" t="s">
        <v>457</v>
      </c>
      <c r="D345" t="s">
        <v>433</v>
      </c>
      <c r="E345" t="s">
        <v>434</v>
      </c>
      <c r="F345" s="243">
        <v>45742.345763888887</v>
      </c>
      <c r="G345" t="s">
        <v>435</v>
      </c>
      <c r="H345" t="s">
        <v>436</v>
      </c>
      <c r="I345" t="str">
        <f t="shared" si="5"/>
        <v>20250326</v>
      </c>
      <c r="J345" s="243"/>
      <c r="K345" s="243"/>
    </row>
    <row r="346" spans="1:11">
      <c r="A346" t="s">
        <v>439</v>
      </c>
      <c r="B346" t="s">
        <v>90</v>
      </c>
      <c r="C346" t="s">
        <v>457</v>
      </c>
      <c r="D346" t="s">
        <v>433</v>
      </c>
      <c r="E346" t="s">
        <v>434</v>
      </c>
      <c r="F346" s="243">
        <v>45741.753321759257</v>
      </c>
      <c r="G346" t="s">
        <v>435</v>
      </c>
      <c r="H346" t="s">
        <v>436</v>
      </c>
      <c r="I346" t="str">
        <f t="shared" si="5"/>
        <v>20250325</v>
      </c>
      <c r="J346" s="243"/>
      <c r="K346" s="243"/>
    </row>
    <row r="347" spans="1:11">
      <c r="A347" t="s">
        <v>439</v>
      </c>
      <c r="B347" t="s">
        <v>90</v>
      </c>
      <c r="C347" t="s">
        <v>457</v>
      </c>
      <c r="D347" t="s">
        <v>433</v>
      </c>
      <c r="E347" t="s">
        <v>434</v>
      </c>
      <c r="F347" s="244">
        <v>45741.347777777781</v>
      </c>
      <c r="G347" t="s">
        <v>458</v>
      </c>
      <c r="H347" t="s">
        <v>459</v>
      </c>
      <c r="I347" t="str">
        <f t="shared" si="5"/>
        <v>20250325</v>
      </c>
      <c r="J347" s="243"/>
      <c r="K347" s="243"/>
    </row>
    <row r="348" spans="1:11">
      <c r="A348" t="s">
        <v>439</v>
      </c>
      <c r="B348" t="s">
        <v>90</v>
      </c>
      <c r="C348" t="s">
        <v>457</v>
      </c>
      <c r="D348" t="s">
        <v>433</v>
      </c>
      <c r="E348" t="s">
        <v>434</v>
      </c>
      <c r="F348" s="244">
        <v>45740.818032407406</v>
      </c>
      <c r="G348" t="s">
        <v>435</v>
      </c>
      <c r="H348" t="s">
        <v>436</v>
      </c>
      <c r="I348" t="str">
        <f t="shared" si="5"/>
        <v>20250324</v>
      </c>
      <c r="J348" s="243"/>
      <c r="K348" s="243"/>
    </row>
    <row r="349" spans="1:11">
      <c r="A349" t="s">
        <v>439</v>
      </c>
      <c r="B349" t="s">
        <v>90</v>
      </c>
      <c r="C349" t="s">
        <v>457</v>
      </c>
      <c r="D349" t="s">
        <v>433</v>
      </c>
      <c r="E349" t="s">
        <v>434</v>
      </c>
      <c r="F349" s="244">
        <v>45740.343981481485</v>
      </c>
      <c r="G349" t="s">
        <v>435</v>
      </c>
      <c r="H349" t="s">
        <v>436</v>
      </c>
      <c r="I349" t="str">
        <f t="shared" si="5"/>
        <v>20250324</v>
      </c>
      <c r="J349" s="243"/>
      <c r="K349" s="243"/>
    </row>
    <row r="350" spans="1:11">
      <c r="A350" t="s">
        <v>439</v>
      </c>
      <c r="B350" t="s">
        <v>90</v>
      </c>
      <c r="C350" t="s">
        <v>457</v>
      </c>
      <c r="D350" t="s">
        <v>433</v>
      </c>
      <c r="E350" t="s">
        <v>434</v>
      </c>
      <c r="F350" s="243">
        <v>45740.343784722223</v>
      </c>
      <c r="G350" t="s">
        <v>435</v>
      </c>
      <c r="H350" t="s">
        <v>436</v>
      </c>
      <c r="I350" t="str">
        <f t="shared" si="5"/>
        <v>20250324</v>
      </c>
      <c r="J350" s="243"/>
      <c r="K350" s="243"/>
    </row>
    <row r="351" spans="1:11">
      <c r="A351" t="s">
        <v>439</v>
      </c>
      <c r="B351" t="s">
        <v>90</v>
      </c>
      <c r="C351" t="s">
        <v>457</v>
      </c>
      <c r="D351" t="s">
        <v>433</v>
      </c>
      <c r="E351" t="s">
        <v>434</v>
      </c>
      <c r="F351" s="243">
        <v>45737.770092592589</v>
      </c>
      <c r="G351" t="s">
        <v>458</v>
      </c>
      <c r="H351" t="s">
        <v>459</v>
      </c>
      <c r="I351" t="str">
        <f t="shared" si="5"/>
        <v>20250321</v>
      </c>
      <c r="J351" s="243"/>
      <c r="K351" s="243"/>
    </row>
    <row r="352" spans="1:11">
      <c r="A352" t="s">
        <v>439</v>
      </c>
      <c r="B352" t="s">
        <v>90</v>
      </c>
      <c r="C352" t="s">
        <v>457</v>
      </c>
      <c r="D352" t="s">
        <v>433</v>
      </c>
      <c r="E352" t="s">
        <v>434</v>
      </c>
      <c r="F352" s="243">
        <v>45737.345277777778</v>
      </c>
      <c r="G352" t="s">
        <v>435</v>
      </c>
      <c r="H352" t="s">
        <v>436</v>
      </c>
      <c r="I352" t="str">
        <f t="shared" si="5"/>
        <v>20250321</v>
      </c>
      <c r="J352" s="243"/>
      <c r="K352" s="243"/>
    </row>
    <row r="353" spans="1:11">
      <c r="A353" t="s">
        <v>439</v>
      </c>
      <c r="B353" t="s">
        <v>90</v>
      </c>
      <c r="C353" t="s">
        <v>457</v>
      </c>
      <c r="D353" t="s">
        <v>433</v>
      </c>
      <c r="E353" t="s">
        <v>434</v>
      </c>
      <c r="F353" s="243">
        <v>45736.753032407411</v>
      </c>
      <c r="G353" t="s">
        <v>435</v>
      </c>
      <c r="H353" t="s">
        <v>436</v>
      </c>
      <c r="I353" t="str">
        <f t="shared" si="5"/>
        <v>20250320</v>
      </c>
      <c r="J353" s="243"/>
      <c r="K353" s="243"/>
    </row>
    <row r="354" spans="1:11">
      <c r="A354" t="s">
        <v>439</v>
      </c>
      <c r="B354" t="s">
        <v>90</v>
      </c>
      <c r="C354" t="s">
        <v>457</v>
      </c>
      <c r="D354" t="s">
        <v>433</v>
      </c>
      <c r="E354" t="s">
        <v>434</v>
      </c>
      <c r="F354" s="243">
        <v>45736.349768518521</v>
      </c>
      <c r="G354" t="s">
        <v>435</v>
      </c>
      <c r="H354" t="s">
        <v>436</v>
      </c>
      <c r="I354" t="str">
        <f t="shared" si="5"/>
        <v>20250320</v>
      </c>
      <c r="J354" s="243"/>
      <c r="K354" s="243"/>
    </row>
    <row r="355" spans="1:11">
      <c r="A355" t="s">
        <v>444</v>
      </c>
      <c r="B355" t="s">
        <v>51</v>
      </c>
      <c r="C355" t="s">
        <v>460</v>
      </c>
      <c r="D355" t="s">
        <v>433</v>
      </c>
      <c r="E355" t="s">
        <v>434</v>
      </c>
      <c r="F355" s="243">
        <v>45763.792905092596</v>
      </c>
      <c r="G355" t="s">
        <v>461</v>
      </c>
      <c r="H355" t="s">
        <v>462</v>
      </c>
      <c r="I355" t="str">
        <f t="shared" si="5"/>
        <v>20250416</v>
      </c>
      <c r="J355" s="243"/>
      <c r="K355" s="243"/>
    </row>
    <row r="356" spans="1:11">
      <c r="A356" t="s">
        <v>444</v>
      </c>
      <c r="B356" t="s">
        <v>51</v>
      </c>
      <c r="C356" t="s">
        <v>460</v>
      </c>
      <c r="D356" t="s">
        <v>433</v>
      </c>
      <c r="E356" t="s">
        <v>434</v>
      </c>
      <c r="F356" s="243">
        <v>45763.331412037034</v>
      </c>
      <c r="G356" t="s">
        <v>461</v>
      </c>
      <c r="H356" t="s">
        <v>462</v>
      </c>
      <c r="I356" t="str">
        <f t="shared" si="5"/>
        <v>20250416</v>
      </c>
      <c r="J356" s="243"/>
      <c r="K356" s="243"/>
    </row>
    <row r="357" spans="1:11">
      <c r="A357" t="s">
        <v>444</v>
      </c>
      <c r="B357" t="s">
        <v>51</v>
      </c>
      <c r="C357" t="s">
        <v>460</v>
      </c>
      <c r="D357" t="s">
        <v>433</v>
      </c>
      <c r="E357" t="s">
        <v>434</v>
      </c>
      <c r="F357" s="243">
        <v>45762.730405092596</v>
      </c>
      <c r="G357" t="s">
        <v>463</v>
      </c>
      <c r="H357" t="s">
        <v>464</v>
      </c>
      <c r="I357" t="str">
        <f t="shared" si="5"/>
        <v>20250415</v>
      </c>
      <c r="J357" s="243"/>
      <c r="K357" s="243"/>
    </row>
    <row r="358" spans="1:11">
      <c r="A358" t="s">
        <v>444</v>
      </c>
      <c r="B358" t="s">
        <v>51</v>
      </c>
      <c r="C358" t="s">
        <v>460</v>
      </c>
      <c r="D358" t="s">
        <v>433</v>
      </c>
      <c r="E358" t="s">
        <v>434</v>
      </c>
      <c r="F358" s="243">
        <v>45762.333136574074</v>
      </c>
      <c r="G358" t="s">
        <v>463</v>
      </c>
      <c r="H358" t="s">
        <v>464</v>
      </c>
      <c r="I358" t="str">
        <f t="shared" si="5"/>
        <v>20250415</v>
      </c>
      <c r="J358" s="243"/>
      <c r="K358" s="243"/>
    </row>
    <row r="359" spans="1:11">
      <c r="A359" t="s">
        <v>444</v>
      </c>
      <c r="B359" t="s">
        <v>51</v>
      </c>
      <c r="C359" t="s">
        <v>460</v>
      </c>
      <c r="D359" t="s">
        <v>433</v>
      </c>
      <c r="E359" t="s">
        <v>434</v>
      </c>
      <c r="F359" s="243">
        <v>45761.731863425928</v>
      </c>
      <c r="G359" t="s">
        <v>463</v>
      </c>
      <c r="H359" t="s">
        <v>464</v>
      </c>
      <c r="I359" t="str">
        <f t="shared" si="5"/>
        <v>20250414</v>
      </c>
      <c r="J359" s="243"/>
      <c r="K359" s="243"/>
    </row>
    <row r="360" spans="1:11">
      <c r="A360" t="s">
        <v>444</v>
      </c>
      <c r="B360" t="s">
        <v>51</v>
      </c>
      <c r="C360" t="s">
        <v>460</v>
      </c>
      <c r="D360" t="s">
        <v>433</v>
      </c>
      <c r="E360" t="s">
        <v>434</v>
      </c>
      <c r="F360" s="243">
        <v>45761.327337962961</v>
      </c>
      <c r="G360" t="s">
        <v>463</v>
      </c>
      <c r="H360" t="s">
        <v>464</v>
      </c>
      <c r="I360" t="str">
        <f t="shared" si="5"/>
        <v>20250414</v>
      </c>
      <c r="J360" s="243"/>
      <c r="K360" s="243"/>
    </row>
    <row r="361" spans="1:11">
      <c r="A361" t="s">
        <v>444</v>
      </c>
      <c r="B361" t="s">
        <v>51</v>
      </c>
      <c r="C361" t="s">
        <v>460</v>
      </c>
      <c r="D361" t="s">
        <v>433</v>
      </c>
      <c r="E361" t="s">
        <v>434</v>
      </c>
      <c r="F361" s="243">
        <v>45758.730300925927</v>
      </c>
      <c r="G361" t="s">
        <v>461</v>
      </c>
      <c r="H361" t="s">
        <v>462</v>
      </c>
      <c r="I361" t="str">
        <f t="shared" si="5"/>
        <v>20250411</v>
      </c>
      <c r="J361" s="243"/>
      <c r="K361" s="243"/>
    </row>
    <row r="362" spans="1:11">
      <c r="A362" t="s">
        <v>444</v>
      </c>
      <c r="B362" t="s">
        <v>51</v>
      </c>
      <c r="C362" t="s">
        <v>460</v>
      </c>
      <c r="D362" t="s">
        <v>433</v>
      </c>
      <c r="E362" t="s">
        <v>434</v>
      </c>
      <c r="F362" s="243">
        <v>45758.326099537036</v>
      </c>
      <c r="G362" t="s">
        <v>461</v>
      </c>
      <c r="H362" t="s">
        <v>462</v>
      </c>
      <c r="I362" t="str">
        <f t="shared" si="5"/>
        <v>20250411</v>
      </c>
      <c r="J362" s="243"/>
      <c r="K362" s="243"/>
    </row>
    <row r="363" spans="1:11">
      <c r="A363" t="s">
        <v>444</v>
      </c>
      <c r="B363" t="s">
        <v>51</v>
      </c>
      <c r="C363" t="s">
        <v>460</v>
      </c>
      <c r="D363" t="s">
        <v>433</v>
      </c>
      <c r="E363" t="s">
        <v>434</v>
      </c>
      <c r="F363" s="243">
        <v>45757.731678240743</v>
      </c>
      <c r="G363" t="s">
        <v>461</v>
      </c>
      <c r="H363" t="s">
        <v>462</v>
      </c>
      <c r="I363" t="str">
        <f t="shared" si="5"/>
        <v>20250410</v>
      </c>
      <c r="J363" s="243"/>
      <c r="K363" s="243"/>
    </row>
    <row r="364" spans="1:11">
      <c r="A364" t="s">
        <v>444</v>
      </c>
      <c r="B364" t="s">
        <v>51</v>
      </c>
      <c r="C364" t="s">
        <v>460</v>
      </c>
      <c r="D364" t="s">
        <v>433</v>
      </c>
      <c r="E364" t="s">
        <v>434</v>
      </c>
      <c r="F364" s="243">
        <v>45757.332384259258</v>
      </c>
      <c r="G364" t="s">
        <v>461</v>
      </c>
      <c r="H364" t="s">
        <v>462</v>
      </c>
      <c r="I364" t="str">
        <f t="shared" si="5"/>
        <v>20250410</v>
      </c>
      <c r="J364" s="243"/>
      <c r="K364" s="243"/>
    </row>
    <row r="365" spans="1:11">
      <c r="A365" t="s">
        <v>444</v>
      </c>
      <c r="B365" t="s">
        <v>51</v>
      </c>
      <c r="C365" t="s">
        <v>460</v>
      </c>
      <c r="D365" t="s">
        <v>433</v>
      </c>
      <c r="E365" t="s">
        <v>434</v>
      </c>
      <c r="F365" s="243">
        <v>45756.729930555557</v>
      </c>
      <c r="G365" t="s">
        <v>463</v>
      </c>
      <c r="H365" t="s">
        <v>464</v>
      </c>
      <c r="I365" t="str">
        <f t="shared" si="5"/>
        <v>20250409</v>
      </c>
      <c r="J365" s="243"/>
      <c r="K365" s="243"/>
    </row>
    <row r="366" spans="1:11">
      <c r="A366" t="s">
        <v>444</v>
      </c>
      <c r="B366" t="s">
        <v>51</v>
      </c>
      <c r="C366" t="s">
        <v>460</v>
      </c>
      <c r="D366" t="s">
        <v>433</v>
      </c>
      <c r="E366" t="s">
        <v>434</v>
      </c>
      <c r="F366" s="243">
        <v>45756.327534722222</v>
      </c>
      <c r="G366" t="s">
        <v>463</v>
      </c>
      <c r="H366" t="s">
        <v>464</v>
      </c>
      <c r="I366" t="str">
        <f t="shared" si="5"/>
        <v>20250409</v>
      </c>
      <c r="J366" s="243"/>
      <c r="K366" s="243"/>
    </row>
    <row r="367" spans="1:11">
      <c r="A367" t="s">
        <v>444</v>
      </c>
      <c r="B367" t="s">
        <v>51</v>
      </c>
      <c r="C367" t="s">
        <v>460</v>
      </c>
      <c r="D367" t="s">
        <v>433</v>
      </c>
      <c r="E367" t="s">
        <v>434</v>
      </c>
      <c r="F367" s="243">
        <v>45755.752905092595</v>
      </c>
      <c r="G367" t="s">
        <v>461</v>
      </c>
      <c r="H367" t="s">
        <v>462</v>
      </c>
      <c r="I367" t="str">
        <f t="shared" si="5"/>
        <v>20250408</v>
      </c>
      <c r="J367" s="243"/>
      <c r="K367" s="243"/>
    </row>
    <row r="368" spans="1:11">
      <c r="A368" t="s">
        <v>444</v>
      </c>
      <c r="B368" t="s">
        <v>51</v>
      </c>
      <c r="C368" t="s">
        <v>460</v>
      </c>
      <c r="D368" t="s">
        <v>433</v>
      </c>
      <c r="E368" t="s">
        <v>434</v>
      </c>
      <c r="F368" s="243">
        <v>45755.325706018521</v>
      </c>
      <c r="G368" t="s">
        <v>461</v>
      </c>
      <c r="H368" t="s">
        <v>462</v>
      </c>
      <c r="I368" t="str">
        <f t="shared" si="5"/>
        <v>20250408</v>
      </c>
      <c r="J368" s="243"/>
      <c r="K368" s="243"/>
    </row>
    <row r="369" spans="1:11">
      <c r="A369" t="s">
        <v>444</v>
      </c>
      <c r="B369" t="s">
        <v>51</v>
      </c>
      <c r="C369" t="s">
        <v>460</v>
      </c>
      <c r="D369" t="s">
        <v>433</v>
      </c>
      <c r="E369" t="s">
        <v>434</v>
      </c>
      <c r="F369" s="243">
        <v>45751.736388888887</v>
      </c>
      <c r="G369" t="s">
        <v>461</v>
      </c>
      <c r="H369" t="s">
        <v>462</v>
      </c>
      <c r="I369" t="str">
        <f t="shared" si="5"/>
        <v>20250404</v>
      </c>
      <c r="J369" s="243"/>
      <c r="K369" s="243"/>
    </row>
    <row r="370" spans="1:11">
      <c r="A370" t="s">
        <v>444</v>
      </c>
      <c r="B370" t="s">
        <v>51</v>
      </c>
      <c r="C370" t="s">
        <v>460</v>
      </c>
      <c r="D370" t="s">
        <v>433</v>
      </c>
      <c r="E370" t="s">
        <v>434</v>
      </c>
      <c r="F370" s="243">
        <v>45751.315821759257</v>
      </c>
      <c r="G370" t="s">
        <v>454</v>
      </c>
      <c r="H370" t="s">
        <v>455</v>
      </c>
      <c r="I370" t="str">
        <f t="shared" si="5"/>
        <v>20250404</v>
      </c>
      <c r="J370" s="243"/>
      <c r="K370" s="243"/>
    </row>
    <row r="371" spans="1:11">
      <c r="A371" t="s">
        <v>444</v>
      </c>
      <c r="B371" t="s">
        <v>51</v>
      </c>
      <c r="C371" t="s">
        <v>460</v>
      </c>
      <c r="D371" t="s">
        <v>433</v>
      </c>
      <c r="E371" t="s">
        <v>434</v>
      </c>
      <c r="F371" s="243">
        <v>45750.730231481481</v>
      </c>
      <c r="G371" t="s">
        <v>463</v>
      </c>
      <c r="H371" t="s">
        <v>464</v>
      </c>
      <c r="I371" t="str">
        <f t="shared" si="5"/>
        <v>20250403</v>
      </c>
      <c r="J371" s="243"/>
      <c r="K371" s="243"/>
    </row>
    <row r="372" spans="1:11">
      <c r="A372" t="s">
        <v>444</v>
      </c>
      <c r="B372" t="s">
        <v>51</v>
      </c>
      <c r="C372" t="s">
        <v>460</v>
      </c>
      <c r="D372" t="s">
        <v>433</v>
      </c>
      <c r="E372" t="s">
        <v>434</v>
      </c>
      <c r="F372" s="243">
        <v>45750.333078703705</v>
      </c>
      <c r="G372" t="s">
        <v>463</v>
      </c>
      <c r="H372" t="s">
        <v>464</v>
      </c>
      <c r="I372" t="str">
        <f t="shared" si="5"/>
        <v>20250403</v>
      </c>
      <c r="J372" s="243"/>
      <c r="K372" s="243"/>
    </row>
    <row r="373" spans="1:11">
      <c r="A373" t="s">
        <v>444</v>
      </c>
      <c r="B373" t="s">
        <v>51</v>
      </c>
      <c r="C373" t="s">
        <v>460</v>
      </c>
      <c r="D373" t="s">
        <v>433</v>
      </c>
      <c r="E373" t="s">
        <v>434</v>
      </c>
      <c r="F373" s="243">
        <v>45749.731944444444</v>
      </c>
      <c r="G373" t="s">
        <v>461</v>
      </c>
      <c r="H373" t="s">
        <v>462</v>
      </c>
      <c r="I373" t="str">
        <f t="shared" si="5"/>
        <v>20250402</v>
      </c>
      <c r="J373" s="243"/>
      <c r="K373" s="243"/>
    </row>
    <row r="374" spans="1:11">
      <c r="A374" t="s">
        <v>444</v>
      </c>
      <c r="B374" t="s">
        <v>51</v>
      </c>
      <c r="C374" t="s">
        <v>460</v>
      </c>
      <c r="D374" t="s">
        <v>433</v>
      </c>
      <c r="E374" t="s">
        <v>434</v>
      </c>
      <c r="F374" s="243">
        <v>45749.327905092592</v>
      </c>
      <c r="G374" t="s">
        <v>461</v>
      </c>
      <c r="H374" t="s">
        <v>462</v>
      </c>
      <c r="I374" t="str">
        <f t="shared" si="5"/>
        <v>20250402</v>
      </c>
      <c r="J374" s="243"/>
      <c r="K374" s="243"/>
    </row>
    <row r="375" spans="1:11">
      <c r="A375" t="s">
        <v>444</v>
      </c>
      <c r="B375" t="s">
        <v>51</v>
      </c>
      <c r="C375" t="s">
        <v>460</v>
      </c>
      <c r="D375" t="s">
        <v>433</v>
      </c>
      <c r="E375" t="s">
        <v>434</v>
      </c>
      <c r="F375" s="243">
        <v>45748.730729166666</v>
      </c>
      <c r="G375" t="s">
        <v>463</v>
      </c>
      <c r="H375" t="s">
        <v>464</v>
      </c>
      <c r="I375" t="str">
        <f t="shared" si="5"/>
        <v>20250401</v>
      </c>
      <c r="J375" s="243"/>
      <c r="K375" s="243"/>
    </row>
    <row r="376" spans="1:11">
      <c r="A376" t="s">
        <v>444</v>
      </c>
      <c r="B376" t="s">
        <v>51</v>
      </c>
      <c r="C376" t="s">
        <v>460</v>
      </c>
      <c r="D376" t="s">
        <v>433</v>
      </c>
      <c r="E376" t="s">
        <v>434</v>
      </c>
      <c r="F376" s="243">
        <v>45748.327511574076</v>
      </c>
      <c r="G376" t="s">
        <v>463</v>
      </c>
      <c r="H376" t="s">
        <v>464</v>
      </c>
      <c r="I376" t="str">
        <f t="shared" si="5"/>
        <v>20250401</v>
      </c>
      <c r="J376" s="243"/>
      <c r="K376" s="243"/>
    </row>
    <row r="377" spans="1:11">
      <c r="A377" t="s">
        <v>444</v>
      </c>
      <c r="B377" t="s">
        <v>51</v>
      </c>
      <c r="C377" t="s">
        <v>460</v>
      </c>
      <c r="D377" t="s">
        <v>433</v>
      </c>
      <c r="E377" t="s">
        <v>434</v>
      </c>
      <c r="F377" s="243">
        <v>45747.729479166665</v>
      </c>
      <c r="G377" t="s">
        <v>461</v>
      </c>
      <c r="H377" t="s">
        <v>462</v>
      </c>
      <c r="I377" t="str">
        <f t="shared" si="5"/>
        <v>20250331</v>
      </c>
      <c r="J377" s="243"/>
      <c r="K377" s="243"/>
    </row>
    <row r="378" spans="1:11">
      <c r="A378" t="s">
        <v>444</v>
      </c>
      <c r="B378" t="s">
        <v>51</v>
      </c>
      <c r="C378" t="s">
        <v>460</v>
      </c>
      <c r="D378" t="s">
        <v>433</v>
      </c>
      <c r="E378" t="s">
        <v>434</v>
      </c>
      <c r="F378" s="243">
        <v>45747.328888888886</v>
      </c>
      <c r="G378" t="s">
        <v>461</v>
      </c>
      <c r="H378" t="s">
        <v>462</v>
      </c>
      <c r="I378" t="str">
        <f t="shared" si="5"/>
        <v>20250331</v>
      </c>
      <c r="J378" s="243"/>
      <c r="K378" s="243"/>
    </row>
    <row r="379" spans="1:11">
      <c r="A379" t="s">
        <v>444</v>
      </c>
      <c r="B379" t="s">
        <v>51</v>
      </c>
      <c r="C379" t="s">
        <v>460</v>
      </c>
      <c r="D379" t="s">
        <v>433</v>
      </c>
      <c r="E379" t="s">
        <v>434</v>
      </c>
      <c r="F379" s="243">
        <v>45745.021805555552</v>
      </c>
      <c r="G379" t="s">
        <v>463</v>
      </c>
      <c r="H379" t="s">
        <v>464</v>
      </c>
      <c r="I379" t="str">
        <f t="shared" si="5"/>
        <v>20250329</v>
      </c>
      <c r="J379" s="243"/>
      <c r="K379" s="243"/>
    </row>
    <row r="380" spans="1:11">
      <c r="A380" t="s">
        <v>444</v>
      </c>
      <c r="B380" t="s">
        <v>51</v>
      </c>
      <c r="C380" t="s">
        <v>460</v>
      </c>
      <c r="D380" t="s">
        <v>433</v>
      </c>
      <c r="E380" t="s">
        <v>434</v>
      </c>
      <c r="F380" s="243">
        <v>45744.946053240739</v>
      </c>
      <c r="G380" t="s">
        <v>463</v>
      </c>
      <c r="H380" t="s">
        <v>464</v>
      </c>
      <c r="I380" t="str">
        <f t="shared" si="5"/>
        <v>20250328</v>
      </c>
      <c r="J380" s="243"/>
      <c r="K380" s="243"/>
    </row>
    <row r="381" spans="1:11">
      <c r="A381" t="s">
        <v>444</v>
      </c>
      <c r="B381" t="s">
        <v>51</v>
      </c>
      <c r="C381" t="s">
        <v>460</v>
      </c>
      <c r="D381" t="s">
        <v>433</v>
      </c>
      <c r="E381" t="s">
        <v>434</v>
      </c>
      <c r="F381" s="243">
        <v>45744.335335648146</v>
      </c>
      <c r="G381" t="s">
        <v>463</v>
      </c>
      <c r="H381" t="s">
        <v>464</v>
      </c>
      <c r="I381" t="str">
        <f t="shared" si="5"/>
        <v>20250328</v>
      </c>
      <c r="J381" s="243"/>
      <c r="K381" s="243"/>
    </row>
    <row r="382" spans="1:11">
      <c r="A382" t="s">
        <v>444</v>
      </c>
      <c r="B382" t="s">
        <v>51</v>
      </c>
      <c r="C382" t="s">
        <v>460</v>
      </c>
      <c r="D382" t="s">
        <v>433</v>
      </c>
      <c r="E382" t="s">
        <v>434</v>
      </c>
      <c r="F382" s="243">
        <v>45743.729502314818</v>
      </c>
      <c r="G382" t="s">
        <v>461</v>
      </c>
      <c r="H382" t="s">
        <v>462</v>
      </c>
      <c r="I382" t="str">
        <f t="shared" si="5"/>
        <v>20250327</v>
      </c>
      <c r="J382" s="243"/>
      <c r="K382" s="243"/>
    </row>
    <row r="383" spans="1:11">
      <c r="A383" t="s">
        <v>444</v>
      </c>
      <c r="B383" t="s">
        <v>51</v>
      </c>
      <c r="C383" t="s">
        <v>460</v>
      </c>
      <c r="D383" t="s">
        <v>433</v>
      </c>
      <c r="E383" t="s">
        <v>434</v>
      </c>
      <c r="F383" s="243">
        <v>45743.329108796293</v>
      </c>
      <c r="G383" t="s">
        <v>461</v>
      </c>
      <c r="H383" t="s">
        <v>462</v>
      </c>
      <c r="I383" t="str">
        <f t="shared" si="5"/>
        <v>20250327</v>
      </c>
      <c r="J383" s="243"/>
      <c r="K383" s="243"/>
    </row>
    <row r="384" spans="1:11">
      <c r="A384" t="s">
        <v>444</v>
      </c>
      <c r="B384" t="s">
        <v>51</v>
      </c>
      <c r="C384" t="s">
        <v>460</v>
      </c>
      <c r="D384" t="s">
        <v>433</v>
      </c>
      <c r="E384" t="s">
        <v>434</v>
      </c>
      <c r="F384" s="243">
        <v>45742.737268518518</v>
      </c>
      <c r="G384" t="s">
        <v>463</v>
      </c>
      <c r="H384" t="s">
        <v>464</v>
      </c>
      <c r="I384" t="str">
        <f t="shared" si="5"/>
        <v>20250326</v>
      </c>
      <c r="J384" s="243"/>
      <c r="K384" s="243"/>
    </row>
    <row r="385" spans="1:11">
      <c r="A385" t="s">
        <v>444</v>
      </c>
      <c r="B385" t="s">
        <v>51</v>
      </c>
      <c r="C385" t="s">
        <v>460</v>
      </c>
      <c r="D385" t="s">
        <v>433</v>
      </c>
      <c r="E385" t="s">
        <v>434</v>
      </c>
      <c r="F385" s="243">
        <v>45742.326388888891</v>
      </c>
      <c r="G385" t="s">
        <v>463</v>
      </c>
      <c r="H385" t="s">
        <v>464</v>
      </c>
      <c r="I385" t="str">
        <f t="shared" si="5"/>
        <v>20250326</v>
      </c>
      <c r="J385" s="243"/>
      <c r="K385" s="243"/>
    </row>
    <row r="386" spans="1:11">
      <c r="A386" t="s">
        <v>444</v>
      </c>
      <c r="B386" t="s">
        <v>51</v>
      </c>
      <c r="C386" t="s">
        <v>460</v>
      </c>
      <c r="D386" t="s">
        <v>433</v>
      </c>
      <c r="E386" t="s">
        <v>434</v>
      </c>
      <c r="F386" s="243">
        <v>45741.7502662037</v>
      </c>
      <c r="G386" t="s">
        <v>461</v>
      </c>
      <c r="H386" t="s">
        <v>462</v>
      </c>
      <c r="I386" t="str">
        <f t="shared" si="5"/>
        <v>20250325</v>
      </c>
      <c r="J386" s="243"/>
      <c r="K386" s="243"/>
    </row>
    <row r="387" spans="1:11">
      <c r="A387" t="s">
        <v>444</v>
      </c>
      <c r="B387" t="s">
        <v>51</v>
      </c>
      <c r="C387" t="s">
        <v>460</v>
      </c>
      <c r="D387" t="s">
        <v>433</v>
      </c>
      <c r="E387" t="s">
        <v>434</v>
      </c>
      <c r="F387" s="243">
        <v>45741.328506944446</v>
      </c>
      <c r="G387" t="s">
        <v>461</v>
      </c>
      <c r="H387" t="s">
        <v>462</v>
      </c>
      <c r="I387" t="str">
        <f t="shared" ref="I387:I450" si="6">TEXT(F387,"yyyymmdd")</f>
        <v>20250325</v>
      </c>
      <c r="J387" s="243"/>
      <c r="K387" s="243"/>
    </row>
    <row r="388" spans="1:11">
      <c r="A388" t="s">
        <v>444</v>
      </c>
      <c r="B388" t="s">
        <v>51</v>
      </c>
      <c r="C388" t="s">
        <v>460</v>
      </c>
      <c r="D388" t="s">
        <v>433</v>
      </c>
      <c r="E388" t="s">
        <v>434</v>
      </c>
      <c r="F388" s="243">
        <v>45740.738067129627</v>
      </c>
      <c r="G388" t="s">
        <v>461</v>
      </c>
      <c r="H388" t="s">
        <v>462</v>
      </c>
      <c r="I388" t="str">
        <f t="shared" si="6"/>
        <v>20250324</v>
      </c>
      <c r="J388" s="243"/>
      <c r="K388" s="243"/>
    </row>
    <row r="389" spans="1:11">
      <c r="A389" t="s">
        <v>444</v>
      </c>
      <c r="B389" t="s">
        <v>51</v>
      </c>
      <c r="C389" t="s">
        <v>460</v>
      </c>
      <c r="D389" t="s">
        <v>433</v>
      </c>
      <c r="E389" t="s">
        <v>434</v>
      </c>
      <c r="F389" s="243">
        <v>45740.326249999998</v>
      </c>
      <c r="G389" t="s">
        <v>461</v>
      </c>
      <c r="H389" t="s">
        <v>462</v>
      </c>
      <c r="I389" t="str">
        <f t="shared" si="6"/>
        <v>20250324</v>
      </c>
      <c r="J389" s="243"/>
      <c r="K389" s="243"/>
    </row>
    <row r="390" spans="1:11">
      <c r="A390" t="s">
        <v>444</v>
      </c>
      <c r="B390" t="s">
        <v>51</v>
      </c>
      <c r="C390" t="s">
        <v>460</v>
      </c>
      <c r="D390" t="s">
        <v>433</v>
      </c>
      <c r="E390" t="s">
        <v>434</v>
      </c>
      <c r="F390" s="243">
        <v>45738.747465277775</v>
      </c>
      <c r="G390" t="s">
        <v>463</v>
      </c>
      <c r="H390" t="s">
        <v>464</v>
      </c>
      <c r="I390" t="str">
        <f t="shared" si="6"/>
        <v>20250322</v>
      </c>
      <c r="J390" s="243"/>
      <c r="K390" s="243"/>
    </row>
    <row r="391" spans="1:11">
      <c r="A391" t="s">
        <v>444</v>
      </c>
      <c r="B391" t="s">
        <v>51</v>
      </c>
      <c r="C391" t="s">
        <v>460</v>
      </c>
      <c r="D391" t="s">
        <v>433</v>
      </c>
      <c r="E391" t="s">
        <v>434</v>
      </c>
      <c r="F391" s="243">
        <v>45738.340474537035</v>
      </c>
      <c r="G391" t="s">
        <v>463</v>
      </c>
      <c r="H391" t="s">
        <v>464</v>
      </c>
      <c r="I391" t="str">
        <f t="shared" si="6"/>
        <v>20250322</v>
      </c>
      <c r="J391" s="243"/>
      <c r="K391" s="243"/>
    </row>
    <row r="392" spans="1:11">
      <c r="A392" t="s">
        <v>444</v>
      </c>
      <c r="B392" t="s">
        <v>51</v>
      </c>
      <c r="C392" t="s">
        <v>460</v>
      </c>
      <c r="D392" t="s">
        <v>433</v>
      </c>
      <c r="E392" t="s">
        <v>434</v>
      </c>
      <c r="F392" s="243">
        <v>45737.756273148145</v>
      </c>
      <c r="G392" t="s">
        <v>463</v>
      </c>
      <c r="H392" t="s">
        <v>464</v>
      </c>
      <c r="I392" t="str">
        <f t="shared" si="6"/>
        <v>20250321</v>
      </c>
      <c r="J392" s="243"/>
      <c r="K392" s="243"/>
    </row>
    <row r="393" spans="1:11">
      <c r="A393" t="s">
        <v>444</v>
      </c>
      <c r="B393" t="s">
        <v>51</v>
      </c>
      <c r="C393" t="s">
        <v>460</v>
      </c>
      <c r="D393" t="s">
        <v>433</v>
      </c>
      <c r="E393" t="s">
        <v>434</v>
      </c>
      <c r="F393" s="243">
        <v>45737.32708333333</v>
      </c>
      <c r="G393" t="s">
        <v>463</v>
      </c>
      <c r="H393" t="s">
        <v>464</v>
      </c>
      <c r="I393" t="str">
        <f t="shared" si="6"/>
        <v>20250321</v>
      </c>
      <c r="J393" s="243"/>
      <c r="K393" s="243"/>
    </row>
    <row r="394" spans="1:11">
      <c r="A394" t="s">
        <v>444</v>
      </c>
      <c r="B394" t="s">
        <v>51</v>
      </c>
      <c r="C394" t="s">
        <v>460</v>
      </c>
      <c r="D394" t="s">
        <v>433</v>
      </c>
      <c r="E394" t="s">
        <v>434</v>
      </c>
      <c r="F394" s="243">
        <v>45736.735995370371</v>
      </c>
      <c r="G394" t="s">
        <v>461</v>
      </c>
      <c r="H394" t="s">
        <v>462</v>
      </c>
      <c r="I394" t="str">
        <f t="shared" si="6"/>
        <v>20250320</v>
      </c>
      <c r="J394" s="243"/>
      <c r="K394" s="243"/>
    </row>
    <row r="395" spans="1:11">
      <c r="A395" t="s">
        <v>444</v>
      </c>
      <c r="B395" t="s">
        <v>51</v>
      </c>
      <c r="C395" t="s">
        <v>460</v>
      </c>
      <c r="D395" t="s">
        <v>433</v>
      </c>
      <c r="E395" t="s">
        <v>434</v>
      </c>
      <c r="F395" s="243">
        <v>45736.317210648151</v>
      </c>
      <c r="G395" t="s">
        <v>461</v>
      </c>
      <c r="H395" t="s">
        <v>462</v>
      </c>
      <c r="I395" t="str">
        <f t="shared" si="6"/>
        <v>20250320</v>
      </c>
      <c r="J395" s="243"/>
      <c r="K395" s="243"/>
    </row>
    <row r="396" spans="1:11">
      <c r="A396" t="s">
        <v>465</v>
      </c>
      <c r="B396" t="s">
        <v>93</v>
      </c>
      <c r="C396" t="s">
        <v>466</v>
      </c>
      <c r="D396" t="s">
        <v>433</v>
      </c>
      <c r="E396" t="s">
        <v>434</v>
      </c>
      <c r="F396" s="243">
        <v>45763.730775462966</v>
      </c>
      <c r="G396" t="s">
        <v>467</v>
      </c>
      <c r="H396" t="s">
        <v>468</v>
      </c>
      <c r="I396" t="str">
        <f t="shared" si="6"/>
        <v>20250416</v>
      </c>
      <c r="J396" s="243"/>
      <c r="K396" s="243"/>
    </row>
    <row r="397" spans="1:11">
      <c r="A397" t="s">
        <v>465</v>
      </c>
      <c r="B397" t="s">
        <v>93</v>
      </c>
      <c r="C397" t="s">
        <v>466</v>
      </c>
      <c r="D397" t="s">
        <v>433</v>
      </c>
      <c r="E397" t="s">
        <v>434</v>
      </c>
      <c r="F397" s="243">
        <v>45763.326932870368</v>
      </c>
      <c r="G397" t="s">
        <v>435</v>
      </c>
      <c r="H397" t="s">
        <v>436</v>
      </c>
      <c r="I397" t="str">
        <f t="shared" si="6"/>
        <v>20250416</v>
      </c>
      <c r="J397" s="243"/>
      <c r="K397" s="243"/>
    </row>
    <row r="398" spans="1:11">
      <c r="A398" t="s">
        <v>465</v>
      </c>
      <c r="B398" t="s">
        <v>93</v>
      </c>
      <c r="C398" t="s">
        <v>466</v>
      </c>
      <c r="D398" t="s">
        <v>433</v>
      </c>
      <c r="E398" t="s">
        <v>434</v>
      </c>
      <c r="F398" s="243">
        <v>45763.326574074075</v>
      </c>
      <c r="G398" t="s">
        <v>435</v>
      </c>
      <c r="H398" t="s">
        <v>436</v>
      </c>
      <c r="I398" t="str">
        <f t="shared" si="6"/>
        <v>20250416</v>
      </c>
      <c r="J398" s="243"/>
      <c r="K398" s="243"/>
    </row>
    <row r="399" spans="1:11">
      <c r="A399" t="s">
        <v>465</v>
      </c>
      <c r="B399" t="s">
        <v>93</v>
      </c>
      <c r="C399" t="s">
        <v>466</v>
      </c>
      <c r="D399" t="s">
        <v>433</v>
      </c>
      <c r="E399" t="s">
        <v>434</v>
      </c>
      <c r="F399" s="243">
        <v>45762.843807870369</v>
      </c>
      <c r="G399" t="s">
        <v>467</v>
      </c>
      <c r="H399" t="s">
        <v>468</v>
      </c>
      <c r="I399" t="str">
        <f t="shared" si="6"/>
        <v>20250415</v>
      </c>
      <c r="J399" s="243"/>
      <c r="K399" s="243"/>
    </row>
    <row r="400" spans="1:11">
      <c r="A400" t="s">
        <v>465</v>
      </c>
      <c r="B400" t="s">
        <v>93</v>
      </c>
      <c r="C400" t="s">
        <v>466</v>
      </c>
      <c r="D400" t="s">
        <v>433</v>
      </c>
      <c r="E400" t="s">
        <v>434</v>
      </c>
      <c r="F400" s="243">
        <v>45762.323530092595</v>
      </c>
      <c r="G400" t="s">
        <v>435</v>
      </c>
      <c r="H400" t="s">
        <v>436</v>
      </c>
      <c r="I400" t="str">
        <f t="shared" si="6"/>
        <v>20250415</v>
      </c>
      <c r="J400" s="243"/>
      <c r="K400" s="243"/>
    </row>
    <row r="401" spans="1:11">
      <c r="A401" t="s">
        <v>465</v>
      </c>
      <c r="B401" t="s">
        <v>93</v>
      </c>
      <c r="C401" t="s">
        <v>466</v>
      </c>
      <c r="D401" t="s">
        <v>433</v>
      </c>
      <c r="E401" t="s">
        <v>434</v>
      </c>
      <c r="F401" s="243">
        <v>45761.733668981484</v>
      </c>
      <c r="G401" t="s">
        <v>435</v>
      </c>
      <c r="H401" t="s">
        <v>436</v>
      </c>
      <c r="I401" t="str">
        <f t="shared" si="6"/>
        <v>20250414</v>
      </c>
      <c r="J401" s="243"/>
      <c r="K401" s="243"/>
    </row>
    <row r="402" spans="1:11">
      <c r="A402" t="s">
        <v>465</v>
      </c>
      <c r="B402" t="s">
        <v>93</v>
      </c>
      <c r="C402" t="s">
        <v>466</v>
      </c>
      <c r="D402" t="s">
        <v>433</v>
      </c>
      <c r="E402" t="s">
        <v>434</v>
      </c>
      <c r="F402" s="243">
        <v>45761.323344907411</v>
      </c>
      <c r="G402" t="s">
        <v>435</v>
      </c>
      <c r="H402" t="s">
        <v>436</v>
      </c>
      <c r="I402" t="str">
        <f t="shared" si="6"/>
        <v>20250414</v>
      </c>
      <c r="J402" s="243"/>
      <c r="K402" s="243"/>
    </row>
    <row r="403" spans="1:11">
      <c r="A403" t="s">
        <v>465</v>
      </c>
      <c r="B403" t="s">
        <v>93</v>
      </c>
      <c r="C403" t="s">
        <v>466</v>
      </c>
      <c r="D403" t="s">
        <v>433</v>
      </c>
      <c r="E403" t="s">
        <v>434</v>
      </c>
      <c r="F403" s="243">
        <v>45758.740046296298</v>
      </c>
      <c r="G403" t="s">
        <v>435</v>
      </c>
      <c r="H403" t="s">
        <v>436</v>
      </c>
      <c r="I403" t="str">
        <f t="shared" si="6"/>
        <v>20250411</v>
      </c>
      <c r="J403" s="243"/>
      <c r="K403" s="243"/>
    </row>
    <row r="404" spans="1:11">
      <c r="A404" t="s">
        <v>465</v>
      </c>
      <c r="B404" t="s">
        <v>93</v>
      </c>
      <c r="C404" t="s">
        <v>466</v>
      </c>
      <c r="D404" t="s">
        <v>433</v>
      </c>
      <c r="E404" t="s">
        <v>434</v>
      </c>
      <c r="F404" s="244">
        <v>45758.324618055558</v>
      </c>
      <c r="G404" t="s">
        <v>435</v>
      </c>
      <c r="H404" t="s">
        <v>436</v>
      </c>
      <c r="I404" t="str">
        <f t="shared" si="6"/>
        <v>20250411</v>
      </c>
      <c r="J404" s="243"/>
      <c r="K404" s="243"/>
    </row>
    <row r="405" spans="1:11">
      <c r="A405" t="s">
        <v>465</v>
      </c>
      <c r="B405" t="s">
        <v>93</v>
      </c>
      <c r="C405" t="s">
        <v>466</v>
      </c>
      <c r="D405" t="s">
        <v>433</v>
      </c>
      <c r="E405" t="s">
        <v>434</v>
      </c>
      <c r="F405" s="244">
        <v>45757.739837962959</v>
      </c>
      <c r="G405" t="s">
        <v>435</v>
      </c>
      <c r="H405" t="s">
        <v>436</v>
      </c>
      <c r="I405" t="str">
        <f t="shared" si="6"/>
        <v>20250410</v>
      </c>
      <c r="J405" s="243"/>
      <c r="K405" s="243"/>
    </row>
    <row r="406" spans="1:11">
      <c r="A406" t="s">
        <v>465</v>
      </c>
      <c r="B406" t="s">
        <v>93</v>
      </c>
      <c r="C406" t="s">
        <v>466</v>
      </c>
      <c r="D406" t="s">
        <v>433</v>
      </c>
      <c r="E406" t="s">
        <v>434</v>
      </c>
      <c r="F406" s="243">
        <v>45757.329131944447</v>
      </c>
      <c r="G406" t="s">
        <v>435</v>
      </c>
      <c r="H406" t="s">
        <v>436</v>
      </c>
      <c r="I406" t="str">
        <f t="shared" si="6"/>
        <v>20250410</v>
      </c>
      <c r="J406" s="243"/>
      <c r="K406" s="243"/>
    </row>
    <row r="407" spans="1:11">
      <c r="A407" t="s">
        <v>465</v>
      </c>
      <c r="B407" t="s">
        <v>93</v>
      </c>
      <c r="C407" t="s">
        <v>466</v>
      </c>
      <c r="D407" t="s">
        <v>433</v>
      </c>
      <c r="E407" t="s">
        <v>434</v>
      </c>
      <c r="F407" s="243">
        <v>45756.735868055555</v>
      </c>
      <c r="G407" t="s">
        <v>435</v>
      </c>
      <c r="H407" t="s">
        <v>436</v>
      </c>
      <c r="I407" t="str">
        <f t="shared" si="6"/>
        <v>20250409</v>
      </c>
      <c r="J407" s="243"/>
      <c r="K407" s="243"/>
    </row>
    <row r="408" spans="1:11">
      <c r="A408" t="s">
        <v>465</v>
      </c>
      <c r="B408" t="s">
        <v>93</v>
      </c>
      <c r="C408" t="s">
        <v>466</v>
      </c>
      <c r="D408" t="s">
        <v>433</v>
      </c>
      <c r="E408" t="s">
        <v>434</v>
      </c>
      <c r="F408" s="243">
        <v>45756.322997685187</v>
      </c>
      <c r="G408" t="s">
        <v>435</v>
      </c>
      <c r="H408" t="s">
        <v>436</v>
      </c>
      <c r="I408" t="str">
        <f t="shared" si="6"/>
        <v>20250409</v>
      </c>
      <c r="J408" s="243"/>
      <c r="K408" s="243"/>
    </row>
    <row r="409" spans="1:11">
      <c r="A409" t="s">
        <v>465</v>
      </c>
      <c r="B409" t="s">
        <v>93</v>
      </c>
      <c r="C409" t="s">
        <v>466</v>
      </c>
      <c r="D409" t="s">
        <v>433</v>
      </c>
      <c r="E409" t="s">
        <v>434</v>
      </c>
      <c r="F409" s="243">
        <v>45755.736967592595</v>
      </c>
      <c r="G409" t="s">
        <v>435</v>
      </c>
      <c r="H409" t="s">
        <v>436</v>
      </c>
      <c r="I409" t="str">
        <f t="shared" si="6"/>
        <v>20250408</v>
      </c>
      <c r="J409" s="243"/>
      <c r="K409" s="243"/>
    </row>
    <row r="410" spans="1:11">
      <c r="A410" t="s">
        <v>465</v>
      </c>
      <c r="B410" t="s">
        <v>93</v>
      </c>
      <c r="C410" t="s">
        <v>466</v>
      </c>
      <c r="D410" t="s">
        <v>433</v>
      </c>
      <c r="E410" t="s">
        <v>434</v>
      </c>
      <c r="F410" s="243">
        <v>45755.327523148146</v>
      </c>
      <c r="G410" t="s">
        <v>435</v>
      </c>
      <c r="H410" t="s">
        <v>436</v>
      </c>
      <c r="I410" t="str">
        <f t="shared" si="6"/>
        <v>20250408</v>
      </c>
      <c r="J410" s="243"/>
      <c r="K410" s="243"/>
    </row>
    <row r="411" spans="1:11">
      <c r="A411" t="s">
        <v>465</v>
      </c>
      <c r="B411" t="s">
        <v>93</v>
      </c>
      <c r="C411" t="s">
        <v>466</v>
      </c>
      <c r="D411" t="s">
        <v>433</v>
      </c>
      <c r="E411" t="s">
        <v>434</v>
      </c>
      <c r="F411" s="243">
        <v>45744.735914351855</v>
      </c>
      <c r="G411" t="s">
        <v>435</v>
      </c>
      <c r="H411" t="s">
        <v>436</v>
      </c>
      <c r="I411" t="str">
        <f t="shared" si="6"/>
        <v>20250328</v>
      </c>
      <c r="J411" s="243"/>
      <c r="K411" s="243"/>
    </row>
    <row r="412" spans="1:11">
      <c r="A412" t="s">
        <v>465</v>
      </c>
      <c r="B412" t="s">
        <v>93</v>
      </c>
      <c r="C412" t="s">
        <v>466</v>
      </c>
      <c r="D412" t="s">
        <v>433</v>
      </c>
      <c r="E412" t="s">
        <v>434</v>
      </c>
      <c r="F412" s="243">
        <v>45744.333483796298</v>
      </c>
      <c r="G412" t="s">
        <v>435</v>
      </c>
      <c r="H412" t="s">
        <v>436</v>
      </c>
      <c r="I412" t="str">
        <f t="shared" si="6"/>
        <v>20250328</v>
      </c>
      <c r="J412" s="243"/>
      <c r="K412" s="243"/>
    </row>
    <row r="413" spans="1:11">
      <c r="A413" t="s">
        <v>465</v>
      </c>
      <c r="B413" t="s">
        <v>93</v>
      </c>
      <c r="C413" t="s">
        <v>466</v>
      </c>
      <c r="D413" t="s">
        <v>433</v>
      </c>
      <c r="E413" t="s">
        <v>434</v>
      </c>
      <c r="F413" s="243">
        <v>45743.730451388888</v>
      </c>
      <c r="G413" t="s">
        <v>469</v>
      </c>
      <c r="H413" t="s">
        <v>470</v>
      </c>
      <c r="I413" t="str">
        <f t="shared" si="6"/>
        <v>20250327</v>
      </c>
      <c r="J413" s="243"/>
      <c r="K413" s="243"/>
    </row>
    <row r="414" spans="1:11">
      <c r="A414" t="s">
        <v>465</v>
      </c>
      <c r="B414" t="s">
        <v>93</v>
      </c>
      <c r="C414" t="s">
        <v>466</v>
      </c>
      <c r="D414" t="s">
        <v>433</v>
      </c>
      <c r="E414" t="s">
        <v>434</v>
      </c>
      <c r="F414" s="243">
        <v>45743.32603009259</v>
      </c>
      <c r="G414" t="s">
        <v>435</v>
      </c>
      <c r="H414" t="s">
        <v>436</v>
      </c>
      <c r="I414" t="str">
        <f t="shared" si="6"/>
        <v>20250327</v>
      </c>
      <c r="J414" s="243"/>
      <c r="K414" s="243"/>
    </row>
    <row r="415" spans="1:11">
      <c r="A415" t="s">
        <v>465</v>
      </c>
      <c r="B415" t="s">
        <v>93</v>
      </c>
      <c r="C415" t="s">
        <v>466</v>
      </c>
      <c r="D415" t="s">
        <v>433</v>
      </c>
      <c r="E415" t="s">
        <v>434</v>
      </c>
      <c r="F415" s="243">
        <v>45742.743819444448</v>
      </c>
      <c r="G415" t="s">
        <v>435</v>
      </c>
      <c r="H415" t="s">
        <v>436</v>
      </c>
      <c r="I415" t="str">
        <f t="shared" si="6"/>
        <v>20250326</v>
      </c>
      <c r="J415" s="243"/>
      <c r="K415" s="243"/>
    </row>
    <row r="416" spans="1:11">
      <c r="A416" t="s">
        <v>465</v>
      </c>
      <c r="B416" t="s">
        <v>93</v>
      </c>
      <c r="C416" t="s">
        <v>466</v>
      </c>
      <c r="D416" t="s">
        <v>433</v>
      </c>
      <c r="E416" t="s">
        <v>434</v>
      </c>
      <c r="F416" s="243">
        <v>45742.326967592591</v>
      </c>
      <c r="G416" t="s">
        <v>435</v>
      </c>
      <c r="H416" t="s">
        <v>436</v>
      </c>
      <c r="I416" t="str">
        <f t="shared" si="6"/>
        <v>20250326</v>
      </c>
      <c r="J416" s="243"/>
      <c r="K416" s="243"/>
    </row>
    <row r="417" spans="1:11">
      <c r="A417" t="s">
        <v>465</v>
      </c>
      <c r="B417" t="s">
        <v>93</v>
      </c>
      <c r="C417" t="s">
        <v>466</v>
      </c>
      <c r="D417" t="s">
        <v>433</v>
      </c>
      <c r="E417" t="s">
        <v>434</v>
      </c>
      <c r="F417" s="243">
        <v>45741.737905092596</v>
      </c>
      <c r="G417" t="s">
        <v>435</v>
      </c>
      <c r="H417" t="s">
        <v>436</v>
      </c>
      <c r="I417" t="str">
        <f t="shared" si="6"/>
        <v>20250325</v>
      </c>
      <c r="J417" s="243"/>
      <c r="K417" s="243"/>
    </row>
    <row r="418" spans="1:11">
      <c r="A418" t="s">
        <v>465</v>
      </c>
      <c r="B418" t="s">
        <v>93</v>
      </c>
      <c r="C418" t="s">
        <v>466</v>
      </c>
      <c r="D418" t="s">
        <v>433</v>
      </c>
      <c r="E418" t="s">
        <v>434</v>
      </c>
      <c r="F418" s="243">
        <v>45741.325868055559</v>
      </c>
      <c r="G418" t="s">
        <v>435</v>
      </c>
      <c r="H418" t="s">
        <v>436</v>
      </c>
      <c r="I418" t="str">
        <f t="shared" si="6"/>
        <v>20250325</v>
      </c>
      <c r="J418" s="243"/>
      <c r="K418" s="243"/>
    </row>
    <row r="419" spans="1:11">
      <c r="A419" t="s">
        <v>465</v>
      </c>
      <c r="B419" t="s">
        <v>93</v>
      </c>
      <c r="C419" t="s">
        <v>466</v>
      </c>
      <c r="D419" t="s">
        <v>433</v>
      </c>
      <c r="E419" t="s">
        <v>434</v>
      </c>
      <c r="F419" s="243">
        <v>45740.736180555556</v>
      </c>
      <c r="G419" t="s">
        <v>467</v>
      </c>
      <c r="H419" t="s">
        <v>468</v>
      </c>
      <c r="I419" t="str">
        <f t="shared" si="6"/>
        <v>20250324</v>
      </c>
      <c r="J419" s="243"/>
      <c r="K419" s="243"/>
    </row>
    <row r="420" spans="1:11">
      <c r="A420" t="s">
        <v>465</v>
      </c>
      <c r="B420" t="s">
        <v>93</v>
      </c>
      <c r="C420" t="s">
        <v>466</v>
      </c>
      <c r="D420" t="s">
        <v>433</v>
      </c>
      <c r="E420" t="s">
        <v>434</v>
      </c>
      <c r="F420" s="243">
        <v>45740.325219907405</v>
      </c>
      <c r="G420" t="s">
        <v>435</v>
      </c>
      <c r="H420" t="s">
        <v>436</v>
      </c>
      <c r="I420" t="str">
        <f t="shared" si="6"/>
        <v>20250324</v>
      </c>
      <c r="J420" s="243"/>
      <c r="K420" s="243"/>
    </row>
    <row r="421" spans="1:11">
      <c r="A421" t="s">
        <v>465</v>
      </c>
      <c r="B421" t="s">
        <v>93</v>
      </c>
      <c r="C421" t="s">
        <v>466</v>
      </c>
      <c r="D421" t="s">
        <v>433</v>
      </c>
      <c r="E421" t="s">
        <v>434</v>
      </c>
      <c r="F421" s="243">
        <v>45737.325092592589</v>
      </c>
      <c r="G421" t="s">
        <v>435</v>
      </c>
      <c r="H421" t="s">
        <v>436</v>
      </c>
      <c r="I421" t="str">
        <f t="shared" si="6"/>
        <v>20250321</v>
      </c>
      <c r="J421" s="243"/>
      <c r="K421" s="243"/>
    </row>
    <row r="422" spans="1:11">
      <c r="A422" t="s">
        <v>465</v>
      </c>
      <c r="B422" t="s">
        <v>93</v>
      </c>
      <c r="C422" t="s">
        <v>466</v>
      </c>
      <c r="D422" t="s">
        <v>433</v>
      </c>
      <c r="E422" t="s">
        <v>434</v>
      </c>
      <c r="F422" s="243">
        <v>45736.736203703702</v>
      </c>
      <c r="G422" t="s">
        <v>435</v>
      </c>
      <c r="H422" t="s">
        <v>436</v>
      </c>
      <c r="I422" t="str">
        <f t="shared" si="6"/>
        <v>20250320</v>
      </c>
      <c r="J422" s="243"/>
      <c r="K422" s="243"/>
    </row>
    <row r="423" spans="1:11">
      <c r="A423" t="s">
        <v>465</v>
      </c>
      <c r="B423" t="s">
        <v>93</v>
      </c>
      <c r="C423" t="s">
        <v>466</v>
      </c>
      <c r="D423" t="s">
        <v>433</v>
      </c>
      <c r="E423" t="s">
        <v>434</v>
      </c>
      <c r="F423" s="243">
        <v>45736.33384259259</v>
      </c>
      <c r="G423" t="s">
        <v>435</v>
      </c>
      <c r="H423" t="s">
        <v>436</v>
      </c>
      <c r="I423" t="str">
        <f t="shared" si="6"/>
        <v>20250320</v>
      </c>
      <c r="J423" s="243"/>
      <c r="K423" s="243"/>
    </row>
    <row r="424" spans="1:11">
      <c r="A424" t="s">
        <v>465</v>
      </c>
      <c r="B424" t="s">
        <v>95</v>
      </c>
      <c r="C424" t="s">
        <v>471</v>
      </c>
      <c r="D424" t="s">
        <v>433</v>
      </c>
      <c r="E424" t="s">
        <v>434</v>
      </c>
      <c r="F424" s="243">
        <v>45756.626608796294</v>
      </c>
      <c r="G424" t="s">
        <v>472</v>
      </c>
      <c r="H424" t="s">
        <v>473</v>
      </c>
      <c r="I424" t="str">
        <f t="shared" si="6"/>
        <v>20250409</v>
      </c>
      <c r="J424" s="243"/>
      <c r="K424" s="243"/>
    </row>
    <row r="425" spans="1:11">
      <c r="A425" t="s">
        <v>465</v>
      </c>
      <c r="B425" t="s">
        <v>95</v>
      </c>
      <c r="C425" t="s">
        <v>471</v>
      </c>
      <c r="D425" t="s">
        <v>433</v>
      </c>
      <c r="E425" t="s">
        <v>434</v>
      </c>
      <c r="F425" s="243">
        <v>45756.314432870371</v>
      </c>
      <c r="G425" t="s">
        <v>435</v>
      </c>
      <c r="H425" t="s">
        <v>436</v>
      </c>
      <c r="I425" t="str">
        <f t="shared" si="6"/>
        <v>20250409</v>
      </c>
      <c r="J425" s="243"/>
      <c r="K425" s="243"/>
    </row>
    <row r="426" spans="1:11">
      <c r="A426" t="s">
        <v>465</v>
      </c>
      <c r="B426" t="s">
        <v>95</v>
      </c>
      <c r="C426" t="s">
        <v>471</v>
      </c>
      <c r="D426" t="s">
        <v>433</v>
      </c>
      <c r="E426" t="s">
        <v>434</v>
      </c>
      <c r="F426" s="243">
        <v>45755.740219907406</v>
      </c>
      <c r="G426" t="s">
        <v>435</v>
      </c>
      <c r="H426" t="s">
        <v>436</v>
      </c>
      <c r="I426" t="str">
        <f t="shared" si="6"/>
        <v>20250408</v>
      </c>
      <c r="J426" s="243"/>
      <c r="K426" s="243"/>
    </row>
    <row r="427" spans="1:11">
      <c r="A427" t="s">
        <v>465</v>
      </c>
      <c r="B427" t="s">
        <v>95</v>
      </c>
      <c r="C427" t="s">
        <v>471</v>
      </c>
      <c r="D427" t="s">
        <v>433</v>
      </c>
      <c r="E427" t="s">
        <v>434</v>
      </c>
      <c r="F427" s="243">
        <v>45755.336886574078</v>
      </c>
      <c r="G427" t="s">
        <v>435</v>
      </c>
      <c r="H427" t="s">
        <v>436</v>
      </c>
      <c r="I427" t="str">
        <f t="shared" si="6"/>
        <v>20250408</v>
      </c>
      <c r="J427" s="243"/>
      <c r="K427" s="243"/>
    </row>
    <row r="428" spans="1:11">
      <c r="A428" t="s">
        <v>465</v>
      </c>
      <c r="B428" t="s">
        <v>95</v>
      </c>
      <c r="C428" t="s">
        <v>471</v>
      </c>
      <c r="D428" t="s">
        <v>433</v>
      </c>
      <c r="E428" t="s">
        <v>434</v>
      </c>
      <c r="F428" s="243">
        <v>45751.733506944445</v>
      </c>
      <c r="G428" t="s">
        <v>435</v>
      </c>
      <c r="H428" t="s">
        <v>436</v>
      </c>
      <c r="I428" t="str">
        <f t="shared" si="6"/>
        <v>20250404</v>
      </c>
      <c r="J428" s="243"/>
      <c r="K428" s="243"/>
    </row>
    <row r="429" spans="1:11">
      <c r="A429" t="s">
        <v>465</v>
      </c>
      <c r="B429" t="s">
        <v>95</v>
      </c>
      <c r="C429" t="s">
        <v>471</v>
      </c>
      <c r="D429" t="s">
        <v>433</v>
      </c>
      <c r="E429" t="s">
        <v>434</v>
      </c>
      <c r="F429" s="243">
        <v>45751.329548611109</v>
      </c>
      <c r="G429" t="s">
        <v>472</v>
      </c>
      <c r="H429" t="s">
        <v>473</v>
      </c>
      <c r="I429" t="str">
        <f t="shared" si="6"/>
        <v>20250404</v>
      </c>
      <c r="J429" s="243"/>
      <c r="K429" s="243"/>
    </row>
    <row r="430" spans="1:11">
      <c r="A430" t="s">
        <v>465</v>
      </c>
      <c r="B430" t="s">
        <v>95</v>
      </c>
      <c r="C430" t="s">
        <v>471</v>
      </c>
      <c r="D430" t="s">
        <v>433</v>
      </c>
      <c r="E430" t="s">
        <v>434</v>
      </c>
      <c r="F430" s="243">
        <v>45750.742893518516</v>
      </c>
      <c r="G430" t="s">
        <v>435</v>
      </c>
      <c r="H430" t="s">
        <v>436</v>
      </c>
      <c r="I430" t="str">
        <f t="shared" si="6"/>
        <v>20250403</v>
      </c>
      <c r="J430" s="243"/>
      <c r="K430" s="243"/>
    </row>
    <row r="431" spans="1:11">
      <c r="A431" t="s">
        <v>465</v>
      </c>
      <c r="B431" t="s">
        <v>95</v>
      </c>
      <c r="C431" t="s">
        <v>471</v>
      </c>
      <c r="D431" t="s">
        <v>433</v>
      </c>
      <c r="E431" t="s">
        <v>434</v>
      </c>
      <c r="F431" s="243">
        <v>45750.340636574074</v>
      </c>
      <c r="G431" t="s">
        <v>435</v>
      </c>
      <c r="H431" t="s">
        <v>436</v>
      </c>
      <c r="I431" t="str">
        <f t="shared" si="6"/>
        <v>20250403</v>
      </c>
      <c r="J431" s="243"/>
      <c r="K431" s="243"/>
    </row>
    <row r="432" spans="1:11">
      <c r="A432" t="s">
        <v>465</v>
      </c>
      <c r="B432" t="s">
        <v>95</v>
      </c>
      <c r="C432" t="s">
        <v>471</v>
      </c>
      <c r="D432" t="s">
        <v>433</v>
      </c>
      <c r="E432" t="s">
        <v>434</v>
      </c>
      <c r="F432" s="243">
        <v>45749.733854166669</v>
      </c>
      <c r="G432" t="s">
        <v>435</v>
      </c>
      <c r="H432" t="s">
        <v>436</v>
      </c>
      <c r="I432" t="str">
        <f t="shared" si="6"/>
        <v>20250402</v>
      </c>
      <c r="J432" s="243"/>
      <c r="K432" s="243"/>
    </row>
    <row r="433" spans="1:11">
      <c r="A433" t="s">
        <v>465</v>
      </c>
      <c r="B433" t="s">
        <v>95</v>
      </c>
      <c r="C433" t="s">
        <v>471</v>
      </c>
      <c r="D433" t="s">
        <v>433</v>
      </c>
      <c r="E433" t="s">
        <v>434</v>
      </c>
      <c r="F433" s="243">
        <v>45749.333506944444</v>
      </c>
      <c r="G433" t="s">
        <v>469</v>
      </c>
      <c r="H433" t="s">
        <v>470</v>
      </c>
      <c r="I433" t="str">
        <f t="shared" si="6"/>
        <v>20250402</v>
      </c>
      <c r="J433" s="243"/>
      <c r="K433" s="243"/>
    </row>
    <row r="434" spans="1:11">
      <c r="A434" t="s">
        <v>465</v>
      </c>
      <c r="B434" t="s">
        <v>95</v>
      </c>
      <c r="C434" t="s">
        <v>471</v>
      </c>
      <c r="D434" t="s">
        <v>433</v>
      </c>
      <c r="E434" t="s">
        <v>434</v>
      </c>
      <c r="F434" s="243">
        <v>45748.818148148152</v>
      </c>
      <c r="G434" t="s">
        <v>472</v>
      </c>
      <c r="H434" t="s">
        <v>473</v>
      </c>
      <c r="I434" t="str">
        <f t="shared" si="6"/>
        <v>20250401</v>
      </c>
      <c r="J434" s="243"/>
      <c r="K434" s="243"/>
    </row>
    <row r="435" spans="1:11">
      <c r="A435" t="s">
        <v>465</v>
      </c>
      <c r="B435" t="s">
        <v>95</v>
      </c>
      <c r="C435" t="s">
        <v>471</v>
      </c>
      <c r="D435" t="s">
        <v>433</v>
      </c>
      <c r="E435" t="s">
        <v>434</v>
      </c>
      <c r="F435" s="243">
        <v>45748.33258101852</v>
      </c>
      <c r="G435" t="s">
        <v>435</v>
      </c>
      <c r="H435" t="s">
        <v>436</v>
      </c>
      <c r="I435" t="str">
        <f t="shared" si="6"/>
        <v>20250401</v>
      </c>
      <c r="J435" s="243"/>
      <c r="K435" s="243"/>
    </row>
    <row r="436" spans="1:11">
      <c r="A436" t="s">
        <v>465</v>
      </c>
      <c r="B436" t="s">
        <v>95</v>
      </c>
      <c r="C436" t="s">
        <v>471</v>
      </c>
      <c r="D436" t="s">
        <v>433</v>
      </c>
      <c r="E436" t="s">
        <v>434</v>
      </c>
      <c r="F436" s="243">
        <v>45747.75508101852</v>
      </c>
      <c r="G436" t="s">
        <v>435</v>
      </c>
      <c r="H436" t="s">
        <v>436</v>
      </c>
      <c r="I436" t="str">
        <f t="shared" si="6"/>
        <v>20250331</v>
      </c>
      <c r="J436" s="243"/>
      <c r="K436" s="243"/>
    </row>
    <row r="437" spans="1:11">
      <c r="A437" t="s">
        <v>465</v>
      </c>
      <c r="B437" t="s">
        <v>95</v>
      </c>
      <c r="C437" t="s">
        <v>471</v>
      </c>
      <c r="D437" t="s">
        <v>433</v>
      </c>
      <c r="E437" t="s">
        <v>434</v>
      </c>
      <c r="F437" s="243">
        <v>45747.341724537036</v>
      </c>
      <c r="G437" t="s">
        <v>435</v>
      </c>
      <c r="H437" t="s">
        <v>436</v>
      </c>
      <c r="I437" t="str">
        <f t="shared" si="6"/>
        <v>20250331</v>
      </c>
      <c r="J437" s="243"/>
      <c r="K437" s="243"/>
    </row>
    <row r="438" spans="1:11">
      <c r="A438" t="s">
        <v>465</v>
      </c>
      <c r="B438" t="s">
        <v>95</v>
      </c>
      <c r="C438" t="s">
        <v>471</v>
      </c>
      <c r="D438" t="s">
        <v>433</v>
      </c>
      <c r="E438" t="s">
        <v>434</v>
      </c>
      <c r="F438" s="243">
        <v>45737.819560185184</v>
      </c>
      <c r="G438" t="s">
        <v>435</v>
      </c>
      <c r="H438" t="s">
        <v>436</v>
      </c>
      <c r="I438" t="str">
        <f t="shared" si="6"/>
        <v>20250321</v>
      </c>
      <c r="J438" s="243"/>
      <c r="K438" s="243"/>
    </row>
    <row r="439" spans="1:11">
      <c r="A439" t="s">
        <v>465</v>
      </c>
      <c r="B439" t="s">
        <v>95</v>
      </c>
      <c r="C439" t="s">
        <v>471</v>
      </c>
      <c r="D439" t="s">
        <v>433</v>
      </c>
      <c r="E439" t="s">
        <v>434</v>
      </c>
      <c r="F439" s="243">
        <v>45737.309444444443</v>
      </c>
      <c r="G439" t="s">
        <v>435</v>
      </c>
      <c r="H439" t="s">
        <v>436</v>
      </c>
      <c r="I439" t="str">
        <f t="shared" si="6"/>
        <v>20250321</v>
      </c>
      <c r="J439" s="243"/>
      <c r="K439" s="243"/>
    </row>
    <row r="440" spans="1:11">
      <c r="A440" t="s">
        <v>465</v>
      </c>
      <c r="B440" t="s">
        <v>95</v>
      </c>
      <c r="C440" t="s">
        <v>471</v>
      </c>
      <c r="D440" t="s">
        <v>433</v>
      </c>
      <c r="E440" t="s">
        <v>434</v>
      </c>
      <c r="F440" s="243">
        <v>45736.741365740738</v>
      </c>
      <c r="G440" t="s">
        <v>435</v>
      </c>
      <c r="H440" t="s">
        <v>436</v>
      </c>
      <c r="I440" t="str">
        <f t="shared" si="6"/>
        <v>20250320</v>
      </c>
      <c r="J440" s="243"/>
      <c r="K440" s="243"/>
    </row>
    <row r="441" spans="1:11">
      <c r="A441" t="s">
        <v>465</v>
      </c>
      <c r="B441" t="s">
        <v>95</v>
      </c>
      <c r="C441" t="s">
        <v>471</v>
      </c>
      <c r="D441" t="s">
        <v>433</v>
      </c>
      <c r="E441" t="s">
        <v>434</v>
      </c>
      <c r="F441" s="243">
        <v>45736.335196759261</v>
      </c>
      <c r="G441" t="s">
        <v>435</v>
      </c>
      <c r="H441" t="s">
        <v>436</v>
      </c>
      <c r="I441" t="str">
        <f t="shared" si="6"/>
        <v>20250320</v>
      </c>
      <c r="J441" s="243"/>
      <c r="K441" s="243"/>
    </row>
    <row r="442" spans="1:11">
      <c r="A442" t="s">
        <v>431</v>
      </c>
      <c r="B442" t="s">
        <v>97</v>
      </c>
      <c r="C442" t="s">
        <v>474</v>
      </c>
      <c r="D442" t="s">
        <v>433</v>
      </c>
      <c r="E442" t="s">
        <v>434</v>
      </c>
      <c r="F442" s="243">
        <v>45758.74790509259</v>
      </c>
      <c r="G442" t="s">
        <v>475</v>
      </c>
      <c r="H442" t="s">
        <v>476</v>
      </c>
      <c r="I442" t="str">
        <f t="shared" si="6"/>
        <v>20250411</v>
      </c>
      <c r="J442" s="243"/>
      <c r="K442" s="243"/>
    </row>
    <row r="443" spans="1:11">
      <c r="A443" t="s">
        <v>431</v>
      </c>
      <c r="B443" t="s">
        <v>97</v>
      </c>
      <c r="C443" t="s">
        <v>474</v>
      </c>
      <c r="D443" t="s">
        <v>433</v>
      </c>
      <c r="E443" t="s">
        <v>434</v>
      </c>
      <c r="F443" s="243">
        <v>45758.31590277778</v>
      </c>
      <c r="G443" t="s">
        <v>475</v>
      </c>
      <c r="H443" t="s">
        <v>476</v>
      </c>
      <c r="I443" t="str">
        <f t="shared" si="6"/>
        <v>20250411</v>
      </c>
      <c r="J443" s="243"/>
      <c r="K443" s="243"/>
    </row>
    <row r="444" spans="1:11">
      <c r="A444" t="s">
        <v>431</v>
      </c>
      <c r="B444" t="s">
        <v>97</v>
      </c>
      <c r="C444" t="s">
        <v>474</v>
      </c>
      <c r="D444" t="s">
        <v>433</v>
      </c>
      <c r="E444" t="s">
        <v>434</v>
      </c>
      <c r="F444" s="243">
        <v>45757.733171296299</v>
      </c>
      <c r="G444" t="s">
        <v>475</v>
      </c>
      <c r="H444" t="s">
        <v>476</v>
      </c>
      <c r="I444" t="str">
        <f t="shared" si="6"/>
        <v>20250410</v>
      </c>
      <c r="J444" s="243"/>
      <c r="K444" s="243"/>
    </row>
    <row r="445" spans="1:11">
      <c r="A445" t="s">
        <v>431</v>
      </c>
      <c r="B445" t="s">
        <v>97</v>
      </c>
      <c r="C445" t="s">
        <v>474</v>
      </c>
      <c r="D445" t="s">
        <v>433</v>
      </c>
      <c r="E445" t="s">
        <v>434</v>
      </c>
      <c r="F445" s="243">
        <v>45757.314733796295</v>
      </c>
      <c r="G445" t="s">
        <v>475</v>
      </c>
      <c r="H445" t="s">
        <v>476</v>
      </c>
      <c r="I445" t="str">
        <f t="shared" si="6"/>
        <v>20250410</v>
      </c>
      <c r="J445" s="243"/>
      <c r="K445" s="243"/>
    </row>
    <row r="446" spans="1:11">
      <c r="A446" t="s">
        <v>431</v>
      </c>
      <c r="B446" t="s">
        <v>97</v>
      </c>
      <c r="C446" t="s">
        <v>474</v>
      </c>
      <c r="D446" t="s">
        <v>433</v>
      </c>
      <c r="E446" t="s">
        <v>434</v>
      </c>
      <c r="F446" s="243">
        <v>45756.760092592594</v>
      </c>
      <c r="G446" t="s">
        <v>475</v>
      </c>
      <c r="H446" t="s">
        <v>476</v>
      </c>
      <c r="I446" t="str">
        <f t="shared" si="6"/>
        <v>20250409</v>
      </c>
      <c r="J446" s="243"/>
      <c r="K446" s="243"/>
    </row>
    <row r="447" spans="1:11">
      <c r="A447" t="s">
        <v>431</v>
      </c>
      <c r="B447" t="s">
        <v>97</v>
      </c>
      <c r="C447" t="s">
        <v>474</v>
      </c>
      <c r="D447" t="s">
        <v>433</v>
      </c>
      <c r="E447" t="s">
        <v>434</v>
      </c>
      <c r="F447" s="243">
        <v>45756.315462962964</v>
      </c>
      <c r="G447" t="s">
        <v>475</v>
      </c>
      <c r="H447" t="s">
        <v>476</v>
      </c>
      <c r="I447" t="str">
        <f t="shared" si="6"/>
        <v>20250409</v>
      </c>
      <c r="J447" s="243"/>
      <c r="K447" s="243"/>
    </row>
    <row r="448" spans="1:11">
      <c r="A448" t="s">
        <v>431</v>
      </c>
      <c r="B448" t="s">
        <v>97</v>
      </c>
      <c r="C448" t="s">
        <v>474</v>
      </c>
      <c r="D448" t="s">
        <v>433</v>
      </c>
      <c r="E448" t="s">
        <v>434</v>
      </c>
      <c r="F448" s="243">
        <v>45755.739895833336</v>
      </c>
      <c r="G448" t="s">
        <v>475</v>
      </c>
      <c r="H448" t="s">
        <v>476</v>
      </c>
      <c r="I448" t="str">
        <f t="shared" si="6"/>
        <v>20250408</v>
      </c>
      <c r="J448" s="243"/>
      <c r="K448" s="243"/>
    </row>
    <row r="449" spans="1:11">
      <c r="A449" t="s">
        <v>431</v>
      </c>
      <c r="B449" t="s">
        <v>97</v>
      </c>
      <c r="C449" t="s">
        <v>474</v>
      </c>
      <c r="D449" t="s">
        <v>433</v>
      </c>
      <c r="E449" t="s">
        <v>434</v>
      </c>
      <c r="F449" s="243">
        <v>45755.320335648146</v>
      </c>
      <c r="G449" t="s">
        <v>475</v>
      </c>
      <c r="H449" t="s">
        <v>476</v>
      </c>
      <c r="I449" t="str">
        <f t="shared" si="6"/>
        <v>20250408</v>
      </c>
      <c r="J449" s="243"/>
      <c r="K449" s="243"/>
    </row>
    <row r="450" spans="1:11">
      <c r="A450" t="s">
        <v>431</v>
      </c>
      <c r="B450" t="s">
        <v>97</v>
      </c>
      <c r="C450" t="s">
        <v>474</v>
      </c>
      <c r="D450" t="s">
        <v>433</v>
      </c>
      <c r="E450" t="s">
        <v>434</v>
      </c>
      <c r="F450" s="243">
        <v>45751.946192129632</v>
      </c>
      <c r="G450" t="s">
        <v>475</v>
      </c>
      <c r="H450" t="s">
        <v>476</v>
      </c>
      <c r="I450" t="str">
        <f t="shared" si="6"/>
        <v>20250404</v>
      </c>
      <c r="J450" s="243"/>
      <c r="K450" s="243"/>
    </row>
    <row r="451" spans="1:11">
      <c r="A451" t="s">
        <v>431</v>
      </c>
      <c r="B451" t="s">
        <v>97</v>
      </c>
      <c r="C451" t="s">
        <v>474</v>
      </c>
      <c r="D451" t="s">
        <v>433</v>
      </c>
      <c r="E451" t="s">
        <v>434</v>
      </c>
      <c r="F451" s="243">
        <v>45751.323287037034</v>
      </c>
      <c r="G451" t="s">
        <v>475</v>
      </c>
      <c r="H451" t="s">
        <v>476</v>
      </c>
      <c r="I451" t="str">
        <f t="shared" ref="I451:I514" si="7">TEXT(F451,"yyyymmdd")</f>
        <v>20250404</v>
      </c>
      <c r="J451" s="243"/>
      <c r="K451" s="243"/>
    </row>
    <row r="452" spans="1:11">
      <c r="A452" t="s">
        <v>431</v>
      </c>
      <c r="B452" t="s">
        <v>97</v>
      </c>
      <c r="C452" t="s">
        <v>474</v>
      </c>
      <c r="D452" t="s">
        <v>433</v>
      </c>
      <c r="E452" t="s">
        <v>434</v>
      </c>
      <c r="F452" s="243">
        <v>45750.74113425926</v>
      </c>
      <c r="G452" t="s">
        <v>475</v>
      </c>
      <c r="H452" t="s">
        <v>476</v>
      </c>
      <c r="I452" t="str">
        <f t="shared" si="7"/>
        <v>20250403</v>
      </c>
      <c r="J452" s="243"/>
      <c r="K452" s="243"/>
    </row>
    <row r="453" spans="1:11">
      <c r="A453" t="s">
        <v>431</v>
      </c>
      <c r="B453" t="s">
        <v>97</v>
      </c>
      <c r="C453" t="s">
        <v>474</v>
      </c>
      <c r="D453" t="s">
        <v>433</v>
      </c>
      <c r="E453" t="s">
        <v>434</v>
      </c>
      <c r="F453" s="243">
        <v>45750.314965277779</v>
      </c>
      <c r="G453" t="s">
        <v>475</v>
      </c>
      <c r="H453" t="s">
        <v>476</v>
      </c>
      <c r="I453" t="str">
        <f t="shared" si="7"/>
        <v>20250403</v>
      </c>
      <c r="J453" s="243"/>
      <c r="K453" s="243"/>
    </row>
    <row r="454" spans="1:11">
      <c r="A454" t="s">
        <v>431</v>
      </c>
      <c r="B454" t="s">
        <v>97</v>
      </c>
      <c r="C454" t="s">
        <v>474</v>
      </c>
      <c r="D454" t="s">
        <v>433</v>
      </c>
      <c r="E454" t="s">
        <v>434</v>
      </c>
      <c r="F454" s="243">
        <v>45749.734814814816</v>
      </c>
      <c r="G454" t="s">
        <v>475</v>
      </c>
      <c r="H454" t="s">
        <v>476</v>
      </c>
      <c r="I454" t="str">
        <f t="shared" si="7"/>
        <v>20250402</v>
      </c>
      <c r="J454" s="243"/>
      <c r="K454" s="243"/>
    </row>
    <row r="455" spans="1:11">
      <c r="A455" t="s">
        <v>431</v>
      </c>
      <c r="B455" t="s">
        <v>97</v>
      </c>
      <c r="C455" t="s">
        <v>474</v>
      </c>
      <c r="D455" t="s">
        <v>433</v>
      </c>
      <c r="E455" t="s">
        <v>434</v>
      </c>
      <c r="F455" s="243">
        <v>45749.321655092594</v>
      </c>
      <c r="G455" t="s">
        <v>475</v>
      </c>
      <c r="H455" t="s">
        <v>476</v>
      </c>
      <c r="I455" t="str">
        <f t="shared" si="7"/>
        <v>20250402</v>
      </c>
      <c r="J455" s="243"/>
      <c r="K455" s="243"/>
    </row>
    <row r="456" spans="1:11">
      <c r="A456" t="s">
        <v>431</v>
      </c>
      <c r="B456" t="s">
        <v>97</v>
      </c>
      <c r="C456" t="s">
        <v>474</v>
      </c>
      <c r="D456" t="s">
        <v>433</v>
      </c>
      <c r="E456" t="s">
        <v>434</v>
      </c>
      <c r="F456" s="243">
        <v>45744.320069444446</v>
      </c>
      <c r="G456" t="s">
        <v>475</v>
      </c>
      <c r="H456" t="s">
        <v>476</v>
      </c>
      <c r="I456" t="str">
        <f t="shared" si="7"/>
        <v>20250328</v>
      </c>
      <c r="J456" s="243"/>
      <c r="K456" s="243"/>
    </row>
    <row r="457" spans="1:11">
      <c r="A457" t="s">
        <v>431</v>
      </c>
      <c r="B457" t="s">
        <v>97</v>
      </c>
      <c r="C457" t="s">
        <v>474</v>
      </c>
      <c r="D457" t="s">
        <v>433</v>
      </c>
      <c r="E457" t="s">
        <v>434</v>
      </c>
      <c r="F457" s="243">
        <v>45743.739432870374</v>
      </c>
      <c r="G457" t="s">
        <v>475</v>
      </c>
      <c r="H457" t="s">
        <v>476</v>
      </c>
      <c r="I457" t="str">
        <f t="shared" si="7"/>
        <v>20250327</v>
      </c>
      <c r="J457" s="243"/>
      <c r="K457" s="243"/>
    </row>
    <row r="458" spans="1:11">
      <c r="A458" t="s">
        <v>431</v>
      </c>
      <c r="B458" t="s">
        <v>97</v>
      </c>
      <c r="C458" t="s">
        <v>474</v>
      </c>
      <c r="D458" t="s">
        <v>433</v>
      </c>
      <c r="E458" t="s">
        <v>434</v>
      </c>
      <c r="F458" s="243">
        <v>45743.331643518519</v>
      </c>
      <c r="G458" t="s">
        <v>475</v>
      </c>
      <c r="H458" t="s">
        <v>476</v>
      </c>
      <c r="I458" t="str">
        <f t="shared" si="7"/>
        <v>20250327</v>
      </c>
      <c r="J458" s="243"/>
      <c r="K458" s="243"/>
    </row>
    <row r="459" spans="1:11">
      <c r="A459" t="s">
        <v>431</v>
      </c>
      <c r="B459" t="s">
        <v>97</v>
      </c>
      <c r="C459" t="s">
        <v>474</v>
      </c>
      <c r="D459" t="s">
        <v>433</v>
      </c>
      <c r="E459" t="s">
        <v>434</v>
      </c>
      <c r="F459" s="243">
        <v>45742.741516203707</v>
      </c>
      <c r="G459" t="s">
        <v>475</v>
      </c>
      <c r="H459" t="s">
        <v>476</v>
      </c>
      <c r="I459" t="str">
        <f t="shared" si="7"/>
        <v>20250326</v>
      </c>
      <c r="J459" s="243"/>
      <c r="K459" s="243"/>
    </row>
    <row r="460" spans="1:11">
      <c r="A460" t="s">
        <v>431</v>
      </c>
      <c r="B460" t="s">
        <v>97</v>
      </c>
      <c r="C460" t="s">
        <v>474</v>
      </c>
      <c r="D460" t="s">
        <v>433</v>
      </c>
      <c r="E460" t="s">
        <v>434</v>
      </c>
      <c r="F460" s="243">
        <v>45742.31927083333</v>
      </c>
      <c r="G460" t="s">
        <v>475</v>
      </c>
      <c r="H460" t="s">
        <v>476</v>
      </c>
      <c r="I460" t="str">
        <f t="shared" si="7"/>
        <v>20250326</v>
      </c>
      <c r="J460" s="243"/>
      <c r="K460" s="243"/>
    </row>
    <row r="461" spans="1:11">
      <c r="A461" t="s">
        <v>431</v>
      </c>
      <c r="B461" t="s">
        <v>97</v>
      </c>
      <c r="C461" t="s">
        <v>474</v>
      </c>
      <c r="D461" t="s">
        <v>433</v>
      </c>
      <c r="E461" t="s">
        <v>434</v>
      </c>
      <c r="F461" s="243">
        <v>45741.735509259262</v>
      </c>
      <c r="G461" t="s">
        <v>475</v>
      </c>
      <c r="H461" t="s">
        <v>476</v>
      </c>
      <c r="I461" t="str">
        <f t="shared" si="7"/>
        <v>20250325</v>
      </c>
      <c r="J461" s="243"/>
      <c r="K461" s="243"/>
    </row>
    <row r="462" spans="1:11">
      <c r="A462" t="s">
        <v>431</v>
      </c>
      <c r="B462" t="s">
        <v>97</v>
      </c>
      <c r="C462" t="s">
        <v>474</v>
      </c>
      <c r="D462" t="s">
        <v>433</v>
      </c>
      <c r="E462" t="s">
        <v>434</v>
      </c>
      <c r="F462" s="243">
        <v>45741.320798611108</v>
      </c>
      <c r="G462" t="s">
        <v>475</v>
      </c>
      <c r="H462" t="s">
        <v>476</v>
      </c>
      <c r="I462" t="str">
        <f t="shared" si="7"/>
        <v>20250325</v>
      </c>
      <c r="J462" s="243"/>
      <c r="K462" s="243"/>
    </row>
    <row r="463" spans="1:11">
      <c r="A463" t="s">
        <v>431</v>
      </c>
      <c r="B463" t="s">
        <v>97</v>
      </c>
      <c r="C463" t="s">
        <v>474</v>
      </c>
      <c r="D463" t="s">
        <v>433</v>
      </c>
      <c r="E463" t="s">
        <v>434</v>
      </c>
      <c r="F463" s="243">
        <v>45740.755254629628</v>
      </c>
      <c r="G463" t="s">
        <v>475</v>
      </c>
      <c r="H463" t="s">
        <v>476</v>
      </c>
      <c r="I463" t="str">
        <f t="shared" si="7"/>
        <v>20250324</v>
      </c>
      <c r="J463" s="243"/>
      <c r="K463" s="243"/>
    </row>
    <row r="464" spans="1:11">
      <c r="A464" t="s">
        <v>431</v>
      </c>
      <c r="B464" t="s">
        <v>97</v>
      </c>
      <c r="C464" t="s">
        <v>474</v>
      </c>
      <c r="D464" t="s">
        <v>433</v>
      </c>
      <c r="E464" t="s">
        <v>434</v>
      </c>
      <c r="F464" s="243">
        <v>45740.325185185182</v>
      </c>
      <c r="G464" t="s">
        <v>475</v>
      </c>
      <c r="H464" t="s">
        <v>476</v>
      </c>
      <c r="I464" t="str">
        <f t="shared" si="7"/>
        <v>20250324</v>
      </c>
      <c r="J464" s="243"/>
      <c r="K464" s="243"/>
    </row>
    <row r="465" spans="1:11">
      <c r="A465" t="s">
        <v>431</v>
      </c>
      <c r="B465" t="s">
        <v>97</v>
      </c>
      <c r="C465" t="s">
        <v>474</v>
      </c>
      <c r="D465" t="s">
        <v>433</v>
      </c>
      <c r="E465" t="s">
        <v>434</v>
      </c>
      <c r="F465" s="243">
        <v>45737.73065972222</v>
      </c>
      <c r="G465" t="s">
        <v>475</v>
      </c>
      <c r="H465" t="s">
        <v>476</v>
      </c>
      <c r="I465" t="str">
        <f t="shared" si="7"/>
        <v>20250321</v>
      </c>
      <c r="J465" s="243"/>
      <c r="K465" s="243"/>
    </row>
    <row r="466" spans="1:11">
      <c r="A466" t="s">
        <v>431</v>
      </c>
      <c r="B466" t="s">
        <v>97</v>
      </c>
      <c r="C466" t="s">
        <v>474</v>
      </c>
      <c r="D466" t="s">
        <v>433</v>
      </c>
      <c r="E466" t="s">
        <v>434</v>
      </c>
      <c r="F466" s="243">
        <v>45737.329733796294</v>
      </c>
      <c r="G466" t="s">
        <v>475</v>
      </c>
      <c r="H466" t="s">
        <v>476</v>
      </c>
      <c r="I466" t="str">
        <f t="shared" si="7"/>
        <v>20250321</v>
      </c>
      <c r="J466" s="243"/>
      <c r="K466" s="243"/>
    </row>
    <row r="467" spans="1:11">
      <c r="A467" t="s">
        <v>431</v>
      </c>
      <c r="B467" t="s">
        <v>97</v>
      </c>
      <c r="C467" t="s">
        <v>474</v>
      </c>
      <c r="D467" t="s">
        <v>433</v>
      </c>
      <c r="E467" t="s">
        <v>434</v>
      </c>
      <c r="F467" s="243">
        <v>45736.731087962966</v>
      </c>
      <c r="G467" t="s">
        <v>475</v>
      </c>
      <c r="H467" t="s">
        <v>476</v>
      </c>
      <c r="I467" t="str">
        <f t="shared" si="7"/>
        <v>20250320</v>
      </c>
      <c r="J467" s="243"/>
      <c r="K467" s="243"/>
    </row>
    <row r="468" spans="1:11">
      <c r="A468" t="s">
        <v>431</v>
      </c>
      <c r="B468" t="s">
        <v>97</v>
      </c>
      <c r="C468" t="s">
        <v>474</v>
      </c>
      <c r="D468" t="s">
        <v>433</v>
      </c>
      <c r="E468" t="s">
        <v>434</v>
      </c>
      <c r="F468" s="243">
        <v>45736.312511574077</v>
      </c>
      <c r="G468" t="s">
        <v>475</v>
      </c>
      <c r="H468" t="s">
        <v>476</v>
      </c>
      <c r="I468" t="str">
        <f t="shared" si="7"/>
        <v>20250320</v>
      </c>
      <c r="J468" s="243"/>
      <c r="K468" s="243"/>
    </row>
    <row r="469" spans="1:11">
      <c r="A469" t="s">
        <v>431</v>
      </c>
      <c r="B469" t="s">
        <v>194</v>
      </c>
      <c r="C469" t="s">
        <v>477</v>
      </c>
      <c r="D469" t="s">
        <v>478</v>
      </c>
      <c r="E469" t="s">
        <v>434</v>
      </c>
      <c r="F469" s="243">
        <v>45763.733391203707</v>
      </c>
      <c r="G469" t="s">
        <v>435</v>
      </c>
      <c r="H469" t="s">
        <v>436</v>
      </c>
      <c r="I469" t="str">
        <f t="shared" si="7"/>
        <v>20250416</v>
      </c>
      <c r="J469" s="243"/>
      <c r="K469" s="243"/>
    </row>
    <row r="470" spans="1:11">
      <c r="A470" t="s">
        <v>431</v>
      </c>
      <c r="B470" t="s">
        <v>194</v>
      </c>
      <c r="C470" t="s">
        <v>477</v>
      </c>
      <c r="D470" t="s">
        <v>478</v>
      </c>
      <c r="E470" t="s">
        <v>434</v>
      </c>
      <c r="F470" s="243">
        <v>45763.732916666668</v>
      </c>
      <c r="G470" t="s">
        <v>435</v>
      </c>
      <c r="H470" t="s">
        <v>436</v>
      </c>
      <c r="I470" t="str">
        <f t="shared" si="7"/>
        <v>20250416</v>
      </c>
      <c r="J470" s="243"/>
      <c r="K470" s="243"/>
    </row>
    <row r="471" spans="1:11">
      <c r="A471" t="s">
        <v>431</v>
      </c>
      <c r="B471" t="s">
        <v>194</v>
      </c>
      <c r="C471" t="s">
        <v>477</v>
      </c>
      <c r="D471" t="s">
        <v>478</v>
      </c>
      <c r="E471" t="s">
        <v>434</v>
      </c>
      <c r="F471" s="243">
        <v>45763.324791666666</v>
      </c>
      <c r="G471" t="s">
        <v>435</v>
      </c>
      <c r="H471" t="s">
        <v>436</v>
      </c>
      <c r="I471" t="str">
        <f t="shared" si="7"/>
        <v>20250416</v>
      </c>
      <c r="J471" s="243"/>
      <c r="K471" s="243"/>
    </row>
    <row r="472" spans="1:11">
      <c r="A472" t="s">
        <v>431</v>
      </c>
      <c r="B472" t="s">
        <v>194</v>
      </c>
      <c r="C472" t="s">
        <v>477</v>
      </c>
      <c r="D472" t="s">
        <v>478</v>
      </c>
      <c r="E472" t="s">
        <v>434</v>
      </c>
      <c r="F472" s="243">
        <v>45762.747650462959</v>
      </c>
      <c r="G472" t="s">
        <v>435</v>
      </c>
      <c r="H472" t="s">
        <v>436</v>
      </c>
      <c r="I472" t="str">
        <f t="shared" si="7"/>
        <v>20250415</v>
      </c>
      <c r="J472" s="243"/>
      <c r="K472" s="243"/>
    </row>
    <row r="473" spans="1:11">
      <c r="A473" t="s">
        <v>431</v>
      </c>
      <c r="B473" t="s">
        <v>194</v>
      </c>
      <c r="C473" t="s">
        <v>477</v>
      </c>
      <c r="D473" t="s">
        <v>478</v>
      </c>
      <c r="E473" t="s">
        <v>434</v>
      </c>
      <c r="F473" s="243">
        <v>45762.746215277781</v>
      </c>
      <c r="G473" t="s">
        <v>435</v>
      </c>
      <c r="H473" t="s">
        <v>436</v>
      </c>
      <c r="I473" t="str">
        <f t="shared" si="7"/>
        <v>20250415</v>
      </c>
      <c r="J473" s="243"/>
      <c r="K473" s="243"/>
    </row>
    <row r="474" spans="1:11">
      <c r="A474" t="s">
        <v>431</v>
      </c>
      <c r="B474" t="s">
        <v>194</v>
      </c>
      <c r="C474" t="s">
        <v>477</v>
      </c>
      <c r="D474" t="s">
        <v>478</v>
      </c>
      <c r="E474" t="s">
        <v>434</v>
      </c>
      <c r="F474" s="243">
        <v>45762.326990740738</v>
      </c>
      <c r="G474" t="s">
        <v>435</v>
      </c>
      <c r="H474" t="s">
        <v>436</v>
      </c>
      <c r="I474" t="str">
        <f t="shared" si="7"/>
        <v>20250415</v>
      </c>
      <c r="J474" s="243"/>
      <c r="K474" s="243"/>
    </row>
    <row r="475" spans="1:11">
      <c r="A475" t="s">
        <v>431</v>
      </c>
      <c r="B475" t="s">
        <v>194</v>
      </c>
      <c r="C475" t="s">
        <v>477</v>
      </c>
      <c r="D475" t="s">
        <v>478</v>
      </c>
      <c r="E475" t="s">
        <v>434</v>
      </c>
      <c r="F475" s="243">
        <v>45761.756354166668</v>
      </c>
      <c r="G475" t="s">
        <v>435</v>
      </c>
      <c r="H475" t="s">
        <v>436</v>
      </c>
      <c r="I475" t="str">
        <f t="shared" si="7"/>
        <v>20250414</v>
      </c>
      <c r="J475" s="243"/>
      <c r="K475" s="243"/>
    </row>
    <row r="476" spans="1:11">
      <c r="A476" t="s">
        <v>431</v>
      </c>
      <c r="B476" t="s">
        <v>194</v>
      </c>
      <c r="C476" t="s">
        <v>477</v>
      </c>
      <c r="D476" t="s">
        <v>478</v>
      </c>
      <c r="E476" t="s">
        <v>434</v>
      </c>
      <c r="F476" s="243">
        <v>45761.326874999999</v>
      </c>
      <c r="G476" t="s">
        <v>435</v>
      </c>
      <c r="H476" t="s">
        <v>436</v>
      </c>
      <c r="I476" t="str">
        <f t="shared" si="7"/>
        <v>20250414</v>
      </c>
      <c r="J476" s="243"/>
      <c r="K476" s="243"/>
    </row>
    <row r="477" spans="1:11">
      <c r="A477" t="s">
        <v>431</v>
      </c>
      <c r="B477" t="s">
        <v>194</v>
      </c>
      <c r="C477" t="s">
        <v>477</v>
      </c>
      <c r="D477" t="s">
        <v>478</v>
      </c>
      <c r="E477" t="s">
        <v>434</v>
      </c>
      <c r="F477" s="243">
        <v>45758.748749999999</v>
      </c>
      <c r="G477" t="s">
        <v>435</v>
      </c>
      <c r="H477" t="s">
        <v>436</v>
      </c>
      <c r="I477" t="str">
        <f t="shared" si="7"/>
        <v>20250411</v>
      </c>
      <c r="J477" s="243"/>
      <c r="K477" s="243"/>
    </row>
    <row r="478" spans="1:11">
      <c r="A478" t="s">
        <v>431</v>
      </c>
      <c r="B478" t="s">
        <v>194</v>
      </c>
      <c r="C478" t="s">
        <v>477</v>
      </c>
      <c r="D478" t="s">
        <v>478</v>
      </c>
      <c r="E478" t="s">
        <v>434</v>
      </c>
      <c r="F478" s="243">
        <v>45758.331180555557</v>
      </c>
      <c r="G478" t="s">
        <v>435</v>
      </c>
      <c r="H478" t="s">
        <v>436</v>
      </c>
      <c r="I478" t="str">
        <f t="shared" si="7"/>
        <v>20250411</v>
      </c>
      <c r="J478" s="243"/>
      <c r="K478" s="243"/>
    </row>
    <row r="479" spans="1:11">
      <c r="A479" t="s">
        <v>431</v>
      </c>
      <c r="B479" t="s">
        <v>194</v>
      </c>
      <c r="C479" t="s">
        <v>477</v>
      </c>
      <c r="D479" t="s">
        <v>478</v>
      </c>
      <c r="E479" t="s">
        <v>434</v>
      </c>
      <c r="F479" s="243">
        <v>45757.732372685183</v>
      </c>
      <c r="G479" t="s">
        <v>435</v>
      </c>
      <c r="H479" t="s">
        <v>436</v>
      </c>
      <c r="I479" t="str">
        <f t="shared" si="7"/>
        <v>20250410</v>
      </c>
      <c r="J479" s="243"/>
      <c r="K479" s="243"/>
    </row>
    <row r="480" spans="1:11">
      <c r="A480" t="s">
        <v>431</v>
      </c>
      <c r="B480" t="s">
        <v>194</v>
      </c>
      <c r="C480" t="s">
        <v>477</v>
      </c>
      <c r="D480" t="s">
        <v>478</v>
      </c>
      <c r="E480" t="s">
        <v>434</v>
      </c>
      <c r="F480" s="243">
        <v>45757.320115740738</v>
      </c>
      <c r="G480" t="s">
        <v>435</v>
      </c>
      <c r="H480" t="s">
        <v>436</v>
      </c>
      <c r="I480" t="str">
        <f t="shared" si="7"/>
        <v>20250410</v>
      </c>
      <c r="J480" s="243"/>
      <c r="K480" s="243"/>
    </row>
    <row r="481" spans="1:11">
      <c r="A481" t="s">
        <v>431</v>
      </c>
      <c r="B481" t="s">
        <v>194</v>
      </c>
      <c r="C481" t="s">
        <v>477</v>
      </c>
      <c r="D481" t="s">
        <v>478</v>
      </c>
      <c r="E481" t="s">
        <v>434</v>
      </c>
      <c r="F481" s="243">
        <v>45756.738888888889</v>
      </c>
      <c r="G481" t="s">
        <v>435</v>
      </c>
      <c r="H481" t="s">
        <v>436</v>
      </c>
      <c r="I481" t="str">
        <f t="shared" si="7"/>
        <v>20250409</v>
      </c>
      <c r="J481" s="243"/>
      <c r="K481" s="243"/>
    </row>
    <row r="482" spans="1:11">
      <c r="A482" t="s">
        <v>431</v>
      </c>
      <c r="B482" t="s">
        <v>194</v>
      </c>
      <c r="C482" t="s">
        <v>477</v>
      </c>
      <c r="D482" t="s">
        <v>478</v>
      </c>
      <c r="E482" t="s">
        <v>434</v>
      </c>
      <c r="F482" s="243">
        <v>45756.335393518515</v>
      </c>
      <c r="G482" t="s">
        <v>435</v>
      </c>
      <c r="H482" t="s">
        <v>436</v>
      </c>
      <c r="I482" t="str">
        <f t="shared" si="7"/>
        <v>20250409</v>
      </c>
      <c r="J482" s="243"/>
      <c r="K482" s="243"/>
    </row>
    <row r="483" spans="1:11">
      <c r="A483" t="s">
        <v>431</v>
      </c>
      <c r="B483" t="s">
        <v>194</v>
      </c>
      <c r="C483" t="s">
        <v>477</v>
      </c>
      <c r="D483" t="s">
        <v>478</v>
      </c>
      <c r="E483" t="s">
        <v>434</v>
      </c>
      <c r="F483" s="243">
        <v>45755.741493055553</v>
      </c>
      <c r="G483" t="s">
        <v>435</v>
      </c>
      <c r="H483" t="s">
        <v>436</v>
      </c>
      <c r="I483" t="str">
        <f t="shared" si="7"/>
        <v>20250408</v>
      </c>
      <c r="J483" s="243"/>
      <c r="K483" s="243"/>
    </row>
    <row r="484" spans="1:11">
      <c r="A484" t="s">
        <v>431</v>
      </c>
      <c r="B484" t="s">
        <v>194</v>
      </c>
      <c r="C484" t="s">
        <v>477</v>
      </c>
      <c r="D484" t="s">
        <v>478</v>
      </c>
      <c r="E484" t="s">
        <v>434</v>
      </c>
      <c r="F484" s="244">
        <v>45755.331006944441</v>
      </c>
      <c r="G484" t="s">
        <v>435</v>
      </c>
      <c r="H484" t="s">
        <v>436</v>
      </c>
      <c r="I484" t="str">
        <f t="shared" si="7"/>
        <v>20250408</v>
      </c>
      <c r="J484" s="243"/>
      <c r="K484" s="243"/>
    </row>
    <row r="485" spans="1:11">
      <c r="A485" t="s">
        <v>431</v>
      </c>
      <c r="B485" t="s">
        <v>194</v>
      </c>
      <c r="C485" t="s">
        <v>477</v>
      </c>
      <c r="D485" t="s">
        <v>478</v>
      </c>
      <c r="E485" t="s">
        <v>434</v>
      </c>
      <c r="F485" s="244">
        <v>45751.913981481484</v>
      </c>
      <c r="G485" t="s">
        <v>435</v>
      </c>
      <c r="H485" t="s">
        <v>436</v>
      </c>
      <c r="I485" t="str">
        <f t="shared" si="7"/>
        <v>20250404</v>
      </c>
      <c r="J485" s="243"/>
      <c r="K485" s="243"/>
    </row>
    <row r="486" spans="1:11">
      <c r="A486" t="s">
        <v>431</v>
      </c>
      <c r="B486" t="s">
        <v>194</v>
      </c>
      <c r="C486" t="s">
        <v>477</v>
      </c>
      <c r="D486" t="s">
        <v>478</v>
      </c>
      <c r="E486" t="s">
        <v>434</v>
      </c>
      <c r="F486" s="243">
        <v>45751.327430555553</v>
      </c>
      <c r="G486" t="s">
        <v>435</v>
      </c>
      <c r="H486" t="s">
        <v>436</v>
      </c>
      <c r="I486" t="str">
        <f t="shared" si="7"/>
        <v>20250404</v>
      </c>
      <c r="J486" s="243"/>
      <c r="K486" s="243"/>
    </row>
    <row r="487" spans="1:11">
      <c r="A487" t="s">
        <v>431</v>
      </c>
      <c r="B487" t="s">
        <v>194</v>
      </c>
      <c r="C487" t="s">
        <v>477</v>
      </c>
      <c r="D487" t="s">
        <v>478</v>
      </c>
      <c r="E487" t="s">
        <v>434</v>
      </c>
      <c r="F487" s="243">
        <v>45750.752615740741</v>
      </c>
      <c r="G487" t="s">
        <v>435</v>
      </c>
      <c r="H487" t="s">
        <v>436</v>
      </c>
      <c r="I487" t="str">
        <f t="shared" si="7"/>
        <v>20250403</v>
      </c>
      <c r="J487" s="243"/>
      <c r="K487" s="243"/>
    </row>
    <row r="488" spans="1:11">
      <c r="A488" t="s">
        <v>431</v>
      </c>
      <c r="B488" t="s">
        <v>194</v>
      </c>
      <c r="C488" t="s">
        <v>477</v>
      </c>
      <c r="D488" t="s">
        <v>478</v>
      </c>
      <c r="E488" t="s">
        <v>434</v>
      </c>
      <c r="F488" s="243">
        <v>45750.738449074073</v>
      </c>
      <c r="G488" t="s">
        <v>435</v>
      </c>
      <c r="H488" t="s">
        <v>436</v>
      </c>
      <c r="I488" t="str">
        <f t="shared" si="7"/>
        <v>20250403</v>
      </c>
      <c r="J488" s="243"/>
      <c r="K488" s="243"/>
    </row>
    <row r="489" spans="1:11">
      <c r="A489" t="s">
        <v>431</v>
      </c>
      <c r="B489" t="s">
        <v>194</v>
      </c>
      <c r="C489" t="s">
        <v>477</v>
      </c>
      <c r="D489" t="s">
        <v>478</v>
      </c>
      <c r="E489" t="s">
        <v>434</v>
      </c>
      <c r="F489" s="243">
        <v>45750.330937500003</v>
      </c>
      <c r="G489" t="s">
        <v>435</v>
      </c>
      <c r="H489" t="s">
        <v>436</v>
      </c>
      <c r="I489" t="str">
        <f t="shared" si="7"/>
        <v>20250403</v>
      </c>
      <c r="J489" s="243"/>
      <c r="K489" s="243"/>
    </row>
    <row r="490" spans="1:11">
      <c r="A490" t="s">
        <v>431</v>
      </c>
      <c r="B490" t="s">
        <v>194</v>
      </c>
      <c r="C490" t="s">
        <v>477</v>
      </c>
      <c r="D490" t="s">
        <v>478</v>
      </c>
      <c r="E490" t="s">
        <v>434</v>
      </c>
      <c r="F490" s="243">
        <v>45749.734768518516</v>
      </c>
      <c r="G490" t="s">
        <v>435</v>
      </c>
      <c r="H490" t="s">
        <v>436</v>
      </c>
      <c r="I490" t="str">
        <f t="shared" si="7"/>
        <v>20250402</v>
      </c>
      <c r="J490" s="243"/>
      <c r="K490" s="243"/>
    </row>
    <row r="491" spans="1:11">
      <c r="A491" t="s">
        <v>431</v>
      </c>
      <c r="B491" t="s">
        <v>194</v>
      </c>
      <c r="C491" t="s">
        <v>477</v>
      </c>
      <c r="D491" t="s">
        <v>478</v>
      </c>
      <c r="E491" t="s">
        <v>434</v>
      </c>
      <c r="F491" s="243">
        <v>45749.322916666664</v>
      </c>
      <c r="G491" t="s">
        <v>435</v>
      </c>
      <c r="H491" t="s">
        <v>436</v>
      </c>
      <c r="I491" t="str">
        <f t="shared" si="7"/>
        <v>20250402</v>
      </c>
      <c r="J491" s="243"/>
      <c r="K491" s="243"/>
    </row>
    <row r="492" spans="1:11">
      <c r="A492" t="s">
        <v>431</v>
      </c>
      <c r="B492" t="s">
        <v>194</v>
      </c>
      <c r="C492" t="s">
        <v>477</v>
      </c>
      <c r="D492" t="s">
        <v>478</v>
      </c>
      <c r="E492" t="s">
        <v>434</v>
      </c>
      <c r="F492" s="243">
        <v>45748.742696759262</v>
      </c>
      <c r="G492" t="s">
        <v>435</v>
      </c>
      <c r="H492" t="s">
        <v>436</v>
      </c>
      <c r="I492" t="str">
        <f t="shared" si="7"/>
        <v>20250401</v>
      </c>
      <c r="J492" s="243"/>
      <c r="K492" s="243"/>
    </row>
    <row r="493" spans="1:11">
      <c r="A493" t="s">
        <v>431</v>
      </c>
      <c r="B493" t="s">
        <v>194</v>
      </c>
      <c r="C493" t="s">
        <v>477</v>
      </c>
      <c r="D493" t="s">
        <v>478</v>
      </c>
      <c r="E493" t="s">
        <v>434</v>
      </c>
      <c r="F493" s="243">
        <v>45748.335416666669</v>
      </c>
      <c r="G493" t="s">
        <v>435</v>
      </c>
      <c r="H493" t="s">
        <v>436</v>
      </c>
      <c r="I493" t="str">
        <f t="shared" si="7"/>
        <v>20250401</v>
      </c>
      <c r="J493" s="243"/>
      <c r="K493" s="243"/>
    </row>
    <row r="494" spans="1:11">
      <c r="A494" t="s">
        <v>431</v>
      </c>
      <c r="B494" t="s">
        <v>194</v>
      </c>
      <c r="C494" t="s">
        <v>477</v>
      </c>
      <c r="D494" t="s">
        <v>478</v>
      </c>
      <c r="E494" t="s">
        <v>434</v>
      </c>
      <c r="F494" s="243">
        <v>45747.74490740741</v>
      </c>
      <c r="G494" t="s">
        <v>435</v>
      </c>
      <c r="H494" t="s">
        <v>436</v>
      </c>
      <c r="I494" t="str">
        <f t="shared" si="7"/>
        <v>20250331</v>
      </c>
      <c r="J494" s="243"/>
      <c r="K494" s="243"/>
    </row>
    <row r="495" spans="1:11">
      <c r="A495" t="s">
        <v>431</v>
      </c>
      <c r="B495" t="s">
        <v>194</v>
      </c>
      <c r="C495" t="s">
        <v>477</v>
      </c>
      <c r="D495" t="s">
        <v>478</v>
      </c>
      <c r="E495" t="s">
        <v>434</v>
      </c>
      <c r="F495" s="243">
        <v>45747.348240740743</v>
      </c>
      <c r="G495" t="s">
        <v>435</v>
      </c>
      <c r="H495" t="s">
        <v>436</v>
      </c>
      <c r="I495" t="str">
        <f t="shared" si="7"/>
        <v>20250331</v>
      </c>
      <c r="J495" s="243"/>
      <c r="K495" s="243"/>
    </row>
    <row r="496" spans="1:11">
      <c r="A496" t="s">
        <v>431</v>
      </c>
      <c r="B496" t="s">
        <v>194</v>
      </c>
      <c r="C496" t="s">
        <v>477</v>
      </c>
      <c r="D496" t="s">
        <v>478</v>
      </c>
      <c r="E496" t="s">
        <v>434</v>
      </c>
      <c r="F496" s="243">
        <v>45747.339571759258</v>
      </c>
      <c r="G496" t="s">
        <v>435</v>
      </c>
      <c r="H496" t="s">
        <v>436</v>
      </c>
      <c r="I496" t="str">
        <f t="shared" si="7"/>
        <v>20250331</v>
      </c>
      <c r="J496" s="243"/>
      <c r="K496" s="243"/>
    </row>
    <row r="497" spans="1:11">
      <c r="A497" t="s">
        <v>431</v>
      </c>
      <c r="B497" t="s">
        <v>194</v>
      </c>
      <c r="C497" t="s">
        <v>477</v>
      </c>
      <c r="D497" t="s">
        <v>478</v>
      </c>
      <c r="E497" t="s">
        <v>434</v>
      </c>
      <c r="F497" s="243">
        <v>45744.752974537034</v>
      </c>
      <c r="G497" t="s">
        <v>435</v>
      </c>
      <c r="H497" t="s">
        <v>436</v>
      </c>
      <c r="I497" t="str">
        <f t="shared" si="7"/>
        <v>20250328</v>
      </c>
      <c r="J497" s="243"/>
      <c r="K497" s="243"/>
    </row>
    <row r="498" spans="1:11">
      <c r="A498" t="s">
        <v>431</v>
      </c>
      <c r="B498" t="s">
        <v>194</v>
      </c>
      <c r="C498" t="s">
        <v>477</v>
      </c>
      <c r="D498" t="s">
        <v>478</v>
      </c>
      <c r="E498" t="s">
        <v>434</v>
      </c>
      <c r="F498" s="243">
        <v>45744.337847222225</v>
      </c>
      <c r="G498" t="s">
        <v>435</v>
      </c>
      <c r="H498" t="s">
        <v>436</v>
      </c>
      <c r="I498" t="str">
        <f t="shared" si="7"/>
        <v>20250328</v>
      </c>
      <c r="J498" s="243"/>
      <c r="K498" s="243"/>
    </row>
    <row r="499" spans="1:11">
      <c r="A499" t="s">
        <v>431</v>
      </c>
      <c r="B499" t="s">
        <v>194</v>
      </c>
      <c r="C499" t="s">
        <v>477</v>
      </c>
      <c r="D499" t="s">
        <v>478</v>
      </c>
      <c r="E499" t="s">
        <v>434</v>
      </c>
      <c r="F499" s="243">
        <v>45743.765324074076</v>
      </c>
      <c r="G499" t="s">
        <v>435</v>
      </c>
      <c r="H499" t="s">
        <v>436</v>
      </c>
      <c r="I499" t="str">
        <f t="shared" si="7"/>
        <v>20250327</v>
      </c>
      <c r="J499" s="243"/>
      <c r="K499" s="243"/>
    </row>
    <row r="500" spans="1:11">
      <c r="A500" t="s">
        <v>431</v>
      </c>
      <c r="B500" t="s">
        <v>194</v>
      </c>
      <c r="C500" t="s">
        <v>477</v>
      </c>
      <c r="D500" t="s">
        <v>478</v>
      </c>
      <c r="E500" t="s">
        <v>434</v>
      </c>
      <c r="F500" s="243">
        <v>45743.333657407406</v>
      </c>
      <c r="G500" t="s">
        <v>435</v>
      </c>
      <c r="H500" t="s">
        <v>436</v>
      </c>
      <c r="I500" t="str">
        <f t="shared" si="7"/>
        <v>20250327</v>
      </c>
      <c r="J500" s="243"/>
      <c r="K500" s="243"/>
    </row>
    <row r="501" spans="1:11">
      <c r="A501" t="s">
        <v>431</v>
      </c>
      <c r="B501" t="s">
        <v>194</v>
      </c>
      <c r="C501" t="s">
        <v>477</v>
      </c>
      <c r="D501" t="s">
        <v>478</v>
      </c>
      <c r="E501" t="s">
        <v>434</v>
      </c>
      <c r="F501" s="243">
        <v>45742.852685185186</v>
      </c>
      <c r="G501" t="s">
        <v>479</v>
      </c>
      <c r="H501" t="s">
        <v>473</v>
      </c>
      <c r="I501" t="str">
        <f t="shared" si="7"/>
        <v>20250326</v>
      </c>
      <c r="J501" s="243"/>
      <c r="K501" s="243"/>
    </row>
    <row r="502" spans="1:11">
      <c r="A502" t="s">
        <v>431</v>
      </c>
      <c r="B502" t="s">
        <v>194</v>
      </c>
      <c r="C502" t="s">
        <v>477</v>
      </c>
      <c r="D502" t="s">
        <v>478</v>
      </c>
      <c r="E502" t="s">
        <v>434</v>
      </c>
      <c r="F502" s="243">
        <v>45742.852384259262</v>
      </c>
      <c r="G502" t="s">
        <v>480</v>
      </c>
      <c r="H502" t="s">
        <v>481</v>
      </c>
      <c r="I502" t="str">
        <f t="shared" si="7"/>
        <v>20250326</v>
      </c>
      <c r="J502" s="243"/>
      <c r="K502" s="243"/>
    </row>
    <row r="503" spans="1:11">
      <c r="A503" t="s">
        <v>431</v>
      </c>
      <c r="B503" t="s">
        <v>194</v>
      </c>
      <c r="C503" t="s">
        <v>477</v>
      </c>
      <c r="D503" t="s">
        <v>478</v>
      </c>
      <c r="E503" t="s">
        <v>434</v>
      </c>
      <c r="F503" s="243">
        <v>45742.335474537038</v>
      </c>
      <c r="G503" t="s">
        <v>435</v>
      </c>
      <c r="H503" t="s">
        <v>436</v>
      </c>
      <c r="I503" t="str">
        <f t="shared" si="7"/>
        <v>20250326</v>
      </c>
      <c r="J503" s="243"/>
      <c r="K503" s="243"/>
    </row>
    <row r="504" spans="1:11">
      <c r="A504" t="s">
        <v>431</v>
      </c>
      <c r="B504" t="s">
        <v>194</v>
      </c>
      <c r="C504" t="s">
        <v>477</v>
      </c>
      <c r="D504" t="s">
        <v>478</v>
      </c>
      <c r="E504" t="s">
        <v>434</v>
      </c>
      <c r="F504" s="243">
        <v>45741.735196759262</v>
      </c>
      <c r="G504" t="s">
        <v>435</v>
      </c>
      <c r="H504" t="s">
        <v>436</v>
      </c>
      <c r="I504" t="str">
        <f t="shared" si="7"/>
        <v>20250325</v>
      </c>
      <c r="J504" s="243"/>
      <c r="K504" s="243"/>
    </row>
    <row r="505" spans="1:11">
      <c r="A505" t="s">
        <v>431</v>
      </c>
      <c r="B505" t="s">
        <v>194</v>
      </c>
      <c r="C505" t="s">
        <v>477</v>
      </c>
      <c r="D505" t="s">
        <v>478</v>
      </c>
      <c r="E505" t="s">
        <v>434</v>
      </c>
      <c r="F505" s="243">
        <v>45741.335648148146</v>
      </c>
      <c r="G505" t="s">
        <v>435</v>
      </c>
      <c r="H505" t="s">
        <v>436</v>
      </c>
      <c r="I505" t="str">
        <f t="shared" si="7"/>
        <v>20250325</v>
      </c>
      <c r="J505" s="243"/>
      <c r="K505" s="243"/>
    </row>
    <row r="506" spans="1:11">
      <c r="A506" t="s">
        <v>431</v>
      </c>
      <c r="B506" t="s">
        <v>194</v>
      </c>
      <c r="C506" t="s">
        <v>477</v>
      </c>
      <c r="D506" t="s">
        <v>478</v>
      </c>
      <c r="E506" t="s">
        <v>434</v>
      </c>
      <c r="F506" s="243">
        <v>45740.743726851855</v>
      </c>
      <c r="G506" t="s">
        <v>435</v>
      </c>
      <c r="H506" t="s">
        <v>436</v>
      </c>
      <c r="I506" t="str">
        <f t="shared" si="7"/>
        <v>20250324</v>
      </c>
      <c r="J506" s="243"/>
      <c r="K506" s="243"/>
    </row>
    <row r="507" spans="1:11">
      <c r="A507" t="s">
        <v>431</v>
      </c>
      <c r="B507" t="s">
        <v>194</v>
      </c>
      <c r="C507" t="s">
        <v>477</v>
      </c>
      <c r="D507" t="s">
        <v>478</v>
      </c>
      <c r="E507" t="s">
        <v>434</v>
      </c>
      <c r="F507" s="243">
        <v>45740.337962962964</v>
      </c>
      <c r="G507" t="s">
        <v>435</v>
      </c>
      <c r="H507" t="s">
        <v>436</v>
      </c>
      <c r="I507" t="str">
        <f t="shared" si="7"/>
        <v>20250324</v>
      </c>
      <c r="J507" s="243"/>
      <c r="K507" s="243"/>
    </row>
    <row r="508" spans="1:11">
      <c r="A508" t="s">
        <v>431</v>
      </c>
      <c r="B508" t="s">
        <v>194</v>
      </c>
      <c r="C508" t="s">
        <v>477</v>
      </c>
      <c r="D508" t="s">
        <v>478</v>
      </c>
      <c r="E508" t="s">
        <v>434</v>
      </c>
      <c r="F508" s="243">
        <v>45737.754826388889</v>
      </c>
      <c r="G508" t="s">
        <v>435</v>
      </c>
      <c r="H508" t="s">
        <v>436</v>
      </c>
      <c r="I508" t="str">
        <f t="shared" si="7"/>
        <v>20250321</v>
      </c>
      <c r="J508" s="243"/>
      <c r="K508" s="243"/>
    </row>
    <row r="509" spans="1:11">
      <c r="A509" t="s">
        <v>431</v>
      </c>
      <c r="B509" t="s">
        <v>194</v>
      </c>
      <c r="C509" t="s">
        <v>477</v>
      </c>
      <c r="D509" t="s">
        <v>478</v>
      </c>
      <c r="E509" t="s">
        <v>434</v>
      </c>
      <c r="F509" s="243">
        <v>45737.318101851852</v>
      </c>
      <c r="G509" t="s">
        <v>435</v>
      </c>
      <c r="H509" t="s">
        <v>436</v>
      </c>
      <c r="I509" t="str">
        <f t="shared" si="7"/>
        <v>20250321</v>
      </c>
      <c r="J509" s="243"/>
      <c r="K509" s="243"/>
    </row>
    <row r="510" spans="1:11">
      <c r="A510" t="s">
        <v>431</v>
      </c>
      <c r="B510" t="s">
        <v>194</v>
      </c>
      <c r="C510" t="s">
        <v>477</v>
      </c>
      <c r="D510" t="s">
        <v>478</v>
      </c>
      <c r="E510" t="s">
        <v>434</v>
      </c>
      <c r="F510" s="244">
        <v>45736.740694444445</v>
      </c>
      <c r="G510" t="s">
        <v>435</v>
      </c>
      <c r="H510" t="s">
        <v>436</v>
      </c>
      <c r="I510" t="str">
        <f t="shared" si="7"/>
        <v>20250320</v>
      </c>
      <c r="J510" s="243"/>
      <c r="K510" s="243"/>
    </row>
    <row r="511" spans="1:11">
      <c r="A511" t="s">
        <v>431</v>
      </c>
      <c r="B511" t="s">
        <v>194</v>
      </c>
      <c r="C511" t="s">
        <v>477</v>
      </c>
      <c r="D511" t="s">
        <v>478</v>
      </c>
      <c r="E511" t="s">
        <v>434</v>
      </c>
      <c r="F511" s="244">
        <v>45736.341840277775</v>
      </c>
      <c r="G511" t="s">
        <v>435</v>
      </c>
      <c r="H511" t="s">
        <v>436</v>
      </c>
      <c r="I511" t="str">
        <f t="shared" si="7"/>
        <v>20250320</v>
      </c>
      <c r="J511" s="243"/>
      <c r="K511" s="243"/>
    </row>
    <row r="512" spans="1:11">
      <c r="A512" t="s">
        <v>465</v>
      </c>
      <c r="B512" t="s">
        <v>202</v>
      </c>
      <c r="C512" t="s">
        <v>482</v>
      </c>
      <c r="D512" t="s">
        <v>443</v>
      </c>
      <c r="E512" t="s">
        <v>434</v>
      </c>
      <c r="F512" s="243">
        <v>45763.749421296299</v>
      </c>
      <c r="G512" t="s">
        <v>435</v>
      </c>
      <c r="H512" t="s">
        <v>436</v>
      </c>
      <c r="I512" t="str">
        <f t="shared" si="7"/>
        <v>20250416</v>
      </c>
      <c r="J512" s="243"/>
      <c r="K512" s="243"/>
    </row>
    <row r="513" spans="1:11">
      <c r="A513" t="s">
        <v>465</v>
      </c>
      <c r="B513" t="s">
        <v>202</v>
      </c>
      <c r="C513" t="s">
        <v>482</v>
      </c>
      <c r="D513" t="s">
        <v>443</v>
      </c>
      <c r="E513" t="s">
        <v>434</v>
      </c>
      <c r="F513" s="243">
        <v>45763.749166666668</v>
      </c>
      <c r="G513" t="s">
        <v>435</v>
      </c>
      <c r="H513" t="s">
        <v>436</v>
      </c>
      <c r="I513" t="str">
        <f t="shared" si="7"/>
        <v>20250416</v>
      </c>
      <c r="J513" s="243"/>
      <c r="K513" s="243"/>
    </row>
    <row r="514" spans="1:11">
      <c r="A514" t="s">
        <v>465</v>
      </c>
      <c r="B514" t="s">
        <v>202</v>
      </c>
      <c r="C514" t="s">
        <v>482</v>
      </c>
      <c r="D514" t="s">
        <v>443</v>
      </c>
      <c r="E514" t="s">
        <v>434</v>
      </c>
      <c r="F514" s="243">
        <v>45763.353067129632</v>
      </c>
      <c r="G514" t="s">
        <v>435</v>
      </c>
      <c r="H514" t="s">
        <v>436</v>
      </c>
      <c r="I514" t="str">
        <f t="shared" si="7"/>
        <v>20250416</v>
      </c>
      <c r="J514" s="243"/>
      <c r="K514" s="243"/>
    </row>
    <row r="515" spans="1:11">
      <c r="A515" t="s">
        <v>465</v>
      </c>
      <c r="B515" t="s">
        <v>202</v>
      </c>
      <c r="C515" t="s">
        <v>482</v>
      </c>
      <c r="D515" t="s">
        <v>443</v>
      </c>
      <c r="E515" t="s">
        <v>434</v>
      </c>
      <c r="F515" s="243">
        <v>45763.352858796294</v>
      </c>
      <c r="G515" t="s">
        <v>435</v>
      </c>
      <c r="H515" t="s">
        <v>436</v>
      </c>
      <c r="I515" t="str">
        <f t="shared" ref="I515:I578" si="8">TEXT(F515,"yyyymmdd")</f>
        <v>20250416</v>
      </c>
      <c r="J515" s="243"/>
      <c r="K515" s="243"/>
    </row>
    <row r="516" spans="1:11">
      <c r="A516" t="s">
        <v>465</v>
      </c>
      <c r="B516" t="s">
        <v>202</v>
      </c>
      <c r="C516" t="s">
        <v>482</v>
      </c>
      <c r="D516" t="s">
        <v>443</v>
      </c>
      <c r="E516" t="s">
        <v>434</v>
      </c>
      <c r="F516" s="243">
        <v>45762.753206018519</v>
      </c>
      <c r="G516" t="s">
        <v>435</v>
      </c>
      <c r="H516" t="s">
        <v>436</v>
      </c>
      <c r="I516" t="str">
        <f t="shared" si="8"/>
        <v>20250415</v>
      </c>
      <c r="J516" s="243"/>
      <c r="K516" s="243"/>
    </row>
    <row r="517" spans="1:11">
      <c r="A517" t="s">
        <v>465</v>
      </c>
      <c r="B517" t="s">
        <v>202</v>
      </c>
      <c r="C517" t="s">
        <v>482</v>
      </c>
      <c r="D517" t="s">
        <v>443</v>
      </c>
      <c r="E517" t="s">
        <v>434</v>
      </c>
      <c r="F517" s="243">
        <v>45762.753032407411</v>
      </c>
      <c r="G517" t="s">
        <v>435</v>
      </c>
      <c r="H517" t="s">
        <v>436</v>
      </c>
      <c r="I517" t="str">
        <f t="shared" si="8"/>
        <v>20250415</v>
      </c>
      <c r="J517" s="243"/>
      <c r="K517" s="243"/>
    </row>
    <row r="518" spans="1:11">
      <c r="A518" t="s">
        <v>465</v>
      </c>
      <c r="B518" t="s">
        <v>202</v>
      </c>
      <c r="C518" t="s">
        <v>482</v>
      </c>
      <c r="D518" t="s">
        <v>443</v>
      </c>
      <c r="E518" t="s">
        <v>434</v>
      </c>
      <c r="F518" s="243">
        <v>45762.351469907408</v>
      </c>
      <c r="G518" t="s">
        <v>483</v>
      </c>
      <c r="H518" t="s">
        <v>484</v>
      </c>
      <c r="I518" t="str">
        <f t="shared" si="8"/>
        <v>20250415</v>
      </c>
      <c r="J518" s="243"/>
      <c r="K518" s="243"/>
    </row>
    <row r="519" spans="1:11">
      <c r="A519" t="s">
        <v>465</v>
      </c>
      <c r="B519" t="s">
        <v>202</v>
      </c>
      <c r="C519" t="s">
        <v>482</v>
      </c>
      <c r="D519" t="s">
        <v>443</v>
      </c>
      <c r="E519" t="s">
        <v>434</v>
      </c>
      <c r="F519" s="243">
        <v>45762.351284722223</v>
      </c>
      <c r="G519" t="s">
        <v>483</v>
      </c>
      <c r="H519" t="s">
        <v>484</v>
      </c>
      <c r="I519" t="str">
        <f t="shared" si="8"/>
        <v>20250415</v>
      </c>
      <c r="J519" s="243"/>
      <c r="K519" s="243"/>
    </row>
    <row r="520" spans="1:11">
      <c r="A520" t="s">
        <v>465</v>
      </c>
      <c r="B520" t="s">
        <v>202</v>
      </c>
      <c r="C520" t="s">
        <v>482</v>
      </c>
      <c r="D520" t="s">
        <v>443</v>
      </c>
      <c r="E520" t="s">
        <v>434</v>
      </c>
      <c r="F520" s="243">
        <v>45761.755393518521</v>
      </c>
      <c r="G520" t="s">
        <v>435</v>
      </c>
      <c r="H520" t="s">
        <v>436</v>
      </c>
      <c r="I520" t="str">
        <f t="shared" si="8"/>
        <v>20250414</v>
      </c>
      <c r="J520" s="243"/>
      <c r="K520" s="243"/>
    </row>
    <row r="521" spans="1:11">
      <c r="A521" t="s">
        <v>465</v>
      </c>
      <c r="B521" t="s">
        <v>202</v>
      </c>
      <c r="C521" t="s">
        <v>482</v>
      </c>
      <c r="D521" t="s">
        <v>443</v>
      </c>
      <c r="E521" t="s">
        <v>434</v>
      </c>
      <c r="F521" s="243">
        <v>45761.333124999997</v>
      </c>
      <c r="G521" t="s">
        <v>435</v>
      </c>
      <c r="H521" t="s">
        <v>436</v>
      </c>
      <c r="I521" t="str">
        <f t="shared" si="8"/>
        <v>20250414</v>
      </c>
      <c r="J521" s="243"/>
      <c r="K521" s="243"/>
    </row>
    <row r="522" spans="1:11">
      <c r="A522" t="s">
        <v>465</v>
      </c>
      <c r="B522" t="s">
        <v>202</v>
      </c>
      <c r="C522" t="s">
        <v>482</v>
      </c>
      <c r="D522" t="s">
        <v>443</v>
      </c>
      <c r="E522" t="s">
        <v>434</v>
      </c>
      <c r="F522" s="243">
        <v>45758.751516203702</v>
      </c>
      <c r="G522" t="s">
        <v>435</v>
      </c>
      <c r="H522" t="s">
        <v>436</v>
      </c>
      <c r="I522" t="str">
        <f t="shared" si="8"/>
        <v>20250411</v>
      </c>
      <c r="J522" s="243"/>
      <c r="K522" s="243"/>
    </row>
    <row r="523" spans="1:11">
      <c r="A523" t="s">
        <v>465</v>
      </c>
      <c r="B523" t="s">
        <v>202</v>
      </c>
      <c r="C523" t="s">
        <v>482</v>
      </c>
      <c r="D523" t="s">
        <v>443</v>
      </c>
      <c r="E523" t="s">
        <v>434</v>
      </c>
      <c r="F523" s="243">
        <v>45758.751331018517</v>
      </c>
      <c r="G523" t="s">
        <v>435</v>
      </c>
      <c r="H523" t="s">
        <v>436</v>
      </c>
      <c r="I523" t="str">
        <f t="shared" si="8"/>
        <v>20250411</v>
      </c>
      <c r="J523" s="243"/>
      <c r="K523" s="243"/>
    </row>
    <row r="524" spans="1:11">
      <c r="A524" t="s">
        <v>465</v>
      </c>
      <c r="B524" t="s">
        <v>202</v>
      </c>
      <c r="C524" t="s">
        <v>482</v>
      </c>
      <c r="D524" t="s">
        <v>443</v>
      </c>
      <c r="E524" t="s">
        <v>434</v>
      </c>
      <c r="F524" s="243">
        <v>45758.751111111109</v>
      </c>
      <c r="G524" t="s">
        <v>435</v>
      </c>
      <c r="H524" t="s">
        <v>436</v>
      </c>
      <c r="I524" t="str">
        <f t="shared" si="8"/>
        <v>20250411</v>
      </c>
      <c r="J524" s="243"/>
      <c r="K524" s="243"/>
    </row>
    <row r="525" spans="1:11">
      <c r="A525" t="s">
        <v>465</v>
      </c>
      <c r="B525" t="s">
        <v>202</v>
      </c>
      <c r="C525" t="s">
        <v>482</v>
      </c>
      <c r="D525" t="s">
        <v>443</v>
      </c>
      <c r="E525" t="s">
        <v>434</v>
      </c>
      <c r="F525" s="243">
        <v>45758.346655092595</v>
      </c>
      <c r="G525" t="s">
        <v>435</v>
      </c>
      <c r="H525" t="s">
        <v>436</v>
      </c>
      <c r="I525" t="str">
        <f t="shared" si="8"/>
        <v>20250411</v>
      </c>
      <c r="J525" s="243"/>
      <c r="K525" s="243"/>
    </row>
    <row r="526" spans="1:11">
      <c r="A526" t="s">
        <v>465</v>
      </c>
      <c r="B526" t="s">
        <v>202</v>
      </c>
      <c r="C526" t="s">
        <v>482</v>
      </c>
      <c r="D526" t="s">
        <v>443</v>
      </c>
      <c r="E526" t="s">
        <v>434</v>
      </c>
      <c r="F526" s="243">
        <v>45758.34646990741</v>
      </c>
      <c r="G526" t="s">
        <v>435</v>
      </c>
      <c r="H526" t="s">
        <v>436</v>
      </c>
      <c r="I526" t="str">
        <f t="shared" si="8"/>
        <v>20250411</v>
      </c>
      <c r="J526" s="243"/>
      <c r="K526" s="243"/>
    </row>
    <row r="527" spans="1:11">
      <c r="A527" t="s">
        <v>465</v>
      </c>
      <c r="B527" t="s">
        <v>202</v>
      </c>
      <c r="C527" t="s">
        <v>482</v>
      </c>
      <c r="D527" t="s">
        <v>443</v>
      </c>
      <c r="E527" t="s">
        <v>434</v>
      </c>
      <c r="F527" s="243">
        <v>45757.761817129627</v>
      </c>
      <c r="G527" t="s">
        <v>435</v>
      </c>
      <c r="H527" t="s">
        <v>436</v>
      </c>
      <c r="I527" t="str">
        <f t="shared" si="8"/>
        <v>20250410</v>
      </c>
      <c r="J527" s="243"/>
      <c r="K527" s="243"/>
    </row>
    <row r="528" spans="1:11">
      <c r="A528" t="s">
        <v>465</v>
      </c>
      <c r="B528" t="s">
        <v>202</v>
      </c>
      <c r="C528" t="s">
        <v>482</v>
      </c>
      <c r="D528" t="s">
        <v>443</v>
      </c>
      <c r="E528" t="s">
        <v>434</v>
      </c>
      <c r="F528" s="243">
        <v>45757.761631944442</v>
      </c>
      <c r="G528" t="s">
        <v>435</v>
      </c>
      <c r="H528" t="s">
        <v>436</v>
      </c>
      <c r="I528" t="str">
        <f t="shared" si="8"/>
        <v>20250410</v>
      </c>
      <c r="J528" s="243"/>
      <c r="K528" s="243"/>
    </row>
    <row r="529" spans="1:11">
      <c r="A529" t="s">
        <v>465</v>
      </c>
      <c r="B529" t="s">
        <v>202</v>
      </c>
      <c r="C529" t="s">
        <v>482</v>
      </c>
      <c r="D529" t="s">
        <v>443</v>
      </c>
      <c r="E529" t="s">
        <v>434</v>
      </c>
      <c r="F529" s="243">
        <v>45757.342442129629</v>
      </c>
      <c r="G529" t="s">
        <v>435</v>
      </c>
      <c r="H529" t="s">
        <v>436</v>
      </c>
      <c r="I529" t="str">
        <f t="shared" si="8"/>
        <v>20250410</v>
      </c>
      <c r="J529" s="243"/>
      <c r="K529" s="243"/>
    </row>
    <row r="530" spans="1:11">
      <c r="A530" t="s">
        <v>465</v>
      </c>
      <c r="B530" t="s">
        <v>202</v>
      </c>
      <c r="C530" t="s">
        <v>482</v>
      </c>
      <c r="D530" t="s">
        <v>443</v>
      </c>
      <c r="E530" t="s">
        <v>434</v>
      </c>
      <c r="F530" s="243">
        <v>45757.342280092591</v>
      </c>
      <c r="G530" t="s">
        <v>435</v>
      </c>
      <c r="H530" t="s">
        <v>436</v>
      </c>
      <c r="I530" t="str">
        <f t="shared" si="8"/>
        <v>20250410</v>
      </c>
      <c r="J530" s="243"/>
      <c r="K530" s="243"/>
    </row>
    <row r="531" spans="1:11">
      <c r="A531" t="s">
        <v>465</v>
      </c>
      <c r="B531" t="s">
        <v>202</v>
      </c>
      <c r="C531" t="s">
        <v>482</v>
      </c>
      <c r="D531" t="s">
        <v>443</v>
      </c>
      <c r="E531" t="s">
        <v>434</v>
      </c>
      <c r="F531" s="243">
        <v>45756.753217592595</v>
      </c>
      <c r="G531" t="s">
        <v>435</v>
      </c>
      <c r="H531" t="s">
        <v>436</v>
      </c>
      <c r="I531" t="str">
        <f t="shared" si="8"/>
        <v>20250409</v>
      </c>
      <c r="J531" s="243"/>
      <c r="K531" s="243"/>
    </row>
    <row r="532" spans="1:11">
      <c r="A532" t="s">
        <v>465</v>
      </c>
      <c r="B532" t="s">
        <v>202</v>
      </c>
      <c r="C532" t="s">
        <v>482</v>
      </c>
      <c r="D532" t="s">
        <v>443</v>
      </c>
      <c r="E532" t="s">
        <v>434</v>
      </c>
      <c r="F532" s="243">
        <v>45756.753032407411</v>
      </c>
      <c r="G532" t="s">
        <v>435</v>
      </c>
      <c r="H532" t="s">
        <v>436</v>
      </c>
      <c r="I532" t="str">
        <f t="shared" si="8"/>
        <v>20250409</v>
      </c>
      <c r="J532" s="243"/>
      <c r="K532" s="243"/>
    </row>
    <row r="533" spans="1:11">
      <c r="A533" t="s">
        <v>465</v>
      </c>
      <c r="B533" t="s">
        <v>202</v>
      </c>
      <c r="C533" t="s">
        <v>482</v>
      </c>
      <c r="D533" t="s">
        <v>443</v>
      </c>
      <c r="E533" t="s">
        <v>434</v>
      </c>
      <c r="F533" s="243">
        <v>45756.343356481484</v>
      </c>
      <c r="G533" t="s">
        <v>483</v>
      </c>
      <c r="H533" t="s">
        <v>484</v>
      </c>
      <c r="I533" t="str">
        <f t="shared" si="8"/>
        <v>20250409</v>
      </c>
      <c r="J533" s="243"/>
      <c r="K533" s="243"/>
    </row>
    <row r="534" spans="1:11">
      <c r="A534" t="s">
        <v>465</v>
      </c>
      <c r="B534" t="s">
        <v>202</v>
      </c>
      <c r="C534" t="s">
        <v>482</v>
      </c>
      <c r="D534" t="s">
        <v>443</v>
      </c>
      <c r="E534" t="s">
        <v>434</v>
      </c>
      <c r="F534" s="243">
        <v>45755.752974537034</v>
      </c>
      <c r="G534" t="s">
        <v>435</v>
      </c>
      <c r="H534" t="s">
        <v>436</v>
      </c>
      <c r="I534" t="str">
        <f t="shared" si="8"/>
        <v>20250408</v>
      </c>
      <c r="J534" s="243"/>
      <c r="K534" s="243"/>
    </row>
    <row r="535" spans="1:11">
      <c r="A535" t="s">
        <v>465</v>
      </c>
      <c r="B535" t="s">
        <v>202</v>
      </c>
      <c r="C535" t="s">
        <v>482</v>
      </c>
      <c r="D535" t="s">
        <v>443</v>
      </c>
      <c r="E535" t="s">
        <v>434</v>
      </c>
      <c r="F535" s="243">
        <v>45755.752708333333</v>
      </c>
      <c r="G535" t="s">
        <v>435</v>
      </c>
      <c r="H535" t="s">
        <v>436</v>
      </c>
      <c r="I535" t="str">
        <f t="shared" si="8"/>
        <v>20250408</v>
      </c>
      <c r="J535" s="243"/>
      <c r="K535" s="243"/>
    </row>
    <row r="536" spans="1:11">
      <c r="A536" t="s">
        <v>465</v>
      </c>
      <c r="B536" t="s">
        <v>202</v>
      </c>
      <c r="C536" t="s">
        <v>482</v>
      </c>
      <c r="D536" t="s">
        <v>443</v>
      </c>
      <c r="E536" t="s">
        <v>434</v>
      </c>
      <c r="F536" s="243">
        <v>45755.344386574077</v>
      </c>
      <c r="G536" t="s">
        <v>435</v>
      </c>
      <c r="H536" t="s">
        <v>436</v>
      </c>
      <c r="I536" t="str">
        <f t="shared" si="8"/>
        <v>20250408</v>
      </c>
      <c r="J536" s="243"/>
      <c r="K536" s="243"/>
    </row>
    <row r="537" spans="1:11">
      <c r="A537" t="s">
        <v>465</v>
      </c>
      <c r="B537" t="s">
        <v>202</v>
      </c>
      <c r="C537" t="s">
        <v>482</v>
      </c>
      <c r="D537" t="s">
        <v>443</v>
      </c>
      <c r="E537" t="s">
        <v>434</v>
      </c>
      <c r="F537" s="243">
        <v>45755.344178240739</v>
      </c>
      <c r="G537" t="s">
        <v>435</v>
      </c>
      <c r="H537" t="s">
        <v>436</v>
      </c>
      <c r="I537" t="str">
        <f t="shared" si="8"/>
        <v>20250408</v>
      </c>
      <c r="J537" s="243"/>
      <c r="K537" s="243"/>
    </row>
    <row r="538" spans="1:11">
      <c r="A538" t="s">
        <v>465</v>
      </c>
      <c r="B538" t="s">
        <v>202</v>
      </c>
      <c r="C538" t="s">
        <v>482</v>
      </c>
      <c r="D538" t="s">
        <v>443</v>
      </c>
      <c r="E538" t="s">
        <v>434</v>
      </c>
      <c r="F538" s="243">
        <v>45751.913611111115</v>
      </c>
      <c r="G538" t="s">
        <v>435</v>
      </c>
      <c r="H538" t="s">
        <v>436</v>
      </c>
      <c r="I538" t="str">
        <f t="shared" si="8"/>
        <v>20250404</v>
      </c>
      <c r="J538" s="243"/>
      <c r="K538" s="243"/>
    </row>
    <row r="539" spans="1:11">
      <c r="A539" t="s">
        <v>465</v>
      </c>
      <c r="B539" t="s">
        <v>202</v>
      </c>
      <c r="C539" t="s">
        <v>482</v>
      </c>
      <c r="D539" t="s">
        <v>443</v>
      </c>
      <c r="E539" t="s">
        <v>434</v>
      </c>
      <c r="F539" s="243">
        <v>45751.91337962963</v>
      </c>
      <c r="G539" t="s">
        <v>435</v>
      </c>
      <c r="H539" t="s">
        <v>436</v>
      </c>
      <c r="I539" t="str">
        <f t="shared" si="8"/>
        <v>20250404</v>
      </c>
      <c r="J539" s="243"/>
      <c r="K539" s="243"/>
    </row>
    <row r="540" spans="1:11">
      <c r="A540" t="s">
        <v>465</v>
      </c>
      <c r="B540" t="s">
        <v>202</v>
      </c>
      <c r="C540" t="s">
        <v>482</v>
      </c>
      <c r="D540" t="s">
        <v>443</v>
      </c>
      <c r="E540" t="s">
        <v>434</v>
      </c>
      <c r="F540" s="243">
        <v>45751.913182870368</v>
      </c>
      <c r="G540" t="s">
        <v>435</v>
      </c>
      <c r="H540" t="s">
        <v>436</v>
      </c>
      <c r="I540" t="str">
        <f t="shared" si="8"/>
        <v>20250404</v>
      </c>
      <c r="J540" s="243"/>
      <c r="K540" s="243"/>
    </row>
    <row r="541" spans="1:11">
      <c r="A541" t="s">
        <v>465</v>
      </c>
      <c r="B541" t="s">
        <v>202</v>
      </c>
      <c r="C541" t="s">
        <v>482</v>
      </c>
      <c r="D541" t="s">
        <v>443</v>
      </c>
      <c r="E541" t="s">
        <v>434</v>
      </c>
      <c r="F541" s="243">
        <v>45751.348773148151</v>
      </c>
      <c r="G541" t="s">
        <v>435</v>
      </c>
      <c r="H541" t="s">
        <v>436</v>
      </c>
      <c r="I541" t="str">
        <f t="shared" si="8"/>
        <v>20250404</v>
      </c>
      <c r="J541" s="243"/>
      <c r="K541" s="243"/>
    </row>
    <row r="542" spans="1:11">
      <c r="A542" t="s">
        <v>465</v>
      </c>
      <c r="B542" t="s">
        <v>202</v>
      </c>
      <c r="C542" t="s">
        <v>482</v>
      </c>
      <c r="D542" t="s">
        <v>443</v>
      </c>
      <c r="E542" t="s">
        <v>434</v>
      </c>
      <c r="F542" s="244">
        <v>45750.745555555557</v>
      </c>
      <c r="G542" t="s">
        <v>435</v>
      </c>
      <c r="H542" t="s">
        <v>436</v>
      </c>
      <c r="I542" t="str">
        <f t="shared" si="8"/>
        <v>20250403</v>
      </c>
      <c r="J542" s="243"/>
      <c r="K542" s="243"/>
    </row>
    <row r="543" spans="1:11">
      <c r="A543" t="s">
        <v>465</v>
      </c>
      <c r="B543" t="s">
        <v>202</v>
      </c>
      <c r="C543" t="s">
        <v>482</v>
      </c>
      <c r="D543" t="s">
        <v>443</v>
      </c>
      <c r="E543" t="s">
        <v>434</v>
      </c>
      <c r="F543" s="244">
        <v>45750.34479166667</v>
      </c>
      <c r="G543" t="s">
        <v>435</v>
      </c>
      <c r="H543" t="s">
        <v>436</v>
      </c>
      <c r="I543" t="str">
        <f t="shared" si="8"/>
        <v>20250403</v>
      </c>
      <c r="J543" s="243"/>
      <c r="K543" s="243"/>
    </row>
    <row r="544" spans="1:11">
      <c r="A544" t="s">
        <v>465</v>
      </c>
      <c r="B544" t="s">
        <v>202</v>
      </c>
      <c r="C544" t="s">
        <v>482</v>
      </c>
      <c r="D544" t="s">
        <v>443</v>
      </c>
      <c r="E544" t="s">
        <v>434</v>
      </c>
      <c r="F544" s="243">
        <v>45750.344618055555</v>
      </c>
      <c r="G544" t="s">
        <v>435</v>
      </c>
      <c r="H544" t="s">
        <v>436</v>
      </c>
      <c r="I544" t="str">
        <f t="shared" si="8"/>
        <v>20250403</v>
      </c>
      <c r="J544" s="243"/>
      <c r="K544" s="243"/>
    </row>
    <row r="545" spans="1:11">
      <c r="A545" t="s">
        <v>465</v>
      </c>
      <c r="B545" t="s">
        <v>202</v>
      </c>
      <c r="C545" t="s">
        <v>482</v>
      </c>
      <c r="D545" t="s">
        <v>443</v>
      </c>
      <c r="E545" t="s">
        <v>434</v>
      </c>
      <c r="F545" s="243">
        <v>45749.74659722222</v>
      </c>
      <c r="G545" t="s">
        <v>435</v>
      </c>
      <c r="H545" t="s">
        <v>436</v>
      </c>
      <c r="I545" t="str">
        <f t="shared" si="8"/>
        <v>20250402</v>
      </c>
      <c r="J545" s="243"/>
      <c r="K545" s="243"/>
    </row>
    <row r="546" spans="1:11">
      <c r="A546" t="s">
        <v>465</v>
      </c>
      <c r="B546" t="s">
        <v>202</v>
      </c>
      <c r="C546" t="s">
        <v>482</v>
      </c>
      <c r="D546" t="s">
        <v>443</v>
      </c>
      <c r="E546" t="s">
        <v>434</v>
      </c>
      <c r="F546" s="243">
        <v>45749.331365740742</v>
      </c>
      <c r="G546" t="s">
        <v>435</v>
      </c>
      <c r="H546" t="s">
        <v>436</v>
      </c>
      <c r="I546" t="str">
        <f t="shared" si="8"/>
        <v>20250402</v>
      </c>
      <c r="J546" s="243"/>
      <c r="K546" s="243"/>
    </row>
    <row r="547" spans="1:11">
      <c r="A547" t="s">
        <v>465</v>
      </c>
      <c r="B547" t="s">
        <v>202</v>
      </c>
      <c r="C547" t="s">
        <v>482</v>
      </c>
      <c r="D547" t="s">
        <v>443</v>
      </c>
      <c r="E547" t="s">
        <v>434</v>
      </c>
      <c r="F547" s="243">
        <v>45749.331134259257</v>
      </c>
      <c r="G547" t="s">
        <v>435</v>
      </c>
      <c r="H547" t="s">
        <v>436</v>
      </c>
      <c r="I547" t="str">
        <f t="shared" si="8"/>
        <v>20250402</v>
      </c>
      <c r="J547" s="243"/>
      <c r="K547" s="243"/>
    </row>
    <row r="548" spans="1:11">
      <c r="A548" t="s">
        <v>465</v>
      </c>
      <c r="B548" t="s">
        <v>202</v>
      </c>
      <c r="C548" t="s">
        <v>482</v>
      </c>
      <c r="D548" t="s">
        <v>443</v>
      </c>
      <c r="E548" t="s">
        <v>434</v>
      </c>
      <c r="F548" s="243">
        <v>45748.754803240743</v>
      </c>
      <c r="G548" t="s">
        <v>435</v>
      </c>
      <c r="H548" t="s">
        <v>436</v>
      </c>
      <c r="I548" t="str">
        <f t="shared" si="8"/>
        <v>20250401</v>
      </c>
      <c r="J548" s="243"/>
      <c r="K548" s="243"/>
    </row>
    <row r="549" spans="1:11">
      <c r="A549" t="s">
        <v>465</v>
      </c>
      <c r="B549" t="s">
        <v>202</v>
      </c>
      <c r="C549" t="s">
        <v>482</v>
      </c>
      <c r="D549" t="s">
        <v>443</v>
      </c>
      <c r="E549" t="s">
        <v>434</v>
      </c>
      <c r="F549" s="243">
        <v>45748.322685185187</v>
      </c>
      <c r="G549" t="s">
        <v>435</v>
      </c>
      <c r="H549" t="s">
        <v>436</v>
      </c>
      <c r="I549" t="str">
        <f t="shared" si="8"/>
        <v>20250401</v>
      </c>
      <c r="J549" s="243"/>
      <c r="K549" s="243"/>
    </row>
    <row r="550" spans="1:11">
      <c r="A550" t="s">
        <v>465</v>
      </c>
      <c r="B550" t="s">
        <v>202</v>
      </c>
      <c r="C550" t="s">
        <v>482</v>
      </c>
      <c r="D550" t="s">
        <v>443</v>
      </c>
      <c r="E550" t="s">
        <v>434</v>
      </c>
      <c r="F550" s="243">
        <v>45747.753611111111</v>
      </c>
      <c r="G550" t="s">
        <v>435</v>
      </c>
      <c r="H550" t="s">
        <v>436</v>
      </c>
      <c r="I550" t="str">
        <f t="shared" si="8"/>
        <v>20250331</v>
      </c>
      <c r="J550" s="243"/>
      <c r="K550" s="243"/>
    </row>
    <row r="551" spans="1:11">
      <c r="A551" t="s">
        <v>465</v>
      </c>
      <c r="B551" t="s">
        <v>202</v>
      </c>
      <c r="C551" t="s">
        <v>482</v>
      </c>
      <c r="D551" t="s">
        <v>443</v>
      </c>
      <c r="E551" t="s">
        <v>434</v>
      </c>
      <c r="F551" s="243">
        <v>45747.333310185182</v>
      </c>
      <c r="G551" t="s">
        <v>435</v>
      </c>
      <c r="H551" t="s">
        <v>436</v>
      </c>
      <c r="I551" t="str">
        <f t="shared" si="8"/>
        <v>20250331</v>
      </c>
      <c r="J551" s="243"/>
      <c r="K551" s="243"/>
    </row>
    <row r="552" spans="1:11">
      <c r="A552" t="s">
        <v>465</v>
      </c>
      <c r="B552" t="s">
        <v>202</v>
      </c>
      <c r="C552" t="s">
        <v>482</v>
      </c>
      <c r="D552" t="s">
        <v>443</v>
      </c>
      <c r="E552" t="s">
        <v>434</v>
      </c>
      <c r="F552" s="243">
        <v>45744.750949074078</v>
      </c>
      <c r="G552" t="s">
        <v>435</v>
      </c>
      <c r="H552" t="s">
        <v>436</v>
      </c>
      <c r="I552" t="str">
        <f t="shared" si="8"/>
        <v>20250328</v>
      </c>
      <c r="J552" s="243"/>
      <c r="K552" s="243"/>
    </row>
    <row r="553" spans="1:11">
      <c r="A553" t="s">
        <v>465</v>
      </c>
      <c r="B553" t="s">
        <v>202</v>
      </c>
      <c r="C553" t="s">
        <v>482</v>
      </c>
      <c r="D553" t="s">
        <v>443</v>
      </c>
      <c r="E553" t="s">
        <v>434</v>
      </c>
      <c r="F553" s="243">
        <v>45744.750578703701</v>
      </c>
      <c r="G553" t="s">
        <v>435</v>
      </c>
      <c r="H553" t="s">
        <v>436</v>
      </c>
      <c r="I553" t="str">
        <f t="shared" si="8"/>
        <v>20250328</v>
      </c>
      <c r="J553" s="243"/>
      <c r="K553" s="243"/>
    </row>
    <row r="554" spans="1:11">
      <c r="A554" t="s">
        <v>465</v>
      </c>
      <c r="B554" t="s">
        <v>202</v>
      </c>
      <c r="C554" t="s">
        <v>482</v>
      </c>
      <c r="D554" t="s">
        <v>443</v>
      </c>
      <c r="E554" t="s">
        <v>434</v>
      </c>
      <c r="F554" s="243">
        <v>45744.750324074077</v>
      </c>
      <c r="G554" t="s">
        <v>435</v>
      </c>
      <c r="H554" t="s">
        <v>436</v>
      </c>
      <c r="I554" t="str">
        <f t="shared" si="8"/>
        <v>20250328</v>
      </c>
      <c r="J554" s="243"/>
      <c r="K554" s="243"/>
    </row>
    <row r="555" spans="1:11">
      <c r="A555" t="s">
        <v>465</v>
      </c>
      <c r="B555" t="s">
        <v>202</v>
      </c>
      <c r="C555" t="s">
        <v>482</v>
      </c>
      <c r="D555" t="s">
        <v>443</v>
      </c>
      <c r="E555" t="s">
        <v>434</v>
      </c>
      <c r="F555" s="243">
        <v>45744.398506944446</v>
      </c>
      <c r="G555" t="s">
        <v>435</v>
      </c>
      <c r="H555" t="s">
        <v>436</v>
      </c>
      <c r="I555" t="str">
        <f t="shared" si="8"/>
        <v>20250328</v>
      </c>
      <c r="J555" s="243"/>
      <c r="K555" s="243"/>
    </row>
    <row r="556" spans="1:11">
      <c r="A556" t="s">
        <v>465</v>
      </c>
      <c r="B556" t="s">
        <v>202</v>
      </c>
      <c r="C556" t="s">
        <v>482</v>
      </c>
      <c r="D556" t="s">
        <v>443</v>
      </c>
      <c r="E556" t="s">
        <v>434</v>
      </c>
      <c r="F556" s="243">
        <v>45743.741828703707</v>
      </c>
      <c r="G556" t="s">
        <v>435</v>
      </c>
      <c r="H556" t="s">
        <v>436</v>
      </c>
      <c r="I556" t="str">
        <f t="shared" si="8"/>
        <v>20250327</v>
      </c>
      <c r="J556" s="243"/>
      <c r="K556" s="243"/>
    </row>
    <row r="557" spans="1:11">
      <c r="A557" t="s">
        <v>465</v>
      </c>
      <c r="B557" t="s">
        <v>202</v>
      </c>
      <c r="C557" t="s">
        <v>482</v>
      </c>
      <c r="D557" t="s">
        <v>443</v>
      </c>
      <c r="E557" t="s">
        <v>434</v>
      </c>
      <c r="F557" s="243">
        <v>45743.741423611114</v>
      </c>
      <c r="G557" t="s">
        <v>435</v>
      </c>
      <c r="H557" t="s">
        <v>436</v>
      </c>
      <c r="I557" t="str">
        <f t="shared" si="8"/>
        <v>20250327</v>
      </c>
      <c r="J557" s="243"/>
      <c r="K557" s="243"/>
    </row>
    <row r="558" spans="1:11">
      <c r="A558" t="s">
        <v>465</v>
      </c>
      <c r="B558" t="s">
        <v>202</v>
      </c>
      <c r="C558" t="s">
        <v>482</v>
      </c>
      <c r="D558" t="s">
        <v>443</v>
      </c>
      <c r="E558" t="s">
        <v>434</v>
      </c>
      <c r="F558" s="243">
        <v>45743.329548611109</v>
      </c>
      <c r="G558" t="s">
        <v>435</v>
      </c>
      <c r="H558" t="s">
        <v>436</v>
      </c>
      <c r="I558" t="str">
        <f t="shared" si="8"/>
        <v>20250327</v>
      </c>
      <c r="J558" s="243"/>
      <c r="K558" s="243"/>
    </row>
    <row r="559" spans="1:11">
      <c r="A559" t="s">
        <v>465</v>
      </c>
      <c r="B559" t="s">
        <v>202</v>
      </c>
      <c r="C559" t="s">
        <v>482</v>
      </c>
      <c r="D559" t="s">
        <v>443</v>
      </c>
      <c r="E559" t="s">
        <v>434</v>
      </c>
      <c r="F559" s="243">
        <v>45743.329293981478</v>
      </c>
      <c r="G559" t="s">
        <v>435</v>
      </c>
      <c r="H559" t="s">
        <v>436</v>
      </c>
      <c r="I559" t="str">
        <f t="shared" si="8"/>
        <v>20250327</v>
      </c>
      <c r="J559" s="243"/>
      <c r="K559" s="243"/>
    </row>
    <row r="560" spans="1:11">
      <c r="A560" t="s">
        <v>465</v>
      </c>
      <c r="B560" t="s">
        <v>202</v>
      </c>
      <c r="C560" t="s">
        <v>482</v>
      </c>
      <c r="D560" t="s">
        <v>443</v>
      </c>
      <c r="E560" t="s">
        <v>434</v>
      </c>
      <c r="F560" s="243">
        <v>45743.329074074078</v>
      </c>
      <c r="G560" t="s">
        <v>435</v>
      </c>
      <c r="H560" t="s">
        <v>436</v>
      </c>
      <c r="I560" t="str">
        <f t="shared" si="8"/>
        <v>20250327</v>
      </c>
      <c r="J560" s="243"/>
      <c r="K560" s="243"/>
    </row>
    <row r="561" spans="1:11">
      <c r="A561" t="s">
        <v>465</v>
      </c>
      <c r="B561" t="s">
        <v>202</v>
      </c>
      <c r="C561" t="s">
        <v>482</v>
      </c>
      <c r="D561" t="s">
        <v>443</v>
      </c>
      <c r="E561" t="s">
        <v>434</v>
      </c>
      <c r="F561" s="243">
        <v>45742.750902777778</v>
      </c>
      <c r="G561" t="s">
        <v>435</v>
      </c>
      <c r="H561" t="s">
        <v>436</v>
      </c>
      <c r="I561" t="str">
        <f t="shared" si="8"/>
        <v>20250326</v>
      </c>
      <c r="J561" s="243"/>
      <c r="K561" s="243"/>
    </row>
    <row r="562" spans="1:11">
      <c r="A562" t="s">
        <v>465</v>
      </c>
      <c r="B562" t="s">
        <v>202</v>
      </c>
      <c r="C562" t="s">
        <v>482</v>
      </c>
      <c r="D562" t="s">
        <v>443</v>
      </c>
      <c r="E562" t="s">
        <v>434</v>
      </c>
      <c r="F562" s="243">
        <v>45742.750590277778</v>
      </c>
      <c r="G562" t="s">
        <v>435</v>
      </c>
      <c r="H562" t="s">
        <v>436</v>
      </c>
      <c r="I562" t="str">
        <f t="shared" si="8"/>
        <v>20250326</v>
      </c>
      <c r="J562" s="243"/>
      <c r="K562" s="243"/>
    </row>
    <row r="563" spans="1:11">
      <c r="A563" t="s">
        <v>465</v>
      </c>
      <c r="B563" t="s">
        <v>202</v>
      </c>
      <c r="C563" t="s">
        <v>482</v>
      </c>
      <c r="D563" t="s">
        <v>443</v>
      </c>
      <c r="E563" t="s">
        <v>434</v>
      </c>
      <c r="F563" s="243">
        <v>45742.346585648149</v>
      </c>
      <c r="G563" t="s">
        <v>435</v>
      </c>
      <c r="H563" t="s">
        <v>436</v>
      </c>
      <c r="I563" t="str">
        <f t="shared" si="8"/>
        <v>20250326</v>
      </c>
      <c r="J563" s="243"/>
      <c r="K563" s="243"/>
    </row>
    <row r="564" spans="1:11">
      <c r="A564" t="s">
        <v>465</v>
      </c>
      <c r="B564" t="s">
        <v>202</v>
      </c>
      <c r="C564" t="s">
        <v>482</v>
      </c>
      <c r="D564" t="s">
        <v>443</v>
      </c>
      <c r="E564" t="s">
        <v>434</v>
      </c>
      <c r="F564" s="243">
        <v>45742.346435185187</v>
      </c>
      <c r="G564" t="s">
        <v>435</v>
      </c>
      <c r="H564" t="s">
        <v>436</v>
      </c>
      <c r="I564" t="str">
        <f t="shared" si="8"/>
        <v>20250326</v>
      </c>
      <c r="J564" s="243"/>
      <c r="K564" s="243"/>
    </row>
    <row r="565" spans="1:11">
      <c r="A565" t="s">
        <v>465</v>
      </c>
      <c r="B565" t="s">
        <v>202</v>
      </c>
      <c r="C565" t="s">
        <v>482</v>
      </c>
      <c r="D565" t="s">
        <v>443</v>
      </c>
      <c r="E565" t="s">
        <v>434</v>
      </c>
      <c r="F565" s="243">
        <v>45741.763912037037</v>
      </c>
      <c r="G565" t="s">
        <v>435</v>
      </c>
      <c r="H565" t="s">
        <v>436</v>
      </c>
      <c r="I565" t="str">
        <f t="shared" si="8"/>
        <v>20250325</v>
      </c>
      <c r="J565" s="243"/>
      <c r="K565" s="243"/>
    </row>
    <row r="566" spans="1:11">
      <c r="A566" t="s">
        <v>465</v>
      </c>
      <c r="B566" t="s">
        <v>202</v>
      </c>
      <c r="C566" t="s">
        <v>482</v>
      </c>
      <c r="D566" t="s">
        <v>443</v>
      </c>
      <c r="E566" t="s">
        <v>434</v>
      </c>
      <c r="F566" s="243">
        <v>45741.333287037036</v>
      </c>
      <c r="G566" t="s">
        <v>435</v>
      </c>
      <c r="H566" t="s">
        <v>436</v>
      </c>
      <c r="I566" t="str">
        <f t="shared" si="8"/>
        <v>20250325</v>
      </c>
      <c r="J566" s="243"/>
      <c r="K566" s="243"/>
    </row>
    <row r="567" spans="1:11">
      <c r="A567" t="s">
        <v>465</v>
      </c>
      <c r="B567" t="s">
        <v>202</v>
      </c>
      <c r="C567" t="s">
        <v>482</v>
      </c>
      <c r="D567" t="s">
        <v>443</v>
      </c>
      <c r="E567" t="s">
        <v>434</v>
      </c>
      <c r="F567" s="243">
        <v>45740.752881944441</v>
      </c>
      <c r="G567" t="s">
        <v>435</v>
      </c>
      <c r="H567" t="s">
        <v>436</v>
      </c>
      <c r="I567" t="str">
        <f t="shared" si="8"/>
        <v>20250324</v>
      </c>
      <c r="J567" s="243"/>
      <c r="K567" s="243"/>
    </row>
    <row r="568" spans="1:11">
      <c r="A568" t="s">
        <v>465</v>
      </c>
      <c r="B568" t="s">
        <v>202</v>
      </c>
      <c r="C568" t="s">
        <v>482</v>
      </c>
      <c r="D568" t="s">
        <v>443</v>
      </c>
      <c r="E568" t="s">
        <v>434</v>
      </c>
      <c r="F568" s="243">
        <v>45740.346863425926</v>
      </c>
      <c r="G568" t="s">
        <v>435</v>
      </c>
      <c r="H568" t="s">
        <v>436</v>
      </c>
      <c r="I568" t="str">
        <f t="shared" si="8"/>
        <v>20250324</v>
      </c>
      <c r="J568" s="243"/>
      <c r="K568" s="243"/>
    </row>
    <row r="569" spans="1:11">
      <c r="A569" t="s">
        <v>465</v>
      </c>
      <c r="B569" t="s">
        <v>202</v>
      </c>
      <c r="C569" t="s">
        <v>482</v>
      </c>
      <c r="D569" t="s">
        <v>443</v>
      </c>
      <c r="E569" t="s">
        <v>434</v>
      </c>
      <c r="F569" s="243">
        <v>45740.346701388888</v>
      </c>
      <c r="G569" t="s">
        <v>435</v>
      </c>
      <c r="H569" t="s">
        <v>436</v>
      </c>
      <c r="I569" t="str">
        <f t="shared" si="8"/>
        <v>20250324</v>
      </c>
      <c r="J569" s="243"/>
      <c r="K569" s="243"/>
    </row>
    <row r="570" spans="1:11">
      <c r="A570" t="s">
        <v>465</v>
      </c>
      <c r="B570" t="s">
        <v>202</v>
      </c>
      <c r="C570" t="s">
        <v>482</v>
      </c>
      <c r="D570" t="s">
        <v>443</v>
      </c>
      <c r="E570" t="s">
        <v>434</v>
      </c>
      <c r="F570" s="243">
        <v>45740.346504629626</v>
      </c>
      <c r="G570" t="s">
        <v>435</v>
      </c>
      <c r="H570" t="s">
        <v>436</v>
      </c>
      <c r="I570" t="str">
        <f t="shared" si="8"/>
        <v>20250324</v>
      </c>
      <c r="J570" s="243"/>
      <c r="K570" s="243"/>
    </row>
    <row r="571" spans="1:11">
      <c r="A571" t="s">
        <v>465</v>
      </c>
      <c r="B571" t="s">
        <v>202</v>
      </c>
      <c r="C571" t="s">
        <v>482</v>
      </c>
      <c r="D571" t="s">
        <v>443</v>
      </c>
      <c r="E571" t="s">
        <v>434</v>
      </c>
      <c r="F571" s="243">
        <v>45737.745254629626</v>
      </c>
      <c r="G571" t="s">
        <v>435</v>
      </c>
      <c r="H571" t="s">
        <v>436</v>
      </c>
      <c r="I571" t="str">
        <f t="shared" si="8"/>
        <v>20250321</v>
      </c>
      <c r="J571" s="243"/>
      <c r="K571" s="243"/>
    </row>
    <row r="572" spans="1:11">
      <c r="A572" t="s">
        <v>465</v>
      </c>
      <c r="B572" t="s">
        <v>202</v>
      </c>
      <c r="C572" t="s">
        <v>482</v>
      </c>
      <c r="D572" t="s">
        <v>443</v>
      </c>
      <c r="E572" t="s">
        <v>434</v>
      </c>
      <c r="F572" s="243">
        <v>45737.339861111112</v>
      </c>
      <c r="G572" t="s">
        <v>435</v>
      </c>
      <c r="H572" t="s">
        <v>436</v>
      </c>
      <c r="I572" t="str">
        <f t="shared" si="8"/>
        <v>20250321</v>
      </c>
      <c r="J572" s="243"/>
      <c r="K572" s="243"/>
    </row>
    <row r="573" spans="1:11">
      <c r="A573" t="s">
        <v>465</v>
      </c>
      <c r="B573" t="s">
        <v>202</v>
      </c>
      <c r="C573" t="s">
        <v>482</v>
      </c>
      <c r="D573" t="s">
        <v>443</v>
      </c>
      <c r="E573" t="s">
        <v>434</v>
      </c>
      <c r="F573" s="243">
        <v>45737.339629629627</v>
      </c>
      <c r="G573" t="s">
        <v>435</v>
      </c>
      <c r="H573" t="s">
        <v>436</v>
      </c>
      <c r="I573" t="str">
        <f t="shared" si="8"/>
        <v>20250321</v>
      </c>
      <c r="J573" s="243"/>
      <c r="K573" s="243"/>
    </row>
    <row r="574" spans="1:11">
      <c r="A574" t="s">
        <v>465</v>
      </c>
      <c r="B574" t="s">
        <v>202</v>
      </c>
      <c r="C574" t="s">
        <v>482</v>
      </c>
      <c r="D574" t="s">
        <v>443</v>
      </c>
      <c r="E574" t="s">
        <v>434</v>
      </c>
      <c r="F574" s="243">
        <v>45736.749340277776</v>
      </c>
      <c r="G574" t="s">
        <v>435</v>
      </c>
      <c r="H574" t="s">
        <v>436</v>
      </c>
      <c r="I574" t="str">
        <f t="shared" si="8"/>
        <v>20250320</v>
      </c>
      <c r="J574" s="243"/>
      <c r="K574" s="243"/>
    </row>
    <row r="575" spans="1:11">
      <c r="A575" t="s">
        <v>465</v>
      </c>
      <c r="B575" t="s">
        <v>202</v>
      </c>
      <c r="C575" t="s">
        <v>482</v>
      </c>
      <c r="D575" t="s">
        <v>443</v>
      </c>
      <c r="E575" t="s">
        <v>434</v>
      </c>
      <c r="F575" s="243">
        <v>45736.352175925924</v>
      </c>
      <c r="G575" t="s">
        <v>483</v>
      </c>
      <c r="H575" t="s">
        <v>484</v>
      </c>
      <c r="I575" t="str">
        <f t="shared" si="8"/>
        <v>20250320</v>
      </c>
      <c r="J575" s="243"/>
      <c r="K575" s="243"/>
    </row>
    <row r="576" spans="1:11">
      <c r="A576" t="s">
        <v>465</v>
      </c>
      <c r="B576" t="s">
        <v>202</v>
      </c>
      <c r="C576" t="s">
        <v>482</v>
      </c>
      <c r="D576" t="s">
        <v>443</v>
      </c>
      <c r="E576" t="s">
        <v>434</v>
      </c>
      <c r="F576" s="243">
        <v>45736.351967592593</v>
      </c>
      <c r="G576" t="s">
        <v>483</v>
      </c>
      <c r="H576" t="s">
        <v>484</v>
      </c>
      <c r="I576" t="str">
        <f t="shared" si="8"/>
        <v>20250320</v>
      </c>
      <c r="J576" s="243"/>
      <c r="K576" s="243"/>
    </row>
    <row r="577" spans="1:11">
      <c r="A577" t="s">
        <v>439</v>
      </c>
      <c r="B577" t="s">
        <v>99</v>
      </c>
      <c r="C577" t="s">
        <v>485</v>
      </c>
      <c r="D577" t="s">
        <v>433</v>
      </c>
      <c r="E577" t="s">
        <v>434</v>
      </c>
      <c r="F577" s="243">
        <v>45763.73646990741</v>
      </c>
      <c r="G577" t="s">
        <v>435</v>
      </c>
      <c r="H577" t="s">
        <v>436</v>
      </c>
      <c r="I577" t="str">
        <f t="shared" si="8"/>
        <v>20250416</v>
      </c>
      <c r="J577" s="243"/>
      <c r="K577" s="243"/>
    </row>
    <row r="578" spans="1:11">
      <c r="A578" t="s">
        <v>439</v>
      </c>
      <c r="B578" t="s">
        <v>99</v>
      </c>
      <c r="C578" t="s">
        <v>485</v>
      </c>
      <c r="D578" t="s">
        <v>433</v>
      </c>
      <c r="E578" t="s">
        <v>434</v>
      </c>
      <c r="F578" s="243">
        <v>45763.313449074078</v>
      </c>
      <c r="G578" t="s">
        <v>435</v>
      </c>
      <c r="H578" t="s">
        <v>436</v>
      </c>
      <c r="I578" t="str">
        <f t="shared" si="8"/>
        <v>20250416</v>
      </c>
      <c r="J578" s="243"/>
      <c r="K578" s="243"/>
    </row>
    <row r="579" spans="1:11">
      <c r="A579" t="s">
        <v>439</v>
      </c>
      <c r="B579" t="s">
        <v>99</v>
      </c>
      <c r="C579" t="s">
        <v>485</v>
      </c>
      <c r="D579" t="s">
        <v>433</v>
      </c>
      <c r="E579" t="s">
        <v>434</v>
      </c>
      <c r="F579" s="243">
        <v>45762.753854166665</v>
      </c>
      <c r="G579" t="s">
        <v>435</v>
      </c>
      <c r="H579" t="s">
        <v>436</v>
      </c>
      <c r="I579" t="str">
        <f t="shared" ref="I579:I642" si="9">TEXT(F579,"yyyymmdd")</f>
        <v>20250415</v>
      </c>
      <c r="J579" s="243"/>
      <c r="K579" s="243"/>
    </row>
    <row r="580" spans="1:11">
      <c r="A580" t="s">
        <v>439</v>
      </c>
      <c r="B580" t="s">
        <v>99</v>
      </c>
      <c r="C580" t="s">
        <v>485</v>
      </c>
      <c r="D580" t="s">
        <v>433</v>
      </c>
      <c r="E580" t="s">
        <v>434</v>
      </c>
      <c r="F580" s="243">
        <v>45762.310613425929</v>
      </c>
      <c r="G580" t="s">
        <v>435</v>
      </c>
      <c r="H580" t="s">
        <v>436</v>
      </c>
      <c r="I580" t="str">
        <f t="shared" si="9"/>
        <v>20250415</v>
      </c>
      <c r="J580" s="243"/>
      <c r="K580" s="243"/>
    </row>
    <row r="581" spans="1:11">
      <c r="A581" t="s">
        <v>439</v>
      </c>
      <c r="B581" t="s">
        <v>99</v>
      </c>
      <c r="C581" t="s">
        <v>485</v>
      </c>
      <c r="D581" t="s">
        <v>433</v>
      </c>
      <c r="E581" t="s">
        <v>434</v>
      </c>
      <c r="F581" s="243">
        <v>45761.771168981482</v>
      </c>
      <c r="G581" t="s">
        <v>435</v>
      </c>
      <c r="H581" t="s">
        <v>436</v>
      </c>
      <c r="I581" t="str">
        <f t="shared" si="9"/>
        <v>20250414</v>
      </c>
      <c r="J581" s="243"/>
      <c r="K581" s="243"/>
    </row>
    <row r="582" spans="1:11">
      <c r="A582" t="s">
        <v>439</v>
      </c>
      <c r="B582" t="s">
        <v>99</v>
      </c>
      <c r="C582" t="s">
        <v>485</v>
      </c>
      <c r="D582" t="s">
        <v>433</v>
      </c>
      <c r="E582" t="s">
        <v>434</v>
      </c>
      <c r="F582" s="243">
        <v>45761.315428240741</v>
      </c>
      <c r="G582" t="s">
        <v>435</v>
      </c>
      <c r="H582" t="s">
        <v>436</v>
      </c>
      <c r="I582" t="str">
        <f t="shared" si="9"/>
        <v>20250414</v>
      </c>
      <c r="J582" s="243"/>
      <c r="K582" s="243"/>
    </row>
    <row r="583" spans="1:11">
      <c r="A583" t="s">
        <v>439</v>
      </c>
      <c r="B583" t="s">
        <v>99</v>
      </c>
      <c r="C583" t="s">
        <v>485</v>
      </c>
      <c r="D583" t="s">
        <v>433</v>
      </c>
      <c r="E583" t="s">
        <v>434</v>
      </c>
      <c r="F583" s="243">
        <v>45757.757384259261</v>
      </c>
      <c r="G583" t="s">
        <v>435</v>
      </c>
      <c r="H583" t="s">
        <v>436</v>
      </c>
      <c r="I583" t="str">
        <f t="shared" si="9"/>
        <v>20250410</v>
      </c>
      <c r="J583" s="243"/>
      <c r="K583" s="243"/>
    </row>
    <row r="584" spans="1:11">
      <c r="A584" t="s">
        <v>439</v>
      </c>
      <c r="B584" t="s">
        <v>99</v>
      </c>
      <c r="C584" t="s">
        <v>485</v>
      </c>
      <c r="D584" t="s">
        <v>433</v>
      </c>
      <c r="E584" t="s">
        <v>434</v>
      </c>
      <c r="F584" s="244">
        <v>45757.310104166667</v>
      </c>
      <c r="G584" t="s">
        <v>435</v>
      </c>
      <c r="H584" t="s">
        <v>436</v>
      </c>
      <c r="I584" t="str">
        <f t="shared" si="9"/>
        <v>20250410</v>
      </c>
      <c r="J584" s="243"/>
      <c r="K584" s="243"/>
    </row>
    <row r="585" spans="1:11">
      <c r="A585" t="s">
        <v>439</v>
      </c>
      <c r="B585" t="s">
        <v>99</v>
      </c>
      <c r="C585" t="s">
        <v>485</v>
      </c>
      <c r="D585" t="s">
        <v>433</v>
      </c>
      <c r="E585" t="s">
        <v>434</v>
      </c>
      <c r="F585" s="244">
        <v>45756.740127314813</v>
      </c>
      <c r="G585" t="s">
        <v>435</v>
      </c>
      <c r="H585" t="s">
        <v>436</v>
      </c>
      <c r="I585" t="str">
        <f t="shared" si="9"/>
        <v>20250409</v>
      </c>
      <c r="J585" s="243"/>
      <c r="K585" s="243"/>
    </row>
    <row r="586" spans="1:11">
      <c r="A586" t="s">
        <v>439</v>
      </c>
      <c r="B586" t="s">
        <v>99</v>
      </c>
      <c r="C586" t="s">
        <v>485</v>
      </c>
      <c r="D586" t="s">
        <v>433</v>
      </c>
      <c r="E586" t="s">
        <v>434</v>
      </c>
      <c r="F586" s="243">
        <v>45756.308472222219</v>
      </c>
      <c r="G586" t="s">
        <v>435</v>
      </c>
      <c r="H586" t="s">
        <v>436</v>
      </c>
      <c r="I586" t="str">
        <f t="shared" si="9"/>
        <v>20250409</v>
      </c>
      <c r="J586" s="243"/>
      <c r="K586" s="243"/>
    </row>
    <row r="587" spans="1:11">
      <c r="A587" t="s">
        <v>439</v>
      </c>
      <c r="B587" t="s">
        <v>99</v>
      </c>
      <c r="C587" t="s">
        <v>485</v>
      </c>
      <c r="D587" t="s">
        <v>433</v>
      </c>
      <c r="E587" t="s">
        <v>434</v>
      </c>
      <c r="F587" s="243">
        <v>45755.736840277779</v>
      </c>
      <c r="G587" t="s">
        <v>435</v>
      </c>
      <c r="H587" t="s">
        <v>436</v>
      </c>
      <c r="I587" t="str">
        <f t="shared" si="9"/>
        <v>20250408</v>
      </c>
      <c r="J587" s="243"/>
      <c r="K587" s="243"/>
    </row>
    <row r="588" spans="1:11">
      <c r="A588" t="s">
        <v>439</v>
      </c>
      <c r="B588" t="s">
        <v>99</v>
      </c>
      <c r="C588" t="s">
        <v>485</v>
      </c>
      <c r="D588" t="s">
        <v>433</v>
      </c>
      <c r="E588" t="s">
        <v>434</v>
      </c>
      <c r="F588" s="243">
        <v>45755.326620370368</v>
      </c>
      <c r="G588" t="s">
        <v>435</v>
      </c>
      <c r="H588" t="s">
        <v>436</v>
      </c>
      <c r="I588" t="str">
        <f t="shared" si="9"/>
        <v>20250408</v>
      </c>
      <c r="J588" s="243"/>
      <c r="K588" s="243"/>
    </row>
    <row r="589" spans="1:11">
      <c r="A589" t="s">
        <v>439</v>
      </c>
      <c r="B589" t="s">
        <v>99</v>
      </c>
      <c r="C589" t="s">
        <v>485</v>
      </c>
      <c r="D589" t="s">
        <v>433</v>
      </c>
      <c r="E589" t="s">
        <v>434</v>
      </c>
      <c r="F589" s="243">
        <v>45751.736273148148</v>
      </c>
      <c r="G589" t="s">
        <v>435</v>
      </c>
      <c r="H589" t="s">
        <v>436</v>
      </c>
      <c r="I589" t="str">
        <f t="shared" si="9"/>
        <v>20250404</v>
      </c>
      <c r="J589" s="243"/>
      <c r="K589" s="243"/>
    </row>
    <row r="590" spans="1:11">
      <c r="A590" t="s">
        <v>439</v>
      </c>
      <c r="B590" t="s">
        <v>99</v>
      </c>
      <c r="C590" t="s">
        <v>485</v>
      </c>
      <c r="D590" t="s">
        <v>433</v>
      </c>
      <c r="E590" t="s">
        <v>434</v>
      </c>
      <c r="F590" s="243">
        <v>45751.332916666666</v>
      </c>
      <c r="G590" t="s">
        <v>435</v>
      </c>
      <c r="H590" t="s">
        <v>436</v>
      </c>
      <c r="I590" t="str">
        <f t="shared" si="9"/>
        <v>20250404</v>
      </c>
      <c r="J590" s="243"/>
      <c r="K590" s="243"/>
    </row>
    <row r="591" spans="1:11">
      <c r="A591" t="s">
        <v>439</v>
      </c>
      <c r="B591" t="s">
        <v>99</v>
      </c>
      <c r="C591" t="s">
        <v>485</v>
      </c>
      <c r="D591" t="s">
        <v>433</v>
      </c>
      <c r="E591" t="s">
        <v>434</v>
      </c>
      <c r="F591" s="243">
        <v>45750.745925925927</v>
      </c>
      <c r="G591" t="s">
        <v>435</v>
      </c>
      <c r="H591" t="s">
        <v>436</v>
      </c>
      <c r="I591" t="str">
        <f t="shared" si="9"/>
        <v>20250403</v>
      </c>
      <c r="J591" s="243"/>
      <c r="K591" s="243"/>
    </row>
    <row r="592" spans="1:11">
      <c r="A592" t="s">
        <v>439</v>
      </c>
      <c r="B592" t="s">
        <v>99</v>
      </c>
      <c r="C592" t="s">
        <v>485</v>
      </c>
      <c r="D592" t="s">
        <v>433</v>
      </c>
      <c r="E592" t="s">
        <v>434</v>
      </c>
      <c r="F592" s="243">
        <v>45750.309872685182</v>
      </c>
      <c r="G592" t="s">
        <v>435</v>
      </c>
      <c r="H592" t="s">
        <v>436</v>
      </c>
      <c r="I592" t="str">
        <f t="shared" si="9"/>
        <v>20250403</v>
      </c>
      <c r="J592" s="243"/>
      <c r="K592" s="243"/>
    </row>
    <row r="593" spans="1:11">
      <c r="A593" t="s">
        <v>439</v>
      </c>
      <c r="B593" t="s">
        <v>99</v>
      </c>
      <c r="C593" t="s">
        <v>485</v>
      </c>
      <c r="D593" t="s">
        <v>433</v>
      </c>
      <c r="E593" t="s">
        <v>434</v>
      </c>
      <c r="F593" s="243">
        <v>45749.740312499998</v>
      </c>
      <c r="G593" t="s">
        <v>435</v>
      </c>
      <c r="H593" t="s">
        <v>436</v>
      </c>
      <c r="I593" t="str">
        <f t="shared" si="9"/>
        <v>20250402</v>
      </c>
      <c r="J593" s="243"/>
      <c r="K593" s="243"/>
    </row>
    <row r="594" spans="1:11">
      <c r="A594" t="s">
        <v>439</v>
      </c>
      <c r="B594" t="s">
        <v>99</v>
      </c>
      <c r="C594" t="s">
        <v>485</v>
      </c>
      <c r="D594" t="s">
        <v>433</v>
      </c>
      <c r="E594" t="s">
        <v>434</v>
      </c>
      <c r="F594" s="243">
        <v>45749.740023148152</v>
      </c>
      <c r="G594" t="s">
        <v>435</v>
      </c>
      <c r="H594" t="s">
        <v>436</v>
      </c>
      <c r="I594" t="str">
        <f t="shared" si="9"/>
        <v>20250402</v>
      </c>
      <c r="J594" s="243"/>
      <c r="K594" s="243"/>
    </row>
    <row r="595" spans="1:11">
      <c r="A595" t="s">
        <v>439</v>
      </c>
      <c r="B595" t="s">
        <v>99</v>
      </c>
      <c r="C595" t="s">
        <v>485</v>
      </c>
      <c r="D595" t="s">
        <v>433</v>
      </c>
      <c r="E595" t="s">
        <v>434</v>
      </c>
      <c r="F595" s="243">
        <v>45749.308946759258</v>
      </c>
      <c r="G595" t="s">
        <v>435</v>
      </c>
      <c r="H595" t="s">
        <v>436</v>
      </c>
      <c r="I595" t="str">
        <f t="shared" si="9"/>
        <v>20250402</v>
      </c>
      <c r="J595" s="243"/>
      <c r="K595" s="243"/>
    </row>
    <row r="596" spans="1:11">
      <c r="A596" t="s">
        <v>439</v>
      </c>
      <c r="B596" t="s">
        <v>99</v>
      </c>
      <c r="C596" t="s">
        <v>485</v>
      </c>
      <c r="D596" t="s">
        <v>433</v>
      </c>
      <c r="E596" t="s">
        <v>434</v>
      </c>
      <c r="F596" s="243">
        <v>45748.742523148147</v>
      </c>
      <c r="G596" t="s">
        <v>435</v>
      </c>
      <c r="H596" t="s">
        <v>436</v>
      </c>
      <c r="I596" t="str">
        <f t="shared" si="9"/>
        <v>20250401</v>
      </c>
      <c r="J596" s="243"/>
      <c r="K596" s="243"/>
    </row>
    <row r="597" spans="1:11">
      <c r="A597" t="s">
        <v>439</v>
      </c>
      <c r="B597" t="s">
        <v>99</v>
      </c>
      <c r="C597" t="s">
        <v>485</v>
      </c>
      <c r="D597" t="s">
        <v>433</v>
      </c>
      <c r="E597" t="s">
        <v>434</v>
      </c>
      <c r="F597" s="243">
        <v>45748.326747685183</v>
      </c>
      <c r="G597" t="s">
        <v>435</v>
      </c>
      <c r="H597" t="s">
        <v>436</v>
      </c>
      <c r="I597" t="str">
        <f t="shared" si="9"/>
        <v>20250401</v>
      </c>
      <c r="J597" s="243"/>
      <c r="K597" s="243"/>
    </row>
    <row r="598" spans="1:11">
      <c r="A598" t="s">
        <v>439</v>
      </c>
      <c r="B598" t="s">
        <v>99</v>
      </c>
      <c r="C598" t="s">
        <v>485</v>
      </c>
      <c r="D598" t="s">
        <v>433</v>
      </c>
      <c r="E598" t="s">
        <v>434</v>
      </c>
      <c r="F598" s="243">
        <v>45747.747256944444</v>
      </c>
      <c r="G598" t="s">
        <v>435</v>
      </c>
      <c r="H598" t="s">
        <v>436</v>
      </c>
      <c r="I598" t="str">
        <f t="shared" si="9"/>
        <v>20250331</v>
      </c>
      <c r="J598" s="243"/>
      <c r="K598" s="243"/>
    </row>
    <row r="599" spans="1:11">
      <c r="A599" t="s">
        <v>439</v>
      </c>
      <c r="B599" t="s">
        <v>99</v>
      </c>
      <c r="C599" t="s">
        <v>485</v>
      </c>
      <c r="D599" t="s">
        <v>433</v>
      </c>
      <c r="E599" t="s">
        <v>434</v>
      </c>
      <c r="F599" s="243">
        <v>45747.312916666669</v>
      </c>
      <c r="G599" t="s">
        <v>435</v>
      </c>
      <c r="H599" t="s">
        <v>436</v>
      </c>
      <c r="I599" t="str">
        <f t="shared" si="9"/>
        <v>20250331</v>
      </c>
      <c r="J599" s="243"/>
      <c r="K599" s="243"/>
    </row>
    <row r="600" spans="1:11">
      <c r="A600" t="s">
        <v>439</v>
      </c>
      <c r="B600" t="s">
        <v>99</v>
      </c>
      <c r="C600" t="s">
        <v>485</v>
      </c>
      <c r="D600" t="s">
        <v>433</v>
      </c>
      <c r="E600" t="s">
        <v>434</v>
      </c>
      <c r="F600" s="243">
        <v>45744.76771990741</v>
      </c>
      <c r="G600" t="s">
        <v>435</v>
      </c>
      <c r="H600" t="s">
        <v>436</v>
      </c>
      <c r="I600" t="str">
        <f t="shared" si="9"/>
        <v>20250328</v>
      </c>
      <c r="J600" s="243"/>
      <c r="K600" s="243"/>
    </row>
    <row r="601" spans="1:11">
      <c r="A601" t="s">
        <v>439</v>
      </c>
      <c r="B601" t="s">
        <v>99</v>
      </c>
      <c r="C601" t="s">
        <v>485</v>
      </c>
      <c r="D601" t="s">
        <v>433</v>
      </c>
      <c r="E601" t="s">
        <v>434</v>
      </c>
      <c r="F601" s="243">
        <v>45744.312835648147</v>
      </c>
      <c r="G601" t="s">
        <v>435</v>
      </c>
      <c r="H601" t="s">
        <v>436</v>
      </c>
      <c r="I601" t="str">
        <f t="shared" si="9"/>
        <v>20250328</v>
      </c>
      <c r="J601" s="243"/>
      <c r="K601" s="243"/>
    </row>
    <row r="602" spans="1:11">
      <c r="A602" t="s">
        <v>439</v>
      </c>
      <c r="B602" t="s">
        <v>99</v>
      </c>
      <c r="C602" t="s">
        <v>485</v>
      </c>
      <c r="D602" t="s">
        <v>433</v>
      </c>
      <c r="E602" t="s">
        <v>434</v>
      </c>
      <c r="F602" s="243">
        <v>45743.767199074071</v>
      </c>
      <c r="G602" t="s">
        <v>435</v>
      </c>
      <c r="H602" t="s">
        <v>436</v>
      </c>
      <c r="I602" t="str">
        <f t="shared" si="9"/>
        <v>20250327</v>
      </c>
      <c r="J602" s="243"/>
      <c r="K602" s="243"/>
    </row>
    <row r="603" spans="1:11">
      <c r="A603" t="s">
        <v>439</v>
      </c>
      <c r="B603" t="s">
        <v>99</v>
      </c>
      <c r="C603" t="s">
        <v>485</v>
      </c>
      <c r="D603" t="s">
        <v>433</v>
      </c>
      <c r="E603" t="s">
        <v>434</v>
      </c>
      <c r="F603" s="243">
        <v>45743.332916666666</v>
      </c>
      <c r="G603" t="s">
        <v>435</v>
      </c>
      <c r="H603" t="s">
        <v>436</v>
      </c>
      <c r="I603" t="str">
        <f t="shared" si="9"/>
        <v>20250327</v>
      </c>
      <c r="J603" s="243"/>
      <c r="K603" s="243"/>
    </row>
    <row r="604" spans="1:11">
      <c r="A604" t="s">
        <v>439</v>
      </c>
      <c r="B604" t="s">
        <v>99</v>
      </c>
      <c r="C604" t="s">
        <v>485</v>
      </c>
      <c r="D604" t="s">
        <v>433</v>
      </c>
      <c r="E604" t="s">
        <v>434</v>
      </c>
      <c r="F604" s="243">
        <v>45742.754953703705</v>
      </c>
      <c r="G604" t="s">
        <v>435</v>
      </c>
      <c r="H604" t="s">
        <v>436</v>
      </c>
      <c r="I604" t="str">
        <f t="shared" si="9"/>
        <v>20250326</v>
      </c>
      <c r="J604" s="243"/>
      <c r="K604" s="243"/>
    </row>
    <row r="605" spans="1:11">
      <c r="A605" t="s">
        <v>439</v>
      </c>
      <c r="B605" t="s">
        <v>99</v>
      </c>
      <c r="C605" t="s">
        <v>485</v>
      </c>
      <c r="D605" t="s">
        <v>433</v>
      </c>
      <c r="E605" t="s">
        <v>434</v>
      </c>
      <c r="F605" s="243">
        <v>45742.742071759261</v>
      </c>
      <c r="G605" t="s">
        <v>435</v>
      </c>
      <c r="H605" t="s">
        <v>436</v>
      </c>
      <c r="I605" t="str">
        <f t="shared" si="9"/>
        <v>20250326</v>
      </c>
      <c r="J605" s="243"/>
      <c r="K605" s="243"/>
    </row>
    <row r="606" spans="1:11">
      <c r="A606" t="s">
        <v>439</v>
      </c>
      <c r="B606" t="s">
        <v>99</v>
      </c>
      <c r="C606" t="s">
        <v>485</v>
      </c>
      <c r="D606" t="s">
        <v>433</v>
      </c>
      <c r="E606" t="s">
        <v>434</v>
      </c>
      <c r="F606" s="243">
        <v>45742.313101851854</v>
      </c>
      <c r="G606" t="s">
        <v>435</v>
      </c>
      <c r="H606" t="s">
        <v>436</v>
      </c>
      <c r="I606" t="str">
        <f t="shared" si="9"/>
        <v>20250326</v>
      </c>
      <c r="J606" s="243"/>
      <c r="K606" s="243"/>
    </row>
    <row r="607" spans="1:11">
      <c r="A607" t="s">
        <v>439</v>
      </c>
      <c r="B607" t="s">
        <v>99</v>
      </c>
      <c r="C607" t="s">
        <v>485</v>
      </c>
      <c r="D607" t="s">
        <v>433</v>
      </c>
      <c r="E607" t="s">
        <v>434</v>
      </c>
      <c r="F607" s="243">
        <v>45741.748055555552</v>
      </c>
      <c r="G607" t="s">
        <v>435</v>
      </c>
      <c r="H607" t="s">
        <v>436</v>
      </c>
      <c r="I607" t="str">
        <f t="shared" si="9"/>
        <v>20250325</v>
      </c>
      <c r="J607" s="243"/>
      <c r="K607" s="243"/>
    </row>
    <row r="608" spans="1:11">
      <c r="A608" t="s">
        <v>439</v>
      </c>
      <c r="B608" t="s">
        <v>99</v>
      </c>
      <c r="C608" t="s">
        <v>485</v>
      </c>
      <c r="D608" t="s">
        <v>433</v>
      </c>
      <c r="E608" t="s">
        <v>434</v>
      </c>
      <c r="F608" s="243">
        <v>45741.303425925929</v>
      </c>
      <c r="G608" t="s">
        <v>435</v>
      </c>
      <c r="H608" t="s">
        <v>436</v>
      </c>
      <c r="I608" t="str">
        <f t="shared" si="9"/>
        <v>20250325</v>
      </c>
      <c r="J608" s="243"/>
      <c r="K608" s="243"/>
    </row>
    <row r="609" spans="1:11">
      <c r="A609" t="s">
        <v>439</v>
      </c>
      <c r="B609" t="s">
        <v>99</v>
      </c>
      <c r="C609" t="s">
        <v>485</v>
      </c>
      <c r="D609" t="s">
        <v>433</v>
      </c>
      <c r="E609" t="s">
        <v>434</v>
      </c>
      <c r="F609" s="243">
        <v>45740.789895833332</v>
      </c>
      <c r="G609" t="s">
        <v>435</v>
      </c>
      <c r="H609" t="s">
        <v>436</v>
      </c>
      <c r="I609" t="str">
        <f t="shared" si="9"/>
        <v>20250324</v>
      </c>
      <c r="J609" s="243"/>
      <c r="K609" s="243"/>
    </row>
    <row r="610" spans="1:11">
      <c r="A610" t="s">
        <v>439</v>
      </c>
      <c r="B610" t="s">
        <v>99</v>
      </c>
      <c r="C610" t="s">
        <v>485</v>
      </c>
      <c r="D610" t="s">
        <v>433</v>
      </c>
      <c r="E610" t="s">
        <v>434</v>
      </c>
      <c r="F610" s="243">
        <v>45740.326631944445</v>
      </c>
      <c r="G610" t="s">
        <v>435</v>
      </c>
      <c r="H610" t="s">
        <v>436</v>
      </c>
      <c r="I610" t="str">
        <f t="shared" si="9"/>
        <v>20250324</v>
      </c>
      <c r="J610" s="243"/>
      <c r="K610" s="243"/>
    </row>
    <row r="611" spans="1:11">
      <c r="A611" t="s">
        <v>431</v>
      </c>
      <c r="B611" t="s">
        <v>58</v>
      </c>
      <c r="C611" t="s">
        <v>486</v>
      </c>
      <c r="D611" t="s">
        <v>433</v>
      </c>
      <c r="E611" t="s">
        <v>434</v>
      </c>
      <c r="F611" s="243">
        <v>45763.752349537041</v>
      </c>
      <c r="G611" t="s">
        <v>435</v>
      </c>
      <c r="H611" t="s">
        <v>436</v>
      </c>
      <c r="I611" t="str">
        <f t="shared" si="9"/>
        <v>20250416</v>
      </c>
      <c r="J611" s="243"/>
      <c r="K611" s="243"/>
    </row>
    <row r="612" spans="1:11">
      <c r="A612" t="s">
        <v>431</v>
      </c>
      <c r="B612" t="s">
        <v>58</v>
      </c>
      <c r="C612" t="s">
        <v>486</v>
      </c>
      <c r="D612" t="s">
        <v>433</v>
      </c>
      <c r="E612" t="s">
        <v>434</v>
      </c>
      <c r="F612" s="243">
        <v>45763.352858796294</v>
      </c>
      <c r="G612" t="s">
        <v>435</v>
      </c>
      <c r="H612" t="s">
        <v>436</v>
      </c>
      <c r="I612" t="str">
        <f t="shared" si="9"/>
        <v>20250416</v>
      </c>
      <c r="J612" s="243"/>
      <c r="K612" s="243"/>
    </row>
    <row r="613" spans="1:11">
      <c r="A613" t="s">
        <v>431</v>
      </c>
      <c r="B613" t="s">
        <v>58</v>
      </c>
      <c r="C613" t="s">
        <v>486</v>
      </c>
      <c r="D613" t="s">
        <v>433</v>
      </c>
      <c r="E613" t="s">
        <v>434</v>
      </c>
      <c r="F613" s="243">
        <v>45762.750277777777</v>
      </c>
      <c r="G613" t="s">
        <v>435</v>
      </c>
      <c r="H613" t="s">
        <v>436</v>
      </c>
      <c r="I613" t="str">
        <f t="shared" si="9"/>
        <v>20250415</v>
      </c>
      <c r="J613" s="243"/>
      <c r="K613" s="243"/>
    </row>
    <row r="614" spans="1:11">
      <c r="A614" t="s">
        <v>431</v>
      </c>
      <c r="B614" t="s">
        <v>58</v>
      </c>
      <c r="C614" t="s">
        <v>486</v>
      </c>
      <c r="D614" t="s">
        <v>433</v>
      </c>
      <c r="E614" t="s">
        <v>434</v>
      </c>
      <c r="F614" s="243">
        <v>45762.35261574074</v>
      </c>
      <c r="G614" t="s">
        <v>435</v>
      </c>
      <c r="H614" t="s">
        <v>436</v>
      </c>
      <c r="I614" t="str">
        <f t="shared" si="9"/>
        <v>20250415</v>
      </c>
      <c r="J614" s="243"/>
      <c r="K614" s="243"/>
    </row>
    <row r="615" spans="1:11">
      <c r="A615" t="s">
        <v>431</v>
      </c>
      <c r="B615" t="s">
        <v>58</v>
      </c>
      <c r="C615" t="s">
        <v>486</v>
      </c>
      <c r="D615" t="s">
        <v>433</v>
      </c>
      <c r="E615" t="s">
        <v>434</v>
      </c>
      <c r="F615" s="243">
        <v>45761.842881944445</v>
      </c>
      <c r="G615" t="s">
        <v>487</v>
      </c>
      <c r="H615" t="s">
        <v>488</v>
      </c>
      <c r="I615" t="str">
        <f t="shared" si="9"/>
        <v>20250414</v>
      </c>
      <c r="J615" s="243"/>
      <c r="K615" s="243"/>
    </row>
    <row r="616" spans="1:11">
      <c r="A616" t="s">
        <v>431</v>
      </c>
      <c r="B616" t="s">
        <v>58</v>
      </c>
      <c r="C616" t="s">
        <v>486</v>
      </c>
      <c r="D616" t="s">
        <v>433</v>
      </c>
      <c r="E616" t="s">
        <v>434</v>
      </c>
      <c r="F616" s="243">
        <v>45761.352835648147</v>
      </c>
      <c r="G616" t="s">
        <v>435</v>
      </c>
      <c r="H616" t="s">
        <v>436</v>
      </c>
      <c r="I616" t="str">
        <f t="shared" si="9"/>
        <v>20250414</v>
      </c>
      <c r="J616" s="243"/>
      <c r="K616" s="243"/>
    </row>
    <row r="617" spans="1:11">
      <c r="A617" t="s">
        <v>431</v>
      </c>
      <c r="B617" t="s">
        <v>58</v>
      </c>
      <c r="C617" t="s">
        <v>486</v>
      </c>
      <c r="D617" t="s">
        <v>433</v>
      </c>
      <c r="E617" t="s">
        <v>434</v>
      </c>
      <c r="F617" s="243">
        <v>45758.755023148151</v>
      </c>
      <c r="G617" t="s">
        <v>435</v>
      </c>
      <c r="H617" t="s">
        <v>436</v>
      </c>
      <c r="I617" t="str">
        <f t="shared" si="9"/>
        <v>20250411</v>
      </c>
      <c r="J617" s="243"/>
      <c r="K617" s="243"/>
    </row>
    <row r="618" spans="1:11">
      <c r="A618" t="s">
        <v>431</v>
      </c>
      <c r="B618" t="s">
        <v>58</v>
      </c>
      <c r="C618" t="s">
        <v>486</v>
      </c>
      <c r="D618" t="s">
        <v>433</v>
      </c>
      <c r="E618" t="s">
        <v>434</v>
      </c>
      <c r="F618" s="243">
        <v>45758.352777777778</v>
      </c>
      <c r="G618" t="s">
        <v>435</v>
      </c>
      <c r="H618" t="s">
        <v>436</v>
      </c>
      <c r="I618" t="str">
        <f t="shared" si="9"/>
        <v>20250411</v>
      </c>
      <c r="J618" s="243"/>
      <c r="K618" s="243"/>
    </row>
    <row r="619" spans="1:11">
      <c r="A619" t="s">
        <v>431</v>
      </c>
      <c r="B619" t="s">
        <v>58</v>
      </c>
      <c r="C619" t="s">
        <v>486</v>
      </c>
      <c r="D619" t="s">
        <v>433</v>
      </c>
      <c r="E619" t="s">
        <v>434</v>
      </c>
      <c r="F619" s="243">
        <v>45757.84202546296</v>
      </c>
      <c r="G619" t="s">
        <v>487</v>
      </c>
      <c r="H619" t="s">
        <v>488</v>
      </c>
      <c r="I619" t="str">
        <f t="shared" si="9"/>
        <v>20250410</v>
      </c>
      <c r="J619" s="243"/>
      <c r="K619" s="243"/>
    </row>
    <row r="620" spans="1:11">
      <c r="A620" t="s">
        <v>431</v>
      </c>
      <c r="B620" t="s">
        <v>58</v>
      </c>
      <c r="C620" t="s">
        <v>486</v>
      </c>
      <c r="D620" t="s">
        <v>433</v>
      </c>
      <c r="E620" t="s">
        <v>434</v>
      </c>
      <c r="F620" s="243">
        <v>45757.353009259263</v>
      </c>
      <c r="G620" t="s">
        <v>435</v>
      </c>
      <c r="H620" t="s">
        <v>436</v>
      </c>
      <c r="I620" t="str">
        <f t="shared" si="9"/>
        <v>20250410</v>
      </c>
      <c r="J620" s="243"/>
      <c r="K620" s="243"/>
    </row>
    <row r="621" spans="1:11">
      <c r="A621" t="s">
        <v>431</v>
      </c>
      <c r="B621" t="s">
        <v>58</v>
      </c>
      <c r="C621" t="s">
        <v>486</v>
      </c>
      <c r="D621" t="s">
        <v>433</v>
      </c>
      <c r="E621" t="s">
        <v>434</v>
      </c>
      <c r="F621" s="243">
        <v>45756.75203703704</v>
      </c>
      <c r="G621" t="s">
        <v>435</v>
      </c>
      <c r="H621" t="s">
        <v>436</v>
      </c>
      <c r="I621" t="str">
        <f t="shared" si="9"/>
        <v>20250409</v>
      </c>
      <c r="J621" s="243"/>
      <c r="K621" s="243"/>
    </row>
    <row r="622" spans="1:11">
      <c r="A622" t="s">
        <v>431</v>
      </c>
      <c r="B622" t="s">
        <v>58</v>
      </c>
      <c r="C622" t="s">
        <v>486</v>
      </c>
      <c r="D622" t="s">
        <v>433</v>
      </c>
      <c r="E622" t="s">
        <v>434</v>
      </c>
      <c r="F622" s="243">
        <v>45756.350995370369</v>
      </c>
      <c r="G622" t="s">
        <v>435</v>
      </c>
      <c r="H622" t="s">
        <v>436</v>
      </c>
      <c r="I622" t="str">
        <f t="shared" si="9"/>
        <v>20250409</v>
      </c>
      <c r="J622" s="243"/>
      <c r="K622" s="243"/>
    </row>
    <row r="623" spans="1:11">
      <c r="A623" t="s">
        <v>431</v>
      </c>
      <c r="B623" t="s">
        <v>58</v>
      </c>
      <c r="C623" t="s">
        <v>486</v>
      </c>
      <c r="D623" t="s">
        <v>433</v>
      </c>
      <c r="E623" t="s">
        <v>434</v>
      </c>
      <c r="F623" s="243">
        <v>45755.823148148149</v>
      </c>
      <c r="G623" t="s">
        <v>487</v>
      </c>
      <c r="H623" t="s">
        <v>488</v>
      </c>
      <c r="I623" t="str">
        <f t="shared" si="9"/>
        <v>20250408</v>
      </c>
      <c r="J623" s="243"/>
      <c r="K623" s="243"/>
    </row>
    <row r="624" spans="1:11">
      <c r="A624" t="s">
        <v>431</v>
      </c>
      <c r="B624" t="s">
        <v>58</v>
      </c>
      <c r="C624" t="s">
        <v>486</v>
      </c>
      <c r="D624" t="s">
        <v>433</v>
      </c>
      <c r="E624" t="s">
        <v>434</v>
      </c>
      <c r="F624" s="243">
        <v>45751.859918981485</v>
      </c>
      <c r="G624" t="s">
        <v>487</v>
      </c>
      <c r="H624" t="s">
        <v>488</v>
      </c>
      <c r="I624" t="str">
        <f t="shared" si="9"/>
        <v>20250404</v>
      </c>
      <c r="J624" s="243"/>
      <c r="K624" s="243"/>
    </row>
    <row r="625" spans="1:11">
      <c r="A625" t="s">
        <v>431</v>
      </c>
      <c r="B625" t="s">
        <v>58</v>
      </c>
      <c r="C625" t="s">
        <v>486</v>
      </c>
      <c r="D625" t="s">
        <v>433</v>
      </c>
      <c r="E625" t="s">
        <v>434</v>
      </c>
      <c r="F625" s="243">
        <v>45751.353495370371</v>
      </c>
      <c r="G625" t="s">
        <v>435</v>
      </c>
      <c r="H625" t="s">
        <v>436</v>
      </c>
      <c r="I625" t="str">
        <f t="shared" si="9"/>
        <v>20250404</v>
      </c>
      <c r="J625" s="243"/>
      <c r="K625" s="243"/>
    </row>
    <row r="626" spans="1:11">
      <c r="A626" t="s">
        <v>431</v>
      </c>
      <c r="B626" t="s">
        <v>58</v>
      </c>
      <c r="C626" t="s">
        <v>486</v>
      </c>
      <c r="D626" t="s">
        <v>433</v>
      </c>
      <c r="E626" t="s">
        <v>434</v>
      </c>
      <c r="F626" s="243">
        <v>45750.838333333333</v>
      </c>
      <c r="G626" t="s">
        <v>487</v>
      </c>
      <c r="H626" t="s">
        <v>488</v>
      </c>
      <c r="I626" t="str">
        <f t="shared" si="9"/>
        <v>20250403</v>
      </c>
      <c r="J626" s="243"/>
      <c r="K626" s="243"/>
    </row>
    <row r="627" spans="1:11">
      <c r="A627" t="s">
        <v>431</v>
      </c>
      <c r="B627" t="s">
        <v>58</v>
      </c>
      <c r="C627" t="s">
        <v>486</v>
      </c>
      <c r="D627" t="s">
        <v>433</v>
      </c>
      <c r="E627" t="s">
        <v>434</v>
      </c>
      <c r="F627" s="243">
        <v>45750.348541666666</v>
      </c>
      <c r="G627" t="s">
        <v>435</v>
      </c>
      <c r="H627" t="s">
        <v>436</v>
      </c>
      <c r="I627" t="str">
        <f t="shared" si="9"/>
        <v>20250403</v>
      </c>
      <c r="J627" s="243"/>
      <c r="K627" s="243"/>
    </row>
    <row r="628" spans="1:11">
      <c r="A628" t="s">
        <v>431</v>
      </c>
      <c r="B628" t="s">
        <v>58</v>
      </c>
      <c r="C628" t="s">
        <v>486</v>
      </c>
      <c r="D628" t="s">
        <v>433</v>
      </c>
      <c r="E628" t="s">
        <v>434</v>
      </c>
      <c r="F628" s="243">
        <v>45749.872986111113</v>
      </c>
      <c r="G628" t="s">
        <v>487</v>
      </c>
      <c r="H628" t="s">
        <v>488</v>
      </c>
      <c r="I628" t="str">
        <f t="shared" si="9"/>
        <v>20250402</v>
      </c>
      <c r="J628" s="243"/>
      <c r="K628" s="243"/>
    </row>
    <row r="629" spans="1:11">
      <c r="A629" t="s">
        <v>431</v>
      </c>
      <c r="B629" t="s">
        <v>58</v>
      </c>
      <c r="C629" t="s">
        <v>486</v>
      </c>
      <c r="D629" t="s">
        <v>433</v>
      </c>
      <c r="E629" t="s">
        <v>434</v>
      </c>
      <c r="F629" s="243">
        <v>45749.350775462961</v>
      </c>
      <c r="G629" t="s">
        <v>435</v>
      </c>
      <c r="H629" t="s">
        <v>436</v>
      </c>
      <c r="I629" t="str">
        <f t="shared" si="9"/>
        <v>20250402</v>
      </c>
      <c r="J629" s="243"/>
      <c r="K629" s="243"/>
    </row>
    <row r="630" spans="1:11">
      <c r="A630" t="s">
        <v>431</v>
      </c>
      <c r="B630" t="s">
        <v>58</v>
      </c>
      <c r="C630" t="s">
        <v>486</v>
      </c>
      <c r="D630" t="s">
        <v>433</v>
      </c>
      <c r="E630" t="s">
        <v>434</v>
      </c>
      <c r="F630" s="243">
        <v>45748.754756944443</v>
      </c>
      <c r="G630" t="s">
        <v>435</v>
      </c>
      <c r="H630" t="s">
        <v>436</v>
      </c>
      <c r="I630" t="str">
        <f t="shared" si="9"/>
        <v>20250401</v>
      </c>
      <c r="J630" s="243"/>
      <c r="K630" s="243"/>
    </row>
    <row r="631" spans="1:11">
      <c r="A631" t="s">
        <v>431</v>
      </c>
      <c r="B631" t="s">
        <v>58</v>
      </c>
      <c r="C631" t="s">
        <v>486</v>
      </c>
      <c r="D631" t="s">
        <v>433</v>
      </c>
      <c r="E631" t="s">
        <v>434</v>
      </c>
      <c r="F631" s="243">
        <v>45748.352731481478</v>
      </c>
      <c r="G631" t="s">
        <v>435</v>
      </c>
      <c r="H631" t="s">
        <v>436</v>
      </c>
      <c r="I631" t="str">
        <f t="shared" si="9"/>
        <v>20250401</v>
      </c>
      <c r="J631" s="243"/>
      <c r="K631" s="243"/>
    </row>
    <row r="632" spans="1:11">
      <c r="A632" t="s">
        <v>431</v>
      </c>
      <c r="B632" t="s">
        <v>58</v>
      </c>
      <c r="C632" t="s">
        <v>486</v>
      </c>
      <c r="D632" t="s">
        <v>433</v>
      </c>
      <c r="E632" t="s">
        <v>434</v>
      </c>
      <c r="F632" s="243">
        <v>45747.826643518521</v>
      </c>
      <c r="G632" t="s">
        <v>487</v>
      </c>
      <c r="H632" t="s">
        <v>488</v>
      </c>
      <c r="I632" t="str">
        <f t="shared" si="9"/>
        <v>20250331</v>
      </c>
      <c r="J632" s="243"/>
      <c r="K632" s="243"/>
    </row>
    <row r="633" spans="1:11">
      <c r="A633" t="s">
        <v>431</v>
      </c>
      <c r="B633" t="s">
        <v>58</v>
      </c>
      <c r="C633" t="s">
        <v>486</v>
      </c>
      <c r="D633" t="s">
        <v>433</v>
      </c>
      <c r="E633" t="s">
        <v>434</v>
      </c>
      <c r="F633" s="244">
        <v>45747.352743055555</v>
      </c>
      <c r="G633" t="s">
        <v>435</v>
      </c>
      <c r="H633" t="s">
        <v>436</v>
      </c>
      <c r="I633" t="str">
        <f t="shared" si="9"/>
        <v>20250331</v>
      </c>
      <c r="J633" s="243"/>
      <c r="K633" s="243"/>
    </row>
    <row r="634" spans="1:11">
      <c r="A634" t="s">
        <v>431</v>
      </c>
      <c r="B634" t="s">
        <v>58</v>
      </c>
      <c r="C634" t="s">
        <v>486</v>
      </c>
      <c r="D634" t="s">
        <v>433</v>
      </c>
      <c r="E634" t="s">
        <v>434</v>
      </c>
      <c r="F634" s="244">
        <v>45744.797974537039</v>
      </c>
      <c r="G634" t="s">
        <v>487</v>
      </c>
      <c r="H634" t="s">
        <v>488</v>
      </c>
      <c r="I634" t="str">
        <f t="shared" si="9"/>
        <v>20250328</v>
      </c>
      <c r="J634" s="243"/>
      <c r="K634" s="243"/>
    </row>
    <row r="635" spans="1:11">
      <c r="A635" t="s">
        <v>431</v>
      </c>
      <c r="B635" t="s">
        <v>58</v>
      </c>
      <c r="C635" t="s">
        <v>486</v>
      </c>
      <c r="D635" t="s">
        <v>433</v>
      </c>
      <c r="E635" t="s">
        <v>434</v>
      </c>
      <c r="F635" s="244">
        <v>45744.352696759262</v>
      </c>
      <c r="G635" t="s">
        <v>435</v>
      </c>
      <c r="H635" t="s">
        <v>436</v>
      </c>
      <c r="I635" t="str">
        <f t="shared" si="9"/>
        <v>20250328</v>
      </c>
      <c r="J635" s="243"/>
      <c r="K635" s="243"/>
    </row>
    <row r="636" spans="1:11">
      <c r="A636" t="s">
        <v>431</v>
      </c>
      <c r="B636" t="s">
        <v>58</v>
      </c>
      <c r="C636" t="s">
        <v>486</v>
      </c>
      <c r="D636" t="s">
        <v>433</v>
      </c>
      <c r="E636" t="s">
        <v>434</v>
      </c>
      <c r="F636" s="243">
        <v>45743.830914351849</v>
      </c>
      <c r="G636" t="s">
        <v>487</v>
      </c>
      <c r="H636" t="s">
        <v>488</v>
      </c>
      <c r="I636" t="str">
        <f t="shared" si="9"/>
        <v>20250327</v>
      </c>
      <c r="J636" s="243"/>
      <c r="K636" s="243"/>
    </row>
    <row r="637" spans="1:11">
      <c r="A637" t="s">
        <v>431</v>
      </c>
      <c r="B637" t="s">
        <v>58</v>
      </c>
      <c r="C637" t="s">
        <v>486</v>
      </c>
      <c r="D637" t="s">
        <v>433</v>
      </c>
      <c r="E637" t="s">
        <v>434</v>
      </c>
      <c r="F637" s="243">
        <v>45743.352662037039</v>
      </c>
      <c r="G637" t="s">
        <v>435</v>
      </c>
      <c r="H637" t="s">
        <v>436</v>
      </c>
      <c r="I637" t="str">
        <f t="shared" si="9"/>
        <v>20250327</v>
      </c>
      <c r="J637" s="243"/>
      <c r="K637" s="243"/>
    </row>
    <row r="638" spans="1:11">
      <c r="A638" t="s">
        <v>431</v>
      </c>
      <c r="B638" t="s">
        <v>58</v>
      </c>
      <c r="C638" t="s">
        <v>486</v>
      </c>
      <c r="D638" t="s">
        <v>433</v>
      </c>
      <c r="E638" t="s">
        <v>434</v>
      </c>
      <c r="F638" s="243">
        <v>45742.844108796293</v>
      </c>
      <c r="G638" t="s">
        <v>487</v>
      </c>
      <c r="H638" t="s">
        <v>488</v>
      </c>
      <c r="I638" t="str">
        <f t="shared" si="9"/>
        <v>20250326</v>
      </c>
      <c r="J638" s="243"/>
      <c r="K638" s="243"/>
    </row>
    <row r="639" spans="1:11">
      <c r="A639" t="s">
        <v>431</v>
      </c>
      <c r="B639" t="s">
        <v>58</v>
      </c>
      <c r="C639" t="s">
        <v>486</v>
      </c>
      <c r="D639" t="s">
        <v>433</v>
      </c>
      <c r="E639" t="s">
        <v>434</v>
      </c>
      <c r="F639" s="243">
        <v>45742.349050925928</v>
      </c>
      <c r="G639" t="s">
        <v>435</v>
      </c>
      <c r="H639" t="s">
        <v>436</v>
      </c>
      <c r="I639" t="str">
        <f t="shared" si="9"/>
        <v>20250326</v>
      </c>
      <c r="J639" s="243"/>
      <c r="K639" s="243"/>
    </row>
    <row r="640" spans="1:11">
      <c r="A640" t="s">
        <v>431</v>
      </c>
      <c r="B640" t="s">
        <v>58</v>
      </c>
      <c r="C640" t="s">
        <v>486</v>
      </c>
      <c r="D640" t="s">
        <v>433</v>
      </c>
      <c r="E640" t="s">
        <v>434</v>
      </c>
      <c r="F640" s="243">
        <v>45741.751469907409</v>
      </c>
      <c r="G640" t="s">
        <v>435</v>
      </c>
      <c r="H640" t="s">
        <v>436</v>
      </c>
      <c r="I640" t="str">
        <f t="shared" si="9"/>
        <v>20250325</v>
      </c>
      <c r="J640" s="243"/>
      <c r="K640" s="243"/>
    </row>
    <row r="641" spans="1:11">
      <c r="A641" t="s">
        <v>431</v>
      </c>
      <c r="B641" t="s">
        <v>58</v>
      </c>
      <c r="C641" t="s">
        <v>486</v>
      </c>
      <c r="D641" t="s">
        <v>433</v>
      </c>
      <c r="E641" t="s">
        <v>434</v>
      </c>
      <c r="F641" s="243">
        <v>45740.752847222226</v>
      </c>
      <c r="G641" t="s">
        <v>435</v>
      </c>
      <c r="H641" t="s">
        <v>436</v>
      </c>
      <c r="I641" t="str">
        <f t="shared" si="9"/>
        <v>20250324</v>
      </c>
      <c r="J641" s="243"/>
      <c r="K641" s="243"/>
    </row>
    <row r="642" spans="1:11">
      <c r="A642" t="s">
        <v>431</v>
      </c>
      <c r="B642" t="s">
        <v>58</v>
      </c>
      <c r="C642" t="s">
        <v>486</v>
      </c>
      <c r="D642" t="s">
        <v>433</v>
      </c>
      <c r="E642" t="s">
        <v>434</v>
      </c>
      <c r="F642" s="243">
        <v>45740.352835648147</v>
      </c>
      <c r="G642" t="s">
        <v>435</v>
      </c>
      <c r="H642" t="s">
        <v>436</v>
      </c>
      <c r="I642" t="str">
        <f t="shared" si="9"/>
        <v>20250324</v>
      </c>
      <c r="J642" s="243"/>
      <c r="K642" s="243"/>
    </row>
    <row r="643" spans="1:11">
      <c r="A643" t="s">
        <v>431</v>
      </c>
      <c r="B643" t="s">
        <v>58</v>
      </c>
      <c r="C643" t="s">
        <v>486</v>
      </c>
      <c r="D643" t="s">
        <v>433</v>
      </c>
      <c r="E643" t="s">
        <v>434</v>
      </c>
      <c r="F643" s="243">
        <v>45737.782604166663</v>
      </c>
      <c r="G643" t="s">
        <v>435</v>
      </c>
      <c r="H643" t="s">
        <v>436</v>
      </c>
      <c r="I643" t="str">
        <f t="shared" ref="I643:I706" si="10">TEXT(F643,"yyyymmdd")</f>
        <v>20250321</v>
      </c>
      <c r="J643" s="243"/>
      <c r="K643" s="243"/>
    </row>
    <row r="644" spans="1:11">
      <c r="A644" t="s">
        <v>431</v>
      </c>
      <c r="B644" t="s">
        <v>58</v>
      </c>
      <c r="C644" t="s">
        <v>486</v>
      </c>
      <c r="D644" t="s">
        <v>433</v>
      </c>
      <c r="E644" t="s">
        <v>434</v>
      </c>
      <c r="F644" s="243">
        <v>45737.346817129626</v>
      </c>
      <c r="G644" t="s">
        <v>435</v>
      </c>
      <c r="H644" t="s">
        <v>436</v>
      </c>
      <c r="I644" t="str">
        <f t="shared" si="10"/>
        <v>20250321</v>
      </c>
      <c r="J644" s="243"/>
      <c r="K644" s="243"/>
    </row>
    <row r="645" spans="1:11">
      <c r="A645" t="s">
        <v>431</v>
      </c>
      <c r="B645" t="s">
        <v>58</v>
      </c>
      <c r="C645" t="s">
        <v>486</v>
      </c>
      <c r="D645" t="s">
        <v>433</v>
      </c>
      <c r="E645" t="s">
        <v>434</v>
      </c>
      <c r="F645" s="243">
        <v>45737.335370370369</v>
      </c>
      <c r="G645" t="s">
        <v>435</v>
      </c>
      <c r="H645" t="s">
        <v>436</v>
      </c>
      <c r="I645" t="str">
        <f t="shared" si="10"/>
        <v>20250321</v>
      </c>
      <c r="J645" s="243"/>
      <c r="K645" s="243"/>
    </row>
    <row r="646" spans="1:11">
      <c r="A646" t="s">
        <v>431</v>
      </c>
      <c r="B646" t="s">
        <v>58</v>
      </c>
      <c r="C646" t="s">
        <v>486</v>
      </c>
      <c r="D646" t="s">
        <v>433</v>
      </c>
      <c r="E646" t="s">
        <v>434</v>
      </c>
      <c r="F646" s="243">
        <v>45736.976412037038</v>
      </c>
      <c r="G646" t="s">
        <v>475</v>
      </c>
      <c r="H646" t="s">
        <v>476</v>
      </c>
      <c r="I646" t="str">
        <f t="shared" si="10"/>
        <v>20250320</v>
      </c>
      <c r="J646" s="243"/>
      <c r="K646" s="243"/>
    </row>
    <row r="647" spans="1:11">
      <c r="A647" t="s">
        <v>431</v>
      </c>
      <c r="B647" t="s">
        <v>58</v>
      </c>
      <c r="C647" t="s">
        <v>486</v>
      </c>
      <c r="D647" t="s">
        <v>433</v>
      </c>
      <c r="E647" t="s">
        <v>434</v>
      </c>
      <c r="F647" s="243">
        <v>45736.829791666663</v>
      </c>
      <c r="G647" t="s">
        <v>487</v>
      </c>
      <c r="H647" t="s">
        <v>488</v>
      </c>
      <c r="I647" t="str">
        <f t="shared" si="10"/>
        <v>20250320</v>
      </c>
      <c r="J647" s="243"/>
      <c r="K647" s="243"/>
    </row>
    <row r="648" spans="1:11">
      <c r="A648" t="s">
        <v>431</v>
      </c>
      <c r="B648" t="s">
        <v>58</v>
      </c>
      <c r="C648" t="s">
        <v>486</v>
      </c>
      <c r="D648" t="s">
        <v>433</v>
      </c>
      <c r="E648" t="s">
        <v>434</v>
      </c>
      <c r="F648" s="243">
        <v>45736.354687500003</v>
      </c>
      <c r="G648" t="s">
        <v>435</v>
      </c>
      <c r="H648" t="s">
        <v>436</v>
      </c>
      <c r="I648" t="str">
        <f t="shared" si="10"/>
        <v>20250320</v>
      </c>
      <c r="J648" s="243"/>
      <c r="K648" s="243"/>
    </row>
    <row r="649" spans="1:11">
      <c r="A649" t="s">
        <v>439</v>
      </c>
      <c r="B649" t="s">
        <v>102</v>
      </c>
      <c r="C649" t="s">
        <v>489</v>
      </c>
      <c r="D649" t="s">
        <v>433</v>
      </c>
      <c r="E649" t="s">
        <v>434</v>
      </c>
      <c r="F649" s="243">
        <v>45763.750520833331</v>
      </c>
      <c r="G649" t="s">
        <v>435</v>
      </c>
      <c r="H649" t="s">
        <v>436</v>
      </c>
      <c r="I649" t="str">
        <f t="shared" si="10"/>
        <v>20250416</v>
      </c>
      <c r="J649" s="243"/>
      <c r="K649" s="243"/>
    </row>
    <row r="650" spans="1:11">
      <c r="A650" t="s">
        <v>439</v>
      </c>
      <c r="B650" t="s">
        <v>102</v>
      </c>
      <c r="C650" t="s">
        <v>489</v>
      </c>
      <c r="D650" t="s">
        <v>433</v>
      </c>
      <c r="E650" t="s">
        <v>434</v>
      </c>
      <c r="F650" s="243">
        <v>45763.34511574074</v>
      </c>
      <c r="G650" t="s">
        <v>435</v>
      </c>
      <c r="H650" t="s">
        <v>436</v>
      </c>
      <c r="I650" t="str">
        <f t="shared" si="10"/>
        <v>20250416</v>
      </c>
      <c r="J650" s="243"/>
      <c r="K650" s="243"/>
    </row>
    <row r="651" spans="1:11">
      <c r="A651" t="s">
        <v>439</v>
      </c>
      <c r="B651" t="s">
        <v>102</v>
      </c>
      <c r="C651" t="s">
        <v>489</v>
      </c>
      <c r="D651" t="s">
        <v>433</v>
      </c>
      <c r="E651" t="s">
        <v>434</v>
      </c>
      <c r="F651" s="243">
        <v>45762.759722222225</v>
      </c>
      <c r="G651" t="s">
        <v>435</v>
      </c>
      <c r="H651" t="s">
        <v>436</v>
      </c>
      <c r="I651" t="str">
        <f t="shared" si="10"/>
        <v>20250415</v>
      </c>
      <c r="J651" s="243"/>
      <c r="K651" s="243"/>
    </row>
    <row r="652" spans="1:11">
      <c r="A652" t="s">
        <v>439</v>
      </c>
      <c r="B652" t="s">
        <v>102</v>
      </c>
      <c r="C652" t="s">
        <v>489</v>
      </c>
      <c r="D652" t="s">
        <v>433</v>
      </c>
      <c r="E652" t="s">
        <v>434</v>
      </c>
      <c r="F652" s="243">
        <v>45762.343148148146</v>
      </c>
      <c r="G652" t="s">
        <v>435</v>
      </c>
      <c r="H652" t="s">
        <v>436</v>
      </c>
      <c r="I652" t="str">
        <f t="shared" si="10"/>
        <v>20250415</v>
      </c>
      <c r="J652" s="243"/>
      <c r="K652" s="243"/>
    </row>
    <row r="653" spans="1:11">
      <c r="A653" t="s">
        <v>439</v>
      </c>
      <c r="B653" t="s">
        <v>102</v>
      </c>
      <c r="C653" t="s">
        <v>489</v>
      </c>
      <c r="D653" t="s">
        <v>433</v>
      </c>
      <c r="E653" t="s">
        <v>434</v>
      </c>
      <c r="F653" s="243">
        <v>45761.749363425923</v>
      </c>
      <c r="G653" t="s">
        <v>435</v>
      </c>
      <c r="H653" t="s">
        <v>436</v>
      </c>
      <c r="I653" t="str">
        <f t="shared" si="10"/>
        <v>20250414</v>
      </c>
      <c r="J653" s="243"/>
      <c r="K653" s="243"/>
    </row>
    <row r="654" spans="1:11">
      <c r="A654" t="s">
        <v>439</v>
      </c>
      <c r="B654" t="s">
        <v>102</v>
      </c>
      <c r="C654" t="s">
        <v>489</v>
      </c>
      <c r="D654" t="s">
        <v>433</v>
      </c>
      <c r="E654" t="s">
        <v>434</v>
      </c>
      <c r="F654" s="243">
        <v>45761.351782407408</v>
      </c>
      <c r="G654" t="s">
        <v>435</v>
      </c>
      <c r="H654" t="s">
        <v>436</v>
      </c>
      <c r="I654" t="str">
        <f t="shared" si="10"/>
        <v>20250414</v>
      </c>
      <c r="J654" s="243"/>
      <c r="K654" s="243"/>
    </row>
    <row r="655" spans="1:11">
      <c r="A655" t="s">
        <v>439</v>
      </c>
      <c r="B655" t="s">
        <v>102</v>
      </c>
      <c r="C655" t="s">
        <v>489</v>
      </c>
      <c r="D655" t="s">
        <v>433</v>
      </c>
      <c r="E655" t="s">
        <v>434</v>
      </c>
      <c r="F655" s="243">
        <v>45758.861840277779</v>
      </c>
      <c r="G655" t="s">
        <v>435</v>
      </c>
      <c r="H655" t="s">
        <v>436</v>
      </c>
      <c r="I655" t="str">
        <f t="shared" si="10"/>
        <v>20250411</v>
      </c>
      <c r="J655" s="243"/>
      <c r="K655" s="243"/>
    </row>
    <row r="656" spans="1:11">
      <c r="A656" t="s">
        <v>439</v>
      </c>
      <c r="B656" t="s">
        <v>102</v>
      </c>
      <c r="C656" t="s">
        <v>489</v>
      </c>
      <c r="D656" t="s">
        <v>433</v>
      </c>
      <c r="E656" t="s">
        <v>434</v>
      </c>
      <c r="F656" s="243">
        <v>45758.35224537037</v>
      </c>
      <c r="G656" t="s">
        <v>435</v>
      </c>
      <c r="H656" t="s">
        <v>436</v>
      </c>
      <c r="I656" t="str">
        <f t="shared" si="10"/>
        <v>20250411</v>
      </c>
      <c r="J656" s="243"/>
      <c r="K656" s="243"/>
    </row>
    <row r="657" spans="1:11">
      <c r="A657" t="s">
        <v>439</v>
      </c>
      <c r="B657" t="s">
        <v>102</v>
      </c>
      <c r="C657" t="s">
        <v>489</v>
      </c>
      <c r="D657" t="s">
        <v>433</v>
      </c>
      <c r="E657" t="s">
        <v>434</v>
      </c>
      <c r="F657" s="243">
        <v>45757.744525462964</v>
      </c>
      <c r="G657" t="s">
        <v>435</v>
      </c>
      <c r="H657" t="s">
        <v>436</v>
      </c>
      <c r="I657" t="str">
        <f t="shared" si="10"/>
        <v>20250410</v>
      </c>
      <c r="J657" s="243"/>
      <c r="K657" s="243"/>
    </row>
    <row r="658" spans="1:11">
      <c r="A658" t="s">
        <v>439</v>
      </c>
      <c r="B658" t="s">
        <v>102</v>
      </c>
      <c r="C658" t="s">
        <v>489</v>
      </c>
      <c r="D658" t="s">
        <v>433</v>
      </c>
      <c r="E658" t="s">
        <v>434</v>
      </c>
      <c r="F658" s="243">
        <v>45757.341932870368</v>
      </c>
      <c r="G658" t="s">
        <v>435</v>
      </c>
      <c r="H658" t="s">
        <v>436</v>
      </c>
      <c r="I658" t="str">
        <f t="shared" si="10"/>
        <v>20250410</v>
      </c>
      <c r="J658" s="243"/>
      <c r="K658" s="243"/>
    </row>
    <row r="659" spans="1:11">
      <c r="A659" t="s">
        <v>439</v>
      </c>
      <c r="B659" t="s">
        <v>102</v>
      </c>
      <c r="C659" t="s">
        <v>489</v>
      </c>
      <c r="D659" t="s">
        <v>433</v>
      </c>
      <c r="E659" t="s">
        <v>434</v>
      </c>
      <c r="F659" s="243">
        <v>45756.344976851855</v>
      </c>
      <c r="G659" t="s">
        <v>435</v>
      </c>
      <c r="H659" t="s">
        <v>436</v>
      </c>
      <c r="I659" t="str">
        <f t="shared" si="10"/>
        <v>20250409</v>
      </c>
      <c r="J659" s="243"/>
      <c r="K659" s="243"/>
    </row>
    <row r="660" spans="1:11">
      <c r="A660" t="s">
        <v>439</v>
      </c>
      <c r="B660" t="s">
        <v>102</v>
      </c>
      <c r="C660" t="s">
        <v>489</v>
      </c>
      <c r="D660" t="s">
        <v>433</v>
      </c>
      <c r="E660" t="s">
        <v>434</v>
      </c>
      <c r="F660" s="243">
        <v>45755.741249999999</v>
      </c>
      <c r="G660" t="s">
        <v>435</v>
      </c>
      <c r="H660" t="s">
        <v>436</v>
      </c>
      <c r="I660" t="str">
        <f t="shared" si="10"/>
        <v>20250408</v>
      </c>
      <c r="J660" s="243"/>
      <c r="K660" s="243"/>
    </row>
    <row r="661" spans="1:11">
      <c r="A661" t="s">
        <v>439</v>
      </c>
      <c r="B661" t="s">
        <v>102</v>
      </c>
      <c r="C661" t="s">
        <v>489</v>
      </c>
      <c r="D661" t="s">
        <v>433</v>
      </c>
      <c r="E661" t="s">
        <v>434</v>
      </c>
      <c r="F661" s="243">
        <v>45755.343055555553</v>
      </c>
      <c r="G661" t="s">
        <v>435</v>
      </c>
      <c r="H661" t="s">
        <v>436</v>
      </c>
      <c r="I661" t="str">
        <f t="shared" si="10"/>
        <v>20250408</v>
      </c>
      <c r="J661" s="243"/>
      <c r="K661" s="243"/>
    </row>
    <row r="662" spans="1:11">
      <c r="A662" t="s">
        <v>439</v>
      </c>
      <c r="B662" t="s">
        <v>102</v>
      </c>
      <c r="C662" t="s">
        <v>489</v>
      </c>
      <c r="D662" t="s">
        <v>433</v>
      </c>
      <c r="E662" t="s">
        <v>434</v>
      </c>
      <c r="F662" s="243">
        <v>45751.848807870374</v>
      </c>
      <c r="G662" t="s">
        <v>435</v>
      </c>
      <c r="H662" t="s">
        <v>436</v>
      </c>
      <c r="I662" t="str">
        <f t="shared" si="10"/>
        <v>20250404</v>
      </c>
      <c r="J662" s="243"/>
      <c r="K662" s="243"/>
    </row>
    <row r="663" spans="1:11">
      <c r="A663" t="s">
        <v>439</v>
      </c>
      <c r="B663" t="s">
        <v>102</v>
      </c>
      <c r="C663" t="s">
        <v>489</v>
      </c>
      <c r="D663" t="s">
        <v>433</v>
      </c>
      <c r="E663" t="s">
        <v>434</v>
      </c>
      <c r="F663" s="243">
        <v>45751.342893518522</v>
      </c>
      <c r="G663" t="s">
        <v>435</v>
      </c>
      <c r="H663" t="s">
        <v>436</v>
      </c>
      <c r="I663" t="str">
        <f t="shared" si="10"/>
        <v>20250404</v>
      </c>
      <c r="J663" s="243"/>
      <c r="K663" s="243"/>
    </row>
    <row r="664" spans="1:11">
      <c r="A664" t="s">
        <v>439</v>
      </c>
      <c r="B664" t="s">
        <v>102</v>
      </c>
      <c r="C664" t="s">
        <v>489</v>
      </c>
      <c r="D664" t="s">
        <v>433</v>
      </c>
      <c r="E664" t="s">
        <v>434</v>
      </c>
      <c r="F664" s="243">
        <v>45750.756412037037</v>
      </c>
      <c r="G664" t="s">
        <v>435</v>
      </c>
      <c r="H664" t="s">
        <v>436</v>
      </c>
      <c r="I664" t="str">
        <f t="shared" si="10"/>
        <v>20250403</v>
      </c>
      <c r="J664" s="243"/>
      <c r="K664" s="243"/>
    </row>
    <row r="665" spans="1:11">
      <c r="A665" t="s">
        <v>439</v>
      </c>
      <c r="B665" t="s">
        <v>102</v>
      </c>
      <c r="C665" t="s">
        <v>489</v>
      </c>
      <c r="D665" t="s">
        <v>433</v>
      </c>
      <c r="E665" t="s">
        <v>434</v>
      </c>
      <c r="F665" s="243">
        <v>45750.352812500001</v>
      </c>
      <c r="G665" t="s">
        <v>435</v>
      </c>
      <c r="H665" t="s">
        <v>436</v>
      </c>
      <c r="I665" t="str">
        <f t="shared" si="10"/>
        <v>20250403</v>
      </c>
      <c r="J665" s="243"/>
      <c r="K665" s="243"/>
    </row>
    <row r="666" spans="1:11">
      <c r="A666" t="s">
        <v>439</v>
      </c>
      <c r="B666" t="s">
        <v>102</v>
      </c>
      <c r="C666" t="s">
        <v>489</v>
      </c>
      <c r="D666" t="s">
        <v>433</v>
      </c>
      <c r="E666" t="s">
        <v>434</v>
      </c>
      <c r="F666" s="243">
        <v>45749.751145833332</v>
      </c>
      <c r="G666" t="s">
        <v>435</v>
      </c>
      <c r="H666" t="s">
        <v>436</v>
      </c>
      <c r="I666" t="str">
        <f t="shared" si="10"/>
        <v>20250402</v>
      </c>
      <c r="J666" s="243"/>
      <c r="K666" s="243"/>
    </row>
    <row r="667" spans="1:11">
      <c r="A667" t="s">
        <v>439</v>
      </c>
      <c r="B667" t="s">
        <v>102</v>
      </c>
      <c r="C667" t="s">
        <v>489</v>
      </c>
      <c r="D667" t="s">
        <v>433</v>
      </c>
      <c r="E667" t="s">
        <v>434</v>
      </c>
      <c r="F667" s="243">
        <v>45749.340810185182</v>
      </c>
      <c r="G667" t="s">
        <v>435</v>
      </c>
      <c r="H667" t="s">
        <v>436</v>
      </c>
      <c r="I667" t="str">
        <f t="shared" si="10"/>
        <v>20250402</v>
      </c>
      <c r="J667" s="243"/>
      <c r="K667" s="243"/>
    </row>
    <row r="668" spans="1:11">
      <c r="A668" t="s">
        <v>439</v>
      </c>
      <c r="B668" t="s">
        <v>102</v>
      </c>
      <c r="C668" t="s">
        <v>489</v>
      </c>
      <c r="D668" t="s">
        <v>433</v>
      </c>
      <c r="E668" t="s">
        <v>434</v>
      </c>
      <c r="F668" s="243">
        <v>45748.748842592591</v>
      </c>
      <c r="G668" t="s">
        <v>435</v>
      </c>
      <c r="H668" t="s">
        <v>436</v>
      </c>
      <c r="I668" t="str">
        <f t="shared" si="10"/>
        <v>20250401</v>
      </c>
      <c r="J668" s="243"/>
      <c r="K668" s="243"/>
    </row>
    <row r="669" spans="1:11">
      <c r="A669" t="s">
        <v>439</v>
      </c>
      <c r="B669" t="s">
        <v>102</v>
      </c>
      <c r="C669" t="s">
        <v>489</v>
      </c>
      <c r="D669" t="s">
        <v>433</v>
      </c>
      <c r="E669" t="s">
        <v>434</v>
      </c>
      <c r="F669" s="243">
        <v>45748.339953703704</v>
      </c>
      <c r="G669" t="s">
        <v>435</v>
      </c>
      <c r="H669" t="s">
        <v>436</v>
      </c>
      <c r="I669" t="str">
        <f t="shared" si="10"/>
        <v>20250401</v>
      </c>
      <c r="J669" s="243"/>
      <c r="K669" s="243"/>
    </row>
    <row r="670" spans="1:11">
      <c r="A670" t="s">
        <v>439</v>
      </c>
      <c r="B670" t="s">
        <v>102</v>
      </c>
      <c r="C670" t="s">
        <v>489</v>
      </c>
      <c r="D670" t="s">
        <v>433</v>
      </c>
      <c r="E670" t="s">
        <v>434</v>
      </c>
      <c r="F670" s="243">
        <v>45747.745648148149</v>
      </c>
      <c r="G670" t="s">
        <v>435</v>
      </c>
      <c r="H670" t="s">
        <v>436</v>
      </c>
      <c r="I670" t="str">
        <f t="shared" si="10"/>
        <v>20250331</v>
      </c>
      <c r="J670" s="243"/>
      <c r="K670" s="243"/>
    </row>
    <row r="671" spans="1:11">
      <c r="A671" t="s">
        <v>439</v>
      </c>
      <c r="B671" t="s">
        <v>102</v>
      </c>
      <c r="C671" t="s">
        <v>489</v>
      </c>
      <c r="D671" t="s">
        <v>433</v>
      </c>
      <c r="E671" t="s">
        <v>434</v>
      </c>
      <c r="F671" s="243">
        <v>45747.349421296298</v>
      </c>
      <c r="G671" t="s">
        <v>435</v>
      </c>
      <c r="H671" t="s">
        <v>436</v>
      </c>
      <c r="I671" t="str">
        <f t="shared" si="10"/>
        <v>20250331</v>
      </c>
      <c r="J671" s="243"/>
      <c r="K671" s="243"/>
    </row>
    <row r="672" spans="1:11">
      <c r="A672" t="s">
        <v>439</v>
      </c>
      <c r="B672" t="s">
        <v>102</v>
      </c>
      <c r="C672" t="s">
        <v>489</v>
      </c>
      <c r="D672" t="s">
        <v>433</v>
      </c>
      <c r="E672" t="s">
        <v>434</v>
      </c>
      <c r="F672" s="243">
        <v>45744.745752314811</v>
      </c>
      <c r="G672" t="s">
        <v>435</v>
      </c>
      <c r="H672" t="s">
        <v>436</v>
      </c>
      <c r="I672" t="str">
        <f t="shared" si="10"/>
        <v>20250328</v>
      </c>
      <c r="J672" s="243"/>
      <c r="K672" s="243"/>
    </row>
    <row r="673" spans="1:11">
      <c r="A673" t="s">
        <v>439</v>
      </c>
      <c r="B673" t="s">
        <v>102</v>
      </c>
      <c r="C673" t="s">
        <v>489</v>
      </c>
      <c r="D673" t="s">
        <v>433</v>
      </c>
      <c r="E673" t="s">
        <v>434</v>
      </c>
      <c r="F673" s="243">
        <v>45744.345972222225</v>
      </c>
      <c r="G673" t="s">
        <v>435</v>
      </c>
      <c r="H673" t="s">
        <v>436</v>
      </c>
      <c r="I673" t="str">
        <f t="shared" si="10"/>
        <v>20250328</v>
      </c>
      <c r="J673" s="243"/>
      <c r="K673" s="243"/>
    </row>
    <row r="674" spans="1:11">
      <c r="A674" t="s">
        <v>439</v>
      </c>
      <c r="B674" t="s">
        <v>102</v>
      </c>
      <c r="C674" t="s">
        <v>489</v>
      </c>
      <c r="D674" t="s">
        <v>433</v>
      </c>
      <c r="E674" t="s">
        <v>434</v>
      </c>
      <c r="F674" s="243">
        <v>45743.746388888889</v>
      </c>
      <c r="G674" t="s">
        <v>435</v>
      </c>
      <c r="H674" t="s">
        <v>436</v>
      </c>
      <c r="I674" t="str">
        <f t="shared" si="10"/>
        <v>20250327</v>
      </c>
      <c r="J674" s="243"/>
      <c r="K674" s="243"/>
    </row>
    <row r="675" spans="1:11">
      <c r="A675" t="s">
        <v>439</v>
      </c>
      <c r="B675" t="s">
        <v>102</v>
      </c>
      <c r="C675" t="s">
        <v>489</v>
      </c>
      <c r="D675" t="s">
        <v>433</v>
      </c>
      <c r="E675" t="s">
        <v>434</v>
      </c>
      <c r="F675" s="243">
        <v>45743.3440625</v>
      </c>
      <c r="G675" t="s">
        <v>435</v>
      </c>
      <c r="H675" t="s">
        <v>436</v>
      </c>
      <c r="I675" t="str">
        <f t="shared" si="10"/>
        <v>20250327</v>
      </c>
      <c r="J675" s="243"/>
      <c r="K675" s="243"/>
    </row>
    <row r="676" spans="1:11">
      <c r="A676" t="s">
        <v>439</v>
      </c>
      <c r="B676" t="s">
        <v>102</v>
      </c>
      <c r="C676" t="s">
        <v>489</v>
      </c>
      <c r="D676" t="s">
        <v>433</v>
      </c>
      <c r="E676" t="s">
        <v>434</v>
      </c>
      <c r="F676" s="243">
        <v>45742.745127314818</v>
      </c>
      <c r="G676" t="s">
        <v>435</v>
      </c>
      <c r="H676" t="s">
        <v>436</v>
      </c>
      <c r="I676" t="str">
        <f t="shared" si="10"/>
        <v>20250326</v>
      </c>
      <c r="J676" s="243"/>
      <c r="K676" s="243"/>
    </row>
    <row r="677" spans="1:11">
      <c r="A677" t="s">
        <v>439</v>
      </c>
      <c r="B677" t="s">
        <v>102</v>
      </c>
      <c r="C677" t="s">
        <v>489</v>
      </c>
      <c r="D677" t="s">
        <v>433</v>
      </c>
      <c r="E677" t="s">
        <v>434</v>
      </c>
      <c r="F677" s="243">
        <v>45742.347708333335</v>
      </c>
      <c r="G677" t="s">
        <v>435</v>
      </c>
      <c r="H677" t="s">
        <v>436</v>
      </c>
      <c r="I677" t="str">
        <f t="shared" si="10"/>
        <v>20250326</v>
      </c>
      <c r="J677" s="243"/>
      <c r="K677" s="243"/>
    </row>
    <row r="678" spans="1:11">
      <c r="A678" t="s">
        <v>439</v>
      </c>
      <c r="B678" t="s">
        <v>102</v>
      </c>
      <c r="C678" t="s">
        <v>489</v>
      </c>
      <c r="D678" t="s">
        <v>433</v>
      </c>
      <c r="E678" t="s">
        <v>434</v>
      </c>
      <c r="F678" s="243">
        <v>45741.751550925925</v>
      </c>
      <c r="G678" t="s">
        <v>435</v>
      </c>
      <c r="H678" t="s">
        <v>436</v>
      </c>
      <c r="I678" t="str">
        <f t="shared" si="10"/>
        <v>20250325</v>
      </c>
      <c r="J678" s="243"/>
      <c r="K678" s="243"/>
    </row>
    <row r="679" spans="1:11">
      <c r="A679" t="s">
        <v>439</v>
      </c>
      <c r="B679" t="s">
        <v>102</v>
      </c>
      <c r="C679" t="s">
        <v>489</v>
      </c>
      <c r="D679" t="s">
        <v>433</v>
      </c>
      <c r="E679" t="s">
        <v>434</v>
      </c>
      <c r="F679" s="243">
        <v>45741.331180555557</v>
      </c>
      <c r="G679" t="s">
        <v>435</v>
      </c>
      <c r="H679" t="s">
        <v>436</v>
      </c>
      <c r="I679" t="str">
        <f t="shared" si="10"/>
        <v>20250325</v>
      </c>
      <c r="J679" s="243"/>
      <c r="K679" s="243"/>
    </row>
    <row r="680" spans="1:11">
      <c r="A680" t="s">
        <v>439</v>
      </c>
      <c r="B680" t="s">
        <v>102</v>
      </c>
      <c r="C680" t="s">
        <v>489</v>
      </c>
      <c r="D680" t="s">
        <v>433</v>
      </c>
      <c r="E680" t="s">
        <v>434</v>
      </c>
      <c r="F680" s="243">
        <v>45740.854525462964</v>
      </c>
      <c r="G680" t="s">
        <v>435</v>
      </c>
      <c r="H680" t="s">
        <v>436</v>
      </c>
      <c r="I680" t="str">
        <f t="shared" si="10"/>
        <v>20250324</v>
      </c>
      <c r="J680" s="243"/>
      <c r="K680" s="243"/>
    </row>
    <row r="681" spans="1:11">
      <c r="A681" t="s">
        <v>439</v>
      </c>
      <c r="B681" t="s">
        <v>102</v>
      </c>
      <c r="C681" t="s">
        <v>489</v>
      </c>
      <c r="D681" t="s">
        <v>433</v>
      </c>
      <c r="E681" t="s">
        <v>434</v>
      </c>
      <c r="F681" s="243">
        <v>45740.350335648145</v>
      </c>
      <c r="G681" t="s">
        <v>435</v>
      </c>
      <c r="H681" t="s">
        <v>436</v>
      </c>
      <c r="I681" t="str">
        <f t="shared" si="10"/>
        <v>20250324</v>
      </c>
      <c r="J681" s="243"/>
      <c r="K681" s="243"/>
    </row>
    <row r="682" spans="1:11">
      <c r="A682" t="s">
        <v>439</v>
      </c>
      <c r="B682" t="s">
        <v>102</v>
      </c>
      <c r="C682" t="s">
        <v>489</v>
      </c>
      <c r="D682" t="s">
        <v>433</v>
      </c>
      <c r="E682" t="s">
        <v>434</v>
      </c>
      <c r="F682" s="243">
        <v>45737.74732638889</v>
      </c>
      <c r="G682" t="s">
        <v>435</v>
      </c>
      <c r="H682" t="s">
        <v>436</v>
      </c>
      <c r="I682" t="str">
        <f t="shared" si="10"/>
        <v>20250321</v>
      </c>
      <c r="J682" s="243"/>
      <c r="K682" s="243"/>
    </row>
    <row r="683" spans="1:11">
      <c r="A683" t="s">
        <v>439</v>
      </c>
      <c r="B683" t="s">
        <v>102</v>
      </c>
      <c r="C683" t="s">
        <v>489</v>
      </c>
      <c r="D683" t="s">
        <v>433</v>
      </c>
      <c r="E683" t="s">
        <v>434</v>
      </c>
      <c r="F683" s="243">
        <v>45737.350752314815</v>
      </c>
      <c r="G683" t="s">
        <v>435</v>
      </c>
      <c r="H683" t="s">
        <v>436</v>
      </c>
      <c r="I683" t="str">
        <f t="shared" si="10"/>
        <v>20250321</v>
      </c>
      <c r="J683" s="243"/>
      <c r="K683" s="243"/>
    </row>
    <row r="684" spans="1:11">
      <c r="A684" t="s">
        <v>439</v>
      </c>
      <c r="B684" t="s">
        <v>102</v>
      </c>
      <c r="C684" t="s">
        <v>489</v>
      </c>
      <c r="D684" t="s">
        <v>433</v>
      </c>
      <c r="E684" t="s">
        <v>434</v>
      </c>
      <c r="F684" s="243">
        <v>45736.750833333332</v>
      </c>
      <c r="G684" t="s">
        <v>435</v>
      </c>
      <c r="H684" t="s">
        <v>436</v>
      </c>
      <c r="I684" t="str">
        <f t="shared" si="10"/>
        <v>20250320</v>
      </c>
      <c r="J684" s="243"/>
      <c r="K684" s="243"/>
    </row>
    <row r="685" spans="1:11">
      <c r="A685" t="s">
        <v>439</v>
      </c>
      <c r="B685" t="s">
        <v>102</v>
      </c>
      <c r="C685" t="s">
        <v>489</v>
      </c>
      <c r="D685" t="s">
        <v>433</v>
      </c>
      <c r="E685" t="s">
        <v>434</v>
      </c>
      <c r="F685" s="243">
        <v>45736.348946759259</v>
      </c>
      <c r="G685" t="s">
        <v>435</v>
      </c>
      <c r="H685" t="s">
        <v>436</v>
      </c>
      <c r="I685" t="str">
        <f t="shared" si="10"/>
        <v>20250320</v>
      </c>
      <c r="J685" s="243"/>
      <c r="K685" s="243"/>
    </row>
    <row r="686" spans="1:11">
      <c r="A686" t="s">
        <v>439</v>
      </c>
      <c r="B686" t="s">
        <v>104</v>
      </c>
      <c r="C686" t="s">
        <v>490</v>
      </c>
      <c r="D686" t="s">
        <v>433</v>
      </c>
      <c r="E686" t="s">
        <v>434</v>
      </c>
      <c r="F686" s="243">
        <v>45763.761493055557</v>
      </c>
      <c r="G686" t="s">
        <v>435</v>
      </c>
      <c r="H686" t="s">
        <v>436</v>
      </c>
      <c r="I686" t="str">
        <f t="shared" si="10"/>
        <v>20250416</v>
      </c>
      <c r="J686" s="243"/>
      <c r="K686" s="243"/>
    </row>
    <row r="687" spans="1:11">
      <c r="A687" t="s">
        <v>439</v>
      </c>
      <c r="B687" t="s">
        <v>104</v>
      </c>
      <c r="C687" t="s">
        <v>490</v>
      </c>
      <c r="D687" t="s">
        <v>433</v>
      </c>
      <c r="E687" t="s">
        <v>434</v>
      </c>
      <c r="F687" s="243">
        <v>45763.338587962964</v>
      </c>
      <c r="G687" t="s">
        <v>435</v>
      </c>
      <c r="H687" t="s">
        <v>436</v>
      </c>
      <c r="I687" t="str">
        <f t="shared" si="10"/>
        <v>20250416</v>
      </c>
      <c r="J687" s="243"/>
      <c r="K687" s="243"/>
    </row>
    <row r="688" spans="1:11">
      <c r="A688" t="s">
        <v>439</v>
      </c>
      <c r="B688" t="s">
        <v>104</v>
      </c>
      <c r="C688" t="s">
        <v>490</v>
      </c>
      <c r="D688" t="s">
        <v>433</v>
      </c>
      <c r="E688" t="s">
        <v>434</v>
      </c>
      <c r="F688" s="243">
        <v>45762.758969907409</v>
      </c>
      <c r="G688" t="s">
        <v>435</v>
      </c>
      <c r="H688" t="s">
        <v>436</v>
      </c>
      <c r="I688" t="str">
        <f t="shared" si="10"/>
        <v>20250415</v>
      </c>
      <c r="J688" s="243"/>
      <c r="K688" s="243"/>
    </row>
    <row r="689" spans="1:11">
      <c r="A689" t="s">
        <v>439</v>
      </c>
      <c r="B689" t="s">
        <v>104</v>
      </c>
      <c r="C689" t="s">
        <v>490</v>
      </c>
      <c r="D689" t="s">
        <v>433</v>
      </c>
      <c r="E689" t="s">
        <v>434</v>
      </c>
      <c r="F689" s="243">
        <v>45762.335474537038</v>
      </c>
      <c r="G689" t="s">
        <v>435</v>
      </c>
      <c r="H689" t="s">
        <v>436</v>
      </c>
      <c r="I689" t="str">
        <f t="shared" si="10"/>
        <v>20250415</v>
      </c>
      <c r="J689" s="243"/>
      <c r="K689" s="243"/>
    </row>
    <row r="690" spans="1:11">
      <c r="A690" t="s">
        <v>439</v>
      </c>
      <c r="B690" t="s">
        <v>104</v>
      </c>
      <c r="C690" t="s">
        <v>490</v>
      </c>
      <c r="D690" t="s">
        <v>433</v>
      </c>
      <c r="E690" t="s">
        <v>434</v>
      </c>
      <c r="F690" s="243">
        <v>45761.755289351851</v>
      </c>
      <c r="G690" t="s">
        <v>435</v>
      </c>
      <c r="H690" t="s">
        <v>436</v>
      </c>
      <c r="I690" t="str">
        <f t="shared" si="10"/>
        <v>20250414</v>
      </c>
      <c r="J690" s="243"/>
      <c r="K690" s="243"/>
    </row>
    <row r="691" spans="1:11">
      <c r="A691" t="s">
        <v>439</v>
      </c>
      <c r="B691" t="s">
        <v>104</v>
      </c>
      <c r="C691" t="s">
        <v>490</v>
      </c>
      <c r="D691" t="s">
        <v>433</v>
      </c>
      <c r="E691" t="s">
        <v>434</v>
      </c>
      <c r="F691" s="243">
        <v>45761.337314814817</v>
      </c>
      <c r="G691" t="s">
        <v>435</v>
      </c>
      <c r="H691" t="s">
        <v>436</v>
      </c>
      <c r="I691" t="str">
        <f t="shared" si="10"/>
        <v>20250414</v>
      </c>
      <c r="J691" s="243"/>
      <c r="K691" s="243"/>
    </row>
    <row r="692" spans="1:11">
      <c r="A692" t="s">
        <v>439</v>
      </c>
      <c r="B692" t="s">
        <v>104</v>
      </c>
      <c r="C692" t="s">
        <v>490</v>
      </c>
      <c r="D692" t="s">
        <v>433</v>
      </c>
      <c r="E692" t="s">
        <v>434</v>
      </c>
      <c r="F692" s="243">
        <v>45758.90384259259</v>
      </c>
      <c r="G692" t="s">
        <v>435</v>
      </c>
      <c r="H692" t="s">
        <v>436</v>
      </c>
      <c r="I692" t="str">
        <f t="shared" si="10"/>
        <v>20250411</v>
      </c>
      <c r="J692" s="243"/>
      <c r="K692" s="243"/>
    </row>
    <row r="693" spans="1:11">
      <c r="A693" t="s">
        <v>439</v>
      </c>
      <c r="B693" t="s">
        <v>104</v>
      </c>
      <c r="C693" t="s">
        <v>490</v>
      </c>
      <c r="D693" t="s">
        <v>433</v>
      </c>
      <c r="E693" t="s">
        <v>434</v>
      </c>
      <c r="F693" s="243">
        <v>45758.335115740738</v>
      </c>
      <c r="G693" t="s">
        <v>435</v>
      </c>
      <c r="H693" t="s">
        <v>436</v>
      </c>
      <c r="I693" t="str">
        <f t="shared" si="10"/>
        <v>20250411</v>
      </c>
      <c r="J693" s="243"/>
      <c r="K693" s="243"/>
    </row>
    <row r="694" spans="1:11">
      <c r="A694" t="s">
        <v>439</v>
      </c>
      <c r="B694" t="s">
        <v>104</v>
      </c>
      <c r="C694" t="s">
        <v>490</v>
      </c>
      <c r="D694" t="s">
        <v>433</v>
      </c>
      <c r="E694" t="s">
        <v>434</v>
      </c>
      <c r="F694" s="243">
        <v>45757.753321759257</v>
      </c>
      <c r="G694" t="s">
        <v>435</v>
      </c>
      <c r="H694" t="s">
        <v>436</v>
      </c>
      <c r="I694" t="str">
        <f t="shared" si="10"/>
        <v>20250410</v>
      </c>
      <c r="J694" s="243"/>
      <c r="K694" s="243"/>
    </row>
    <row r="695" spans="1:11">
      <c r="A695" t="s">
        <v>439</v>
      </c>
      <c r="B695" t="s">
        <v>104</v>
      </c>
      <c r="C695" t="s">
        <v>490</v>
      </c>
      <c r="D695" t="s">
        <v>433</v>
      </c>
      <c r="E695" t="s">
        <v>434</v>
      </c>
      <c r="F695" s="243">
        <v>45757.346562500003</v>
      </c>
      <c r="G695" t="s">
        <v>435</v>
      </c>
      <c r="H695" t="s">
        <v>436</v>
      </c>
      <c r="I695" t="str">
        <f t="shared" si="10"/>
        <v>20250410</v>
      </c>
      <c r="J695" s="243"/>
      <c r="K695" s="243"/>
    </row>
    <row r="696" spans="1:11">
      <c r="A696" t="s">
        <v>439</v>
      </c>
      <c r="B696" t="s">
        <v>104</v>
      </c>
      <c r="C696" t="s">
        <v>490</v>
      </c>
      <c r="D696" t="s">
        <v>433</v>
      </c>
      <c r="E696" t="s">
        <v>434</v>
      </c>
      <c r="F696" s="244">
        <v>45756.765219907407</v>
      </c>
      <c r="G696" t="s">
        <v>435</v>
      </c>
      <c r="H696" t="s">
        <v>436</v>
      </c>
      <c r="I696" t="str">
        <f t="shared" si="10"/>
        <v>20250409</v>
      </c>
      <c r="J696" s="243"/>
      <c r="K696" s="243"/>
    </row>
    <row r="697" spans="1:11">
      <c r="A697" t="s">
        <v>439</v>
      </c>
      <c r="B697" t="s">
        <v>104</v>
      </c>
      <c r="C697" t="s">
        <v>490</v>
      </c>
      <c r="D697" t="s">
        <v>433</v>
      </c>
      <c r="E697" t="s">
        <v>434</v>
      </c>
      <c r="F697" s="244">
        <v>45756.334178240744</v>
      </c>
      <c r="G697" t="s">
        <v>435</v>
      </c>
      <c r="H697" t="s">
        <v>436</v>
      </c>
      <c r="I697" t="str">
        <f t="shared" si="10"/>
        <v>20250409</v>
      </c>
      <c r="J697" s="243"/>
      <c r="K697" s="243"/>
    </row>
    <row r="698" spans="1:11">
      <c r="A698" t="s">
        <v>439</v>
      </c>
      <c r="B698" t="s">
        <v>104</v>
      </c>
      <c r="C698" t="s">
        <v>490</v>
      </c>
      <c r="D698" t="s">
        <v>433</v>
      </c>
      <c r="E698" t="s">
        <v>434</v>
      </c>
      <c r="F698" s="243">
        <v>45755.764988425923</v>
      </c>
      <c r="G698" t="s">
        <v>435</v>
      </c>
      <c r="H698" t="s">
        <v>436</v>
      </c>
      <c r="I698" t="str">
        <f t="shared" si="10"/>
        <v>20250408</v>
      </c>
      <c r="J698" s="243"/>
      <c r="K698" s="243"/>
    </row>
    <row r="699" spans="1:11">
      <c r="A699" t="s">
        <v>439</v>
      </c>
      <c r="B699" t="s">
        <v>104</v>
      </c>
      <c r="C699" t="s">
        <v>490</v>
      </c>
      <c r="D699" t="s">
        <v>433</v>
      </c>
      <c r="E699" t="s">
        <v>434</v>
      </c>
      <c r="F699" s="243">
        <v>45755.349548611113</v>
      </c>
      <c r="G699" t="s">
        <v>435</v>
      </c>
      <c r="H699" t="s">
        <v>436</v>
      </c>
      <c r="I699" t="str">
        <f t="shared" si="10"/>
        <v>20250408</v>
      </c>
      <c r="J699" s="243"/>
      <c r="K699" s="243"/>
    </row>
    <row r="700" spans="1:11">
      <c r="A700" t="s">
        <v>439</v>
      </c>
      <c r="B700" t="s">
        <v>104</v>
      </c>
      <c r="C700" t="s">
        <v>490</v>
      </c>
      <c r="D700" t="s">
        <v>433</v>
      </c>
      <c r="E700" t="s">
        <v>434</v>
      </c>
      <c r="F700" s="243">
        <v>45752.481064814812</v>
      </c>
      <c r="G700" t="s">
        <v>435</v>
      </c>
      <c r="H700" t="s">
        <v>436</v>
      </c>
      <c r="I700" t="str">
        <f t="shared" si="10"/>
        <v>20250405</v>
      </c>
      <c r="J700" s="243"/>
      <c r="K700" s="243"/>
    </row>
    <row r="701" spans="1:11">
      <c r="A701" t="s">
        <v>439</v>
      </c>
      <c r="B701" t="s">
        <v>104</v>
      </c>
      <c r="C701" t="s">
        <v>490</v>
      </c>
      <c r="D701" t="s">
        <v>433</v>
      </c>
      <c r="E701" t="s">
        <v>434</v>
      </c>
      <c r="F701" s="243">
        <v>45752.355173611111</v>
      </c>
      <c r="G701" t="s">
        <v>435</v>
      </c>
      <c r="H701" t="s">
        <v>436</v>
      </c>
      <c r="I701" t="str">
        <f t="shared" si="10"/>
        <v>20250405</v>
      </c>
      <c r="J701" s="243"/>
      <c r="K701" s="243"/>
    </row>
    <row r="702" spans="1:11">
      <c r="A702" t="s">
        <v>439</v>
      </c>
      <c r="B702" t="s">
        <v>104</v>
      </c>
      <c r="C702" t="s">
        <v>490</v>
      </c>
      <c r="D702" t="s">
        <v>433</v>
      </c>
      <c r="E702" t="s">
        <v>434</v>
      </c>
      <c r="F702" s="243">
        <v>45751.740300925929</v>
      </c>
      <c r="G702" t="s">
        <v>435</v>
      </c>
      <c r="H702" t="s">
        <v>436</v>
      </c>
      <c r="I702" t="str">
        <f t="shared" si="10"/>
        <v>20250404</v>
      </c>
      <c r="J702" s="243"/>
      <c r="K702" s="243"/>
    </row>
    <row r="703" spans="1:11">
      <c r="A703" t="s">
        <v>439</v>
      </c>
      <c r="B703" t="s">
        <v>104</v>
      </c>
      <c r="C703" t="s">
        <v>490</v>
      </c>
      <c r="D703" t="s">
        <v>433</v>
      </c>
      <c r="E703" t="s">
        <v>434</v>
      </c>
      <c r="F703" s="243">
        <v>45751.332048611112</v>
      </c>
      <c r="G703" t="s">
        <v>435</v>
      </c>
      <c r="H703" t="s">
        <v>436</v>
      </c>
      <c r="I703" t="str">
        <f t="shared" si="10"/>
        <v>20250404</v>
      </c>
      <c r="J703" s="243"/>
      <c r="K703" s="243"/>
    </row>
    <row r="704" spans="1:11">
      <c r="A704" t="s">
        <v>439</v>
      </c>
      <c r="B704" t="s">
        <v>104</v>
      </c>
      <c r="C704" t="s">
        <v>490</v>
      </c>
      <c r="D704" t="s">
        <v>433</v>
      </c>
      <c r="E704" t="s">
        <v>434</v>
      </c>
      <c r="F704" s="243">
        <v>45750.754247685189</v>
      </c>
      <c r="G704" t="s">
        <v>435</v>
      </c>
      <c r="H704" t="s">
        <v>436</v>
      </c>
      <c r="I704" t="str">
        <f t="shared" si="10"/>
        <v>20250403</v>
      </c>
      <c r="J704" s="243"/>
      <c r="K704" s="243"/>
    </row>
    <row r="705" spans="1:11">
      <c r="A705" t="s">
        <v>439</v>
      </c>
      <c r="B705" t="s">
        <v>104</v>
      </c>
      <c r="C705" t="s">
        <v>490</v>
      </c>
      <c r="D705" t="s">
        <v>433</v>
      </c>
      <c r="E705" t="s">
        <v>434</v>
      </c>
      <c r="F705" s="243">
        <v>45750.327511574076</v>
      </c>
      <c r="G705" t="s">
        <v>435</v>
      </c>
      <c r="H705" t="s">
        <v>436</v>
      </c>
      <c r="I705" t="str">
        <f t="shared" si="10"/>
        <v>20250403</v>
      </c>
      <c r="J705" s="243"/>
      <c r="K705" s="243"/>
    </row>
    <row r="706" spans="1:11">
      <c r="A706" t="s">
        <v>439</v>
      </c>
      <c r="B706" t="s">
        <v>104</v>
      </c>
      <c r="C706" t="s">
        <v>490</v>
      </c>
      <c r="D706" t="s">
        <v>433</v>
      </c>
      <c r="E706" t="s">
        <v>434</v>
      </c>
      <c r="F706" s="243">
        <v>45749.75677083333</v>
      </c>
      <c r="G706" t="s">
        <v>435</v>
      </c>
      <c r="H706" t="s">
        <v>436</v>
      </c>
      <c r="I706" t="str">
        <f t="shared" si="10"/>
        <v>20250402</v>
      </c>
      <c r="J706" s="243"/>
      <c r="K706" s="243"/>
    </row>
    <row r="707" spans="1:11">
      <c r="A707" t="s">
        <v>439</v>
      </c>
      <c r="B707" t="s">
        <v>104</v>
      </c>
      <c r="C707" t="s">
        <v>490</v>
      </c>
      <c r="D707" t="s">
        <v>433</v>
      </c>
      <c r="E707" t="s">
        <v>434</v>
      </c>
      <c r="F707" s="243">
        <v>45749.336435185185</v>
      </c>
      <c r="G707" t="s">
        <v>435</v>
      </c>
      <c r="H707" t="s">
        <v>436</v>
      </c>
      <c r="I707" t="str">
        <f t="shared" ref="I707:I770" si="11">TEXT(F707,"yyyymmdd")</f>
        <v>20250402</v>
      </c>
      <c r="J707" s="243"/>
      <c r="K707" s="243"/>
    </row>
    <row r="708" spans="1:11">
      <c r="A708" t="s">
        <v>439</v>
      </c>
      <c r="B708" t="s">
        <v>104</v>
      </c>
      <c r="C708" t="s">
        <v>490</v>
      </c>
      <c r="D708" t="s">
        <v>433</v>
      </c>
      <c r="E708" t="s">
        <v>434</v>
      </c>
      <c r="F708" s="243">
        <v>45748.75472222222</v>
      </c>
      <c r="G708" t="s">
        <v>435</v>
      </c>
      <c r="H708" t="s">
        <v>436</v>
      </c>
      <c r="I708" t="str">
        <f t="shared" si="11"/>
        <v>20250401</v>
      </c>
      <c r="J708" s="243"/>
      <c r="K708" s="243"/>
    </row>
    <row r="709" spans="1:11">
      <c r="A709" t="s">
        <v>439</v>
      </c>
      <c r="B709" t="s">
        <v>104</v>
      </c>
      <c r="C709" t="s">
        <v>490</v>
      </c>
      <c r="D709" t="s">
        <v>433</v>
      </c>
      <c r="E709" t="s">
        <v>434</v>
      </c>
      <c r="F709" s="243">
        <v>45748.339363425926</v>
      </c>
      <c r="G709" t="s">
        <v>435</v>
      </c>
      <c r="H709" t="s">
        <v>436</v>
      </c>
      <c r="I709" t="str">
        <f t="shared" si="11"/>
        <v>20250401</v>
      </c>
      <c r="J709" s="243"/>
      <c r="K709" s="243"/>
    </row>
    <row r="710" spans="1:11">
      <c r="A710" t="s">
        <v>439</v>
      </c>
      <c r="B710" t="s">
        <v>104</v>
      </c>
      <c r="C710" t="s">
        <v>490</v>
      </c>
      <c r="D710" t="s">
        <v>433</v>
      </c>
      <c r="E710" t="s">
        <v>434</v>
      </c>
      <c r="F710" s="243">
        <v>45747.753287037034</v>
      </c>
      <c r="G710" t="s">
        <v>435</v>
      </c>
      <c r="H710" t="s">
        <v>436</v>
      </c>
      <c r="I710" t="str">
        <f t="shared" si="11"/>
        <v>20250331</v>
      </c>
      <c r="J710" s="243"/>
      <c r="K710" s="243"/>
    </row>
    <row r="711" spans="1:11">
      <c r="A711" t="s">
        <v>439</v>
      </c>
      <c r="B711" t="s">
        <v>104</v>
      </c>
      <c r="C711" t="s">
        <v>490</v>
      </c>
      <c r="D711" t="s">
        <v>433</v>
      </c>
      <c r="E711" t="s">
        <v>434</v>
      </c>
      <c r="F711" s="243">
        <v>45747.341446759259</v>
      </c>
      <c r="G711" t="s">
        <v>435</v>
      </c>
      <c r="H711" t="s">
        <v>436</v>
      </c>
      <c r="I711" t="str">
        <f t="shared" si="11"/>
        <v>20250331</v>
      </c>
      <c r="J711" s="243"/>
      <c r="K711" s="243"/>
    </row>
    <row r="712" spans="1:11">
      <c r="A712" t="s">
        <v>439</v>
      </c>
      <c r="B712" t="s">
        <v>104</v>
      </c>
      <c r="C712" t="s">
        <v>490</v>
      </c>
      <c r="D712" t="s">
        <v>433</v>
      </c>
      <c r="E712" t="s">
        <v>434</v>
      </c>
      <c r="F712" s="243">
        <v>45744.7502662037</v>
      </c>
      <c r="G712" t="s">
        <v>435</v>
      </c>
      <c r="H712" t="s">
        <v>436</v>
      </c>
      <c r="I712" t="str">
        <f t="shared" si="11"/>
        <v>20250328</v>
      </c>
      <c r="J712" s="243"/>
      <c r="K712" s="243"/>
    </row>
    <row r="713" spans="1:11">
      <c r="A713" t="s">
        <v>439</v>
      </c>
      <c r="B713" t="s">
        <v>104</v>
      </c>
      <c r="C713" t="s">
        <v>490</v>
      </c>
      <c r="D713" t="s">
        <v>433</v>
      </c>
      <c r="E713" t="s">
        <v>434</v>
      </c>
      <c r="F713" s="243">
        <v>45744.33625</v>
      </c>
      <c r="G713" t="s">
        <v>435</v>
      </c>
      <c r="H713" t="s">
        <v>436</v>
      </c>
      <c r="I713" t="str">
        <f t="shared" si="11"/>
        <v>20250328</v>
      </c>
      <c r="J713" s="243"/>
      <c r="K713" s="243"/>
    </row>
    <row r="714" spans="1:11">
      <c r="A714" t="s">
        <v>439</v>
      </c>
      <c r="B714" t="s">
        <v>104</v>
      </c>
      <c r="C714" t="s">
        <v>490</v>
      </c>
      <c r="D714" t="s">
        <v>433</v>
      </c>
      <c r="E714" t="s">
        <v>434</v>
      </c>
      <c r="F714" s="243">
        <v>45743.750960648147</v>
      </c>
      <c r="G714" t="s">
        <v>435</v>
      </c>
      <c r="H714" t="s">
        <v>436</v>
      </c>
      <c r="I714" t="str">
        <f t="shared" si="11"/>
        <v>20250327</v>
      </c>
      <c r="J714" s="243"/>
      <c r="K714" s="243"/>
    </row>
    <row r="715" spans="1:11">
      <c r="A715" t="s">
        <v>439</v>
      </c>
      <c r="B715" t="s">
        <v>104</v>
      </c>
      <c r="C715" t="s">
        <v>490</v>
      </c>
      <c r="D715" t="s">
        <v>433</v>
      </c>
      <c r="E715" t="s">
        <v>434</v>
      </c>
      <c r="F715" s="243">
        <v>45743.337789351855</v>
      </c>
      <c r="G715" t="s">
        <v>435</v>
      </c>
      <c r="H715" t="s">
        <v>436</v>
      </c>
      <c r="I715" t="str">
        <f t="shared" si="11"/>
        <v>20250327</v>
      </c>
      <c r="J715" s="243"/>
      <c r="K715" s="243"/>
    </row>
    <row r="716" spans="1:11">
      <c r="A716" t="s">
        <v>439</v>
      </c>
      <c r="B716" t="s">
        <v>104</v>
      </c>
      <c r="C716" t="s">
        <v>490</v>
      </c>
      <c r="D716" t="s">
        <v>433</v>
      </c>
      <c r="E716" t="s">
        <v>434</v>
      </c>
      <c r="F716" s="243">
        <v>45742.753321759257</v>
      </c>
      <c r="G716" t="s">
        <v>435</v>
      </c>
      <c r="H716" t="s">
        <v>436</v>
      </c>
      <c r="I716" t="str">
        <f t="shared" si="11"/>
        <v>20250326</v>
      </c>
      <c r="J716" s="243"/>
      <c r="K716" s="243"/>
    </row>
    <row r="717" spans="1:11">
      <c r="A717" t="s">
        <v>439</v>
      </c>
      <c r="B717" t="s">
        <v>104</v>
      </c>
      <c r="C717" t="s">
        <v>490</v>
      </c>
      <c r="D717" t="s">
        <v>433</v>
      </c>
      <c r="E717" t="s">
        <v>434</v>
      </c>
      <c r="F717" s="243">
        <v>45742.347407407404</v>
      </c>
      <c r="G717" t="s">
        <v>435</v>
      </c>
      <c r="H717" t="s">
        <v>436</v>
      </c>
      <c r="I717" t="str">
        <f t="shared" si="11"/>
        <v>20250326</v>
      </c>
      <c r="J717" s="243"/>
      <c r="K717" s="243"/>
    </row>
    <row r="718" spans="1:11">
      <c r="A718" t="s">
        <v>439</v>
      </c>
      <c r="B718" t="s">
        <v>104</v>
      </c>
      <c r="C718" t="s">
        <v>490</v>
      </c>
      <c r="D718" t="s">
        <v>433</v>
      </c>
      <c r="E718" t="s">
        <v>434</v>
      </c>
      <c r="F718" s="243">
        <v>45741.756504629629</v>
      </c>
      <c r="G718" t="s">
        <v>435</v>
      </c>
      <c r="H718" t="s">
        <v>436</v>
      </c>
      <c r="I718" t="str">
        <f t="shared" si="11"/>
        <v>20250325</v>
      </c>
      <c r="J718" s="243"/>
      <c r="K718" s="243"/>
    </row>
    <row r="719" spans="1:11">
      <c r="A719" t="s">
        <v>439</v>
      </c>
      <c r="B719" t="s">
        <v>104</v>
      </c>
      <c r="C719" t="s">
        <v>490</v>
      </c>
      <c r="D719" t="s">
        <v>433</v>
      </c>
      <c r="E719" t="s">
        <v>434</v>
      </c>
      <c r="F719" s="243">
        <v>45741.340405092589</v>
      </c>
      <c r="G719" t="s">
        <v>435</v>
      </c>
      <c r="H719" t="s">
        <v>436</v>
      </c>
      <c r="I719" t="str">
        <f t="shared" si="11"/>
        <v>20250325</v>
      </c>
      <c r="J719" s="243"/>
      <c r="K719" s="243"/>
    </row>
    <row r="720" spans="1:11">
      <c r="A720" t="s">
        <v>439</v>
      </c>
      <c r="B720" t="s">
        <v>104</v>
      </c>
      <c r="C720" t="s">
        <v>490</v>
      </c>
      <c r="D720" t="s">
        <v>433</v>
      </c>
      <c r="E720" t="s">
        <v>434</v>
      </c>
      <c r="F720" s="243">
        <v>45740.750983796293</v>
      </c>
      <c r="G720" t="s">
        <v>435</v>
      </c>
      <c r="H720" t="s">
        <v>436</v>
      </c>
      <c r="I720" t="str">
        <f t="shared" si="11"/>
        <v>20250324</v>
      </c>
      <c r="J720" s="243"/>
      <c r="K720" s="243"/>
    </row>
    <row r="721" spans="1:11">
      <c r="A721" t="s">
        <v>439</v>
      </c>
      <c r="B721" t="s">
        <v>104</v>
      </c>
      <c r="C721" t="s">
        <v>490</v>
      </c>
      <c r="D721" t="s">
        <v>433</v>
      </c>
      <c r="E721" t="s">
        <v>434</v>
      </c>
      <c r="F721" s="243">
        <v>45740.338819444441</v>
      </c>
      <c r="G721" t="s">
        <v>435</v>
      </c>
      <c r="H721" t="s">
        <v>436</v>
      </c>
      <c r="I721" t="str">
        <f t="shared" si="11"/>
        <v>20250324</v>
      </c>
      <c r="J721" s="243"/>
      <c r="K721" s="243"/>
    </row>
    <row r="722" spans="1:11">
      <c r="A722" t="s">
        <v>439</v>
      </c>
      <c r="B722" t="s">
        <v>104</v>
      </c>
      <c r="C722" t="s">
        <v>490</v>
      </c>
      <c r="D722" t="s">
        <v>433</v>
      </c>
      <c r="E722" t="s">
        <v>434</v>
      </c>
      <c r="F722" s="243">
        <v>45737.867893518516</v>
      </c>
      <c r="G722" t="s">
        <v>435</v>
      </c>
      <c r="H722" t="s">
        <v>436</v>
      </c>
      <c r="I722" t="str">
        <f t="shared" si="11"/>
        <v>20250321</v>
      </c>
      <c r="J722" s="243"/>
      <c r="K722" s="243"/>
    </row>
    <row r="723" spans="1:11">
      <c r="A723" t="s">
        <v>439</v>
      </c>
      <c r="B723" t="s">
        <v>104</v>
      </c>
      <c r="C723" t="s">
        <v>490</v>
      </c>
      <c r="D723" t="s">
        <v>433</v>
      </c>
      <c r="E723" t="s">
        <v>434</v>
      </c>
      <c r="F723" s="243">
        <v>45737.331759259258</v>
      </c>
      <c r="G723" t="s">
        <v>435</v>
      </c>
      <c r="H723" t="s">
        <v>436</v>
      </c>
      <c r="I723" t="str">
        <f t="shared" si="11"/>
        <v>20250321</v>
      </c>
      <c r="J723" s="243"/>
      <c r="K723" s="243"/>
    </row>
    <row r="724" spans="1:11">
      <c r="A724" t="s">
        <v>439</v>
      </c>
      <c r="B724" t="s">
        <v>104</v>
      </c>
      <c r="C724" t="s">
        <v>490</v>
      </c>
      <c r="D724" t="s">
        <v>433</v>
      </c>
      <c r="E724" t="s">
        <v>434</v>
      </c>
      <c r="F724" s="243">
        <v>45736.755601851852</v>
      </c>
      <c r="G724" t="s">
        <v>435</v>
      </c>
      <c r="H724" t="s">
        <v>436</v>
      </c>
      <c r="I724" t="str">
        <f t="shared" si="11"/>
        <v>20250320</v>
      </c>
      <c r="J724" s="243"/>
      <c r="K724" s="243"/>
    </row>
    <row r="725" spans="1:11">
      <c r="A725" t="s">
        <v>439</v>
      </c>
      <c r="B725" t="s">
        <v>104</v>
      </c>
      <c r="C725" t="s">
        <v>490</v>
      </c>
      <c r="D725" t="s">
        <v>433</v>
      </c>
      <c r="E725" t="s">
        <v>434</v>
      </c>
      <c r="F725" s="243">
        <v>45736.340266203704</v>
      </c>
      <c r="G725" t="s">
        <v>435</v>
      </c>
      <c r="H725" t="s">
        <v>436</v>
      </c>
      <c r="I725" t="str">
        <f t="shared" si="11"/>
        <v>20250320</v>
      </c>
      <c r="J725" s="243"/>
      <c r="K725" s="243"/>
    </row>
    <row r="726" spans="1:11">
      <c r="A726" t="s">
        <v>491</v>
      </c>
      <c r="B726" t="s">
        <v>106</v>
      </c>
      <c r="C726" t="s">
        <v>492</v>
      </c>
      <c r="D726" t="s">
        <v>433</v>
      </c>
      <c r="E726" t="s">
        <v>434</v>
      </c>
      <c r="F726" s="243">
        <v>45763.745057870372</v>
      </c>
      <c r="G726" t="s">
        <v>493</v>
      </c>
      <c r="H726" t="s">
        <v>494</v>
      </c>
      <c r="I726" t="str">
        <f t="shared" si="11"/>
        <v>20250416</v>
      </c>
      <c r="J726" s="243"/>
      <c r="K726" s="243"/>
    </row>
    <row r="727" spans="1:11">
      <c r="A727" t="s">
        <v>491</v>
      </c>
      <c r="B727" t="s">
        <v>106</v>
      </c>
      <c r="C727" t="s">
        <v>492</v>
      </c>
      <c r="D727" t="s">
        <v>433</v>
      </c>
      <c r="E727" t="s">
        <v>434</v>
      </c>
      <c r="F727" s="243">
        <v>45763.329479166663</v>
      </c>
      <c r="G727" t="s">
        <v>493</v>
      </c>
      <c r="H727" t="s">
        <v>494</v>
      </c>
      <c r="I727" t="str">
        <f t="shared" si="11"/>
        <v>20250416</v>
      </c>
      <c r="J727" s="243"/>
      <c r="K727" s="243"/>
    </row>
    <row r="728" spans="1:11">
      <c r="A728" t="s">
        <v>491</v>
      </c>
      <c r="B728" t="s">
        <v>106</v>
      </c>
      <c r="C728" t="s">
        <v>492</v>
      </c>
      <c r="D728" t="s">
        <v>433</v>
      </c>
      <c r="E728" t="s">
        <v>434</v>
      </c>
      <c r="F728" s="243">
        <v>45762.329571759263</v>
      </c>
      <c r="G728" t="s">
        <v>493</v>
      </c>
      <c r="H728" t="s">
        <v>494</v>
      </c>
      <c r="I728" t="str">
        <f t="shared" si="11"/>
        <v>20250415</v>
      </c>
      <c r="J728" s="243"/>
      <c r="K728" s="243"/>
    </row>
    <row r="729" spans="1:11">
      <c r="A729" t="s">
        <v>491</v>
      </c>
      <c r="B729" t="s">
        <v>106</v>
      </c>
      <c r="C729" t="s">
        <v>492</v>
      </c>
      <c r="D729" t="s">
        <v>433</v>
      </c>
      <c r="E729" t="s">
        <v>434</v>
      </c>
      <c r="F729" s="243">
        <v>45761.756851851853</v>
      </c>
      <c r="G729" t="s">
        <v>493</v>
      </c>
      <c r="H729" t="s">
        <v>494</v>
      </c>
      <c r="I729" t="str">
        <f t="shared" si="11"/>
        <v>20250414</v>
      </c>
      <c r="J729" s="243"/>
      <c r="K729" s="243"/>
    </row>
    <row r="730" spans="1:11">
      <c r="A730" t="s">
        <v>491</v>
      </c>
      <c r="B730" t="s">
        <v>106</v>
      </c>
      <c r="C730" t="s">
        <v>492</v>
      </c>
      <c r="D730" t="s">
        <v>433</v>
      </c>
      <c r="E730" t="s">
        <v>434</v>
      </c>
      <c r="F730" s="243">
        <v>45761.327453703707</v>
      </c>
      <c r="G730" t="s">
        <v>493</v>
      </c>
      <c r="H730" t="s">
        <v>494</v>
      </c>
      <c r="I730" t="str">
        <f t="shared" si="11"/>
        <v>20250414</v>
      </c>
      <c r="J730" s="243"/>
      <c r="K730" s="243"/>
    </row>
    <row r="731" spans="1:11">
      <c r="A731" t="s">
        <v>491</v>
      </c>
      <c r="B731" t="s">
        <v>106</v>
      </c>
      <c r="C731" t="s">
        <v>492</v>
      </c>
      <c r="D731" t="s">
        <v>433</v>
      </c>
      <c r="E731" t="s">
        <v>434</v>
      </c>
      <c r="F731" s="243">
        <v>45755.323981481481</v>
      </c>
      <c r="G731" t="s">
        <v>493</v>
      </c>
      <c r="H731" t="s">
        <v>494</v>
      </c>
      <c r="I731" t="str">
        <f t="shared" si="11"/>
        <v>20250408</v>
      </c>
      <c r="J731" s="243"/>
      <c r="K731" s="243"/>
    </row>
    <row r="732" spans="1:11">
      <c r="A732" t="s">
        <v>491</v>
      </c>
      <c r="B732" t="s">
        <v>106</v>
      </c>
      <c r="C732" t="s">
        <v>492</v>
      </c>
      <c r="D732" t="s">
        <v>433</v>
      </c>
      <c r="E732" t="s">
        <v>434</v>
      </c>
      <c r="F732" s="243">
        <v>45751.774155092593</v>
      </c>
      <c r="G732" t="s">
        <v>493</v>
      </c>
      <c r="H732" t="s">
        <v>494</v>
      </c>
      <c r="I732" t="str">
        <f t="shared" si="11"/>
        <v>20250404</v>
      </c>
      <c r="J732" s="243"/>
      <c r="K732" s="243"/>
    </row>
    <row r="733" spans="1:11">
      <c r="A733" t="s">
        <v>491</v>
      </c>
      <c r="B733" t="s">
        <v>106</v>
      </c>
      <c r="C733" t="s">
        <v>492</v>
      </c>
      <c r="D733" t="s">
        <v>433</v>
      </c>
      <c r="E733" t="s">
        <v>434</v>
      </c>
      <c r="F733" s="243">
        <v>45751.329502314817</v>
      </c>
      <c r="G733" t="s">
        <v>493</v>
      </c>
      <c r="H733" t="s">
        <v>494</v>
      </c>
      <c r="I733" t="str">
        <f t="shared" si="11"/>
        <v>20250404</v>
      </c>
      <c r="J733" s="243"/>
      <c r="K733" s="243"/>
    </row>
    <row r="734" spans="1:11">
      <c r="A734" t="s">
        <v>491</v>
      </c>
      <c r="B734" t="s">
        <v>106</v>
      </c>
      <c r="C734" t="s">
        <v>492</v>
      </c>
      <c r="D734" t="s">
        <v>433</v>
      </c>
      <c r="E734" t="s">
        <v>434</v>
      </c>
      <c r="F734" s="243">
        <v>45750.330196759256</v>
      </c>
      <c r="G734" t="s">
        <v>493</v>
      </c>
      <c r="H734" t="s">
        <v>494</v>
      </c>
      <c r="I734" t="str">
        <f t="shared" si="11"/>
        <v>20250403</v>
      </c>
      <c r="J734" s="243"/>
      <c r="K734" s="243"/>
    </row>
    <row r="735" spans="1:11">
      <c r="A735" t="s">
        <v>491</v>
      </c>
      <c r="B735" t="s">
        <v>106</v>
      </c>
      <c r="C735" t="s">
        <v>492</v>
      </c>
      <c r="D735" t="s">
        <v>433</v>
      </c>
      <c r="E735" t="s">
        <v>434</v>
      </c>
      <c r="F735" s="243">
        <v>45749.756701388891</v>
      </c>
      <c r="G735" t="s">
        <v>493</v>
      </c>
      <c r="H735" t="s">
        <v>494</v>
      </c>
      <c r="I735" t="str">
        <f t="shared" si="11"/>
        <v>20250402</v>
      </c>
      <c r="J735" s="243"/>
      <c r="K735" s="243"/>
    </row>
    <row r="736" spans="1:11">
      <c r="A736" t="s">
        <v>491</v>
      </c>
      <c r="B736" t="s">
        <v>106</v>
      </c>
      <c r="C736" t="s">
        <v>492</v>
      </c>
      <c r="D736" t="s">
        <v>433</v>
      </c>
      <c r="E736" t="s">
        <v>434</v>
      </c>
      <c r="F736" s="243">
        <v>45749.326805555553</v>
      </c>
      <c r="G736" t="s">
        <v>493</v>
      </c>
      <c r="H736" t="s">
        <v>494</v>
      </c>
      <c r="I736" t="str">
        <f t="shared" si="11"/>
        <v>20250402</v>
      </c>
      <c r="J736" s="243"/>
      <c r="K736" s="243"/>
    </row>
    <row r="737" spans="1:11">
      <c r="A737" t="s">
        <v>491</v>
      </c>
      <c r="B737" t="s">
        <v>106</v>
      </c>
      <c r="C737" t="s">
        <v>492</v>
      </c>
      <c r="D737" t="s">
        <v>433</v>
      </c>
      <c r="E737" t="s">
        <v>434</v>
      </c>
      <c r="F737" s="243">
        <v>45748.780011574076</v>
      </c>
      <c r="G737" t="s">
        <v>493</v>
      </c>
      <c r="H737" t="s">
        <v>494</v>
      </c>
      <c r="I737" t="str">
        <f t="shared" si="11"/>
        <v>20250401</v>
      </c>
      <c r="J737" s="243"/>
      <c r="K737" s="243"/>
    </row>
    <row r="738" spans="1:11">
      <c r="A738" t="s">
        <v>491</v>
      </c>
      <c r="B738" t="s">
        <v>106</v>
      </c>
      <c r="C738" t="s">
        <v>492</v>
      </c>
      <c r="D738" t="s">
        <v>433</v>
      </c>
      <c r="E738" t="s">
        <v>434</v>
      </c>
      <c r="F738" s="243">
        <v>45748.327118055553</v>
      </c>
      <c r="G738" t="s">
        <v>493</v>
      </c>
      <c r="H738" t="s">
        <v>494</v>
      </c>
      <c r="I738" t="str">
        <f t="shared" si="11"/>
        <v>20250401</v>
      </c>
      <c r="J738" s="243"/>
      <c r="K738" s="243"/>
    </row>
    <row r="739" spans="1:11">
      <c r="A739" t="s">
        <v>491</v>
      </c>
      <c r="B739" t="s">
        <v>106</v>
      </c>
      <c r="C739" t="s">
        <v>492</v>
      </c>
      <c r="D739" t="s">
        <v>433</v>
      </c>
      <c r="E739" t="s">
        <v>434</v>
      </c>
      <c r="F739" s="243">
        <v>45747.733344907407</v>
      </c>
      <c r="G739" t="s">
        <v>493</v>
      </c>
      <c r="H739" t="s">
        <v>494</v>
      </c>
      <c r="I739" t="str">
        <f t="shared" si="11"/>
        <v>20250331</v>
      </c>
      <c r="J739" s="243"/>
      <c r="K739" s="243"/>
    </row>
    <row r="740" spans="1:11">
      <c r="A740" t="s">
        <v>491</v>
      </c>
      <c r="B740" t="s">
        <v>106</v>
      </c>
      <c r="C740" t="s">
        <v>492</v>
      </c>
      <c r="D740" t="s">
        <v>433</v>
      </c>
      <c r="E740" t="s">
        <v>434</v>
      </c>
      <c r="F740" s="243">
        <v>45747.33222222222</v>
      </c>
      <c r="G740" t="s">
        <v>493</v>
      </c>
      <c r="H740" t="s">
        <v>494</v>
      </c>
      <c r="I740" t="str">
        <f t="shared" si="11"/>
        <v>20250331</v>
      </c>
      <c r="J740" s="243"/>
      <c r="K740" s="243"/>
    </row>
    <row r="741" spans="1:11">
      <c r="A741" t="s">
        <v>491</v>
      </c>
      <c r="B741" t="s">
        <v>106</v>
      </c>
      <c r="C741" t="s">
        <v>492</v>
      </c>
      <c r="D741" t="s">
        <v>433</v>
      </c>
      <c r="E741" t="s">
        <v>434</v>
      </c>
      <c r="F741" s="243">
        <v>45744.729895833334</v>
      </c>
      <c r="G741" t="s">
        <v>493</v>
      </c>
      <c r="H741" t="s">
        <v>494</v>
      </c>
      <c r="I741" t="str">
        <f t="shared" si="11"/>
        <v>20250328</v>
      </c>
      <c r="J741" s="243"/>
      <c r="K741" s="243"/>
    </row>
    <row r="742" spans="1:11">
      <c r="A742" t="s">
        <v>491</v>
      </c>
      <c r="B742" t="s">
        <v>106</v>
      </c>
      <c r="C742" t="s">
        <v>492</v>
      </c>
      <c r="D742" t="s">
        <v>433</v>
      </c>
      <c r="E742" t="s">
        <v>434</v>
      </c>
      <c r="F742" s="243">
        <v>45744.326956018522</v>
      </c>
      <c r="G742" t="s">
        <v>493</v>
      </c>
      <c r="H742" t="s">
        <v>494</v>
      </c>
      <c r="I742" t="str">
        <f t="shared" si="11"/>
        <v>20250328</v>
      </c>
      <c r="J742" s="243"/>
      <c r="K742" s="243"/>
    </row>
    <row r="743" spans="1:11">
      <c r="A743" t="s">
        <v>491</v>
      </c>
      <c r="B743" t="s">
        <v>106</v>
      </c>
      <c r="C743" t="s">
        <v>492</v>
      </c>
      <c r="D743" t="s">
        <v>433</v>
      </c>
      <c r="E743" t="s">
        <v>434</v>
      </c>
      <c r="F743" s="243">
        <v>45743.742314814815</v>
      </c>
      <c r="G743" t="s">
        <v>493</v>
      </c>
      <c r="H743" t="s">
        <v>494</v>
      </c>
      <c r="I743" t="str">
        <f t="shared" si="11"/>
        <v>20250327</v>
      </c>
      <c r="J743" s="243"/>
      <c r="K743" s="243"/>
    </row>
    <row r="744" spans="1:11">
      <c r="A744" t="s">
        <v>491</v>
      </c>
      <c r="B744" t="s">
        <v>106</v>
      </c>
      <c r="C744" t="s">
        <v>492</v>
      </c>
      <c r="D744" t="s">
        <v>433</v>
      </c>
      <c r="E744" t="s">
        <v>434</v>
      </c>
      <c r="F744" s="243">
        <v>45743.326863425929</v>
      </c>
      <c r="G744" t="s">
        <v>493</v>
      </c>
      <c r="H744" t="s">
        <v>494</v>
      </c>
      <c r="I744" t="str">
        <f t="shared" si="11"/>
        <v>20250327</v>
      </c>
      <c r="J744" s="243"/>
      <c r="K744" s="243"/>
    </row>
    <row r="745" spans="1:11">
      <c r="A745" t="s">
        <v>491</v>
      </c>
      <c r="B745" t="s">
        <v>106</v>
      </c>
      <c r="C745" t="s">
        <v>492</v>
      </c>
      <c r="D745" t="s">
        <v>433</v>
      </c>
      <c r="E745" t="s">
        <v>434</v>
      </c>
      <c r="F745" s="243">
        <v>45742.750891203701</v>
      </c>
      <c r="G745" t="s">
        <v>493</v>
      </c>
      <c r="H745" t="s">
        <v>494</v>
      </c>
      <c r="I745" t="str">
        <f t="shared" si="11"/>
        <v>20250326</v>
      </c>
      <c r="J745" s="243"/>
      <c r="K745" s="243"/>
    </row>
    <row r="746" spans="1:11">
      <c r="A746" t="s">
        <v>491</v>
      </c>
      <c r="B746" t="s">
        <v>106</v>
      </c>
      <c r="C746" t="s">
        <v>492</v>
      </c>
      <c r="D746" t="s">
        <v>433</v>
      </c>
      <c r="E746" t="s">
        <v>434</v>
      </c>
      <c r="F746" s="243">
        <v>45742.327002314814</v>
      </c>
      <c r="G746" t="s">
        <v>493</v>
      </c>
      <c r="H746" t="s">
        <v>494</v>
      </c>
      <c r="I746" t="str">
        <f t="shared" si="11"/>
        <v>20250326</v>
      </c>
      <c r="J746" s="243"/>
      <c r="K746" s="243"/>
    </row>
    <row r="747" spans="1:11">
      <c r="A747" t="s">
        <v>491</v>
      </c>
      <c r="B747" t="s">
        <v>106</v>
      </c>
      <c r="C747" t="s">
        <v>492</v>
      </c>
      <c r="D747" t="s">
        <v>433</v>
      </c>
      <c r="E747" t="s">
        <v>434</v>
      </c>
      <c r="F747" s="243">
        <v>45741.737870370373</v>
      </c>
      <c r="G747" t="s">
        <v>493</v>
      </c>
      <c r="H747" t="s">
        <v>494</v>
      </c>
      <c r="I747" t="str">
        <f t="shared" si="11"/>
        <v>20250325</v>
      </c>
      <c r="J747" s="243"/>
      <c r="K747" s="243"/>
    </row>
    <row r="748" spans="1:11">
      <c r="A748" t="s">
        <v>491</v>
      </c>
      <c r="B748" t="s">
        <v>106</v>
      </c>
      <c r="C748" t="s">
        <v>492</v>
      </c>
      <c r="D748" t="s">
        <v>433</v>
      </c>
      <c r="E748" t="s">
        <v>434</v>
      </c>
      <c r="F748" s="243">
        <v>45741.326898148145</v>
      </c>
      <c r="G748" t="s">
        <v>493</v>
      </c>
      <c r="H748" t="s">
        <v>494</v>
      </c>
      <c r="I748" t="str">
        <f t="shared" si="11"/>
        <v>20250325</v>
      </c>
      <c r="J748" s="243"/>
      <c r="K748" s="243"/>
    </row>
    <row r="749" spans="1:11">
      <c r="A749" t="s">
        <v>491</v>
      </c>
      <c r="B749" t="s">
        <v>106</v>
      </c>
      <c r="C749" t="s">
        <v>492</v>
      </c>
      <c r="D749" t="s">
        <v>433</v>
      </c>
      <c r="E749" t="s">
        <v>434</v>
      </c>
      <c r="F749" s="243">
        <v>45740.756701388891</v>
      </c>
      <c r="G749" t="s">
        <v>493</v>
      </c>
      <c r="H749" t="s">
        <v>494</v>
      </c>
      <c r="I749" t="str">
        <f t="shared" si="11"/>
        <v>20250324</v>
      </c>
      <c r="J749" s="243"/>
      <c r="K749" s="243"/>
    </row>
    <row r="750" spans="1:11">
      <c r="A750" t="s">
        <v>491</v>
      </c>
      <c r="B750" t="s">
        <v>106</v>
      </c>
      <c r="C750" t="s">
        <v>492</v>
      </c>
      <c r="D750" t="s">
        <v>433</v>
      </c>
      <c r="E750" t="s">
        <v>434</v>
      </c>
      <c r="F750" s="243">
        <v>45740.332476851851</v>
      </c>
      <c r="G750" t="s">
        <v>493</v>
      </c>
      <c r="H750" t="s">
        <v>494</v>
      </c>
      <c r="I750" t="str">
        <f t="shared" si="11"/>
        <v>20250324</v>
      </c>
      <c r="J750" s="243"/>
      <c r="K750" s="243"/>
    </row>
    <row r="751" spans="1:11">
      <c r="A751" t="s">
        <v>491</v>
      </c>
      <c r="B751" t="s">
        <v>106</v>
      </c>
      <c r="C751" t="s">
        <v>492</v>
      </c>
      <c r="D751" t="s">
        <v>433</v>
      </c>
      <c r="E751" t="s">
        <v>434</v>
      </c>
      <c r="F751" s="243">
        <v>45737.744004629632</v>
      </c>
      <c r="G751" t="s">
        <v>493</v>
      </c>
      <c r="H751" t="s">
        <v>494</v>
      </c>
      <c r="I751" t="str">
        <f t="shared" si="11"/>
        <v>20250321</v>
      </c>
      <c r="J751" s="243"/>
      <c r="K751" s="243"/>
    </row>
    <row r="752" spans="1:11">
      <c r="A752" t="s">
        <v>491</v>
      </c>
      <c r="B752" t="s">
        <v>106</v>
      </c>
      <c r="C752" t="s">
        <v>492</v>
      </c>
      <c r="D752" t="s">
        <v>433</v>
      </c>
      <c r="E752" t="s">
        <v>434</v>
      </c>
      <c r="F752" s="243">
        <v>45737.326921296299</v>
      </c>
      <c r="G752" t="s">
        <v>493</v>
      </c>
      <c r="H752" t="s">
        <v>494</v>
      </c>
      <c r="I752" t="str">
        <f t="shared" si="11"/>
        <v>20250321</v>
      </c>
      <c r="J752" s="243"/>
      <c r="K752" s="243"/>
    </row>
    <row r="753" spans="1:11">
      <c r="A753" t="s">
        <v>491</v>
      </c>
      <c r="B753" t="s">
        <v>106</v>
      </c>
      <c r="C753" t="s">
        <v>492</v>
      </c>
      <c r="D753" t="s">
        <v>433</v>
      </c>
      <c r="E753" t="s">
        <v>434</v>
      </c>
      <c r="F753" s="243">
        <v>45736.743877314817</v>
      </c>
      <c r="G753" t="s">
        <v>493</v>
      </c>
      <c r="H753" t="s">
        <v>494</v>
      </c>
      <c r="I753" t="str">
        <f t="shared" si="11"/>
        <v>20250320</v>
      </c>
      <c r="J753" s="243"/>
      <c r="K753" s="243"/>
    </row>
    <row r="754" spans="1:11">
      <c r="A754" t="s">
        <v>491</v>
      </c>
      <c r="B754" t="s">
        <v>106</v>
      </c>
      <c r="C754" t="s">
        <v>492</v>
      </c>
      <c r="D754" t="s">
        <v>433</v>
      </c>
      <c r="E754" t="s">
        <v>434</v>
      </c>
      <c r="F754" s="243">
        <v>45736.32707175926</v>
      </c>
      <c r="G754" t="s">
        <v>493</v>
      </c>
      <c r="H754" t="s">
        <v>494</v>
      </c>
      <c r="I754" t="str">
        <f t="shared" si="11"/>
        <v>20250320</v>
      </c>
      <c r="J754" s="243"/>
      <c r="K754" s="243"/>
    </row>
    <row r="755" spans="1:11">
      <c r="A755" t="s">
        <v>431</v>
      </c>
      <c r="B755" t="s">
        <v>53</v>
      </c>
      <c r="C755" t="s">
        <v>495</v>
      </c>
      <c r="D755" t="s">
        <v>433</v>
      </c>
      <c r="E755" t="s">
        <v>434</v>
      </c>
      <c r="F755" s="243">
        <v>45763.73847222222</v>
      </c>
      <c r="G755" t="s">
        <v>435</v>
      </c>
      <c r="H755" t="s">
        <v>436</v>
      </c>
      <c r="I755" t="str">
        <f t="shared" si="11"/>
        <v>20250416</v>
      </c>
      <c r="J755" s="243"/>
      <c r="K755" s="243"/>
    </row>
    <row r="756" spans="1:11">
      <c r="A756" t="s">
        <v>431</v>
      </c>
      <c r="B756" t="s">
        <v>53</v>
      </c>
      <c r="C756" t="s">
        <v>495</v>
      </c>
      <c r="D756" t="s">
        <v>433</v>
      </c>
      <c r="E756" t="s">
        <v>434</v>
      </c>
      <c r="F756" s="243">
        <v>45763.341446759259</v>
      </c>
      <c r="G756" t="s">
        <v>435</v>
      </c>
      <c r="H756" t="s">
        <v>436</v>
      </c>
      <c r="I756" t="str">
        <f t="shared" si="11"/>
        <v>20250416</v>
      </c>
      <c r="J756" s="243"/>
      <c r="K756" s="243"/>
    </row>
    <row r="757" spans="1:11">
      <c r="A757" t="s">
        <v>431</v>
      </c>
      <c r="B757" t="s">
        <v>53</v>
      </c>
      <c r="C757" t="s">
        <v>495</v>
      </c>
      <c r="D757" t="s">
        <v>433</v>
      </c>
      <c r="E757" t="s">
        <v>434</v>
      </c>
      <c r="F757" s="243">
        <v>45762.732708333337</v>
      </c>
      <c r="G757" t="s">
        <v>435</v>
      </c>
      <c r="H757" t="s">
        <v>436</v>
      </c>
      <c r="I757" t="str">
        <f t="shared" si="11"/>
        <v>20250415</v>
      </c>
      <c r="J757" s="243"/>
      <c r="K757" s="243"/>
    </row>
    <row r="758" spans="1:11">
      <c r="A758" t="s">
        <v>431</v>
      </c>
      <c r="B758" t="s">
        <v>53</v>
      </c>
      <c r="C758" t="s">
        <v>495</v>
      </c>
      <c r="D758" t="s">
        <v>433</v>
      </c>
      <c r="E758" t="s">
        <v>434</v>
      </c>
      <c r="F758" s="243">
        <v>45762.334444444445</v>
      </c>
      <c r="G758" t="s">
        <v>435</v>
      </c>
      <c r="H758" t="s">
        <v>436</v>
      </c>
      <c r="I758" t="str">
        <f t="shared" si="11"/>
        <v>20250415</v>
      </c>
      <c r="J758" s="243"/>
      <c r="K758" s="243"/>
    </row>
    <row r="759" spans="1:11">
      <c r="A759" t="s">
        <v>431</v>
      </c>
      <c r="B759" t="s">
        <v>53</v>
      </c>
      <c r="C759" t="s">
        <v>495</v>
      </c>
      <c r="D759" t="s">
        <v>433</v>
      </c>
      <c r="E759" t="s">
        <v>434</v>
      </c>
      <c r="F759" s="243">
        <v>45761.746365740742</v>
      </c>
      <c r="G759" t="s">
        <v>435</v>
      </c>
      <c r="H759" t="s">
        <v>436</v>
      </c>
      <c r="I759" t="str">
        <f t="shared" si="11"/>
        <v>20250414</v>
      </c>
      <c r="J759" s="243"/>
      <c r="K759" s="243"/>
    </row>
    <row r="760" spans="1:11">
      <c r="A760" t="s">
        <v>431</v>
      </c>
      <c r="B760" t="s">
        <v>53</v>
      </c>
      <c r="C760" t="s">
        <v>495</v>
      </c>
      <c r="D760" t="s">
        <v>433</v>
      </c>
      <c r="E760" t="s">
        <v>434</v>
      </c>
      <c r="F760" s="243">
        <v>45761.339143518519</v>
      </c>
      <c r="G760" t="s">
        <v>435</v>
      </c>
      <c r="H760" t="s">
        <v>436</v>
      </c>
      <c r="I760" t="str">
        <f t="shared" si="11"/>
        <v>20250414</v>
      </c>
      <c r="J760" s="243"/>
      <c r="K760" s="243"/>
    </row>
    <row r="761" spans="1:11">
      <c r="A761" t="s">
        <v>431</v>
      </c>
      <c r="B761" t="s">
        <v>53</v>
      </c>
      <c r="C761" t="s">
        <v>495</v>
      </c>
      <c r="D761" t="s">
        <v>433</v>
      </c>
      <c r="E761" t="s">
        <v>434</v>
      </c>
      <c r="F761" s="243">
        <v>45758.735208333332</v>
      </c>
      <c r="G761" t="s">
        <v>435</v>
      </c>
      <c r="H761" t="s">
        <v>436</v>
      </c>
      <c r="I761" t="str">
        <f t="shared" si="11"/>
        <v>20250411</v>
      </c>
      <c r="J761" s="243"/>
      <c r="K761" s="243"/>
    </row>
    <row r="762" spans="1:11">
      <c r="A762" t="s">
        <v>431</v>
      </c>
      <c r="B762" t="s">
        <v>53</v>
      </c>
      <c r="C762" t="s">
        <v>495</v>
      </c>
      <c r="D762" t="s">
        <v>433</v>
      </c>
      <c r="E762" t="s">
        <v>434</v>
      </c>
      <c r="F762" s="243">
        <v>45758.32949074074</v>
      </c>
      <c r="G762" t="s">
        <v>435</v>
      </c>
      <c r="H762" t="s">
        <v>436</v>
      </c>
      <c r="I762" t="str">
        <f t="shared" si="11"/>
        <v>20250411</v>
      </c>
      <c r="J762" s="243"/>
      <c r="K762" s="243"/>
    </row>
    <row r="763" spans="1:11">
      <c r="A763" t="s">
        <v>431</v>
      </c>
      <c r="B763" t="s">
        <v>53</v>
      </c>
      <c r="C763" t="s">
        <v>495</v>
      </c>
      <c r="D763" t="s">
        <v>433</v>
      </c>
      <c r="E763" t="s">
        <v>434</v>
      </c>
      <c r="F763" s="243">
        <v>45757.732592592591</v>
      </c>
      <c r="G763" t="s">
        <v>435</v>
      </c>
      <c r="H763" t="s">
        <v>436</v>
      </c>
      <c r="I763" t="str">
        <f t="shared" si="11"/>
        <v>20250410</v>
      </c>
      <c r="J763" s="243"/>
      <c r="K763" s="243"/>
    </row>
    <row r="764" spans="1:11">
      <c r="A764" t="s">
        <v>431</v>
      </c>
      <c r="B764" t="s">
        <v>53</v>
      </c>
      <c r="C764" t="s">
        <v>495</v>
      </c>
      <c r="D764" t="s">
        <v>433</v>
      </c>
      <c r="E764" t="s">
        <v>434</v>
      </c>
      <c r="F764" s="243">
        <v>45757.328634259262</v>
      </c>
      <c r="G764" t="s">
        <v>435</v>
      </c>
      <c r="H764" t="s">
        <v>436</v>
      </c>
      <c r="I764" t="str">
        <f t="shared" si="11"/>
        <v>20250410</v>
      </c>
      <c r="J764" s="243"/>
      <c r="K764" s="243"/>
    </row>
    <row r="765" spans="1:11">
      <c r="A765" t="s">
        <v>431</v>
      </c>
      <c r="B765" t="s">
        <v>53</v>
      </c>
      <c r="C765" t="s">
        <v>495</v>
      </c>
      <c r="D765" t="s">
        <v>433</v>
      </c>
      <c r="E765" t="s">
        <v>434</v>
      </c>
      <c r="F765" s="243">
        <v>45756.731990740744</v>
      </c>
      <c r="G765" t="s">
        <v>496</v>
      </c>
      <c r="H765" t="s">
        <v>497</v>
      </c>
      <c r="I765" t="str">
        <f t="shared" si="11"/>
        <v>20250409</v>
      </c>
      <c r="J765" s="243"/>
      <c r="K765" s="243"/>
    </row>
    <row r="766" spans="1:11">
      <c r="A766" t="s">
        <v>431</v>
      </c>
      <c r="B766" t="s">
        <v>53</v>
      </c>
      <c r="C766" t="s">
        <v>495</v>
      </c>
      <c r="D766" t="s">
        <v>433</v>
      </c>
      <c r="E766" t="s">
        <v>434</v>
      </c>
      <c r="F766" s="243">
        <v>45756.373460648145</v>
      </c>
      <c r="G766" t="s">
        <v>496</v>
      </c>
      <c r="H766" t="s">
        <v>497</v>
      </c>
      <c r="I766" t="str">
        <f t="shared" si="11"/>
        <v>20250409</v>
      </c>
      <c r="J766" s="243"/>
      <c r="K766" s="243"/>
    </row>
    <row r="767" spans="1:11">
      <c r="A767" t="s">
        <v>431</v>
      </c>
      <c r="B767" t="s">
        <v>53</v>
      </c>
      <c r="C767" t="s">
        <v>495</v>
      </c>
      <c r="D767" t="s">
        <v>433</v>
      </c>
      <c r="E767" t="s">
        <v>434</v>
      </c>
      <c r="F767" s="243">
        <v>45755.746481481481</v>
      </c>
      <c r="G767" t="s">
        <v>435</v>
      </c>
      <c r="H767" t="s">
        <v>436</v>
      </c>
      <c r="I767" t="str">
        <f t="shared" si="11"/>
        <v>20250408</v>
      </c>
      <c r="J767" s="243"/>
      <c r="K767" s="243"/>
    </row>
    <row r="768" spans="1:11">
      <c r="A768" t="s">
        <v>431</v>
      </c>
      <c r="B768" t="s">
        <v>53</v>
      </c>
      <c r="C768" t="s">
        <v>495</v>
      </c>
      <c r="D768" t="s">
        <v>433</v>
      </c>
      <c r="E768" t="s">
        <v>434</v>
      </c>
      <c r="F768" s="243">
        <v>45755.344988425924</v>
      </c>
      <c r="G768" t="s">
        <v>435</v>
      </c>
      <c r="H768" t="s">
        <v>436</v>
      </c>
      <c r="I768" t="str">
        <f t="shared" si="11"/>
        <v>20250408</v>
      </c>
      <c r="J768" s="243"/>
      <c r="K768" s="243"/>
    </row>
    <row r="769" spans="1:11">
      <c r="A769" t="s">
        <v>431</v>
      </c>
      <c r="B769" t="s">
        <v>53</v>
      </c>
      <c r="C769" t="s">
        <v>495</v>
      </c>
      <c r="D769" t="s">
        <v>433</v>
      </c>
      <c r="E769" t="s">
        <v>434</v>
      </c>
      <c r="F769" s="243">
        <v>45751.733020833337</v>
      </c>
      <c r="G769" t="s">
        <v>435</v>
      </c>
      <c r="H769" t="s">
        <v>436</v>
      </c>
      <c r="I769" t="str">
        <f t="shared" si="11"/>
        <v>20250404</v>
      </c>
      <c r="J769" s="243"/>
      <c r="K769" s="243"/>
    </row>
    <row r="770" spans="1:11">
      <c r="A770" t="s">
        <v>431</v>
      </c>
      <c r="B770" t="s">
        <v>53</v>
      </c>
      <c r="C770" t="s">
        <v>495</v>
      </c>
      <c r="D770" t="s">
        <v>433</v>
      </c>
      <c r="E770" t="s">
        <v>434</v>
      </c>
      <c r="F770" s="243">
        <v>45751.334247685183</v>
      </c>
      <c r="G770" t="s">
        <v>435</v>
      </c>
      <c r="H770" t="s">
        <v>436</v>
      </c>
      <c r="I770" t="str">
        <f t="shared" si="11"/>
        <v>20250404</v>
      </c>
      <c r="J770" s="243"/>
      <c r="K770" s="243"/>
    </row>
    <row r="771" spans="1:11">
      <c r="A771" t="s">
        <v>431</v>
      </c>
      <c r="B771" t="s">
        <v>53</v>
      </c>
      <c r="C771" t="s">
        <v>495</v>
      </c>
      <c r="D771" t="s">
        <v>433</v>
      </c>
      <c r="E771" t="s">
        <v>434</v>
      </c>
      <c r="F771" s="243">
        <v>45750.734131944446</v>
      </c>
      <c r="G771" t="s">
        <v>435</v>
      </c>
      <c r="H771" t="s">
        <v>436</v>
      </c>
      <c r="I771" t="str">
        <f t="shared" ref="I771:I834" si="12">TEXT(F771,"yyyymmdd")</f>
        <v>20250403</v>
      </c>
      <c r="J771" s="243"/>
      <c r="K771" s="243"/>
    </row>
    <row r="772" spans="1:11">
      <c r="A772" t="s">
        <v>431</v>
      </c>
      <c r="B772" t="s">
        <v>53</v>
      </c>
      <c r="C772" t="s">
        <v>495</v>
      </c>
      <c r="D772" t="s">
        <v>433</v>
      </c>
      <c r="E772" t="s">
        <v>434</v>
      </c>
      <c r="F772" s="243">
        <v>45750.334143518521</v>
      </c>
      <c r="G772" t="s">
        <v>435</v>
      </c>
      <c r="H772" t="s">
        <v>436</v>
      </c>
      <c r="I772" t="str">
        <f t="shared" si="12"/>
        <v>20250403</v>
      </c>
      <c r="J772" s="243"/>
      <c r="K772" s="243"/>
    </row>
    <row r="773" spans="1:11">
      <c r="A773" t="s">
        <v>431</v>
      </c>
      <c r="B773" t="s">
        <v>53</v>
      </c>
      <c r="C773" t="s">
        <v>495</v>
      </c>
      <c r="D773" t="s">
        <v>433</v>
      </c>
      <c r="E773" t="s">
        <v>434</v>
      </c>
      <c r="F773" s="243">
        <v>45749.742766203701</v>
      </c>
      <c r="G773" t="s">
        <v>435</v>
      </c>
      <c r="H773" t="s">
        <v>436</v>
      </c>
      <c r="I773" t="str">
        <f t="shared" si="12"/>
        <v>20250402</v>
      </c>
      <c r="J773" s="243"/>
      <c r="K773" s="243"/>
    </row>
    <row r="774" spans="1:11">
      <c r="A774" t="s">
        <v>431</v>
      </c>
      <c r="B774" t="s">
        <v>53</v>
      </c>
      <c r="C774" t="s">
        <v>495</v>
      </c>
      <c r="D774" t="s">
        <v>433</v>
      </c>
      <c r="E774" t="s">
        <v>434</v>
      </c>
      <c r="F774" s="243">
        <v>45749.338784722226</v>
      </c>
      <c r="G774" t="s">
        <v>435</v>
      </c>
      <c r="H774" t="s">
        <v>436</v>
      </c>
      <c r="I774" t="str">
        <f t="shared" si="12"/>
        <v>20250402</v>
      </c>
      <c r="J774" s="243"/>
      <c r="K774" s="243"/>
    </row>
    <row r="775" spans="1:11">
      <c r="A775" t="s">
        <v>431</v>
      </c>
      <c r="B775" t="s">
        <v>53</v>
      </c>
      <c r="C775" t="s">
        <v>495</v>
      </c>
      <c r="D775" t="s">
        <v>433</v>
      </c>
      <c r="E775" t="s">
        <v>434</v>
      </c>
      <c r="F775" s="243">
        <v>45748.750567129631</v>
      </c>
      <c r="G775" t="s">
        <v>496</v>
      </c>
      <c r="H775" t="s">
        <v>497</v>
      </c>
      <c r="I775" t="str">
        <f t="shared" si="12"/>
        <v>20250401</v>
      </c>
      <c r="J775" s="243"/>
      <c r="K775" s="243"/>
    </row>
    <row r="776" spans="1:11">
      <c r="A776" t="s">
        <v>431</v>
      </c>
      <c r="B776" t="s">
        <v>53</v>
      </c>
      <c r="C776" t="s">
        <v>495</v>
      </c>
      <c r="D776" t="s">
        <v>433</v>
      </c>
      <c r="E776" t="s">
        <v>434</v>
      </c>
      <c r="F776" s="243">
        <v>45748.543715277781</v>
      </c>
      <c r="G776" t="s">
        <v>496</v>
      </c>
      <c r="H776" t="s">
        <v>497</v>
      </c>
      <c r="I776" t="str">
        <f t="shared" si="12"/>
        <v>20250401</v>
      </c>
      <c r="J776" s="243"/>
      <c r="K776" s="243"/>
    </row>
    <row r="777" spans="1:11">
      <c r="A777" t="s">
        <v>431</v>
      </c>
      <c r="B777" t="s">
        <v>53</v>
      </c>
      <c r="C777" t="s">
        <v>495</v>
      </c>
      <c r="D777" t="s">
        <v>433</v>
      </c>
      <c r="E777" t="s">
        <v>434</v>
      </c>
      <c r="F777" s="243">
        <v>45747.748541666668</v>
      </c>
      <c r="G777" t="s">
        <v>435</v>
      </c>
      <c r="H777" t="s">
        <v>436</v>
      </c>
      <c r="I777" t="str">
        <f t="shared" si="12"/>
        <v>20250331</v>
      </c>
      <c r="J777" s="243"/>
      <c r="K777" s="243"/>
    </row>
    <row r="778" spans="1:11">
      <c r="A778" t="s">
        <v>431</v>
      </c>
      <c r="B778" t="s">
        <v>53</v>
      </c>
      <c r="C778" t="s">
        <v>495</v>
      </c>
      <c r="D778" t="s">
        <v>433</v>
      </c>
      <c r="E778" t="s">
        <v>434</v>
      </c>
      <c r="F778" s="243">
        <v>45747.334305555552</v>
      </c>
      <c r="G778" t="s">
        <v>435</v>
      </c>
      <c r="H778" t="s">
        <v>436</v>
      </c>
      <c r="I778" t="str">
        <f t="shared" si="12"/>
        <v>20250331</v>
      </c>
      <c r="J778" s="243"/>
      <c r="K778" s="243"/>
    </row>
    <row r="779" spans="1:11">
      <c r="A779" t="s">
        <v>431</v>
      </c>
      <c r="B779" t="s">
        <v>53</v>
      </c>
      <c r="C779" t="s">
        <v>495</v>
      </c>
      <c r="D779" t="s">
        <v>433</v>
      </c>
      <c r="E779" t="s">
        <v>434</v>
      </c>
      <c r="F779" s="243">
        <v>45744.751898148148</v>
      </c>
      <c r="G779" t="s">
        <v>435</v>
      </c>
      <c r="H779" t="s">
        <v>436</v>
      </c>
      <c r="I779" t="str">
        <f t="shared" si="12"/>
        <v>20250328</v>
      </c>
      <c r="J779" s="243"/>
      <c r="K779" s="243"/>
    </row>
    <row r="780" spans="1:11">
      <c r="A780" t="s">
        <v>431</v>
      </c>
      <c r="B780" t="s">
        <v>53</v>
      </c>
      <c r="C780" t="s">
        <v>495</v>
      </c>
      <c r="D780" t="s">
        <v>433</v>
      </c>
      <c r="E780" t="s">
        <v>434</v>
      </c>
      <c r="F780" s="243">
        <v>45744.340173611112</v>
      </c>
      <c r="G780" t="s">
        <v>435</v>
      </c>
      <c r="H780" t="s">
        <v>436</v>
      </c>
      <c r="I780" t="str">
        <f t="shared" si="12"/>
        <v>20250328</v>
      </c>
      <c r="J780" s="243"/>
      <c r="K780" s="243"/>
    </row>
    <row r="781" spans="1:11">
      <c r="A781" t="s">
        <v>431</v>
      </c>
      <c r="B781" t="s">
        <v>53</v>
      </c>
      <c r="C781" t="s">
        <v>495</v>
      </c>
      <c r="D781" t="s">
        <v>433</v>
      </c>
      <c r="E781" t="s">
        <v>434</v>
      </c>
      <c r="F781" s="243">
        <v>45743.749016203707</v>
      </c>
      <c r="G781" t="s">
        <v>435</v>
      </c>
      <c r="H781" t="s">
        <v>436</v>
      </c>
      <c r="I781" t="str">
        <f t="shared" si="12"/>
        <v>20250327</v>
      </c>
      <c r="J781" s="243"/>
      <c r="K781" s="243"/>
    </row>
    <row r="782" spans="1:11">
      <c r="A782" t="s">
        <v>431</v>
      </c>
      <c r="B782" t="s">
        <v>53</v>
      </c>
      <c r="C782" t="s">
        <v>495</v>
      </c>
      <c r="D782" t="s">
        <v>433</v>
      </c>
      <c r="E782" t="s">
        <v>434</v>
      </c>
      <c r="F782" s="243">
        <v>45743.340844907405</v>
      </c>
      <c r="G782" t="s">
        <v>435</v>
      </c>
      <c r="H782" t="s">
        <v>436</v>
      </c>
      <c r="I782" t="str">
        <f t="shared" si="12"/>
        <v>20250327</v>
      </c>
      <c r="J782" s="243"/>
      <c r="K782" s="243"/>
    </row>
    <row r="783" spans="1:11">
      <c r="A783" t="s">
        <v>431</v>
      </c>
      <c r="B783" t="s">
        <v>53</v>
      </c>
      <c r="C783" t="s">
        <v>495</v>
      </c>
      <c r="D783" t="s">
        <v>433</v>
      </c>
      <c r="E783" t="s">
        <v>434</v>
      </c>
      <c r="F783" s="243">
        <v>45742.752476851849</v>
      </c>
      <c r="G783" t="s">
        <v>496</v>
      </c>
      <c r="H783" t="s">
        <v>497</v>
      </c>
      <c r="I783" t="str">
        <f t="shared" si="12"/>
        <v>20250326</v>
      </c>
      <c r="J783" s="243"/>
      <c r="K783" s="243"/>
    </row>
    <row r="784" spans="1:11">
      <c r="A784" t="s">
        <v>431</v>
      </c>
      <c r="B784" t="s">
        <v>53</v>
      </c>
      <c r="C784" t="s">
        <v>495</v>
      </c>
      <c r="D784" t="s">
        <v>433</v>
      </c>
      <c r="E784" t="s">
        <v>434</v>
      </c>
      <c r="F784" s="243">
        <v>45742.545729166668</v>
      </c>
      <c r="G784" t="s">
        <v>496</v>
      </c>
      <c r="H784" t="s">
        <v>497</v>
      </c>
      <c r="I784" t="str">
        <f t="shared" si="12"/>
        <v>20250326</v>
      </c>
      <c r="J784" s="243"/>
      <c r="K784" s="243"/>
    </row>
    <row r="785" spans="1:11">
      <c r="A785" t="s">
        <v>431</v>
      </c>
      <c r="B785" t="s">
        <v>53</v>
      </c>
      <c r="C785" t="s">
        <v>495</v>
      </c>
      <c r="D785" t="s">
        <v>433</v>
      </c>
      <c r="E785" t="s">
        <v>434</v>
      </c>
      <c r="F785" s="244">
        <v>45741.740740740737</v>
      </c>
      <c r="G785" t="s">
        <v>435</v>
      </c>
      <c r="H785" t="s">
        <v>436</v>
      </c>
      <c r="I785" t="str">
        <f t="shared" si="12"/>
        <v>20250325</v>
      </c>
      <c r="J785" s="243"/>
      <c r="K785" s="243"/>
    </row>
    <row r="786" spans="1:11">
      <c r="A786" t="s">
        <v>431</v>
      </c>
      <c r="B786" t="s">
        <v>53</v>
      </c>
      <c r="C786" t="s">
        <v>495</v>
      </c>
      <c r="D786" t="s">
        <v>433</v>
      </c>
      <c r="E786" t="s">
        <v>434</v>
      </c>
      <c r="F786" s="243">
        <v>45741.343819444446</v>
      </c>
      <c r="G786" t="s">
        <v>435</v>
      </c>
      <c r="H786" t="s">
        <v>436</v>
      </c>
      <c r="I786" t="str">
        <f t="shared" si="12"/>
        <v>20250325</v>
      </c>
      <c r="J786" s="243"/>
      <c r="K786" s="243"/>
    </row>
    <row r="787" spans="1:11">
      <c r="A787" t="s">
        <v>431</v>
      </c>
      <c r="B787" t="s">
        <v>53</v>
      </c>
      <c r="C787" t="s">
        <v>495</v>
      </c>
      <c r="D787" t="s">
        <v>433</v>
      </c>
      <c r="E787" t="s">
        <v>434</v>
      </c>
      <c r="F787" s="243">
        <v>45740.749120370368</v>
      </c>
      <c r="G787" t="s">
        <v>435</v>
      </c>
      <c r="H787" t="s">
        <v>436</v>
      </c>
      <c r="I787" t="str">
        <f t="shared" si="12"/>
        <v>20250324</v>
      </c>
      <c r="J787" s="243"/>
      <c r="K787" s="243"/>
    </row>
    <row r="788" spans="1:11">
      <c r="A788" t="s">
        <v>431</v>
      </c>
      <c r="B788" t="s">
        <v>53</v>
      </c>
      <c r="C788" t="s">
        <v>495</v>
      </c>
      <c r="D788" t="s">
        <v>433</v>
      </c>
      <c r="E788" t="s">
        <v>434</v>
      </c>
      <c r="F788" s="243">
        <v>45740.347928240742</v>
      </c>
      <c r="G788" t="s">
        <v>435</v>
      </c>
      <c r="H788" t="s">
        <v>436</v>
      </c>
      <c r="I788" t="str">
        <f t="shared" si="12"/>
        <v>20250324</v>
      </c>
      <c r="J788" s="243"/>
      <c r="K788" s="243"/>
    </row>
    <row r="789" spans="1:11">
      <c r="A789" t="s">
        <v>431</v>
      </c>
      <c r="B789" t="s">
        <v>53</v>
      </c>
      <c r="C789" t="s">
        <v>495</v>
      </c>
      <c r="D789" t="s">
        <v>433</v>
      </c>
      <c r="E789" t="s">
        <v>434</v>
      </c>
      <c r="F789" s="243">
        <v>45740.347719907404</v>
      </c>
      <c r="G789" t="s">
        <v>498</v>
      </c>
      <c r="H789" t="s">
        <v>499</v>
      </c>
      <c r="I789" t="str">
        <f t="shared" si="12"/>
        <v>20250324</v>
      </c>
      <c r="J789" s="243"/>
      <c r="K789" s="243"/>
    </row>
    <row r="790" spans="1:11">
      <c r="A790" t="s">
        <v>431</v>
      </c>
      <c r="B790" t="s">
        <v>53</v>
      </c>
      <c r="C790" t="s">
        <v>495</v>
      </c>
      <c r="D790" t="s">
        <v>433</v>
      </c>
      <c r="E790" t="s">
        <v>434</v>
      </c>
      <c r="F790" s="243">
        <v>45737.754328703704</v>
      </c>
      <c r="G790" t="s">
        <v>435</v>
      </c>
      <c r="H790" t="s">
        <v>436</v>
      </c>
      <c r="I790" t="str">
        <f t="shared" si="12"/>
        <v>20250321</v>
      </c>
      <c r="J790" s="243"/>
      <c r="K790" s="243"/>
    </row>
    <row r="791" spans="1:11">
      <c r="A791" t="s">
        <v>431</v>
      </c>
      <c r="B791" t="s">
        <v>53</v>
      </c>
      <c r="C791" t="s">
        <v>495</v>
      </c>
      <c r="D791" t="s">
        <v>433</v>
      </c>
      <c r="E791" t="s">
        <v>434</v>
      </c>
      <c r="F791" s="243">
        <v>45737.347291666665</v>
      </c>
      <c r="G791" t="s">
        <v>435</v>
      </c>
      <c r="H791" t="s">
        <v>436</v>
      </c>
      <c r="I791" t="str">
        <f t="shared" si="12"/>
        <v>20250321</v>
      </c>
      <c r="J791" s="243"/>
      <c r="K791" s="243"/>
    </row>
    <row r="792" spans="1:11">
      <c r="A792" t="s">
        <v>431</v>
      </c>
      <c r="B792" t="s">
        <v>53</v>
      </c>
      <c r="C792" t="s">
        <v>495</v>
      </c>
      <c r="D792" t="s">
        <v>433</v>
      </c>
      <c r="E792" t="s">
        <v>434</v>
      </c>
      <c r="F792" s="243">
        <v>45736.750787037039</v>
      </c>
      <c r="G792" t="s">
        <v>435</v>
      </c>
      <c r="H792" t="s">
        <v>436</v>
      </c>
      <c r="I792" t="str">
        <f t="shared" si="12"/>
        <v>20250320</v>
      </c>
      <c r="J792" s="243"/>
      <c r="K792" s="243"/>
    </row>
    <row r="793" spans="1:11">
      <c r="A793" t="s">
        <v>431</v>
      </c>
      <c r="B793" t="s">
        <v>53</v>
      </c>
      <c r="C793" t="s">
        <v>495</v>
      </c>
      <c r="D793" t="s">
        <v>433</v>
      </c>
      <c r="E793" t="s">
        <v>434</v>
      </c>
      <c r="F793" s="243">
        <v>45736.348877314813</v>
      </c>
      <c r="G793" t="s">
        <v>435</v>
      </c>
      <c r="H793" t="s">
        <v>436</v>
      </c>
      <c r="I793" t="str">
        <f t="shared" si="12"/>
        <v>20250320</v>
      </c>
      <c r="J793" s="243"/>
      <c r="K793" s="243"/>
    </row>
    <row r="794" spans="1:11">
      <c r="A794" t="s">
        <v>491</v>
      </c>
      <c r="B794" t="s">
        <v>109</v>
      </c>
      <c r="C794" t="s">
        <v>500</v>
      </c>
      <c r="D794" t="s">
        <v>433</v>
      </c>
      <c r="E794" t="s">
        <v>434</v>
      </c>
      <c r="F794" s="243">
        <v>45763.760625000003</v>
      </c>
      <c r="G794" t="s">
        <v>493</v>
      </c>
      <c r="H794" t="s">
        <v>494</v>
      </c>
      <c r="I794" t="str">
        <f t="shared" si="12"/>
        <v>20250416</v>
      </c>
      <c r="J794" s="243"/>
      <c r="K794" s="243"/>
    </row>
    <row r="795" spans="1:11">
      <c r="A795" t="s">
        <v>491</v>
      </c>
      <c r="B795" t="s">
        <v>109</v>
      </c>
      <c r="C795" t="s">
        <v>500</v>
      </c>
      <c r="D795" t="s">
        <v>433</v>
      </c>
      <c r="E795" t="s">
        <v>434</v>
      </c>
      <c r="F795" s="243">
        <v>45763.326805555553</v>
      </c>
      <c r="G795" t="s">
        <v>493</v>
      </c>
      <c r="H795" t="s">
        <v>494</v>
      </c>
      <c r="I795" t="str">
        <f t="shared" si="12"/>
        <v>20250416</v>
      </c>
      <c r="J795" s="243"/>
      <c r="K795" s="243"/>
    </row>
    <row r="796" spans="1:11">
      <c r="A796" t="s">
        <v>491</v>
      </c>
      <c r="B796" t="s">
        <v>109</v>
      </c>
      <c r="C796" t="s">
        <v>500</v>
      </c>
      <c r="D796" t="s">
        <v>433</v>
      </c>
      <c r="E796" t="s">
        <v>434</v>
      </c>
      <c r="F796" s="243">
        <v>45762.768437500003</v>
      </c>
      <c r="G796" t="s">
        <v>493</v>
      </c>
      <c r="H796" t="s">
        <v>494</v>
      </c>
      <c r="I796" t="str">
        <f t="shared" si="12"/>
        <v>20250415</v>
      </c>
      <c r="J796" s="243"/>
      <c r="K796" s="243"/>
    </row>
    <row r="797" spans="1:11">
      <c r="A797" t="s">
        <v>491</v>
      </c>
      <c r="B797" t="s">
        <v>109</v>
      </c>
      <c r="C797" t="s">
        <v>500</v>
      </c>
      <c r="D797" t="s">
        <v>433</v>
      </c>
      <c r="E797" t="s">
        <v>434</v>
      </c>
      <c r="F797" s="243">
        <v>45762.317523148151</v>
      </c>
      <c r="G797" t="s">
        <v>493</v>
      </c>
      <c r="H797" t="s">
        <v>494</v>
      </c>
      <c r="I797" t="str">
        <f t="shared" si="12"/>
        <v>20250415</v>
      </c>
      <c r="J797" s="243"/>
      <c r="K797" s="243"/>
    </row>
    <row r="798" spans="1:11">
      <c r="A798" t="s">
        <v>491</v>
      </c>
      <c r="B798" t="s">
        <v>109</v>
      </c>
      <c r="C798" t="s">
        <v>500</v>
      </c>
      <c r="D798" t="s">
        <v>433</v>
      </c>
      <c r="E798" t="s">
        <v>434</v>
      </c>
      <c r="F798" s="243">
        <v>45761.789560185185</v>
      </c>
      <c r="G798" t="s">
        <v>493</v>
      </c>
      <c r="H798" t="s">
        <v>494</v>
      </c>
      <c r="I798" t="str">
        <f t="shared" si="12"/>
        <v>20250414</v>
      </c>
      <c r="J798" s="243"/>
      <c r="K798" s="243"/>
    </row>
    <row r="799" spans="1:11">
      <c r="A799" t="s">
        <v>491</v>
      </c>
      <c r="B799" t="s">
        <v>109</v>
      </c>
      <c r="C799" t="s">
        <v>500</v>
      </c>
      <c r="D799" t="s">
        <v>433</v>
      </c>
      <c r="E799" t="s">
        <v>434</v>
      </c>
      <c r="F799" s="243">
        <v>45761.323530092595</v>
      </c>
      <c r="G799" t="s">
        <v>493</v>
      </c>
      <c r="H799" t="s">
        <v>494</v>
      </c>
      <c r="I799" t="str">
        <f t="shared" si="12"/>
        <v>20250414</v>
      </c>
      <c r="J799" s="243"/>
      <c r="K799" s="243"/>
    </row>
    <row r="800" spans="1:11">
      <c r="A800" t="s">
        <v>491</v>
      </c>
      <c r="B800" t="s">
        <v>109</v>
      </c>
      <c r="C800" t="s">
        <v>500</v>
      </c>
      <c r="D800" t="s">
        <v>433</v>
      </c>
      <c r="E800" t="s">
        <v>434</v>
      </c>
      <c r="F800" s="243">
        <v>45758.771018518521</v>
      </c>
      <c r="G800" t="s">
        <v>493</v>
      </c>
      <c r="H800" t="s">
        <v>494</v>
      </c>
      <c r="I800" t="str">
        <f t="shared" si="12"/>
        <v>20250411</v>
      </c>
      <c r="J800" s="243"/>
      <c r="K800" s="243"/>
    </row>
    <row r="801" spans="1:11">
      <c r="A801" t="s">
        <v>491</v>
      </c>
      <c r="B801" t="s">
        <v>109</v>
      </c>
      <c r="C801" t="s">
        <v>500</v>
      </c>
      <c r="D801" t="s">
        <v>433</v>
      </c>
      <c r="E801" t="s">
        <v>434</v>
      </c>
      <c r="F801" s="243">
        <v>45758.329652777778</v>
      </c>
      <c r="G801" t="s">
        <v>493</v>
      </c>
      <c r="H801" t="s">
        <v>494</v>
      </c>
      <c r="I801" t="str">
        <f t="shared" si="12"/>
        <v>20250411</v>
      </c>
      <c r="J801" s="243"/>
      <c r="K801" s="243"/>
    </row>
    <row r="802" spans="1:11">
      <c r="A802" t="s">
        <v>491</v>
      </c>
      <c r="B802" t="s">
        <v>109</v>
      </c>
      <c r="C802" t="s">
        <v>500</v>
      </c>
      <c r="D802" t="s">
        <v>433</v>
      </c>
      <c r="E802" t="s">
        <v>434</v>
      </c>
      <c r="F802" s="243">
        <v>45757.782881944448</v>
      </c>
      <c r="G802" t="s">
        <v>493</v>
      </c>
      <c r="H802" t="s">
        <v>494</v>
      </c>
      <c r="I802" t="str">
        <f t="shared" si="12"/>
        <v>20250410</v>
      </c>
      <c r="J802" s="243"/>
      <c r="K802" s="243"/>
    </row>
    <row r="803" spans="1:11">
      <c r="A803" t="s">
        <v>491</v>
      </c>
      <c r="B803" t="s">
        <v>109</v>
      </c>
      <c r="C803" t="s">
        <v>500</v>
      </c>
      <c r="D803" t="s">
        <v>433</v>
      </c>
      <c r="E803" t="s">
        <v>434</v>
      </c>
      <c r="F803" s="243">
        <v>45757.317199074074</v>
      </c>
      <c r="G803" t="s">
        <v>493</v>
      </c>
      <c r="H803" t="s">
        <v>494</v>
      </c>
      <c r="I803" t="str">
        <f t="shared" si="12"/>
        <v>20250410</v>
      </c>
      <c r="J803" s="243"/>
      <c r="K803" s="243"/>
    </row>
    <row r="804" spans="1:11">
      <c r="A804" t="s">
        <v>491</v>
      </c>
      <c r="B804" t="s">
        <v>109</v>
      </c>
      <c r="C804" t="s">
        <v>500</v>
      </c>
      <c r="D804" t="s">
        <v>433</v>
      </c>
      <c r="E804" t="s">
        <v>434</v>
      </c>
      <c r="F804" s="243">
        <v>45756.776435185187</v>
      </c>
      <c r="G804" t="s">
        <v>493</v>
      </c>
      <c r="H804" t="s">
        <v>494</v>
      </c>
      <c r="I804" t="str">
        <f t="shared" si="12"/>
        <v>20250409</v>
      </c>
      <c r="J804" s="243"/>
      <c r="K804" s="243"/>
    </row>
    <row r="805" spans="1:11">
      <c r="A805" t="s">
        <v>491</v>
      </c>
      <c r="B805" t="s">
        <v>109</v>
      </c>
      <c r="C805" t="s">
        <v>500</v>
      </c>
      <c r="D805" t="s">
        <v>433</v>
      </c>
      <c r="E805" t="s">
        <v>434</v>
      </c>
      <c r="F805" s="243">
        <v>45756.31150462963</v>
      </c>
      <c r="G805" t="s">
        <v>493</v>
      </c>
      <c r="H805" t="s">
        <v>494</v>
      </c>
      <c r="I805" t="str">
        <f t="shared" si="12"/>
        <v>20250409</v>
      </c>
      <c r="J805" s="243"/>
      <c r="K805" s="243"/>
    </row>
    <row r="806" spans="1:11">
      <c r="A806" t="s">
        <v>491</v>
      </c>
      <c r="B806" t="s">
        <v>109</v>
      </c>
      <c r="C806" t="s">
        <v>500</v>
      </c>
      <c r="D806" t="s">
        <v>433</v>
      </c>
      <c r="E806" t="s">
        <v>434</v>
      </c>
      <c r="F806" s="243">
        <v>45755.798622685186</v>
      </c>
      <c r="G806" t="s">
        <v>493</v>
      </c>
      <c r="H806" t="s">
        <v>494</v>
      </c>
      <c r="I806" t="str">
        <f t="shared" si="12"/>
        <v>20250408</v>
      </c>
      <c r="J806" s="243"/>
      <c r="K806" s="243"/>
    </row>
    <row r="807" spans="1:11">
      <c r="A807" t="s">
        <v>491</v>
      </c>
      <c r="B807" t="s">
        <v>109</v>
      </c>
      <c r="C807" t="s">
        <v>500</v>
      </c>
      <c r="D807" t="s">
        <v>433</v>
      </c>
      <c r="E807" t="s">
        <v>434</v>
      </c>
      <c r="F807" s="243">
        <v>45755.319606481484</v>
      </c>
      <c r="G807" t="s">
        <v>493</v>
      </c>
      <c r="H807" t="s">
        <v>494</v>
      </c>
      <c r="I807" t="str">
        <f t="shared" si="12"/>
        <v>20250408</v>
      </c>
      <c r="J807" s="243"/>
      <c r="K807" s="243"/>
    </row>
    <row r="808" spans="1:11">
      <c r="A808" t="s">
        <v>491</v>
      </c>
      <c r="B808" t="s">
        <v>109</v>
      </c>
      <c r="C808" t="s">
        <v>500</v>
      </c>
      <c r="D808" t="s">
        <v>433</v>
      </c>
      <c r="E808" t="s">
        <v>434</v>
      </c>
      <c r="F808" s="243">
        <v>45751.750254629631</v>
      </c>
      <c r="G808" t="s">
        <v>493</v>
      </c>
      <c r="H808" t="s">
        <v>494</v>
      </c>
      <c r="I808" t="str">
        <f t="shared" si="12"/>
        <v>20250404</v>
      </c>
      <c r="J808" s="243"/>
      <c r="K808" s="243"/>
    </row>
    <row r="809" spans="1:11">
      <c r="A809" t="s">
        <v>491</v>
      </c>
      <c r="B809" t="s">
        <v>109</v>
      </c>
      <c r="C809" t="s">
        <v>500</v>
      </c>
      <c r="D809" t="s">
        <v>433</v>
      </c>
      <c r="E809" t="s">
        <v>434</v>
      </c>
      <c r="F809" s="243">
        <v>45751.335810185185</v>
      </c>
      <c r="G809" t="s">
        <v>493</v>
      </c>
      <c r="H809" t="s">
        <v>494</v>
      </c>
      <c r="I809" t="str">
        <f t="shared" si="12"/>
        <v>20250404</v>
      </c>
      <c r="J809" s="243"/>
      <c r="K809" s="243"/>
    </row>
    <row r="810" spans="1:11">
      <c r="A810" t="s">
        <v>491</v>
      </c>
      <c r="B810" t="s">
        <v>109</v>
      </c>
      <c r="C810" t="s">
        <v>500</v>
      </c>
      <c r="D810" t="s">
        <v>433</v>
      </c>
      <c r="E810" t="s">
        <v>434</v>
      </c>
      <c r="F810" s="243">
        <v>45750.771319444444</v>
      </c>
      <c r="G810" t="s">
        <v>493</v>
      </c>
      <c r="H810" t="s">
        <v>494</v>
      </c>
      <c r="I810" t="str">
        <f t="shared" si="12"/>
        <v>20250403</v>
      </c>
      <c r="J810" s="243"/>
      <c r="K810" s="243"/>
    </row>
    <row r="811" spans="1:11">
      <c r="A811" t="s">
        <v>491</v>
      </c>
      <c r="B811" t="s">
        <v>109</v>
      </c>
      <c r="C811" t="s">
        <v>500</v>
      </c>
      <c r="D811" t="s">
        <v>433</v>
      </c>
      <c r="E811" t="s">
        <v>434</v>
      </c>
      <c r="F811" s="243">
        <v>45750.33021990741</v>
      </c>
      <c r="G811" t="s">
        <v>493</v>
      </c>
      <c r="H811" t="s">
        <v>494</v>
      </c>
      <c r="I811" t="str">
        <f t="shared" si="12"/>
        <v>20250403</v>
      </c>
      <c r="J811" s="243"/>
      <c r="K811" s="243"/>
    </row>
    <row r="812" spans="1:11">
      <c r="A812" t="s">
        <v>491</v>
      </c>
      <c r="B812" t="s">
        <v>109</v>
      </c>
      <c r="C812" t="s">
        <v>500</v>
      </c>
      <c r="D812" t="s">
        <v>433</v>
      </c>
      <c r="E812" t="s">
        <v>434</v>
      </c>
      <c r="F812" s="243">
        <v>45749.770671296297</v>
      </c>
      <c r="G812" t="s">
        <v>493</v>
      </c>
      <c r="H812" t="s">
        <v>494</v>
      </c>
      <c r="I812" t="str">
        <f t="shared" si="12"/>
        <v>20250402</v>
      </c>
      <c r="J812" s="243"/>
      <c r="K812" s="243"/>
    </row>
    <row r="813" spans="1:11">
      <c r="A813" t="s">
        <v>491</v>
      </c>
      <c r="B813" t="s">
        <v>109</v>
      </c>
      <c r="C813" t="s">
        <v>500</v>
      </c>
      <c r="D813" t="s">
        <v>433</v>
      </c>
      <c r="E813" t="s">
        <v>434</v>
      </c>
      <c r="F813" s="243">
        <v>45749.330787037034</v>
      </c>
      <c r="G813" t="s">
        <v>493</v>
      </c>
      <c r="H813" t="s">
        <v>494</v>
      </c>
      <c r="I813" t="str">
        <f t="shared" si="12"/>
        <v>20250402</v>
      </c>
      <c r="J813" s="243"/>
      <c r="K813" s="243"/>
    </row>
    <row r="814" spans="1:11">
      <c r="A814" t="s">
        <v>491</v>
      </c>
      <c r="B814" t="s">
        <v>109</v>
      </c>
      <c r="C814" t="s">
        <v>500</v>
      </c>
      <c r="D814" t="s">
        <v>433</v>
      </c>
      <c r="E814" t="s">
        <v>434</v>
      </c>
      <c r="F814" s="243">
        <v>45748.791597222225</v>
      </c>
      <c r="G814" t="s">
        <v>493</v>
      </c>
      <c r="H814" t="s">
        <v>494</v>
      </c>
      <c r="I814" t="str">
        <f t="shared" si="12"/>
        <v>20250401</v>
      </c>
      <c r="J814" s="243"/>
      <c r="K814" s="243"/>
    </row>
    <row r="815" spans="1:11">
      <c r="A815" t="s">
        <v>491</v>
      </c>
      <c r="B815" t="s">
        <v>109</v>
      </c>
      <c r="C815" t="s">
        <v>500</v>
      </c>
      <c r="D815" t="s">
        <v>433</v>
      </c>
      <c r="E815" t="s">
        <v>434</v>
      </c>
      <c r="F815" s="243">
        <v>45748.328483796293</v>
      </c>
      <c r="G815" t="s">
        <v>493</v>
      </c>
      <c r="H815" t="s">
        <v>494</v>
      </c>
      <c r="I815" t="str">
        <f t="shared" si="12"/>
        <v>20250401</v>
      </c>
      <c r="J815" s="243"/>
      <c r="K815" s="243"/>
    </row>
    <row r="816" spans="1:11">
      <c r="A816" t="s">
        <v>491</v>
      </c>
      <c r="B816" t="s">
        <v>109</v>
      </c>
      <c r="C816" t="s">
        <v>500</v>
      </c>
      <c r="D816" t="s">
        <v>433</v>
      </c>
      <c r="E816" t="s">
        <v>434</v>
      </c>
      <c r="F816" s="243">
        <v>45747.869895833333</v>
      </c>
      <c r="G816" t="s">
        <v>493</v>
      </c>
      <c r="H816" t="s">
        <v>494</v>
      </c>
      <c r="I816" t="str">
        <f t="shared" si="12"/>
        <v>20250331</v>
      </c>
      <c r="J816" s="243"/>
      <c r="K816" s="243"/>
    </row>
    <row r="817" spans="1:11">
      <c r="A817" t="s">
        <v>491</v>
      </c>
      <c r="B817" t="s">
        <v>109</v>
      </c>
      <c r="C817" t="s">
        <v>500</v>
      </c>
      <c r="D817" t="s">
        <v>433</v>
      </c>
      <c r="E817" t="s">
        <v>434</v>
      </c>
      <c r="F817" s="243">
        <v>45747.330914351849</v>
      </c>
      <c r="G817" t="s">
        <v>493</v>
      </c>
      <c r="H817" t="s">
        <v>494</v>
      </c>
      <c r="I817" t="str">
        <f t="shared" si="12"/>
        <v>20250331</v>
      </c>
      <c r="J817" s="243"/>
      <c r="K817" s="243"/>
    </row>
    <row r="818" spans="1:11">
      <c r="A818" t="s">
        <v>491</v>
      </c>
      <c r="B818" t="s">
        <v>109</v>
      </c>
      <c r="C818" t="s">
        <v>500</v>
      </c>
      <c r="D818" t="s">
        <v>433</v>
      </c>
      <c r="E818" t="s">
        <v>434</v>
      </c>
      <c r="F818" s="243">
        <v>45744.754282407404</v>
      </c>
      <c r="G818" t="s">
        <v>493</v>
      </c>
      <c r="H818" t="s">
        <v>494</v>
      </c>
      <c r="I818" t="str">
        <f t="shared" si="12"/>
        <v>20250328</v>
      </c>
      <c r="J818" s="243"/>
      <c r="K818" s="243"/>
    </row>
    <row r="819" spans="1:11">
      <c r="A819" t="s">
        <v>491</v>
      </c>
      <c r="B819" t="s">
        <v>109</v>
      </c>
      <c r="C819" t="s">
        <v>500</v>
      </c>
      <c r="D819" t="s">
        <v>433</v>
      </c>
      <c r="E819" t="s">
        <v>434</v>
      </c>
      <c r="F819" s="243">
        <v>45744.325509259259</v>
      </c>
      <c r="G819" t="s">
        <v>493</v>
      </c>
      <c r="H819" t="s">
        <v>494</v>
      </c>
      <c r="I819" t="str">
        <f t="shared" si="12"/>
        <v>20250328</v>
      </c>
      <c r="J819" s="243"/>
      <c r="K819" s="243"/>
    </row>
    <row r="820" spans="1:11">
      <c r="A820" t="s">
        <v>491</v>
      </c>
      <c r="B820" t="s">
        <v>109</v>
      </c>
      <c r="C820" t="s">
        <v>500</v>
      </c>
      <c r="D820" t="s">
        <v>433</v>
      </c>
      <c r="E820" t="s">
        <v>434</v>
      </c>
      <c r="F820" s="243">
        <v>45743.743715277778</v>
      </c>
      <c r="G820" t="s">
        <v>493</v>
      </c>
      <c r="H820" t="s">
        <v>494</v>
      </c>
      <c r="I820" t="str">
        <f t="shared" si="12"/>
        <v>20250327</v>
      </c>
      <c r="J820" s="243"/>
      <c r="K820" s="243"/>
    </row>
    <row r="821" spans="1:11">
      <c r="A821" t="s">
        <v>491</v>
      </c>
      <c r="B821" t="s">
        <v>109</v>
      </c>
      <c r="C821" t="s">
        <v>500</v>
      </c>
      <c r="D821" t="s">
        <v>433</v>
      </c>
      <c r="E821" t="s">
        <v>434</v>
      </c>
      <c r="F821" s="243">
        <v>45743.323634259257</v>
      </c>
      <c r="G821" t="s">
        <v>493</v>
      </c>
      <c r="H821" t="s">
        <v>494</v>
      </c>
      <c r="I821" t="str">
        <f t="shared" si="12"/>
        <v>20250327</v>
      </c>
      <c r="J821" s="243"/>
      <c r="K821" s="243"/>
    </row>
    <row r="822" spans="1:11">
      <c r="A822" t="s">
        <v>491</v>
      </c>
      <c r="B822" t="s">
        <v>109</v>
      </c>
      <c r="C822" t="s">
        <v>500</v>
      </c>
      <c r="D822" t="s">
        <v>433</v>
      </c>
      <c r="E822" t="s">
        <v>434</v>
      </c>
      <c r="F822" s="243">
        <v>45742.752476851849</v>
      </c>
      <c r="G822" t="s">
        <v>493</v>
      </c>
      <c r="H822" t="s">
        <v>494</v>
      </c>
      <c r="I822" t="str">
        <f t="shared" si="12"/>
        <v>20250326</v>
      </c>
      <c r="J822" s="243"/>
      <c r="K822" s="243"/>
    </row>
    <row r="823" spans="1:11">
      <c r="A823" t="s">
        <v>491</v>
      </c>
      <c r="B823" t="s">
        <v>109</v>
      </c>
      <c r="C823" t="s">
        <v>500</v>
      </c>
      <c r="D823" t="s">
        <v>433</v>
      </c>
      <c r="E823" t="s">
        <v>434</v>
      </c>
      <c r="F823" s="243">
        <v>45742.321180555555</v>
      </c>
      <c r="G823" t="s">
        <v>493</v>
      </c>
      <c r="H823" t="s">
        <v>494</v>
      </c>
      <c r="I823" t="str">
        <f t="shared" si="12"/>
        <v>20250326</v>
      </c>
      <c r="J823" s="243"/>
      <c r="K823" s="243"/>
    </row>
    <row r="824" spans="1:11">
      <c r="A824" t="s">
        <v>491</v>
      </c>
      <c r="B824" t="s">
        <v>109</v>
      </c>
      <c r="C824" t="s">
        <v>500</v>
      </c>
      <c r="D824" t="s">
        <v>433</v>
      </c>
      <c r="E824" t="s">
        <v>434</v>
      </c>
      <c r="F824" s="243">
        <v>45741.32199074074</v>
      </c>
      <c r="G824" t="s">
        <v>493</v>
      </c>
      <c r="H824" t="s">
        <v>494</v>
      </c>
      <c r="I824" t="str">
        <f t="shared" si="12"/>
        <v>20250325</v>
      </c>
      <c r="J824" s="243"/>
      <c r="K824" s="243"/>
    </row>
    <row r="825" spans="1:11">
      <c r="A825" t="s">
        <v>491</v>
      </c>
      <c r="B825" t="s">
        <v>109</v>
      </c>
      <c r="C825" t="s">
        <v>500</v>
      </c>
      <c r="D825" t="s">
        <v>433</v>
      </c>
      <c r="E825" t="s">
        <v>434</v>
      </c>
      <c r="F825" s="243">
        <v>45740.765625</v>
      </c>
      <c r="G825" t="s">
        <v>493</v>
      </c>
      <c r="H825" t="s">
        <v>494</v>
      </c>
      <c r="I825" t="str">
        <f t="shared" si="12"/>
        <v>20250324</v>
      </c>
      <c r="J825" s="243"/>
      <c r="K825" s="243"/>
    </row>
    <row r="826" spans="1:11">
      <c r="A826" t="s">
        <v>491</v>
      </c>
      <c r="B826" t="s">
        <v>109</v>
      </c>
      <c r="C826" t="s">
        <v>500</v>
      </c>
      <c r="D826" t="s">
        <v>433</v>
      </c>
      <c r="E826" t="s">
        <v>434</v>
      </c>
      <c r="F826" s="243">
        <v>45740.318344907406</v>
      </c>
      <c r="G826" t="s">
        <v>493</v>
      </c>
      <c r="H826" t="s">
        <v>494</v>
      </c>
      <c r="I826" t="str">
        <f t="shared" si="12"/>
        <v>20250324</v>
      </c>
      <c r="J826" s="243"/>
      <c r="K826" s="243"/>
    </row>
    <row r="827" spans="1:11">
      <c r="A827" t="s">
        <v>491</v>
      </c>
      <c r="B827" t="s">
        <v>109</v>
      </c>
      <c r="C827" t="s">
        <v>500</v>
      </c>
      <c r="D827" t="s">
        <v>433</v>
      </c>
      <c r="E827" t="s">
        <v>434</v>
      </c>
      <c r="F827" s="244">
        <v>45737.756874999999</v>
      </c>
      <c r="G827" t="s">
        <v>493</v>
      </c>
      <c r="H827" t="s">
        <v>494</v>
      </c>
      <c r="I827" t="str">
        <f t="shared" si="12"/>
        <v>20250321</v>
      </c>
      <c r="J827" s="243"/>
      <c r="K827" s="243"/>
    </row>
    <row r="828" spans="1:11">
      <c r="A828" t="s">
        <v>491</v>
      </c>
      <c r="B828" t="s">
        <v>109</v>
      </c>
      <c r="C828" t="s">
        <v>500</v>
      </c>
      <c r="D828" t="s">
        <v>433</v>
      </c>
      <c r="E828" t="s">
        <v>434</v>
      </c>
      <c r="F828" s="244">
        <v>45737.316724537035</v>
      </c>
      <c r="G828" t="s">
        <v>493</v>
      </c>
      <c r="H828" t="s">
        <v>494</v>
      </c>
      <c r="I828" t="str">
        <f t="shared" si="12"/>
        <v>20250321</v>
      </c>
      <c r="J828" s="243"/>
      <c r="K828" s="243"/>
    </row>
    <row r="829" spans="1:11">
      <c r="A829" t="s">
        <v>491</v>
      </c>
      <c r="B829" t="s">
        <v>109</v>
      </c>
      <c r="C829" t="s">
        <v>500</v>
      </c>
      <c r="D829" t="s">
        <v>433</v>
      </c>
      <c r="E829" t="s">
        <v>434</v>
      </c>
      <c r="F829" s="243">
        <v>45736.775787037041</v>
      </c>
      <c r="G829" t="s">
        <v>493</v>
      </c>
      <c r="H829" t="s">
        <v>494</v>
      </c>
      <c r="I829" t="str">
        <f t="shared" si="12"/>
        <v>20250320</v>
      </c>
      <c r="J829" s="243"/>
      <c r="K829" s="243"/>
    </row>
    <row r="830" spans="1:11">
      <c r="A830" t="s">
        <v>491</v>
      </c>
      <c r="B830" t="s">
        <v>109</v>
      </c>
      <c r="C830" t="s">
        <v>500</v>
      </c>
      <c r="D830" t="s">
        <v>433</v>
      </c>
      <c r="E830" t="s">
        <v>434</v>
      </c>
      <c r="F830" s="243">
        <v>45736.326886574076</v>
      </c>
      <c r="G830" t="s">
        <v>493</v>
      </c>
      <c r="H830" t="s">
        <v>494</v>
      </c>
      <c r="I830" t="str">
        <f t="shared" si="12"/>
        <v>20250320</v>
      </c>
      <c r="J830" s="243"/>
      <c r="K830" s="243"/>
    </row>
    <row r="831" spans="1:11">
      <c r="A831" t="s">
        <v>431</v>
      </c>
      <c r="B831" t="s">
        <v>198</v>
      </c>
      <c r="C831" t="s">
        <v>501</v>
      </c>
      <c r="D831" t="s">
        <v>478</v>
      </c>
      <c r="E831" t="s">
        <v>434</v>
      </c>
      <c r="F831" s="243">
        <v>45763.872453703705</v>
      </c>
      <c r="G831" t="s">
        <v>502</v>
      </c>
      <c r="H831" t="s">
        <v>503</v>
      </c>
      <c r="I831" t="str">
        <f t="shared" si="12"/>
        <v>20250416</v>
      </c>
      <c r="J831" s="243"/>
      <c r="K831" s="243"/>
    </row>
    <row r="832" spans="1:11">
      <c r="A832" t="s">
        <v>431</v>
      </c>
      <c r="B832" t="s">
        <v>198</v>
      </c>
      <c r="C832" t="s">
        <v>501</v>
      </c>
      <c r="D832" t="s">
        <v>478</v>
      </c>
      <c r="E832" t="s">
        <v>434</v>
      </c>
      <c r="F832" s="243">
        <v>45763.713055555556</v>
      </c>
      <c r="G832" t="s">
        <v>502</v>
      </c>
      <c r="H832" t="s">
        <v>503</v>
      </c>
      <c r="I832" t="str">
        <f t="shared" si="12"/>
        <v>20250416</v>
      </c>
      <c r="J832" s="243"/>
      <c r="K832" s="243"/>
    </row>
    <row r="833" spans="1:11">
      <c r="A833" t="s">
        <v>431</v>
      </c>
      <c r="B833" t="s">
        <v>198</v>
      </c>
      <c r="C833" t="s">
        <v>501</v>
      </c>
      <c r="D833" t="s">
        <v>478</v>
      </c>
      <c r="E833" t="s">
        <v>434</v>
      </c>
      <c r="F833" s="243">
        <v>45763.353842592594</v>
      </c>
      <c r="G833" t="s">
        <v>502</v>
      </c>
      <c r="H833" t="s">
        <v>503</v>
      </c>
      <c r="I833" t="str">
        <f t="shared" si="12"/>
        <v>20250416</v>
      </c>
      <c r="J833" s="243"/>
      <c r="K833" s="243"/>
    </row>
    <row r="834" spans="1:11">
      <c r="A834" t="s">
        <v>431</v>
      </c>
      <c r="B834" t="s">
        <v>198</v>
      </c>
      <c r="C834" t="s">
        <v>501</v>
      </c>
      <c r="D834" t="s">
        <v>478</v>
      </c>
      <c r="E834" t="s">
        <v>434</v>
      </c>
      <c r="F834" s="243">
        <v>45762.92428240741</v>
      </c>
      <c r="G834" t="s">
        <v>504</v>
      </c>
      <c r="H834" t="s">
        <v>505</v>
      </c>
      <c r="I834" t="str">
        <f t="shared" si="12"/>
        <v>20250415</v>
      </c>
      <c r="J834" s="243"/>
      <c r="K834" s="243"/>
    </row>
    <row r="835" spans="1:11">
      <c r="A835" t="s">
        <v>431</v>
      </c>
      <c r="B835" t="s">
        <v>198</v>
      </c>
      <c r="C835" t="s">
        <v>501</v>
      </c>
      <c r="D835" t="s">
        <v>478</v>
      </c>
      <c r="E835" t="s">
        <v>434</v>
      </c>
      <c r="F835" s="243">
        <v>45762.707094907404</v>
      </c>
      <c r="G835" t="s">
        <v>502</v>
      </c>
      <c r="H835" t="s">
        <v>503</v>
      </c>
      <c r="I835" t="str">
        <f t="shared" ref="I835:I898" si="13">TEXT(F835,"yyyymmdd")</f>
        <v>20250415</v>
      </c>
      <c r="J835" s="243"/>
      <c r="K835" s="243"/>
    </row>
    <row r="836" spans="1:11">
      <c r="A836" t="s">
        <v>431</v>
      </c>
      <c r="B836" t="s">
        <v>198</v>
      </c>
      <c r="C836" t="s">
        <v>501</v>
      </c>
      <c r="D836" t="s">
        <v>478</v>
      </c>
      <c r="E836" t="s">
        <v>434</v>
      </c>
      <c r="F836" s="243">
        <v>45762.338402777779</v>
      </c>
      <c r="G836" t="s">
        <v>506</v>
      </c>
      <c r="H836" t="s">
        <v>507</v>
      </c>
      <c r="I836" t="str">
        <f t="shared" si="13"/>
        <v>20250415</v>
      </c>
      <c r="J836" s="243"/>
      <c r="K836" s="243"/>
    </row>
    <row r="837" spans="1:11">
      <c r="A837" t="s">
        <v>431</v>
      </c>
      <c r="B837" t="s">
        <v>198</v>
      </c>
      <c r="C837" t="s">
        <v>501</v>
      </c>
      <c r="D837" t="s">
        <v>478</v>
      </c>
      <c r="E837" t="s">
        <v>434</v>
      </c>
      <c r="F837" s="243">
        <v>45761.878217592595</v>
      </c>
      <c r="G837" t="s">
        <v>435</v>
      </c>
      <c r="H837" t="s">
        <v>436</v>
      </c>
      <c r="I837" t="str">
        <f t="shared" si="13"/>
        <v>20250414</v>
      </c>
      <c r="J837" s="243"/>
      <c r="K837" s="243"/>
    </row>
    <row r="838" spans="1:11">
      <c r="A838" t="s">
        <v>431</v>
      </c>
      <c r="B838" t="s">
        <v>198</v>
      </c>
      <c r="C838" t="s">
        <v>501</v>
      </c>
      <c r="D838" t="s">
        <v>478</v>
      </c>
      <c r="E838" t="s">
        <v>434</v>
      </c>
      <c r="F838" s="243">
        <v>45761.686921296299</v>
      </c>
      <c r="G838" t="s">
        <v>435</v>
      </c>
      <c r="H838" t="s">
        <v>436</v>
      </c>
      <c r="I838" t="str">
        <f t="shared" si="13"/>
        <v>20250414</v>
      </c>
      <c r="J838" s="243"/>
      <c r="K838" s="243"/>
    </row>
    <row r="839" spans="1:11">
      <c r="A839" t="s">
        <v>431</v>
      </c>
      <c r="B839" t="s">
        <v>198</v>
      </c>
      <c r="C839" t="s">
        <v>501</v>
      </c>
      <c r="D839" t="s">
        <v>478</v>
      </c>
      <c r="E839" t="s">
        <v>434</v>
      </c>
      <c r="F839" s="243">
        <v>45761.336759259262</v>
      </c>
      <c r="G839" t="s">
        <v>435</v>
      </c>
      <c r="H839" t="s">
        <v>436</v>
      </c>
      <c r="I839" t="str">
        <f t="shared" si="13"/>
        <v>20250414</v>
      </c>
      <c r="J839" s="243"/>
      <c r="K839" s="243"/>
    </row>
    <row r="840" spans="1:11">
      <c r="A840" t="s">
        <v>431</v>
      </c>
      <c r="B840" t="s">
        <v>198</v>
      </c>
      <c r="C840" t="s">
        <v>501</v>
      </c>
      <c r="D840" t="s">
        <v>478</v>
      </c>
      <c r="E840" t="s">
        <v>434</v>
      </c>
      <c r="F840" s="243">
        <v>45758.731296296297</v>
      </c>
      <c r="G840" t="s">
        <v>435</v>
      </c>
      <c r="H840" t="s">
        <v>436</v>
      </c>
      <c r="I840" t="str">
        <f t="shared" si="13"/>
        <v>20250411</v>
      </c>
      <c r="J840" s="243"/>
      <c r="K840" s="243"/>
    </row>
    <row r="841" spans="1:11">
      <c r="A841" t="s">
        <v>431</v>
      </c>
      <c r="B841" t="s">
        <v>198</v>
      </c>
      <c r="C841" t="s">
        <v>501</v>
      </c>
      <c r="D841" t="s">
        <v>478</v>
      </c>
      <c r="E841" t="s">
        <v>434</v>
      </c>
      <c r="F841" s="243">
        <v>45758.724212962959</v>
      </c>
      <c r="G841" t="s">
        <v>435</v>
      </c>
      <c r="H841" t="s">
        <v>436</v>
      </c>
      <c r="I841" t="str">
        <f t="shared" si="13"/>
        <v>20250411</v>
      </c>
      <c r="J841" s="243"/>
      <c r="K841" s="243"/>
    </row>
    <row r="842" spans="1:11">
      <c r="A842" t="s">
        <v>431</v>
      </c>
      <c r="B842" t="s">
        <v>198</v>
      </c>
      <c r="C842" t="s">
        <v>501</v>
      </c>
      <c r="D842" t="s">
        <v>478</v>
      </c>
      <c r="E842" t="s">
        <v>434</v>
      </c>
      <c r="F842" s="243">
        <v>45758.33488425926</v>
      </c>
      <c r="G842" t="s">
        <v>435</v>
      </c>
      <c r="H842" t="s">
        <v>436</v>
      </c>
      <c r="I842" t="str">
        <f t="shared" si="13"/>
        <v>20250411</v>
      </c>
      <c r="J842" s="243"/>
      <c r="K842" s="243"/>
    </row>
    <row r="843" spans="1:11">
      <c r="A843" t="s">
        <v>431</v>
      </c>
      <c r="B843" t="s">
        <v>198</v>
      </c>
      <c r="C843" t="s">
        <v>501</v>
      </c>
      <c r="D843" t="s">
        <v>478</v>
      </c>
      <c r="E843" t="s">
        <v>434</v>
      </c>
      <c r="F843" s="243">
        <v>45757.825104166666</v>
      </c>
      <c r="G843" t="s">
        <v>504</v>
      </c>
      <c r="H843" t="s">
        <v>505</v>
      </c>
      <c r="I843" t="str">
        <f t="shared" si="13"/>
        <v>20250410</v>
      </c>
      <c r="J843" s="243"/>
      <c r="K843" s="243"/>
    </row>
    <row r="844" spans="1:11">
      <c r="A844" t="s">
        <v>431</v>
      </c>
      <c r="B844" t="s">
        <v>198</v>
      </c>
      <c r="C844" t="s">
        <v>501</v>
      </c>
      <c r="D844" t="s">
        <v>478</v>
      </c>
      <c r="E844" t="s">
        <v>434</v>
      </c>
      <c r="F844" s="243">
        <v>45757.711134259262</v>
      </c>
      <c r="G844" t="s">
        <v>435</v>
      </c>
      <c r="H844" t="s">
        <v>436</v>
      </c>
      <c r="I844" t="str">
        <f t="shared" si="13"/>
        <v>20250410</v>
      </c>
      <c r="J844" s="243"/>
      <c r="K844" s="243"/>
    </row>
    <row r="845" spans="1:11">
      <c r="A845" t="s">
        <v>431</v>
      </c>
      <c r="B845" t="s">
        <v>198</v>
      </c>
      <c r="C845" t="s">
        <v>501</v>
      </c>
      <c r="D845" t="s">
        <v>478</v>
      </c>
      <c r="E845" t="s">
        <v>434</v>
      </c>
      <c r="F845" s="243">
        <v>45757.337106481478</v>
      </c>
      <c r="G845" t="s">
        <v>435</v>
      </c>
      <c r="H845" t="s">
        <v>436</v>
      </c>
      <c r="I845" t="str">
        <f t="shared" si="13"/>
        <v>20250410</v>
      </c>
      <c r="J845" s="243"/>
      <c r="K845" s="243"/>
    </row>
    <row r="846" spans="1:11">
      <c r="A846" t="s">
        <v>431</v>
      </c>
      <c r="B846" t="s">
        <v>198</v>
      </c>
      <c r="C846" t="s">
        <v>501</v>
      </c>
      <c r="D846" t="s">
        <v>478</v>
      </c>
      <c r="E846" t="s">
        <v>434</v>
      </c>
      <c r="F846" s="243">
        <v>45756.885185185187</v>
      </c>
      <c r="G846" t="s">
        <v>504</v>
      </c>
      <c r="H846" t="s">
        <v>505</v>
      </c>
      <c r="I846" t="str">
        <f t="shared" si="13"/>
        <v>20250409</v>
      </c>
      <c r="J846" s="243"/>
      <c r="K846" s="243"/>
    </row>
    <row r="847" spans="1:11">
      <c r="A847" t="s">
        <v>431</v>
      </c>
      <c r="B847" t="s">
        <v>198</v>
      </c>
      <c r="C847" t="s">
        <v>501</v>
      </c>
      <c r="D847" t="s">
        <v>478</v>
      </c>
      <c r="E847" t="s">
        <v>434</v>
      </c>
      <c r="F847" s="243">
        <v>45756.67292824074</v>
      </c>
      <c r="G847" t="s">
        <v>502</v>
      </c>
      <c r="H847" t="s">
        <v>503</v>
      </c>
      <c r="I847" t="str">
        <f t="shared" si="13"/>
        <v>20250409</v>
      </c>
      <c r="J847" s="243"/>
      <c r="K847" s="243"/>
    </row>
    <row r="848" spans="1:11">
      <c r="A848" t="s">
        <v>431</v>
      </c>
      <c r="B848" t="s">
        <v>198</v>
      </c>
      <c r="C848" t="s">
        <v>501</v>
      </c>
      <c r="D848" t="s">
        <v>478</v>
      </c>
      <c r="E848" t="s">
        <v>434</v>
      </c>
      <c r="F848" s="243">
        <v>45756.337048611109</v>
      </c>
      <c r="G848" t="s">
        <v>435</v>
      </c>
      <c r="H848" t="s">
        <v>436</v>
      </c>
      <c r="I848" t="str">
        <f t="shared" si="13"/>
        <v>20250409</v>
      </c>
      <c r="J848" s="243"/>
      <c r="K848" s="243"/>
    </row>
    <row r="849" spans="1:11">
      <c r="A849" t="s">
        <v>431</v>
      </c>
      <c r="B849" t="s">
        <v>198</v>
      </c>
      <c r="C849" t="s">
        <v>501</v>
      </c>
      <c r="D849" t="s">
        <v>478</v>
      </c>
      <c r="E849" t="s">
        <v>434</v>
      </c>
      <c r="F849" s="243">
        <v>45755.75980324074</v>
      </c>
      <c r="G849" t="s">
        <v>502</v>
      </c>
      <c r="H849" t="s">
        <v>503</v>
      </c>
      <c r="I849" t="str">
        <f t="shared" si="13"/>
        <v>20250408</v>
      </c>
      <c r="J849" s="243"/>
      <c r="K849" s="243"/>
    </row>
    <row r="850" spans="1:11">
      <c r="A850" t="s">
        <v>431</v>
      </c>
      <c r="B850" t="s">
        <v>198</v>
      </c>
      <c r="C850" t="s">
        <v>501</v>
      </c>
      <c r="D850" t="s">
        <v>478</v>
      </c>
      <c r="E850" t="s">
        <v>434</v>
      </c>
      <c r="F850" s="243">
        <v>45755.707384259258</v>
      </c>
      <c r="G850" t="s">
        <v>502</v>
      </c>
      <c r="H850" t="s">
        <v>503</v>
      </c>
      <c r="I850" t="str">
        <f t="shared" si="13"/>
        <v>20250408</v>
      </c>
      <c r="J850" s="243"/>
      <c r="K850" s="243"/>
    </row>
    <row r="851" spans="1:11">
      <c r="A851" t="s">
        <v>431</v>
      </c>
      <c r="B851" t="s">
        <v>198</v>
      </c>
      <c r="C851" t="s">
        <v>501</v>
      </c>
      <c r="D851" t="s">
        <v>478</v>
      </c>
      <c r="E851" t="s">
        <v>434</v>
      </c>
      <c r="F851" s="243">
        <v>45755.335682870369</v>
      </c>
      <c r="G851" t="s">
        <v>435</v>
      </c>
      <c r="H851" t="s">
        <v>436</v>
      </c>
      <c r="I851" t="str">
        <f t="shared" si="13"/>
        <v>20250408</v>
      </c>
      <c r="J851" s="243"/>
      <c r="K851" s="243"/>
    </row>
    <row r="852" spans="1:11">
      <c r="A852" t="s">
        <v>431</v>
      </c>
      <c r="B852" t="s">
        <v>198</v>
      </c>
      <c r="C852" t="s">
        <v>501</v>
      </c>
      <c r="D852" t="s">
        <v>478</v>
      </c>
      <c r="E852" t="s">
        <v>434</v>
      </c>
      <c r="F852" s="243">
        <v>45751.730694444443</v>
      </c>
      <c r="G852" t="s">
        <v>502</v>
      </c>
      <c r="H852" t="s">
        <v>503</v>
      </c>
      <c r="I852" t="str">
        <f t="shared" si="13"/>
        <v>20250404</v>
      </c>
      <c r="J852" s="243"/>
      <c r="K852" s="243"/>
    </row>
    <row r="853" spans="1:11">
      <c r="A853" t="s">
        <v>431</v>
      </c>
      <c r="B853" t="s">
        <v>198</v>
      </c>
      <c r="C853" t="s">
        <v>501</v>
      </c>
      <c r="D853" t="s">
        <v>478</v>
      </c>
      <c r="E853" t="s">
        <v>434</v>
      </c>
      <c r="F853" s="243">
        <v>45751.725381944445</v>
      </c>
      <c r="G853" t="s">
        <v>502</v>
      </c>
      <c r="H853" t="s">
        <v>503</v>
      </c>
      <c r="I853" t="str">
        <f t="shared" si="13"/>
        <v>20250404</v>
      </c>
      <c r="J853" s="243"/>
      <c r="K853" s="243"/>
    </row>
    <row r="854" spans="1:11">
      <c r="A854" t="s">
        <v>431</v>
      </c>
      <c r="B854" t="s">
        <v>198</v>
      </c>
      <c r="C854" t="s">
        <v>501</v>
      </c>
      <c r="D854" t="s">
        <v>478</v>
      </c>
      <c r="E854" t="s">
        <v>434</v>
      </c>
      <c r="F854" s="243">
        <v>45751.333865740744</v>
      </c>
      <c r="G854" t="s">
        <v>435</v>
      </c>
      <c r="H854" t="s">
        <v>436</v>
      </c>
      <c r="I854" t="str">
        <f t="shared" si="13"/>
        <v>20250404</v>
      </c>
      <c r="J854" s="243"/>
      <c r="K854" s="243"/>
    </row>
    <row r="855" spans="1:11">
      <c r="A855" t="s">
        <v>431</v>
      </c>
      <c r="B855" t="s">
        <v>198</v>
      </c>
      <c r="C855" t="s">
        <v>501</v>
      </c>
      <c r="D855" t="s">
        <v>478</v>
      </c>
      <c r="E855" t="s">
        <v>434</v>
      </c>
      <c r="F855" s="243">
        <v>45750.902314814812</v>
      </c>
      <c r="G855" t="s">
        <v>504</v>
      </c>
      <c r="H855" t="s">
        <v>505</v>
      </c>
      <c r="I855" t="str">
        <f t="shared" si="13"/>
        <v>20250403</v>
      </c>
      <c r="J855" s="243"/>
      <c r="K855" s="243"/>
    </row>
    <row r="856" spans="1:11">
      <c r="A856" t="s">
        <v>431</v>
      </c>
      <c r="B856" t="s">
        <v>198</v>
      </c>
      <c r="C856" t="s">
        <v>501</v>
      </c>
      <c r="D856" t="s">
        <v>478</v>
      </c>
      <c r="E856" t="s">
        <v>434</v>
      </c>
      <c r="F856" s="243">
        <v>45750.698657407411</v>
      </c>
      <c r="G856" t="s">
        <v>502</v>
      </c>
      <c r="H856" t="s">
        <v>503</v>
      </c>
      <c r="I856" t="str">
        <f t="shared" si="13"/>
        <v>20250403</v>
      </c>
      <c r="J856" s="243"/>
      <c r="K856" s="243"/>
    </row>
    <row r="857" spans="1:11">
      <c r="A857" t="s">
        <v>431</v>
      </c>
      <c r="B857" t="s">
        <v>198</v>
      </c>
      <c r="C857" t="s">
        <v>501</v>
      </c>
      <c r="D857" t="s">
        <v>478</v>
      </c>
      <c r="E857" t="s">
        <v>434</v>
      </c>
      <c r="F857" s="243">
        <v>45750.341319444444</v>
      </c>
      <c r="G857" t="s">
        <v>435</v>
      </c>
      <c r="H857" t="s">
        <v>436</v>
      </c>
      <c r="I857" t="str">
        <f t="shared" si="13"/>
        <v>20250403</v>
      </c>
      <c r="J857" s="243"/>
      <c r="K857" s="243"/>
    </row>
    <row r="858" spans="1:11">
      <c r="A858" t="s">
        <v>431</v>
      </c>
      <c r="B858" t="s">
        <v>198</v>
      </c>
      <c r="C858" t="s">
        <v>501</v>
      </c>
      <c r="D858" t="s">
        <v>478</v>
      </c>
      <c r="E858" t="s">
        <v>434</v>
      </c>
      <c r="F858" s="243">
        <v>45749.899594907409</v>
      </c>
      <c r="G858" t="s">
        <v>502</v>
      </c>
      <c r="H858" t="s">
        <v>503</v>
      </c>
      <c r="I858" t="str">
        <f t="shared" si="13"/>
        <v>20250402</v>
      </c>
      <c r="J858" s="243"/>
      <c r="K858" s="243"/>
    </row>
    <row r="859" spans="1:11">
      <c r="A859" t="s">
        <v>431</v>
      </c>
      <c r="B859" t="s">
        <v>198</v>
      </c>
      <c r="C859" t="s">
        <v>501</v>
      </c>
      <c r="D859" t="s">
        <v>478</v>
      </c>
      <c r="E859" t="s">
        <v>434</v>
      </c>
      <c r="F859" s="243">
        <v>45749.714791666665</v>
      </c>
      <c r="G859" t="s">
        <v>435</v>
      </c>
      <c r="H859" t="s">
        <v>436</v>
      </c>
      <c r="I859" t="str">
        <f t="shared" si="13"/>
        <v>20250402</v>
      </c>
      <c r="J859" s="243"/>
      <c r="K859" s="243"/>
    </row>
    <row r="860" spans="1:11">
      <c r="A860" t="s">
        <v>431</v>
      </c>
      <c r="B860" t="s">
        <v>198</v>
      </c>
      <c r="C860" t="s">
        <v>501</v>
      </c>
      <c r="D860" t="s">
        <v>478</v>
      </c>
      <c r="E860" t="s">
        <v>434</v>
      </c>
      <c r="F860" s="243">
        <v>45749.334814814814</v>
      </c>
      <c r="G860" t="s">
        <v>435</v>
      </c>
      <c r="H860" t="s">
        <v>436</v>
      </c>
      <c r="I860" t="str">
        <f t="shared" si="13"/>
        <v>20250402</v>
      </c>
      <c r="J860" s="243"/>
      <c r="K860" s="243"/>
    </row>
    <row r="861" spans="1:11">
      <c r="A861" t="s">
        <v>431</v>
      </c>
      <c r="B861" t="s">
        <v>198</v>
      </c>
      <c r="C861" t="s">
        <v>501</v>
      </c>
      <c r="D861" t="s">
        <v>478</v>
      </c>
      <c r="E861" t="s">
        <v>434</v>
      </c>
      <c r="F861" s="243">
        <v>45748.836284722223</v>
      </c>
      <c r="G861" t="s">
        <v>504</v>
      </c>
      <c r="H861" t="s">
        <v>505</v>
      </c>
      <c r="I861" t="str">
        <f t="shared" si="13"/>
        <v>20250401</v>
      </c>
      <c r="J861" s="243"/>
      <c r="K861" s="243"/>
    </row>
    <row r="862" spans="1:11">
      <c r="A862" t="s">
        <v>431</v>
      </c>
      <c r="B862" t="s">
        <v>198</v>
      </c>
      <c r="C862" t="s">
        <v>501</v>
      </c>
      <c r="D862" t="s">
        <v>478</v>
      </c>
      <c r="E862" t="s">
        <v>434</v>
      </c>
      <c r="F862" s="243">
        <v>45748.683576388888</v>
      </c>
      <c r="G862" t="s">
        <v>435</v>
      </c>
      <c r="H862" t="s">
        <v>436</v>
      </c>
      <c r="I862" t="str">
        <f t="shared" si="13"/>
        <v>20250401</v>
      </c>
      <c r="J862" s="243"/>
      <c r="K862" s="243"/>
    </row>
    <row r="863" spans="1:11">
      <c r="A863" t="s">
        <v>431</v>
      </c>
      <c r="B863" t="s">
        <v>198</v>
      </c>
      <c r="C863" t="s">
        <v>501</v>
      </c>
      <c r="D863" t="s">
        <v>478</v>
      </c>
      <c r="E863" t="s">
        <v>434</v>
      </c>
      <c r="F863" s="243">
        <v>45748.335335648146</v>
      </c>
      <c r="G863" t="s">
        <v>435</v>
      </c>
      <c r="H863" t="s">
        <v>436</v>
      </c>
      <c r="I863" t="str">
        <f t="shared" si="13"/>
        <v>20250401</v>
      </c>
      <c r="J863" s="243"/>
      <c r="K863" s="243"/>
    </row>
    <row r="864" spans="1:11">
      <c r="A864" t="s">
        <v>431</v>
      </c>
      <c r="B864" t="s">
        <v>198</v>
      </c>
      <c r="C864" t="s">
        <v>501</v>
      </c>
      <c r="D864" t="s">
        <v>478</v>
      </c>
      <c r="E864" t="s">
        <v>434</v>
      </c>
      <c r="F864" s="243">
        <v>45747.877280092594</v>
      </c>
      <c r="G864" t="s">
        <v>435</v>
      </c>
      <c r="H864" t="s">
        <v>436</v>
      </c>
      <c r="I864" t="str">
        <f t="shared" si="13"/>
        <v>20250331</v>
      </c>
      <c r="J864" s="243"/>
      <c r="K864" s="243"/>
    </row>
    <row r="865" spans="1:11">
      <c r="A865" t="s">
        <v>431</v>
      </c>
      <c r="B865" t="s">
        <v>198</v>
      </c>
      <c r="C865" t="s">
        <v>501</v>
      </c>
      <c r="D865" t="s">
        <v>478</v>
      </c>
      <c r="E865" t="s">
        <v>434</v>
      </c>
      <c r="F865" s="243">
        <v>45747.710787037038</v>
      </c>
      <c r="G865" t="s">
        <v>435</v>
      </c>
      <c r="H865" t="s">
        <v>436</v>
      </c>
      <c r="I865" t="str">
        <f t="shared" si="13"/>
        <v>20250331</v>
      </c>
      <c r="J865" s="243"/>
      <c r="K865" s="243"/>
    </row>
    <row r="866" spans="1:11">
      <c r="A866" t="s">
        <v>431</v>
      </c>
      <c r="B866" t="s">
        <v>198</v>
      </c>
      <c r="C866" t="s">
        <v>501</v>
      </c>
      <c r="D866" t="s">
        <v>478</v>
      </c>
      <c r="E866" t="s">
        <v>434</v>
      </c>
      <c r="F866" s="244">
        <v>45747.335162037038</v>
      </c>
      <c r="G866" t="s">
        <v>435</v>
      </c>
      <c r="H866" t="s">
        <v>436</v>
      </c>
      <c r="I866" t="str">
        <f t="shared" si="13"/>
        <v>20250331</v>
      </c>
      <c r="J866" s="243"/>
      <c r="K866" s="243"/>
    </row>
    <row r="867" spans="1:11">
      <c r="A867" t="s">
        <v>431</v>
      </c>
      <c r="B867" t="s">
        <v>198</v>
      </c>
      <c r="C867" t="s">
        <v>501</v>
      </c>
      <c r="D867" t="s">
        <v>478</v>
      </c>
      <c r="E867" t="s">
        <v>434</v>
      </c>
      <c r="F867" s="244">
        <v>45744.778692129628</v>
      </c>
      <c r="G867" t="s">
        <v>475</v>
      </c>
      <c r="H867" t="s">
        <v>476</v>
      </c>
      <c r="I867" t="str">
        <f t="shared" si="13"/>
        <v>20250328</v>
      </c>
      <c r="J867" s="243"/>
      <c r="K867" s="243"/>
    </row>
    <row r="868" spans="1:11">
      <c r="A868" t="s">
        <v>431</v>
      </c>
      <c r="B868" t="s">
        <v>198</v>
      </c>
      <c r="C868" t="s">
        <v>501</v>
      </c>
      <c r="D868" t="s">
        <v>478</v>
      </c>
      <c r="E868" t="s">
        <v>434</v>
      </c>
      <c r="F868" s="243">
        <v>45744.707719907405</v>
      </c>
      <c r="G868" t="s">
        <v>435</v>
      </c>
      <c r="H868" t="s">
        <v>436</v>
      </c>
      <c r="I868" t="str">
        <f t="shared" si="13"/>
        <v>20250328</v>
      </c>
      <c r="J868" s="243"/>
      <c r="K868" s="243"/>
    </row>
    <row r="869" spans="1:11">
      <c r="A869" t="s">
        <v>431</v>
      </c>
      <c r="B869" t="s">
        <v>198</v>
      </c>
      <c r="C869" t="s">
        <v>501</v>
      </c>
      <c r="D869" t="s">
        <v>478</v>
      </c>
      <c r="E869" t="s">
        <v>434</v>
      </c>
      <c r="F869" s="243">
        <v>45744.338460648149</v>
      </c>
      <c r="G869" t="s">
        <v>435</v>
      </c>
      <c r="H869" t="s">
        <v>436</v>
      </c>
      <c r="I869" t="str">
        <f t="shared" si="13"/>
        <v>20250328</v>
      </c>
      <c r="J869" s="243"/>
      <c r="K869" s="243"/>
    </row>
    <row r="870" spans="1:11">
      <c r="A870" t="s">
        <v>431</v>
      </c>
      <c r="B870" t="s">
        <v>198</v>
      </c>
      <c r="C870" t="s">
        <v>501</v>
      </c>
      <c r="D870" t="s">
        <v>478</v>
      </c>
      <c r="E870" t="s">
        <v>434</v>
      </c>
      <c r="F870" s="243">
        <v>45743.840219907404</v>
      </c>
      <c r="G870" t="s">
        <v>504</v>
      </c>
      <c r="H870" t="s">
        <v>505</v>
      </c>
      <c r="I870" t="str">
        <f t="shared" si="13"/>
        <v>20250327</v>
      </c>
      <c r="J870" s="243"/>
      <c r="K870" s="243"/>
    </row>
    <row r="871" spans="1:11">
      <c r="A871" t="s">
        <v>431</v>
      </c>
      <c r="B871" t="s">
        <v>198</v>
      </c>
      <c r="C871" t="s">
        <v>501</v>
      </c>
      <c r="D871" t="s">
        <v>478</v>
      </c>
      <c r="E871" t="s">
        <v>434</v>
      </c>
      <c r="F871" s="243">
        <v>45743.706111111111</v>
      </c>
      <c r="G871" t="s">
        <v>502</v>
      </c>
      <c r="H871" t="s">
        <v>503</v>
      </c>
      <c r="I871" t="str">
        <f t="shared" si="13"/>
        <v>20250327</v>
      </c>
      <c r="J871" s="243"/>
      <c r="K871" s="243"/>
    </row>
    <row r="872" spans="1:11">
      <c r="A872" t="s">
        <v>431</v>
      </c>
      <c r="B872" t="s">
        <v>198</v>
      </c>
      <c r="C872" t="s">
        <v>501</v>
      </c>
      <c r="D872" t="s">
        <v>478</v>
      </c>
      <c r="E872" t="s">
        <v>434</v>
      </c>
      <c r="F872" s="243">
        <v>45743.33625</v>
      </c>
      <c r="G872" t="s">
        <v>435</v>
      </c>
      <c r="H872" t="s">
        <v>436</v>
      </c>
      <c r="I872" t="str">
        <f t="shared" si="13"/>
        <v>20250327</v>
      </c>
      <c r="J872" s="243"/>
      <c r="K872" s="243"/>
    </row>
    <row r="873" spans="1:11">
      <c r="A873" t="s">
        <v>431</v>
      </c>
      <c r="B873" t="s">
        <v>198</v>
      </c>
      <c r="C873" t="s">
        <v>501</v>
      </c>
      <c r="D873" t="s">
        <v>478</v>
      </c>
      <c r="E873" t="s">
        <v>434</v>
      </c>
      <c r="F873" s="243">
        <v>45742.791701388887</v>
      </c>
      <c r="G873" t="s">
        <v>506</v>
      </c>
      <c r="H873" t="s">
        <v>507</v>
      </c>
      <c r="I873" t="str">
        <f t="shared" si="13"/>
        <v>20250326</v>
      </c>
      <c r="J873" s="243"/>
      <c r="K873" s="243"/>
    </row>
    <row r="874" spans="1:11">
      <c r="A874" t="s">
        <v>431</v>
      </c>
      <c r="B874" t="s">
        <v>198</v>
      </c>
      <c r="C874" t="s">
        <v>501</v>
      </c>
      <c r="D874" t="s">
        <v>478</v>
      </c>
      <c r="E874" t="s">
        <v>434</v>
      </c>
      <c r="F874" s="243">
        <v>45742.674537037034</v>
      </c>
      <c r="G874" t="s">
        <v>502</v>
      </c>
      <c r="H874" t="s">
        <v>503</v>
      </c>
      <c r="I874" t="str">
        <f t="shared" si="13"/>
        <v>20250326</v>
      </c>
      <c r="J874" s="243"/>
      <c r="K874" s="243"/>
    </row>
    <row r="875" spans="1:11">
      <c r="A875" t="s">
        <v>431</v>
      </c>
      <c r="B875" t="s">
        <v>198</v>
      </c>
      <c r="C875" t="s">
        <v>501</v>
      </c>
      <c r="D875" t="s">
        <v>478</v>
      </c>
      <c r="E875" t="s">
        <v>434</v>
      </c>
      <c r="F875" s="243">
        <v>45742.330625000002</v>
      </c>
      <c r="G875" t="s">
        <v>435</v>
      </c>
      <c r="H875" t="s">
        <v>436</v>
      </c>
      <c r="I875" t="str">
        <f t="shared" si="13"/>
        <v>20250326</v>
      </c>
      <c r="J875" s="243"/>
      <c r="K875" s="243"/>
    </row>
    <row r="876" spans="1:11">
      <c r="A876" t="s">
        <v>431</v>
      </c>
      <c r="B876" t="s">
        <v>198</v>
      </c>
      <c r="C876" t="s">
        <v>501</v>
      </c>
      <c r="D876" t="s">
        <v>478</v>
      </c>
      <c r="E876" t="s">
        <v>434</v>
      </c>
      <c r="F876" s="243">
        <v>45741.841099537036</v>
      </c>
      <c r="G876" t="s">
        <v>504</v>
      </c>
      <c r="H876" t="s">
        <v>505</v>
      </c>
      <c r="I876" t="str">
        <f t="shared" si="13"/>
        <v>20250325</v>
      </c>
      <c r="J876" s="243"/>
      <c r="K876" s="243"/>
    </row>
    <row r="877" spans="1:11">
      <c r="A877" t="s">
        <v>431</v>
      </c>
      <c r="B877" t="s">
        <v>198</v>
      </c>
      <c r="C877" t="s">
        <v>501</v>
      </c>
      <c r="D877" t="s">
        <v>478</v>
      </c>
      <c r="E877" t="s">
        <v>434</v>
      </c>
      <c r="F877" s="243">
        <v>45741.690405092595</v>
      </c>
      <c r="G877" t="s">
        <v>435</v>
      </c>
      <c r="H877" t="s">
        <v>436</v>
      </c>
      <c r="I877" t="str">
        <f t="shared" si="13"/>
        <v>20250325</v>
      </c>
      <c r="J877" s="243"/>
      <c r="K877" s="243"/>
    </row>
    <row r="878" spans="1:11">
      <c r="A878" t="s">
        <v>431</v>
      </c>
      <c r="B878" t="s">
        <v>198</v>
      </c>
      <c r="C878" t="s">
        <v>501</v>
      </c>
      <c r="D878" t="s">
        <v>478</v>
      </c>
      <c r="E878" t="s">
        <v>434</v>
      </c>
      <c r="F878" s="243">
        <v>45741.333564814813</v>
      </c>
      <c r="G878" t="s">
        <v>435</v>
      </c>
      <c r="H878" t="s">
        <v>436</v>
      </c>
      <c r="I878" t="str">
        <f t="shared" si="13"/>
        <v>20250325</v>
      </c>
      <c r="J878" s="243"/>
      <c r="K878" s="243"/>
    </row>
    <row r="879" spans="1:11">
      <c r="A879" t="s">
        <v>431</v>
      </c>
      <c r="B879" t="s">
        <v>198</v>
      </c>
      <c r="C879" t="s">
        <v>501</v>
      </c>
      <c r="D879" t="s">
        <v>478</v>
      </c>
      <c r="E879" t="s">
        <v>434</v>
      </c>
      <c r="F879" s="243">
        <v>45740.885011574072</v>
      </c>
      <c r="G879" t="s">
        <v>504</v>
      </c>
      <c r="H879" t="s">
        <v>505</v>
      </c>
      <c r="I879" t="str">
        <f t="shared" si="13"/>
        <v>20250324</v>
      </c>
      <c r="J879" s="243"/>
      <c r="K879" s="243"/>
    </row>
    <row r="880" spans="1:11">
      <c r="A880" t="s">
        <v>431</v>
      </c>
      <c r="B880" t="s">
        <v>198</v>
      </c>
      <c r="C880" t="s">
        <v>501</v>
      </c>
      <c r="D880" t="s">
        <v>478</v>
      </c>
      <c r="E880" t="s">
        <v>434</v>
      </c>
      <c r="F880" s="243">
        <v>45740.713819444441</v>
      </c>
      <c r="G880" t="s">
        <v>435</v>
      </c>
      <c r="H880" t="s">
        <v>436</v>
      </c>
      <c r="I880" t="str">
        <f t="shared" si="13"/>
        <v>20250324</v>
      </c>
      <c r="J880" s="243"/>
      <c r="K880" s="243"/>
    </row>
    <row r="881" spans="1:11">
      <c r="A881" t="s">
        <v>431</v>
      </c>
      <c r="B881" t="s">
        <v>198</v>
      </c>
      <c r="C881" t="s">
        <v>501</v>
      </c>
      <c r="D881" t="s">
        <v>478</v>
      </c>
      <c r="E881" t="s">
        <v>434</v>
      </c>
      <c r="F881" s="243">
        <v>45740.334953703707</v>
      </c>
      <c r="G881" t="s">
        <v>435</v>
      </c>
      <c r="H881" t="s">
        <v>436</v>
      </c>
      <c r="I881" t="str">
        <f t="shared" si="13"/>
        <v>20250324</v>
      </c>
      <c r="J881" s="243"/>
      <c r="K881" s="243"/>
    </row>
    <row r="882" spans="1:11">
      <c r="A882" t="s">
        <v>444</v>
      </c>
      <c r="B882" t="s">
        <v>55</v>
      </c>
      <c r="C882" t="s">
        <v>508</v>
      </c>
      <c r="D882" t="s">
        <v>433</v>
      </c>
      <c r="E882" t="s">
        <v>449</v>
      </c>
      <c r="F882" s="243">
        <v>45763.740474537037</v>
      </c>
      <c r="G882" t="s">
        <v>450</v>
      </c>
      <c r="H882" t="s">
        <v>451</v>
      </c>
      <c r="I882" t="str">
        <f t="shared" si="13"/>
        <v>20250416</v>
      </c>
      <c r="J882" s="243"/>
      <c r="K882" s="243"/>
    </row>
    <row r="883" spans="1:11">
      <c r="A883" t="s">
        <v>444</v>
      </c>
      <c r="B883" t="s">
        <v>55</v>
      </c>
      <c r="C883" t="s">
        <v>508</v>
      </c>
      <c r="D883" t="s">
        <v>433</v>
      </c>
      <c r="E883" t="s">
        <v>449</v>
      </c>
      <c r="F883" s="243">
        <v>45763.323761574073</v>
      </c>
      <c r="G883" t="s">
        <v>450</v>
      </c>
      <c r="H883" t="s">
        <v>451</v>
      </c>
      <c r="I883" t="str">
        <f t="shared" si="13"/>
        <v>20250416</v>
      </c>
      <c r="J883" s="243"/>
      <c r="K883" s="243"/>
    </row>
    <row r="884" spans="1:11">
      <c r="A884" t="s">
        <v>444</v>
      </c>
      <c r="B884" t="s">
        <v>55</v>
      </c>
      <c r="C884" t="s">
        <v>508</v>
      </c>
      <c r="D884" t="s">
        <v>433</v>
      </c>
      <c r="E884" t="s">
        <v>449</v>
      </c>
      <c r="F884" s="243">
        <v>45762.746874999997</v>
      </c>
      <c r="G884" t="s">
        <v>450</v>
      </c>
      <c r="H884" t="s">
        <v>451</v>
      </c>
      <c r="I884" t="str">
        <f t="shared" si="13"/>
        <v>20250415</v>
      </c>
      <c r="J884" s="243"/>
      <c r="K884" s="243"/>
    </row>
    <row r="885" spans="1:11">
      <c r="A885" t="s">
        <v>444</v>
      </c>
      <c r="B885" t="s">
        <v>55</v>
      </c>
      <c r="C885" t="s">
        <v>508</v>
      </c>
      <c r="D885" t="s">
        <v>433</v>
      </c>
      <c r="E885" t="s">
        <v>449</v>
      </c>
      <c r="F885" s="243">
        <v>45762.322430555556</v>
      </c>
      <c r="G885" t="s">
        <v>450</v>
      </c>
      <c r="H885" t="s">
        <v>451</v>
      </c>
      <c r="I885" t="str">
        <f t="shared" si="13"/>
        <v>20250415</v>
      </c>
      <c r="J885" s="243"/>
      <c r="K885" s="243"/>
    </row>
    <row r="886" spans="1:11">
      <c r="A886" t="s">
        <v>444</v>
      </c>
      <c r="B886" t="s">
        <v>55</v>
      </c>
      <c r="C886" t="s">
        <v>508</v>
      </c>
      <c r="D886" t="s">
        <v>433</v>
      </c>
      <c r="E886" t="s">
        <v>449</v>
      </c>
      <c r="F886" s="243">
        <v>45761.754212962966</v>
      </c>
      <c r="G886" t="s">
        <v>450</v>
      </c>
      <c r="H886" t="s">
        <v>451</v>
      </c>
      <c r="I886" t="str">
        <f t="shared" si="13"/>
        <v>20250414</v>
      </c>
      <c r="J886" s="243"/>
      <c r="K886" s="243"/>
    </row>
    <row r="887" spans="1:11">
      <c r="A887" t="s">
        <v>444</v>
      </c>
      <c r="B887" t="s">
        <v>55</v>
      </c>
      <c r="C887" t="s">
        <v>508</v>
      </c>
      <c r="D887" t="s">
        <v>433</v>
      </c>
      <c r="E887" t="s">
        <v>449</v>
      </c>
      <c r="F887" s="243">
        <v>45761.322511574072</v>
      </c>
      <c r="G887" t="s">
        <v>450</v>
      </c>
      <c r="H887" t="s">
        <v>451</v>
      </c>
      <c r="I887" t="str">
        <f t="shared" si="13"/>
        <v>20250414</v>
      </c>
      <c r="J887" s="243"/>
      <c r="K887" s="243"/>
    </row>
    <row r="888" spans="1:11">
      <c r="A888" t="s">
        <v>444</v>
      </c>
      <c r="B888" t="s">
        <v>55</v>
      </c>
      <c r="C888" t="s">
        <v>508</v>
      </c>
      <c r="D888" t="s">
        <v>433</v>
      </c>
      <c r="E888" t="s">
        <v>449</v>
      </c>
      <c r="F888" s="243">
        <v>45758.742071759261</v>
      </c>
      <c r="G888" t="s">
        <v>450</v>
      </c>
      <c r="H888" t="s">
        <v>451</v>
      </c>
      <c r="I888" t="str">
        <f t="shared" si="13"/>
        <v>20250411</v>
      </c>
      <c r="J888" s="243"/>
      <c r="K888" s="243"/>
    </row>
    <row r="889" spans="1:11">
      <c r="A889" t="s">
        <v>444</v>
      </c>
      <c r="B889" t="s">
        <v>55</v>
      </c>
      <c r="C889" t="s">
        <v>508</v>
      </c>
      <c r="D889" t="s">
        <v>433</v>
      </c>
      <c r="E889" t="s">
        <v>449</v>
      </c>
      <c r="F889" s="243">
        <v>45758.334583333337</v>
      </c>
      <c r="G889" t="s">
        <v>450</v>
      </c>
      <c r="H889" t="s">
        <v>451</v>
      </c>
      <c r="I889" t="str">
        <f t="shared" si="13"/>
        <v>20250411</v>
      </c>
      <c r="J889" s="243"/>
      <c r="K889" s="243"/>
    </row>
    <row r="890" spans="1:11">
      <c r="A890" t="s">
        <v>444</v>
      </c>
      <c r="B890" t="s">
        <v>55</v>
      </c>
      <c r="C890" t="s">
        <v>508</v>
      </c>
      <c r="D890" t="s">
        <v>433</v>
      </c>
      <c r="E890" t="s">
        <v>449</v>
      </c>
      <c r="F890" s="243">
        <v>45758.330925925926</v>
      </c>
      <c r="G890" t="s">
        <v>450</v>
      </c>
      <c r="H890" t="s">
        <v>451</v>
      </c>
      <c r="I890" t="str">
        <f t="shared" si="13"/>
        <v>20250411</v>
      </c>
      <c r="J890" s="243"/>
      <c r="K890" s="243"/>
    </row>
    <row r="891" spans="1:11">
      <c r="A891" t="s">
        <v>444</v>
      </c>
      <c r="B891" t="s">
        <v>55</v>
      </c>
      <c r="C891" t="s">
        <v>508</v>
      </c>
      <c r="D891" t="s">
        <v>433</v>
      </c>
      <c r="E891" t="s">
        <v>449</v>
      </c>
      <c r="F891" s="243">
        <v>45757.744837962964</v>
      </c>
      <c r="G891" t="s">
        <v>450</v>
      </c>
      <c r="H891" t="s">
        <v>451</v>
      </c>
      <c r="I891" t="str">
        <f t="shared" si="13"/>
        <v>20250410</v>
      </c>
      <c r="J891" s="243"/>
      <c r="K891" s="243"/>
    </row>
    <row r="892" spans="1:11">
      <c r="A892" t="s">
        <v>444</v>
      </c>
      <c r="B892" t="s">
        <v>55</v>
      </c>
      <c r="C892" t="s">
        <v>508</v>
      </c>
      <c r="D892" t="s">
        <v>433</v>
      </c>
      <c r="E892" t="s">
        <v>449</v>
      </c>
      <c r="F892" s="243">
        <v>45757.320949074077</v>
      </c>
      <c r="G892" t="s">
        <v>450</v>
      </c>
      <c r="H892" t="s">
        <v>451</v>
      </c>
      <c r="I892" t="str">
        <f t="shared" si="13"/>
        <v>20250410</v>
      </c>
      <c r="J892" s="243"/>
      <c r="K892" s="243"/>
    </row>
    <row r="893" spans="1:11">
      <c r="A893" t="s">
        <v>444</v>
      </c>
      <c r="B893" t="s">
        <v>55</v>
      </c>
      <c r="C893" t="s">
        <v>508</v>
      </c>
      <c r="D893" t="s">
        <v>433</v>
      </c>
      <c r="E893" t="s">
        <v>449</v>
      </c>
      <c r="F893" s="243">
        <v>45756.742152777777</v>
      </c>
      <c r="G893" t="s">
        <v>450</v>
      </c>
      <c r="H893" t="s">
        <v>451</v>
      </c>
      <c r="I893" t="str">
        <f t="shared" si="13"/>
        <v>20250409</v>
      </c>
      <c r="J893" s="243"/>
      <c r="K893" s="243"/>
    </row>
    <row r="894" spans="1:11">
      <c r="A894" t="s">
        <v>444</v>
      </c>
      <c r="B894" t="s">
        <v>55</v>
      </c>
      <c r="C894" t="s">
        <v>508</v>
      </c>
      <c r="D894" t="s">
        <v>433</v>
      </c>
      <c r="E894" t="s">
        <v>449</v>
      </c>
      <c r="F894" s="243">
        <v>45756.32130787037</v>
      </c>
      <c r="G894" t="s">
        <v>450</v>
      </c>
      <c r="H894" t="s">
        <v>451</v>
      </c>
      <c r="I894" t="str">
        <f t="shared" si="13"/>
        <v>20250409</v>
      </c>
      <c r="J894" s="243"/>
      <c r="K894" s="243"/>
    </row>
    <row r="895" spans="1:11">
      <c r="A895" t="s">
        <v>444</v>
      </c>
      <c r="B895" t="s">
        <v>55</v>
      </c>
      <c r="C895" t="s">
        <v>508</v>
      </c>
      <c r="D895" t="s">
        <v>433</v>
      </c>
      <c r="E895" t="s">
        <v>449</v>
      </c>
      <c r="F895" s="243">
        <v>45755.801817129628</v>
      </c>
      <c r="G895" t="s">
        <v>450</v>
      </c>
      <c r="H895" t="s">
        <v>451</v>
      </c>
      <c r="I895" t="str">
        <f t="shared" si="13"/>
        <v>20250408</v>
      </c>
      <c r="J895" s="243"/>
      <c r="K895" s="243"/>
    </row>
    <row r="896" spans="1:11">
      <c r="A896" t="s">
        <v>444</v>
      </c>
      <c r="B896" t="s">
        <v>55</v>
      </c>
      <c r="C896" t="s">
        <v>508</v>
      </c>
      <c r="D896" t="s">
        <v>433</v>
      </c>
      <c r="E896" t="s">
        <v>449</v>
      </c>
      <c r="F896" s="243">
        <v>45755.334016203706</v>
      </c>
      <c r="G896" t="s">
        <v>450</v>
      </c>
      <c r="H896" t="s">
        <v>451</v>
      </c>
      <c r="I896" t="str">
        <f t="shared" si="13"/>
        <v>20250408</v>
      </c>
      <c r="J896" s="243"/>
      <c r="K896" s="243"/>
    </row>
    <row r="897" spans="1:11">
      <c r="A897" t="s">
        <v>444</v>
      </c>
      <c r="B897" t="s">
        <v>55</v>
      </c>
      <c r="C897" t="s">
        <v>508</v>
      </c>
      <c r="D897" t="s">
        <v>433</v>
      </c>
      <c r="E897" t="s">
        <v>449</v>
      </c>
      <c r="F897" s="243">
        <v>45753.453298611108</v>
      </c>
      <c r="G897" t="s">
        <v>450</v>
      </c>
      <c r="H897" t="s">
        <v>451</v>
      </c>
      <c r="I897" t="str">
        <f t="shared" si="13"/>
        <v>20250406</v>
      </c>
      <c r="J897" s="243"/>
      <c r="K897" s="243"/>
    </row>
    <row r="898" spans="1:11">
      <c r="A898" t="s">
        <v>444</v>
      </c>
      <c r="B898" t="s">
        <v>55</v>
      </c>
      <c r="C898" t="s">
        <v>508</v>
      </c>
      <c r="D898" t="s">
        <v>433</v>
      </c>
      <c r="E898" t="s">
        <v>449</v>
      </c>
      <c r="F898" s="243">
        <v>45753.364490740743</v>
      </c>
      <c r="G898" t="s">
        <v>450</v>
      </c>
      <c r="H898" t="s">
        <v>451</v>
      </c>
      <c r="I898" t="str">
        <f t="shared" si="13"/>
        <v>20250406</v>
      </c>
      <c r="J898" s="243"/>
      <c r="K898" s="243"/>
    </row>
    <row r="899" spans="1:11">
      <c r="A899" t="s">
        <v>444</v>
      </c>
      <c r="B899" t="s">
        <v>55</v>
      </c>
      <c r="C899" t="s">
        <v>508</v>
      </c>
      <c r="D899" t="s">
        <v>433</v>
      </c>
      <c r="E899" t="s">
        <v>449</v>
      </c>
      <c r="F899" s="243">
        <v>45751.730844907404</v>
      </c>
      <c r="G899" t="s">
        <v>454</v>
      </c>
      <c r="H899" t="s">
        <v>455</v>
      </c>
      <c r="I899" t="str">
        <f t="shared" ref="I899:I962" si="14">TEXT(F899,"yyyymmdd")</f>
        <v>20250404</v>
      </c>
      <c r="J899" s="243"/>
      <c r="K899" s="243"/>
    </row>
    <row r="900" spans="1:11">
      <c r="A900" t="s">
        <v>444</v>
      </c>
      <c r="B900" t="s">
        <v>55</v>
      </c>
      <c r="C900" t="s">
        <v>508</v>
      </c>
      <c r="D900" t="s">
        <v>433</v>
      </c>
      <c r="E900" t="s">
        <v>449</v>
      </c>
      <c r="F900" s="243">
        <v>45751.327199074076</v>
      </c>
      <c r="G900" t="s">
        <v>454</v>
      </c>
      <c r="H900" t="s">
        <v>455</v>
      </c>
      <c r="I900" t="str">
        <f t="shared" si="14"/>
        <v>20250404</v>
      </c>
      <c r="J900" s="243"/>
      <c r="K900" s="243"/>
    </row>
    <row r="901" spans="1:11">
      <c r="A901" t="s">
        <v>444</v>
      </c>
      <c r="B901" t="s">
        <v>55</v>
      </c>
      <c r="C901" t="s">
        <v>508</v>
      </c>
      <c r="D901" t="s">
        <v>433</v>
      </c>
      <c r="E901" t="s">
        <v>449</v>
      </c>
      <c r="F901" s="243">
        <v>45750.739641203705</v>
      </c>
      <c r="G901" t="s">
        <v>454</v>
      </c>
      <c r="H901" t="s">
        <v>455</v>
      </c>
      <c r="I901" t="str">
        <f t="shared" si="14"/>
        <v>20250403</v>
      </c>
      <c r="J901" s="243"/>
      <c r="K901" s="243"/>
    </row>
    <row r="902" spans="1:11">
      <c r="A902" t="s">
        <v>444</v>
      </c>
      <c r="B902" t="s">
        <v>55</v>
      </c>
      <c r="C902" t="s">
        <v>508</v>
      </c>
      <c r="D902" t="s">
        <v>433</v>
      </c>
      <c r="E902" t="s">
        <v>449</v>
      </c>
      <c r="F902" s="243">
        <v>45750.3278125</v>
      </c>
      <c r="G902" t="s">
        <v>454</v>
      </c>
      <c r="H902" t="s">
        <v>455</v>
      </c>
      <c r="I902" t="str">
        <f t="shared" si="14"/>
        <v>20250403</v>
      </c>
      <c r="J902" s="243"/>
      <c r="K902" s="243"/>
    </row>
    <row r="903" spans="1:11">
      <c r="A903" t="s">
        <v>444</v>
      </c>
      <c r="B903" t="s">
        <v>55</v>
      </c>
      <c r="C903" t="s">
        <v>508</v>
      </c>
      <c r="D903" t="s">
        <v>433</v>
      </c>
      <c r="E903" t="s">
        <v>449</v>
      </c>
      <c r="F903" s="243">
        <v>45749.775416666664</v>
      </c>
      <c r="G903" t="s">
        <v>454</v>
      </c>
      <c r="H903" t="s">
        <v>455</v>
      </c>
      <c r="I903" t="str">
        <f t="shared" si="14"/>
        <v>20250402</v>
      </c>
      <c r="J903" s="243"/>
      <c r="K903" s="243"/>
    </row>
    <row r="904" spans="1:11">
      <c r="A904" t="s">
        <v>444</v>
      </c>
      <c r="B904" t="s">
        <v>55</v>
      </c>
      <c r="C904" t="s">
        <v>508</v>
      </c>
      <c r="D904" t="s">
        <v>433</v>
      </c>
      <c r="E904" t="s">
        <v>449</v>
      </c>
      <c r="F904" s="243">
        <v>45749.324479166666</v>
      </c>
      <c r="G904" t="s">
        <v>454</v>
      </c>
      <c r="H904" t="s">
        <v>455</v>
      </c>
      <c r="I904" t="str">
        <f t="shared" si="14"/>
        <v>20250402</v>
      </c>
      <c r="J904" s="243"/>
      <c r="K904" s="243"/>
    </row>
    <row r="905" spans="1:11">
      <c r="A905" t="s">
        <v>444</v>
      </c>
      <c r="B905" t="s">
        <v>55</v>
      </c>
      <c r="C905" t="s">
        <v>508</v>
      </c>
      <c r="D905" t="s">
        <v>433</v>
      </c>
      <c r="E905" t="s">
        <v>449</v>
      </c>
      <c r="F905" s="243">
        <v>45748.7421875</v>
      </c>
      <c r="G905" t="s">
        <v>454</v>
      </c>
      <c r="H905" t="s">
        <v>455</v>
      </c>
      <c r="I905" t="str">
        <f t="shared" si="14"/>
        <v>20250401</v>
      </c>
      <c r="J905" s="243"/>
      <c r="K905" s="243"/>
    </row>
    <row r="906" spans="1:11">
      <c r="A906" t="s">
        <v>444</v>
      </c>
      <c r="B906" t="s">
        <v>55</v>
      </c>
      <c r="C906" t="s">
        <v>508</v>
      </c>
      <c r="D906" t="s">
        <v>433</v>
      </c>
      <c r="E906" t="s">
        <v>449</v>
      </c>
      <c r="F906" s="243">
        <v>45748.327673611115</v>
      </c>
      <c r="G906" t="s">
        <v>454</v>
      </c>
      <c r="H906" t="s">
        <v>455</v>
      </c>
      <c r="I906" t="str">
        <f t="shared" si="14"/>
        <v>20250401</v>
      </c>
      <c r="J906" s="243"/>
      <c r="K906" s="243"/>
    </row>
    <row r="907" spans="1:11">
      <c r="A907" t="s">
        <v>444</v>
      </c>
      <c r="B907" t="s">
        <v>55</v>
      </c>
      <c r="C907" t="s">
        <v>508</v>
      </c>
      <c r="D907" t="s">
        <v>433</v>
      </c>
      <c r="E907" t="s">
        <v>449</v>
      </c>
      <c r="F907" s="243">
        <v>45747.740740740737</v>
      </c>
      <c r="G907" t="s">
        <v>454</v>
      </c>
      <c r="H907" t="s">
        <v>455</v>
      </c>
      <c r="I907" t="str">
        <f t="shared" si="14"/>
        <v>20250331</v>
      </c>
      <c r="J907" s="243"/>
      <c r="K907" s="243"/>
    </row>
    <row r="908" spans="1:11">
      <c r="A908" t="s">
        <v>444</v>
      </c>
      <c r="B908" t="s">
        <v>55</v>
      </c>
      <c r="C908" t="s">
        <v>508</v>
      </c>
      <c r="D908" t="s">
        <v>433</v>
      </c>
      <c r="E908" t="s">
        <v>449</v>
      </c>
      <c r="F908" s="243">
        <v>45747.332013888888</v>
      </c>
      <c r="G908" t="s">
        <v>454</v>
      </c>
      <c r="H908" t="s">
        <v>455</v>
      </c>
      <c r="I908" t="str">
        <f t="shared" si="14"/>
        <v>20250331</v>
      </c>
      <c r="J908" s="243"/>
      <c r="K908" s="243"/>
    </row>
    <row r="909" spans="1:11">
      <c r="A909" t="s">
        <v>444</v>
      </c>
      <c r="B909" t="s">
        <v>55</v>
      </c>
      <c r="C909" t="s">
        <v>508</v>
      </c>
      <c r="D909" t="s">
        <v>433</v>
      </c>
      <c r="E909" t="s">
        <v>449</v>
      </c>
      <c r="F909" s="243">
        <v>45744.754479166666</v>
      </c>
      <c r="G909" t="s">
        <v>454</v>
      </c>
      <c r="H909" t="s">
        <v>455</v>
      </c>
      <c r="I909" t="str">
        <f t="shared" si="14"/>
        <v>20250328</v>
      </c>
      <c r="J909" s="243"/>
      <c r="K909" s="243"/>
    </row>
    <row r="910" spans="1:11">
      <c r="A910" t="s">
        <v>444</v>
      </c>
      <c r="B910" t="s">
        <v>55</v>
      </c>
      <c r="C910" t="s">
        <v>508</v>
      </c>
      <c r="D910" t="s">
        <v>433</v>
      </c>
      <c r="E910" t="s">
        <v>449</v>
      </c>
      <c r="F910" s="244">
        <v>45744.326296296298</v>
      </c>
      <c r="G910" t="s">
        <v>454</v>
      </c>
      <c r="H910" t="s">
        <v>455</v>
      </c>
      <c r="I910" t="str">
        <f t="shared" si="14"/>
        <v>20250328</v>
      </c>
      <c r="J910" s="243"/>
      <c r="K910" s="243"/>
    </row>
    <row r="911" spans="1:11">
      <c r="A911" t="s">
        <v>444</v>
      </c>
      <c r="B911" t="s">
        <v>55</v>
      </c>
      <c r="C911" t="s">
        <v>508</v>
      </c>
      <c r="D911" t="s">
        <v>433</v>
      </c>
      <c r="E911" t="s">
        <v>449</v>
      </c>
      <c r="F911" s="244">
        <v>45743.739374999997</v>
      </c>
      <c r="G911" t="s">
        <v>454</v>
      </c>
      <c r="H911" t="s">
        <v>455</v>
      </c>
      <c r="I911" t="str">
        <f t="shared" si="14"/>
        <v>20250327</v>
      </c>
      <c r="J911" s="243"/>
      <c r="K911" s="243"/>
    </row>
    <row r="912" spans="1:11">
      <c r="A912" t="s">
        <v>444</v>
      </c>
      <c r="B912" t="s">
        <v>55</v>
      </c>
      <c r="C912" t="s">
        <v>508</v>
      </c>
      <c r="D912" t="s">
        <v>433</v>
      </c>
      <c r="E912" t="s">
        <v>449</v>
      </c>
      <c r="F912" s="243">
        <v>45743.326192129629</v>
      </c>
      <c r="G912" t="s">
        <v>454</v>
      </c>
      <c r="H912" t="s">
        <v>455</v>
      </c>
      <c r="I912" t="str">
        <f t="shared" si="14"/>
        <v>20250327</v>
      </c>
      <c r="J912" s="243"/>
      <c r="K912" s="243"/>
    </row>
    <row r="913" spans="1:11">
      <c r="A913" t="s">
        <v>444</v>
      </c>
      <c r="B913" t="s">
        <v>55</v>
      </c>
      <c r="C913" t="s">
        <v>508</v>
      </c>
      <c r="D913" t="s">
        <v>433</v>
      </c>
      <c r="E913" t="s">
        <v>449</v>
      </c>
      <c r="F913" s="243">
        <v>45742.753159722219</v>
      </c>
      <c r="G913" t="s">
        <v>454</v>
      </c>
      <c r="H913" t="s">
        <v>455</v>
      </c>
      <c r="I913" t="str">
        <f t="shared" si="14"/>
        <v>20250326</v>
      </c>
      <c r="J913" s="243"/>
      <c r="K913" s="243"/>
    </row>
    <row r="914" spans="1:11">
      <c r="A914" t="s">
        <v>444</v>
      </c>
      <c r="B914" t="s">
        <v>55</v>
      </c>
      <c r="C914" t="s">
        <v>508</v>
      </c>
      <c r="D914" t="s">
        <v>433</v>
      </c>
      <c r="E914" t="s">
        <v>449</v>
      </c>
      <c r="F914" s="243">
        <v>45742.332314814812</v>
      </c>
      <c r="G914" t="s">
        <v>454</v>
      </c>
      <c r="H914" t="s">
        <v>455</v>
      </c>
      <c r="I914" t="str">
        <f t="shared" si="14"/>
        <v>20250326</v>
      </c>
      <c r="J914" s="243"/>
      <c r="K914" s="243"/>
    </row>
    <row r="915" spans="1:11">
      <c r="A915" t="s">
        <v>444</v>
      </c>
      <c r="B915" t="s">
        <v>55</v>
      </c>
      <c r="C915" t="s">
        <v>508</v>
      </c>
      <c r="D915" t="s">
        <v>433</v>
      </c>
      <c r="E915" t="s">
        <v>449</v>
      </c>
      <c r="F915" s="243">
        <v>45741.751620370371</v>
      </c>
      <c r="G915" t="s">
        <v>454</v>
      </c>
      <c r="H915" t="s">
        <v>455</v>
      </c>
      <c r="I915" t="str">
        <f t="shared" si="14"/>
        <v>20250325</v>
      </c>
      <c r="J915" s="243"/>
      <c r="K915" s="243"/>
    </row>
    <row r="916" spans="1:11">
      <c r="A916" t="s">
        <v>444</v>
      </c>
      <c r="B916" t="s">
        <v>55</v>
      </c>
      <c r="C916" t="s">
        <v>508</v>
      </c>
      <c r="D916" t="s">
        <v>433</v>
      </c>
      <c r="E916" t="s">
        <v>449</v>
      </c>
      <c r="F916" s="243">
        <v>45741.324999999997</v>
      </c>
      <c r="G916" t="s">
        <v>454</v>
      </c>
      <c r="H916" t="s">
        <v>455</v>
      </c>
      <c r="I916" t="str">
        <f t="shared" si="14"/>
        <v>20250325</v>
      </c>
      <c r="J916" s="243"/>
      <c r="K916" s="243"/>
    </row>
    <row r="917" spans="1:11">
      <c r="A917" t="s">
        <v>444</v>
      </c>
      <c r="B917" t="s">
        <v>55</v>
      </c>
      <c r="C917" t="s">
        <v>508</v>
      </c>
      <c r="D917" t="s">
        <v>433</v>
      </c>
      <c r="E917" t="s">
        <v>449</v>
      </c>
      <c r="F917" s="243">
        <v>45740.786087962966</v>
      </c>
      <c r="G917" t="s">
        <v>454</v>
      </c>
      <c r="H917" t="s">
        <v>455</v>
      </c>
      <c r="I917" t="str">
        <f t="shared" si="14"/>
        <v>20250324</v>
      </c>
      <c r="J917" s="243"/>
      <c r="K917" s="243"/>
    </row>
    <row r="918" spans="1:11">
      <c r="A918" t="s">
        <v>444</v>
      </c>
      <c r="B918" t="s">
        <v>55</v>
      </c>
      <c r="C918" t="s">
        <v>508</v>
      </c>
      <c r="D918" t="s">
        <v>433</v>
      </c>
      <c r="E918" t="s">
        <v>449</v>
      </c>
      <c r="F918" s="243">
        <v>45740.328634259262</v>
      </c>
      <c r="G918" t="s">
        <v>454</v>
      </c>
      <c r="H918" t="s">
        <v>455</v>
      </c>
      <c r="I918" t="str">
        <f t="shared" si="14"/>
        <v>20250324</v>
      </c>
      <c r="J918" s="243"/>
      <c r="K918" s="243"/>
    </row>
    <row r="919" spans="1:11">
      <c r="A919" t="s">
        <v>444</v>
      </c>
      <c r="B919" t="s">
        <v>55</v>
      </c>
      <c r="C919" t="s">
        <v>508</v>
      </c>
      <c r="D919" t="s">
        <v>433</v>
      </c>
      <c r="E919" t="s">
        <v>449</v>
      </c>
      <c r="F919" s="243">
        <v>45737.731724537036</v>
      </c>
      <c r="G919" t="s">
        <v>454</v>
      </c>
      <c r="H919" t="s">
        <v>455</v>
      </c>
      <c r="I919" t="str">
        <f t="shared" si="14"/>
        <v>20250321</v>
      </c>
      <c r="J919" s="243"/>
      <c r="K919" s="243"/>
    </row>
    <row r="920" spans="1:11">
      <c r="A920" t="s">
        <v>444</v>
      </c>
      <c r="B920" t="s">
        <v>55</v>
      </c>
      <c r="C920" t="s">
        <v>508</v>
      </c>
      <c r="D920" t="s">
        <v>433</v>
      </c>
      <c r="E920" t="s">
        <v>449</v>
      </c>
      <c r="F920" s="243">
        <v>45737.329131944447</v>
      </c>
      <c r="G920" t="s">
        <v>454</v>
      </c>
      <c r="H920" t="s">
        <v>455</v>
      </c>
      <c r="I920" t="str">
        <f t="shared" si="14"/>
        <v>20250321</v>
      </c>
      <c r="J920" s="243"/>
      <c r="K920" s="243"/>
    </row>
    <row r="921" spans="1:11">
      <c r="A921" t="s">
        <v>444</v>
      </c>
      <c r="B921" t="s">
        <v>55</v>
      </c>
      <c r="C921" t="s">
        <v>508</v>
      </c>
      <c r="D921" t="s">
        <v>433</v>
      </c>
      <c r="E921" t="s">
        <v>449</v>
      </c>
      <c r="F921" s="243">
        <v>45736.737719907411</v>
      </c>
      <c r="G921" t="s">
        <v>454</v>
      </c>
      <c r="H921" t="s">
        <v>455</v>
      </c>
      <c r="I921" t="str">
        <f t="shared" si="14"/>
        <v>20250320</v>
      </c>
      <c r="J921" s="243"/>
      <c r="K921" s="243"/>
    </row>
    <row r="922" spans="1:11">
      <c r="A922" t="s">
        <v>444</v>
      </c>
      <c r="B922" t="s">
        <v>55</v>
      </c>
      <c r="C922" t="s">
        <v>508</v>
      </c>
      <c r="D922" t="s">
        <v>433</v>
      </c>
      <c r="E922" t="s">
        <v>449</v>
      </c>
      <c r="F922" s="243">
        <v>45736.333541666667</v>
      </c>
      <c r="G922" t="s">
        <v>454</v>
      </c>
      <c r="H922" t="s">
        <v>455</v>
      </c>
      <c r="I922" t="str">
        <f t="shared" si="14"/>
        <v>20250320</v>
      </c>
      <c r="J922" s="243"/>
      <c r="K922" s="243"/>
    </row>
    <row r="923" spans="1:11">
      <c r="A923" t="s">
        <v>439</v>
      </c>
      <c r="B923" t="s">
        <v>112</v>
      </c>
      <c r="C923" t="s">
        <v>509</v>
      </c>
      <c r="D923" t="s">
        <v>433</v>
      </c>
      <c r="E923" t="s">
        <v>434</v>
      </c>
      <c r="F923" s="243">
        <v>45763.795868055553</v>
      </c>
      <c r="G923" t="s">
        <v>435</v>
      </c>
      <c r="H923" t="s">
        <v>436</v>
      </c>
      <c r="I923" t="str">
        <f t="shared" si="14"/>
        <v>20250416</v>
      </c>
      <c r="J923" s="243"/>
      <c r="K923" s="243"/>
    </row>
    <row r="924" spans="1:11">
      <c r="A924" t="s">
        <v>439</v>
      </c>
      <c r="B924" t="s">
        <v>112</v>
      </c>
      <c r="C924" t="s">
        <v>509</v>
      </c>
      <c r="D924" t="s">
        <v>433</v>
      </c>
      <c r="E924" t="s">
        <v>434</v>
      </c>
      <c r="F924" s="243">
        <v>45763.348402777781</v>
      </c>
      <c r="G924" t="s">
        <v>435</v>
      </c>
      <c r="H924" t="s">
        <v>436</v>
      </c>
      <c r="I924" t="str">
        <f t="shared" si="14"/>
        <v>20250416</v>
      </c>
      <c r="J924" s="243"/>
      <c r="K924" s="243"/>
    </row>
    <row r="925" spans="1:11">
      <c r="A925" t="s">
        <v>439</v>
      </c>
      <c r="B925" t="s">
        <v>112</v>
      </c>
      <c r="C925" t="s">
        <v>509</v>
      </c>
      <c r="D925" t="s">
        <v>433</v>
      </c>
      <c r="E925" t="s">
        <v>434</v>
      </c>
      <c r="F925" s="243">
        <v>45762.796793981484</v>
      </c>
      <c r="G925" t="s">
        <v>435</v>
      </c>
      <c r="H925" t="s">
        <v>436</v>
      </c>
      <c r="I925" t="str">
        <f t="shared" si="14"/>
        <v>20250415</v>
      </c>
      <c r="J925" s="243"/>
      <c r="K925" s="243"/>
    </row>
    <row r="926" spans="1:11">
      <c r="A926" t="s">
        <v>439</v>
      </c>
      <c r="B926" t="s">
        <v>112</v>
      </c>
      <c r="C926" t="s">
        <v>509</v>
      </c>
      <c r="D926" t="s">
        <v>433</v>
      </c>
      <c r="E926" t="s">
        <v>434</v>
      </c>
      <c r="F926" s="243">
        <v>45762.344421296293</v>
      </c>
      <c r="G926" t="s">
        <v>435</v>
      </c>
      <c r="H926" t="s">
        <v>436</v>
      </c>
      <c r="I926" t="str">
        <f t="shared" si="14"/>
        <v>20250415</v>
      </c>
      <c r="J926" s="243"/>
      <c r="K926" s="243"/>
    </row>
    <row r="927" spans="1:11">
      <c r="A927" t="s">
        <v>439</v>
      </c>
      <c r="B927" t="s">
        <v>112</v>
      </c>
      <c r="C927" t="s">
        <v>509</v>
      </c>
      <c r="D927" t="s">
        <v>433</v>
      </c>
      <c r="E927" t="s">
        <v>434</v>
      </c>
      <c r="F927" s="243">
        <v>45761.763738425929</v>
      </c>
      <c r="G927" t="s">
        <v>435</v>
      </c>
      <c r="H927" t="s">
        <v>436</v>
      </c>
      <c r="I927" t="str">
        <f t="shared" si="14"/>
        <v>20250414</v>
      </c>
      <c r="J927" s="243"/>
      <c r="K927" s="243"/>
    </row>
    <row r="928" spans="1:11">
      <c r="A928" t="s">
        <v>439</v>
      </c>
      <c r="B928" t="s">
        <v>112</v>
      </c>
      <c r="C928" t="s">
        <v>509</v>
      </c>
      <c r="D928" t="s">
        <v>433</v>
      </c>
      <c r="E928" t="s">
        <v>434</v>
      </c>
      <c r="F928" s="243">
        <v>45761.346284722225</v>
      </c>
      <c r="G928" t="s">
        <v>435</v>
      </c>
      <c r="H928" t="s">
        <v>436</v>
      </c>
      <c r="I928" t="str">
        <f t="shared" si="14"/>
        <v>20250414</v>
      </c>
      <c r="J928" s="243"/>
      <c r="K928" s="243"/>
    </row>
    <row r="929" spans="1:11">
      <c r="A929" t="s">
        <v>439</v>
      </c>
      <c r="B929" t="s">
        <v>112</v>
      </c>
      <c r="C929" t="s">
        <v>509</v>
      </c>
      <c r="D929" t="s">
        <v>433</v>
      </c>
      <c r="E929" t="s">
        <v>434</v>
      </c>
      <c r="F929" s="243">
        <v>45758.823483796295</v>
      </c>
      <c r="G929" t="s">
        <v>435</v>
      </c>
      <c r="H929" t="s">
        <v>436</v>
      </c>
      <c r="I929" t="str">
        <f t="shared" si="14"/>
        <v>20250411</v>
      </c>
      <c r="J929" s="243"/>
      <c r="K929" s="243"/>
    </row>
    <row r="930" spans="1:11">
      <c r="A930" t="s">
        <v>439</v>
      </c>
      <c r="B930" t="s">
        <v>112</v>
      </c>
      <c r="C930" t="s">
        <v>509</v>
      </c>
      <c r="D930" t="s">
        <v>433</v>
      </c>
      <c r="E930" t="s">
        <v>434</v>
      </c>
      <c r="F930" s="243">
        <v>45758.350613425922</v>
      </c>
      <c r="G930" t="s">
        <v>435</v>
      </c>
      <c r="H930" t="s">
        <v>436</v>
      </c>
      <c r="I930" t="str">
        <f t="shared" si="14"/>
        <v>20250411</v>
      </c>
      <c r="J930" s="243"/>
      <c r="K930" s="243"/>
    </row>
    <row r="931" spans="1:11">
      <c r="A931" t="s">
        <v>439</v>
      </c>
      <c r="B931" t="s">
        <v>112</v>
      </c>
      <c r="C931" t="s">
        <v>509</v>
      </c>
      <c r="D931" t="s">
        <v>433</v>
      </c>
      <c r="E931" t="s">
        <v>434</v>
      </c>
      <c r="F931" s="243">
        <v>45757.773796296293</v>
      </c>
      <c r="G931" t="s">
        <v>435</v>
      </c>
      <c r="H931" t="s">
        <v>436</v>
      </c>
      <c r="I931" t="str">
        <f t="shared" si="14"/>
        <v>20250410</v>
      </c>
      <c r="J931" s="243"/>
      <c r="K931" s="243"/>
    </row>
    <row r="932" spans="1:11">
      <c r="A932" t="s">
        <v>439</v>
      </c>
      <c r="B932" t="s">
        <v>112</v>
      </c>
      <c r="C932" t="s">
        <v>509</v>
      </c>
      <c r="D932" t="s">
        <v>433</v>
      </c>
      <c r="E932" t="s">
        <v>434</v>
      </c>
      <c r="F932" s="243">
        <v>45757.773495370369</v>
      </c>
      <c r="G932" t="s">
        <v>435</v>
      </c>
      <c r="H932" t="s">
        <v>436</v>
      </c>
      <c r="I932" t="str">
        <f t="shared" si="14"/>
        <v>20250410</v>
      </c>
      <c r="J932" s="243"/>
      <c r="K932" s="243"/>
    </row>
    <row r="933" spans="1:11">
      <c r="A933" t="s">
        <v>439</v>
      </c>
      <c r="B933" t="s">
        <v>112</v>
      </c>
      <c r="C933" t="s">
        <v>509</v>
      </c>
      <c r="D933" t="s">
        <v>433</v>
      </c>
      <c r="E933" t="s">
        <v>434</v>
      </c>
      <c r="F933" s="243">
        <v>45757.349537037036</v>
      </c>
      <c r="G933" t="s">
        <v>435</v>
      </c>
      <c r="H933" t="s">
        <v>436</v>
      </c>
      <c r="I933" t="str">
        <f t="shared" si="14"/>
        <v>20250410</v>
      </c>
      <c r="J933" s="243"/>
      <c r="K933" s="243"/>
    </row>
    <row r="934" spans="1:11">
      <c r="A934" t="s">
        <v>439</v>
      </c>
      <c r="B934" t="s">
        <v>112</v>
      </c>
      <c r="C934" t="s">
        <v>509</v>
      </c>
      <c r="D934" t="s">
        <v>433</v>
      </c>
      <c r="E934" t="s">
        <v>434</v>
      </c>
      <c r="F934" s="243">
        <v>45756.763136574074</v>
      </c>
      <c r="G934" t="s">
        <v>435</v>
      </c>
      <c r="H934" t="s">
        <v>436</v>
      </c>
      <c r="I934" t="str">
        <f t="shared" si="14"/>
        <v>20250409</v>
      </c>
      <c r="J934" s="243"/>
      <c r="K934" s="243"/>
    </row>
    <row r="935" spans="1:11">
      <c r="A935" t="s">
        <v>439</v>
      </c>
      <c r="B935" t="s">
        <v>112</v>
      </c>
      <c r="C935" t="s">
        <v>509</v>
      </c>
      <c r="D935" t="s">
        <v>433</v>
      </c>
      <c r="E935" t="s">
        <v>434</v>
      </c>
      <c r="F935" s="243">
        <v>45755.7733912037</v>
      </c>
      <c r="G935" t="s">
        <v>435</v>
      </c>
      <c r="H935" t="s">
        <v>436</v>
      </c>
      <c r="I935" t="str">
        <f t="shared" si="14"/>
        <v>20250408</v>
      </c>
      <c r="J935" s="243"/>
      <c r="K935" s="243"/>
    </row>
    <row r="936" spans="1:11">
      <c r="A936" t="s">
        <v>439</v>
      </c>
      <c r="B936" t="s">
        <v>112</v>
      </c>
      <c r="C936" t="s">
        <v>509</v>
      </c>
      <c r="D936" t="s">
        <v>433</v>
      </c>
      <c r="E936" t="s">
        <v>434</v>
      </c>
      <c r="F936" s="243">
        <v>45755.352881944447</v>
      </c>
      <c r="G936" t="s">
        <v>435</v>
      </c>
      <c r="H936" t="s">
        <v>436</v>
      </c>
      <c r="I936" t="str">
        <f t="shared" si="14"/>
        <v>20250408</v>
      </c>
      <c r="J936" s="243"/>
      <c r="K936" s="243"/>
    </row>
    <row r="937" spans="1:11">
      <c r="A937" t="s">
        <v>439</v>
      </c>
      <c r="B937" t="s">
        <v>112</v>
      </c>
      <c r="C937" t="s">
        <v>509</v>
      </c>
      <c r="D937" t="s">
        <v>433</v>
      </c>
      <c r="E937" t="s">
        <v>434</v>
      </c>
      <c r="F937" s="243">
        <v>45751.767708333333</v>
      </c>
      <c r="G937" t="s">
        <v>435</v>
      </c>
      <c r="H937" t="s">
        <v>436</v>
      </c>
      <c r="I937" t="str">
        <f t="shared" si="14"/>
        <v>20250404</v>
      </c>
      <c r="J937" s="243"/>
      <c r="K937" s="243"/>
    </row>
    <row r="938" spans="1:11">
      <c r="A938" t="s">
        <v>439</v>
      </c>
      <c r="B938" t="s">
        <v>112</v>
      </c>
      <c r="C938" t="s">
        <v>509</v>
      </c>
      <c r="D938" t="s">
        <v>433</v>
      </c>
      <c r="E938" t="s">
        <v>434</v>
      </c>
      <c r="F938" s="243">
        <v>45751.767465277779</v>
      </c>
      <c r="G938" t="s">
        <v>435</v>
      </c>
      <c r="H938" t="s">
        <v>436</v>
      </c>
      <c r="I938" t="str">
        <f t="shared" si="14"/>
        <v>20250404</v>
      </c>
      <c r="J938" s="243"/>
      <c r="K938" s="243"/>
    </row>
    <row r="939" spans="1:11">
      <c r="A939" t="s">
        <v>439</v>
      </c>
      <c r="B939" t="s">
        <v>112</v>
      </c>
      <c r="C939" t="s">
        <v>509</v>
      </c>
      <c r="D939" t="s">
        <v>433</v>
      </c>
      <c r="E939" t="s">
        <v>434</v>
      </c>
      <c r="F939" s="243">
        <v>45751.350763888891</v>
      </c>
      <c r="G939" t="s">
        <v>435</v>
      </c>
      <c r="H939" t="s">
        <v>436</v>
      </c>
      <c r="I939" t="str">
        <f t="shared" si="14"/>
        <v>20250404</v>
      </c>
      <c r="J939" s="243"/>
      <c r="K939" s="243"/>
    </row>
    <row r="940" spans="1:11">
      <c r="A940" t="s">
        <v>439</v>
      </c>
      <c r="B940" t="s">
        <v>112</v>
      </c>
      <c r="C940" t="s">
        <v>509</v>
      </c>
      <c r="D940" t="s">
        <v>433</v>
      </c>
      <c r="E940" t="s">
        <v>434</v>
      </c>
      <c r="F940" s="243">
        <v>45750.758298611108</v>
      </c>
      <c r="G940" t="s">
        <v>435</v>
      </c>
      <c r="H940" t="s">
        <v>436</v>
      </c>
      <c r="I940" t="str">
        <f t="shared" si="14"/>
        <v>20250403</v>
      </c>
      <c r="J940" s="243"/>
      <c r="K940" s="243"/>
    </row>
    <row r="941" spans="1:11">
      <c r="A941" t="s">
        <v>439</v>
      </c>
      <c r="B941" t="s">
        <v>112</v>
      </c>
      <c r="C941" t="s">
        <v>509</v>
      </c>
      <c r="D941" t="s">
        <v>433</v>
      </c>
      <c r="E941" t="s">
        <v>434</v>
      </c>
      <c r="F941" s="243">
        <v>45750.3440625</v>
      </c>
      <c r="G941" t="s">
        <v>435</v>
      </c>
      <c r="H941" t="s">
        <v>436</v>
      </c>
      <c r="I941" t="str">
        <f t="shared" si="14"/>
        <v>20250403</v>
      </c>
      <c r="J941" s="243"/>
      <c r="K941" s="243"/>
    </row>
    <row r="942" spans="1:11">
      <c r="A942" t="s">
        <v>439</v>
      </c>
      <c r="B942" t="s">
        <v>112</v>
      </c>
      <c r="C942" t="s">
        <v>509</v>
      </c>
      <c r="D942" t="s">
        <v>433</v>
      </c>
      <c r="E942" t="s">
        <v>434</v>
      </c>
      <c r="F942" s="243">
        <v>45749.765208333331</v>
      </c>
      <c r="G942" t="s">
        <v>435</v>
      </c>
      <c r="H942" t="s">
        <v>436</v>
      </c>
      <c r="I942" t="str">
        <f t="shared" si="14"/>
        <v>20250402</v>
      </c>
      <c r="J942" s="243"/>
      <c r="K942" s="243"/>
    </row>
    <row r="943" spans="1:11">
      <c r="A943" t="s">
        <v>439</v>
      </c>
      <c r="B943" t="s">
        <v>112</v>
      </c>
      <c r="C943" t="s">
        <v>509</v>
      </c>
      <c r="D943" t="s">
        <v>433</v>
      </c>
      <c r="E943" t="s">
        <v>434</v>
      </c>
      <c r="F943" s="243">
        <v>45749.350543981483</v>
      </c>
      <c r="G943" t="s">
        <v>435</v>
      </c>
      <c r="H943" t="s">
        <v>436</v>
      </c>
      <c r="I943" t="str">
        <f t="shared" si="14"/>
        <v>20250402</v>
      </c>
      <c r="J943" s="243"/>
      <c r="K943" s="243"/>
    </row>
    <row r="944" spans="1:11">
      <c r="A944" t="s">
        <v>439</v>
      </c>
      <c r="B944" t="s">
        <v>112</v>
      </c>
      <c r="C944" t="s">
        <v>509</v>
      </c>
      <c r="D944" t="s">
        <v>433</v>
      </c>
      <c r="E944" t="s">
        <v>434</v>
      </c>
      <c r="F944" s="243">
        <v>45748.781041666669</v>
      </c>
      <c r="G944" t="s">
        <v>435</v>
      </c>
      <c r="H944" t="s">
        <v>436</v>
      </c>
      <c r="I944" t="str">
        <f t="shared" si="14"/>
        <v>20250401</v>
      </c>
      <c r="J944" s="243"/>
      <c r="K944" s="243"/>
    </row>
    <row r="945" spans="1:11">
      <c r="A945" t="s">
        <v>439</v>
      </c>
      <c r="B945" t="s">
        <v>112</v>
      </c>
      <c r="C945" t="s">
        <v>509</v>
      </c>
      <c r="D945" t="s">
        <v>433</v>
      </c>
      <c r="E945" t="s">
        <v>434</v>
      </c>
      <c r="F945" s="243">
        <v>45748.349756944444</v>
      </c>
      <c r="G945" t="s">
        <v>435</v>
      </c>
      <c r="H945" t="s">
        <v>436</v>
      </c>
      <c r="I945" t="str">
        <f t="shared" si="14"/>
        <v>20250401</v>
      </c>
      <c r="J945" s="243"/>
      <c r="K945" s="243"/>
    </row>
    <row r="946" spans="1:11">
      <c r="A946" t="s">
        <v>439</v>
      </c>
      <c r="B946" t="s">
        <v>112</v>
      </c>
      <c r="C946" t="s">
        <v>509</v>
      </c>
      <c r="D946" t="s">
        <v>433</v>
      </c>
      <c r="E946" t="s">
        <v>434</v>
      </c>
      <c r="F946" s="243">
        <v>45747.757002314815</v>
      </c>
      <c r="G946" t="s">
        <v>435</v>
      </c>
      <c r="H946" t="s">
        <v>436</v>
      </c>
      <c r="I946" t="str">
        <f t="shared" si="14"/>
        <v>20250331</v>
      </c>
      <c r="J946" s="243"/>
      <c r="K946" s="243"/>
    </row>
    <row r="947" spans="1:11">
      <c r="A947" t="s">
        <v>439</v>
      </c>
      <c r="B947" t="s">
        <v>112</v>
      </c>
      <c r="C947" t="s">
        <v>509</v>
      </c>
      <c r="D947" t="s">
        <v>433</v>
      </c>
      <c r="E947" t="s">
        <v>434</v>
      </c>
      <c r="F947" s="243">
        <v>45747.352534722224</v>
      </c>
      <c r="G947" t="s">
        <v>435</v>
      </c>
      <c r="H947" t="s">
        <v>436</v>
      </c>
      <c r="I947" t="str">
        <f t="shared" si="14"/>
        <v>20250331</v>
      </c>
      <c r="J947" s="243"/>
      <c r="K947" s="243"/>
    </row>
    <row r="948" spans="1:11">
      <c r="A948" t="s">
        <v>439</v>
      </c>
      <c r="B948" t="s">
        <v>112</v>
      </c>
      <c r="C948" t="s">
        <v>509</v>
      </c>
      <c r="D948" t="s">
        <v>433</v>
      </c>
      <c r="E948" t="s">
        <v>434</v>
      </c>
      <c r="F948" s="243">
        <v>45744.76048611111</v>
      </c>
      <c r="G948" t="s">
        <v>435</v>
      </c>
      <c r="H948" t="s">
        <v>436</v>
      </c>
      <c r="I948" t="str">
        <f t="shared" si="14"/>
        <v>20250328</v>
      </c>
      <c r="J948" s="243"/>
      <c r="K948" s="243"/>
    </row>
    <row r="949" spans="1:11">
      <c r="A949" t="s">
        <v>439</v>
      </c>
      <c r="B949" t="s">
        <v>112</v>
      </c>
      <c r="C949" t="s">
        <v>509</v>
      </c>
      <c r="D949" t="s">
        <v>433</v>
      </c>
      <c r="E949" t="s">
        <v>434</v>
      </c>
      <c r="F949" s="243">
        <v>45744.352870370371</v>
      </c>
      <c r="G949" t="s">
        <v>435</v>
      </c>
      <c r="H949" t="s">
        <v>436</v>
      </c>
      <c r="I949" t="str">
        <f t="shared" si="14"/>
        <v>20250328</v>
      </c>
      <c r="J949" s="243"/>
      <c r="K949" s="243"/>
    </row>
    <row r="950" spans="1:11">
      <c r="A950" t="s">
        <v>439</v>
      </c>
      <c r="B950" t="s">
        <v>112</v>
      </c>
      <c r="C950" t="s">
        <v>509</v>
      </c>
      <c r="D950" t="s">
        <v>433</v>
      </c>
      <c r="E950" t="s">
        <v>434</v>
      </c>
      <c r="F950" s="243">
        <v>45743.766782407409</v>
      </c>
      <c r="G950" t="s">
        <v>435</v>
      </c>
      <c r="H950" t="s">
        <v>436</v>
      </c>
      <c r="I950" t="str">
        <f t="shared" si="14"/>
        <v>20250327</v>
      </c>
      <c r="J950" s="243"/>
      <c r="K950" s="243"/>
    </row>
    <row r="951" spans="1:11">
      <c r="A951" t="s">
        <v>439</v>
      </c>
      <c r="B951" t="s">
        <v>112</v>
      </c>
      <c r="C951" t="s">
        <v>509</v>
      </c>
      <c r="D951" t="s">
        <v>433</v>
      </c>
      <c r="E951" t="s">
        <v>434</v>
      </c>
      <c r="F951" s="243">
        <v>45743.352638888886</v>
      </c>
      <c r="G951" t="s">
        <v>435</v>
      </c>
      <c r="H951" t="s">
        <v>436</v>
      </c>
      <c r="I951" t="str">
        <f t="shared" si="14"/>
        <v>20250327</v>
      </c>
      <c r="J951" s="243"/>
      <c r="K951" s="243"/>
    </row>
    <row r="952" spans="1:11">
      <c r="A952" t="s">
        <v>439</v>
      </c>
      <c r="B952" t="s">
        <v>112</v>
      </c>
      <c r="C952" t="s">
        <v>509</v>
      </c>
      <c r="D952" t="s">
        <v>433</v>
      </c>
      <c r="E952" t="s">
        <v>434</v>
      </c>
      <c r="F952" s="243">
        <v>45742.782048611109</v>
      </c>
      <c r="G952" t="s">
        <v>435</v>
      </c>
      <c r="H952" t="s">
        <v>436</v>
      </c>
      <c r="I952" t="str">
        <f t="shared" si="14"/>
        <v>20250326</v>
      </c>
      <c r="J952" s="243"/>
      <c r="K952" s="243"/>
    </row>
    <row r="953" spans="1:11">
      <c r="A953" t="s">
        <v>439</v>
      </c>
      <c r="B953" t="s">
        <v>112</v>
      </c>
      <c r="C953" t="s">
        <v>509</v>
      </c>
      <c r="D953" t="s">
        <v>433</v>
      </c>
      <c r="E953" t="s">
        <v>434</v>
      </c>
      <c r="F953" s="243">
        <v>45742.352650462963</v>
      </c>
      <c r="G953" t="s">
        <v>435</v>
      </c>
      <c r="H953" t="s">
        <v>436</v>
      </c>
      <c r="I953" t="str">
        <f t="shared" si="14"/>
        <v>20250326</v>
      </c>
      <c r="J953" s="243"/>
      <c r="K953" s="243"/>
    </row>
    <row r="954" spans="1:11">
      <c r="A954" t="s">
        <v>439</v>
      </c>
      <c r="B954" t="s">
        <v>112</v>
      </c>
      <c r="C954" t="s">
        <v>509</v>
      </c>
      <c r="D954" t="s">
        <v>433</v>
      </c>
      <c r="E954" t="s">
        <v>434</v>
      </c>
      <c r="F954" s="243">
        <v>45741.346597222226</v>
      </c>
      <c r="G954" t="s">
        <v>435</v>
      </c>
      <c r="H954" t="s">
        <v>436</v>
      </c>
      <c r="I954" t="str">
        <f t="shared" si="14"/>
        <v>20250325</v>
      </c>
      <c r="J954" s="243"/>
      <c r="K954" s="243"/>
    </row>
    <row r="955" spans="1:11">
      <c r="A955" t="s">
        <v>439</v>
      </c>
      <c r="B955" t="s">
        <v>112</v>
      </c>
      <c r="C955" t="s">
        <v>509</v>
      </c>
      <c r="D955" t="s">
        <v>433</v>
      </c>
      <c r="E955" t="s">
        <v>434</v>
      </c>
      <c r="F955" s="243">
        <v>45740.758923611109</v>
      </c>
      <c r="G955" t="s">
        <v>435</v>
      </c>
      <c r="H955" t="s">
        <v>436</v>
      </c>
      <c r="I955" t="str">
        <f t="shared" si="14"/>
        <v>20250324</v>
      </c>
      <c r="J955" s="243"/>
      <c r="K955" s="243"/>
    </row>
    <row r="956" spans="1:11">
      <c r="A956" t="s">
        <v>439</v>
      </c>
      <c r="B956" t="s">
        <v>112</v>
      </c>
      <c r="C956" t="s">
        <v>509</v>
      </c>
      <c r="D956" t="s">
        <v>433</v>
      </c>
      <c r="E956" t="s">
        <v>434</v>
      </c>
      <c r="F956" s="243">
        <v>45740.350763888891</v>
      </c>
      <c r="G956" t="s">
        <v>435</v>
      </c>
      <c r="H956" t="s">
        <v>436</v>
      </c>
      <c r="I956" t="str">
        <f t="shared" si="14"/>
        <v>20250324</v>
      </c>
      <c r="J956" s="243"/>
      <c r="K956" s="243"/>
    </row>
    <row r="957" spans="1:11">
      <c r="A957" t="s">
        <v>444</v>
      </c>
      <c r="B957" t="s">
        <v>172</v>
      </c>
      <c r="C957" t="s">
        <v>510</v>
      </c>
      <c r="D957" t="s">
        <v>511</v>
      </c>
      <c r="E957" t="s">
        <v>434</v>
      </c>
      <c r="F957" s="243">
        <v>45751.744247685187</v>
      </c>
      <c r="G957" t="s">
        <v>435</v>
      </c>
      <c r="H957" t="s">
        <v>436</v>
      </c>
      <c r="I957" t="str">
        <f t="shared" si="14"/>
        <v>20250404</v>
      </c>
      <c r="J957" s="243"/>
      <c r="K957" s="243"/>
    </row>
    <row r="958" spans="1:11">
      <c r="A958" t="s">
        <v>444</v>
      </c>
      <c r="B958" t="s">
        <v>172</v>
      </c>
      <c r="C958" t="s">
        <v>510</v>
      </c>
      <c r="D958" t="s">
        <v>511</v>
      </c>
      <c r="E958" t="s">
        <v>434</v>
      </c>
      <c r="F958" s="243">
        <v>45751.341851851852</v>
      </c>
      <c r="G958" t="s">
        <v>435</v>
      </c>
      <c r="H958" t="s">
        <v>436</v>
      </c>
      <c r="I958" t="str">
        <f t="shared" si="14"/>
        <v>20250404</v>
      </c>
      <c r="J958" s="243"/>
      <c r="K958" s="243"/>
    </row>
    <row r="959" spans="1:11">
      <c r="A959" t="s">
        <v>444</v>
      </c>
      <c r="B959" t="s">
        <v>172</v>
      </c>
      <c r="C959" t="s">
        <v>510</v>
      </c>
      <c r="D959" t="s">
        <v>511</v>
      </c>
      <c r="E959" t="s">
        <v>434</v>
      </c>
      <c r="F959" s="243">
        <v>45750.746793981481</v>
      </c>
      <c r="G959" t="s">
        <v>435</v>
      </c>
      <c r="H959" t="s">
        <v>436</v>
      </c>
      <c r="I959" t="str">
        <f t="shared" si="14"/>
        <v>20250403</v>
      </c>
      <c r="J959" s="243"/>
      <c r="K959" s="243"/>
    </row>
    <row r="960" spans="1:11">
      <c r="A960" t="s">
        <v>444</v>
      </c>
      <c r="B960" t="s">
        <v>172</v>
      </c>
      <c r="C960" t="s">
        <v>510</v>
      </c>
      <c r="D960" t="s">
        <v>511</v>
      </c>
      <c r="E960" t="s">
        <v>434</v>
      </c>
      <c r="F960" s="243">
        <v>45750.341921296298</v>
      </c>
      <c r="G960" t="s">
        <v>435</v>
      </c>
      <c r="H960" t="s">
        <v>436</v>
      </c>
      <c r="I960" t="str">
        <f t="shared" si="14"/>
        <v>20250403</v>
      </c>
      <c r="J960" s="243"/>
      <c r="K960" s="243"/>
    </row>
    <row r="961" spans="1:11">
      <c r="A961" t="s">
        <v>444</v>
      </c>
      <c r="B961" t="s">
        <v>172</v>
      </c>
      <c r="C961" t="s">
        <v>510</v>
      </c>
      <c r="D961" t="s">
        <v>511</v>
      </c>
      <c r="E961" t="s">
        <v>434</v>
      </c>
      <c r="F961" s="243">
        <v>45749.743703703702</v>
      </c>
      <c r="G961" t="s">
        <v>435</v>
      </c>
      <c r="H961" t="s">
        <v>436</v>
      </c>
      <c r="I961" t="str">
        <f t="shared" si="14"/>
        <v>20250402</v>
      </c>
      <c r="J961" s="243"/>
      <c r="K961" s="243"/>
    </row>
    <row r="962" spans="1:11">
      <c r="A962" t="s">
        <v>444</v>
      </c>
      <c r="B962" t="s">
        <v>172</v>
      </c>
      <c r="C962" t="s">
        <v>510</v>
      </c>
      <c r="D962" t="s">
        <v>511</v>
      </c>
      <c r="E962" t="s">
        <v>434</v>
      </c>
      <c r="F962" s="243">
        <v>45749.344143518516</v>
      </c>
      <c r="G962" t="s">
        <v>435</v>
      </c>
      <c r="H962" t="s">
        <v>436</v>
      </c>
      <c r="I962" t="str">
        <f t="shared" si="14"/>
        <v>20250402</v>
      </c>
      <c r="J962" s="243"/>
      <c r="K962" s="243"/>
    </row>
    <row r="963" spans="1:11">
      <c r="A963" t="s">
        <v>444</v>
      </c>
      <c r="B963" t="s">
        <v>172</v>
      </c>
      <c r="C963" t="s">
        <v>510</v>
      </c>
      <c r="D963" t="s">
        <v>511</v>
      </c>
      <c r="E963" t="s">
        <v>434</v>
      </c>
      <c r="F963" s="243">
        <v>45748.573506944442</v>
      </c>
      <c r="G963" t="s">
        <v>435</v>
      </c>
      <c r="H963" t="s">
        <v>436</v>
      </c>
      <c r="I963" t="str">
        <f t="shared" ref="I963:I1025" si="15">TEXT(F963,"yyyymmdd")</f>
        <v>20250401</v>
      </c>
      <c r="J963" s="243"/>
      <c r="K963" s="243"/>
    </row>
    <row r="964" spans="1:11">
      <c r="A964" t="s">
        <v>444</v>
      </c>
      <c r="B964" t="s">
        <v>172</v>
      </c>
      <c r="C964" t="s">
        <v>510</v>
      </c>
      <c r="D964" t="s">
        <v>511</v>
      </c>
      <c r="E964" t="s">
        <v>434</v>
      </c>
      <c r="F964" s="243">
        <v>45748.444131944445</v>
      </c>
      <c r="G964" t="s">
        <v>435</v>
      </c>
      <c r="H964" t="s">
        <v>436</v>
      </c>
      <c r="I964" t="str">
        <f t="shared" si="15"/>
        <v>20250401</v>
      </c>
      <c r="J964" s="243"/>
      <c r="K964" s="243"/>
    </row>
    <row r="965" spans="1:11">
      <c r="A965" t="s">
        <v>444</v>
      </c>
      <c r="B965" t="s">
        <v>172</v>
      </c>
      <c r="C965" t="s">
        <v>510</v>
      </c>
      <c r="D965" t="s">
        <v>511</v>
      </c>
      <c r="E965" t="s">
        <v>434</v>
      </c>
      <c r="F965" s="243">
        <v>45747.758425925924</v>
      </c>
      <c r="G965" t="s">
        <v>435</v>
      </c>
      <c r="H965" t="s">
        <v>436</v>
      </c>
      <c r="I965" t="str">
        <f t="shared" si="15"/>
        <v>20250331</v>
      </c>
      <c r="J965" s="243"/>
      <c r="K965" s="243"/>
    </row>
    <row r="966" spans="1:11">
      <c r="A966" t="s">
        <v>444</v>
      </c>
      <c r="B966" t="s">
        <v>172</v>
      </c>
      <c r="C966" t="s">
        <v>510</v>
      </c>
      <c r="D966" t="s">
        <v>511</v>
      </c>
      <c r="E966" t="s">
        <v>434</v>
      </c>
      <c r="F966" s="243">
        <v>45747.344236111108</v>
      </c>
      <c r="G966" t="s">
        <v>435</v>
      </c>
      <c r="H966" t="s">
        <v>436</v>
      </c>
      <c r="I966" t="str">
        <f t="shared" si="15"/>
        <v>20250331</v>
      </c>
      <c r="J966" s="243"/>
      <c r="K966" s="243"/>
    </row>
    <row r="967" spans="1:11">
      <c r="A967" t="s">
        <v>444</v>
      </c>
      <c r="B967" t="s">
        <v>172</v>
      </c>
      <c r="C967" t="s">
        <v>510</v>
      </c>
      <c r="D967" t="s">
        <v>511</v>
      </c>
      <c r="E967" t="s">
        <v>434</v>
      </c>
      <c r="F967" s="243">
        <v>45744.740983796299</v>
      </c>
      <c r="G967" t="s">
        <v>435</v>
      </c>
      <c r="H967" t="s">
        <v>436</v>
      </c>
      <c r="I967" t="str">
        <f t="shared" si="15"/>
        <v>20250328</v>
      </c>
      <c r="J967" s="243"/>
      <c r="K967" s="243"/>
    </row>
    <row r="968" spans="1:11">
      <c r="A968" t="s">
        <v>444</v>
      </c>
      <c r="B968" t="s">
        <v>172</v>
      </c>
      <c r="C968" t="s">
        <v>510</v>
      </c>
      <c r="D968" t="s">
        <v>511</v>
      </c>
      <c r="E968" t="s">
        <v>434</v>
      </c>
      <c r="F968" s="243">
        <v>45744.3440162037</v>
      </c>
      <c r="G968" t="s">
        <v>435</v>
      </c>
      <c r="H968" t="s">
        <v>436</v>
      </c>
      <c r="I968" t="str">
        <f t="shared" si="15"/>
        <v>20250328</v>
      </c>
      <c r="J968" s="243"/>
      <c r="K968" s="243"/>
    </row>
    <row r="969" spans="1:11">
      <c r="A969" t="s">
        <v>444</v>
      </c>
      <c r="B969" t="s">
        <v>172</v>
      </c>
      <c r="C969" t="s">
        <v>510</v>
      </c>
      <c r="D969" t="s">
        <v>511</v>
      </c>
      <c r="E969" t="s">
        <v>434</v>
      </c>
      <c r="F969" s="243">
        <v>45743.743946759256</v>
      </c>
      <c r="G969" t="s">
        <v>435</v>
      </c>
      <c r="H969" t="s">
        <v>436</v>
      </c>
      <c r="I969" t="str">
        <f t="shared" si="15"/>
        <v>20250327</v>
      </c>
      <c r="J969" s="243"/>
      <c r="K969" s="243"/>
    </row>
    <row r="970" spans="1:11">
      <c r="A970" t="s">
        <v>444</v>
      </c>
      <c r="B970" t="s">
        <v>172</v>
      </c>
      <c r="C970" t="s">
        <v>510</v>
      </c>
      <c r="D970" t="s">
        <v>511</v>
      </c>
      <c r="E970" t="s">
        <v>434</v>
      </c>
      <c r="F970" s="243">
        <v>45743.344212962962</v>
      </c>
      <c r="G970" t="s">
        <v>435</v>
      </c>
      <c r="H970" t="s">
        <v>436</v>
      </c>
      <c r="I970" t="str">
        <f t="shared" si="15"/>
        <v>20250327</v>
      </c>
      <c r="J970" s="243"/>
      <c r="K970" s="243"/>
    </row>
    <row r="971" spans="1:11">
      <c r="A971" t="s">
        <v>444</v>
      </c>
      <c r="B971" t="s">
        <v>172</v>
      </c>
      <c r="C971" t="s">
        <v>510</v>
      </c>
      <c r="D971" t="s">
        <v>511</v>
      </c>
      <c r="E971" t="s">
        <v>434</v>
      </c>
      <c r="F971" s="243">
        <v>45742.742523148147</v>
      </c>
      <c r="G971" t="s">
        <v>435</v>
      </c>
      <c r="H971" t="s">
        <v>436</v>
      </c>
      <c r="I971" t="str">
        <f t="shared" si="15"/>
        <v>20250326</v>
      </c>
      <c r="J971" s="243"/>
      <c r="K971" s="243"/>
    </row>
    <row r="972" spans="1:11">
      <c r="A972" t="s">
        <v>444</v>
      </c>
      <c r="B972" t="s">
        <v>172</v>
      </c>
      <c r="C972" t="s">
        <v>510</v>
      </c>
      <c r="D972" t="s">
        <v>511</v>
      </c>
      <c r="E972" t="s">
        <v>434</v>
      </c>
      <c r="F972" s="243">
        <v>45742.344189814816</v>
      </c>
      <c r="G972" t="s">
        <v>435</v>
      </c>
      <c r="H972" t="s">
        <v>436</v>
      </c>
      <c r="I972" t="str">
        <f t="shared" si="15"/>
        <v>20250326</v>
      </c>
      <c r="J972" s="243"/>
      <c r="K972" s="243"/>
    </row>
    <row r="973" spans="1:11">
      <c r="A973" t="s">
        <v>444</v>
      </c>
      <c r="B973" t="s">
        <v>172</v>
      </c>
      <c r="C973" t="s">
        <v>510</v>
      </c>
      <c r="D973" t="s">
        <v>511</v>
      </c>
      <c r="E973" t="s">
        <v>434</v>
      </c>
      <c r="F973" s="243">
        <v>45741.751087962963</v>
      </c>
      <c r="G973" t="s">
        <v>435</v>
      </c>
      <c r="H973" t="s">
        <v>436</v>
      </c>
      <c r="I973" t="str">
        <f t="shared" si="15"/>
        <v>20250325</v>
      </c>
      <c r="J973" s="243"/>
      <c r="K973" s="243"/>
    </row>
    <row r="974" spans="1:11">
      <c r="A974" t="s">
        <v>444</v>
      </c>
      <c r="B974" t="s">
        <v>172</v>
      </c>
      <c r="C974" t="s">
        <v>510</v>
      </c>
      <c r="D974" t="s">
        <v>511</v>
      </c>
      <c r="E974" t="s">
        <v>434</v>
      </c>
      <c r="F974" s="243">
        <v>45741.352453703701</v>
      </c>
      <c r="G974" t="s">
        <v>435</v>
      </c>
      <c r="H974" t="s">
        <v>436</v>
      </c>
      <c r="I974" t="str">
        <f t="shared" si="15"/>
        <v>20250325</v>
      </c>
      <c r="J974" s="243"/>
      <c r="K974" s="243"/>
    </row>
    <row r="975" spans="1:11">
      <c r="A975" t="s">
        <v>444</v>
      </c>
      <c r="B975" t="s">
        <v>172</v>
      </c>
      <c r="C975" t="s">
        <v>510</v>
      </c>
      <c r="D975" t="s">
        <v>511</v>
      </c>
      <c r="E975" t="s">
        <v>434</v>
      </c>
      <c r="F975" s="243">
        <v>45740.751423611109</v>
      </c>
      <c r="G975" t="s">
        <v>435</v>
      </c>
      <c r="H975" t="s">
        <v>436</v>
      </c>
      <c r="I975" t="str">
        <f t="shared" si="15"/>
        <v>20250324</v>
      </c>
      <c r="J975" s="243"/>
      <c r="K975" s="243"/>
    </row>
    <row r="976" spans="1:11">
      <c r="A976" t="s">
        <v>444</v>
      </c>
      <c r="B976" t="s">
        <v>172</v>
      </c>
      <c r="C976" t="s">
        <v>510</v>
      </c>
      <c r="D976" t="s">
        <v>511</v>
      </c>
      <c r="E976" t="s">
        <v>434</v>
      </c>
      <c r="F976" s="243">
        <v>45740.354930555557</v>
      </c>
      <c r="G976" t="s">
        <v>435</v>
      </c>
      <c r="H976" t="s">
        <v>436</v>
      </c>
      <c r="I976" t="str">
        <f t="shared" si="15"/>
        <v>20250324</v>
      </c>
      <c r="J976" s="243"/>
      <c r="K976" s="243"/>
    </row>
    <row r="977" spans="1:11">
      <c r="A977" t="s">
        <v>444</v>
      </c>
      <c r="B977" t="s">
        <v>172</v>
      </c>
      <c r="C977" t="s">
        <v>510</v>
      </c>
      <c r="D977" t="s">
        <v>511</v>
      </c>
      <c r="E977" t="s">
        <v>434</v>
      </c>
      <c r="F977" s="243">
        <v>45737.339861111112</v>
      </c>
      <c r="G977" t="s">
        <v>435</v>
      </c>
      <c r="H977" t="s">
        <v>436</v>
      </c>
      <c r="I977" t="str">
        <f t="shared" si="15"/>
        <v>20250321</v>
      </c>
      <c r="J977" s="243"/>
      <c r="K977" s="243"/>
    </row>
    <row r="978" spans="1:11">
      <c r="A978" t="s">
        <v>444</v>
      </c>
      <c r="B978" t="s">
        <v>172</v>
      </c>
      <c r="C978" t="s">
        <v>510</v>
      </c>
      <c r="D978" t="s">
        <v>511</v>
      </c>
      <c r="E978" t="s">
        <v>434</v>
      </c>
      <c r="F978" s="243">
        <v>45736.740752314814</v>
      </c>
      <c r="G978" t="s">
        <v>435</v>
      </c>
      <c r="H978" t="s">
        <v>436</v>
      </c>
      <c r="I978" t="str">
        <f t="shared" si="15"/>
        <v>20250320</v>
      </c>
      <c r="J978" s="243"/>
      <c r="K978" s="243"/>
    </row>
    <row r="979" spans="1:11">
      <c r="A979" t="s">
        <v>444</v>
      </c>
      <c r="B979" t="s">
        <v>172</v>
      </c>
      <c r="C979" t="s">
        <v>510</v>
      </c>
      <c r="D979" t="s">
        <v>511</v>
      </c>
      <c r="E979" t="s">
        <v>434</v>
      </c>
      <c r="F979" s="243">
        <v>45736.344155092593</v>
      </c>
      <c r="G979" t="s">
        <v>435</v>
      </c>
      <c r="H979" t="s">
        <v>436</v>
      </c>
      <c r="I979" t="str">
        <f t="shared" si="15"/>
        <v>20250320</v>
      </c>
      <c r="J979" s="243"/>
      <c r="K979" s="243"/>
    </row>
    <row r="980" spans="1:11">
      <c r="A980" t="s">
        <v>439</v>
      </c>
      <c r="B980" t="s">
        <v>114</v>
      </c>
      <c r="C980" t="s">
        <v>512</v>
      </c>
      <c r="D980" t="s">
        <v>433</v>
      </c>
      <c r="E980" t="s">
        <v>434</v>
      </c>
      <c r="F980" s="243">
        <v>45763.555925925924</v>
      </c>
      <c r="G980" t="s">
        <v>435</v>
      </c>
      <c r="H980" t="s">
        <v>436</v>
      </c>
      <c r="I980" t="str">
        <f t="shared" si="15"/>
        <v>20250416</v>
      </c>
      <c r="J980" s="243"/>
      <c r="K980" s="243"/>
    </row>
    <row r="981" spans="1:11">
      <c r="A981" t="s">
        <v>439</v>
      </c>
      <c r="B981" t="s">
        <v>114</v>
      </c>
      <c r="C981" t="s">
        <v>512</v>
      </c>
      <c r="D981" t="s">
        <v>433</v>
      </c>
      <c r="E981" t="s">
        <v>434</v>
      </c>
      <c r="F981" s="243">
        <v>45762.768333333333</v>
      </c>
      <c r="G981" t="s">
        <v>435</v>
      </c>
      <c r="H981" t="s">
        <v>436</v>
      </c>
      <c r="I981" t="str">
        <f t="shared" si="15"/>
        <v>20250415</v>
      </c>
      <c r="J981" s="243"/>
      <c r="K981" s="243"/>
    </row>
    <row r="982" spans="1:11">
      <c r="A982" t="s">
        <v>439</v>
      </c>
      <c r="B982" t="s">
        <v>114</v>
      </c>
      <c r="C982" t="s">
        <v>512</v>
      </c>
      <c r="D982" t="s">
        <v>433</v>
      </c>
      <c r="E982" t="s">
        <v>434</v>
      </c>
      <c r="F982" s="243">
        <v>45762.34065972222</v>
      </c>
      <c r="G982" t="s">
        <v>435</v>
      </c>
      <c r="H982" t="s">
        <v>436</v>
      </c>
      <c r="I982" t="str">
        <f t="shared" si="15"/>
        <v>20250415</v>
      </c>
      <c r="J982" s="243"/>
      <c r="K982" s="243"/>
    </row>
    <row r="983" spans="1:11">
      <c r="A983" t="s">
        <v>439</v>
      </c>
      <c r="B983" t="s">
        <v>114</v>
      </c>
      <c r="C983" t="s">
        <v>512</v>
      </c>
      <c r="D983" t="s">
        <v>433</v>
      </c>
      <c r="E983" t="s">
        <v>434</v>
      </c>
      <c r="F983" s="243">
        <v>45761.760937500003</v>
      </c>
      <c r="G983" t="s">
        <v>435</v>
      </c>
      <c r="H983" t="s">
        <v>436</v>
      </c>
      <c r="I983" t="str">
        <f t="shared" si="15"/>
        <v>20250414</v>
      </c>
      <c r="J983" s="243"/>
      <c r="K983" s="243"/>
    </row>
    <row r="984" spans="1:11">
      <c r="A984" t="s">
        <v>439</v>
      </c>
      <c r="B984" t="s">
        <v>114</v>
      </c>
      <c r="C984" t="s">
        <v>512</v>
      </c>
      <c r="D984" t="s">
        <v>433</v>
      </c>
      <c r="E984" t="s">
        <v>434</v>
      </c>
      <c r="F984" s="243">
        <v>45761.336759259262</v>
      </c>
      <c r="G984" t="s">
        <v>435</v>
      </c>
      <c r="H984" t="s">
        <v>436</v>
      </c>
      <c r="I984" t="str">
        <f t="shared" si="15"/>
        <v>20250414</v>
      </c>
      <c r="J984" s="243"/>
      <c r="K984" s="243"/>
    </row>
    <row r="985" spans="1:11">
      <c r="A985" t="s">
        <v>439</v>
      </c>
      <c r="B985" t="s">
        <v>114</v>
      </c>
      <c r="C985" t="s">
        <v>512</v>
      </c>
      <c r="D985" t="s">
        <v>433</v>
      </c>
      <c r="E985" t="s">
        <v>434</v>
      </c>
      <c r="F985" s="243">
        <v>45758.774340277778</v>
      </c>
      <c r="G985" t="s">
        <v>435</v>
      </c>
      <c r="H985" t="s">
        <v>436</v>
      </c>
      <c r="I985" t="str">
        <f t="shared" si="15"/>
        <v>20250411</v>
      </c>
      <c r="J985" s="243"/>
      <c r="K985" s="243"/>
    </row>
    <row r="986" spans="1:11">
      <c r="A986" t="s">
        <v>439</v>
      </c>
      <c r="B986" t="s">
        <v>114</v>
      </c>
      <c r="C986" t="s">
        <v>512</v>
      </c>
      <c r="D986" t="s">
        <v>433</v>
      </c>
      <c r="E986" t="s">
        <v>434</v>
      </c>
      <c r="F986" s="243">
        <v>45758.334837962961</v>
      </c>
      <c r="G986" t="s">
        <v>435</v>
      </c>
      <c r="H986" t="s">
        <v>436</v>
      </c>
      <c r="I986" t="str">
        <f t="shared" si="15"/>
        <v>20250411</v>
      </c>
      <c r="J986" s="243"/>
      <c r="K986" s="243"/>
    </row>
    <row r="987" spans="1:11">
      <c r="A987" t="s">
        <v>439</v>
      </c>
      <c r="B987" t="s">
        <v>114</v>
      </c>
      <c r="C987" t="s">
        <v>512</v>
      </c>
      <c r="D987" t="s">
        <v>433</v>
      </c>
      <c r="E987" t="s">
        <v>434</v>
      </c>
      <c r="F987" s="243">
        <v>45757.760567129626</v>
      </c>
      <c r="G987" t="s">
        <v>435</v>
      </c>
      <c r="H987" t="s">
        <v>436</v>
      </c>
      <c r="I987" t="str">
        <f t="shared" si="15"/>
        <v>20250410</v>
      </c>
      <c r="J987" s="243"/>
      <c r="K987" s="243"/>
    </row>
    <row r="988" spans="1:11">
      <c r="A988" t="s">
        <v>439</v>
      </c>
      <c r="B988" t="s">
        <v>114</v>
      </c>
      <c r="C988" t="s">
        <v>512</v>
      </c>
      <c r="D988" t="s">
        <v>433</v>
      </c>
      <c r="E988" t="s">
        <v>434</v>
      </c>
      <c r="F988" s="243">
        <v>45757.337037037039</v>
      </c>
      <c r="G988" t="s">
        <v>435</v>
      </c>
      <c r="H988" t="s">
        <v>436</v>
      </c>
      <c r="I988" t="str">
        <f t="shared" si="15"/>
        <v>20250410</v>
      </c>
      <c r="J988" s="243"/>
      <c r="K988" s="243"/>
    </row>
    <row r="989" spans="1:11">
      <c r="A989" t="s">
        <v>439</v>
      </c>
      <c r="B989" t="s">
        <v>114</v>
      </c>
      <c r="C989" t="s">
        <v>512</v>
      </c>
      <c r="D989" t="s">
        <v>433</v>
      </c>
      <c r="E989" t="s">
        <v>434</v>
      </c>
      <c r="F989" s="243">
        <v>45756.769432870373</v>
      </c>
      <c r="G989" t="s">
        <v>435</v>
      </c>
      <c r="H989" t="s">
        <v>436</v>
      </c>
      <c r="I989" t="str">
        <f t="shared" si="15"/>
        <v>20250409</v>
      </c>
      <c r="J989" s="243"/>
      <c r="K989" s="243"/>
    </row>
    <row r="990" spans="1:11">
      <c r="A990" t="s">
        <v>439</v>
      </c>
      <c r="B990" t="s">
        <v>114</v>
      </c>
      <c r="C990" t="s">
        <v>512</v>
      </c>
      <c r="D990" t="s">
        <v>433</v>
      </c>
      <c r="E990" t="s">
        <v>434</v>
      </c>
      <c r="F990" s="243">
        <v>45756.33699074074</v>
      </c>
      <c r="G990" t="s">
        <v>435</v>
      </c>
      <c r="H990" t="s">
        <v>436</v>
      </c>
      <c r="I990" t="str">
        <f t="shared" si="15"/>
        <v>20250409</v>
      </c>
      <c r="J990" s="243"/>
      <c r="K990" s="243"/>
    </row>
    <row r="991" spans="1:11">
      <c r="A991" t="s">
        <v>439</v>
      </c>
      <c r="B991" t="s">
        <v>114</v>
      </c>
      <c r="C991" t="s">
        <v>512</v>
      </c>
      <c r="D991" t="s">
        <v>433</v>
      </c>
      <c r="E991" t="s">
        <v>434</v>
      </c>
      <c r="F991" s="243">
        <v>45755.767222222225</v>
      </c>
      <c r="G991" t="s">
        <v>435</v>
      </c>
      <c r="H991" t="s">
        <v>436</v>
      </c>
      <c r="I991" t="str">
        <f t="shared" si="15"/>
        <v>20250408</v>
      </c>
      <c r="J991" s="243"/>
      <c r="K991" s="243"/>
    </row>
    <row r="992" spans="1:11">
      <c r="A992" t="s">
        <v>439</v>
      </c>
      <c r="B992" t="s">
        <v>114</v>
      </c>
      <c r="C992" t="s">
        <v>512</v>
      </c>
      <c r="D992" t="s">
        <v>433</v>
      </c>
      <c r="E992" t="s">
        <v>434</v>
      </c>
      <c r="F992" s="243">
        <v>45755.335694444446</v>
      </c>
      <c r="G992" t="s">
        <v>435</v>
      </c>
      <c r="H992" t="s">
        <v>436</v>
      </c>
      <c r="I992" t="str">
        <f t="shared" si="15"/>
        <v>20250408</v>
      </c>
      <c r="J992" s="243"/>
      <c r="K992" s="243"/>
    </row>
    <row r="993" spans="1:11">
      <c r="A993" t="s">
        <v>439</v>
      </c>
      <c r="B993" t="s">
        <v>114</v>
      </c>
      <c r="C993" t="s">
        <v>512</v>
      </c>
      <c r="D993" t="s">
        <v>433</v>
      </c>
      <c r="E993" t="s">
        <v>434</v>
      </c>
      <c r="F993" s="243">
        <v>45751.768564814818</v>
      </c>
      <c r="G993" t="s">
        <v>435</v>
      </c>
      <c r="H993" t="s">
        <v>436</v>
      </c>
      <c r="I993" t="str">
        <f t="shared" si="15"/>
        <v>20250404</v>
      </c>
      <c r="J993" s="243"/>
      <c r="K993" s="243"/>
    </row>
    <row r="994" spans="1:11">
      <c r="A994" t="s">
        <v>439</v>
      </c>
      <c r="B994" t="s">
        <v>114</v>
      </c>
      <c r="C994" t="s">
        <v>512</v>
      </c>
      <c r="D994" t="s">
        <v>433</v>
      </c>
      <c r="E994" t="s">
        <v>434</v>
      </c>
      <c r="F994" s="243">
        <v>45751.333773148152</v>
      </c>
      <c r="G994" t="s">
        <v>435</v>
      </c>
      <c r="H994" t="s">
        <v>436</v>
      </c>
      <c r="I994" t="str">
        <f t="shared" si="15"/>
        <v>20250404</v>
      </c>
      <c r="J994" s="243"/>
      <c r="K994" s="243"/>
    </row>
    <row r="995" spans="1:11">
      <c r="A995" t="s">
        <v>439</v>
      </c>
      <c r="B995" t="s">
        <v>114</v>
      </c>
      <c r="C995" t="s">
        <v>512</v>
      </c>
      <c r="D995" t="s">
        <v>433</v>
      </c>
      <c r="E995" t="s">
        <v>434</v>
      </c>
      <c r="F995" s="243">
        <v>45750.755925925929</v>
      </c>
      <c r="G995" t="s">
        <v>435</v>
      </c>
      <c r="H995" t="s">
        <v>436</v>
      </c>
      <c r="I995" t="str">
        <f t="shared" si="15"/>
        <v>20250403</v>
      </c>
      <c r="J995" s="243"/>
      <c r="K995" s="243"/>
    </row>
    <row r="996" spans="1:11">
      <c r="A996" t="s">
        <v>439</v>
      </c>
      <c r="B996" t="s">
        <v>114</v>
      </c>
      <c r="C996" t="s">
        <v>512</v>
      </c>
      <c r="D996" t="s">
        <v>433</v>
      </c>
      <c r="E996" t="s">
        <v>434</v>
      </c>
      <c r="F996" s="243">
        <v>45750.341215277775</v>
      </c>
      <c r="G996" t="s">
        <v>435</v>
      </c>
      <c r="H996" t="s">
        <v>436</v>
      </c>
      <c r="I996" t="str">
        <f t="shared" si="15"/>
        <v>20250403</v>
      </c>
      <c r="J996" s="243"/>
      <c r="K996" s="243"/>
    </row>
    <row r="997" spans="1:11">
      <c r="A997" t="s">
        <v>439</v>
      </c>
      <c r="B997" t="s">
        <v>114</v>
      </c>
      <c r="C997" t="s">
        <v>512</v>
      </c>
      <c r="D997" t="s">
        <v>433</v>
      </c>
      <c r="E997" t="s">
        <v>434</v>
      </c>
      <c r="F997" s="243">
        <v>45749.75513888889</v>
      </c>
      <c r="G997" t="s">
        <v>435</v>
      </c>
      <c r="H997" t="s">
        <v>436</v>
      </c>
      <c r="I997" t="str">
        <f t="shared" si="15"/>
        <v>20250402</v>
      </c>
      <c r="J997" s="243"/>
      <c r="K997" s="243"/>
    </row>
    <row r="998" spans="1:11">
      <c r="A998" t="s">
        <v>439</v>
      </c>
      <c r="B998" t="s">
        <v>114</v>
      </c>
      <c r="C998" t="s">
        <v>512</v>
      </c>
      <c r="D998" t="s">
        <v>433</v>
      </c>
      <c r="E998" t="s">
        <v>434</v>
      </c>
      <c r="F998" s="243">
        <v>45749.334791666668</v>
      </c>
      <c r="G998" t="s">
        <v>435</v>
      </c>
      <c r="H998" t="s">
        <v>436</v>
      </c>
      <c r="I998" t="str">
        <f t="shared" si="15"/>
        <v>20250402</v>
      </c>
      <c r="J998" s="243"/>
      <c r="K998" s="243"/>
    </row>
    <row r="999" spans="1:11">
      <c r="A999" t="s">
        <v>439</v>
      </c>
      <c r="B999" t="s">
        <v>114</v>
      </c>
      <c r="C999" t="s">
        <v>512</v>
      </c>
      <c r="D999" t="s">
        <v>433</v>
      </c>
      <c r="E999" t="s">
        <v>434</v>
      </c>
      <c r="F999" s="243">
        <v>45748.774884259263</v>
      </c>
      <c r="G999" t="s">
        <v>435</v>
      </c>
      <c r="H999" t="s">
        <v>436</v>
      </c>
      <c r="I999" t="str">
        <f t="shared" si="15"/>
        <v>20250401</v>
      </c>
      <c r="J999" s="243"/>
      <c r="K999" s="243"/>
    </row>
    <row r="1000" spans="1:11">
      <c r="A1000" t="s">
        <v>439</v>
      </c>
      <c r="B1000" t="s">
        <v>114</v>
      </c>
      <c r="C1000" t="s">
        <v>512</v>
      </c>
      <c r="D1000" t="s">
        <v>433</v>
      </c>
      <c r="E1000" t="s">
        <v>434</v>
      </c>
      <c r="F1000" s="244">
        <v>45748.335196759261</v>
      </c>
      <c r="G1000" t="s">
        <v>435</v>
      </c>
      <c r="H1000" t="s">
        <v>436</v>
      </c>
      <c r="I1000" t="str">
        <f t="shared" si="15"/>
        <v>20250401</v>
      </c>
      <c r="J1000" s="243"/>
      <c r="K1000" s="243"/>
    </row>
    <row r="1001" spans="1:11">
      <c r="A1001" t="s">
        <v>439</v>
      </c>
      <c r="B1001" t="s">
        <v>114</v>
      </c>
      <c r="C1001" t="s">
        <v>512</v>
      </c>
      <c r="D1001" t="s">
        <v>433</v>
      </c>
      <c r="E1001" t="s">
        <v>434</v>
      </c>
      <c r="F1001" s="244">
        <v>45747.76494212963</v>
      </c>
      <c r="G1001" t="s">
        <v>435</v>
      </c>
      <c r="H1001" t="s">
        <v>436</v>
      </c>
      <c r="I1001" t="str">
        <f t="shared" si="15"/>
        <v>20250331</v>
      </c>
      <c r="J1001" s="243"/>
      <c r="K1001" s="243"/>
    </row>
    <row r="1002" spans="1:11">
      <c r="A1002" t="s">
        <v>439</v>
      </c>
      <c r="B1002" t="s">
        <v>114</v>
      </c>
      <c r="C1002" t="s">
        <v>512</v>
      </c>
      <c r="D1002" t="s">
        <v>433</v>
      </c>
      <c r="E1002" t="s">
        <v>434</v>
      </c>
      <c r="F1002" s="243">
        <v>45747.334965277776</v>
      </c>
      <c r="G1002" t="s">
        <v>435</v>
      </c>
      <c r="H1002" t="s">
        <v>436</v>
      </c>
      <c r="I1002" t="str">
        <f t="shared" si="15"/>
        <v>20250331</v>
      </c>
      <c r="J1002" s="243"/>
      <c r="K1002" s="243"/>
    </row>
    <row r="1003" spans="1:11">
      <c r="A1003" t="s">
        <v>439</v>
      </c>
      <c r="B1003" t="s">
        <v>114</v>
      </c>
      <c r="C1003" t="s">
        <v>512</v>
      </c>
      <c r="D1003" t="s">
        <v>433</v>
      </c>
      <c r="E1003" t="s">
        <v>434</v>
      </c>
      <c r="F1003" s="243">
        <v>45744.748761574076</v>
      </c>
      <c r="G1003" t="s">
        <v>435</v>
      </c>
      <c r="H1003" t="s">
        <v>436</v>
      </c>
      <c r="I1003" t="str">
        <f t="shared" si="15"/>
        <v>20250328</v>
      </c>
      <c r="J1003" s="243"/>
      <c r="K1003" s="243"/>
    </row>
    <row r="1004" spans="1:11">
      <c r="A1004" t="s">
        <v>439</v>
      </c>
      <c r="B1004" t="s">
        <v>114</v>
      </c>
      <c r="C1004" t="s">
        <v>512</v>
      </c>
      <c r="D1004" t="s">
        <v>433</v>
      </c>
      <c r="E1004" t="s">
        <v>434</v>
      </c>
      <c r="F1004" s="243">
        <v>45744.338518518518</v>
      </c>
      <c r="G1004" t="s">
        <v>435</v>
      </c>
      <c r="H1004" t="s">
        <v>436</v>
      </c>
      <c r="I1004" t="str">
        <f t="shared" si="15"/>
        <v>20250328</v>
      </c>
      <c r="J1004" s="243"/>
      <c r="K1004" s="243"/>
    </row>
    <row r="1005" spans="1:11">
      <c r="A1005" t="s">
        <v>439</v>
      </c>
      <c r="B1005" t="s">
        <v>114</v>
      </c>
      <c r="C1005" t="s">
        <v>512</v>
      </c>
      <c r="D1005" t="s">
        <v>433</v>
      </c>
      <c r="E1005" t="s">
        <v>434</v>
      </c>
      <c r="F1005" s="243">
        <v>45743.756990740738</v>
      </c>
      <c r="G1005" t="s">
        <v>435</v>
      </c>
      <c r="H1005" t="s">
        <v>436</v>
      </c>
      <c r="I1005" t="str">
        <f t="shared" si="15"/>
        <v>20250327</v>
      </c>
      <c r="J1005" s="243"/>
      <c r="K1005" s="243"/>
    </row>
    <row r="1006" spans="1:11">
      <c r="A1006" t="s">
        <v>439</v>
      </c>
      <c r="B1006" t="s">
        <v>114</v>
      </c>
      <c r="C1006" t="s">
        <v>512</v>
      </c>
      <c r="D1006" t="s">
        <v>433</v>
      </c>
      <c r="E1006" t="s">
        <v>434</v>
      </c>
      <c r="F1006" s="243">
        <v>45743.336053240739</v>
      </c>
      <c r="G1006" t="s">
        <v>435</v>
      </c>
      <c r="H1006" t="s">
        <v>436</v>
      </c>
      <c r="I1006" t="str">
        <f t="shared" si="15"/>
        <v>20250327</v>
      </c>
      <c r="J1006" s="243"/>
      <c r="K1006" s="243"/>
    </row>
    <row r="1007" spans="1:11">
      <c r="A1007" t="s">
        <v>439</v>
      </c>
      <c r="B1007" t="s">
        <v>114</v>
      </c>
      <c r="C1007" t="s">
        <v>512</v>
      </c>
      <c r="D1007" t="s">
        <v>433</v>
      </c>
      <c r="E1007" t="s">
        <v>434</v>
      </c>
      <c r="F1007" s="243">
        <v>45742.765717592592</v>
      </c>
      <c r="G1007" t="s">
        <v>435</v>
      </c>
      <c r="H1007" t="s">
        <v>436</v>
      </c>
      <c r="I1007" t="str">
        <f t="shared" si="15"/>
        <v>20250326</v>
      </c>
      <c r="J1007" s="243"/>
      <c r="K1007" s="243"/>
    </row>
    <row r="1008" spans="1:11">
      <c r="A1008" t="s">
        <v>439</v>
      </c>
      <c r="B1008" t="s">
        <v>114</v>
      </c>
      <c r="C1008" t="s">
        <v>512</v>
      </c>
      <c r="D1008" t="s">
        <v>433</v>
      </c>
      <c r="E1008" t="s">
        <v>434</v>
      </c>
      <c r="F1008" s="243">
        <v>45742.333425925928</v>
      </c>
      <c r="G1008" t="s">
        <v>435</v>
      </c>
      <c r="H1008" t="s">
        <v>436</v>
      </c>
      <c r="I1008" t="str">
        <f t="shared" si="15"/>
        <v>20250326</v>
      </c>
      <c r="J1008" s="243"/>
      <c r="K1008" s="243"/>
    </row>
    <row r="1009" spans="1:11">
      <c r="A1009" t="s">
        <v>439</v>
      </c>
      <c r="B1009" t="s">
        <v>114</v>
      </c>
      <c r="C1009" t="s">
        <v>512</v>
      </c>
      <c r="D1009" t="s">
        <v>433</v>
      </c>
      <c r="E1009" t="s">
        <v>434</v>
      </c>
      <c r="F1009" s="243">
        <v>45741.764861111114</v>
      </c>
      <c r="G1009" t="s">
        <v>435</v>
      </c>
      <c r="H1009" t="s">
        <v>436</v>
      </c>
      <c r="I1009" t="str">
        <f t="shared" si="15"/>
        <v>20250325</v>
      </c>
      <c r="J1009" s="243"/>
      <c r="K1009" s="243"/>
    </row>
    <row r="1010" spans="1:11">
      <c r="A1010" t="s">
        <v>439</v>
      </c>
      <c r="B1010" t="s">
        <v>114</v>
      </c>
      <c r="C1010" t="s">
        <v>512</v>
      </c>
      <c r="D1010" t="s">
        <v>433</v>
      </c>
      <c r="E1010" t="s">
        <v>434</v>
      </c>
      <c r="F1010" s="243">
        <v>45741.33353009259</v>
      </c>
      <c r="G1010" t="s">
        <v>435</v>
      </c>
      <c r="H1010" t="s">
        <v>436</v>
      </c>
      <c r="I1010" t="str">
        <f t="shared" si="15"/>
        <v>20250325</v>
      </c>
      <c r="J1010" s="243"/>
      <c r="K1010" s="243"/>
    </row>
    <row r="1011" spans="1:11">
      <c r="A1011" t="s">
        <v>439</v>
      </c>
      <c r="B1011" t="s">
        <v>114</v>
      </c>
      <c r="C1011" t="s">
        <v>512</v>
      </c>
      <c r="D1011" t="s">
        <v>433</v>
      </c>
      <c r="E1011" t="s">
        <v>434</v>
      </c>
      <c r="F1011" s="243">
        <v>45740.786215277774</v>
      </c>
      <c r="G1011" t="s">
        <v>435</v>
      </c>
      <c r="H1011" t="s">
        <v>436</v>
      </c>
      <c r="I1011" t="str">
        <f t="shared" si="15"/>
        <v>20250324</v>
      </c>
      <c r="J1011" s="243"/>
      <c r="K1011" s="243"/>
    </row>
    <row r="1012" spans="1:11">
      <c r="A1012" t="s">
        <v>439</v>
      </c>
      <c r="B1012" t="s">
        <v>114</v>
      </c>
      <c r="C1012" t="s">
        <v>512</v>
      </c>
      <c r="D1012" t="s">
        <v>433</v>
      </c>
      <c r="E1012" t="s">
        <v>434</v>
      </c>
      <c r="F1012" s="243">
        <v>45740.334780092591</v>
      </c>
      <c r="G1012" t="s">
        <v>435</v>
      </c>
      <c r="H1012" t="s">
        <v>436</v>
      </c>
      <c r="I1012" t="str">
        <f t="shared" si="15"/>
        <v>20250324</v>
      </c>
      <c r="J1012" s="243"/>
      <c r="K1012" s="243"/>
    </row>
    <row r="1013" spans="1:11">
      <c r="A1013" t="s">
        <v>439</v>
      </c>
      <c r="B1013" t="s">
        <v>114</v>
      </c>
      <c r="C1013" t="s">
        <v>512</v>
      </c>
      <c r="D1013" t="s">
        <v>433</v>
      </c>
      <c r="E1013" t="s">
        <v>434</v>
      </c>
      <c r="F1013" s="243">
        <v>45737.762164351851</v>
      </c>
      <c r="G1013" t="s">
        <v>435</v>
      </c>
      <c r="H1013" t="s">
        <v>436</v>
      </c>
      <c r="I1013" t="str">
        <f t="shared" si="15"/>
        <v>20250321</v>
      </c>
      <c r="J1013" s="243"/>
      <c r="K1013" s="243"/>
    </row>
    <row r="1014" spans="1:11">
      <c r="A1014" t="s">
        <v>439</v>
      </c>
      <c r="B1014" t="s">
        <v>114</v>
      </c>
      <c r="C1014" t="s">
        <v>512</v>
      </c>
      <c r="D1014" t="s">
        <v>433</v>
      </c>
      <c r="E1014" t="s">
        <v>434</v>
      </c>
      <c r="F1014" s="243">
        <v>45737.339479166665</v>
      </c>
      <c r="G1014" t="s">
        <v>435</v>
      </c>
      <c r="H1014" t="s">
        <v>436</v>
      </c>
      <c r="I1014" t="str">
        <f t="shared" si="15"/>
        <v>20250321</v>
      </c>
      <c r="J1014" s="243"/>
      <c r="K1014" s="243"/>
    </row>
    <row r="1015" spans="1:11">
      <c r="A1015" t="s">
        <v>439</v>
      </c>
      <c r="B1015" t="s">
        <v>114</v>
      </c>
      <c r="C1015" t="s">
        <v>512</v>
      </c>
      <c r="D1015" t="s">
        <v>433</v>
      </c>
      <c r="E1015" t="s">
        <v>434</v>
      </c>
      <c r="F1015" s="243">
        <v>45736.759236111109</v>
      </c>
      <c r="G1015" t="s">
        <v>435</v>
      </c>
      <c r="H1015" t="s">
        <v>436</v>
      </c>
      <c r="I1015" t="str">
        <f t="shared" si="15"/>
        <v>20250320</v>
      </c>
      <c r="J1015" s="243"/>
      <c r="K1015" s="243"/>
    </row>
    <row r="1016" spans="1:11">
      <c r="A1016" t="s">
        <v>439</v>
      </c>
      <c r="B1016" t="s">
        <v>114</v>
      </c>
      <c r="C1016" t="s">
        <v>512</v>
      </c>
      <c r="D1016" t="s">
        <v>433</v>
      </c>
      <c r="E1016" t="s">
        <v>434</v>
      </c>
      <c r="F1016" s="243">
        <v>45736.348124999997</v>
      </c>
      <c r="G1016" t="s">
        <v>435</v>
      </c>
      <c r="H1016" t="s">
        <v>436</v>
      </c>
      <c r="I1016" t="str">
        <f t="shared" si="15"/>
        <v>20250320</v>
      </c>
      <c r="J1016" s="243"/>
      <c r="K1016" s="243"/>
    </row>
    <row r="1017" spans="1:11">
      <c r="I1017" t="str">
        <f>TEXT(F2294,"yyyymmdd")</f>
        <v>20250426</v>
      </c>
      <c r="J1017" s="243"/>
      <c r="K1017" s="243"/>
    </row>
    <row r="1018" spans="1:11">
      <c r="I1018" t="str">
        <f>TEXT(F2295,"yyyymmdd")</f>
        <v>20250426</v>
      </c>
      <c r="J1018" s="243"/>
      <c r="K1018" s="243"/>
    </row>
    <row r="1019" spans="1:11">
      <c r="A1019" t="s">
        <v>513</v>
      </c>
      <c r="B1019" t="s">
        <v>116</v>
      </c>
      <c r="C1019" t="s">
        <v>514</v>
      </c>
      <c r="D1019" t="s">
        <v>433</v>
      </c>
      <c r="E1019" t="s">
        <v>434</v>
      </c>
      <c r="F1019" s="243">
        <v>45762.746574074074</v>
      </c>
      <c r="G1019" t="s">
        <v>450</v>
      </c>
      <c r="H1019" t="s">
        <v>451</v>
      </c>
      <c r="I1019" t="str">
        <f t="shared" si="15"/>
        <v>20250415</v>
      </c>
      <c r="J1019" s="243"/>
      <c r="K1019" s="243"/>
    </row>
    <row r="1020" spans="1:11">
      <c r="A1020" t="s">
        <v>513</v>
      </c>
      <c r="B1020" t="s">
        <v>116</v>
      </c>
      <c r="C1020" t="s">
        <v>514</v>
      </c>
      <c r="D1020" t="s">
        <v>433</v>
      </c>
      <c r="E1020" t="s">
        <v>434</v>
      </c>
      <c r="F1020" s="243">
        <v>45762.746388888889</v>
      </c>
      <c r="G1020" t="s">
        <v>450</v>
      </c>
      <c r="H1020" t="s">
        <v>451</v>
      </c>
      <c r="I1020" t="str">
        <f t="shared" si="15"/>
        <v>20250415</v>
      </c>
      <c r="J1020" s="243"/>
      <c r="K1020" s="243"/>
    </row>
    <row r="1021" spans="1:11">
      <c r="A1021" t="s">
        <v>513</v>
      </c>
      <c r="B1021" t="s">
        <v>116</v>
      </c>
      <c r="C1021" t="s">
        <v>514</v>
      </c>
      <c r="D1021" t="s">
        <v>433</v>
      </c>
      <c r="E1021" t="s">
        <v>434</v>
      </c>
      <c r="F1021" s="243">
        <v>45762.350682870368</v>
      </c>
      <c r="G1021" t="s">
        <v>450</v>
      </c>
      <c r="H1021" t="s">
        <v>451</v>
      </c>
      <c r="I1021" t="str">
        <f t="shared" si="15"/>
        <v>20250415</v>
      </c>
      <c r="J1021" s="243"/>
      <c r="K1021" s="243"/>
    </row>
    <row r="1022" spans="1:11">
      <c r="A1022" t="s">
        <v>513</v>
      </c>
      <c r="B1022" t="s">
        <v>116</v>
      </c>
      <c r="C1022" t="s">
        <v>514</v>
      </c>
      <c r="D1022" t="s">
        <v>433</v>
      </c>
      <c r="E1022" t="s">
        <v>434</v>
      </c>
      <c r="F1022" s="243">
        <v>45761.755023148151</v>
      </c>
      <c r="G1022" t="s">
        <v>450</v>
      </c>
      <c r="H1022" t="s">
        <v>451</v>
      </c>
      <c r="I1022" t="str">
        <f t="shared" si="15"/>
        <v>20250414</v>
      </c>
      <c r="J1022" s="243"/>
      <c r="K1022" s="243"/>
    </row>
    <row r="1023" spans="1:11">
      <c r="A1023" t="s">
        <v>513</v>
      </c>
      <c r="B1023" t="s">
        <v>116</v>
      </c>
      <c r="C1023" t="s">
        <v>514</v>
      </c>
      <c r="D1023" t="s">
        <v>433</v>
      </c>
      <c r="E1023" t="s">
        <v>434</v>
      </c>
      <c r="F1023" s="243">
        <v>45761.35019675926</v>
      </c>
      <c r="G1023" t="s">
        <v>450</v>
      </c>
      <c r="H1023" t="s">
        <v>451</v>
      </c>
      <c r="I1023" t="str">
        <f t="shared" si="15"/>
        <v>20250414</v>
      </c>
      <c r="J1023" s="243"/>
      <c r="K1023" s="243"/>
    </row>
    <row r="1024" spans="1:11">
      <c r="A1024" t="s">
        <v>513</v>
      </c>
      <c r="B1024" t="s">
        <v>116</v>
      </c>
      <c r="C1024" t="s">
        <v>514</v>
      </c>
      <c r="D1024" t="s">
        <v>433</v>
      </c>
      <c r="E1024" t="s">
        <v>434</v>
      </c>
      <c r="F1024" s="243">
        <v>45758.75540509259</v>
      </c>
      <c r="G1024" t="s">
        <v>450</v>
      </c>
      <c r="H1024" t="s">
        <v>451</v>
      </c>
      <c r="I1024" t="str">
        <f t="shared" si="15"/>
        <v>20250411</v>
      </c>
      <c r="J1024" s="243"/>
      <c r="K1024" s="243"/>
    </row>
    <row r="1025" spans="1:11">
      <c r="A1025" t="s">
        <v>513</v>
      </c>
      <c r="B1025" t="s">
        <v>116</v>
      </c>
      <c r="C1025" t="s">
        <v>514</v>
      </c>
      <c r="D1025" t="s">
        <v>433</v>
      </c>
      <c r="E1025" t="s">
        <v>434</v>
      </c>
      <c r="F1025" s="243">
        <v>45758.356539351851</v>
      </c>
      <c r="G1025" t="s">
        <v>450</v>
      </c>
      <c r="H1025" t="s">
        <v>451</v>
      </c>
      <c r="I1025" t="str">
        <f t="shared" si="15"/>
        <v>20250411</v>
      </c>
      <c r="J1025" s="243"/>
      <c r="K1025" s="243"/>
    </row>
    <row r="1026" spans="1:11">
      <c r="A1026" t="s">
        <v>513</v>
      </c>
      <c r="B1026" t="s">
        <v>116</v>
      </c>
      <c r="C1026" t="s">
        <v>514</v>
      </c>
      <c r="D1026" t="s">
        <v>433</v>
      </c>
      <c r="E1026" t="s">
        <v>434</v>
      </c>
      <c r="F1026" s="243">
        <v>45757.748668981483</v>
      </c>
      <c r="G1026" t="s">
        <v>450</v>
      </c>
      <c r="H1026" t="s">
        <v>451</v>
      </c>
      <c r="I1026" t="str">
        <f t="shared" ref="I1026:I1089" si="16">TEXT(F1026,"yyyymmdd")</f>
        <v>20250410</v>
      </c>
      <c r="J1026" s="243"/>
      <c r="K1026" s="243"/>
    </row>
    <row r="1027" spans="1:11">
      <c r="A1027" t="s">
        <v>513</v>
      </c>
      <c r="B1027" t="s">
        <v>116</v>
      </c>
      <c r="C1027" t="s">
        <v>514</v>
      </c>
      <c r="D1027" t="s">
        <v>433</v>
      </c>
      <c r="E1027" t="s">
        <v>434</v>
      </c>
      <c r="F1027" s="243">
        <v>45757.343506944446</v>
      </c>
      <c r="G1027" t="s">
        <v>450</v>
      </c>
      <c r="H1027" t="s">
        <v>451</v>
      </c>
      <c r="I1027" t="str">
        <f t="shared" si="16"/>
        <v>20250410</v>
      </c>
      <c r="J1027" s="243"/>
      <c r="K1027" s="243"/>
    </row>
    <row r="1028" spans="1:11">
      <c r="A1028" t="s">
        <v>513</v>
      </c>
      <c r="B1028" t="s">
        <v>116</v>
      </c>
      <c r="C1028" t="s">
        <v>514</v>
      </c>
      <c r="D1028" t="s">
        <v>433</v>
      </c>
      <c r="E1028" t="s">
        <v>434</v>
      </c>
      <c r="F1028" s="243">
        <v>45756.745671296296</v>
      </c>
      <c r="G1028" t="s">
        <v>450</v>
      </c>
      <c r="H1028" t="s">
        <v>451</v>
      </c>
      <c r="I1028" t="str">
        <f t="shared" si="16"/>
        <v>20250409</v>
      </c>
      <c r="J1028" s="243"/>
      <c r="K1028" s="243"/>
    </row>
    <row r="1029" spans="1:11">
      <c r="A1029" t="s">
        <v>513</v>
      </c>
      <c r="B1029" t="s">
        <v>116</v>
      </c>
      <c r="C1029" t="s">
        <v>514</v>
      </c>
      <c r="D1029" t="s">
        <v>433</v>
      </c>
      <c r="E1029" t="s">
        <v>434</v>
      </c>
      <c r="F1029" s="243">
        <v>45756.34003472222</v>
      </c>
      <c r="G1029" t="s">
        <v>450</v>
      </c>
      <c r="H1029" t="s">
        <v>451</v>
      </c>
      <c r="I1029" t="str">
        <f t="shared" si="16"/>
        <v>20250409</v>
      </c>
      <c r="J1029" s="243"/>
      <c r="K1029" s="243"/>
    </row>
    <row r="1030" spans="1:11">
      <c r="A1030" t="s">
        <v>513</v>
      </c>
      <c r="B1030" t="s">
        <v>116</v>
      </c>
      <c r="C1030" t="s">
        <v>514</v>
      </c>
      <c r="D1030" t="s">
        <v>433</v>
      </c>
      <c r="E1030" t="s">
        <v>434</v>
      </c>
      <c r="F1030" s="243">
        <v>45755.754421296297</v>
      </c>
      <c r="G1030" t="s">
        <v>450</v>
      </c>
      <c r="H1030" t="s">
        <v>451</v>
      </c>
      <c r="I1030" t="str">
        <f t="shared" si="16"/>
        <v>20250408</v>
      </c>
      <c r="J1030" s="243"/>
      <c r="K1030" s="243"/>
    </row>
    <row r="1031" spans="1:11">
      <c r="A1031" t="s">
        <v>513</v>
      </c>
      <c r="B1031" t="s">
        <v>116</v>
      </c>
      <c r="C1031" t="s">
        <v>514</v>
      </c>
      <c r="D1031" t="s">
        <v>433</v>
      </c>
      <c r="E1031" t="s">
        <v>434</v>
      </c>
      <c r="F1031" s="243">
        <v>45755.341006944444</v>
      </c>
      <c r="G1031" t="s">
        <v>454</v>
      </c>
      <c r="H1031" t="s">
        <v>455</v>
      </c>
      <c r="I1031" t="str">
        <f t="shared" si="16"/>
        <v>20250408</v>
      </c>
      <c r="J1031" s="243"/>
      <c r="K1031" s="243"/>
    </row>
    <row r="1032" spans="1:11">
      <c r="A1032" t="s">
        <v>513</v>
      </c>
      <c r="B1032" t="s">
        <v>116</v>
      </c>
      <c r="C1032" t="s">
        <v>514</v>
      </c>
      <c r="D1032" t="s">
        <v>433</v>
      </c>
      <c r="E1032" t="s">
        <v>434</v>
      </c>
      <c r="F1032" s="243">
        <v>45751.773275462961</v>
      </c>
      <c r="G1032" t="s">
        <v>450</v>
      </c>
      <c r="H1032" t="s">
        <v>451</v>
      </c>
      <c r="I1032" t="str">
        <f t="shared" si="16"/>
        <v>20250404</v>
      </c>
      <c r="J1032" s="243"/>
      <c r="K1032" s="243"/>
    </row>
    <row r="1033" spans="1:11">
      <c r="A1033" t="s">
        <v>513</v>
      </c>
      <c r="B1033" t="s">
        <v>116</v>
      </c>
      <c r="C1033" t="s">
        <v>514</v>
      </c>
      <c r="D1033" t="s">
        <v>433</v>
      </c>
      <c r="E1033" t="s">
        <v>434</v>
      </c>
      <c r="F1033" s="243">
        <v>45751.354490740741</v>
      </c>
      <c r="G1033" t="s">
        <v>454</v>
      </c>
      <c r="H1033" t="s">
        <v>455</v>
      </c>
      <c r="I1033" t="str">
        <f t="shared" si="16"/>
        <v>20250404</v>
      </c>
      <c r="J1033" s="243"/>
      <c r="K1033" s="243"/>
    </row>
    <row r="1034" spans="1:11">
      <c r="A1034" t="s">
        <v>513</v>
      </c>
      <c r="B1034" t="s">
        <v>116</v>
      </c>
      <c r="C1034" t="s">
        <v>514</v>
      </c>
      <c r="D1034" t="s">
        <v>433</v>
      </c>
      <c r="E1034" t="s">
        <v>434</v>
      </c>
      <c r="F1034" s="243">
        <v>45750.74622685185</v>
      </c>
      <c r="G1034" t="s">
        <v>454</v>
      </c>
      <c r="H1034" t="s">
        <v>455</v>
      </c>
      <c r="I1034" t="str">
        <f t="shared" si="16"/>
        <v>20250403</v>
      </c>
      <c r="J1034" s="243"/>
      <c r="K1034" s="243"/>
    </row>
    <row r="1035" spans="1:11">
      <c r="A1035" t="s">
        <v>513</v>
      </c>
      <c r="B1035" t="s">
        <v>116</v>
      </c>
      <c r="C1035" t="s">
        <v>514</v>
      </c>
      <c r="D1035" t="s">
        <v>433</v>
      </c>
      <c r="E1035" t="s">
        <v>434</v>
      </c>
      <c r="F1035" s="243">
        <v>45750.344872685186</v>
      </c>
      <c r="G1035" t="s">
        <v>454</v>
      </c>
      <c r="H1035" t="s">
        <v>455</v>
      </c>
      <c r="I1035" t="str">
        <f t="shared" si="16"/>
        <v>20250403</v>
      </c>
      <c r="J1035" s="243"/>
      <c r="K1035" s="243"/>
    </row>
    <row r="1036" spans="1:11">
      <c r="A1036" t="s">
        <v>513</v>
      </c>
      <c r="B1036" t="s">
        <v>116</v>
      </c>
      <c r="C1036" t="s">
        <v>514</v>
      </c>
      <c r="D1036" t="s">
        <v>433</v>
      </c>
      <c r="E1036" t="s">
        <v>434</v>
      </c>
      <c r="F1036" s="243">
        <v>45749.747407407405</v>
      </c>
      <c r="G1036" t="s">
        <v>454</v>
      </c>
      <c r="H1036" t="s">
        <v>455</v>
      </c>
      <c r="I1036" t="str">
        <f t="shared" si="16"/>
        <v>20250402</v>
      </c>
      <c r="J1036" s="243"/>
      <c r="K1036" s="243"/>
    </row>
    <row r="1037" spans="1:11">
      <c r="A1037" t="s">
        <v>513</v>
      </c>
      <c r="B1037" t="s">
        <v>116</v>
      </c>
      <c r="C1037" t="s">
        <v>514</v>
      </c>
      <c r="D1037" t="s">
        <v>433</v>
      </c>
      <c r="E1037" t="s">
        <v>434</v>
      </c>
      <c r="F1037" s="243">
        <v>45749.347384259258</v>
      </c>
      <c r="G1037" t="s">
        <v>454</v>
      </c>
      <c r="H1037" t="s">
        <v>455</v>
      </c>
      <c r="I1037" t="str">
        <f t="shared" si="16"/>
        <v>20250402</v>
      </c>
      <c r="J1037" s="243"/>
      <c r="K1037" s="243"/>
    </row>
    <row r="1038" spans="1:11">
      <c r="A1038" t="s">
        <v>513</v>
      </c>
      <c r="B1038" t="s">
        <v>116</v>
      </c>
      <c r="C1038" t="s">
        <v>514</v>
      </c>
      <c r="D1038" t="s">
        <v>433</v>
      </c>
      <c r="E1038" t="s">
        <v>434</v>
      </c>
      <c r="F1038" s="243">
        <v>45748.742800925924</v>
      </c>
      <c r="G1038" t="s">
        <v>454</v>
      </c>
      <c r="H1038" t="s">
        <v>455</v>
      </c>
      <c r="I1038" t="str">
        <f t="shared" si="16"/>
        <v>20250401</v>
      </c>
      <c r="J1038" s="243"/>
      <c r="K1038" s="243"/>
    </row>
    <row r="1039" spans="1:11">
      <c r="A1039" t="s">
        <v>513</v>
      </c>
      <c r="B1039" t="s">
        <v>116</v>
      </c>
      <c r="C1039" t="s">
        <v>514</v>
      </c>
      <c r="D1039" t="s">
        <v>433</v>
      </c>
      <c r="E1039" t="s">
        <v>434</v>
      </c>
      <c r="F1039" s="243">
        <v>45748.343622685185</v>
      </c>
      <c r="G1039" t="s">
        <v>454</v>
      </c>
      <c r="H1039" t="s">
        <v>455</v>
      </c>
      <c r="I1039" t="str">
        <f t="shared" si="16"/>
        <v>20250401</v>
      </c>
      <c r="J1039" s="243"/>
      <c r="K1039" s="243"/>
    </row>
    <row r="1040" spans="1:11">
      <c r="A1040" t="s">
        <v>513</v>
      </c>
      <c r="B1040" t="s">
        <v>116</v>
      </c>
      <c r="C1040" t="s">
        <v>514</v>
      </c>
      <c r="D1040" t="s">
        <v>433</v>
      </c>
      <c r="E1040" t="s">
        <v>434</v>
      </c>
      <c r="F1040" s="243">
        <v>45747.743425925924</v>
      </c>
      <c r="G1040" t="s">
        <v>454</v>
      </c>
      <c r="H1040" t="s">
        <v>455</v>
      </c>
      <c r="I1040" t="str">
        <f t="shared" si="16"/>
        <v>20250331</v>
      </c>
      <c r="J1040" s="243"/>
      <c r="K1040" s="243"/>
    </row>
    <row r="1041" spans="1:11">
      <c r="A1041" t="s">
        <v>513</v>
      </c>
      <c r="B1041" t="s">
        <v>116</v>
      </c>
      <c r="C1041" t="s">
        <v>514</v>
      </c>
      <c r="D1041" t="s">
        <v>433</v>
      </c>
      <c r="E1041" t="s">
        <v>434</v>
      </c>
      <c r="F1041" s="243">
        <v>45747.346597222226</v>
      </c>
      <c r="G1041" t="s">
        <v>454</v>
      </c>
      <c r="H1041" t="s">
        <v>455</v>
      </c>
      <c r="I1041" t="str">
        <f t="shared" si="16"/>
        <v>20250331</v>
      </c>
      <c r="J1041" s="243"/>
      <c r="K1041" s="243"/>
    </row>
    <row r="1042" spans="1:11">
      <c r="A1042" t="s">
        <v>513</v>
      </c>
      <c r="B1042" t="s">
        <v>116</v>
      </c>
      <c r="C1042" t="s">
        <v>514</v>
      </c>
      <c r="D1042" t="s">
        <v>433</v>
      </c>
      <c r="E1042" t="s">
        <v>434</v>
      </c>
      <c r="F1042" s="243">
        <v>45744.747673611113</v>
      </c>
      <c r="G1042" t="s">
        <v>454</v>
      </c>
      <c r="H1042" t="s">
        <v>455</v>
      </c>
      <c r="I1042" t="str">
        <f t="shared" si="16"/>
        <v>20250328</v>
      </c>
      <c r="J1042" s="243"/>
      <c r="K1042" s="243"/>
    </row>
    <row r="1043" spans="1:11">
      <c r="A1043" t="s">
        <v>513</v>
      </c>
      <c r="B1043" t="s">
        <v>116</v>
      </c>
      <c r="C1043" t="s">
        <v>514</v>
      </c>
      <c r="D1043" t="s">
        <v>433</v>
      </c>
      <c r="E1043" t="s">
        <v>434</v>
      </c>
      <c r="F1043" s="243">
        <v>45744.350891203707</v>
      </c>
      <c r="G1043" t="s">
        <v>454</v>
      </c>
      <c r="H1043" t="s">
        <v>455</v>
      </c>
      <c r="I1043" t="str">
        <f t="shared" si="16"/>
        <v>20250328</v>
      </c>
      <c r="J1043" s="243"/>
      <c r="K1043" s="243"/>
    </row>
    <row r="1044" spans="1:11">
      <c r="A1044" t="s">
        <v>513</v>
      </c>
      <c r="B1044" t="s">
        <v>116</v>
      </c>
      <c r="C1044" t="s">
        <v>514</v>
      </c>
      <c r="D1044" t="s">
        <v>433</v>
      </c>
      <c r="E1044" t="s">
        <v>434</v>
      </c>
      <c r="F1044" s="243">
        <v>45743.742361111108</v>
      </c>
      <c r="G1044" t="s">
        <v>454</v>
      </c>
      <c r="H1044" t="s">
        <v>455</v>
      </c>
      <c r="I1044" t="str">
        <f t="shared" si="16"/>
        <v>20250327</v>
      </c>
      <c r="J1044" s="243"/>
      <c r="K1044" s="243"/>
    </row>
    <row r="1045" spans="1:11">
      <c r="A1045" t="s">
        <v>513</v>
      </c>
      <c r="B1045" t="s">
        <v>116</v>
      </c>
      <c r="C1045" t="s">
        <v>514</v>
      </c>
      <c r="D1045" t="s">
        <v>433</v>
      </c>
      <c r="E1045" t="s">
        <v>434</v>
      </c>
      <c r="F1045" s="243">
        <v>45743.344652777778</v>
      </c>
      <c r="G1045" t="s">
        <v>454</v>
      </c>
      <c r="H1045" t="s">
        <v>455</v>
      </c>
      <c r="I1045" t="str">
        <f t="shared" si="16"/>
        <v>20250327</v>
      </c>
      <c r="J1045" s="243"/>
      <c r="K1045" s="243"/>
    </row>
    <row r="1046" spans="1:11">
      <c r="A1046" t="s">
        <v>513</v>
      </c>
      <c r="B1046" t="s">
        <v>116</v>
      </c>
      <c r="C1046" t="s">
        <v>514</v>
      </c>
      <c r="D1046" t="s">
        <v>433</v>
      </c>
      <c r="E1046" t="s">
        <v>434</v>
      </c>
      <c r="F1046" s="243">
        <v>45742.745879629627</v>
      </c>
      <c r="G1046" t="s">
        <v>454</v>
      </c>
      <c r="H1046" t="s">
        <v>455</v>
      </c>
      <c r="I1046" t="str">
        <f t="shared" si="16"/>
        <v>20250326</v>
      </c>
      <c r="J1046" s="243"/>
      <c r="K1046" s="243"/>
    </row>
    <row r="1047" spans="1:11">
      <c r="A1047" t="s">
        <v>513</v>
      </c>
      <c r="B1047" t="s">
        <v>116</v>
      </c>
      <c r="C1047" t="s">
        <v>514</v>
      </c>
      <c r="D1047" t="s">
        <v>433</v>
      </c>
      <c r="E1047" t="s">
        <v>434</v>
      </c>
      <c r="F1047" s="244">
        <v>45742.349386574075</v>
      </c>
      <c r="G1047" t="s">
        <v>454</v>
      </c>
      <c r="H1047" t="s">
        <v>455</v>
      </c>
      <c r="I1047" t="str">
        <f t="shared" si="16"/>
        <v>20250326</v>
      </c>
      <c r="J1047" s="243"/>
      <c r="K1047" s="243"/>
    </row>
    <row r="1048" spans="1:11">
      <c r="A1048" t="s">
        <v>513</v>
      </c>
      <c r="B1048" t="s">
        <v>116</v>
      </c>
      <c r="C1048" t="s">
        <v>514</v>
      </c>
      <c r="D1048" t="s">
        <v>433</v>
      </c>
      <c r="E1048" t="s">
        <v>434</v>
      </c>
      <c r="F1048" s="244">
        <v>45741.755289351851</v>
      </c>
      <c r="G1048" t="s">
        <v>454</v>
      </c>
      <c r="H1048" t="s">
        <v>455</v>
      </c>
      <c r="I1048" t="str">
        <f t="shared" si="16"/>
        <v>20250325</v>
      </c>
      <c r="J1048" s="243"/>
      <c r="K1048" s="243"/>
    </row>
    <row r="1049" spans="1:11">
      <c r="A1049" t="s">
        <v>513</v>
      </c>
      <c r="B1049" t="s">
        <v>116</v>
      </c>
      <c r="C1049" t="s">
        <v>514</v>
      </c>
      <c r="D1049" t="s">
        <v>433</v>
      </c>
      <c r="E1049" t="s">
        <v>434</v>
      </c>
      <c r="F1049" s="243">
        <v>45741.353784722225</v>
      </c>
      <c r="G1049" t="s">
        <v>454</v>
      </c>
      <c r="H1049" t="s">
        <v>455</v>
      </c>
      <c r="I1049" t="str">
        <f t="shared" si="16"/>
        <v>20250325</v>
      </c>
      <c r="J1049" s="243"/>
      <c r="K1049" s="243"/>
    </row>
    <row r="1050" spans="1:11">
      <c r="A1050" t="s">
        <v>513</v>
      </c>
      <c r="B1050" t="s">
        <v>116</v>
      </c>
      <c r="C1050" t="s">
        <v>514</v>
      </c>
      <c r="D1050" t="s">
        <v>433</v>
      </c>
      <c r="E1050" t="s">
        <v>434</v>
      </c>
      <c r="F1050" s="243">
        <v>45741.353692129633</v>
      </c>
      <c r="G1050" t="s">
        <v>454</v>
      </c>
      <c r="H1050" t="s">
        <v>455</v>
      </c>
      <c r="I1050" t="str">
        <f t="shared" si="16"/>
        <v>20250325</v>
      </c>
      <c r="J1050" s="243"/>
      <c r="K1050" s="243"/>
    </row>
    <row r="1051" spans="1:11">
      <c r="A1051" t="s">
        <v>513</v>
      </c>
      <c r="B1051" t="s">
        <v>116</v>
      </c>
      <c r="C1051" t="s">
        <v>514</v>
      </c>
      <c r="D1051" t="s">
        <v>433</v>
      </c>
      <c r="E1051" t="s">
        <v>434</v>
      </c>
      <c r="F1051" s="243">
        <v>45740.749432870369</v>
      </c>
      <c r="G1051" t="s">
        <v>454</v>
      </c>
      <c r="H1051" t="s">
        <v>455</v>
      </c>
      <c r="I1051" t="str">
        <f t="shared" si="16"/>
        <v>20250324</v>
      </c>
      <c r="J1051" s="243"/>
      <c r="K1051" s="243"/>
    </row>
    <row r="1052" spans="1:11">
      <c r="A1052" t="s">
        <v>513</v>
      </c>
      <c r="B1052" t="s">
        <v>116</v>
      </c>
      <c r="C1052" t="s">
        <v>514</v>
      </c>
      <c r="D1052" t="s">
        <v>433</v>
      </c>
      <c r="E1052" t="s">
        <v>434</v>
      </c>
      <c r="F1052" s="243">
        <v>45740.352696759262</v>
      </c>
      <c r="G1052" t="s">
        <v>454</v>
      </c>
      <c r="H1052" t="s">
        <v>455</v>
      </c>
      <c r="I1052" t="str">
        <f t="shared" si="16"/>
        <v>20250324</v>
      </c>
      <c r="J1052" s="243"/>
      <c r="K1052" s="243"/>
    </row>
    <row r="1053" spans="1:11">
      <c r="A1053" t="s">
        <v>513</v>
      </c>
      <c r="B1053" t="s">
        <v>116</v>
      </c>
      <c r="C1053" t="s">
        <v>514</v>
      </c>
      <c r="D1053" t="s">
        <v>433</v>
      </c>
      <c r="E1053" t="s">
        <v>434</v>
      </c>
      <c r="F1053" s="243">
        <v>45737.748622685183</v>
      </c>
      <c r="G1053" t="s">
        <v>454</v>
      </c>
      <c r="H1053" t="s">
        <v>455</v>
      </c>
      <c r="I1053" t="str">
        <f t="shared" si="16"/>
        <v>20250321</v>
      </c>
      <c r="J1053" s="243"/>
      <c r="K1053" s="243"/>
    </row>
    <row r="1054" spans="1:11">
      <c r="A1054" t="s">
        <v>513</v>
      </c>
      <c r="B1054" t="s">
        <v>116</v>
      </c>
      <c r="C1054" t="s">
        <v>514</v>
      </c>
      <c r="D1054" t="s">
        <v>433</v>
      </c>
      <c r="E1054" t="s">
        <v>434</v>
      </c>
      <c r="F1054" s="243">
        <v>45737.352407407408</v>
      </c>
      <c r="G1054" t="s">
        <v>454</v>
      </c>
      <c r="H1054" t="s">
        <v>455</v>
      </c>
      <c r="I1054" t="str">
        <f t="shared" si="16"/>
        <v>20250321</v>
      </c>
      <c r="J1054" s="243"/>
      <c r="K1054" s="243"/>
    </row>
    <row r="1055" spans="1:11">
      <c r="A1055" t="s">
        <v>513</v>
      </c>
      <c r="B1055" t="s">
        <v>116</v>
      </c>
      <c r="C1055" t="s">
        <v>514</v>
      </c>
      <c r="D1055" t="s">
        <v>433</v>
      </c>
      <c r="E1055" t="s">
        <v>434</v>
      </c>
      <c r="F1055" s="243">
        <v>45736.746574074074</v>
      </c>
      <c r="G1055" t="s">
        <v>454</v>
      </c>
      <c r="H1055" t="s">
        <v>455</v>
      </c>
      <c r="I1055" t="str">
        <f t="shared" si="16"/>
        <v>20250320</v>
      </c>
      <c r="J1055" s="243"/>
      <c r="K1055" s="243"/>
    </row>
    <row r="1056" spans="1:11">
      <c r="A1056" t="s">
        <v>513</v>
      </c>
      <c r="B1056" t="s">
        <v>116</v>
      </c>
      <c r="C1056" t="s">
        <v>514</v>
      </c>
      <c r="D1056" t="s">
        <v>433</v>
      </c>
      <c r="E1056" t="s">
        <v>434</v>
      </c>
      <c r="F1056" s="243">
        <v>45736.349409722221</v>
      </c>
      <c r="G1056" t="s">
        <v>454</v>
      </c>
      <c r="H1056" t="s">
        <v>455</v>
      </c>
      <c r="I1056" t="str">
        <f t="shared" si="16"/>
        <v>20250320</v>
      </c>
      <c r="J1056" s="243"/>
      <c r="K1056" s="243"/>
    </row>
    <row r="1057" spans="1:11">
      <c r="A1057" t="s">
        <v>439</v>
      </c>
      <c r="B1057" t="s">
        <v>118</v>
      </c>
      <c r="C1057" t="s">
        <v>515</v>
      </c>
      <c r="D1057" t="s">
        <v>433</v>
      </c>
      <c r="E1057" t="s">
        <v>434</v>
      </c>
      <c r="F1057" s="243">
        <v>45763.758599537039</v>
      </c>
      <c r="G1057" t="s">
        <v>435</v>
      </c>
      <c r="H1057" t="s">
        <v>436</v>
      </c>
      <c r="I1057" t="str">
        <f t="shared" si="16"/>
        <v>20250416</v>
      </c>
      <c r="J1057" s="243"/>
      <c r="K1057" s="243"/>
    </row>
    <row r="1058" spans="1:11">
      <c r="A1058" t="s">
        <v>439</v>
      </c>
      <c r="B1058" t="s">
        <v>118</v>
      </c>
      <c r="C1058" t="s">
        <v>515</v>
      </c>
      <c r="D1058" t="s">
        <v>433</v>
      </c>
      <c r="E1058" t="s">
        <v>434</v>
      </c>
      <c r="F1058" s="243">
        <v>45763.337777777779</v>
      </c>
      <c r="G1058" t="s">
        <v>435</v>
      </c>
      <c r="H1058" t="s">
        <v>436</v>
      </c>
      <c r="I1058" t="str">
        <f t="shared" si="16"/>
        <v>20250416</v>
      </c>
      <c r="J1058" s="243"/>
      <c r="K1058" s="243"/>
    </row>
    <row r="1059" spans="1:11">
      <c r="A1059" t="s">
        <v>439</v>
      </c>
      <c r="B1059" t="s">
        <v>118</v>
      </c>
      <c r="C1059" t="s">
        <v>515</v>
      </c>
      <c r="D1059" t="s">
        <v>433</v>
      </c>
      <c r="E1059" t="s">
        <v>434</v>
      </c>
      <c r="F1059" s="243">
        <v>45762.75886574074</v>
      </c>
      <c r="G1059" t="s">
        <v>435</v>
      </c>
      <c r="H1059" t="s">
        <v>436</v>
      </c>
      <c r="I1059" t="str">
        <f t="shared" si="16"/>
        <v>20250415</v>
      </c>
      <c r="J1059" s="243"/>
      <c r="K1059" s="243"/>
    </row>
    <row r="1060" spans="1:11">
      <c r="A1060" t="s">
        <v>439</v>
      </c>
      <c r="B1060" t="s">
        <v>118</v>
      </c>
      <c r="C1060" t="s">
        <v>515</v>
      </c>
      <c r="D1060" t="s">
        <v>433</v>
      </c>
      <c r="E1060" t="s">
        <v>434</v>
      </c>
      <c r="F1060" s="243">
        <v>45762.337905092594</v>
      </c>
      <c r="G1060" t="s">
        <v>435</v>
      </c>
      <c r="H1060" t="s">
        <v>436</v>
      </c>
      <c r="I1060" t="str">
        <f t="shared" si="16"/>
        <v>20250415</v>
      </c>
      <c r="J1060" s="243"/>
      <c r="K1060" s="243"/>
    </row>
    <row r="1061" spans="1:11">
      <c r="A1061" t="s">
        <v>439</v>
      </c>
      <c r="B1061" t="s">
        <v>118</v>
      </c>
      <c r="C1061" t="s">
        <v>515</v>
      </c>
      <c r="D1061" t="s">
        <v>433</v>
      </c>
      <c r="E1061" t="s">
        <v>434</v>
      </c>
      <c r="F1061" s="243">
        <v>45761.756597222222</v>
      </c>
      <c r="G1061" t="s">
        <v>435</v>
      </c>
      <c r="H1061" t="s">
        <v>436</v>
      </c>
      <c r="I1061" t="str">
        <f t="shared" si="16"/>
        <v>20250414</v>
      </c>
      <c r="J1061" s="243"/>
      <c r="K1061" s="243"/>
    </row>
    <row r="1062" spans="1:11">
      <c r="A1062" t="s">
        <v>439</v>
      </c>
      <c r="B1062" t="s">
        <v>118</v>
      </c>
      <c r="C1062" t="s">
        <v>515</v>
      </c>
      <c r="D1062" t="s">
        <v>433</v>
      </c>
      <c r="E1062" t="s">
        <v>434</v>
      </c>
      <c r="F1062" s="243">
        <v>45761.335185185184</v>
      </c>
      <c r="G1062" t="s">
        <v>435</v>
      </c>
      <c r="H1062" t="s">
        <v>436</v>
      </c>
      <c r="I1062" t="str">
        <f t="shared" si="16"/>
        <v>20250414</v>
      </c>
      <c r="J1062" s="243"/>
      <c r="K1062" s="243"/>
    </row>
    <row r="1063" spans="1:11">
      <c r="A1063" t="s">
        <v>439</v>
      </c>
      <c r="B1063" t="s">
        <v>118</v>
      </c>
      <c r="C1063" t="s">
        <v>515</v>
      </c>
      <c r="D1063" t="s">
        <v>433</v>
      </c>
      <c r="E1063" t="s">
        <v>434</v>
      </c>
      <c r="F1063" s="243">
        <v>45758.78534722222</v>
      </c>
      <c r="G1063" t="s">
        <v>435</v>
      </c>
      <c r="H1063" t="s">
        <v>436</v>
      </c>
      <c r="I1063" t="str">
        <f t="shared" si="16"/>
        <v>20250411</v>
      </c>
      <c r="J1063" s="243"/>
      <c r="K1063" s="243"/>
    </row>
    <row r="1064" spans="1:11">
      <c r="A1064" t="s">
        <v>439</v>
      </c>
      <c r="B1064" t="s">
        <v>118</v>
      </c>
      <c r="C1064" t="s">
        <v>515</v>
      </c>
      <c r="D1064" t="s">
        <v>433</v>
      </c>
      <c r="E1064" t="s">
        <v>434</v>
      </c>
      <c r="F1064" s="243">
        <v>45758.339594907404</v>
      </c>
      <c r="G1064" t="s">
        <v>435</v>
      </c>
      <c r="H1064" t="s">
        <v>436</v>
      </c>
      <c r="I1064" t="str">
        <f t="shared" si="16"/>
        <v>20250411</v>
      </c>
      <c r="J1064" s="243"/>
      <c r="K1064" s="243"/>
    </row>
    <row r="1065" spans="1:11">
      <c r="A1065" t="s">
        <v>439</v>
      </c>
      <c r="B1065" t="s">
        <v>118</v>
      </c>
      <c r="C1065" t="s">
        <v>515</v>
      </c>
      <c r="D1065" t="s">
        <v>433</v>
      </c>
      <c r="E1065" t="s">
        <v>434</v>
      </c>
      <c r="F1065" s="243">
        <v>45757.764050925929</v>
      </c>
      <c r="G1065" t="s">
        <v>435</v>
      </c>
      <c r="H1065" t="s">
        <v>436</v>
      </c>
      <c r="I1065" t="str">
        <f t="shared" si="16"/>
        <v>20250410</v>
      </c>
      <c r="J1065" s="243"/>
      <c r="K1065" s="243"/>
    </row>
    <row r="1066" spans="1:11">
      <c r="A1066" t="s">
        <v>439</v>
      </c>
      <c r="B1066" t="s">
        <v>118</v>
      </c>
      <c r="C1066" t="s">
        <v>515</v>
      </c>
      <c r="D1066" t="s">
        <v>433</v>
      </c>
      <c r="E1066" t="s">
        <v>434</v>
      </c>
      <c r="F1066" s="243">
        <v>45757.339560185188</v>
      </c>
      <c r="G1066" t="s">
        <v>435</v>
      </c>
      <c r="H1066" t="s">
        <v>436</v>
      </c>
      <c r="I1066" t="str">
        <f t="shared" si="16"/>
        <v>20250410</v>
      </c>
      <c r="J1066" s="243"/>
      <c r="K1066" s="243"/>
    </row>
    <row r="1067" spans="1:11">
      <c r="A1067" t="s">
        <v>439</v>
      </c>
      <c r="B1067" t="s">
        <v>118</v>
      </c>
      <c r="C1067" t="s">
        <v>515</v>
      </c>
      <c r="D1067" t="s">
        <v>433</v>
      </c>
      <c r="E1067" t="s">
        <v>434</v>
      </c>
      <c r="F1067" s="243">
        <v>45756.76185185185</v>
      </c>
      <c r="G1067" t="s">
        <v>435</v>
      </c>
      <c r="H1067" t="s">
        <v>436</v>
      </c>
      <c r="I1067" t="str">
        <f t="shared" si="16"/>
        <v>20250409</v>
      </c>
      <c r="J1067" s="243"/>
      <c r="K1067" s="243"/>
    </row>
    <row r="1068" spans="1:11">
      <c r="A1068" t="s">
        <v>439</v>
      </c>
      <c r="B1068" t="s">
        <v>118</v>
      </c>
      <c r="C1068" t="s">
        <v>515</v>
      </c>
      <c r="D1068" t="s">
        <v>433</v>
      </c>
      <c r="E1068" t="s">
        <v>434</v>
      </c>
      <c r="F1068" s="243">
        <v>45756.342094907406</v>
      </c>
      <c r="G1068" t="s">
        <v>435</v>
      </c>
      <c r="H1068" t="s">
        <v>436</v>
      </c>
      <c r="I1068" t="str">
        <f t="shared" si="16"/>
        <v>20250409</v>
      </c>
      <c r="J1068" s="243"/>
      <c r="K1068" s="243"/>
    </row>
    <row r="1069" spans="1:11">
      <c r="A1069" t="s">
        <v>439</v>
      </c>
      <c r="B1069" t="s">
        <v>118</v>
      </c>
      <c r="C1069" t="s">
        <v>515</v>
      </c>
      <c r="D1069" t="s">
        <v>433</v>
      </c>
      <c r="E1069" t="s">
        <v>434</v>
      </c>
      <c r="F1069" s="243">
        <v>45755.783159722225</v>
      </c>
      <c r="G1069" t="s">
        <v>435</v>
      </c>
      <c r="H1069" t="s">
        <v>436</v>
      </c>
      <c r="I1069" t="str">
        <f t="shared" si="16"/>
        <v>20250408</v>
      </c>
      <c r="J1069" s="243"/>
      <c r="K1069" s="243"/>
    </row>
    <row r="1070" spans="1:11">
      <c r="A1070" t="s">
        <v>439</v>
      </c>
      <c r="B1070" t="s">
        <v>118</v>
      </c>
      <c r="C1070" t="s">
        <v>515</v>
      </c>
      <c r="D1070" t="s">
        <v>433</v>
      </c>
      <c r="E1070" t="s">
        <v>434</v>
      </c>
      <c r="F1070" s="243">
        <v>45755.339837962965</v>
      </c>
      <c r="G1070" t="s">
        <v>435</v>
      </c>
      <c r="H1070" t="s">
        <v>436</v>
      </c>
      <c r="I1070" t="str">
        <f t="shared" si="16"/>
        <v>20250408</v>
      </c>
      <c r="J1070" s="243"/>
      <c r="K1070" s="243"/>
    </row>
    <row r="1071" spans="1:11">
      <c r="A1071" t="s">
        <v>439</v>
      </c>
      <c r="B1071" t="s">
        <v>118</v>
      </c>
      <c r="C1071" t="s">
        <v>515</v>
      </c>
      <c r="D1071" t="s">
        <v>433</v>
      </c>
      <c r="E1071" t="s">
        <v>434</v>
      </c>
      <c r="F1071" s="243">
        <v>45751.746886574074</v>
      </c>
      <c r="G1071" t="s">
        <v>435</v>
      </c>
      <c r="H1071" t="s">
        <v>436</v>
      </c>
      <c r="I1071" t="str">
        <f t="shared" si="16"/>
        <v>20250404</v>
      </c>
      <c r="J1071" s="243"/>
      <c r="K1071" s="243"/>
    </row>
    <row r="1072" spans="1:11">
      <c r="A1072" t="s">
        <v>439</v>
      </c>
      <c r="B1072" t="s">
        <v>118</v>
      </c>
      <c r="C1072" t="s">
        <v>515</v>
      </c>
      <c r="D1072" t="s">
        <v>433</v>
      </c>
      <c r="E1072" t="s">
        <v>434</v>
      </c>
      <c r="F1072" s="243">
        <v>45751.33556712963</v>
      </c>
      <c r="G1072" t="s">
        <v>435</v>
      </c>
      <c r="H1072" t="s">
        <v>436</v>
      </c>
      <c r="I1072" t="str">
        <f t="shared" si="16"/>
        <v>20250404</v>
      </c>
      <c r="J1072" s="243"/>
      <c r="K1072" s="243"/>
    </row>
    <row r="1073" spans="1:11">
      <c r="A1073" t="s">
        <v>439</v>
      </c>
      <c r="B1073" t="s">
        <v>118</v>
      </c>
      <c r="C1073" t="s">
        <v>515</v>
      </c>
      <c r="D1073" t="s">
        <v>433</v>
      </c>
      <c r="E1073" t="s">
        <v>434</v>
      </c>
      <c r="F1073" s="243">
        <v>45750.752071759256</v>
      </c>
      <c r="G1073" t="s">
        <v>435</v>
      </c>
      <c r="H1073" t="s">
        <v>436</v>
      </c>
      <c r="I1073" t="str">
        <f t="shared" si="16"/>
        <v>20250403</v>
      </c>
      <c r="J1073" s="243"/>
      <c r="K1073" s="243"/>
    </row>
    <row r="1074" spans="1:11">
      <c r="A1074" t="s">
        <v>439</v>
      </c>
      <c r="B1074" t="s">
        <v>118</v>
      </c>
      <c r="C1074" t="s">
        <v>515</v>
      </c>
      <c r="D1074" t="s">
        <v>433</v>
      </c>
      <c r="E1074" t="s">
        <v>434</v>
      </c>
      <c r="F1074" s="243">
        <v>45750.335300925923</v>
      </c>
      <c r="G1074" t="s">
        <v>435</v>
      </c>
      <c r="H1074" t="s">
        <v>436</v>
      </c>
      <c r="I1074" t="str">
        <f t="shared" si="16"/>
        <v>20250403</v>
      </c>
      <c r="J1074" s="243"/>
      <c r="K1074" s="243"/>
    </row>
    <row r="1075" spans="1:11">
      <c r="A1075" t="s">
        <v>439</v>
      </c>
      <c r="B1075" t="s">
        <v>118</v>
      </c>
      <c r="C1075" t="s">
        <v>515</v>
      </c>
      <c r="D1075" t="s">
        <v>433</v>
      </c>
      <c r="E1075" t="s">
        <v>434</v>
      </c>
      <c r="F1075" s="243">
        <v>45749.339826388888</v>
      </c>
      <c r="G1075" t="s">
        <v>435</v>
      </c>
      <c r="H1075" t="s">
        <v>436</v>
      </c>
      <c r="I1075" t="str">
        <f t="shared" si="16"/>
        <v>20250402</v>
      </c>
      <c r="J1075" s="243"/>
      <c r="K1075" s="243"/>
    </row>
    <row r="1076" spans="1:11">
      <c r="A1076" t="s">
        <v>439</v>
      </c>
      <c r="B1076" t="s">
        <v>118</v>
      </c>
      <c r="C1076" t="s">
        <v>515</v>
      </c>
      <c r="D1076" t="s">
        <v>433</v>
      </c>
      <c r="E1076" t="s">
        <v>434</v>
      </c>
      <c r="F1076" s="243">
        <v>45748.756412037037</v>
      </c>
      <c r="G1076" t="s">
        <v>435</v>
      </c>
      <c r="H1076" t="s">
        <v>436</v>
      </c>
      <c r="I1076" t="str">
        <f t="shared" si="16"/>
        <v>20250401</v>
      </c>
      <c r="J1076" s="243"/>
      <c r="K1076" s="243"/>
    </row>
    <row r="1077" spans="1:11">
      <c r="A1077" t="s">
        <v>439</v>
      </c>
      <c r="B1077" t="s">
        <v>118</v>
      </c>
      <c r="C1077" t="s">
        <v>515</v>
      </c>
      <c r="D1077" t="s">
        <v>433</v>
      </c>
      <c r="E1077" t="s">
        <v>434</v>
      </c>
      <c r="F1077" s="243">
        <v>45748.335324074076</v>
      </c>
      <c r="G1077" t="s">
        <v>435</v>
      </c>
      <c r="H1077" t="s">
        <v>436</v>
      </c>
      <c r="I1077" t="str">
        <f t="shared" si="16"/>
        <v>20250401</v>
      </c>
      <c r="J1077" s="243"/>
      <c r="K1077" s="243"/>
    </row>
    <row r="1078" spans="1:11">
      <c r="A1078" t="s">
        <v>439</v>
      </c>
      <c r="B1078" t="s">
        <v>118</v>
      </c>
      <c r="C1078" t="s">
        <v>515</v>
      </c>
      <c r="D1078" t="s">
        <v>433</v>
      </c>
      <c r="E1078" t="s">
        <v>434</v>
      </c>
      <c r="F1078" s="243">
        <v>45747.762291666666</v>
      </c>
      <c r="G1078" t="s">
        <v>435</v>
      </c>
      <c r="H1078" t="s">
        <v>436</v>
      </c>
      <c r="I1078" t="str">
        <f t="shared" si="16"/>
        <v>20250331</v>
      </c>
      <c r="J1078" s="243"/>
      <c r="K1078" s="243"/>
    </row>
    <row r="1079" spans="1:11">
      <c r="A1079" t="s">
        <v>439</v>
      </c>
      <c r="B1079" t="s">
        <v>118</v>
      </c>
      <c r="C1079" t="s">
        <v>515</v>
      </c>
      <c r="D1079" t="s">
        <v>433</v>
      </c>
      <c r="E1079" t="s">
        <v>434</v>
      </c>
      <c r="F1079" s="243">
        <v>45747.339791666665</v>
      </c>
      <c r="G1079" t="s">
        <v>435</v>
      </c>
      <c r="H1079" t="s">
        <v>436</v>
      </c>
      <c r="I1079" t="str">
        <f t="shared" si="16"/>
        <v>20250331</v>
      </c>
      <c r="J1079" s="243"/>
      <c r="K1079" s="243"/>
    </row>
    <row r="1080" spans="1:11">
      <c r="A1080" t="s">
        <v>439</v>
      </c>
      <c r="B1080" t="s">
        <v>118</v>
      </c>
      <c r="C1080" t="s">
        <v>515</v>
      </c>
      <c r="D1080" t="s">
        <v>433</v>
      </c>
      <c r="E1080" t="s">
        <v>434</v>
      </c>
      <c r="F1080" s="243">
        <v>45744.755358796298</v>
      </c>
      <c r="G1080" t="s">
        <v>435</v>
      </c>
      <c r="H1080" t="s">
        <v>436</v>
      </c>
      <c r="I1080" t="str">
        <f t="shared" si="16"/>
        <v>20250328</v>
      </c>
      <c r="J1080" s="243"/>
      <c r="K1080" s="243"/>
    </row>
    <row r="1081" spans="1:11">
      <c r="A1081" t="s">
        <v>439</v>
      </c>
      <c r="B1081" t="s">
        <v>118</v>
      </c>
      <c r="C1081" t="s">
        <v>515</v>
      </c>
      <c r="D1081" t="s">
        <v>433</v>
      </c>
      <c r="E1081" t="s">
        <v>434</v>
      </c>
      <c r="F1081" s="243">
        <v>45744.335601851853</v>
      </c>
      <c r="G1081" t="s">
        <v>435</v>
      </c>
      <c r="H1081" t="s">
        <v>436</v>
      </c>
      <c r="I1081" t="str">
        <f t="shared" si="16"/>
        <v>20250328</v>
      </c>
      <c r="J1081" s="243"/>
      <c r="K1081" s="243"/>
    </row>
    <row r="1082" spans="1:11">
      <c r="A1082" t="s">
        <v>439</v>
      </c>
      <c r="B1082" t="s">
        <v>118</v>
      </c>
      <c r="C1082" t="s">
        <v>515</v>
      </c>
      <c r="D1082" t="s">
        <v>433</v>
      </c>
      <c r="E1082" t="s">
        <v>434</v>
      </c>
      <c r="F1082" s="243">
        <v>45743.76494212963</v>
      </c>
      <c r="G1082" t="s">
        <v>435</v>
      </c>
      <c r="H1082" t="s">
        <v>436</v>
      </c>
      <c r="I1082" t="str">
        <f t="shared" si="16"/>
        <v>20250327</v>
      </c>
      <c r="J1082" s="243"/>
      <c r="K1082" s="243"/>
    </row>
    <row r="1083" spans="1:11">
      <c r="A1083" t="s">
        <v>439</v>
      </c>
      <c r="B1083" t="s">
        <v>118</v>
      </c>
      <c r="C1083" t="s">
        <v>515</v>
      </c>
      <c r="D1083" t="s">
        <v>433</v>
      </c>
      <c r="E1083" t="s">
        <v>434</v>
      </c>
      <c r="F1083" s="243">
        <v>45743.339861111112</v>
      </c>
      <c r="G1083" t="s">
        <v>435</v>
      </c>
      <c r="H1083" t="s">
        <v>436</v>
      </c>
      <c r="I1083" t="str">
        <f t="shared" si="16"/>
        <v>20250327</v>
      </c>
      <c r="J1083" s="243"/>
      <c r="K1083" s="243"/>
    </row>
    <row r="1084" spans="1:11">
      <c r="A1084" t="s">
        <v>439</v>
      </c>
      <c r="B1084" t="s">
        <v>118</v>
      </c>
      <c r="C1084" t="s">
        <v>515</v>
      </c>
      <c r="D1084" t="s">
        <v>433</v>
      </c>
      <c r="E1084" t="s">
        <v>434</v>
      </c>
      <c r="F1084" s="243">
        <v>45742.751111111109</v>
      </c>
      <c r="G1084" t="s">
        <v>435</v>
      </c>
      <c r="H1084" t="s">
        <v>436</v>
      </c>
      <c r="I1084" t="str">
        <f t="shared" si="16"/>
        <v>20250326</v>
      </c>
      <c r="J1084" s="243"/>
      <c r="K1084" s="243"/>
    </row>
    <row r="1085" spans="1:11">
      <c r="A1085" t="s">
        <v>439</v>
      </c>
      <c r="B1085" t="s">
        <v>118</v>
      </c>
      <c r="C1085" t="s">
        <v>515</v>
      </c>
      <c r="D1085" t="s">
        <v>433</v>
      </c>
      <c r="E1085" t="s">
        <v>434</v>
      </c>
      <c r="F1085" s="243">
        <v>45742.335416666669</v>
      </c>
      <c r="G1085" t="s">
        <v>435</v>
      </c>
      <c r="H1085" t="s">
        <v>436</v>
      </c>
      <c r="I1085" t="str">
        <f t="shared" si="16"/>
        <v>20250326</v>
      </c>
      <c r="J1085" s="243"/>
      <c r="K1085" s="243"/>
    </row>
    <row r="1086" spans="1:11">
      <c r="A1086" t="s">
        <v>439</v>
      </c>
      <c r="B1086" t="s">
        <v>118</v>
      </c>
      <c r="C1086" t="s">
        <v>515</v>
      </c>
      <c r="D1086" t="s">
        <v>433</v>
      </c>
      <c r="E1086" t="s">
        <v>434</v>
      </c>
      <c r="F1086" s="243">
        <v>45741.750567129631</v>
      </c>
      <c r="G1086" t="s">
        <v>435</v>
      </c>
      <c r="H1086" t="s">
        <v>436</v>
      </c>
      <c r="I1086" t="str">
        <f t="shared" si="16"/>
        <v>20250325</v>
      </c>
      <c r="J1086" s="243"/>
      <c r="K1086" s="243"/>
    </row>
    <row r="1087" spans="1:11">
      <c r="A1087" t="s">
        <v>439</v>
      </c>
      <c r="B1087" t="s">
        <v>118</v>
      </c>
      <c r="C1087" t="s">
        <v>515</v>
      </c>
      <c r="D1087" t="s">
        <v>433</v>
      </c>
      <c r="E1087" t="s">
        <v>434</v>
      </c>
      <c r="F1087" s="243">
        <v>45741.335694444446</v>
      </c>
      <c r="G1087" t="s">
        <v>435</v>
      </c>
      <c r="H1087" t="s">
        <v>436</v>
      </c>
      <c r="I1087" t="str">
        <f t="shared" si="16"/>
        <v>20250325</v>
      </c>
      <c r="J1087" s="243"/>
      <c r="K1087" s="243"/>
    </row>
    <row r="1088" spans="1:11">
      <c r="A1088" t="s">
        <v>439</v>
      </c>
      <c r="B1088" t="s">
        <v>118</v>
      </c>
      <c r="C1088" t="s">
        <v>515</v>
      </c>
      <c r="D1088" t="s">
        <v>433</v>
      </c>
      <c r="E1088" t="s">
        <v>434</v>
      </c>
      <c r="F1088" s="243">
        <v>45740.751608796294</v>
      </c>
      <c r="G1088" t="s">
        <v>435</v>
      </c>
      <c r="H1088" t="s">
        <v>436</v>
      </c>
      <c r="I1088" t="str">
        <f t="shared" si="16"/>
        <v>20250324</v>
      </c>
      <c r="J1088" s="243"/>
      <c r="K1088" s="243"/>
    </row>
    <row r="1089" spans="1:11">
      <c r="A1089" t="s">
        <v>439</v>
      </c>
      <c r="B1089" t="s">
        <v>118</v>
      </c>
      <c r="C1089" t="s">
        <v>515</v>
      </c>
      <c r="D1089" t="s">
        <v>433</v>
      </c>
      <c r="E1089" t="s">
        <v>434</v>
      </c>
      <c r="F1089" s="243">
        <v>45740.34412037037</v>
      </c>
      <c r="G1089" t="s">
        <v>435</v>
      </c>
      <c r="H1089" t="s">
        <v>436</v>
      </c>
      <c r="I1089" t="str">
        <f t="shared" si="16"/>
        <v>20250324</v>
      </c>
      <c r="J1089" s="243"/>
      <c r="K1089" s="243"/>
    </row>
    <row r="1090" spans="1:11">
      <c r="A1090" t="s">
        <v>439</v>
      </c>
      <c r="B1090" t="s">
        <v>118</v>
      </c>
      <c r="C1090" t="s">
        <v>515</v>
      </c>
      <c r="D1090" t="s">
        <v>433</v>
      </c>
      <c r="E1090" t="s">
        <v>434</v>
      </c>
      <c r="F1090" s="243">
        <v>45737.749398148146</v>
      </c>
      <c r="G1090" t="s">
        <v>435</v>
      </c>
      <c r="H1090" t="s">
        <v>436</v>
      </c>
      <c r="I1090" t="str">
        <f t="shared" ref="I1090:I1153" si="17">TEXT(F1090,"yyyymmdd")</f>
        <v>20250321</v>
      </c>
      <c r="J1090" s="243"/>
      <c r="K1090" s="243"/>
    </row>
    <row r="1091" spans="1:11">
      <c r="A1091" t="s">
        <v>439</v>
      </c>
      <c r="B1091" t="s">
        <v>118</v>
      </c>
      <c r="C1091" t="s">
        <v>515</v>
      </c>
      <c r="D1091" t="s">
        <v>433</v>
      </c>
      <c r="E1091" t="s">
        <v>434</v>
      </c>
      <c r="F1091" s="243">
        <v>45737.337523148148</v>
      </c>
      <c r="G1091" t="s">
        <v>435</v>
      </c>
      <c r="H1091" t="s">
        <v>436</v>
      </c>
      <c r="I1091" t="str">
        <f t="shared" si="17"/>
        <v>20250321</v>
      </c>
      <c r="J1091" s="243"/>
      <c r="K1091" s="243"/>
    </row>
    <row r="1092" spans="1:11">
      <c r="A1092" t="s">
        <v>439</v>
      </c>
      <c r="B1092" t="s">
        <v>118</v>
      </c>
      <c r="C1092" t="s">
        <v>515</v>
      </c>
      <c r="D1092" t="s">
        <v>433</v>
      </c>
      <c r="E1092" t="s">
        <v>434</v>
      </c>
      <c r="F1092" s="243">
        <v>45736.752199074072</v>
      </c>
      <c r="G1092" t="s">
        <v>435</v>
      </c>
      <c r="H1092" t="s">
        <v>436</v>
      </c>
      <c r="I1092" t="str">
        <f t="shared" si="17"/>
        <v>20250320</v>
      </c>
      <c r="J1092" s="243"/>
      <c r="K1092" s="243"/>
    </row>
    <row r="1093" spans="1:11">
      <c r="A1093" t="s">
        <v>439</v>
      </c>
      <c r="B1093" t="s">
        <v>118</v>
      </c>
      <c r="C1093" t="s">
        <v>515</v>
      </c>
      <c r="D1093" t="s">
        <v>433</v>
      </c>
      <c r="E1093" t="s">
        <v>434</v>
      </c>
      <c r="F1093" s="243">
        <v>45736.339826388888</v>
      </c>
      <c r="G1093" t="s">
        <v>435</v>
      </c>
      <c r="H1093" t="s">
        <v>436</v>
      </c>
      <c r="I1093" t="str">
        <f t="shared" si="17"/>
        <v>20250320</v>
      </c>
      <c r="J1093" s="243"/>
      <c r="K1093" s="243"/>
    </row>
    <row r="1094" spans="1:11">
      <c r="A1094" t="s">
        <v>465</v>
      </c>
      <c r="B1094" t="s">
        <v>120</v>
      </c>
      <c r="C1094" t="s">
        <v>516</v>
      </c>
      <c r="D1094" t="s">
        <v>433</v>
      </c>
      <c r="E1094" t="s">
        <v>434</v>
      </c>
      <c r="F1094" s="243">
        <v>45763.735949074071</v>
      </c>
      <c r="G1094" t="s">
        <v>435</v>
      </c>
      <c r="H1094" t="s">
        <v>436</v>
      </c>
      <c r="I1094" t="str">
        <f t="shared" si="17"/>
        <v>20250416</v>
      </c>
      <c r="J1094" s="243"/>
      <c r="K1094" s="243"/>
    </row>
    <row r="1095" spans="1:11">
      <c r="A1095" t="s">
        <v>465</v>
      </c>
      <c r="B1095" t="s">
        <v>120</v>
      </c>
      <c r="C1095" t="s">
        <v>516</v>
      </c>
      <c r="D1095" t="s">
        <v>433</v>
      </c>
      <c r="E1095" t="s">
        <v>434</v>
      </c>
      <c r="F1095" s="244">
        <v>45763.324953703705</v>
      </c>
      <c r="G1095" t="s">
        <v>435</v>
      </c>
      <c r="H1095" t="s">
        <v>436</v>
      </c>
      <c r="I1095" t="str">
        <f t="shared" si="17"/>
        <v>20250416</v>
      </c>
      <c r="J1095" s="243"/>
      <c r="K1095" s="243"/>
    </row>
    <row r="1096" spans="1:11">
      <c r="A1096" t="s">
        <v>465</v>
      </c>
      <c r="B1096" t="s">
        <v>120</v>
      </c>
      <c r="C1096" t="s">
        <v>516</v>
      </c>
      <c r="D1096" t="s">
        <v>433</v>
      </c>
      <c r="E1096" t="s">
        <v>434</v>
      </c>
      <c r="F1096" s="244">
        <v>45762.72928240741</v>
      </c>
      <c r="G1096" t="s">
        <v>469</v>
      </c>
      <c r="H1096" t="s">
        <v>470</v>
      </c>
      <c r="I1096" t="str">
        <f t="shared" si="17"/>
        <v>20250415</v>
      </c>
      <c r="J1096" s="243"/>
      <c r="K1096" s="243"/>
    </row>
    <row r="1097" spans="1:11">
      <c r="A1097" t="s">
        <v>465</v>
      </c>
      <c r="B1097" t="s">
        <v>120</v>
      </c>
      <c r="C1097" t="s">
        <v>516</v>
      </c>
      <c r="D1097" t="s">
        <v>433</v>
      </c>
      <c r="E1097" t="s">
        <v>434</v>
      </c>
      <c r="F1097" s="243">
        <v>45762.324953703705</v>
      </c>
      <c r="G1097" t="s">
        <v>435</v>
      </c>
      <c r="H1097" t="s">
        <v>436</v>
      </c>
      <c r="I1097" t="str">
        <f t="shared" si="17"/>
        <v>20250415</v>
      </c>
      <c r="J1097" s="243"/>
      <c r="K1097" s="243"/>
    </row>
    <row r="1098" spans="1:11">
      <c r="A1098" t="s">
        <v>465</v>
      </c>
      <c r="B1098" t="s">
        <v>120</v>
      </c>
      <c r="C1098" t="s">
        <v>516</v>
      </c>
      <c r="D1098" t="s">
        <v>433</v>
      </c>
      <c r="E1098" t="s">
        <v>434</v>
      </c>
      <c r="F1098" s="243">
        <v>45761.734097222223</v>
      </c>
      <c r="G1098" t="s">
        <v>435</v>
      </c>
      <c r="H1098" t="s">
        <v>436</v>
      </c>
      <c r="I1098" t="str">
        <f t="shared" si="17"/>
        <v>20250414</v>
      </c>
      <c r="J1098" s="243"/>
      <c r="K1098" s="243"/>
    </row>
    <row r="1099" spans="1:11">
      <c r="A1099" t="s">
        <v>465</v>
      </c>
      <c r="B1099" t="s">
        <v>120</v>
      </c>
      <c r="C1099" t="s">
        <v>516</v>
      </c>
      <c r="D1099" t="s">
        <v>433</v>
      </c>
      <c r="E1099" t="s">
        <v>434</v>
      </c>
      <c r="F1099" s="243">
        <v>45761.322500000002</v>
      </c>
      <c r="G1099" t="s">
        <v>435</v>
      </c>
      <c r="H1099" t="s">
        <v>436</v>
      </c>
      <c r="I1099" t="str">
        <f t="shared" si="17"/>
        <v>20250414</v>
      </c>
      <c r="J1099" s="243"/>
      <c r="K1099" s="243"/>
    </row>
    <row r="1100" spans="1:11">
      <c r="A1100" t="s">
        <v>465</v>
      </c>
      <c r="B1100" t="s">
        <v>120</v>
      </c>
      <c r="C1100" t="s">
        <v>516</v>
      </c>
      <c r="D1100" t="s">
        <v>433</v>
      </c>
      <c r="E1100" t="s">
        <v>434</v>
      </c>
      <c r="F1100" s="243">
        <v>45758.731689814813</v>
      </c>
      <c r="G1100" t="s">
        <v>469</v>
      </c>
      <c r="H1100" t="s">
        <v>470</v>
      </c>
      <c r="I1100" t="str">
        <f t="shared" si="17"/>
        <v>20250411</v>
      </c>
      <c r="J1100" s="243"/>
      <c r="K1100" s="243"/>
    </row>
    <row r="1101" spans="1:11">
      <c r="A1101" t="s">
        <v>465</v>
      </c>
      <c r="B1101" t="s">
        <v>120</v>
      </c>
      <c r="C1101" t="s">
        <v>516</v>
      </c>
      <c r="D1101" t="s">
        <v>433</v>
      </c>
      <c r="E1101" t="s">
        <v>434</v>
      </c>
      <c r="F1101" s="243">
        <v>45758.309930555559</v>
      </c>
      <c r="G1101" t="s">
        <v>517</v>
      </c>
      <c r="H1101" t="s">
        <v>518</v>
      </c>
      <c r="I1101" t="str">
        <f t="shared" si="17"/>
        <v>20250411</v>
      </c>
      <c r="J1101" s="243"/>
      <c r="K1101" s="243"/>
    </row>
    <row r="1102" spans="1:11">
      <c r="A1102" t="s">
        <v>465</v>
      </c>
      <c r="B1102" t="s">
        <v>120</v>
      </c>
      <c r="C1102" t="s">
        <v>516</v>
      </c>
      <c r="D1102" t="s">
        <v>433</v>
      </c>
      <c r="E1102" t="s">
        <v>434</v>
      </c>
      <c r="F1102" s="243">
        <v>45757.743900462963</v>
      </c>
      <c r="G1102" t="s">
        <v>435</v>
      </c>
      <c r="H1102" t="s">
        <v>436</v>
      </c>
      <c r="I1102" t="str">
        <f t="shared" si="17"/>
        <v>20250410</v>
      </c>
      <c r="J1102" s="243"/>
      <c r="K1102" s="243"/>
    </row>
    <row r="1103" spans="1:11">
      <c r="A1103" t="s">
        <v>465</v>
      </c>
      <c r="B1103" t="s">
        <v>120</v>
      </c>
      <c r="C1103" t="s">
        <v>516</v>
      </c>
      <c r="D1103" t="s">
        <v>433</v>
      </c>
      <c r="E1103" t="s">
        <v>434</v>
      </c>
      <c r="F1103" s="243">
        <v>45757.327118055553</v>
      </c>
      <c r="G1103" t="s">
        <v>435</v>
      </c>
      <c r="H1103" t="s">
        <v>436</v>
      </c>
      <c r="I1103" t="str">
        <f t="shared" si="17"/>
        <v>20250410</v>
      </c>
      <c r="J1103" s="243"/>
      <c r="K1103" s="243"/>
    </row>
    <row r="1104" spans="1:11">
      <c r="A1104" t="s">
        <v>465</v>
      </c>
      <c r="B1104" t="s">
        <v>120</v>
      </c>
      <c r="C1104" t="s">
        <v>516</v>
      </c>
      <c r="D1104" t="s">
        <v>433</v>
      </c>
      <c r="E1104" t="s">
        <v>434</v>
      </c>
      <c r="F1104" s="243">
        <v>45756.730034722219</v>
      </c>
      <c r="G1104" t="s">
        <v>469</v>
      </c>
      <c r="H1104" t="s">
        <v>470</v>
      </c>
      <c r="I1104" t="str">
        <f t="shared" si="17"/>
        <v>20250409</v>
      </c>
      <c r="J1104" s="243"/>
      <c r="K1104" s="243"/>
    </row>
    <row r="1105" spans="1:12">
      <c r="A1105" t="s">
        <v>465</v>
      </c>
      <c r="B1105" t="s">
        <v>120</v>
      </c>
      <c r="C1105" t="s">
        <v>516</v>
      </c>
      <c r="D1105" t="s">
        <v>433</v>
      </c>
      <c r="E1105" t="s">
        <v>434</v>
      </c>
      <c r="F1105" s="243">
        <v>45756.310474537036</v>
      </c>
      <c r="G1105" t="s">
        <v>517</v>
      </c>
      <c r="H1105" t="s">
        <v>518</v>
      </c>
      <c r="I1105" t="str">
        <f t="shared" si="17"/>
        <v>20250409</v>
      </c>
      <c r="J1105" s="243"/>
      <c r="K1105" s="243"/>
    </row>
    <row r="1106" spans="1:12">
      <c r="A1106" t="s">
        <v>465</v>
      </c>
      <c r="B1106" t="s">
        <v>120</v>
      </c>
      <c r="C1106" t="s">
        <v>516</v>
      </c>
      <c r="D1106" t="s">
        <v>433</v>
      </c>
      <c r="E1106" t="s">
        <v>434</v>
      </c>
      <c r="F1106" s="243">
        <v>45755.737141203703</v>
      </c>
      <c r="G1106" t="s">
        <v>435</v>
      </c>
      <c r="H1106" t="s">
        <v>436</v>
      </c>
      <c r="I1106" t="str">
        <f t="shared" si="17"/>
        <v>20250408</v>
      </c>
      <c r="J1106" s="243"/>
      <c r="K1106" s="243"/>
    </row>
    <row r="1107" spans="1:12">
      <c r="A1107" t="s">
        <v>465</v>
      </c>
      <c r="B1107" t="s">
        <v>120</v>
      </c>
      <c r="C1107" t="s">
        <v>516</v>
      </c>
      <c r="D1107" t="s">
        <v>433</v>
      </c>
      <c r="E1107" t="s">
        <v>434</v>
      </c>
      <c r="F1107" s="243">
        <v>45755.307083333333</v>
      </c>
      <c r="G1107" t="s">
        <v>435</v>
      </c>
      <c r="H1107" t="s">
        <v>436</v>
      </c>
      <c r="I1107" t="str">
        <f t="shared" si="17"/>
        <v>20250408</v>
      </c>
      <c r="J1107" s="243"/>
      <c r="K1107" s="243"/>
    </row>
    <row r="1108" spans="1:12">
      <c r="A1108" t="s">
        <v>465</v>
      </c>
      <c r="B1108" t="s">
        <v>120</v>
      </c>
      <c r="C1108" t="s">
        <v>516</v>
      </c>
      <c r="D1108" t="s">
        <v>433</v>
      </c>
      <c r="E1108" t="s">
        <v>434</v>
      </c>
      <c r="F1108" s="243">
        <v>45751.756701388891</v>
      </c>
      <c r="G1108" t="s">
        <v>435</v>
      </c>
      <c r="H1108" t="s">
        <v>436</v>
      </c>
      <c r="I1108" t="str">
        <f t="shared" si="17"/>
        <v>20250404</v>
      </c>
      <c r="J1108" s="243"/>
      <c r="K1108" s="243"/>
    </row>
    <row r="1109" spans="1:12">
      <c r="A1109" t="s">
        <v>465</v>
      </c>
      <c r="B1109" t="s">
        <v>120</v>
      </c>
      <c r="C1109" t="s">
        <v>516</v>
      </c>
      <c r="D1109" t="s">
        <v>433</v>
      </c>
      <c r="E1109" t="s">
        <v>434</v>
      </c>
      <c r="F1109" s="243">
        <v>45751.394745370373</v>
      </c>
      <c r="G1109" t="s">
        <v>469</v>
      </c>
      <c r="H1109" t="s">
        <v>470</v>
      </c>
      <c r="I1109" t="str">
        <f t="shared" si="17"/>
        <v>20250404</v>
      </c>
      <c r="J1109" s="243"/>
      <c r="K1109" s="243"/>
      <c r="L1109" s="243"/>
    </row>
    <row r="1110" spans="1:12">
      <c r="A1110" t="s">
        <v>465</v>
      </c>
      <c r="B1110" t="s">
        <v>120</v>
      </c>
      <c r="C1110" t="s">
        <v>516</v>
      </c>
      <c r="D1110" t="s">
        <v>433</v>
      </c>
      <c r="E1110" t="s">
        <v>434</v>
      </c>
      <c r="F1110" s="243">
        <v>45750.730578703704</v>
      </c>
      <c r="G1110" t="s">
        <v>469</v>
      </c>
      <c r="H1110" t="s">
        <v>470</v>
      </c>
      <c r="I1110" t="str">
        <f t="shared" si="17"/>
        <v>20250403</v>
      </c>
      <c r="J1110" s="243"/>
      <c r="K1110" s="243"/>
      <c r="L1110" s="243"/>
    </row>
    <row r="1111" spans="1:12">
      <c r="A1111" t="s">
        <v>465</v>
      </c>
      <c r="B1111" t="s">
        <v>120</v>
      </c>
      <c r="C1111" t="s">
        <v>516</v>
      </c>
      <c r="D1111" t="s">
        <v>433</v>
      </c>
      <c r="E1111" t="s">
        <v>434</v>
      </c>
      <c r="F1111" s="243">
        <v>45750.318460648145</v>
      </c>
      <c r="G1111" t="s">
        <v>519</v>
      </c>
      <c r="H1111" t="s">
        <v>520</v>
      </c>
      <c r="I1111" t="str">
        <f t="shared" si="17"/>
        <v>20250403</v>
      </c>
      <c r="J1111" s="243"/>
      <c r="K1111" s="243"/>
      <c r="L1111" s="243"/>
    </row>
    <row r="1112" spans="1:12">
      <c r="A1112" t="s">
        <v>465</v>
      </c>
      <c r="B1112" t="s">
        <v>120</v>
      </c>
      <c r="C1112" t="s">
        <v>516</v>
      </c>
      <c r="D1112" t="s">
        <v>433</v>
      </c>
      <c r="E1112" t="s">
        <v>434</v>
      </c>
      <c r="F1112" s="243">
        <v>45749.735127314816</v>
      </c>
      <c r="G1112" t="s">
        <v>435</v>
      </c>
      <c r="H1112" t="s">
        <v>436</v>
      </c>
      <c r="I1112" t="str">
        <f t="shared" si="17"/>
        <v>20250402</v>
      </c>
      <c r="J1112" s="243"/>
      <c r="K1112" s="243"/>
      <c r="L1112" s="243"/>
    </row>
    <row r="1113" spans="1:12">
      <c r="A1113" t="s">
        <v>465</v>
      </c>
      <c r="B1113" t="s">
        <v>120</v>
      </c>
      <c r="C1113" t="s">
        <v>516</v>
      </c>
      <c r="D1113" t="s">
        <v>433</v>
      </c>
      <c r="E1113" t="s">
        <v>434</v>
      </c>
      <c r="F1113" s="243">
        <v>45749.322754629633</v>
      </c>
      <c r="G1113" t="s">
        <v>435</v>
      </c>
      <c r="H1113" t="s">
        <v>436</v>
      </c>
      <c r="I1113" t="str">
        <f t="shared" si="17"/>
        <v>20250402</v>
      </c>
      <c r="J1113" s="243"/>
      <c r="K1113" s="243"/>
      <c r="L1113" s="243"/>
    </row>
    <row r="1114" spans="1:12">
      <c r="A1114" t="s">
        <v>465</v>
      </c>
      <c r="B1114" t="s">
        <v>120</v>
      </c>
      <c r="C1114" t="s">
        <v>516</v>
      </c>
      <c r="D1114" t="s">
        <v>433</v>
      </c>
      <c r="E1114" t="s">
        <v>434</v>
      </c>
      <c r="F1114" s="243">
        <v>45748.733148148145</v>
      </c>
      <c r="G1114" t="s">
        <v>469</v>
      </c>
      <c r="H1114" t="s">
        <v>470</v>
      </c>
      <c r="I1114" t="str">
        <f t="shared" si="17"/>
        <v>20250401</v>
      </c>
      <c r="J1114" s="243"/>
      <c r="K1114" s="243"/>
      <c r="L1114" s="243"/>
    </row>
    <row r="1115" spans="1:12">
      <c r="A1115" t="s">
        <v>465</v>
      </c>
      <c r="B1115" t="s">
        <v>120</v>
      </c>
      <c r="C1115" t="s">
        <v>516</v>
      </c>
      <c r="D1115" t="s">
        <v>433</v>
      </c>
      <c r="E1115" t="s">
        <v>434</v>
      </c>
      <c r="F1115" s="243">
        <v>45748.326423611114</v>
      </c>
      <c r="G1115" t="s">
        <v>435</v>
      </c>
      <c r="H1115" t="s">
        <v>436</v>
      </c>
      <c r="I1115" t="str">
        <f t="shared" si="17"/>
        <v>20250401</v>
      </c>
      <c r="J1115" s="243"/>
      <c r="K1115" s="243"/>
      <c r="L1115" s="243"/>
    </row>
    <row r="1116" spans="1:12">
      <c r="A1116" t="s">
        <v>465</v>
      </c>
      <c r="B1116" t="s">
        <v>120</v>
      </c>
      <c r="C1116" t="s">
        <v>516</v>
      </c>
      <c r="D1116" t="s">
        <v>433</v>
      </c>
      <c r="E1116" t="s">
        <v>434</v>
      </c>
      <c r="F1116" s="243">
        <v>45747.734583333331</v>
      </c>
      <c r="G1116" t="s">
        <v>469</v>
      </c>
      <c r="H1116" t="s">
        <v>470</v>
      </c>
      <c r="I1116" t="str">
        <f t="shared" si="17"/>
        <v>20250331</v>
      </c>
      <c r="J1116" s="243"/>
      <c r="K1116" s="243"/>
      <c r="L1116" s="243"/>
    </row>
    <row r="1117" spans="1:12">
      <c r="A1117" t="s">
        <v>465</v>
      </c>
      <c r="B1117" t="s">
        <v>120</v>
      </c>
      <c r="C1117" t="s">
        <v>516</v>
      </c>
      <c r="D1117" t="s">
        <v>433</v>
      </c>
      <c r="E1117" t="s">
        <v>434</v>
      </c>
      <c r="F1117" s="243">
        <v>45747.333101851851</v>
      </c>
      <c r="G1117" t="s">
        <v>435</v>
      </c>
      <c r="H1117" t="s">
        <v>436</v>
      </c>
      <c r="I1117" t="str">
        <f t="shared" si="17"/>
        <v>20250331</v>
      </c>
      <c r="J1117" s="243"/>
      <c r="K1117" s="243"/>
      <c r="L1117" s="243"/>
    </row>
    <row r="1118" spans="1:12">
      <c r="A1118" t="s">
        <v>465</v>
      </c>
      <c r="B1118" t="s">
        <v>120</v>
      </c>
      <c r="C1118" t="s">
        <v>516</v>
      </c>
      <c r="D1118" t="s">
        <v>433</v>
      </c>
      <c r="E1118" t="s">
        <v>434</v>
      </c>
      <c r="F1118" s="243">
        <v>45744.731921296298</v>
      </c>
      <c r="G1118" t="s">
        <v>469</v>
      </c>
      <c r="H1118" t="s">
        <v>470</v>
      </c>
      <c r="I1118" t="str">
        <f t="shared" si="17"/>
        <v>20250328</v>
      </c>
      <c r="J1118" s="243"/>
      <c r="K1118" s="243"/>
      <c r="L1118" s="243"/>
    </row>
    <row r="1119" spans="1:12">
      <c r="A1119" t="s">
        <v>465</v>
      </c>
      <c r="B1119" t="s">
        <v>120</v>
      </c>
      <c r="C1119" t="s">
        <v>516</v>
      </c>
      <c r="D1119" t="s">
        <v>433</v>
      </c>
      <c r="E1119" t="s">
        <v>434</v>
      </c>
      <c r="F1119" s="243">
        <v>45744.318726851852</v>
      </c>
      <c r="G1119" t="s">
        <v>519</v>
      </c>
      <c r="H1119" t="s">
        <v>520</v>
      </c>
      <c r="I1119" t="str">
        <f t="shared" si="17"/>
        <v>20250328</v>
      </c>
      <c r="J1119" s="243"/>
      <c r="K1119" s="243"/>
      <c r="L1119" s="243"/>
    </row>
    <row r="1120" spans="1:12">
      <c r="A1120" t="s">
        <v>465</v>
      </c>
      <c r="B1120" t="s">
        <v>120</v>
      </c>
      <c r="C1120" t="s">
        <v>516</v>
      </c>
      <c r="D1120" t="s">
        <v>433</v>
      </c>
      <c r="E1120" t="s">
        <v>434</v>
      </c>
      <c r="F1120" s="243">
        <v>45743.730173611111</v>
      </c>
      <c r="G1120" t="s">
        <v>469</v>
      </c>
      <c r="H1120" t="s">
        <v>470</v>
      </c>
      <c r="I1120" t="str">
        <f t="shared" si="17"/>
        <v>20250327</v>
      </c>
      <c r="J1120" s="243"/>
      <c r="K1120" s="243"/>
      <c r="L1120" s="243"/>
    </row>
    <row r="1121" spans="1:12">
      <c r="A1121" t="s">
        <v>465</v>
      </c>
      <c r="B1121" t="s">
        <v>120</v>
      </c>
      <c r="C1121" t="s">
        <v>516</v>
      </c>
      <c r="D1121" t="s">
        <v>433</v>
      </c>
      <c r="E1121" t="s">
        <v>434</v>
      </c>
      <c r="F1121" s="243">
        <v>45743.327280092592</v>
      </c>
      <c r="G1121" t="s">
        <v>435</v>
      </c>
      <c r="H1121" t="s">
        <v>436</v>
      </c>
      <c r="I1121" t="str">
        <f t="shared" si="17"/>
        <v>20250327</v>
      </c>
      <c r="J1121" s="243"/>
      <c r="K1121" s="243"/>
      <c r="L1121" s="243"/>
    </row>
    <row r="1122" spans="1:12">
      <c r="A1122" t="s">
        <v>465</v>
      </c>
      <c r="B1122" t="s">
        <v>120</v>
      </c>
      <c r="C1122" t="s">
        <v>516</v>
      </c>
      <c r="D1122" t="s">
        <v>433</v>
      </c>
      <c r="E1122" t="s">
        <v>434</v>
      </c>
      <c r="F1122" s="243">
        <v>45742.736793981479</v>
      </c>
      <c r="G1122" t="s">
        <v>435</v>
      </c>
      <c r="H1122" t="s">
        <v>436</v>
      </c>
      <c r="I1122" t="str">
        <f t="shared" si="17"/>
        <v>20250326</v>
      </c>
      <c r="J1122" s="243"/>
      <c r="K1122" s="243"/>
      <c r="L1122" s="243"/>
    </row>
    <row r="1123" spans="1:12">
      <c r="A1123" t="s">
        <v>465</v>
      </c>
      <c r="B1123" t="s">
        <v>120</v>
      </c>
      <c r="C1123" t="s">
        <v>516</v>
      </c>
      <c r="D1123" t="s">
        <v>433</v>
      </c>
      <c r="E1123" t="s">
        <v>434</v>
      </c>
      <c r="F1123" s="243">
        <v>45742.331076388888</v>
      </c>
      <c r="G1123" t="s">
        <v>435</v>
      </c>
      <c r="H1123" t="s">
        <v>436</v>
      </c>
      <c r="I1123" t="str">
        <f t="shared" si="17"/>
        <v>20250326</v>
      </c>
      <c r="J1123" s="243"/>
      <c r="K1123" s="243"/>
      <c r="L1123" s="243"/>
    </row>
    <row r="1124" spans="1:12">
      <c r="A1124" t="s">
        <v>465</v>
      </c>
      <c r="B1124" t="s">
        <v>120</v>
      </c>
      <c r="C1124" t="s">
        <v>516</v>
      </c>
      <c r="D1124" t="s">
        <v>433</v>
      </c>
      <c r="E1124" t="s">
        <v>434</v>
      </c>
      <c r="F1124" s="243">
        <v>45741.739942129629</v>
      </c>
      <c r="G1124" t="s">
        <v>435</v>
      </c>
      <c r="H1124" t="s">
        <v>436</v>
      </c>
      <c r="I1124" t="str">
        <f t="shared" si="17"/>
        <v>20250325</v>
      </c>
      <c r="J1124" s="243"/>
      <c r="K1124" s="243"/>
      <c r="L1124" s="243"/>
    </row>
    <row r="1125" spans="1:12">
      <c r="A1125" t="s">
        <v>465</v>
      </c>
      <c r="B1125" t="s">
        <v>120</v>
      </c>
      <c r="C1125" t="s">
        <v>516</v>
      </c>
      <c r="D1125" t="s">
        <v>433</v>
      </c>
      <c r="E1125" t="s">
        <v>434</v>
      </c>
      <c r="F1125" s="243">
        <v>45741.308865740742</v>
      </c>
      <c r="G1125" t="s">
        <v>517</v>
      </c>
      <c r="H1125" t="s">
        <v>518</v>
      </c>
      <c r="I1125" t="str">
        <f t="shared" si="17"/>
        <v>20250325</v>
      </c>
      <c r="J1125" s="243"/>
      <c r="K1125" s="243"/>
      <c r="L1125" s="243"/>
    </row>
    <row r="1126" spans="1:12">
      <c r="A1126" t="s">
        <v>465</v>
      </c>
      <c r="B1126" t="s">
        <v>120</v>
      </c>
      <c r="C1126" t="s">
        <v>516</v>
      </c>
      <c r="D1126" t="s">
        <v>433</v>
      </c>
      <c r="E1126" t="s">
        <v>434</v>
      </c>
      <c r="F1126" s="243">
        <v>45740.734965277778</v>
      </c>
      <c r="G1126" t="s">
        <v>435</v>
      </c>
      <c r="H1126" t="s">
        <v>436</v>
      </c>
      <c r="I1126" t="str">
        <f t="shared" si="17"/>
        <v>20250324</v>
      </c>
      <c r="J1126" s="243"/>
      <c r="K1126" s="243"/>
      <c r="L1126" s="243"/>
    </row>
    <row r="1127" spans="1:12">
      <c r="A1127" t="s">
        <v>465</v>
      </c>
      <c r="B1127" t="s">
        <v>120</v>
      </c>
      <c r="C1127" t="s">
        <v>516</v>
      </c>
      <c r="D1127" t="s">
        <v>433</v>
      </c>
      <c r="E1127" t="s">
        <v>434</v>
      </c>
      <c r="F1127" s="243">
        <v>45740.332337962966</v>
      </c>
      <c r="G1127" t="s">
        <v>435</v>
      </c>
      <c r="H1127" t="s">
        <v>436</v>
      </c>
      <c r="I1127" t="str">
        <f t="shared" si="17"/>
        <v>20250324</v>
      </c>
      <c r="J1127" s="243"/>
      <c r="K1127" s="243"/>
      <c r="L1127" s="243"/>
    </row>
    <row r="1128" spans="1:12">
      <c r="A1128" t="s">
        <v>465</v>
      </c>
      <c r="B1128" t="s">
        <v>120</v>
      </c>
      <c r="C1128" t="s">
        <v>516</v>
      </c>
      <c r="D1128" t="s">
        <v>433</v>
      </c>
      <c r="E1128" t="s">
        <v>434</v>
      </c>
      <c r="F1128" s="243">
        <v>45737.730347222219</v>
      </c>
      <c r="G1128" t="s">
        <v>469</v>
      </c>
      <c r="H1128" t="s">
        <v>470</v>
      </c>
      <c r="I1128" t="str">
        <f t="shared" si="17"/>
        <v>20250321</v>
      </c>
      <c r="J1128" s="243"/>
      <c r="K1128" s="243"/>
      <c r="L1128" s="243"/>
    </row>
    <row r="1129" spans="1:12">
      <c r="A1129" t="s">
        <v>465</v>
      </c>
      <c r="B1129" t="s">
        <v>120</v>
      </c>
      <c r="C1129" t="s">
        <v>516</v>
      </c>
      <c r="D1129" t="s">
        <v>433</v>
      </c>
      <c r="E1129" t="s">
        <v>434</v>
      </c>
      <c r="F1129" s="243">
        <v>45737.298298611109</v>
      </c>
      <c r="G1129" t="s">
        <v>517</v>
      </c>
      <c r="H1129" t="s">
        <v>518</v>
      </c>
      <c r="I1129" t="str">
        <f t="shared" si="17"/>
        <v>20250321</v>
      </c>
      <c r="J1129" s="243"/>
      <c r="K1129" s="243"/>
      <c r="L1129" s="243"/>
    </row>
    <row r="1130" spans="1:12">
      <c r="A1130" t="s">
        <v>465</v>
      </c>
      <c r="B1130" t="s">
        <v>120</v>
      </c>
      <c r="C1130" t="s">
        <v>516</v>
      </c>
      <c r="D1130" t="s">
        <v>433</v>
      </c>
      <c r="E1130" t="s">
        <v>434</v>
      </c>
      <c r="F1130" s="243">
        <v>45737.297523148147</v>
      </c>
      <c r="G1130" t="s">
        <v>483</v>
      </c>
      <c r="H1130" t="s">
        <v>484</v>
      </c>
      <c r="I1130" t="str">
        <f t="shared" si="17"/>
        <v>20250321</v>
      </c>
      <c r="J1130" s="243"/>
      <c r="K1130" s="243"/>
      <c r="L1130" s="243"/>
    </row>
    <row r="1131" spans="1:12">
      <c r="A1131" t="s">
        <v>465</v>
      </c>
      <c r="B1131" t="s">
        <v>120</v>
      </c>
      <c r="C1131" t="s">
        <v>516</v>
      </c>
      <c r="D1131" t="s">
        <v>433</v>
      </c>
      <c r="E1131" t="s">
        <v>434</v>
      </c>
      <c r="F1131" s="243">
        <v>45736.735127314816</v>
      </c>
      <c r="G1131" t="s">
        <v>435</v>
      </c>
      <c r="H1131" t="s">
        <v>436</v>
      </c>
      <c r="I1131" t="str">
        <f t="shared" si="17"/>
        <v>20250320</v>
      </c>
      <c r="J1131" s="243"/>
      <c r="K1131" s="243"/>
      <c r="L1131" s="243"/>
    </row>
    <row r="1132" spans="1:12">
      <c r="A1132" t="s">
        <v>465</v>
      </c>
      <c r="B1132" t="s">
        <v>120</v>
      </c>
      <c r="C1132" t="s">
        <v>516</v>
      </c>
      <c r="D1132" t="s">
        <v>433</v>
      </c>
      <c r="E1132" t="s">
        <v>434</v>
      </c>
      <c r="F1132" s="243">
        <v>45736.329837962963</v>
      </c>
      <c r="G1132" t="s">
        <v>435</v>
      </c>
      <c r="H1132" t="s">
        <v>436</v>
      </c>
      <c r="I1132" t="str">
        <f t="shared" si="17"/>
        <v>20250320</v>
      </c>
      <c r="J1132" s="243"/>
      <c r="K1132" s="243"/>
      <c r="L1132" s="243"/>
    </row>
    <row r="1133" spans="1:12">
      <c r="A1133" t="s">
        <v>444</v>
      </c>
      <c r="B1133" t="s">
        <v>144</v>
      </c>
      <c r="C1133" t="s">
        <v>521</v>
      </c>
      <c r="D1133" t="s">
        <v>433</v>
      </c>
      <c r="E1133" t="s">
        <v>434</v>
      </c>
      <c r="F1133" s="243">
        <v>45740.339675925927</v>
      </c>
      <c r="G1133" t="s">
        <v>435</v>
      </c>
      <c r="H1133" t="s">
        <v>436</v>
      </c>
      <c r="I1133" t="str">
        <f t="shared" si="17"/>
        <v>20250324</v>
      </c>
      <c r="J1133" s="243"/>
      <c r="K1133" s="243"/>
      <c r="L1133" s="243"/>
    </row>
    <row r="1134" spans="1:12">
      <c r="A1134" t="s">
        <v>444</v>
      </c>
      <c r="B1134" t="s">
        <v>144</v>
      </c>
      <c r="C1134" t="s">
        <v>521</v>
      </c>
      <c r="D1134" t="s">
        <v>433</v>
      </c>
      <c r="E1134" t="s">
        <v>434</v>
      </c>
      <c r="F1134" s="243">
        <v>45736.746666666666</v>
      </c>
      <c r="G1134" t="s">
        <v>435</v>
      </c>
      <c r="H1134" t="s">
        <v>436</v>
      </c>
      <c r="I1134" t="str">
        <f t="shared" si="17"/>
        <v>20250320</v>
      </c>
      <c r="J1134" s="243"/>
      <c r="K1134" s="243"/>
      <c r="L1134" s="243"/>
    </row>
    <row r="1135" spans="1:12">
      <c r="A1135" t="s">
        <v>444</v>
      </c>
      <c r="B1135" t="s">
        <v>144</v>
      </c>
      <c r="C1135" t="s">
        <v>521</v>
      </c>
      <c r="D1135" t="s">
        <v>433</v>
      </c>
      <c r="E1135" t="s">
        <v>434</v>
      </c>
      <c r="F1135" s="243">
        <v>45736.350497685184</v>
      </c>
      <c r="G1135" t="s">
        <v>435</v>
      </c>
      <c r="H1135" t="s">
        <v>436</v>
      </c>
      <c r="I1135" t="str">
        <f t="shared" si="17"/>
        <v>20250320</v>
      </c>
      <c r="J1135" s="243"/>
      <c r="K1135" s="243"/>
      <c r="L1135" s="243"/>
    </row>
    <row r="1136" spans="1:12">
      <c r="A1136" t="s">
        <v>444</v>
      </c>
      <c r="B1136" t="s">
        <v>174</v>
      </c>
      <c r="C1136" t="s">
        <v>522</v>
      </c>
      <c r="D1136" t="s">
        <v>523</v>
      </c>
      <c r="E1136" t="s">
        <v>434</v>
      </c>
      <c r="F1136" s="243">
        <v>45763.754606481481</v>
      </c>
      <c r="G1136" t="s">
        <v>435</v>
      </c>
      <c r="H1136" t="s">
        <v>436</v>
      </c>
      <c r="I1136" t="str">
        <f t="shared" si="17"/>
        <v>20250416</v>
      </c>
      <c r="J1136" s="243"/>
      <c r="K1136" s="243"/>
      <c r="L1136" s="243"/>
    </row>
    <row r="1137" spans="1:12">
      <c r="A1137" t="s">
        <v>444</v>
      </c>
      <c r="B1137" t="s">
        <v>174</v>
      </c>
      <c r="C1137" t="s">
        <v>522</v>
      </c>
      <c r="D1137" t="s">
        <v>523</v>
      </c>
      <c r="E1137" t="s">
        <v>434</v>
      </c>
      <c r="F1137" s="243">
        <v>45763.350208333337</v>
      </c>
      <c r="G1137" t="s">
        <v>435</v>
      </c>
      <c r="H1137" t="s">
        <v>436</v>
      </c>
      <c r="I1137" t="str">
        <f t="shared" si="17"/>
        <v>20250416</v>
      </c>
      <c r="J1137" s="243"/>
      <c r="K1137" s="243"/>
      <c r="L1137" s="243"/>
    </row>
    <row r="1138" spans="1:12">
      <c r="A1138" t="s">
        <v>444</v>
      </c>
      <c r="B1138" t="s">
        <v>174</v>
      </c>
      <c r="C1138" t="s">
        <v>522</v>
      </c>
      <c r="D1138" t="s">
        <v>523</v>
      </c>
      <c r="E1138" t="s">
        <v>434</v>
      </c>
      <c r="F1138" s="243">
        <v>45762.781504629631</v>
      </c>
      <c r="G1138" t="s">
        <v>435</v>
      </c>
      <c r="H1138" t="s">
        <v>436</v>
      </c>
      <c r="I1138" t="str">
        <f t="shared" si="17"/>
        <v>20250415</v>
      </c>
      <c r="J1138" s="243"/>
      <c r="K1138" s="243"/>
      <c r="L1138" s="243"/>
    </row>
    <row r="1139" spans="1:12">
      <c r="A1139" t="s">
        <v>444</v>
      </c>
      <c r="B1139" t="s">
        <v>174</v>
      </c>
      <c r="C1139" t="s">
        <v>522</v>
      </c>
      <c r="D1139" t="s">
        <v>523</v>
      </c>
      <c r="E1139" t="s">
        <v>434</v>
      </c>
      <c r="F1139" s="243">
        <v>45762.34946759259</v>
      </c>
      <c r="G1139" t="s">
        <v>435</v>
      </c>
      <c r="H1139" t="s">
        <v>436</v>
      </c>
      <c r="I1139" t="str">
        <f t="shared" si="17"/>
        <v>20250415</v>
      </c>
      <c r="J1139" s="243"/>
      <c r="K1139" s="243"/>
      <c r="L1139" s="243"/>
    </row>
    <row r="1140" spans="1:12">
      <c r="A1140" t="s">
        <v>444</v>
      </c>
      <c r="B1140" t="s">
        <v>174</v>
      </c>
      <c r="C1140" t="s">
        <v>522</v>
      </c>
      <c r="D1140" t="s">
        <v>523</v>
      </c>
      <c r="E1140" t="s">
        <v>434</v>
      </c>
      <c r="F1140" s="243">
        <v>45761.773773148147</v>
      </c>
      <c r="G1140" t="s">
        <v>435</v>
      </c>
      <c r="H1140" t="s">
        <v>436</v>
      </c>
      <c r="I1140" t="str">
        <f t="shared" si="17"/>
        <v>20250414</v>
      </c>
      <c r="J1140" s="243"/>
      <c r="K1140" s="243"/>
      <c r="L1140" s="243"/>
    </row>
    <row r="1141" spans="1:12">
      <c r="A1141" t="s">
        <v>444</v>
      </c>
      <c r="B1141" t="s">
        <v>174</v>
      </c>
      <c r="C1141" t="s">
        <v>522</v>
      </c>
      <c r="D1141" t="s">
        <v>523</v>
      </c>
      <c r="E1141" t="s">
        <v>434</v>
      </c>
      <c r="F1141" s="243">
        <v>45761.350405092591</v>
      </c>
      <c r="G1141" t="s">
        <v>435</v>
      </c>
      <c r="H1141" t="s">
        <v>436</v>
      </c>
      <c r="I1141" t="str">
        <f t="shared" si="17"/>
        <v>20250414</v>
      </c>
      <c r="J1141" s="243"/>
      <c r="K1141" s="243"/>
      <c r="L1141" s="243"/>
    </row>
    <row r="1142" spans="1:12">
      <c r="A1142" t="s">
        <v>444</v>
      </c>
      <c r="B1142" t="s">
        <v>174</v>
      </c>
      <c r="C1142" t="s">
        <v>522</v>
      </c>
      <c r="D1142" t="s">
        <v>523</v>
      </c>
      <c r="E1142" t="s">
        <v>434</v>
      </c>
      <c r="F1142" s="243">
        <v>45758.749363425923</v>
      </c>
      <c r="G1142" t="s">
        <v>435</v>
      </c>
      <c r="H1142" t="s">
        <v>436</v>
      </c>
      <c r="I1142" t="str">
        <f t="shared" si="17"/>
        <v>20250411</v>
      </c>
      <c r="J1142" s="243"/>
      <c r="K1142" s="243"/>
      <c r="L1142" s="243"/>
    </row>
    <row r="1143" spans="1:12">
      <c r="A1143" t="s">
        <v>444</v>
      </c>
      <c r="B1143" t="s">
        <v>174</v>
      </c>
      <c r="C1143" t="s">
        <v>522</v>
      </c>
      <c r="D1143" t="s">
        <v>523</v>
      </c>
      <c r="E1143" t="s">
        <v>434</v>
      </c>
      <c r="F1143" s="243">
        <v>45758.349814814814</v>
      </c>
      <c r="G1143" t="s">
        <v>435</v>
      </c>
      <c r="H1143" t="s">
        <v>436</v>
      </c>
      <c r="I1143" t="str">
        <f t="shared" si="17"/>
        <v>20250411</v>
      </c>
      <c r="J1143" s="243"/>
      <c r="K1143" s="243"/>
      <c r="L1143" s="243"/>
    </row>
    <row r="1144" spans="1:12">
      <c r="A1144" t="s">
        <v>444</v>
      </c>
      <c r="B1144" t="s">
        <v>174</v>
      </c>
      <c r="C1144" t="s">
        <v>522</v>
      </c>
      <c r="D1144" t="s">
        <v>523</v>
      </c>
      <c r="E1144" t="s">
        <v>434</v>
      </c>
      <c r="F1144" s="243">
        <v>45757.760833333334</v>
      </c>
      <c r="G1144" t="s">
        <v>435</v>
      </c>
      <c r="H1144" t="s">
        <v>436</v>
      </c>
      <c r="I1144" t="str">
        <f t="shared" si="17"/>
        <v>20250410</v>
      </c>
      <c r="J1144" s="243"/>
      <c r="K1144" s="243"/>
      <c r="L1144" s="243"/>
    </row>
    <row r="1145" spans="1:12">
      <c r="A1145" t="s">
        <v>444</v>
      </c>
      <c r="B1145" t="s">
        <v>174</v>
      </c>
      <c r="C1145" t="s">
        <v>522</v>
      </c>
      <c r="D1145" t="s">
        <v>523</v>
      </c>
      <c r="E1145" t="s">
        <v>434</v>
      </c>
      <c r="F1145" s="243">
        <v>45757.350277777776</v>
      </c>
      <c r="G1145" t="s">
        <v>435</v>
      </c>
      <c r="H1145" t="s">
        <v>436</v>
      </c>
      <c r="I1145" t="str">
        <f t="shared" si="17"/>
        <v>20250410</v>
      </c>
      <c r="J1145" s="243"/>
      <c r="K1145" s="243"/>
      <c r="L1145" s="243"/>
    </row>
    <row r="1146" spans="1:12">
      <c r="A1146" t="s">
        <v>444</v>
      </c>
      <c r="B1146" t="s">
        <v>174</v>
      </c>
      <c r="C1146" t="s">
        <v>522</v>
      </c>
      <c r="D1146" t="s">
        <v>523</v>
      </c>
      <c r="E1146" t="s">
        <v>434</v>
      </c>
      <c r="F1146" s="243">
        <v>45756.746192129627</v>
      </c>
      <c r="G1146" t="s">
        <v>435</v>
      </c>
      <c r="H1146" t="s">
        <v>436</v>
      </c>
      <c r="I1146" t="str">
        <f t="shared" si="17"/>
        <v>20250409</v>
      </c>
      <c r="J1146" s="243"/>
      <c r="K1146" s="243"/>
      <c r="L1146" s="243"/>
    </row>
    <row r="1147" spans="1:12">
      <c r="A1147" t="s">
        <v>444</v>
      </c>
      <c r="B1147" t="s">
        <v>174</v>
      </c>
      <c r="C1147" t="s">
        <v>522</v>
      </c>
      <c r="D1147" t="s">
        <v>523</v>
      </c>
      <c r="E1147" t="s">
        <v>434</v>
      </c>
      <c r="F1147" s="243">
        <v>45756.348692129628</v>
      </c>
      <c r="G1147" t="s">
        <v>435</v>
      </c>
      <c r="H1147" t="s">
        <v>436</v>
      </c>
      <c r="I1147" t="str">
        <f t="shared" si="17"/>
        <v>20250409</v>
      </c>
      <c r="J1147" s="243"/>
      <c r="K1147" s="243"/>
      <c r="L1147" s="243"/>
    </row>
    <row r="1148" spans="1:12">
      <c r="A1148" t="s">
        <v>444</v>
      </c>
      <c r="B1148" t="s">
        <v>174</v>
      </c>
      <c r="C1148" t="s">
        <v>522</v>
      </c>
      <c r="D1148" t="s">
        <v>523</v>
      </c>
      <c r="E1148" t="s">
        <v>434</v>
      </c>
      <c r="F1148" s="243">
        <v>45755.763043981482</v>
      </c>
      <c r="G1148" t="s">
        <v>435</v>
      </c>
      <c r="H1148" t="s">
        <v>436</v>
      </c>
      <c r="I1148" t="str">
        <f t="shared" si="17"/>
        <v>20250408</v>
      </c>
      <c r="J1148" s="243"/>
      <c r="K1148" s="243"/>
      <c r="L1148" s="243"/>
    </row>
    <row r="1149" spans="1:12">
      <c r="A1149" t="s">
        <v>444</v>
      </c>
      <c r="B1149" t="s">
        <v>174</v>
      </c>
      <c r="C1149" t="s">
        <v>522</v>
      </c>
      <c r="D1149" t="s">
        <v>523</v>
      </c>
      <c r="E1149" t="s">
        <v>434</v>
      </c>
      <c r="F1149" s="243">
        <v>45755.349236111113</v>
      </c>
      <c r="G1149" t="s">
        <v>435</v>
      </c>
      <c r="H1149" t="s">
        <v>436</v>
      </c>
      <c r="I1149" t="str">
        <f t="shared" si="17"/>
        <v>20250408</v>
      </c>
      <c r="J1149" s="243"/>
      <c r="K1149" s="243"/>
    </row>
    <row r="1150" spans="1:12">
      <c r="A1150" t="s">
        <v>444</v>
      </c>
      <c r="B1150" t="s">
        <v>174</v>
      </c>
      <c r="C1150" t="s">
        <v>522</v>
      </c>
      <c r="D1150" t="s">
        <v>523</v>
      </c>
      <c r="E1150" t="s">
        <v>434</v>
      </c>
      <c r="F1150" s="243">
        <v>45750.333553240744</v>
      </c>
      <c r="G1150" t="s">
        <v>435</v>
      </c>
      <c r="H1150" t="s">
        <v>436</v>
      </c>
      <c r="I1150" t="str">
        <f t="shared" si="17"/>
        <v>20250403</v>
      </c>
      <c r="J1150" s="243"/>
      <c r="K1150" s="243"/>
    </row>
    <row r="1151" spans="1:12">
      <c r="A1151" t="s">
        <v>444</v>
      </c>
      <c r="B1151" t="s">
        <v>174</v>
      </c>
      <c r="C1151" t="s">
        <v>522</v>
      </c>
      <c r="D1151" t="s">
        <v>523</v>
      </c>
      <c r="E1151" t="s">
        <v>434</v>
      </c>
      <c r="F1151" s="243">
        <v>45749.752303240741</v>
      </c>
      <c r="G1151" t="s">
        <v>435</v>
      </c>
      <c r="H1151" t="s">
        <v>436</v>
      </c>
      <c r="I1151" t="str">
        <f t="shared" si="17"/>
        <v>20250402</v>
      </c>
      <c r="J1151" s="243"/>
      <c r="K1151" s="243"/>
    </row>
    <row r="1152" spans="1:12">
      <c r="A1152" t="s">
        <v>444</v>
      </c>
      <c r="B1152" t="s">
        <v>174</v>
      </c>
      <c r="C1152" t="s">
        <v>522</v>
      </c>
      <c r="D1152" t="s">
        <v>523</v>
      </c>
      <c r="E1152" t="s">
        <v>434</v>
      </c>
      <c r="F1152" s="243">
        <v>45749.349097222221</v>
      </c>
      <c r="G1152" t="s">
        <v>435</v>
      </c>
      <c r="H1152" t="s">
        <v>436</v>
      </c>
      <c r="I1152" t="str">
        <f t="shared" si="17"/>
        <v>20250402</v>
      </c>
      <c r="J1152" s="243"/>
      <c r="K1152" s="243"/>
    </row>
    <row r="1153" spans="1:11">
      <c r="A1153" t="s">
        <v>444</v>
      </c>
      <c r="B1153" t="s">
        <v>174</v>
      </c>
      <c r="C1153" t="s">
        <v>522</v>
      </c>
      <c r="D1153" t="s">
        <v>523</v>
      </c>
      <c r="E1153" t="s">
        <v>434</v>
      </c>
      <c r="F1153" s="243">
        <v>45748.744421296295</v>
      </c>
      <c r="G1153" t="s">
        <v>435</v>
      </c>
      <c r="H1153" t="s">
        <v>436</v>
      </c>
      <c r="I1153" t="str">
        <f t="shared" si="17"/>
        <v>20250401</v>
      </c>
      <c r="J1153" s="243"/>
      <c r="K1153" s="243"/>
    </row>
    <row r="1154" spans="1:11">
      <c r="A1154" t="s">
        <v>444</v>
      </c>
      <c r="B1154" t="s">
        <v>174</v>
      </c>
      <c r="C1154" t="s">
        <v>522</v>
      </c>
      <c r="D1154" t="s">
        <v>523</v>
      </c>
      <c r="E1154" t="s">
        <v>434</v>
      </c>
      <c r="F1154" s="243">
        <v>45748.347638888888</v>
      </c>
      <c r="G1154" t="s">
        <v>435</v>
      </c>
      <c r="H1154" t="s">
        <v>436</v>
      </c>
      <c r="I1154" t="str">
        <f t="shared" ref="I1154:I1217" si="18">TEXT(F1154,"yyyymmdd")</f>
        <v>20250401</v>
      </c>
      <c r="J1154" s="243"/>
      <c r="K1154" s="243"/>
    </row>
    <row r="1155" spans="1:11">
      <c r="A1155" t="s">
        <v>444</v>
      </c>
      <c r="B1155" t="s">
        <v>174</v>
      </c>
      <c r="C1155" t="s">
        <v>522</v>
      </c>
      <c r="D1155" t="s">
        <v>523</v>
      </c>
      <c r="E1155" t="s">
        <v>434</v>
      </c>
      <c r="F1155" s="243">
        <v>45747.752060185187</v>
      </c>
      <c r="G1155" t="s">
        <v>435</v>
      </c>
      <c r="H1155" t="s">
        <v>436</v>
      </c>
      <c r="I1155" t="str">
        <f t="shared" si="18"/>
        <v>20250331</v>
      </c>
      <c r="J1155" s="243"/>
      <c r="K1155" s="243"/>
    </row>
    <row r="1156" spans="1:11">
      <c r="A1156" t="s">
        <v>444</v>
      </c>
      <c r="B1156" t="s">
        <v>174</v>
      </c>
      <c r="C1156" t="s">
        <v>522</v>
      </c>
      <c r="D1156" t="s">
        <v>523</v>
      </c>
      <c r="E1156" t="s">
        <v>434</v>
      </c>
      <c r="F1156" s="243">
        <v>45747.35050925926</v>
      </c>
      <c r="G1156" t="s">
        <v>435</v>
      </c>
      <c r="H1156" t="s">
        <v>436</v>
      </c>
      <c r="I1156" t="str">
        <f t="shared" si="18"/>
        <v>20250331</v>
      </c>
      <c r="J1156" s="243"/>
      <c r="K1156" s="243"/>
    </row>
    <row r="1157" spans="1:11">
      <c r="A1157" t="s">
        <v>444</v>
      </c>
      <c r="B1157" t="s">
        <v>174</v>
      </c>
      <c r="C1157" t="s">
        <v>522</v>
      </c>
      <c r="D1157" t="s">
        <v>523</v>
      </c>
      <c r="E1157" t="s">
        <v>434</v>
      </c>
      <c r="F1157" s="243">
        <v>45744.782986111109</v>
      </c>
      <c r="G1157" t="s">
        <v>435</v>
      </c>
      <c r="H1157" t="s">
        <v>436</v>
      </c>
      <c r="I1157" t="str">
        <f t="shared" si="18"/>
        <v>20250328</v>
      </c>
      <c r="J1157" s="243"/>
      <c r="K1157" s="243"/>
    </row>
    <row r="1158" spans="1:11">
      <c r="A1158" t="s">
        <v>444</v>
      </c>
      <c r="B1158" t="s">
        <v>174</v>
      </c>
      <c r="C1158" t="s">
        <v>522</v>
      </c>
      <c r="D1158" t="s">
        <v>523</v>
      </c>
      <c r="E1158" t="s">
        <v>434</v>
      </c>
      <c r="F1158" s="243">
        <v>45744.350590277776</v>
      </c>
      <c r="G1158" t="s">
        <v>435</v>
      </c>
      <c r="H1158" t="s">
        <v>436</v>
      </c>
      <c r="I1158" t="str">
        <f t="shared" si="18"/>
        <v>20250328</v>
      </c>
      <c r="J1158" s="243"/>
      <c r="K1158" s="243"/>
    </row>
    <row r="1159" spans="1:11">
      <c r="A1159" t="s">
        <v>444</v>
      </c>
      <c r="B1159" t="s">
        <v>174</v>
      </c>
      <c r="C1159" t="s">
        <v>522</v>
      </c>
      <c r="D1159" t="s">
        <v>523</v>
      </c>
      <c r="E1159" t="s">
        <v>434</v>
      </c>
      <c r="F1159" s="243">
        <v>45743.748668981483</v>
      </c>
      <c r="G1159" t="s">
        <v>435</v>
      </c>
      <c r="H1159" t="s">
        <v>436</v>
      </c>
      <c r="I1159" t="str">
        <f t="shared" si="18"/>
        <v>20250327</v>
      </c>
      <c r="J1159" s="243"/>
      <c r="K1159" s="243"/>
    </row>
    <row r="1160" spans="1:11">
      <c r="A1160" t="s">
        <v>444</v>
      </c>
      <c r="B1160" t="s">
        <v>174</v>
      </c>
      <c r="C1160" t="s">
        <v>522</v>
      </c>
      <c r="D1160" t="s">
        <v>523</v>
      </c>
      <c r="E1160" t="s">
        <v>434</v>
      </c>
      <c r="F1160" s="243">
        <v>45743.349675925929</v>
      </c>
      <c r="G1160" t="s">
        <v>435</v>
      </c>
      <c r="H1160" t="s">
        <v>436</v>
      </c>
      <c r="I1160" t="str">
        <f t="shared" si="18"/>
        <v>20250327</v>
      </c>
      <c r="J1160" s="243"/>
      <c r="K1160" s="243"/>
    </row>
    <row r="1161" spans="1:11">
      <c r="A1161" t="s">
        <v>444</v>
      </c>
      <c r="B1161" t="s">
        <v>174</v>
      </c>
      <c r="C1161" t="s">
        <v>522</v>
      </c>
      <c r="D1161" t="s">
        <v>523</v>
      </c>
      <c r="E1161" t="s">
        <v>434</v>
      </c>
      <c r="F1161" s="243">
        <v>45742.744722222225</v>
      </c>
      <c r="G1161" t="s">
        <v>435</v>
      </c>
      <c r="H1161" t="s">
        <v>436</v>
      </c>
      <c r="I1161" t="str">
        <f t="shared" si="18"/>
        <v>20250326</v>
      </c>
      <c r="J1161" s="243"/>
      <c r="K1161" s="243"/>
    </row>
    <row r="1162" spans="1:11">
      <c r="A1162" t="s">
        <v>444</v>
      </c>
      <c r="B1162" t="s">
        <v>174</v>
      </c>
      <c r="C1162" t="s">
        <v>522</v>
      </c>
      <c r="D1162" t="s">
        <v>523</v>
      </c>
      <c r="E1162" t="s">
        <v>434</v>
      </c>
      <c r="F1162" s="243">
        <v>45742.348912037036</v>
      </c>
      <c r="G1162" t="s">
        <v>435</v>
      </c>
      <c r="H1162" t="s">
        <v>436</v>
      </c>
      <c r="I1162" t="str">
        <f t="shared" si="18"/>
        <v>20250326</v>
      </c>
      <c r="J1162" s="243"/>
      <c r="K1162" s="243"/>
    </row>
    <row r="1163" spans="1:11">
      <c r="A1163" t="s">
        <v>444</v>
      </c>
      <c r="B1163" t="s">
        <v>174</v>
      </c>
      <c r="C1163" t="s">
        <v>522</v>
      </c>
      <c r="D1163" t="s">
        <v>523</v>
      </c>
      <c r="E1163" t="s">
        <v>434</v>
      </c>
      <c r="F1163" s="243">
        <v>45741.772766203707</v>
      </c>
      <c r="G1163" t="s">
        <v>435</v>
      </c>
      <c r="H1163" t="s">
        <v>436</v>
      </c>
      <c r="I1163" t="str">
        <f t="shared" si="18"/>
        <v>20250325</v>
      </c>
      <c r="J1163" s="243"/>
      <c r="K1163" s="243"/>
    </row>
    <row r="1164" spans="1:11">
      <c r="A1164" t="s">
        <v>444</v>
      </c>
      <c r="B1164" t="s">
        <v>174</v>
      </c>
      <c r="C1164" t="s">
        <v>522</v>
      </c>
      <c r="D1164" t="s">
        <v>523</v>
      </c>
      <c r="E1164" t="s">
        <v>434</v>
      </c>
      <c r="F1164" s="243">
        <v>45741.348541666666</v>
      </c>
      <c r="G1164" t="s">
        <v>435</v>
      </c>
      <c r="H1164" t="s">
        <v>436</v>
      </c>
      <c r="I1164" t="str">
        <f t="shared" si="18"/>
        <v>20250325</v>
      </c>
      <c r="J1164" s="243"/>
      <c r="K1164" s="243"/>
    </row>
    <row r="1165" spans="1:11">
      <c r="A1165" t="s">
        <v>444</v>
      </c>
      <c r="B1165" t="s">
        <v>174</v>
      </c>
      <c r="C1165" t="s">
        <v>522</v>
      </c>
      <c r="D1165" t="s">
        <v>523</v>
      </c>
      <c r="E1165" t="s">
        <v>434</v>
      </c>
      <c r="F1165" s="243">
        <v>45740.751319444447</v>
      </c>
      <c r="G1165" t="s">
        <v>435</v>
      </c>
      <c r="H1165" t="s">
        <v>436</v>
      </c>
      <c r="I1165" t="str">
        <f t="shared" si="18"/>
        <v>20250324</v>
      </c>
      <c r="J1165" s="243"/>
      <c r="K1165" s="243"/>
    </row>
    <row r="1166" spans="1:11">
      <c r="A1166" t="s">
        <v>444</v>
      </c>
      <c r="B1166" t="s">
        <v>174</v>
      </c>
      <c r="C1166" t="s">
        <v>522</v>
      </c>
      <c r="D1166" t="s">
        <v>523</v>
      </c>
      <c r="E1166" t="s">
        <v>434</v>
      </c>
      <c r="F1166" s="243">
        <v>45740.343564814815</v>
      </c>
      <c r="G1166" t="s">
        <v>435</v>
      </c>
      <c r="H1166" t="s">
        <v>436</v>
      </c>
      <c r="I1166" t="str">
        <f t="shared" si="18"/>
        <v>20250324</v>
      </c>
      <c r="J1166" s="243"/>
      <c r="K1166" s="243"/>
    </row>
    <row r="1167" spans="1:11">
      <c r="A1167" t="s">
        <v>444</v>
      </c>
      <c r="B1167" t="s">
        <v>174</v>
      </c>
      <c r="C1167" t="s">
        <v>522</v>
      </c>
      <c r="D1167" t="s">
        <v>523</v>
      </c>
      <c r="E1167" t="s">
        <v>434</v>
      </c>
      <c r="F1167" s="243">
        <v>45737.758206018516</v>
      </c>
      <c r="G1167" t="s">
        <v>435</v>
      </c>
      <c r="H1167" t="s">
        <v>436</v>
      </c>
      <c r="I1167" t="str">
        <f t="shared" si="18"/>
        <v>20250321</v>
      </c>
      <c r="J1167" s="243"/>
      <c r="K1167" s="243"/>
    </row>
    <row r="1168" spans="1:11">
      <c r="A1168" t="s">
        <v>444</v>
      </c>
      <c r="B1168" t="s">
        <v>174</v>
      </c>
      <c r="C1168" t="s">
        <v>522</v>
      </c>
      <c r="D1168" t="s">
        <v>523</v>
      </c>
      <c r="E1168" t="s">
        <v>434</v>
      </c>
      <c r="F1168" s="243">
        <v>45737.349699074075</v>
      </c>
      <c r="G1168" t="s">
        <v>435</v>
      </c>
      <c r="H1168" t="s">
        <v>436</v>
      </c>
      <c r="I1168" t="str">
        <f t="shared" si="18"/>
        <v>20250321</v>
      </c>
      <c r="J1168" s="243"/>
      <c r="K1168" s="243"/>
    </row>
    <row r="1169" spans="1:11">
      <c r="A1169" t="s">
        <v>444</v>
      </c>
      <c r="B1169" t="s">
        <v>174</v>
      </c>
      <c r="C1169" t="s">
        <v>522</v>
      </c>
      <c r="D1169" t="s">
        <v>523</v>
      </c>
      <c r="E1169" t="s">
        <v>434</v>
      </c>
      <c r="F1169" s="243">
        <v>45736.735601851855</v>
      </c>
      <c r="G1169" t="s">
        <v>435</v>
      </c>
      <c r="H1169" t="s">
        <v>436</v>
      </c>
      <c r="I1169" t="str">
        <f t="shared" si="18"/>
        <v>20250320</v>
      </c>
      <c r="J1169" s="243"/>
      <c r="K1169" s="243"/>
    </row>
    <row r="1170" spans="1:11">
      <c r="A1170" t="s">
        <v>444</v>
      </c>
      <c r="B1170" t="s">
        <v>174</v>
      </c>
      <c r="C1170" t="s">
        <v>522</v>
      </c>
      <c r="D1170" t="s">
        <v>523</v>
      </c>
      <c r="E1170" t="s">
        <v>434</v>
      </c>
      <c r="F1170" s="243">
        <v>45736.339699074073</v>
      </c>
      <c r="G1170" t="s">
        <v>435</v>
      </c>
      <c r="H1170" t="s">
        <v>436</v>
      </c>
      <c r="I1170" t="str">
        <f t="shared" si="18"/>
        <v>20250320</v>
      </c>
      <c r="J1170" s="243"/>
      <c r="K1170" s="243"/>
    </row>
    <row r="1171" spans="1:11">
      <c r="A1171" t="s">
        <v>444</v>
      </c>
      <c r="B1171" t="s">
        <v>524</v>
      </c>
      <c r="C1171" t="s">
        <v>525</v>
      </c>
      <c r="D1171" t="s">
        <v>511</v>
      </c>
      <c r="E1171" t="s">
        <v>434</v>
      </c>
      <c r="F1171" s="243">
        <v>45763.741828703707</v>
      </c>
      <c r="G1171" t="s">
        <v>435</v>
      </c>
      <c r="H1171" t="s">
        <v>436</v>
      </c>
      <c r="I1171" t="str">
        <f t="shared" si="18"/>
        <v>20250416</v>
      </c>
      <c r="J1171" s="243"/>
      <c r="K1171" s="243"/>
    </row>
    <row r="1172" spans="1:11">
      <c r="A1172" t="s">
        <v>444</v>
      </c>
      <c r="B1172" t="s">
        <v>524</v>
      </c>
      <c r="C1172" t="s">
        <v>525</v>
      </c>
      <c r="D1172" t="s">
        <v>511</v>
      </c>
      <c r="E1172" t="s">
        <v>434</v>
      </c>
      <c r="F1172" s="243">
        <v>45763.394293981481</v>
      </c>
      <c r="G1172" t="s">
        <v>435</v>
      </c>
      <c r="H1172" t="s">
        <v>436</v>
      </c>
      <c r="I1172" t="str">
        <f t="shared" si="18"/>
        <v>20250416</v>
      </c>
      <c r="J1172" s="243"/>
      <c r="K1172" s="243"/>
    </row>
    <row r="1173" spans="1:11">
      <c r="A1173" t="s">
        <v>444</v>
      </c>
      <c r="B1173" t="s">
        <v>524</v>
      </c>
      <c r="C1173" t="s">
        <v>525</v>
      </c>
      <c r="D1173" t="s">
        <v>511</v>
      </c>
      <c r="E1173" t="s">
        <v>434</v>
      </c>
      <c r="F1173" s="244">
        <v>45763.387384259258</v>
      </c>
      <c r="G1173" t="s">
        <v>435</v>
      </c>
      <c r="H1173" t="s">
        <v>436</v>
      </c>
      <c r="I1173" t="str">
        <f t="shared" si="18"/>
        <v>20250416</v>
      </c>
      <c r="J1173" s="243"/>
      <c r="K1173" s="243"/>
    </row>
    <row r="1174" spans="1:11">
      <c r="A1174" t="s">
        <v>444</v>
      </c>
      <c r="B1174" t="s">
        <v>524</v>
      </c>
      <c r="C1174" t="s">
        <v>525</v>
      </c>
      <c r="D1174" t="s">
        <v>511</v>
      </c>
      <c r="E1174" t="s">
        <v>434</v>
      </c>
      <c r="F1174" s="244">
        <v>45762.693773148145</v>
      </c>
      <c r="G1174" t="s">
        <v>435</v>
      </c>
      <c r="H1174" t="s">
        <v>436</v>
      </c>
      <c r="I1174" t="str">
        <f t="shared" si="18"/>
        <v>20250415</v>
      </c>
      <c r="J1174" s="243"/>
      <c r="K1174" s="243"/>
    </row>
    <row r="1175" spans="1:11">
      <c r="A1175" t="s">
        <v>444</v>
      </c>
      <c r="B1175" t="s">
        <v>524</v>
      </c>
      <c r="C1175" t="s">
        <v>525</v>
      </c>
      <c r="D1175" t="s">
        <v>511</v>
      </c>
      <c r="E1175" t="s">
        <v>434</v>
      </c>
      <c r="F1175" s="243">
        <v>45762.338900462964</v>
      </c>
      <c r="G1175" t="s">
        <v>435</v>
      </c>
      <c r="H1175" t="s">
        <v>436</v>
      </c>
      <c r="I1175" t="str">
        <f t="shared" si="18"/>
        <v>20250415</v>
      </c>
      <c r="J1175" s="243"/>
      <c r="K1175" s="243"/>
    </row>
    <row r="1176" spans="1:11">
      <c r="A1176" t="s">
        <v>444</v>
      </c>
      <c r="B1176" t="s">
        <v>524</v>
      </c>
      <c r="C1176" t="s">
        <v>525</v>
      </c>
      <c r="D1176" t="s">
        <v>511</v>
      </c>
      <c r="E1176" t="s">
        <v>434</v>
      </c>
      <c r="F1176" s="243">
        <v>45761.689421296294</v>
      </c>
      <c r="G1176" t="s">
        <v>435</v>
      </c>
      <c r="H1176" t="s">
        <v>436</v>
      </c>
      <c r="I1176" t="str">
        <f t="shared" si="18"/>
        <v>20250414</v>
      </c>
      <c r="J1176" s="243"/>
      <c r="K1176" s="243"/>
    </row>
    <row r="1177" spans="1:11">
      <c r="A1177" t="s">
        <v>444</v>
      </c>
      <c r="B1177" t="s">
        <v>524</v>
      </c>
      <c r="C1177" t="s">
        <v>525</v>
      </c>
      <c r="D1177" t="s">
        <v>511</v>
      </c>
      <c r="E1177" t="s">
        <v>434</v>
      </c>
      <c r="F1177" s="243">
        <v>45761.335277777776</v>
      </c>
      <c r="G1177" t="s">
        <v>435</v>
      </c>
      <c r="H1177" t="s">
        <v>436</v>
      </c>
      <c r="I1177" t="str">
        <f t="shared" si="18"/>
        <v>20250414</v>
      </c>
      <c r="J1177" s="243"/>
      <c r="K1177" s="243"/>
    </row>
    <row r="1178" spans="1:11">
      <c r="A1178" t="s">
        <v>444</v>
      </c>
      <c r="B1178" t="s">
        <v>524</v>
      </c>
      <c r="C1178" t="s">
        <v>525</v>
      </c>
      <c r="D1178" t="s">
        <v>511</v>
      </c>
      <c r="E1178" t="s">
        <v>434</v>
      </c>
      <c r="F1178" s="243">
        <v>45761.334664351853</v>
      </c>
      <c r="G1178" t="s">
        <v>435</v>
      </c>
      <c r="H1178" t="s">
        <v>436</v>
      </c>
      <c r="I1178" t="str">
        <f t="shared" si="18"/>
        <v>20250414</v>
      </c>
      <c r="J1178" s="243"/>
      <c r="K1178" s="243"/>
    </row>
    <row r="1179" spans="1:11">
      <c r="A1179" t="s">
        <v>444</v>
      </c>
      <c r="B1179" t="s">
        <v>524</v>
      </c>
      <c r="C1179" t="s">
        <v>525</v>
      </c>
      <c r="D1179" t="s">
        <v>511</v>
      </c>
      <c r="E1179" t="s">
        <v>434</v>
      </c>
      <c r="F1179" s="243">
        <v>45758.7106712963</v>
      </c>
      <c r="G1179" t="s">
        <v>435</v>
      </c>
      <c r="H1179" t="s">
        <v>436</v>
      </c>
      <c r="I1179" t="str">
        <f t="shared" si="18"/>
        <v>20250411</v>
      </c>
      <c r="J1179" s="243"/>
      <c r="K1179" s="243"/>
    </row>
    <row r="1180" spans="1:11">
      <c r="A1180" t="s">
        <v>444</v>
      </c>
      <c r="B1180" t="s">
        <v>524</v>
      </c>
      <c r="C1180" t="s">
        <v>525</v>
      </c>
      <c r="D1180" t="s">
        <v>511</v>
      </c>
      <c r="E1180" t="s">
        <v>434</v>
      </c>
      <c r="F1180" s="243">
        <v>45758.560219907406</v>
      </c>
      <c r="G1180" t="s">
        <v>435</v>
      </c>
      <c r="H1180" t="s">
        <v>436</v>
      </c>
      <c r="I1180" t="str">
        <f t="shared" si="18"/>
        <v>20250411</v>
      </c>
      <c r="J1180" s="243"/>
      <c r="K1180" s="243"/>
    </row>
    <row r="1181" spans="1:11">
      <c r="A1181" t="s">
        <v>444</v>
      </c>
      <c r="B1181" t="s">
        <v>524</v>
      </c>
      <c r="C1181" t="s">
        <v>525</v>
      </c>
      <c r="D1181" t="s">
        <v>511</v>
      </c>
      <c r="E1181" t="s">
        <v>434</v>
      </c>
      <c r="F1181" s="243">
        <v>45757.694305555553</v>
      </c>
      <c r="G1181" t="s">
        <v>435</v>
      </c>
      <c r="H1181" t="s">
        <v>436</v>
      </c>
      <c r="I1181" t="str">
        <f t="shared" si="18"/>
        <v>20250410</v>
      </c>
      <c r="J1181" s="243"/>
      <c r="K1181" s="243"/>
    </row>
    <row r="1182" spans="1:11">
      <c r="A1182" t="s">
        <v>444</v>
      </c>
      <c r="B1182" t="s">
        <v>524</v>
      </c>
      <c r="C1182" t="s">
        <v>525</v>
      </c>
      <c r="D1182" t="s">
        <v>511</v>
      </c>
      <c r="E1182" t="s">
        <v>434</v>
      </c>
      <c r="F1182" s="243">
        <v>45757.339444444442</v>
      </c>
      <c r="G1182" t="s">
        <v>435</v>
      </c>
      <c r="H1182" t="s">
        <v>436</v>
      </c>
      <c r="I1182" t="str">
        <f t="shared" si="18"/>
        <v>20250410</v>
      </c>
      <c r="J1182" s="243"/>
      <c r="K1182" s="243"/>
    </row>
    <row r="1183" spans="1:11">
      <c r="A1183" t="s">
        <v>444</v>
      </c>
      <c r="B1183" t="s">
        <v>524</v>
      </c>
      <c r="C1183" t="s">
        <v>525</v>
      </c>
      <c r="D1183" t="s">
        <v>511</v>
      </c>
      <c r="E1183" t="s">
        <v>434</v>
      </c>
      <c r="F1183" s="243">
        <v>45756.694664351853</v>
      </c>
      <c r="G1183" t="s">
        <v>435</v>
      </c>
      <c r="H1183" t="s">
        <v>436</v>
      </c>
      <c r="I1183" t="str">
        <f t="shared" si="18"/>
        <v>20250409</v>
      </c>
      <c r="J1183" s="243"/>
      <c r="K1183" s="243"/>
    </row>
    <row r="1184" spans="1:11">
      <c r="A1184" t="s">
        <v>444</v>
      </c>
      <c r="B1184" t="s">
        <v>524</v>
      </c>
      <c r="C1184" t="s">
        <v>525</v>
      </c>
      <c r="D1184" t="s">
        <v>511</v>
      </c>
      <c r="E1184" t="s">
        <v>434</v>
      </c>
      <c r="F1184" s="243">
        <v>45756.694374999999</v>
      </c>
      <c r="G1184" t="s">
        <v>435</v>
      </c>
      <c r="H1184" t="s">
        <v>436</v>
      </c>
      <c r="I1184" t="str">
        <f t="shared" si="18"/>
        <v>20250409</v>
      </c>
      <c r="J1184" s="243"/>
      <c r="K1184" s="243"/>
    </row>
    <row r="1185" spans="1:11">
      <c r="A1185" t="s">
        <v>444</v>
      </c>
      <c r="B1185" t="s">
        <v>524</v>
      </c>
      <c r="C1185" t="s">
        <v>525</v>
      </c>
      <c r="D1185" t="s">
        <v>511</v>
      </c>
      <c r="E1185" t="s">
        <v>434</v>
      </c>
      <c r="F1185" s="243">
        <v>45756.693796296298</v>
      </c>
      <c r="G1185" t="s">
        <v>435</v>
      </c>
      <c r="H1185" t="s">
        <v>436</v>
      </c>
      <c r="I1185" t="str">
        <f t="shared" si="18"/>
        <v>20250409</v>
      </c>
      <c r="J1185" s="243"/>
      <c r="K1185" s="243"/>
    </row>
    <row r="1186" spans="1:11">
      <c r="A1186" t="s">
        <v>444</v>
      </c>
      <c r="B1186" t="s">
        <v>524</v>
      </c>
      <c r="C1186" t="s">
        <v>525</v>
      </c>
      <c r="D1186" t="s">
        <v>511</v>
      </c>
      <c r="E1186" t="s">
        <v>434</v>
      </c>
      <c r="F1186" s="243">
        <v>45756.339675925927</v>
      </c>
      <c r="G1186" t="s">
        <v>435</v>
      </c>
      <c r="H1186" t="s">
        <v>436</v>
      </c>
      <c r="I1186" t="str">
        <f t="shared" si="18"/>
        <v>20250409</v>
      </c>
      <c r="J1186" s="243"/>
      <c r="K1186" s="243"/>
    </row>
    <row r="1187" spans="1:11">
      <c r="A1187" t="s">
        <v>444</v>
      </c>
      <c r="B1187" t="s">
        <v>524</v>
      </c>
      <c r="C1187" t="s">
        <v>525</v>
      </c>
      <c r="D1187" t="s">
        <v>511</v>
      </c>
      <c r="E1187" t="s">
        <v>434</v>
      </c>
      <c r="F1187" s="243">
        <v>45755.69431712963</v>
      </c>
      <c r="G1187" t="s">
        <v>435</v>
      </c>
      <c r="H1187" t="s">
        <v>436</v>
      </c>
      <c r="I1187" t="str">
        <f t="shared" si="18"/>
        <v>20250408</v>
      </c>
      <c r="J1187" s="243"/>
      <c r="K1187" s="243"/>
    </row>
    <row r="1188" spans="1:11">
      <c r="A1188" t="s">
        <v>444</v>
      </c>
      <c r="B1188" t="s">
        <v>524</v>
      </c>
      <c r="C1188" t="s">
        <v>525</v>
      </c>
      <c r="D1188" t="s">
        <v>511</v>
      </c>
      <c r="E1188" t="s">
        <v>434</v>
      </c>
      <c r="F1188" s="243">
        <v>45755.694155092591</v>
      </c>
      <c r="G1188" t="s">
        <v>435</v>
      </c>
      <c r="H1188" t="s">
        <v>436</v>
      </c>
      <c r="I1188" t="str">
        <f t="shared" si="18"/>
        <v>20250408</v>
      </c>
      <c r="J1188" s="243"/>
      <c r="K1188" s="243"/>
    </row>
    <row r="1189" spans="1:11">
      <c r="A1189" t="s">
        <v>444</v>
      </c>
      <c r="B1189" t="s">
        <v>524</v>
      </c>
      <c r="C1189" t="s">
        <v>525</v>
      </c>
      <c r="D1189" t="s">
        <v>511</v>
      </c>
      <c r="E1189" t="s">
        <v>434</v>
      </c>
      <c r="F1189" s="243">
        <v>45755.33966435185</v>
      </c>
      <c r="G1189" t="s">
        <v>435</v>
      </c>
      <c r="H1189" t="s">
        <v>436</v>
      </c>
      <c r="I1189" t="str">
        <f t="shared" si="18"/>
        <v>20250408</v>
      </c>
      <c r="J1189" s="243"/>
      <c r="K1189" s="243"/>
    </row>
    <row r="1190" spans="1:11">
      <c r="A1190" t="s">
        <v>444</v>
      </c>
      <c r="B1190" t="s">
        <v>170</v>
      </c>
      <c r="C1190" t="s">
        <v>526</v>
      </c>
      <c r="D1190" t="s">
        <v>443</v>
      </c>
      <c r="E1190" t="s">
        <v>434</v>
      </c>
      <c r="F1190" s="243">
        <v>45763.730023148149</v>
      </c>
      <c r="G1190" t="s">
        <v>435</v>
      </c>
      <c r="H1190" t="s">
        <v>436</v>
      </c>
      <c r="I1190" t="str">
        <f t="shared" si="18"/>
        <v>20250416</v>
      </c>
      <c r="J1190" s="243"/>
      <c r="K1190" s="243"/>
    </row>
    <row r="1191" spans="1:11">
      <c r="A1191" t="s">
        <v>444</v>
      </c>
      <c r="B1191" t="s">
        <v>170</v>
      </c>
      <c r="C1191" t="s">
        <v>526</v>
      </c>
      <c r="D1191" t="s">
        <v>443</v>
      </c>
      <c r="E1191" t="s">
        <v>434</v>
      </c>
      <c r="F1191" s="243">
        <v>45763.329641203702</v>
      </c>
      <c r="G1191" t="s">
        <v>435</v>
      </c>
      <c r="H1191" t="s">
        <v>436</v>
      </c>
      <c r="I1191" t="str">
        <f t="shared" si="18"/>
        <v>20250416</v>
      </c>
      <c r="J1191" s="243"/>
      <c r="K1191" s="243"/>
    </row>
    <row r="1192" spans="1:11">
      <c r="A1192" t="s">
        <v>444</v>
      </c>
      <c r="B1192" t="s">
        <v>170</v>
      </c>
      <c r="C1192" t="s">
        <v>526</v>
      </c>
      <c r="D1192" t="s">
        <v>443</v>
      </c>
      <c r="E1192" t="s">
        <v>434</v>
      </c>
      <c r="F1192" s="243">
        <v>45762.735925925925</v>
      </c>
      <c r="G1192" t="s">
        <v>435</v>
      </c>
      <c r="H1192" t="s">
        <v>436</v>
      </c>
      <c r="I1192" t="str">
        <f t="shared" si="18"/>
        <v>20250415</v>
      </c>
      <c r="J1192" s="243"/>
      <c r="K1192" s="243"/>
    </row>
    <row r="1193" spans="1:11">
      <c r="A1193" t="s">
        <v>444</v>
      </c>
      <c r="B1193" t="s">
        <v>170</v>
      </c>
      <c r="C1193" t="s">
        <v>526</v>
      </c>
      <c r="D1193" t="s">
        <v>443</v>
      </c>
      <c r="E1193" t="s">
        <v>434</v>
      </c>
      <c r="F1193" s="243">
        <v>45762.32671296296</v>
      </c>
      <c r="G1193" t="s">
        <v>435</v>
      </c>
      <c r="H1193" t="s">
        <v>436</v>
      </c>
      <c r="I1193" t="str">
        <f t="shared" si="18"/>
        <v>20250415</v>
      </c>
      <c r="J1193" s="243"/>
      <c r="K1193" s="243"/>
    </row>
    <row r="1194" spans="1:11">
      <c r="A1194" t="s">
        <v>444</v>
      </c>
      <c r="B1194" t="s">
        <v>170</v>
      </c>
      <c r="C1194" t="s">
        <v>526</v>
      </c>
      <c r="D1194" t="s">
        <v>443</v>
      </c>
      <c r="E1194" t="s">
        <v>434</v>
      </c>
      <c r="F1194" s="243">
        <v>45761.733946759261</v>
      </c>
      <c r="G1194" t="s">
        <v>435</v>
      </c>
      <c r="H1194" t="s">
        <v>436</v>
      </c>
      <c r="I1194" t="str">
        <f t="shared" si="18"/>
        <v>20250414</v>
      </c>
      <c r="J1194" s="243"/>
      <c r="K1194" s="243"/>
    </row>
    <row r="1195" spans="1:11">
      <c r="A1195" t="s">
        <v>444</v>
      </c>
      <c r="B1195" t="s">
        <v>170</v>
      </c>
      <c r="C1195" t="s">
        <v>526</v>
      </c>
      <c r="D1195" t="s">
        <v>443</v>
      </c>
      <c r="E1195" t="s">
        <v>434</v>
      </c>
      <c r="F1195" s="243">
        <v>45761.32775462963</v>
      </c>
      <c r="G1195" t="s">
        <v>435</v>
      </c>
      <c r="H1195" t="s">
        <v>436</v>
      </c>
      <c r="I1195" t="str">
        <f t="shared" si="18"/>
        <v>20250414</v>
      </c>
      <c r="J1195" s="243"/>
      <c r="K1195" s="243"/>
    </row>
    <row r="1196" spans="1:11">
      <c r="A1196" t="s">
        <v>444</v>
      </c>
      <c r="B1196" t="s">
        <v>170</v>
      </c>
      <c r="C1196" t="s">
        <v>526</v>
      </c>
      <c r="D1196" t="s">
        <v>443</v>
      </c>
      <c r="E1196" t="s">
        <v>434</v>
      </c>
      <c r="F1196" s="243">
        <v>45758.743472222224</v>
      </c>
      <c r="G1196" t="s">
        <v>435</v>
      </c>
      <c r="H1196" t="s">
        <v>436</v>
      </c>
      <c r="I1196" t="str">
        <f t="shared" si="18"/>
        <v>20250411</v>
      </c>
      <c r="J1196" s="243"/>
      <c r="K1196" s="243"/>
    </row>
    <row r="1197" spans="1:11">
      <c r="A1197" t="s">
        <v>444</v>
      </c>
      <c r="B1197" t="s">
        <v>170</v>
      </c>
      <c r="C1197" t="s">
        <v>526</v>
      </c>
      <c r="D1197" t="s">
        <v>443</v>
      </c>
      <c r="E1197" t="s">
        <v>434</v>
      </c>
      <c r="F1197" s="243">
        <v>45758.332800925928</v>
      </c>
      <c r="G1197" t="s">
        <v>435</v>
      </c>
      <c r="H1197" t="s">
        <v>436</v>
      </c>
      <c r="I1197" t="str">
        <f t="shared" si="18"/>
        <v>20250411</v>
      </c>
      <c r="J1197" s="243"/>
      <c r="K1197" s="243"/>
    </row>
    <row r="1198" spans="1:11">
      <c r="A1198" t="s">
        <v>444</v>
      </c>
      <c r="B1198" t="s">
        <v>170</v>
      </c>
      <c r="C1198" t="s">
        <v>526</v>
      </c>
      <c r="D1198" t="s">
        <v>443</v>
      </c>
      <c r="E1198" t="s">
        <v>434</v>
      </c>
      <c r="F1198" s="243">
        <v>45757.730381944442</v>
      </c>
      <c r="G1198" t="s">
        <v>435</v>
      </c>
      <c r="H1198" t="s">
        <v>436</v>
      </c>
      <c r="I1198" t="str">
        <f t="shared" si="18"/>
        <v>20250410</v>
      </c>
      <c r="J1198" s="243"/>
      <c r="K1198" s="243"/>
    </row>
    <row r="1199" spans="1:11">
      <c r="A1199" t="s">
        <v>444</v>
      </c>
      <c r="B1199" t="s">
        <v>170</v>
      </c>
      <c r="C1199" t="s">
        <v>526</v>
      </c>
      <c r="D1199" t="s">
        <v>443</v>
      </c>
      <c r="E1199" t="s">
        <v>434</v>
      </c>
      <c r="F1199" s="243">
        <v>45757.319837962961</v>
      </c>
      <c r="G1199" t="s">
        <v>435</v>
      </c>
      <c r="H1199" t="s">
        <v>436</v>
      </c>
      <c r="I1199" t="str">
        <f t="shared" si="18"/>
        <v>20250410</v>
      </c>
      <c r="J1199" s="243"/>
      <c r="K1199" s="243"/>
    </row>
    <row r="1200" spans="1:11">
      <c r="A1200" t="s">
        <v>444</v>
      </c>
      <c r="B1200" t="s">
        <v>170</v>
      </c>
      <c r="C1200" t="s">
        <v>526</v>
      </c>
      <c r="D1200" t="s">
        <v>443</v>
      </c>
      <c r="E1200" t="s">
        <v>434</v>
      </c>
      <c r="F1200" s="243">
        <v>45756.729861111111</v>
      </c>
      <c r="G1200" t="s">
        <v>435</v>
      </c>
      <c r="H1200" t="s">
        <v>436</v>
      </c>
      <c r="I1200" t="str">
        <f t="shared" si="18"/>
        <v>20250409</v>
      </c>
      <c r="J1200" s="243"/>
      <c r="K1200" s="243"/>
    </row>
    <row r="1201" spans="1:11">
      <c r="A1201" t="s">
        <v>444</v>
      </c>
      <c r="B1201" t="s">
        <v>170</v>
      </c>
      <c r="C1201" t="s">
        <v>526</v>
      </c>
      <c r="D1201" t="s">
        <v>443</v>
      </c>
      <c r="E1201" t="s">
        <v>434</v>
      </c>
      <c r="F1201" s="243">
        <v>45756.321412037039</v>
      </c>
      <c r="G1201" t="s">
        <v>435</v>
      </c>
      <c r="H1201" t="s">
        <v>436</v>
      </c>
      <c r="I1201" t="str">
        <f t="shared" si="18"/>
        <v>20250409</v>
      </c>
      <c r="J1201" s="243"/>
      <c r="K1201" s="243"/>
    </row>
    <row r="1202" spans="1:11">
      <c r="A1202" t="s">
        <v>444</v>
      </c>
      <c r="B1202" t="s">
        <v>170</v>
      </c>
      <c r="C1202" t="s">
        <v>526</v>
      </c>
      <c r="D1202" t="s">
        <v>443</v>
      </c>
      <c r="E1202" t="s">
        <v>434</v>
      </c>
      <c r="F1202" s="243">
        <v>45755.732870370368</v>
      </c>
      <c r="G1202" t="s">
        <v>435</v>
      </c>
      <c r="H1202" t="s">
        <v>436</v>
      </c>
      <c r="I1202" t="str">
        <f t="shared" si="18"/>
        <v>20250408</v>
      </c>
      <c r="J1202" s="243"/>
      <c r="K1202" s="243"/>
    </row>
    <row r="1203" spans="1:11">
      <c r="A1203" t="s">
        <v>444</v>
      </c>
      <c r="B1203" t="s">
        <v>170</v>
      </c>
      <c r="C1203" t="s">
        <v>526</v>
      </c>
      <c r="D1203" t="s">
        <v>443</v>
      </c>
      <c r="E1203" t="s">
        <v>434</v>
      </c>
      <c r="F1203" s="243">
        <v>45755.328865740739</v>
      </c>
      <c r="G1203" t="s">
        <v>435</v>
      </c>
      <c r="H1203" t="s">
        <v>436</v>
      </c>
      <c r="I1203" t="str">
        <f t="shared" si="18"/>
        <v>20250408</v>
      </c>
      <c r="J1203" s="243"/>
      <c r="K1203" s="243"/>
    </row>
    <row r="1204" spans="1:11">
      <c r="A1204" t="s">
        <v>444</v>
      </c>
      <c r="B1204" t="s">
        <v>170</v>
      </c>
      <c r="C1204" t="s">
        <v>526</v>
      </c>
      <c r="D1204" t="s">
        <v>443</v>
      </c>
      <c r="E1204" t="s">
        <v>434</v>
      </c>
      <c r="F1204" s="243">
        <v>45751.729201388887</v>
      </c>
      <c r="G1204" t="s">
        <v>435</v>
      </c>
      <c r="H1204" t="s">
        <v>436</v>
      </c>
      <c r="I1204" t="str">
        <f t="shared" si="18"/>
        <v>20250404</v>
      </c>
      <c r="J1204" s="243"/>
      <c r="K1204" s="243"/>
    </row>
    <row r="1205" spans="1:11">
      <c r="A1205" t="s">
        <v>444</v>
      </c>
      <c r="B1205" t="s">
        <v>170</v>
      </c>
      <c r="C1205" t="s">
        <v>526</v>
      </c>
      <c r="D1205" t="s">
        <v>443</v>
      </c>
      <c r="E1205" t="s">
        <v>434</v>
      </c>
      <c r="F1205" s="243">
        <v>45751.323067129626</v>
      </c>
      <c r="G1205" t="s">
        <v>435</v>
      </c>
      <c r="H1205" t="s">
        <v>436</v>
      </c>
      <c r="I1205" t="str">
        <f t="shared" si="18"/>
        <v>20250404</v>
      </c>
      <c r="J1205" s="243"/>
      <c r="K1205" s="243"/>
    </row>
    <row r="1206" spans="1:11">
      <c r="A1206" t="s">
        <v>444</v>
      </c>
      <c r="B1206" t="s">
        <v>170</v>
      </c>
      <c r="C1206" t="s">
        <v>526</v>
      </c>
      <c r="D1206" t="s">
        <v>443</v>
      </c>
      <c r="E1206" t="s">
        <v>434</v>
      </c>
      <c r="F1206" s="243">
        <v>45749.765162037038</v>
      </c>
      <c r="G1206" t="s">
        <v>435</v>
      </c>
      <c r="H1206" t="s">
        <v>436</v>
      </c>
      <c r="I1206" t="str">
        <f t="shared" si="18"/>
        <v>20250402</v>
      </c>
      <c r="J1206" s="243"/>
      <c r="K1206" s="243"/>
    </row>
    <row r="1207" spans="1:11">
      <c r="A1207" t="s">
        <v>444</v>
      </c>
      <c r="B1207" t="s">
        <v>170</v>
      </c>
      <c r="C1207" t="s">
        <v>526</v>
      </c>
      <c r="D1207" t="s">
        <v>443</v>
      </c>
      <c r="E1207" t="s">
        <v>434</v>
      </c>
      <c r="F1207" s="243">
        <v>45749.316134259258</v>
      </c>
      <c r="G1207" t="s">
        <v>435</v>
      </c>
      <c r="H1207" t="s">
        <v>436</v>
      </c>
      <c r="I1207" t="str">
        <f t="shared" si="18"/>
        <v>20250402</v>
      </c>
      <c r="J1207" s="243"/>
      <c r="K1207" s="243"/>
    </row>
    <row r="1208" spans="1:11">
      <c r="A1208" t="s">
        <v>444</v>
      </c>
      <c r="B1208" t="s">
        <v>170</v>
      </c>
      <c r="C1208" t="s">
        <v>526</v>
      </c>
      <c r="D1208" t="s">
        <v>443</v>
      </c>
      <c r="E1208" t="s">
        <v>434</v>
      </c>
      <c r="F1208" s="243">
        <v>45748.729780092595</v>
      </c>
      <c r="G1208" t="s">
        <v>435</v>
      </c>
      <c r="H1208" t="s">
        <v>436</v>
      </c>
      <c r="I1208" t="str">
        <f t="shared" si="18"/>
        <v>20250401</v>
      </c>
      <c r="J1208" s="243"/>
      <c r="K1208" s="243"/>
    </row>
    <row r="1209" spans="1:11">
      <c r="A1209" t="s">
        <v>444</v>
      </c>
      <c r="B1209" t="s">
        <v>170</v>
      </c>
      <c r="C1209" t="s">
        <v>526</v>
      </c>
      <c r="D1209" t="s">
        <v>443</v>
      </c>
      <c r="E1209" t="s">
        <v>434</v>
      </c>
      <c r="F1209" s="243">
        <v>45748.324212962965</v>
      </c>
      <c r="G1209" t="s">
        <v>435</v>
      </c>
      <c r="H1209" t="s">
        <v>436</v>
      </c>
      <c r="I1209" t="str">
        <f t="shared" si="18"/>
        <v>20250401</v>
      </c>
      <c r="J1209" s="243"/>
      <c r="K1209" s="243"/>
    </row>
    <row r="1210" spans="1:11">
      <c r="A1210" t="s">
        <v>444</v>
      </c>
      <c r="B1210" t="s">
        <v>170</v>
      </c>
      <c r="C1210" t="s">
        <v>526</v>
      </c>
      <c r="D1210" t="s">
        <v>443</v>
      </c>
      <c r="E1210" t="s">
        <v>434</v>
      </c>
      <c r="F1210" s="243">
        <v>45747.79142361111</v>
      </c>
      <c r="G1210" t="s">
        <v>435</v>
      </c>
      <c r="H1210" t="s">
        <v>436</v>
      </c>
      <c r="I1210" t="str">
        <f t="shared" si="18"/>
        <v>20250331</v>
      </c>
      <c r="J1210" s="243"/>
      <c r="K1210" s="243"/>
    </row>
    <row r="1211" spans="1:11">
      <c r="A1211" t="s">
        <v>444</v>
      </c>
      <c r="B1211" t="s">
        <v>170</v>
      </c>
      <c r="C1211" t="s">
        <v>526</v>
      </c>
      <c r="D1211" t="s">
        <v>443</v>
      </c>
      <c r="E1211" t="s">
        <v>434</v>
      </c>
      <c r="F1211" s="243">
        <v>45747.320972222224</v>
      </c>
      <c r="G1211" t="s">
        <v>435</v>
      </c>
      <c r="H1211" t="s">
        <v>436</v>
      </c>
      <c r="I1211" t="str">
        <f t="shared" si="18"/>
        <v>20250331</v>
      </c>
      <c r="J1211" s="243"/>
      <c r="K1211" s="243"/>
    </row>
    <row r="1212" spans="1:11">
      <c r="A1212" t="s">
        <v>444</v>
      </c>
      <c r="B1212" t="s">
        <v>170</v>
      </c>
      <c r="C1212" t="s">
        <v>526</v>
      </c>
      <c r="D1212" t="s">
        <v>443</v>
      </c>
      <c r="E1212" t="s">
        <v>434</v>
      </c>
      <c r="F1212" s="243">
        <v>45744.733298611114</v>
      </c>
      <c r="G1212" t="s">
        <v>435</v>
      </c>
      <c r="H1212" t="s">
        <v>436</v>
      </c>
      <c r="I1212" t="str">
        <f t="shared" si="18"/>
        <v>20250328</v>
      </c>
      <c r="J1212" s="243"/>
      <c r="K1212" s="243"/>
    </row>
    <row r="1213" spans="1:11">
      <c r="A1213" t="s">
        <v>444</v>
      </c>
      <c r="B1213" t="s">
        <v>170</v>
      </c>
      <c r="C1213" t="s">
        <v>526</v>
      </c>
      <c r="D1213" t="s">
        <v>443</v>
      </c>
      <c r="E1213" t="s">
        <v>434</v>
      </c>
      <c r="F1213" s="243">
        <v>45744.317870370367</v>
      </c>
      <c r="G1213" t="s">
        <v>435</v>
      </c>
      <c r="H1213" t="s">
        <v>436</v>
      </c>
      <c r="I1213" t="str">
        <f t="shared" si="18"/>
        <v>20250328</v>
      </c>
      <c r="J1213" s="243"/>
      <c r="K1213" s="243"/>
    </row>
    <row r="1214" spans="1:11">
      <c r="A1214" t="s">
        <v>444</v>
      </c>
      <c r="B1214" t="s">
        <v>170</v>
      </c>
      <c r="C1214" t="s">
        <v>526</v>
      </c>
      <c r="D1214" t="s">
        <v>443</v>
      </c>
      <c r="E1214" t="s">
        <v>434</v>
      </c>
      <c r="F1214" s="243">
        <v>45743.729664351849</v>
      </c>
      <c r="G1214" t="s">
        <v>435</v>
      </c>
      <c r="H1214" t="s">
        <v>436</v>
      </c>
      <c r="I1214" t="str">
        <f t="shared" si="18"/>
        <v>20250327</v>
      </c>
      <c r="J1214" s="243"/>
      <c r="K1214" s="243"/>
    </row>
    <row r="1215" spans="1:11">
      <c r="A1215" t="s">
        <v>444</v>
      </c>
      <c r="B1215" t="s">
        <v>170</v>
      </c>
      <c r="C1215" t="s">
        <v>526</v>
      </c>
      <c r="D1215" t="s">
        <v>443</v>
      </c>
      <c r="E1215" t="s">
        <v>434</v>
      </c>
      <c r="F1215" s="243">
        <v>45743.317314814813</v>
      </c>
      <c r="G1215" t="s">
        <v>435</v>
      </c>
      <c r="H1215" t="s">
        <v>436</v>
      </c>
      <c r="I1215" t="str">
        <f t="shared" si="18"/>
        <v>20250327</v>
      </c>
      <c r="J1215" s="243"/>
      <c r="K1215" s="243"/>
    </row>
    <row r="1216" spans="1:11">
      <c r="A1216" t="s">
        <v>444</v>
      </c>
      <c r="B1216" t="s">
        <v>170</v>
      </c>
      <c r="C1216" t="s">
        <v>526</v>
      </c>
      <c r="D1216" t="s">
        <v>443</v>
      </c>
      <c r="E1216" t="s">
        <v>434</v>
      </c>
      <c r="F1216" s="244">
        <v>45742.772349537037</v>
      </c>
      <c r="G1216" t="s">
        <v>435</v>
      </c>
      <c r="H1216" t="s">
        <v>436</v>
      </c>
      <c r="I1216" t="str">
        <f t="shared" si="18"/>
        <v>20250326</v>
      </c>
      <c r="J1216" s="243"/>
      <c r="K1216" s="243"/>
    </row>
    <row r="1217" spans="1:11">
      <c r="A1217" t="s">
        <v>444</v>
      </c>
      <c r="B1217" t="s">
        <v>170</v>
      </c>
      <c r="C1217" t="s">
        <v>526</v>
      </c>
      <c r="D1217" t="s">
        <v>443</v>
      </c>
      <c r="E1217" t="s">
        <v>434</v>
      </c>
      <c r="F1217" s="244">
        <v>45742.312615740739</v>
      </c>
      <c r="G1217" t="s">
        <v>435</v>
      </c>
      <c r="H1217" t="s">
        <v>436</v>
      </c>
      <c r="I1217" t="str">
        <f t="shared" si="18"/>
        <v>20250326</v>
      </c>
      <c r="J1217" s="243"/>
      <c r="K1217" s="243"/>
    </row>
    <row r="1218" spans="1:11">
      <c r="A1218" t="s">
        <v>444</v>
      </c>
      <c r="B1218" t="s">
        <v>170</v>
      </c>
      <c r="C1218" t="s">
        <v>526</v>
      </c>
      <c r="D1218" t="s">
        <v>443</v>
      </c>
      <c r="E1218" t="s">
        <v>434</v>
      </c>
      <c r="F1218" s="243">
        <v>45741.729490740741</v>
      </c>
      <c r="G1218" t="s">
        <v>435</v>
      </c>
      <c r="H1218" t="s">
        <v>436</v>
      </c>
      <c r="I1218" t="str">
        <f t="shared" ref="I1218:I1281" si="19">TEXT(F1218,"yyyymmdd")</f>
        <v>20250325</v>
      </c>
      <c r="J1218" s="243"/>
      <c r="K1218" s="243"/>
    </row>
    <row r="1219" spans="1:11">
      <c r="A1219" t="s">
        <v>444</v>
      </c>
      <c r="B1219" t="s">
        <v>170</v>
      </c>
      <c r="C1219" t="s">
        <v>526</v>
      </c>
      <c r="D1219" t="s">
        <v>443</v>
      </c>
      <c r="E1219" t="s">
        <v>434</v>
      </c>
      <c r="F1219" s="243">
        <v>45741.319143518522</v>
      </c>
      <c r="G1219" t="s">
        <v>435</v>
      </c>
      <c r="H1219" t="s">
        <v>436</v>
      </c>
      <c r="I1219" t="str">
        <f t="shared" si="19"/>
        <v>20250325</v>
      </c>
      <c r="J1219" s="243"/>
      <c r="K1219" s="243"/>
    </row>
    <row r="1220" spans="1:11">
      <c r="A1220" t="s">
        <v>444</v>
      </c>
      <c r="B1220" t="s">
        <v>170</v>
      </c>
      <c r="C1220" t="s">
        <v>526</v>
      </c>
      <c r="D1220" t="s">
        <v>443</v>
      </c>
      <c r="E1220" t="s">
        <v>434</v>
      </c>
      <c r="F1220" s="243">
        <v>45740.730474537035</v>
      </c>
      <c r="G1220" t="s">
        <v>435</v>
      </c>
      <c r="H1220" t="s">
        <v>436</v>
      </c>
      <c r="I1220" t="str">
        <f t="shared" si="19"/>
        <v>20250324</v>
      </c>
      <c r="J1220" s="243"/>
      <c r="K1220" s="243"/>
    </row>
    <row r="1221" spans="1:11">
      <c r="A1221" t="s">
        <v>444</v>
      </c>
      <c r="B1221" t="s">
        <v>170</v>
      </c>
      <c r="C1221" t="s">
        <v>526</v>
      </c>
      <c r="D1221" t="s">
        <v>443</v>
      </c>
      <c r="E1221" t="s">
        <v>434</v>
      </c>
      <c r="F1221" s="243">
        <v>45740.326203703706</v>
      </c>
      <c r="G1221" t="s">
        <v>435</v>
      </c>
      <c r="H1221" t="s">
        <v>436</v>
      </c>
      <c r="I1221" t="str">
        <f t="shared" si="19"/>
        <v>20250324</v>
      </c>
      <c r="J1221" s="243"/>
      <c r="K1221" s="243"/>
    </row>
    <row r="1222" spans="1:11">
      <c r="A1222" t="s">
        <v>444</v>
      </c>
      <c r="B1222" t="s">
        <v>170</v>
      </c>
      <c r="C1222" t="s">
        <v>526</v>
      </c>
      <c r="D1222" t="s">
        <v>443</v>
      </c>
      <c r="E1222" t="s">
        <v>434</v>
      </c>
      <c r="F1222" s="243">
        <v>45737.735439814816</v>
      </c>
      <c r="G1222" t="s">
        <v>435</v>
      </c>
      <c r="H1222" t="s">
        <v>436</v>
      </c>
      <c r="I1222" t="str">
        <f t="shared" si="19"/>
        <v>20250321</v>
      </c>
      <c r="J1222" s="243"/>
      <c r="K1222" s="243"/>
    </row>
    <row r="1223" spans="1:11">
      <c r="A1223" t="s">
        <v>444</v>
      </c>
      <c r="B1223" t="s">
        <v>170</v>
      </c>
      <c r="C1223" t="s">
        <v>526</v>
      </c>
      <c r="D1223" t="s">
        <v>443</v>
      </c>
      <c r="E1223" t="s">
        <v>434</v>
      </c>
      <c r="F1223" s="243">
        <v>45737.320532407408</v>
      </c>
      <c r="G1223" t="s">
        <v>435</v>
      </c>
      <c r="H1223" t="s">
        <v>436</v>
      </c>
      <c r="I1223" t="str">
        <f t="shared" si="19"/>
        <v>20250321</v>
      </c>
      <c r="J1223" s="243"/>
      <c r="K1223" s="243"/>
    </row>
    <row r="1224" spans="1:11">
      <c r="A1224" t="s">
        <v>444</v>
      </c>
      <c r="B1224" t="s">
        <v>170</v>
      </c>
      <c r="C1224" t="s">
        <v>526</v>
      </c>
      <c r="D1224" t="s">
        <v>443</v>
      </c>
      <c r="E1224" t="s">
        <v>434</v>
      </c>
      <c r="F1224" s="243">
        <v>45736.729351851849</v>
      </c>
      <c r="G1224" t="s">
        <v>435</v>
      </c>
      <c r="H1224" t="s">
        <v>436</v>
      </c>
      <c r="I1224" t="str">
        <f t="shared" si="19"/>
        <v>20250320</v>
      </c>
      <c r="J1224" s="243"/>
      <c r="K1224" s="243"/>
    </row>
    <row r="1225" spans="1:11">
      <c r="A1225" t="s">
        <v>444</v>
      </c>
      <c r="B1225" t="s">
        <v>170</v>
      </c>
      <c r="C1225" t="s">
        <v>526</v>
      </c>
      <c r="D1225" t="s">
        <v>443</v>
      </c>
      <c r="E1225" t="s">
        <v>434</v>
      </c>
      <c r="F1225" s="243">
        <v>45736.320879629631</v>
      </c>
      <c r="G1225" t="s">
        <v>435</v>
      </c>
      <c r="H1225" t="s">
        <v>436</v>
      </c>
      <c r="I1225" t="str">
        <f t="shared" si="19"/>
        <v>20250320</v>
      </c>
      <c r="J1225" s="243"/>
      <c r="K1225" s="243"/>
    </row>
    <row r="1226" spans="1:11">
      <c r="A1226" t="s">
        <v>444</v>
      </c>
      <c r="B1226" t="s">
        <v>176</v>
      </c>
      <c r="C1226" t="s">
        <v>527</v>
      </c>
      <c r="D1226" t="s">
        <v>528</v>
      </c>
      <c r="E1226" t="s">
        <v>434</v>
      </c>
      <c r="F1226" s="243">
        <v>45763.755960648145</v>
      </c>
      <c r="G1226" t="s">
        <v>435</v>
      </c>
      <c r="H1226" t="s">
        <v>436</v>
      </c>
      <c r="I1226" t="str">
        <f t="shared" si="19"/>
        <v>20250416</v>
      </c>
      <c r="J1226" s="243"/>
      <c r="K1226" s="243"/>
    </row>
    <row r="1227" spans="1:11">
      <c r="A1227" t="s">
        <v>444</v>
      </c>
      <c r="B1227" t="s">
        <v>176</v>
      </c>
      <c r="C1227" t="s">
        <v>527</v>
      </c>
      <c r="D1227" t="s">
        <v>528</v>
      </c>
      <c r="E1227" t="s">
        <v>434</v>
      </c>
      <c r="F1227" s="243">
        <v>45763.346030092594</v>
      </c>
      <c r="G1227" t="s">
        <v>435</v>
      </c>
      <c r="H1227" t="s">
        <v>436</v>
      </c>
      <c r="I1227" t="str">
        <f t="shared" si="19"/>
        <v>20250416</v>
      </c>
      <c r="J1227" s="243"/>
      <c r="K1227" s="243"/>
    </row>
    <row r="1228" spans="1:11">
      <c r="A1228" t="s">
        <v>444</v>
      </c>
      <c r="B1228" t="s">
        <v>176</v>
      </c>
      <c r="C1228" t="s">
        <v>527</v>
      </c>
      <c r="D1228" t="s">
        <v>528</v>
      </c>
      <c r="E1228" t="s">
        <v>434</v>
      </c>
      <c r="F1228" s="243">
        <v>45762.769270833334</v>
      </c>
      <c r="G1228" t="s">
        <v>435</v>
      </c>
      <c r="H1228" t="s">
        <v>436</v>
      </c>
      <c r="I1228" t="str">
        <f t="shared" si="19"/>
        <v>20250415</v>
      </c>
      <c r="J1228" s="243"/>
      <c r="K1228" s="243"/>
    </row>
    <row r="1229" spans="1:11">
      <c r="A1229" t="s">
        <v>444</v>
      </c>
      <c r="B1229" t="s">
        <v>176</v>
      </c>
      <c r="C1229" t="s">
        <v>527</v>
      </c>
      <c r="D1229" t="s">
        <v>528</v>
      </c>
      <c r="E1229" t="s">
        <v>434</v>
      </c>
      <c r="F1229" s="243">
        <v>45762.349212962959</v>
      </c>
      <c r="G1229" t="s">
        <v>435</v>
      </c>
      <c r="H1229" t="s">
        <v>436</v>
      </c>
      <c r="I1229" t="str">
        <f t="shared" si="19"/>
        <v>20250415</v>
      </c>
      <c r="J1229" s="243"/>
      <c r="K1229" s="243"/>
    </row>
    <row r="1230" spans="1:11">
      <c r="A1230" t="s">
        <v>444</v>
      </c>
      <c r="B1230" t="s">
        <v>176</v>
      </c>
      <c r="C1230" t="s">
        <v>527</v>
      </c>
      <c r="D1230" t="s">
        <v>528</v>
      </c>
      <c r="E1230" t="s">
        <v>434</v>
      </c>
      <c r="F1230" s="243">
        <v>45761.786770833336</v>
      </c>
      <c r="G1230" t="s">
        <v>435</v>
      </c>
      <c r="H1230" t="s">
        <v>436</v>
      </c>
      <c r="I1230" t="str">
        <f t="shared" si="19"/>
        <v>20250414</v>
      </c>
      <c r="J1230" s="243"/>
      <c r="K1230" s="243"/>
    </row>
    <row r="1231" spans="1:11">
      <c r="A1231" t="s">
        <v>444</v>
      </c>
      <c r="B1231" t="s">
        <v>176</v>
      </c>
      <c r="C1231" t="s">
        <v>527</v>
      </c>
      <c r="D1231" t="s">
        <v>528</v>
      </c>
      <c r="E1231" t="s">
        <v>434</v>
      </c>
      <c r="F1231" s="243">
        <v>45761.784328703703</v>
      </c>
      <c r="G1231" t="s">
        <v>435</v>
      </c>
      <c r="H1231" t="s">
        <v>436</v>
      </c>
      <c r="I1231" t="str">
        <f t="shared" si="19"/>
        <v>20250414</v>
      </c>
      <c r="J1231" s="243"/>
      <c r="K1231" s="243"/>
    </row>
    <row r="1232" spans="1:11">
      <c r="A1232" t="s">
        <v>444</v>
      </c>
      <c r="B1232" t="s">
        <v>176</v>
      </c>
      <c r="C1232" t="s">
        <v>527</v>
      </c>
      <c r="D1232" t="s">
        <v>528</v>
      </c>
      <c r="E1232" t="s">
        <v>434</v>
      </c>
      <c r="F1232" s="243">
        <v>45761.351030092592</v>
      </c>
      <c r="G1232" t="s">
        <v>435</v>
      </c>
      <c r="H1232" t="s">
        <v>436</v>
      </c>
      <c r="I1232" t="str">
        <f t="shared" si="19"/>
        <v>20250414</v>
      </c>
      <c r="J1232" s="243"/>
      <c r="K1232" s="243"/>
    </row>
    <row r="1233" spans="1:11">
      <c r="A1233" t="s">
        <v>444</v>
      </c>
      <c r="B1233" t="s">
        <v>176</v>
      </c>
      <c r="C1233" t="s">
        <v>527</v>
      </c>
      <c r="D1233" t="s">
        <v>528</v>
      </c>
      <c r="E1233" t="s">
        <v>434</v>
      </c>
      <c r="F1233" s="243">
        <v>45758.756377314814</v>
      </c>
      <c r="G1233" t="s">
        <v>435</v>
      </c>
      <c r="H1233" t="s">
        <v>436</v>
      </c>
      <c r="I1233" t="str">
        <f t="shared" si="19"/>
        <v>20250411</v>
      </c>
      <c r="J1233" s="243"/>
      <c r="K1233" s="243"/>
    </row>
    <row r="1234" spans="1:11">
      <c r="A1234" t="s">
        <v>444</v>
      </c>
      <c r="B1234" t="s">
        <v>176</v>
      </c>
      <c r="C1234" t="s">
        <v>527</v>
      </c>
      <c r="D1234" t="s">
        <v>528</v>
      </c>
      <c r="E1234" t="s">
        <v>434</v>
      </c>
      <c r="F1234" s="243">
        <v>45758.346608796295</v>
      </c>
      <c r="G1234" t="s">
        <v>435</v>
      </c>
      <c r="H1234" t="s">
        <v>436</v>
      </c>
      <c r="I1234" t="str">
        <f t="shared" si="19"/>
        <v>20250411</v>
      </c>
      <c r="J1234" s="243"/>
      <c r="K1234" s="243"/>
    </row>
    <row r="1235" spans="1:11">
      <c r="A1235" t="s">
        <v>444</v>
      </c>
      <c r="B1235" t="s">
        <v>176</v>
      </c>
      <c r="C1235" t="s">
        <v>527</v>
      </c>
      <c r="D1235" t="s">
        <v>528</v>
      </c>
      <c r="E1235" t="s">
        <v>434</v>
      </c>
      <c r="F1235" s="243">
        <v>45757.756388888891</v>
      </c>
      <c r="G1235" t="s">
        <v>435</v>
      </c>
      <c r="H1235" t="s">
        <v>436</v>
      </c>
      <c r="I1235" t="str">
        <f t="shared" si="19"/>
        <v>20250410</v>
      </c>
      <c r="J1235" s="243"/>
      <c r="K1235" s="243"/>
    </row>
    <row r="1236" spans="1:11">
      <c r="A1236" t="s">
        <v>444</v>
      </c>
      <c r="B1236" t="s">
        <v>176</v>
      </c>
      <c r="C1236" t="s">
        <v>527</v>
      </c>
      <c r="D1236" t="s">
        <v>528</v>
      </c>
      <c r="E1236" t="s">
        <v>434</v>
      </c>
      <c r="F1236" s="243">
        <v>45757.348923611113</v>
      </c>
      <c r="G1236" t="s">
        <v>435</v>
      </c>
      <c r="H1236" t="s">
        <v>436</v>
      </c>
      <c r="I1236" t="str">
        <f t="shared" si="19"/>
        <v>20250410</v>
      </c>
      <c r="J1236" s="243"/>
      <c r="K1236" s="243"/>
    </row>
    <row r="1237" spans="1:11">
      <c r="A1237" t="s">
        <v>444</v>
      </c>
      <c r="B1237" t="s">
        <v>176</v>
      </c>
      <c r="C1237" t="s">
        <v>527</v>
      </c>
      <c r="D1237" t="s">
        <v>528</v>
      </c>
      <c r="E1237" t="s">
        <v>434</v>
      </c>
      <c r="F1237" s="243">
        <v>45756.778935185182</v>
      </c>
      <c r="G1237" t="s">
        <v>435</v>
      </c>
      <c r="H1237" t="s">
        <v>436</v>
      </c>
      <c r="I1237" t="str">
        <f t="shared" si="19"/>
        <v>20250409</v>
      </c>
      <c r="J1237" s="243"/>
      <c r="K1237" s="243"/>
    </row>
    <row r="1238" spans="1:11">
      <c r="A1238" t="s">
        <v>444</v>
      </c>
      <c r="B1238" t="s">
        <v>176</v>
      </c>
      <c r="C1238" t="s">
        <v>527</v>
      </c>
      <c r="D1238" t="s">
        <v>528</v>
      </c>
      <c r="E1238" t="s">
        <v>434</v>
      </c>
      <c r="F1238" s="243">
        <v>45756.351030092592</v>
      </c>
      <c r="G1238" t="s">
        <v>435</v>
      </c>
      <c r="H1238" t="s">
        <v>436</v>
      </c>
      <c r="I1238" t="str">
        <f t="shared" si="19"/>
        <v>20250409</v>
      </c>
      <c r="J1238" s="243"/>
      <c r="K1238" s="243"/>
    </row>
    <row r="1239" spans="1:11">
      <c r="A1239" t="s">
        <v>444</v>
      </c>
      <c r="B1239" t="s">
        <v>176</v>
      </c>
      <c r="C1239" t="s">
        <v>527</v>
      </c>
      <c r="D1239" t="s">
        <v>528</v>
      </c>
      <c r="E1239" t="s">
        <v>434</v>
      </c>
      <c r="F1239" s="243">
        <v>45755.768194444441</v>
      </c>
      <c r="G1239" t="s">
        <v>435</v>
      </c>
      <c r="H1239" t="s">
        <v>436</v>
      </c>
      <c r="I1239" t="str">
        <f t="shared" si="19"/>
        <v>20250408</v>
      </c>
      <c r="J1239" s="243"/>
      <c r="K1239" s="243"/>
    </row>
    <row r="1240" spans="1:11">
      <c r="A1240" t="s">
        <v>444</v>
      </c>
      <c r="B1240" t="s">
        <v>176</v>
      </c>
      <c r="C1240" t="s">
        <v>527</v>
      </c>
      <c r="D1240" t="s">
        <v>528</v>
      </c>
      <c r="E1240" t="s">
        <v>434</v>
      </c>
      <c r="F1240" s="243">
        <v>45755.354895833334</v>
      </c>
      <c r="G1240" t="s">
        <v>435</v>
      </c>
      <c r="H1240" t="s">
        <v>436</v>
      </c>
      <c r="I1240" t="str">
        <f t="shared" si="19"/>
        <v>20250408</v>
      </c>
      <c r="J1240" s="243"/>
      <c r="K1240" s="243"/>
    </row>
    <row r="1241" spans="1:11">
      <c r="A1241" t="s">
        <v>444</v>
      </c>
      <c r="B1241" t="s">
        <v>176</v>
      </c>
      <c r="C1241" t="s">
        <v>527</v>
      </c>
      <c r="D1241" t="s">
        <v>528</v>
      </c>
      <c r="E1241" t="s">
        <v>434</v>
      </c>
      <c r="F1241" s="243">
        <v>45751.754571759258</v>
      </c>
      <c r="G1241" t="s">
        <v>435</v>
      </c>
      <c r="H1241" t="s">
        <v>436</v>
      </c>
      <c r="I1241" t="str">
        <f t="shared" si="19"/>
        <v>20250404</v>
      </c>
      <c r="J1241" s="243"/>
      <c r="K1241" s="243"/>
    </row>
    <row r="1242" spans="1:11">
      <c r="A1242" t="s">
        <v>444</v>
      </c>
      <c r="B1242" t="s">
        <v>176</v>
      </c>
      <c r="C1242" t="s">
        <v>527</v>
      </c>
      <c r="D1242" t="s">
        <v>528</v>
      </c>
      <c r="E1242" t="s">
        <v>434</v>
      </c>
      <c r="F1242" s="243">
        <v>45751.35292824074</v>
      </c>
      <c r="G1242" t="s">
        <v>435</v>
      </c>
      <c r="H1242" t="s">
        <v>436</v>
      </c>
      <c r="I1242" t="str">
        <f t="shared" si="19"/>
        <v>20250404</v>
      </c>
      <c r="J1242" s="243"/>
      <c r="K1242" s="243"/>
    </row>
    <row r="1243" spans="1:11">
      <c r="A1243" t="s">
        <v>444</v>
      </c>
      <c r="B1243" t="s">
        <v>176</v>
      </c>
      <c r="C1243" t="s">
        <v>527</v>
      </c>
      <c r="D1243" t="s">
        <v>528</v>
      </c>
      <c r="E1243" t="s">
        <v>434</v>
      </c>
      <c r="F1243" s="243">
        <v>45750.762199074074</v>
      </c>
      <c r="G1243" t="s">
        <v>435</v>
      </c>
      <c r="H1243" t="s">
        <v>436</v>
      </c>
      <c r="I1243" t="str">
        <f t="shared" si="19"/>
        <v>20250403</v>
      </c>
      <c r="J1243" s="243"/>
      <c r="K1243" s="243"/>
    </row>
    <row r="1244" spans="1:11">
      <c r="A1244" t="s">
        <v>444</v>
      </c>
      <c r="B1244" t="s">
        <v>176</v>
      </c>
      <c r="C1244" t="s">
        <v>527</v>
      </c>
      <c r="D1244" t="s">
        <v>528</v>
      </c>
      <c r="E1244" t="s">
        <v>434</v>
      </c>
      <c r="F1244" s="243">
        <v>45750.348761574074</v>
      </c>
      <c r="G1244" t="s">
        <v>435</v>
      </c>
      <c r="H1244" t="s">
        <v>436</v>
      </c>
      <c r="I1244" t="str">
        <f t="shared" si="19"/>
        <v>20250403</v>
      </c>
      <c r="J1244" s="243"/>
      <c r="K1244" s="243"/>
    </row>
    <row r="1245" spans="1:11">
      <c r="A1245" t="s">
        <v>444</v>
      </c>
      <c r="B1245" t="s">
        <v>176</v>
      </c>
      <c r="C1245" t="s">
        <v>527</v>
      </c>
      <c r="D1245" t="s">
        <v>528</v>
      </c>
      <c r="E1245" t="s">
        <v>434</v>
      </c>
      <c r="F1245" s="243">
        <v>45749.753217592595</v>
      </c>
      <c r="G1245" t="s">
        <v>435</v>
      </c>
      <c r="H1245" t="s">
        <v>436</v>
      </c>
      <c r="I1245" t="str">
        <f t="shared" si="19"/>
        <v>20250402</v>
      </c>
      <c r="J1245" s="243"/>
      <c r="K1245" s="243"/>
    </row>
    <row r="1246" spans="1:11">
      <c r="A1246" t="s">
        <v>444</v>
      </c>
      <c r="B1246" t="s">
        <v>176</v>
      </c>
      <c r="C1246" t="s">
        <v>527</v>
      </c>
      <c r="D1246" t="s">
        <v>528</v>
      </c>
      <c r="E1246" t="s">
        <v>434</v>
      </c>
      <c r="F1246" s="243">
        <v>45749.347418981481</v>
      </c>
      <c r="G1246" t="s">
        <v>435</v>
      </c>
      <c r="H1246" t="s">
        <v>436</v>
      </c>
      <c r="I1246" t="str">
        <f t="shared" si="19"/>
        <v>20250402</v>
      </c>
      <c r="J1246" s="243"/>
      <c r="K1246" s="243"/>
    </row>
    <row r="1247" spans="1:11">
      <c r="A1247" t="s">
        <v>444</v>
      </c>
      <c r="B1247" t="s">
        <v>176</v>
      </c>
      <c r="C1247" t="s">
        <v>527</v>
      </c>
      <c r="D1247" t="s">
        <v>528</v>
      </c>
      <c r="E1247" t="s">
        <v>434</v>
      </c>
      <c r="F1247" s="243">
        <v>45748.792743055557</v>
      </c>
      <c r="G1247" t="s">
        <v>435</v>
      </c>
      <c r="H1247" t="s">
        <v>436</v>
      </c>
      <c r="I1247" t="str">
        <f t="shared" si="19"/>
        <v>20250401</v>
      </c>
      <c r="J1247" s="243"/>
      <c r="K1247" s="243"/>
    </row>
    <row r="1248" spans="1:11">
      <c r="A1248" t="s">
        <v>444</v>
      </c>
      <c r="B1248" t="s">
        <v>176</v>
      </c>
      <c r="C1248" t="s">
        <v>527</v>
      </c>
      <c r="D1248" t="s">
        <v>528</v>
      </c>
      <c r="E1248" t="s">
        <v>434</v>
      </c>
      <c r="F1248" s="243">
        <v>45748.348993055559</v>
      </c>
      <c r="G1248" t="s">
        <v>435</v>
      </c>
      <c r="H1248" t="s">
        <v>436</v>
      </c>
      <c r="I1248" t="str">
        <f t="shared" si="19"/>
        <v>20250401</v>
      </c>
      <c r="J1248" s="243"/>
      <c r="K1248" s="243"/>
    </row>
    <row r="1249" spans="1:11">
      <c r="A1249" t="s">
        <v>444</v>
      </c>
      <c r="B1249" t="s">
        <v>176</v>
      </c>
      <c r="C1249" t="s">
        <v>527</v>
      </c>
      <c r="D1249" t="s">
        <v>528</v>
      </c>
      <c r="E1249" t="s">
        <v>434</v>
      </c>
      <c r="F1249" s="243">
        <v>45747.802928240744</v>
      </c>
      <c r="G1249" t="s">
        <v>435</v>
      </c>
      <c r="H1249" t="s">
        <v>436</v>
      </c>
      <c r="I1249" t="str">
        <f t="shared" si="19"/>
        <v>20250331</v>
      </c>
      <c r="J1249" s="243"/>
      <c r="K1249" s="243"/>
    </row>
    <row r="1250" spans="1:11">
      <c r="A1250" t="s">
        <v>444</v>
      </c>
      <c r="B1250" t="s">
        <v>176</v>
      </c>
      <c r="C1250" t="s">
        <v>527</v>
      </c>
      <c r="D1250" t="s">
        <v>528</v>
      </c>
      <c r="E1250" t="s">
        <v>434</v>
      </c>
      <c r="F1250" s="243">
        <v>45747.338148148148</v>
      </c>
      <c r="G1250" t="s">
        <v>435</v>
      </c>
      <c r="H1250" t="s">
        <v>436</v>
      </c>
      <c r="I1250" t="str">
        <f t="shared" si="19"/>
        <v>20250331</v>
      </c>
      <c r="J1250" s="243"/>
      <c r="K1250" s="243"/>
    </row>
    <row r="1251" spans="1:11">
      <c r="A1251" t="s">
        <v>444</v>
      </c>
      <c r="B1251" t="s">
        <v>176</v>
      </c>
      <c r="C1251" t="s">
        <v>527</v>
      </c>
      <c r="D1251" t="s">
        <v>528</v>
      </c>
      <c r="E1251" t="s">
        <v>434</v>
      </c>
      <c r="F1251" s="243">
        <v>45744.786597222221</v>
      </c>
      <c r="G1251" t="s">
        <v>435</v>
      </c>
      <c r="H1251" t="s">
        <v>436</v>
      </c>
      <c r="I1251" t="str">
        <f t="shared" si="19"/>
        <v>20250328</v>
      </c>
      <c r="J1251" s="243"/>
      <c r="K1251" s="243"/>
    </row>
    <row r="1252" spans="1:11">
      <c r="A1252" t="s">
        <v>444</v>
      </c>
      <c r="B1252" t="s">
        <v>176</v>
      </c>
      <c r="C1252" t="s">
        <v>527</v>
      </c>
      <c r="D1252" t="s">
        <v>528</v>
      </c>
      <c r="E1252" t="s">
        <v>434</v>
      </c>
      <c r="F1252" s="243">
        <v>45744.349120370367</v>
      </c>
      <c r="G1252" t="s">
        <v>435</v>
      </c>
      <c r="H1252" t="s">
        <v>436</v>
      </c>
      <c r="I1252" t="str">
        <f t="shared" si="19"/>
        <v>20250328</v>
      </c>
      <c r="J1252" s="243"/>
      <c r="K1252" s="243"/>
    </row>
    <row r="1253" spans="1:11">
      <c r="A1253" t="s">
        <v>444</v>
      </c>
      <c r="B1253" t="s">
        <v>176</v>
      </c>
      <c r="C1253" t="s">
        <v>527</v>
      </c>
      <c r="D1253" t="s">
        <v>528</v>
      </c>
      <c r="E1253" t="s">
        <v>434</v>
      </c>
      <c r="F1253" s="243">
        <v>45743.781851851854</v>
      </c>
      <c r="G1253" t="s">
        <v>435</v>
      </c>
      <c r="H1253" t="s">
        <v>436</v>
      </c>
      <c r="I1253" t="str">
        <f t="shared" si="19"/>
        <v>20250327</v>
      </c>
      <c r="J1253" s="243"/>
      <c r="K1253" s="243"/>
    </row>
    <row r="1254" spans="1:11">
      <c r="A1254" t="s">
        <v>444</v>
      </c>
      <c r="B1254" t="s">
        <v>176</v>
      </c>
      <c r="C1254" t="s">
        <v>527</v>
      </c>
      <c r="D1254" t="s">
        <v>528</v>
      </c>
      <c r="E1254" t="s">
        <v>434</v>
      </c>
      <c r="F1254" s="243">
        <v>45743.781666666669</v>
      </c>
      <c r="G1254" t="s">
        <v>435</v>
      </c>
      <c r="H1254" t="s">
        <v>436</v>
      </c>
      <c r="I1254" t="str">
        <f t="shared" si="19"/>
        <v>20250327</v>
      </c>
      <c r="J1254" s="243"/>
      <c r="K1254" s="243"/>
    </row>
    <row r="1255" spans="1:11">
      <c r="A1255" t="s">
        <v>444</v>
      </c>
      <c r="B1255" t="s">
        <v>176</v>
      </c>
      <c r="C1255" t="s">
        <v>527</v>
      </c>
      <c r="D1255" t="s">
        <v>528</v>
      </c>
      <c r="E1255" t="s">
        <v>434</v>
      </c>
      <c r="F1255" s="243">
        <v>45743.347685185188</v>
      </c>
      <c r="G1255" t="s">
        <v>435</v>
      </c>
      <c r="H1255" t="s">
        <v>436</v>
      </c>
      <c r="I1255" t="str">
        <f t="shared" si="19"/>
        <v>20250327</v>
      </c>
      <c r="J1255" s="243"/>
      <c r="K1255" s="243"/>
    </row>
    <row r="1256" spans="1:11">
      <c r="A1256" t="s">
        <v>444</v>
      </c>
      <c r="B1256" t="s">
        <v>176</v>
      </c>
      <c r="C1256" t="s">
        <v>527</v>
      </c>
      <c r="D1256" t="s">
        <v>528</v>
      </c>
      <c r="E1256" t="s">
        <v>434</v>
      </c>
      <c r="F1256" s="243">
        <v>45743.347048611111</v>
      </c>
      <c r="G1256" t="s">
        <v>435</v>
      </c>
      <c r="H1256" t="s">
        <v>436</v>
      </c>
      <c r="I1256" t="str">
        <f t="shared" si="19"/>
        <v>20250327</v>
      </c>
      <c r="J1256" s="243"/>
      <c r="K1256" s="243"/>
    </row>
    <row r="1257" spans="1:11">
      <c r="A1257" t="s">
        <v>444</v>
      </c>
      <c r="B1257" t="s">
        <v>176</v>
      </c>
      <c r="C1257" t="s">
        <v>527</v>
      </c>
      <c r="D1257" t="s">
        <v>528</v>
      </c>
      <c r="E1257" t="s">
        <v>434</v>
      </c>
      <c r="F1257" s="243">
        <v>45742.790185185186</v>
      </c>
      <c r="G1257" t="s">
        <v>435</v>
      </c>
      <c r="H1257" t="s">
        <v>436</v>
      </c>
      <c r="I1257" t="str">
        <f t="shared" si="19"/>
        <v>20250326</v>
      </c>
      <c r="J1257" s="243"/>
      <c r="K1257" s="243"/>
    </row>
    <row r="1258" spans="1:11">
      <c r="A1258" t="s">
        <v>444</v>
      </c>
      <c r="B1258" t="s">
        <v>176</v>
      </c>
      <c r="C1258" t="s">
        <v>527</v>
      </c>
      <c r="D1258" t="s">
        <v>528</v>
      </c>
      <c r="E1258" t="s">
        <v>434</v>
      </c>
      <c r="F1258" s="244">
        <v>45742.352858796294</v>
      </c>
      <c r="G1258" t="s">
        <v>435</v>
      </c>
      <c r="H1258" t="s">
        <v>436</v>
      </c>
      <c r="I1258" t="str">
        <f t="shared" si="19"/>
        <v>20250326</v>
      </c>
      <c r="J1258" s="243"/>
      <c r="K1258" s="243"/>
    </row>
    <row r="1259" spans="1:11">
      <c r="A1259" t="s">
        <v>444</v>
      </c>
      <c r="B1259" t="s">
        <v>176</v>
      </c>
      <c r="C1259" t="s">
        <v>527</v>
      </c>
      <c r="D1259" t="s">
        <v>528</v>
      </c>
      <c r="E1259" t="s">
        <v>434</v>
      </c>
      <c r="F1259" s="244">
        <v>45741.795543981483</v>
      </c>
      <c r="G1259" t="s">
        <v>435</v>
      </c>
      <c r="H1259" t="s">
        <v>436</v>
      </c>
      <c r="I1259" t="str">
        <f t="shared" si="19"/>
        <v>20250325</v>
      </c>
      <c r="J1259" s="243"/>
      <c r="K1259" s="243"/>
    </row>
    <row r="1260" spans="1:11">
      <c r="A1260" t="s">
        <v>444</v>
      </c>
      <c r="B1260" t="s">
        <v>176</v>
      </c>
      <c r="C1260" t="s">
        <v>527</v>
      </c>
      <c r="D1260" t="s">
        <v>528</v>
      </c>
      <c r="E1260" t="s">
        <v>434</v>
      </c>
      <c r="F1260" s="243">
        <v>45741.351145833331</v>
      </c>
      <c r="G1260" t="s">
        <v>435</v>
      </c>
      <c r="H1260" t="s">
        <v>436</v>
      </c>
      <c r="I1260" t="str">
        <f t="shared" si="19"/>
        <v>20250325</v>
      </c>
      <c r="J1260" s="243"/>
      <c r="K1260" s="243"/>
    </row>
    <row r="1261" spans="1:11">
      <c r="A1261" t="s">
        <v>444</v>
      </c>
      <c r="B1261" t="s">
        <v>176</v>
      </c>
      <c r="C1261" t="s">
        <v>527</v>
      </c>
      <c r="D1261" t="s">
        <v>528</v>
      </c>
      <c r="E1261" t="s">
        <v>434</v>
      </c>
      <c r="F1261" s="243">
        <v>45740.790069444447</v>
      </c>
      <c r="G1261" t="s">
        <v>435</v>
      </c>
      <c r="H1261" t="s">
        <v>436</v>
      </c>
      <c r="I1261" t="str">
        <f t="shared" si="19"/>
        <v>20250324</v>
      </c>
      <c r="J1261" s="243"/>
      <c r="K1261" s="243"/>
    </row>
    <row r="1262" spans="1:11">
      <c r="A1262" t="s">
        <v>444</v>
      </c>
      <c r="B1262" t="s">
        <v>176</v>
      </c>
      <c r="C1262" t="s">
        <v>527</v>
      </c>
      <c r="D1262" t="s">
        <v>528</v>
      </c>
      <c r="E1262" t="s">
        <v>434</v>
      </c>
      <c r="F1262" s="243">
        <v>45740.351053240738</v>
      </c>
      <c r="G1262" t="s">
        <v>435</v>
      </c>
      <c r="H1262" t="s">
        <v>436</v>
      </c>
      <c r="I1262" t="str">
        <f t="shared" si="19"/>
        <v>20250324</v>
      </c>
      <c r="J1262" s="243"/>
      <c r="K1262" s="243"/>
    </row>
    <row r="1263" spans="1:11">
      <c r="A1263" t="s">
        <v>444</v>
      </c>
      <c r="B1263" t="s">
        <v>176</v>
      </c>
      <c r="C1263" t="s">
        <v>527</v>
      </c>
      <c r="D1263" t="s">
        <v>528</v>
      </c>
      <c r="E1263" t="s">
        <v>434</v>
      </c>
      <c r="F1263" s="243">
        <v>45737.778009259258</v>
      </c>
      <c r="G1263" t="s">
        <v>435</v>
      </c>
      <c r="H1263" t="s">
        <v>436</v>
      </c>
      <c r="I1263" t="str">
        <f t="shared" si="19"/>
        <v>20250321</v>
      </c>
      <c r="J1263" s="243"/>
      <c r="K1263" s="243"/>
    </row>
    <row r="1264" spans="1:11">
      <c r="A1264" t="s">
        <v>444</v>
      </c>
      <c r="B1264" t="s">
        <v>176</v>
      </c>
      <c r="C1264" t="s">
        <v>527</v>
      </c>
      <c r="D1264" t="s">
        <v>528</v>
      </c>
      <c r="E1264" t="s">
        <v>434</v>
      </c>
      <c r="F1264" s="243">
        <v>45736.757592592592</v>
      </c>
      <c r="G1264" t="s">
        <v>435</v>
      </c>
      <c r="H1264" t="s">
        <v>436</v>
      </c>
      <c r="I1264" t="str">
        <f t="shared" si="19"/>
        <v>20250320</v>
      </c>
      <c r="J1264" s="243"/>
      <c r="K1264" s="243"/>
    </row>
    <row r="1265" spans="1:11">
      <c r="A1265" t="s">
        <v>444</v>
      </c>
      <c r="B1265" t="s">
        <v>176</v>
      </c>
      <c r="C1265" t="s">
        <v>527</v>
      </c>
      <c r="D1265" t="s">
        <v>528</v>
      </c>
      <c r="E1265" t="s">
        <v>434</v>
      </c>
      <c r="F1265" s="243">
        <v>45736.351180555554</v>
      </c>
      <c r="G1265" t="s">
        <v>435</v>
      </c>
      <c r="H1265" t="s">
        <v>436</v>
      </c>
      <c r="I1265" t="str">
        <f t="shared" si="19"/>
        <v>20250320</v>
      </c>
      <c r="J1265" s="243"/>
      <c r="K1265" s="243"/>
    </row>
    <row r="1266" spans="1:11">
      <c r="A1266" t="s">
        <v>444</v>
      </c>
      <c r="B1266" t="s">
        <v>159</v>
      </c>
      <c r="C1266" t="s">
        <v>529</v>
      </c>
      <c r="D1266" t="s">
        <v>443</v>
      </c>
      <c r="E1266" t="s">
        <v>434</v>
      </c>
      <c r="F1266" s="243">
        <v>45763.760196759256</v>
      </c>
      <c r="G1266" t="s">
        <v>435</v>
      </c>
      <c r="H1266" t="s">
        <v>436</v>
      </c>
      <c r="I1266" t="str">
        <f t="shared" si="19"/>
        <v>20250416</v>
      </c>
      <c r="J1266" s="243"/>
      <c r="K1266" s="243"/>
    </row>
    <row r="1267" spans="1:11">
      <c r="A1267" t="s">
        <v>444</v>
      </c>
      <c r="B1267" t="s">
        <v>159</v>
      </c>
      <c r="C1267" t="s">
        <v>529</v>
      </c>
      <c r="D1267" t="s">
        <v>443</v>
      </c>
      <c r="E1267" t="s">
        <v>434</v>
      </c>
      <c r="F1267" s="243">
        <v>45763.345150462963</v>
      </c>
      <c r="G1267" t="s">
        <v>435</v>
      </c>
      <c r="H1267" t="s">
        <v>436</v>
      </c>
      <c r="I1267" t="str">
        <f t="shared" si="19"/>
        <v>20250416</v>
      </c>
      <c r="J1267" s="243"/>
      <c r="K1267" s="243"/>
    </row>
    <row r="1268" spans="1:11">
      <c r="A1268" t="s">
        <v>444</v>
      </c>
      <c r="B1268" t="s">
        <v>159</v>
      </c>
      <c r="C1268" t="s">
        <v>529</v>
      </c>
      <c r="D1268" t="s">
        <v>443</v>
      </c>
      <c r="E1268" t="s">
        <v>434</v>
      </c>
      <c r="F1268" s="243">
        <v>45762.757488425923</v>
      </c>
      <c r="G1268" t="s">
        <v>435</v>
      </c>
      <c r="H1268" t="s">
        <v>436</v>
      </c>
      <c r="I1268" t="str">
        <f t="shared" si="19"/>
        <v>20250415</v>
      </c>
      <c r="J1268" s="243"/>
      <c r="K1268" s="243"/>
    </row>
    <row r="1269" spans="1:11">
      <c r="A1269" t="s">
        <v>444</v>
      </c>
      <c r="B1269" t="s">
        <v>159</v>
      </c>
      <c r="C1269" t="s">
        <v>529</v>
      </c>
      <c r="D1269" t="s">
        <v>443</v>
      </c>
      <c r="E1269" t="s">
        <v>434</v>
      </c>
      <c r="F1269" s="243">
        <v>45762.343124999999</v>
      </c>
      <c r="G1269" t="s">
        <v>435</v>
      </c>
      <c r="H1269" t="s">
        <v>436</v>
      </c>
      <c r="I1269" t="str">
        <f t="shared" si="19"/>
        <v>20250415</v>
      </c>
      <c r="J1269" s="243"/>
      <c r="K1269" s="243"/>
    </row>
    <row r="1270" spans="1:11">
      <c r="A1270" t="s">
        <v>444</v>
      </c>
      <c r="B1270" t="s">
        <v>159</v>
      </c>
      <c r="C1270" t="s">
        <v>529</v>
      </c>
      <c r="D1270" t="s">
        <v>443</v>
      </c>
      <c r="E1270" t="s">
        <v>434</v>
      </c>
      <c r="F1270" s="243">
        <v>45761.760208333333</v>
      </c>
      <c r="G1270" t="s">
        <v>435</v>
      </c>
      <c r="H1270" t="s">
        <v>436</v>
      </c>
      <c r="I1270" t="str">
        <f t="shared" si="19"/>
        <v>20250414</v>
      </c>
      <c r="J1270" s="243"/>
      <c r="K1270" s="243"/>
    </row>
    <row r="1271" spans="1:11">
      <c r="A1271" t="s">
        <v>444</v>
      </c>
      <c r="B1271" t="s">
        <v>159</v>
      </c>
      <c r="C1271" t="s">
        <v>529</v>
      </c>
      <c r="D1271" t="s">
        <v>443</v>
      </c>
      <c r="E1271" t="s">
        <v>434</v>
      </c>
      <c r="F1271" s="243">
        <v>45761.340671296297</v>
      </c>
      <c r="G1271" t="s">
        <v>435</v>
      </c>
      <c r="H1271" t="s">
        <v>436</v>
      </c>
      <c r="I1271" t="str">
        <f t="shared" si="19"/>
        <v>20250414</v>
      </c>
      <c r="J1271" s="243"/>
      <c r="K1271" s="243"/>
    </row>
    <row r="1272" spans="1:11">
      <c r="A1272" t="s">
        <v>444</v>
      </c>
      <c r="B1272" t="s">
        <v>159</v>
      </c>
      <c r="C1272" t="s">
        <v>529</v>
      </c>
      <c r="D1272" t="s">
        <v>443</v>
      </c>
      <c r="E1272" t="s">
        <v>434</v>
      </c>
      <c r="F1272" s="243">
        <v>45758.760428240741</v>
      </c>
      <c r="G1272" t="s">
        <v>435</v>
      </c>
      <c r="H1272" t="s">
        <v>436</v>
      </c>
      <c r="I1272" t="str">
        <f t="shared" si="19"/>
        <v>20250411</v>
      </c>
      <c r="J1272" s="243"/>
      <c r="K1272" s="243"/>
    </row>
    <row r="1273" spans="1:11">
      <c r="A1273" t="s">
        <v>444</v>
      </c>
      <c r="B1273" t="s">
        <v>159</v>
      </c>
      <c r="C1273" t="s">
        <v>529</v>
      </c>
      <c r="D1273" t="s">
        <v>443</v>
      </c>
      <c r="E1273" t="s">
        <v>434</v>
      </c>
      <c r="F1273" s="243">
        <v>45758.341782407406</v>
      </c>
      <c r="G1273" t="s">
        <v>435</v>
      </c>
      <c r="H1273" t="s">
        <v>436</v>
      </c>
      <c r="I1273" t="str">
        <f t="shared" si="19"/>
        <v>20250411</v>
      </c>
      <c r="J1273" s="243"/>
      <c r="K1273" s="243"/>
    </row>
    <row r="1274" spans="1:11">
      <c r="A1274" t="s">
        <v>444</v>
      </c>
      <c r="B1274" t="s">
        <v>159</v>
      </c>
      <c r="C1274" t="s">
        <v>529</v>
      </c>
      <c r="D1274" t="s">
        <v>443</v>
      </c>
      <c r="E1274" t="s">
        <v>434</v>
      </c>
      <c r="F1274" s="243">
        <v>45757.750798611109</v>
      </c>
      <c r="G1274" t="s">
        <v>435</v>
      </c>
      <c r="H1274" t="s">
        <v>436</v>
      </c>
      <c r="I1274" t="str">
        <f t="shared" si="19"/>
        <v>20250410</v>
      </c>
      <c r="J1274" s="243"/>
      <c r="K1274" s="243"/>
    </row>
    <row r="1275" spans="1:11">
      <c r="A1275" t="s">
        <v>444</v>
      </c>
      <c r="B1275" t="s">
        <v>159</v>
      </c>
      <c r="C1275" t="s">
        <v>529</v>
      </c>
      <c r="D1275" t="s">
        <v>443</v>
      </c>
      <c r="E1275" t="s">
        <v>434</v>
      </c>
      <c r="F1275" s="243">
        <v>45757.340138888889</v>
      </c>
      <c r="G1275" t="s">
        <v>435</v>
      </c>
      <c r="H1275" t="s">
        <v>436</v>
      </c>
      <c r="I1275" t="str">
        <f t="shared" si="19"/>
        <v>20250410</v>
      </c>
      <c r="J1275" s="243"/>
      <c r="K1275" s="243"/>
    </row>
    <row r="1276" spans="1:11">
      <c r="A1276" t="s">
        <v>444</v>
      </c>
      <c r="B1276" t="s">
        <v>159</v>
      </c>
      <c r="C1276" t="s">
        <v>529</v>
      </c>
      <c r="D1276" t="s">
        <v>443</v>
      </c>
      <c r="E1276" t="s">
        <v>434</v>
      </c>
      <c r="F1276" s="243">
        <v>45756.760324074072</v>
      </c>
      <c r="G1276" t="s">
        <v>435</v>
      </c>
      <c r="H1276" t="s">
        <v>436</v>
      </c>
      <c r="I1276" t="str">
        <f t="shared" si="19"/>
        <v>20250409</v>
      </c>
      <c r="J1276" s="243"/>
      <c r="K1276" s="243"/>
    </row>
    <row r="1277" spans="1:11">
      <c r="A1277" t="s">
        <v>444</v>
      </c>
      <c r="B1277" t="s">
        <v>159</v>
      </c>
      <c r="C1277" t="s">
        <v>529</v>
      </c>
      <c r="D1277" t="s">
        <v>443</v>
      </c>
      <c r="E1277" t="s">
        <v>434</v>
      </c>
      <c r="F1277" s="243">
        <v>45756.342743055553</v>
      </c>
      <c r="G1277" t="s">
        <v>435</v>
      </c>
      <c r="H1277" t="s">
        <v>436</v>
      </c>
      <c r="I1277" t="str">
        <f t="shared" si="19"/>
        <v>20250409</v>
      </c>
      <c r="J1277" s="243"/>
      <c r="K1277" s="243"/>
    </row>
    <row r="1278" spans="1:11">
      <c r="A1278" t="s">
        <v>444</v>
      </c>
      <c r="B1278" t="s">
        <v>159</v>
      </c>
      <c r="C1278" t="s">
        <v>529</v>
      </c>
      <c r="D1278" t="s">
        <v>443</v>
      </c>
      <c r="E1278" t="s">
        <v>434</v>
      </c>
      <c r="F1278" s="243">
        <v>45755.760208333333</v>
      </c>
      <c r="G1278" t="s">
        <v>435</v>
      </c>
      <c r="H1278" t="s">
        <v>436</v>
      </c>
      <c r="I1278" t="str">
        <f t="shared" si="19"/>
        <v>20250408</v>
      </c>
      <c r="J1278" s="243"/>
      <c r="K1278" s="243"/>
    </row>
    <row r="1279" spans="1:11">
      <c r="A1279" t="s">
        <v>444</v>
      </c>
      <c r="B1279" t="s">
        <v>159</v>
      </c>
      <c r="C1279" t="s">
        <v>529</v>
      </c>
      <c r="D1279" t="s">
        <v>443</v>
      </c>
      <c r="E1279" t="s">
        <v>434</v>
      </c>
      <c r="F1279" s="243">
        <v>45755.344143518516</v>
      </c>
      <c r="G1279" t="s">
        <v>435</v>
      </c>
      <c r="H1279" t="s">
        <v>436</v>
      </c>
      <c r="I1279" t="str">
        <f t="shared" si="19"/>
        <v>20250408</v>
      </c>
      <c r="J1279" s="243"/>
      <c r="K1279" s="243"/>
    </row>
    <row r="1280" spans="1:11">
      <c r="A1280" t="s">
        <v>444</v>
      </c>
      <c r="B1280" t="s">
        <v>159</v>
      </c>
      <c r="C1280" t="s">
        <v>529</v>
      </c>
      <c r="D1280" t="s">
        <v>443</v>
      </c>
      <c r="E1280" t="s">
        <v>434</v>
      </c>
      <c r="F1280" s="243">
        <v>45751.752974537034</v>
      </c>
      <c r="G1280" t="s">
        <v>435</v>
      </c>
      <c r="H1280" t="s">
        <v>436</v>
      </c>
      <c r="I1280" t="str">
        <f t="shared" si="19"/>
        <v>20250404</v>
      </c>
      <c r="J1280" s="243"/>
      <c r="K1280" s="243"/>
    </row>
    <row r="1281" spans="1:11">
      <c r="A1281" t="s">
        <v>444</v>
      </c>
      <c r="B1281" t="s">
        <v>159</v>
      </c>
      <c r="C1281" t="s">
        <v>529</v>
      </c>
      <c r="D1281" t="s">
        <v>443</v>
      </c>
      <c r="E1281" t="s">
        <v>434</v>
      </c>
      <c r="F1281" s="243">
        <v>45751.342523148145</v>
      </c>
      <c r="G1281" t="s">
        <v>435</v>
      </c>
      <c r="H1281" t="s">
        <v>436</v>
      </c>
      <c r="I1281" t="str">
        <f t="shared" si="19"/>
        <v>20250404</v>
      </c>
      <c r="J1281" s="243"/>
      <c r="K1281" s="243"/>
    </row>
    <row r="1282" spans="1:11">
      <c r="A1282" t="s">
        <v>444</v>
      </c>
      <c r="B1282" t="s">
        <v>159</v>
      </c>
      <c r="C1282" t="s">
        <v>529</v>
      </c>
      <c r="D1282" t="s">
        <v>443</v>
      </c>
      <c r="E1282" t="s">
        <v>434</v>
      </c>
      <c r="F1282" s="243">
        <v>45750.758009259262</v>
      </c>
      <c r="G1282" t="s">
        <v>435</v>
      </c>
      <c r="H1282" t="s">
        <v>436</v>
      </c>
      <c r="I1282" t="str">
        <f t="shared" ref="I1282:I1345" si="20">TEXT(F1282,"yyyymmdd")</f>
        <v>20250403</v>
      </c>
      <c r="J1282" s="243"/>
      <c r="K1282" s="243"/>
    </row>
    <row r="1283" spans="1:11">
      <c r="A1283" t="s">
        <v>444</v>
      </c>
      <c r="B1283" t="s">
        <v>159</v>
      </c>
      <c r="C1283" t="s">
        <v>529</v>
      </c>
      <c r="D1283" t="s">
        <v>443</v>
      </c>
      <c r="E1283" t="s">
        <v>434</v>
      </c>
      <c r="F1283" s="243">
        <v>45750.338252314818</v>
      </c>
      <c r="G1283" t="s">
        <v>435</v>
      </c>
      <c r="H1283" t="s">
        <v>436</v>
      </c>
      <c r="I1283" t="str">
        <f t="shared" si="20"/>
        <v>20250403</v>
      </c>
      <c r="J1283" s="243"/>
      <c r="K1283" s="243"/>
    </row>
    <row r="1284" spans="1:11">
      <c r="A1284" t="s">
        <v>444</v>
      </c>
      <c r="B1284" t="s">
        <v>159</v>
      </c>
      <c r="C1284" t="s">
        <v>529</v>
      </c>
      <c r="D1284" t="s">
        <v>443</v>
      </c>
      <c r="E1284" t="s">
        <v>434</v>
      </c>
      <c r="F1284" s="243">
        <v>45749.760601851849</v>
      </c>
      <c r="G1284" t="s">
        <v>435</v>
      </c>
      <c r="H1284" t="s">
        <v>436</v>
      </c>
      <c r="I1284" t="str">
        <f t="shared" si="20"/>
        <v>20250402</v>
      </c>
      <c r="J1284" s="243"/>
      <c r="K1284" s="243"/>
    </row>
    <row r="1285" spans="1:11">
      <c r="A1285" t="s">
        <v>444</v>
      </c>
      <c r="B1285" t="s">
        <v>159</v>
      </c>
      <c r="C1285" t="s">
        <v>529</v>
      </c>
      <c r="D1285" t="s">
        <v>443</v>
      </c>
      <c r="E1285" t="s">
        <v>434</v>
      </c>
      <c r="F1285" s="243">
        <v>45749.343217592592</v>
      </c>
      <c r="G1285" t="s">
        <v>435</v>
      </c>
      <c r="H1285" t="s">
        <v>436</v>
      </c>
      <c r="I1285" t="str">
        <f t="shared" si="20"/>
        <v>20250402</v>
      </c>
      <c r="J1285" s="243"/>
      <c r="K1285" s="243"/>
    </row>
    <row r="1286" spans="1:11">
      <c r="A1286" t="s">
        <v>444</v>
      </c>
      <c r="B1286" t="s">
        <v>159</v>
      </c>
      <c r="C1286" t="s">
        <v>529</v>
      </c>
      <c r="D1286" t="s">
        <v>443</v>
      </c>
      <c r="E1286" t="s">
        <v>434</v>
      </c>
      <c r="F1286" s="243">
        <v>45748.757777777777</v>
      </c>
      <c r="G1286" t="s">
        <v>435</v>
      </c>
      <c r="H1286" t="s">
        <v>436</v>
      </c>
      <c r="I1286" t="str">
        <f t="shared" si="20"/>
        <v>20250401</v>
      </c>
      <c r="J1286" s="243"/>
      <c r="K1286" s="243"/>
    </row>
    <row r="1287" spans="1:11">
      <c r="A1287" t="s">
        <v>444</v>
      </c>
      <c r="B1287" t="s">
        <v>159</v>
      </c>
      <c r="C1287" t="s">
        <v>529</v>
      </c>
      <c r="D1287" t="s">
        <v>443</v>
      </c>
      <c r="E1287" t="s">
        <v>434</v>
      </c>
      <c r="F1287" s="243">
        <v>45748.340497685182</v>
      </c>
      <c r="G1287" t="s">
        <v>435</v>
      </c>
      <c r="H1287" t="s">
        <v>436</v>
      </c>
      <c r="I1287" t="str">
        <f t="shared" si="20"/>
        <v>20250401</v>
      </c>
      <c r="J1287" s="243"/>
      <c r="K1287" s="243"/>
    </row>
    <row r="1288" spans="1:11">
      <c r="A1288" t="s">
        <v>444</v>
      </c>
      <c r="B1288" t="s">
        <v>159</v>
      </c>
      <c r="C1288" t="s">
        <v>529</v>
      </c>
      <c r="D1288" t="s">
        <v>443</v>
      </c>
      <c r="E1288" t="s">
        <v>434</v>
      </c>
      <c r="F1288" s="243">
        <v>45747.752962962964</v>
      </c>
      <c r="G1288" t="s">
        <v>435</v>
      </c>
      <c r="H1288" t="s">
        <v>436</v>
      </c>
      <c r="I1288" t="str">
        <f t="shared" si="20"/>
        <v>20250331</v>
      </c>
      <c r="J1288" s="243"/>
      <c r="K1288" s="243"/>
    </row>
    <row r="1289" spans="1:11">
      <c r="A1289" t="s">
        <v>444</v>
      </c>
      <c r="B1289" t="s">
        <v>159</v>
      </c>
      <c r="C1289" t="s">
        <v>529</v>
      </c>
      <c r="D1289" t="s">
        <v>443</v>
      </c>
      <c r="E1289" t="s">
        <v>434</v>
      </c>
      <c r="F1289" s="243">
        <v>45747.344282407408</v>
      </c>
      <c r="G1289" t="s">
        <v>435</v>
      </c>
      <c r="H1289" t="s">
        <v>436</v>
      </c>
      <c r="I1289" t="str">
        <f t="shared" si="20"/>
        <v>20250331</v>
      </c>
      <c r="J1289" s="243"/>
      <c r="K1289" s="243"/>
    </row>
    <row r="1290" spans="1:11">
      <c r="A1290" t="s">
        <v>444</v>
      </c>
      <c r="B1290" t="s">
        <v>159</v>
      </c>
      <c r="C1290" t="s">
        <v>529</v>
      </c>
      <c r="D1290" t="s">
        <v>443</v>
      </c>
      <c r="E1290" t="s">
        <v>434</v>
      </c>
      <c r="F1290" s="243">
        <v>45744.750381944446</v>
      </c>
      <c r="G1290" t="s">
        <v>435</v>
      </c>
      <c r="H1290" t="s">
        <v>436</v>
      </c>
      <c r="I1290" t="str">
        <f t="shared" si="20"/>
        <v>20250328</v>
      </c>
      <c r="J1290" s="243"/>
      <c r="K1290" s="243"/>
    </row>
    <row r="1291" spans="1:11">
      <c r="A1291" t="s">
        <v>444</v>
      </c>
      <c r="B1291" t="s">
        <v>159</v>
      </c>
      <c r="C1291" t="s">
        <v>529</v>
      </c>
      <c r="D1291" t="s">
        <v>443</v>
      </c>
      <c r="E1291" t="s">
        <v>434</v>
      </c>
      <c r="F1291" s="243">
        <v>45744.347673611112</v>
      </c>
      <c r="G1291" t="s">
        <v>435</v>
      </c>
      <c r="H1291" t="s">
        <v>436</v>
      </c>
      <c r="I1291" t="str">
        <f t="shared" si="20"/>
        <v>20250328</v>
      </c>
      <c r="J1291" s="243"/>
      <c r="K1291" s="243"/>
    </row>
    <row r="1292" spans="1:11">
      <c r="A1292" t="s">
        <v>444</v>
      </c>
      <c r="B1292" t="s">
        <v>159</v>
      </c>
      <c r="C1292" t="s">
        <v>529</v>
      </c>
      <c r="D1292" t="s">
        <v>443</v>
      </c>
      <c r="E1292" t="s">
        <v>434</v>
      </c>
      <c r="F1292" s="243">
        <v>45743.760601851849</v>
      </c>
      <c r="G1292" t="s">
        <v>435</v>
      </c>
      <c r="H1292" t="s">
        <v>436</v>
      </c>
      <c r="I1292" t="str">
        <f t="shared" si="20"/>
        <v>20250327</v>
      </c>
      <c r="J1292" s="243"/>
      <c r="K1292" s="243"/>
    </row>
    <row r="1293" spans="1:11">
      <c r="A1293" t="s">
        <v>444</v>
      </c>
      <c r="B1293" t="s">
        <v>159</v>
      </c>
      <c r="C1293" t="s">
        <v>529</v>
      </c>
      <c r="D1293" t="s">
        <v>443</v>
      </c>
      <c r="E1293" t="s">
        <v>434</v>
      </c>
      <c r="F1293" s="243">
        <v>45743.342592592591</v>
      </c>
      <c r="G1293" t="s">
        <v>435</v>
      </c>
      <c r="H1293" t="s">
        <v>436</v>
      </c>
      <c r="I1293" t="str">
        <f t="shared" si="20"/>
        <v>20250327</v>
      </c>
      <c r="J1293" s="243"/>
      <c r="K1293" s="243"/>
    </row>
    <row r="1294" spans="1:11">
      <c r="A1294" t="s">
        <v>444</v>
      </c>
      <c r="B1294" t="s">
        <v>159</v>
      </c>
      <c r="C1294" t="s">
        <v>529</v>
      </c>
      <c r="D1294" t="s">
        <v>443</v>
      </c>
      <c r="E1294" t="s">
        <v>434</v>
      </c>
      <c r="F1294" s="243">
        <v>45742.765219907407</v>
      </c>
      <c r="G1294" t="s">
        <v>435</v>
      </c>
      <c r="H1294" t="s">
        <v>436</v>
      </c>
      <c r="I1294" t="str">
        <f t="shared" si="20"/>
        <v>20250326</v>
      </c>
      <c r="J1294" s="243"/>
      <c r="K1294" s="243"/>
    </row>
    <row r="1295" spans="1:11">
      <c r="A1295" t="s">
        <v>444</v>
      </c>
      <c r="B1295" t="s">
        <v>159</v>
      </c>
      <c r="C1295" t="s">
        <v>529</v>
      </c>
      <c r="D1295" t="s">
        <v>443</v>
      </c>
      <c r="E1295" t="s">
        <v>434</v>
      </c>
      <c r="F1295" s="243">
        <v>45742.340520833335</v>
      </c>
      <c r="G1295" t="s">
        <v>435</v>
      </c>
      <c r="H1295" t="s">
        <v>436</v>
      </c>
      <c r="I1295" t="str">
        <f t="shared" si="20"/>
        <v>20250326</v>
      </c>
      <c r="J1295" s="243"/>
      <c r="K1295" s="243"/>
    </row>
    <row r="1296" spans="1:11">
      <c r="A1296" t="s">
        <v>444</v>
      </c>
      <c r="B1296" t="s">
        <v>159</v>
      </c>
      <c r="C1296" t="s">
        <v>529</v>
      </c>
      <c r="D1296" t="s">
        <v>443</v>
      </c>
      <c r="E1296" t="s">
        <v>434</v>
      </c>
      <c r="F1296" s="243">
        <v>45741.754571759258</v>
      </c>
      <c r="G1296" t="s">
        <v>435</v>
      </c>
      <c r="H1296" t="s">
        <v>436</v>
      </c>
      <c r="I1296" t="str">
        <f t="shared" si="20"/>
        <v>20250325</v>
      </c>
      <c r="J1296" s="243"/>
      <c r="K1296" s="243"/>
    </row>
    <row r="1297" spans="1:11">
      <c r="A1297" t="s">
        <v>444</v>
      </c>
      <c r="B1297" t="s">
        <v>159</v>
      </c>
      <c r="C1297" t="s">
        <v>529</v>
      </c>
      <c r="D1297" t="s">
        <v>443</v>
      </c>
      <c r="E1297" t="s">
        <v>434</v>
      </c>
      <c r="F1297" s="243">
        <v>45741.341284722221</v>
      </c>
      <c r="G1297" t="s">
        <v>435</v>
      </c>
      <c r="H1297" t="s">
        <v>436</v>
      </c>
      <c r="I1297" t="str">
        <f t="shared" si="20"/>
        <v>20250325</v>
      </c>
      <c r="J1297" s="243"/>
      <c r="K1297" s="243"/>
    </row>
    <row r="1298" spans="1:11">
      <c r="A1298" t="s">
        <v>444</v>
      </c>
      <c r="B1298" t="s">
        <v>159</v>
      </c>
      <c r="C1298" t="s">
        <v>529</v>
      </c>
      <c r="D1298" t="s">
        <v>443</v>
      </c>
      <c r="E1298" t="s">
        <v>434</v>
      </c>
      <c r="F1298" s="244">
        <v>45740.781759259262</v>
      </c>
      <c r="G1298" t="s">
        <v>435</v>
      </c>
      <c r="H1298" t="s">
        <v>436</v>
      </c>
      <c r="I1298" t="str">
        <f t="shared" si="20"/>
        <v>20250324</v>
      </c>
      <c r="J1298" s="243"/>
      <c r="K1298" s="243"/>
    </row>
    <row r="1299" spans="1:11">
      <c r="A1299" t="s">
        <v>444</v>
      </c>
      <c r="B1299" t="s">
        <v>159</v>
      </c>
      <c r="C1299" t="s">
        <v>529</v>
      </c>
      <c r="D1299" t="s">
        <v>443</v>
      </c>
      <c r="E1299" t="s">
        <v>434</v>
      </c>
      <c r="F1299" s="244">
        <v>45740.341238425928</v>
      </c>
      <c r="G1299" t="s">
        <v>435</v>
      </c>
      <c r="H1299" t="s">
        <v>436</v>
      </c>
      <c r="I1299" t="str">
        <f t="shared" si="20"/>
        <v>20250324</v>
      </c>
      <c r="J1299" s="243"/>
      <c r="K1299" s="243"/>
    </row>
    <row r="1300" spans="1:11">
      <c r="A1300" t="s">
        <v>444</v>
      </c>
      <c r="B1300" t="s">
        <v>159</v>
      </c>
      <c r="C1300" t="s">
        <v>529</v>
      </c>
      <c r="D1300" t="s">
        <v>443</v>
      </c>
      <c r="E1300" t="s">
        <v>434</v>
      </c>
      <c r="F1300" s="243">
        <v>45737.778067129628</v>
      </c>
      <c r="G1300" t="s">
        <v>435</v>
      </c>
      <c r="H1300" t="s">
        <v>436</v>
      </c>
      <c r="I1300" t="str">
        <f t="shared" si="20"/>
        <v>20250321</v>
      </c>
      <c r="J1300" s="243"/>
      <c r="K1300" s="243"/>
    </row>
    <row r="1301" spans="1:11">
      <c r="A1301" t="s">
        <v>444</v>
      </c>
      <c r="B1301" t="s">
        <v>159</v>
      </c>
      <c r="C1301" t="s">
        <v>529</v>
      </c>
      <c r="D1301" t="s">
        <v>443</v>
      </c>
      <c r="E1301" t="s">
        <v>434</v>
      </c>
      <c r="F1301" s="243">
        <v>45737.341273148151</v>
      </c>
      <c r="G1301" t="s">
        <v>435</v>
      </c>
      <c r="H1301" t="s">
        <v>436</v>
      </c>
      <c r="I1301" t="str">
        <f t="shared" si="20"/>
        <v>20250321</v>
      </c>
      <c r="J1301" s="243"/>
      <c r="K1301" s="243"/>
    </row>
    <row r="1302" spans="1:11">
      <c r="A1302" t="s">
        <v>444</v>
      </c>
      <c r="B1302" t="s">
        <v>159</v>
      </c>
      <c r="C1302" t="s">
        <v>529</v>
      </c>
      <c r="D1302" t="s">
        <v>443</v>
      </c>
      <c r="E1302" t="s">
        <v>434</v>
      </c>
      <c r="F1302" s="243">
        <v>45736.750798611109</v>
      </c>
      <c r="G1302" t="s">
        <v>435</v>
      </c>
      <c r="H1302" t="s">
        <v>436</v>
      </c>
      <c r="I1302" t="str">
        <f t="shared" si="20"/>
        <v>20250320</v>
      </c>
      <c r="J1302" s="243"/>
      <c r="K1302" s="243"/>
    </row>
    <row r="1303" spans="1:11">
      <c r="A1303" t="s">
        <v>444</v>
      </c>
      <c r="B1303" t="s">
        <v>159</v>
      </c>
      <c r="C1303" t="s">
        <v>529</v>
      </c>
      <c r="D1303" t="s">
        <v>443</v>
      </c>
      <c r="E1303" t="s">
        <v>434</v>
      </c>
      <c r="F1303" s="243">
        <v>45736.341631944444</v>
      </c>
      <c r="G1303" t="s">
        <v>435</v>
      </c>
      <c r="H1303" t="s">
        <v>436</v>
      </c>
      <c r="I1303" t="str">
        <f t="shared" si="20"/>
        <v>20250320</v>
      </c>
      <c r="J1303" s="243"/>
      <c r="K1303" s="243"/>
    </row>
    <row r="1304" spans="1:11">
      <c r="A1304" t="s">
        <v>431</v>
      </c>
      <c r="B1304" t="s">
        <v>54</v>
      </c>
      <c r="C1304" t="s">
        <v>530</v>
      </c>
      <c r="D1304" t="s">
        <v>433</v>
      </c>
      <c r="E1304" t="s">
        <v>434</v>
      </c>
      <c r="F1304" s="243">
        <v>45763.751157407409</v>
      </c>
      <c r="G1304" t="s">
        <v>475</v>
      </c>
      <c r="H1304" t="s">
        <v>476</v>
      </c>
      <c r="I1304" t="str">
        <f t="shared" si="20"/>
        <v>20250416</v>
      </c>
      <c r="J1304" s="243"/>
      <c r="K1304" s="243"/>
    </row>
    <row r="1305" spans="1:11">
      <c r="A1305" t="s">
        <v>431</v>
      </c>
      <c r="B1305" t="s">
        <v>54</v>
      </c>
      <c r="C1305" t="s">
        <v>530</v>
      </c>
      <c r="D1305" t="s">
        <v>433</v>
      </c>
      <c r="E1305" t="s">
        <v>434</v>
      </c>
      <c r="F1305" s="243">
        <v>45763.323599537034</v>
      </c>
      <c r="G1305" t="s">
        <v>475</v>
      </c>
      <c r="H1305" t="s">
        <v>476</v>
      </c>
      <c r="I1305" t="str">
        <f t="shared" si="20"/>
        <v>20250416</v>
      </c>
      <c r="J1305" s="243"/>
      <c r="K1305" s="243"/>
    </row>
    <row r="1306" spans="1:11">
      <c r="A1306" t="s">
        <v>431</v>
      </c>
      <c r="B1306" t="s">
        <v>54</v>
      </c>
      <c r="C1306" t="s">
        <v>530</v>
      </c>
      <c r="D1306" t="s">
        <v>433</v>
      </c>
      <c r="E1306" t="s">
        <v>434</v>
      </c>
      <c r="F1306" s="243">
        <v>45762.748136574075</v>
      </c>
      <c r="G1306" t="s">
        <v>475</v>
      </c>
      <c r="H1306" t="s">
        <v>476</v>
      </c>
      <c r="I1306" t="str">
        <f t="shared" si="20"/>
        <v>20250415</v>
      </c>
      <c r="J1306" s="243"/>
      <c r="K1306" s="243"/>
    </row>
    <row r="1307" spans="1:11">
      <c r="A1307" t="s">
        <v>431</v>
      </c>
      <c r="B1307" t="s">
        <v>54</v>
      </c>
      <c r="C1307" t="s">
        <v>530</v>
      </c>
      <c r="D1307" t="s">
        <v>433</v>
      </c>
      <c r="E1307" t="s">
        <v>434</v>
      </c>
      <c r="F1307" s="243">
        <v>45762.311979166669</v>
      </c>
      <c r="G1307" t="s">
        <v>475</v>
      </c>
      <c r="H1307" t="s">
        <v>476</v>
      </c>
      <c r="I1307" t="str">
        <f t="shared" si="20"/>
        <v>20250415</v>
      </c>
      <c r="J1307" s="243"/>
      <c r="K1307" s="243"/>
    </row>
    <row r="1308" spans="1:11">
      <c r="A1308" t="s">
        <v>431</v>
      </c>
      <c r="B1308" t="s">
        <v>54</v>
      </c>
      <c r="C1308" t="s">
        <v>530</v>
      </c>
      <c r="D1308" t="s">
        <v>433</v>
      </c>
      <c r="E1308" t="s">
        <v>434</v>
      </c>
      <c r="F1308" s="243">
        <v>45761.796168981484</v>
      </c>
      <c r="G1308" t="s">
        <v>475</v>
      </c>
      <c r="H1308" t="s">
        <v>476</v>
      </c>
      <c r="I1308" t="str">
        <f t="shared" si="20"/>
        <v>20250414</v>
      </c>
      <c r="J1308" s="243"/>
      <c r="K1308" s="243"/>
    </row>
    <row r="1309" spans="1:11">
      <c r="A1309" t="s">
        <v>431</v>
      </c>
      <c r="B1309" t="s">
        <v>54</v>
      </c>
      <c r="C1309" t="s">
        <v>530</v>
      </c>
      <c r="D1309" t="s">
        <v>433</v>
      </c>
      <c r="E1309" t="s">
        <v>434</v>
      </c>
      <c r="F1309" s="243">
        <v>45761.330381944441</v>
      </c>
      <c r="G1309" t="s">
        <v>475</v>
      </c>
      <c r="H1309" t="s">
        <v>476</v>
      </c>
      <c r="I1309" t="str">
        <f t="shared" si="20"/>
        <v>20250414</v>
      </c>
      <c r="J1309" s="243"/>
      <c r="K1309" s="243"/>
    </row>
    <row r="1310" spans="1:11">
      <c r="A1310" t="s">
        <v>431</v>
      </c>
      <c r="B1310" t="s">
        <v>54</v>
      </c>
      <c r="C1310" t="s">
        <v>530</v>
      </c>
      <c r="D1310" t="s">
        <v>433</v>
      </c>
      <c r="E1310" t="s">
        <v>434</v>
      </c>
      <c r="F1310" s="243">
        <v>45758.77921296296</v>
      </c>
      <c r="G1310" t="s">
        <v>475</v>
      </c>
      <c r="H1310" t="s">
        <v>476</v>
      </c>
      <c r="I1310" t="str">
        <f t="shared" si="20"/>
        <v>20250411</v>
      </c>
      <c r="J1310" s="243"/>
      <c r="K1310" s="243"/>
    </row>
    <row r="1311" spans="1:11">
      <c r="A1311" t="s">
        <v>431</v>
      </c>
      <c r="B1311" t="s">
        <v>54</v>
      </c>
      <c r="C1311" t="s">
        <v>530</v>
      </c>
      <c r="D1311" t="s">
        <v>433</v>
      </c>
      <c r="E1311" t="s">
        <v>434</v>
      </c>
      <c r="F1311" s="243">
        <v>45758.330787037034</v>
      </c>
      <c r="G1311" t="s">
        <v>475</v>
      </c>
      <c r="H1311" t="s">
        <v>476</v>
      </c>
      <c r="I1311" t="str">
        <f t="shared" si="20"/>
        <v>20250411</v>
      </c>
      <c r="J1311" s="243"/>
      <c r="K1311" s="243"/>
    </row>
    <row r="1312" spans="1:11">
      <c r="A1312" t="s">
        <v>431</v>
      </c>
      <c r="B1312" t="s">
        <v>54</v>
      </c>
      <c r="C1312" t="s">
        <v>530</v>
      </c>
      <c r="D1312" t="s">
        <v>433</v>
      </c>
      <c r="E1312" t="s">
        <v>434</v>
      </c>
      <c r="F1312" s="243">
        <v>45757.738495370373</v>
      </c>
      <c r="G1312" t="s">
        <v>475</v>
      </c>
      <c r="H1312" t="s">
        <v>476</v>
      </c>
      <c r="I1312" t="str">
        <f t="shared" si="20"/>
        <v>20250410</v>
      </c>
      <c r="J1312" s="243"/>
      <c r="K1312" s="243"/>
    </row>
    <row r="1313" spans="1:11">
      <c r="A1313" t="s">
        <v>431</v>
      </c>
      <c r="B1313" t="s">
        <v>54</v>
      </c>
      <c r="C1313" t="s">
        <v>530</v>
      </c>
      <c r="D1313" t="s">
        <v>433</v>
      </c>
      <c r="E1313" t="s">
        <v>434</v>
      </c>
      <c r="F1313" s="243">
        <v>45757.333379629628</v>
      </c>
      <c r="G1313" t="s">
        <v>475</v>
      </c>
      <c r="H1313" t="s">
        <v>476</v>
      </c>
      <c r="I1313" t="str">
        <f t="shared" si="20"/>
        <v>20250410</v>
      </c>
      <c r="J1313" s="243"/>
      <c r="K1313" s="243"/>
    </row>
    <row r="1314" spans="1:11">
      <c r="A1314" t="s">
        <v>431</v>
      </c>
      <c r="B1314" t="s">
        <v>54</v>
      </c>
      <c r="C1314" t="s">
        <v>530</v>
      </c>
      <c r="D1314" t="s">
        <v>433</v>
      </c>
      <c r="E1314" t="s">
        <v>434</v>
      </c>
      <c r="F1314" s="243">
        <v>45756.749293981484</v>
      </c>
      <c r="G1314" t="s">
        <v>475</v>
      </c>
      <c r="H1314" t="s">
        <v>476</v>
      </c>
      <c r="I1314" t="str">
        <f t="shared" si="20"/>
        <v>20250409</v>
      </c>
      <c r="J1314" s="243"/>
      <c r="K1314" s="243"/>
    </row>
    <row r="1315" spans="1:11">
      <c r="A1315" t="s">
        <v>431</v>
      </c>
      <c r="B1315" t="s">
        <v>54</v>
      </c>
      <c r="C1315" t="s">
        <v>530</v>
      </c>
      <c r="D1315" t="s">
        <v>433</v>
      </c>
      <c r="E1315" t="s">
        <v>434</v>
      </c>
      <c r="F1315" s="243">
        <v>45756.330740740741</v>
      </c>
      <c r="G1315" t="s">
        <v>475</v>
      </c>
      <c r="H1315" t="s">
        <v>476</v>
      </c>
      <c r="I1315" t="str">
        <f t="shared" si="20"/>
        <v>20250409</v>
      </c>
      <c r="J1315" s="243"/>
      <c r="K1315" s="243"/>
    </row>
    <row r="1316" spans="1:11">
      <c r="A1316" t="s">
        <v>431</v>
      </c>
      <c r="B1316" t="s">
        <v>54</v>
      </c>
      <c r="C1316" t="s">
        <v>530</v>
      </c>
      <c r="D1316" t="s">
        <v>433</v>
      </c>
      <c r="E1316" t="s">
        <v>434</v>
      </c>
      <c r="F1316" s="243">
        <v>45755.743333333332</v>
      </c>
      <c r="G1316" t="s">
        <v>475</v>
      </c>
      <c r="H1316" t="s">
        <v>476</v>
      </c>
      <c r="I1316" t="str">
        <f t="shared" si="20"/>
        <v>20250408</v>
      </c>
      <c r="J1316" s="243"/>
      <c r="K1316" s="243"/>
    </row>
    <row r="1317" spans="1:11">
      <c r="A1317" t="s">
        <v>431</v>
      </c>
      <c r="B1317" t="s">
        <v>54</v>
      </c>
      <c r="C1317" t="s">
        <v>530</v>
      </c>
      <c r="D1317" t="s">
        <v>433</v>
      </c>
      <c r="E1317" t="s">
        <v>434</v>
      </c>
      <c r="F1317" s="243">
        <v>45755.311562499999</v>
      </c>
      <c r="G1317" t="s">
        <v>475</v>
      </c>
      <c r="H1317" t="s">
        <v>476</v>
      </c>
      <c r="I1317" t="str">
        <f t="shared" si="20"/>
        <v>20250408</v>
      </c>
      <c r="J1317" s="243"/>
      <c r="K1317" s="243"/>
    </row>
    <row r="1318" spans="1:11">
      <c r="A1318" t="s">
        <v>431</v>
      </c>
      <c r="B1318" t="s">
        <v>54</v>
      </c>
      <c r="C1318" t="s">
        <v>530</v>
      </c>
      <c r="D1318" t="s">
        <v>433</v>
      </c>
      <c r="E1318" t="s">
        <v>434</v>
      </c>
      <c r="F1318" s="243">
        <v>45751.754837962966</v>
      </c>
      <c r="G1318" t="s">
        <v>475</v>
      </c>
      <c r="H1318" t="s">
        <v>476</v>
      </c>
      <c r="I1318" t="str">
        <f t="shared" si="20"/>
        <v>20250404</v>
      </c>
      <c r="J1318" s="243"/>
      <c r="K1318" s="243"/>
    </row>
    <row r="1319" spans="1:11">
      <c r="A1319" t="s">
        <v>431</v>
      </c>
      <c r="B1319" t="s">
        <v>54</v>
      </c>
      <c r="C1319" t="s">
        <v>530</v>
      </c>
      <c r="D1319" t="s">
        <v>433</v>
      </c>
      <c r="E1319" t="s">
        <v>434</v>
      </c>
      <c r="F1319" s="243">
        <v>45751.312962962962</v>
      </c>
      <c r="G1319" t="s">
        <v>475</v>
      </c>
      <c r="H1319" t="s">
        <v>476</v>
      </c>
      <c r="I1319" t="str">
        <f t="shared" si="20"/>
        <v>20250404</v>
      </c>
      <c r="J1319" s="243"/>
      <c r="K1319" s="243"/>
    </row>
    <row r="1320" spans="1:11">
      <c r="A1320" t="s">
        <v>431</v>
      </c>
      <c r="B1320" t="s">
        <v>54</v>
      </c>
      <c r="C1320" t="s">
        <v>530</v>
      </c>
      <c r="D1320" t="s">
        <v>433</v>
      </c>
      <c r="E1320" t="s">
        <v>434</v>
      </c>
      <c r="F1320" s="243">
        <v>45750.741365740738</v>
      </c>
      <c r="G1320" t="s">
        <v>475</v>
      </c>
      <c r="H1320" t="s">
        <v>476</v>
      </c>
      <c r="I1320" t="str">
        <f t="shared" si="20"/>
        <v>20250403</v>
      </c>
      <c r="J1320" s="243"/>
      <c r="K1320" s="243"/>
    </row>
    <row r="1321" spans="1:11">
      <c r="A1321" t="s">
        <v>431</v>
      </c>
      <c r="B1321" t="s">
        <v>54</v>
      </c>
      <c r="C1321" t="s">
        <v>530</v>
      </c>
      <c r="D1321" t="s">
        <v>433</v>
      </c>
      <c r="E1321" t="s">
        <v>434</v>
      </c>
      <c r="F1321" s="243">
        <v>45750.323587962965</v>
      </c>
      <c r="G1321" t="s">
        <v>475</v>
      </c>
      <c r="H1321" t="s">
        <v>476</v>
      </c>
      <c r="I1321" t="str">
        <f t="shared" si="20"/>
        <v>20250403</v>
      </c>
      <c r="J1321" s="243"/>
      <c r="K1321" s="243"/>
    </row>
    <row r="1322" spans="1:11">
      <c r="A1322" t="s">
        <v>431</v>
      </c>
      <c r="B1322" t="s">
        <v>54</v>
      </c>
      <c r="C1322" t="s">
        <v>530</v>
      </c>
      <c r="D1322" t="s">
        <v>433</v>
      </c>
      <c r="E1322" t="s">
        <v>434</v>
      </c>
      <c r="F1322" s="243">
        <v>45749.746631944443</v>
      </c>
      <c r="G1322" t="s">
        <v>475</v>
      </c>
      <c r="H1322" t="s">
        <v>476</v>
      </c>
      <c r="I1322" t="str">
        <f t="shared" si="20"/>
        <v>20250402</v>
      </c>
      <c r="J1322" s="243"/>
      <c r="K1322" s="243"/>
    </row>
    <row r="1323" spans="1:11">
      <c r="A1323" t="s">
        <v>431</v>
      </c>
      <c r="B1323" t="s">
        <v>54</v>
      </c>
      <c r="C1323" t="s">
        <v>530</v>
      </c>
      <c r="D1323" t="s">
        <v>433</v>
      </c>
      <c r="E1323" t="s">
        <v>434</v>
      </c>
      <c r="F1323" s="243">
        <v>45749.312824074077</v>
      </c>
      <c r="G1323" t="s">
        <v>475</v>
      </c>
      <c r="H1323" t="s">
        <v>476</v>
      </c>
      <c r="I1323" t="str">
        <f t="shared" si="20"/>
        <v>20250402</v>
      </c>
      <c r="J1323" s="243"/>
      <c r="K1323" s="243"/>
    </row>
    <row r="1324" spans="1:11">
      <c r="A1324" t="s">
        <v>431</v>
      </c>
      <c r="B1324" t="s">
        <v>54</v>
      </c>
      <c r="C1324" t="s">
        <v>530</v>
      </c>
      <c r="D1324" t="s">
        <v>433</v>
      </c>
      <c r="E1324" t="s">
        <v>434</v>
      </c>
      <c r="F1324" s="243">
        <v>45748.757094907407</v>
      </c>
      <c r="G1324" t="s">
        <v>475</v>
      </c>
      <c r="H1324" t="s">
        <v>476</v>
      </c>
      <c r="I1324" t="str">
        <f t="shared" si="20"/>
        <v>20250401</v>
      </c>
      <c r="J1324" s="243"/>
      <c r="K1324" s="243"/>
    </row>
    <row r="1325" spans="1:11">
      <c r="A1325" t="s">
        <v>431</v>
      </c>
      <c r="B1325" t="s">
        <v>54</v>
      </c>
      <c r="C1325" t="s">
        <v>530</v>
      </c>
      <c r="D1325" t="s">
        <v>433</v>
      </c>
      <c r="E1325" t="s">
        <v>434</v>
      </c>
      <c r="F1325" s="243">
        <v>45748.316030092596</v>
      </c>
      <c r="G1325" t="s">
        <v>475</v>
      </c>
      <c r="H1325" t="s">
        <v>476</v>
      </c>
      <c r="I1325" t="str">
        <f t="shared" si="20"/>
        <v>20250401</v>
      </c>
      <c r="J1325" s="243"/>
      <c r="K1325" s="243"/>
    </row>
    <row r="1326" spans="1:11">
      <c r="A1326" t="s">
        <v>431</v>
      </c>
      <c r="B1326" t="s">
        <v>54</v>
      </c>
      <c r="C1326" t="s">
        <v>530</v>
      </c>
      <c r="D1326" t="s">
        <v>433</v>
      </c>
      <c r="E1326" t="s">
        <v>434</v>
      </c>
      <c r="F1326" s="243">
        <v>45747.778935185182</v>
      </c>
      <c r="G1326" t="s">
        <v>475</v>
      </c>
      <c r="H1326" t="s">
        <v>476</v>
      </c>
      <c r="I1326" t="str">
        <f t="shared" si="20"/>
        <v>20250331</v>
      </c>
      <c r="J1326" s="243"/>
      <c r="K1326" s="243"/>
    </row>
    <row r="1327" spans="1:11">
      <c r="A1327" t="s">
        <v>431</v>
      </c>
      <c r="B1327" t="s">
        <v>54</v>
      </c>
      <c r="C1327" t="s">
        <v>530</v>
      </c>
      <c r="D1327" t="s">
        <v>433</v>
      </c>
      <c r="E1327" t="s">
        <v>434</v>
      </c>
      <c r="F1327" s="243">
        <v>45747.322245370371</v>
      </c>
      <c r="G1327" t="s">
        <v>475</v>
      </c>
      <c r="H1327" t="s">
        <v>476</v>
      </c>
      <c r="I1327" t="str">
        <f t="shared" si="20"/>
        <v>20250331</v>
      </c>
      <c r="J1327" s="243"/>
      <c r="K1327" s="243"/>
    </row>
    <row r="1328" spans="1:11">
      <c r="A1328" t="s">
        <v>431</v>
      </c>
      <c r="B1328" t="s">
        <v>54</v>
      </c>
      <c r="C1328" t="s">
        <v>530</v>
      </c>
      <c r="D1328" t="s">
        <v>433</v>
      </c>
      <c r="E1328" t="s">
        <v>434</v>
      </c>
      <c r="F1328" s="243">
        <v>45744.776909722219</v>
      </c>
      <c r="G1328" t="s">
        <v>475</v>
      </c>
      <c r="H1328" t="s">
        <v>476</v>
      </c>
      <c r="I1328" t="str">
        <f t="shared" si="20"/>
        <v>20250328</v>
      </c>
      <c r="J1328" s="243"/>
      <c r="K1328" s="243"/>
    </row>
    <row r="1329" spans="1:11">
      <c r="A1329" t="s">
        <v>431</v>
      </c>
      <c r="B1329" t="s">
        <v>54</v>
      </c>
      <c r="C1329" t="s">
        <v>530</v>
      </c>
      <c r="D1329" t="s">
        <v>433</v>
      </c>
      <c r="E1329" t="s">
        <v>434</v>
      </c>
      <c r="F1329" s="243">
        <v>45744.331018518518</v>
      </c>
      <c r="G1329" t="s">
        <v>475</v>
      </c>
      <c r="H1329" t="s">
        <v>476</v>
      </c>
      <c r="I1329" t="str">
        <f t="shared" si="20"/>
        <v>20250328</v>
      </c>
      <c r="J1329" s="243"/>
      <c r="K1329" s="243"/>
    </row>
    <row r="1330" spans="1:11">
      <c r="A1330" t="s">
        <v>431</v>
      </c>
      <c r="B1330" t="s">
        <v>54</v>
      </c>
      <c r="C1330" t="s">
        <v>530</v>
      </c>
      <c r="D1330" t="s">
        <v>433</v>
      </c>
      <c r="E1330" t="s">
        <v>434</v>
      </c>
      <c r="F1330" s="243">
        <v>45743.882893518516</v>
      </c>
      <c r="G1330" t="s">
        <v>475</v>
      </c>
      <c r="H1330" t="s">
        <v>476</v>
      </c>
      <c r="I1330" t="str">
        <f t="shared" si="20"/>
        <v>20250327</v>
      </c>
      <c r="J1330" s="243"/>
      <c r="K1330" s="243"/>
    </row>
    <row r="1331" spans="1:11">
      <c r="A1331" t="s">
        <v>431</v>
      </c>
      <c r="B1331" t="s">
        <v>54</v>
      </c>
      <c r="C1331" t="s">
        <v>530</v>
      </c>
      <c r="D1331" t="s">
        <v>433</v>
      </c>
      <c r="E1331" t="s">
        <v>434</v>
      </c>
      <c r="F1331" s="243">
        <v>45743.332569444443</v>
      </c>
      <c r="G1331" t="s">
        <v>475</v>
      </c>
      <c r="H1331" t="s">
        <v>476</v>
      </c>
      <c r="I1331" t="str">
        <f t="shared" si="20"/>
        <v>20250327</v>
      </c>
      <c r="J1331" s="243"/>
      <c r="K1331" s="243"/>
    </row>
    <row r="1332" spans="1:11">
      <c r="A1332" t="s">
        <v>431</v>
      </c>
      <c r="B1332" t="s">
        <v>54</v>
      </c>
      <c r="C1332" t="s">
        <v>530</v>
      </c>
      <c r="D1332" t="s">
        <v>433</v>
      </c>
      <c r="E1332" t="s">
        <v>434</v>
      </c>
      <c r="F1332" s="243">
        <v>45742.795752314814</v>
      </c>
      <c r="G1332" t="s">
        <v>475</v>
      </c>
      <c r="H1332" t="s">
        <v>476</v>
      </c>
      <c r="I1332" t="str">
        <f t="shared" si="20"/>
        <v>20250326</v>
      </c>
      <c r="J1332" s="243"/>
      <c r="K1332" s="243"/>
    </row>
    <row r="1333" spans="1:11">
      <c r="A1333" t="s">
        <v>431</v>
      </c>
      <c r="B1333" t="s">
        <v>54</v>
      </c>
      <c r="C1333" t="s">
        <v>530</v>
      </c>
      <c r="D1333" t="s">
        <v>433</v>
      </c>
      <c r="E1333" t="s">
        <v>434</v>
      </c>
      <c r="F1333" s="243">
        <v>45742.323414351849</v>
      </c>
      <c r="G1333" t="s">
        <v>475</v>
      </c>
      <c r="H1333" t="s">
        <v>476</v>
      </c>
      <c r="I1333" t="str">
        <f t="shared" si="20"/>
        <v>20250326</v>
      </c>
      <c r="J1333" s="243"/>
      <c r="K1333" s="243"/>
    </row>
    <row r="1334" spans="1:11">
      <c r="A1334" t="s">
        <v>431</v>
      </c>
      <c r="B1334" t="s">
        <v>54</v>
      </c>
      <c r="C1334" t="s">
        <v>530</v>
      </c>
      <c r="D1334" t="s">
        <v>433</v>
      </c>
      <c r="E1334" t="s">
        <v>434</v>
      </c>
      <c r="F1334" s="243">
        <v>45741.803993055553</v>
      </c>
      <c r="G1334" t="s">
        <v>475</v>
      </c>
      <c r="H1334" t="s">
        <v>476</v>
      </c>
      <c r="I1334" t="str">
        <f t="shared" si="20"/>
        <v>20250325</v>
      </c>
      <c r="J1334" s="243"/>
      <c r="K1334" s="243"/>
    </row>
    <row r="1335" spans="1:11">
      <c r="A1335" t="s">
        <v>431</v>
      </c>
      <c r="B1335" t="s">
        <v>54</v>
      </c>
      <c r="C1335" t="s">
        <v>530</v>
      </c>
      <c r="D1335" t="s">
        <v>433</v>
      </c>
      <c r="E1335" t="s">
        <v>434</v>
      </c>
      <c r="F1335" s="243">
        <v>45741.332858796297</v>
      </c>
      <c r="G1335" t="s">
        <v>475</v>
      </c>
      <c r="H1335" t="s">
        <v>476</v>
      </c>
      <c r="I1335" t="str">
        <f t="shared" si="20"/>
        <v>20250325</v>
      </c>
      <c r="J1335" s="243"/>
      <c r="K1335" s="243"/>
    </row>
    <row r="1336" spans="1:11">
      <c r="A1336" t="s">
        <v>431</v>
      </c>
      <c r="B1336" t="s">
        <v>54</v>
      </c>
      <c r="C1336" t="s">
        <v>530</v>
      </c>
      <c r="D1336" t="s">
        <v>433</v>
      </c>
      <c r="E1336" t="s">
        <v>434</v>
      </c>
      <c r="F1336" s="243">
        <v>45740.759930555556</v>
      </c>
      <c r="G1336" t="s">
        <v>475</v>
      </c>
      <c r="H1336" t="s">
        <v>476</v>
      </c>
      <c r="I1336" t="str">
        <f t="shared" si="20"/>
        <v>20250324</v>
      </c>
      <c r="J1336" s="243"/>
      <c r="K1336" s="243"/>
    </row>
    <row r="1337" spans="1:11">
      <c r="A1337" t="s">
        <v>431</v>
      </c>
      <c r="B1337" t="s">
        <v>54</v>
      </c>
      <c r="C1337" t="s">
        <v>530</v>
      </c>
      <c r="D1337" t="s">
        <v>433</v>
      </c>
      <c r="E1337" t="s">
        <v>434</v>
      </c>
      <c r="F1337" s="243">
        <v>45740.329386574071</v>
      </c>
      <c r="G1337" t="s">
        <v>475</v>
      </c>
      <c r="H1337" t="s">
        <v>476</v>
      </c>
      <c r="I1337" t="str">
        <f t="shared" si="20"/>
        <v>20250324</v>
      </c>
      <c r="J1337" s="243"/>
      <c r="K1337" s="243"/>
    </row>
    <row r="1338" spans="1:11">
      <c r="A1338" t="s">
        <v>431</v>
      </c>
      <c r="B1338" t="s">
        <v>54</v>
      </c>
      <c r="C1338" t="s">
        <v>530</v>
      </c>
      <c r="D1338" t="s">
        <v>433</v>
      </c>
      <c r="E1338" t="s">
        <v>434</v>
      </c>
      <c r="F1338" s="243">
        <v>45737.75545138889</v>
      </c>
      <c r="G1338" t="s">
        <v>475</v>
      </c>
      <c r="H1338" t="s">
        <v>476</v>
      </c>
      <c r="I1338" t="str">
        <f t="shared" si="20"/>
        <v>20250321</v>
      </c>
      <c r="J1338" s="243"/>
      <c r="K1338" s="243"/>
    </row>
    <row r="1339" spans="1:11">
      <c r="A1339" t="s">
        <v>431</v>
      </c>
      <c r="B1339" t="s">
        <v>54</v>
      </c>
      <c r="C1339" t="s">
        <v>530</v>
      </c>
      <c r="D1339" t="s">
        <v>433</v>
      </c>
      <c r="E1339" t="s">
        <v>434</v>
      </c>
      <c r="F1339" s="243">
        <v>45737.755370370367</v>
      </c>
      <c r="G1339" t="s">
        <v>475</v>
      </c>
      <c r="H1339" t="s">
        <v>476</v>
      </c>
      <c r="I1339" t="str">
        <f t="shared" si="20"/>
        <v>20250321</v>
      </c>
      <c r="J1339" s="243"/>
      <c r="K1339" s="243"/>
    </row>
    <row r="1340" spans="1:11">
      <c r="A1340" t="s">
        <v>431</v>
      </c>
      <c r="B1340" t="s">
        <v>54</v>
      </c>
      <c r="C1340" t="s">
        <v>530</v>
      </c>
      <c r="D1340" t="s">
        <v>433</v>
      </c>
      <c r="E1340" t="s">
        <v>434</v>
      </c>
      <c r="F1340" s="243">
        <v>45737.333240740743</v>
      </c>
      <c r="G1340" t="s">
        <v>475</v>
      </c>
      <c r="H1340" t="s">
        <v>476</v>
      </c>
      <c r="I1340" t="str">
        <f t="shared" si="20"/>
        <v>20250321</v>
      </c>
      <c r="J1340" s="243"/>
      <c r="K1340" s="243"/>
    </row>
    <row r="1341" spans="1:11">
      <c r="A1341" t="s">
        <v>431</v>
      </c>
      <c r="B1341" t="s">
        <v>54</v>
      </c>
      <c r="C1341" t="s">
        <v>530</v>
      </c>
      <c r="D1341" t="s">
        <v>433</v>
      </c>
      <c r="E1341" t="s">
        <v>434</v>
      </c>
      <c r="F1341" s="243">
        <v>45736.743668981479</v>
      </c>
      <c r="G1341" t="s">
        <v>475</v>
      </c>
      <c r="H1341" t="s">
        <v>476</v>
      </c>
      <c r="I1341" t="str">
        <f t="shared" si="20"/>
        <v>20250320</v>
      </c>
      <c r="J1341" s="243"/>
      <c r="K1341" s="243"/>
    </row>
    <row r="1342" spans="1:11">
      <c r="A1342" t="s">
        <v>431</v>
      </c>
      <c r="B1342" t="s">
        <v>54</v>
      </c>
      <c r="C1342" t="s">
        <v>530</v>
      </c>
      <c r="D1342" t="s">
        <v>433</v>
      </c>
      <c r="E1342" t="s">
        <v>434</v>
      </c>
      <c r="F1342" s="243">
        <v>45736.316874999997</v>
      </c>
      <c r="G1342" t="s">
        <v>475</v>
      </c>
      <c r="H1342" t="s">
        <v>476</v>
      </c>
      <c r="I1342" t="str">
        <f t="shared" si="20"/>
        <v>20250320</v>
      </c>
      <c r="J1342" s="243"/>
      <c r="K1342" s="243"/>
    </row>
    <row r="1343" spans="1:11">
      <c r="A1343" t="s">
        <v>444</v>
      </c>
      <c r="B1343" t="s">
        <v>123</v>
      </c>
      <c r="C1343" t="s">
        <v>531</v>
      </c>
      <c r="D1343" t="s">
        <v>433</v>
      </c>
      <c r="E1343" t="s">
        <v>449</v>
      </c>
      <c r="F1343" s="243">
        <v>45763.739664351851</v>
      </c>
      <c r="G1343" t="s">
        <v>450</v>
      </c>
      <c r="H1343" t="s">
        <v>451</v>
      </c>
      <c r="I1343" t="str">
        <f t="shared" si="20"/>
        <v>20250416</v>
      </c>
      <c r="J1343" s="243"/>
      <c r="K1343" s="243"/>
    </row>
    <row r="1344" spans="1:11">
      <c r="A1344" t="s">
        <v>444</v>
      </c>
      <c r="B1344" t="s">
        <v>123</v>
      </c>
      <c r="C1344" t="s">
        <v>531</v>
      </c>
      <c r="D1344" t="s">
        <v>433</v>
      </c>
      <c r="E1344" t="s">
        <v>449</v>
      </c>
      <c r="F1344" s="243">
        <v>45763.735636574071</v>
      </c>
      <c r="G1344" t="s">
        <v>450</v>
      </c>
      <c r="H1344" t="s">
        <v>451</v>
      </c>
      <c r="I1344" t="str">
        <f t="shared" si="20"/>
        <v>20250416</v>
      </c>
      <c r="J1344" s="243"/>
      <c r="K1344" s="243"/>
    </row>
    <row r="1345" spans="1:12">
      <c r="A1345" t="s">
        <v>444</v>
      </c>
      <c r="B1345" t="s">
        <v>123</v>
      </c>
      <c r="C1345" t="s">
        <v>531</v>
      </c>
      <c r="D1345" t="s">
        <v>433</v>
      </c>
      <c r="E1345" t="s">
        <v>449</v>
      </c>
      <c r="F1345" s="243">
        <v>45763.326817129629</v>
      </c>
      <c r="G1345" t="s">
        <v>450</v>
      </c>
      <c r="H1345" t="s">
        <v>451</v>
      </c>
      <c r="I1345" t="str">
        <f t="shared" si="20"/>
        <v>20250416</v>
      </c>
      <c r="J1345" s="243"/>
      <c r="K1345" s="243"/>
    </row>
    <row r="1346" spans="1:12">
      <c r="A1346" t="s">
        <v>444</v>
      </c>
      <c r="B1346" t="s">
        <v>123</v>
      </c>
      <c r="C1346" t="s">
        <v>531</v>
      </c>
      <c r="D1346" t="s">
        <v>433</v>
      </c>
      <c r="E1346" t="s">
        <v>449</v>
      </c>
      <c r="F1346" s="243">
        <v>45762.737708333334</v>
      </c>
      <c r="G1346" t="s">
        <v>450</v>
      </c>
      <c r="H1346" t="s">
        <v>451</v>
      </c>
      <c r="I1346" t="str">
        <f t="shared" ref="I1346:I1409" si="21">TEXT(F1346,"yyyymmdd")</f>
        <v>20250415</v>
      </c>
      <c r="J1346" s="243"/>
      <c r="K1346" s="243"/>
    </row>
    <row r="1347" spans="1:12">
      <c r="A1347" t="s">
        <v>444</v>
      </c>
      <c r="B1347" t="s">
        <v>123</v>
      </c>
      <c r="C1347" t="s">
        <v>531</v>
      </c>
      <c r="D1347" t="s">
        <v>433</v>
      </c>
      <c r="E1347" t="s">
        <v>449</v>
      </c>
      <c r="F1347" s="243">
        <v>45762.326770833337</v>
      </c>
      <c r="G1347" t="s">
        <v>450</v>
      </c>
      <c r="H1347" t="s">
        <v>451</v>
      </c>
      <c r="I1347" t="str">
        <f t="shared" si="21"/>
        <v>20250415</v>
      </c>
      <c r="J1347" s="243"/>
      <c r="K1347" s="243"/>
    </row>
    <row r="1348" spans="1:12">
      <c r="A1348" t="s">
        <v>444</v>
      </c>
      <c r="B1348" t="s">
        <v>123</v>
      </c>
      <c r="C1348" t="s">
        <v>531</v>
      </c>
      <c r="D1348" t="s">
        <v>433</v>
      </c>
      <c r="E1348" t="s">
        <v>449</v>
      </c>
      <c r="F1348" s="243">
        <v>45761.736203703702</v>
      </c>
      <c r="G1348" t="s">
        <v>450</v>
      </c>
      <c r="H1348" t="s">
        <v>451</v>
      </c>
      <c r="I1348" t="str">
        <f t="shared" si="21"/>
        <v>20250414</v>
      </c>
      <c r="J1348" s="243"/>
      <c r="K1348" s="243"/>
      <c r="L1348" s="243"/>
    </row>
    <row r="1349" spans="1:12">
      <c r="A1349" t="s">
        <v>444</v>
      </c>
      <c r="B1349" t="s">
        <v>123</v>
      </c>
      <c r="C1349" t="s">
        <v>531</v>
      </c>
      <c r="D1349" t="s">
        <v>433</v>
      </c>
      <c r="E1349" t="s">
        <v>449</v>
      </c>
      <c r="F1349" s="243">
        <v>45761.326585648145</v>
      </c>
      <c r="G1349" t="s">
        <v>450</v>
      </c>
      <c r="H1349" t="s">
        <v>451</v>
      </c>
      <c r="I1349" t="str">
        <f t="shared" si="21"/>
        <v>20250414</v>
      </c>
      <c r="J1349" s="243"/>
      <c r="K1349" s="243"/>
      <c r="L1349" s="243"/>
    </row>
    <row r="1350" spans="1:12">
      <c r="A1350" t="s">
        <v>444</v>
      </c>
      <c r="B1350" t="s">
        <v>123</v>
      </c>
      <c r="C1350" t="s">
        <v>531</v>
      </c>
      <c r="D1350" t="s">
        <v>433</v>
      </c>
      <c r="E1350" t="s">
        <v>449</v>
      </c>
      <c r="F1350" s="243">
        <v>45758.741851851853</v>
      </c>
      <c r="G1350" t="s">
        <v>450</v>
      </c>
      <c r="H1350" t="s">
        <v>451</v>
      </c>
      <c r="I1350" t="str">
        <f t="shared" si="21"/>
        <v>20250411</v>
      </c>
      <c r="J1350" s="243"/>
      <c r="K1350" s="243"/>
      <c r="L1350" s="243"/>
    </row>
    <row r="1351" spans="1:12">
      <c r="A1351" t="s">
        <v>444</v>
      </c>
      <c r="B1351" t="s">
        <v>123</v>
      </c>
      <c r="C1351" t="s">
        <v>531</v>
      </c>
      <c r="D1351" t="s">
        <v>433</v>
      </c>
      <c r="E1351" t="s">
        <v>449</v>
      </c>
      <c r="F1351" s="243">
        <v>45758.326574074075</v>
      </c>
      <c r="G1351" t="s">
        <v>450</v>
      </c>
      <c r="H1351" t="s">
        <v>451</v>
      </c>
      <c r="I1351" t="str">
        <f t="shared" si="21"/>
        <v>20250411</v>
      </c>
      <c r="J1351" s="243"/>
      <c r="K1351" s="243"/>
      <c r="L1351" s="243"/>
    </row>
    <row r="1352" spans="1:12">
      <c r="A1352" t="s">
        <v>444</v>
      </c>
      <c r="B1352" t="s">
        <v>123</v>
      </c>
      <c r="C1352" t="s">
        <v>531</v>
      </c>
      <c r="D1352" t="s">
        <v>433</v>
      </c>
      <c r="E1352" t="s">
        <v>449</v>
      </c>
      <c r="F1352" s="243">
        <v>45757.734895833331</v>
      </c>
      <c r="G1352" t="s">
        <v>450</v>
      </c>
      <c r="H1352" t="s">
        <v>451</v>
      </c>
      <c r="I1352" t="str">
        <f t="shared" si="21"/>
        <v>20250410</v>
      </c>
      <c r="J1352" s="243"/>
      <c r="K1352" s="243"/>
      <c r="L1352" s="243"/>
    </row>
    <row r="1353" spans="1:12">
      <c r="A1353" t="s">
        <v>444</v>
      </c>
      <c r="B1353" t="s">
        <v>123</v>
      </c>
      <c r="C1353" t="s">
        <v>531</v>
      </c>
      <c r="D1353" t="s">
        <v>433</v>
      </c>
      <c r="E1353" t="s">
        <v>449</v>
      </c>
      <c r="F1353" s="243">
        <v>45757.326666666668</v>
      </c>
      <c r="G1353" t="s">
        <v>450</v>
      </c>
      <c r="H1353" t="s">
        <v>451</v>
      </c>
      <c r="I1353" t="str">
        <f t="shared" si="21"/>
        <v>20250410</v>
      </c>
      <c r="J1353" s="243"/>
      <c r="K1353" s="243"/>
      <c r="L1353" s="243"/>
    </row>
    <row r="1354" spans="1:12">
      <c r="A1354" t="s">
        <v>444</v>
      </c>
      <c r="B1354" t="s">
        <v>123</v>
      </c>
      <c r="C1354" t="s">
        <v>531</v>
      </c>
      <c r="D1354" t="s">
        <v>433</v>
      </c>
      <c r="E1354" t="s">
        <v>449</v>
      </c>
      <c r="F1354" s="243">
        <v>45756.736296296294</v>
      </c>
      <c r="G1354" t="s">
        <v>450</v>
      </c>
      <c r="H1354" t="s">
        <v>451</v>
      </c>
      <c r="I1354" t="str">
        <f t="shared" si="21"/>
        <v>20250409</v>
      </c>
      <c r="J1354" s="243"/>
      <c r="K1354" s="243"/>
      <c r="L1354" s="243"/>
    </row>
    <row r="1355" spans="1:12">
      <c r="A1355" t="s">
        <v>444</v>
      </c>
      <c r="B1355" t="s">
        <v>123</v>
      </c>
      <c r="C1355" t="s">
        <v>531</v>
      </c>
      <c r="D1355" t="s">
        <v>433</v>
      </c>
      <c r="E1355" t="s">
        <v>449</v>
      </c>
      <c r="F1355" s="243">
        <v>45756.32707175926</v>
      </c>
      <c r="G1355" t="s">
        <v>450</v>
      </c>
      <c r="H1355" t="s">
        <v>451</v>
      </c>
      <c r="I1355" t="str">
        <f t="shared" si="21"/>
        <v>20250409</v>
      </c>
      <c r="J1355" s="243"/>
      <c r="K1355" s="243"/>
      <c r="L1355" s="243"/>
    </row>
    <row r="1356" spans="1:12">
      <c r="A1356" t="s">
        <v>444</v>
      </c>
      <c r="B1356" t="s">
        <v>123</v>
      </c>
      <c r="C1356" t="s">
        <v>531</v>
      </c>
      <c r="D1356" t="s">
        <v>433</v>
      </c>
      <c r="E1356" t="s">
        <v>449</v>
      </c>
      <c r="F1356" s="243">
        <v>45756.316979166666</v>
      </c>
      <c r="G1356" t="s">
        <v>450</v>
      </c>
      <c r="H1356" t="s">
        <v>451</v>
      </c>
      <c r="I1356" t="str">
        <f t="shared" si="21"/>
        <v>20250409</v>
      </c>
      <c r="J1356" s="243"/>
      <c r="K1356" s="243"/>
      <c r="L1356" s="243"/>
    </row>
    <row r="1357" spans="1:12">
      <c r="A1357" t="s">
        <v>444</v>
      </c>
      <c r="B1357" t="s">
        <v>123</v>
      </c>
      <c r="C1357" t="s">
        <v>531</v>
      </c>
      <c r="D1357" t="s">
        <v>433</v>
      </c>
      <c r="E1357" t="s">
        <v>449</v>
      </c>
      <c r="F1357" s="243">
        <v>45755.731504629628</v>
      </c>
      <c r="G1357" t="s">
        <v>450</v>
      </c>
      <c r="H1357" t="s">
        <v>451</v>
      </c>
      <c r="I1357" t="str">
        <f t="shared" si="21"/>
        <v>20250408</v>
      </c>
      <c r="J1357" s="243"/>
      <c r="K1357" s="243"/>
      <c r="L1357" s="243"/>
    </row>
    <row r="1358" spans="1:12">
      <c r="A1358" t="s">
        <v>444</v>
      </c>
      <c r="B1358" t="s">
        <v>123</v>
      </c>
      <c r="C1358" t="s">
        <v>531</v>
      </c>
      <c r="D1358" t="s">
        <v>433</v>
      </c>
      <c r="E1358" t="s">
        <v>449</v>
      </c>
      <c r="F1358" s="243">
        <v>45755.334143518521</v>
      </c>
      <c r="G1358" t="s">
        <v>450</v>
      </c>
      <c r="H1358" t="s">
        <v>451</v>
      </c>
      <c r="I1358" t="str">
        <f t="shared" si="21"/>
        <v>20250408</v>
      </c>
      <c r="J1358" s="243"/>
      <c r="K1358" s="243"/>
      <c r="L1358" s="243"/>
    </row>
    <row r="1359" spans="1:12">
      <c r="A1359" t="s">
        <v>444</v>
      </c>
      <c r="B1359" t="s">
        <v>123</v>
      </c>
      <c r="C1359" t="s">
        <v>531</v>
      </c>
      <c r="D1359" t="s">
        <v>433</v>
      </c>
      <c r="E1359" t="s">
        <v>449</v>
      </c>
      <c r="F1359" s="243">
        <v>45751.733159722222</v>
      </c>
      <c r="G1359" t="s">
        <v>454</v>
      </c>
      <c r="H1359" t="s">
        <v>455</v>
      </c>
      <c r="I1359" t="str">
        <f t="shared" si="21"/>
        <v>20250404</v>
      </c>
      <c r="J1359" s="243"/>
      <c r="K1359" s="243"/>
      <c r="L1359" s="243"/>
    </row>
    <row r="1360" spans="1:12">
      <c r="A1360" t="s">
        <v>444</v>
      </c>
      <c r="B1360" t="s">
        <v>123</v>
      </c>
      <c r="C1360" t="s">
        <v>531</v>
      </c>
      <c r="D1360" t="s">
        <v>433</v>
      </c>
      <c r="E1360" t="s">
        <v>449</v>
      </c>
      <c r="F1360" s="243">
        <v>45751.73097222222</v>
      </c>
      <c r="G1360" t="s">
        <v>454</v>
      </c>
      <c r="H1360" t="s">
        <v>455</v>
      </c>
      <c r="I1360" t="str">
        <f t="shared" si="21"/>
        <v>20250404</v>
      </c>
      <c r="J1360" s="243"/>
      <c r="K1360" s="243"/>
      <c r="L1360" s="243"/>
    </row>
    <row r="1361" spans="1:12">
      <c r="A1361" t="s">
        <v>444</v>
      </c>
      <c r="B1361" t="s">
        <v>123</v>
      </c>
      <c r="C1361" t="s">
        <v>531</v>
      </c>
      <c r="D1361" t="s">
        <v>433</v>
      </c>
      <c r="E1361" t="s">
        <v>449</v>
      </c>
      <c r="F1361" s="243">
        <v>45751.326631944445</v>
      </c>
      <c r="G1361" t="s">
        <v>454</v>
      </c>
      <c r="H1361" t="s">
        <v>455</v>
      </c>
      <c r="I1361" t="str">
        <f t="shared" si="21"/>
        <v>20250404</v>
      </c>
      <c r="J1361" s="243"/>
      <c r="K1361" s="243"/>
      <c r="L1361" s="243"/>
    </row>
    <row r="1362" spans="1:12">
      <c r="A1362" t="s">
        <v>444</v>
      </c>
      <c r="B1362" t="s">
        <v>123</v>
      </c>
      <c r="C1362" t="s">
        <v>531</v>
      </c>
      <c r="D1362" t="s">
        <v>433</v>
      </c>
      <c r="E1362" t="s">
        <v>449</v>
      </c>
      <c r="F1362" s="243">
        <v>45750.730439814812</v>
      </c>
      <c r="G1362" t="s">
        <v>454</v>
      </c>
      <c r="H1362" t="s">
        <v>455</v>
      </c>
      <c r="I1362" t="str">
        <f t="shared" si="21"/>
        <v>20250403</v>
      </c>
      <c r="J1362" s="243"/>
      <c r="K1362" s="243"/>
      <c r="L1362" s="243"/>
    </row>
    <row r="1363" spans="1:12">
      <c r="A1363" t="s">
        <v>444</v>
      </c>
      <c r="B1363" t="s">
        <v>123</v>
      </c>
      <c r="C1363" t="s">
        <v>531</v>
      </c>
      <c r="D1363" t="s">
        <v>433</v>
      </c>
      <c r="E1363" t="s">
        <v>449</v>
      </c>
      <c r="F1363" s="243">
        <v>45750.326747685183</v>
      </c>
      <c r="G1363" t="s">
        <v>454</v>
      </c>
      <c r="H1363" t="s">
        <v>455</v>
      </c>
      <c r="I1363" t="str">
        <f t="shared" si="21"/>
        <v>20250403</v>
      </c>
      <c r="J1363" s="243"/>
      <c r="K1363" s="243"/>
      <c r="L1363" s="243"/>
    </row>
    <row r="1364" spans="1:12">
      <c r="A1364" t="s">
        <v>444</v>
      </c>
      <c r="B1364" t="s">
        <v>123</v>
      </c>
      <c r="C1364" t="s">
        <v>531</v>
      </c>
      <c r="D1364" t="s">
        <v>433</v>
      </c>
      <c r="E1364" t="s">
        <v>449</v>
      </c>
      <c r="F1364" s="243">
        <v>45749.730324074073</v>
      </c>
      <c r="G1364" t="s">
        <v>454</v>
      </c>
      <c r="H1364" t="s">
        <v>455</v>
      </c>
      <c r="I1364" t="str">
        <f t="shared" si="21"/>
        <v>20250402</v>
      </c>
      <c r="J1364" s="243"/>
      <c r="K1364" s="243"/>
      <c r="L1364" s="243"/>
    </row>
    <row r="1365" spans="1:12">
      <c r="A1365" t="s">
        <v>444</v>
      </c>
      <c r="B1365" t="s">
        <v>123</v>
      </c>
      <c r="C1365" t="s">
        <v>531</v>
      </c>
      <c r="D1365" t="s">
        <v>433</v>
      </c>
      <c r="E1365" t="s">
        <v>449</v>
      </c>
      <c r="F1365" s="243">
        <v>45749.326597222222</v>
      </c>
      <c r="G1365" t="s">
        <v>454</v>
      </c>
      <c r="H1365" t="s">
        <v>455</v>
      </c>
      <c r="I1365" t="str">
        <f t="shared" si="21"/>
        <v>20250402</v>
      </c>
      <c r="J1365" s="243"/>
      <c r="K1365" s="243"/>
      <c r="L1365" s="243"/>
    </row>
    <row r="1366" spans="1:12">
      <c r="A1366" t="s">
        <v>444</v>
      </c>
      <c r="B1366" t="s">
        <v>123</v>
      </c>
      <c r="C1366" t="s">
        <v>531</v>
      </c>
      <c r="D1366" t="s">
        <v>433</v>
      </c>
      <c r="E1366" t="s">
        <v>449</v>
      </c>
      <c r="F1366" s="243">
        <v>45748.731932870367</v>
      </c>
      <c r="G1366" t="s">
        <v>454</v>
      </c>
      <c r="H1366" t="s">
        <v>455</v>
      </c>
      <c r="I1366" t="str">
        <f t="shared" si="21"/>
        <v>20250401</v>
      </c>
      <c r="J1366" s="243"/>
      <c r="K1366" s="243"/>
      <c r="L1366" s="243"/>
    </row>
    <row r="1367" spans="1:12">
      <c r="A1367" t="s">
        <v>444</v>
      </c>
      <c r="B1367" t="s">
        <v>123</v>
      </c>
      <c r="C1367" t="s">
        <v>531</v>
      </c>
      <c r="D1367" t="s">
        <v>433</v>
      </c>
      <c r="E1367" t="s">
        <v>449</v>
      </c>
      <c r="F1367" s="243">
        <v>45748.326620370368</v>
      </c>
      <c r="G1367" t="s">
        <v>454</v>
      </c>
      <c r="H1367" t="s">
        <v>455</v>
      </c>
      <c r="I1367" t="str">
        <f t="shared" si="21"/>
        <v>20250401</v>
      </c>
      <c r="J1367" s="243"/>
      <c r="K1367" s="243"/>
      <c r="L1367" s="243"/>
    </row>
    <row r="1368" spans="1:12">
      <c r="A1368" t="s">
        <v>444</v>
      </c>
      <c r="B1368" t="s">
        <v>123</v>
      </c>
      <c r="C1368" t="s">
        <v>531</v>
      </c>
      <c r="D1368" t="s">
        <v>433</v>
      </c>
      <c r="E1368" t="s">
        <v>449</v>
      </c>
      <c r="F1368" s="243">
        <v>45747.740081018521</v>
      </c>
      <c r="G1368" t="s">
        <v>454</v>
      </c>
      <c r="H1368" t="s">
        <v>455</v>
      </c>
      <c r="I1368" t="str">
        <f t="shared" si="21"/>
        <v>20250331</v>
      </c>
      <c r="J1368" s="243"/>
      <c r="K1368" s="243"/>
      <c r="L1368" s="243"/>
    </row>
    <row r="1369" spans="1:12">
      <c r="A1369" t="s">
        <v>444</v>
      </c>
      <c r="B1369" t="s">
        <v>123</v>
      </c>
      <c r="C1369" t="s">
        <v>531</v>
      </c>
      <c r="D1369" t="s">
        <v>433</v>
      </c>
      <c r="E1369" t="s">
        <v>449</v>
      </c>
      <c r="F1369" s="243">
        <v>45747.327175925922</v>
      </c>
      <c r="G1369" t="s">
        <v>454</v>
      </c>
      <c r="H1369" t="s">
        <v>455</v>
      </c>
      <c r="I1369" t="str">
        <f t="shared" si="21"/>
        <v>20250331</v>
      </c>
      <c r="J1369" s="243"/>
      <c r="K1369" s="243"/>
      <c r="L1369" s="243"/>
    </row>
    <row r="1370" spans="1:12">
      <c r="A1370" t="s">
        <v>444</v>
      </c>
      <c r="B1370" t="s">
        <v>123</v>
      </c>
      <c r="C1370" t="s">
        <v>531</v>
      </c>
      <c r="D1370" t="s">
        <v>433</v>
      </c>
      <c r="E1370" t="s">
        <v>449</v>
      </c>
      <c r="F1370" s="243">
        <v>45744.631724537037</v>
      </c>
      <c r="G1370" t="s">
        <v>454</v>
      </c>
      <c r="H1370" t="s">
        <v>455</v>
      </c>
      <c r="I1370" t="str">
        <f t="shared" si="21"/>
        <v>20250328</v>
      </c>
      <c r="J1370" s="243"/>
      <c r="K1370" s="243"/>
      <c r="L1370" s="243"/>
    </row>
    <row r="1371" spans="1:12">
      <c r="A1371" t="s">
        <v>444</v>
      </c>
      <c r="B1371" t="s">
        <v>123</v>
      </c>
      <c r="C1371" t="s">
        <v>531</v>
      </c>
      <c r="D1371" t="s">
        <v>433</v>
      </c>
      <c r="E1371" t="s">
        <v>449</v>
      </c>
      <c r="F1371" s="243">
        <v>45743.626342592594</v>
      </c>
      <c r="G1371" t="s">
        <v>454</v>
      </c>
      <c r="H1371" t="s">
        <v>455</v>
      </c>
      <c r="I1371" t="str">
        <f t="shared" si="21"/>
        <v>20250327</v>
      </c>
      <c r="J1371" s="243"/>
      <c r="K1371" s="243"/>
      <c r="L1371" s="243"/>
    </row>
    <row r="1372" spans="1:12">
      <c r="A1372" t="s">
        <v>444</v>
      </c>
      <c r="B1372" t="s">
        <v>123</v>
      </c>
      <c r="C1372" t="s">
        <v>531</v>
      </c>
      <c r="D1372" t="s">
        <v>433</v>
      </c>
      <c r="E1372" t="s">
        <v>449</v>
      </c>
      <c r="F1372" s="243">
        <v>45743.626111111109</v>
      </c>
      <c r="G1372" t="s">
        <v>454</v>
      </c>
      <c r="H1372" t="s">
        <v>455</v>
      </c>
      <c r="I1372" t="str">
        <f t="shared" si="21"/>
        <v>20250327</v>
      </c>
      <c r="J1372" s="243"/>
      <c r="K1372" s="243"/>
      <c r="L1372" s="243"/>
    </row>
    <row r="1373" spans="1:12">
      <c r="A1373" t="s">
        <v>444</v>
      </c>
      <c r="B1373" t="s">
        <v>123</v>
      </c>
      <c r="C1373" t="s">
        <v>531</v>
      </c>
      <c r="D1373" t="s">
        <v>433</v>
      </c>
      <c r="E1373" t="s">
        <v>449</v>
      </c>
      <c r="F1373" s="243">
        <v>45743.326620370368</v>
      </c>
      <c r="G1373" t="s">
        <v>454</v>
      </c>
      <c r="H1373" t="s">
        <v>455</v>
      </c>
      <c r="I1373" t="str">
        <f t="shared" si="21"/>
        <v>20250327</v>
      </c>
      <c r="J1373" s="243"/>
      <c r="K1373" s="243"/>
      <c r="L1373" s="243"/>
    </row>
    <row r="1374" spans="1:12">
      <c r="A1374" t="s">
        <v>444</v>
      </c>
      <c r="B1374" t="s">
        <v>123</v>
      </c>
      <c r="C1374" t="s">
        <v>531</v>
      </c>
      <c r="D1374" t="s">
        <v>433</v>
      </c>
      <c r="E1374" t="s">
        <v>449</v>
      </c>
      <c r="F1374" s="243">
        <v>45742.737939814811</v>
      </c>
      <c r="G1374" t="s">
        <v>454</v>
      </c>
      <c r="H1374" t="s">
        <v>455</v>
      </c>
      <c r="I1374" t="str">
        <f t="shared" si="21"/>
        <v>20250326</v>
      </c>
      <c r="J1374" s="243"/>
      <c r="K1374" s="243"/>
      <c r="L1374" s="243"/>
    </row>
    <row r="1375" spans="1:12">
      <c r="A1375" t="s">
        <v>444</v>
      </c>
      <c r="B1375" t="s">
        <v>123</v>
      </c>
      <c r="C1375" t="s">
        <v>531</v>
      </c>
      <c r="D1375" t="s">
        <v>433</v>
      </c>
      <c r="E1375" t="s">
        <v>449</v>
      </c>
      <c r="F1375" s="243">
        <v>45742.326990740738</v>
      </c>
      <c r="G1375" t="s">
        <v>454</v>
      </c>
      <c r="H1375" t="s">
        <v>455</v>
      </c>
      <c r="I1375" t="str">
        <f t="shared" si="21"/>
        <v>20250326</v>
      </c>
      <c r="J1375" s="243"/>
      <c r="K1375" s="243"/>
      <c r="L1375" s="243"/>
    </row>
    <row r="1376" spans="1:12">
      <c r="A1376" t="s">
        <v>444</v>
      </c>
      <c r="B1376" t="s">
        <v>123</v>
      </c>
      <c r="C1376" t="s">
        <v>531</v>
      </c>
      <c r="D1376" t="s">
        <v>433</v>
      </c>
      <c r="E1376" t="s">
        <v>449</v>
      </c>
      <c r="F1376" s="243">
        <v>45741.621921296297</v>
      </c>
      <c r="G1376" t="s">
        <v>454</v>
      </c>
      <c r="H1376" t="s">
        <v>455</v>
      </c>
      <c r="I1376" t="str">
        <f t="shared" si="21"/>
        <v>20250325</v>
      </c>
      <c r="J1376" s="243"/>
      <c r="K1376" s="243"/>
      <c r="L1376" s="243"/>
    </row>
    <row r="1377" spans="1:12">
      <c r="A1377" t="s">
        <v>444</v>
      </c>
      <c r="B1377" t="s">
        <v>123</v>
      </c>
      <c r="C1377" t="s">
        <v>531</v>
      </c>
      <c r="D1377" t="s">
        <v>433</v>
      </c>
      <c r="E1377" t="s">
        <v>449</v>
      </c>
      <c r="F1377" s="243">
        <v>45741.326585648145</v>
      </c>
      <c r="G1377" t="s">
        <v>454</v>
      </c>
      <c r="H1377" t="s">
        <v>455</v>
      </c>
      <c r="I1377" t="str">
        <f t="shared" si="21"/>
        <v>20250325</v>
      </c>
      <c r="J1377" s="243"/>
      <c r="K1377" s="243"/>
      <c r="L1377" s="243"/>
    </row>
    <row r="1378" spans="1:12">
      <c r="A1378" t="s">
        <v>444</v>
      </c>
      <c r="B1378" t="s">
        <v>123</v>
      </c>
      <c r="C1378" t="s">
        <v>531</v>
      </c>
      <c r="D1378" t="s">
        <v>433</v>
      </c>
      <c r="E1378" t="s">
        <v>449</v>
      </c>
      <c r="F1378" s="243">
        <v>45740.764953703707</v>
      </c>
      <c r="G1378" t="s">
        <v>454</v>
      </c>
      <c r="H1378" t="s">
        <v>455</v>
      </c>
      <c r="I1378" t="str">
        <f t="shared" si="21"/>
        <v>20250324</v>
      </c>
      <c r="J1378" s="243"/>
      <c r="K1378" s="243"/>
      <c r="L1378" s="243"/>
    </row>
    <row r="1379" spans="1:12">
      <c r="A1379" t="s">
        <v>444</v>
      </c>
      <c r="B1379" t="s">
        <v>123</v>
      </c>
      <c r="C1379" t="s">
        <v>531</v>
      </c>
      <c r="D1379" t="s">
        <v>433</v>
      </c>
      <c r="E1379" t="s">
        <v>449</v>
      </c>
      <c r="F1379" s="243">
        <v>45740.326805555553</v>
      </c>
      <c r="G1379" t="s">
        <v>454</v>
      </c>
      <c r="H1379" t="s">
        <v>455</v>
      </c>
      <c r="I1379" t="str">
        <f t="shared" si="21"/>
        <v>20250324</v>
      </c>
      <c r="J1379" s="243"/>
      <c r="K1379" s="243"/>
      <c r="L1379" s="243"/>
    </row>
    <row r="1380" spans="1:12">
      <c r="A1380" t="s">
        <v>444</v>
      </c>
      <c r="B1380" t="s">
        <v>123</v>
      </c>
      <c r="C1380" t="s">
        <v>531</v>
      </c>
      <c r="D1380" t="s">
        <v>433</v>
      </c>
      <c r="E1380" t="s">
        <v>449</v>
      </c>
      <c r="F1380" s="243">
        <v>45737.735115740739</v>
      </c>
      <c r="G1380" t="s">
        <v>454</v>
      </c>
      <c r="H1380" t="s">
        <v>455</v>
      </c>
      <c r="I1380" t="str">
        <f t="shared" si="21"/>
        <v>20250321</v>
      </c>
      <c r="J1380" s="243"/>
      <c r="K1380" s="243"/>
      <c r="L1380" s="243"/>
    </row>
    <row r="1381" spans="1:12">
      <c r="A1381" t="s">
        <v>444</v>
      </c>
      <c r="B1381" t="s">
        <v>123</v>
      </c>
      <c r="C1381" t="s">
        <v>531</v>
      </c>
      <c r="D1381" t="s">
        <v>433</v>
      </c>
      <c r="E1381" t="s">
        <v>449</v>
      </c>
      <c r="F1381" s="243">
        <v>45737.734884259262</v>
      </c>
      <c r="G1381" t="s">
        <v>454</v>
      </c>
      <c r="H1381" t="s">
        <v>455</v>
      </c>
      <c r="I1381" t="str">
        <f t="shared" si="21"/>
        <v>20250321</v>
      </c>
      <c r="J1381" s="243"/>
      <c r="K1381" s="243"/>
      <c r="L1381" s="243"/>
    </row>
    <row r="1382" spans="1:12">
      <c r="A1382" t="s">
        <v>444</v>
      </c>
      <c r="B1382" t="s">
        <v>123</v>
      </c>
      <c r="C1382" t="s">
        <v>531</v>
      </c>
      <c r="D1382" t="s">
        <v>433</v>
      </c>
      <c r="E1382" t="s">
        <v>449</v>
      </c>
      <c r="F1382" s="243">
        <v>45737.734664351854</v>
      </c>
      <c r="G1382" t="s">
        <v>454</v>
      </c>
      <c r="H1382" t="s">
        <v>455</v>
      </c>
      <c r="I1382" t="str">
        <f t="shared" si="21"/>
        <v>20250321</v>
      </c>
      <c r="J1382" s="243"/>
      <c r="K1382" s="243"/>
      <c r="L1382" s="243"/>
    </row>
    <row r="1383" spans="1:12">
      <c r="A1383" t="s">
        <v>444</v>
      </c>
      <c r="B1383" t="s">
        <v>123</v>
      </c>
      <c r="C1383" t="s">
        <v>531</v>
      </c>
      <c r="D1383" t="s">
        <v>433</v>
      </c>
      <c r="E1383" t="s">
        <v>449</v>
      </c>
      <c r="F1383" s="243">
        <v>45737.329143518517</v>
      </c>
      <c r="G1383" t="s">
        <v>454</v>
      </c>
      <c r="H1383" t="s">
        <v>455</v>
      </c>
      <c r="I1383" t="str">
        <f t="shared" si="21"/>
        <v>20250321</v>
      </c>
      <c r="J1383" s="243"/>
      <c r="K1383" s="243"/>
      <c r="L1383" s="243"/>
    </row>
    <row r="1384" spans="1:12">
      <c r="A1384" t="s">
        <v>444</v>
      </c>
      <c r="B1384" t="s">
        <v>123</v>
      </c>
      <c r="C1384" t="s">
        <v>531</v>
      </c>
      <c r="D1384" t="s">
        <v>433</v>
      </c>
      <c r="E1384" t="s">
        <v>449</v>
      </c>
      <c r="F1384" s="243">
        <v>45736.623622685183</v>
      </c>
      <c r="G1384" t="s">
        <v>454</v>
      </c>
      <c r="H1384" t="s">
        <v>455</v>
      </c>
      <c r="I1384" t="str">
        <f t="shared" si="21"/>
        <v>20250320</v>
      </c>
      <c r="J1384" s="243"/>
      <c r="K1384" s="243"/>
      <c r="L1384" s="243"/>
    </row>
    <row r="1385" spans="1:12">
      <c r="A1385" t="s">
        <v>444</v>
      </c>
      <c r="B1385" t="s">
        <v>123</v>
      </c>
      <c r="C1385" t="s">
        <v>531</v>
      </c>
      <c r="D1385" t="s">
        <v>433</v>
      </c>
      <c r="E1385" t="s">
        <v>449</v>
      </c>
      <c r="F1385" s="243">
        <v>45736.326666666668</v>
      </c>
      <c r="G1385" t="s">
        <v>454</v>
      </c>
      <c r="H1385" t="s">
        <v>455</v>
      </c>
      <c r="I1385" t="str">
        <f t="shared" si="21"/>
        <v>20250320</v>
      </c>
      <c r="J1385" s="243"/>
      <c r="K1385" s="243"/>
      <c r="L1385" s="243"/>
    </row>
    <row r="1386" spans="1:12">
      <c r="A1386" t="s">
        <v>465</v>
      </c>
      <c r="B1386" t="s">
        <v>192</v>
      </c>
      <c r="C1386" t="s">
        <v>532</v>
      </c>
      <c r="D1386" t="s">
        <v>478</v>
      </c>
      <c r="E1386" t="s">
        <v>434</v>
      </c>
      <c r="F1386" s="243">
        <v>45763.742129629631</v>
      </c>
      <c r="G1386" t="s">
        <v>435</v>
      </c>
      <c r="H1386" t="s">
        <v>436</v>
      </c>
      <c r="I1386" t="str">
        <f t="shared" si="21"/>
        <v>20250416</v>
      </c>
      <c r="J1386" s="243"/>
      <c r="K1386" s="243"/>
      <c r="L1386" s="243"/>
    </row>
    <row r="1387" spans="1:12">
      <c r="A1387" t="s">
        <v>465</v>
      </c>
      <c r="B1387" t="s">
        <v>192</v>
      </c>
      <c r="C1387" t="s">
        <v>532</v>
      </c>
      <c r="D1387" t="s">
        <v>478</v>
      </c>
      <c r="E1387" t="s">
        <v>434</v>
      </c>
      <c r="F1387" s="243">
        <v>45763.318912037037</v>
      </c>
      <c r="G1387" t="s">
        <v>435</v>
      </c>
      <c r="H1387" t="s">
        <v>436</v>
      </c>
      <c r="I1387" t="str">
        <f t="shared" si="21"/>
        <v>20250416</v>
      </c>
      <c r="J1387" s="243"/>
      <c r="K1387" s="243"/>
      <c r="L1387" s="243"/>
    </row>
    <row r="1388" spans="1:12">
      <c r="A1388" t="s">
        <v>465</v>
      </c>
      <c r="B1388" t="s">
        <v>192</v>
      </c>
      <c r="C1388" t="s">
        <v>532</v>
      </c>
      <c r="D1388" t="s">
        <v>478</v>
      </c>
      <c r="E1388" t="s">
        <v>434</v>
      </c>
      <c r="F1388" s="243">
        <v>45762.761446759258</v>
      </c>
      <c r="G1388" t="s">
        <v>435</v>
      </c>
      <c r="H1388" t="s">
        <v>436</v>
      </c>
      <c r="I1388" t="str">
        <f t="shared" si="21"/>
        <v>20250415</v>
      </c>
      <c r="J1388" s="243"/>
      <c r="K1388" s="243"/>
      <c r="L1388" s="243"/>
    </row>
    <row r="1389" spans="1:12">
      <c r="A1389" t="s">
        <v>465</v>
      </c>
      <c r="B1389" t="s">
        <v>192</v>
      </c>
      <c r="C1389" t="s">
        <v>532</v>
      </c>
      <c r="D1389" t="s">
        <v>478</v>
      </c>
      <c r="E1389" t="s">
        <v>434</v>
      </c>
      <c r="F1389" s="243">
        <v>45762.3203587963</v>
      </c>
      <c r="G1389" t="s">
        <v>435</v>
      </c>
      <c r="H1389" t="s">
        <v>436</v>
      </c>
      <c r="I1389" t="str">
        <f t="shared" si="21"/>
        <v>20250415</v>
      </c>
      <c r="J1389" s="243"/>
      <c r="K1389" s="243"/>
      <c r="L1389" s="243"/>
    </row>
    <row r="1390" spans="1:12">
      <c r="A1390" t="s">
        <v>465</v>
      </c>
      <c r="B1390" t="s">
        <v>192</v>
      </c>
      <c r="C1390" t="s">
        <v>532</v>
      </c>
      <c r="D1390" t="s">
        <v>478</v>
      </c>
      <c r="E1390" t="s">
        <v>434</v>
      </c>
      <c r="F1390" s="243">
        <v>45761.765694444446</v>
      </c>
      <c r="G1390" t="s">
        <v>435</v>
      </c>
      <c r="H1390" t="s">
        <v>436</v>
      </c>
      <c r="I1390" t="str">
        <f t="shared" si="21"/>
        <v>20250414</v>
      </c>
      <c r="J1390" s="243"/>
      <c r="K1390" s="243"/>
      <c r="L1390" s="243"/>
    </row>
    <row r="1391" spans="1:12">
      <c r="A1391" t="s">
        <v>465</v>
      </c>
      <c r="B1391" t="s">
        <v>192</v>
      </c>
      <c r="C1391" t="s">
        <v>532</v>
      </c>
      <c r="D1391" t="s">
        <v>478</v>
      </c>
      <c r="E1391" t="s">
        <v>434</v>
      </c>
      <c r="F1391" s="243">
        <v>45761.317696759259</v>
      </c>
      <c r="G1391" t="s">
        <v>435</v>
      </c>
      <c r="H1391" t="s">
        <v>436</v>
      </c>
      <c r="I1391" t="str">
        <f t="shared" si="21"/>
        <v>20250414</v>
      </c>
      <c r="J1391" s="243"/>
      <c r="K1391" s="243"/>
      <c r="L1391" s="243"/>
    </row>
    <row r="1392" spans="1:12">
      <c r="A1392" t="s">
        <v>465</v>
      </c>
      <c r="B1392" t="s">
        <v>192</v>
      </c>
      <c r="C1392" t="s">
        <v>532</v>
      </c>
      <c r="D1392" t="s">
        <v>478</v>
      </c>
      <c r="E1392" t="s">
        <v>434</v>
      </c>
      <c r="F1392" s="243">
        <v>45758.780219907407</v>
      </c>
      <c r="G1392" t="s">
        <v>435</v>
      </c>
      <c r="H1392" t="s">
        <v>436</v>
      </c>
      <c r="I1392" t="str">
        <f t="shared" si="21"/>
        <v>20250411</v>
      </c>
      <c r="J1392" s="243"/>
      <c r="K1392" s="243"/>
      <c r="L1392" s="243"/>
    </row>
    <row r="1393" spans="1:12">
      <c r="A1393" t="s">
        <v>465</v>
      </c>
      <c r="B1393" t="s">
        <v>192</v>
      </c>
      <c r="C1393" t="s">
        <v>532</v>
      </c>
      <c r="D1393" t="s">
        <v>478</v>
      </c>
      <c r="E1393" t="s">
        <v>434</v>
      </c>
      <c r="F1393" s="243">
        <v>45758.331967592596</v>
      </c>
      <c r="G1393" t="s">
        <v>435</v>
      </c>
      <c r="H1393" t="s">
        <v>436</v>
      </c>
      <c r="I1393" t="str">
        <f t="shared" si="21"/>
        <v>20250411</v>
      </c>
      <c r="J1393" s="243"/>
      <c r="K1393" s="243"/>
      <c r="L1393" s="243"/>
    </row>
    <row r="1394" spans="1:12">
      <c r="A1394" t="s">
        <v>465</v>
      </c>
      <c r="B1394" t="s">
        <v>192</v>
      </c>
      <c r="C1394" t="s">
        <v>532</v>
      </c>
      <c r="D1394" t="s">
        <v>478</v>
      </c>
      <c r="E1394" t="s">
        <v>434</v>
      </c>
      <c r="F1394" s="243">
        <v>45757.748900462961</v>
      </c>
      <c r="G1394" t="s">
        <v>435</v>
      </c>
      <c r="H1394" t="s">
        <v>436</v>
      </c>
      <c r="I1394" t="str">
        <f t="shared" si="21"/>
        <v>20250410</v>
      </c>
      <c r="J1394" s="243"/>
      <c r="K1394" s="243"/>
      <c r="L1394" s="243"/>
    </row>
    <row r="1395" spans="1:12">
      <c r="A1395" t="s">
        <v>465</v>
      </c>
      <c r="B1395" t="s">
        <v>192</v>
      </c>
      <c r="C1395" t="s">
        <v>532</v>
      </c>
      <c r="D1395" t="s">
        <v>478</v>
      </c>
      <c r="E1395" t="s">
        <v>434</v>
      </c>
      <c r="F1395" s="243">
        <v>45757.337013888886</v>
      </c>
      <c r="G1395" t="s">
        <v>435</v>
      </c>
      <c r="H1395" t="s">
        <v>436</v>
      </c>
      <c r="I1395" t="str">
        <f t="shared" si="21"/>
        <v>20250410</v>
      </c>
      <c r="J1395" s="243"/>
      <c r="K1395" s="243"/>
      <c r="L1395" s="243"/>
    </row>
    <row r="1396" spans="1:12">
      <c r="A1396" t="s">
        <v>465</v>
      </c>
      <c r="B1396" t="s">
        <v>192</v>
      </c>
      <c r="C1396" t="s">
        <v>532</v>
      </c>
      <c r="D1396" t="s">
        <v>478</v>
      </c>
      <c r="E1396" t="s">
        <v>434</v>
      </c>
      <c r="F1396" s="243">
        <v>45756.796597222223</v>
      </c>
      <c r="G1396" t="s">
        <v>435</v>
      </c>
      <c r="H1396" t="s">
        <v>436</v>
      </c>
      <c r="I1396" t="str">
        <f t="shared" si="21"/>
        <v>20250409</v>
      </c>
      <c r="J1396" s="243"/>
      <c r="K1396" s="243"/>
      <c r="L1396" s="243"/>
    </row>
    <row r="1397" spans="1:12">
      <c r="A1397" t="s">
        <v>465</v>
      </c>
      <c r="B1397" t="s">
        <v>192</v>
      </c>
      <c r="C1397" t="s">
        <v>532</v>
      </c>
      <c r="D1397" t="s">
        <v>478</v>
      </c>
      <c r="E1397" t="s">
        <v>434</v>
      </c>
      <c r="F1397" s="243">
        <v>45756.312013888892</v>
      </c>
      <c r="G1397" t="s">
        <v>435</v>
      </c>
      <c r="H1397" t="s">
        <v>436</v>
      </c>
      <c r="I1397" t="str">
        <f t="shared" si="21"/>
        <v>20250409</v>
      </c>
      <c r="J1397" s="243"/>
      <c r="K1397" s="243"/>
      <c r="L1397" s="243"/>
    </row>
    <row r="1398" spans="1:12">
      <c r="A1398" t="s">
        <v>465</v>
      </c>
      <c r="B1398" t="s">
        <v>192</v>
      </c>
      <c r="C1398" t="s">
        <v>532</v>
      </c>
      <c r="D1398" t="s">
        <v>478</v>
      </c>
      <c r="E1398" t="s">
        <v>434</v>
      </c>
      <c r="F1398" s="243">
        <v>45755.734386574077</v>
      </c>
      <c r="G1398" t="s">
        <v>435</v>
      </c>
      <c r="H1398" t="s">
        <v>436</v>
      </c>
      <c r="I1398" t="str">
        <f t="shared" si="21"/>
        <v>20250408</v>
      </c>
      <c r="J1398" s="243"/>
      <c r="K1398" s="243"/>
      <c r="L1398" s="243"/>
    </row>
    <row r="1399" spans="1:12">
      <c r="A1399" t="s">
        <v>465</v>
      </c>
      <c r="B1399" t="s">
        <v>192</v>
      </c>
      <c r="C1399" t="s">
        <v>532</v>
      </c>
      <c r="D1399" t="s">
        <v>478</v>
      </c>
      <c r="E1399" t="s">
        <v>434</v>
      </c>
      <c r="F1399" s="243">
        <v>45755.326620370368</v>
      </c>
      <c r="G1399" t="s">
        <v>435</v>
      </c>
      <c r="H1399" t="s">
        <v>436</v>
      </c>
      <c r="I1399" t="str">
        <f t="shared" si="21"/>
        <v>20250408</v>
      </c>
      <c r="J1399" s="243"/>
      <c r="K1399" s="243"/>
      <c r="L1399" s="243"/>
    </row>
    <row r="1400" spans="1:12">
      <c r="A1400" t="s">
        <v>465</v>
      </c>
      <c r="B1400" t="s">
        <v>192</v>
      </c>
      <c r="C1400" t="s">
        <v>532</v>
      </c>
      <c r="D1400" t="s">
        <v>478</v>
      </c>
      <c r="E1400" t="s">
        <v>434</v>
      </c>
      <c r="F1400" s="243">
        <v>45751.730844907404</v>
      </c>
      <c r="G1400" t="s">
        <v>435</v>
      </c>
      <c r="H1400" t="s">
        <v>436</v>
      </c>
      <c r="I1400" t="str">
        <f t="shared" si="21"/>
        <v>20250404</v>
      </c>
      <c r="J1400" s="243"/>
      <c r="K1400" s="243"/>
      <c r="L1400" s="243"/>
    </row>
    <row r="1401" spans="1:12">
      <c r="A1401" t="s">
        <v>465</v>
      </c>
      <c r="B1401" t="s">
        <v>192</v>
      </c>
      <c r="C1401" t="s">
        <v>532</v>
      </c>
      <c r="D1401" t="s">
        <v>478</v>
      </c>
      <c r="E1401" t="s">
        <v>434</v>
      </c>
      <c r="F1401" s="243">
        <v>45751.314293981479</v>
      </c>
      <c r="G1401" t="s">
        <v>435</v>
      </c>
      <c r="H1401" t="s">
        <v>436</v>
      </c>
      <c r="I1401" t="str">
        <f t="shared" si="21"/>
        <v>20250404</v>
      </c>
      <c r="J1401" s="243"/>
      <c r="K1401" s="243"/>
      <c r="L1401" s="243"/>
    </row>
    <row r="1402" spans="1:12">
      <c r="A1402" t="s">
        <v>465</v>
      </c>
      <c r="B1402" t="s">
        <v>192</v>
      </c>
      <c r="C1402" t="s">
        <v>532</v>
      </c>
      <c r="D1402" t="s">
        <v>478</v>
      </c>
      <c r="E1402" t="s">
        <v>434</v>
      </c>
      <c r="F1402" s="243">
        <v>45750.738125000003</v>
      </c>
      <c r="G1402" t="s">
        <v>435</v>
      </c>
      <c r="H1402" t="s">
        <v>436</v>
      </c>
      <c r="I1402" t="str">
        <f t="shared" si="21"/>
        <v>20250403</v>
      </c>
      <c r="J1402" s="243"/>
      <c r="K1402" s="243"/>
      <c r="L1402" s="243"/>
    </row>
    <row r="1403" spans="1:12">
      <c r="A1403" t="s">
        <v>465</v>
      </c>
      <c r="B1403" t="s">
        <v>192</v>
      </c>
      <c r="C1403" t="s">
        <v>532</v>
      </c>
      <c r="D1403" t="s">
        <v>478</v>
      </c>
      <c r="E1403" t="s">
        <v>434</v>
      </c>
      <c r="F1403" s="243">
        <v>45750.320474537039</v>
      </c>
      <c r="G1403" t="s">
        <v>435</v>
      </c>
      <c r="H1403" t="s">
        <v>436</v>
      </c>
      <c r="I1403" t="str">
        <f t="shared" si="21"/>
        <v>20250403</v>
      </c>
      <c r="J1403" s="243"/>
      <c r="K1403" s="243"/>
      <c r="L1403" s="243"/>
    </row>
    <row r="1404" spans="1:12">
      <c r="A1404" t="s">
        <v>465</v>
      </c>
      <c r="B1404" t="s">
        <v>192</v>
      </c>
      <c r="C1404" t="s">
        <v>532</v>
      </c>
      <c r="D1404" t="s">
        <v>478</v>
      </c>
      <c r="E1404" t="s">
        <v>434</v>
      </c>
      <c r="F1404" s="243">
        <v>45749.787118055552</v>
      </c>
      <c r="G1404" t="s">
        <v>435</v>
      </c>
      <c r="H1404" t="s">
        <v>436</v>
      </c>
      <c r="I1404" t="str">
        <f t="shared" si="21"/>
        <v>20250402</v>
      </c>
      <c r="J1404" s="243"/>
      <c r="K1404" s="243"/>
      <c r="L1404" s="243"/>
    </row>
    <row r="1405" spans="1:12">
      <c r="A1405" t="s">
        <v>465</v>
      </c>
      <c r="B1405" t="s">
        <v>192</v>
      </c>
      <c r="C1405" t="s">
        <v>532</v>
      </c>
      <c r="D1405" t="s">
        <v>478</v>
      </c>
      <c r="E1405" t="s">
        <v>434</v>
      </c>
      <c r="F1405" s="243">
        <v>45749.327245370368</v>
      </c>
      <c r="G1405" t="s">
        <v>435</v>
      </c>
      <c r="H1405" t="s">
        <v>436</v>
      </c>
      <c r="I1405" t="str">
        <f t="shared" si="21"/>
        <v>20250402</v>
      </c>
      <c r="J1405" s="243"/>
      <c r="K1405" s="243"/>
      <c r="L1405" s="243"/>
    </row>
    <row r="1406" spans="1:12">
      <c r="A1406" t="s">
        <v>465</v>
      </c>
      <c r="B1406" t="s">
        <v>192</v>
      </c>
      <c r="C1406" t="s">
        <v>532</v>
      </c>
      <c r="D1406" t="s">
        <v>478</v>
      </c>
      <c r="E1406" t="s">
        <v>434</v>
      </c>
      <c r="F1406" s="243">
        <v>45748.753206018519</v>
      </c>
      <c r="G1406" t="s">
        <v>435</v>
      </c>
      <c r="H1406" t="s">
        <v>436</v>
      </c>
      <c r="I1406" t="str">
        <f t="shared" si="21"/>
        <v>20250401</v>
      </c>
      <c r="J1406" s="243"/>
      <c r="K1406" s="243"/>
      <c r="L1406" s="243"/>
    </row>
    <row r="1407" spans="1:12">
      <c r="A1407" t="s">
        <v>465</v>
      </c>
      <c r="B1407" t="s">
        <v>192</v>
      </c>
      <c r="C1407" t="s">
        <v>532</v>
      </c>
      <c r="D1407" t="s">
        <v>478</v>
      </c>
      <c r="E1407" t="s">
        <v>434</v>
      </c>
      <c r="F1407" s="243">
        <v>45748.329293981478</v>
      </c>
      <c r="G1407" t="s">
        <v>435</v>
      </c>
      <c r="H1407" t="s">
        <v>436</v>
      </c>
      <c r="I1407" t="str">
        <f t="shared" si="21"/>
        <v>20250401</v>
      </c>
      <c r="J1407" s="243"/>
      <c r="K1407" s="243"/>
      <c r="L1407" s="243"/>
    </row>
    <row r="1408" spans="1:12">
      <c r="A1408" t="s">
        <v>465</v>
      </c>
      <c r="B1408" t="s">
        <v>192</v>
      </c>
      <c r="C1408" t="s">
        <v>532</v>
      </c>
      <c r="D1408" t="s">
        <v>478</v>
      </c>
      <c r="E1408" t="s">
        <v>434</v>
      </c>
      <c r="F1408" s="243">
        <v>45747.738969907405</v>
      </c>
      <c r="G1408" t="s">
        <v>435</v>
      </c>
      <c r="H1408" t="s">
        <v>436</v>
      </c>
      <c r="I1408" t="str">
        <f t="shared" si="21"/>
        <v>20250331</v>
      </c>
      <c r="J1408" s="243"/>
      <c r="K1408" s="243"/>
      <c r="L1408" s="243"/>
    </row>
    <row r="1409" spans="1:12">
      <c r="A1409" t="s">
        <v>465</v>
      </c>
      <c r="B1409" t="s">
        <v>192</v>
      </c>
      <c r="C1409" t="s">
        <v>532</v>
      </c>
      <c r="D1409" t="s">
        <v>478</v>
      </c>
      <c r="E1409" t="s">
        <v>434</v>
      </c>
      <c r="F1409" s="243">
        <v>45747.345497685186</v>
      </c>
      <c r="G1409" t="s">
        <v>435</v>
      </c>
      <c r="H1409" t="s">
        <v>436</v>
      </c>
      <c r="I1409" t="str">
        <f t="shared" si="21"/>
        <v>20250331</v>
      </c>
      <c r="J1409" s="243"/>
      <c r="K1409" s="243"/>
      <c r="L1409" s="243"/>
    </row>
    <row r="1410" spans="1:12">
      <c r="A1410" t="s">
        <v>465</v>
      </c>
      <c r="B1410" t="s">
        <v>192</v>
      </c>
      <c r="C1410" t="s">
        <v>532</v>
      </c>
      <c r="D1410" t="s">
        <v>478</v>
      </c>
      <c r="E1410" t="s">
        <v>434</v>
      </c>
      <c r="F1410" s="243">
        <v>45744.745057870372</v>
      </c>
      <c r="G1410" t="s">
        <v>435</v>
      </c>
      <c r="H1410" t="s">
        <v>436</v>
      </c>
      <c r="I1410" t="str">
        <f t="shared" ref="I1410:I1473" si="22">TEXT(F1410,"yyyymmdd")</f>
        <v>20250328</v>
      </c>
      <c r="J1410" s="243"/>
      <c r="K1410" s="243"/>
      <c r="L1410" s="243"/>
    </row>
    <row r="1411" spans="1:12">
      <c r="A1411" t="s">
        <v>465</v>
      </c>
      <c r="B1411" t="s">
        <v>192</v>
      </c>
      <c r="C1411" t="s">
        <v>532</v>
      </c>
      <c r="D1411" t="s">
        <v>478</v>
      </c>
      <c r="E1411" t="s">
        <v>434</v>
      </c>
      <c r="F1411" s="243">
        <v>45744.325486111113</v>
      </c>
      <c r="G1411" t="s">
        <v>435</v>
      </c>
      <c r="H1411" t="s">
        <v>436</v>
      </c>
      <c r="I1411" t="str">
        <f t="shared" si="22"/>
        <v>20250328</v>
      </c>
      <c r="J1411" s="243"/>
      <c r="K1411" s="243"/>
      <c r="L1411" s="243"/>
    </row>
    <row r="1412" spans="1:12">
      <c r="A1412" t="s">
        <v>465</v>
      </c>
      <c r="B1412" t="s">
        <v>192</v>
      </c>
      <c r="C1412" t="s">
        <v>532</v>
      </c>
      <c r="D1412" t="s">
        <v>478</v>
      </c>
      <c r="E1412" t="s">
        <v>434</v>
      </c>
      <c r="F1412" s="243">
        <v>45743.747719907406</v>
      </c>
      <c r="G1412" t="s">
        <v>435</v>
      </c>
      <c r="H1412" t="s">
        <v>436</v>
      </c>
      <c r="I1412" t="str">
        <f t="shared" si="22"/>
        <v>20250327</v>
      </c>
      <c r="J1412" s="243"/>
      <c r="K1412" s="243"/>
      <c r="L1412" s="243"/>
    </row>
    <row r="1413" spans="1:12">
      <c r="A1413" t="s">
        <v>465</v>
      </c>
      <c r="B1413" t="s">
        <v>192</v>
      </c>
      <c r="C1413" t="s">
        <v>532</v>
      </c>
      <c r="D1413" t="s">
        <v>478</v>
      </c>
      <c r="E1413" t="s">
        <v>434</v>
      </c>
      <c r="F1413" s="243">
        <v>45743.330138888887</v>
      </c>
      <c r="G1413" t="s">
        <v>435</v>
      </c>
      <c r="H1413" t="s">
        <v>436</v>
      </c>
      <c r="I1413" t="str">
        <f t="shared" si="22"/>
        <v>20250327</v>
      </c>
      <c r="J1413" s="243"/>
      <c r="K1413" s="243"/>
      <c r="L1413" s="243"/>
    </row>
    <row r="1414" spans="1:12">
      <c r="A1414" t="s">
        <v>465</v>
      </c>
      <c r="B1414" t="s">
        <v>192</v>
      </c>
      <c r="C1414" t="s">
        <v>532</v>
      </c>
      <c r="D1414" t="s">
        <v>478</v>
      </c>
      <c r="E1414" t="s">
        <v>434</v>
      </c>
      <c r="F1414" s="243">
        <v>45742.767592592594</v>
      </c>
      <c r="G1414" t="s">
        <v>435</v>
      </c>
      <c r="H1414" t="s">
        <v>436</v>
      </c>
      <c r="I1414" t="str">
        <f t="shared" si="22"/>
        <v>20250326</v>
      </c>
      <c r="J1414" s="243"/>
      <c r="K1414" s="243"/>
      <c r="L1414" s="243"/>
    </row>
    <row r="1415" spans="1:12">
      <c r="A1415" t="s">
        <v>465</v>
      </c>
      <c r="B1415" t="s">
        <v>192</v>
      </c>
      <c r="C1415" t="s">
        <v>532</v>
      </c>
      <c r="D1415" t="s">
        <v>478</v>
      </c>
      <c r="E1415" t="s">
        <v>434</v>
      </c>
      <c r="F1415" s="243">
        <v>45742.325277777774</v>
      </c>
      <c r="G1415" t="s">
        <v>435</v>
      </c>
      <c r="H1415" t="s">
        <v>436</v>
      </c>
      <c r="I1415" t="str">
        <f t="shared" si="22"/>
        <v>20250326</v>
      </c>
      <c r="J1415" s="243"/>
      <c r="K1415" s="243"/>
      <c r="L1415" s="243"/>
    </row>
    <row r="1416" spans="1:12">
      <c r="A1416" t="s">
        <v>465</v>
      </c>
      <c r="B1416" t="s">
        <v>192</v>
      </c>
      <c r="C1416" t="s">
        <v>532</v>
      </c>
      <c r="D1416" t="s">
        <v>478</v>
      </c>
      <c r="E1416" t="s">
        <v>434</v>
      </c>
      <c r="F1416" s="243">
        <v>45741.729375000003</v>
      </c>
      <c r="G1416" t="s">
        <v>435</v>
      </c>
      <c r="H1416" t="s">
        <v>436</v>
      </c>
      <c r="I1416" t="str">
        <f t="shared" si="22"/>
        <v>20250325</v>
      </c>
      <c r="J1416" s="243"/>
      <c r="K1416" s="243"/>
      <c r="L1416" s="243"/>
    </row>
    <row r="1417" spans="1:12">
      <c r="A1417" t="s">
        <v>465</v>
      </c>
      <c r="B1417" t="s">
        <v>192</v>
      </c>
      <c r="C1417" t="s">
        <v>532</v>
      </c>
      <c r="D1417" t="s">
        <v>478</v>
      </c>
      <c r="E1417" t="s">
        <v>434</v>
      </c>
      <c r="F1417" s="243">
        <v>45741.316030092596</v>
      </c>
      <c r="G1417" t="s">
        <v>435</v>
      </c>
      <c r="H1417" t="s">
        <v>436</v>
      </c>
      <c r="I1417" t="str">
        <f t="shared" si="22"/>
        <v>20250325</v>
      </c>
      <c r="J1417" s="243"/>
      <c r="K1417" s="243"/>
      <c r="L1417" s="243"/>
    </row>
    <row r="1418" spans="1:12">
      <c r="A1418" t="s">
        <v>465</v>
      </c>
      <c r="B1418" t="s">
        <v>192</v>
      </c>
      <c r="C1418" t="s">
        <v>532</v>
      </c>
      <c r="D1418" t="s">
        <v>478</v>
      </c>
      <c r="E1418" t="s">
        <v>434</v>
      </c>
      <c r="F1418" s="243">
        <v>45740.734537037039</v>
      </c>
      <c r="G1418" t="s">
        <v>435</v>
      </c>
      <c r="H1418" t="s">
        <v>436</v>
      </c>
      <c r="I1418" t="str">
        <f t="shared" si="22"/>
        <v>20250324</v>
      </c>
      <c r="J1418" s="243"/>
      <c r="K1418" s="243"/>
      <c r="L1418" s="243"/>
    </row>
    <row r="1419" spans="1:12">
      <c r="A1419" t="s">
        <v>465</v>
      </c>
      <c r="B1419" t="s">
        <v>192</v>
      </c>
      <c r="C1419" t="s">
        <v>532</v>
      </c>
      <c r="D1419" t="s">
        <v>478</v>
      </c>
      <c r="E1419" t="s">
        <v>434</v>
      </c>
      <c r="F1419" s="243">
        <v>45740.316319444442</v>
      </c>
      <c r="G1419" t="s">
        <v>435</v>
      </c>
      <c r="H1419" t="s">
        <v>436</v>
      </c>
      <c r="I1419" t="str">
        <f t="shared" si="22"/>
        <v>20250324</v>
      </c>
      <c r="J1419" s="243"/>
      <c r="K1419" s="243"/>
      <c r="L1419" s="243"/>
    </row>
    <row r="1420" spans="1:12">
      <c r="A1420" t="s">
        <v>465</v>
      </c>
      <c r="B1420" t="s">
        <v>192</v>
      </c>
      <c r="C1420" t="s">
        <v>532</v>
      </c>
      <c r="D1420" t="s">
        <v>478</v>
      </c>
      <c r="E1420" t="s">
        <v>434</v>
      </c>
      <c r="F1420" s="243">
        <v>45737.748854166668</v>
      </c>
      <c r="G1420" t="s">
        <v>435</v>
      </c>
      <c r="H1420" t="s">
        <v>436</v>
      </c>
      <c r="I1420" t="str">
        <f t="shared" si="22"/>
        <v>20250321</v>
      </c>
      <c r="J1420" s="243"/>
      <c r="K1420" s="243"/>
      <c r="L1420" s="243"/>
    </row>
    <row r="1421" spans="1:12">
      <c r="A1421" t="s">
        <v>465</v>
      </c>
      <c r="B1421" t="s">
        <v>192</v>
      </c>
      <c r="C1421" t="s">
        <v>532</v>
      </c>
      <c r="D1421" t="s">
        <v>478</v>
      </c>
      <c r="E1421" t="s">
        <v>434</v>
      </c>
      <c r="F1421" s="243">
        <v>45737.328425925924</v>
      </c>
      <c r="G1421" t="s">
        <v>435</v>
      </c>
      <c r="H1421" t="s">
        <v>436</v>
      </c>
      <c r="I1421" t="str">
        <f t="shared" si="22"/>
        <v>20250321</v>
      </c>
      <c r="J1421" s="243"/>
      <c r="K1421" s="243"/>
      <c r="L1421" s="243"/>
    </row>
    <row r="1422" spans="1:12">
      <c r="A1422" t="s">
        <v>465</v>
      </c>
      <c r="B1422" t="s">
        <v>192</v>
      </c>
      <c r="C1422" t="s">
        <v>532</v>
      </c>
      <c r="D1422" t="s">
        <v>478</v>
      </c>
      <c r="E1422" t="s">
        <v>434</v>
      </c>
      <c r="F1422" s="243">
        <v>45737.32603009259</v>
      </c>
      <c r="G1422" t="s">
        <v>435</v>
      </c>
      <c r="H1422" t="s">
        <v>436</v>
      </c>
      <c r="I1422" t="str">
        <f t="shared" si="22"/>
        <v>20250321</v>
      </c>
      <c r="J1422" s="243"/>
      <c r="K1422" s="243"/>
      <c r="L1422" s="243"/>
    </row>
    <row r="1423" spans="1:12">
      <c r="A1423" t="s">
        <v>465</v>
      </c>
      <c r="B1423" t="s">
        <v>192</v>
      </c>
      <c r="C1423" t="s">
        <v>532</v>
      </c>
      <c r="D1423" t="s">
        <v>478</v>
      </c>
      <c r="E1423" t="s">
        <v>434</v>
      </c>
      <c r="F1423" s="243">
        <v>45736.320821759262</v>
      </c>
      <c r="G1423" t="s">
        <v>435</v>
      </c>
      <c r="H1423" t="s">
        <v>436</v>
      </c>
      <c r="I1423" t="str">
        <f t="shared" si="22"/>
        <v>20250320</v>
      </c>
      <c r="J1423" s="243"/>
      <c r="K1423" s="243"/>
      <c r="L1423" s="243"/>
    </row>
    <row r="1424" spans="1:12">
      <c r="A1424" t="s">
        <v>441</v>
      </c>
      <c r="B1424" t="s">
        <v>206</v>
      </c>
      <c r="C1424" t="s">
        <v>533</v>
      </c>
      <c r="D1424" t="s">
        <v>443</v>
      </c>
      <c r="E1424" t="s">
        <v>434</v>
      </c>
      <c r="F1424" s="243">
        <v>45763.736805555556</v>
      </c>
      <c r="G1424" t="s">
        <v>534</v>
      </c>
      <c r="H1424" t="s">
        <v>535</v>
      </c>
      <c r="I1424" t="str">
        <f t="shared" si="22"/>
        <v>20250416</v>
      </c>
      <c r="J1424" s="243"/>
      <c r="K1424" s="243"/>
      <c r="L1424" s="243"/>
    </row>
    <row r="1425" spans="1:12">
      <c r="A1425" t="s">
        <v>441</v>
      </c>
      <c r="B1425" t="s">
        <v>206</v>
      </c>
      <c r="C1425" t="s">
        <v>533</v>
      </c>
      <c r="D1425" t="s">
        <v>443</v>
      </c>
      <c r="E1425" t="s">
        <v>434</v>
      </c>
      <c r="F1425" s="243">
        <v>45763.333368055559</v>
      </c>
      <c r="G1425" t="s">
        <v>435</v>
      </c>
      <c r="H1425" t="s">
        <v>436</v>
      </c>
      <c r="I1425" t="str">
        <f t="shared" si="22"/>
        <v>20250416</v>
      </c>
      <c r="J1425" s="243"/>
      <c r="K1425" s="243"/>
      <c r="L1425" s="243"/>
    </row>
    <row r="1426" spans="1:12">
      <c r="A1426" t="s">
        <v>441</v>
      </c>
      <c r="B1426" t="s">
        <v>206</v>
      </c>
      <c r="C1426" t="s">
        <v>533</v>
      </c>
      <c r="D1426" t="s">
        <v>443</v>
      </c>
      <c r="E1426" t="s">
        <v>434</v>
      </c>
      <c r="F1426" s="243">
        <v>45762.759513888886</v>
      </c>
      <c r="G1426" t="s">
        <v>435</v>
      </c>
      <c r="H1426" t="s">
        <v>436</v>
      </c>
      <c r="I1426" t="str">
        <f t="shared" si="22"/>
        <v>20250415</v>
      </c>
      <c r="J1426" s="243"/>
      <c r="K1426" s="243"/>
      <c r="L1426" s="243"/>
    </row>
    <row r="1427" spans="1:12">
      <c r="A1427" t="s">
        <v>441</v>
      </c>
      <c r="B1427" t="s">
        <v>206</v>
      </c>
      <c r="C1427" t="s">
        <v>533</v>
      </c>
      <c r="D1427" t="s">
        <v>443</v>
      </c>
      <c r="E1427" t="s">
        <v>434</v>
      </c>
      <c r="F1427" s="243">
        <v>45762.337314814817</v>
      </c>
      <c r="G1427" t="s">
        <v>435</v>
      </c>
      <c r="H1427" t="s">
        <v>436</v>
      </c>
      <c r="I1427" t="str">
        <f t="shared" si="22"/>
        <v>20250415</v>
      </c>
      <c r="J1427" s="243"/>
      <c r="K1427" s="243"/>
      <c r="L1427" s="243"/>
    </row>
    <row r="1428" spans="1:12">
      <c r="A1428" t="s">
        <v>441</v>
      </c>
      <c r="B1428" t="s">
        <v>206</v>
      </c>
      <c r="C1428" t="s">
        <v>533</v>
      </c>
      <c r="D1428" t="s">
        <v>443</v>
      </c>
      <c r="E1428" t="s">
        <v>434</v>
      </c>
      <c r="F1428" s="243">
        <v>45761.745694444442</v>
      </c>
      <c r="G1428" t="s">
        <v>435</v>
      </c>
      <c r="H1428" t="s">
        <v>436</v>
      </c>
      <c r="I1428" t="str">
        <f t="shared" si="22"/>
        <v>20250414</v>
      </c>
      <c r="J1428" s="243"/>
      <c r="K1428" s="243"/>
      <c r="L1428" s="243"/>
    </row>
    <row r="1429" spans="1:12">
      <c r="A1429" t="s">
        <v>441</v>
      </c>
      <c r="B1429" t="s">
        <v>206</v>
      </c>
      <c r="C1429" t="s">
        <v>533</v>
      </c>
      <c r="D1429" t="s">
        <v>443</v>
      </c>
      <c r="E1429" t="s">
        <v>434</v>
      </c>
      <c r="F1429" s="243">
        <v>45761.334756944445</v>
      </c>
      <c r="G1429" t="s">
        <v>435</v>
      </c>
      <c r="H1429" t="s">
        <v>436</v>
      </c>
      <c r="I1429" t="str">
        <f t="shared" si="22"/>
        <v>20250414</v>
      </c>
      <c r="J1429" s="243"/>
      <c r="K1429" s="243"/>
      <c r="L1429" s="243"/>
    </row>
    <row r="1430" spans="1:12">
      <c r="A1430" t="s">
        <v>441</v>
      </c>
      <c r="B1430" t="s">
        <v>206</v>
      </c>
      <c r="C1430" t="s">
        <v>533</v>
      </c>
      <c r="D1430" t="s">
        <v>443</v>
      </c>
      <c r="E1430" t="s">
        <v>434</v>
      </c>
      <c r="F1430" s="243">
        <v>45758.744398148148</v>
      </c>
      <c r="G1430" t="s">
        <v>435</v>
      </c>
      <c r="H1430" t="s">
        <v>436</v>
      </c>
      <c r="I1430" t="str">
        <f t="shared" si="22"/>
        <v>20250411</v>
      </c>
      <c r="J1430" s="243"/>
      <c r="K1430" s="243"/>
      <c r="L1430" s="243"/>
    </row>
    <row r="1431" spans="1:12">
      <c r="A1431" t="s">
        <v>441</v>
      </c>
      <c r="B1431" t="s">
        <v>206</v>
      </c>
      <c r="C1431" t="s">
        <v>533</v>
      </c>
      <c r="D1431" t="s">
        <v>443</v>
      </c>
      <c r="E1431" t="s">
        <v>434</v>
      </c>
      <c r="F1431" s="243">
        <v>45758.334270833337</v>
      </c>
      <c r="G1431" t="s">
        <v>435</v>
      </c>
      <c r="H1431" t="s">
        <v>436</v>
      </c>
      <c r="I1431" t="str">
        <f t="shared" si="22"/>
        <v>20250411</v>
      </c>
      <c r="J1431" s="243"/>
      <c r="K1431" s="243"/>
      <c r="L1431" s="243"/>
    </row>
    <row r="1432" spans="1:12">
      <c r="A1432" t="s">
        <v>441</v>
      </c>
      <c r="B1432" t="s">
        <v>206</v>
      </c>
      <c r="C1432" t="s">
        <v>533</v>
      </c>
      <c r="D1432" t="s">
        <v>443</v>
      </c>
      <c r="E1432" t="s">
        <v>434</v>
      </c>
      <c r="F1432" s="243">
        <v>45757.730798611112</v>
      </c>
      <c r="G1432" t="s">
        <v>435</v>
      </c>
      <c r="H1432" t="s">
        <v>436</v>
      </c>
      <c r="I1432" t="str">
        <f t="shared" si="22"/>
        <v>20250410</v>
      </c>
      <c r="J1432" s="243"/>
      <c r="K1432" s="243"/>
      <c r="L1432" s="243"/>
    </row>
    <row r="1433" spans="1:12">
      <c r="A1433" t="s">
        <v>441</v>
      </c>
      <c r="B1433" t="s">
        <v>206</v>
      </c>
      <c r="C1433" t="s">
        <v>533</v>
      </c>
      <c r="D1433" t="s">
        <v>443</v>
      </c>
      <c r="E1433" t="s">
        <v>434</v>
      </c>
      <c r="F1433" s="243">
        <v>45757.332349537035</v>
      </c>
      <c r="G1433" t="s">
        <v>435</v>
      </c>
      <c r="H1433" t="s">
        <v>436</v>
      </c>
      <c r="I1433" t="str">
        <f t="shared" si="22"/>
        <v>20250410</v>
      </c>
      <c r="J1433" s="243"/>
      <c r="K1433" s="243"/>
      <c r="L1433" s="243"/>
    </row>
    <row r="1434" spans="1:12">
      <c r="A1434" t="s">
        <v>441</v>
      </c>
      <c r="B1434" t="s">
        <v>206</v>
      </c>
      <c r="C1434" t="s">
        <v>533</v>
      </c>
      <c r="D1434" t="s">
        <v>443</v>
      </c>
      <c r="E1434" t="s">
        <v>434</v>
      </c>
      <c r="F1434" s="243">
        <v>45756.764282407406</v>
      </c>
      <c r="G1434" t="s">
        <v>435</v>
      </c>
      <c r="H1434" t="s">
        <v>436</v>
      </c>
      <c r="I1434" t="str">
        <f t="shared" si="22"/>
        <v>20250409</v>
      </c>
      <c r="J1434" s="243"/>
      <c r="K1434" s="243"/>
      <c r="L1434" s="243"/>
    </row>
    <row r="1435" spans="1:12">
      <c r="A1435" t="s">
        <v>441</v>
      </c>
      <c r="B1435" t="s">
        <v>206</v>
      </c>
      <c r="C1435" t="s">
        <v>533</v>
      </c>
      <c r="D1435" t="s">
        <v>443</v>
      </c>
      <c r="E1435" t="s">
        <v>434</v>
      </c>
      <c r="F1435" s="243">
        <v>45756.334733796299</v>
      </c>
      <c r="G1435" t="s">
        <v>435</v>
      </c>
      <c r="H1435" t="s">
        <v>436</v>
      </c>
      <c r="I1435" t="str">
        <f t="shared" si="22"/>
        <v>20250409</v>
      </c>
      <c r="J1435" s="243"/>
      <c r="K1435" s="243"/>
      <c r="L1435" s="243"/>
    </row>
    <row r="1436" spans="1:12">
      <c r="A1436" t="s">
        <v>441</v>
      </c>
      <c r="B1436" t="s">
        <v>206</v>
      </c>
      <c r="C1436" t="s">
        <v>533</v>
      </c>
      <c r="D1436" t="s">
        <v>443</v>
      </c>
      <c r="E1436" t="s">
        <v>434</v>
      </c>
      <c r="F1436" s="243">
        <v>45755.735069444447</v>
      </c>
      <c r="G1436" t="s">
        <v>536</v>
      </c>
      <c r="H1436" t="s">
        <v>503</v>
      </c>
      <c r="I1436" t="str">
        <f t="shared" si="22"/>
        <v>20250408</v>
      </c>
      <c r="J1436" s="243"/>
      <c r="K1436" s="243"/>
      <c r="L1436" s="243"/>
    </row>
    <row r="1437" spans="1:12">
      <c r="A1437" t="s">
        <v>441</v>
      </c>
      <c r="B1437" t="s">
        <v>206</v>
      </c>
      <c r="C1437" t="s">
        <v>533</v>
      </c>
      <c r="D1437" t="s">
        <v>443</v>
      </c>
      <c r="E1437" t="s">
        <v>434</v>
      </c>
      <c r="F1437" s="243">
        <v>45755.333784722221</v>
      </c>
      <c r="G1437" t="s">
        <v>435</v>
      </c>
      <c r="H1437" t="s">
        <v>436</v>
      </c>
      <c r="I1437" t="str">
        <f t="shared" si="22"/>
        <v>20250408</v>
      </c>
      <c r="J1437" s="243"/>
      <c r="K1437" s="243"/>
      <c r="L1437" s="243"/>
    </row>
    <row r="1438" spans="1:12">
      <c r="A1438" t="s">
        <v>441</v>
      </c>
      <c r="B1438" t="s">
        <v>206</v>
      </c>
      <c r="C1438" t="s">
        <v>533</v>
      </c>
      <c r="D1438" t="s">
        <v>443</v>
      </c>
      <c r="E1438" t="s">
        <v>434</v>
      </c>
      <c r="F1438" s="243">
        <v>45751.733611111114</v>
      </c>
      <c r="G1438" t="s">
        <v>435</v>
      </c>
      <c r="H1438" t="s">
        <v>436</v>
      </c>
      <c r="I1438" t="str">
        <f t="shared" si="22"/>
        <v>20250404</v>
      </c>
      <c r="J1438" s="243"/>
      <c r="K1438" s="243"/>
      <c r="L1438" s="243"/>
    </row>
    <row r="1439" spans="1:12">
      <c r="A1439" t="s">
        <v>441</v>
      </c>
      <c r="B1439" t="s">
        <v>206</v>
      </c>
      <c r="C1439" t="s">
        <v>533</v>
      </c>
      <c r="D1439" t="s">
        <v>443</v>
      </c>
      <c r="E1439" t="s">
        <v>434</v>
      </c>
      <c r="F1439" s="243">
        <v>45751.333124999997</v>
      </c>
      <c r="G1439" t="s">
        <v>435</v>
      </c>
      <c r="H1439" t="s">
        <v>436</v>
      </c>
      <c r="I1439" t="str">
        <f t="shared" si="22"/>
        <v>20250404</v>
      </c>
      <c r="J1439" s="243"/>
      <c r="K1439" s="243"/>
      <c r="L1439" s="243"/>
    </row>
    <row r="1440" spans="1:12">
      <c r="A1440" t="s">
        <v>441</v>
      </c>
      <c r="B1440" t="s">
        <v>206</v>
      </c>
      <c r="C1440" t="s">
        <v>533</v>
      </c>
      <c r="D1440" t="s">
        <v>443</v>
      </c>
      <c r="E1440" t="s">
        <v>434</v>
      </c>
      <c r="F1440" s="243">
        <v>45750.738541666666</v>
      </c>
      <c r="G1440" t="s">
        <v>435</v>
      </c>
      <c r="H1440" t="s">
        <v>436</v>
      </c>
      <c r="I1440" t="str">
        <f t="shared" si="22"/>
        <v>20250403</v>
      </c>
      <c r="J1440" s="243"/>
      <c r="K1440" s="243"/>
      <c r="L1440" s="243"/>
    </row>
    <row r="1441" spans="1:12">
      <c r="A1441" t="s">
        <v>441</v>
      </c>
      <c r="B1441" t="s">
        <v>206</v>
      </c>
      <c r="C1441" t="s">
        <v>533</v>
      </c>
      <c r="D1441" t="s">
        <v>443</v>
      </c>
      <c r="E1441" t="s">
        <v>434</v>
      </c>
      <c r="F1441" s="243">
        <v>45750.738217592596</v>
      </c>
      <c r="G1441" t="s">
        <v>435</v>
      </c>
      <c r="H1441" t="s">
        <v>436</v>
      </c>
      <c r="I1441" t="str">
        <f t="shared" si="22"/>
        <v>20250403</v>
      </c>
      <c r="J1441" s="243"/>
      <c r="K1441" s="243"/>
      <c r="L1441" s="243"/>
    </row>
    <row r="1442" spans="1:12">
      <c r="A1442" t="s">
        <v>441</v>
      </c>
      <c r="B1442" t="s">
        <v>206</v>
      </c>
      <c r="C1442" t="s">
        <v>533</v>
      </c>
      <c r="D1442" t="s">
        <v>443</v>
      </c>
      <c r="E1442" t="s">
        <v>434</v>
      </c>
      <c r="F1442" s="243">
        <v>45750.335266203707</v>
      </c>
      <c r="G1442" t="s">
        <v>435</v>
      </c>
      <c r="H1442" t="s">
        <v>436</v>
      </c>
      <c r="I1442" t="str">
        <f t="shared" si="22"/>
        <v>20250403</v>
      </c>
      <c r="J1442" s="243"/>
      <c r="K1442" s="243"/>
      <c r="L1442" s="243"/>
    </row>
    <row r="1443" spans="1:12">
      <c r="A1443" t="s">
        <v>441</v>
      </c>
      <c r="B1443" t="s">
        <v>206</v>
      </c>
      <c r="C1443" t="s">
        <v>533</v>
      </c>
      <c r="D1443" t="s">
        <v>443</v>
      </c>
      <c r="E1443" t="s">
        <v>434</v>
      </c>
      <c r="F1443" s="243">
        <v>45749.742175925923</v>
      </c>
      <c r="G1443" t="s">
        <v>435</v>
      </c>
      <c r="H1443" t="s">
        <v>436</v>
      </c>
      <c r="I1443" t="str">
        <f t="shared" si="22"/>
        <v>20250402</v>
      </c>
      <c r="J1443" s="243"/>
      <c r="K1443" s="243"/>
      <c r="L1443" s="243"/>
    </row>
    <row r="1444" spans="1:12">
      <c r="A1444" t="s">
        <v>441</v>
      </c>
      <c r="B1444" t="s">
        <v>206</v>
      </c>
      <c r="C1444" t="s">
        <v>533</v>
      </c>
      <c r="D1444" t="s">
        <v>443</v>
      </c>
      <c r="E1444" t="s">
        <v>434</v>
      </c>
      <c r="F1444" s="243">
        <v>45749.331875000003</v>
      </c>
      <c r="G1444" t="s">
        <v>435</v>
      </c>
      <c r="H1444" t="s">
        <v>436</v>
      </c>
      <c r="I1444" t="str">
        <f t="shared" si="22"/>
        <v>20250402</v>
      </c>
      <c r="J1444" s="243"/>
      <c r="K1444" s="243"/>
      <c r="L1444" s="243"/>
    </row>
    <row r="1445" spans="1:12">
      <c r="A1445" t="s">
        <v>441</v>
      </c>
      <c r="B1445" t="s">
        <v>206</v>
      </c>
      <c r="C1445" t="s">
        <v>533</v>
      </c>
      <c r="D1445" t="s">
        <v>443</v>
      </c>
      <c r="E1445" t="s">
        <v>434</v>
      </c>
      <c r="F1445" s="243">
        <v>45748.743217592593</v>
      </c>
      <c r="G1445" t="s">
        <v>435</v>
      </c>
      <c r="H1445" t="s">
        <v>436</v>
      </c>
      <c r="I1445" t="str">
        <f t="shared" si="22"/>
        <v>20250401</v>
      </c>
      <c r="J1445" s="243"/>
      <c r="K1445" s="243"/>
      <c r="L1445" s="243"/>
    </row>
    <row r="1446" spans="1:12">
      <c r="A1446" t="s">
        <v>441</v>
      </c>
      <c r="B1446" t="s">
        <v>206</v>
      </c>
      <c r="C1446" t="s">
        <v>533</v>
      </c>
      <c r="D1446" t="s">
        <v>443</v>
      </c>
      <c r="E1446" t="s">
        <v>434</v>
      </c>
      <c r="F1446" s="243">
        <v>45748.334050925929</v>
      </c>
      <c r="G1446" t="s">
        <v>435</v>
      </c>
      <c r="H1446" t="s">
        <v>436</v>
      </c>
      <c r="I1446" t="str">
        <f t="shared" si="22"/>
        <v>20250401</v>
      </c>
      <c r="J1446" s="243"/>
      <c r="K1446" s="243"/>
      <c r="L1446" s="243"/>
    </row>
    <row r="1447" spans="1:12">
      <c r="A1447" t="s">
        <v>441</v>
      </c>
      <c r="B1447" t="s">
        <v>206</v>
      </c>
      <c r="C1447" t="s">
        <v>533</v>
      </c>
      <c r="D1447" t="s">
        <v>443</v>
      </c>
      <c r="E1447" t="s">
        <v>434</v>
      </c>
      <c r="F1447" s="243">
        <v>45747.753182870372</v>
      </c>
      <c r="G1447" t="s">
        <v>435</v>
      </c>
      <c r="H1447" t="s">
        <v>436</v>
      </c>
      <c r="I1447" t="str">
        <f t="shared" si="22"/>
        <v>20250331</v>
      </c>
      <c r="J1447" s="243"/>
      <c r="K1447" s="243"/>
      <c r="L1447" s="243"/>
    </row>
    <row r="1448" spans="1:12">
      <c r="A1448" t="s">
        <v>441</v>
      </c>
      <c r="B1448" t="s">
        <v>206</v>
      </c>
      <c r="C1448" t="s">
        <v>533</v>
      </c>
      <c r="D1448" t="s">
        <v>443</v>
      </c>
      <c r="E1448" t="s">
        <v>434</v>
      </c>
      <c r="F1448" s="243">
        <v>45747.337800925925</v>
      </c>
      <c r="G1448" t="s">
        <v>435</v>
      </c>
      <c r="H1448" t="s">
        <v>436</v>
      </c>
      <c r="I1448" t="str">
        <f t="shared" si="22"/>
        <v>20250331</v>
      </c>
      <c r="J1448" s="243"/>
      <c r="K1448" s="243"/>
      <c r="L1448" s="243"/>
    </row>
    <row r="1449" spans="1:12">
      <c r="A1449" t="s">
        <v>441</v>
      </c>
      <c r="B1449" t="s">
        <v>206</v>
      </c>
      <c r="C1449" t="s">
        <v>533</v>
      </c>
      <c r="D1449" t="s">
        <v>443</v>
      </c>
      <c r="E1449" t="s">
        <v>434</v>
      </c>
      <c r="F1449" s="243">
        <v>45744.751215277778</v>
      </c>
      <c r="G1449" t="s">
        <v>435</v>
      </c>
      <c r="H1449" t="s">
        <v>436</v>
      </c>
      <c r="I1449" t="str">
        <f t="shared" si="22"/>
        <v>20250328</v>
      </c>
      <c r="J1449" s="243"/>
      <c r="K1449" s="243"/>
      <c r="L1449" s="243"/>
    </row>
    <row r="1450" spans="1:12">
      <c r="A1450" t="s">
        <v>441</v>
      </c>
      <c r="B1450" t="s">
        <v>206</v>
      </c>
      <c r="C1450" t="s">
        <v>533</v>
      </c>
      <c r="D1450" t="s">
        <v>443</v>
      </c>
      <c r="E1450" t="s">
        <v>434</v>
      </c>
      <c r="F1450" s="243">
        <v>45744.351261574076</v>
      </c>
      <c r="G1450" t="s">
        <v>435</v>
      </c>
      <c r="H1450" t="s">
        <v>436</v>
      </c>
      <c r="I1450" t="str">
        <f t="shared" si="22"/>
        <v>20250328</v>
      </c>
      <c r="J1450" s="243"/>
      <c r="K1450" s="243"/>
      <c r="L1450" s="243"/>
    </row>
    <row r="1451" spans="1:12">
      <c r="A1451" t="s">
        <v>441</v>
      </c>
      <c r="B1451" t="s">
        <v>206</v>
      </c>
      <c r="C1451" t="s">
        <v>533</v>
      </c>
      <c r="D1451" t="s">
        <v>443</v>
      </c>
      <c r="E1451" t="s">
        <v>434</v>
      </c>
      <c r="F1451" s="243">
        <v>45743.759166666663</v>
      </c>
      <c r="G1451" t="s">
        <v>435</v>
      </c>
      <c r="H1451" t="s">
        <v>436</v>
      </c>
      <c r="I1451" t="str">
        <f t="shared" si="22"/>
        <v>20250327</v>
      </c>
      <c r="J1451" s="243"/>
      <c r="K1451" s="243"/>
      <c r="L1451" s="243"/>
    </row>
    <row r="1452" spans="1:12">
      <c r="A1452" t="s">
        <v>441</v>
      </c>
      <c r="B1452" t="s">
        <v>206</v>
      </c>
      <c r="C1452" t="s">
        <v>533</v>
      </c>
      <c r="D1452" t="s">
        <v>443</v>
      </c>
      <c r="E1452" t="s">
        <v>434</v>
      </c>
      <c r="F1452" s="243">
        <v>45743.339328703703</v>
      </c>
      <c r="G1452" t="s">
        <v>435</v>
      </c>
      <c r="H1452" t="s">
        <v>436</v>
      </c>
      <c r="I1452" t="str">
        <f t="shared" si="22"/>
        <v>20250327</v>
      </c>
      <c r="J1452" s="243"/>
      <c r="K1452" s="243"/>
      <c r="L1452" s="243"/>
    </row>
    <row r="1453" spans="1:12">
      <c r="A1453" t="s">
        <v>441</v>
      </c>
      <c r="B1453" t="s">
        <v>206</v>
      </c>
      <c r="C1453" t="s">
        <v>533</v>
      </c>
      <c r="D1453" t="s">
        <v>443</v>
      </c>
      <c r="E1453" t="s">
        <v>434</v>
      </c>
      <c r="F1453" s="243">
        <v>45742.766539351855</v>
      </c>
      <c r="G1453" t="s">
        <v>435</v>
      </c>
      <c r="H1453" t="s">
        <v>436</v>
      </c>
      <c r="I1453" t="str">
        <f t="shared" si="22"/>
        <v>20250326</v>
      </c>
      <c r="J1453" s="243"/>
      <c r="K1453" s="243"/>
      <c r="L1453" s="243"/>
    </row>
    <row r="1454" spans="1:12">
      <c r="A1454" t="s">
        <v>441</v>
      </c>
      <c r="B1454" t="s">
        <v>206</v>
      </c>
      <c r="C1454" t="s">
        <v>533</v>
      </c>
      <c r="D1454" t="s">
        <v>443</v>
      </c>
      <c r="E1454" t="s">
        <v>434</v>
      </c>
      <c r="F1454" s="243">
        <v>45742.333553240744</v>
      </c>
      <c r="G1454" t="s">
        <v>435</v>
      </c>
      <c r="H1454" t="s">
        <v>436</v>
      </c>
      <c r="I1454" t="str">
        <f t="shared" si="22"/>
        <v>20250326</v>
      </c>
      <c r="J1454" s="243"/>
      <c r="K1454" s="243"/>
      <c r="L1454" s="243"/>
    </row>
    <row r="1455" spans="1:12">
      <c r="A1455" t="s">
        <v>441</v>
      </c>
      <c r="B1455" t="s">
        <v>206</v>
      </c>
      <c r="C1455" t="s">
        <v>533</v>
      </c>
      <c r="D1455" t="s">
        <v>443</v>
      </c>
      <c r="E1455" t="s">
        <v>434</v>
      </c>
      <c r="F1455" s="243">
        <v>45741.744467592594</v>
      </c>
      <c r="G1455" t="s">
        <v>435</v>
      </c>
      <c r="H1455" t="s">
        <v>436</v>
      </c>
      <c r="I1455" t="str">
        <f t="shared" si="22"/>
        <v>20250325</v>
      </c>
      <c r="J1455" s="243"/>
      <c r="K1455" s="243"/>
      <c r="L1455" s="243"/>
    </row>
    <row r="1456" spans="1:12">
      <c r="A1456" t="s">
        <v>441</v>
      </c>
      <c r="B1456" t="s">
        <v>206</v>
      </c>
      <c r="C1456" t="s">
        <v>533</v>
      </c>
      <c r="D1456" t="s">
        <v>443</v>
      </c>
      <c r="E1456" t="s">
        <v>434</v>
      </c>
      <c r="F1456" s="243">
        <v>45741.337534722225</v>
      </c>
      <c r="G1456" t="s">
        <v>435</v>
      </c>
      <c r="H1456" t="s">
        <v>436</v>
      </c>
      <c r="I1456" t="str">
        <f t="shared" si="22"/>
        <v>20250325</v>
      </c>
      <c r="J1456" s="243"/>
      <c r="K1456" s="243"/>
      <c r="L1456" s="243"/>
    </row>
    <row r="1457" spans="1:12">
      <c r="A1457" t="s">
        <v>441</v>
      </c>
      <c r="B1457" t="s">
        <v>206</v>
      </c>
      <c r="C1457" t="s">
        <v>533</v>
      </c>
      <c r="D1457" t="s">
        <v>443</v>
      </c>
      <c r="E1457" t="s">
        <v>434</v>
      </c>
      <c r="F1457" s="243">
        <v>45740.733020833337</v>
      </c>
      <c r="G1457" t="s">
        <v>435</v>
      </c>
      <c r="H1457" t="s">
        <v>436</v>
      </c>
      <c r="I1457" t="str">
        <f t="shared" si="22"/>
        <v>20250324</v>
      </c>
      <c r="J1457" s="243"/>
      <c r="K1457" s="243"/>
      <c r="L1457" s="243"/>
    </row>
    <row r="1458" spans="1:12">
      <c r="A1458" t="s">
        <v>441</v>
      </c>
      <c r="B1458" t="s">
        <v>206</v>
      </c>
      <c r="C1458" t="s">
        <v>533</v>
      </c>
      <c r="D1458" t="s">
        <v>443</v>
      </c>
      <c r="E1458" t="s">
        <v>434</v>
      </c>
      <c r="F1458" s="243">
        <v>45740.332743055558</v>
      </c>
      <c r="G1458" t="s">
        <v>435</v>
      </c>
      <c r="H1458" t="s">
        <v>436</v>
      </c>
      <c r="I1458" t="str">
        <f t="shared" si="22"/>
        <v>20250324</v>
      </c>
      <c r="J1458" s="243"/>
      <c r="K1458" s="243"/>
      <c r="L1458" s="243"/>
    </row>
    <row r="1459" spans="1:12">
      <c r="A1459" t="s">
        <v>465</v>
      </c>
      <c r="B1459" t="s">
        <v>125</v>
      </c>
      <c r="C1459" t="s">
        <v>537</v>
      </c>
      <c r="D1459" t="s">
        <v>433</v>
      </c>
      <c r="E1459" t="s">
        <v>434</v>
      </c>
      <c r="F1459" s="243">
        <v>45763.74077546296</v>
      </c>
      <c r="G1459" t="s">
        <v>435</v>
      </c>
      <c r="H1459" t="s">
        <v>436</v>
      </c>
      <c r="I1459" t="str">
        <f t="shared" si="22"/>
        <v>20250416</v>
      </c>
      <c r="J1459" s="243"/>
      <c r="K1459" s="243"/>
      <c r="L1459" s="243"/>
    </row>
    <row r="1460" spans="1:12">
      <c r="A1460" t="s">
        <v>465</v>
      </c>
      <c r="B1460" t="s">
        <v>125</v>
      </c>
      <c r="C1460" t="s">
        <v>537</v>
      </c>
      <c r="D1460" t="s">
        <v>433</v>
      </c>
      <c r="E1460" t="s">
        <v>434</v>
      </c>
      <c r="F1460" s="243">
        <v>45763.344421296293</v>
      </c>
      <c r="G1460" t="s">
        <v>435</v>
      </c>
      <c r="H1460" t="s">
        <v>436</v>
      </c>
      <c r="I1460" t="str">
        <f t="shared" si="22"/>
        <v>20250416</v>
      </c>
      <c r="J1460" s="243"/>
      <c r="K1460" s="243"/>
      <c r="L1460" s="243"/>
    </row>
    <row r="1461" spans="1:12">
      <c r="A1461" t="s">
        <v>465</v>
      </c>
      <c r="B1461" t="s">
        <v>125</v>
      </c>
      <c r="C1461" t="s">
        <v>537</v>
      </c>
      <c r="D1461" t="s">
        <v>433</v>
      </c>
      <c r="E1461" t="s">
        <v>434</v>
      </c>
      <c r="F1461" s="243">
        <v>45762.749942129631</v>
      </c>
      <c r="G1461" t="s">
        <v>483</v>
      </c>
      <c r="H1461" t="s">
        <v>484</v>
      </c>
      <c r="I1461" t="str">
        <f t="shared" si="22"/>
        <v>20250415</v>
      </c>
      <c r="J1461" s="243"/>
      <c r="K1461" s="243"/>
      <c r="L1461" s="243"/>
    </row>
    <row r="1462" spans="1:12">
      <c r="A1462" t="s">
        <v>465</v>
      </c>
      <c r="B1462" t="s">
        <v>125</v>
      </c>
      <c r="C1462" t="s">
        <v>537</v>
      </c>
      <c r="D1462" t="s">
        <v>433</v>
      </c>
      <c r="E1462" t="s">
        <v>434</v>
      </c>
      <c r="F1462" s="243">
        <v>45762.348182870373</v>
      </c>
      <c r="G1462" t="s">
        <v>469</v>
      </c>
      <c r="H1462" t="s">
        <v>470</v>
      </c>
      <c r="I1462" t="str">
        <f t="shared" si="22"/>
        <v>20250415</v>
      </c>
      <c r="J1462" s="243"/>
      <c r="K1462" s="243"/>
      <c r="L1462" s="243"/>
    </row>
    <row r="1463" spans="1:12">
      <c r="A1463" t="s">
        <v>465</v>
      </c>
      <c r="B1463" t="s">
        <v>125</v>
      </c>
      <c r="C1463" t="s">
        <v>537</v>
      </c>
      <c r="D1463" t="s">
        <v>433</v>
      </c>
      <c r="E1463" t="s">
        <v>434</v>
      </c>
      <c r="F1463" s="243">
        <v>45761.746979166666</v>
      </c>
      <c r="G1463" t="s">
        <v>435</v>
      </c>
      <c r="H1463" t="s">
        <v>436</v>
      </c>
      <c r="I1463" t="str">
        <f t="shared" si="22"/>
        <v>20250414</v>
      </c>
      <c r="J1463" s="243"/>
      <c r="K1463" s="243"/>
      <c r="L1463" s="243"/>
    </row>
    <row r="1464" spans="1:12">
      <c r="A1464" t="s">
        <v>465</v>
      </c>
      <c r="B1464" t="s">
        <v>125</v>
      </c>
      <c r="C1464" t="s">
        <v>537</v>
      </c>
      <c r="D1464" t="s">
        <v>433</v>
      </c>
      <c r="E1464" t="s">
        <v>434</v>
      </c>
      <c r="F1464" s="243">
        <v>45761.351087962961</v>
      </c>
      <c r="G1464" t="s">
        <v>435</v>
      </c>
      <c r="H1464" t="s">
        <v>436</v>
      </c>
      <c r="I1464" t="str">
        <f t="shared" si="22"/>
        <v>20250414</v>
      </c>
      <c r="J1464" s="243"/>
      <c r="K1464" s="243"/>
      <c r="L1464" s="243"/>
    </row>
    <row r="1465" spans="1:12">
      <c r="A1465" t="s">
        <v>465</v>
      </c>
      <c r="B1465" t="s">
        <v>125</v>
      </c>
      <c r="C1465" t="s">
        <v>537</v>
      </c>
      <c r="D1465" t="s">
        <v>433</v>
      </c>
      <c r="E1465" t="s">
        <v>434</v>
      </c>
      <c r="F1465" s="243">
        <v>45758.744849537034</v>
      </c>
      <c r="G1465" t="s">
        <v>435</v>
      </c>
      <c r="H1465" t="s">
        <v>436</v>
      </c>
      <c r="I1465" t="str">
        <f t="shared" si="22"/>
        <v>20250411</v>
      </c>
      <c r="J1465" s="243"/>
      <c r="K1465" s="243"/>
      <c r="L1465" s="243"/>
    </row>
    <row r="1466" spans="1:12">
      <c r="A1466" t="s">
        <v>465</v>
      </c>
      <c r="B1466" t="s">
        <v>125</v>
      </c>
      <c r="C1466" t="s">
        <v>537</v>
      </c>
      <c r="D1466" t="s">
        <v>433</v>
      </c>
      <c r="E1466" t="s">
        <v>434</v>
      </c>
      <c r="F1466" s="243">
        <v>45758.348680555559</v>
      </c>
      <c r="G1466" t="s">
        <v>435</v>
      </c>
      <c r="H1466" t="s">
        <v>436</v>
      </c>
      <c r="I1466" t="str">
        <f t="shared" si="22"/>
        <v>20250411</v>
      </c>
      <c r="J1466" s="243"/>
      <c r="K1466" s="243"/>
      <c r="L1466" s="243"/>
    </row>
    <row r="1467" spans="1:12">
      <c r="A1467" t="s">
        <v>465</v>
      </c>
      <c r="B1467" t="s">
        <v>125</v>
      </c>
      <c r="C1467" t="s">
        <v>537</v>
      </c>
      <c r="D1467" t="s">
        <v>433</v>
      </c>
      <c r="E1467" t="s">
        <v>434</v>
      </c>
      <c r="F1467" s="243">
        <v>45757.764340277776</v>
      </c>
      <c r="G1467" t="s">
        <v>469</v>
      </c>
      <c r="H1467" t="s">
        <v>470</v>
      </c>
      <c r="I1467" t="str">
        <f t="shared" si="22"/>
        <v>20250410</v>
      </c>
      <c r="J1467" s="243"/>
      <c r="K1467" s="243"/>
      <c r="L1467" s="243"/>
    </row>
    <row r="1468" spans="1:12">
      <c r="A1468" t="s">
        <v>465</v>
      </c>
      <c r="B1468" t="s">
        <v>125</v>
      </c>
      <c r="C1468" t="s">
        <v>537</v>
      </c>
      <c r="D1468" t="s">
        <v>433</v>
      </c>
      <c r="E1468" t="s">
        <v>434</v>
      </c>
      <c r="F1468" s="243">
        <v>45757.493391203701</v>
      </c>
      <c r="G1468" t="s">
        <v>469</v>
      </c>
      <c r="H1468" t="s">
        <v>470</v>
      </c>
      <c r="I1468" t="str">
        <f t="shared" si="22"/>
        <v>20250410</v>
      </c>
      <c r="J1468" s="243"/>
      <c r="K1468" s="243"/>
      <c r="L1468" s="243"/>
    </row>
    <row r="1469" spans="1:12">
      <c r="A1469" t="s">
        <v>465</v>
      </c>
      <c r="B1469" t="s">
        <v>125</v>
      </c>
      <c r="C1469" t="s">
        <v>537</v>
      </c>
      <c r="D1469" t="s">
        <v>433</v>
      </c>
      <c r="E1469" t="s">
        <v>434</v>
      </c>
      <c r="F1469" s="243">
        <v>45757.124502314815</v>
      </c>
      <c r="G1469" t="s">
        <v>469</v>
      </c>
      <c r="H1469" t="s">
        <v>470</v>
      </c>
      <c r="I1469" t="str">
        <f t="shared" si="22"/>
        <v>20250410</v>
      </c>
      <c r="J1469" s="243"/>
      <c r="K1469" s="243"/>
      <c r="L1469" s="243"/>
    </row>
    <row r="1470" spans="1:12">
      <c r="A1470" t="s">
        <v>465</v>
      </c>
      <c r="B1470" t="s">
        <v>125</v>
      </c>
      <c r="C1470" t="s">
        <v>537</v>
      </c>
      <c r="D1470" t="s">
        <v>433</v>
      </c>
      <c r="E1470" t="s">
        <v>434</v>
      </c>
      <c r="F1470" s="243">
        <v>45756.942233796297</v>
      </c>
      <c r="G1470" t="s">
        <v>469</v>
      </c>
      <c r="H1470" t="s">
        <v>470</v>
      </c>
      <c r="I1470" t="str">
        <f t="shared" si="22"/>
        <v>20250409</v>
      </c>
      <c r="J1470" s="243"/>
      <c r="K1470" s="243"/>
      <c r="L1470" s="243"/>
    </row>
    <row r="1471" spans="1:12">
      <c r="A1471" t="s">
        <v>465</v>
      </c>
      <c r="B1471" t="s">
        <v>125</v>
      </c>
      <c r="C1471" t="s">
        <v>537</v>
      </c>
      <c r="D1471" t="s">
        <v>433</v>
      </c>
      <c r="E1471" t="s">
        <v>434</v>
      </c>
      <c r="F1471" s="243">
        <v>45756.764722222222</v>
      </c>
      <c r="G1471" t="s">
        <v>469</v>
      </c>
      <c r="H1471" t="s">
        <v>470</v>
      </c>
      <c r="I1471" t="str">
        <f t="shared" si="22"/>
        <v>20250409</v>
      </c>
      <c r="J1471" s="243"/>
      <c r="K1471" s="243"/>
      <c r="L1471" s="243"/>
    </row>
    <row r="1472" spans="1:12">
      <c r="A1472" t="s">
        <v>465</v>
      </c>
      <c r="B1472" t="s">
        <v>125</v>
      </c>
      <c r="C1472" t="s">
        <v>537</v>
      </c>
      <c r="D1472" t="s">
        <v>433</v>
      </c>
      <c r="E1472" t="s">
        <v>434</v>
      </c>
      <c r="F1472" s="243">
        <v>45756.340277777781</v>
      </c>
      <c r="G1472" t="s">
        <v>469</v>
      </c>
      <c r="H1472" t="s">
        <v>470</v>
      </c>
      <c r="I1472" t="str">
        <f t="shared" si="22"/>
        <v>20250409</v>
      </c>
      <c r="J1472" s="243"/>
      <c r="K1472" s="243"/>
      <c r="L1472" s="243"/>
    </row>
    <row r="1473" spans="1:12">
      <c r="A1473" t="s">
        <v>465</v>
      </c>
      <c r="B1473" t="s">
        <v>125</v>
      </c>
      <c r="C1473" t="s">
        <v>537</v>
      </c>
      <c r="D1473" t="s">
        <v>433</v>
      </c>
      <c r="E1473" t="s">
        <v>434</v>
      </c>
      <c r="F1473" s="243">
        <v>45755.762974537036</v>
      </c>
      <c r="G1473" t="s">
        <v>435</v>
      </c>
      <c r="H1473" t="s">
        <v>436</v>
      </c>
      <c r="I1473" t="str">
        <f t="shared" si="22"/>
        <v>20250408</v>
      </c>
      <c r="J1473" s="243"/>
      <c r="K1473" s="243"/>
      <c r="L1473" s="243"/>
    </row>
    <row r="1474" spans="1:12">
      <c r="A1474" t="s">
        <v>465</v>
      </c>
      <c r="B1474" t="s">
        <v>125</v>
      </c>
      <c r="C1474" t="s">
        <v>537</v>
      </c>
      <c r="D1474" t="s">
        <v>433</v>
      </c>
      <c r="E1474" t="s">
        <v>434</v>
      </c>
      <c r="F1474" s="243">
        <v>45755.349386574075</v>
      </c>
      <c r="G1474" t="s">
        <v>435</v>
      </c>
      <c r="H1474" t="s">
        <v>436</v>
      </c>
      <c r="I1474" t="str">
        <f t="shared" ref="I1474:I1537" si="23">TEXT(F1474,"yyyymmdd")</f>
        <v>20250408</v>
      </c>
      <c r="J1474" s="243"/>
      <c r="K1474" s="243"/>
      <c r="L1474" s="243"/>
    </row>
    <row r="1475" spans="1:12">
      <c r="A1475" t="s">
        <v>465</v>
      </c>
      <c r="B1475" t="s">
        <v>125</v>
      </c>
      <c r="C1475" t="s">
        <v>537</v>
      </c>
      <c r="D1475" t="s">
        <v>433</v>
      </c>
      <c r="E1475" t="s">
        <v>434</v>
      </c>
      <c r="F1475" s="243">
        <v>45751.748842592591</v>
      </c>
      <c r="G1475" t="s">
        <v>435</v>
      </c>
      <c r="H1475" t="s">
        <v>436</v>
      </c>
      <c r="I1475" t="str">
        <f t="shared" si="23"/>
        <v>20250404</v>
      </c>
      <c r="J1475" s="243"/>
      <c r="K1475" s="243"/>
      <c r="L1475" s="243"/>
    </row>
    <row r="1476" spans="1:12">
      <c r="A1476" t="s">
        <v>465</v>
      </c>
      <c r="B1476" t="s">
        <v>125</v>
      </c>
      <c r="C1476" t="s">
        <v>537</v>
      </c>
      <c r="D1476" t="s">
        <v>433</v>
      </c>
      <c r="E1476" t="s">
        <v>434</v>
      </c>
      <c r="F1476" s="243">
        <v>45751.352858796294</v>
      </c>
      <c r="G1476" t="s">
        <v>435</v>
      </c>
      <c r="H1476" t="s">
        <v>436</v>
      </c>
      <c r="I1476" t="str">
        <f t="shared" si="23"/>
        <v>20250404</v>
      </c>
      <c r="J1476" s="243"/>
      <c r="K1476" s="243"/>
      <c r="L1476" s="243"/>
    </row>
    <row r="1477" spans="1:12">
      <c r="A1477" t="s">
        <v>465</v>
      </c>
      <c r="B1477" t="s">
        <v>125</v>
      </c>
      <c r="C1477" t="s">
        <v>537</v>
      </c>
      <c r="D1477" t="s">
        <v>433</v>
      </c>
      <c r="E1477" t="s">
        <v>434</v>
      </c>
      <c r="F1477" s="243">
        <v>45750.748680555553</v>
      </c>
      <c r="G1477" t="s">
        <v>469</v>
      </c>
      <c r="H1477" t="s">
        <v>470</v>
      </c>
      <c r="I1477" t="str">
        <f t="shared" si="23"/>
        <v>20250403</v>
      </c>
      <c r="J1477" s="243"/>
      <c r="K1477" s="243"/>
      <c r="L1477" s="243"/>
    </row>
    <row r="1478" spans="1:12">
      <c r="A1478" t="s">
        <v>465</v>
      </c>
      <c r="B1478" t="s">
        <v>125</v>
      </c>
      <c r="C1478" t="s">
        <v>537</v>
      </c>
      <c r="D1478" t="s">
        <v>433</v>
      </c>
      <c r="E1478" t="s">
        <v>434</v>
      </c>
      <c r="F1478" s="243">
        <v>45750.351064814815</v>
      </c>
      <c r="G1478" t="s">
        <v>435</v>
      </c>
      <c r="H1478" t="s">
        <v>436</v>
      </c>
      <c r="I1478" t="str">
        <f t="shared" si="23"/>
        <v>20250403</v>
      </c>
      <c r="J1478" s="243"/>
      <c r="K1478" s="243"/>
      <c r="L1478" s="243"/>
    </row>
    <row r="1479" spans="1:12">
      <c r="A1479" t="s">
        <v>465</v>
      </c>
      <c r="B1479" t="s">
        <v>125</v>
      </c>
      <c r="C1479" t="s">
        <v>537</v>
      </c>
      <c r="D1479" t="s">
        <v>433</v>
      </c>
      <c r="E1479" t="s">
        <v>434</v>
      </c>
      <c r="F1479" s="243">
        <v>45749.769444444442</v>
      </c>
      <c r="G1479" t="s">
        <v>483</v>
      </c>
      <c r="H1479" t="s">
        <v>484</v>
      </c>
      <c r="I1479" t="str">
        <f t="shared" si="23"/>
        <v>20250402</v>
      </c>
      <c r="J1479" s="243"/>
      <c r="K1479" s="243"/>
      <c r="L1479" s="243"/>
    </row>
    <row r="1480" spans="1:12">
      <c r="A1480" t="s">
        <v>465</v>
      </c>
      <c r="B1480" t="s">
        <v>125</v>
      </c>
      <c r="C1480" t="s">
        <v>537</v>
      </c>
      <c r="D1480" t="s">
        <v>433</v>
      </c>
      <c r="E1480" t="s">
        <v>434</v>
      </c>
      <c r="F1480" s="243">
        <v>45749.346458333333</v>
      </c>
      <c r="G1480" t="s">
        <v>483</v>
      </c>
      <c r="H1480" t="s">
        <v>484</v>
      </c>
      <c r="I1480" t="str">
        <f t="shared" si="23"/>
        <v>20250402</v>
      </c>
      <c r="J1480" s="243"/>
      <c r="K1480" s="243"/>
      <c r="L1480" s="243"/>
    </row>
    <row r="1481" spans="1:12">
      <c r="A1481" t="s">
        <v>465</v>
      </c>
      <c r="B1481" t="s">
        <v>125</v>
      </c>
      <c r="C1481" t="s">
        <v>537</v>
      </c>
      <c r="D1481" t="s">
        <v>433</v>
      </c>
      <c r="E1481" t="s">
        <v>434</v>
      </c>
      <c r="F1481" s="243">
        <v>45748.766516203701</v>
      </c>
      <c r="G1481" t="s">
        <v>469</v>
      </c>
      <c r="H1481" t="s">
        <v>470</v>
      </c>
      <c r="I1481" t="str">
        <f t="shared" si="23"/>
        <v>20250401</v>
      </c>
      <c r="J1481" s="243"/>
      <c r="K1481" s="243"/>
      <c r="L1481" s="243"/>
    </row>
    <row r="1482" spans="1:12">
      <c r="A1482" t="s">
        <v>465</v>
      </c>
      <c r="B1482" t="s">
        <v>125</v>
      </c>
      <c r="C1482" t="s">
        <v>537</v>
      </c>
      <c r="D1482" t="s">
        <v>433</v>
      </c>
      <c r="E1482" t="s">
        <v>434</v>
      </c>
      <c r="F1482" s="243">
        <v>45748.352905092594</v>
      </c>
      <c r="G1482" t="s">
        <v>469</v>
      </c>
      <c r="H1482" t="s">
        <v>470</v>
      </c>
      <c r="I1482" t="str">
        <f t="shared" si="23"/>
        <v>20250401</v>
      </c>
      <c r="J1482" s="243"/>
      <c r="K1482" s="243"/>
      <c r="L1482" s="243"/>
    </row>
    <row r="1483" spans="1:12">
      <c r="A1483" t="s">
        <v>465</v>
      </c>
      <c r="B1483" t="s">
        <v>125</v>
      </c>
      <c r="C1483" t="s">
        <v>537</v>
      </c>
      <c r="D1483" t="s">
        <v>433</v>
      </c>
      <c r="E1483" t="s">
        <v>434</v>
      </c>
      <c r="F1483" s="243">
        <v>45747.746192129627</v>
      </c>
      <c r="G1483" t="s">
        <v>435</v>
      </c>
      <c r="H1483" t="s">
        <v>436</v>
      </c>
      <c r="I1483" t="str">
        <f t="shared" si="23"/>
        <v>20250331</v>
      </c>
      <c r="J1483" s="243"/>
      <c r="K1483" s="243"/>
      <c r="L1483" s="243"/>
    </row>
    <row r="1484" spans="1:12">
      <c r="A1484" t="s">
        <v>465</v>
      </c>
      <c r="B1484" t="s">
        <v>125</v>
      </c>
      <c r="C1484" t="s">
        <v>537</v>
      </c>
      <c r="D1484" t="s">
        <v>433</v>
      </c>
      <c r="E1484" t="s">
        <v>434</v>
      </c>
      <c r="F1484" s="243">
        <v>45747.349583333336</v>
      </c>
      <c r="G1484" t="s">
        <v>435</v>
      </c>
      <c r="H1484" t="s">
        <v>436</v>
      </c>
      <c r="I1484" t="str">
        <f t="shared" si="23"/>
        <v>20250331</v>
      </c>
      <c r="J1484" s="243"/>
      <c r="K1484" s="243"/>
      <c r="L1484" s="243"/>
    </row>
    <row r="1485" spans="1:12">
      <c r="A1485" t="s">
        <v>465</v>
      </c>
      <c r="B1485" t="s">
        <v>125</v>
      </c>
      <c r="C1485" t="s">
        <v>537</v>
      </c>
      <c r="D1485" t="s">
        <v>433</v>
      </c>
      <c r="E1485" t="s">
        <v>434</v>
      </c>
      <c r="F1485" s="243">
        <v>45744.741793981484</v>
      </c>
      <c r="G1485" t="s">
        <v>435</v>
      </c>
      <c r="H1485" t="s">
        <v>436</v>
      </c>
      <c r="I1485" t="str">
        <f t="shared" si="23"/>
        <v>20250328</v>
      </c>
      <c r="J1485" s="243"/>
      <c r="K1485" s="243"/>
      <c r="L1485" s="243"/>
    </row>
    <row r="1486" spans="1:12">
      <c r="A1486" t="s">
        <v>465</v>
      </c>
      <c r="B1486" t="s">
        <v>125</v>
      </c>
      <c r="C1486" t="s">
        <v>537</v>
      </c>
      <c r="D1486" t="s">
        <v>433</v>
      </c>
      <c r="E1486" t="s">
        <v>434</v>
      </c>
      <c r="F1486" s="243">
        <v>45744.345763888887</v>
      </c>
      <c r="G1486" t="s">
        <v>435</v>
      </c>
      <c r="H1486" t="s">
        <v>436</v>
      </c>
      <c r="I1486" t="str">
        <f t="shared" si="23"/>
        <v>20250328</v>
      </c>
      <c r="J1486" s="243"/>
      <c r="K1486" s="243"/>
      <c r="L1486" s="243"/>
    </row>
    <row r="1487" spans="1:12">
      <c r="A1487" t="s">
        <v>465</v>
      </c>
      <c r="B1487" t="s">
        <v>125</v>
      </c>
      <c r="C1487" t="s">
        <v>537</v>
      </c>
      <c r="D1487" t="s">
        <v>433</v>
      </c>
      <c r="E1487" t="s">
        <v>434</v>
      </c>
      <c r="F1487" s="243">
        <v>45743.776631944442</v>
      </c>
      <c r="G1487" t="s">
        <v>469</v>
      </c>
      <c r="H1487" t="s">
        <v>470</v>
      </c>
      <c r="I1487" t="str">
        <f t="shared" si="23"/>
        <v>20250327</v>
      </c>
      <c r="J1487" s="243"/>
      <c r="K1487" s="243"/>
      <c r="L1487" s="243"/>
    </row>
    <row r="1488" spans="1:12">
      <c r="A1488" t="s">
        <v>465</v>
      </c>
      <c r="B1488" t="s">
        <v>125</v>
      </c>
      <c r="C1488" t="s">
        <v>537</v>
      </c>
      <c r="D1488" t="s">
        <v>433</v>
      </c>
      <c r="E1488" t="s">
        <v>434</v>
      </c>
      <c r="F1488" s="243">
        <v>45743.3512962963</v>
      </c>
      <c r="G1488" t="s">
        <v>483</v>
      </c>
      <c r="H1488" t="s">
        <v>484</v>
      </c>
      <c r="I1488" t="str">
        <f t="shared" si="23"/>
        <v>20250327</v>
      </c>
      <c r="J1488" s="243"/>
      <c r="K1488" s="243"/>
      <c r="L1488" s="243"/>
    </row>
    <row r="1489" spans="1:12">
      <c r="A1489" t="s">
        <v>465</v>
      </c>
      <c r="B1489" t="s">
        <v>125</v>
      </c>
      <c r="C1489" t="s">
        <v>537</v>
      </c>
      <c r="D1489" t="s">
        <v>433</v>
      </c>
      <c r="E1489" t="s">
        <v>434</v>
      </c>
      <c r="F1489" s="243">
        <v>45742.75104166667</v>
      </c>
      <c r="G1489" t="s">
        <v>483</v>
      </c>
      <c r="H1489" t="s">
        <v>484</v>
      </c>
      <c r="I1489" t="str">
        <f t="shared" si="23"/>
        <v>20250326</v>
      </c>
      <c r="J1489" s="243"/>
      <c r="K1489" s="243"/>
      <c r="L1489" s="243"/>
    </row>
    <row r="1490" spans="1:12">
      <c r="A1490" t="s">
        <v>465</v>
      </c>
      <c r="B1490" t="s">
        <v>125</v>
      </c>
      <c r="C1490" t="s">
        <v>537</v>
      </c>
      <c r="D1490" t="s">
        <v>433</v>
      </c>
      <c r="E1490" t="s">
        <v>434</v>
      </c>
      <c r="F1490" s="243">
        <v>45742.353101851855</v>
      </c>
      <c r="G1490" t="s">
        <v>469</v>
      </c>
      <c r="H1490" t="s">
        <v>470</v>
      </c>
      <c r="I1490" t="str">
        <f t="shared" si="23"/>
        <v>20250326</v>
      </c>
      <c r="J1490" s="243"/>
      <c r="K1490" s="243"/>
      <c r="L1490" s="243"/>
    </row>
    <row r="1491" spans="1:12">
      <c r="A1491" t="s">
        <v>465</v>
      </c>
      <c r="B1491" t="s">
        <v>125</v>
      </c>
      <c r="C1491" t="s">
        <v>537</v>
      </c>
      <c r="D1491" t="s">
        <v>433</v>
      </c>
      <c r="E1491" t="s">
        <v>434</v>
      </c>
      <c r="F1491" s="243">
        <v>45741.747997685183</v>
      </c>
      <c r="G1491" t="s">
        <v>435</v>
      </c>
      <c r="H1491" t="s">
        <v>436</v>
      </c>
      <c r="I1491" t="str">
        <f t="shared" si="23"/>
        <v>20250325</v>
      </c>
      <c r="J1491" s="243"/>
      <c r="K1491" s="243"/>
      <c r="L1491" s="243"/>
    </row>
    <row r="1492" spans="1:12">
      <c r="A1492" t="s">
        <v>465</v>
      </c>
      <c r="B1492" t="s">
        <v>125</v>
      </c>
      <c r="C1492" t="s">
        <v>537</v>
      </c>
      <c r="D1492" t="s">
        <v>433</v>
      </c>
      <c r="E1492" t="s">
        <v>434</v>
      </c>
      <c r="F1492" s="243">
        <v>45741.352002314816</v>
      </c>
      <c r="G1492" t="s">
        <v>435</v>
      </c>
      <c r="H1492" t="s">
        <v>436</v>
      </c>
      <c r="I1492" t="str">
        <f t="shared" si="23"/>
        <v>20250325</v>
      </c>
      <c r="J1492" s="243"/>
      <c r="K1492" s="243"/>
      <c r="L1492" s="243"/>
    </row>
    <row r="1493" spans="1:12">
      <c r="A1493" t="s">
        <v>465</v>
      </c>
      <c r="B1493" t="s">
        <v>125</v>
      </c>
      <c r="C1493" t="s">
        <v>537</v>
      </c>
      <c r="D1493" t="s">
        <v>433</v>
      </c>
      <c r="E1493" t="s">
        <v>434</v>
      </c>
      <c r="F1493" s="243">
        <v>45740.777662037035</v>
      </c>
      <c r="G1493" t="s">
        <v>469</v>
      </c>
      <c r="H1493" t="s">
        <v>470</v>
      </c>
      <c r="I1493" t="str">
        <f t="shared" si="23"/>
        <v>20250324</v>
      </c>
      <c r="J1493" s="243"/>
      <c r="K1493" s="243"/>
      <c r="L1493" s="243"/>
    </row>
    <row r="1494" spans="1:12">
      <c r="A1494" t="s">
        <v>465</v>
      </c>
      <c r="B1494" t="s">
        <v>125</v>
      </c>
      <c r="C1494" t="s">
        <v>537</v>
      </c>
      <c r="D1494" t="s">
        <v>433</v>
      </c>
      <c r="E1494" t="s">
        <v>434</v>
      </c>
      <c r="F1494" s="243">
        <v>45737.746504629627</v>
      </c>
      <c r="G1494" t="s">
        <v>435</v>
      </c>
      <c r="H1494" t="s">
        <v>436</v>
      </c>
      <c r="I1494" t="str">
        <f t="shared" si="23"/>
        <v>20250321</v>
      </c>
      <c r="J1494" s="243"/>
      <c r="K1494" s="243"/>
      <c r="L1494" s="243"/>
    </row>
    <row r="1495" spans="1:12">
      <c r="A1495" t="s">
        <v>465</v>
      </c>
      <c r="B1495" t="s">
        <v>125</v>
      </c>
      <c r="C1495" t="s">
        <v>537</v>
      </c>
      <c r="D1495" t="s">
        <v>433</v>
      </c>
      <c r="E1495" t="s">
        <v>434</v>
      </c>
      <c r="F1495" s="243">
        <v>45737.349224537036</v>
      </c>
      <c r="G1495" t="s">
        <v>435</v>
      </c>
      <c r="H1495" t="s">
        <v>436</v>
      </c>
      <c r="I1495" t="str">
        <f t="shared" si="23"/>
        <v>20250321</v>
      </c>
      <c r="J1495" s="243"/>
      <c r="K1495" s="243"/>
      <c r="L1495" s="243"/>
    </row>
    <row r="1496" spans="1:12">
      <c r="A1496" t="s">
        <v>465</v>
      </c>
      <c r="B1496" t="s">
        <v>125</v>
      </c>
      <c r="C1496" t="s">
        <v>537</v>
      </c>
      <c r="D1496" t="s">
        <v>433</v>
      </c>
      <c r="E1496" t="s">
        <v>434</v>
      </c>
      <c r="F1496" s="243">
        <v>45736.766273148147</v>
      </c>
      <c r="G1496" t="s">
        <v>435</v>
      </c>
      <c r="H1496" t="s">
        <v>436</v>
      </c>
      <c r="I1496" t="str">
        <f t="shared" si="23"/>
        <v>20250320</v>
      </c>
      <c r="J1496" s="243"/>
      <c r="K1496" s="243"/>
      <c r="L1496" s="243"/>
    </row>
    <row r="1497" spans="1:12">
      <c r="A1497" t="s">
        <v>465</v>
      </c>
      <c r="B1497" t="s">
        <v>125</v>
      </c>
      <c r="C1497" t="s">
        <v>537</v>
      </c>
      <c r="D1497" t="s">
        <v>433</v>
      </c>
      <c r="E1497" t="s">
        <v>434</v>
      </c>
      <c r="F1497" s="243">
        <v>45736.350671296299</v>
      </c>
      <c r="G1497" t="s">
        <v>435</v>
      </c>
      <c r="H1497" t="s">
        <v>436</v>
      </c>
      <c r="I1497" t="str">
        <f t="shared" si="23"/>
        <v>20250320</v>
      </c>
      <c r="J1497" s="243"/>
      <c r="K1497" s="243"/>
      <c r="L1497" s="243"/>
    </row>
    <row r="1498" spans="1:12">
      <c r="A1498" t="s">
        <v>444</v>
      </c>
      <c r="B1498" t="s">
        <v>127</v>
      </c>
      <c r="C1498" t="s">
        <v>538</v>
      </c>
      <c r="D1498" t="s">
        <v>433</v>
      </c>
      <c r="E1498" t="s">
        <v>449</v>
      </c>
      <c r="F1498" s="243">
        <v>45763.750393518516</v>
      </c>
      <c r="G1498" t="s">
        <v>450</v>
      </c>
      <c r="H1498" t="s">
        <v>451</v>
      </c>
      <c r="I1498" t="str">
        <f t="shared" si="23"/>
        <v>20250416</v>
      </c>
      <c r="J1498" s="243"/>
      <c r="K1498" s="243"/>
      <c r="L1498" s="243"/>
    </row>
    <row r="1499" spans="1:12">
      <c r="A1499" t="s">
        <v>444</v>
      </c>
      <c r="B1499" t="s">
        <v>127</v>
      </c>
      <c r="C1499" t="s">
        <v>538</v>
      </c>
      <c r="D1499" t="s">
        <v>433</v>
      </c>
      <c r="E1499" t="s">
        <v>449</v>
      </c>
      <c r="F1499" s="243">
        <v>45763.338900462964</v>
      </c>
      <c r="G1499" t="s">
        <v>450</v>
      </c>
      <c r="H1499" t="s">
        <v>451</v>
      </c>
      <c r="I1499" t="str">
        <f t="shared" si="23"/>
        <v>20250416</v>
      </c>
      <c r="J1499" s="243"/>
      <c r="K1499" s="243"/>
      <c r="L1499" s="243"/>
    </row>
    <row r="1500" spans="1:12">
      <c r="A1500" t="s">
        <v>444</v>
      </c>
      <c r="B1500" t="s">
        <v>127</v>
      </c>
      <c r="C1500" t="s">
        <v>538</v>
      </c>
      <c r="D1500" t="s">
        <v>433</v>
      </c>
      <c r="E1500" t="s">
        <v>449</v>
      </c>
      <c r="F1500" s="243">
        <v>45762.780775462961</v>
      </c>
      <c r="G1500" t="s">
        <v>452</v>
      </c>
      <c r="H1500" t="s">
        <v>453</v>
      </c>
      <c r="I1500" t="str">
        <f t="shared" si="23"/>
        <v>20250415</v>
      </c>
      <c r="J1500" s="243"/>
      <c r="K1500" s="243"/>
      <c r="L1500" s="243"/>
    </row>
    <row r="1501" spans="1:12">
      <c r="A1501" t="s">
        <v>444</v>
      </c>
      <c r="B1501" t="s">
        <v>127</v>
      </c>
      <c r="C1501" t="s">
        <v>538</v>
      </c>
      <c r="D1501" t="s">
        <v>433</v>
      </c>
      <c r="E1501" t="s">
        <v>449</v>
      </c>
      <c r="F1501" s="243">
        <v>45762.750254629631</v>
      </c>
      <c r="G1501" t="s">
        <v>452</v>
      </c>
      <c r="H1501" t="s">
        <v>453</v>
      </c>
      <c r="I1501" t="str">
        <f t="shared" si="23"/>
        <v>20250415</v>
      </c>
      <c r="J1501" s="243"/>
      <c r="K1501" s="243"/>
      <c r="L1501" s="243"/>
    </row>
    <row r="1502" spans="1:12">
      <c r="A1502" t="s">
        <v>444</v>
      </c>
      <c r="B1502" t="s">
        <v>127</v>
      </c>
      <c r="C1502" t="s">
        <v>538</v>
      </c>
      <c r="D1502" t="s">
        <v>433</v>
      </c>
      <c r="E1502" t="s">
        <v>449</v>
      </c>
      <c r="F1502" s="243">
        <v>45762.331979166665</v>
      </c>
      <c r="G1502" t="s">
        <v>450</v>
      </c>
      <c r="H1502" t="s">
        <v>451</v>
      </c>
      <c r="I1502" t="str">
        <f t="shared" si="23"/>
        <v>20250415</v>
      </c>
      <c r="J1502" s="243"/>
      <c r="K1502" s="243"/>
      <c r="L1502" s="243"/>
    </row>
    <row r="1503" spans="1:12">
      <c r="A1503" t="s">
        <v>444</v>
      </c>
      <c r="B1503" t="s">
        <v>127</v>
      </c>
      <c r="C1503" t="s">
        <v>538</v>
      </c>
      <c r="D1503" t="s">
        <v>433</v>
      </c>
      <c r="E1503" t="s">
        <v>449</v>
      </c>
      <c r="F1503" s="243">
        <v>45761.732662037037</v>
      </c>
      <c r="G1503" t="s">
        <v>452</v>
      </c>
      <c r="H1503" t="s">
        <v>453</v>
      </c>
      <c r="I1503" t="str">
        <f t="shared" si="23"/>
        <v>20250414</v>
      </c>
      <c r="J1503" s="243"/>
      <c r="K1503" s="243"/>
      <c r="L1503" s="243"/>
    </row>
    <row r="1504" spans="1:12">
      <c r="A1504" t="s">
        <v>444</v>
      </c>
      <c r="B1504" t="s">
        <v>127</v>
      </c>
      <c r="C1504" t="s">
        <v>538</v>
      </c>
      <c r="D1504" t="s">
        <v>433</v>
      </c>
      <c r="E1504" t="s">
        <v>449</v>
      </c>
      <c r="F1504" s="243">
        <v>45761.338449074072</v>
      </c>
      <c r="G1504" t="s">
        <v>450</v>
      </c>
      <c r="H1504" t="s">
        <v>451</v>
      </c>
      <c r="I1504" t="str">
        <f t="shared" si="23"/>
        <v>20250414</v>
      </c>
      <c r="J1504" s="243"/>
      <c r="K1504" s="243"/>
      <c r="L1504" s="243"/>
    </row>
    <row r="1505" spans="1:12">
      <c r="A1505" t="s">
        <v>444</v>
      </c>
      <c r="B1505" t="s">
        <v>127</v>
      </c>
      <c r="C1505" t="s">
        <v>538</v>
      </c>
      <c r="D1505" t="s">
        <v>433</v>
      </c>
      <c r="E1505" t="s">
        <v>449</v>
      </c>
      <c r="F1505" s="243">
        <v>45761.335057870368</v>
      </c>
      <c r="G1505" t="s">
        <v>450</v>
      </c>
      <c r="H1505" t="s">
        <v>451</v>
      </c>
      <c r="I1505" t="str">
        <f t="shared" si="23"/>
        <v>20250414</v>
      </c>
      <c r="J1505" s="243"/>
      <c r="K1505" s="243"/>
      <c r="L1505" s="243"/>
    </row>
    <row r="1506" spans="1:12">
      <c r="A1506" t="s">
        <v>444</v>
      </c>
      <c r="B1506" t="s">
        <v>127</v>
      </c>
      <c r="C1506" t="s">
        <v>538</v>
      </c>
      <c r="D1506" t="s">
        <v>433</v>
      </c>
      <c r="E1506" t="s">
        <v>449</v>
      </c>
      <c r="F1506" s="243">
        <v>45758.738796296297</v>
      </c>
      <c r="G1506" t="s">
        <v>452</v>
      </c>
      <c r="H1506" t="s">
        <v>453</v>
      </c>
      <c r="I1506" t="str">
        <f t="shared" si="23"/>
        <v>20250411</v>
      </c>
      <c r="J1506" s="243"/>
      <c r="K1506" s="243"/>
      <c r="L1506" s="243"/>
    </row>
    <row r="1507" spans="1:12">
      <c r="A1507" t="s">
        <v>444</v>
      </c>
      <c r="B1507" t="s">
        <v>127</v>
      </c>
      <c r="C1507" t="s">
        <v>538</v>
      </c>
      <c r="D1507" t="s">
        <v>433</v>
      </c>
      <c r="E1507" t="s">
        <v>449</v>
      </c>
      <c r="F1507" s="243">
        <v>45758.332430555558</v>
      </c>
      <c r="G1507" t="s">
        <v>450</v>
      </c>
      <c r="H1507" t="s">
        <v>451</v>
      </c>
      <c r="I1507" t="str">
        <f t="shared" si="23"/>
        <v>20250411</v>
      </c>
      <c r="J1507" s="243"/>
      <c r="K1507" s="243"/>
      <c r="L1507" s="243"/>
    </row>
    <row r="1508" spans="1:12">
      <c r="A1508" t="s">
        <v>444</v>
      </c>
      <c r="B1508" t="s">
        <v>127</v>
      </c>
      <c r="C1508" t="s">
        <v>538</v>
      </c>
      <c r="D1508" t="s">
        <v>433</v>
      </c>
      <c r="E1508" t="s">
        <v>449</v>
      </c>
      <c r="F1508" s="243">
        <v>45757.734918981485</v>
      </c>
      <c r="G1508" t="s">
        <v>450</v>
      </c>
      <c r="H1508" t="s">
        <v>451</v>
      </c>
      <c r="I1508" t="str">
        <f t="shared" si="23"/>
        <v>20250410</v>
      </c>
      <c r="J1508" s="243"/>
      <c r="K1508" s="243"/>
      <c r="L1508" s="243"/>
    </row>
    <row r="1509" spans="1:12">
      <c r="A1509" t="s">
        <v>444</v>
      </c>
      <c r="B1509" t="s">
        <v>127</v>
      </c>
      <c r="C1509" t="s">
        <v>538</v>
      </c>
      <c r="D1509" t="s">
        <v>433</v>
      </c>
      <c r="E1509" t="s">
        <v>449</v>
      </c>
      <c r="F1509" s="243">
        <v>45757.328321759262</v>
      </c>
      <c r="G1509" t="s">
        <v>450</v>
      </c>
      <c r="H1509" t="s">
        <v>451</v>
      </c>
      <c r="I1509" t="str">
        <f t="shared" si="23"/>
        <v>20250410</v>
      </c>
      <c r="J1509" s="243"/>
      <c r="K1509" s="243"/>
      <c r="L1509" s="243"/>
    </row>
    <row r="1510" spans="1:12">
      <c r="A1510" t="s">
        <v>444</v>
      </c>
      <c r="B1510" t="s">
        <v>127</v>
      </c>
      <c r="C1510" t="s">
        <v>538</v>
      </c>
      <c r="D1510" t="s">
        <v>433</v>
      </c>
      <c r="E1510" t="s">
        <v>449</v>
      </c>
      <c r="F1510" s="243">
        <v>45757.327662037038</v>
      </c>
      <c r="G1510" t="s">
        <v>450</v>
      </c>
      <c r="H1510" t="s">
        <v>451</v>
      </c>
      <c r="I1510" t="str">
        <f t="shared" si="23"/>
        <v>20250410</v>
      </c>
      <c r="J1510" s="243"/>
      <c r="K1510" s="243"/>
      <c r="L1510" s="243"/>
    </row>
    <row r="1511" spans="1:12">
      <c r="A1511" t="s">
        <v>444</v>
      </c>
      <c r="B1511" t="s">
        <v>127</v>
      </c>
      <c r="C1511" t="s">
        <v>538</v>
      </c>
      <c r="D1511" t="s">
        <v>433</v>
      </c>
      <c r="E1511" t="s">
        <v>449</v>
      </c>
      <c r="F1511" s="243">
        <v>45756.771562499998</v>
      </c>
      <c r="G1511" t="s">
        <v>450</v>
      </c>
      <c r="H1511" t="s">
        <v>451</v>
      </c>
      <c r="I1511" t="str">
        <f t="shared" si="23"/>
        <v>20250409</v>
      </c>
      <c r="J1511" s="243"/>
      <c r="K1511" s="243"/>
      <c r="L1511" s="243"/>
    </row>
    <row r="1512" spans="1:12">
      <c r="A1512" t="s">
        <v>444</v>
      </c>
      <c r="B1512" t="s">
        <v>127</v>
      </c>
      <c r="C1512" t="s">
        <v>538</v>
      </c>
      <c r="D1512" t="s">
        <v>433</v>
      </c>
      <c r="E1512" t="s">
        <v>449</v>
      </c>
      <c r="F1512" s="243">
        <v>45756.328611111108</v>
      </c>
      <c r="G1512" t="s">
        <v>450</v>
      </c>
      <c r="H1512" t="s">
        <v>451</v>
      </c>
      <c r="I1512" t="str">
        <f t="shared" si="23"/>
        <v>20250409</v>
      </c>
      <c r="J1512" s="243"/>
      <c r="K1512" s="243"/>
      <c r="L1512" s="243"/>
    </row>
    <row r="1513" spans="1:12">
      <c r="A1513" t="s">
        <v>444</v>
      </c>
      <c r="B1513" t="s">
        <v>127</v>
      </c>
      <c r="C1513" t="s">
        <v>538</v>
      </c>
      <c r="D1513" t="s">
        <v>433</v>
      </c>
      <c r="E1513" t="s">
        <v>449</v>
      </c>
      <c r="F1513" s="243">
        <v>45756.328067129631</v>
      </c>
      <c r="G1513" t="s">
        <v>450</v>
      </c>
      <c r="H1513" t="s">
        <v>451</v>
      </c>
      <c r="I1513" t="str">
        <f t="shared" si="23"/>
        <v>20250409</v>
      </c>
      <c r="J1513" s="243"/>
      <c r="K1513" s="243"/>
      <c r="L1513" s="243"/>
    </row>
    <row r="1514" spans="1:12">
      <c r="A1514" t="s">
        <v>444</v>
      </c>
      <c r="B1514" t="s">
        <v>127</v>
      </c>
      <c r="C1514" t="s">
        <v>538</v>
      </c>
      <c r="D1514" t="s">
        <v>433</v>
      </c>
      <c r="E1514" t="s">
        <v>449</v>
      </c>
      <c r="F1514" s="243">
        <v>45755.740868055553</v>
      </c>
      <c r="G1514" t="s">
        <v>450</v>
      </c>
      <c r="H1514" t="s">
        <v>451</v>
      </c>
      <c r="I1514" t="str">
        <f t="shared" si="23"/>
        <v>20250408</v>
      </c>
      <c r="J1514" s="243"/>
      <c r="K1514" s="243"/>
      <c r="L1514" s="243"/>
    </row>
    <row r="1515" spans="1:12">
      <c r="A1515" t="s">
        <v>444</v>
      </c>
      <c r="B1515" t="s">
        <v>127</v>
      </c>
      <c r="C1515" t="s">
        <v>538</v>
      </c>
      <c r="D1515" t="s">
        <v>433</v>
      </c>
      <c r="E1515" t="s">
        <v>449</v>
      </c>
      <c r="F1515" s="243">
        <v>45755.735115740739</v>
      </c>
      <c r="G1515" t="s">
        <v>450</v>
      </c>
      <c r="H1515" t="s">
        <v>451</v>
      </c>
      <c r="I1515" t="str">
        <f t="shared" si="23"/>
        <v>20250408</v>
      </c>
      <c r="J1515" s="243"/>
      <c r="K1515" s="243"/>
    </row>
    <row r="1516" spans="1:12">
      <c r="A1516" t="s">
        <v>444</v>
      </c>
      <c r="B1516" t="s">
        <v>127</v>
      </c>
      <c r="C1516" t="s">
        <v>538</v>
      </c>
      <c r="D1516" t="s">
        <v>433</v>
      </c>
      <c r="E1516" t="s">
        <v>449</v>
      </c>
      <c r="F1516" s="243">
        <v>45755.326828703706</v>
      </c>
      <c r="G1516" t="s">
        <v>450</v>
      </c>
      <c r="H1516" t="s">
        <v>451</v>
      </c>
      <c r="I1516" t="str">
        <f t="shared" si="23"/>
        <v>20250408</v>
      </c>
      <c r="J1516" s="243"/>
      <c r="K1516" s="243"/>
    </row>
    <row r="1517" spans="1:12">
      <c r="A1517" t="s">
        <v>444</v>
      </c>
      <c r="B1517" t="s">
        <v>127</v>
      </c>
      <c r="C1517" t="s">
        <v>538</v>
      </c>
      <c r="D1517" t="s">
        <v>433</v>
      </c>
      <c r="E1517" t="s">
        <v>449</v>
      </c>
      <c r="F1517" s="243">
        <v>45751.733599537038</v>
      </c>
      <c r="G1517" t="s">
        <v>454</v>
      </c>
      <c r="H1517" t="s">
        <v>455</v>
      </c>
      <c r="I1517" t="str">
        <f t="shared" si="23"/>
        <v>20250404</v>
      </c>
      <c r="J1517" s="243"/>
      <c r="K1517" s="243"/>
    </row>
    <row r="1518" spans="1:12">
      <c r="A1518" t="s">
        <v>444</v>
      </c>
      <c r="B1518" t="s">
        <v>127</v>
      </c>
      <c r="C1518" t="s">
        <v>538</v>
      </c>
      <c r="D1518" t="s">
        <v>433</v>
      </c>
      <c r="E1518" t="s">
        <v>449</v>
      </c>
      <c r="F1518" s="243">
        <v>45751.326527777775</v>
      </c>
      <c r="G1518" t="s">
        <v>454</v>
      </c>
      <c r="H1518" t="s">
        <v>455</v>
      </c>
      <c r="I1518" t="str">
        <f t="shared" si="23"/>
        <v>20250404</v>
      </c>
      <c r="J1518" s="243"/>
      <c r="K1518" s="243"/>
    </row>
    <row r="1519" spans="1:12">
      <c r="A1519" t="s">
        <v>444</v>
      </c>
      <c r="B1519" t="s">
        <v>127</v>
      </c>
      <c r="C1519" t="s">
        <v>538</v>
      </c>
      <c r="D1519" t="s">
        <v>433</v>
      </c>
      <c r="E1519" t="s">
        <v>449</v>
      </c>
      <c r="F1519" s="243">
        <v>45751.321504629632</v>
      </c>
      <c r="G1519" t="s">
        <v>454</v>
      </c>
      <c r="H1519" t="s">
        <v>455</v>
      </c>
      <c r="I1519" t="str">
        <f t="shared" si="23"/>
        <v>20250404</v>
      </c>
      <c r="J1519" s="243"/>
      <c r="K1519" s="243"/>
    </row>
    <row r="1520" spans="1:12">
      <c r="A1520" t="s">
        <v>444</v>
      </c>
      <c r="B1520" t="s">
        <v>127</v>
      </c>
      <c r="C1520" t="s">
        <v>538</v>
      </c>
      <c r="D1520" t="s">
        <v>433</v>
      </c>
      <c r="E1520" t="s">
        <v>449</v>
      </c>
      <c r="F1520" s="243">
        <v>45750.769687499997</v>
      </c>
      <c r="G1520" t="s">
        <v>454</v>
      </c>
      <c r="H1520" t="s">
        <v>455</v>
      </c>
      <c r="I1520" t="str">
        <f t="shared" si="23"/>
        <v>20250403</v>
      </c>
      <c r="J1520" s="243"/>
      <c r="K1520" s="243"/>
    </row>
    <row r="1521" spans="1:11">
      <c r="A1521" t="s">
        <v>444</v>
      </c>
      <c r="B1521" t="s">
        <v>127</v>
      </c>
      <c r="C1521" t="s">
        <v>538</v>
      </c>
      <c r="D1521" t="s">
        <v>433</v>
      </c>
      <c r="E1521" t="s">
        <v>449</v>
      </c>
      <c r="F1521" s="243">
        <v>45750.319004629629</v>
      </c>
      <c r="G1521" t="s">
        <v>454</v>
      </c>
      <c r="H1521" t="s">
        <v>455</v>
      </c>
      <c r="I1521" t="str">
        <f t="shared" si="23"/>
        <v>20250403</v>
      </c>
      <c r="J1521" s="243"/>
      <c r="K1521" s="243"/>
    </row>
    <row r="1522" spans="1:11">
      <c r="A1522" t="s">
        <v>444</v>
      </c>
      <c r="B1522" t="s">
        <v>127</v>
      </c>
      <c r="C1522" t="s">
        <v>538</v>
      </c>
      <c r="D1522" t="s">
        <v>433</v>
      </c>
      <c r="E1522" t="s">
        <v>449</v>
      </c>
      <c r="F1522" s="243">
        <v>45749.73715277778</v>
      </c>
      <c r="G1522" t="s">
        <v>454</v>
      </c>
      <c r="H1522" t="s">
        <v>455</v>
      </c>
      <c r="I1522" t="str">
        <f t="shared" si="23"/>
        <v>20250402</v>
      </c>
      <c r="J1522" s="243"/>
      <c r="K1522" s="243"/>
    </row>
    <row r="1523" spans="1:11">
      <c r="A1523" t="s">
        <v>444</v>
      </c>
      <c r="B1523" t="s">
        <v>127</v>
      </c>
      <c r="C1523" t="s">
        <v>538</v>
      </c>
      <c r="D1523" t="s">
        <v>433</v>
      </c>
      <c r="E1523" t="s">
        <v>449</v>
      </c>
      <c r="F1523" s="243">
        <v>45749.333611111113</v>
      </c>
      <c r="G1523" t="s">
        <v>454</v>
      </c>
      <c r="H1523" t="s">
        <v>455</v>
      </c>
      <c r="I1523" t="str">
        <f t="shared" si="23"/>
        <v>20250402</v>
      </c>
      <c r="J1523" s="243"/>
      <c r="K1523" s="243"/>
    </row>
    <row r="1524" spans="1:11">
      <c r="A1524" t="s">
        <v>444</v>
      </c>
      <c r="B1524" t="s">
        <v>127</v>
      </c>
      <c r="C1524" t="s">
        <v>538</v>
      </c>
      <c r="D1524" t="s">
        <v>433</v>
      </c>
      <c r="E1524" t="s">
        <v>449</v>
      </c>
      <c r="F1524" s="243">
        <v>45748.740833333337</v>
      </c>
      <c r="G1524" t="s">
        <v>454</v>
      </c>
      <c r="H1524" t="s">
        <v>455</v>
      </c>
      <c r="I1524" t="str">
        <f t="shared" si="23"/>
        <v>20250401</v>
      </c>
      <c r="J1524" s="243"/>
      <c r="K1524" s="243"/>
    </row>
    <row r="1525" spans="1:11">
      <c r="A1525" t="s">
        <v>444</v>
      </c>
      <c r="B1525" t="s">
        <v>127</v>
      </c>
      <c r="C1525" t="s">
        <v>538</v>
      </c>
      <c r="D1525" t="s">
        <v>433</v>
      </c>
      <c r="E1525" t="s">
        <v>449</v>
      </c>
      <c r="F1525" s="243">
        <v>45748.330381944441</v>
      </c>
      <c r="G1525" t="s">
        <v>454</v>
      </c>
      <c r="H1525" t="s">
        <v>455</v>
      </c>
      <c r="I1525" t="str">
        <f t="shared" si="23"/>
        <v>20250401</v>
      </c>
      <c r="J1525" s="243"/>
      <c r="K1525" s="243"/>
    </row>
    <row r="1526" spans="1:11">
      <c r="A1526" t="s">
        <v>444</v>
      </c>
      <c r="B1526" t="s">
        <v>127</v>
      </c>
      <c r="C1526" t="s">
        <v>538</v>
      </c>
      <c r="D1526" t="s">
        <v>433</v>
      </c>
      <c r="E1526" t="s">
        <v>449</v>
      </c>
      <c r="F1526" s="243">
        <v>45748.326516203706</v>
      </c>
      <c r="G1526" t="s">
        <v>454</v>
      </c>
      <c r="H1526" t="s">
        <v>455</v>
      </c>
      <c r="I1526" t="str">
        <f t="shared" si="23"/>
        <v>20250401</v>
      </c>
      <c r="J1526" s="243"/>
      <c r="K1526" s="243"/>
    </row>
    <row r="1527" spans="1:11">
      <c r="A1527" t="s">
        <v>444</v>
      </c>
      <c r="B1527" t="s">
        <v>127</v>
      </c>
      <c r="C1527" t="s">
        <v>538</v>
      </c>
      <c r="D1527" t="s">
        <v>433</v>
      </c>
      <c r="E1527" t="s">
        <v>449</v>
      </c>
      <c r="F1527" s="243">
        <v>45747.740219907406</v>
      </c>
      <c r="G1527" t="s">
        <v>454</v>
      </c>
      <c r="H1527" t="s">
        <v>455</v>
      </c>
      <c r="I1527" t="str">
        <f t="shared" si="23"/>
        <v>20250331</v>
      </c>
      <c r="J1527" s="243"/>
      <c r="K1527" s="243"/>
    </row>
    <row r="1528" spans="1:11">
      <c r="A1528" t="s">
        <v>444</v>
      </c>
      <c r="B1528" t="s">
        <v>127</v>
      </c>
      <c r="C1528" t="s">
        <v>538</v>
      </c>
      <c r="D1528" t="s">
        <v>433</v>
      </c>
      <c r="E1528" t="s">
        <v>449</v>
      </c>
      <c r="F1528" s="243">
        <v>45747.329502314817</v>
      </c>
      <c r="G1528" t="s">
        <v>454</v>
      </c>
      <c r="H1528" t="s">
        <v>455</v>
      </c>
      <c r="I1528" t="str">
        <f t="shared" si="23"/>
        <v>20250331</v>
      </c>
      <c r="J1528" s="243"/>
      <c r="K1528" s="243"/>
    </row>
    <row r="1529" spans="1:11">
      <c r="A1529" t="s">
        <v>444</v>
      </c>
      <c r="B1529" t="s">
        <v>127</v>
      </c>
      <c r="C1529" t="s">
        <v>538</v>
      </c>
      <c r="D1529" t="s">
        <v>433</v>
      </c>
      <c r="E1529" t="s">
        <v>449</v>
      </c>
      <c r="F1529" s="243">
        <v>45743.731354166666</v>
      </c>
      <c r="G1529" t="s">
        <v>454</v>
      </c>
      <c r="H1529" t="s">
        <v>455</v>
      </c>
      <c r="I1529" t="str">
        <f t="shared" si="23"/>
        <v>20250327</v>
      </c>
      <c r="J1529" s="243"/>
      <c r="K1529" s="243"/>
    </row>
    <row r="1530" spans="1:11">
      <c r="A1530" t="s">
        <v>444</v>
      </c>
      <c r="B1530" t="s">
        <v>127</v>
      </c>
      <c r="C1530" t="s">
        <v>538</v>
      </c>
      <c r="D1530" t="s">
        <v>433</v>
      </c>
      <c r="E1530" t="s">
        <v>449</v>
      </c>
      <c r="F1530" s="243">
        <v>45743.326643518521</v>
      </c>
      <c r="G1530" t="s">
        <v>454</v>
      </c>
      <c r="H1530" t="s">
        <v>455</v>
      </c>
      <c r="I1530" t="str">
        <f t="shared" si="23"/>
        <v>20250327</v>
      </c>
      <c r="J1530" s="243"/>
      <c r="K1530" s="243"/>
    </row>
    <row r="1531" spans="1:11">
      <c r="A1531" t="s">
        <v>444</v>
      </c>
      <c r="B1531" t="s">
        <v>127</v>
      </c>
      <c r="C1531" t="s">
        <v>538</v>
      </c>
      <c r="D1531" t="s">
        <v>433</v>
      </c>
      <c r="E1531" t="s">
        <v>449</v>
      </c>
      <c r="F1531" s="243">
        <v>45742.745509259257</v>
      </c>
      <c r="G1531" t="s">
        <v>454</v>
      </c>
      <c r="H1531" t="s">
        <v>455</v>
      </c>
      <c r="I1531" t="str">
        <f t="shared" si="23"/>
        <v>20250326</v>
      </c>
      <c r="J1531" s="243"/>
      <c r="K1531" s="243"/>
    </row>
    <row r="1532" spans="1:11">
      <c r="A1532" t="s">
        <v>444</v>
      </c>
      <c r="B1532" t="s">
        <v>127</v>
      </c>
      <c r="C1532" t="s">
        <v>538</v>
      </c>
      <c r="D1532" t="s">
        <v>433</v>
      </c>
      <c r="E1532" t="s">
        <v>449</v>
      </c>
      <c r="F1532" s="243">
        <v>45742.737523148149</v>
      </c>
      <c r="G1532" t="s">
        <v>454</v>
      </c>
      <c r="H1532" t="s">
        <v>455</v>
      </c>
      <c r="I1532" t="str">
        <f t="shared" si="23"/>
        <v>20250326</v>
      </c>
      <c r="J1532" s="243"/>
      <c r="K1532" s="243"/>
    </row>
    <row r="1533" spans="1:11">
      <c r="A1533" t="s">
        <v>444</v>
      </c>
      <c r="B1533" t="s">
        <v>127</v>
      </c>
      <c r="C1533" t="s">
        <v>538</v>
      </c>
      <c r="D1533" t="s">
        <v>433</v>
      </c>
      <c r="E1533" t="s">
        <v>449</v>
      </c>
      <c r="F1533" s="243">
        <v>45742.329062500001</v>
      </c>
      <c r="G1533" t="s">
        <v>454</v>
      </c>
      <c r="H1533" t="s">
        <v>455</v>
      </c>
      <c r="I1533" t="str">
        <f t="shared" si="23"/>
        <v>20250326</v>
      </c>
      <c r="J1533" s="243"/>
      <c r="K1533" s="243"/>
    </row>
    <row r="1534" spans="1:11">
      <c r="A1534" t="s">
        <v>444</v>
      </c>
      <c r="B1534" t="s">
        <v>127</v>
      </c>
      <c r="C1534" t="s">
        <v>538</v>
      </c>
      <c r="D1534" t="s">
        <v>433</v>
      </c>
      <c r="E1534" t="s">
        <v>449</v>
      </c>
      <c r="F1534" s="243">
        <v>45742.326666666668</v>
      </c>
      <c r="G1534" t="s">
        <v>454</v>
      </c>
      <c r="H1534" t="s">
        <v>455</v>
      </c>
      <c r="I1534" t="str">
        <f t="shared" si="23"/>
        <v>20250326</v>
      </c>
      <c r="J1534" s="243"/>
      <c r="K1534" s="243"/>
    </row>
    <row r="1535" spans="1:11">
      <c r="A1535" t="s">
        <v>444</v>
      </c>
      <c r="B1535" t="s">
        <v>127</v>
      </c>
      <c r="C1535" t="s">
        <v>538</v>
      </c>
      <c r="D1535" t="s">
        <v>433</v>
      </c>
      <c r="E1535" t="s">
        <v>449</v>
      </c>
      <c r="F1535" s="243">
        <v>45741.743020833332</v>
      </c>
      <c r="G1535" t="s">
        <v>454</v>
      </c>
      <c r="H1535" t="s">
        <v>455</v>
      </c>
      <c r="I1535" t="str">
        <f t="shared" si="23"/>
        <v>20250325</v>
      </c>
      <c r="J1535" s="243"/>
      <c r="K1535" s="243"/>
    </row>
    <row r="1536" spans="1:11">
      <c r="A1536" t="s">
        <v>444</v>
      </c>
      <c r="B1536" t="s">
        <v>127</v>
      </c>
      <c r="C1536" t="s">
        <v>538</v>
      </c>
      <c r="D1536" t="s">
        <v>433</v>
      </c>
      <c r="E1536" t="s">
        <v>449</v>
      </c>
      <c r="F1536" s="243">
        <v>45741.485162037039</v>
      </c>
      <c r="G1536" t="s">
        <v>539</v>
      </c>
      <c r="H1536" t="s">
        <v>540</v>
      </c>
      <c r="I1536" t="str">
        <f t="shared" si="23"/>
        <v>20250325</v>
      </c>
      <c r="J1536" s="243"/>
      <c r="K1536" s="243"/>
    </row>
    <row r="1537" spans="1:11">
      <c r="A1537" t="s">
        <v>444</v>
      </c>
      <c r="B1537" t="s">
        <v>127</v>
      </c>
      <c r="C1537" t="s">
        <v>538</v>
      </c>
      <c r="D1537" t="s">
        <v>433</v>
      </c>
      <c r="E1537" t="s">
        <v>449</v>
      </c>
      <c r="F1537" s="243">
        <v>45741.325682870367</v>
      </c>
      <c r="G1537" t="s">
        <v>454</v>
      </c>
      <c r="H1537" t="s">
        <v>455</v>
      </c>
      <c r="I1537" t="str">
        <f t="shared" si="23"/>
        <v>20250325</v>
      </c>
      <c r="J1537" s="243"/>
      <c r="K1537" s="243"/>
    </row>
    <row r="1538" spans="1:11">
      <c r="A1538" t="s">
        <v>444</v>
      </c>
      <c r="B1538" t="s">
        <v>127</v>
      </c>
      <c r="C1538" t="s">
        <v>538</v>
      </c>
      <c r="D1538" t="s">
        <v>433</v>
      </c>
      <c r="E1538" t="s">
        <v>449</v>
      </c>
      <c r="F1538" s="243">
        <v>45736.745671296296</v>
      </c>
      <c r="G1538" t="s">
        <v>454</v>
      </c>
      <c r="H1538" t="s">
        <v>455</v>
      </c>
      <c r="I1538" t="str">
        <f t="shared" ref="I1538:I1601" si="24">TEXT(F1538,"yyyymmdd")</f>
        <v>20250320</v>
      </c>
      <c r="J1538" s="243"/>
      <c r="K1538" s="243"/>
    </row>
    <row r="1539" spans="1:11">
      <c r="A1539" t="s">
        <v>444</v>
      </c>
      <c r="B1539" t="s">
        <v>127</v>
      </c>
      <c r="C1539" t="s">
        <v>538</v>
      </c>
      <c r="D1539" t="s">
        <v>433</v>
      </c>
      <c r="E1539" t="s">
        <v>449</v>
      </c>
      <c r="F1539" s="243">
        <v>45736.330277777779</v>
      </c>
      <c r="G1539" t="s">
        <v>454</v>
      </c>
      <c r="H1539" t="s">
        <v>455</v>
      </c>
      <c r="I1539" t="str">
        <f t="shared" si="24"/>
        <v>20250320</v>
      </c>
      <c r="J1539" s="243"/>
      <c r="K1539" s="243"/>
    </row>
    <row r="1540" spans="1:11">
      <c r="A1540" t="s">
        <v>491</v>
      </c>
      <c r="B1540" t="s">
        <v>56</v>
      </c>
      <c r="C1540" t="s">
        <v>541</v>
      </c>
      <c r="D1540" t="s">
        <v>433</v>
      </c>
      <c r="E1540" t="s">
        <v>434</v>
      </c>
      <c r="F1540" s="243">
        <v>45763.745798611111</v>
      </c>
      <c r="G1540" t="s">
        <v>493</v>
      </c>
      <c r="H1540" t="s">
        <v>494</v>
      </c>
      <c r="I1540" t="str">
        <f t="shared" si="24"/>
        <v>20250416</v>
      </c>
      <c r="J1540" s="243"/>
      <c r="K1540" s="243"/>
    </row>
    <row r="1541" spans="1:11">
      <c r="A1541" t="s">
        <v>491</v>
      </c>
      <c r="B1541" t="s">
        <v>56</v>
      </c>
      <c r="C1541" t="s">
        <v>541</v>
      </c>
      <c r="D1541" t="s">
        <v>433</v>
      </c>
      <c r="E1541" t="s">
        <v>434</v>
      </c>
      <c r="F1541" s="243">
        <v>45763.331111111111</v>
      </c>
      <c r="G1541" t="s">
        <v>493</v>
      </c>
      <c r="H1541" t="s">
        <v>494</v>
      </c>
      <c r="I1541" t="str">
        <f t="shared" si="24"/>
        <v>20250416</v>
      </c>
      <c r="J1541" s="243"/>
      <c r="K1541" s="243"/>
    </row>
    <row r="1542" spans="1:11">
      <c r="A1542" t="s">
        <v>491</v>
      </c>
      <c r="B1542" t="s">
        <v>56</v>
      </c>
      <c r="C1542" t="s">
        <v>541</v>
      </c>
      <c r="D1542" t="s">
        <v>433</v>
      </c>
      <c r="E1542" t="s">
        <v>434</v>
      </c>
      <c r="F1542" s="243">
        <v>45762.732754629629</v>
      </c>
      <c r="G1542" t="s">
        <v>493</v>
      </c>
      <c r="H1542" t="s">
        <v>494</v>
      </c>
      <c r="I1542" t="str">
        <f t="shared" si="24"/>
        <v>20250415</v>
      </c>
      <c r="J1542" s="243"/>
      <c r="K1542" s="243"/>
    </row>
    <row r="1543" spans="1:11">
      <c r="A1543" t="s">
        <v>491</v>
      </c>
      <c r="B1543" t="s">
        <v>56</v>
      </c>
      <c r="C1543" t="s">
        <v>541</v>
      </c>
      <c r="D1543" t="s">
        <v>433</v>
      </c>
      <c r="E1543" t="s">
        <v>434</v>
      </c>
      <c r="F1543" s="244">
        <v>45762.328784722224</v>
      </c>
      <c r="G1543" t="s">
        <v>493</v>
      </c>
      <c r="H1543" t="s">
        <v>494</v>
      </c>
      <c r="I1543" t="str">
        <f t="shared" si="24"/>
        <v>20250415</v>
      </c>
      <c r="J1543" s="243"/>
      <c r="K1543" s="243"/>
    </row>
    <row r="1544" spans="1:11">
      <c r="A1544" t="s">
        <v>491</v>
      </c>
      <c r="B1544" t="s">
        <v>56</v>
      </c>
      <c r="C1544" t="s">
        <v>541</v>
      </c>
      <c r="D1544" t="s">
        <v>433</v>
      </c>
      <c r="E1544" t="s">
        <v>434</v>
      </c>
      <c r="F1544" s="244">
        <v>45761.746678240743</v>
      </c>
      <c r="G1544" t="s">
        <v>493</v>
      </c>
      <c r="H1544" t="s">
        <v>494</v>
      </c>
      <c r="I1544" t="str">
        <f t="shared" si="24"/>
        <v>20250414</v>
      </c>
      <c r="J1544" s="243"/>
      <c r="K1544" s="243"/>
    </row>
    <row r="1545" spans="1:11">
      <c r="A1545" t="s">
        <v>491</v>
      </c>
      <c r="B1545" t="s">
        <v>56</v>
      </c>
      <c r="C1545" t="s">
        <v>541</v>
      </c>
      <c r="D1545" t="s">
        <v>433</v>
      </c>
      <c r="E1545" t="s">
        <v>434</v>
      </c>
      <c r="F1545" s="243">
        <v>45761.32167824074</v>
      </c>
      <c r="G1545" t="s">
        <v>493</v>
      </c>
      <c r="H1545" t="s">
        <v>494</v>
      </c>
      <c r="I1545" t="str">
        <f t="shared" si="24"/>
        <v>20250414</v>
      </c>
      <c r="J1545" s="243"/>
      <c r="K1545" s="243"/>
    </row>
    <row r="1546" spans="1:11">
      <c r="A1546" t="s">
        <v>491</v>
      </c>
      <c r="B1546" t="s">
        <v>56</v>
      </c>
      <c r="C1546" t="s">
        <v>541</v>
      </c>
      <c r="D1546" t="s">
        <v>433</v>
      </c>
      <c r="E1546" t="s">
        <v>434</v>
      </c>
      <c r="F1546" s="243">
        <v>45758.755416666667</v>
      </c>
      <c r="G1546" t="s">
        <v>493</v>
      </c>
      <c r="H1546" t="s">
        <v>494</v>
      </c>
      <c r="I1546" t="str">
        <f t="shared" si="24"/>
        <v>20250411</v>
      </c>
      <c r="J1546" s="243"/>
      <c r="K1546" s="243"/>
    </row>
    <row r="1547" spans="1:11">
      <c r="A1547" t="s">
        <v>491</v>
      </c>
      <c r="B1547" t="s">
        <v>56</v>
      </c>
      <c r="C1547" t="s">
        <v>541</v>
      </c>
      <c r="D1547" t="s">
        <v>433</v>
      </c>
      <c r="E1547" t="s">
        <v>434</v>
      </c>
      <c r="F1547" s="243">
        <v>45758.336018518516</v>
      </c>
      <c r="G1547" t="s">
        <v>493</v>
      </c>
      <c r="H1547" t="s">
        <v>494</v>
      </c>
      <c r="I1547" t="str">
        <f t="shared" si="24"/>
        <v>20250411</v>
      </c>
      <c r="J1547" s="243"/>
      <c r="K1547" s="243"/>
    </row>
    <row r="1548" spans="1:11">
      <c r="A1548" t="s">
        <v>491</v>
      </c>
      <c r="B1548" t="s">
        <v>56</v>
      </c>
      <c r="C1548" t="s">
        <v>541</v>
      </c>
      <c r="D1548" t="s">
        <v>433</v>
      </c>
      <c r="E1548" t="s">
        <v>434</v>
      </c>
      <c r="F1548" s="243">
        <v>45757.738865740743</v>
      </c>
      <c r="G1548" t="s">
        <v>493</v>
      </c>
      <c r="H1548" t="s">
        <v>494</v>
      </c>
      <c r="I1548" t="str">
        <f t="shared" si="24"/>
        <v>20250410</v>
      </c>
      <c r="J1548" s="243"/>
      <c r="K1548" s="243"/>
    </row>
    <row r="1549" spans="1:11">
      <c r="A1549" t="s">
        <v>491</v>
      </c>
      <c r="B1549" t="s">
        <v>56</v>
      </c>
      <c r="C1549" t="s">
        <v>541</v>
      </c>
      <c r="D1549" t="s">
        <v>433</v>
      </c>
      <c r="E1549" t="s">
        <v>434</v>
      </c>
      <c r="F1549" s="243">
        <v>45757.335474537038</v>
      </c>
      <c r="G1549" t="s">
        <v>493</v>
      </c>
      <c r="H1549" t="s">
        <v>494</v>
      </c>
      <c r="I1549" t="str">
        <f t="shared" si="24"/>
        <v>20250410</v>
      </c>
      <c r="J1549" s="243"/>
      <c r="K1549" s="243"/>
    </row>
    <row r="1550" spans="1:11">
      <c r="A1550" t="s">
        <v>491</v>
      </c>
      <c r="B1550" t="s">
        <v>56</v>
      </c>
      <c r="C1550" t="s">
        <v>541</v>
      </c>
      <c r="D1550" t="s">
        <v>433</v>
      </c>
      <c r="E1550" t="s">
        <v>434</v>
      </c>
      <c r="F1550" s="243">
        <v>45756.734143518515</v>
      </c>
      <c r="G1550" t="s">
        <v>493</v>
      </c>
      <c r="H1550" t="s">
        <v>494</v>
      </c>
      <c r="I1550" t="str">
        <f t="shared" si="24"/>
        <v>20250409</v>
      </c>
      <c r="J1550" s="243"/>
      <c r="K1550" s="243"/>
    </row>
    <row r="1551" spans="1:11">
      <c r="A1551" t="s">
        <v>491</v>
      </c>
      <c r="B1551" t="s">
        <v>56</v>
      </c>
      <c r="C1551" t="s">
        <v>541</v>
      </c>
      <c r="D1551" t="s">
        <v>433</v>
      </c>
      <c r="E1551" t="s">
        <v>434</v>
      </c>
      <c r="F1551" s="243">
        <v>45756.325810185182</v>
      </c>
      <c r="G1551" t="s">
        <v>493</v>
      </c>
      <c r="H1551" t="s">
        <v>494</v>
      </c>
      <c r="I1551" t="str">
        <f t="shared" si="24"/>
        <v>20250409</v>
      </c>
      <c r="J1551" s="243"/>
      <c r="K1551" s="243"/>
    </row>
    <row r="1552" spans="1:11">
      <c r="A1552" t="s">
        <v>491</v>
      </c>
      <c r="B1552" t="s">
        <v>56</v>
      </c>
      <c r="C1552" t="s">
        <v>541</v>
      </c>
      <c r="D1552" t="s">
        <v>433</v>
      </c>
      <c r="E1552" t="s">
        <v>434</v>
      </c>
      <c r="F1552" s="243">
        <v>45755.740127314813</v>
      </c>
      <c r="G1552" t="s">
        <v>493</v>
      </c>
      <c r="H1552" t="s">
        <v>494</v>
      </c>
      <c r="I1552" t="str">
        <f t="shared" si="24"/>
        <v>20250408</v>
      </c>
      <c r="J1552" s="243"/>
      <c r="K1552" s="243"/>
    </row>
    <row r="1553" spans="1:11">
      <c r="A1553" t="s">
        <v>491</v>
      </c>
      <c r="B1553" t="s">
        <v>56</v>
      </c>
      <c r="C1553" t="s">
        <v>541</v>
      </c>
      <c r="D1553" t="s">
        <v>433</v>
      </c>
      <c r="E1553" t="s">
        <v>434</v>
      </c>
      <c r="F1553" s="243">
        <v>45755.323622685188</v>
      </c>
      <c r="G1553" t="s">
        <v>493</v>
      </c>
      <c r="H1553" t="s">
        <v>494</v>
      </c>
      <c r="I1553" t="str">
        <f t="shared" si="24"/>
        <v>20250408</v>
      </c>
      <c r="J1553" s="243"/>
      <c r="K1553" s="243"/>
    </row>
    <row r="1554" spans="1:11">
      <c r="A1554" t="s">
        <v>491</v>
      </c>
      <c r="B1554" t="s">
        <v>56</v>
      </c>
      <c r="C1554" t="s">
        <v>541</v>
      </c>
      <c r="D1554" t="s">
        <v>433</v>
      </c>
      <c r="E1554" t="s">
        <v>434</v>
      </c>
      <c r="F1554" s="243">
        <v>45751.740706018521</v>
      </c>
      <c r="G1554" t="s">
        <v>493</v>
      </c>
      <c r="H1554" t="s">
        <v>494</v>
      </c>
      <c r="I1554" t="str">
        <f t="shared" si="24"/>
        <v>20250404</v>
      </c>
      <c r="J1554" s="243"/>
      <c r="K1554" s="243"/>
    </row>
    <row r="1555" spans="1:11">
      <c r="A1555" t="s">
        <v>491</v>
      </c>
      <c r="B1555" t="s">
        <v>56</v>
      </c>
      <c r="C1555" t="s">
        <v>541</v>
      </c>
      <c r="D1555" t="s">
        <v>433</v>
      </c>
      <c r="E1555" t="s">
        <v>434</v>
      </c>
      <c r="F1555" s="243">
        <v>45751.316655092596</v>
      </c>
      <c r="G1555" t="s">
        <v>493</v>
      </c>
      <c r="H1555" t="s">
        <v>494</v>
      </c>
      <c r="I1555" t="str">
        <f t="shared" si="24"/>
        <v>20250404</v>
      </c>
      <c r="J1555" s="243"/>
      <c r="K1555" s="243"/>
    </row>
    <row r="1556" spans="1:11">
      <c r="A1556" t="s">
        <v>491</v>
      </c>
      <c r="B1556" t="s">
        <v>56</v>
      </c>
      <c r="C1556" t="s">
        <v>541</v>
      </c>
      <c r="D1556" t="s">
        <v>433</v>
      </c>
      <c r="E1556" t="s">
        <v>434</v>
      </c>
      <c r="F1556" s="243">
        <v>45750.739837962959</v>
      </c>
      <c r="G1556" t="s">
        <v>493</v>
      </c>
      <c r="H1556" t="s">
        <v>494</v>
      </c>
      <c r="I1556" t="str">
        <f t="shared" si="24"/>
        <v>20250403</v>
      </c>
      <c r="J1556" s="243"/>
      <c r="K1556" s="243"/>
    </row>
    <row r="1557" spans="1:11">
      <c r="A1557" t="s">
        <v>491</v>
      </c>
      <c r="B1557" t="s">
        <v>56</v>
      </c>
      <c r="C1557" t="s">
        <v>541</v>
      </c>
      <c r="D1557" t="s">
        <v>433</v>
      </c>
      <c r="E1557" t="s">
        <v>434</v>
      </c>
      <c r="F1557" s="243">
        <v>45750.335011574076</v>
      </c>
      <c r="G1557" t="s">
        <v>493</v>
      </c>
      <c r="H1557" t="s">
        <v>494</v>
      </c>
      <c r="I1557" t="str">
        <f t="shared" si="24"/>
        <v>20250403</v>
      </c>
      <c r="J1557" s="243"/>
      <c r="K1557" s="243"/>
    </row>
    <row r="1558" spans="1:11">
      <c r="A1558" t="s">
        <v>491</v>
      </c>
      <c r="B1558" t="s">
        <v>56</v>
      </c>
      <c r="C1558" t="s">
        <v>541</v>
      </c>
      <c r="D1558" t="s">
        <v>433</v>
      </c>
      <c r="E1558" t="s">
        <v>434</v>
      </c>
      <c r="F1558" s="243">
        <v>45749.729432870372</v>
      </c>
      <c r="G1558" t="s">
        <v>493</v>
      </c>
      <c r="H1558" t="s">
        <v>494</v>
      </c>
      <c r="I1558" t="str">
        <f t="shared" si="24"/>
        <v>20250402</v>
      </c>
      <c r="J1558" s="243"/>
      <c r="K1558" s="243"/>
    </row>
    <row r="1559" spans="1:11">
      <c r="A1559" t="s">
        <v>491</v>
      </c>
      <c r="B1559" t="s">
        <v>56</v>
      </c>
      <c r="C1559" t="s">
        <v>541</v>
      </c>
      <c r="D1559" t="s">
        <v>433</v>
      </c>
      <c r="E1559" t="s">
        <v>434</v>
      </c>
      <c r="F1559" s="243">
        <v>45749.313020833331</v>
      </c>
      <c r="G1559" t="s">
        <v>493</v>
      </c>
      <c r="H1559" t="s">
        <v>494</v>
      </c>
      <c r="I1559" t="str">
        <f t="shared" si="24"/>
        <v>20250402</v>
      </c>
      <c r="J1559" s="243"/>
      <c r="K1559" s="243"/>
    </row>
    <row r="1560" spans="1:11">
      <c r="A1560" t="s">
        <v>491</v>
      </c>
      <c r="B1560" t="s">
        <v>56</v>
      </c>
      <c r="C1560" t="s">
        <v>541</v>
      </c>
      <c r="D1560" t="s">
        <v>433</v>
      </c>
      <c r="E1560" t="s">
        <v>434</v>
      </c>
      <c r="F1560" s="243">
        <v>45748.334178240744</v>
      </c>
      <c r="G1560" t="s">
        <v>493</v>
      </c>
      <c r="H1560" t="s">
        <v>494</v>
      </c>
      <c r="I1560" t="str">
        <f t="shared" si="24"/>
        <v>20250401</v>
      </c>
      <c r="J1560" s="243"/>
      <c r="K1560" s="243"/>
    </row>
    <row r="1561" spans="1:11">
      <c r="A1561" t="s">
        <v>491</v>
      </c>
      <c r="B1561" t="s">
        <v>56</v>
      </c>
      <c r="C1561" t="s">
        <v>541</v>
      </c>
      <c r="D1561" t="s">
        <v>433</v>
      </c>
      <c r="E1561" t="s">
        <v>434</v>
      </c>
      <c r="F1561" s="243">
        <v>45747.732743055552</v>
      </c>
      <c r="G1561" t="s">
        <v>493</v>
      </c>
      <c r="H1561" t="s">
        <v>494</v>
      </c>
      <c r="I1561" t="str">
        <f t="shared" si="24"/>
        <v>20250331</v>
      </c>
      <c r="J1561" s="243"/>
      <c r="K1561" s="243"/>
    </row>
    <row r="1562" spans="1:11">
      <c r="A1562" t="s">
        <v>491</v>
      </c>
      <c r="B1562" t="s">
        <v>56</v>
      </c>
      <c r="C1562" t="s">
        <v>541</v>
      </c>
      <c r="D1562" t="s">
        <v>433</v>
      </c>
      <c r="E1562" t="s">
        <v>434</v>
      </c>
      <c r="F1562" s="243">
        <v>45747.311481481483</v>
      </c>
      <c r="G1562" t="s">
        <v>493</v>
      </c>
      <c r="H1562" t="s">
        <v>494</v>
      </c>
      <c r="I1562" t="str">
        <f t="shared" si="24"/>
        <v>20250331</v>
      </c>
      <c r="J1562" s="243"/>
      <c r="K1562" s="243"/>
    </row>
    <row r="1563" spans="1:11">
      <c r="A1563" t="s">
        <v>491</v>
      </c>
      <c r="B1563" t="s">
        <v>56</v>
      </c>
      <c r="C1563" t="s">
        <v>541</v>
      </c>
      <c r="D1563" t="s">
        <v>433</v>
      </c>
      <c r="E1563" t="s">
        <v>434</v>
      </c>
      <c r="F1563" s="243">
        <v>45744.733680555553</v>
      </c>
      <c r="G1563" t="s">
        <v>493</v>
      </c>
      <c r="H1563" t="s">
        <v>494</v>
      </c>
      <c r="I1563" t="str">
        <f t="shared" si="24"/>
        <v>20250328</v>
      </c>
      <c r="J1563" s="243"/>
      <c r="K1563" s="243"/>
    </row>
    <row r="1564" spans="1:11">
      <c r="A1564" t="s">
        <v>491</v>
      </c>
      <c r="B1564" t="s">
        <v>56</v>
      </c>
      <c r="C1564" t="s">
        <v>541</v>
      </c>
      <c r="D1564" t="s">
        <v>433</v>
      </c>
      <c r="E1564" t="s">
        <v>434</v>
      </c>
      <c r="F1564" s="243">
        <v>45744.315949074073</v>
      </c>
      <c r="G1564" t="s">
        <v>493</v>
      </c>
      <c r="H1564" t="s">
        <v>494</v>
      </c>
      <c r="I1564" t="str">
        <f t="shared" si="24"/>
        <v>20250328</v>
      </c>
      <c r="J1564" s="243"/>
      <c r="K1564" s="243"/>
    </row>
    <row r="1565" spans="1:11">
      <c r="A1565" t="s">
        <v>491</v>
      </c>
      <c r="B1565" t="s">
        <v>56</v>
      </c>
      <c r="C1565" t="s">
        <v>541</v>
      </c>
      <c r="D1565" t="s">
        <v>433</v>
      </c>
      <c r="E1565" t="s">
        <v>434</v>
      </c>
      <c r="F1565" s="243">
        <v>45741.769467592596</v>
      </c>
      <c r="G1565" t="s">
        <v>493</v>
      </c>
      <c r="H1565" t="s">
        <v>494</v>
      </c>
      <c r="I1565" t="str">
        <f t="shared" si="24"/>
        <v>20250325</v>
      </c>
      <c r="J1565" s="243"/>
      <c r="K1565" s="243"/>
    </row>
    <row r="1566" spans="1:11">
      <c r="A1566" t="s">
        <v>491</v>
      </c>
      <c r="B1566" t="s">
        <v>56</v>
      </c>
      <c r="C1566" t="s">
        <v>541</v>
      </c>
      <c r="D1566" t="s">
        <v>433</v>
      </c>
      <c r="E1566" t="s">
        <v>434</v>
      </c>
      <c r="F1566" s="243">
        <v>45741.334432870368</v>
      </c>
      <c r="G1566" t="s">
        <v>493</v>
      </c>
      <c r="H1566" t="s">
        <v>494</v>
      </c>
      <c r="I1566" t="str">
        <f t="shared" si="24"/>
        <v>20250325</v>
      </c>
      <c r="J1566" s="243"/>
      <c r="K1566" s="243"/>
    </row>
    <row r="1567" spans="1:11">
      <c r="A1567" t="s">
        <v>491</v>
      </c>
      <c r="B1567" t="s">
        <v>56</v>
      </c>
      <c r="C1567" t="s">
        <v>541</v>
      </c>
      <c r="D1567" t="s">
        <v>433</v>
      </c>
      <c r="E1567" t="s">
        <v>434</v>
      </c>
      <c r="F1567" s="243">
        <v>45740.763402777775</v>
      </c>
      <c r="G1567" t="s">
        <v>493</v>
      </c>
      <c r="H1567" t="s">
        <v>494</v>
      </c>
      <c r="I1567" t="str">
        <f t="shared" si="24"/>
        <v>20250324</v>
      </c>
      <c r="J1567" s="243"/>
      <c r="K1567" s="243"/>
    </row>
    <row r="1568" spans="1:11">
      <c r="A1568" t="s">
        <v>491</v>
      </c>
      <c r="B1568" t="s">
        <v>56</v>
      </c>
      <c r="C1568" t="s">
        <v>541</v>
      </c>
      <c r="D1568" t="s">
        <v>433</v>
      </c>
      <c r="E1568" t="s">
        <v>434</v>
      </c>
      <c r="F1568" s="243">
        <v>45740.340428240743</v>
      </c>
      <c r="G1568" t="s">
        <v>493</v>
      </c>
      <c r="H1568" t="s">
        <v>494</v>
      </c>
      <c r="I1568" t="str">
        <f t="shared" si="24"/>
        <v>20250324</v>
      </c>
      <c r="J1568" s="243"/>
      <c r="K1568" s="243"/>
    </row>
    <row r="1569" spans="1:11">
      <c r="A1569" t="s">
        <v>491</v>
      </c>
      <c r="B1569" t="s">
        <v>56</v>
      </c>
      <c r="C1569" t="s">
        <v>541</v>
      </c>
      <c r="D1569" t="s">
        <v>433</v>
      </c>
      <c r="E1569" t="s">
        <v>434</v>
      </c>
      <c r="F1569" s="243">
        <v>45737.768275462964</v>
      </c>
      <c r="G1569" t="s">
        <v>493</v>
      </c>
      <c r="H1569" t="s">
        <v>494</v>
      </c>
      <c r="I1569" t="str">
        <f t="shared" si="24"/>
        <v>20250321</v>
      </c>
      <c r="J1569" s="243"/>
      <c r="K1569" s="243"/>
    </row>
    <row r="1570" spans="1:11">
      <c r="A1570" t="s">
        <v>491</v>
      </c>
      <c r="B1570" t="s">
        <v>56</v>
      </c>
      <c r="C1570" t="s">
        <v>541</v>
      </c>
      <c r="D1570" t="s">
        <v>433</v>
      </c>
      <c r="E1570" t="s">
        <v>434</v>
      </c>
      <c r="F1570" s="243">
        <v>45737.324803240743</v>
      </c>
      <c r="G1570" t="s">
        <v>493</v>
      </c>
      <c r="H1570" t="s">
        <v>494</v>
      </c>
      <c r="I1570" t="str">
        <f t="shared" si="24"/>
        <v>20250321</v>
      </c>
      <c r="J1570" s="243"/>
      <c r="K1570" s="243"/>
    </row>
    <row r="1571" spans="1:11">
      <c r="A1571" t="s">
        <v>491</v>
      </c>
      <c r="B1571" t="s">
        <v>56</v>
      </c>
      <c r="C1571" t="s">
        <v>541</v>
      </c>
      <c r="D1571" t="s">
        <v>433</v>
      </c>
      <c r="E1571" t="s">
        <v>434</v>
      </c>
      <c r="F1571" s="243">
        <v>45736.821550925924</v>
      </c>
      <c r="G1571" t="s">
        <v>493</v>
      </c>
      <c r="H1571" t="s">
        <v>494</v>
      </c>
      <c r="I1571" t="str">
        <f t="shared" si="24"/>
        <v>20250320</v>
      </c>
      <c r="J1571" s="243"/>
      <c r="K1571" s="243"/>
    </row>
    <row r="1572" spans="1:11">
      <c r="A1572" t="s">
        <v>491</v>
      </c>
      <c r="B1572" t="s">
        <v>56</v>
      </c>
      <c r="C1572" t="s">
        <v>541</v>
      </c>
      <c r="D1572" t="s">
        <v>433</v>
      </c>
      <c r="E1572" t="s">
        <v>434</v>
      </c>
      <c r="F1572" s="243">
        <v>45736.323344907411</v>
      </c>
      <c r="G1572" t="s">
        <v>493</v>
      </c>
      <c r="H1572" t="s">
        <v>494</v>
      </c>
      <c r="I1572" t="str">
        <f t="shared" si="24"/>
        <v>20250320</v>
      </c>
      <c r="J1572" s="243"/>
      <c r="K1572" s="243"/>
    </row>
    <row r="1573" spans="1:11">
      <c r="A1573" t="s">
        <v>444</v>
      </c>
      <c r="B1573" t="s">
        <v>130</v>
      </c>
      <c r="C1573" t="s">
        <v>542</v>
      </c>
      <c r="D1573" t="s">
        <v>433</v>
      </c>
      <c r="E1573" t="s">
        <v>449</v>
      </c>
      <c r="F1573" s="243">
        <v>45763.733159722222</v>
      </c>
      <c r="G1573" t="s">
        <v>450</v>
      </c>
      <c r="H1573" t="s">
        <v>451</v>
      </c>
      <c r="I1573" t="str">
        <f t="shared" si="24"/>
        <v>20250416</v>
      </c>
      <c r="J1573" s="243"/>
      <c r="K1573" s="243"/>
    </row>
    <row r="1574" spans="1:11">
      <c r="A1574" t="s">
        <v>444</v>
      </c>
      <c r="B1574" t="s">
        <v>130</v>
      </c>
      <c r="C1574" t="s">
        <v>542</v>
      </c>
      <c r="D1574" t="s">
        <v>433</v>
      </c>
      <c r="E1574" t="s">
        <v>449</v>
      </c>
      <c r="F1574" s="243">
        <v>45763.732106481482</v>
      </c>
      <c r="G1574" t="s">
        <v>450</v>
      </c>
      <c r="H1574" t="s">
        <v>451</v>
      </c>
      <c r="I1574" t="str">
        <f t="shared" si="24"/>
        <v>20250416</v>
      </c>
      <c r="J1574" s="243"/>
      <c r="K1574" s="243"/>
    </row>
    <row r="1575" spans="1:11">
      <c r="A1575" t="s">
        <v>444</v>
      </c>
      <c r="B1575" t="s">
        <v>130</v>
      </c>
      <c r="C1575" t="s">
        <v>542</v>
      </c>
      <c r="D1575" t="s">
        <v>433</v>
      </c>
      <c r="E1575" t="s">
        <v>449</v>
      </c>
      <c r="F1575" s="243">
        <v>45763.731712962966</v>
      </c>
      <c r="G1575" t="s">
        <v>450</v>
      </c>
      <c r="H1575" t="s">
        <v>451</v>
      </c>
      <c r="I1575" t="str">
        <f t="shared" si="24"/>
        <v>20250416</v>
      </c>
      <c r="J1575" s="243"/>
      <c r="K1575" s="243"/>
    </row>
    <row r="1576" spans="1:11">
      <c r="A1576" t="s">
        <v>444</v>
      </c>
      <c r="B1576" t="s">
        <v>130</v>
      </c>
      <c r="C1576" t="s">
        <v>542</v>
      </c>
      <c r="D1576" t="s">
        <v>433</v>
      </c>
      <c r="E1576" t="s">
        <v>449</v>
      </c>
      <c r="F1576" s="243">
        <v>45763.337222222224</v>
      </c>
      <c r="G1576" t="s">
        <v>450</v>
      </c>
      <c r="H1576" t="s">
        <v>451</v>
      </c>
      <c r="I1576" t="str">
        <f t="shared" si="24"/>
        <v>20250416</v>
      </c>
      <c r="J1576" s="243"/>
      <c r="K1576" s="243"/>
    </row>
    <row r="1577" spans="1:11">
      <c r="A1577" t="s">
        <v>444</v>
      </c>
      <c r="B1577" t="s">
        <v>130</v>
      </c>
      <c r="C1577" t="s">
        <v>542</v>
      </c>
      <c r="D1577" t="s">
        <v>433</v>
      </c>
      <c r="E1577" t="s">
        <v>449</v>
      </c>
      <c r="F1577" s="243">
        <v>45763.335763888892</v>
      </c>
      <c r="G1577" t="s">
        <v>450</v>
      </c>
      <c r="H1577" t="s">
        <v>451</v>
      </c>
      <c r="I1577" t="str">
        <f t="shared" si="24"/>
        <v>20250416</v>
      </c>
      <c r="J1577" s="243"/>
      <c r="K1577" s="243"/>
    </row>
    <row r="1578" spans="1:11">
      <c r="A1578" t="s">
        <v>444</v>
      </c>
      <c r="B1578" t="s">
        <v>130</v>
      </c>
      <c r="C1578" t="s">
        <v>542</v>
      </c>
      <c r="D1578" t="s">
        <v>433</v>
      </c>
      <c r="E1578" t="s">
        <v>449</v>
      </c>
      <c r="F1578" s="243">
        <v>45763.335555555554</v>
      </c>
      <c r="G1578" t="s">
        <v>450</v>
      </c>
      <c r="H1578" t="s">
        <v>451</v>
      </c>
      <c r="I1578" t="str">
        <f t="shared" si="24"/>
        <v>20250416</v>
      </c>
      <c r="J1578" s="243"/>
      <c r="K1578" s="243"/>
    </row>
    <row r="1579" spans="1:11">
      <c r="A1579" t="s">
        <v>444</v>
      </c>
      <c r="B1579" t="s">
        <v>130</v>
      </c>
      <c r="C1579" t="s">
        <v>542</v>
      </c>
      <c r="D1579" t="s">
        <v>433</v>
      </c>
      <c r="E1579" t="s">
        <v>449</v>
      </c>
      <c r="F1579" s="243">
        <v>45762.787986111114</v>
      </c>
      <c r="G1579" t="s">
        <v>452</v>
      </c>
      <c r="H1579" t="s">
        <v>453</v>
      </c>
      <c r="I1579" t="str">
        <f t="shared" si="24"/>
        <v>20250415</v>
      </c>
      <c r="J1579" s="243"/>
      <c r="K1579" s="243"/>
    </row>
    <row r="1580" spans="1:11">
      <c r="A1580" t="s">
        <v>444</v>
      </c>
      <c r="B1580" t="s">
        <v>130</v>
      </c>
      <c r="C1580" t="s">
        <v>542</v>
      </c>
      <c r="D1580" t="s">
        <v>433</v>
      </c>
      <c r="E1580" t="s">
        <v>449</v>
      </c>
      <c r="F1580" s="243">
        <v>45762.750451388885</v>
      </c>
      <c r="G1580" t="s">
        <v>452</v>
      </c>
      <c r="H1580" t="s">
        <v>453</v>
      </c>
      <c r="I1580" t="str">
        <f t="shared" si="24"/>
        <v>20250415</v>
      </c>
      <c r="J1580" s="243"/>
      <c r="K1580" s="243"/>
    </row>
    <row r="1581" spans="1:11">
      <c r="A1581" t="s">
        <v>444</v>
      </c>
      <c r="B1581" t="s">
        <v>130</v>
      </c>
      <c r="C1581" t="s">
        <v>542</v>
      </c>
      <c r="D1581" t="s">
        <v>433</v>
      </c>
      <c r="E1581" t="s">
        <v>449</v>
      </c>
      <c r="F1581" s="243">
        <v>45762.732881944445</v>
      </c>
      <c r="G1581" t="s">
        <v>452</v>
      </c>
      <c r="H1581" t="s">
        <v>453</v>
      </c>
      <c r="I1581" t="str">
        <f t="shared" si="24"/>
        <v>20250415</v>
      </c>
      <c r="J1581" s="243"/>
      <c r="K1581" s="243"/>
    </row>
    <row r="1582" spans="1:11">
      <c r="A1582" t="s">
        <v>444</v>
      </c>
      <c r="B1582" t="s">
        <v>130</v>
      </c>
      <c r="C1582" t="s">
        <v>542</v>
      </c>
      <c r="D1582" t="s">
        <v>433</v>
      </c>
      <c r="E1582" t="s">
        <v>449</v>
      </c>
      <c r="F1582" s="243">
        <v>45762.33520833333</v>
      </c>
      <c r="G1582" t="s">
        <v>450</v>
      </c>
      <c r="H1582" t="s">
        <v>451</v>
      </c>
      <c r="I1582" t="str">
        <f t="shared" si="24"/>
        <v>20250415</v>
      </c>
      <c r="J1582" s="243"/>
      <c r="K1582" s="243"/>
    </row>
    <row r="1583" spans="1:11">
      <c r="A1583" t="s">
        <v>444</v>
      </c>
      <c r="B1583" t="s">
        <v>130</v>
      </c>
      <c r="C1583" t="s">
        <v>542</v>
      </c>
      <c r="D1583" t="s">
        <v>433</v>
      </c>
      <c r="E1583" t="s">
        <v>449</v>
      </c>
      <c r="F1583" s="243">
        <v>45762.334999999999</v>
      </c>
      <c r="G1583" t="s">
        <v>450</v>
      </c>
      <c r="H1583" t="s">
        <v>451</v>
      </c>
      <c r="I1583" t="str">
        <f t="shared" si="24"/>
        <v>20250415</v>
      </c>
      <c r="J1583" s="243"/>
      <c r="K1583" s="243"/>
    </row>
    <row r="1584" spans="1:11">
      <c r="A1584" t="s">
        <v>444</v>
      </c>
      <c r="B1584" t="s">
        <v>130</v>
      </c>
      <c r="C1584" t="s">
        <v>542</v>
      </c>
      <c r="D1584" t="s">
        <v>433</v>
      </c>
      <c r="E1584" t="s">
        <v>449</v>
      </c>
      <c r="F1584" s="243">
        <v>45761.732997685183</v>
      </c>
      <c r="G1584" t="s">
        <v>450</v>
      </c>
      <c r="H1584" t="s">
        <v>451</v>
      </c>
      <c r="I1584" t="str">
        <f t="shared" si="24"/>
        <v>20250414</v>
      </c>
      <c r="J1584" s="243"/>
      <c r="K1584" s="243"/>
    </row>
    <row r="1585" spans="1:11">
      <c r="A1585" t="s">
        <v>444</v>
      </c>
      <c r="B1585" t="s">
        <v>130</v>
      </c>
      <c r="C1585" t="s">
        <v>542</v>
      </c>
      <c r="D1585" t="s">
        <v>433</v>
      </c>
      <c r="E1585" t="s">
        <v>449</v>
      </c>
      <c r="F1585" s="243">
        <v>45761.732766203706</v>
      </c>
      <c r="G1585" t="s">
        <v>450</v>
      </c>
      <c r="H1585" t="s">
        <v>451</v>
      </c>
      <c r="I1585" t="str">
        <f t="shared" si="24"/>
        <v>20250414</v>
      </c>
      <c r="J1585" s="243"/>
      <c r="K1585" s="243"/>
    </row>
    <row r="1586" spans="1:11">
      <c r="A1586" t="s">
        <v>444</v>
      </c>
      <c r="B1586" t="s">
        <v>130</v>
      </c>
      <c r="C1586" t="s">
        <v>542</v>
      </c>
      <c r="D1586" t="s">
        <v>433</v>
      </c>
      <c r="E1586" t="s">
        <v>449</v>
      </c>
      <c r="F1586" s="243">
        <v>45761.341284722221</v>
      </c>
      <c r="G1586" t="s">
        <v>450</v>
      </c>
      <c r="H1586" t="s">
        <v>451</v>
      </c>
      <c r="I1586" t="str">
        <f t="shared" si="24"/>
        <v>20250414</v>
      </c>
      <c r="J1586" s="243"/>
      <c r="K1586" s="243"/>
    </row>
    <row r="1587" spans="1:11">
      <c r="A1587" t="s">
        <v>444</v>
      </c>
      <c r="B1587" t="s">
        <v>130</v>
      </c>
      <c r="C1587" t="s">
        <v>542</v>
      </c>
      <c r="D1587" t="s">
        <v>433</v>
      </c>
      <c r="E1587" t="s">
        <v>449</v>
      </c>
      <c r="F1587" s="243">
        <v>45761.334837962961</v>
      </c>
      <c r="G1587" t="s">
        <v>450</v>
      </c>
      <c r="H1587" t="s">
        <v>451</v>
      </c>
      <c r="I1587" t="str">
        <f t="shared" si="24"/>
        <v>20250414</v>
      </c>
      <c r="J1587" s="243"/>
      <c r="K1587" s="243"/>
    </row>
    <row r="1588" spans="1:11">
      <c r="A1588" t="s">
        <v>444</v>
      </c>
      <c r="B1588" t="s">
        <v>130</v>
      </c>
      <c r="C1588" t="s">
        <v>542</v>
      </c>
      <c r="D1588" t="s">
        <v>433</v>
      </c>
      <c r="E1588" t="s">
        <v>449</v>
      </c>
      <c r="F1588" s="243">
        <v>45761.334652777776</v>
      </c>
      <c r="G1588" t="s">
        <v>450</v>
      </c>
      <c r="H1588" t="s">
        <v>451</v>
      </c>
      <c r="I1588" t="str">
        <f t="shared" si="24"/>
        <v>20250414</v>
      </c>
      <c r="J1588" s="243"/>
      <c r="K1588" s="243"/>
    </row>
    <row r="1589" spans="1:11">
      <c r="A1589" t="s">
        <v>444</v>
      </c>
      <c r="B1589" t="s">
        <v>130</v>
      </c>
      <c r="C1589" t="s">
        <v>542</v>
      </c>
      <c r="D1589" t="s">
        <v>433</v>
      </c>
      <c r="E1589" t="s">
        <v>449</v>
      </c>
      <c r="F1589" s="243">
        <v>45758.732743055552</v>
      </c>
      <c r="G1589" t="s">
        <v>452</v>
      </c>
      <c r="H1589" t="s">
        <v>453</v>
      </c>
      <c r="I1589" t="str">
        <f t="shared" si="24"/>
        <v>20250411</v>
      </c>
      <c r="J1589" s="243"/>
      <c r="K1589" s="243"/>
    </row>
    <row r="1590" spans="1:11">
      <c r="A1590" t="s">
        <v>444</v>
      </c>
      <c r="B1590" t="s">
        <v>130</v>
      </c>
      <c r="C1590" t="s">
        <v>542</v>
      </c>
      <c r="D1590" t="s">
        <v>433</v>
      </c>
      <c r="E1590" t="s">
        <v>449</v>
      </c>
      <c r="F1590" s="243">
        <v>45758.731388888889</v>
      </c>
      <c r="G1590" t="s">
        <v>452</v>
      </c>
      <c r="H1590" t="s">
        <v>453</v>
      </c>
      <c r="I1590" t="str">
        <f t="shared" si="24"/>
        <v>20250411</v>
      </c>
      <c r="J1590" s="243"/>
      <c r="K1590" s="243"/>
    </row>
    <row r="1591" spans="1:11">
      <c r="A1591" t="s">
        <v>444</v>
      </c>
      <c r="B1591" t="s">
        <v>130</v>
      </c>
      <c r="C1591" t="s">
        <v>542</v>
      </c>
      <c r="D1591" t="s">
        <v>433</v>
      </c>
      <c r="E1591" t="s">
        <v>449</v>
      </c>
      <c r="F1591" s="243">
        <v>45758.332858796297</v>
      </c>
      <c r="G1591" t="s">
        <v>450</v>
      </c>
      <c r="H1591" t="s">
        <v>451</v>
      </c>
      <c r="I1591" t="str">
        <f t="shared" si="24"/>
        <v>20250411</v>
      </c>
      <c r="J1591" s="243"/>
      <c r="K1591" s="243"/>
    </row>
    <row r="1592" spans="1:11">
      <c r="A1592" t="s">
        <v>444</v>
      </c>
      <c r="B1592" t="s">
        <v>130</v>
      </c>
      <c r="C1592" t="s">
        <v>542</v>
      </c>
      <c r="D1592" t="s">
        <v>433</v>
      </c>
      <c r="E1592" t="s">
        <v>449</v>
      </c>
      <c r="F1592" s="243">
        <v>45758.330879629626</v>
      </c>
      <c r="G1592" t="s">
        <v>450</v>
      </c>
      <c r="H1592" t="s">
        <v>451</v>
      </c>
      <c r="I1592" t="str">
        <f t="shared" si="24"/>
        <v>20250411</v>
      </c>
      <c r="J1592" s="243"/>
      <c r="K1592" s="243"/>
    </row>
    <row r="1593" spans="1:11">
      <c r="A1593" t="s">
        <v>444</v>
      </c>
      <c r="B1593" t="s">
        <v>130</v>
      </c>
      <c r="C1593" t="s">
        <v>542</v>
      </c>
      <c r="D1593" t="s">
        <v>433</v>
      </c>
      <c r="E1593" t="s">
        <v>449</v>
      </c>
      <c r="F1593" s="243">
        <v>45758.330694444441</v>
      </c>
      <c r="G1593" t="s">
        <v>450</v>
      </c>
      <c r="H1593" t="s">
        <v>451</v>
      </c>
      <c r="I1593" t="str">
        <f t="shared" si="24"/>
        <v>20250411</v>
      </c>
      <c r="J1593" s="243"/>
      <c r="K1593" s="243"/>
    </row>
    <row r="1594" spans="1:11">
      <c r="A1594" t="s">
        <v>444</v>
      </c>
      <c r="B1594" t="s">
        <v>130</v>
      </c>
      <c r="C1594" t="s">
        <v>542</v>
      </c>
      <c r="D1594" t="s">
        <v>433</v>
      </c>
      <c r="E1594" t="s">
        <v>449</v>
      </c>
      <c r="F1594" s="243">
        <v>45757.732048611113</v>
      </c>
      <c r="G1594" t="s">
        <v>450</v>
      </c>
      <c r="H1594" t="s">
        <v>451</v>
      </c>
      <c r="I1594" t="str">
        <f t="shared" si="24"/>
        <v>20250410</v>
      </c>
      <c r="J1594" s="243"/>
      <c r="K1594" s="243"/>
    </row>
    <row r="1595" spans="1:11">
      <c r="A1595" t="s">
        <v>444</v>
      </c>
      <c r="B1595" t="s">
        <v>130</v>
      </c>
      <c r="C1595" t="s">
        <v>542</v>
      </c>
      <c r="D1595" t="s">
        <v>433</v>
      </c>
      <c r="E1595" t="s">
        <v>449</v>
      </c>
      <c r="F1595" s="243">
        <v>45757.731840277775</v>
      </c>
      <c r="G1595" t="s">
        <v>450</v>
      </c>
      <c r="H1595" t="s">
        <v>451</v>
      </c>
      <c r="I1595" t="str">
        <f t="shared" si="24"/>
        <v>20250410</v>
      </c>
      <c r="J1595" s="243"/>
      <c r="K1595" s="243"/>
    </row>
    <row r="1596" spans="1:11">
      <c r="A1596" t="s">
        <v>444</v>
      </c>
      <c r="B1596" t="s">
        <v>130</v>
      </c>
      <c r="C1596" t="s">
        <v>542</v>
      </c>
      <c r="D1596" t="s">
        <v>433</v>
      </c>
      <c r="E1596" t="s">
        <v>449</v>
      </c>
      <c r="F1596" s="243">
        <v>45757.33222222222</v>
      </c>
      <c r="G1596" t="s">
        <v>450</v>
      </c>
      <c r="H1596" t="s">
        <v>451</v>
      </c>
      <c r="I1596" t="str">
        <f t="shared" si="24"/>
        <v>20250410</v>
      </c>
      <c r="J1596" s="243"/>
      <c r="K1596" s="243"/>
    </row>
    <row r="1597" spans="1:11">
      <c r="A1597" t="s">
        <v>444</v>
      </c>
      <c r="B1597" t="s">
        <v>130</v>
      </c>
      <c r="C1597" t="s">
        <v>542</v>
      </c>
      <c r="D1597" t="s">
        <v>433</v>
      </c>
      <c r="E1597" t="s">
        <v>449</v>
      </c>
      <c r="F1597" s="243">
        <v>45757.331990740742</v>
      </c>
      <c r="G1597" t="s">
        <v>450</v>
      </c>
      <c r="H1597" t="s">
        <v>451</v>
      </c>
      <c r="I1597" t="str">
        <f t="shared" si="24"/>
        <v>20250410</v>
      </c>
      <c r="J1597" s="243"/>
      <c r="K1597" s="243"/>
    </row>
    <row r="1598" spans="1:11">
      <c r="A1598" t="s">
        <v>444</v>
      </c>
      <c r="B1598" t="s">
        <v>130</v>
      </c>
      <c r="C1598" t="s">
        <v>542</v>
      </c>
      <c r="D1598" t="s">
        <v>433</v>
      </c>
      <c r="E1598" t="s">
        <v>449</v>
      </c>
      <c r="F1598" s="243">
        <v>45756.731087962966</v>
      </c>
      <c r="G1598" t="s">
        <v>450</v>
      </c>
      <c r="H1598" t="s">
        <v>451</v>
      </c>
      <c r="I1598" t="str">
        <f t="shared" si="24"/>
        <v>20250409</v>
      </c>
      <c r="J1598" s="243"/>
      <c r="K1598" s="243"/>
    </row>
    <row r="1599" spans="1:11">
      <c r="A1599" t="s">
        <v>444</v>
      </c>
      <c r="B1599" t="s">
        <v>130</v>
      </c>
      <c r="C1599" t="s">
        <v>542</v>
      </c>
      <c r="D1599" t="s">
        <v>433</v>
      </c>
      <c r="E1599" t="s">
        <v>449</v>
      </c>
      <c r="F1599" s="243">
        <v>45756.730532407404</v>
      </c>
      <c r="G1599" t="s">
        <v>450</v>
      </c>
      <c r="H1599" t="s">
        <v>451</v>
      </c>
      <c r="I1599" t="str">
        <f t="shared" si="24"/>
        <v>20250409</v>
      </c>
      <c r="J1599" s="243"/>
      <c r="K1599" s="243"/>
    </row>
    <row r="1600" spans="1:11">
      <c r="A1600" t="s">
        <v>444</v>
      </c>
      <c r="B1600" t="s">
        <v>130</v>
      </c>
      <c r="C1600" t="s">
        <v>542</v>
      </c>
      <c r="D1600" t="s">
        <v>433</v>
      </c>
      <c r="E1600" t="s">
        <v>449</v>
      </c>
      <c r="F1600" s="243">
        <v>45756.332453703704</v>
      </c>
      <c r="G1600" t="s">
        <v>450</v>
      </c>
      <c r="H1600" t="s">
        <v>451</v>
      </c>
      <c r="I1600" t="str">
        <f t="shared" si="24"/>
        <v>20250409</v>
      </c>
      <c r="J1600" s="243"/>
      <c r="K1600" s="243"/>
    </row>
    <row r="1601" spans="1:11">
      <c r="A1601" t="s">
        <v>444</v>
      </c>
      <c r="B1601" t="s">
        <v>130</v>
      </c>
      <c r="C1601" t="s">
        <v>542</v>
      </c>
      <c r="D1601" t="s">
        <v>433</v>
      </c>
      <c r="E1601" t="s">
        <v>449</v>
      </c>
      <c r="F1601" s="243">
        <v>45756.332233796296</v>
      </c>
      <c r="G1601" t="s">
        <v>450</v>
      </c>
      <c r="H1601" t="s">
        <v>451</v>
      </c>
      <c r="I1601" t="str">
        <f t="shared" si="24"/>
        <v>20250409</v>
      </c>
      <c r="J1601" s="243"/>
      <c r="K1601" s="243"/>
    </row>
    <row r="1602" spans="1:11">
      <c r="A1602" t="s">
        <v>444</v>
      </c>
      <c r="B1602" t="s">
        <v>130</v>
      </c>
      <c r="C1602" t="s">
        <v>542</v>
      </c>
      <c r="D1602" t="s">
        <v>433</v>
      </c>
      <c r="E1602" t="s">
        <v>449</v>
      </c>
      <c r="F1602" s="243">
        <v>45755.735046296293</v>
      </c>
      <c r="G1602" t="s">
        <v>450</v>
      </c>
      <c r="H1602" t="s">
        <v>451</v>
      </c>
      <c r="I1602" t="str">
        <f t="shared" ref="I1602:I1665" si="25">TEXT(F1602,"yyyymmdd")</f>
        <v>20250408</v>
      </c>
      <c r="J1602" s="243"/>
      <c r="K1602" s="243"/>
    </row>
    <row r="1603" spans="1:11">
      <c r="A1603" t="s">
        <v>444</v>
      </c>
      <c r="B1603" t="s">
        <v>130</v>
      </c>
      <c r="C1603" t="s">
        <v>542</v>
      </c>
      <c r="D1603" t="s">
        <v>433</v>
      </c>
      <c r="E1603" t="s">
        <v>449</v>
      </c>
      <c r="F1603" s="243">
        <v>45755.734849537039</v>
      </c>
      <c r="G1603" t="s">
        <v>450</v>
      </c>
      <c r="H1603" t="s">
        <v>451</v>
      </c>
      <c r="I1603" t="str">
        <f t="shared" si="25"/>
        <v>20250408</v>
      </c>
      <c r="J1603" s="243"/>
      <c r="K1603" s="243"/>
    </row>
    <row r="1604" spans="1:11">
      <c r="A1604" t="s">
        <v>444</v>
      </c>
      <c r="B1604" t="s">
        <v>130</v>
      </c>
      <c r="C1604" t="s">
        <v>542</v>
      </c>
      <c r="D1604" t="s">
        <v>433</v>
      </c>
      <c r="E1604" t="s">
        <v>449</v>
      </c>
      <c r="F1604" s="243">
        <v>45755.334398148145</v>
      </c>
      <c r="G1604" t="s">
        <v>450</v>
      </c>
      <c r="H1604" t="s">
        <v>451</v>
      </c>
      <c r="I1604" t="str">
        <f t="shared" si="25"/>
        <v>20250408</v>
      </c>
      <c r="J1604" s="243"/>
      <c r="K1604" s="243"/>
    </row>
    <row r="1605" spans="1:11">
      <c r="A1605" t="s">
        <v>444</v>
      </c>
      <c r="B1605" t="s">
        <v>130</v>
      </c>
      <c r="C1605" t="s">
        <v>542</v>
      </c>
      <c r="D1605" t="s">
        <v>433</v>
      </c>
      <c r="E1605" t="s">
        <v>449</v>
      </c>
      <c r="F1605" s="243">
        <v>45755.332418981481</v>
      </c>
      <c r="G1605" t="s">
        <v>450</v>
      </c>
      <c r="H1605" t="s">
        <v>451</v>
      </c>
      <c r="I1605" t="str">
        <f t="shared" si="25"/>
        <v>20250408</v>
      </c>
      <c r="J1605" s="243"/>
      <c r="K1605" s="243"/>
    </row>
    <row r="1606" spans="1:11">
      <c r="A1606" t="s">
        <v>444</v>
      </c>
      <c r="B1606" t="s">
        <v>130</v>
      </c>
      <c r="C1606" t="s">
        <v>542</v>
      </c>
      <c r="D1606" t="s">
        <v>433</v>
      </c>
      <c r="E1606" t="s">
        <v>449</v>
      </c>
      <c r="F1606" s="243">
        <v>45755.33221064815</v>
      </c>
      <c r="G1606" t="s">
        <v>450</v>
      </c>
      <c r="H1606" t="s">
        <v>451</v>
      </c>
      <c r="I1606" t="str">
        <f t="shared" si="25"/>
        <v>20250408</v>
      </c>
      <c r="J1606" s="243"/>
      <c r="K1606" s="243"/>
    </row>
    <row r="1607" spans="1:11">
      <c r="A1607" t="s">
        <v>444</v>
      </c>
      <c r="B1607" t="s">
        <v>130</v>
      </c>
      <c r="C1607" t="s">
        <v>542</v>
      </c>
      <c r="D1607" t="s">
        <v>433</v>
      </c>
      <c r="E1607" t="s">
        <v>449</v>
      </c>
      <c r="F1607" s="243">
        <v>45751.738865740743</v>
      </c>
      <c r="G1607" t="s">
        <v>454</v>
      </c>
      <c r="H1607" t="s">
        <v>455</v>
      </c>
      <c r="I1607" t="str">
        <f t="shared" si="25"/>
        <v>20250404</v>
      </c>
      <c r="J1607" s="243"/>
      <c r="K1607" s="243"/>
    </row>
    <row r="1608" spans="1:11">
      <c r="A1608" t="s">
        <v>444</v>
      </c>
      <c r="B1608" t="s">
        <v>130</v>
      </c>
      <c r="C1608" t="s">
        <v>542</v>
      </c>
      <c r="D1608" t="s">
        <v>433</v>
      </c>
      <c r="E1608" t="s">
        <v>449</v>
      </c>
      <c r="F1608" s="243">
        <v>45751.738668981481</v>
      </c>
      <c r="G1608" t="s">
        <v>454</v>
      </c>
      <c r="H1608" t="s">
        <v>455</v>
      </c>
      <c r="I1608" t="str">
        <f t="shared" si="25"/>
        <v>20250404</v>
      </c>
      <c r="J1608" s="243"/>
      <c r="K1608" s="243"/>
    </row>
    <row r="1609" spans="1:11">
      <c r="A1609" t="s">
        <v>444</v>
      </c>
      <c r="B1609" t="s">
        <v>130</v>
      </c>
      <c r="C1609" t="s">
        <v>542</v>
      </c>
      <c r="D1609" t="s">
        <v>433</v>
      </c>
      <c r="E1609" t="s">
        <v>449</v>
      </c>
      <c r="F1609" s="243">
        <v>45751.736458333333</v>
      </c>
      <c r="G1609" t="s">
        <v>454</v>
      </c>
      <c r="H1609" t="s">
        <v>455</v>
      </c>
      <c r="I1609" t="str">
        <f t="shared" si="25"/>
        <v>20250404</v>
      </c>
      <c r="J1609" s="243"/>
      <c r="K1609" s="243"/>
    </row>
    <row r="1610" spans="1:11">
      <c r="A1610" t="s">
        <v>444</v>
      </c>
      <c r="B1610" t="s">
        <v>130</v>
      </c>
      <c r="C1610" t="s">
        <v>542</v>
      </c>
      <c r="D1610" t="s">
        <v>433</v>
      </c>
      <c r="E1610" t="s">
        <v>449</v>
      </c>
      <c r="F1610" s="243">
        <v>45751.342777777776</v>
      </c>
      <c r="G1610" t="s">
        <v>454</v>
      </c>
      <c r="H1610" t="s">
        <v>455</v>
      </c>
      <c r="I1610" t="str">
        <f t="shared" si="25"/>
        <v>20250404</v>
      </c>
      <c r="J1610" s="243"/>
      <c r="K1610" s="243"/>
    </row>
    <row r="1611" spans="1:11">
      <c r="A1611" t="s">
        <v>444</v>
      </c>
      <c r="B1611" t="s">
        <v>130</v>
      </c>
      <c r="C1611" t="s">
        <v>542</v>
      </c>
      <c r="D1611" t="s">
        <v>433</v>
      </c>
      <c r="E1611" t="s">
        <v>449</v>
      </c>
      <c r="F1611" s="243">
        <v>45751.342511574076</v>
      </c>
      <c r="G1611" t="s">
        <v>454</v>
      </c>
      <c r="H1611" t="s">
        <v>455</v>
      </c>
      <c r="I1611" t="str">
        <f t="shared" si="25"/>
        <v>20250404</v>
      </c>
      <c r="J1611" s="243"/>
      <c r="K1611" s="243"/>
    </row>
    <row r="1612" spans="1:11">
      <c r="A1612" t="s">
        <v>444</v>
      </c>
      <c r="B1612" t="s">
        <v>130</v>
      </c>
      <c r="C1612" t="s">
        <v>542</v>
      </c>
      <c r="D1612" t="s">
        <v>433</v>
      </c>
      <c r="E1612" t="s">
        <v>449</v>
      </c>
      <c r="F1612" s="243">
        <v>45750.735196759262</v>
      </c>
      <c r="G1612" t="s">
        <v>454</v>
      </c>
      <c r="H1612" t="s">
        <v>455</v>
      </c>
      <c r="I1612" t="str">
        <f t="shared" si="25"/>
        <v>20250403</v>
      </c>
      <c r="J1612" s="243"/>
      <c r="K1612" s="243"/>
    </row>
    <row r="1613" spans="1:11">
      <c r="A1613" t="s">
        <v>444</v>
      </c>
      <c r="B1613" t="s">
        <v>130</v>
      </c>
      <c r="C1613" t="s">
        <v>542</v>
      </c>
      <c r="D1613" t="s">
        <v>433</v>
      </c>
      <c r="E1613" t="s">
        <v>449</v>
      </c>
      <c r="F1613" s="243">
        <v>45750.733784722222</v>
      </c>
      <c r="G1613" t="s">
        <v>454</v>
      </c>
      <c r="H1613" t="s">
        <v>455</v>
      </c>
      <c r="I1613" t="str">
        <f t="shared" si="25"/>
        <v>20250403</v>
      </c>
      <c r="J1613" s="243"/>
      <c r="K1613" s="243"/>
    </row>
    <row r="1614" spans="1:11">
      <c r="A1614" t="s">
        <v>444</v>
      </c>
      <c r="B1614" t="s">
        <v>130</v>
      </c>
      <c r="C1614" t="s">
        <v>542</v>
      </c>
      <c r="D1614" t="s">
        <v>433</v>
      </c>
      <c r="E1614" t="s">
        <v>449</v>
      </c>
      <c r="F1614" s="243">
        <v>45750.337071759262</v>
      </c>
      <c r="G1614" t="s">
        <v>454</v>
      </c>
      <c r="H1614" t="s">
        <v>455</v>
      </c>
      <c r="I1614" t="str">
        <f t="shared" si="25"/>
        <v>20250403</v>
      </c>
      <c r="J1614" s="243"/>
      <c r="K1614" s="243"/>
    </row>
    <row r="1615" spans="1:11">
      <c r="A1615" t="s">
        <v>444</v>
      </c>
      <c r="B1615" t="s">
        <v>130</v>
      </c>
      <c r="C1615" t="s">
        <v>542</v>
      </c>
      <c r="D1615" t="s">
        <v>433</v>
      </c>
      <c r="E1615" t="s">
        <v>449</v>
      </c>
      <c r="F1615" s="243">
        <v>45750.336863425924</v>
      </c>
      <c r="G1615" t="s">
        <v>454</v>
      </c>
      <c r="H1615" t="s">
        <v>455</v>
      </c>
      <c r="I1615" t="str">
        <f t="shared" si="25"/>
        <v>20250403</v>
      </c>
      <c r="J1615" s="243"/>
      <c r="K1615" s="243"/>
    </row>
    <row r="1616" spans="1:11">
      <c r="A1616" t="s">
        <v>444</v>
      </c>
      <c r="B1616" t="s">
        <v>130</v>
      </c>
      <c r="C1616" t="s">
        <v>542</v>
      </c>
      <c r="D1616" t="s">
        <v>433</v>
      </c>
      <c r="E1616" t="s">
        <v>449</v>
      </c>
      <c r="F1616" s="243">
        <v>45749.737187500003</v>
      </c>
      <c r="G1616" t="s">
        <v>454</v>
      </c>
      <c r="H1616" t="s">
        <v>455</v>
      </c>
      <c r="I1616" t="str">
        <f t="shared" si="25"/>
        <v>20250402</v>
      </c>
      <c r="J1616" s="243"/>
      <c r="K1616" s="243"/>
    </row>
    <row r="1617" spans="1:11">
      <c r="A1617" t="s">
        <v>444</v>
      </c>
      <c r="B1617" t="s">
        <v>130</v>
      </c>
      <c r="C1617" t="s">
        <v>542</v>
      </c>
      <c r="D1617" t="s">
        <v>433</v>
      </c>
      <c r="E1617" t="s">
        <v>449</v>
      </c>
      <c r="F1617" s="243">
        <v>45749.736944444441</v>
      </c>
      <c r="G1617" t="s">
        <v>454</v>
      </c>
      <c r="H1617" t="s">
        <v>455</v>
      </c>
      <c r="I1617" t="str">
        <f t="shared" si="25"/>
        <v>20250402</v>
      </c>
      <c r="J1617" s="243"/>
      <c r="K1617" s="243"/>
    </row>
    <row r="1618" spans="1:11">
      <c r="A1618" t="s">
        <v>444</v>
      </c>
      <c r="B1618" t="s">
        <v>130</v>
      </c>
      <c r="C1618" t="s">
        <v>542</v>
      </c>
      <c r="D1618" t="s">
        <v>433</v>
      </c>
      <c r="E1618" t="s">
        <v>449</v>
      </c>
      <c r="F1618" s="243">
        <v>45749.337557870371</v>
      </c>
      <c r="G1618" t="s">
        <v>454</v>
      </c>
      <c r="H1618" t="s">
        <v>455</v>
      </c>
      <c r="I1618" t="str">
        <f t="shared" si="25"/>
        <v>20250402</v>
      </c>
      <c r="J1618" s="243"/>
      <c r="K1618" s="243"/>
    </row>
    <row r="1619" spans="1:11">
      <c r="A1619" t="s">
        <v>444</v>
      </c>
      <c r="B1619" t="s">
        <v>130</v>
      </c>
      <c r="C1619" t="s">
        <v>542</v>
      </c>
      <c r="D1619" t="s">
        <v>433</v>
      </c>
      <c r="E1619" t="s">
        <v>449</v>
      </c>
      <c r="F1619" s="243">
        <v>45749.337314814817</v>
      </c>
      <c r="G1619" t="s">
        <v>454</v>
      </c>
      <c r="H1619" t="s">
        <v>455</v>
      </c>
      <c r="I1619" t="str">
        <f t="shared" si="25"/>
        <v>20250402</v>
      </c>
      <c r="J1619" s="243"/>
      <c r="K1619" s="243"/>
    </row>
    <row r="1620" spans="1:11">
      <c r="A1620" t="s">
        <v>444</v>
      </c>
      <c r="B1620" t="s">
        <v>130</v>
      </c>
      <c r="C1620" t="s">
        <v>542</v>
      </c>
      <c r="D1620" t="s">
        <v>433</v>
      </c>
      <c r="E1620" t="s">
        <v>449</v>
      </c>
      <c r="F1620" s="243">
        <v>45748.743587962963</v>
      </c>
      <c r="G1620" t="s">
        <v>454</v>
      </c>
      <c r="H1620" t="s">
        <v>455</v>
      </c>
      <c r="I1620" t="str">
        <f t="shared" si="25"/>
        <v>20250401</v>
      </c>
      <c r="J1620" s="243"/>
      <c r="K1620" s="243"/>
    </row>
    <row r="1621" spans="1:11">
      <c r="A1621" t="s">
        <v>444</v>
      </c>
      <c r="B1621" t="s">
        <v>130</v>
      </c>
      <c r="C1621" t="s">
        <v>542</v>
      </c>
      <c r="D1621" t="s">
        <v>433</v>
      </c>
      <c r="E1621" t="s">
        <v>449</v>
      </c>
      <c r="F1621" s="243">
        <v>45748.743275462963</v>
      </c>
      <c r="G1621" t="s">
        <v>454</v>
      </c>
      <c r="H1621" t="s">
        <v>455</v>
      </c>
      <c r="I1621" t="str">
        <f t="shared" si="25"/>
        <v>20250401</v>
      </c>
      <c r="J1621" s="243"/>
      <c r="K1621" s="243"/>
    </row>
    <row r="1622" spans="1:11">
      <c r="A1622" t="s">
        <v>444</v>
      </c>
      <c r="B1622" t="s">
        <v>130</v>
      </c>
      <c r="C1622" t="s">
        <v>542</v>
      </c>
      <c r="D1622" t="s">
        <v>433</v>
      </c>
      <c r="E1622" t="s">
        <v>449</v>
      </c>
      <c r="F1622" s="244">
        <v>45748.346631944441</v>
      </c>
      <c r="G1622" t="s">
        <v>454</v>
      </c>
      <c r="H1622" t="s">
        <v>455</v>
      </c>
      <c r="I1622" t="str">
        <f t="shared" si="25"/>
        <v>20250401</v>
      </c>
      <c r="J1622" s="243"/>
      <c r="K1622" s="243"/>
    </row>
    <row r="1623" spans="1:11">
      <c r="A1623" t="s">
        <v>444</v>
      </c>
      <c r="B1623" t="s">
        <v>130</v>
      </c>
      <c r="C1623" t="s">
        <v>542</v>
      </c>
      <c r="D1623" t="s">
        <v>433</v>
      </c>
      <c r="E1623" t="s">
        <v>449</v>
      </c>
      <c r="F1623" s="244">
        <v>45748.345949074072</v>
      </c>
      <c r="G1623" t="s">
        <v>454</v>
      </c>
      <c r="H1623" t="s">
        <v>455</v>
      </c>
      <c r="I1623" t="str">
        <f t="shared" si="25"/>
        <v>20250401</v>
      </c>
      <c r="J1623" s="243"/>
      <c r="K1623" s="243"/>
    </row>
    <row r="1624" spans="1:11">
      <c r="A1624" t="s">
        <v>444</v>
      </c>
      <c r="B1624" t="s">
        <v>130</v>
      </c>
      <c r="C1624" t="s">
        <v>542</v>
      </c>
      <c r="D1624" t="s">
        <v>433</v>
      </c>
      <c r="E1624" t="s">
        <v>449</v>
      </c>
      <c r="F1624" s="243">
        <v>45748.345694444448</v>
      </c>
      <c r="G1624" t="s">
        <v>454</v>
      </c>
      <c r="H1624" t="s">
        <v>455</v>
      </c>
      <c r="I1624" t="str">
        <f t="shared" si="25"/>
        <v>20250401</v>
      </c>
      <c r="J1624" s="243"/>
      <c r="K1624" s="243"/>
    </row>
    <row r="1625" spans="1:11">
      <c r="A1625" t="s">
        <v>444</v>
      </c>
      <c r="B1625" t="s">
        <v>130</v>
      </c>
      <c r="C1625" t="s">
        <v>542</v>
      </c>
      <c r="D1625" t="s">
        <v>433</v>
      </c>
      <c r="E1625" t="s">
        <v>449</v>
      </c>
      <c r="F1625" s="243">
        <v>45747.738738425927</v>
      </c>
      <c r="G1625" t="s">
        <v>454</v>
      </c>
      <c r="H1625" t="s">
        <v>455</v>
      </c>
      <c r="I1625" t="str">
        <f t="shared" si="25"/>
        <v>20250331</v>
      </c>
      <c r="J1625" s="243"/>
      <c r="K1625" s="243"/>
    </row>
    <row r="1626" spans="1:11">
      <c r="A1626" t="s">
        <v>444</v>
      </c>
      <c r="B1626" t="s">
        <v>130</v>
      </c>
      <c r="C1626" t="s">
        <v>542</v>
      </c>
      <c r="D1626" t="s">
        <v>433</v>
      </c>
      <c r="E1626" t="s">
        <v>449</v>
      </c>
      <c r="F1626" s="243">
        <v>45747.738530092596</v>
      </c>
      <c r="G1626" t="s">
        <v>454</v>
      </c>
      <c r="H1626" t="s">
        <v>455</v>
      </c>
      <c r="I1626" t="str">
        <f t="shared" si="25"/>
        <v>20250331</v>
      </c>
      <c r="J1626" s="243"/>
      <c r="K1626" s="243"/>
    </row>
    <row r="1627" spans="1:11">
      <c r="A1627" t="s">
        <v>444</v>
      </c>
      <c r="B1627" t="s">
        <v>130</v>
      </c>
      <c r="C1627" t="s">
        <v>542</v>
      </c>
      <c r="D1627" t="s">
        <v>433</v>
      </c>
      <c r="E1627" t="s">
        <v>449</v>
      </c>
      <c r="F1627" s="243">
        <v>45747.340243055558</v>
      </c>
      <c r="G1627" t="s">
        <v>454</v>
      </c>
      <c r="H1627" t="s">
        <v>455</v>
      </c>
      <c r="I1627" t="str">
        <f t="shared" si="25"/>
        <v>20250331</v>
      </c>
      <c r="J1627" s="243"/>
      <c r="K1627" s="243"/>
    </row>
    <row r="1628" spans="1:11">
      <c r="A1628" t="s">
        <v>444</v>
      </c>
      <c r="B1628" t="s">
        <v>130</v>
      </c>
      <c r="C1628" t="s">
        <v>542</v>
      </c>
      <c r="D1628" t="s">
        <v>433</v>
      </c>
      <c r="E1628" t="s">
        <v>449</v>
      </c>
      <c r="F1628" s="243">
        <v>45747.337407407409</v>
      </c>
      <c r="G1628" t="s">
        <v>454</v>
      </c>
      <c r="H1628" t="s">
        <v>455</v>
      </c>
      <c r="I1628" t="str">
        <f t="shared" si="25"/>
        <v>20250331</v>
      </c>
      <c r="J1628" s="243"/>
      <c r="K1628" s="243"/>
    </row>
    <row r="1629" spans="1:11">
      <c r="A1629" t="s">
        <v>444</v>
      </c>
      <c r="B1629" t="s">
        <v>130</v>
      </c>
      <c r="C1629" t="s">
        <v>542</v>
      </c>
      <c r="D1629" t="s">
        <v>433</v>
      </c>
      <c r="E1629" t="s">
        <v>449</v>
      </c>
      <c r="F1629" s="243">
        <v>45747.337210648147</v>
      </c>
      <c r="G1629" t="s">
        <v>454</v>
      </c>
      <c r="H1629" t="s">
        <v>455</v>
      </c>
      <c r="I1629" t="str">
        <f t="shared" si="25"/>
        <v>20250331</v>
      </c>
      <c r="J1629" s="243"/>
      <c r="K1629" s="243"/>
    </row>
    <row r="1630" spans="1:11">
      <c r="A1630" t="s">
        <v>444</v>
      </c>
      <c r="B1630" t="s">
        <v>130</v>
      </c>
      <c r="C1630" t="s">
        <v>542</v>
      </c>
      <c r="D1630" t="s">
        <v>433</v>
      </c>
      <c r="E1630" t="s">
        <v>449</v>
      </c>
      <c r="F1630" s="243">
        <v>45744.745821759258</v>
      </c>
      <c r="G1630" t="s">
        <v>454</v>
      </c>
      <c r="H1630" t="s">
        <v>455</v>
      </c>
      <c r="I1630" t="str">
        <f t="shared" si="25"/>
        <v>20250328</v>
      </c>
      <c r="J1630" s="243"/>
      <c r="K1630" s="243"/>
    </row>
    <row r="1631" spans="1:11">
      <c r="A1631" t="s">
        <v>444</v>
      </c>
      <c r="B1631" t="s">
        <v>130</v>
      </c>
      <c r="C1631" t="s">
        <v>542</v>
      </c>
      <c r="D1631" t="s">
        <v>433</v>
      </c>
      <c r="E1631" t="s">
        <v>449</v>
      </c>
      <c r="F1631" s="243">
        <v>45744.743298611109</v>
      </c>
      <c r="G1631" t="s">
        <v>454</v>
      </c>
      <c r="H1631" t="s">
        <v>455</v>
      </c>
      <c r="I1631" t="str">
        <f t="shared" si="25"/>
        <v>20250328</v>
      </c>
      <c r="J1631" s="243"/>
      <c r="K1631" s="243"/>
    </row>
    <row r="1632" spans="1:11">
      <c r="A1632" t="s">
        <v>444</v>
      </c>
      <c r="B1632" t="s">
        <v>130</v>
      </c>
      <c r="C1632" t="s">
        <v>542</v>
      </c>
      <c r="D1632" t="s">
        <v>433</v>
      </c>
      <c r="E1632" t="s">
        <v>449</v>
      </c>
      <c r="F1632" s="243">
        <v>45744.742430555554</v>
      </c>
      <c r="G1632" t="s">
        <v>454</v>
      </c>
      <c r="H1632" t="s">
        <v>455</v>
      </c>
      <c r="I1632" t="str">
        <f t="shared" si="25"/>
        <v>20250328</v>
      </c>
      <c r="J1632" s="243"/>
      <c r="K1632" s="243"/>
    </row>
    <row r="1633" spans="1:11">
      <c r="A1633" t="s">
        <v>444</v>
      </c>
      <c r="B1633" t="s">
        <v>130</v>
      </c>
      <c r="C1633" t="s">
        <v>542</v>
      </c>
      <c r="D1633" t="s">
        <v>433</v>
      </c>
      <c r="E1633" t="s">
        <v>449</v>
      </c>
      <c r="F1633" s="243">
        <v>45744.342395833337</v>
      </c>
      <c r="G1633" t="s">
        <v>454</v>
      </c>
      <c r="H1633" t="s">
        <v>455</v>
      </c>
      <c r="I1633" t="str">
        <f t="shared" si="25"/>
        <v>20250328</v>
      </c>
      <c r="J1633" s="243"/>
      <c r="K1633" s="243"/>
    </row>
    <row r="1634" spans="1:11">
      <c r="A1634" t="s">
        <v>444</v>
      </c>
      <c r="B1634" t="s">
        <v>130</v>
      </c>
      <c r="C1634" t="s">
        <v>542</v>
      </c>
      <c r="D1634" t="s">
        <v>433</v>
      </c>
      <c r="E1634" t="s">
        <v>449</v>
      </c>
      <c r="F1634" s="243">
        <v>45744.342129629629</v>
      </c>
      <c r="G1634" t="s">
        <v>454</v>
      </c>
      <c r="H1634" t="s">
        <v>455</v>
      </c>
      <c r="I1634" t="str">
        <f t="shared" si="25"/>
        <v>20250328</v>
      </c>
      <c r="J1634" s="243"/>
      <c r="K1634" s="243"/>
    </row>
    <row r="1635" spans="1:11">
      <c r="A1635" t="s">
        <v>444</v>
      </c>
      <c r="B1635" t="s">
        <v>130</v>
      </c>
      <c r="C1635" t="s">
        <v>542</v>
      </c>
      <c r="D1635" t="s">
        <v>433</v>
      </c>
      <c r="E1635" t="s">
        <v>449</v>
      </c>
      <c r="F1635" s="243">
        <v>45743.741296296299</v>
      </c>
      <c r="G1635" t="s">
        <v>454</v>
      </c>
      <c r="H1635" t="s">
        <v>455</v>
      </c>
      <c r="I1635" t="str">
        <f t="shared" si="25"/>
        <v>20250327</v>
      </c>
      <c r="J1635" s="243"/>
      <c r="K1635" s="243"/>
    </row>
    <row r="1636" spans="1:11">
      <c r="A1636" t="s">
        <v>444</v>
      </c>
      <c r="B1636" t="s">
        <v>130</v>
      </c>
      <c r="C1636" t="s">
        <v>542</v>
      </c>
      <c r="D1636" t="s">
        <v>433</v>
      </c>
      <c r="E1636" t="s">
        <v>449</v>
      </c>
      <c r="F1636" s="243">
        <v>45743.740636574075</v>
      </c>
      <c r="G1636" t="s">
        <v>454</v>
      </c>
      <c r="H1636" t="s">
        <v>455</v>
      </c>
      <c r="I1636" t="str">
        <f t="shared" si="25"/>
        <v>20250327</v>
      </c>
      <c r="J1636" s="243"/>
      <c r="K1636" s="243"/>
    </row>
    <row r="1637" spans="1:11">
      <c r="A1637" t="s">
        <v>444</v>
      </c>
      <c r="B1637" t="s">
        <v>130</v>
      </c>
      <c r="C1637" t="s">
        <v>542</v>
      </c>
      <c r="D1637" t="s">
        <v>433</v>
      </c>
      <c r="E1637" t="s">
        <v>449</v>
      </c>
      <c r="F1637" s="243">
        <v>45743.344444444447</v>
      </c>
      <c r="G1637" t="s">
        <v>454</v>
      </c>
      <c r="H1637" t="s">
        <v>455</v>
      </c>
      <c r="I1637" t="str">
        <f t="shared" si="25"/>
        <v>20250327</v>
      </c>
      <c r="J1637" s="243"/>
      <c r="K1637" s="243"/>
    </row>
    <row r="1638" spans="1:11">
      <c r="A1638" t="s">
        <v>444</v>
      </c>
      <c r="B1638" t="s">
        <v>130</v>
      </c>
      <c r="C1638" t="s">
        <v>542</v>
      </c>
      <c r="D1638" t="s">
        <v>433</v>
      </c>
      <c r="E1638" t="s">
        <v>449</v>
      </c>
      <c r="F1638" s="243">
        <v>45743.344224537039</v>
      </c>
      <c r="G1638" t="s">
        <v>454</v>
      </c>
      <c r="H1638" t="s">
        <v>455</v>
      </c>
      <c r="I1638" t="str">
        <f t="shared" si="25"/>
        <v>20250327</v>
      </c>
      <c r="J1638" s="243"/>
      <c r="K1638" s="243"/>
    </row>
    <row r="1639" spans="1:11">
      <c r="A1639" t="s">
        <v>444</v>
      </c>
      <c r="B1639" t="s">
        <v>130</v>
      </c>
      <c r="C1639" t="s">
        <v>542</v>
      </c>
      <c r="D1639" t="s">
        <v>433</v>
      </c>
      <c r="E1639" t="s">
        <v>449</v>
      </c>
      <c r="F1639" s="243">
        <v>45742.741990740738</v>
      </c>
      <c r="G1639" t="s">
        <v>454</v>
      </c>
      <c r="H1639" t="s">
        <v>455</v>
      </c>
      <c r="I1639" t="str">
        <f t="shared" si="25"/>
        <v>20250326</v>
      </c>
      <c r="J1639" s="243"/>
      <c r="K1639" s="243"/>
    </row>
    <row r="1640" spans="1:11">
      <c r="A1640" t="s">
        <v>444</v>
      </c>
      <c r="B1640" t="s">
        <v>130</v>
      </c>
      <c r="C1640" t="s">
        <v>542</v>
      </c>
      <c r="D1640" t="s">
        <v>433</v>
      </c>
      <c r="E1640" t="s">
        <v>449</v>
      </c>
      <c r="F1640" s="243">
        <v>45742.741793981484</v>
      </c>
      <c r="G1640" t="s">
        <v>454</v>
      </c>
      <c r="H1640" t="s">
        <v>455</v>
      </c>
      <c r="I1640" t="str">
        <f t="shared" si="25"/>
        <v>20250326</v>
      </c>
      <c r="J1640" s="243"/>
      <c r="K1640" s="243"/>
    </row>
    <row r="1641" spans="1:11">
      <c r="A1641" t="s">
        <v>444</v>
      </c>
      <c r="B1641" t="s">
        <v>130</v>
      </c>
      <c r="C1641" t="s">
        <v>542</v>
      </c>
      <c r="D1641" t="s">
        <v>433</v>
      </c>
      <c r="E1641" t="s">
        <v>449</v>
      </c>
      <c r="F1641" s="243">
        <v>45742.740347222221</v>
      </c>
      <c r="G1641" t="s">
        <v>454</v>
      </c>
      <c r="H1641" t="s">
        <v>455</v>
      </c>
      <c r="I1641" t="str">
        <f t="shared" si="25"/>
        <v>20250326</v>
      </c>
      <c r="J1641" s="243"/>
      <c r="K1641" s="243"/>
    </row>
    <row r="1642" spans="1:11">
      <c r="A1642" t="s">
        <v>444</v>
      </c>
      <c r="B1642" t="s">
        <v>130</v>
      </c>
      <c r="C1642" t="s">
        <v>542</v>
      </c>
      <c r="D1642" t="s">
        <v>433</v>
      </c>
      <c r="E1642" t="s">
        <v>449</v>
      </c>
      <c r="F1642" s="243">
        <v>45742.345324074071</v>
      </c>
      <c r="G1642" t="s">
        <v>454</v>
      </c>
      <c r="H1642" t="s">
        <v>455</v>
      </c>
      <c r="I1642" t="str">
        <f t="shared" si="25"/>
        <v>20250326</v>
      </c>
      <c r="J1642" s="243"/>
      <c r="K1642" s="243"/>
    </row>
    <row r="1643" spans="1:11">
      <c r="A1643" t="s">
        <v>444</v>
      </c>
      <c r="B1643" t="s">
        <v>130</v>
      </c>
      <c r="C1643" t="s">
        <v>542</v>
      </c>
      <c r="D1643" t="s">
        <v>433</v>
      </c>
      <c r="E1643" t="s">
        <v>449</v>
      </c>
      <c r="F1643" s="243">
        <v>45742.345104166663</v>
      </c>
      <c r="G1643" t="s">
        <v>454</v>
      </c>
      <c r="H1643" t="s">
        <v>455</v>
      </c>
      <c r="I1643" t="str">
        <f t="shared" si="25"/>
        <v>20250326</v>
      </c>
      <c r="J1643" s="243"/>
      <c r="K1643" s="243"/>
    </row>
    <row r="1644" spans="1:11">
      <c r="A1644" t="s">
        <v>444</v>
      </c>
      <c r="B1644" t="s">
        <v>130</v>
      </c>
      <c r="C1644" t="s">
        <v>542</v>
      </c>
      <c r="D1644" t="s">
        <v>433</v>
      </c>
      <c r="E1644" t="s">
        <v>449</v>
      </c>
      <c r="F1644" s="243">
        <v>45741.736689814818</v>
      </c>
      <c r="G1644" t="s">
        <v>454</v>
      </c>
      <c r="H1644" t="s">
        <v>455</v>
      </c>
      <c r="I1644" t="str">
        <f t="shared" si="25"/>
        <v>20250325</v>
      </c>
      <c r="J1644" s="243"/>
      <c r="K1644" s="243"/>
    </row>
    <row r="1645" spans="1:11">
      <c r="A1645" t="s">
        <v>444</v>
      </c>
      <c r="B1645" t="s">
        <v>130</v>
      </c>
      <c r="C1645" t="s">
        <v>542</v>
      </c>
      <c r="D1645" t="s">
        <v>433</v>
      </c>
      <c r="E1645" t="s">
        <v>449</v>
      </c>
      <c r="F1645" s="243">
        <v>45741.736261574071</v>
      </c>
      <c r="G1645" t="s">
        <v>454</v>
      </c>
      <c r="H1645" t="s">
        <v>455</v>
      </c>
      <c r="I1645" t="str">
        <f t="shared" si="25"/>
        <v>20250325</v>
      </c>
      <c r="J1645" s="243"/>
      <c r="K1645" s="243"/>
    </row>
    <row r="1646" spans="1:11">
      <c r="A1646" t="s">
        <v>444</v>
      </c>
      <c r="B1646" t="s">
        <v>130</v>
      </c>
      <c r="C1646" t="s">
        <v>542</v>
      </c>
      <c r="D1646" t="s">
        <v>433</v>
      </c>
      <c r="E1646" t="s">
        <v>449</v>
      </c>
      <c r="F1646" s="243">
        <v>45741.733854166669</v>
      </c>
      <c r="G1646" t="s">
        <v>454</v>
      </c>
      <c r="H1646" t="s">
        <v>455</v>
      </c>
      <c r="I1646" t="str">
        <f t="shared" si="25"/>
        <v>20250325</v>
      </c>
      <c r="J1646" s="243"/>
      <c r="K1646" s="243"/>
    </row>
    <row r="1647" spans="1:11">
      <c r="A1647" t="s">
        <v>444</v>
      </c>
      <c r="B1647" t="s">
        <v>130</v>
      </c>
      <c r="C1647" t="s">
        <v>542</v>
      </c>
      <c r="D1647" t="s">
        <v>433</v>
      </c>
      <c r="E1647" t="s">
        <v>449</v>
      </c>
      <c r="F1647" s="243">
        <v>45741.342928240738</v>
      </c>
      <c r="G1647" t="s">
        <v>454</v>
      </c>
      <c r="H1647" t="s">
        <v>455</v>
      </c>
      <c r="I1647" t="str">
        <f t="shared" si="25"/>
        <v>20250325</v>
      </c>
      <c r="J1647" s="243"/>
      <c r="K1647" s="243"/>
    </row>
    <row r="1648" spans="1:11">
      <c r="A1648" t="s">
        <v>444</v>
      </c>
      <c r="B1648" t="s">
        <v>130</v>
      </c>
      <c r="C1648" t="s">
        <v>542</v>
      </c>
      <c r="D1648" t="s">
        <v>433</v>
      </c>
      <c r="E1648" t="s">
        <v>449</v>
      </c>
      <c r="F1648" s="243">
        <v>45741.337847222225</v>
      </c>
      <c r="G1648" t="s">
        <v>454</v>
      </c>
      <c r="H1648" t="s">
        <v>455</v>
      </c>
      <c r="I1648" t="str">
        <f t="shared" si="25"/>
        <v>20250325</v>
      </c>
      <c r="J1648" s="243"/>
      <c r="K1648" s="243"/>
    </row>
    <row r="1649" spans="1:11">
      <c r="A1649" t="s">
        <v>444</v>
      </c>
      <c r="B1649" t="s">
        <v>130</v>
      </c>
      <c r="C1649" t="s">
        <v>542</v>
      </c>
      <c r="D1649" t="s">
        <v>433</v>
      </c>
      <c r="E1649" t="s">
        <v>449</v>
      </c>
      <c r="F1649" s="243">
        <v>45741.337638888886</v>
      </c>
      <c r="G1649" t="s">
        <v>454</v>
      </c>
      <c r="H1649" t="s">
        <v>455</v>
      </c>
      <c r="I1649" t="str">
        <f t="shared" si="25"/>
        <v>20250325</v>
      </c>
      <c r="J1649" s="243"/>
      <c r="K1649" s="243"/>
    </row>
    <row r="1650" spans="1:11">
      <c r="A1650" t="s">
        <v>444</v>
      </c>
      <c r="B1650" t="s">
        <v>130</v>
      </c>
      <c r="C1650" t="s">
        <v>542</v>
      </c>
      <c r="D1650" t="s">
        <v>433</v>
      </c>
      <c r="E1650" t="s">
        <v>449</v>
      </c>
      <c r="F1650" s="243">
        <v>45740.743206018517</v>
      </c>
      <c r="G1650" t="s">
        <v>454</v>
      </c>
      <c r="H1650" t="s">
        <v>455</v>
      </c>
      <c r="I1650" t="str">
        <f t="shared" si="25"/>
        <v>20250324</v>
      </c>
      <c r="J1650" s="243"/>
      <c r="K1650" s="243"/>
    </row>
    <row r="1651" spans="1:11">
      <c r="A1651" t="s">
        <v>444</v>
      </c>
      <c r="B1651" t="s">
        <v>130</v>
      </c>
      <c r="C1651" t="s">
        <v>542</v>
      </c>
      <c r="D1651" t="s">
        <v>433</v>
      </c>
      <c r="E1651" t="s">
        <v>449</v>
      </c>
      <c r="F1651" s="243">
        <v>45740.743009259262</v>
      </c>
      <c r="G1651" t="s">
        <v>454</v>
      </c>
      <c r="H1651" t="s">
        <v>455</v>
      </c>
      <c r="I1651" t="str">
        <f t="shared" si="25"/>
        <v>20250324</v>
      </c>
      <c r="J1651" s="243"/>
      <c r="K1651" s="243"/>
    </row>
    <row r="1652" spans="1:11">
      <c r="A1652" t="s">
        <v>444</v>
      </c>
      <c r="B1652" t="s">
        <v>130</v>
      </c>
      <c r="C1652" t="s">
        <v>542</v>
      </c>
      <c r="D1652" t="s">
        <v>433</v>
      </c>
      <c r="E1652" t="s">
        <v>449</v>
      </c>
      <c r="F1652" s="243">
        <v>45740.344108796293</v>
      </c>
      <c r="G1652" t="s">
        <v>454</v>
      </c>
      <c r="H1652" t="s">
        <v>455</v>
      </c>
      <c r="I1652" t="str">
        <f t="shared" si="25"/>
        <v>20250324</v>
      </c>
      <c r="J1652" s="243"/>
      <c r="K1652" s="243"/>
    </row>
    <row r="1653" spans="1:11">
      <c r="A1653" t="s">
        <v>444</v>
      </c>
      <c r="B1653" t="s">
        <v>130</v>
      </c>
      <c r="C1653" t="s">
        <v>542</v>
      </c>
      <c r="D1653" t="s">
        <v>433</v>
      </c>
      <c r="E1653" t="s">
        <v>449</v>
      </c>
      <c r="F1653" s="243">
        <v>45740.343819444446</v>
      </c>
      <c r="G1653" t="s">
        <v>454</v>
      </c>
      <c r="H1653" t="s">
        <v>455</v>
      </c>
      <c r="I1653" t="str">
        <f t="shared" si="25"/>
        <v>20250324</v>
      </c>
      <c r="J1653" s="243"/>
      <c r="K1653" s="243"/>
    </row>
    <row r="1654" spans="1:11">
      <c r="A1654" t="s">
        <v>444</v>
      </c>
      <c r="B1654" t="s">
        <v>130</v>
      </c>
      <c r="C1654" t="s">
        <v>542</v>
      </c>
      <c r="D1654" t="s">
        <v>433</v>
      </c>
      <c r="E1654" t="s">
        <v>449</v>
      </c>
      <c r="F1654" s="243">
        <v>45737.738333333335</v>
      </c>
      <c r="G1654" t="s">
        <v>454</v>
      </c>
      <c r="H1654" t="s">
        <v>455</v>
      </c>
      <c r="I1654" t="str">
        <f t="shared" si="25"/>
        <v>20250321</v>
      </c>
      <c r="J1654" s="243"/>
      <c r="K1654" s="243"/>
    </row>
    <row r="1655" spans="1:11">
      <c r="A1655" t="s">
        <v>444</v>
      </c>
      <c r="B1655" t="s">
        <v>130</v>
      </c>
      <c r="C1655" t="s">
        <v>542</v>
      </c>
      <c r="D1655" t="s">
        <v>433</v>
      </c>
      <c r="E1655" t="s">
        <v>449</v>
      </c>
      <c r="F1655" s="243">
        <v>45737.738125000003</v>
      </c>
      <c r="G1655" t="s">
        <v>454</v>
      </c>
      <c r="H1655" t="s">
        <v>455</v>
      </c>
      <c r="I1655" t="str">
        <f t="shared" si="25"/>
        <v>20250321</v>
      </c>
      <c r="J1655" s="243"/>
      <c r="K1655" s="243"/>
    </row>
    <row r="1656" spans="1:11">
      <c r="A1656" t="s">
        <v>444</v>
      </c>
      <c r="B1656" t="s">
        <v>130</v>
      </c>
      <c r="C1656" t="s">
        <v>542</v>
      </c>
      <c r="D1656" t="s">
        <v>433</v>
      </c>
      <c r="E1656" t="s">
        <v>449</v>
      </c>
      <c r="F1656" s="243">
        <v>45737.341608796298</v>
      </c>
      <c r="G1656" t="s">
        <v>454</v>
      </c>
      <c r="H1656" t="s">
        <v>455</v>
      </c>
      <c r="I1656" t="str">
        <f t="shared" si="25"/>
        <v>20250321</v>
      </c>
      <c r="J1656" s="243"/>
      <c r="K1656" s="243"/>
    </row>
    <row r="1657" spans="1:11">
      <c r="A1657" t="s">
        <v>444</v>
      </c>
      <c r="B1657" t="s">
        <v>130</v>
      </c>
      <c r="C1657" t="s">
        <v>542</v>
      </c>
      <c r="D1657" t="s">
        <v>433</v>
      </c>
      <c r="E1657" t="s">
        <v>449</v>
      </c>
      <c r="F1657" s="243">
        <v>45737.34138888889</v>
      </c>
      <c r="G1657" t="s">
        <v>454</v>
      </c>
      <c r="H1657" t="s">
        <v>455</v>
      </c>
      <c r="I1657" t="str">
        <f t="shared" si="25"/>
        <v>20250321</v>
      </c>
      <c r="J1657" s="243"/>
      <c r="K1657" s="243"/>
    </row>
    <row r="1658" spans="1:11">
      <c r="A1658" t="s">
        <v>444</v>
      </c>
      <c r="B1658" t="s">
        <v>130</v>
      </c>
      <c r="C1658" t="s">
        <v>542</v>
      </c>
      <c r="D1658" t="s">
        <v>433</v>
      </c>
      <c r="E1658" t="s">
        <v>449</v>
      </c>
      <c r="F1658" s="243">
        <v>45736.739988425928</v>
      </c>
      <c r="G1658" t="s">
        <v>454</v>
      </c>
      <c r="H1658" t="s">
        <v>455</v>
      </c>
      <c r="I1658" t="str">
        <f t="shared" si="25"/>
        <v>20250320</v>
      </c>
      <c r="J1658" s="243"/>
      <c r="K1658" s="243"/>
    </row>
    <row r="1659" spans="1:11">
      <c r="A1659" t="s">
        <v>444</v>
      </c>
      <c r="B1659" t="s">
        <v>130</v>
      </c>
      <c r="C1659" t="s">
        <v>542</v>
      </c>
      <c r="D1659" t="s">
        <v>433</v>
      </c>
      <c r="E1659" t="s">
        <v>449</v>
      </c>
      <c r="F1659" s="243">
        <v>45736.739490740743</v>
      </c>
      <c r="G1659" t="s">
        <v>454</v>
      </c>
      <c r="H1659" t="s">
        <v>455</v>
      </c>
      <c r="I1659" t="str">
        <f t="shared" si="25"/>
        <v>20250320</v>
      </c>
      <c r="J1659" s="243"/>
      <c r="K1659" s="243"/>
    </row>
    <row r="1660" spans="1:11">
      <c r="A1660" t="s">
        <v>444</v>
      </c>
      <c r="B1660" t="s">
        <v>130</v>
      </c>
      <c r="C1660" t="s">
        <v>542</v>
      </c>
      <c r="D1660" t="s">
        <v>433</v>
      </c>
      <c r="E1660" t="s">
        <v>449</v>
      </c>
      <c r="F1660" s="243">
        <v>45736.343530092592</v>
      </c>
      <c r="G1660" t="s">
        <v>454</v>
      </c>
      <c r="H1660" t="s">
        <v>455</v>
      </c>
      <c r="I1660" t="str">
        <f t="shared" si="25"/>
        <v>20250320</v>
      </c>
      <c r="J1660" s="243"/>
      <c r="K1660" s="243"/>
    </row>
    <row r="1661" spans="1:11">
      <c r="A1661" t="s">
        <v>444</v>
      </c>
      <c r="B1661" t="s">
        <v>130</v>
      </c>
      <c r="C1661" t="s">
        <v>542</v>
      </c>
      <c r="D1661" t="s">
        <v>433</v>
      </c>
      <c r="E1661" t="s">
        <v>449</v>
      </c>
      <c r="F1661" s="243">
        <v>45736.341157407405</v>
      </c>
      <c r="G1661" t="s">
        <v>454</v>
      </c>
      <c r="H1661" t="s">
        <v>455</v>
      </c>
      <c r="I1661" t="str">
        <f t="shared" si="25"/>
        <v>20250320</v>
      </c>
      <c r="J1661" s="243"/>
      <c r="K1661" s="243"/>
    </row>
    <row r="1662" spans="1:11">
      <c r="A1662" t="s">
        <v>444</v>
      </c>
      <c r="B1662" t="s">
        <v>130</v>
      </c>
      <c r="C1662" t="s">
        <v>542</v>
      </c>
      <c r="D1662" t="s">
        <v>433</v>
      </c>
      <c r="E1662" t="s">
        <v>449</v>
      </c>
      <c r="F1662" s="243">
        <v>45736.340914351851</v>
      </c>
      <c r="G1662" t="s">
        <v>454</v>
      </c>
      <c r="H1662" t="s">
        <v>455</v>
      </c>
      <c r="I1662" t="str">
        <f t="shared" si="25"/>
        <v>20250320</v>
      </c>
      <c r="J1662" s="243"/>
      <c r="K1662" s="243"/>
    </row>
    <row r="1663" spans="1:11">
      <c r="A1663" t="s">
        <v>444</v>
      </c>
      <c r="B1663" t="s">
        <v>165</v>
      </c>
      <c r="C1663" t="s">
        <v>543</v>
      </c>
      <c r="D1663" t="s">
        <v>443</v>
      </c>
      <c r="E1663" t="s">
        <v>434</v>
      </c>
      <c r="F1663" s="243">
        <v>45763.751666666663</v>
      </c>
      <c r="G1663" t="s">
        <v>435</v>
      </c>
      <c r="H1663" t="s">
        <v>436</v>
      </c>
      <c r="I1663" t="str">
        <f t="shared" si="25"/>
        <v>20250416</v>
      </c>
      <c r="J1663" s="243"/>
      <c r="K1663" s="243"/>
    </row>
    <row r="1664" spans="1:11">
      <c r="A1664" t="s">
        <v>444</v>
      </c>
      <c r="B1664" t="s">
        <v>165</v>
      </c>
      <c r="C1664" t="s">
        <v>543</v>
      </c>
      <c r="D1664" t="s">
        <v>443</v>
      </c>
      <c r="E1664" t="s">
        <v>434</v>
      </c>
      <c r="F1664" s="243">
        <v>45763.348506944443</v>
      </c>
      <c r="G1664" t="s">
        <v>435</v>
      </c>
      <c r="H1664" t="s">
        <v>436</v>
      </c>
      <c r="I1664" t="str">
        <f t="shared" si="25"/>
        <v>20250416</v>
      </c>
      <c r="J1664" s="243"/>
      <c r="K1664" s="243"/>
    </row>
    <row r="1665" spans="1:11">
      <c r="A1665" t="s">
        <v>444</v>
      </c>
      <c r="B1665" t="s">
        <v>165</v>
      </c>
      <c r="C1665" t="s">
        <v>543</v>
      </c>
      <c r="D1665" t="s">
        <v>443</v>
      </c>
      <c r="E1665" t="s">
        <v>434</v>
      </c>
      <c r="F1665" s="243">
        <v>45762.747372685182</v>
      </c>
      <c r="G1665" t="s">
        <v>435</v>
      </c>
      <c r="H1665" t="s">
        <v>436</v>
      </c>
      <c r="I1665" t="str">
        <f t="shared" si="25"/>
        <v>20250415</v>
      </c>
      <c r="J1665" s="243"/>
      <c r="K1665" s="243"/>
    </row>
    <row r="1666" spans="1:11">
      <c r="A1666" t="s">
        <v>444</v>
      </c>
      <c r="B1666" t="s">
        <v>165</v>
      </c>
      <c r="C1666" t="s">
        <v>543</v>
      </c>
      <c r="D1666" t="s">
        <v>443</v>
      </c>
      <c r="E1666" t="s">
        <v>434</v>
      </c>
      <c r="F1666" s="244">
        <v>45762.348564814813</v>
      </c>
      <c r="G1666" t="s">
        <v>435</v>
      </c>
      <c r="H1666" t="s">
        <v>436</v>
      </c>
      <c r="I1666" t="str">
        <f t="shared" ref="I1666:I1729" si="26">TEXT(F1666,"yyyymmdd")</f>
        <v>20250415</v>
      </c>
      <c r="J1666" s="243"/>
      <c r="K1666" s="243"/>
    </row>
    <row r="1667" spans="1:11">
      <c r="A1667" t="s">
        <v>444</v>
      </c>
      <c r="B1667" t="s">
        <v>165</v>
      </c>
      <c r="C1667" t="s">
        <v>543</v>
      </c>
      <c r="D1667" t="s">
        <v>443</v>
      </c>
      <c r="E1667" t="s">
        <v>434</v>
      </c>
      <c r="F1667" s="244">
        <v>45761.758125</v>
      </c>
      <c r="G1667" t="s">
        <v>435</v>
      </c>
      <c r="H1667" t="s">
        <v>436</v>
      </c>
      <c r="I1667" t="str">
        <f t="shared" si="26"/>
        <v>20250414</v>
      </c>
      <c r="J1667" s="243"/>
      <c r="K1667" s="243"/>
    </row>
    <row r="1668" spans="1:11">
      <c r="A1668" t="s">
        <v>444</v>
      </c>
      <c r="B1668" t="s">
        <v>165</v>
      </c>
      <c r="C1668" t="s">
        <v>543</v>
      </c>
      <c r="D1668" t="s">
        <v>443</v>
      </c>
      <c r="E1668" t="s">
        <v>434</v>
      </c>
      <c r="F1668" s="243">
        <v>45761.352546296293</v>
      </c>
      <c r="G1668" t="s">
        <v>435</v>
      </c>
      <c r="H1668" t="s">
        <v>436</v>
      </c>
      <c r="I1668" t="str">
        <f t="shared" si="26"/>
        <v>20250414</v>
      </c>
      <c r="J1668" s="243"/>
      <c r="K1668" s="243"/>
    </row>
    <row r="1669" spans="1:11">
      <c r="A1669" t="s">
        <v>444</v>
      </c>
      <c r="B1669" t="s">
        <v>165</v>
      </c>
      <c r="C1669" t="s">
        <v>543</v>
      </c>
      <c r="D1669" t="s">
        <v>443</v>
      </c>
      <c r="E1669" t="s">
        <v>434</v>
      </c>
      <c r="F1669" s="243">
        <v>45758.590682870374</v>
      </c>
      <c r="G1669" t="s">
        <v>435</v>
      </c>
      <c r="H1669" t="s">
        <v>436</v>
      </c>
      <c r="I1669" t="str">
        <f t="shared" si="26"/>
        <v>20250411</v>
      </c>
      <c r="J1669" s="243"/>
      <c r="K1669" s="243"/>
    </row>
    <row r="1670" spans="1:11">
      <c r="A1670" t="s">
        <v>444</v>
      </c>
      <c r="B1670" t="s">
        <v>165</v>
      </c>
      <c r="C1670" t="s">
        <v>543</v>
      </c>
      <c r="D1670" t="s">
        <v>443</v>
      </c>
      <c r="E1670" t="s">
        <v>434</v>
      </c>
      <c r="F1670" s="243">
        <v>45758.352858796294</v>
      </c>
      <c r="G1670" t="s">
        <v>435</v>
      </c>
      <c r="H1670" t="s">
        <v>436</v>
      </c>
      <c r="I1670" t="str">
        <f t="shared" si="26"/>
        <v>20250411</v>
      </c>
      <c r="J1670" s="243"/>
      <c r="K1670" s="243"/>
    </row>
    <row r="1671" spans="1:11">
      <c r="A1671" t="s">
        <v>444</v>
      </c>
      <c r="B1671" t="s">
        <v>165</v>
      </c>
      <c r="C1671" t="s">
        <v>543</v>
      </c>
      <c r="D1671" t="s">
        <v>443</v>
      </c>
      <c r="E1671" t="s">
        <v>434</v>
      </c>
      <c r="F1671" s="243">
        <v>45757.81013888889</v>
      </c>
      <c r="G1671" t="s">
        <v>435</v>
      </c>
      <c r="H1671" t="s">
        <v>436</v>
      </c>
      <c r="I1671" t="str">
        <f t="shared" si="26"/>
        <v>20250410</v>
      </c>
      <c r="J1671" s="243"/>
      <c r="K1671" s="243"/>
    </row>
    <row r="1672" spans="1:11">
      <c r="A1672" t="s">
        <v>444</v>
      </c>
      <c r="B1672" t="s">
        <v>165</v>
      </c>
      <c r="C1672" t="s">
        <v>543</v>
      </c>
      <c r="D1672" t="s">
        <v>443</v>
      </c>
      <c r="E1672" t="s">
        <v>434</v>
      </c>
      <c r="F1672" s="243">
        <v>45757.354826388888</v>
      </c>
      <c r="G1672" t="s">
        <v>435</v>
      </c>
      <c r="H1672" t="s">
        <v>436</v>
      </c>
      <c r="I1672" t="str">
        <f t="shared" si="26"/>
        <v>20250410</v>
      </c>
      <c r="J1672" s="243"/>
      <c r="K1672" s="243"/>
    </row>
    <row r="1673" spans="1:11">
      <c r="A1673" t="s">
        <v>444</v>
      </c>
      <c r="B1673" t="s">
        <v>165</v>
      </c>
      <c r="C1673" t="s">
        <v>543</v>
      </c>
      <c r="D1673" t="s">
        <v>443</v>
      </c>
      <c r="E1673" t="s">
        <v>434</v>
      </c>
      <c r="F1673" s="243">
        <v>45756.763483796298</v>
      </c>
      <c r="G1673" t="s">
        <v>435</v>
      </c>
      <c r="H1673" t="s">
        <v>436</v>
      </c>
      <c r="I1673" t="str">
        <f t="shared" si="26"/>
        <v>20250409</v>
      </c>
      <c r="J1673" s="243"/>
      <c r="K1673" s="243"/>
    </row>
    <row r="1674" spans="1:11">
      <c r="A1674" t="s">
        <v>444</v>
      </c>
      <c r="B1674" t="s">
        <v>165</v>
      </c>
      <c r="C1674" t="s">
        <v>543</v>
      </c>
      <c r="D1674" t="s">
        <v>443</v>
      </c>
      <c r="E1674" t="s">
        <v>434</v>
      </c>
      <c r="F1674" s="243">
        <v>45756.355034722219</v>
      </c>
      <c r="G1674" t="s">
        <v>435</v>
      </c>
      <c r="H1674" t="s">
        <v>436</v>
      </c>
      <c r="I1674" t="str">
        <f t="shared" si="26"/>
        <v>20250409</v>
      </c>
      <c r="J1674" s="243"/>
      <c r="K1674" s="243"/>
    </row>
    <row r="1675" spans="1:11">
      <c r="A1675" t="s">
        <v>444</v>
      </c>
      <c r="B1675" t="s">
        <v>165</v>
      </c>
      <c r="C1675" t="s">
        <v>543</v>
      </c>
      <c r="D1675" t="s">
        <v>443</v>
      </c>
      <c r="E1675" t="s">
        <v>434</v>
      </c>
      <c r="F1675" s="243">
        <v>45755.77175925926</v>
      </c>
      <c r="G1675" t="s">
        <v>435</v>
      </c>
      <c r="H1675" t="s">
        <v>436</v>
      </c>
      <c r="I1675" t="str">
        <f t="shared" si="26"/>
        <v>20250408</v>
      </c>
      <c r="J1675" s="243"/>
      <c r="K1675" s="243"/>
    </row>
    <row r="1676" spans="1:11">
      <c r="A1676" t="s">
        <v>444</v>
      </c>
      <c r="B1676" t="s">
        <v>165</v>
      </c>
      <c r="C1676" t="s">
        <v>543</v>
      </c>
      <c r="D1676" t="s">
        <v>443</v>
      </c>
      <c r="E1676" t="s">
        <v>434</v>
      </c>
      <c r="F1676" s="243">
        <v>45755.352719907409</v>
      </c>
      <c r="G1676" t="s">
        <v>435</v>
      </c>
      <c r="H1676" t="s">
        <v>436</v>
      </c>
      <c r="I1676" t="str">
        <f t="shared" si="26"/>
        <v>20250408</v>
      </c>
      <c r="J1676" s="243"/>
      <c r="K1676" s="243"/>
    </row>
    <row r="1677" spans="1:11">
      <c r="A1677" t="s">
        <v>444</v>
      </c>
      <c r="B1677" t="s">
        <v>165</v>
      </c>
      <c r="C1677" t="s">
        <v>543</v>
      </c>
      <c r="D1677" t="s">
        <v>443</v>
      </c>
      <c r="E1677" t="s">
        <v>434</v>
      </c>
      <c r="F1677" s="243">
        <v>45751.772835648146</v>
      </c>
      <c r="G1677" t="s">
        <v>435</v>
      </c>
      <c r="H1677" t="s">
        <v>436</v>
      </c>
      <c r="I1677" t="str">
        <f t="shared" si="26"/>
        <v>20250404</v>
      </c>
      <c r="J1677" s="243"/>
      <c r="K1677" s="243"/>
    </row>
    <row r="1678" spans="1:11">
      <c r="A1678" t="s">
        <v>444</v>
      </c>
      <c r="B1678" t="s">
        <v>165</v>
      </c>
      <c r="C1678" t="s">
        <v>543</v>
      </c>
      <c r="D1678" t="s">
        <v>443</v>
      </c>
      <c r="E1678" t="s">
        <v>434</v>
      </c>
      <c r="F1678" s="243">
        <v>45751.350775462961</v>
      </c>
      <c r="G1678" t="s">
        <v>435</v>
      </c>
      <c r="H1678" t="s">
        <v>436</v>
      </c>
      <c r="I1678" t="str">
        <f t="shared" si="26"/>
        <v>20250404</v>
      </c>
      <c r="J1678" s="243"/>
      <c r="K1678" s="243"/>
    </row>
    <row r="1679" spans="1:11">
      <c r="A1679" t="s">
        <v>444</v>
      </c>
      <c r="B1679" t="s">
        <v>165</v>
      </c>
      <c r="C1679" t="s">
        <v>543</v>
      </c>
      <c r="D1679" t="s">
        <v>443</v>
      </c>
      <c r="E1679" t="s">
        <v>434</v>
      </c>
      <c r="F1679" s="243">
        <v>45750.748749999999</v>
      </c>
      <c r="G1679" t="s">
        <v>435</v>
      </c>
      <c r="H1679" t="s">
        <v>436</v>
      </c>
      <c r="I1679" t="str">
        <f t="shared" si="26"/>
        <v>20250403</v>
      </c>
      <c r="J1679" s="243"/>
      <c r="K1679" s="243"/>
    </row>
    <row r="1680" spans="1:11">
      <c r="A1680" t="s">
        <v>444</v>
      </c>
      <c r="B1680" t="s">
        <v>165</v>
      </c>
      <c r="C1680" t="s">
        <v>543</v>
      </c>
      <c r="D1680" t="s">
        <v>443</v>
      </c>
      <c r="E1680" t="s">
        <v>434</v>
      </c>
      <c r="F1680" s="243">
        <v>45750.350856481484</v>
      </c>
      <c r="G1680" t="s">
        <v>435</v>
      </c>
      <c r="H1680" t="s">
        <v>436</v>
      </c>
      <c r="I1680" t="str">
        <f t="shared" si="26"/>
        <v>20250403</v>
      </c>
      <c r="J1680" s="243"/>
      <c r="K1680" s="243"/>
    </row>
    <row r="1681" spans="1:11">
      <c r="A1681" t="s">
        <v>444</v>
      </c>
      <c r="B1681" t="s">
        <v>165</v>
      </c>
      <c r="C1681" t="s">
        <v>543</v>
      </c>
      <c r="D1681" t="s">
        <v>443</v>
      </c>
      <c r="E1681" t="s">
        <v>434</v>
      </c>
      <c r="F1681" s="243">
        <v>45749.822141203702</v>
      </c>
      <c r="G1681" t="s">
        <v>435</v>
      </c>
      <c r="H1681" t="s">
        <v>436</v>
      </c>
      <c r="I1681" t="str">
        <f t="shared" si="26"/>
        <v>20250402</v>
      </c>
      <c r="J1681" s="243"/>
      <c r="K1681" s="243"/>
    </row>
    <row r="1682" spans="1:11">
      <c r="A1682" t="s">
        <v>444</v>
      </c>
      <c r="B1682" t="s">
        <v>165</v>
      </c>
      <c r="C1682" t="s">
        <v>543</v>
      </c>
      <c r="D1682" t="s">
        <v>443</v>
      </c>
      <c r="E1682" t="s">
        <v>434</v>
      </c>
      <c r="F1682" s="243">
        <v>45749.35633101852</v>
      </c>
      <c r="G1682" t="s">
        <v>435</v>
      </c>
      <c r="H1682" t="s">
        <v>436</v>
      </c>
      <c r="I1682" t="str">
        <f t="shared" si="26"/>
        <v>20250402</v>
      </c>
      <c r="J1682" s="243"/>
      <c r="K1682" s="243"/>
    </row>
    <row r="1683" spans="1:11">
      <c r="A1683" t="s">
        <v>444</v>
      </c>
      <c r="B1683" t="s">
        <v>165</v>
      </c>
      <c r="C1683" t="s">
        <v>543</v>
      </c>
      <c r="D1683" t="s">
        <v>443</v>
      </c>
      <c r="E1683" t="s">
        <v>434</v>
      </c>
      <c r="F1683" s="243">
        <v>45748.756874999999</v>
      </c>
      <c r="G1683" t="s">
        <v>435</v>
      </c>
      <c r="H1683" t="s">
        <v>436</v>
      </c>
      <c r="I1683" t="str">
        <f t="shared" si="26"/>
        <v>20250401</v>
      </c>
      <c r="J1683" s="243"/>
      <c r="K1683" s="243"/>
    </row>
    <row r="1684" spans="1:11">
      <c r="A1684" t="s">
        <v>444</v>
      </c>
      <c r="B1684" t="s">
        <v>165</v>
      </c>
      <c r="C1684" t="s">
        <v>543</v>
      </c>
      <c r="D1684" t="s">
        <v>443</v>
      </c>
      <c r="E1684" t="s">
        <v>434</v>
      </c>
      <c r="F1684" s="243">
        <v>45748.354768518519</v>
      </c>
      <c r="G1684" t="s">
        <v>435</v>
      </c>
      <c r="H1684" t="s">
        <v>436</v>
      </c>
      <c r="I1684" t="str">
        <f t="shared" si="26"/>
        <v>20250401</v>
      </c>
      <c r="J1684" s="243"/>
      <c r="K1684" s="243"/>
    </row>
    <row r="1685" spans="1:11">
      <c r="A1685" t="s">
        <v>444</v>
      </c>
      <c r="B1685" t="s">
        <v>165</v>
      </c>
      <c r="C1685" t="s">
        <v>543</v>
      </c>
      <c r="D1685" t="s">
        <v>443</v>
      </c>
      <c r="E1685" t="s">
        <v>434</v>
      </c>
      <c r="F1685" s="243">
        <v>45747.781967592593</v>
      </c>
      <c r="G1685" t="s">
        <v>435</v>
      </c>
      <c r="H1685" t="s">
        <v>436</v>
      </c>
      <c r="I1685" t="str">
        <f t="shared" si="26"/>
        <v>20250331</v>
      </c>
      <c r="J1685" s="243"/>
      <c r="K1685" s="243"/>
    </row>
    <row r="1686" spans="1:11">
      <c r="A1686" t="s">
        <v>444</v>
      </c>
      <c r="B1686" t="s">
        <v>165</v>
      </c>
      <c r="C1686" t="s">
        <v>543</v>
      </c>
      <c r="D1686" t="s">
        <v>443</v>
      </c>
      <c r="E1686" t="s">
        <v>434</v>
      </c>
      <c r="F1686" s="243">
        <v>45747.352719907409</v>
      </c>
      <c r="G1686" t="s">
        <v>435</v>
      </c>
      <c r="H1686" t="s">
        <v>436</v>
      </c>
      <c r="I1686" t="str">
        <f t="shared" si="26"/>
        <v>20250331</v>
      </c>
      <c r="J1686" s="243"/>
      <c r="K1686" s="243"/>
    </row>
    <row r="1687" spans="1:11">
      <c r="A1687" t="s">
        <v>444</v>
      </c>
      <c r="B1687" t="s">
        <v>165</v>
      </c>
      <c r="C1687" t="s">
        <v>543</v>
      </c>
      <c r="D1687" t="s">
        <v>443</v>
      </c>
      <c r="E1687" t="s">
        <v>434</v>
      </c>
      <c r="F1687" s="243">
        <v>45744.6484837963</v>
      </c>
      <c r="G1687" t="s">
        <v>435</v>
      </c>
      <c r="H1687" t="s">
        <v>436</v>
      </c>
      <c r="I1687" t="str">
        <f t="shared" si="26"/>
        <v>20250328</v>
      </c>
      <c r="J1687" s="243"/>
      <c r="K1687" s="243"/>
    </row>
    <row r="1688" spans="1:11">
      <c r="A1688" t="s">
        <v>444</v>
      </c>
      <c r="B1688" t="s">
        <v>165</v>
      </c>
      <c r="C1688" t="s">
        <v>543</v>
      </c>
      <c r="D1688" t="s">
        <v>443</v>
      </c>
      <c r="E1688" t="s">
        <v>434</v>
      </c>
      <c r="F1688" s="243">
        <v>45744.353148148148</v>
      </c>
      <c r="G1688" t="s">
        <v>435</v>
      </c>
      <c r="H1688" t="s">
        <v>436</v>
      </c>
      <c r="I1688" t="str">
        <f t="shared" si="26"/>
        <v>20250328</v>
      </c>
      <c r="J1688" s="243"/>
      <c r="K1688" s="243"/>
    </row>
    <row r="1689" spans="1:11">
      <c r="A1689" t="s">
        <v>444</v>
      </c>
      <c r="B1689" t="s">
        <v>165</v>
      </c>
      <c r="C1689" t="s">
        <v>543</v>
      </c>
      <c r="D1689" t="s">
        <v>443</v>
      </c>
      <c r="E1689" t="s">
        <v>434</v>
      </c>
      <c r="F1689" s="243">
        <v>45743.748171296298</v>
      </c>
      <c r="G1689" t="s">
        <v>435</v>
      </c>
      <c r="H1689" t="s">
        <v>436</v>
      </c>
      <c r="I1689" t="str">
        <f t="shared" si="26"/>
        <v>20250327</v>
      </c>
      <c r="J1689" s="243"/>
      <c r="K1689" s="243"/>
    </row>
    <row r="1690" spans="1:11">
      <c r="A1690" t="s">
        <v>444</v>
      </c>
      <c r="B1690" t="s">
        <v>165</v>
      </c>
      <c r="C1690" t="s">
        <v>543</v>
      </c>
      <c r="D1690" t="s">
        <v>443</v>
      </c>
      <c r="E1690" t="s">
        <v>434</v>
      </c>
      <c r="F1690" s="243">
        <v>45743.348969907405</v>
      </c>
      <c r="G1690" t="s">
        <v>435</v>
      </c>
      <c r="H1690" t="s">
        <v>436</v>
      </c>
      <c r="I1690" t="str">
        <f t="shared" si="26"/>
        <v>20250327</v>
      </c>
      <c r="J1690" s="243"/>
      <c r="K1690" s="243"/>
    </row>
    <row r="1691" spans="1:11">
      <c r="A1691" t="s">
        <v>444</v>
      </c>
      <c r="B1691" t="s">
        <v>165</v>
      </c>
      <c r="C1691" t="s">
        <v>543</v>
      </c>
      <c r="D1691" t="s">
        <v>443</v>
      </c>
      <c r="E1691" t="s">
        <v>434</v>
      </c>
      <c r="F1691" s="243">
        <v>45742.76053240741</v>
      </c>
      <c r="G1691" t="s">
        <v>435</v>
      </c>
      <c r="H1691" t="s">
        <v>436</v>
      </c>
      <c r="I1691" t="str">
        <f t="shared" si="26"/>
        <v>20250326</v>
      </c>
      <c r="J1691" s="243"/>
      <c r="K1691" s="243"/>
    </row>
    <row r="1692" spans="1:11">
      <c r="A1692" t="s">
        <v>444</v>
      </c>
      <c r="B1692" t="s">
        <v>165</v>
      </c>
      <c r="C1692" t="s">
        <v>543</v>
      </c>
      <c r="D1692" t="s">
        <v>443</v>
      </c>
      <c r="E1692" t="s">
        <v>434</v>
      </c>
      <c r="F1692" s="243">
        <v>45742.354895833334</v>
      </c>
      <c r="G1692" t="s">
        <v>435</v>
      </c>
      <c r="H1692" t="s">
        <v>436</v>
      </c>
      <c r="I1692" t="str">
        <f t="shared" si="26"/>
        <v>20250326</v>
      </c>
      <c r="J1692" s="243"/>
      <c r="K1692" s="243"/>
    </row>
    <row r="1693" spans="1:11">
      <c r="A1693" t="s">
        <v>444</v>
      </c>
      <c r="B1693" t="s">
        <v>165</v>
      </c>
      <c r="C1693" t="s">
        <v>543</v>
      </c>
      <c r="D1693" t="s">
        <v>443</v>
      </c>
      <c r="E1693" t="s">
        <v>434</v>
      </c>
      <c r="F1693" s="243">
        <v>45741.748912037037</v>
      </c>
      <c r="G1693" t="s">
        <v>435</v>
      </c>
      <c r="H1693" t="s">
        <v>436</v>
      </c>
      <c r="I1693" t="str">
        <f t="shared" si="26"/>
        <v>20250325</v>
      </c>
      <c r="J1693" s="243"/>
      <c r="K1693" s="243"/>
    </row>
    <row r="1694" spans="1:11">
      <c r="A1694" t="s">
        <v>444</v>
      </c>
      <c r="B1694" t="s">
        <v>165</v>
      </c>
      <c r="C1694" t="s">
        <v>543</v>
      </c>
      <c r="D1694" t="s">
        <v>443</v>
      </c>
      <c r="E1694" t="s">
        <v>434</v>
      </c>
      <c r="F1694" s="243">
        <v>45741.346759259257</v>
      </c>
      <c r="G1694" t="s">
        <v>435</v>
      </c>
      <c r="H1694" t="s">
        <v>436</v>
      </c>
      <c r="I1694" t="str">
        <f t="shared" si="26"/>
        <v>20250325</v>
      </c>
      <c r="J1694" s="243"/>
      <c r="K1694" s="243"/>
    </row>
    <row r="1695" spans="1:11">
      <c r="A1695" t="s">
        <v>444</v>
      </c>
      <c r="B1695" t="s">
        <v>165</v>
      </c>
      <c r="C1695" t="s">
        <v>543</v>
      </c>
      <c r="D1695" t="s">
        <v>443</v>
      </c>
      <c r="E1695" t="s">
        <v>434</v>
      </c>
      <c r="F1695" s="243">
        <v>45740.750162037039</v>
      </c>
      <c r="G1695" t="s">
        <v>435</v>
      </c>
      <c r="H1695" t="s">
        <v>436</v>
      </c>
      <c r="I1695" t="str">
        <f t="shared" si="26"/>
        <v>20250324</v>
      </c>
      <c r="J1695" s="243"/>
      <c r="K1695" s="243"/>
    </row>
    <row r="1696" spans="1:11">
      <c r="A1696" t="s">
        <v>444</v>
      </c>
      <c r="B1696" t="s">
        <v>165</v>
      </c>
      <c r="C1696" t="s">
        <v>543</v>
      </c>
      <c r="D1696" t="s">
        <v>443</v>
      </c>
      <c r="E1696" t="s">
        <v>434</v>
      </c>
      <c r="F1696" s="243">
        <v>45740.348402777781</v>
      </c>
      <c r="G1696" t="s">
        <v>435</v>
      </c>
      <c r="H1696" t="s">
        <v>436</v>
      </c>
      <c r="I1696" t="str">
        <f t="shared" si="26"/>
        <v>20250324</v>
      </c>
      <c r="J1696" s="243"/>
      <c r="K1696" s="243"/>
    </row>
    <row r="1697" spans="1:11">
      <c r="A1697" t="s">
        <v>444</v>
      </c>
      <c r="B1697" t="s">
        <v>165</v>
      </c>
      <c r="C1697" t="s">
        <v>543</v>
      </c>
      <c r="D1697" t="s">
        <v>443</v>
      </c>
      <c r="E1697" t="s">
        <v>434</v>
      </c>
      <c r="F1697" s="243">
        <v>45737.746168981481</v>
      </c>
      <c r="G1697" t="s">
        <v>435</v>
      </c>
      <c r="H1697" t="s">
        <v>436</v>
      </c>
      <c r="I1697" t="str">
        <f t="shared" si="26"/>
        <v>20250321</v>
      </c>
      <c r="J1697" s="243"/>
      <c r="K1697" s="243"/>
    </row>
    <row r="1698" spans="1:11">
      <c r="A1698" t="s">
        <v>444</v>
      </c>
      <c r="B1698" t="s">
        <v>165</v>
      </c>
      <c r="C1698" t="s">
        <v>543</v>
      </c>
      <c r="D1698" t="s">
        <v>443</v>
      </c>
      <c r="E1698" t="s">
        <v>434</v>
      </c>
      <c r="F1698" s="243">
        <v>45737.348287037035</v>
      </c>
      <c r="G1698" t="s">
        <v>435</v>
      </c>
      <c r="H1698" t="s">
        <v>436</v>
      </c>
      <c r="I1698" t="str">
        <f t="shared" si="26"/>
        <v>20250321</v>
      </c>
      <c r="J1698" s="243"/>
      <c r="K1698" s="243"/>
    </row>
    <row r="1699" spans="1:11">
      <c r="A1699" t="s">
        <v>444</v>
      </c>
      <c r="B1699" t="s">
        <v>165</v>
      </c>
      <c r="C1699" t="s">
        <v>543</v>
      </c>
      <c r="D1699" t="s">
        <v>443</v>
      </c>
      <c r="E1699" t="s">
        <v>434</v>
      </c>
      <c r="F1699" s="243">
        <v>45736.851469907408</v>
      </c>
      <c r="G1699" t="s">
        <v>435</v>
      </c>
      <c r="H1699" t="s">
        <v>436</v>
      </c>
      <c r="I1699" t="str">
        <f t="shared" si="26"/>
        <v>20250320</v>
      </c>
      <c r="J1699" s="243"/>
      <c r="K1699" s="243"/>
    </row>
    <row r="1700" spans="1:11">
      <c r="A1700" t="s">
        <v>444</v>
      </c>
      <c r="B1700" t="s">
        <v>165</v>
      </c>
      <c r="C1700" t="s">
        <v>543</v>
      </c>
      <c r="D1700" t="s">
        <v>443</v>
      </c>
      <c r="E1700" t="s">
        <v>434</v>
      </c>
      <c r="F1700" s="243">
        <v>45736.354768518519</v>
      </c>
      <c r="G1700" t="s">
        <v>435</v>
      </c>
      <c r="H1700" t="s">
        <v>436</v>
      </c>
      <c r="I1700" t="str">
        <f t="shared" si="26"/>
        <v>20250320</v>
      </c>
      <c r="J1700" s="243"/>
      <c r="K1700" s="243"/>
    </row>
    <row r="1701" spans="1:11">
      <c r="A1701" t="s">
        <v>431</v>
      </c>
      <c r="B1701" t="s">
        <v>212</v>
      </c>
      <c r="C1701" t="s">
        <v>544</v>
      </c>
      <c r="D1701" t="s">
        <v>443</v>
      </c>
      <c r="E1701" t="s">
        <v>434</v>
      </c>
      <c r="F1701" s="243">
        <v>45763.750335648147</v>
      </c>
      <c r="G1701" t="s">
        <v>475</v>
      </c>
      <c r="H1701" t="s">
        <v>476</v>
      </c>
      <c r="I1701" t="str">
        <f t="shared" si="26"/>
        <v>20250416</v>
      </c>
      <c r="J1701" s="243"/>
      <c r="K1701" s="243"/>
    </row>
    <row r="1702" spans="1:11">
      <c r="A1702" t="s">
        <v>431</v>
      </c>
      <c r="B1702" t="s">
        <v>212</v>
      </c>
      <c r="C1702" t="s">
        <v>544</v>
      </c>
      <c r="D1702" t="s">
        <v>443</v>
      </c>
      <c r="E1702" t="s">
        <v>434</v>
      </c>
      <c r="F1702" s="243">
        <v>45763.342418981483</v>
      </c>
      <c r="G1702" t="s">
        <v>545</v>
      </c>
      <c r="H1702" t="s">
        <v>546</v>
      </c>
      <c r="I1702" t="str">
        <f t="shared" si="26"/>
        <v>20250416</v>
      </c>
      <c r="J1702" s="243"/>
      <c r="K1702" s="243"/>
    </row>
    <row r="1703" spans="1:11">
      <c r="A1703" t="s">
        <v>431</v>
      </c>
      <c r="B1703" t="s">
        <v>212</v>
      </c>
      <c r="C1703" t="s">
        <v>544</v>
      </c>
      <c r="D1703" t="s">
        <v>443</v>
      </c>
      <c r="E1703" t="s">
        <v>434</v>
      </c>
      <c r="F1703" s="243">
        <v>45762.763298611113</v>
      </c>
      <c r="G1703" t="s">
        <v>435</v>
      </c>
      <c r="H1703" t="s">
        <v>436</v>
      </c>
      <c r="I1703" t="str">
        <f t="shared" si="26"/>
        <v>20250415</v>
      </c>
      <c r="J1703" s="243"/>
      <c r="K1703" s="243"/>
    </row>
    <row r="1704" spans="1:11">
      <c r="A1704" t="s">
        <v>431</v>
      </c>
      <c r="B1704" t="s">
        <v>212</v>
      </c>
      <c r="C1704" t="s">
        <v>544</v>
      </c>
      <c r="D1704" t="s">
        <v>443</v>
      </c>
      <c r="E1704" t="s">
        <v>434</v>
      </c>
      <c r="F1704" s="243">
        <v>45762.352881944447</v>
      </c>
      <c r="G1704" t="s">
        <v>545</v>
      </c>
      <c r="H1704" t="s">
        <v>546</v>
      </c>
      <c r="I1704" t="str">
        <f t="shared" si="26"/>
        <v>20250415</v>
      </c>
      <c r="J1704" s="243"/>
      <c r="K1704" s="243"/>
    </row>
    <row r="1705" spans="1:11">
      <c r="A1705" t="s">
        <v>431</v>
      </c>
      <c r="B1705" t="s">
        <v>212</v>
      </c>
      <c r="C1705" t="s">
        <v>544</v>
      </c>
      <c r="D1705" t="s">
        <v>443</v>
      </c>
      <c r="E1705" t="s">
        <v>434</v>
      </c>
      <c r="F1705" s="243">
        <v>45761.76766203704</v>
      </c>
      <c r="G1705" t="s">
        <v>435</v>
      </c>
      <c r="H1705" t="s">
        <v>436</v>
      </c>
      <c r="I1705" t="str">
        <f t="shared" si="26"/>
        <v>20250414</v>
      </c>
      <c r="J1705" s="243"/>
      <c r="K1705" s="243"/>
    </row>
    <row r="1706" spans="1:11">
      <c r="A1706" t="s">
        <v>431</v>
      </c>
      <c r="B1706" t="s">
        <v>212</v>
      </c>
      <c r="C1706" t="s">
        <v>544</v>
      </c>
      <c r="D1706" t="s">
        <v>443</v>
      </c>
      <c r="E1706" t="s">
        <v>434</v>
      </c>
      <c r="F1706" s="243">
        <v>45761.353032407409</v>
      </c>
      <c r="G1706" t="s">
        <v>435</v>
      </c>
      <c r="H1706" t="s">
        <v>436</v>
      </c>
      <c r="I1706" t="str">
        <f t="shared" si="26"/>
        <v>20250414</v>
      </c>
      <c r="J1706" s="243"/>
      <c r="K1706" s="243"/>
    </row>
    <row r="1707" spans="1:11">
      <c r="A1707" t="s">
        <v>431</v>
      </c>
      <c r="B1707" t="s">
        <v>212</v>
      </c>
      <c r="C1707" t="s">
        <v>544</v>
      </c>
      <c r="D1707" t="s">
        <v>443</v>
      </c>
      <c r="E1707" t="s">
        <v>434</v>
      </c>
      <c r="F1707" s="244">
        <v>45758.75885416667</v>
      </c>
      <c r="G1707" t="s">
        <v>435</v>
      </c>
      <c r="H1707" t="s">
        <v>436</v>
      </c>
      <c r="I1707" t="str">
        <f t="shared" si="26"/>
        <v>20250411</v>
      </c>
      <c r="J1707" s="243"/>
      <c r="K1707" s="243"/>
    </row>
    <row r="1708" spans="1:11">
      <c r="A1708" t="s">
        <v>431</v>
      </c>
      <c r="B1708" t="s">
        <v>212</v>
      </c>
      <c r="C1708" t="s">
        <v>544</v>
      </c>
      <c r="D1708" t="s">
        <v>443</v>
      </c>
      <c r="E1708" t="s">
        <v>434</v>
      </c>
      <c r="F1708" s="244">
        <v>45758.348043981481</v>
      </c>
      <c r="G1708" t="s">
        <v>547</v>
      </c>
      <c r="H1708" t="s">
        <v>548</v>
      </c>
      <c r="I1708" t="str">
        <f t="shared" si="26"/>
        <v>20250411</v>
      </c>
      <c r="J1708" s="243"/>
      <c r="K1708" s="243"/>
    </row>
    <row r="1709" spans="1:11">
      <c r="A1709" t="s">
        <v>431</v>
      </c>
      <c r="B1709" t="s">
        <v>212</v>
      </c>
      <c r="C1709" t="s">
        <v>544</v>
      </c>
      <c r="D1709" t="s">
        <v>443</v>
      </c>
      <c r="E1709" t="s">
        <v>434</v>
      </c>
      <c r="F1709" s="243">
        <v>45757.778460648151</v>
      </c>
      <c r="G1709" t="s">
        <v>435</v>
      </c>
      <c r="H1709" t="s">
        <v>436</v>
      </c>
      <c r="I1709" t="str">
        <f t="shared" si="26"/>
        <v>20250410</v>
      </c>
      <c r="J1709" s="243"/>
      <c r="K1709" s="243"/>
    </row>
    <row r="1710" spans="1:11">
      <c r="A1710" t="s">
        <v>431</v>
      </c>
      <c r="B1710" t="s">
        <v>212</v>
      </c>
      <c r="C1710" t="s">
        <v>544</v>
      </c>
      <c r="D1710" t="s">
        <v>443</v>
      </c>
      <c r="E1710" t="s">
        <v>434</v>
      </c>
      <c r="F1710" s="243">
        <v>45757.349143518521</v>
      </c>
      <c r="G1710" t="s">
        <v>545</v>
      </c>
      <c r="H1710" t="s">
        <v>546</v>
      </c>
      <c r="I1710" t="str">
        <f t="shared" si="26"/>
        <v>20250410</v>
      </c>
      <c r="J1710" s="243"/>
      <c r="K1710" s="243"/>
    </row>
    <row r="1711" spans="1:11">
      <c r="A1711" t="s">
        <v>431</v>
      </c>
      <c r="B1711" t="s">
        <v>212</v>
      </c>
      <c r="C1711" t="s">
        <v>544</v>
      </c>
      <c r="D1711" t="s">
        <v>443</v>
      </c>
      <c r="E1711" t="s">
        <v>434</v>
      </c>
      <c r="F1711" s="243">
        <v>45756.801782407405</v>
      </c>
      <c r="G1711" t="s">
        <v>435</v>
      </c>
      <c r="H1711" t="s">
        <v>436</v>
      </c>
      <c r="I1711" t="str">
        <f t="shared" si="26"/>
        <v>20250409</v>
      </c>
      <c r="J1711" s="243"/>
      <c r="K1711" s="243"/>
    </row>
    <row r="1712" spans="1:11">
      <c r="A1712" t="s">
        <v>431</v>
      </c>
      <c r="B1712" t="s">
        <v>212</v>
      </c>
      <c r="C1712" t="s">
        <v>544</v>
      </c>
      <c r="D1712" t="s">
        <v>443</v>
      </c>
      <c r="E1712" t="s">
        <v>434</v>
      </c>
      <c r="F1712" s="243">
        <v>45756.34648148148</v>
      </c>
      <c r="G1712" t="s">
        <v>545</v>
      </c>
      <c r="H1712" t="s">
        <v>546</v>
      </c>
      <c r="I1712" t="str">
        <f t="shared" si="26"/>
        <v>20250409</v>
      </c>
      <c r="J1712" s="243"/>
      <c r="K1712" s="243"/>
    </row>
    <row r="1713" spans="1:11">
      <c r="A1713" t="s">
        <v>431</v>
      </c>
      <c r="B1713" t="s">
        <v>212</v>
      </c>
      <c r="C1713" t="s">
        <v>544</v>
      </c>
      <c r="D1713" t="s">
        <v>443</v>
      </c>
      <c r="E1713" t="s">
        <v>434</v>
      </c>
      <c r="F1713" s="243">
        <v>45755.758726851855</v>
      </c>
      <c r="G1713" t="s">
        <v>435</v>
      </c>
      <c r="H1713" t="s">
        <v>436</v>
      </c>
      <c r="I1713" t="str">
        <f t="shared" si="26"/>
        <v>20250408</v>
      </c>
      <c r="J1713" s="243"/>
      <c r="K1713" s="243"/>
    </row>
    <row r="1714" spans="1:11">
      <c r="A1714" t="s">
        <v>431</v>
      </c>
      <c r="B1714" t="s">
        <v>212</v>
      </c>
      <c r="C1714" t="s">
        <v>544</v>
      </c>
      <c r="D1714" t="s">
        <v>443</v>
      </c>
      <c r="E1714" t="s">
        <v>434</v>
      </c>
      <c r="F1714" s="243">
        <v>45755.339490740742</v>
      </c>
      <c r="G1714" t="s">
        <v>545</v>
      </c>
      <c r="H1714" t="s">
        <v>546</v>
      </c>
      <c r="I1714" t="str">
        <f t="shared" si="26"/>
        <v>20250408</v>
      </c>
      <c r="J1714" s="243"/>
      <c r="K1714" s="243"/>
    </row>
    <row r="1715" spans="1:11">
      <c r="A1715" t="s">
        <v>431</v>
      </c>
      <c r="B1715" t="s">
        <v>212</v>
      </c>
      <c r="C1715" t="s">
        <v>544</v>
      </c>
      <c r="D1715" t="s">
        <v>443</v>
      </c>
      <c r="E1715" t="s">
        <v>434</v>
      </c>
      <c r="F1715" s="243">
        <v>45749.809351851851</v>
      </c>
      <c r="G1715" t="s">
        <v>549</v>
      </c>
      <c r="H1715" t="s">
        <v>550</v>
      </c>
      <c r="I1715" t="str">
        <f t="shared" si="26"/>
        <v>20250402</v>
      </c>
      <c r="J1715" s="243"/>
      <c r="K1715" s="243"/>
    </row>
    <row r="1716" spans="1:11">
      <c r="A1716" t="s">
        <v>431</v>
      </c>
      <c r="B1716" t="s">
        <v>212</v>
      </c>
      <c r="C1716" t="s">
        <v>544</v>
      </c>
      <c r="D1716" t="s">
        <v>443</v>
      </c>
      <c r="E1716" t="s">
        <v>434</v>
      </c>
      <c r="F1716" s="243">
        <v>45749.353067129632</v>
      </c>
      <c r="G1716" t="s">
        <v>545</v>
      </c>
      <c r="H1716" t="s">
        <v>546</v>
      </c>
      <c r="I1716" t="str">
        <f t="shared" si="26"/>
        <v>20250402</v>
      </c>
      <c r="J1716" s="243"/>
      <c r="K1716" s="243"/>
    </row>
    <row r="1717" spans="1:11">
      <c r="A1717" t="s">
        <v>431</v>
      </c>
      <c r="B1717" t="s">
        <v>212</v>
      </c>
      <c r="C1717" t="s">
        <v>544</v>
      </c>
      <c r="D1717" t="s">
        <v>443</v>
      </c>
      <c r="E1717" t="s">
        <v>434</v>
      </c>
      <c r="F1717" s="243">
        <v>45748.768275462964</v>
      </c>
      <c r="G1717" t="s">
        <v>435</v>
      </c>
      <c r="H1717" t="s">
        <v>436</v>
      </c>
      <c r="I1717" t="str">
        <f t="shared" si="26"/>
        <v>20250401</v>
      </c>
      <c r="J1717" s="243"/>
      <c r="K1717" s="243"/>
    </row>
    <row r="1718" spans="1:11">
      <c r="A1718" t="s">
        <v>431</v>
      </c>
      <c r="B1718" t="s">
        <v>212</v>
      </c>
      <c r="C1718" t="s">
        <v>544</v>
      </c>
      <c r="D1718" t="s">
        <v>443</v>
      </c>
      <c r="E1718" t="s">
        <v>434</v>
      </c>
      <c r="F1718" s="243">
        <v>45748.351354166669</v>
      </c>
      <c r="G1718" t="s">
        <v>545</v>
      </c>
      <c r="H1718" t="s">
        <v>546</v>
      </c>
      <c r="I1718" t="str">
        <f t="shared" si="26"/>
        <v>20250401</v>
      </c>
      <c r="J1718" s="243"/>
      <c r="K1718" s="243"/>
    </row>
    <row r="1719" spans="1:11">
      <c r="A1719" t="s">
        <v>431</v>
      </c>
      <c r="B1719" t="s">
        <v>212</v>
      </c>
      <c r="C1719" t="s">
        <v>544</v>
      </c>
      <c r="D1719" t="s">
        <v>443</v>
      </c>
      <c r="E1719" t="s">
        <v>434</v>
      </c>
      <c r="F1719" s="243">
        <v>45747.829768518517</v>
      </c>
      <c r="G1719" t="s">
        <v>435</v>
      </c>
      <c r="H1719" t="s">
        <v>436</v>
      </c>
      <c r="I1719" t="str">
        <f t="shared" si="26"/>
        <v>20250331</v>
      </c>
      <c r="J1719" s="243"/>
      <c r="K1719" s="243"/>
    </row>
    <row r="1720" spans="1:11">
      <c r="A1720" t="s">
        <v>431</v>
      </c>
      <c r="B1720" t="s">
        <v>212</v>
      </c>
      <c r="C1720" t="s">
        <v>544</v>
      </c>
      <c r="D1720" t="s">
        <v>443</v>
      </c>
      <c r="E1720" t="s">
        <v>434</v>
      </c>
      <c r="F1720" s="243">
        <v>45747.342592592591</v>
      </c>
      <c r="G1720" t="s">
        <v>545</v>
      </c>
      <c r="H1720" t="s">
        <v>546</v>
      </c>
      <c r="I1720" t="str">
        <f t="shared" si="26"/>
        <v>20250331</v>
      </c>
      <c r="J1720" s="243"/>
      <c r="K1720" s="243"/>
    </row>
    <row r="1721" spans="1:11">
      <c r="A1721" t="s">
        <v>431</v>
      </c>
      <c r="B1721" t="s">
        <v>212</v>
      </c>
      <c r="C1721" t="s">
        <v>544</v>
      </c>
      <c r="D1721" t="s">
        <v>443</v>
      </c>
      <c r="E1721" t="s">
        <v>434</v>
      </c>
      <c r="F1721" s="243">
        <v>45744.772870370369</v>
      </c>
      <c r="G1721" t="s">
        <v>549</v>
      </c>
      <c r="H1721" t="s">
        <v>550</v>
      </c>
      <c r="I1721" t="str">
        <f t="shared" si="26"/>
        <v>20250328</v>
      </c>
      <c r="J1721" s="243"/>
      <c r="K1721" s="243"/>
    </row>
    <row r="1722" spans="1:11">
      <c r="A1722" t="s">
        <v>431</v>
      </c>
      <c r="B1722" t="s">
        <v>212</v>
      </c>
      <c r="C1722" t="s">
        <v>544</v>
      </c>
      <c r="D1722" t="s">
        <v>443</v>
      </c>
      <c r="E1722" t="s">
        <v>434</v>
      </c>
      <c r="F1722" s="243">
        <v>45744.351851851854</v>
      </c>
      <c r="G1722" t="s">
        <v>551</v>
      </c>
      <c r="H1722" t="s">
        <v>535</v>
      </c>
      <c r="I1722" t="str">
        <f t="shared" si="26"/>
        <v>20250328</v>
      </c>
      <c r="J1722" s="243"/>
      <c r="K1722" s="243"/>
    </row>
    <row r="1723" spans="1:11">
      <c r="A1723" t="s">
        <v>431</v>
      </c>
      <c r="B1723" t="s">
        <v>212</v>
      </c>
      <c r="C1723" t="s">
        <v>544</v>
      </c>
      <c r="D1723" t="s">
        <v>443</v>
      </c>
      <c r="E1723" t="s">
        <v>434</v>
      </c>
      <c r="F1723" s="243">
        <v>45743.789340277777</v>
      </c>
      <c r="G1723" t="s">
        <v>435</v>
      </c>
      <c r="H1723" t="s">
        <v>436</v>
      </c>
      <c r="I1723" t="str">
        <f t="shared" si="26"/>
        <v>20250327</v>
      </c>
      <c r="J1723" s="243"/>
      <c r="K1723" s="243"/>
    </row>
    <row r="1724" spans="1:11">
      <c r="A1724" t="s">
        <v>431</v>
      </c>
      <c r="B1724" t="s">
        <v>212</v>
      </c>
      <c r="C1724" t="s">
        <v>544</v>
      </c>
      <c r="D1724" t="s">
        <v>443</v>
      </c>
      <c r="E1724" t="s">
        <v>434</v>
      </c>
      <c r="F1724" s="243">
        <v>45743.784317129626</v>
      </c>
      <c r="G1724" t="s">
        <v>435</v>
      </c>
      <c r="H1724" t="s">
        <v>436</v>
      </c>
      <c r="I1724" t="str">
        <f t="shared" si="26"/>
        <v>20250327</v>
      </c>
      <c r="J1724" s="243"/>
      <c r="K1724" s="243"/>
    </row>
    <row r="1725" spans="1:11">
      <c r="A1725" t="s">
        <v>431</v>
      </c>
      <c r="B1725" t="s">
        <v>212</v>
      </c>
      <c r="C1725" t="s">
        <v>544</v>
      </c>
      <c r="D1725" t="s">
        <v>443</v>
      </c>
      <c r="E1725" t="s">
        <v>434</v>
      </c>
      <c r="F1725" s="243">
        <v>45743.355011574073</v>
      </c>
      <c r="G1725" t="s">
        <v>545</v>
      </c>
      <c r="H1725" t="s">
        <v>546</v>
      </c>
      <c r="I1725" t="str">
        <f t="shared" si="26"/>
        <v>20250327</v>
      </c>
      <c r="J1725" s="243"/>
      <c r="K1725" s="243"/>
    </row>
    <row r="1726" spans="1:11">
      <c r="A1726" t="s">
        <v>431</v>
      </c>
      <c r="B1726" t="s">
        <v>212</v>
      </c>
      <c r="C1726" t="s">
        <v>544</v>
      </c>
      <c r="D1726" t="s">
        <v>443</v>
      </c>
      <c r="E1726" t="s">
        <v>434</v>
      </c>
      <c r="F1726" s="243">
        <v>45742.768738425926</v>
      </c>
      <c r="G1726" t="s">
        <v>435</v>
      </c>
      <c r="H1726" t="s">
        <v>436</v>
      </c>
      <c r="I1726" t="str">
        <f t="shared" si="26"/>
        <v>20250326</v>
      </c>
      <c r="J1726" s="243"/>
      <c r="K1726" s="243"/>
    </row>
    <row r="1727" spans="1:11">
      <c r="A1727" t="s">
        <v>431</v>
      </c>
      <c r="B1727" t="s">
        <v>212</v>
      </c>
      <c r="C1727" t="s">
        <v>544</v>
      </c>
      <c r="D1727" t="s">
        <v>443</v>
      </c>
      <c r="E1727" t="s">
        <v>434</v>
      </c>
      <c r="F1727" s="243">
        <v>45742.342523148145</v>
      </c>
      <c r="G1727" t="s">
        <v>545</v>
      </c>
      <c r="H1727" t="s">
        <v>546</v>
      </c>
      <c r="I1727" t="str">
        <f t="shared" si="26"/>
        <v>20250326</v>
      </c>
      <c r="J1727" s="243"/>
      <c r="K1727" s="243"/>
    </row>
    <row r="1728" spans="1:11">
      <c r="A1728" t="s">
        <v>431</v>
      </c>
      <c r="B1728" t="s">
        <v>212</v>
      </c>
      <c r="C1728" t="s">
        <v>544</v>
      </c>
      <c r="D1728" t="s">
        <v>443</v>
      </c>
      <c r="E1728" t="s">
        <v>434</v>
      </c>
      <c r="F1728" s="243">
        <v>45741.768958333334</v>
      </c>
      <c r="G1728" t="s">
        <v>435</v>
      </c>
      <c r="H1728" t="s">
        <v>436</v>
      </c>
      <c r="I1728" t="str">
        <f t="shared" si="26"/>
        <v>20250325</v>
      </c>
      <c r="J1728" s="243"/>
      <c r="K1728" s="243"/>
    </row>
    <row r="1729" spans="1:11">
      <c r="A1729" t="s">
        <v>431</v>
      </c>
      <c r="B1729" t="s">
        <v>212</v>
      </c>
      <c r="C1729" t="s">
        <v>544</v>
      </c>
      <c r="D1729" t="s">
        <v>443</v>
      </c>
      <c r="E1729" t="s">
        <v>434</v>
      </c>
      <c r="F1729" s="243">
        <v>45741.353379629632</v>
      </c>
      <c r="G1729" t="s">
        <v>545</v>
      </c>
      <c r="H1729" t="s">
        <v>546</v>
      </c>
      <c r="I1729" t="str">
        <f t="shared" si="26"/>
        <v>20250325</v>
      </c>
      <c r="J1729" s="243"/>
      <c r="K1729" s="243"/>
    </row>
    <row r="1730" spans="1:11">
      <c r="A1730" t="s">
        <v>431</v>
      </c>
      <c r="B1730" t="s">
        <v>212</v>
      </c>
      <c r="C1730" t="s">
        <v>544</v>
      </c>
      <c r="D1730" t="s">
        <v>443</v>
      </c>
      <c r="E1730" t="s">
        <v>434</v>
      </c>
      <c r="F1730" s="243">
        <v>45740.8121875</v>
      </c>
      <c r="G1730" t="s">
        <v>435</v>
      </c>
      <c r="H1730" t="s">
        <v>436</v>
      </c>
      <c r="I1730" t="str">
        <f t="shared" ref="I1730:I1793" si="27">TEXT(F1730,"yyyymmdd")</f>
        <v>20250324</v>
      </c>
      <c r="J1730" s="243"/>
      <c r="K1730" s="243"/>
    </row>
    <row r="1731" spans="1:11">
      <c r="A1731" t="s">
        <v>431</v>
      </c>
      <c r="B1731" t="s">
        <v>212</v>
      </c>
      <c r="C1731" t="s">
        <v>544</v>
      </c>
      <c r="D1731" t="s">
        <v>443</v>
      </c>
      <c r="E1731" t="s">
        <v>434</v>
      </c>
      <c r="F1731" s="243">
        <v>45740.344502314816</v>
      </c>
      <c r="G1731" t="s">
        <v>545</v>
      </c>
      <c r="H1731" t="s">
        <v>546</v>
      </c>
      <c r="I1731" t="str">
        <f t="shared" si="27"/>
        <v>20250324</v>
      </c>
      <c r="J1731" s="243"/>
      <c r="K1731" s="243"/>
    </row>
    <row r="1732" spans="1:11">
      <c r="A1732" t="s">
        <v>431</v>
      </c>
      <c r="B1732" t="s">
        <v>212</v>
      </c>
      <c r="C1732" t="s">
        <v>544</v>
      </c>
      <c r="D1732" t="s">
        <v>443</v>
      </c>
      <c r="E1732" t="s">
        <v>434</v>
      </c>
      <c r="F1732" s="243">
        <v>45737.758888888886</v>
      </c>
      <c r="G1732" t="s">
        <v>435</v>
      </c>
      <c r="H1732" t="s">
        <v>436</v>
      </c>
      <c r="I1732" t="str">
        <f t="shared" si="27"/>
        <v>20250321</v>
      </c>
      <c r="J1732" s="243"/>
      <c r="K1732" s="243"/>
    </row>
    <row r="1733" spans="1:11">
      <c r="A1733" t="s">
        <v>431</v>
      </c>
      <c r="B1733" t="s">
        <v>212</v>
      </c>
      <c r="C1733" t="s">
        <v>544</v>
      </c>
      <c r="D1733" t="s">
        <v>443</v>
      </c>
      <c r="E1733" t="s">
        <v>434</v>
      </c>
      <c r="F1733" s="243">
        <v>45737.353032407409</v>
      </c>
      <c r="G1733" t="s">
        <v>435</v>
      </c>
      <c r="H1733" t="s">
        <v>436</v>
      </c>
      <c r="I1733" t="str">
        <f t="shared" si="27"/>
        <v>20250321</v>
      </c>
      <c r="J1733" s="243"/>
      <c r="K1733" s="243"/>
    </row>
    <row r="1734" spans="1:11">
      <c r="A1734" t="s">
        <v>431</v>
      </c>
      <c r="B1734" t="s">
        <v>212</v>
      </c>
      <c r="C1734" t="s">
        <v>544</v>
      </c>
      <c r="D1734" t="s">
        <v>443</v>
      </c>
      <c r="E1734" t="s">
        <v>434</v>
      </c>
      <c r="F1734" s="243">
        <v>45736.769467592596</v>
      </c>
      <c r="G1734" t="s">
        <v>435</v>
      </c>
      <c r="H1734" t="s">
        <v>436</v>
      </c>
      <c r="I1734" t="str">
        <f t="shared" si="27"/>
        <v>20250320</v>
      </c>
      <c r="J1734" s="243"/>
      <c r="K1734" s="243"/>
    </row>
    <row r="1735" spans="1:11">
      <c r="A1735" t="s">
        <v>431</v>
      </c>
      <c r="B1735" t="s">
        <v>212</v>
      </c>
      <c r="C1735" t="s">
        <v>544</v>
      </c>
      <c r="D1735" t="s">
        <v>443</v>
      </c>
      <c r="E1735" t="s">
        <v>434</v>
      </c>
      <c r="F1735" s="243">
        <v>45736.354537037034</v>
      </c>
      <c r="G1735" t="s">
        <v>545</v>
      </c>
      <c r="H1735" t="s">
        <v>546</v>
      </c>
      <c r="I1735" t="str">
        <f t="shared" si="27"/>
        <v>20250320</v>
      </c>
      <c r="J1735" s="243"/>
      <c r="K1735" s="243"/>
    </row>
    <row r="1736" spans="1:11">
      <c r="A1736" t="s">
        <v>465</v>
      </c>
      <c r="B1736" t="s">
        <v>132</v>
      </c>
      <c r="C1736" t="s">
        <v>552</v>
      </c>
      <c r="D1736" t="s">
        <v>433</v>
      </c>
      <c r="E1736" t="s">
        <v>434</v>
      </c>
      <c r="F1736" s="243">
        <v>45756.761076388888</v>
      </c>
      <c r="G1736" t="s">
        <v>472</v>
      </c>
      <c r="H1736" t="s">
        <v>473</v>
      </c>
      <c r="I1736" t="str">
        <f t="shared" si="27"/>
        <v>20250409</v>
      </c>
      <c r="J1736" s="243"/>
      <c r="K1736" s="243"/>
    </row>
    <row r="1737" spans="1:11">
      <c r="A1737" t="s">
        <v>465</v>
      </c>
      <c r="B1737" t="s">
        <v>132</v>
      </c>
      <c r="C1737" t="s">
        <v>552</v>
      </c>
      <c r="D1737" t="s">
        <v>433</v>
      </c>
      <c r="E1737" t="s">
        <v>434</v>
      </c>
      <c r="F1737" s="243">
        <v>45756.337407407409</v>
      </c>
      <c r="G1737" t="s">
        <v>435</v>
      </c>
      <c r="H1737" t="s">
        <v>436</v>
      </c>
      <c r="I1737" t="str">
        <f t="shared" si="27"/>
        <v>20250409</v>
      </c>
      <c r="J1737" s="243"/>
      <c r="K1737" s="243"/>
    </row>
    <row r="1738" spans="1:11">
      <c r="A1738" t="s">
        <v>465</v>
      </c>
      <c r="B1738" t="s">
        <v>132</v>
      </c>
      <c r="C1738" t="s">
        <v>552</v>
      </c>
      <c r="D1738" t="s">
        <v>433</v>
      </c>
      <c r="E1738" t="s">
        <v>434</v>
      </c>
      <c r="F1738" s="243">
        <v>45755.758796296293</v>
      </c>
      <c r="G1738" t="s">
        <v>472</v>
      </c>
      <c r="H1738" t="s">
        <v>473</v>
      </c>
      <c r="I1738" t="str">
        <f t="shared" si="27"/>
        <v>20250408</v>
      </c>
      <c r="J1738" s="243"/>
      <c r="K1738" s="243"/>
    </row>
    <row r="1739" spans="1:11">
      <c r="A1739" t="s">
        <v>465</v>
      </c>
      <c r="B1739" t="s">
        <v>132</v>
      </c>
      <c r="C1739" t="s">
        <v>552</v>
      </c>
      <c r="D1739" t="s">
        <v>433</v>
      </c>
      <c r="E1739" t="s">
        <v>434</v>
      </c>
      <c r="F1739" s="243">
        <v>45755.334444444445</v>
      </c>
      <c r="G1739" t="s">
        <v>435</v>
      </c>
      <c r="H1739" t="s">
        <v>436</v>
      </c>
      <c r="I1739" t="str">
        <f t="shared" si="27"/>
        <v>20250408</v>
      </c>
      <c r="J1739" s="243"/>
      <c r="K1739" s="243"/>
    </row>
    <row r="1740" spans="1:11">
      <c r="A1740" t="s">
        <v>465</v>
      </c>
      <c r="B1740" t="s">
        <v>132</v>
      </c>
      <c r="C1740" t="s">
        <v>552</v>
      </c>
      <c r="D1740" t="s">
        <v>433</v>
      </c>
      <c r="E1740" t="s">
        <v>434</v>
      </c>
      <c r="F1740" s="243">
        <v>45751.736562500002</v>
      </c>
      <c r="G1740" t="s">
        <v>435</v>
      </c>
      <c r="H1740" t="s">
        <v>436</v>
      </c>
      <c r="I1740" t="str">
        <f t="shared" si="27"/>
        <v>20250404</v>
      </c>
      <c r="J1740" s="243"/>
      <c r="K1740" s="243"/>
    </row>
    <row r="1741" spans="1:11">
      <c r="A1741" t="s">
        <v>465</v>
      </c>
      <c r="B1741" t="s">
        <v>132</v>
      </c>
      <c r="C1741" t="s">
        <v>552</v>
      </c>
      <c r="D1741" t="s">
        <v>433</v>
      </c>
      <c r="E1741" t="s">
        <v>434</v>
      </c>
      <c r="F1741" s="243">
        <v>45751.334953703707</v>
      </c>
      <c r="G1741" t="s">
        <v>435</v>
      </c>
      <c r="H1741" t="s">
        <v>436</v>
      </c>
      <c r="I1741" t="str">
        <f t="shared" si="27"/>
        <v>20250404</v>
      </c>
      <c r="J1741" s="243"/>
      <c r="K1741" s="243"/>
    </row>
    <row r="1742" spans="1:11">
      <c r="A1742" t="s">
        <v>465</v>
      </c>
      <c r="B1742" t="s">
        <v>132</v>
      </c>
      <c r="C1742" t="s">
        <v>552</v>
      </c>
      <c r="D1742" t="s">
        <v>433</v>
      </c>
      <c r="E1742" t="s">
        <v>434</v>
      </c>
      <c r="F1742" s="243">
        <v>45750.736296296294</v>
      </c>
      <c r="G1742" t="s">
        <v>435</v>
      </c>
      <c r="H1742" t="s">
        <v>436</v>
      </c>
      <c r="I1742" t="str">
        <f t="shared" si="27"/>
        <v>20250403</v>
      </c>
      <c r="J1742" s="243"/>
      <c r="K1742" s="243"/>
    </row>
    <row r="1743" spans="1:11">
      <c r="A1743" t="s">
        <v>465</v>
      </c>
      <c r="B1743" t="s">
        <v>132</v>
      </c>
      <c r="C1743" t="s">
        <v>552</v>
      </c>
      <c r="D1743" t="s">
        <v>433</v>
      </c>
      <c r="E1743" t="s">
        <v>434</v>
      </c>
      <c r="F1743" s="243">
        <v>45750.335821759261</v>
      </c>
      <c r="G1743" t="s">
        <v>435</v>
      </c>
      <c r="H1743" t="s">
        <v>436</v>
      </c>
      <c r="I1743" t="str">
        <f t="shared" si="27"/>
        <v>20250403</v>
      </c>
      <c r="J1743" s="243"/>
      <c r="K1743" s="243"/>
    </row>
    <row r="1744" spans="1:11">
      <c r="A1744" t="s">
        <v>465</v>
      </c>
      <c r="B1744" t="s">
        <v>132</v>
      </c>
      <c r="C1744" t="s">
        <v>552</v>
      </c>
      <c r="D1744" t="s">
        <v>433</v>
      </c>
      <c r="E1744" t="s">
        <v>434</v>
      </c>
      <c r="F1744" s="243">
        <v>45749.739849537036</v>
      </c>
      <c r="G1744" t="s">
        <v>435</v>
      </c>
      <c r="H1744" t="s">
        <v>436</v>
      </c>
      <c r="I1744" t="str">
        <f t="shared" si="27"/>
        <v>20250402</v>
      </c>
      <c r="J1744" s="243"/>
      <c r="K1744" s="243"/>
    </row>
    <row r="1745" spans="1:11">
      <c r="A1745" t="s">
        <v>465</v>
      </c>
      <c r="B1745" t="s">
        <v>132</v>
      </c>
      <c r="C1745" t="s">
        <v>552</v>
      </c>
      <c r="D1745" t="s">
        <v>433</v>
      </c>
      <c r="E1745" t="s">
        <v>434</v>
      </c>
      <c r="F1745" s="243">
        <v>45749.340451388889</v>
      </c>
      <c r="G1745" t="s">
        <v>435</v>
      </c>
      <c r="H1745" t="s">
        <v>436</v>
      </c>
      <c r="I1745" t="str">
        <f t="shared" si="27"/>
        <v>20250402</v>
      </c>
      <c r="J1745" s="243"/>
      <c r="K1745" s="243"/>
    </row>
    <row r="1746" spans="1:11">
      <c r="A1746" t="s">
        <v>465</v>
      </c>
      <c r="B1746" t="s">
        <v>132</v>
      </c>
      <c r="C1746" t="s">
        <v>552</v>
      </c>
      <c r="D1746" t="s">
        <v>433</v>
      </c>
      <c r="E1746" t="s">
        <v>434</v>
      </c>
      <c r="F1746" s="243">
        <v>45748.737361111111</v>
      </c>
      <c r="G1746" t="s">
        <v>435</v>
      </c>
      <c r="H1746" t="s">
        <v>436</v>
      </c>
      <c r="I1746" t="str">
        <f t="shared" si="27"/>
        <v>20250401</v>
      </c>
      <c r="J1746" s="243"/>
      <c r="K1746" s="243"/>
    </row>
    <row r="1747" spans="1:11">
      <c r="A1747" t="s">
        <v>465</v>
      </c>
      <c r="B1747" t="s">
        <v>132</v>
      </c>
      <c r="C1747" t="s">
        <v>552</v>
      </c>
      <c r="D1747" t="s">
        <v>433</v>
      </c>
      <c r="E1747" t="s">
        <v>434</v>
      </c>
      <c r="F1747" s="243">
        <v>45748.336909722224</v>
      </c>
      <c r="G1747" t="s">
        <v>435</v>
      </c>
      <c r="H1747" t="s">
        <v>436</v>
      </c>
      <c r="I1747" t="str">
        <f t="shared" si="27"/>
        <v>20250401</v>
      </c>
      <c r="J1747" s="243"/>
      <c r="K1747" s="243"/>
    </row>
    <row r="1748" spans="1:11">
      <c r="A1748" t="s">
        <v>465</v>
      </c>
      <c r="B1748" t="s">
        <v>132</v>
      </c>
      <c r="C1748" t="s">
        <v>552</v>
      </c>
      <c r="D1748" t="s">
        <v>433</v>
      </c>
      <c r="E1748" t="s">
        <v>434</v>
      </c>
      <c r="F1748" s="243">
        <v>45747.744618055556</v>
      </c>
      <c r="G1748" t="s">
        <v>435</v>
      </c>
      <c r="H1748" t="s">
        <v>436</v>
      </c>
      <c r="I1748" t="str">
        <f t="shared" si="27"/>
        <v>20250331</v>
      </c>
      <c r="J1748" s="243"/>
      <c r="K1748" s="243"/>
    </row>
    <row r="1749" spans="1:11">
      <c r="A1749" t="s">
        <v>465</v>
      </c>
      <c r="B1749" t="s">
        <v>132</v>
      </c>
      <c r="C1749" t="s">
        <v>552</v>
      </c>
      <c r="D1749" t="s">
        <v>433</v>
      </c>
      <c r="E1749" t="s">
        <v>434</v>
      </c>
      <c r="F1749" s="243">
        <v>45747.338425925926</v>
      </c>
      <c r="G1749" t="s">
        <v>435</v>
      </c>
      <c r="H1749" t="s">
        <v>436</v>
      </c>
      <c r="I1749" t="str">
        <f t="shared" si="27"/>
        <v>20250331</v>
      </c>
      <c r="J1749" s="243"/>
      <c r="K1749" s="243"/>
    </row>
    <row r="1750" spans="1:11">
      <c r="A1750" t="s">
        <v>465</v>
      </c>
      <c r="B1750" t="s">
        <v>132</v>
      </c>
      <c r="C1750" t="s">
        <v>552</v>
      </c>
      <c r="D1750" t="s">
        <v>433</v>
      </c>
      <c r="E1750" t="s">
        <v>434</v>
      </c>
      <c r="F1750" s="243">
        <v>45744.750787037039</v>
      </c>
      <c r="G1750" t="s">
        <v>435</v>
      </c>
      <c r="H1750" t="s">
        <v>436</v>
      </c>
      <c r="I1750" t="str">
        <f t="shared" si="27"/>
        <v>20250328</v>
      </c>
      <c r="J1750" s="243"/>
      <c r="K1750" s="243"/>
    </row>
    <row r="1751" spans="1:11">
      <c r="A1751" t="s">
        <v>465</v>
      </c>
      <c r="B1751" t="s">
        <v>132</v>
      </c>
      <c r="C1751" t="s">
        <v>552</v>
      </c>
      <c r="D1751" t="s">
        <v>433</v>
      </c>
      <c r="E1751" t="s">
        <v>434</v>
      </c>
      <c r="F1751" s="243">
        <v>45744.350462962961</v>
      </c>
      <c r="G1751" t="s">
        <v>435</v>
      </c>
      <c r="H1751" t="s">
        <v>436</v>
      </c>
      <c r="I1751" t="str">
        <f t="shared" si="27"/>
        <v>20250328</v>
      </c>
      <c r="J1751" s="243"/>
      <c r="K1751" s="243"/>
    </row>
    <row r="1752" spans="1:11">
      <c r="A1752" t="s">
        <v>465</v>
      </c>
      <c r="B1752" t="s">
        <v>132</v>
      </c>
      <c r="C1752" t="s">
        <v>552</v>
      </c>
      <c r="D1752" t="s">
        <v>433</v>
      </c>
      <c r="E1752" t="s">
        <v>434</v>
      </c>
      <c r="F1752" s="243">
        <v>45743.740057870367</v>
      </c>
      <c r="G1752" t="s">
        <v>435</v>
      </c>
      <c r="H1752" t="s">
        <v>436</v>
      </c>
      <c r="I1752" t="str">
        <f t="shared" si="27"/>
        <v>20250327</v>
      </c>
      <c r="J1752" s="243"/>
      <c r="K1752" s="243"/>
    </row>
    <row r="1753" spans="1:11">
      <c r="A1753" t="s">
        <v>465</v>
      </c>
      <c r="B1753" t="s">
        <v>132</v>
      </c>
      <c r="C1753" t="s">
        <v>552</v>
      </c>
      <c r="D1753" t="s">
        <v>433</v>
      </c>
      <c r="E1753" t="s">
        <v>434</v>
      </c>
      <c r="F1753" s="243">
        <v>45743.336134259262</v>
      </c>
      <c r="G1753" t="s">
        <v>435</v>
      </c>
      <c r="H1753" t="s">
        <v>436</v>
      </c>
      <c r="I1753" t="str">
        <f t="shared" si="27"/>
        <v>20250327</v>
      </c>
      <c r="J1753" s="243"/>
      <c r="K1753" s="243"/>
    </row>
    <row r="1754" spans="1:11">
      <c r="A1754" t="s">
        <v>465</v>
      </c>
      <c r="B1754" t="s">
        <v>132</v>
      </c>
      <c r="C1754" t="s">
        <v>552</v>
      </c>
      <c r="D1754" t="s">
        <v>433</v>
      </c>
      <c r="E1754" t="s">
        <v>434</v>
      </c>
      <c r="F1754" s="243">
        <v>45742.745810185188</v>
      </c>
      <c r="G1754" t="s">
        <v>435</v>
      </c>
      <c r="H1754" t="s">
        <v>436</v>
      </c>
      <c r="I1754" t="str">
        <f t="shared" si="27"/>
        <v>20250326</v>
      </c>
      <c r="J1754" s="243"/>
      <c r="K1754" s="243"/>
    </row>
    <row r="1755" spans="1:11">
      <c r="A1755" t="s">
        <v>465</v>
      </c>
      <c r="B1755" t="s">
        <v>132</v>
      </c>
      <c r="C1755" t="s">
        <v>552</v>
      </c>
      <c r="D1755" t="s">
        <v>433</v>
      </c>
      <c r="E1755" t="s">
        <v>434</v>
      </c>
      <c r="F1755" s="243">
        <v>45742.334444444445</v>
      </c>
      <c r="G1755" t="s">
        <v>435</v>
      </c>
      <c r="H1755" t="s">
        <v>436</v>
      </c>
      <c r="I1755" t="str">
        <f t="shared" si="27"/>
        <v>20250326</v>
      </c>
      <c r="J1755" s="243"/>
      <c r="K1755" s="243"/>
    </row>
    <row r="1756" spans="1:11">
      <c r="A1756" t="s">
        <v>465</v>
      </c>
      <c r="B1756" t="s">
        <v>132</v>
      </c>
      <c r="C1756" t="s">
        <v>552</v>
      </c>
      <c r="D1756" t="s">
        <v>433</v>
      </c>
      <c r="E1756" t="s">
        <v>434</v>
      </c>
      <c r="F1756" s="243">
        <v>45741.745462962965</v>
      </c>
      <c r="G1756" t="s">
        <v>435</v>
      </c>
      <c r="H1756" t="s">
        <v>436</v>
      </c>
      <c r="I1756" t="str">
        <f t="shared" si="27"/>
        <v>20250325</v>
      </c>
      <c r="J1756" s="243"/>
      <c r="K1756" s="243"/>
    </row>
    <row r="1757" spans="1:11">
      <c r="A1757" t="s">
        <v>465</v>
      </c>
      <c r="B1757" t="s">
        <v>132</v>
      </c>
      <c r="C1757" t="s">
        <v>552</v>
      </c>
      <c r="D1757" t="s">
        <v>433</v>
      </c>
      <c r="E1757" t="s">
        <v>434</v>
      </c>
      <c r="F1757" s="243">
        <v>45741.336817129632</v>
      </c>
      <c r="G1757" t="s">
        <v>435</v>
      </c>
      <c r="H1757" t="s">
        <v>436</v>
      </c>
      <c r="I1757" t="str">
        <f t="shared" si="27"/>
        <v>20250325</v>
      </c>
      <c r="J1757" s="243"/>
      <c r="K1757" s="243"/>
    </row>
    <row r="1758" spans="1:11">
      <c r="A1758" t="s">
        <v>465</v>
      </c>
      <c r="B1758" t="s">
        <v>132</v>
      </c>
      <c r="C1758" t="s">
        <v>552</v>
      </c>
      <c r="D1758" t="s">
        <v>433</v>
      </c>
      <c r="E1758" t="s">
        <v>434</v>
      </c>
      <c r="F1758" s="243">
        <v>45740.732488425929</v>
      </c>
      <c r="G1758" t="s">
        <v>435</v>
      </c>
      <c r="H1758" t="s">
        <v>436</v>
      </c>
      <c r="I1758" t="str">
        <f t="shared" si="27"/>
        <v>20250324</v>
      </c>
      <c r="J1758" s="243"/>
      <c r="K1758" s="243"/>
    </row>
    <row r="1759" spans="1:11">
      <c r="A1759" t="s">
        <v>465</v>
      </c>
      <c r="B1759" t="s">
        <v>132</v>
      </c>
      <c r="C1759" t="s">
        <v>552</v>
      </c>
      <c r="D1759" t="s">
        <v>433</v>
      </c>
      <c r="E1759" t="s">
        <v>434</v>
      </c>
      <c r="F1759" s="243">
        <v>45740.333958333336</v>
      </c>
      <c r="G1759" t="s">
        <v>435</v>
      </c>
      <c r="H1759" t="s">
        <v>436</v>
      </c>
      <c r="I1759" t="str">
        <f t="shared" si="27"/>
        <v>20250324</v>
      </c>
      <c r="J1759" s="243"/>
      <c r="K1759" s="243"/>
    </row>
    <row r="1760" spans="1:11">
      <c r="A1760" t="s">
        <v>465</v>
      </c>
      <c r="B1760" t="s">
        <v>132</v>
      </c>
      <c r="C1760" t="s">
        <v>552</v>
      </c>
      <c r="D1760" t="s">
        <v>433</v>
      </c>
      <c r="E1760" t="s">
        <v>434</v>
      </c>
      <c r="F1760" s="243">
        <v>45737.743807870371</v>
      </c>
      <c r="G1760" t="s">
        <v>435</v>
      </c>
      <c r="H1760" t="s">
        <v>436</v>
      </c>
      <c r="I1760" t="str">
        <f t="shared" si="27"/>
        <v>20250321</v>
      </c>
      <c r="J1760" s="243"/>
      <c r="K1760" s="243"/>
    </row>
    <row r="1761" spans="1:11">
      <c r="A1761" t="s">
        <v>465</v>
      </c>
      <c r="B1761" t="s">
        <v>132</v>
      </c>
      <c r="C1761" t="s">
        <v>552</v>
      </c>
      <c r="D1761" t="s">
        <v>433</v>
      </c>
      <c r="E1761" t="s">
        <v>434</v>
      </c>
      <c r="F1761" s="243">
        <v>45737.334814814814</v>
      </c>
      <c r="G1761" t="s">
        <v>435</v>
      </c>
      <c r="H1761" t="s">
        <v>436</v>
      </c>
      <c r="I1761" t="str">
        <f t="shared" si="27"/>
        <v>20250321</v>
      </c>
      <c r="J1761" s="243"/>
      <c r="K1761" s="243"/>
    </row>
    <row r="1762" spans="1:11">
      <c r="A1762" t="s">
        <v>439</v>
      </c>
      <c r="B1762" t="s">
        <v>134</v>
      </c>
      <c r="C1762" t="s">
        <v>553</v>
      </c>
      <c r="D1762" t="s">
        <v>433</v>
      </c>
      <c r="E1762" t="s">
        <v>434</v>
      </c>
      <c r="F1762" s="243">
        <v>45763.757187499999</v>
      </c>
      <c r="G1762" t="s">
        <v>435</v>
      </c>
      <c r="H1762" t="s">
        <v>436</v>
      </c>
      <c r="I1762" t="str">
        <f t="shared" si="27"/>
        <v>20250416</v>
      </c>
      <c r="J1762" s="243"/>
      <c r="K1762" s="243"/>
    </row>
    <row r="1763" spans="1:11">
      <c r="A1763" t="s">
        <v>439</v>
      </c>
      <c r="B1763" t="s">
        <v>134</v>
      </c>
      <c r="C1763" t="s">
        <v>553</v>
      </c>
      <c r="D1763" t="s">
        <v>433</v>
      </c>
      <c r="E1763" t="s">
        <v>434</v>
      </c>
      <c r="F1763" s="243">
        <v>45763.750173611108</v>
      </c>
      <c r="G1763" t="s">
        <v>435</v>
      </c>
      <c r="H1763" t="s">
        <v>436</v>
      </c>
      <c r="I1763" t="str">
        <f t="shared" si="27"/>
        <v>20250416</v>
      </c>
      <c r="J1763" s="243"/>
      <c r="K1763" s="243"/>
    </row>
    <row r="1764" spans="1:11">
      <c r="A1764" t="s">
        <v>439</v>
      </c>
      <c r="B1764" t="s">
        <v>134</v>
      </c>
      <c r="C1764" t="s">
        <v>553</v>
      </c>
      <c r="D1764" t="s">
        <v>433</v>
      </c>
      <c r="E1764" t="s">
        <v>434</v>
      </c>
      <c r="F1764" s="243">
        <v>45763.736331018517</v>
      </c>
      <c r="G1764" t="s">
        <v>435</v>
      </c>
      <c r="H1764" t="s">
        <v>436</v>
      </c>
      <c r="I1764" t="str">
        <f t="shared" si="27"/>
        <v>20250416</v>
      </c>
      <c r="J1764" s="243"/>
      <c r="K1764" s="243"/>
    </row>
    <row r="1765" spans="1:11">
      <c r="A1765" t="s">
        <v>439</v>
      </c>
      <c r="B1765" t="s">
        <v>134</v>
      </c>
      <c r="C1765" t="s">
        <v>553</v>
      </c>
      <c r="D1765" t="s">
        <v>433</v>
      </c>
      <c r="E1765" t="s">
        <v>434</v>
      </c>
      <c r="F1765" s="243">
        <v>45763.355046296296</v>
      </c>
      <c r="G1765" t="s">
        <v>435</v>
      </c>
      <c r="H1765" t="s">
        <v>436</v>
      </c>
      <c r="I1765" t="str">
        <f t="shared" si="27"/>
        <v>20250416</v>
      </c>
      <c r="J1765" s="243"/>
      <c r="K1765" s="243"/>
    </row>
    <row r="1766" spans="1:11">
      <c r="A1766" t="s">
        <v>439</v>
      </c>
      <c r="B1766" t="s">
        <v>134</v>
      </c>
      <c r="C1766" t="s">
        <v>553</v>
      </c>
      <c r="D1766" t="s">
        <v>433</v>
      </c>
      <c r="E1766" t="s">
        <v>434</v>
      </c>
      <c r="F1766" s="243">
        <v>45763.354930555557</v>
      </c>
      <c r="G1766" t="s">
        <v>435</v>
      </c>
      <c r="H1766" t="s">
        <v>436</v>
      </c>
      <c r="I1766" t="str">
        <f t="shared" si="27"/>
        <v>20250416</v>
      </c>
      <c r="J1766" s="243"/>
      <c r="K1766" s="243"/>
    </row>
    <row r="1767" spans="1:11">
      <c r="A1767" t="s">
        <v>439</v>
      </c>
      <c r="B1767" t="s">
        <v>134</v>
      </c>
      <c r="C1767" t="s">
        <v>553</v>
      </c>
      <c r="D1767" t="s">
        <v>433</v>
      </c>
      <c r="E1767" t="s">
        <v>434</v>
      </c>
      <c r="F1767" s="243">
        <v>45762.785104166665</v>
      </c>
      <c r="G1767" t="s">
        <v>435</v>
      </c>
      <c r="H1767" t="s">
        <v>436</v>
      </c>
      <c r="I1767" t="str">
        <f t="shared" si="27"/>
        <v>20250415</v>
      </c>
      <c r="J1767" s="243"/>
      <c r="K1767" s="243"/>
    </row>
    <row r="1768" spans="1:11">
      <c r="A1768" t="s">
        <v>439</v>
      </c>
      <c r="B1768" t="s">
        <v>134</v>
      </c>
      <c r="C1768" t="s">
        <v>553</v>
      </c>
      <c r="D1768" t="s">
        <v>433</v>
      </c>
      <c r="E1768" t="s">
        <v>434</v>
      </c>
      <c r="F1768" s="243">
        <v>45762.774189814816</v>
      </c>
      <c r="G1768" t="s">
        <v>435</v>
      </c>
      <c r="H1768" t="s">
        <v>436</v>
      </c>
      <c r="I1768" t="str">
        <f t="shared" si="27"/>
        <v>20250415</v>
      </c>
      <c r="J1768" s="243"/>
      <c r="K1768" s="243"/>
    </row>
    <row r="1769" spans="1:11">
      <c r="A1769" t="s">
        <v>439</v>
      </c>
      <c r="B1769" t="s">
        <v>134</v>
      </c>
      <c r="C1769" t="s">
        <v>553</v>
      </c>
      <c r="D1769" t="s">
        <v>433</v>
      </c>
      <c r="E1769" t="s">
        <v>434</v>
      </c>
      <c r="F1769" s="243">
        <v>45762.759930555556</v>
      </c>
      <c r="G1769" t="s">
        <v>435</v>
      </c>
      <c r="H1769" t="s">
        <v>436</v>
      </c>
      <c r="I1769" t="str">
        <f t="shared" si="27"/>
        <v>20250415</v>
      </c>
      <c r="J1769" s="243"/>
      <c r="K1769" s="243"/>
    </row>
    <row r="1770" spans="1:11">
      <c r="A1770" t="s">
        <v>439</v>
      </c>
      <c r="B1770" t="s">
        <v>134</v>
      </c>
      <c r="C1770" t="s">
        <v>553</v>
      </c>
      <c r="D1770" t="s">
        <v>433</v>
      </c>
      <c r="E1770" t="s">
        <v>434</v>
      </c>
      <c r="F1770" s="243">
        <v>45762.35832175926</v>
      </c>
      <c r="G1770" t="s">
        <v>435</v>
      </c>
      <c r="H1770" t="s">
        <v>436</v>
      </c>
      <c r="I1770" t="str">
        <f t="shared" si="27"/>
        <v>20250415</v>
      </c>
      <c r="J1770" s="243"/>
      <c r="K1770" s="243"/>
    </row>
    <row r="1771" spans="1:11">
      <c r="A1771" t="s">
        <v>439</v>
      </c>
      <c r="B1771" t="s">
        <v>134</v>
      </c>
      <c r="C1771" t="s">
        <v>553</v>
      </c>
      <c r="D1771" t="s">
        <v>433</v>
      </c>
      <c r="E1771" t="s">
        <v>434</v>
      </c>
      <c r="F1771" s="243">
        <v>45762.356168981481</v>
      </c>
      <c r="G1771" t="s">
        <v>435</v>
      </c>
      <c r="H1771" t="s">
        <v>436</v>
      </c>
      <c r="I1771" t="str">
        <f t="shared" si="27"/>
        <v>20250415</v>
      </c>
      <c r="J1771" s="243"/>
      <c r="K1771" s="243"/>
    </row>
    <row r="1772" spans="1:11">
      <c r="A1772" t="s">
        <v>439</v>
      </c>
      <c r="B1772" t="s">
        <v>134</v>
      </c>
      <c r="C1772" t="s">
        <v>553</v>
      </c>
      <c r="D1772" t="s">
        <v>433</v>
      </c>
      <c r="E1772" t="s">
        <v>434</v>
      </c>
      <c r="F1772" s="243">
        <v>45761.770879629628</v>
      </c>
      <c r="G1772" t="s">
        <v>554</v>
      </c>
      <c r="H1772" t="s">
        <v>497</v>
      </c>
      <c r="I1772" t="str">
        <f t="shared" si="27"/>
        <v>20250414</v>
      </c>
      <c r="J1772" s="243"/>
      <c r="K1772" s="243"/>
    </row>
    <row r="1773" spans="1:11">
      <c r="A1773" t="s">
        <v>439</v>
      </c>
      <c r="B1773" t="s">
        <v>134</v>
      </c>
      <c r="C1773" t="s">
        <v>553</v>
      </c>
      <c r="D1773" t="s">
        <v>433</v>
      </c>
      <c r="E1773" t="s">
        <v>434</v>
      </c>
      <c r="F1773" s="243">
        <v>45761.70952546296</v>
      </c>
      <c r="G1773" t="s">
        <v>458</v>
      </c>
      <c r="H1773" t="s">
        <v>459</v>
      </c>
      <c r="I1773" t="str">
        <f t="shared" si="27"/>
        <v>20250414</v>
      </c>
      <c r="J1773" s="243"/>
      <c r="K1773" s="243"/>
    </row>
    <row r="1774" spans="1:11">
      <c r="A1774" t="s">
        <v>439</v>
      </c>
      <c r="B1774" t="s">
        <v>134</v>
      </c>
      <c r="C1774" t="s">
        <v>553</v>
      </c>
      <c r="D1774" t="s">
        <v>433</v>
      </c>
      <c r="E1774" t="s">
        <v>434</v>
      </c>
      <c r="F1774" s="243">
        <v>45761.351701388892</v>
      </c>
      <c r="G1774" t="s">
        <v>435</v>
      </c>
      <c r="H1774" t="s">
        <v>436</v>
      </c>
      <c r="I1774" t="str">
        <f t="shared" si="27"/>
        <v>20250414</v>
      </c>
      <c r="J1774" s="243"/>
      <c r="K1774" s="243"/>
    </row>
    <row r="1775" spans="1:11">
      <c r="A1775" t="s">
        <v>439</v>
      </c>
      <c r="B1775" t="s">
        <v>134</v>
      </c>
      <c r="C1775" t="s">
        <v>553</v>
      </c>
      <c r="D1775" t="s">
        <v>433</v>
      </c>
      <c r="E1775" t="s">
        <v>434</v>
      </c>
      <c r="F1775" s="243">
        <v>45758.756851851853</v>
      </c>
      <c r="G1775" t="s">
        <v>435</v>
      </c>
      <c r="H1775" t="s">
        <v>436</v>
      </c>
      <c r="I1775" t="str">
        <f t="shared" si="27"/>
        <v>20250411</v>
      </c>
      <c r="J1775" s="243"/>
      <c r="K1775" s="243"/>
    </row>
    <row r="1776" spans="1:11">
      <c r="A1776" t="s">
        <v>439</v>
      </c>
      <c r="B1776" t="s">
        <v>134</v>
      </c>
      <c r="C1776" t="s">
        <v>553</v>
      </c>
      <c r="D1776" t="s">
        <v>433</v>
      </c>
      <c r="E1776" t="s">
        <v>434</v>
      </c>
      <c r="F1776" s="243">
        <v>45758.736307870371</v>
      </c>
      <c r="G1776" t="s">
        <v>435</v>
      </c>
      <c r="H1776" t="s">
        <v>436</v>
      </c>
      <c r="I1776" t="str">
        <f t="shared" si="27"/>
        <v>20250411</v>
      </c>
      <c r="J1776" s="243"/>
      <c r="K1776" s="243"/>
    </row>
    <row r="1777" spans="1:11">
      <c r="A1777" t="s">
        <v>439</v>
      </c>
      <c r="B1777" t="s">
        <v>134</v>
      </c>
      <c r="C1777" t="s">
        <v>553</v>
      </c>
      <c r="D1777" t="s">
        <v>433</v>
      </c>
      <c r="E1777" t="s">
        <v>434</v>
      </c>
      <c r="F1777" s="243">
        <v>45758.350185185183</v>
      </c>
      <c r="G1777" t="s">
        <v>435</v>
      </c>
      <c r="H1777" t="s">
        <v>436</v>
      </c>
      <c r="I1777" t="str">
        <f t="shared" si="27"/>
        <v>20250411</v>
      </c>
      <c r="J1777" s="243"/>
      <c r="K1777" s="243"/>
    </row>
    <row r="1778" spans="1:11">
      <c r="A1778" t="s">
        <v>439</v>
      </c>
      <c r="B1778" t="s">
        <v>134</v>
      </c>
      <c r="C1778" t="s">
        <v>553</v>
      </c>
      <c r="D1778" t="s">
        <v>433</v>
      </c>
      <c r="E1778" t="s">
        <v>434</v>
      </c>
      <c r="F1778" s="243">
        <v>45757.756620370368</v>
      </c>
      <c r="G1778" t="s">
        <v>435</v>
      </c>
      <c r="H1778" t="s">
        <v>436</v>
      </c>
      <c r="I1778" t="str">
        <f t="shared" si="27"/>
        <v>20250410</v>
      </c>
      <c r="J1778" s="243"/>
      <c r="K1778" s="243"/>
    </row>
    <row r="1779" spans="1:11">
      <c r="A1779" t="s">
        <v>439</v>
      </c>
      <c r="B1779" t="s">
        <v>134</v>
      </c>
      <c r="C1779" t="s">
        <v>553</v>
      </c>
      <c r="D1779" t="s">
        <v>433</v>
      </c>
      <c r="E1779" t="s">
        <v>434</v>
      </c>
      <c r="F1779" s="243">
        <v>45757.386180555557</v>
      </c>
      <c r="G1779" t="s">
        <v>458</v>
      </c>
      <c r="H1779" t="s">
        <v>459</v>
      </c>
      <c r="I1779" t="str">
        <f t="shared" si="27"/>
        <v>20250410</v>
      </c>
      <c r="J1779" s="243"/>
      <c r="K1779" s="243"/>
    </row>
    <row r="1780" spans="1:11">
      <c r="A1780" t="s">
        <v>439</v>
      </c>
      <c r="B1780" t="s">
        <v>134</v>
      </c>
      <c r="C1780" t="s">
        <v>553</v>
      </c>
      <c r="D1780" t="s">
        <v>433</v>
      </c>
      <c r="E1780" t="s">
        <v>434</v>
      </c>
      <c r="F1780" s="243">
        <v>45756.759687500002</v>
      </c>
      <c r="G1780" t="s">
        <v>435</v>
      </c>
      <c r="H1780" t="s">
        <v>436</v>
      </c>
      <c r="I1780" t="str">
        <f t="shared" si="27"/>
        <v>20250409</v>
      </c>
      <c r="J1780" s="243"/>
      <c r="K1780" s="243"/>
    </row>
    <row r="1781" spans="1:11">
      <c r="A1781" t="s">
        <v>439</v>
      </c>
      <c r="B1781" t="s">
        <v>134</v>
      </c>
      <c r="C1781" t="s">
        <v>553</v>
      </c>
      <c r="D1781" t="s">
        <v>433</v>
      </c>
      <c r="E1781" t="s">
        <v>434</v>
      </c>
      <c r="F1781" s="243">
        <v>45756.756076388891</v>
      </c>
      <c r="G1781" t="s">
        <v>435</v>
      </c>
      <c r="H1781" t="s">
        <v>436</v>
      </c>
      <c r="I1781" t="str">
        <f t="shared" si="27"/>
        <v>20250409</v>
      </c>
      <c r="J1781" s="243"/>
      <c r="K1781" s="243"/>
    </row>
    <row r="1782" spans="1:11">
      <c r="A1782" t="s">
        <v>439</v>
      </c>
      <c r="B1782" t="s">
        <v>134</v>
      </c>
      <c r="C1782" t="s">
        <v>553</v>
      </c>
      <c r="D1782" t="s">
        <v>433</v>
      </c>
      <c r="E1782" t="s">
        <v>434</v>
      </c>
      <c r="F1782" s="243">
        <v>45756.352847222224</v>
      </c>
      <c r="G1782" t="s">
        <v>435</v>
      </c>
      <c r="H1782" t="s">
        <v>436</v>
      </c>
      <c r="I1782" t="str">
        <f t="shared" si="27"/>
        <v>20250409</v>
      </c>
      <c r="J1782" s="243"/>
      <c r="K1782" s="243"/>
    </row>
    <row r="1783" spans="1:11">
      <c r="A1783" t="s">
        <v>439</v>
      </c>
      <c r="B1783" t="s">
        <v>134</v>
      </c>
      <c r="C1783" t="s">
        <v>553</v>
      </c>
      <c r="D1783" t="s">
        <v>433</v>
      </c>
      <c r="E1783" t="s">
        <v>434</v>
      </c>
      <c r="F1783" s="243">
        <v>45743.839143518519</v>
      </c>
      <c r="G1783" t="s">
        <v>435</v>
      </c>
      <c r="H1783" t="s">
        <v>436</v>
      </c>
      <c r="I1783" t="str">
        <f t="shared" si="27"/>
        <v>20250327</v>
      </c>
      <c r="J1783" s="243"/>
      <c r="K1783" s="243"/>
    </row>
    <row r="1784" spans="1:11">
      <c r="A1784" t="s">
        <v>439</v>
      </c>
      <c r="B1784" t="s">
        <v>134</v>
      </c>
      <c r="C1784" t="s">
        <v>553</v>
      </c>
      <c r="D1784" t="s">
        <v>433</v>
      </c>
      <c r="E1784" t="s">
        <v>434</v>
      </c>
      <c r="F1784" s="243">
        <v>45743.692199074074</v>
      </c>
      <c r="G1784" t="s">
        <v>435</v>
      </c>
      <c r="H1784" t="s">
        <v>436</v>
      </c>
      <c r="I1784" t="str">
        <f t="shared" si="27"/>
        <v>20250327</v>
      </c>
      <c r="J1784" s="243"/>
      <c r="K1784" s="243"/>
    </row>
    <row r="1785" spans="1:11">
      <c r="A1785" t="s">
        <v>439</v>
      </c>
      <c r="B1785" t="s">
        <v>134</v>
      </c>
      <c r="C1785" t="s">
        <v>553</v>
      </c>
      <c r="D1785" t="s">
        <v>433</v>
      </c>
      <c r="E1785" t="s">
        <v>434</v>
      </c>
      <c r="F1785" s="243">
        <v>45743.679444444446</v>
      </c>
      <c r="G1785" t="s">
        <v>435</v>
      </c>
      <c r="H1785" t="s">
        <v>436</v>
      </c>
      <c r="I1785" t="str">
        <f t="shared" si="27"/>
        <v>20250327</v>
      </c>
      <c r="J1785" s="243"/>
      <c r="K1785" s="243"/>
    </row>
    <row r="1786" spans="1:11">
      <c r="A1786" t="s">
        <v>439</v>
      </c>
      <c r="B1786" t="s">
        <v>134</v>
      </c>
      <c r="C1786" t="s">
        <v>553</v>
      </c>
      <c r="D1786" t="s">
        <v>433</v>
      </c>
      <c r="E1786" t="s">
        <v>434</v>
      </c>
      <c r="F1786" s="243">
        <v>45743.451898148145</v>
      </c>
      <c r="G1786" t="s">
        <v>458</v>
      </c>
      <c r="H1786" t="s">
        <v>459</v>
      </c>
      <c r="I1786" t="str">
        <f t="shared" si="27"/>
        <v>20250327</v>
      </c>
      <c r="J1786" s="243"/>
      <c r="K1786" s="243"/>
    </row>
    <row r="1787" spans="1:11">
      <c r="A1787" t="s">
        <v>439</v>
      </c>
      <c r="B1787" t="s">
        <v>134</v>
      </c>
      <c r="C1787" t="s">
        <v>553</v>
      </c>
      <c r="D1787" t="s">
        <v>433</v>
      </c>
      <c r="E1787" t="s">
        <v>434</v>
      </c>
      <c r="F1787" s="243">
        <v>45743.320520833331</v>
      </c>
      <c r="G1787" t="s">
        <v>458</v>
      </c>
      <c r="H1787" t="s">
        <v>459</v>
      </c>
      <c r="I1787" t="str">
        <f t="shared" si="27"/>
        <v>20250327</v>
      </c>
      <c r="J1787" s="243"/>
      <c r="K1787" s="243"/>
    </row>
    <row r="1788" spans="1:11">
      <c r="A1788" t="s">
        <v>439</v>
      </c>
      <c r="B1788" t="s">
        <v>134</v>
      </c>
      <c r="C1788" t="s">
        <v>553</v>
      </c>
      <c r="D1788" t="s">
        <v>433</v>
      </c>
      <c r="E1788" t="s">
        <v>434</v>
      </c>
      <c r="F1788" s="243">
        <v>45742.775937500002</v>
      </c>
      <c r="G1788" t="s">
        <v>435</v>
      </c>
      <c r="H1788" t="s">
        <v>436</v>
      </c>
      <c r="I1788" t="str">
        <f t="shared" si="27"/>
        <v>20250326</v>
      </c>
      <c r="J1788" s="243"/>
      <c r="K1788" s="243"/>
    </row>
    <row r="1789" spans="1:11">
      <c r="A1789" t="s">
        <v>439</v>
      </c>
      <c r="B1789" t="s">
        <v>134</v>
      </c>
      <c r="C1789" t="s">
        <v>553</v>
      </c>
      <c r="D1789" t="s">
        <v>433</v>
      </c>
      <c r="E1789" t="s">
        <v>434</v>
      </c>
      <c r="F1789" s="243">
        <v>45742.764074074075</v>
      </c>
      <c r="G1789" t="s">
        <v>435</v>
      </c>
      <c r="H1789" t="s">
        <v>436</v>
      </c>
      <c r="I1789" t="str">
        <f t="shared" si="27"/>
        <v>20250326</v>
      </c>
      <c r="J1789" s="243"/>
      <c r="K1789" s="243"/>
    </row>
    <row r="1790" spans="1:11">
      <c r="A1790" t="s">
        <v>439</v>
      </c>
      <c r="B1790" t="s">
        <v>134</v>
      </c>
      <c r="C1790" t="s">
        <v>553</v>
      </c>
      <c r="D1790" t="s">
        <v>433</v>
      </c>
      <c r="E1790" t="s">
        <v>434</v>
      </c>
      <c r="F1790" s="243">
        <v>45742.747384259259</v>
      </c>
      <c r="G1790" t="s">
        <v>435</v>
      </c>
      <c r="H1790" t="s">
        <v>436</v>
      </c>
      <c r="I1790" t="str">
        <f t="shared" si="27"/>
        <v>20250326</v>
      </c>
      <c r="J1790" s="243"/>
      <c r="K1790" s="243"/>
    </row>
    <row r="1791" spans="1:11">
      <c r="A1791" t="s">
        <v>439</v>
      </c>
      <c r="B1791" t="s">
        <v>134</v>
      </c>
      <c r="C1791" t="s">
        <v>553</v>
      </c>
      <c r="D1791" t="s">
        <v>433</v>
      </c>
      <c r="E1791" t="s">
        <v>434</v>
      </c>
      <c r="F1791" s="243">
        <v>45742.736574074072</v>
      </c>
      <c r="G1791" t="s">
        <v>435</v>
      </c>
      <c r="H1791" t="s">
        <v>436</v>
      </c>
      <c r="I1791" t="str">
        <f t="shared" si="27"/>
        <v>20250326</v>
      </c>
      <c r="J1791" s="243"/>
      <c r="K1791" s="243"/>
    </row>
    <row r="1792" spans="1:11">
      <c r="A1792" t="s">
        <v>439</v>
      </c>
      <c r="B1792" t="s">
        <v>134</v>
      </c>
      <c r="C1792" t="s">
        <v>553</v>
      </c>
      <c r="D1792" t="s">
        <v>433</v>
      </c>
      <c r="E1792" t="s">
        <v>434</v>
      </c>
      <c r="F1792" s="243">
        <v>45742.342881944445</v>
      </c>
      <c r="G1792" t="s">
        <v>435</v>
      </c>
      <c r="H1792" t="s">
        <v>436</v>
      </c>
      <c r="I1792" t="str">
        <f t="shared" si="27"/>
        <v>20250326</v>
      </c>
      <c r="J1792" s="243"/>
      <c r="K1792" s="243"/>
    </row>
    <row r="1793" spans="1:11">
      <c r="A1793" t="s">
        <v>439</v>
      </c>
      <c r="B1793" t="s">
        <v>134</v>
      </c>
      <c r="C1793" t="s">
        <v>553</v>
      </c>
      <c r="D1793" t="s">
        <v>433</v>
      </c>
      <c r="E1793" t="s">
        <v>434</v>
      </c>
      <c r="F1793" s="244">
        <v>45741.754479166666</v>
      </c>
      <c r="G1793" t="s">
        <v>435</v>
      </c>
      <c r="H1793" t="s">
        <v>436</v>
      </c>
      <c r="I1793" t="str">
        <f t="shared" si="27"/>
        <v>20250325</v>
      </c>
      <c r="J1793" s="243"/>
      <c r="K1793" s="243"/>
    </row>
    <row r="1794" spans="1:11">
      <c r="A1794" t="s">
        <v>439</v>
      </c>
      <c r="B1794" t="s">
        <v>134</v>
      </c>
      <c r="C1794" t="s">
        <v>553</v>
      </c>
      <c r="D1794" t="s">
        <v>433</v>
      </c>
      <c r="E1794" t="s">
        <v>434</v>
      </c>
      <c r="F1794" s="244">
        <v>45741.748055555552</v>
      </c>
      <c r="G1794" t="s">
        <v>435</v>
      </c>
      <c r="H1794" t="s">
        <v>436</v>
      </c>
      <c r="I1794" t="str">
        <f t="shared" ref="I1794:I1857" si="28">TEXT(F1794,"yyyymmdd")</f>
        <v>20250325</v>
      </c>
      <c r="J1794" s="243"/>
      <c r="K1794" s="243"/>
    </row>
    <row r="1795" spans="1:11">
      <c r="A1795" t="s">
        <v>439</v>
      </c>
      <c r="B1795" t="s">
        <v>134</v>
      </c>
      <c r="C1795" t="s">
        <v>553</v>
      </c>
      <c r="D1795" t="s">
        <v>433</v>
      </c>
      <c r="E1795" t="s">
        <v>434</v>
      </c>
      <c r="F1795" s="243">
        <v>45741.736342592594</v>
      </c>
      <c r="G1795" t="s">
        <v>435</v>
      </c>
      <c r="H1795" t="s">
        <v>436</v>
      </c>
      <c r="I1795" t="str">
        <f t="shared" si="28"/>
        <v>20250325</v>
      </c>
      <c r="J1795" s="243"/>
      <c r="K1795" s="243"/>
    </row>
    <row r="1796" spans="1:11">
      <c r="A1796" t="s">
        <v>439</v>
      </c>
      <c r="B1796" t="s">
        <v>134</v>
      </c>
      <c r="C1796" t="s">
        <v>553</v>
      </c>
      <c r="D1796" t="s">
        <v>433</v>
      </c>
      <c r="E1796" t="s">
        <v>434</v>
      </c>
      <c r="F1796" s="243">
        <v>45741.345601851855</v>
      </c>
      <c r="G1796" t="s">
        <v>435</v>
      </c>
      <c r="H1796" t="s">
        <v>436</v>
      </c>
      <c r="I1796" t="str">
        <f t="shared" si="28"/>
        <v>20250325</v>
      </c>
      <c r="J1796" s="243"/>
      <c r="K1796" s="243"/>
    </row>
    <row r="1797" spans="1:11">
      <c r="A1797" t="s">
        <v>439</v>
      </c>
      <c r="B1797" t="s">
        <v>134</v>
      </c>
      <c r="C1797" t="s">
        <v>553</v>
      </c>
      <c r="D1797" t="s">
        <v>433</v>
      </c>
      <c r="E1797" t="s">
        <v>434</v>
      </c>
      <c r="F1797" s="243">
        <v>45740.755636574075</v>
      </c>
      <c r="G1797" t="s">
        <v>435</v>
      </c>
      <c r="H1797" t="s">
        <v>436</v>
      </c>
      <c r="I1797" t="str">
        <f t="shared" si="28"/>
        <v>20250324</v>
      </c>
      <c r="J1797" s="243"/>
      <c r="K1797" s="243"/>
    </row>
    <row r="1798" spans="1:11">
      <c r="A1798" t="s">
        <v>439</v>
      </c>
      <c r="B1798" t="s">
        <v>134</v>
      </c>
      <c r="C1798" t="s">
        <v>553</v>
      </c>
      <c r="D1798" t="s">
        <v>433</v>
      </c>
      <c r="E1798" t="s">
        <v>434</v>
      </c>
      <c r="F1798" s="243">
        <v>45740.344224537039</v>
      </c>
      <c r="G1798" t="s">
        <v>435</v>
      </c>
      <c r="H1798" t="s">
        <v>436</v>
      </c>
      <c r="I1798" t="str">
        <f t="shared" si="28"/>
        <v>20250324</v>
      </c>
      <c r="J1798" s="243"/>
      <c r="K1798" s="243"/>
    </row>
    <row r="1799" spans="1:11">
      <c r="A1799" t="s">
        <v>439</v>
      </c>
      <c r="B1799" t="s">
        <v>134</v>
      </c>
      <c r="C1799" t="s">
        <v>553</v>
      </c>
      <c r="D1799" t="s">
        <v>433</v>
      </c>
      <c r="E1799" t="s">
        <v>434</v>
      </c>
      <c r="F1799" s="243">
        <v>45737.747141203705</v>
      </c>
      <c r="G1799" t="s">
        <v>435</v>
      </c>
      <c r="H1799" t="s">
        <v>436</v>
      </c>
      <c r="I1799" t="str">
        <f t="shared" si="28"/>
        <v>20250321</v>
      </c>
      <c r="J1799" s="243"/>
      <c r="K1799" s="243"/>
    </row>
    <row r="1800" spans="1:11">
      <c r="A1800" t="s">
        <v>439</v>
      </c>
      <c r="B1800" t="s">
        <v>134</v>
      </c>
      <c r="C1800" t="s">
        <v>553</v>
      </c>
      <c r="D1800" t="s">
        <v>433</v>
      </c>
      <c r="E1800" t="s">
        <v>434</v>
      </c>
      <c r="F1800" s="243">
        <v>45737.744189814817</v>
      </c>
      <c r="G1800" t="s">
        <v>435</v>
      </c>
      <c r="H1800" t="s">
        <v>436</v>
      </c>
      <c r="I1800" t="str">
        <f t="shared" si="28"/>
        <v>20250321</v>
      </c>
      <c r="J1800" s="243"/>
      <c r="K1800" s="243"/>
    </row>
    <row r="1801" spans="1:11">
      <c r="A1801" t="s">
        <v>439</v>
      </c>
      <c r="B1801" t="s">
        <v>134</v>
      </c>
      <c r="C1801" t="s">
        <v>553</v>
      </c>
      <c r="D1801" t="s">
        <v>433</v>
      </c>
      <c r="E1801" t="s">
        <v>434</v>
      </c>
      <c r="F1801" s="243">
        <v>45737.736481481479</v>
      </c>
      <c r="G1801" t="s">
        <v>435</v>
      </c>
      <c r="H1801" t="s">
        <v>436</v>
      </c>
      <c r="I1801" t="str">
        <f t="shared" si="28"/>
        <v>20250321</v>
      </c>
      <c r="J1801" s="243"/>
      <c r="K1801" s="243"/>
    </row>
    <row r="1802" spans="1:11">
      <c r="A1802" t="s">
        <v>439</v>
      </c>
      <c r="B1802" t="s">
        <v>134</v>
      </c>
      <c r="C1802" t="s">
        <v>553</v>
      </c>
      <c r="D1802" t="s">
        <v>433</v>
      </c>
      <c r="E1802" t="s">
        <v>434</v>
      </c>
      <c r="F1802" s="243">
        <v>45737.343587962961</v>
      </c>
      <c r="G1802" t="s">
        <v>435</v>
      </c>
      <c r="H1802" t="s">
        <v>436</v>
      </c>
      <c r="I1802" t="str">
        <f t="shared" si="28"/>
        <v>20250321</v>
      </c>
      <c r="J1802" s="243"/>
      <c r="K1802" s="243"/>
    </row>
    <row r="1803" spans="1:11">
      <c r="A1803" t="s">
        <v>439</v>
      </c>
      <c r="B1803" t="s">
        <v>134</v>
      </c>
      <c r="C1803" t="s">
        <v>553</v>
      </c>
      <c r="D1803" t="s">
        <v>433</v>
      </c>
      <c r="E1803" t="s">
        <v>434</v>
      </c>
      <c r="F1803" s="243">
        <v>45736.321712962963</v>
      </c>
      <c r="G1803" t="s">
        <v>554</v>
      </c>
      <c r="H1803" t="s">
        <v>497</v>
      </c>
      <c r="I1803" t="str">
        <f t="shared" si="28"/>
        <v>20250320</v>
      </c>
      <c r="J1803" s="243"/>
      <c r="K1803" s="243"/>
    </row>
    <row r="1804" spans="1:11">
      <c r="A1804" t="s">
        <v>513</v>
      </c>
      <c r="B1804" t="s">
        <v>148</v>
      </c>
      <c r="C1804" t="s">
        <v>555</v>
      </c>
      <c r="D1804" t="s">
        <v>433</v>
      </c>
      <c r="E1804" t="s">
        <v>449</v>
      </c>
      <c r="F1804" s="243">
        <v>45740.342488425929</v>
      </c>
      <c r="G1804" t="s">
        <v>454</v>
      </c>
      <c r="H1804" t="s">
        <v>455</v>
      </c>
      <c r="I1804" t="str">
        <f t="shared" si="28"/>
        <v>20250324</v>
      </c>
      <c r="J1804" s="243"/>
      <c r="K1804" s="243"/>
    </row>
    <row r="1805" spans="1:11">
      <c r="A1805" t="s">
        <v>513</v>
      </c>
      <c r="B1805" t="s">
        <v>148</v>
      </c>
      <c r="C1805" t="s">
        <v>555</v>
      </c>
      <c r="D1805" t="s">
        <v>433</v>
      </c>
      <c r="E1805" t="s">
        <v>449</v>
      </c>
      <c r="F1805" s="243">
        <v>45736.743611111109</v>
      </c>
      <c r="G1805" t="s">
        <v>454</v>
      </c>
      <c r="H1805" t="s">
        <v>455</v>
      </c>
      <c r="I1805" t="str">
        <f t="shared" si="28"/>
        <v>20250320</v>
      </c>
      <c r="J1805" s="243"/>
      <c r="K1805" s="243"/>
    </row>
    <row r="1806" spans="1:11">
      <c r="A1806" t="s">
        <v>513</v>
      </c>
      <c r="B1806" t="s">
        <v>148</v>
      </c>
      <c r="C1806" t="s">
        <v>555</v>
      </c>
      <c r="D1806" t="s">
        <v>433</v>
      </c>
      <c r="E1806" t="s">
        <v>449</v>
      </c>
      <c r="F1806" s="243">
        <v>45736.343657407408</v>
      </c>
      <c r="G1806" t="s">
        <v>454</v>
      </c>
      <c r="H1806" t="s">
        <v>455</v>
      </c>
      <c r="I1806" t="str">
        <f t="shared" si="28"/>
        <v>20250320</v>
      </c>
      <c r="J1806" s="243"/>
      <c r="K1806" s="243"/>
    </row>
    <row r="1807" spans="1:11">
      <c r="A1807" t="s">
        <v>431</v>
      </c>
      <c r="B1807" t="s">
        <v>188</v>
      </c>
      <c r="C1807" t="s">
        <v>556</v>
      </c>
      <c r="D1807" t="s">
        <v>478</v>
      </c>
      <c r="E1807" t="s">
        <v>434</v>
      </c>
      <c r="F1807" s="243">
        <v>45763.758738425924</v>
      </c>
      <c r="G1807" t="s">
        <v>435</v>
      </c>
      <c r="H1807" t="s">
        <v>436</v>
      </c>
      <c r="I1807" t="str">
        <f t="shared" si="28"/>
        <v>20250416</v>
      </c>
      <c r="J1807" s="243"/>
      <c r="K1807" s="243"/>
    </row>
    <row r="1808" spans="1:11">
      <c r="A1808" t="s">
        <v>431</v>
      </c>
      <c r="B1808" t="s">
        <v>188</v>
      </c>
      <c r="C1808" t="s">
        <v>556</v>
      </c>
      <c r="D1808" t="s">
        <v>478</v>
      </c>
      <c r="E1808" t="s">
        <v>434</v>
      </c>
      <c r="F1808" s="243">
        <v>45763.320416666669</v>
      </c>
      <c r="G1808" t="s">
        <v>435</v>
      </c>
      <c r="H1808" t="s">
        <v>436</v>
      </c>
      <c r="I1808" t="str">
        <f t="shared" si="28"/>
        <v>20250416</v>
      </c>
      <c r="J1808" s="243"/>
      <c r="K1808" s="243"/>
    </row>
    <row r="1809" spans="1:11">
      <c r="A1809" t="s">
        <v>431</v>
      </c>
      <c r="B1809" t="s">
        <v>188</v>
      </c>
      <c r="C1809" t="s">
        <v>556</v>
      </c>
      <c r="D1809" t="s">
        <v>478</v>
      </c>
      <c r="E1809" t="s">
        <v>434</v>
      </c>
      <c r="F1809" s="243">
        <v>45762.759467592594</v>
      </c>
      <c r="G1809" t="s">
        <v>435</v>
      </c>
      <c r="H1809" t="s">
        <v>436</v>
      </c>
      <c r="I1809" t="str">
        <f t="shared" si="28"/>
        <v>20250415</v>
      </c>
      <c r="J1809" s="243"/>
      <c r="K1809" s="243"/>
    </row>
    <row r="1810" spans="1:11">
      <c r="A1810" t="s">
        <v>431</v>
      </c>
      <c r="B1810" t="s">
        <v>188</v>
      </c>
      <c r="C1810" t="s">
        <v>556</v>
      </c>
      <c r="D1810" t="s">
        <v>478</v>
      </c>
      <c r="E1810" t="s">
        <v>434</v>
      </c>
      <c r="F1810" s="243">
        <v>45762.322210648148</v>
      </c>
      <c r="G1810" t="s">
        <v>435</v>
      </c>
      <c r="H1810" t="s">
        <v>436</v>
      </c>
      <c r="I1810" t="str">
        <f t="shared" si="28"/>
        <v>20250415</v>
      </c>
      <c r="J1810" s="243"/>
      <c r="K1810" s="243"/>
    </row>
    <row r="1811" spans="1:11">
      <c r="A1811" t="s">
        <v>431</v>
      </c>
      <c r="B1811" t="s">
        <v>188</v>
      </c>
      <c r="C1811" t="s">
        <v>556</v>
      </c>
      <c r="D1811" t="s">
        <v>478</v>
      </c>
      <c r="E1811" t="s">
        <v>434</v>
      </c>
      <c r="F1811" s="243">
        <v>45761.732442129629</v>
      </c>
      <c r="G1811" t="s">
        <v>435</v>
      </c>
      <c r="H1811" t="s">
        <v>436</v>
      </c>
      <c r="I1811" t="str">
        <f t="shared" si="28"/>
        <v>20250414</v>
      </c>
      <c r="J1811" s="243"/>
      <c r="K1811" s="243"/>
    </row>
    <row r="1812" spans="1:11">
      <c r="A1812" t="s">
        <v>431</v>
      </c>
      <c r="B1812" t="s">
        <v>188</v>
      </c>
      <c r="C1812" t="s">
        <v>556</v>
      </c>
      <c r="D1812" t="s">
        <v>478</v>
      </c>
      <c r="E1812" t="s">
        <v>434</v>
      </c>
      <c r="F1812" s="243">
        <v>45761.329479166663</v>
      </c>
      <c r="G1812" t="s">
        <v>502</v>
      </c>
      <c r="H1812" t="s">
        <v>503</v>
      </c>
      <c r="I1812" t="str">
        <f t="shared" si="28"/>
        <v>20250414</v>
      </c>
      <c r="J1812" s="243"/>
      <c r="K1812" s="243"/>
    </row>
    <row r="1813" spans="1:11">
      <c r="A1813" t="s">
        <v>431</v>
      </c>
      <c r="B1813" t="s">
        <v>188</v>
      </c>
      <c r="C1813" t="s">
        <v>556</v>
      </c>
      <c r="D1813" t="s">
        <v>478</v>
      </c>
      <c r="E1813" t="s">
        <v>434</v>
      </c>
      <c r="F1813" s="243">
        <v>45758.734016203707</v>
      </c>
      <c r="G1813" t="s">
        <v>435</v>
      </c>
      <c r="H1813" t="s">
        <v>436</v>
      </c>
      <c r="I1813" t="str">
        <f t="shared" si="28"/>
        <v>20250411</v>
      </c>
      <c r="J1813" s="243"/>
      <c r="K1813" s="243"/>
    </row>
    <row r="1814" spans="1:11">
      <c r="A1814" t="s">
        <v>431</v>
      </c>
      <c r="B1814" t="s">
        <v>188</v>
      </c>
      <c r="C1814" t="s">
        <v>556</v>
      </c>
      <c r="D1814" t="s">
        <v>478</v>
      </c>
      <c r="E1814" t="s">
        <v>434</v>
      </c>
      <c r="F1814" s="243">
        <v>45758.334236111114</v>
      </c>
      <c r="G1814" t="s">
        <v>435</v>
      </c>
      <c r="H1814" t="s">
        <v>436</v>
      </c>
      <c r="I1814" t="str">
        <f t="shared" si="28"/>
        <v>20250411</v>
      </c>
      <c r="J1814" s="243"/>
      <c r="K1814" s="243"/>
    </row>
    <row r="1815" spans="1:11">
      <c r="A1815" t="s">
        <v>431</v>
      </c>
      <c r="B1815" t="s">
        <v>188</v>
      </c>
      <c r="C1815" t="s">
        <v>556</v>
      </c>
      <c r="D1815" t="s">
        <v>478</v>
      </c>
      <c r="E1815" t="s">
        <v>434</v>
      </c>
      <c r="F1815" s="243">
        <v>45757.74931712963</v>
      </c>
      <c r="G1815" t="s">
        <v>435</v>
      </c>
      <c r="H1815" t="s">
        <v>436</v>
      </c>
      <c r="I1815" t="str">
        <f t="shared" si="28"/>
        <v>20250410</v>
      </c>
      <c r="J1815" s="243"/>
      <c r="K1815" s="243"/>
    </row>
    <row r="1816" spans="1:11">
      <c r="A1816" t="s">
        <v>431</v>
      </c>
      <c r="B1816" t="s">
        <v>188</v>
      </c>
      <c r="C1816" t="s">
        <v>556</v>
      </c>
      <c r="D1816" t="s">
        <v>478</v>
      </c>
      <c r="E1816" t="s">
        <v>434</v>
      </c>
      <c r="F1816" s="243">
        <v>45757.338553240741</v>
      </c>
      <c r="G1816" t="s">
        <v>435</v>
      </c>
      <c r="H1816" t="s">
        <v>436</v>
      </c>
      <c r="I1816" t="str">
        <f t="shared" si="28"/>
        <v>20250410</v>
      </c>
      <c r="J1816" s="243"/>
      <c r="K1816" s="243"/>
    </row>
    <row r="1817" spans="1:11">
      <c r="A1817" t="s">
        <v>431</v>
      </c>
      <c r="B1817" t="s">
        <v>188</v>
      </c>
      <c r="C1817" t="s">
        <v>556</v>
      </c>
      <c r="D1817" t="s">
        <v>478</v>
      </c>
      <c r="E1817" t="s">
        <v>434</v>
      </c>
      <c r="F1817" s="243">
        <v>45756.798055555555</v>
      </c>
      <c r="G1817" t="s">
        <v>435</v>
      </c>
      <c r="H1817" t="s">
        <v>436</v>
      </c>
      <c r="I1817" t="str">
        <f t="shared" si="28"/>
        <v>20250409</v>
      </c>
      <c r="J1817" s="243"/>
      <c r="K1817" s="243"/>
    </row>
    <row r="1818" spans="1:11">
      <c r="A1818" t="s">
        <v>431</v>
      </c>
      <c r="B1818" t="s">
        <v>188</v>
      </c>
      <c r="C1818" t="s">
        <v>556</v>
      </c>
      <c r="D1818" t="s">
        <v>478</v>
      </c>
      <c r="E1818" t="s">
        <v>434</v>
      </c>
      <c r="F1818" s="243">
        <v>45756.317245370374</v>
      </c>
      <c r="G1818" t="s">
        <v>551</v>
      </c>
      <c r="H1818" t="s">
        <v>535</v>
      </c>
      <c r="I1818" t="str">
        <f t="shared" si="28"/>
        <v>20250409</v>
      </c>
      <c r="J1818" s="243"/>
      <c r="K1818" s="243"/>
    </row>
    <row r="1819" spans="1:11">
      <c r="A1819" t="s">
        <v>431</v>
      </c>
      <c r="B1819" t="s">
        <v>188</v>
      </c>
      <c r="C1819" t="s">
        <v>556</v>
      </c>
      <c r="D1819" t="s">
        <v>478</v>
      </c>
      <c r="E1819" t="s">
        <v>434</v>
      </c>
      <c r="F1819" s="243">
        <v>45755.772673611114</v>
      </c>
      <c r="G1819" t="s">
        <v>435</v>
      </c>
      <c r="H1819" t="s">
        <v>436</v>
      </c>
      <c r="I1819" t="str">
        <f t="shared" si="28"/>
        <v>20250408</v>
      </c>
      <c r="J1819" s="243"/>
      <c r="K1819" s="243"/>
    </row>
    <row r="1820" spans="1:11">
      <c r="A1820" t="s">
        <v>431</v>
      </c>
      <c r="B1820" t="s">
        <v>188</v>
      </c>
      <c r="C1820" t="s">
        <v>556</v>
      </c>
      <c r="D1820" t="s">
        <v>478</v>
      </c>
      <c r="E1820" t="s">
        <v>434</v>
      </c>
      <c r="F1820" s="243">
        <v>45755.3434375</v>
      </c>
      <c r="G1820" t="s">
        <v>435</v>
      </c>
      <c r="H1820" t="s">
        <v>436</v>
      </c>
      <c r="I1820" t="str">
        <f t="shared" si="28"/>
        <v>20250408</v>
      </c>
      <c r="J1820" s="243"/>
      <c r="K1820" s="243"/>
    </row>
    <row r="1821" spans="1:11">
      <c r="A1821" t="s">
        <v>431</v>
      </c>
      <c r="B1821" t="s">
        <v>188</v>
      </c>
      <c r="C1821" t="s">
        <v>556</v>
      </c>
      <c r="D1821" t="s">
        <v>478</v>
      </c>
      <c r="E1821" t="s">
        <v>434</v>
      </c>
      <c r="F1821" s="243">
        <v>45751.734710648147</v>
      </c>
      <c r="G1821" t="s">
        <v>435</v>
      </c>
      <c r="H1821" t="s">
        <v>436</v>
      </c>
      <c r="I1821" t="str">
        <f t="shared" si="28"/>
        <v>20250404</v>
      </c>
      <c r="J1821" s="243"/>
      <c r="K1821" s="243"/>
    </row>
    <row r="1822" spans="1:11">
      <c r="A1822" t="s">
        <v>431</v>
      </c>
      <c r="B1822" t="s">
        <v>188</v>
      </c>
      <c r="C1822" t="s">
        <v>556</v>
      </c>
      <c r="D1822" t="s">
        <v>478</v>
      </c>
      <c r="E1822" t="s">
        <v>434</v>
      </c>
      <c r="F1822" s="243">
        <v>45751.33666666667</v>
      </c>
      <c r="G1822" t="s">
        <v>435</v>
      </c>
      <c r="H1822" t="s">
        <v>436</v>
      </c>
      <c r="I1822" t="str">
        <f t="shared" si="28"/>
        <v>20250404</v>
      </c>
      <c r="J1822" s="243"/>
      <c r="K1822" s="243"/>
    </row>
    <row r="1823" spans="1:11">
      <c r="A1823" t="s">
        <v>431</v>
      </c>
      <c r="B1823" t="s">
        <v>188</v>
      </c>
      <c r="C1823" t="s">
        <v>556</v>
      </c>
      <c r="D1823" t="s">
        <v>478</v>
      </c>
      <c r="E1823" t="s">
        <v>434</v>
      </c>
      <c r="F1823" s="243">
        <v>45750.747037037036</v>
      </c>
      <c r="G1823" t="s">
        <v>435</v>
      </c>
      <c r="H1823" t="s">
        <v>436</v>
      </c>
      <c r="I1823" t="str">
        <f t="shared" si="28"/>
        <v>20250403</v>
      </c>
      <c r="J1823" s="243"/>
      <c r="K1823" s="243"/>
    </row>
    <row r="1824" spans="1:11">
      <c r="A1824" t="s">
        <v>431</v>
      </c>
      <c r="B1824" t="s">
        <v>188</v>
      </c>
      <c r="C1824" t="s">
        <v>556</v>
      </c>
      <c r="D1824" t="s">
        <v>478</v>
      </c>
      <c r="E1824" t="s">
        <v>434</v>
      </c>
      <c r="F1824" s="243">
        <v>45750.328796296293</v>
      </c>
      <c r="G1824" t="s">
        <v>435</v>
      </c>
      <c r="H1824" t="s">
        <v>436</v>
      </c>
      <c r="I1824" t="str">
        <f t="shared" si="28"/>
        <v>20250403</v>
      </c>
      <c r="J1824" s="243"/>
      <c r="K1824" s="243"/>
    </row>
    <row r="1825" spans="1:11">
      <c r="A1825" t="s">
        <v>431</v>
      </c>
      <c r="B1825" t="s">
        <v>188</v>
      </c>
      <c r="C1825" t="s">
        <v>556</v>
      </c>
      <c r="D1825" t="s">
        <v>478</v>
      </c>
      <c r="E1825" t="s">
        <v>434</v>
      </c>
      <c r="F1825" s="243">
        <v>45749.75341435185</v>
      </c>
      <c r="G1825" t="s">
        <v>435</v>
      </c>
      <c r="H1825" t="s">
        <v>436</v>
      </c>
      <c r="I1825" t="str">
        <f t="shared" si="28"/>
        <v>20250402</v>
      </c>
      <c r="J1825" s="243"/>
      <c r="K1825" s="243"/>
    </row>
    <row r="1826" spans="1:11">
      <c r="A1826" t="s">
        <v>431</v>
      </c>
      <c r="B1826" t="s">
        <v>188</v>
      </c>
      <c r="C1826" t="s">
        <v>556</v>
      </c>
      <c r="D1826" t="s">
        <v>478</v>
      </c>
      <c r="E1826" t="s">
        <v>434</v>
      </c>
      <c r="F1826" s="243">
        <v>45749.337962962964</v>
      </c>
      <c r="G1826" t="s">
        <v>435</v>
      </c>
      <c r="H1826" t="s">
        <v>436</v>
      </c>
      <c r="I1826" t="str">
        <f t="shared" si="28"/>
        <v>20250402</v>
      </c>
      <c r="J1826" s="243"/>
      <c r="K1826" s="243"/>
    </row>
    <row r="1827" spans="1:11">
      <c r="A1827" t="s">
        <v>431</v>
      </c>
      <c r="B1827" t="s">
        <v>188</v>
      </c>
      <c r="C1827" t="s">
        <v>556</v>
      </c>
      <c r="D1827" t="s">
        <v>478</v>
      </c>
      <c r="E1827" t="s">
        <v>434</v>
      </c>
      <c r="F1827" s="243">
        <v>45748.76158564815</v>
      </c>
      <c r="G1827" t="s">
        <v>435</v>
      </c>
      <c r="H1827" t="s">
        <v>436</v>
      </c>
      <c r="I1827" t="str">
        <f t="shared" si="28"/>
        <v>20250401</v>
      </c>
      <c r="J1827" s="243"/>
      <c r="K1827" s="243"/>
    </row>
    <row r="1828" spans="1:11">
      <c r="A1828" t="s">
        <v>431</v>
      </c>
      <c r="B1828" t="s">
        <v>188</v>
      </c>
      <c r="C1828" t="s">
        <v>556</v>
      </c>
      <c r="D1828" t="s">
        <v>478</v>
      </c>
      <c r="E1828" t="s">
        <v>434</v>
      </c>
      <c r="F1828" s="243">
        <v>45748.330613425926</v>
      </c>
      <c r="G1828" t="s">
        <v>435</v>
      </c>
      <c r="H1828" t="s">
        <v>436</v>
      </c>
      <c r="I1828" t="str">
        <f t="shared" si="28"/>
        <v>20250401</v>
      </c>
      <c r="J1828" s="243"/>
      <c r="K1828" s="243"/>
    </row>
    <row r="1829" spans="1:11">
      <c r="A1829" t="s">
        <v>431</v>
      </c>
      <c r="B1829" t="s">
        <v>188</v>
      </c>
      <c r="C1829" t="s">
        <v>556</v>
      </c>
      <c r="D1829" t="s">
        <v>478</v>
      </c>
      <c r="E1829" t="s">
        <v>434</v>
      </c>
      <c r="F1829" s="243">
        <v>45747.769803240742</v>
      </c>
      <c r="G1829" t="s">
        <v>435</v>
      </c>
      <c r="H1829" t="s">
        <v>436</v>
      </c>
      <c r="I1829" t="str">
        <f t="shared" si="28"/>
        <v>20250331</v>
      </c>
      <c r="J1829" s="243"/>
      <c r="K1829" s="243"/>
    </row>
    <row r="1830" spans="1:11">
      <c r="A1830" t="s">
        <v>431</v>
      </c>
      <c r="B1830" t="s">
        <v>188</v>
      </c>
      <c r="C1830" t="s">
        <v>556</v>
      </c>
      <c r="D1830" t="s">
        <v>478</v>
      </c>
      <c r="E1830" t="s">
        <v>434</v>
      </c>
      <c r="F1830" s="243">
        <v>45747.346215277779</v>
      </c>
      <c r="G1830" t="s">
        <v>435</v>
      </c>
      <c r="H1830" t="s">
        <v>436</v>
      </c>
      <c r="I1830" t="str">
        <f t="shared" si="28"/>
        <v>20250331</v>
      </c>
      <c r="J1830" s="243"/>
      <c r="K1830" s="243"/>
    </row>
    <row r="1831" spans="1:11">
      <c r="A1831" t="s">
        <v>431</v>
      </c>
      <c r="B1831" t="s">
        <v>188</v>
      </c>
      <c r="C1831" t="s">
        <v>556</v>
      </c>
      <c r="D1831" t="s">
        <v>478</v>
      </c>
      <c r="E1831" t="s">
        <v>434</v>
      </c>
      <c r="F1831" s="243">
        <v>45744.752893518518</v>
      </c>
      <c r="G1831" t="s">
        <v>435</v>
      </c>
      <c r="H1831" t="s">
        <v>436</v>
      </c>
      <c r="I1831" t="str">
        <f t="shared" si="28"/>
        <v>20250328</v>
      </c>
      <c r="J1831" s="243"/>
      <c r="K1831" s="243"/>
    </row>
    <row r="1832" spans="1:11">
      <c r="A1832" t="s">
        <v>431</v>
      </c>
      <c r="B1832" t="s">
        <v>188</v>
      </c>
      <c r="C1832" t="s">
        <v>556</v>
      </c>
      <c r="D1832" t="s">
        <v>478</v>
      </c>
      <c r="E1832" t="s">
        <v>434</v>
      </c>
      <c r="F1832" s="243">
        <v>45744.353773148148</v>
      </c>
      <c r="G1832" t="s">
        <v>551</v>
      </c>
      <c r="H1832" t="s">
        <v>535</v>
      </c>
      <c r="I1832" t="str">
        <f t="shared" si="28"/>
        <v>20250328</v>
      </c>
      <c r="J1832" s="243"/>
      <c r="K1832" s="243"/>
    </row>
    <row r="1833" spans="1:11">
      <c r="A1833" t="s">
        <v>431</v>
      </c>
      <c r="B1833" t="s">
        <v>188</v>
      </c>
      <c r="C1833" t="s">
        <v>556</v>
      </c>
      <c r="D1833" t="s">
        <v>478</v>
      </c>
      <c r="E1833" t="s">
        <v>434</v>
      </c>
      <c r="F1833" s="243">
        <v>45743.760520833333</v>
      </c>
      <c r="G1833" t="s">
        <v>435</v>
      </c>
      <c r="H1833" t="s">
        <v>436</v>
      </c>
      <c r="I1833" t="str">
        <f t="shared" si="28"/>
        <v>20250327</v>
      </c>
      <c r="J1833" s="243"/>
      <c r="K1833" s="243"/>
    </row>
    <row r="1834" spans="1:11">
      <c r="A1834" t="s">
        <v>431</v>
      </c>
      <c r="B1834" t="s">
        <v>188</v>
      </c>
      <c r="C1834" t="s">
        <v>556</v>
      </c>
      <c r="D1834" t="s">
        <v>478</v>
      </c>
      <c r="E1834" t="s">
        <v>434</v>
      </c>
      <c r="F1834" s="243">
        <v>45743.337314814817</v>
      </c>
      <c r="G1834" t="s">
        <v>435</v>
      </c>
      <c r="H1834" t="s">
        <v>436</v>
      </c>
      <c r="I1834" t="str">
        <f t="shared" si="28"/>
        <v>20250327</v>
      </c>
      <c r="J1834" s="243"/>
      <c r="K1834" s="243"/>
    </row>
    <row r="1835" spans="1:11">
      <c r="A1835" t="s">
        <v>431</v>
      </c>
      <c r="B1835" t="s">
        <v>188</v>
      </c>
      <c r="C1835" t="s">
        <v>556</v>
      </c>
      <c r="D1835" t="s">
        <v>478</v>
      </c>
      <c r="E1835" t="s">
        <v>434</v>
      </c>
      <c r="F1835" s="243">
        <v>45742.755787037036</v>
      </c>
      <c r="G1835" t="s">
        <v>435</v>
      </c>
      <c r="H1835" t="s">
        <v>436</v>
      </c>
      <c r="I1835" t="str">
        <f t="shared" si="28"/>
        <v>20250326</v>
      </c>
      <c r="J1835" s="243"/>
      <c r="K1835" s="243"/>
    </row>
    <row r="1836" spans="1:11">
      <c r="A1836" t="s">
        <v>431</v>
      </c>
      <c r="B1836" t="s">
        <v>188</v>
      </c>
      <c r="C1836" t="s">
        <v>556</v>
      </c>
      <c r="D1836" t="s">
        <v>478</v>
      </c>
      <c r="E1836" t="s">
        <v>434</v>
      </c>
      <c r="F1836" s="243">
        <v>45742.330613425926</v>
      </c>
      <c r="G1836" t="s">
        <v>435</v>
      </c>
      <c r="H1836" t="s">
        <v>436</v>
      </c>
      <c r="I1836" t="str">
        <f t="shared" si="28"/>
        <v>20250326</v>
      </c>
      <c r="J1836" s="243"/>
      <c r="K1836" s="243"/>
    </row>
    <row r="1837" spans="1:11">
      <c r="A1837" t="s">
        <v>431</v>
      </c>
      <c r="B1837" t="s">
        <v>188</v>
      </c>
      <c r="C1837" t="s">
        <v>556</v>
      </c>
      <c r="D1837" t="s">
        <v>478</v>
      </c>
      <c r="E1837" t="s">
        <v>434</v>
      </c>
      <c r="F1837" s="243">
        <v>45741.750057870369</v>
      </c>
      <c r="G1837" t="s">
        <v>435</v>
      </c>
      <c r="H1837" t="s">
        <v>436</v>
      </c>
      <c r="I1837" t="str">
        <f t="shared" si="28"/>
        <v>20250325</v>
      </c>
      <c r="J1837" s="243"/>
      <c r="K1837" s="243"/>
    </row>
    <row r="1838" spans="1:11">
      <c r="A1838" t="s">
        <v>431</v>
      </c>
      <c r="B1838" t="s">
        <v>188</v>
      </c>
      <c r="C1838" t="s">
        <v>556</v>
      </c>
      <c r="D1838" t="s">
        <v>478</v>
      </c>
      <c r="E1838" t="s">
        <v>434</v>
      </c>
      <c r="F1838" s="243">
        <v>45741.321898148148</v>
      </c>
      <c r="G1838" t="s">
        <v>435</v>
      </c>
      <c r="H1838" t="s">
        <v>436</v>
      </c>
      <c r="I1838" t="str">
        <f t="shared" si="28"/>
        <v>20250325</v>
      </c>
      <c r="J1838" s="243"/>
      <c r="K1838" s="243"/>
    </row>
    <row r="1839" spans="1:11">
      <c r="A1839" t="s">
        <v>431</v>
      </c>
      <c r="B1839" t="s">
        <v>188</v>
      </c>
      <c r="C1839" t="s">
        <v>556</v>
      </c>
      <c r="D1839" t="s">
        <v>478</v>
      </c>
      <c r="E1839" t="s">
        <v>434</v>
      </c>
      <c r="F1839" s="243">
        <v>45740.735729166663</v>
      </c>
      <c r="G1839" t="s">
        <v>435</v>
      </c>
      <c r="H1839" t="s">
        <v>436</v>
      </c>
      <c r="I1839" t="str">
        <f t="shared" si="28"/>
        <v>20250324</v>
      </c>
      <c r="J1839" s="243"/>
      <c r="K1839" s="243"/>
    </row>
    <row r="1840" spans="1:11">
      <c r="A1840" t="s">
        <v>431</v>
      </c>
      <c r="B1840" t="s">
        <v>188</v>
      </c>
      <c r="C1840" t="s">
        <v>556</v>
      </c>
      <c r="D1840" t="s">
        <v>478</v>
      </c>
      <c r="E1840" t="s">
        <v>434</v>
      </c>
      <c r="F1840" s="243">
        <v>45740.326053240744</v>
      </c>
      <c r="G1840" t="s">
        <v>435</v>
      </c>
      <c r="H1840" t="s">
        <v>436</v>
      </c>
      <c r="I1840" t="str">
        <f t="shared" si="28"/>
        <v>20250324</v>
      </c>
      <c r="J1840" s="243"/>
      <c r="K1840" s="243"/>
    </row>
    <row r="1841" spans="1:11">
      <c r="A1841" t="s">
        <v>439</v>
      </c>
      <c r="B1841" t="s">
        <v>60</v>
      </c>
      <c r="C1841" t="s">
        <v>557</v>
      </c>
      <c r="D1841" t="s">
        <v>433</v>
      </c>
      <c r="E1841" t="s">
        <v>434</v>
      </c>
      <c r="F1841" s="243">
        <v>45763.762662037036</v>
      </c>
      <c r="G1841" t="s">
        <v>435</v>
      </c>
      <c r="H1841" t="s">
        <v>436</v>
      </c>
      <c r="I1841" t="str">
        <f t="shared" si="28"/>
        <v>20250416</v>
      </c>
      <c r="J1841" s="243"/>
      <c r="K1841" s="243"/>
    </row>
    <row r="1842" spans="1:11">
      <c r="A1842" t="s">
        <v>439</v>
      </c>
      <c r="B1842" t="s">
        <v>60</v>
      </c>
      <c r="C1842" t="s">
        <v>557</v>
      </c>
      <c r="D1842" t="s">
        <v>433</v>
      </c>
      <c r="E1842" t="s">
        <v>434</v>
      </c>
      <c r="F1842" s="243">
        <v>45763.343877314815</v>
      </c>
      <c r="G1842" t="s">
        <v>435</v>
      </c>
      <c r="H1842" t="s">
        <v>436</v>
      </c>
      <c r="I1842" t="str">
        <f t="shared" si="28"/>
        <v>20250416</v>
      </c>
      <c r="J1842" s="243"/>
      <c r="K1842" s="243"/>
    </row>
    <row r="1843" spans="1:11">
      <c r="A1843" t="s">
        <v>439</v>
      </c>
      <c r="B1843" t="s">
        <v>60</v>
      </c>
      <c r="C1843" t="s">
        <v>557</v>
      </c>
      <c r="D1843" t="s">
        <v>433</v>
      </c>
      <c r="E1843" t="s">
        <v>434</v>
      </c>
      <c r="F1843" s="243">
        <v>45762.765231481484</v>
      </c>
      <c r="G1843" t="s">
        <v>435</v>
      </c>
      <c r="H1843" t="s">
        <v>436</v>
      </c>
      <c r="I1843" t="str">
        <f t="shared" si="28"/>
        <v>20250415</v>
      </c>
      <c r="J1843" s="243"/>
      <c r="K1843" s="243"/>
    </row>
    <row r="1844" spans="1:11">
      <c r="A1844" t="s">
        <v>439</v>
      </c>
      <c r="B1844" t="s">
        <v>60</v>
      </c>
      <c r="C1844" t="s">
        <v>557</v>
      </c>
      <c r="D1844" t="s">
        <v>433</v>
      </c>
      <c r="E1844" t="s">
        <v>434</v>
      </c>
      <c r="F1844" s="243">
        <v>45762.761574074073</v>
      </c>
      <c r="G1844" t="s">
        <v>435</v>
      </c>
      <c r="H1844" t="s">
        <v>436</v>
      </c>
      <c r="I1844" t="str">
        <f t="shared" si="28"/>
        <v>20250415</v>
      </c>
      <c r="J1844" s="243"/>
      <c r="K1844" s="243"/>
    </row>
    <row r="1845" spans="1:11">
      <c r="A1845" t="s">
        <v>439</v>
      </c>
      <c r="B1845" t="s">
        <v>60</v>
      </c>
      <c r="C1845" t="s">
        <v>557</v>
      </c>
      <c r="D1845" t="s">
        <v>433</v>
      </c>
      <c r="E1845" t="s">
        <v>434</v>
      </c>
      <c r="F1845" s="243">
        <v>45762.354432870372</v>
      </c>
      <c r="G1845" t="s">
        <v>435</v>
      </c>
      <c r="H1845" t="s">
        <v>436</v>
      </c>
      <c r="I1845" t="str">
        <f t="shared" si="28"/>
        <v>20250415</v>
      </c>
      <c r="J1845" s="243"/>
      <c r="K1845" s="243"/>
    </row>
    <row r="1846" spans="1:11">
      <c r="A1846" t="s">
        <v>439</v>
      </c>
      <c r="B1846" t="s">
        <v>60</v>
      </c>
      <c r="C1846" t="s">
        <v>557</v>
      </c>
      <c r="D1846" t="s">
        <v>433</v>
      </c>
      <c r="E1846" t="s">
        <v>434</v>
      </c>
      <c r="F1846" s="243">
        <v>45761.776134259257</v>
      </c>
      <c r="G1846" t="s">
        <v>435</v>
      </c>
      <c r="H1846" t="s">
        <v>436</v>
      </c>
      <c r="I1846" t="str">
        <f t="shared" si="28"/>
        <v>20250414</v>
      </c>
      <c r="J1846" s="243"/>
      <c r="K1846" s="243"/>
    </row>
    <row r="1847" spans="1:11">
      <c r="A1847" t="s">
        <v>439</v>
      </c>
      <c r="B1847" t="s">
        <v>60</v>
      </c>
      <c r="C1847" t="s">
        <v>557</v>
      </c>
      <c r="D1847" t="s">
        <v>433</v>
      </c>
      <c r="E1847" t="s">
        <v>434</v>
      </c>
      <c r="F1847" s="243">
        <v>45761.34516203704</v>
      </c>
      <c r="G1847" t="s">
        <v>435</v>
      </c>
      <c r="H1847" t="s">
        <v>436</v>
      </c>
      <c r="I1847" t="str">
        <f t="shared" si="28"/>
        <v>20250414</v>
      </c>
      <c r="J1847" s="243"/>
      <c r="K1847" s="243"/>
    </row>
    <row r="1848" spans="1:11">
      <c r="A1848" t="s">
        <v>439</v>
      </c>
      <c r="B1848" t="s">
        <v>60</v>
      </c>
      <c r="C1848" t="s">
        <v>557</v>
      </c>
      <c r="D1848" t="s">
        <v>433</v>
      </c>
      <c r="E1848" t="s">
        <v>434</v>
      </c>
      <c r="F1848" s="243">
        <v>45758.794699074075</v>
      </c>
      <c r="G1848" t="s">
        <v>435</v>
      </c>
      <c r="H1848" t="s">
        <v>436</v>
      </c>
      <c r="I1848" t="str">
        <f t="shared" si="28"/>
        <v>20250411</v>
      </c>
      <c r="J1848" s="243"/>
      <c r="K1848" s="243"/>
    </row>
    <row r="1849" spans="1:11">
      <c r="A1849" t="s">
        <v>439</v>
      </c>
      <c r="B1849" t="s">
        <v>60</v>
      </c>
      <c r="C1849" t="s">
        <v>557</v>
      </c>
      <c r="D1849" t="s">
        <v>433</v>
      </c>
      <c r="E1849" t="s">
        <v>434</v>
      </c>
      <c r="F1849" s="243">
        <v>45758.351736111108</v>
      </c>
      <c r="G1849" t="s">
        <v>435</v>
      </c>
      <c r="H1849" t="s">
        <v>436</v>
      </c>
      <c r="I1849" t="str">
        <f t="shared" si="28"/>
        <v>20250411</v>
      </c>
      <c r="J1849" s="243"/>
      <c r="K1849" s="243"/>
    </row>
    <row r="1850" spans="1:11">
      <c r="A1850" t="s">
        <v>439</v>
      </c>
      <c r="B1850" t="s">
        <v>60</v>
      </c>
      <c r="C1850" t="s">
        <v>557</v>
      </c>
      <c r="D1850" t="s">
        <v>433</v>
      </c>
      <c r="E1850" t="s">
        <v>434</v>
      </c>
      <c r="F1850" s="243">
        <v>45758.349548611113</v>
      </c>
      <c r="G1850" t="s">
        <v>435</v>
      </c>
      <c r="H1850" t="s">
        <v>436</v>
      </c>
      <c r="I1850" t="str">
        <f t="shared" si="28"/>
        <v>20250411</v>
      </c>
      <c r="J1850" s="243"/>
      <c r="K1850" s="243"/>
    </row>
    <row r="1851" spans="1:11">
      <c r="A1851" t="s">
        <v>439</v>
      </c>
      <c r="B1851" t="s">
        <v>60</v>
      </c>
      <c r="C1851" t="s">
        <v>557</v>
      </c>
      <c r="D1851" t="s">
        <v>433</v>
      </c>
      <c r="E1851" t="s">
        <v>434</v>
      </c>
      <c r="F1851" s="243">
        <v>45757.77715277778</v>
      </c>
      <c r="G1851" t="s">
        <v>435</v>
      </c>
      <c r="H1851" t="s">
        <v>436</v>
      </c>
      <c r="I1851" t="str">
        <f t="shared" si="28"/>
        <v>20250410</v>
      </c>
      <c r="J1851" s="243"/>
      <c r="K1851" s="243"/>
    </row>
    <row r="1852" spans="1:11">
      <c r="A1852" t="s">
        <v>439</v>
      </c>
      <c r="B1852" t="s">
        <v>60</v>
      </c>
      <c r="C1852" t="s">
        <v>557</v>
      </c>
      <c r="D1852" t="s">
        <v>433</v>
      </c>
      <c r="E1852" t="s">
        <v>434</v>
      </c>
      <c r="F1852" s="243">
        <v>45757.775324074071</v>
      </c>
      <c r="G1852" t="s">
        <v>435</v>
      </c>
      <c r="H1852" t="s">
        <v>436</v>
      </c>
      <c r="I1852" t="str">
        <f t="shared" si="28"/>
        <v>20250410</v>
      </c>
      <c r="J1852" s="243"/>
      <c r="K1852" s="243"/>
    </row>
    <row r="1853" spans="1:11">
      <c r="A1853" t="s">
        <v>439</v>
      </c>
      <c r="B1853" t="s">
        <v>60</v>
      </c>
      <c r="C1853" t="s">
        <v>557</v>
      </c>
      <c r="D1853" t="s">
        <v>433</v>
      </c>
      <c r="E1853" t="s">
        <v>434</v>
      </c>
      <c r="F1853" s="243">
        <v>45757.343854166669</v>
      </c>
      <c r="G1853" t="s">
        <v>435</v>
      </c>
      <c r="H1853" t="s">
        <v>436</v>
      </c>
      <c r="I1853" t="str">
        <f t="shared" si="28"/>
        <v>20250410</v>
      </c>
      <c r="J1853" s="243"/>
      <c r="K1853" s="243"/>
    </row>
    <row r="1854" spans="1:11">
      <c r="A1854" t="s">
        <v>439</v>
      </c>
      <c r="B1854" t="s">
        <v>60</v>
      </c>
      <c r="C1854" t="s">
        <v>557</v>
      </c>
      <c r="D1854" t="s">
        <v>433</v>
      </c>
      <c r="E1854" t="s">
        <v>434</v>
      </c>
      <c r="F1854" s="243">
        <v>45756.775694444441</v>
      </c>
      <c r="G1854" t="s">
        <v>435</v>
      </c>
      <c r="H1854" t="s">
        <v>436</v>
      </c>
      <c r="I1854" t="str">
        <f t="shared" si="28"/>
        <v>20250409</v>
      </c>
      <c r="J1854" s="243"/>
      <c r="K1854" s="243"/>
    </row>
    <row r="1855" spans="1:11">
      <c r="A1855" t="s">
        <v>439</v>
      </c>
      <c r="B1855" t="s">
        <v>60</v>
      </c>
      <c r="C1855" t="s">
        <v>557</v>
      </c>
      <c r="D1855" t="s">
        <v>433</v>
      </c>
      <c r="E1855" t="s">
        <v>434</v>
      </c>
      <c r="F1855" s="243">
        <v>45756.344687500001</v>
      </c>
      <c r="G1855" t="s">
        <v>435</v>
      </c>
      <c r="H1855" t="s">
        <v>436</v>
      </c>
      <c r="I1855" t="str">
        <f t="shared" si="28"/>
        <v>20250409</v>
      </c>
      <c r="J1855" s="243"/>
      <c r="K1855" s="243"/>
    </row>
    <row r="1856" spans="1:11">
      <c r="A1856" t="s">
        <v>439</v>
      </c>
      <c r="B1856" t="s">
        <v>60</v>
      </c>
      <c r="C1856" t="s">
        <v>557</v>
      </c>
      <c r="D1856" t="s">
        <v>433</v>
      </c>
      <c r="E1856" t="s">
        <v>434</v>
      </c>
      <c r="F1856" s="243">
        <v>45755.794664351852</v>
      </c>
      <c r="G1856" t="s">
        <v>435</v>
      </c>
      <c r="H1856" t="s">
        <v>436</v>
      </c>
      <c r="I1856" t="str">
        <f t="shared" si="28"/>
        <v>20250408</v>
      </c>
      <c r="J1856" s="243"/>
      <c r="K1856" s="243"/>
    </row>
    <row r="1857" spans="1:11">
      <c r="A1857" t="s">
        <v>439</v>
      </c>
      <c r="B1857" t="s">
        <v>60</v>
      </c>
      <c r="C1857" t="s">
        <v>557</v>
      </c>
      <c r="D1857" t="s">
        <v>433</v>
      </c>
      <c r="E1857" t="s">
        <v>434</v>
      </c>
      <c r="F1857" s="243">
        <v>45755.350856481484</v>
      </c>
      <c r="G1857" t="s">
        <v>435</v>
      </c>
      <c r="H1857" t="s">
        <v>436</v>
      </c>
      <c r="I1857" t="str">
        <f t="shared" si="28"/>
        <v>20250408</v>
      </c>
      <c r="J1857" s="243"/>
      <c r="K1857" s="243"/>
    </row>
    <row r="1858" spans="1:11">
      <c r="A1858" t="s">
        <v>439</v>
      </c>
      <c r="B1858" t="s">
        <v>60</v>
      </c>
      <c r="C1858" t="s">
        <v>557</v>
      </c>
      <c r="D1858" t="s">
        <v>433</v>
      </c>
      <c r="E1858" t="s">
        <v>434</v>
      </c>
      <c r="F1858" s="243">
        <v>45751.747777777775</v>
      </c>
      <c r="G1858" t="s">
        <v>435</v>
      </c>
      <c r="H1858" t="s">
        <v>436</v>
      </c>
      <c r="I1858" t="str">
        <f t="shared" ref="I1858:I1921" si="29">TEXT(F1858,"yyyymmdd")</f>
        <v>20250404</v>
      </c>
      <c r="J1858" s="243"/>
      <c r="K1858" s="243"/>
    </row>
    <row r="1859" spans="1:11">
      <c r="A1859" t="s">
        <v>439</v>
      </c>
      <c r="B1859" t="s">
        <v>60</v>
      </c>
      <c r="C1859" t="s">
        <v>557</v>
      </c>
      <c r="D1859" t="s">
        <v>433</v>
      </c>
      <c r="E1859" t="s">
        <v>434</v>
      </c>
      <c r="F1859" s="243">
        <v>45751.342812499999</v>
      </c>
      <c r="G1859" t="s">
        <v>435</v>
      </c>
      <c r="H1859" t="s">
        <v>436</v>
      </c>
      <c r="I1859" t="str">
        <f t="shared" si="29"/>
        <v>20250404</v>
      </c>
      <c r="J1859" s="243"/>
      <c r="K1859" s="243"/>
    </row>
    <row r="1860" spans="1:11">
      <c r="A1860" t="s">
        <v>439</v>
      </c>
      <c r="B1860" t="s">
        <v>60</v>
      </c>
      <c r="C1860" t="s">
        <v>557</v>
      </c>
      <c r="D1860" t="s">
        <v>433</v>
      </c>
      <c r="E1860" t="s">
        <v>434</v>
      </c>
      <c r="F1860" s="243">
        <v>45750.753668981481</v>
      </c>
      <c r="G1860" t="s">
        <v>435</v>
      </c>
      <c r="H1860" t="s">
        <v>436</v>
      </c>
      <c r="I1860" t="str">
        <f t="shared" si="29"/>
        <v>20250403</v>
      </c>
      <c r="J1860" s="243"/>
      <c r="K1860" s="243"/>
    </row>
    <row r="1861" spans="1:11">
      <c r="A1861" t="s">
        <v>439</v>
      </c>
      <c r="B1861" t="s">
        <v>60</v>
      </c>
      <c r="C1861" t="s">
        <v>557</v>
      </c>
      <c r="D1861" t="s">
        <v>433</v>
      </c>
      <c r="E1861" t="s">
        <v>434</v>
      </c>
      <c r="F1861" s="243">
        <v>45750.57949074074</v>
      </c>
      <c r="G1861" t="s">
        <v>435</v>
      </c>
      <c r="H1861" t="s">
        <v>436</v>
      </c>
      <c r="I1861" t="str">
        <f t="shared" si="29"/>
        <v>20250403</v>
      </c>
      <c r="J1861" s="243"/>
      <c r="K1861" s="243"/>
    </row>
    <row r="1862" spans="1:11">
      <c r="A1862" t="s">
        <v>439</v>
      </c>
      <c r="B1862" t="s">
        <v>60</v>
      </c>
      <c r="C1862" t="s">
        <v>557</v>
      </c>
      <c r="D1862" t="s">
        <v>433</v>
      </c>
      <c r="E1862" t="s">
        <v>434</v>
      </c>
      <c r="F1862" s="243">
        <v>45749.767384259256</v>
      </c>
      <c r="G1862" t="s">
        <v>435</v>
      </c>
      <c r="H1862" t="s">
        <v>436</v>
      </c>
      <c r="I1862" t="str">
        <f t="shared" si="29"/>
        <v>20250402</v>
      </c>
      <c r="J1862" s="243"/>
      <c r="K1862" s="243"/>
    </row>
    <row r="1863" spans="1:11">
      <c r="A1863" t="s">
        <v>439</v>
      </c>
      <c r="B1863" t="s">
        <v>60</v>
      </c>
      <c r="C1863" t="s">
        <v>557</v>
      </c>
      <c r="D1863" t="s">
        <v>433</v>
      </c>
      <c r="E1863" t="s">
        <v>434</v>
      </c>
      <c r="F1863" s="243">
        <v>45749.569861111115</v>
      </c>
      <c r="G1863" t="s">
        <v>435</v>
      </c>
      <c r="H1863" t="s">
        <v>436</v>
      </c>
      <c r="I1863" t="str">
        <f t="shared" si="29"/>
        <v>20250402</v>
      </c>
      <c r="J1863" s="243"/>
      <c r="K1863" s="243"/>
    </row>
    <row r="1864" spans="1:11">
      <c r="A1864" t="s">
        <v>439</v>
      </c>
      <c r="B1864" t="s">
        <v>60</v>
      </c>
      <c r="C1864" t="s">
        <v>557</v>
      </c>
      <c r="D1864" t="s">
        <v>433</v>
      </c>
      <c r="E1864" t="s">
        <v>434</v>
      </c>
      <c r="F1864" s="243">
        <v>45748.764270833337</v>
      </c>
      <c r="G1864" t="s">
        <v>435</v>
      </c>
      <c r="H1864" t="s">
        <v>436</v>
      </c>
      <c r="I1864" t="str">
        <f t="shared" si="29"/>
        <v>20250401</v>
      </c>
      <c r="J1864" s="243"/>
      <c r="K1864" s="243"/>
    </row>
    <row r="1865" spans="1:11">
      <c r="A1865" t="s">
        <v>439</v>
      </c>
      <c r="B1865" t="s">
        <v>60</v>
      </c>
      <c r="C1865" t="s">
        <v>557</v>
      </c>
      <c r="D1865" t="s">
        <v>433</v>
      </c>
      <c r="E1865" t="s">
        <v>434</v>
      </c>
      <c r="F1865" s="243">
        <v>45748.353784722225</v>
      </c>
      <c r="G1865" t="s">
        <v>435</v>
      </c>
      <c r="H1865" t="s">
        <v>436</v>
      </c>
      <c r="I1865" t="str">
        <f t="shared" si="29"/>
        <v>20250401</v>
      </c>
      <c r="J1865" s="243"/>
      <c r="K1865" s="243"/>
    </row>
    <row r="1866" spans="1:11">
      <c r="A1866" t="s">
        <v>439</v>
      </c>
      <c r="B1866" t="s">
        <v>60</v>
      </c>
      <c r="C1866" t="s">
        <v>557</v>
      </c>
      <c r="D1866" t="s">
        <v>433</v>
      </c>
      <c r="E1866" t="s">
        <v>434</v>
      </c>
      <c r="F1866" s="243">
        <v>45747.751539351855</v>
      </c>
      <c r="G1866" t="s">
        <v>435</v>
      </c>
      <c r="H1866" t="s">
        <v>436</v>
      </c>
      <c r="I1866" t="str">
        <f t="shared" si="29"/>
        <v>20250331</v>
      </c>
      <c r="J1866" s="243"/>
      <c r="K1866" s="243"/>
    </row>
    <row r="1867" spans="1:11">
      <c r="A1867" t="s">
        <v>439</v>
      </c>
      <c r="B1867" t="s">
        <v>60</v>
      </c>
      <c r="C1867" t="s">
        <v>557</v>
      </c>
      <c r="D1867" t="s">
        <v>433</v>
      </c>
      <c r="E1867" t="s">
        <v>434</v>
      </c>
      <c r="F1867" s="243">
        <v>45747.354525462964</v>
      </c>
      <c r="G1867" t="s">
        <v>435</v>
      </c>
      <c r="H1867" t="s">
        <v>436</v>
      </c>
      <c r="I1867" t="str">
        <f t="shared" si="29"/>
        <v>20250331</v>
      </c>
      <c r="J1867" s="243"/>
      <c r="K1867" s="243"/>
    </row>
    <row r="1868" spans="1:11">
      <c r="A1868" t="s">
        <v>439</v>
      </c>
      <c r="B1868" t="s">
        <v>60</v>
      </c>
      <c r="C1868" t="s">
        <v>557</v>
      </c>
      <c r="D1868" t="s">
        <v>433</v>
      </c>
      <c r="E1868" t="s">
        <v>434</v>
      </c>
      <c r="F1868" s="243">
        <v>45744.759120370371</v>
      </c>
      <c r="G1868" t="s">
        <v>435</v>
      </c>
      <c r="H1868" t="s">
        <v>436</v>
      </c>
      <c r="I1868" t="str">
        <f t="shared" si="29"/>
        <v>20250328</v>
      </c>
      <c r="J1868" s="243"/>
      <c r="K1868" s="243"/>
    </row>
    <row r="1869" spans="1:11">
      <c r="A1869" t="s">
        <v>439</v>
      </c>
      <c r="B1869" t="s">
        <v>60</v>
      </c>
      <c r="C1869" t="s">
        <v>557</v>
      </c>
      <c r="D1869" t="s">
        <v>433</v>
      </c>
      <c r="E1869" t="s">
        <v>434</v>
      </c>
      <c r="F1869" s="243">
        <v>45744.349259259259</v>
      </c>
      <c r="G1869" t="s">
        <v>435</v>
      </c>
      <c r="H1869" t="s">
        <v>436</v>
      </c>
      <c r="I1869" t="str">
        <f t="shared" si="29"/>
        <v>20250328</v>
      </c>
      <c r="J1869" s="243"/>
      <c r="K1869" s="243"/>
    </row>
    <row r="1870" spans="1:11">
      <c r="A1870" t="s">
        <v>439</v>
      </c>
      <c r="B1870" t="s">
        <v>60</v>
      </c>
      <c r="C1870" t="s">
        <v>557</v>
      </c>
      <c r="D1870" t="s">
        <v>433</v>
      </c>
      <c r="E1870" t="s">
        <v>434</v>
      </c>
      <c r="F1870" s="243">
        <v>45743.762673611112</v>
      </c>
      <c r="G1870" t="s">
        <v>435</v>
      </c>
      <c r="H1870" t="s">
        <v>436</v>
      </c>
      <c r="I1870" t="str">
        <f t="shared" si="29"/>
        <v>20250327</v>
      </c>
      <c r="J1870" s="243"/>
      <c r="K1870" s="243"/>
    </row>
    <row r="1871" spans="1:11">
      <c r="A1871" t="s">
        <v>439</v>
      </c>
      <c r="B1871" t="s">
        <v>60</v>
      </c>
      <c r="C1871" t="s">
        <v>557</v>
      </c>
      <c r="D1871" t="s">
        <v>433</v>
      </c>
      <c r="E1871" t="s">
        <v>434</v>
      </c>
      <c r="F1871" s="243">
        <v>45743.349328703705</v>
      </c>
      <c r="G1871" t="s">
        <v>435</v>
      </c>
      <c r="H1871" t="s">
        <v>436</v>
      </c>
      <c r="I1871" t="str">
        <f t="shared" si="29"/>
        <v>20250327</v>
      </c>
      <c r="J1871" s="243"/>
      <c r="K1871" s="243"/>
    </row>
    <row r="1872" spans="1:11">
      <c r="A1872" t="s">
        <v>439</v>
      </c>
      <c r="B1872" t="s">
        <v>60</v>
      </c>
      <c r="C1872" t="s">
        <v>557</v>
      </c>
      <c r="D1872" t="s">
        <v>433</v>
      </c>
      <c r="E1872" t="s">
        <v>434</v>
      </c>
      <c r="F1872" s="243">
        <v>45743.344606481478</v>
      </c>
      <c r="G1872" t="s">
        <v>435</v>
      </c>
      <c r="H1872" t="s">
        <v>436</v>
      </c>
      <c r="I1872" t="str">
        <f t="shared" si="29"/>
        <v>20250327</v>
      </c>
      <c r="J1872" s="243"/>
      <c r="K1872" s="243"/>
    </row>
    <row r="1873" spans="1:11">
      <c r="A1873" t="s">
        <v>439</v>
      </c>
      <c r="B1873" t="s">
        <v>60</v>
      </c>
      <c r="C1873" t="s">
        <v>557</v>
      </c>
      <c r="D1873" t="s">
        <v>433</v>
      </c>
      <c r="E1873" t="s">
        <v>434</v>
      </c>
      <c r="F1873" s="243">
        <v>45742.755023148151</v>
      </c>
      <c r="G1873" t="s">
        <v>435</v>
      </c>
      <c r="H1873" t="s">
        <v>436</v>
      </c>
      <c r="I1873" t="str">
        <f t="shared" si="29"/>
        <v>20250326</v>
      </c>
      <c r="J1873" s="243"/>
      <c r="K1873" s="243"/>
    </row>
    <row r="1874" spans="1:11">
      <c r="A1874" t="s">
        <v>439</v>
      </c>
      <c r="B1874" t="s">
        <v>60</v>
      </c>
      <c r="C1874" t="s">
        <v>557</v>
      </c>
      <c r="D1874" t="s">
        <v>433</v>
      </c>
      <c r="E1874" t="s">
        <v>434</v>
      </c>
      <c r="F1874" s="243">
        <v>45742.347719907404</v>
      </c>
      <c r="G1874" t="s">
        <v>435</v>
      </c>
      <c r="H1874" t="s">
        <v>436</v>
      </c>
      <c r="I1874" t="str">
        <f t="shared" si="29"/>
        <v>20250326</v>
      </c>
      <c r="J1874" s="243"/>
      <c r="K1874" s="243"/>
    </row>
    <row r="1875" spans="1:11">
      <c r="A1875" t="s">
        <v>439</v>
      </c>
      <c r="B1875" t="s">
        <v>60</v>
      </c>
      <c r="C1875" t="s">
        <v>557</v>
      </c>
      <c r="D1875" t="s">
        <v>433</v>
      </c>
      <c r="E1875" t="s">
        <v>434</v>
      </c>
      <c r="F1875" s="243">
        <v>45741.766759259262</v>
      </c>
      <c r="G1875" t="s">
        <v>435</v>
      </c>
      <c r="H1875" t="s">
        <v>436</v>
      </c>
      <c r="I1875" t="str">
        <f t="shared" si="29"/>
        <v>20250325</v>
      </c>
      <c r="J1875" s="243"/>
      <c r="K1875" s="243"/>
    </row>
    <row r="1876" spans="1:11">
      <c r="A1876" t="s">
        <v>439</v>
      </c>
      <c r="B1876" t="s">
        <v>60</v>
      </c>
      <c r="C1876" t="s">
        <v>557</v>
      </c>
      <c r="D1876" t="s">
        <v>433</v>
      </c>
      <c r="E1876" t="s">
        <v>434</v>
      </c>
      <c r="F1876" s="243">
        <v>45741.354270833333</v>
      </c>
      <c r="G1876" t="s">
        <v>435</v>
      </c>
      <c r="H1876" t="s">
        <v>436</v>
      </c>
      <c r="I1876" t="str">
        <f t="shared" si="29"/>
        <v>20250325</v>
      </c>
      <c r="J1876" s="243"/>
      <c r="K1876" s="243"/>
    </row>
    <row r="1877" spans="1:11">
      <c r="A1877" t="s">
        <v>439</v>
      </c>
      <c r="B1877" t="s">
        <v>60</v>
      </c>
      <c r="C1877" t="s">
        <v>557</v>
      </c>
      <c r="D1877" t="s">
        <v>433</v>
      </c>
      <c r="E1877" t="s">
        <v>434</v>
      </c>
      <c r="F1877" s="243">
        <v>45740.741342592592</v>
      </c>
      <c r="G1877" t="s">
        <v>435</v>
      </c>
      <c r="H1877" t="s">
        <v>436</v>
      </c>
      <c r="I1877" t="str">
        <f t="shared" si="29"/>
        <v>20250324</v>
      </c>
      <c r="J1877" s="243"/>
      <c r="K1877" s="243"/>
    </row>
    <row r="1878" spans="1:11">
      <c r="A1878" t="s">
        <v>439</v>
      </c>
      <c r="B1878" t="s">
        <v>60</v>
      </c>
      <c r="C1878" t="s">
        <v>557</v>
      </c>
      <c r="D1878" t="s">
        <v>433</v>
      </c>
      <c r="E1878" t="s">
        <v>434</v>
      </c>
      <c r="F1878" s="243">
        <v>45740.740671296298</v>
      </c>
      <c r="G1878" t="s">
        <v>435</v>
      </c>
      <c r="H1878" t="s">
        <v>436</v>
      </c>
      <c r="I1878" t="str">
        <f t="shared" si="29"/>
        <v>20250324</v>
      </c>
      <c r="J1878" s="243"/>
      <c r="K1878" s="243"/>
    </row>
    <row r="1879" spans="1:11">
      <c r="A1879" t="s">
        <v>439</v>
      </c>
      <c r="B1879" t="s">
        <v>60</v>
      </c>
      <c r="C1879" t="s">
        <v>557</v>
      </c>
      <c r="D1879" t="s">
        <v>433</v>
      </c>
      <c r="E1879" t="s">
        <v>434</v>
      </c>
      <c r="F1879" s="243">
        <v>45740.343263888892</v>
      </c>
      <c r="G1879" t="s">
        <v>435</v>
      </c>
      <c r="H1879" t="s">
        <v>436</v>
      </c>
      <c r="I1879" t="str">
        <f t="shared" si="29"/>
        <v>20250324</v>
      </c>
      <c r="J1879" s="243"/>
      <c r="K1879" s="243"/>
    </row>
    <row r="1880" spans="1:11">
      <c r="A1880" t="s">
        <v>439</v>
      </c>
      <c r="B1880" t="s">
        <v>60</v>
      </c>
      <c r="C1880" t="s">
        <v>557</v>
      </c>
      <c r="D1880" t="s">
        <v>433</v>
      </c>
      <c r="E1880" t="s">
        <v>434</v>
      </c>
      <c r="F1880" s="243">
        <v>45737.757349537038</v>
      </c>
      <c r="G1880" t="s">
        <v>435</v>
      </c>
      <c r="H1880" t="s">
        <v>436</v>
      </c>
      <c r="I1880" t="str">
        <f t="shared" si="29"/>
        <v>20250321</v>
      </c>
      <c r="J1880" s="243"/>
      <c r="K1880" s="243"/>
    </row>
    <row r="1881" spans="1:11">
      <c r="A1881" t="s">
        <v>439</v>
      </c>
      <c r="B1881" t="s">
        <v>60</v>
      </c>
      <c r="C1881" t="s">
        <v>557</v>
      </c>
      <c r="D1881" t="s">
        <v>433</v>
      </c>
      <c r="E1881" t="s">
        <v>434</v>
      </c>
      <c r="F1881" s="243">
        <v>45737.573842592596</v>
      </c>
      <c r="G1881" t="s">
        <v>435</v>
      </c>
      <c r="H1881" t="s">
        <v>436</v>
      </c>
      <c r="I1881" t="str">
        <f t="shared" si="29"/>
        <v>20250321</v>
      </c>
      <c r="J1881" s="243"/>
      <c r="K1881" s="243"/>
    </row>
    <row r="1882" spans="1:11">
      <c r="A1882" t="s">
        <v>439</v>
      </c>
      <c r="B1882" t="s">
        <v>60</v>
      </c>
      <c r="C1882" t="s">
        <v>557</v>
      </c>
      <c r="D1882" t="s">
        <v>433</v>
      </c>
      <c r="E1882" t="s">
        <v>434</v>
      </c>
      <c r="F1882" s="244">
        <v>45736.767384259256</v>
      </c>
      <c r="G1882" t="s">
        <v>435</v>
      </c>
      <c r="H1882" t="s">
        <v>436</v>
      </c>
      <c r="I1882" t="str">
        <f t="shared" si="29"/>
        <v>20250320</v>
      </c>
      <c r="J1882" s="243"/>
      <c r="K1882" s="243"/>
    </row>
    <row r="1883" spans="1:11">
      <c r="A1883" t="s">
        <v>439</v>
      </c>
      <c r="B1883" t="s">
        <v>60</v>
      </c>
      <c r="C1883" t="s">
        <v>557</v>
      </c>
      <c r="D1883" t="s">
        <v>433</v>
      </c>
      <c r="E1883" t="s">
        <v>434</v>
      </c>
      <c r="F1883" s="244">
        <v>45736.758240740739</v>
      </c>
      <c r="G1883" t="s">
        <v>435</v>
      </c>
      <c r="H1883" t="s">
        <v>436</v>
      </c>
      <c r="I1883" t="str">
        <f t="shared" si="29"/>
        <v>20250320</v>
      </c>
      <c r="J1883" s="243"/>
      <c r="K1883" s="243"/>
    </row>
    <row r="1884" spans="1:11">
      <c r="A1884" t="s">
        <v>439</v>
      </c>
      <c r="B1884" t="s">
        <v>60</v>
      </c>
      <c r="C1884" t="s">
        <v>557</v>
      </c>
      <c r="D1884" t="s">
        <v>433</v>
      </c>
      <c r="E1884" t="s">
        <v>434</v>
      </c>
      <c r="F1884" s="244">
        <v>45736.572430555556</v>
      </c>
      <c r="G1884" t="s">
        <v>435</v>
      </c>
      <c r="H1884" t="s">
        <v>436</v>
      </c>
      <c r="I1884" t="str">
        <f t="shared" si="29"/>
        <v>20250320</v>
      </c>
      <c r="J1884" s="243"/>
      <c r="K1884" s="243"/>
    </row>
    <row r="1885" spans="1:11">
      <c r="A1885" t="s">
        <v>465</v>
      </c>
      <c r="B1885" t="s">
        <v>59</v>
      </c>
      <c r="C1885" t="s">
        <v>558</v>
      </c>
      <c r="D1885" t="s">
        <v>433</v>
      </c>
      <c r="E1885" t="s">
        <v>434</v>
      </c>
      <c r="F1885" s="244">
        <v>45763.767812500002</v>
      </c>
      <c r="G1885" t="s">
        <v>467</v>
      </c>
      <c r="H1885" t="s">
        <v>468</v>
      </c>
      <c r="I1885" t="str">
        <f t="shared" si="29"/>
        <v>20250416</v>
      </c>
      <c r="J1885" s="243"/>
      <c r="K1885" s="243"/>
    </row>
    <row r="1886" spans="1:11">
      <c r="A1886" t="s">
        <v>465</v>
      </c>
      <c r="B1886" t="s">
        <v>59</v>
      </c>
      <c r="C1886" t="s">
        <v>558</v>
      </c>
      <c r="D1886" t="s">
        <v>433</v>
      </c>
      <c r="E1886" t="s">
        <v>434</v>
      </c>
      <c r="F1886" s="244">
        <v>45763.353344907409</v>
      </c>
      <c r="G1886" t="s">
        <v>435</v>
      </c>
      <c r="H1886" t="s">
        <v>436</v>
      </c>
      <c r="I1886" t="str">
        <f t="shared" si="29"/>
        <v>20250416</v>
      </c>
      <c r="J1886" s="243"/>
      <c r="K1886" s="243"/>
    </row>
    <row r="1887" spans="1:11">
      <c r="A1887" t="s">
        <v>465</v>
      </c>
      <c r="B1887" t="s">
        <v>59</v>
      </c>
      <c r="C1887" t="s">
        <v>558</v>
      </c>
      <c r="D1887" t="s">
        <v>433</v>
      </c>
      <c r="E1887" t="s">
        <v>434</v>
      </c>
      <c r="F1887" s="244">
        <v>45762.762395833335</v>
      </c>
      <c r="G1887" t="s">
        <v>435</v>
      </c>
      <c r="H1887" t="s">
        <v>436</v>
      </c>
      <c r="I1887" t="str">
        <f t="shared" si="29"/>
        <v>20250415</v>
      </c>
      <c r="J1887" s="243"/>
      <c r="K1887" s="243"/>
    </row>
    <row r="1888" spans="1:11">
      <c r="A1888" t="s">
        <v>465</v>
      </c>
      <c r="B1888" t="s">
        <v>59</v>
      </c>
      <c r="C1888" t="s">
        <v>558</v>
      </c>
      <c r="D1888" t="s">
        <v>433</v>
      </c>
      <c r="E1888" t="s">
        <v>434</v>
      </c>
      <c r="F1888" s="244">
        <v>45762.347939814812</v>
      </c>
      <c r="G1888" t="s">
        <v>435</v>
      </c>
      <c r="H1888" t="s">
        <v>436</v>
      </c>
      <c r="I1888" t="str">
        <f t="shared" si="29"/>
        <v>20250415</v>
      </c>
      <c r="J1888" s="243"/>
      <c r="K1888" s="243"/>
    </row>
    <row r="1889" spans="1:11">
      <c r="A1889" t="s">
        <v>465</v>
      </c>
      <c r="B1889" t="s">
        <v>59</v>
      </c>
      <c r="C1889" t="s">
        <v>558</v>
      </c>
      <c r="D1889" t="s">
        <v>433</v>
      </c>
      <c r="E1889" t="s">
        <v>434</v>
      </c>
      <c r="F1889" s="243">
        <v>45761.748993055553</v>
      </c>
      <c r="G1889" t="s">
        <v>435</v>
      </c>
      <c r="H1889" t="s">
        <v>436</v>
      </c>
      <c r="I1889" t="str">
        <f t="shared" si="29"/>
        <v>20250414</v>
      </c>
      <c r="J1889" s="243"/>
      <c r="K1889" s="243"/>
    </row>
    <row r="1890" spans="1:11">
      <c r="A1890" t="s">
        <v>465</v>
      </c>
      <c r="B1890" t="s">
        <v>59</v>
      </c>
      <c r="C1890" t="s">
        <v>558</v>
      </c>
      <c r="D1890" t="s">
        <v>433</v>
      </c>
      <c r="E1890" t="s">
        <v>434</v>
      </c>
      <c r="F1890" s="243">
        <v>45761.345729166664</v>
      </c>
      <c r="G1890" t="s">
        <v>467</v>
      </c>
      <c r="H1890" t="s">
        <v>468</v>
      </c>
      <c r="I1890" t="str">
        <f t="shared" si="29"/>
        <v>20250414</v>
      </c>
      <c r="J1890" s="243"/>
      <c r="K1890" s="243"/>
    </row>
    <row r="1891" spans="1:11">
      <c r="A1891" t="s">
        <v>465</v>
      </c>
      <c r="B1891" t="s">
        <v>59</v>
      </c>
      <c r="C1891" t="s">
        <v>558</v>
      </c>
      <c r="D1891" t="s">
        <v>433</v>
      </c>
      <c r="E1891" t="s">
        <v>434</v>
      </c>
      <c r="F1891" s="243">
        <v>45758.750011574077</v>
      </c>
      <c r="G1891" t="s">
        <v>435</v>
      </c>
      <c r="H1891" t="s">
        <v>436</v>
      </c>
      <c r="I1891" t="str">
        <f t="shared" si="29"/>
        <v>20250411</v>
      </c>
      <c r="J1891" s="243"/>
      <c r="K1891" s="243"/>
    </row>
    <row r="1892" spans="1:11">
      <c r="A1892" t="s">
        <v>465</v>
      </c>
      <c r="B1892" t="s">
        <v>59</v>
      </c>
      <c r="C1892" t="s">
        <v>558</v>
      </c>
      <c r="D1892" t="s">
        <v>433</v>
      </c>
      <c r="E1892" t="s">
        <v>434</v>
      </c>
      <c r="F1892" s="243">
        <v>45758.34946759259</v>
      </c>
      <c r="G1892" t="s">
        <v>435</v>
      </c>
      <c r="H1892" t="s">
        <v>436</v>
      </c>
      <c r="I1892" t="str">
        <f t="shared" si="29"/>
        <v>20250411</v>
      </c>
      <c r="J1892" s="243"/>
      <c r="K1892" s="243"/>
    </row>
    <row r="1893" spans="1:11">
      <c r="A1893" t="s">
        <v>465</v>
      </c>
      <c r="B1893" t="s">
        <v>59</v>
      </c>
      <c r="C1893" t="s">
        <v>558</v>
      </c>
      <c r="D1893" t="s">
        <v>433</v>
      </c>
      <c r="E1893" t="s">
        <v>434</v>
      </c>
      <c r="F1893" s="243">
        <v>45757.761956018519</v>
      </c>
      <c r="G1893" t="s">
        <v>435</v>
      </c>
      <c r="H1893" t="s">
        <v>436</v>
      </c>
      <c r="I1893" t="str">
        <f t="shared" si="29"/>
        <v>20250410</v>
      </c>
      <c r="J1893" s="243"/>
      <c r="K1893" s="243"/>
    </row>
    <row r="1894" spans="1:11">
      <c r="A1894" t="s">
        <v>465</v>
      </c>
      <c r="B1894" t="s">
        <v>59</v>
      </c>
      <c r="C1894" t="s">
        <v>558</v>
      </c>
      <c r="D1894" t="s">
        <v>433</v>
      </c>
      <c r="E1894" t="s">
        <v>434</v>
      </c>
      <c r="F1894" s="243">
        <v>45757.125208333331</v>
      </c>
      <c r="G1894" t="s">
        <v>469</v>
      </c>
      <c r="H1894" t="s">
        <v>470</v>
      </c>
      <c r="I1894" t="str">
        <f t="shared" si="29"/>
        <v>20250410</v>
      </c>
      <c r="J1894" s="243"/>
      <c r="K1894" s="243"/>
    </row>
    <row r="1895" spans="1:11">
      <c r="A1895" t="s">
        <v>465</v>
      </c>
      <c r="B1895" t="s">
        <v>59</v>
      </c>
      <c r="C1895" t="s">
        <v>558</v>
      </c>
      <c r="D1895" t="s">
        <v>433</v>
      </c>
      <c r="E1895" t="s">
        <v>434</v>
      </c>
      <c r="F1895" s="243">
        <v>45756.912615740737</v>
      </c>
      <c r="G1895" t="s">
        <v>469</v>
      </c>
      <c r="H1895" t="s">
        <v>470</v>
      </c>
      <c r="I1895" t="str">
        <f t="shared" si="29"/>
        <v>20250409</v>
      </c>
      <c r="J1895" s="243"/>
      <c r="K1895" s="243"/>
    </row>
    <row r="1896" spans="1:11">
      <c r="A1896" t="s">
        <v>465</v>
      </c>
      <c r="B1896" t="s">
        <v>59</v>
      </c>
      <c r="C1896" t="s">
        <v>558</v>
      </c>
      <c r="D1896" t="s">
        <v>433</v>
      </c>
      <c r="E1896" t="s">
        <v>434</v>
      </c>
      <c r="F1896" s="243">
        <v>45756.751736111109</v>
      </c>
      <c r="G1896" t="s">
        <v>435</v>
      </c>
      <c r="H1896" t="s">
        <v>436</v>
      </c>
      <c r="I1896" t="str">
        <f t="shared" si="29"/>
        <v>20250409</v>
      </c>
      <c r="J1896" s="243"/>
      <c r="K1896" s="243"/>
    </row>
    <row r="1897" spans="1:11">
      <c r="A1897" t="s">
        <v>465</v>
      </c>
      <c r="B1897" t="s">
        <v>59</v>
      </c>
      <c r="C1897" t="s">
        <v>558</v>
      </c>
      <c r="D1897" t="s">
        <v>433</v>
      </c>
      <c r="E1897" t="s">
        <v>434</v>
      </c>
      <c r="F1897" s="243">
        <v>45756.353819444441</v>
      </c>
      <c r="G1897" t="s">
        <v>435</v>
      </c>
      <c r="H1897" t="s">
        <v>436</v>
      </c>
      <c r="I1897" t="str">
        <f t="shared" si="29"/>
        <v>20250409</v>
      </c>
      <c r="J1897" s="243"/>
      <c r="K1897" s="243"/>
    </row>
    <row r="1898" spans="1:11">
      <c r="A1898" t="s">
        <v>465</v>
      </c>
      <c r="B1898" t="s">
        <v>59</v>
      </c>
      <c r="C1898" t="s">
        <v>558</v>
      </c>
      <c r="D1898" t="s">
        <v>433</v>
      </c>
      <c r="E1898" t="s">
        <v>434</v>
      </c>
      <c r="F1898" s="243">
        <v>45755.776064814818</v>
      </c>
      <c r="G1898" t="s">
        <v>467</v>
      </c>
      <c r="H1898" t="s">
        <v>468</v>
      </c>
      <c r="I1898" t="str">
        <f t="shared" si="29"/>
        <v>20250408</v>
      </c>
      <c r="J1898" s="243"/>
      <c r="K1898" s="243"/>
    </row>
    <row r="1899" spans="1:11">
      <c r="A1899" t="s">
        <v>465</v>
      </c>
      <c r="B1899" t="s">
        <v>59</v>
      </c>
      <c r="C1899" t="s">
        <v>558</v>
      </c>
      <c r="D1899" t="s">
        <v>433</v>
      </c>
      <c r="E1899" t="s">
        <v>434</v>
      </c>
      <c r="F1899" s="243">
        <v>45755.340844907405</v>
      </c>
      <c r="G1899" t="s">
        <v>467</v>
      </c>
      <c r="H1899" t="s">
        <v>468</v>
      </c>
      <c r="I1899" t="str">
        <f t="shared" si="29"/>
        <v>20250408</v>
      </c>
      <c r="J1899" s="243"/>
      <c r="K1899" s="243"/>
    </row>
    <row r="1900" spans="1:11">
      <c r="A1900" t="s">
        <v>465</v>
      </c>
      <c r="B1900" t="s">
        <v>59</v>
      </c>
      <c r="C1900" t="s">
        <v>558</v>
      </c>
      <c r="D1900" t="s">
        <v>433</v>
      </c>
      <c r="E1900" t="s">
        <v>434</v>
      </c>
      <c r="F1900" s="243">
        <v>45751.762256944443</v>
      </c>
      <c r="G1900" t="s">
        <v>467</v>
      </c>
      <c r="H1900" t="s">
        <v>468</v>
      </c>
      <c r="I1900" t="str">
        <f t="shared" si="29"/>
        <v>20250404</v>
      </c>
      <c r="J1900" s="243"/>
      <c r="K1900" s="243"/>
    </row>
    <row r="1901" spans="1:11">
      <c r="A1901" t="s">
        <v>465</v>
      </c>
      <c r="B1901" t="s">
        <v>59</v>
      </c>
      <c r="C1901" t="s">
        <v>558</v>
      </c>
      <c r="D1901" t="s">
        <v>433</v>
      </c>
      <c r="E1901" t="s">
        <v>434</v>
      </c>
      <c r="F1901" s="243">
        <v>45751.342986111114</v>
      </c>
      <c r="G1901" t="s">
        <v>467</v>
      </c>
      <c r="H1901" t="s">
        <v>468</v>
      </c>
      <c r="I1901" t="str">
        <f t="shared" si="29"/>
        <v>20250404</v>
      </c>
      <c r="J1901" s="243"/>
      <c r="K1901" s="243"/>
    </row>
    <row r="1902" spans="1:11">
      <c r="A1902" t="s">
        <v>465</v>
      </c>
      <c r="B1902" t="s">
        <v>59</v>
      </c>
      <c r="C1902" t="s">
        <v>558</v>
      </c>
      <c r="D1902" t="s">
        <v>433</v>
      </c>
      <c r="E1902" t="s">
        <v>434</v>
      </c>
      <c r="F1902" s="243">
        <v>45750.756504629629</v>
      </c>
      <c r="G1902" t="s">
        <v>435</v>
      </c>
      <c r="H1902" t="s">
        <v>436</v>
      </c>
      <c r="I1902" t="str">
        <f t="shared" si="29"/>
        <v>20250403</v>
      </c>
      <c r="J1902" s="243"/>
      <c r="K1902" s="243"/>
    </row>
    <row r="1903" spans="1:11">
      <c r="A1903" t="s">
        <v>465</v>
      </c>
      <c r="B1903" t="s">
        <v>59</v>
      </c>
      <c r="C1903" t="s">
        <v>558</v>
      </c>
      <c r="D1903" t="s">
        <v>433</v>
      </c>
      <c r="E1903" t="s">
        <v>434</v>
      </c>
      <c r="F1903" s="243">
        <v>45750.33965277778</v>
      </c>
      <c r="G1903" t="s">
        <v>467</v>
      </c>
      <c r="H1903" t="s">
        <v>468</v>
      </c>
      <c r="I1903" t="str">
        <f t="shared" si="29"/>
        <v>20250403</v>
      </c>
      <c r="J1903" s="243"/>
      <c r="K1903" s="243"/>
    </row>
    <row r="1904" spans="1:11">
      <c r="A1904" t="s">
        <v>465</v>
      </c>
      <c r="B1904" t="s">
        <v>59</v>
      </c>
      <c r="C1904" t="s">
        <v>558</v>
      </c>
      <c r="D1904" t="s">
        <v>433</v>
      </c>
      <c r="E1904" t="s">
        <v>434</v>
      </c>
      <c r="F1904" s="243">
        <v>45749.75136574074</v>
      </c>
      <c r="G1904" t="s">
        <v>467</v>
      </c>
      <c r="H1904" t="s">
        <v>468</v>
      </c>
      <c r="I1904" t="str">
        <f t="shared" si="29"/>
        <v>20250402</v>
      </c>
      <c r="J1904" s="243"/>
      <c r="K1904" s="243"/>
    </row>
    <row r="1905" spans="1:11">
      <c r="A1905" t="s">
        <v>465</v>
      </c>
      <c r="B1905" t="s">
        <v>59</v>
      </c>
      <c r="C1905" t="s">
        <v>558</v>
      </c>
      <c r="D1905" t="s">
        <v>433</v>
      </c>
      <c r="E1905" t="s">
        <v>434</v>
      </c>
      <c r="F1905" s="243">
        <v>45749.451932870368</v>
      </c>
      <c r="G1905" t="s">
        <v>467</v>
      </c>
      <c r="H1905" t="s">
        <v>468</v>
      </c>
      <c r="I1905" t="str">
        <f t="shared" si="29"/>
        <v>20250402</v>
      </c>
      <c r="J1905" s="243"/>
      <c r="K1905" s="243"/>
    </row>
    <row r="1906" spans="1:11">
      <c r="A1906" t="s">
        <v>465</v>
      </c>
      <c r="B1906" t="s">
        <v>59</v>
      </c>
      <c r="C1906" t="s">
        <v>558</v>
      </c>
      <c r="D1906" t="s">
        <v>433</v>
      </c>
      <c r="E1906" t="s">
        <v>434</v>
      </c>
      <c r="F1906" s="243">
        <v>45749.138067129628</v>
      </c>
      <c r="G1906" t="s">
        <v>469</v>
      </c>
      <c r="H1906" t="s">
        <v>470</v>
      </c>
      <c r="I1906" t="str">
        <f t="shared" si="29"/>
        <v>20250402</v>
      </c>
      <c r="J1906" s="243"/>
      <c r="K1906" s="243"/>
    </row>
    <row r="1907" spans="1:11">
      <c r="A1907" t="s">
        <v>465</v>
      </c>
      <c r="B1907" t="s">
        <v>59</v>
      </c>
      <c r="C1907" t="s">
        <v>558</v>
      </c>
      <c r="D1907" t="s">
        <v>433</v>
      </c>
      <c r="E1907" t="s">
        <v>434</v>
      </c>
      <c r="F1907" s="243">
        <v>45748.913981481484</v>
      </c>
      <c r="G1907" t="s">
        <v>469</v>
      </c>
      <c r="H1907" t="s">
        <v>470</v>
      </c>
      <c r="I1907" t="str">
        <f t="shared" si="29"/>
        <v>20250401</v>
      </c>
      <c r="J1907" s="243"/>
      <c r="K1907" s="243"/>
    </row>
    <row r="1908" spans="1:11">
      <c r="A1908" t="s">
        <v>465</v>
      </c>
      <c r="B1908" t="s">
        <v>59</v>
      </c>
      <c r="C1908" t="s">
        <v>558</v>
      </c>
      <c r="D1908" t="s">
        <v>433</v>
      </c>
      <c r="E1908" t="s">
        <v>434</v>
      </c>
      <c r="F1908" s="243">
        <v>45748.756284722222</v>
      </c>
      <c r="G1908" t="s">
        <v>469</v>
      </c>
      <c r="H1908" t="s">
        <v>470</v>
      </c>
      <c r="I1908" t="str">
        <f t="shared" si="29"/>
        <v>20250401</v>
      </c>
      <c r="J1908" s="243"/>
      <c r="K1908" s="243"/>
    </row>
    <row r="1909" spans="1:11">
      <c r="A1909" t="s">
        <v>465</v>
      </c>
      <c r="B1909" t="s">
        <v>59</v>
      </c>
      <c r="C1909" t="s">
        <v>558</v>
      </c>
      <c r="D1909" t="s">
        <v>433</v>
      </c>
      <c r="E1909" t="s">
        <v>434</v>
      </c>
      <c r="F1909" s="243">
        <v>45748.34652777778</v>
      </c>
      <c r="G1909" t="s">
        <v>469</v>
      </c>
      <c r="H1909" t="s">
        <v>470</v>
      </c>
      <c r="I1909" t="str">
        <f t="shared" si="29"/>
        <v>20250401</v>
      </c>
      <c r="J1909" s="243"/>
      <c r="K1909" s="243"/>
    </row>
    <row r="1910" spans="1:11">
      <c r="A1910" t="s">
        <v>465</v>
      </c>
      <c r="B1910" t="s">
        <v>59</v>
      </c>
      <c r="C1910" t="s">
        <v>558</v>
      </c>
      <c r="D1910" t="s">
        <v>433</v>
      </c>
      <c r="E1910" t="s">
        <v>434</v>
      </c>
      <c r="F1910" s="243">
        <v>45747.754224537035</v>
      </c>
      <c r="G1910" t="s">
        <v>469</v>
      </c>
      <c r="H1910" t="s">
        <v>470</v>
      </c>
      <c r="I1910" t="str">
        <f t="shared" si="29"/>
        <v>20250331</v>
      </c>
      <c r="J1910" s="243"/>
      <c r="K1910" s="243"/>
    </row>
    <row r="1911" spans="1:11">
      <c r="A1911" t="s">
        <v>465</v>
      </c>
      <c r="B1911" t="s">
        <v>59</v>
      </c>
      <c r="C1911" t="s">
        <v>558</v>
      </c>
      <c r="D1911" t="s">
        <v>433</v>
      </c>
      <c r="E1911" t="s">
        <v>434</v>
      </c>
      <c r="F1911" s="243">
        <v>45747.353634259256</v>
      </c>
      <c r="G1911" t="s">
        <v>469</v>
      </c>
      <c r="H1911" t="s">
        <v>470</v>
      </c>
      <c r="I1911" t="str">
        <f t="shared" si="29"/>
        <v>20250331</v>
      </c>
      <c r="J1911" s="243"/>
      <c r="K1911" s="243"/>
    </row>
    <row r="1912" spans="1:11">
      <c r="A1912" t="s">
        <v>465</v>
      </c>
      <c r="B1912" t="s">
        <v>59</v>
      </c>
      <c r="C1912" t="s">
        <v>558</v>
      </c>
      <c r="D1912" t="s">
        <v>433</v>
      </c>
      <c r="E1912" t="s">
        <v>434</v>
      </c>
      <c r="F1912" s="243">
        <v>45744.755972222221</v>
      </c>
      <c r="G1912" t="s">
        <v>467</v>
      </c>
      <c r="H1912" t="s">
        <v>468</v>
      </c>
      <c r="I1912" t="str">
        <f t="shared" si="29"/>
        <v>20250328</v>
      </c>
      <c r="J1912" s="243"/>
      <c r="K1912" s="243"/>
    </row>
    <row r="1913" spans="1:11">
      <c r="A1913" t="s">
        <v>465</v>
      </c>
      <c r="B1913" t="s">
        <v>59</v>
      </c>
      <c r="C1913" t="s">
        <v>558</v>
      </c>
      <c r="D1913" t="s">
        <v>433</v>
      </c>
      <c r="E1913" t="s">
        <v>434</v>
      </c>
      <c r="F1913" s="243">
        <v>45744.344027777777</v>
      </c>
      <c r="G1913" t="s">
        <v>467</v>
      </c>
      <c r="H1913" t="s">
        <v>468</v>
      </c>
      <c r="I1913" t="str">
        <f t="shared" si="29"/>
        <v>20250328</v>
      </c>
      <c r="J1913" s="243"/>
      <c r="K1913" s="243"/>
    </row>
    <row r="1914" spans="1:11">
      <c r="A1914" t="s">
        <v>465</v>
      </c>
      <c r="B1914" t="s">
        <v>59</v>
      </c>
      <c r="C1914" t="s">
        <v>558</v>
      </c>
      <c r="D1914" t="s">
        <v>433</v>
      </c>
      <c r="E1914" t="s">
        <v>434</v>
      </c>
      <c r="F1914" s="243">
        <v>45743.751643518517</v>
      </c>
      <c r="G1914" t="s">
        <v>467</v>
      </c>
      <c r="H1914" t="s">
        <v>468</v>
      </c>
      <c r="I1914" t="str">
        <f t="shared" si="29"/>
        <v>20250327</v>
      </c>
      <c r="J1914" s="243"/>
      <c r="K1914" s="243"/>
    </row>
    <row r="1915" spans="1:11">
      <c r="A1915" t="s">
        <v>465</v>
      </c>
      <c r="B1915" t="s">
        <v>59</v>
      </c>
      <c r="C1915" t="s">
        <v>558</v>
      </c>
      <c r="D1915" t="s">
        <v>433</v>
      </c>
      <c r="E1915" t="s">
        <v>434</v>
      </c>
      <c r="F1915" s="243">
        <v>45743.335555555554</v>
      </c>
      <c r="G1915" t="s">
        <v>467</v>
      </c>
      <c r="H1915" t="s">
        <v>468</v>
      </c>
      <c r="I1915" t="str">
        <f t="shared" si="29"/>
        <v>20250327</v>
      </c>
      <c r="J1915" s="243"/>
      <c r="K1915" s="243"/>
    </row>
    <row r="1916" spans="1:11">
      <c r="A1916" t="s">
        <v>465</v>
      </c>
      <c r="B1916" t="s">
        <v>59</v>
      </c>
      <c r="C1916" t="s">
        <v>558</v>
      </c>
      <c r="D1916" t="s">
        <v>433</v>
      </c>
      <c r="E1916" t="s">
        <v>434</v>
      </c>
      <c r="F1916" s="243">
        <v>45742.743263888886</v>
      </c>
      <c r="G1916" t="s">
        <v>467</v>
      </c>
      <c r="H1916" t="s">
        <v>468</v>
      </c>
      <c r="I1916" t="str">
        <f t="shared" si="29"/>
        <v>20250326</v>
      </c>
      <c r="J1916" s="243"/>
      <c r="K1916" s="243"/>
    </row>
    <row r="1917" spans="1:11">
      <c r="A1917" t="s">
        <v>465</v>
      </c>
      <c r="B1917" t="s">
        <v>59</v>
      </c>
      <c r="C1917" t="s">
        <v>558</v>
      </c>
      <c r="D1917" t="s">
        <v>433</v>
      </c>
      <c r="E1917" t="s">
        <v>434</v>
      </c>
      <c r="F1917" s="243">
        <v>45742.343854166669</v>
      </c>
      <c r="G1917" t="s">
        <v>467</v>
      </c>
      <c r="H1917" t="s">
        <v>468</v>
      </c>
      <c r="I1917" t="str">
        <f t="shared" si="29"/>
        <v>20250326</v>
      </c>
      <c r="J1917" s="243"/>
      <c r="K1917" s="243"/>
    </row>
    <row r="1918" spans="1:11">
      <c r="A1918" t="s">
        <v>465</v>
      </c>
      <c r="B1918" t="s">
        <v>59</v>
      </c>
      <c r="C1918" t="s">
        <v>558</v>
      </c>
      <c r="D1918" t="s">
        <v>433</v>
      </c>
      <c r="E1918" t="s">
        <v>434</v>
      </c>
      <c r="F1918" s="243">
        <v>45741.754918981482</v>
      </c>
      <c r="G1918" t="s">
        <v>469</v>
      </c>
      <c r="H1918" t="s">
        <v>470</v>
      </c>
      <c r="I1918" t="str">
        <f t="shared" si="29"/>
        <v>20250325</v>
      </c>
      <c r="J1918" s="243"/>
      <c r="K1918" s="243"/>
    </row>
    <row r="1919" spans="1:11">
      <c r="A1919" t="s">
        <v>465</v>
      </c>
      <c r="B1919" t="s">
        <v>59</v>
      </c>
      <c r="C1919" t="s">
        <v>558</v>
      </c>
      <c r="D1919" t="s">
        <v>433</v>
      </c>
      <c r="E1919" t="s">
        <v>434</v>
      </c>
      <c r="F1919" s="243">
        <v>45741.34648148148</v>
      </c>
      <c r="G1919" t="s">
        <v>467</v>
      </c>
      <c r="H1919" t="s">
        <v>468</v>
      </c>
      <c r="I1919" t="str">
        <f t="shared" si="29"/>
        <v>20250325</v>
      </c>
      <c r="J1919" s="243"/>
      <c r="K1919" s="243"/>
    </row>
    <row r="1920" spans="1:11">
      <c r="A1920" t="s">
        <v>465</v>
      </c>
      <c r="B1920" t="s">
        <v>59</v>
      </c>
      <c r="C1920" t="s">
        <v>558</v>
      </c>
      <c r="D1920" t="s">
        <v>433</v>
      </c>
      <c r="E1920" t="s">
        <v>434</v>
      </c>
      <c r="F1920" s="243">
        <v>45740.767222222225</v>
      </c>
      <c r="G1920" t="s">
        <v>467</v>
      </c>
      <c r="H1920" t="s">
        <v>468</v>
      </c>
      <c r="I1920" t="str">
        <f t="shared" si="29"/>
        <v>20250324</v>
      </c>
      <c r="J1920" s="243"/>
      <c r="K1920" s="243"/>
    </row>
    <row r="1921" spans="1:12">
      <c r="A1921" t="s">
        <v>465</v>
      </c>
      <c r="B1921" t="s">
        <v>59</v>
      </c>
      <c r="C1921" t="s">
        <v>558</v>
      </c>
      <c r="D1921" t="s">
        <v>433</v>
      </c>
      <c r="E1921" t="s">
        <v>434</v>
      </c>
      <c r="F1921" s="243">
        <v>45740.346724537034</v>
      </c>
      <c r="G1921" t="s">
        <v>467</v>
      </c>
      <c r="H1921" t="s">
        <v>468</v>
      </c>
      <c r="I1921" t="str">
        <f t="shared" si="29"/>
        <v>20250324</v>
      </c>
      <c r="J1921" s="243"/>
      <c r="K1921" s="243"/>
    </row>
    <row r="1922" spans="1:12">
      <c r="A1922" t="s">
        <v>465</v>
      </c>
      <c r="B1922" t="s">
        <v>59</v>
      </c>
      <c r="C1922" t="s">
        <v>558</v>
      </c>
      <c r="D1922" t="s">
        <v>433</v>
      </c>
      <c r="E1922" t="s">
        <v>434</v>
      </c>
      <c r="F1922" s="243">
        <v>45737.756585648145</v>
      </c>
      <c r="G1922" t="s">
        <v>435</v>
      </c>
      <c r="H1922" t="s">
        <v>436</v>
      </c>
      <c r="I1922" t="str">
        <f t="shared" ref="I1922:I1985" si="30">TEXT(F1922,"yyyymmdd")</f>
        <v>20250321</v>
      </c>
      <c r="J1922" s="243"/>
      <c r="K1922" s="243"/>
    </row>
    <row r="1923" spans="1:12">
      <c r="A1923" t="s">
        <v>465</v>
      </c>
      <c r="B1923" t="s">
        <v>59</v>
      </c>
      <c r="C1923" t="s">
        <v>558</v>
      </c>
      <c r="D1923" t="s">
        <v>433</v>
      </c>
      <c r="E1923" t="s">
        <v>434</v>
      </c>
      <c r="F1923" s="243">
        <v>45737.34851851852</v>
      </c>
      <c r="G1923" t="s">
        <v>435</v>
      </c>
      <c r="H1923" t="s">
        <v>436</v>
      </c>
      <c r="I1923" t="str">
        <f t="shared" si="30"/>
        <v>20250321</v>
      </c>
      <c r="J1923" s="243"/>
      <c r="K1923" s="243"/>
    </row>
    <row r="1924" spans="1:12">
      <c r="A1924" t="s">
        <v>465</v>
      </c>
      <c r="B1924" t="s">
        <v>59</v>
      </c>
      <c r="C1924" t="s">
        <v>558</v>
      </c>
      <c r="D1924" t="s">
        <v>433</v>
      </c>
      <c r="E1924" t="s">
        <v>434</v>
      </c>
      <c r="F1924" s="243">
        <v>45736.75571759259</v>
      </c>
      <c r="G1924" t="s">
        <v>435</v>
      </c>
      <c r="H1924" t="s">
        <v>436</v>
      </c>
      <c r="I1924" t="str">
        <f t="shared" si="30"/>
        <v>20250320</v>
      </c>
      <c r="J1924" s="243"/>
      <c r="K1924" s="243"/>
    </row>
    <row r="1925" spans="1:12">
      <c r="A1925" t="s">
        <v>465</v>
      </c>
      <c r="B1925" t="s">
        <v>59</v>
      </c>
      <c r="C1925" t="s">
        <v>558</v>
      </c>
      <c r="D1925" t="s">
        <v>433</v>
      </c>
      <c r="E1925" t="s">
        <v>434</v>
      </c>
      <c r="F1925" s="243">
        <v>45736.35224537037</v>
      </c>
      <c r="G1925" t="s">
        <v>435</v>
      </c>
      <c r="H1925" t="s">
        <v>436</v>
      </c>
      <c r="I1925" t="str">
        <f t="shared" si="30"/>
        <v>20250320</v>
      </c>
      <c r="J1925" s="243"/>
      <c r="K1925" s="243"/>
      <c r="L1925" s="243"/>
    </row>
    <row r="1926" spans="1:12">
      <c r="A1926" t="s">
        <v>444</v>
      </c>
      <c r="B1926" t="s">
        <v>49</v>
      </c>
      <c r="C1926" t="s">
        <v>559</v>
      </c>
      <c r="D1926" t="s">
        <v>433</v>
      </c>
      <c r="E1926" t="s">
        <v>434</v>
      </c>
      <c r="F1926" s="243">
        <v>45763.776990740742</v>
      </c>
      <c r="G1926" t="s">
        <v>450</v>
      </c>
      <c r="H1926" t="s">
        <v>451</v>
      </c>
      <c r="I1926" t="str">
        <f t="shared" si="30"/>
        <v>20250416</v>
      </c>
      <c r="J1926" s="243"/>
      <c r="K1926" s="243"/>
      <c r="L1926" s="243"/>
    </row>
    <row r="1927" spans="1:12">
      <c r="A1927" t="s">
        <v>444</v>
      </c>
      <c r="B1927" t="s">
        <v>49</v>
      </c>
      <c r="C1927" t="s">
        <v>559</v>
      </c>
      <c r="D1927" t="s">
        <v>433</v>
      </c>
      <c r="E1927" t="s">
        <v>434</v>
      </c>
      <c r="F1927" s="243">
        <v>45763.349039351851</v>
      </c>
      <c r="G1927" t="s">
        <v>450</v>
      </c>
      <c r="H1927" t="s">
        <v>451</v>
      </c>
      <c r="I1927" t="str">
        <f t="shared" si="30"/>
        <v>20250416</v>
      </c>
      <c r="J1927" s="243"/>
      <c r="K1927" s="243"/>
      <c r="L1927" s="243"/>
    </row>
    <row r="1928" spans="1:12">
      <c r="A1928" t="s">
        <v>444</v>
      </c>
      <c r="B1928" t="s">
        <v>49</v>
      </c>
      <c r="C1928" t="s">
        <v>559</v>
      </c>
      <c r="D1928" t="s">
        <v>433</v>
      </c>
      <c r="E1928" t="s">
        <v>434</v>
      </c>
      <c r="F1928" s="243">
        <v>45762.762997685182</v>
      </c>
      <c r="G1928" t="s">
        <v>450</v>
      </c>
      <c r="H1928" t="s">
        <v>451</v>
      </c>
      <c r="I1928" t="str">
        <f t="shared" si="30"/>
        <v>20250415</v>
      </c>
      <c r="J1928" s="243"/>
      <c r="K1928" s="243"/>
      <c r="L1928" s="243"/>
    </row>
    <row r="1929" spans="1:12">
      <c r="A1929" t="s">
        <v>444</v>
      </c>
      <c r="B1929" t="s">
        <v>49</v>
      </c>
      <c r="C1929" t="s">
        <v>559</v>
      </c>
      <c r="D1929" t="s">
        <v>433</v>
      </c>
      <c r="E1929" t="s">
        <v>434</v>
      </c>
      <c r="F1929" s="243">
        <v>45762.335428240738</v>
      </c>
      <c r="G1929" t="s">
        <v>450</v>
      </c>
      <c r="H1929" t="s">
        <v>451</v>
      </c>
      <c r="I1929" t="str">
        <f t="shared" si="30"/>
        <v>20250415</v>
      </c>
      <c r="J1929" s="243"/>
      <c r="K1929" s="243"/>
      <c r="L1929" s="243"/>
    </row>
    <row r="1930" spans="1:12">
      <c r="A1930" t="s">
        <v>444</v>
      </c>
      <c r="B1930" t="s">
        <v>49</v>
      </c>
      <c r="C1930" t="s">
        <v>559</v>
      </c>
      <c r="D1930" t="s">
        <v>433</v>
      </c>
      <c r="E1930" t="s">
        <v>434</v>
      </c>
      <c r="F1930" s="243">
        <v>45761.77721064815</v>
      </c>
      <c r="G1930" t="s">
        <v>450</v>
      </c>
      <c r="H1930" t="s">
        <v>451</v>
      </c>
      <c r="I1930" t="str">
        <f t="shared" si="30"/>
        <v>20250414</v>
      </c>
      <c r="J1930" s="243"/>
      <c r="K1930" s="243"/>
      <c r="L1930" s="243"/>
    </row>
    <row r="1931" spans="1:12">
      <c r="A1931" t="s">
        <v>444</v>
      </c>
      <c r="B1931" t="s">
        <v>49</v>
      </c>
      <c r="C1931" t="s">
        <v>559</v>
      </c>
      <c r="D1931" t="s">
        <v>433</v>
      </c>
      <c r="E1931" t="s">
        <v>434</v>
      </c>
      <c r="F1931" s="243">
        <v>45761.337048611109</v>
      </c>
      <c r="G1931" t="s">
        <v>450</v>
      </c>
      <c r="H1931" t="s">
        <v>451</v>
      </c>
      <c r="I1931" t="str">
        <f t="shared" si="30"/>
        <v>20250414</v>
      </c>
      <c r="J1931" s="243"/>
      <c r="K1931" s="243"/>
      <c r="L1931" s="243"/>
    </row>
    <row r="1932" spans="1:12">
      <c r="A1932" t="s">
        <v>444</v>
      </c>
      <c r="B1932" t="s">
        <v>49</v>
      </c>
      <c r="C1932" t="s">
        <v>559</v>
      </c>
      <c r="D1932" t="s">
        <v>433</v>
      </c>
      <c r="E1932" t="s">
        <v>434</v>
      </c>
      <c r="F1932" s="243">
        <v>45758.755937499998</v>
      </c>
      <c r="G1932" t="s">
        <v>450</v>
      </c>
      <c r="H1932" t="s">
        <v>451</v>
      </c>
      <c r="I1932" t="str">
        <f t="shared" si="30"/>
        <v>20250411</v>
      </c>
      <c r="J1932" s="243"/>
      <c r="K1932" s="243"/>
      <c r="L1932" s="243"/>
    </row>
    <row r="1933" spans="1:12">
      <c r="A1933" t="s">
        <v>444</v>
      </c>
      <c r="B1933" t="s">
        <v>49</v>
      </c>
      <c r="C1933" t="s">
        <v>559</v>
      </c>
      <c r="D1933" t="s">
        <v>433</v>
      </c>
      <c r="E1933" t="s">
        <v>434</v>
      </c>
      <c r="F1933" s="243">
        <v>45758.334768518522</v>
      </c>
      <c r="G1933" t="s">
        <v>450</v>
      </c>
      <c r="H1933" t="s">
        <v>451</v>
      </c>
      <c r="I1933" t="str">
        <f t="shared" si="30"/>
        <v>20250411</v>
      </c>
      <c r="J1933" s="243"/>
      <c r="K1933" s="243"/>
      <c r="L1933" s="243"/>
    </row>
    <row r="1934" spans="1:12">
      <c r="A1934" t="s">
        <v>444</v>
      </c>
      <c r="B1934" t="s">
        <v>49</v>
      </c>
      <c r="C1934" t="s">
        <v>559</v>
      </c>
      <c r="D1934" t="s">
        <v>433</v>
      </c>
      <c r="E1934" t="s">
        <v>434</v>
      </c>
      <c r="F1934" s="243">
        <v>45757.742962962962</v>
      </c>
      <c r="G1934" t="s">
        <v>450</v>
      </c>
      <c r="H1934" t="s">
        <v>451</v>
      </c>
      <c r="I1934" t="str">
        <f t="shared" si="30"/>
        <v>20250410</v>
      </c>
      <c r="J1934" s="243"/>
      <c r="K1934" s="243"/>
      <c r="L1934" s="243"/>
    </row>
    <row r="1935" spans="1:12">
      <c r="A1935" t="s">
        <v>444</v>
      </c>
      <c r="B1935" t="s">
        <v>49</v>
      </c>
      <c r="C1935" t="s">
        <v>559</v>
      </c>
      <c r="D1935" t="s">
        <v>433</v>
      </c>
      <c r="E1935" t="s">
        <v>434</v>
      </c>
      <c r="F1935" s="243">
        <v>45757.338877314818</v>
      </c>
      <c r="G1935" t="s">
        <v>450</v>
      </c>
      <c r="H1935" t="s">
        <v>451</v>
      </c>
      <c r="I1935" t="str">
        <f t="shared" si="30"/>
        <v>20250410</v>
      </c>
      <c r="J1935" s="243"/>
      <c r="K1935" s="243"/>
      <c r="L1935" s="243"/>
    </row>
    <row r="1936" spans="1:12">
      <c r="A1936" t="s">
        <v>444</v>
      </c>
      <c r="B1936" t="s">
        <v>49</v>
      </c>
      <c r="C1936" t="s">
        <v>559</v>
      </c>
      <c r="D1936" t="s">
        <v>433</v>
      </c>
      <c r="E1936" t="s">
        <v>434</v>
      </c>
      <c r="F1936" s="243">
        <v>45756.741574074076</v>
      </c>
      <c r="G1936" t="s">
        <v>450</v>
      </c>
      <c r="H1936" t="s">
        <v>451</v>
      </c>
      <c r="I1936" t="str">
        <f t="shared" si="30"/>
        <v>20250409</v>
      </c>
      <c r="J1936" s="243"/>
      <c r="K1936" s="243"/>
      <c r="L1936" s="243"/>
    </row>
    <row r="1937" spans="1:12">
      <c r="A1937" t="s">
        <v>444</v>
      </c>
      <c r="B1937" t="s">
        <v>49</v>
      </c>
      <c r="C1937" t="s">
        <v>559</v>
      </c>
      <c r="D1937" t="s">
        <v>433</v>
      </c>
      <c r="E1937" t="s">
        <v>434</v>
      </c>
      <c r="F1937" s="243">
        <v>45756.338356481479</v>
      </c>
      <c r="G1937" t="s">
        <v>450</v>
      </c>
      <c r="H1937" t="s">
        <v>451</v>
      </c>
      <c r="I1937" t="str">
        <f t="shared" si="30"/>
        <v>20250409</v>
      </c>
      <c r="J1937" s="243"/>
      <c r="K1937" s="243"/>
      <c r="L1937" s="243"/>
    </row>
    <row r="1938" spans="1:12">
      <c r="A1938" t="s">
        <v>444</v>
      </c>
      <c r="B1938" t="s">
        <v>49</v>
      </c>
      <c r="C1938" t="s">
        <v>559</v>
      </c>
      <c r="D1938" t="s">
        <v>433</v>
      </c>
      <c r="E1938" t="s">
        <v>434</v>
      </c>
      <c r="F1938" s="243">
        <v>45755.745381944442</v>
      </c>
      <c r="G1938" t="s">
        <v>450</v>
      </c>
      <c r="H1938" t="s">
        <v>451</v>
      </c>
      <c r="I1938" t="str">
        <f t="shared" si="30"/>
        <v>20250408</v>
      </c>
      <c r="J1938" s="243"/>
      <c r="K1938" s="243"/>
      <c r="L1938" s="243"/>
    </row>
    <row r="1939" spans="1:12">
      <c r="A1939" t="s">
        <v>444</v>
      </c>
      <c r="B1939" t="s">
        <v>49</v>
      </c>
      <c r="C1939" t="s">
        <v>559</v>
      </c>
      <c r="D1939" t="s">
        <v>433</v>
      </c>
      <c r="E1939" t="s">
        <v>434</v>
      </c>
      <c r="F1939" s="243">
        <v>45755.334004629629</v>
      </c>
      <c r="G1939" t="s">
        <v>450</v>
      </c>
      <c r="H1939" t="s">
        <v>451</v>
      </c>
      <c r="I1939" t="str">
        <f t="shared" si="30"/>
        <v>20250408</v>
      </c>
      <c r="J1939" s="243"/>
      <c r="K1939" s="243"/>
      <c r="L1939" s="243"/>
    </row>
    <row r="1940" spans="1:12">
      <c r="A1940" t="s">
        <v>444</v>
      </c>
      <c r="B1940" t="s">
        <v>49</v>
      </c>
      <c r="C1940" t="s">
        <v>559</v>
      </c>
      <c r="D1940" t="s">
        <v>433</v>
      </c>
      <c r="E1940" t="s">
        <v>434</v>
      </c>
      <c r="F1940" s="243">
        <v>45751.746678240743</v>
      </c>
      <c r="G1940" t="s">
        <v>454</v>
      </c>
      <c r="H1940" t="s">
        <v>455</v>
      </c>
      <c r="I1940" t="str">
        <f t="shared" si="30"/>
        <v>20250404</v>
      </c>
      <c r="J1940" s="243"/>
      <c r="K1940" s="243"/>
      <c r="L1940" s="243"/>
    </row>
    <row r="1941" spans="1:12">
      <c r="A1941" t="s">
        <v>444</v>
      </c>
      <c r="B1941" t="s">
        <v>49</v>
      </c>
      <c r="C1941" t="s">
        <v>559</v>
      </c>
      <c r="D1941" t="s">
        <v>433</v>
      </c>
      <c r="E1941" t="s">
        <v>434</v>
      </c>
      <c r="F1941" s="243">
        <v>45751.326539351852</v>
      </c>
      <c r="G1941" t="s">
        <v>454</v>
      </c>
      <c r="H1941" t="s">
        <v>455</v>
      </c>
      <c r="I1941" t="str">
        <f t="shared" si="30"/>
        <v>20250404</v>
      </c>
      <c r="J1941" s="243"/>
      <c r="K1941" s="243"/>
      <c r="L1941" s="243"/>
    </row>
    <row r="1942" spans="1:12">
      <c r="A1942" t="s">
        <v>444</v>
      </c>
      <c r="B1942" t="s">
        <v>49</v>
      </c>
      <c r="C1942" t="s">
        <v>559</v>
      </c>
      <c r="D1942" t="s">
        <v>433</v>
      </c>
      <c r="E1942" t="s">
        <v>434</v>
      </c>
      <c r="F1942" s="243">
        <v>45751.325057870374</v>
      </c>
      <c r="G1942" t="s">
        <v>454</v>
      </c>
      <c r="H1942" t="s">
        <v>455</v>
      </c>
      <c r="I1942" t="str">
        <f t="shared" si="30"/>
        <v>20250404</v>
      </c>
      <c r="J1942" s="243"/>
      <c r="K1942" s="243"/>
      <c r="L1942" s="243"/>
    </row>
    <row r="1943" spans="1:12">
      <c r="A1943" t="s">
        <v>444</v>
      </c>
      <c r="B1943" t="s">
        <v>49</v>
      </c>
      <c r="C1943" t="s">
        <v>559</v>
      </c>
      <c r="D1943" t="s">
        <v>433</v>
      </c>
      <c r="E1943" t="s">
        <v>434</v>
      </c>
      <c r="F1943" s="243">
        <v>45750.737187500003</v>
      </c>
      <c r="G1943" t="s">
        <v>463</v>
      </c>
      <c r="H1943" t="s">
        <v>464</v>
      </c>
      <c r="I1943" t="str">
        <f t="shared" si="30"/>
        <v>20250403</v>
      </c>
      <c r="J1943" s="243"/>
      <c r="K1943" s="243"/>
      <c r="L1943" s="243"/>
    </row>
    <row r="1944" spans="1:12">
      <c r="A1944" t="s">
        <v>444</v>
      </c>
      <c r="B1944" t="s">
        <v>49</v>
      </c>
      <c r="C1944" t="s">
        <v>559</v>
      </c>
      <c r="D1944" t="s">
        <v>433</v>
      </c>
      <c r="E1944" t="s">
        <v>434</v>
      </c>
      <c r="F1944" s="243">
        <v>45750.337939814817</v>
      </c>
      <c r="G1944" t="s">
        <v>463</v>
      </c>
      <c r="H1944" t="s">
        <v>464</v>
      </c>
      <c r="I1944" t="str">
        <f t="shared" si="30"/>
        <v>20250403</v>
      </c>
      <c r="J1944" s="243"/>
      <c r="K1944" s="243"/>
      <c r="L1944" s="243"/>
    </row>
    <row r="1945" spans="1:12">
      <c r="A1945" t="s">
        <v>444</v>
      </c>
      <c r="B1945" t="s">
        <v>49</v>
      </c>
      <c r="C1945" t="s">
        <v>559</v>
      </c>
      <c r="D1945" t="s">
        <v>433</v>
      </c>
      <c r="E1945" t="s">
        <v>434</v>
      </c>
      <c r="F1945" s="243">
        <v>45749.747546296298</v>
      </c>
      <c r="G1945" t="s">
        <v>454</v>
      </c>
      <c r="H1945" t="s">
        <v>455</v>
      </c>
      <c r="I1945" t="str">
        <f t="shared" si="30"/>
        <v>20250402</v>
      </c>
      <c r="J1945" s="243"/>
      <c r="K1945" s="243"/>
      <c r="L1945" s="243"/>
    </row>
    <row r="1946" spans="1:12">
      <c r="A1946" t="s">
        <v>444</v>
      </c>
      <c r="B1946" t="s">
        <v>49</v>
      </c>
      <c r="C1946" t="s">
        <v>559</v>
      </c>
      <c r="D1946" t="s">
        <v>433</v>
      </c>
      <c r="E1946" t="s">
        <v>434</v>
      </c>
      <c r="F1946" s="243">
        <v>45749.327280092592</v>
      </c>
      <c r="G1946" t="s">
        <v>454</v>
      </c>
      <c r="H1946" t="s">
        <v>455</v>
      </c>
      <c r="I1946" t="str">
        <f t="shared" si="30"/>
        <v>20250402</v>
      </c>
      <c r="J1946" s="243"/>
      <c r="K1946" s="243"/>
      <c r="L1946" s="243"/>
    </row>
    <row r="1947" spans="1:12">
      <c r="A1947" t="s">
        <v>444</v>
      </c>
      <c r="B1947" t="s">
        <v>49</v>
      </c>
      <c r="C1947" t="s">
        <v>559</v>
      </c>
      <c r="D1947" t="s">
        <v>433</v>
      </c>
      <c r="E1947" t="s">
        <v>434</v>
      </c>
      <c r="F1947" s="243">
        <v>45748.735590277778</v>
      </c>
      <c r="G1947" t="s">
        <v>463</v>
      </c>
      <c r="H1947" t="s">
        <v>464</v>
      </c>
      <c r="I1947" t="str">
        <f t="shared" si="30"/>
        <v>20250401</v>
      </c>
      <c r="J1947" s="243"/>
      <c r="K1947" s="243"/>
      <c r="L1947" s="243"/>
    </row>
    <row r="1948" spans="1:12">
      <c r="A1948" t="s">
        <v>444</v>
      </c>
      <c r="B1948" t="s">
        <v>49</v>
      </c>
      <c r="C1948" t="s">
        <v>559</v>
      </c>
      <c r="D1948" t="s">
        <v>433</v>
      </c>
      <c r="E1948" t="s">
        <v>434</v>
      </c>
      <c r="F1948" s="243">
        <v>45748.334490740737</v>
      </c>
      <c r="G1948" t="s">
        <v>463</v>
      </c>
      <c r="H1948" t="s">
        <v>464</v>
      </c>
      <c r="I1948" t="str">
        <f t="shared" si="30"/>
        <v>20250401</v>
      </c>
      <c r="J1948" s="243"/>
      <c r="K1948" s="243"/>
      <c r="L1948" s="243"/>
    </row>
    <row r="1949" spans="1:12">
      <c r="A1949" t="s">
        <v>444</v>
      </c>
      <c r="B1949" t="s">
        <v>49</v>
      </c>
      <c r="C1949" t="s">
        <v>559</v>
      </c>
      <c r="D1949" t="s">
        <v>433</v>
      </c>
      <c r="E1949" t="s">
        <v>434</v>
      </c>
      <c r="F1949" s="243">
        <v>45747.744502314818</v>
      </c>
      <c r="G1949" t="s">
        <v>454</v>
      </c>
      <c r="H1949" t="s">
        <v>455</v>
      </c>
      <c r="I1949" t="str">
        <f t="shared" si="30"/>
        <v>20250331</v>
      </c>
      <c r="J1949" s="243"/>
      <c r="K1949" s="243"/>
      <c r="L1949" s="243"/>
    </row>
    <row r="1950" spans="1:12">
      <c r="A1950" t="s">
        <v>444</v>
      </c>
      <c r="B1950" t="s">
        <v>49</v>
      </c>
      <c r="C1950" t="s">
        <v>559</v>
      </c>
      <c r="D1950" t="s">
        <v>433</v>
      </c>
      <c r="E1950" t="s">
        <v>434</v>
      </c>
      <c r="F1950" s="243">
        <v>45747.335219907407</v>
      </c>
      <c r="G1950" t="s">
        <v>454</v>
      </c>
      <c r="H1950" t="s">
        <v>455</v>
      </c>
      <c r="I1950" t="str">
        <f t="shared" si="30"/>
        <v>20250331</v>
      </c>
      <c r="J1950" s="243"/>
      <c r="K1950" s="243"/>
      <c r="L1950" s="243"/>
    </row>
    <row r="1951" spans="1:12">
      <c r="A1951" t="s">
        <v>444</v>
      </c>
      <c r="B1951" t="s">
        <v>49</v>
      </c>
      <c r="C1951" t="s">
        <v>559</v>
      </c>
      <c r="D1951" t="s">
        <v>433</v>
      </c>
      <c r="E1951" t="s">
        <v>434</v>
      </c>
      <c r="F1951" s="243">
        <v>45744.94604166667</v>
      </c>
      <c r="G1951" t="s">
        <v>463</v>
      </c>
      <c r="H1951" t="s">
        <v>464</v>
      </c>
      <c r="I1951" t="str">
        <f t="shared" si="30"/>
        <v>20250328</v>
      </c>
      <c r="J1951" s="243"/>
      <c r="K1951" s="243"/>
      <c r="L1951" s="243"/>
    </row>
    <row r="1952" spans="1:12">
      <c r="A1952" t="s">
        <v>444</v>
      </c>
      <c r="B1952" t="s">
        <v>49</v>
      </c>
      <c r="C1952" t="s">
        <v>559</v>
      </c>
      <c r="D1952" t="s">
        <v>433</v>
      </c>
      <c r="E1952" t="s">
        <v>434</v>
      </c>
      <c r="F1952" s="243">
        <v>45744.790902777779</v>
      </c>
      <c r="G1952" t="s">
        <v>463</v>
      </c>
      <c r="H1952" t="s">
        <v>464</v>
      </c>
      <c r="I1952" t="str">
        <f t="shared" si="30"/>
        <v>20250328</v>
      </c>
      <c r="J1952" s="243"/>
      <c r="K1952" s="243"/>
      <c r="L1952" s="243"/>
    </row>
    <row r="1953" spans="1:12">
      <c r="A1953" t="s">
        <v>444</v>
      </c>
      <c r="B1953" t="s">
        <v>49</v>
      </c>
      <c r="C1953" t="s">
        <v>559</v>
      </c>
      <c r="D1953" t="s">
        <v>433</v>
      </c>
      <c r="E1953" t="s">
        <v>434</v>
      </c>
      <c r="F1953" s="243">
        <v>45744.345405092594</v>
      </c>
      <c r="G1953" t="s">
        <v>463</v>
      </c>
      <c r="H1953" t="s">
        <v>464</v>
      </c>
      <c r="I1953" t="str">
        <f t="shared" si="30"/>
        <v>20250328</v>
      </c>
      <c r="J1953" s="243"/>
      <c r="K1953" s="243"/>
      <c r="L1953" s="243"/>
    </row>
    <row r="1954" spans="1:12">
      <c r="A1954" t="s">
        <v>444</v>
      </c>
      <c r="B1954" t="s">
        <v>49</v>
      </c>
      <c r="C1954" t="s">
        <v>559</v>
      </c>
      <c r="D1954" t="s">
        <v>433</v>
      </c>
      <c r="E1954" t="s">
        <v>434</v>
      </c>
      <c r="F1954" s="243">
        <v>45743.946585648147</v>
      </c>
      <c r="G1954" t="s">
        <v>463</v>
      </c>
      <c r="H1954" t="s">
        <v>464</v>
      </c>
      <c r="I1954" t="str">
        <f t="shared" si="30"/>
        <v>20250327</v>
      </c>
      <c r="J1954" s="243"/>
      <c r="K1954" s="243"/>
      <c r="L1954" s="243"/>
    </row>
    <row r="1955" spans="1:12">
      <c r="A1955" t="s">
        <v>444</v>
      </c>
      <c r="B1955" t="s">
        <v>49</v>
      </c>
      <c r="C1955" t="s">
        <v>559</v>
      </c>
      <c r="D1955" t="s">
        <v>433</v>
      </c>
      <c r="E1955" t="s">
        <v>434</v>
      </c>
      <c r="F1955" s="243">
        <v>45743.81927083333</v>
      </c>
      <c r="G1955" t="s">
        <v>463</v>
      </c>
      <c r="H1955" t="s">
        <v>464</v>
      </c>
      <c r="I1955" t="str">
        <f t="shared" si="30"/>
        <v>20250327</v>
      </c>
      <c r="J1955" s="243"/>
      <c r="K1955" s="243"/>
      <c r="L1955" s="243"/>
    </row>
    <row r="1956" spans="1:12">
      <c r="A1956" t="s">
        <v>444</v>
      </c>
      <c r="B1956" t="s">
        <v>49</v>
      </c>
      <c r="C1956" t="s">
        <v>559</v>
      </c>
      <c r="D1956" t="s">
        <v>433</v>
      </c>
      <c r="E1956" t="s">
        <v>434</v>
      </c>
      <c r="F1956" s="243">
        <v>45743.747789351852</v>
      </c>
      <c r="G1956" t="s">
        <v>463</v>
      </c>
      <c r="H1956" t="s">
        <v>464</v>
      </c>
      <c r="I1956" t="str">
        <f t="shared" si="30"/>
        <v>20250327</v>
      </c>
      <c r="J1956" s="243"/>
      <c r="K1956" s="243"/>
      <c r="L1956" s="243"/>
    </row>
    <row r="1957" spans="1:12">
      <c r="A1957" t="s">
        <v>444</v>
      </c>
      <c r="B1957" t="s">
        <v>49</v>
      </c>
      <c r="C1957" t="s">
        <v>559</v>
      </c>
      <c r="D1957" t="s">
        <v>433</v>
      </c>
      <c r="E1957" t="s">
        <v>434</v>
      </c>
      <c r="F1957" s="243">
        <v>45743.34679398148</v>
      </c>
      <c r="G1957" t="s">
        <v>463</v>
      </c>
      <c r="H1957" t="s">
        <v>464</v>
      </c>
      <c r="I1957" t="str">
        <f t="shared" si="30"/>
        <v>20250327</v>
      </c>
      <c r="J1957" s="243"/>
      <c r="K1957" s="243"/>
      <c r="L1957" s="243"/>
    </row>
    <row r="1958" spans="1:12">
      <c r="A1958" t="s">
        <v>444</v>
      </c>
      <c r="B1958" t="s">
        <v>49</v>
      </c>
      <c r="C1958" t="s">
        <v>559</v>
      </c>
      <c r="D1958" t="s">
        <v>433</v>
      </c>
      <c r="E1958" t="s">
        <v>434</v>
      </c>
      <c r="F1958" s="243">
        <v>45742.753680555557</v>
      </c>
      <c r="G1958" t="s">
        <v>463</v>
      </c>
      <c r="H1958" t="s">
        <v>464</v>
      </c>
      <c r="I1958" t="str">
        <f t="shared" si="30"/>
        <v>20250326</v>
      </c>
      <c r="J1958" s="243"/>
      <c r="K1958" s="243"/>
      <c r="L1958" s="243"/>
    </row>
    <row r="1959" spans="1:12">
      <c r="A1959" t="s">
        <v>444</v>
      </c>
      <c r="B1959" t="s">
        <v>49</v>
      </c>
      <c r="C1959" t="s">
        <v>559</v>
      </c>
      <c r="D1959" t="s">
        <v>433</v>
      </c>
      <c r="E1959" t="s">
        <v>434</v>
      </c>
      <c r="F1959" s="243">
        <v>45742.336886574078</v>
      </c>
      <c r="G1959" t="s">
        <v>463</v>
      </c>
      <c r="H1959" t="s">
        <v>464</v>
      </c>
      <c r="I1959" t="str">
        <f t="shared" si="30"/>
        <v>20250326</v>
      </c>
      <c r="J1959" s="243"/>
      <c r="K1959" s="243"/>
      <c r="L1959" s="243"/>
    </row>
    <row r="1960" spans="1:12">
      <c r="A1960" t="s">
        <v>444</v>
      </c>
      <c r="B1960" t="s">
        <v>49</v>
      </c>
      <c r="C1960" t="s">
        <v>559</v>
      </c>
      <c r="D1960" t="s">
        <v>433</v>
      </c>
      <c r="E1960" t="s">
        <v>434</v>
      </c>
      <c r="F1960" s="243">
        <v>45741.763668981483</v>
      </c>
      <c r="G1960" t="s">
        <v>463</v>
      </c>
      <c r="H1960" t="s">
        <v>464</v>
      </c>
      <c r="I1960" t="str">
        <f t="shared" si="30"/>
        <v>20250325</v>
      </c>
      <c r="J1960" s="243"/>
      <c r="K1960" s="243"/>
      <c r="L1960" s="243"/>
    </row>
    <row r="1961" spans="1:12">
      <c r="A1961" t="s">
        <v>444</v>
      </c>
      <c r="B1961" t="s">
        <v>49</v>
      </c>
      <c r="C1961" t="s">
        <v>559</v>
      </c>
      <c r="D1961" t="s">
        <v>433</v>
      </c>
      <c r="E1961" t="s">
        <v>434</v>
      </c>
      <c r="F1961" s="243">
        <v>45741.337025462963</v>
      </c>
      <c r="G1961" t="s">
        <v>463</v>
      </c>
      <c r="H1961" t="s">
        <v>464</v>
      </c>
      <c r="I1961" t="str">
        <f t="shared" si="30"/>
        <v>20250325</v>
      </c>
      <c r="J1961" s="243"/>
      <c r="K1961" s="243"/>
      <c r="L1961" s="243"/>
    </row>
    <row r="1962" spans="1:12">
      <c r="A1962" t="s">
        <v>444</v>
      </c>
      <c r="B1962" t="s">
        <v>49</v>
      </c>
      <c r="C1962" t="s">
        <v>559</v>
      </c>
      <c r="D1962" t="s">
        <v>433</v>
      </c>
      <c r="E1962" t="s">
        <v>434</v>
      </c>
      <c r="F1962" s="243">
        <v>45740.769247685188</v>
      </c>
      <c r="G1962" t="s">
        <v>463</v>
      </c>
      <c r="H1962" t="s">
        <v>464</v>
      </c>
      <c r="I1962" t="str">
        <f t="shared" si="30"/>
        <v>20250324</v>
      </c>
      <c r="J1962" s="243"/>
      <c r="K1962" s="243"/>
      <c r="L1962" s="243"/>
    </row>
    <row r="1963" spans="1:12">
      <c r="A1963" t="s">
        <v>444</v>
      </c>
      <c r="B1963" t="s">
        <v>49</v>
      </c>
      <c r="C1963" t="s">
        <v>559</v>
      </c>
      <c r="D1963" t="s">
        <v>433</v>
      </c>
      <c r="E1963" t="s">
        <v>434</v>
      </c>
      <c r="F1963" s="243">
        <v>45740.338263888887</v>
      </c>
      <c r="G1963" t="s">
        <v>463</v>
      </c>
      <c r="H1963" t="s">
        <v>464</v>
      </c>
      <c r="I1963" t="str">
        <f t="shared" si="30"/>
        <v>20250324</v>
      </c>
      <c r="J1963" s="243"/>
      <c r="K1963" s="243"/>
      <c r="L1963" s="243"/>
    </row>
    <row r="1964" spans="1:12">
      <c r="A1964" t="s">
        <v>444</v>
      </c>
      <c r="B1964" t="s">
        <v>49</v>
      </c>
      <c r="C1964" t="s">
        <v>559</v>
      </c>
      <c r="D1964" t="s">
        <v>433</v>
      </c>
      <c r="E1964" t="s">
        <v>434</v>
      </c>
      <c r="F1964" s="243">
        <v>45738.781759259262</v>
      </c>
      <c r="G1964" t="s">
        <v>463</v>
      </c>
      <c r="H1964" t="s">
        <v>464</v>
      </c>
      <c r="I1964" t="str">
        <f t="shared" si="30"/>
        <v>20250322</v>
      </c>
      <c r="J1964" s="243"/>
      <c r="K1964" s="243"/>
      <c r="L1964" s="243"/>
    </row>
    <row r="1965" spans="1:12">
      <c r="A1965" t="s">
        <v>444</v>
      </c>
      <c r="B1965" t="s">
        <v>49</v>
      </c>
      <c r="C1965" t="s">
        <v>559</v>
      </c>
      <c r="D1965" t="s">
        <v>433</v>
      </c>
      <c r="E1965" t="s">
        <v>434</v>
      </c>
      <c r="F1965" s="243">
        <v>45738.333599537036</v>
      </c>
      <c r="G1965" t="s">
        <v>463</v>
      </c>
      <c r="H1965" t="s">
        <v>464</v>
      </c>
      <c r="I1965" t="str">
        <f t="shared" si="30"/>
        <v>20250322</v>
      </c>
      <c r="J1965" s="243"/>
      <c r="K1965" s="243"/>
      <c r="L1965" s="243"/>
    </row>
    <row r="1966" spans="1:12">
      <c r="A1966" t="s">
        <v>444</v>
      </c>
      <c r="B1966" t="s">
        <v>49</v>
      </c>
      <c r="C1966" t="s">
        <v>559</v>
      </c>
      <c r="D1966" t="s">
        <v>433</v>
      </c>
      <c r="E1966" t="s">
        <v>434</v>
      </c>
      <c r="F1966" s="243">
        <v>45737.759039351855</v>
      </c>
      <c r="G1966" t="s">
        <v>463</v>
      </c>
      <c r="H1966" t="s">
        <v>464</v>
      </c>
      <c r="I1966" t="str">
        <f t="shared" si="30"/>
        <v>20250321</v>
      </c>
      <c r="J1966" s="243"/>
      <c r="K1966" s="243"/>
      <c r="L1966" s="243"/>
    </row>
    <row r="1967" spans="1:12">
      <c r="A1967" t="s">
        <v>444</v>
      </c>
      <c r="B1967" t="s">
        <v>49</v>
      </c>
      <c r="C1967" t="s">
        <v>559</v>
      </c>
      <c r="D1967" t="s">
        <v>433</v>
      </c>
      <c r="E1967" t="s">
        <v>434</v>
      </c>
      <c r="F1967" s="243">
        <v>45737.333449074074</v>
      </c>
      <c r="G1967" t="s">
        <v>463</v>
      </c>
      <c r="H1967" t="s">
        <v>464</v>
      </c>
      <c r="I1967" t="str">
        <f t="shared" si="30"/>
        <v>20250321</v>
      </c>
      <c r="J1967" s="243"/>
      <c r="K1967" s="243"/>
      <c r="L1967" s="243"/>
    </row>
    <row r="1968" spans="1:12">
      <c r="A1968" t="s">
        <v>444</v>
      </c>
      <c r="B1968" t="s">
        <v>49</v>
      </c>
      <c r="C1968" t="s">
        <v>559</v>
      </c>
      <c r="D1968" t="s">
        <v>433</v>
      </c>
      <c r="E1968" t="s">
        <v>434</v>
      </c>
      <c r="F1968" s="243">
        <v>45736.740428240744</v>
      </c>
      <c r="G1968" t="s">
        <v>463</v>
      </c>
      <c r="H1968" t="s">
        <v>464</v>
      </c>
      <c r="I1968" t="str">
        <f t="shared" si="30"/>
        <v>20250320</v>
      </c>
      <c r="J1968" s="243"/>
      <c r="K1968" s="243"/>
    </row>
    <row r="1969" spans="1:11">
      <c r="A1969" t="s">
        <v>444</v>
      </c>
      <c r="B1969" t="s">
        <v>49</v>
      </c>
      <c r="C1969" t="s">
        <v>559</v>
      </c>
      <c r="D1969" t="s">
        <v>433</v>
      </c>
      <c r="E1969" t="s">
        <v>434</v>
      </c>
      <c r="F1969" s="243">
        <v>45736.337592592594</v>
      </c>
      <c r="G1969" t="s">
        <v>454</v>
      </c>
      <c r="H1969" t="s">
        <v>455</v>
      </c>
      <c r="I1969" t="str">
        <f t="shared" si="30"/>
        <v>20250320</v>
      </c>
      <c r="J1969" s="243"/>
      <c r="K1969" s="243"/>
    </row>
    <row r="1970" spans="1:11">
      <c r="A1970" t="s">
        <v>431</v>
      </c>
      <c r="B1970" t="s">
        <v>196</v>
      </c>
      <c r="C1970" t="s">
        <v>560</v>
      </c>
      <c r="D1970" t="s">
        <v>478</v>
      </c>
      <c r="E1970" t="s">
        <v>434</v>
      </c>
      <c r="F1970" s="243">
        <v>45763.748344907406</v>
      </c>
      <c r="G1970" t="s">
        <v>435</v>
      </c>
      <c r="H1970" t="s">
        <v>436</v>
      </c>
      <c r="I1970" t="str">
        <f t="shared" si="30"/>
        <v>20250416</v>
      </c>
      <c r="J1970" s="243"/>
      <c r="K1970" s="243"/>
    </row>
    <row r="1971" spans="1:11">
      <c r="A1971" t="s">
        <v>431</v>
      </c>
      <c r="B1971" t="s">
        <v>196</v>
      </c>
      <c r="C1971" t="s">
        <v>560</v>
      </c>
      <c r="D1971" t="s">
        <v>478</v>
      </c>
      <c r="E1971" t="s">
        <v>434</v>
      </c>
      <c r="F1971" s="243">
        <v>45763.352349537039</v>
      </c>
      <c r="G1971" t="s">
        <v>435</v>
      </c>
      <c r="H1971" t="s">
        <v>436</v>
      </c>
      <c r="I1971" t="str">
        <f t="shared" si="30"/>
        <v>20250416</v>
      </c>
      <c r="J1971" s="243"/>
      <c r="K1971" s="243"/>
    </row>
    <row r="1972" spans="1:11">
      <c r="A1972" t="s">
        <v>431</v>
      </c>
      <c r="B1972" t="s">
        <v>196</v>
      </c>
      <c r="C1972" t="s">
        <v>560</v>
      </c>
      <c r="D1972" t="s">
        <v>478</v>
      </c>
      <c r="E1972" t="s">
        <v>434</v>
      </c>
      <c r="F1972" s="243">
        <v>45762.759039351855</v>
      </c>
      <c r="G1972" t="s">
        <v>435</v>
      </c>
      <c r="H1972" t="s">
        <v>436</v>
      </c>
      <c r="I1972" t="str">
        <f t="shared" si="30"/>
        <v>20250415</v>
      </c>
      <c r="J1972" s="243"/>
      <c r="K1972" s="243"/>
    </row>
    <row r="1973" spans="1:11">
      <c r="A1973" t="s">
        <v>431</v>
      </c>
      <c r="B1973" t="s">
        <v>196</v>
      </c>
      <c r="C1973" t="s">
        <v>560</v>
      </c>
      <c r="D1973" t="s">
        <v>478</v>
      </c>
      <c r="E1973" t="s">
        <v>434</v>
      </c>
      <c r="F1973" s="243">
        <v>45762.330324074072</v>
      </c>
      <c r="G1973" t="s">
        <v>435</v>
      </c>
      <c r="H1973" t="s">
        <v>436</v>
      </c>
      <c r="I1973" t="str">
        <f t="shared" si="30"/>
        <v>20250415</v>
      </c>
      <c r="J1973" s="243"/>
      <c r="K1973" s="243"/>
    </row>
    <row r="1974" spans="1:11">
      <c r="A1974" t="s">
        <v>431</v>
      </c>
      <c r="B1974" t="s">
        <v>196</v>
      </c>
      <c r="C1974" t="s">
        <v>560</v>
      </c>
      <c r="D1974" t="s">
        <v>478</v>
      </c>
      <c r="E1974" t="s">
        <v>434</v>
      </c>
      <c r="F1974" s="243">
        <v>45761.756990740738</v>
      </c>
      <c r="G1974" t="s">
        <v>435</v>
      </c>
      <c r="H1974" t="s">
        <v>436</v>
      </c>
      <c r="I1974" t="str">
        <f t="shared" si="30"/>
        <v>20250414</v>
      </c>
      <c r="J1974" s="243"/>
      <c r="K1974" s="243"/>
    </row>
    <row r="1975" spans="1:11">
      <c r="A1975" t="s">
        <v>431</v>
      </c>
      <c r="B1975" t="s">
        <v>196</v>
      </c>
      <c r="C1975" t="s">
        <v>560</v>
      </c>
      <c r="D1975" t="s">
        <v>478</v>
      </c>
      <c r="E1975" t="s">
        <v>434</v>
      </c>
      <c r="F1975" s="243">
        <v>45761.349421296298</v>
      </c>
      <c r="G1975" t="s">
        <v>435</v>
      </c>
      <c r="H1975" t="s">
        <v>436</v>
      </c>
      <c r="I1975" t="str">
        <f t="shared" si="30"/>
        <v>20250414</v>
      </c>
      <c r="J1975" s="243"/>
      <c r="K1975" s="243"/>
    </row>
    <row r="1976" spans="1:11">
      <c r="A1976" t="s">
        <v>431</v>
      </c>
      <c r="B1976" t="s">
        <v>196</v>
      </c>
      <c r="C1976" t="s">
        <v>560</v>
      </c>
      <c r="D1976" t="s">
        <v>478</v>
      </c>
      <c r="E1976" t="s">
        <v>434</v>
      </c>
      <c r="F1976" s="243">
        <v>45758.35297453704</v>
      </c>
      <c r="G1976" t="s">
        <v>435</v>
      </c>
      <c r="H1976" t="s">
        <v>436</v>
      </c>
      <c r="I1976" t="str">
        <f t="shared" si="30"/>
        <v>20250411</v>
      </c>
      <c r="J1976" s="243"/>
      <c r="K1976" s="243"/>
    </row>
    <row r="1977" spans="1:11">
      <c r="A1977" t="s">
        <v>431</v>
      </c>
      <c r="B1977" t="s">
        <v>196</v>
      </c>
      <c r="C1977" t="s">
        <v>560</v>
      </c>
      <c r="D1977" t="s">
        <v>478</v>
      </c>
      <c r="E1977" t="s">
        <v>434</v>
      </c>
      <c r="F1977" s="243">
        <v>45757.752511574072</v>
      </c>
      <c r="G1977" t="s">
        <v>435</v>
      </c>
      <c r="H1977" t="s">
        <v>436</v>
      </c>
      <c r="I1977" t="str">
        <f t="shared" si="30"/>
        <v>20250410</v>
      </c>
      <c r="J1977" s="243"/>
      <c r="K1977" s="243"/>
    </row>
    <row r="1978" spans="1:11">
      <c r="A1978" t="s">
        <v>431</v>
      </c>
      <c r="B1978" t="s">
        <v>196</v>
      </c>
      <c r="C1978" t="s">
        <v>560</v>
      </c>
      <c r="D1978" t="s">
        <v>478</v>
      </c>
      <c r="E1978" t="s">
        <v>434</v>
      </c>
      <c r="F1978" s="243">
        <v>45757.34716435185</v>
      </c>
      <c r="G1978" t="s">
        <v>435</v>
      </c>
      <c r="H1978" t="s">
        <v>436</v>
      </c>
      <c r="I1978" t="str">
        <f t="shared" si="30"/>
        <v>20250410</v>
      </c>
      <c r="J1978" s="243"/>
      <c r="K1978" s="243"/>
    </row>
    <row r="1979" spans="1:11">
      <c r="A1979" t="s">
        <v>431</v>
      </c>
      <c r="B1979" t="s">
        <v>196</v>
      </c>
      <c r="C1979" t="s">
        <v>560</v>
      </c>
      <c r="D1979" t="s">
        <v>478</v>
      </c>
      <c r="E1979" t="s">
        <v>434</v>
      </c>
      <c r="F1979" s="243">
        <v>45756.759687500002</v>
      </c>
      <c r="G1979" t="s">
        <v>435</v>
      </c>
      <c r="H1979" t="s">
        <v>436</v>
      </c>
      <c r="I1979" t="str">
        <f t="shared" si="30"/>
        <v>20250409</v>
      </c>
      <c r="J1979" s="243"/>
      <c r="K1979" s="243"/>
    </row>
    <row r="1980" spans="1:11">
      <c r="A1980" t="s">
        <v>431</v>
      </c>
      <c r="B1980" t="s">
        <v>196</v>
      </c>
      <c r="C1980" t="s">
        <v>560</v>
      </c>
      <c r="D1980" t="s">
        <v>478</v>
      </c>
      <c r="E1980" t="s">
        <v>434</v>
      </c>
      <c r="F1980" s="243">
        <v>45756.346851851849</v>
      </c>
      <c r="G1980" t="s">
        <v>435</v>
      </c>
      <c r="H1980" t="s">
        <v>436</v>
      </c>
      <c r="I1980" t="str">
        <f t="shared" si="30"/>
        <v>20250409</v>
      </c>
      <c r="J1980" s="243"/>
      <c r="K1980" s="243"/>
    </row>
    <row r="1981" spans="1:11">
      <c r="A1981" t="s">
        <v>431</v>
      </c>
      <c r="B1981" t="s">
        <v>196</v>
      </c>
      <c r="C1981" t="s">
        <v>560</v>
      </c>
      <c r="D1981" t="s">
        <v>478</v>
      </c>
      <c r="E1981" t="s">
        <v>434</v>
      </c>
      <c r="F1981" s="243">
        <v>45755.772939814815</v>
      </c>
      <c r="G1981" t="s">
        <v>435</v>
      </c>
      <c r="H1981" t="s">
        <v>436</v>
      </c>
      <c r="I1981" t="str">
        <f t="shared" si="30"/>
        <v>20250408</v>
      </c>
      <c r="J1981" s="243"/>
      <c r="K1981" s="243"/>
    </row>
    <row r="1982" spans="1:11">
      <c r="A1982" t="s">
        <v>431</v>
      </c>
      <c r="B1982" t="s">
        <v>196</v>
      </c>
      <c r="C1982" t="s">
        <v>560</v>
      </c>
      <c r="D1982" t="s">
        <v>478</v>
      </c>
      <c r="E1982" t="s">
        <v>434</v>
      </c>
      <c r="F1982" s="243">
        <v>45755.350405092591</v>
      </c>
      <c r="G1982" t="s">
        <v>435</v>
      </c>
      <c r="H1982" t="s">
        <v>436</v>
      </c>
      <c r="I1982" t="str">
        <f t="shared" si="30"/>
        <v>20250408</v>
      </c>
      <c r="J1982" s="243"/>
      <c r="K1982" s="243"/>
    </row>
    <row r="1983" spans="1:11">
      <c r="A1983" t="s">
        <v>431</v>
      </c>
      <c r="B1983" t="s">
        <v>196</v>
      </c>
      <c r="C1983" t="s">
        <v>560</v>
      </c>
      <c r="D1983" t="s">
        <v>478</v>
      </c>
      <c r="E1983" t="s">
        <v>434</v>
      </c>
      <c r="F1983" s="243">
        <v>45750.751018518517</v>
      </c>
      <c r="G1983" t="s">
        <v>435</v>
      </c>
      <c r="H1983" t="s">
        <v>436</v>
      </c>
      <c r="I1983" t="str">
        <f t="shared" si="30"/>
        <v>20250403</v>
      </c>
      <c r="J1983" s="243"/>
      <c r="K1983" s="243"/>
    </row>
    <row r="1984" spans="1:11">
      <c r="A1984" t="s">
        <v>431</v>
      </c>
      <c r="B1984" t="s">
        <v>196</v>
      </c>
      <c r="C1984" t="s">
        <v>560</v>
      </c>
      <c r="D1984" t="s">
        <v>478</v>
      </c>
      <c r="E1984" t="s">
        <v>434</v>
      </c>
      <c r="F1984" s="243">
        <v>45750.347546296296</v>
      </c>
      <c r="G1984" t="s">
        <v>435</v>
      </c>
      <c r="H1984" t="s">
        <v>436</v>
      </c>
      <c r="I1984" t="str">
        <f t="shared" si="30"/>
        <v>20250403</v>
      </c>
      <c r="J1984" s="243"/>
      <c r="K1984" s="243"/>
    </row>
    <row r="1985" spans="1:11">
      <c r="A1985" t="s">
        <v>431</v>
      </c>
      <c r="B1985" t="s">
        <v>196</v>
      </c>
      <c r="C1985" t="s">
        <v>560</v>
      </c>
      <c r="D1985" t="s">
        <v>478</v>
      </c>
      <c r="E1985" t="s">
        <v>434</v>
      </c>
      <c r="F1985" s="243">
        <v>45749.864722222221</v>
      </c>
      <c r="G1985" t="s">
        <v>498</v>
      </c>
      <c r="H1985" t="s">
        <v>499</v>
      </c>
      <c r="I1985" t="str">
        <f t="shared" si="30"/>
        <v>20250402</v>
      </c>
      <c r="J1985" s="243"/>
      <c r="K1985" s="243"/>
    </row>
    <row r="1986" spans="1:11">
      <c r="A1986" t="s">
        <v>431</v>
      </c>
      <c r="B1986" t="s">
        <v>196</v>
      </c>
      <c r="C1986" t="s">
        <v>560</v>
      </c>
      <c r="D1986" t="s">
        <v>478</v>
      </c>
      <c r="E1986" t="s">
        <v>434</v>
      </c>
      <c r="F1986" s="243">
        <v>45749.351099537038</v>
      </c>
      <c r="G1986" t="s">
        <v>435</v>
      </c>
      <c r="H1986" t="s">
        <v>436</v>
      </c>
      <c r="I1986" t="str">
        <f t="shared" ref="I1986:I2049" si="31">TEXT(F1986,"yyyymmdd")</f>
        <v>20250402</v>
      </c>
      <c r="J1986" s="243"/>
      <c r="K1986" s="243"/>
    </row>
    <row r="1987" spans="1:11">
      <c r="A1987" t="s">
        <v>431</v>
      </c>
      <c r="B1987" t="s">
        <v>196</v>
      </c>
      <c r="C1987" t="s">
        <v>560</v>
      </c>
      <c r="D1987" t="s">
        <v>478</v>
      </c>
      <c r="E1987" t="s">
        <v>434</v>
      </c>
      <c r="F1987" s="243">
        <v>45748.814409722225</v>
      </c>
      <c r="G1987" t="s">
        <v>435</v>
      </c>
      <c r="H1987" t="s">
        <v>436</v>
      </c>
      <c r="I1987" t="str">
        <f t="shared" si="31"/>
        <v>20250401</v>
      </c>
      <c r="J1987" s="243"/>
      <c r="K1987" s="243"/>
    </row>
    <row r="1988" spans="1:11">
      <c r="A1988" t="s">
        <v>431</v>
      </c>
      <c r="B1988" t="s">
        <v>196</v>
      </c>
      <c r="C1988" t="s">
        <v>560</v>
      </c>
      <c r="D1988" t="s">
        <v>478</v>
      </c>
      <c r="E1988" t="s">
        <v>434</v>
      </c>
      <c r="F1988" s="243">
        <v>45748.352754629632</v>
      </c>
      <c r="G1988" t="s">
        <v>435</v>
      </c>
      <c r="H1988" t="s">
        <v>436</v>
      </c>
      <c r="I1988" t="str">
        <f t="shared" si="31"/>
        <v>20250401</v>
      </c>
      <c r="J1988" s="243"/>
      <c r="K1988" s="243"/>
    </row>
    <row r="1989" spans="1:11">
      <c r="A1989" t="s">
        <v>431</v>
      </c>
      <c r="B1989" t="s">
        <v>196</v>
      </c>
      <c r="C1989" t="s">
        <v>560</v>
      </c>
      <c r="D1989" t="s">
        <v>478</v>
      </c>
      <c r="E1989" t="s">
        <v>434</v>
      </c>
      <c r="F1989" s="243">
        <v>45747.78765046296</v>
      </c>
      <c r="G1989" t="s">
        <v>435</v>
      </c>
      <c r="H1989" t="s">
        <v>436</v>
      </c>
      <c r="I1989" t="str">
        <f t="shared" si="31"/>
        <v>20250331</v>
      </c>
      <c r="J1989" s="243"/>
      <c r="K1989" s="243"/>
    </row>
    <row r="1990" spans="1:11">
      <c r="A1990" t="s">
        <v>431</v>
      </c>
      <c r="B1990" t="s">
        <v>196</v>
      </c>
      <c r="C1990" t="s">
        <v>560</v>
      </c>
      <c r="D1990" t="s">
        <v>478</v>
      </c>
      <c r="E1990" t="s">
        <v>434</v>
      </c>
      <c r="F1990" s="243">
        <v>45747.353136574071</v>
      </c>
      <c r="G1990" t="s">
        <v>435</v>
      </c>
      <c r="H1990" t="s">
        <v>436</v>
      </c>
      <c r="I1990" t="str">
        <f t="shared" si="31"/>
        <v>20250331</v>
      </c>
      <c r="J1990" s="243"/>
      <c r="K1990" s="243"/>
    </row>
    <row r="1991" spans="1:11">
      <c r="A1991" t="s">
        <v>431</v>
      </c>
      <c r="B1991" t="s">
        <v>196</v>
      </c>
      <c r="C1991" t="s">
        <v>560</v>
      </c>
      <c r="D1991" t="s">
        <v>478</v>
      </c>
      <c r="E1991" t="s">
        <v>434</v>
      </c>
      <c r="F1991" s="243">
        <v>45744.750949074078</v>
      </c>
      <c r="G1991" t="s">
        <v>435</v>
      </c>
      <c r="H1991" t="s">
        <v>436</v>
      </c>
      <c r="I1991" t="str">
        <f t="shared" si="31"/>
        <v>20250328</v>
      </c>
      <c r="J1991" s="243"/>
      <c r="K1991" s="243"/>
    </row>
    <row r="1992" spans="1:11">
      <c r="A1992" t="s">
        <v>431</v>
      </c>
      <c r="B1992" t="s">
        <v>196</v>
      </c>
      <c r="C1992" t="s">
        <v>560</v>
      </c>
      <c r="D1992" t="s">
        <v>478</v>
      </c>
      <c r="E1992" t="s">
        <v>434</v>
      </c>
      <c r="F1992" s="243">
        <v>45744.351226851853</v>
      </c>
      <c r="G1992" t="s">
        <v>435</v>
      </c>
      <c r="H1992" t="s">
        <v>436</v>
      </c>
      <c r="I1992" t="str">
        <f t="shared" si="31"/>
        <v>20250328</v>
      </c>
      <c r="J1992" s="243"/>
      <c r="K1992" s="243"/>
    </row>
    <row r="1993" spans="1:11">
      <c r="A1993" t="s">
        <v>431</v>
      </c>
      <c r="B1993" t="s">
        <v>196</v>
      </c>
      <c r="C1993" t="s">
        <v>560</v>
      </c>
      <c r="D1993" t="s">
        <v>478</v>
      </c>
      <c r="E1993" t="s">
        <v>434</v>
      </c>
      <c r="F1993" s="244">
        <v>45743.78628472222</v>
      </c>
      <c r="G1993" t="s">
        <v>435</v>
      </c>
      <c r="H1993" t="s">
        <v>436</v>
      </c>
      <c r="I1993" t="str">
        <f t="shared" si="31"/>
        <v>20250327</v>
      </c>
      <c r="J1993" s="243"/>
      <c r="K1993" s="243"/>
    </row>
    <row r="1994" spans="1:11">
      <c r="A1994" t="s">
        <v>431</v>
      </c>
      <c r="B1994" t="s">
        <v>196</v>
      </c>
      <c r="C1994" t="s">
        <v>560</v>
      </c>
      <c r="D1994" t="s">
        <v>478</v>
      </c>
      <c r="E1994" t="s">
        <v>434</v>
      </c>
      <c r="F1994" s="243">
        <v>45743.351435185185</v>
      </c>
      <c r="G1994" t="s">
        <v>435</v>
      </c>
      <c r="H1994" t="s">
        <v>436</v>
      </c>
      <c r="I1994" t="str">
        <f t="shared" si="31"/>
        <v>20250327</v>
      </c>
      <c r="J1994" s="243"/>
      <c r="K1994" s="243"/>
    </row>
    <row r="1995" spans="1:11">
      <c r="A1995" t="s">
        <v>431</v>
      </c>
      <c r="B1995" t="s">
        <v>196</v>
      </c>
      <c r="C1995" t="s">
        <v>560</v>
      </c>
      <c r="D1995" t="s">
        <v>478</v>
      </c>
      <c r="E1995" t="s">
        <v>434</v>
      </c>
      <c r="F1995" s="243">
        <v>45742.765335648146</v>
      </c>
      <c r="G1995" t="s">
        <v>435</v>
      </c>
      <c r="H1995" t="s">
        <v>436</v>
      </c>
      <c r="I1995" t="str">
        <f t="shared" si="31"/>
        <v>20250326</v>
      </c>
      <c r="J1995" s="243"/>
      <c r="K1995" s="243"/>
    </row>
    <row r="1996" spans="1:11">
      <c r="A1996" t="s">
        <v>431</v>
      </c>
      <c r="B1996" t="s">
        <v>196</v>
      </c>
      <c r="C1996" t="s">
        <v>560</v>
      </c>
      <c r="D1996" t="s">
        <v>478</v>
      </c>
      <c r="E1996" t="s">
        <v>434</v>
      </c>
      <c r="F1996" s="243">
        <v>45742.340798611112</v>
      </c>
      <c r="G1996" t="s">
        <v>435</v>
      </c>
      <c r="H1996" t="s">
        <v>436</v>
      </c>
      <c r="I1996" t="str">
        <f t="shared" si="31"/>
        <v>20250326</v>
      </c>
      <c r="J1996" s="243"/>
      <c r="K1996" s="243"/>
    </row>
    <row r="1997" spans="1:11">
      <c r="A1997" t="s">
        <v>431</v>
      </c>
      <c r="B1997" t="s">
        <v>196</v>
      </c>
      <c r="C1997" t="s">
        <v>560</v>
      </c>
      <c r="D1997" t="s">
        <v>478</v>
      </c>
      <c r="E1997" t="s">
        <v>434</v>
      </c>
      <c r="F1997" s="243">
        <v>45741.779398148145</v>
      </c>
      <c r="G1997" t="s">
        <v>435</v>
      </c>
      <c r="H1997" t="s">
        <v>436</v>
      </c>
      <c r="I1997" t="str">
        <f t="shared" si="31"/>
        <v>20250325</v>
      </c>
      <c r="J1997" s="243"/>
      <c r="K1997" s="243"/>
    </row>
    <row r="1998" spans="1:11">
      <c r="A1998" t="s">
        <v>431</v>
      </c>
      <c r="B1998" t="s">
        <v>196</v>
      </c>
      <c r="C1998" t="s">
        <v>560</v>
      </c>
      <c r="D1998" t="s">
        <v>478</v>
      </c>
      <c r="E1998" t="s">
        <v>434</v>
      </c>
      <c r="F1998" s="243">
        <v>45741.348692129628</v>
      </c>
      <c r="G1998" t="s">
        <v>435</v>
      </c>
      <c r="H1998" t="s">
        <v>436</v>
      </c>
      <c r="I1998" t="str">
        <f t="shared" si="31"/>
        <v>20250325</v>
      </c>
      <c r="J1998" s="243"/>
      <c r="K1998" s="243"/>
    </row>
    <row r="1999" spans="1:11">
      <c r="A1999" t="s">
        <v>431</v>
      </c>
      <c r="B1999" t="s">
        <v>196</v>
      </c>
      <c r="C1999" t="s">
        <v>560</v>
      </c>
      <c r="D1999" t="s">
        <v>478</v>
      </c>
      <c r="E1999" t="s">
        <v>434</v>
      </c>
      <c r="F1999" s="243">
        <v>45740.806956018518</v>
      </c>
      <c r="G1999" t="s">
        <v>435</v>
      </c>
      <c r="H1999" t="s">
        <v>436</v>
      </c>
      <c r="I1999" t="str">
        <f t="shared" si="31"/>
        <v>20250324</v>
      </c>
      <c r="J1999" s="243"/>
      <c r="K1999" s="243"/>
    </row>
    <row r="2000" spans="1:11">
      <c r="A2000" t="s">
        <v>431</v>
      </c>
      <c r="B2000" t="s">
        <v>196</v>
      </c>
      <c r="C2000" t="s">
        <v>560</v>
      </c>
      <c r="D2000" t="s">
        <v>478</v>
      </c>
      <c r="E2000" t="s">
        <v>434</v>
      </c>
      <c r="F2000" s="243">
        <v>45740.347800925927</v>
      </c>
      <c r="G2000" t="s">
        <v>435</v>
      </c>
      <c r="H2000" t="s">
        <v>436</v>
      </c>
      <c r="I2000" t="str">
        <f t="shared" si="31"/>
        <v>20250324</v>
      </c>
      <c r="J2000" s="243"/>
      <c r="K2000" s="243"/>
    </row>
    <row r="2001" spans="1:11">
      <c r="A2001" t="s">
        <v>431</v>
      </c>
      <c r="B2001" t="s">
        <v>196</v>
      </c>
      <c r="C2001" t="s">
        <v>560</v>
      </c>
      <c r="D2001" t="s">
        <v>478</v>
      </c>
      <c r="E2001" t="s">
        <v>434</v>
      </c>
      <c r="F2001" s="243">
        <v>45737.754791666666</v>
      </c>
      <c r="G2001" t="s">
        <v>561</v>
      </c>
      <c r="H2001" t="s">
        <v>470</v>
      </c>
      <c r="I2001" t="str">
        <f t="shared" si="31"/>
        <v>20250321</v>
      </c>
      <c r="J2001" s="243"/>
      <c r="K2001" s="243"/>
    </row>
    <row r="2002" spans="1:11">
      <c r="A2002" t="s">
        <v>431</v>
      </c>
      <c r="B2002" t="s">
        <v>196</v>
      </c>
      <c r="C2002" t="s">
        <v>560</v>
      </c>
      <c r="D2002" t="s">
        <v>478</v>
      </c>
      <c r="E2002" t="s">
        <v>434</v>
      </c>
      <c r="F2002" s="243">
        <v>45737.351331018515</v>
      </c>
      <c r="G2002" t="s">
        <v>435</v>
      </c>
      <c r="H2002" t="s">
        <v>436</v>
      </c>
      <c r="I2002" t="str">
        <f t="shared" si="31"/>
        <v>20250321</v>
      </c>
      <c r="J2002" s="243"/>
      <c r="K2002" s="243"/>
    </row>
    <row r="2003" spans="1:11">
      <c r="A2003" t="s">
        <v>431</v>
      </c>
      <c r="B2003" t="s">
        <v>196</v>
      </c>
      <c r="C2003" t="s">
        <v>560</v>
      </c>
      <c r="D2003" t="s">
        <v>478</v>
      </c>
      <c r="E2003" t="s">
        <v>434</v>
      </c>
      <c r="F2003" s="243">
        <v>45736.772777777776</v>
      </c>
      <c r="G2003" t="s">
        <v>435</v>
      </c>
      <c r="H2003" t="s">
        <v>436</v>
      </c>
      <c r="I2003" t="str">
        <f t="shared" si="31"/>
        <v>20250320</v>
      </c>
      <c r="J2003" s="243"/>
      <c r="K2003" s="243"/>
    </row>
    <row r="2004" spans="1:11">
      <c r="A2004" t="s">
        <v>431</v>
      </c>
      <c r="B2004" t="s">
        <v>196</v>
      </c>
      <c r="C2004" t="s">
        <v>560</v>
      </c>
      <c r="D2004" t="s">
        <v>478</v>
      </c>
      <c r="E2004" t="s">
        <v>434</v>
      </c>
      <c r="F2004" s="243">
        <v>45736.300763888888</v>
      </c>
      <c r="G2004" t="s">
        <v>435</v>
      </c>
      <c r="H2004" t="s">
        <v>436</v>
      </c>
      <c r="I2004" t="str">
        <f t="shared" si="31"/>
        <v>20250320</v>
      </c>
      <c r="J2004" s="243"/>
      <c r="K2004" s="243"/>
    </row>
    <row r="2005" spans="1:11">
      <c r="A2005" t="s">
        <v>439</v>
      </c>
      <c r="B2005" t="s">
        <v>210</v>
      </c>
      <c r="C2005" t="s">
        <v>562</v>
      </c>
      <c r="D2005" t="s">
        <v>443</v>
      </c>
      <c r="E2005" t="s">
        <v>434</v>
      </c>
      <c r="F2005" s="243">
        <v>45763.764479166668</v>
      </c>
      <c r="G2005" t="s">
        <v>435</v>
      </c>
      <c r="H2005" t="s">
        <v>436</v>
      </c>
      <c r="I2005" t="str">
        <f t="shared" si="31"/>
        <v>20250416</v>
      </c>
      <c r="J2005" s="243"/>
      <c r="K2005" s="243"/>
    </row>
    <row r="2006" spans="1:11">
      <c r="A2006" t="s">
        <v>439</v>
      </c>
      <c r="B2006" t="s">
        <v>210</v>
      </c>
      <c r="C2006" t="s">
        <v>562</v>
      </c>
      <c r="D2006" t="s">
        <v>443</v>
      </c>
      <c r="E2006" t="s">
        <v>434</v>
      </c>
      <c r="F2006" s="243">
        <v>45763.35365740741</v>
      </c>
      <c r="G2006" t="s">
        <v>435</v>
      </c>
      <c r="H2006" t="s">
        <v>436</v>
      </c>
      <c r="I2006" t="str">
        <f t="shared" si="31"/>
        <v>20250416</v>
      </c>
      <c r="J2006" s="243"/>
      <c r="K2006" s="243"/>
    </row>
    <row r="2007" spans="1:11">
      <c r="A2007" t="s">
        <v>439</v>
      </c>
      <c r="B2007" t="s">
        <v>210</v>
      </c>
      <c r="C2007" t="s">
        <v>562</v>
      </c>
      <c r="D2007" t="s">
        <v>443</v>
      </c>
      <c r="E2007" t="s">
        <v>434</v>
      </c>
      <c r="F2007" s="243">
        <v>45762.75099537037</v>
      </c>
      <c r="G2007" t="s">
        <v>435</v>
      </c>
      <c r="H2007" t="s">
        <v>436</v>
      </c>
      <c r="I2007" t="str">
        <f t="shared" si="31"/>
        <v>20250415</v>
      </c>
      <c r="J2007" s="243"/>
      <c r="K2007" s="243"/>
    </row>
    <row r="2008" spans="1:11">
      <c r="A2008" t="s">
        <v>439</v>
      </c>
      <c r="B2008" t="s">
        <v>210</v>
      </c>
      <c r="C2008" t="s">
        <v>562</v>
      </c>
      <c r="D2008" t="s">
        <v>443</v>
      </c>
      <c r="E2008" t="s">
        <v>434</v>
      </c>
      <c r="F2008" s="243">
        <v>45762.350081018521</v>
      </c>
      <c r="G2008" t="s">
        <v>435</v>
      </c>
      <c r="H2008" t="s">
        <v>436</v>
      </c>
      <c r="I2008" t="str">
        <f t="shared" si="31"/>
        <v>20250415</v>
      </c>
      <c r="J2008" s="243"/>
      <c r="K2008" s="243"/>
    </row>
    <row r="2009" spans="1:11">
      <c r="A2009" t="s">
        <v>439</v>
      </c>
      <c r="B2009" t="s">
        <v>210</v>
      </c>
      <c r="C2009" t="s">
        <v>562</v>
      </c>
      <c r="D2009" t="s">
        <v>443</v>
      </c>
      <c r="E2009" t="s">
        <v>434</v>
      </c>
      <c r="F2009" s="243">
        <v>45761.758229166669</v>
      </c>
      <c r="G2009" t="s">
        <v>435</v>
      </c>
      <c r="H2009" t="s">
        <v>436</v>
      </c>
      <c r="I2009" t="str">
        <f t="shared" si="31"/>
        <v>20250414</v>
      </c>
      <c r="J2009" s="243"/>
      <c r="K2009" s="243"/>
    </row>
    <row r="2010" spans="1:11">
      <c r="A2010" t="s">
        <v>439</v>
      </c>
      <c r="B2010" t="s">
        <v>210</v>
      </c>
      <c r="C2010" t="s">
        <v>562</v>
      </c>
      <c r="D2010" t="s">
        <v>443</v>
      </c>
      <c r="E2010" t="s">
        <v>434</v>
      </c>
      <c r="F2010" s="243">
        <v>45761.352060185185</v>
      </c>
      <c r="G2010" t="s">
        <v>435</v>
      </c>
      <c r="H2010" t="s">
        <v>436</v>
      </c>
      <c r="I2010" t="str">
        <f t="shared" si="31"/>
        <v>20250414</v>
      </c>
      <c r="J2010" s="243"/>
      <c r="K2010" s="243"/>
    </row>
    <row r="2011" spans="1:11">
      <c r="A2011" t="s">
        <v>439</v>
      </c>
      <c r="B2011" t="s">
        <v>210</v>
      </c>
      <c r="C2011" t="s">
        <v>562</v>
      </c>
      <c r="D2011" t="s">
        <v>443</v>
      </c>
      <c r="E2011" t="s">
        <v>434</v>
      </c>
      <c r="F2011" s="243">
        <v>45758.750856481478</v>
      </c>
      <c r="G2011" t="s">
        <v>435</v>
      </c>
      <c r="H2011" t="s">
        <v>436</v>
      </c>
      <c r="I2011" t="str">
        <f t="shared" si="31"/>
        <v>20250411</v>
      </c>
      <c r="J2011" s="243"/>
      <c r="K2011" s="243"/>
    </row>
    <row r="2012" spans="1:11">
      <c r="A2012" t="s">
        <v>439</v>
      </c>
      <c r="B2012" t="s">
        <v>210</v>
      </c>
      <c r="C2012" t="s">
        <v>562</v>
      </c>
      <c r="D2012" t="s">
        <v>443</v>
      </c>
      <c r="E2012" t="s">
        <v>434</v>
      </c>
      <c r="F2012" s="243">
        <v>45758.354930555557</v>
      </c>
      <c r="G2012" t="s">
        <v>435</v>
      </c>
      <c r="H2012" t="s">
        <v>436</v>
      </c>
      <c r="I2012" t="str">
        <f t="shared" si="31"/>
        <v>20250411</v>
      </c>
      <c r="J2012" s="243"/>
      <c r="K2012" s="243"/>
    </row>
    <row r="2013" spans="1:11">
      <c r="A2013" t="s">
        <v>439</v>
      </c>
      <c r="B2013" t="s">
        <v>210</v>
      </c>
      <c r="C2013" t="s">
        <v>562</v>
      </c>
      <c r="D2013" t="s">
        <v>443</v>
      </c>
      <c r="E2013" t="s">
        <v>434</v>
      </c>
      <c r="F2013" s="243">
        <v>45757.802581018521</v>
      </c>
      <c r="G2013" t="s">
        <v>435</v>
      </c>
      <c r="H2013" t="s">
        <v>436</v>
      </c>
      <c r="I2013" t="str">
        <f t="shared" si="31"/>
        <v>20250410</v>
      </c>
      <c r="J2013" s="243"/>
      <c r="K2013" s="243"/>
    </row>
    <row r="2014" spans="1:11">
      <c r="A2014" t="s">
        <v>439</v>
      </c>
      <c r="B2014" t="s">
        <v>210</v>
      </c>
      <c r="C2014" t="s">
        <v>562</v>
      </c>
      <c r="D2014" t="s">
        <v>443</v>
      </c>
      <c r="E2014" t="s">
        <v>434</v>
      </c>
      <c r="F2014" s="243">
        <v>45757.349988425929</v>
      </c>
      <c r="G2014" t="s">
        <v>435</v>
      </c>
      <c r="H2014" t="s">
        <v>436</v>
      </c>
      <c r="I2014" t="str">
        <f t="shared" si="31"/>
        <v>20250410</v>
      </c>
      <c r="J2014" s="243"/>
      <c r="K2014" s="243"/>
    </row>
    <row r="2015" spans="1:11">
      <c r="A2015" t="s">
        <v>439</v>
      </c>
      <c r="B2015" t="s">
        <v>210</v>
      </c>
      <c r="C2015" t="s">
        <v>562</v>
      </c>
      <c r="D2015" t="s">
        <v>443</v>
      </c>
      <c r="E2015" t="s">
        <v>434</v>
      </c>
      <c r="F2015" s="243">
        <v>45756.764097222222</v>
      </c>
      <c r="G2015" t="s">
        <v>435</v>
      </c>
      <c r="H2015" t="s">
        <v>436</v>
      </c>
      <c r="I2015" t="str">
        <f t="shared" si="31"/>
        <v>20250409</v>
      </c>
      <c r="J2015" s="243"/>
      <c r="K2015" s="243"/>
    </row>
    <row r="2016" spans="1:11">
      <c r="A2016" t="s">
        <v>439</v>
      </c>
      <c r="B2016" t="s">
        <v>210</v>
      </c>
      <c r="C2016" t="s">
        <v>562</v>
      </c>
      <c r="D2016" t="s">
        <v>443</v>
      </c>
      <c r="E2016" t="s">
        <v>434</v>
      </c>
      <c r="F2016" s="243">
        <v>45756.351597222223</v>
      </c>
      <c r="G2016" t="s">
        <v>435</v>
      </c>
      <c r="H2016" t="s">
        <v>436</v>
      </c>
      <c r="I2016" t="str">
        <f t="shared" si="31"/>
        <v>20250409</v>
      </c>
      <c r="J2016" s="243"/>
      <c r="K2016" s="243"/>
    </row>
    <row r="2017" spans="1:11">
      <c r="A2017" t="s">
        <v>439</v>
      </c>
      <c r="B2017" t="s">
        <v>210</v>
      </c>
      <c r="C2017" t="s">
        <v>562</v>
      </c>
      <c r="D2017" t="s">
        <v>443</v>
      </c>
      <c r="E2017" t="s">
        <v>434</v>
      </c>
      <c r="F2017" s="243">
        <v>45755.762731481482</v>
      </c>
      <c r="G2017" t="s">
        <v>435</v>
      </c>
      <c r="H2017" t="s">
        <v>436</v>
      </c>
      <c r="I2017" t="str">
        <f t="shared" si="31"/>
        <v>20250408</v>
      </c>
      <c r="J2017" s="243"/>
      <c r="K2017" s="243"/>
    </row>
    <row r="2018" spans="1:11">
      <c r="A2018" t="s">
        <v>439</v>
      </c>
      <c r="B2018" t="s">
        <v>210</v>
      </c>
      <c r="C2018" t="s">
        <v>562</v>
      </c>
      <c r="D2018" t="s">
        <v>443</v>
      </c>
      <c r="E2018" t="s">
        <v>434</v>
      </c>
      <c r="F2018" s="243">
        <v>45750.759305555555</v>
      </c>
      <c r="G2018" t="s">
        <v>435</v>
      </c>
      <c r="H2018" t="s">
        <v>436</v>
      </c>
      <c r="I2018" t="str">
        <f t="shared" si="31"/>
        <v>20250403</v>
      </c>
      <c r="J2018" s="243"/>
      <c r="K2018" s="243"/>
    </row>
    <row r="2019" spans="1:11">
      <c r="A2019" t="s">
        <v>439</v>
      </c>
      <c r="B2019" t="s">
        <v>210</v>
      </c>
      <c r="C2019" t="s">
        <v>562</v>
      </c>
      <c r="D2019" t="s">
        <v>443</v>
      </c>
      <c r="E2019" t="s">
        <v>434</v>
      </c>
      <c r="F2019" s="243">
        <v>45750.353460648148</v>
      </c>
      <c r="G2019" t="s">
        <v>435</v>
      </c>
      <c r="H2019" t="s">
        <v>436</v>
      </c>
      <c r="I2019" t="str">
        <f t="shared" si="31"/>
        <v>20250403</v>
      </c>
      <c r="J2019" s="243"/>
      <c r="K2019" s="243"/>
    </row>
    <row r="2020" spans="1:11">
      <c r="A2020" t="s">
        <v>439</v>
      </c>
      <c r="B2020" t="s">
        <v>210</v>
      </c>
      <c r="C2020" t="s">
        <v>562</v>
      </c>
      <c r="D2020" t="s">
        <v>443</v>
      </c>
      <c r="E2020" t="s">
        <v>434</v>
      </c>
      <c r="F2020" s="243">
        <v>45749.750405092593</v>
      </c>
      <c r="G2020" t="s">
        <v>435</v>
      </c>
      <c r="H2020" t="s">
        <v>436</v>
      </c>
      <c r="I2020" t="str">
        <f t="shared" si="31"/>
        <v>20250402</v>
      </c>
      <c r="J2020" s="243"/>
      <c r="K2020" s="243"/>
    </row>
    <row r="2021" spans="1:11">
      <c r="A2021" t="s">
        <v>439</v>
      </c>
      <c r="B2021" t="s">
        <v>210</v>
      </c>
      <c r="C2021" t="s">
        <v>562</v>
      </c>
      <c r="D2021" t="s">
        <v>443</v>
      </c>
      <c r="E2021" t="s">
        <v>434</v>
      </c>
      <c r="F2021" s="243">
        <v>45749.353715277779</v>
      </c>
      <c r="G2021" t="s">
        <v>435</v>
      </c>
      <c r="H2021" t="s">
        <v>436</v>
      </c>
      <c r="I2021" t="str">
        <f t="shared" si="31"/>
        <v>20250402</v>
      </c>
      <c r="J2021" s="243"/>
      <c r="K2021" s="243"/>
    </row>
    <row r="2022" spans="1:11">
      <c r="A2022" t="s">
        <v>439</v>
      </c>
      <c r="B2022" t="s">
        <v>210</v>
      </c>
      <c r="C2022" t="s">
        <v>562</v>
      </c>
      <c r="D2022" t="s">
        <v>443</v>
      </c>
      <c r="E2022" t="s">
        <v>434</v>
      </c>
      <c r="F2022" s="243">
        <v>45748.846932870372</v>
      </c>
      <c r="G2022" t="s">
        <v>435</v>
      </c>
      <c r="H2022" t="s">
        <v>436</v>
      </c>
      <c r="I2022" t="str">
        <f t="shared" si="31"/>
        <v>20250401</v>
      </c>
      <c r="J2022" s="243"/>
      <c r="K2022" s="243"/>
    </row>
    <row r="2023" spans="1:11">
      <c r="A2023" t="s">
        <v>439</v>
      </c>
      <c r="B2023" t="s">
        <v>210</v>
      </c>
      <c r="C2023" t="s">
        <v>562</v>
      </c>
      <c r="D2023" t="s">
        <v>443</v>
      </c>
      <c r="E2023" t="s">
        <v>434</v>
      </c>
      <c r="F2023" s="243">
        <v>45748.353935185187</v>
      </c>
      <c r="G2023" t="s">
        <v>435</v>
      </c>
      <c r="H2023" t="s">
        <v>436</v>
      </c>
      <c r="I2023" t="str">
        <f t="shared" si="31"/>
        <v>20250401</v>
      </c>
      <c r="J2023" s="243"/>
      <c r="K2023" s="243"/>
    </row>
    <row r="2024" spans="1:11">
      <c r="A2024" t="s">
        <v>439</v>
      </c>
      <c r="B2024" t="s">
        <v>210</v>
      </c>
      <c r="C2024" t="s">
        <v>562</v>
      </c>
      <c r="D2024" t="s">
        <v>443</v>
      </c>
      <c r="E2024" t="s">
        <v>434</v>
      </c>
      <c r="F2024" s="243">
        <v>45747.757233796299</v>
      </c>
      <c r="G2024" t="s">
        <v>435</v>
      </c>
      <c r="H2024" t="s">
        <v>436</v>
      </c>
      <c r="I2024" t="str">
        <f t="shared" si="31"/>
        <v>20250331</v>
      </c>
      <c r="J2024" s="243"/>
      <c r="K2024" s="243"/>
    </row>
    <row r="2025" spans="1:11">
      <c r="A2025" t="s">
        <v>439</v>
      </c>
      <c r="B2025" t="s">
        <v>210</v>
      </c>
      <c r="C2025" t="s">
        <v>562</v>
      </c>
      <c r="D2025" t="s">
        <v>443</v>
      </c>
      <c r="E2025" t="s">
        <v>434</v>
      </c>
      <c r="F2025" s="243">
        <v>45747.756180555552</v>
      </c>
      <c r="G2025" t="s">
        <v>435</v>
      </c>
      <c r="H2025" t="s">
        <v>436</v>
      </c>
      <c r="I2025" t="str">
        <f t="shared" si="31"/>
        <v>20250331</v>
      </c>
      <c r="J2025" s="243"/>
      <c r="K2025" s="243"/>
    </row>
    <row r="2026" spans="1:11">
      <c r="A2026" t="s">
        <v>439</v>
      </c>
      <c r="B2026" t="s">
        <v>210</v>
      </c>
      <c r="C2026" t="s">
        <v>562</v>
      </c>
      <c r="D2026" t="s">
        <v>443</v>
      </c>
      <c r="E2026" t="s">
        <v>434</v>
      </c>
      <c r="F2026" s="243">
        <v>45747.352013888885</v>
      </c>
      <c r="G2026" t="s">
        <v>435</v>
      </c>
      <c r="H2026" t="s">
        <v>436</v>
      </c>
      <c r="I2026" t="str">
        <f t="shared" si="31"/>
        <v>20250331</v>
      </c>
      <c r="J2026" s="243"/>
      <c r="K2026" s="243"/>
    </row>
    <row r="2027" spans="1:11">
      <c r="A2027" t="s">
        <v>439</v>
      </c>
      <c r="B2027" t="s">
        <v>210</v>
      </c>
      <c r="C2027" t="s">
        <v>562</v>
      </c>
      <c r="D2027" t="s">
        <v>443</v>
      </c>
      <c r="E2027" t="s">
        <v>434</v>
      </c>
      <c r="F2027" s="243">
        <v>45744.351840277777</v>
      </c>
      <c r="G2027" t="s">
        <v>435</v>
      </c>
      <c r="H2027" t="s">
        <v>436</v>
      </c>
      <c r="I2027" t="str">
        <f t="shared" si="31"/>
        <v>20250328</v>
      </c>
      <c r="J2027" s="243"/>
      <c r="K2027" s="243"/>
    </row>
    <row r="2028" spans="1:11">
      <c r="A2028" t="s">
        <v>439</v>
      </c>
      <c r="B2028" t="s">
        <v>210</v>
      </c>
      <c r="C2028" t="s">
        <v>562</v>
      </c>
      <c r="D2028" t="s">
        <v>443</v>
      </c>
      <c r="E2028" t="s">
        <v>434</v>
      </c>
      <c r="F2028" s="243">
        <v>45743.750949074078</v>
      </c>
      <c r="G2028" t="s">
        <v>435</v>
      </c>
      <c r="H2028" t="s">
        <v>436</v>
      </c>
      <c r="I2028" t="str">
        <f t="shared" si="31"/>
        <v>20250327</v>
      </c>
      <c r="J2028" s="243"/>
      <c r="K2028" s="243"/>
    </row>
    <row r="2029" spans="1:11">
      <c r="A2029" t="s">
        <v>439</v>
      </c>
      <c r="B2029" t="s">
        <v>210</v>
      </c>
      <c r="C2029" t="s">
        <v>562</v>
      </c>
      <c r="D2029" t="s">
        <v>443</v>
      </c>
      <c r="E2029" t="s">
        <v>434</v>
      </c>
      <c r="F2029" s="243">
        <v>45743.353854166664</v>
      </c>
      <c r="G2029" t="s">
        <v>435</v>
      </c>
      <c r="H2029" t="s">
        <v>436</v>
      </c>
      <c r="I2029" t="str">
        <f t="shared" si="31"/>
        <v>20250327</v>
      </c>
      <c r="J2029" s="243"/>
      <c r="K2029" s="243"/>
    </row>
    <row r="2030" spans="1:11">
      <c r="A2030" t="s">
        <v>439</v>
      </c>
      <c r="B2030" t="s">
        <v>210</v>
      </c>
      <c r="C2030" t="s">
        <v>562</v>
      </c>
      <c r="D2030" t="s">
        <v>443</v>
      </c>
      <c r="E2030" t="s">
        <v>434</v>
      </c>
      <c r="F2030" s="243">
        <v>45742.754780092589</v>
      </c>
      <c r="G2030" t="s">
        <v>435</v>
      </c>
      <c r="H2030" t="s">
        <v>436</v>
      </c>
      <c r="I2030" t="str">
        <f t="shared" si="31"/>
        <v>20250326</v>
      </c>
      <c r="J2030" s="243"/>
      <c r="K2030" s="243"/>
    </row>
    <row r="2031" spans="1:11">
      <c r="A2031" t="s">
        <v>439</v>
      </c>
      <c r="B2031" t="s">
        <v>210</v>
      </c>
      <c r="C2031" t="s">
        <v>562</v>
      </c>
      <c r="D2031" t="s">
        <v>443</v>
      </c>
      <c r="E2031" t="s">
        <v>434</v>
      </c>
      <c r="F2031" s="243">
        <v>45742.351909722223</v>
      </c>
      <c r="G2031" t="s">
        <v>435</v>
      </c>
      <c r="H2031" t="s">
        <v>436</v>
      </c>
      <c r="I2031" t="str">
        <f t="shared" si="31"/>
        <v>20250326</v>
      </c>
      <c r="J2031" s="243"/>
      <c r="K2031" s="243"/>
    </row>
    <row r="2032" spans="1:11">
      <c r="A2032" t="s">
        <v>439</v>
      </c>
      <c r="B2032" t="s">
        <v>210</v>
      </c>
      <c r="C2032" t="s">
        <v>562</v>
      </c>
      <c r="D2032" t="s">
        <v>443</v>
      </c>
      <c r="E2032" t="s">
        <v>434</v>
      </c>
      <c r="F2032" s="243">
        <v>45741.754236111112</v>
      </c>
      <c r="G2032" t="s">
        <v>435</v>
      </c>
      <c r="H2032" t="s">
        <v>436</v>
      </c>
      <c r="I2032" t="str">
        <f t="shared" si="31"/>
        <v>20250325</v>
      </c>
      <c r="J2032" s="243"/>
      <c r="K2032" s="243"/>
    </row>
    <row r="2033" spans="1:11">
      <c r="A2033" t="s">
        <v>439</v>
      </c>
      <c r="B2033" t="s">
        <v>210</v>
      </c>
      <c r="C2033" t="s">
        <v>562</v>
      </c>
      <c r="D2033" t="s">
        <v>443</v>
      </c>
      <c r="E2033" t="s">
        <v>434</v>
      </c>
      <c r="F2033" s="243">
        <v>45741.752534722225</v>
      </c>
      <c r="G2033" t="s">
        <v>435</v>
      </c>
      <c r="H2033" t="s">
        <v>436</v>
      </c>
      <c r="I2033" t="str">
        <f t="shared" si="31"/>
        <v>20250325</v>
      </c>
      <c r="J2033" s="243"/>
      <c r="K2033" s="243"/>
    </row>
    <row r="2034" spans="1:11">
      <c r="A2034" t="s">
        <v>439</v>
      </c>
      <c r="B2034" t="s">
        <v>210</v>
      </c>
      <c r="C2034" t="s">
        <v>562</v>
      </c>
      <c r="D2034" t="s">
        <v>443</v>
      </c>
      <c r="E2034" t="s">
        <v>434</v>
      </c>
      <c r="F2034" s="243">
        <v>45741.351678240739</v>
      </c>
      <c r="G2034" t="s">
        <v>435</v>
      </c>
      <c r="H2034" t="s">
        <v>436</v>
      </c>
      <c r="I2034" t="str">
        <f t="shared" si="31"/>
        <v>20250325</v>
      </c>
      <c r="J2034" s="243"/>
      <c r="K2034" s="243"/>
    </row>
    <row r="2035" spans="1:11">
      <c r="A2035" t="s">
        <v>439</v>
      </c>
      <c r="B2035" t="s">
        <v>210</v>
      </c>
      <c r="C2035" t="s">
        <v>562</v>
      </c>
      <c r="D2035" t="s">
        <v>443</v>
      </c>
      <c r="E2035" t="s">
        <v>434</v>
      </c>
      <c r="F2035" s="243">
        <v>45740.763969907406</v>
      </c>
      <c r="G2035" t="s">
        <v>435</v>
      </c>
      <c r="H2035" t="s">
        <v>436</v>
      </c>
      <c r="I2035" t="str">
        <f t="shared" si="31"/>
        <v>20250324</v>
      </c>
      <c r="J2035" s="243"/>
      <c r="K2035" s="243"/>
    </row>
    <row r="2036" spans="1:11">
      <c r="A2036" t="s">
        <v>439</v>
      </c>
      <c r="B2036" t="s">
        <v>210</v>
      </c>
      <c r="C2036" t="s">
        <v>562</v>
      </c>
      <c r="D2036" t="s">
        <v>443</v>
      </c>
      <c r="E2036" t="s">
        <v>434</v>
      </c>
      <c r="F2036" s="243">
        <v>45740.353541666664</v>
      </c>
      <c r="G2036" t="s">
        <v>435</v>
      </c>
      <c r="H2036" t="s">
        <v>436</v>
      </c>
      <c r="I2036" t="str">
        <f t="shared" si="31"/>
        <v>20250324</v>
      </c>
      <c r="J2036" s="243"/>
      <c r="K2036" s="243"/>
    </row>
    <row r="2037" spans="1:11">
      <c r="A2037" t="s">
        <v>439</v>
      </c>
      <c r="B2037" t="s">
        <v>210</v>
      </c>
      <c r="C2037" t="s">
        <v>562</v>
      </c>
      <c r="D2037" t="s">
        <v>443</v>
      </c>
      <c r="E2037" t="s">
        <v>434</v>
      </c>
      <c r="F2037" s="243">
        <v>45737.844027777777</v>
      </c>
      <c r="G2037" t="s">
        <v>435</v>
      </c>
      <c r="H2037" t="s">
        <v>436</v>
      </c>
      <c r="I2037" t="str">
        <f t="shared" si="31"/>
        <v>20250321</v>
      </c>
      <c r="J2037" s="243"/>
      <c r="K2037" s="243"/>
    </row>
    <row r="2038" spans="1:11">
      <c r="A2038" t="s">
        <v>439</v>
      </c>
      <c r="B2038" t="s">
        <v>210</v>
      </c>
      <c r="C2038" t="s">
        <v>562</v>
      </c>
      <c r="D2038" t="s">
        <v>443</v>
      </c>
      <c r="E2038" t="s">
        <v>434</v>
      </c>
      <c r="F2038" s="243">
        <v>45737.353530092594</v>
      </c>
      <c r="G2038" t="s">
        <v>435</v>
      </c>
      <c r="H2038" t="s">
        <v>436</v>
      </c>
      <c r="I2038" t="str">
        <f t="shared" si="31"/>
        <v>20250321</v>
      </c>
      <c r="J2038" s="243"/>
      <c r="K2038" s="243"/>
    </row>
    <row r="2039" spans="1:11">
      <c r="A2039" t="s">
        <v>439</v>
      </c>
      <c r="B2039" t="s">
        <v>210</v>
      </c>
      <c r="C2039" t="s">
        <v>562</v>
      </c>
      <c r="D2039" t="s">
        <v>443</v>
      </c>
      <c r="E2039" t="s">
        <v>434</v>
      </c>
      <c r="F2039" s="243">
        <v>45736.750439814816</v>
      </c>
      <c r="G2039" t="s">
        <v>435</v>
      </c>
      <c r="H2039" t="s">
        <v>436</v>
      </c>
      <c r="I2039" t="str">
        <f t="shared" si="31"/>
        <v>20250320</v>
      </c>
      <c r="J2039" s="243"/>
      <c r="K2039" s="243"/>
    </row>
    <row r="2040" spans="1:11">
      <c r="A2040" t="s">
        <v>439</v>
      </c>
      <c r="B2040" t="s">
        <v>210</v>
      </c>
      <c r="C2040" t="s">
        <v>562</v>
      </c>
      <c r="D2040" t="s">
        <v>443</v>
      </c>
      <c r="E2040" t="s">
        <v>434</v>
      </c>
      <c r="F2040" s="243">
        <v>45736.750439814816</v>
      </c>
      <c r="G2040" t="s">
        <v>435</v>
      </c>
      <c r="H2040" t="s">
        <v>436</v>
      </c>
      <c r="I2040" t="str">
        <f t="shared" si="31"/>
        <v>20250320</v>
      </c>
      <c r="J2040" s="243"/>
      <c r="K2040" s="243"/>
    </row>
    <row r="2041" spans="1:11">
      <c r="A2041" t="s">
        <v>439</v>
      </c>
      <c r="B2041" t="s">
        <v>210</v>
      </c>
      <c r="C2041" t="s">
        <v>562</v>
      </c>
      <c r="D2041" t="s">
        <v>443</v>
      </c>
      <c r="E2041" t="s">
        <v>434</v>
      </c>
      <c r="F2041" s="243">
        <v>45736.351527777777</v>
      </c>
      <c r="G2041" t="s">
        <v>435</v>
      </c>
      <c r="H2041" t="s">
        <v>436</v>
      </c>
      <c r="I2041" t="str">
        <f t="shared" si="31"/>
        <v>20250320</v>
      </c>
      <c r="J2041" s="243"/>
      <c r="K2041" s="243"/>
    </row>
    <row r="2042" spans="1:11">
      <c r="A2042" t="s">
        <v>513</v>
      </c>
      <c r="B2042" t="s">
        <v>138</v>
      </c>
      <c r="C2042" t="s">
        <v>563</v>
      </c>
      <c r="D2042" t="s">
        <v>433</v>
      </c>
      <c r="E2042" t="s">
        <v>434</v>
      </c>
      <c r="F2042" s="243">
        <v>45763.748229166667</v>
      </c>
      <c r="G2042" t="s">
        <v>450</v>
      </c>
      <c r="H2042" t="s">
        <v>451</v>
      </c>
      <c r="I2042" t="str">
        <f t="shared" si="31"/>
        <v>20250416</v>
      </c>
      <c r="J2042" s="243"/>
      <c r="K2042" s="243"/>
    </row>
    <row r="2043" spans="1:11">
      <c r="A2043" t="s">
        <v>513</v>
      </c>
      <c r="B2043" t="s">
        <v>138</v>
      </c>
      <c r="C2043" t="s">
        <v>563</v>
      </c>
      <c r="D2043" t="s">
        <v>433</v>
      </c>
      <c r="E2043" t="s">
        <v>434</v>
      </c>
      <c r="F2043" s="243">
        <v>45763.345590277779</v>
      </c>
      <c r="G2043" t="s">
        <v>450</v>
      </c>
      <c r="H2043" t="s">
        <v>451</v>
      </c>
      <c r="I2043" t="str">
        <f t="shared" si="31"/>
        <v>20250416</v>
      </c>
      <c r="J2043" s="243"/>
      <c r="K2043" s="243"/>
    </row>
    <row r="2044" spans="1:11">
      <c r="A2044" t="s">
        <v>513</v>
      </c>
      <c r="B2044" t="s">
        <v>138</v>
      </c>
      <c r="C2044" t="s">
        <v>563</v>
      </c>
      <c r="D2044" t="s">
        <v>433</v>
      </c>
      <c r="E2044" t="s">
        <v>434</v>
      </c>
      <c r="F2044" s="243">
        <v>45762.749710648146</v>
      </c>
      <c r="G2044" t="s">
        <v>450</v>
      </c>
      <c r="H2044" t="s">
        <v>451</v>
      </c>
      <c r="I2044" t="str">
        <f t="shared" si="31"/>
        <v>20250415</v>
      </c>
      <c r="J2044" s="243"/>
      <c r="K2044" s="243"/>
    </row>
    <row r="2045" spans="1:11">
      <c r="A2045" t="s">
        <v>513</v>
      </c>
      <c r="B2045" t="s">
        <v>138</v>
      </c>
      <c r="C2045" t="s">
        <v>563</v>
      </c>
      <c r="D2045" t="s">
        <v>433</v>
      </c>
      <c r="E2045" t="s">
        <v>434</v>
      </c>
      <c r="F2045" s="243">
        <v>45762.351273148146</v>
      </c>
      <c r="G2045" t="s">
        <v>450</v>
      </c>
      <c r="H2045" t="s">
        <v>451</v>
      </c>
      <c r="I2045" t="str">
        <f t="shared" si="31"/>
        <v>20250415</v>
      </c>
      <c r="J2045" s="243"/>
      <c r="K2045" s="243"/>
    </row>
    <row r="2046" spans="1:11">
      <c r="A2046" t="s">
        <v>513</v>
      </c>
      <c r="B2046" t="s">
        <v>138</v>
      </c>
      <c r="C2046" t="s">
        <v>563</v>
      </c>
      <c r="D2046" t="s">
        <v>433</v>
      </c>
      <c r="E2046" t="s">
        <v>434</v>
      </c>
      <c r="F2046" s="243">
        <v>45761.751469907409</v>
      </c>
      <c r="G2046" t="s">
        <v>450</v>
      </c>
      <c r="H2046" t="s">
        <v>451</v>
      </c>
      <c r="I2046" t="str">
        <f t="shared" si="31"/>
        <v>20250414</v>
      </c>
      <c r="J2046" s="243"/>
      <c r="K2046" s="243"/>
    </row>
    <row r="2047" spans="1:11">
      <c r="A2047" t="s">
        <v>513</v>
      </c>
      <c r="B2047" t="s">
        <v>138</v>
      </c>
      <c r="C2047" t="s">
        <v>563</v>
      </c>
      <c r="D2047" t="s">
        <v>433</v>
      </c>
      <c r="E2047" t="s">
        <v>434</v>
      </c>
      <c r="F2047" s="243">
        <v>45761.359398148146</v>
      </c>
      <c r="G2047" t="s">
        <v>450</v>
      </c>
      <c r="H2047" t="s">
        <v>451</v>
      </c>
      <c r="I2047" t="str">
        <f t="shared" si="31"/>
        <v>20250414</v>
      </c>
      <c r="J2047" s="243"/>
      <c r="K2047" s="243"/>
    </row>
    <row r="2048" spans="1:11">
      <c r="A2048" t="s">
        <v>513</v>
      </c>
      <c r="B2048" t="s">
        <v>138</v>
      </c>
      <c r="C2048" t="s">
        <v>563</v>
      </c>
      <c r="D2048" t="s">
        <v>433</v>
      </c>
      <c r="E2048" t="s">
        <v>434</v>
      </c>
      <c r="F2048" s="243">
        <v>45758.748402777775</v>
      </c>
      <c r="G2048" t="s">
        <v>450</v>
      </c>
      <c r="H2048" t="s">
        <v>451</v>
      </c>
      <c r="I2048" t="str">
        <f t="shared" si="31"/>
        <v>20250411</v>
      </c>
      <c r="J2048" s="243"/>
      <c r="K2048" s="243"/>
    </row>
    <row r="2049" spans="1:11">
      <c r="A2049" t="s">
        <v>513</v>
      </c>
      <c r="B2049" t="s">
        <v>138</v>
      </c>
      <c r="C2049" t="s">
        <v>563</v>
      </c>
      <c r="D2049" t="s">
        <v>433</v>
      </c>
      <c r="E2049" t="s">
        <v>434</v>
      </c>
      <c r="F2049" s="243">
        <v>45758.346689814818</v>
      </c>
      <c r="G2049" t="s">
        <v>450</v>
      </c>
      <c r="H2049" t="s">
        <v>451</v>
      </c>
      <c r="I2049" t="str">
        <f t="shared" si="31"/>
        <v>20250411</v>
      </c>
      <c r="J2049" s="243"/>
      <c r="K2049" s="243"/>
    </row>
    <row r="2050" spans="1:11">
      <c r="A2050" t="s">
        <v>513</v>
      </c>
      <c r="B2050" t="s">
        <v>138</v>
      </c>
      <c r="C2050" t="s">
        <v>563</v>
      </c>
      <c r="D2050" t="s">
        <v>433</v>
      </c>
      <c r="E2050" t="s">
        <v>434</v>
      </c>
      <c r="F2050" s="243">
        <v>45757.750532407408</v>
      </c>
      <c r="G2050" t="s">
        <v>450</v>
      </c>
      <c r="H2050" t="s">
        <v>451</v>
      </c>
      <c r="I2050" t="str">
        <f t="shared" ref="I2050:I2113" si="32">TEXT(F2050,"yyyymmdd")</f>
        <v>20250410</v>
      </c>
      <c r="J2050" s="243"/>
      <c r="K2050" s="243"/>
    </row>
    <row r="2051" spans="1:11">
      <c r="A2051" t="s">
        <v>513</v>
      </c>
      <c r="B2051" t="s">
        <v>138</v>
      </c>
      <c r="C2051" t="s">
        <v>563</v>
      </c>
      <c r="D2051" t="s">
        <v>433</v>
      </c>
      <c r="E2051" t="s">
        <v>434</v>
      </c>
      <c r="F2051" s="243">
        <v>45757.347557870373</v>
      </c>
      <c r="G2051" t="s">
        <v>450</v>
      </c>
      <c r="H2051" t="s">
        <v>451</v>
      </c>
      <c r="I2051" t="str">
        <f t="shared" si="32"/>
        <v>20250410</v>
      </c>
      <c r="J2051" s="243"/>
      <c r="K2051" s="243"/>
    </row>
    <row r="2052" spans="1:11">
      <c r="A2052" t="s">
        <v>513</v>
      </c>
      <c r="B2052" t="s">
        <v>138</v>
      </c>
      <c r="C2052" t="s">
        <v>563</v>
      </c>
      <c r="D2052" t="s">
        <v>433</v>
      </c>
      <c r="E2052" t="s">
        <v>434</v>
      </c>
      <c r="F2052" s="243">
        <v>45756.751898148148</v>
      </c>
      <c r="G2052" t="s">
        <v>450</v>
      </c>
      <c r="H2052" t="s">
        <v>451</v>
      </c>
      <c r="I2052" t="str">
        <f t="shared" si="32"/>
        <v>20250409</v>
      </c>
      <c r="J2052" s="243"/>
      <c r="K2052" s="243"/>
    </row>
    <row r="2053" spans="1:11">
      <c r="A2053" t="s">
        <v>513</v>
      </c>
      <c r="B2053" t="s">
        <v>138</v>
      </c>
      <c r="C2053" t="s">
        <v>563</v>
      </c>
      <c r="D2053" t="s">
        <v>433</v>
      </c>
      <c r="E2053" t="s">
        <v>434</v>
      </c>
      <c r="F2053" s="243">
        <v>45756.361192129632</v>
      </c>
      <c r="G2053" t="s">
        <v>450</v>
      </c>
      <c r="H2053" t="s">
        <v>451</v>
      </c>
      <c r="I2053" t="str">
        <f t="shared" si="32"/>
        <v>20250409</v>
      </c>
      <c r="J2053" s="243"/>
      <c r="K2053" s="243"/>
    </row>
    <row r="2054" spans="1:11">
      <c r="A2054" t="s">
        <v>513</v>
      </c>
      <c r="B2054" t="s">
        <v>138</v>
      </c>
      <c r="C2054" t="s">
        <v>563</v>
      </c>
      <c r="D2054" t="s">
        <v>433</v>
      </c>
      <c r="E2054" t="s">
        <v>434</v>
      </c>
      <c r="F2054" s="243">
        <v>45755.745300925926</v>
      </c>
      <c r="G2054" t="s">
        <v>450</v>
      </c>
      <c r="H2054" t="s">
        <v>451</v>
      </c>
      <c r="I2054" t="str">
        <f t="shared" si="32"/>
        <v>20250408</v>
      </c>
      <c r="J2054" s="243"/>
      <c r="K2054" s="243"/>
    </row>
    <row r="2055" spans="1:11">
      <c r="A2055" t="s">
        <v>513</v>
      </c>
      <c r="B2055" t="s">
        <v>138</v>
      </c>
      <c r="C2055" t="s">
        <v>563</v>
      </c>
      <c r="D2055" t="s">
        <v>433</v>
      </c>
      <c r="E2055" t="s">
        <v>434</v>
      </c>
      <c r="F2055" s="243">
        <v>45755.346284722225</v>
      </c>
      <c r="G2055" t="s">
        <v>450</v>
      </c>
      <c r="H2055" t="s">
        <v>451</v>
      </c>
      <c r="I2055" t="str">
        <f t="shared" si="32"/>
        <v>20250408</v>
      </c>
      <c r="J2055" s="243"/>
      <c r="K2055" s="243"/>
    </row>
    <row r="2056" spans="1:11">
      <c r="A2056" t="s">
        <v>513</v>
      </c>
      <c r="B2056" t="s">
        <v>138</v>
      </c>
      <c r="C2056" t="s">
        <v>563</v>
      </c>
      <c r="D2056" t="s">
        <v>433</v>
      </c>
      <c r="E2056" t="s">
        <v>434</v>
      </c>
      <c r="F2056" s="243">
        <v>45751.750833333332</v>
      </c>
      <c r="G2056" t="s">
        <v>454</v>
      </c>
      <c r="H2056" t="s">
        <v>455</v>
      </c>
      <c r="I2056" t="str">
        <f t="shared" si="32"/>
        <v>20250404</v>
      </c>
      <c r="J2056" s="243"/>
      <c r="K2056" s="243"/>
    </row>
    <row r="2057" spans="1:11">
      <c r="A2057" t="s">
        <v>513</v>
      </c>
      <c r="B2057" t="s">
        <v>138</v>
      </c>
      <c r="C2057" t="s">
        <v>563</v>
      </c>
      <c r="D2057" t="s">
        <v>433</v>
      </c>
      <c r="E2057" t="s">
        <v>434</v>
      </c>
      <c r="F2057" s="243">
        <v>45751.349895833337</v>
      </c>
      <c r="G2057" t="s">
        <v>454</v>
      </c>
      <c r="H2057" t="s">
        <v>455</v>
      </c>
      <c r="I2057" t="str">
        <f t="shared" si="32"/>
        <v>20250404</v>
      </c>
      <c r="J2057" s="243"/>
      <c r="K2057" s="243"/>
    </row>
    <row r="2058" spans="1:11">
      <c r="A2058" t="s">
        <v>513</v>
      </c>
      <c r="B2058" t="s">
        <v>138</v>
      </c>
      <c r="C2058" t="s">
        <v>563</v>
      </c>
      <c r="D2058" t="s">
        <v>433</v>
      </c>
      <c r="E2058" t="s">
        <v>434</v>
      </c>
      <c r="F2058" s="243">
        <v>45750.751446759263</v>
      </c>
      <c r="G2058" t="s">
        <v>454</v>
      </c>
      <c r="H2058" t="s">
        <v>455</v>
      </c>
      <c r="I2058" t="str">
        <f t="shared" si="32"/>
        <v>20250403</v>
      </c>
      <c r="J2058" s="243"/>
      <c r="K2058" s="243"/>
    </row>
    <row r="2059" spans="1:11">
      <c r="A2059" t="s">
        <v>513</v>
      </c>
      <c r="B2059" t="s">
        <v>138</v>
      </c>
      <c r="C2059" t="s">
        <v>563</v>
      </c>
      <c r="D2059" t="s">
        <v>433</v>
      </c>
      <c r="E2059" t="s">
        <v>434</v>
      </c>
      <c r="F2059" s="243">
        <v>45750.353113425925</v>
      </c>
      <c r="G2059" t="s">
        <v>454</v>
      </c>
      <c r="H2059" t="s">
        <v>455</v>
      </c>
      <c r="I2059" t="str">
        <f t="shared" si="32"/>
        <v>20250403</v>
      </c>
      <c r="J2059" s="243"/>
      <c r="K2059" s="243"/>
    </row>
    <row r="2060" spans="1:11">
      <c r="A2060" t="s">
        <v>513</v>
      </c>
      <c r="B2060" t="s">
        <v>138</v>
      </c>
      <c r="C2060" t="s">
        <v>563</v>
      </c>
      <c r="D2060" t="s">
        <v>433</v>
      </c>
      <c r="E2060" t="s">
        <v>434</v>
      </c>
      <c r="F2060" s="243">
        <v>45749.750659722224</v>
      </c>
      <c r="G2060" t="s">
        <v>454</v>
      </c>
      <c r="H2060" t="s">
        <v>455</v>
      </c>
      <c r="I2060" t="str">
        <f t="shared" si="32"/>
        <v>20250402</v>
      </c>
      <c r="J2060" s="243"/>
      <c r="K2060" s="243"/>
    </row>
    <row r="2061" spans="1:11">
      <c r="A2061" t="s">
        <v>513</v>
      </c>
      <c r="B2061" t="s">
        <v>138</v>
      </c>
      <c r="C2061" t="s">
        <v>563</v>
      </c>
      <c r="D2061" t="s">
        <v>433</v>
      </c>
      <c r="E2061" t="s">
        <v>434</v>
      </c>
      <c r="F2061" s="243">
        <v>45749.357939814814</v>
      </c>
      <c r="G2061" t="s">
        <v>454</v>
      </c>
      <c r="H2061" t="s">
        <v>455</v>
      </c>
      <c r="I2061" t="str">
        <f t="shared" si="32"/>
        <v>20250402</v>
      </c>
      <c r="J2061" s="243"/>
      <c r="K2061" s="243"/>
    </row>
    <row r="2062" spans="1:11">
      <c r="A2062" t="s">
        <v>513</v>
      </c>
      <c r="B2062" t="s">
        <v>138</v>
      </c>
      <c r="C2062" t="s">
        <v>563</v>
      </c>
      <c r="D2062" t="s">
        <v>433</v>
      </c>
      <c r="E2062" t="s">
        <v>434</v>
      </c>
      <c r="F2062" s="243">
        <v>45748.751921296294</v>
      </c>
      <c r="G2062" t="s">
        <v>454</v>
      </c>
      <c r="H2062" t="s">
        <v>455</v>
      </c>
      <c r="I2062" t="str">
        <f t="shared" si="32"/>
        <v>20250401</v>
      </c>
      <c r="J2062" s="243"/>
      <c r="K2062" s="243"/>
    </row>
    <row r="2063" spans="1:11">
      <c r="A2063" t="s">
        <v>513</v>
      </c>
      <c r="B2063" t="s">
        <v>138</v>
      </c>
      <c r="C2063" t="s">
        <v>563</v>
      </c>
      <c r="D2063" t="s">
        <v>433</v>
      </c>
      <c r="E2063" t="s">
        <v>434</v>
      </c>
      <c r="F2063" s="243">
        <v>45748.356840277775</v>
      </c>
      <c r="G2063" t="s">
        <v>454</v>
      </c>
      <c r="H2063" t="s">
        <v>455</v>
      </c>
      <c r="I2063" t="str">
        <f t="shared" si="32"/>
        <v>20250401</v>
      </c>
      <c r="J2063" s="243"/>
      <c r="K2063" s="243"/>
    </row>
    <row r="2064" spans="1:11">
      <c r="A2064" t="s">
        <v>513</v>
      </c>
      <c r="B2064" t="s">
        <v>138</v>
      </c>
      <c r="C2064" t="s">
        <v>563</v>
      </c>
      <c r="D2064" t="s">
        <v>433</v>
      </c>
      <c r="E2064" t="s">
        <v>434</v>
      </c>
      <c r="F2064" s="243">
        <v>45747.753113425926</v>
      </c>
      <c r="G2064" t="s">
        <v>454</v>
      </c>
      <c r="H2064" t="s">
        <v>455</v>
      </c>
      <c r="I2064" t="str">
        <f t="shared" si="32"/>
        <v>20250331</v>
      </c>
      <c r="J2064" s="243"/>
      <c r="K2064" s="243"/>
    </row>
    <row r="2065" spans="1:11">
      <c r="A2065" t="s">
        <v>513</v>
      </c>
      <c r="B2065" t="s">
        <v>138</v>
      </c>
      <c r="C2065" t="s">
        <v>563</v>
      </c>
      <c r="D2065" t="s">
        <v>433</v>
      </c>
      <c r="E2065" t="s">
        <v>434</v>
      </c>
      <c r="F2065" s="243">
        <v>45747.355497685188</v>
      </c>
      <c r="G2065" t="s">
        <v>454</v>
      </c>
      <c r="H2065" t="s">
        <v>455</v>
      </c>
      <c r="I2065" t="str">
        <f t="shared" si="32"/>
        <v>20250331</v>
      </c>
      <c r="J2065" s="243"/>
      <c r="K2065" s="243"/>
    </row>
    <row r="2066" spans="1:11">
      <c r="A2066" t="s">
        <v>513</v>
      </c>
      <c r="B2066" t="s">
        <v>138</v>
      </c>
      <c r="C2066" t="s">
        <v>563</v>
      </c>
      <c r="D2066" t="s">
        <v>433</v>
      </c>
      <c r="E2066" t="s">
        <v>434</v>
      </c>
      <c r="F2066" s="243">
        <v>45744.751250000001</v>
      </c>
      <c r="G2066" t="s">
        <v>454</v>
      </c>
      <c r="H2066" t="s">
        <v>455</v>
      </c>
      <c r="I2066" t="str">
        <f t="shared" si="32"/>
        <v>20250328</v>
      </c>
      <c r="J2066" s="243"/>
      <c r="K2066" s="243"/>
    </row>
    <row r="2067" spans="1:11">
      <c r="A2067" t="s">
        <v>513</v>
      </c>
      <c r="B2067" t="s">
        <v>138</v>
      </c>
      <c r="C2067" t="s">
        <v>563</v>
      </c>
      <c r="D2067" t="s">
        <v>433</v>
      </c>
      <c r="E2067" t="s">
        <v>434</v>
      </c>
      <c r="F2067" s="243">
        <v>45744.342523148145</v>
      </c>
      <c r="G2067" t="s">
        <v>454</v>
      </c>
      <c r="H2067" t="s">
        <v>455</v>
      </c>
      <c r="I2067" t="str">
        <f t="shared" si="32"/>
        <v>20250328</v>
      </c>
      <c r="J2067" s="243"/>
      <c r="K2067" s="243"/>
    </row>
    <row r="2068" spans="1:11">
      <c r="A2068" t="s">
        <v>513</v>
      </c>
      <c r="B2068" t="s">
        <v>138</v>
      </c>
      <c r="C2068" t="s">
        <v>563</v>
      </c>
      <c r="D2068" t="s">
        <v>433</v>
      </c>
      <c r="E2068" t="s">
        <v>434</v>
      </c>
      <c r="F2068" s="243">
        <v>45743.750659722224</v>
      </c>
      <c r="G2068" t="s">
        <v>454</v>
      </c>
      <c r="H2068" t="s">
        <v>455</v>
      </c>
      <c r="I2068" t="str">
        <f t="shared" si="32"/>
        <v>20250327</v>
      </c>
      <c r="J2068" s="243"/>
      <c r="K2068" s="243"/>
    </row>
    <row r="2069" spans="1:11">
      <c r="A2069" t="s">
        <v>513</v>
      </c>
      <c r="B2069" t="s">
        <v>138</v>
      </c>
      <c r="C2069" t="s">
        <v>563</v>
      </c>
      <c r="D2069" t="s">
        <v>433</v>
      </c>
      <c r="E2069" t="s">
        <v>434</v>
      </c>
      <c r="F2069" s="243">
        <v>45743.351087962961</v>
      </c>
      <c r="G2069" t="s">
        <v>454</v>
      </c>
      <c r="H2069" t="s">
        <v>455</v>
      </c>
      <c r="I2069" t="str">
        <f t="shared" si="32"/>
        <v>20250327</v>
      </c>
      <c r="J2069" s="243"/>
      <c r="K2069" s="243"/>
    </row>
    <row r="2070" spans="1:11">
      <c r="A2070" t="s">
        <v>513</v>
      </c>
      <c r="B2070" t="s">
        <v>138</v>
      </c>
      <c r="C2070" t="s">
        <v>563</v>
      </c>
      <c r="D2070" t="s">
        <v>433</v>
      </c>
      <c r="E2070" t="s">
        <v>434</v>
      </c>
      <c r="F2070" s="243">
        <v>45742.750520833331</v>
      </c>
      <c r="G2070" t="s">
        <v>454</v>
      </c>
      <c r="H2070" t="s">
        <v>455</v>
      </c>
      <c r="I2070" t="str">
        <f t="shared" si="32"/>
        <v>20250326</v>
      </c>
      <c r="J2070" s="243"/>
      <c r="K2070" s="243"/>
    </row>
    <row r="2071" spans="1:11">
      <c r="A2071" t="s">
        <v>513</v>
      </c>
      <c r="B2071" t="s">
        <v>138</v>
      </c>
      <c r="C2071" t="s">
        <v>563</v>
      </c>
      <c r="D2071" t="s">
        <v>433</v>
      </c>
      <c r="E2071" t="s">
        <v>434</v>
      </c>
      <c r="F2071" s="243">
        <v>45742.351331018515</v>
      </c>
      <c r="G2071" t="s">
        <v>454</v>
      </c>
      <c r="H2071" t="s">
        <v>455</v>
      </c>
      <c r="I2071" t="str">
        <f t="shared" si="32"/>
        <v>20250326</v>
      </c>
      <c r="J2071" s="243"/>
      <c r="K2071" s="243"/>
    </row>
    <row r="2072" spans="1:11">
      <c r="A2072" t="s">
        <v>513</v>
      </c>
      <c r="B2072" t="s">
        <v>138</v>
      </c>
      <c r="C2072" t="s">
        <v>563</v>
      </c>
      <c r="D2072" t="s">
        <v>433</v>
      </c>
      <c r="E2072" t="s">
        <v>434</v>
      </c>
      <c r="F2072" s="243">
        <v>45741.75403935185</v>
      </c>
      <c r="G2072" t="s">
        <v>454</v>
      </c>
      <c r="H2072" t="s">
        <v>455</v>
      </c>
      <c r="I2072" t="str">
        <f t="shared" si="32"/>
        <v>20250325</v>
      </c>
      <c r="J2072" s="243"/>
      <c r="K2072" s="243"/>
    </row>
    <row r="2073" spans="1:11">
      <c r="A2073" t="s">
        <v>513</v>
      </c>
      <c r="B2073" t="s">
        <v>138</v>
      </c>
      <c r="C2073" t="s">
        <v>563</v>
      </c>
      <c r="D2073" t="s">
        <v>433</v>
      </c>
      <c r="E2073" t="s">
        <v>434</v>
      </c>
      <c r="F2073" s="243">
        <v>45741.3437037037</v>
      </c>
      <c r="G2073" t="s">
        <v>454</v>
      </c>
      <c r="H2073" t="s">
        <v>455</v>
      </c>
      <c r="I2073" t="str">
        <f t="shared" si="32"/>
        <v>20250325</v>
      </c>
      <c r="J2073" s="243"/>
      <c r="K2073" s="243"/>
    </row>
    <row r="2074" spans="1:11">
      <c r="A2074" t="s">
        <v>513</v>
      </c>
      <c r="B2074" t="s">
        <v>138</v>
      </c>
      <c r="C2074" t="s">
        <v>563</v>
      </c>
      <c r="D2074" t="s">
        <v>433</v>
      </c>
      <c r="E2074" t="s">
        <v>434</v>
      </c>
      <c r="F2074" s="243">
        <v>45740.750590277778</v>
      </c>
      <c r="G2074" t="s">
        <v>454</v>
      </c>
      <c r="H2074" t="s">
        <v>455</v>
      </c>
      <c r="I2074" t="str">
        <f t="shared" si="32"/>
        <v>20250324</v>
      </c>
      <c r="J2074" s="243"/>
      <c r="K2074" s="243"/>
    </row>
    <row r="2075" spans="1:11">
      <c r="A2075" t="s">
        <v>513</v>
      </c>
      <c r="B2075" t="s">
        <v>138</v>
      </c>
      <c r="C2075" t="s">
        <v>563</v>
      </c>
      <c r="D2075" t="s">
        <v>433</v>
      </c>
      <c r="E2075" t="s">
        <v>434</v>
      </c>
      <c r="F2075" s="243">
        <v>45740.353136574071</v>
      </c>
      <c r="G2075" t="s">
        <v>454</v>
      </c>
      <c r="H2075" t="s">
        <v>455</v>
      </c>
      <c r="I2075" t="str">
        <f t="shared" si="32"/>
        <v>20250324</v>
      </c>
      <c r="J2075" s="243"/>
      <c r="K2075" s="243"/>
    </row>
    <row r="2076" spans="1:11">
      <c r="A2076" t="s">
        <v>513</v>
      </c>
      <c r="B2076" t="s">
        <v>138</v>
      </c>
      <c r="C2076" t="s">
        <v>563</v>
      </c>
      <c r="D2076" t="s">
        <v>433</v>
      </c>
      <c r="E2076" t="s">
        <v>434</v>
      </c>
      <c r="F2076" s="243">
        <v>45737.750138888892</v>
      </c>
      <c r="G2076" t="s">
        <v>454</v>
      </c>
      <c r="H2076" t="s">
        <v>455</v>
      </c>
      <c r="I2076" t="str">
        <f t="shared" si="32"/>
        <v>20250321</v>
      </c>
      <c r="J2076" s="243"/>
      <c r="K2076" s="243"/>
    </row>
    <row r="2077" spans="1:11">
      <c r="A2077" t="s">
        <v>513</v>
      </c>
      <c r="B2077" t="s">
        <v>138</v>
      </c>
      <c r="C2077" t="s">
        <v>563</v>
      </c>
      <c r="D2077" t="s">
        <v>433</v>
      </c>
      <c r="E2077" t="s">
        <v>434</v>
      </c>
      <c r="F2077" s="243">
        <v>45737.355821759258</v>
      </c>
      <c r="G2077" t="s">
        <v>454</v>
      </c>
      <c r="H2077" t="s">
        <v>455</v>
      </c>
      <c r="I2077" t="str">
        <f t="shared" si="32"/>
        <v>20250321</v>
      </c>
      <c r="J2077" s="243"/>
      <c r="K2077" s="243"/>
    </row>
    <row r="2078" spans="1:11">
      <c r="A2078" t="s">
        <v>513</v>
      </c>
      <c r="B2078" t="s">
        <v>138</v>
      </c>
      <c r="C2078" t="s">
        <v>563</v>
      </c>
      <c r="D2078" t="s">
        <v>433</v>
      </c>
      <c r="E2078" t="s">
        <v>434</v>
      </c>
      <c r="F2078" s="243">
        <v>45736.750451388885</v>
      </c>
      <c r="G2078" t="s">
        <v>454</v>
      </c>
      <c r="H2078" t="s">
        <v>455</v>
      </c>
      <c r="I2078" t="str">
        <f t="shared" si="32"/>
        <v>20250320</v>
      </c>
      <c r="J2078" s="243"/>
      <c r="K2078" s="243"/>
    </row>
    <row r="2079" spans="1:11">
      <c r="A2079" t="s">
        <v>513</v>
      </c>
      <c r="B2079" t="s">
        <v>138</v>
      </c>
      <c r="C2079" t="s">
        <v>563</v>
      </c>
      <c r="D2079" t="s">
        <v>433</v>
      </c>
      <c r="E2079" t="s">
        <v>434</v>
      </c>
      <c r="F2079" s="244">
        <v>45736.352569444447</v>
      </c>
      <c r="G2079" t="s">
        <v>454</v>
      </c>
      <c r="H2079" t="s">
        <v>455</v>
      </c>
      <c r="I2079" t="str">
        <f t="shared" si="32"/>
        <v>20250320</v>
      </c>
      <c r="J2079" s="243"/>
      <c r="K2079" s="243"/>
    </row>
    <row r="2080" spans="1:11">
      <c r="A2080" t="s">
        <v>444</v>
      </c>
      <c r="B2080" t="s">
        <v>178</v>
      </c>
      <c r="C2080" t="s">
        <v>564</v>
      </c>
      <c r="D2080" t="s">
        <v>565</v>
      </c>
      <c r="E2080" t="s">
        <v>434</v>
      </c>
      <c r="F2080" s="244">
        <v>45763.759594907409</v>
      </c>
      <c r="G2080" t="s">
        <v>435</v>
      </c>
      <c r="H2080" t="s">
        <v>436</v>
      </c>
      <c r="I2080" t="str">
        <f t="shared" si="32"/>
        <v>20250416</v>
      </c>
      <c r="J2080" s="243"/>
      <c r="K2080" s="243"/>
    </row>
    <row r="2081" spans="1:11">
      <c r="A2081" t="s">
        <v>444</v>
      </c>
      <c r="B2081" t="s">
        <v>178</v>
      </c>
      <c r="C2081" t="s">
        <v>564</v>
      </c>
      <c r="D2081" t="s">
        <v>565</v>
      </c>
      <c r="E2081" t="s">
        <v>434</v>
      </c>
      <c r="F2081" s="243">
        <v>45763.334780092591</v>
      </c>
      <c r="G2081" t="s">
        <v>435</v>
      </c>
      <c r="H2081" t="s">
        <v>436</v>
      </c>
      <c r="I2081" t="str">
        <f t="shared" si="32"/>
        <v>20250416</v>
      </c>
      <c r="J2081" s="243"/>
      <c r="K2081" s="243"/>
    </row>
    <row r="2082" spans="1:11">
      <c r="A2082" t="s">
        <v>444</v>
      </c>
      <c r="B2082" t="s">
        <v>178</v>
      </c>
      <c r="C2082" t="s">
        <v>564</v>
      </c>
      <c r="D2082" t="s">
        <v>565</v>
      </c>
      <c r="E2082" t="s">
        <v>434</v>
      </c>
      <c r="F2082" s="243">
        <v>45762.76457175926</v>
      </c>
      <c r="G2082" t="s">
        <v>435</v>
      </c>
      <c r="H2082" t="s">
        <v>436</v>
      </c>
      <c r="I2082" t="str">
        <f t="shared" si="32"/>
        <v>20250415</v>
      </c>
      <c r="J2082" s="243"/>
      <c r="K2082" s="243"/>
    </row>
    <row r="2083" spans="1:11">
      <c r="A2083" t="s">
        <v>444</v>
      </c>
      <c r="B2083" t="s">
        <v>178</v>
      </c>
      <c r="C2083" t="s">
        <v>564</v>
      </c>
      <c r="D2083" t="s">
        <v>565</v>
      </c>
      <c r="E2083" t="s">
        <v>434</v>
      </c>
      <c r="F2083" s="243">
        <v>45762.352152777778</v>
      </c>
      <c r="G2083" t="s">
        <v>435</v>
      </c>
      <c r="H2083" t="s">
        <v>436</v>
      </c>
      <c r="I2083" t="str">
        <f t="shared" si="32"/>
        <v>20250415</v>
      </c>
      <c r="J2083" s="243"/>
      <c r="K2083" s="243"/>
    </row>
    <row r="2084" spans="1:11">
      <c r="A2084" t="s">
        <v>444</v>
      </c>
      <c r="B2084" t="s">
        <v>178</v>
      </c>
      <c r="C2084" t="s">
        <v>564</v>
      </c>
      <c r="D2084" t="s">
        <v>565</v>
      </c>
      <c r="E2084" t="s">
        <v>434</v>
      </c>
      <c r="F2084" s="243">
        <v>45761.768229166664</v>
      </c>
      <c r="G2084" t="s">
        <v>435</v>
      </c>
      <c r="H2084" t="s">
        <v>436</v>
      </c>
      <c r="I2084" t="str">
        <f t="shared" si="32"/>
        <v>20250414</v>
      </c>
      <c r="J2084" s="243"/>
      <c r="K2084" s="243"/>
    </row>
    <row r="2085" spans="1:11">
      <c r="A2085" t="s">
        <v>444</v>
      </c>
      <c r="B2085" t="s">
        <v>178</v>
      </c>
      <c r="C2085" t="s">
        <v>564</v>
      </c>
      <c r="D2085" t="s">
        <v>565</v>
      </c>
      <c r="E2085" t="s">
        <v>434</v>
      </c>
      <c r="F2085" s="243">
        <v>45761.34710648148</v>
      </c>
      <c r="G2085" t="s">
        <v>435</v>
      </c>
      <c r="H2085" t="s">
        <v>436</v>
      </c>
      <c r="I2085" t="str">
        <f t="shared" si="32"/>
        <v>20250414</v>
      </c>
      <c r="J2085" s="243"/>
      <c r="K2085" s="243"/>
    </row>
    <row r="2086" spans="1:11">
      <c r="A2086" t="s">
        <v>444</v>
      </c>
      <c r="B2086" t="s">
        <v>178</v>
      </c>
      <c r="C2086" t="s">
        <v>564</v>
      </c>
      <c r="D2086" t="s">
        <v>565</v>
      </c>
      <c r="E2086" t="s">
        <v>434</v>
      </c>
      <c r="F2086" s="243">
        <v>45758.773958333331</v>
      </c>
      <c r="G2086" t="s">
        <v>435</v>
      </c>
      <c r="H2086" t="s">
        <v>436</v>
      </c>
      <c r="I2086" t="str">
        <f t="shared" si="32"/>
        <v>20250411</v>
      </c>
      <c r="J2086" s="243"/>
      <c r="K2086" s="243"/>
    </row>
    <row r="2087" spans="1:11">
      <c r="A2087" t="s">
        <v>444</v>
      </c>
      <c r="B2087" t="s">
        <v>178</v>
      </c>
      <c r="C2087" t="s">
        <v>564</v>
      </c>
      <c r="D2087" t="s">
        <v>565</v>
      </c>
      <c r="E2087" t="s">
        <v>434</v>
      </c>
      <c r="F2087" s="243">
        <v>45758.349930555552</v>
      </c>
      <c r="G2087" t="s">
        <v>435</v>
      </c>
      <c r="H2087" t="s">
        <v>436</v>
      </c>
      <c r="I2087" t="str">
        <f t="shared" si="32"/>
        <v>20250411</v>
      </c>
      <c r="J2087" s="243"/>
      <c r="K2087" s="243"/>
    </row>
    <row r="2088" spans="1:11">
      <c r="A2088" t="s">
        <v>444</v>
      </c>
      <c r="B2088" t="s">
        <v>178</v>
      </c>
      <c r="C2088" t="s">
        <v>564</v>
      </c>
      <c r="D2088" t="s">
        <v>565</v>
      </c>
      <c r="E2088" t="s">
        <v>434</v>
      </c>
      <c r="F2088" s="243">
        <v>45757.756967592592</v>
      </c>
      <c r="G2088" t="s">
        <v>435</v>
      </c>
      <c r="H2088" t="s">
        <v>436</v>
      </c>
      <c r="I2088" t="str">
        <f t="shared" si="32"/>
        <v>20250410</v>
      </c>
      <c r="J2088" s="243"/>
      <c r="K2088" s="243"/>
    </row>
    <row r="2089" spans="1:11">
      <c r="A2089" t="s">
        <v>444</v>
      </c>
      <c r="B2089" t="s">
        <v>178</v>
      </c>
      <c r="C2089" t="s">
        <v>564</v>
      </c>
      <c r="D2089" t="s">
        <v>565</v>
      </c>
      <c r="E2089" t="s">
        <v>434</v>
      </c>
      <c r="F2089" s="243">
        <v>45757.353692129633</v>
      </c>
      <c r="G2089" t="s">
        <v>435</v>
      </c>
      <c r="H2089" t="s">
        <v>436</v>
      </c>
      <c r="I2089" t="str">
        <f t="shared" si="32"/>
        <v>20250410</v>
      </c>
      <c r="J2089" s="243"/>
      <c r="K2089" s="243"/>
    </row>
    <row r="2090" spans="1:11">
      <c r="A2090" t="s">
        <v>444</v>
      </c>
      <c r="B2090" t="s">
        <v>178</v>
      </c>
      <c r="C2090" t="s">
        <v>564</v>
      </c>
      <c r="D2090" t="s">
        <v>565</v>
      </c>
      <c r="E2090" t="s">
        <v>434</v>
      </c>
      <c r="F2090" s="243">
        <v>45756.780439814815</v>
      </c>
      <c r="G2090" t="s">
        <v>435</v>
      </c>
      <c r="H2090" t="s">
        <v>436</v>
      </c>
      <c r="I2090" t="str">
        <f t="shared" si="32"/>
        <v>20250409</v>
      </c>
      <c r="J2090" s="243"/>
      <c r="K2090" s="243"/>
    </row>
    <row r="2091" spans="1:11">
      <c r="A2091" t="s">
        <v>444</v>
      </c>
      <c r="B2091" t="s">
        <v>178</v>
      </c>
      <c r="C2091" t="s">
        <v>564</v>
      </c>
      <c r="D2091" t="s">
        <v>565</v>
      </c>
      <c r="E2091" t="s">
        <v>434</v>
      </c>
      <c r="F2091" s="243">
        <v>45756.352106481485</v>
      </c>
      <c r="G2091" t="s">
        <v>435</v>
      </c>
      <c r="H2091" t="s">
        <v>436</v>
      </c>
      <c r="I2091" t="str">
        <f t="shared" si="32"/>
        <v>20250409</v>
      </c>
      <c r="J2091" s="243"/>
      <c r="K2091" s="243"/>
    </row>
    <row r="2092" spans="1:11">
      <c r="A2092" t="s">
        <v>444</v>
      </c>
      <c r="B2092" t="s">
        <v>178</v>
      </c>
      <c r="C2092" t="s">
        <v>564</v>
      </c>
      <c r="D2092" t="s">
        <v>565</v>
      </c>
      <c r="E2092" t="s">
        <v>434</v>
      </c>
      <c r="F2092" s="243">
        <v>45755.759756944448</v>
      </c>
      <c r="G2092" t="s">
        <v>435</v>
      </c>
      <c r="H2092" t="s">
        <v>436</v>
      </c>
      <c r="I2092" t="str">
        <f t="shared" si="32"/>
        <v>20250408</v>
      </c>
      <c r="J2092" s="243"/>
      <c r="K2092" s="243"/>
    </row>
    <row r="2093" spans="1:11">
      <c r="A2093" t="s">
        <v>444</v>
      </c>
      <c r="B2093" t="s">
        <v>178</v>
      </c>
      <c r="C2093" t="s">
        <v>564</v>
      </c>
      <c r="D2093" t="s">
        <v>565</v>
      </c>
      <c r="E2093" t="s">
        <v>434</v>
      </c>
      <c r="F2093" s="243">
        <v>45755.352523148147</v>
      </c>
      <c r="G2093" t="s">
        <v>435</v>
      </c>
      <c r="H2093" t="s">
        <v>436</v>
      </c>
      <c r="I2093" t="str">
        <f t="shared" si="32"/>
        <v>20250408</v>
      </c>
      <c r="J2093" s="243"/>
      <c r="K2093" s="243"/>
    </row>
    <row r="2094" spans="1:11">
      <c r="A2094" t="s">
        <v>444</v>
      </c>
      <c r="B2094" t="s">
        <v>178</v>
      </c>
      <c r="C2094" t="s">
        <v>564</v>
      </c>
      <c r="D2094" t="s">
        <v>565</v>
      </c>
      <c r="E2094" t="s">
        <v>434</v>
      </c>
      <c r="F2094" s="243">
        <v>45751.749421296299</v>
      </c>
      <c r="G2094" t="s">
        <v>435</v>
      </c>
      <c r="H2094" t="s">
        <v>436</v>
      </c>
      <c r="I2094" t="str">
        <f t="shared" si="32"/>
        <v>20250404</v>
      </c>
      <c r="J2094" s="243"/>
      <c r="K2094" s="243"/>
    </row>
    <row r="2095" spans="1:11">
      <c r="A2095" t="s">
        <v>444</v>
      </c>
      <c r="B2095" t="s">
        <v>178</v>
      </c>
      <c r="C2095" t="s">
        <v>564</v>
      </c>
      <c r="D2095" t="s">
        <v>565</v>
      </c>
      <c r="E2095" t="s">
        <v>434</v>
      </c>
      <c r="F2095" s="243">
        <v>45751.348287037035</v>
      </c>
      <c r="G2095" t="s">
        <v>435</v>
      </c>
      <c r="H2095" t="s">
        <v>436</v>
      </c>
      <c r="I2095" t="str">
        <f t="shared" si="32"/>
        <v>20250404</v>
      </c>
      <c r="J2095" s="243"/>
      <c r="K2095" s="243"/>
    </row>
    <row r="2096" spans="1:11">
      <c r="A2096" t="s">
        <v>444</v>
      </c>
      <c r="B2096" t="s">
        <v>178</v>
      </c>
      <c r="C2096" t="s">
        <v>564</v>
      </c>
      <c r="D2096" t="s">
        <v>565</v>
      </c>
      <c r="E2096" t="s">
        <v>434</v>
      </c>
      <c r="F2096" s="243">
        <v>45750.765196759261</v>
      </c>
      <c r="G2096" t="s">
        <v>435</v>
      </c>
      <c r="H2096" t="s">
        <v>436</v>
      </c>
      <c r="I2096" t="str">
        <f t="shared" si="32"/>
        <v>20250403</v>
      </c>
      <c r="J2096" s="243"/>
      <c r="K2096" s="243"/>
    </row>
    <row r="2097" spans="1:11">
      <c r="A2097" t="s">
        <v>444</v>
      </c>
      <c r="B2097" t="s">
        <v>178</v>
      </c>
      <c r="C2097" t="s">
        <v>564</v>
      </c>
      <c r="D2097" t="s">
        <v>565</v>
      </c>
      <c r="E2097" t="s">
        <v>434</v>
      </c>
      <c r="F2097" s="243">
        <v>45750.352569444447</v>
      </c>
      <c r="G2097" t="s">
        <v>435</v>
      </c>
      <c r="H2097" t="s">
        <v>436</v>
      </c>
      <c r="I2097" t="str">
        <f t="shared" si="32"/>
        <v>20250403</v>
      </c>
      <c r="J2097" s="243"/>
      <c r="K2097" s="243"/>
    </row>
    <row r="2098" spans="1:11">
      <c r="A2098" t="s">
        <v>444</v>
      </c>
      <c r="B2098" t="s">
        <v>178</v>
      </c>
      <c r="C2098" t="s">
        <v>564</v>
      </c>
      <c r="D2098" t="s">
        <v>565</v>
      </c>
      <c r="E2098" t="s">
        <v>434</v>
      </c>
      <c r="F2098" s="243">
        <v>45749.764027777775</v>
      </c>
      <c r="G2098" t="s">
        <v>435</v>
      </c>
      <c r="H2098" t="s">
        <v>436</v>
      </c>
      <c r="I2098" t="str">
        <f t="shared" si="32"/>
        <v>20250402</v>
      </c>
      <c r="J2098" s="243"/>
      <c r="K2098" s="243"/>
    </row>
    <row r="2099" spans="1:11">
      <c r="A2099" t="s">
        <v>444</v>
      </c>
      <c r="B2099" t="s">
        <v>178</v>
      </c>
      <c r="C2099" t="s">
        <v>564</v>
      </c>
      <c r="D2099" t="s">
        <v>565</v>
      </c>
      <c r="E2099" t="s">
        <v>434</v>
      </c>
      <c r="F2099" s="243">
        <v>45748.757523148146</v>
      </c>
      <c r="G2099" t="s">
        <v>435</v>
      </c>
      <c r="H2099" t="s">
        <v>436</v>
      </c>
      <c r="I2099" t="str">
        <f t="shared" si="32"/>
        <v>20250401</v>
      </c>
      <c r="J2099" s="243"/>
      <c r="K2099" s="243"/>
    </row>
    <row r="2100" spans="1:11">
      <c r="A2100" t="s">
        <v>444</v>
      </c>
      <c r="B2100" t="s">
        <v>178</v>
      </c>
      <c r="C2100" t="s">
        <v>564</v>
      </c>
      <c r="D2100" t="s">
        <v>565</v>
      </c>
      <c r="E2100" t="s">
        <v>434</v>
      </c>
      <c r="F2100" s="243">
        <v>45748.350370370368</v>
      </c>
      <c r="G2100" t="s">
        <v>435</v>
      </c>
      <c r="H2100" t="s">
        <v>436</v>
      </c>
      <c r="I2100" t="str">
        <f t="shared" si="32"/>
        <v>20250401</v>
      </c>
      <c r="J2100" s="243"/>
      <c r="K2100" s="243"/>
    </row>
    <row r="2101" spans="1:11">
      <c r="A2101" t="s">
        <v>444</v>
      </c>
      <c r="B2101" t="s">
        <v>178</v>
      </c>
      <c r="C2101" t="s">
        <v>564</v>
      </c>
      <c r="D2101" t="s">
        <v>565</v>
      </c>
      <c r="E2101" t="s">
        <v>434</v>
      </c>
      <c r="F2101" s="243">
        <v>45747.791006944448</v>
      </c>
      <c r="G2101" t="s">
        <v>435</v>
      </c>
      <c r="H2101" t="s">
        <v>436</v>
      </c>
      <c r="I2101" t="str">
        <f t="shared" si="32"/>
        <v>20250331</v>
      </c>
      <c r="J2101" s="243"/>
      <c r="K2101" s="243"/>
    </row>
    <row r="2102" spans="1:11">
      <c r="A2102" t="s">
        <v>444</v>
      </c>
      <c r="B2102" t="s">
        <v>178</v>
      </c>
      <c r="C2102" t="s">
        <v>564</v>
      </c>
      <c r="D2102" t="s">
        <v>565</v>
      </c>
      <c r="E2102" t="s">
        <v>434</v>
      </c>
      <c r="F2102" s="243">
        <v>45747.3437962963</v>
      </c>
      <c r="G2102" t="s">
        <v>435</v>
      </c>
      <c r="H2102" t="s">
        <v>436</v>
      </c>
      <c r="I2102" t="str">
        <f t="shared" si="32"/>
        <v>20250331</v>
      </c>
      <c r="J2102" s="243"/>
      <c r="K2102" s="243"/>
    </row>
    <row r="2103" spans="1:11">
      <c r="A2103" t="s">
        <v>444</v>
      </c>
      <c r="B2103" t="s">
        <v>178</v>
      </c>
      <c r="C2103" t="s">
        <v>564</v>
      </c>
      <c r="D2103" t="s">
        <v>565</v>
      </c>
      <c r="E2103" t="s">
        <v>434</v>
      </c>
      <c r="F2103" s="243">
        <v>45744.758784722224</v>
      </c>
      <c r="G2103" t="s">
        <v>435</v>
      </c>
      <c r="H2103" t="s">
        <v>436</v>
      </c>
      <c r="I2103" t="str">
        <f t="shared" si="32"/>
        <v>20250328</v>
      </c>
      <c r="J2103" s="243"/>
      <c r="K2103" s="243"/>
    </row>
    <row r="2104" spans="1:11">
      <c r="A2104" t="s">
        <v>444</v>
      </c>
      <c r="B2104" t="s">
        <v>178</v>
      </c>
      <c r="C2104" t="s">
        <v>564</v>
      </c>
      <c r="D2104" t="s">
        <v>565</v>
      </c>
      <c r="E2104" t="s">
        <v>434</v>
      </c>
      <c r="F2104" s="243">
        <v>45743.354456018518</v>
      </c>
      <c r="G2104" t="s">
        <v>435</v>
      </c>
      <c r="H2104" t="s">
        <v>436</v>
      </c>
      <c r="I2104" t="str">
        <f t="shared" si="32"/>
        <v>20250327</v>
      </c>
      <c r="J2104" s="243"/>
      <c r="K2104" s="243"/>
    </row>
    <row r="2105" spans="1:11">
      <c r="A2105" t="s">
        <v>444</v>
      </c>
      <c r="B2105" t="s">
        <v>178</v>
      </c>
      <c r="C2105" t="s">
        <v>564</v>
      </c>
      <c r="D2105" t="s">
        <v>565</v>
      </c>
      <c r="E2105" t="s">
        <v>434</v>
      </c>
      <c r="F2105" s="243">
        <v>45742.779791666668</v>
      </c>
      <c r="G2105" t="s">
        <v>435</v>
      </c>
      <c r="H2105" t="s">
        <v>436</v>
      </c>
      <c r="I2105" t="str">
        <f t="shared" si="32"/>
        <v>20250326</v>
      </c>
      <c r="J2105" s="243"/>
      <c r="K2105" s="243"/>
    </row>
    <row r="2106" spans="1:11">
      <c r="A2106" t="s">
        <v>444</v>
      </c>
      <c r="B2106" t="s">
        <v>178</v>
      </c>
      <c r="C2106" t="s">
        <v>564</v>
      </c>
      <c r="D2106" t="s">
        <v>565</v>
      </c>
      <c r="E2106" t="s">
        <v>434</v>
      </c>
      <c r="F2106" s="243">
        <v>45742.350474537037</v>
      </c>
      <c r="G2106" t="s">
        <v>435</v>
      </c>
      <c r="H2106" t="s">
        <v>436</v>
      </c>
      <c r="I2106" t="str">
        <f t="shared" si="32"/>
        <v>20250326</v>
      </c>
      <c r="J2106" s="243"/>
      <c r="K2106" s="243"/>
    </row>
    <row r="2107" spans="1:11">
      <c r="A2107" t="s">
        <v>444</v>
      </c>
      <c r="B2107" t="s">
        <v>178</v>
      </c>
      <c r="C2107" t="s">
        <v>564</v>
      </c>
      <c r="D2107" t="s">
        <v>565</v>
      </c>
      <c r="E2107" t="s">
        <v>434</v>
      </c>
      <c r="F2107" s="243">
        <v>45741.762337962966</v>
      </c>
      <c r="G2107" t="s">
        <v>435</v>
      </c>
      <c r="H2107" t="s">
        <v>436</v>
      </c>
      <c r="I2107" t="str">
        <f t="shared" si="32"/>
        <v>20250325</v>
      </c>
      <c r="J2107" s="243"/>
      <c r="K2107" s="243"/>
    </row>
    <row r="2108" spans="1:11">
      <c r="A2108" t="s">
        <v>444</v>
      </c>
      <c r="B2108" t="s">
        <v>178</v>
      </c>
      <c r="C2108" t="s">
        <v>564</v>
      </c>
      <c r="D2108" t="s">
        <v>565</v>
      </c>
      <c r="E2108" t="s">
        <v>434</v>
      </c>
      <c r="F2108" s="243">
        <v>45741.350694444445</v>
      </c>
      <c r="G2108" t="s">
        <v>435</v>
      </c>
      <c r="H2108" t="s">
        <v>436</v>
      </c>
      <c r="I2108" t="str">
        <f t="shared" si="32"/>
        <v>20250325</v>
      </c>
      <c r="J2108" s="243"/>
      <c r="K2108" s="243"/>
    </row>
    <row r="2109" spans="1:11">
      <c r="A2109" t="s">
        <v>444</v>
      </c>
      <c r="B2109" t="s">
        <v>178</v>
      </c>
      <c r="C2109" t="s">
        <v>564</v>
      </c>
      <c r="D2109" t="s">
        <v>565</v>
      </c>
      <c r="E2109" t="s">
        <v>434</v>
      </c>
      <c r="F2109" s="243">
        <v>45740.79896990741</v>
      </c>
      <c r="G2109" t="s">
        <v>435</v>
      </c>
      <c r="H2109" t="s">
        <v>436</v>
      </c>
      <c r="I2109" t="str">
        <f t="shared" si="32"/>
        <v>20250324</v>
      </c>
      <c r="J2109" s="243"/>
      <c r="K2109" s="243"/>
    </row>
    <row r="2110" spans="1:11">
      <c r="A2110" t="s">
        <v>444</v>
      </c>
      <c r="B2110" t="s">
        <v>178</v>
      </c>
      <c r="C2110" t="s">
        <v>564</v>
      </c>
      <c r="D2110" t="s">
        <v>565</v>
      </c>
      <c r="E2110" t="s">
        <v>434</v>
      </c>
      <c r="F2110" s="243">
        <v>45740.345995370371</v>
      </c>
      <c r="G2110" t="s">
        <v>435</v>
      </c>
      <c r="H2110" t="s">
        <v>436</v>
      </c>
      <c r="I2110" t="str">
        <f t="shared" si="32"/>
        <v>20250324</v>
      </c>
      <c r="J2110" s="243"/>
      <c r="K2110" s="243"/>
    </row>
    <row r="2111" spans="1:11">
      <c r="A2111" t="s">
        <v>444</v>
      </c>
      <c r="B2111" t="s">
        <v>178</v>
      </c>
      <c r="C2111" t="s">
        <v>564</v>
      </c>
      <c r="D2111" t="s">
        <v>565</v>
      </c>
      <c r="E2111" t="s">
        <v>434</v>
      </c>
      <c r="F2111" s="243">
        <v>45737.778321759259</v>
      </c>
      <c r="G2111" t="s">
        <v>435</v>
      </c>
      <c r="H2111" t="s">
        <v>436</v>
      </c>
      <c r="I2111" t="str">
        <f t="shared" si="32"/>
        <v>20250321</v>
      </c>
      <c r="J2111" s="243"/>
      <c r="K2111" s="243"/>
    </row>
    <row r="2112" spans="1:11">
      <c r="A2112" t="s">
        <v>444</v>
      </c>
      <c r="B2112" t="s">
        <v>178</v>
      </c>
      <c r="C2112" t="s">
        <v>564</v>
      </c>
      <c r="D2112" t="s">
        <v>565</v>
      </c>
      <c r="E2112" t="s">
        <v>434</v>
      </c>
      <c r="F2112" s="243">
        <v>45737.349259259259</v>
      </c>
      <c r="G2112" t="s">
        <v>435</v>
      </c>
      <c r="H2112" t="s">
        <v>436</v>
      </c>
      <c r="I2112" t="str">
        <f t="shared" si="32"/>
        <v>20250321</v>
      </c>
      <c r="J2112" s="243"/>
      <c r="K2112" s="243"/>
    </row>
    <row r="2113" spans="1:11">
      <c r="A2113" t="s">
        <v>444</v>
      </c>
      <c r="B2113" t="s">
        <v>178</v>
      </c>
      <c r="C2113" t="s">
        <v>564</v>
      </c>
      <c r="D2113" t="s">
        <v>565</v>
      </c>
      <c r="E2113" t="s">
        <v>434</v>
      </c>
      <c r="F2113" s="243">
        <v>45736.767627314817</v>
      </c>
      <c r="G2113" t="s">
        <v>435</v>
      </c>
      <c r="H2113" t="s">
        <v>436</v>
      </c>
      <c r="I2113" t="str">
        <f t="shared" si="32"/>
        <v>20250320</v>
      </c>
      <c r="J2113" s="243"/>
      <c r="K2113" s="243"/>
    </row>
    <row r="2114" spans="1:11">
      <c r="A2114" t="s">
        <v>444</v>
      </c>
      <c r="B2114" t="s">
        <v>178</v>
      </c>
      <c r="C2114" t="s">
        <v>564</v>
      </c>
      <c r="D2114" t="s">
        <v>565</v>
      </c>
      <c r="E2114" t="s">
        <v>434</v>
      </c>
      <c r="F2114" s="243">
        <v>45736.353263888886</v>
      </c>
      <c r="G2114" t="s">
        <v>435</v>
      </c>
      <c r="H2114" t="s">
        <v>436</v>
      </c>
      <c r="I2114" t="str">
        <f t="shared" ref="I2114:I2177" si="33">TEXT(F2114,"yyyymmdd")</f>
        <v>20250320</v>
      </c>
      <c r="J2114" s="243"/>
      <c r="K2114" s="243"/>
    </row>
    <row r="2115" spans="1:11">
      <c r="A2115" t="s">
        <v>444</v>
      </c>
      <c r="B2115" t="s">
        <v>163</v>
      </c>
      <c r="C2115" t="s">
        <v>566</v>
      </c>
      <c r="D2115" t="s">
        <v>443</v>
      </c>
      <c r="E2115" t="s">
        <v>434</v>
      </c>
      <c r="F2115" s="243">
        <v>45763.740706018521</v>
      </c>
      <c r="G2115" t="s">
        <v>435</v>
      </c>
      <c r="H2115" t="s">
        <v>436</v>
      </c>
      <c r="I2115" t="str">
        <f t="shared" si="33"/>
        <v>20250416</v>
      </c>
      <c r="J2115" s="243"/>
      <c r="K2115" s="243"/>
    </row>
    <row r="2116" spans="1:11">
      <c r="A2116" t="s">
        <v>444</v>
      </c>
      <c r="B2116" t="s">
        <v>163</v>
      </c>
      <c r="C2116" t="s">
        <v>566</v>
      </c>
      <c r="D2116" t="s">
        <v>443</v>
      </c>
      <c r="E2116" t="s">
        <v>434</v>
      </c>
      <c r="F2116" s="243">
        <v>45763.339687500003</v>
      </c>
      <c r="G2116" t="s">
        <v>435</v>
      </c>
      <c r="H2116" t="s">
        <v>436</v>
      </c>
      <c r="I2116" t="str">
        <f t="shared" si="33"/>
        <v>20250416</v>
      </c>
      <c r="J2116" s="243"/>
      <c r="K2116" s="243"/>
    </row>
    <row r="2117" spans="1:11">
      <c r="A2117" t="s">
        <v>444</v>
      </c>
      <c r="B2117" t="s">
        <v>163</v>
      </c>
      <c r="C2117" t="s">
        <v>566</v>
      </c>
      <c r="D2117" t="s">
        <v>443</v>
      </c>
      <c r="E2117" t="s">
        <v>434</v>
      </c>
      <c r="F2117" s="243">
        <v>45762.738692129627</v>
      </c>
      <c r="G2117" t="s">
        <v>435</v>
      </c>
      <c r="H2117" t="s">
        <v>436</v>
      </c>
      <c r="I2117" t="str">
        <f t="shared" si="33"/>
        <v>20250415</v>
      </c>
      <c r="J2117" s="243"/>
      <c r="K2117" s="243"/>
    </row>
    <row r="2118" spans="1:11">
      <c r="A2118" t="s">
        <v>444</v>
      </c>
      <c r="B2118" t="s">
        <v>163</v>
      </c>
      <c r="C2118" t="s">
        <v>566</v>
      </c>
      <c r="D2118" t="s">
        <v>443</v>
      </c>
      <c r="E2118" t="s">
        <v>434</v>
      </c>
      <c r="F2118" s="243">
        <v>45762.342048611114</v>
      </c>
      <c r="G2118" t="s">
        <v>435</v>
      </c>
      <c r="H2118" t="s">
        <v>436</v>
      </c>
      <c r="I2118" t="str">
        <f t="shared" si="33"/>
        <v>20250415</v>
      </c>
      <c r="J2118" s="243"/>
      <c r="K2118" s="243"/>
    </row>
    <row r="2119" spans="1:11">
      <c r="A2119" t="s">
        <v>444</v>
      </c>
      <c r="B2119" t="s">
        <v>163</v>
      </c>
      <c r="C2119" t="s">
        <v>566</v>
      </c>
      <c r="D2119" t="s">
        <v>443</v>
      </c>
      <c r="E2119" t="s">
        <v>434</v>
      </c>
      <c r="F2119" s="243">
        <v>45761.746574074074</v>
      </c>
      <c r="G2119" t="s">
        <v>435</v>
      </c>
      <c r="H2119" t="s">
        <v>436</v>
      </c>
      <c r="I2119" t="str">
        <f t="shared" si="33"/>
        <v>20250414</v>
      </c>
      <c r="J2119" s="243"/>
      <c r="K2119" s="243"/>
    </row>
    <row r="2120" spans="1:11">
      <c r="A2120" t="s">
        <v>444</v>
      </c>
      <c r="B2120" t="s">
        <v>163</v>
      </c>
      <c r="C2120" t="s">
        <v>566</v>
      </c>
      <c r="D2120" t="s">
        <v>443</v>
      </c>
      <c r="E2120" t="s">
        <v>434</v>
      </c>
      <c r="F2120" s="243">
        <v>45761.343900462962</v>
      </c>
      <c r="G2120" t="s">
        <v>435</v>
      </c>
      <c r="H2120" t="s">
        <v>436</v>
      </c>
      <c r="I2120" t="str">
        <f t="shared" si="33"/>
        <v>20250414</v>
      </c>
      <c r="J2120" s="243"/>
      <c r="K2120" s="243"/>
    </row>
    <row r="2121" spans="1:11">
      <c r="A2121" t="s">
        <v>444</v>
      </c>
      <c r="B2121" t="s">
        <v>163</v>
      </c>
      <c r="C2121" t="s">
        <v>566</v>
      </c>
      <c r="D2121" t="s">
        <v>443</v>
      </c>
      <c r="E2121" t="s">
        <v>434</v>
      </c>
      <c r="F2121" s="244">
        <v>45758.638171296298</v>
      </c>
      <c r="G2121" t="s">
        <v>435</v>
      </c>
      <c r="H2121" t="s">
        <v>436</v>
      </c>
      <c r="I2121" t="str">
        <f t="shared" si="33"/>
        <v>20250411</v>
      </c>
      <c r="J2121" s="243"/>
      <c r="K2121" s="243"/>
    </row>
    <row r="2122" spans="1:11">
      <c r="A2122" t="s">
        <v>444</v>
      </c>
      <c r="B2122" t="s">
        <v>163</v>
      </c>
      <c r="C2122" t="s">
        <v>566</v>
      </c>
      <c r="D2122" t="s">
        <v>443</v>
      </c>
      <c r="E2122" t="s">
        <v>434</v>
      </c>
      <c r="F2122" s="244">
        <v>45758.341863425929</v>
      </c>
      <c r="G2122" t="s">
        <v>435</v>
      </c>
      <c r="H2122" t="s">
        <v>436</v>
      </c>
      <c r="I2122" t="str">
        <f t="shared" si="33"/>
        <v>20250411</v>
      </c>
      <c r="J2122" s="243"/>
      <c r="K2122" s="243"/>
    </row>
    <row r="2123" spans="1:11">
      <c r="A2123" t="s">
        <v>444</v>
      </c>
      <c r="B2123" t="s">
        <v>163</v>
      </c>
      <c r="C2123" t="s">
        <v>566</v>
      </c>
      <c r="D2123" t="s">
        <v>443</v>
      </c>
      <c r="E2123" t="s">
        <v>434</v>
      </c>
      <c r="F2123" s="243">
        <v>45757.740208333336</v>
      </c>
      <c r="G2123" t="s">
        <v>435</v>
      </c>
      <c r="H2123" t="s">
        <v>436</v>
      </c>
      <c r="I2123" t="str">
        <f t="shared" si="33"/>
        <v>20250410</v>
      </c>
      <c r="J2123" s="243"/>
      <c r="K2123" s="243"/>
    </row>
    <row r="2124" spans="1:11">
      <c r="A2124" t="s">
        <v>444</v>
      </c>
      <c r="B2124" t="s">
        <v>163</v>
      </c>
      <c r="C2124" t="s">
        <v>566</v>
      </c>
      <c r="D2124" t="s">
        <v>443</v>
      </c>
      <c r="E2124" t="s">
        <v>434</v>
      </c>
      <c r="F2124" s="243">
        <v>45757.343993055554</v>
      </c>
      <c r="G2124" t="s">
        <v>435</v>
      </c>
      <c r="H2124" t="s">
        <v>436</v>
      </c>
      <c r="I2124" t="str">
        <f t="shared" si="33"/>
        <v>20250410</v>
      </c>
      <c r="J2124" s="243"/>
      <c r="K2124" s="243"/>
    </row>
    <row r="2125" spans="1:11">
      <c r="A2125" t="s">
        <v>444</v>
      </c>
      <c r="B2125" t="s">
        <v>163</v>
      </c>
      <c r="C2125" t="s">
        <v>566</v>
      </c>
      <c r="D2125" t="s">
        <v>443</v>
      </c>
      <c r="E2125" t="s">
        <v>434</v>
      </c>
      <c r="F2125" s="243">
        <v>45756.734097222223</v>
      </c>
      <c r="G2125" t="s">
        <v>435</v>
      </c>
      <c r="H2125" t="s">
        <v>436</v>
      </c>
      <c r="I2125" t="str">
        <f t="shared" si="33"/>
        <v>20250409</v>
      </c>
      <c r="J2125" s="243"/>
      <c r="K2125" s="243"/>
    </row>
    <row r="2126" spans="1:11">
      <c r="A2126" t="s">
        <v>444</v>
      </c>
      <c r="B2126" t="s">
        <v>163</v>
      </c>
      <c r="C2126" t="s">
        <v>566</v>
      </c>
      <c r="D2126" t="s">
        <v>443</v>
      </c>
      <c r="E2126" t="s">
        <v>434</v>
      </c>
      <c r="F2126" s="243">
        <v>45756.337418981479</v>
      </c>
      <c r="G2126" t="s">
        <v>435</v>
      </c>
      <c r="H2126" t="s">
        <v>436</v>
      </c>
      <c r="I2126" t="str">
        <f t="shared" si="33"/>
        <v>20250409</v>
      </c>
      <c r="J2126" s="243"/>
      <c r="K2126" s="243"/>
    </row>
    <row r="2127" spans="1:11">
      <c r="A2127" t="s">
        <v>444</v>
      </c>
      <c r="B2127" t="s">
        <v>163</v>
      </c>
      <c r="C2127" t="s">
        <v>566</v>
      </c>
      <c r="D2127" t="s">
        <v>443</v>
      </c>
      <c r="E2127" t="s">
        <v>434</v>
      </c>
      <c r="F2127" s="243">
        <v>45755.736597222225</v>
      </c>
      <c r="G2127" t="s">
        <v>435</v>
      </c>
      <c r="H2127" t="s">
        <v>436</v>
      </c>
      <c r="I2127" t="str">
        <f t="shared" si="33"/>
        <v>20250408</v>
      </c>
      <c r="J2127" s="243"/>
      <c r="K2127" s="243"/>
    </row>
    <row r="2128" spans="1:11">
      <c r="A2128" t="s">
        <v>444</v>
      </c>
      <c r="B2128" t="s">
        <v>163</v>
      </c>
      <c r="C2128" t="s">
        <v>566</v>
      </c>
      <c r="D2128" t="s">
        <v>443</v>
      </c>
      <c r="E2128" t="s">
        <v>434</v>
      </c>
      <c r="F2128" s="243">
        <v>45755.339513888888</v>
      </c>
      <c r="G2128" t="s">
        <v>435</v>
      </c>
      <c r="H2128" t="s">
        <v>436</v>
      </c>
      <c r="I2128" t="str">
        <f t="shared" si="33"/>
        <v>20250408</v>
      </c>
      <c r="J2128" s="243"/>
      <c r="K2128" s="243"/>
    </row>
    <row r="2129" spans="1:11">
      <c r="A2129" t="s">
        <v>444</v>
      </c>
      <c r="B2129" t="s">
        <v>163</v>
      </c>
      <c r="C2129" t="s">
        <v>566</v>
      </c>
      <c r="D2129" t="s">
        <v>443</v>
      </c>
      <c r="E2129" t="s">
        <v>434</v>
      </c>
      <c r="F2129" s="243">
        <v>45751.595601851855</v>
      </c>
      <c r="G2129" t="s">
        <v>435</v>
      </c>
      <c r="H2129" t="s">
        <v>436</v>
      </c>
      <c r="I2129" t="str">
        <f t="shared" si="33"/>
        <v>20250404</v>
      </c>
      <c r="J2129" s="243"/>
      <c r="K2129" s="243"/>
    </row>
    <row r="2130" spans="1:11">
      <c r="A2130" t="s">
        <v>444</v>
      </c>
      <c r="B2130" t="s">
        <v>163</v>
      </c>
      <c r="C2130" t="s">
        <v>566</v>
      </c>
      <c r="D2130" t="s">
        <v>443</v>
      </c>
      <c r="E2130" t="s">
        <v>434</v>
      </c>
      <c r="F2130" s="243">
        <v>45751.341898148145</v>
      </c>
      <c r="G2130" t="s">
        <v>435</v>
      </c>
      <c r="H2130" t="s">
        <v>436</v>
      </c>
      <c r="I2130" t="str">
        <f t="shared" si="33"/>
        <v>20250404</v>
      </c>
      <c r="J2130" s="243"/>
      <c r="K2130" s="243"/>
    </row>
    <row r="2131" spans="1:11">
      <c r="A2131" t="s">
        <v>444</v>
      </c>
      <c r="B2131" t="s">
        <v>163</v>
      </c>
      <c r="C2131" t="s">
        <v>566</v>
      </c>
      <c r="D2131" t="s">
        <v>443</v>
      </c>
      <c r="E2131" t="s">
        <v>434</v>
      </c>
      <c r="F2131" s="243">
        <v>45750.742291666669</v>
      </c>
      <c r="G2131" t="s">
        <v>435</v>
      </c>
      <c r="H2131" t="s">
        <v>436</v>
      </c>
      <c r="I2131" t="str">
        <f t="shared" si="33"/>
        <v>20250403</v>
      </c>
      <c r="J2131" s="243"/>
      <c r="K2131" s="243"/>
    </row>
    <row r="2132" spans="1:11">
      <c r="A2132" t="s">
        <v>444</v>
      </c>
      <c r="B2132" t="s">
        <v>163</v>
      </c>
      <c r="C2132" t="s">
        <v>566</v>
      </c>
      <c r="D2132" t="s">
        <v>443</v>
      </c>
      <c r="E2132" t="s">
        <v>434</v>
      </c>
      <c r="F2132" s="243">
        <v>45750.344918981478</v>
      </c>
      <c r="G2132" t="s">
        <v>435</v>
      </c>
      <c r="H2132" t="s">
        <v>436</v>
      </c>
      <c r="I2132" t="str">
        <f t="shared" si="33"/>
        <v>20250403</v>
      </c>
      <c r="J2132" s="243"/>
      <c r="K2132" s="243"/>
    </row>
    <row r="2133" spans="1:11">
      <c r="A2133" t="s">
        <v>444</v>
      </c>
      <c r="B2133" t="s">
        <v>163</v>
      </c>
      <c r="C2133" t="s">
        <v>566</v>
      </c>
      <c r="D2133" t="s">
        <v>443</v>
      </c>
      <c r="E2133" t="s">
        <v>434</v>
      </c>
      <c r="F2133" s="243">
        <v>45749.73574074074</v>
      </c>
      <c r="G2133" t="s">
        <v>435</v>
      </c>
      <c r="H2133" t="s">
        <v>436</v>
      </c>
      <c r="I2133" t="str">
        <f t="shared" si="33"/>
        <v>20250402</v>
      </c>
      <c r="J2133" s="243"/>
      <c r="K2133" s="243"/>
    </row>
    <row r="2134" spans="1:11">
      <c r="A2134" t="s">
        <v>444</v>
      </c>
      <c r="B2134" t="s">
        <v>163</v>
      </c>
      <c r="C2134" t="s">
        <v>566</v>
      </c>
      <c r="D2134" t="s">
        <v>443</v>
      </c>
      <c r="E2134" t="s">
        <v>434</v>
      </c>
      <c r="F2134" s="243">
        <v>45749.335347222222</v>
      </c>
      <c r="G2134" t="s">
        <v>435</v>
      </c>
      <c r="H2134" t="s">
        <v>436</v>
      </c>
      <c r="I2134" t="str">
        <f t="shared" si="33"/>
        <v>20250402</v>
      </c>
      <c r="J2134" s="243"/>
      <c r="K2134" s="243"/>
    </row>
    <row r="2135" spans="1:11">
      <c r="A2135" t="s">
        <v>444</v>
      </c>
      <c r="B2135" t="s">
        <v>163</v>
      </c>
      <c r="C2135" t="s">
        <v>566</v>
      </c>
      <c r="D2135" t="s">
        <v>443</v>
      </c>
      <c r="E2135" t="s">
        <v>434</v>
      </c>
      <c r="F2135" s="243">
        <v>45748.738113425927</v>
      </c>
      <c r="G2135" t="s">
        <v>435</v>
      </c>
      <c r="H2135" t="s">
        <v>436</v>
      </c>
      <c r="I2135" t="str">
        <f t="shared" si="33"/>
        <v>20250401</v>
      </c>
      <c r="J2135" s="243"/>
      <c r="K2135" s="243"/>
    </row>
    <row r="2136" spans="1:11">
      <c r="A2136" t="s">
        <v>444</v>
      </c>
      <c r="B2136" t="s">
        <v>163</v>
      </c>
      <c r="C2136" t="s">
        <v>566</v>
      </c>
      <c r="D2136" t="s">
        <v>443</v>
      </c>
      <c r="E2136" t="s">
        <v>434</v>
      </c>
      <c r="F2136" s="243">
        <v>45748.338495370372</v>
      </c>
      <c r="G2136" t="s">
        <v>435</v>
      </c>
      <c r="H2136" t="s">
        <v>436</v>
      </c>
      <c r="I2136" t="str">
        <f t="shared" si="33"/>
        <v>20250401</v>
      </c>
      <c r="J2136" s="243"/>
      <c r="K2136" s="243"/>
    </row>
    <row r="2137" spans="1:11">
      <c r="A2137" t="s">
        <v>444</v>
      </c>
      <c r="B2137" t="s">
        <v>163</v>
      </c>
      <c r="C2137" t="s">
        <v>566</v>
      </c>
      <c r="D2137" t="s">
        <v>443</v>
      </c>
      <c r="E2137" t="s">
        <v>434</v>
      </c>
      <c r="F2137" s="243">
        <v>45747.743750000001</v>
      </c>
      <c r="G2137" t="s">
        <v>435</v>
      </c>
      <c r="H2137" t="s">
        <v>436</v>
      </c>
      <c r="I2137" t="str">
        <f t="shared" si="33"/>
        <v>20250331</v>
      </c>
      <c r="J2137" s="243"/>
      <c r="K2137" s="243"/>
    </row>
    <row r="2138" spans="1:11">
      <c r="A2138" t="s">
        <v>444</v>
      </c>
      <c r="B2138" t="s">
        <v>163</v>
      </c>
      <c r="C2138" t="s">
        <v>566</v>
      </c>
      <c r="D2138" t="s">
        <v>443</v>
      </c>
      <c r="E2138" t="s">
        <v>434</v>
      </c>
      <c r="F2138" s="243">
        <v>45747.341990740744</v>
      </c>
      <c r="G2138" t="s">
        <v>435</v>
      </c>
      <c r="H2138" t="s">
        <v>436</v>
      </c>
      <c r="I2138" t="str">
        <f t="shared" si="33"/>
        <v>20250331</v>
      </c>
      <c r="J2138" s="243"/>
      <c r="K2138" s="243"/>
    </row>
    <row r="2139" spans="1:11">
      <c r="A2139" t="s">
        <v>444</v>
      </c>
      <c r="B2139" t="s">
        <v>163</v>
      </c>
      <c r="C2139" t="s">
        <v>566</v>
      </c>
      <c r="D2139" t="s">
        <v>443</v>
      </c>
      <c r="E2139" t="s">
        <v>434</v>
      </c>
      <c r="F2139" s="243">
        <v>45744.576921296299</v>
      </c>
      <c r="G2139" t="s">
        <v>435</v>
      </c>
      <c r="H2139" t="s">
        <v>436</v>
      </c>
      <c r="I2139" t="str">
        <f t="shared" si="33"/>
        <v>20250328</v>
      </c>
      <c r="J2139" s="243"/>
      <c r="K2139" s="243"/>
    </row>
    <row r="2140" spans="1:11">
      <c r="A2140" t="s">
        <v>444</v>
      </c>
      <c r="B2140" t="s">
        <v>163</v>
      </c>
      <c r="C2140" t="s">
        <v>566</v>
      </c>
      <c r="D2140" t="s">
        <v>443</v>
      </c>
      <c r="E2140" t="s">
        <v>434</v>
      </c>
      <c r="F2140" s="243">
        <v>45744.34447916667</v>
      </c>
      <c r="G2140" t="s">
        <v>435</v>
      </c>
      <c r="H2140" t="s">
        <v>436</v>
      </c>
      <c r="I2140" t="str">
        <f t="shared" si="33"/>
        <v>20250328</v>
      </c>
      <c r="J2140" s="243"/>
      <c r="K2140" s="243"/>
    </row>
    <row r="2141" spans="1:11">
      <c r="A2141" t="s">
        <v>444</v>
      </c>
      <c r="B2141" t="s">
        <v>163</v>
      </c>
      <c r="C2141" t="s">
        <v>566</v>
      </c>
      <c r="D2141" t="s">
        <v>443</v>
      </c>
      <c r="E2141" t="s">
        <v>434</v>
      </c>
      <c r="F2141" s="245">
        <v>45743.749386574076</v>
      </c>
      <c r="G2141" t="s">
        <v>435</v>
      </c>
      <c r="H2141" t="s">
        <v>436</v>
      </c>
      <c r="I2141" t="str">
        <f t="shared" si="33"/>
        <v>20250327</v>
      </c>
      <c r="J2141" s="243"/>
      <c r="K2141" s="243"/>
    </row>
    <row r="2142" spans="1:11">
      <c r="A2142" t="s">
        <v>444</v>
      </c>
      <c r="B2142" t="s">
        <v>163</v>
      </c>
      <c r="C2142" t="s">
        <v>566</v>
      </c>
      <c r="D2142" t="s">
        <v>443</v>
      </c>
      <c r="E2142" t="s">
        <v>434</v>
      </c>
      <c r="F2142" s="244">
        <v>45743.348437499997</v>
      </c>
      <c r="G2142" t="s">
        <v>435</v>
      </c>
      <c r="H2142" t="s">
        <v>436</v>
      </c>
      <c r="I2142" t="str">
        <f t="shared" si="33"/>
        <v>20250327</v>
      </c>
      <c r="J2142" s="243"/>
      <c r="K2142" s="243"/>
    </row>
    <row r="2143" spans="1:11">
      <c r="A2143" t="s">
        <v>444</v>
      </c>
      <c r="B2143" t="s">
        <v>163</v>
      </c>
      <c r="C2143" t="s">
        <v>566</v>
      </c>
      <c r="D2143" t="s">
        <v>443</v>
      </c>
      <c r="E2143" t="s">
        <v>434</v>
      </c>
      <c r="F2143" s="243">
        <v>45742.751168981478</v>
      </c>
      <c r="G2143" t="s">
        <v>435</v>
      </c>
      <c r="H2143" t="s">
        <v>436</v>
      </c>
      <c r="I2143" t="str">
        <f t="shared" si="33"/>
        <v>20250326</v>
      </c>
      <c r="J2143" s="243"/>
      <c r="K2143" s="243"/>
    </row>
    <row r="2144" spans="1:11">
      <c r="A2144" t="s">
        <v>444</v>
      </c>
      <c r="B2144" t="s">
        <v>163</v>
      </c>
      <c r="C2144" t="s">
        <v>566</v>
      </c>
      <c r="D2144" t="s">
        <v>443</v>
      </c>
      <c r="E2144" t="s">
        <v>434</v>
      </c>
      <c r="F2144" s="243">
        <v>45742.346053240741</v>
      </c>
      <c r="G2144" t="s">
        <v>435</v>
      </c>
      <c r="H2144" t="s">
        <v>436</v>
      </c>
      <c r="I2144" t="str">
        <f t="shared" si="33"/>
        <v>20250326</v>
      </c>
      <c r="J2144" s="243"/>
      <c r="K2144" s="243"/>
    </row>
    <row r="2145" spans="1:11">
      <c r="A2145" t="s">
        <v>444</v>
      </c>
      <c r="B2145" t="s">
        <v>163</v>
      </c>
      <c r="C2145" t="s">
        <v>566</v>
      </c>
      <c r="D2145" t="s">
        <v>443</v>
      </c>
      <c r="E2145" t="s">
        <v>434</v>
      </c>
      <c r="F2145" s="243">
        <v>45741.637233796297</v>
      </c>
      <c r="G2145" t="s">
        <v>435</v>
      </c>
      <c r="H2145" t="s">
        <v>436</v>
      </c>
      <c r="I2145" t="str">
        <f t="shared" si="33"/>
        <v>20250325</v>
      </c>
      <c r="J2145" s="243"/>
      <c r="K2145" s="243"/>
    </row>
    <row r="2146" spans="1:11">
      <c r="A2146" t="s">
        <v>444</v>
      </c>
      <c r="B2146" t="s">
        <v>163</v>
      </c>
      <c r="C2146" t="s">
        <v>566</v>
      </c>
      <c r="D2146" t="s">
        <v>443</v>
      </c>
      <c r="E2146" t="s">
        <v>434</v>
      </c>
      <c r="F2146" s="243">
        <v>45741.341956018521</v>
      </c>
      <c r="G2146" t="s">
        <v>435</v>
      </c>
      <c r="H2146" t="s">
        <v>436</v>
      </c>
      <c r="I2146" t="str">
        <f t="shared" si="33"/>
        <v>20250325</v>
      </c>
      <c r="J2146" s="243"/>
      <c r="K2146" s="243"/>
    </row>
    <row r="2147" spans="1:11">
      <c r="A2147" t="s">
        <v>444</v>
      </c>
      <c r="B2147" t="s">
        <v>163</v>
      </c>
      <c r="C2147" t="s">
        <v>566</v>
      </c>
      <c r="D2147" t="s">
        <v>443</v>
      </c>
      <c r="E2147" t="s">
        <v>434</v>
      </c>
      <c r="F2147" s="243">
        <v>45740.747719907406</v>
      </c>
      <c r="G2147" t="s">
        <v>435</v>
      </c>
      <c r="H2147" t="s">
        <v>436</v>
      </c>
      <c r="I2147" t="str">
        <f t="shared" si="33"/>
        <v>20250324</v>
      </c>
      <c r="J2147" s="243"/>
      <c r="K2147" s="243"/>
    </row>
    <row r="2148" spans="1:11">
      <c r="A2148" t="s">
        <v>444</v>
      </c>
      <c r="B2148" t="s">
        <v>163</v>
      </c>
      <c r="C2148" t="s">
        <v>566</v>
      </c>
      <c r="D2148" t="s">
        <v>443</v>
      </c>
      <c r="E2148" t="s">
        <v>434</v>
      </c>
      <c r="F2148" s="243">
        <v>45740.349421296298</v>
      </c>
      <c r="G2148" t="s">
        <v>435</v>
      </c>
      <c r="H2148" t="s">
        <v>436</v>
      </c>
      <c r="I2148" t="str">
        <f t="shared" si="33"/>
        <v>20250324</v>
      </c>
      <c r="J2148" s="243"/>
      <c r="K2148" s="243"/>
    </row>
    <row r="2149" spans="1:11">
      <c r="A2149" t="s">
        <v>444</v>
      </c>
      <c r="B2149" t="s">
        <v>163</v>
      </c>
      <c r="C2149" t="s">
        <v>566</v>
      </c>
      <c r="D2149" t="s">
        <v>443</v>
      </c>
      <c r="E2149" t="s">
        <v>434</v>
      </c>
      <c r="F2149" s="243">
        <v>45737.735115740739</v>
      </c>
      <c r="G2149" t="s">
        <v>435</v>
      </c>
      <c r="H2149" t="s">
        <v>436</v>
      </c>
      <c r="I2149" t="str">
        <f t="shared" si="33"/>
        <v>20250321</v>
      </c>
      <c r="J2149" s="243"/>
      <c r="K2149" s="243"/>
    </row>
    <row r="2150" spans="1:11">
      <c r="A2150" t="s">
        <v>444</v>
      </c>
      <c r="B2150" t="s">
        <v>163</v>
      </c>
      <c r="C2150" t="s">
        <v>566</v>
      </c>
      <c r="D2150" t="s">
        <v>443</v>
      </c>
      <c r="E2150" t="s">
        <v>434</v>
      </c>
      <c r="F2150" s="243">
        <v>45737.337418981479</v>
      </c>
      <c r="G2150" t="s">
        <v>435</v>
      </c>
      <c r="H2150" t="s">
        <v>436</v>
      </c>
      <c r="I2150" t="str">
        <f t="shared" si="33"/>
        <v>20250321</v>
      </c>
      <c r="J2150" s="243"/>
      <c r="K2150" s="243"/>
    </row>
    <row r="2151" spans="1:11">
      <c r="A2151" t="s">
        <v>444</v>
      </c>
      <c r="B2151" t="s">
        <v>163</v>
      </c>
      <c r="C2151" t="s">
        <v>566</v>
      </c>
      <c r="D2151" t="s">
        <v>443</v>
      </c>
      <c r="E2151" t="s">
        <v>434</v>
      </c>
      <c r="F2151" s="243">
        <v>45736.73940972222</v>
      </c>
      <c r="G2151" t="s">
        <v>435</v>
      </c>
      <c r="H2151" t="s">
        <v>436</v>
      </c>
      <c r="I2151" t="str">
        <f t="shared" si="33"/>
        <v>20250320</v>
      </c>
      <c r="J2151" s="243"/>
      <c r="K2151" s="243"/>
    </row>
    <row r="2152" spans="1:11">
      <c r="A2152" t="s">
        <v>444</v>
      </c>
      <c r="B2152" t="s">
        <v>163</v>
      </c>
      <c r="C2152" t="s">
        <v>566</v>
      </c>
      <c r="D2152" t="s">
        <v>443</v>
      </c>
      <c r="E2152" t="s">
        <v>434</v>
      </c>
      <c r="F2152" s="243">
        <v>45736.330960648149</v>
      </c>
      <c r="G2152" t="s">
        <v>435</v>
      </c>
      <c r="H2152" t="s">
        <v>436</v>
      </c>
      <c r="I2152" t="str">
        <f t="shared" si="33"/>
        <v>20250320</v>
      </c>
      <c r="J2152" s="243"/>
      <c r="K2152" s="243"/>
    </row>
    <row r="2153" spans="1:11">
      <c r="A2153" t="s">
        <v>444</v>
      </c>
      <c r="B2153" t="s">
        <v>180</v>
      </c>
      <c r="C2153" t="s">
        <v>567</v>
      </c>
      <c r="D2153" t="s">
        <v>511</v>
      </c>
      <c r="E2153" t="s">
        <v>434</v>
      </c>
      <c r="F2153" s="243">
        <v>45763.329884259256</v>
      </c>
      <c r="G2153" t="s">
        <v>435</v>
      </c>
      <c r="H2153" t="s">
        <v>436</v>
      </c>
      <c r="I2153" t="str">
        <f t="shared" si="33"/>
        <v>20250416</v>
      </c>
      <c r="J2153" s="243"/>
      <c r="K2153" s="243"/>
    </row>
    <row r="2154" spans="1:11">
      <c r="A2154" t="s">
        <v>444</v>
      </c>
      <c r="B2154" t="s">
        <v>180</v>
      </c>
      <c r="C2154" t="s">
        <v>567</v>
      </c>
      <c r="D2154" t="s">
        <v>511</v>
      </c>
      <c r="E2154" t="s">
        <v>434</v>
      </c>
      <c r="F2154" s="243">
        <v>45762.740023148152</v>
      </c>
      <c r="G2154" t="s">
        <v>435</v>
      </c>
      <c r="H2154" t="s">
        <v>436</v>
      </c>
      <c r="I2154" t="str">
        <f t="shared" si="33"/>
        <v>20250415</v>
      </c>
      <c r="J2154" s="243"/>
      <c r="K2154" s="243"/>
    </row>
    <row r="2155" spans="1:11">
      <c r="A2155" t="s">
        <v>444</v>
      </c>
      <c r="B2155" t="s">
        <v>180</v>
      </c>
      <c r="C2155" t="s">
        <v>567</v>
      </c>
      <c r="D2155" t="s">
        <v>511</v>
      </c>
      <c r="E2155" t="s">
        <v>434</v>
      </c>
      <c r="F2155" s="243">
        <v>45762.332337962966</v>
      </c>
      <c r="G2155" t="s">
        <v>435</v>
      </c>
      <c r="H2155" t="s">
        <v>436</v>
      </c>
      <c r="I2155" t="str">
        <f t="shared" si="33"/>
        <v>20250415</v>
      </c>
      <c r="J2155" s="243"/>
      <c r="K2155" s="243"/>
    </row>
    <row r="2156" spans="1:11">
      <c r="A2156" t="s">
        <v>444</v>
      </c>
      <c r="B2156" t="s">
        <v>180</v>
      </c>
      <c r="C2156" t="s">
        <v>567</v>
      </c>
      <c r="D2156" t="s">
        <v>511</v>
      </c>
      <c r="E2156" t="s">
        <v>434</v>
      </c>
      <c r="F2156" s="243">
        <v>45761.731412037036</v>
      </c>
      <c r="G2156" t="s">
        <v>435</v>
      </c>
      <c r="H2156" t="s">
        <v>436</v>
      </c>
      <c r="I2156" t="str">
        <f t="shared" si="33"/>
        <v>20250414</v>
      </c>
      <c r="J2156" s="243"/>
      <c r="K2156" s="243"/>
    </row>
    <row r="2157" spans="1:11">
      <c r="A2157" t="s">
        <v>444</v>
      </c>
      <c r="B2157" t="s">
        <v>180</v>
      </c>
      <c r="C2157" t="s">
        <v>567</v>
      </c>
      <c r="D2157" t="s">
        <v>511</v>
      </c>
      <c r="E2157" t="s">
        <v>434</v>
      </c>
      <c r="F2157" s="243">
        <v>45761.332488425927</v>
      </c>
      <c r="G2157" t="s">
        <v>435</v>
      </c>
      <c r="H2157" t="s">
        <v>436</v>
      </c>
      <c r="I2157" t="str">
        <f t="shared" si="33"/>
        <v>20250414</v>
      </c>
      <c r="J2157" s="243"/>
      <c r="K2157" s="243"/>
    </row>
    <row r="2158" spans="1:11">
      <c r="A2158" t="s">
        <v>444</v>
      </c>
      <c r="B2158" t="s">
        <v>180</v>
      </c>
      <c r="C2158" t="s">
        <v>567</v>
      </c>
      <c r="D2158" t="s">
        <v>511</v>
      </c>
      <c r="E2158" t="s">
        <v>434</v>
      </c>
      <c r="F2158" s="243">
        <v>45758.736215277779</v>
      </c>
      <c r="G2158" t="s">
        <v>435</v>
      </c>
      <c r="H2158" t="s">
        <v>436</v>
      </c>
      <c r="I2158" t="str">
        <f t="shared" si="33"/>
        <v>20250411</v>
      </c>
      <c r="J2158" s="243"/>
      <c r="K2158" s="243"/>
    </row>
    <row r="2159" spans="1:11">
      <c r="A2159" t="s">
        <v>444</v>
      </c>
      <c r="B2159" t="s">
        <v>180</v>
      </c>
      <c r="C2159" t="s">
        <v>567</v>
      </c>
      <c r="D2159" t="s">
        <v>511</v>
      </c>
      <c r="E2159" t="s">
        <v>434</v>
      </c>
      <c r="F2159" s="243">
        <v>45758.330254629633</v>
      </c>
      <c r="G2159" t="s">
        <v>435</v>
      </c>
      <c r="H2159" t="s">
        <v>436</v>
      </c>
      <c r="I2159" t="str">
        <f t="shared" si="33"/>
        <v>20250411</v>
      </c>
      <c r="J2159" s="243"/>
      <c r="K2159" s="243"/>
    </row>
    <row r="2160" spans="1:11">
      <c r="A2160" t="s">
        <v>444</v>
      </c>
      <c r="B2160" t="s">
        <v>180</v>
      </c>
      <c r="C2160" t="s">
        <v>567</v>
      </c>
      <c r="D2160" t="s">
        <v>511</v>
      </c>
      <c r="E2160" t="s">
        <v>434</v>
      </c>
      <c r="F2160" s="243">
        <v>45757.732916666668</v>
      </c>
      <c r="G2160" t="s">
        <v>435</v>
      </c>
      <c r="H2160" t="s">
        <v>436</v>
      </c>
      <c r="I2160" t="str">
        <f t="shared" si="33"/>
        <v>20250410</v>
      </c>
      <c r="J2160" s="243"/>
      <c r="K2160" s="243"/>
    </row>
    <row r="2161" spans="1:11">
      <c r="A2161" t="s">
        <v>444</v>
      </c>
      <c r="B2161" t="s">
        <v>180</v>
      </c>
      <c r="C2161" t="s">
        <v>567</v>
      </c>
      <c r="D2161" t="s">
        <v>511</v>
      </c>
      <c r="E2161" t="s">
        <v>434</v>
      </c>
      <c r="F2161" s="243">
        <v>45757.334687499999</v>
      </c>
      <c r="G2161" t="s">
        <v>435</v>
      </c>
      <c r="H2161" t="s">
        <v>436</v>
      </c>
      <c r="I2161" t="str">
        <f t="shared" si="33"/>
        <v>20250410</v>
      </c>
      <c r="J2161" s="243"/>
      <c r="K2161" s="243"/>
    </row>
    <row r="2162" spans="1:11">
      <c r="A2162" t="s">
        <v>444</v>
      </c>
      <c r="B2162" t="s">
        <v>180</v>
      </c>
      <c r="C2162" t="s">
        <v>567</v>
      </c>
      <c r="D2162" t="s">
        <v>511</v>
      </c>
      <c r="E2162" t="s">
        <v>434</v>
      </c>
      <c r="F2162" s="243">
        <v>45756.737592592595</v>
      </c>
      <c r="G2162" t="s">
        <v>435</v>
      </c>
      <c r="H2162" t="s">
        <v>436</v>
      </c>
      <c r="I2162" t="str">
        <f t="shared" si="33"/>
        <v>20250409</v>
      </c>
      <c r="J2162" s="243"/>
      <c r="K2162" s="243"/>
    </row>
    <row r="2163" spans="1:11">
      <c r="A2163" t="s">
        <v>444</v>
      </c>
      <c r="B2163" t="s">
        <v>180</v>
      </c>
      <c r="C2163" t="s">
        <v>567</v>
      </c>
      <c r="D2163" t="s">
        <v>511</v>
      </c>
      <c r="E2163" t="s">
        <v>434</v>
      </c>
      <c r="F2163" s="243">
        <v>45756.338923611111</v>
      </c>
      <c r="G2163" t="s">
        <v>435</v>
      </c>
      <c r="H2163" t="s">
        <v>436</v>
      </c>
      <c r="I2163" t="str">
        <f t="shared" si="33"/>
        <v>20250409</v>
      </c>
      <c r="J2163" s="243"/>
      <c r="K2163" s="243"/>
    </row>
    <row r="2164" spans="1:11">
      <c r="A2164" t="s">
        <v>444</v>
      </c>
      <c r="B2164" t="s">
        <v>180</v>
      </c>
      <c r="C2164" t="s">
        <v>567</v>
      </c>
      <c r="D2164" t="s">
        <v>511</v>
      </c>
      <c r="E2164" t="s">
        <v>434</v>
      </c>
      <c r="F2164" s="243">
        <v>45755.734131944446</v>
      </c>
      <c r="G2164" t="s">
        <v>435</v>
      </c>
      <c r="H2164" t="s">
        <v>436</v>
      </c>
      <c r="I2164" t="str">
        <f t="shared" si="33"/>
        <v>20250408</v>
      </c>
      <c r="J2164" s="243"/>
      <c r="K2164" s="243"/>
    </row>
    <row r="2165" spans="1:11">
      <c r="A2165" t="s">
        <v>444</v>
      </c>
      <c r="B2165" t="s">
        <v>180</v>
      </c>
      <c r="C2165" t="s">
        <v>567</v>
      </c>
      <c r="D2165" t="s">
        <v>511</v>
      </c>
      <c r="E2165" t="s">
        <v>434</v>
      </c>
      <c r="F2165" s="243">
        <v>45755.336875000001</v>
      </c>
      <c r="G2165" t="s">
        <v>435</v>
      </c>
      <c r="H2165" t="s">
        <v>436</v>
      </c>
      <c r="I2165" t="str">
        <f t="shared" si="33"/>
        <v>20250408</v>
      </c>
      <c r="J2165" s="243"/>
      <c r="K2165" s="243"/>
    </row>
    <row r="2166" spans="1:11">
      <c r="A2166" t="s">
        <v>444</v>
      </c>
      <c r="B2166" t="s">
        <v>180</v>
      </c>
      <c r="C2166" t="s">
        <v>567</v>
      </c>
      <c r="D2166" t="s">
        <v>511</v>
      </c>
      <c r="E2166" t="s">
        <v>434</v>
      </c>
      <c r="F2166" s="244">
        <v>45751.73642361111</v>
      </c>
      <c r="G2166" t="s">
        <v>435</v>
      </c>
      <c r="H2166" t="s">
        <v>436</v>
      </c>
      <c r="I2166" t="str">
        <f t="shared" si="33"/>
        <v>20250404</v>
      </c>
      <c r="J2166" s="243"/>
      <c r="K2166" s="243"/>
    </row>
    <row r="2167" spans="1:11">
      <c r="A2167" t="s">
        <v>444</v>
      </c>
      <c r="B2167" t="s">
        <v>180</v>
      </c>
      <c r="C2167" t="s">
        <v>567</v>
      </c>
      <c r="D2167" t="s">
        <v>511</v>
      </c>
      <c r="E2167" t="s">
        <v>434</v>
      </c>
      <c r="F2167" s="244">
        <v>45751.335416666669</v>
      </c>
      <c r="G2167" t="s">
        <v>435</v>
      </c>
      <c r="H2167" t="s">
        <v>436</v>
      </c>
      <c r="I2167" t="str">
        <f t="shared" si="33"/>
        <v>20250404</v>
      </c>
      <c r="J2167" s="243"/>
      <c r="K2167" s="243"/>
    </row>
    <row r="2168" spans="1:11">
      <c r="A2168" t="s">
        <v>444</v>
      </c>
      <c r="B2168" t="s">
        <v>180</v>
      </c>
      <c r="C2168" t="s">
        <v>567</v>
      </c>
      <c r="D2168" t="s">
        <v>511</v>
      </c>
      <c r="E2168" t="s">
        <v>434</v>
      </c>
      <c r="F2168" s="244">
        <v>45750.746493055558</v>
      </c>
      <c r="G2168" t="s">
        <v>435</v>
      </c>
      <c r="H2168" t="s">
        <v>436</v>
      </c>
      <c r="I2168" t="str">
        <f t="shared" si="33"/>
        <v>20250403</v>
      </c>
      <c r="J2168" s="243"/>
      <c r="K2168" s="243"/>
    </row>
    <row r="2169" spans="1:11">
      <c r="A2169" t="s">
        <v>444</v>
      </c>
      <c r="B2169" t="s">
        <v>180</v>
      </c>
      <c r="C2169" t="s">
        <v>567</v>
      </c>
      <c r="D2169" t="s">
        <v>511</v>
      </c>
      <c r="E2169" t="s">
        <v>434</v>
      </c>
      <c r="F2169" s="243">
        <v>45750.335115740738</v>
      </c>
      <c r="G2169" t="s">
        <v>435</v>
      </c>
      <c r="H2169" t="s">
        <v>436</v>
      </c>
      <c r="I2169" t="str">
        <f t="shared" si="33"/>
        <v>20250403</v>
      </c>
      <c r="J2169" s="243"/>
      <c r="K2169" s="243"/>
    </row>
    <row r="2170" spans="1:11">
      <c r="A2170" t="s">
        <v>444</v>
      </c>
      <c r="B2170" t="s">
        <v>180</v>
      </c>
      <c r="C2170" t="s">
        <v>567</v>
      </c>
      <c r="D2170" t="s">
        <v>511</v>
      </c>
      <c r="E2170" t="s">
        <v>434</v>
      </c>
      <c r="F2170" s="243">
        <v>45749.739085648151</v>
      </c>
      <c r="G2170" t="s">
        <v>435</v>
      </c>
      <c r="H2170" t="s">
        <v>436</v>
      </c>
      <c r="I2170" t="str">
        <f t="shared" si="33"/>
        <v>20250402</v>
      </c>
      <c r="J2170" s="243"/>
      <c r="K2170" s="243"/>
    </row>
    <row r="2171" spans="1:11">
      <c r="A2171" t="s">
        <v>444</v>
      </c>
      <c r="B2171" t="s">
        <v>180</v>
      </c>
      <c r="C2171" t="s">
        <v>567</v>
      </c>
      <c r="D2171" t="s">
        <v>511</v>
      </c>
      <c r="E2171" t="s">
        <v>434</v>
      </c>
      <c r="F2171" s="243">
        <v>45749.339074074072</v>
      </c>
      <c r="G2171" t="s">
        <v>435</v>
      </c>
      <c r="H2171" t="s">
        <v>436</v>
      </c>
      <c r="I2171" t="str">
        <f t="shared" si="33"/>
        <v>20250402</v>
      </c>
      <c r="J2171" s="243"/>
      <c r="K2171" s="243"/>
    </row>
    <row r="2172" spans="1:11">
      <c r="A2172" t="s">
        <v>444</v>
      </c>
      <c r="B2172" t="s">
        <v>180</v>
      </c>
      <c r="C2172" t="s">
        <v>567</v>
      </c>
      <c r="D2172" t="s">
        <v>511</v>
      </c>
      <c r="E2172" t="s">
        <v>434</v>
      </c>
      <c r="F2172" s="243">
        <v>45748.73673611111</v>
      </c>
      <c r="G2172" t="s">
        <v>435</v>
      </c>
      <c r="H2172" t="s">
        <v>436</v>
      </c>
      <c r="I2172" t="str">
        <f t="shared" si="33"/>
        <v>20250401</v>
      </c>
      <c r="J2172" s="243"/>
      <c r="K2172" s="243"/>
    </row>
    <row r="2173" spans="1:11">
      <c r="A2173" t="s">
        <v>444</v>
      </c>
      <c r="B2173" t="s">
        <v>180</v>
      </c>
      <c r="C2173" t="s">
        <v>567</v>
      </c>
      <c r="D2173" t="s">
        <v>511</v>
      </c>
      <c r="E2173" t="s">
        <v>434</v>
      </c>
      <c r="F2173" s="243">
        <v>45748.336770833332</v>
      </c>
      <c r="G2173" t="s">
        <v>435</v>
      </c>
      <c r="H2173" t="s">
        <v>436</v>
      </c>
      <c r="I2173" t="str">
        <f t="shared" si="33"/>
        <v>20250401</v>
      </c>
      <c r="J2173" s="243"/>
      <c r="K2173" s="243"/>
    </row>
    <row r="2174" spans="1:11">
      <c r="A2174" t="s">
        <v>444</v>
      </c>
      <c r="B2174" t="s">
        <v>180</v>
      </c>
      <c r="C2174" t="s">
        <v>567</v>
      </c>
      <c r="D2174" t="s">
        <v>511</v>
      </c>
      <c r="E2174" t="s">
        <v>434</v>
      </c>
      <c r="F2174" s="243">
        <v>45747.757974537039</v>
      </c>
      <c r="G2174" t="s">
        <v>435</v>
      </c>
      <c r="H2174" t="s">
        <v>436</v>
      </c>
      <c r="I2174" t="str">
        <f t="shared" si="33"/>
        <v>20250331</v>
      </c>
      <c r="J2174" s="243"/>
      <c r="K2174" s="243"/>
    </row>
    <row r="2175" spans="1:11">
      <c r="A2175" t="s">
        <v>444</v>
      </c>
      <c r="B2175" t="s">
        <v>180</v>
      </c>
      <c r="C2175" t="s">
        <v>567</v>
      </c>
      <c r="D2175" t="s">
        <v>511</v>
      </c>
      <c r="E2175" t="s">
        <v>434</v>
      </c>
      <c r="F2175" s="243">
        <v>45747.34097222222</v>
      </c>
      <c r="G2175" t="s">
        <v>435</v>
      </c>
      <c r="H2175" t="s">
        <v>436</v>
      </c>
      <c r="I2175" t="str">
        <f t="shared" si="33"/>
        <v>20250331</v>
      </c>
      <c r="J2175" s="243"/>
      <c r="K2175" s="243"/>
    </row>
    <row r="2176" spans="1:11">
      <c r="A2176" t="s">
        <v>444</v>
      </c>
      <c r="B2176" t="s">
        <v>180</v>
      </c>
      <c r="C2176" t="s">
        <v>567</v>
      </c>
      <c r="D2176" t="s">
        <v>511</v>
      </c>
      <c r="E2176" t="s">
        <v>434</v>
      </c>
      <c r="F2176" s="245">
        <v>45744.34884259259</v>
      </c>
      <c r="G2176" t="s">
        <v>435</v>
      </c>
      <c r="H2176" t="s">
        <v>436</v>
      </c>
      <c r="I2176" t="str">
        <f t="shared" si="33"/>
        <v>20250328</v>
      </c>
      <c r="J2176" s="243"/>
      <c r="K2176" s="243"/>
    </row>
    <row r="2177" spans="1:11">
      <c r="A2177" t="s">
        <v>444</v>
      </c>
      <c r="B2177" t="s">
        <v>180</v>
      </c>
      <c r="C2177" t="s">
        <v>567</v>
      </c>
      <c r="D2177" t="s">
        <v>511</v>
      </c>
      <c r="E2177" t="s">
        <v>434</v>
      </c>
      <c r="F2177" s="243">
        <v>45743.34648148148</v>
      </c>
      <c r="G2177" t="s">
        <v>435</v>
      </c>
      <c r="H2177" t="s">
        <v>436</v>
      </c>
      <c r="I2177" t="str">
        <f t="shared" si="33"/>
        <v>20250327</v>
      </c>
      <c r="J2177" s="243"/>
      <c r="K2177" s="243"/>
    </row>
    <row r="2178" spans="1:11">
      <c r="A2178" t="s">
        <v>444</v>
      </c>
      <c r="B2178" t="s">
        <v>180</v>
      </c>
      <c r="C2178" t="s">
        <v>567</v>
      </c>
      <c r="D2178" t="s">
        <v>511</v>
      </c>
      <c r="E2178" t="s">
        <v>434</v>
      </c>
      <c r="F2178" s="243">
        <v>45742.7346875</v>
      </c>
      <c r="G2178" t="s">
        <v>435</v>
      </c>
      <c r="H2178" t="s">
        <v>436</v>
      </c>
      <c r="I2178" t="str">
        <f t="shared" ref="I2178:I2241" si="34">TEXT(F2178,"yyyymmdd")</f>
        <v>20250326</v>
      </c>
      <c r="J2178" s="243"/>
      <c r="K2178" s="243"/>
    </row>
    <row r="2179" spans="1:11">
      <c r="A2179" t="s">
        <v>444</v>
      </c>
      <c r="B2179" t="s">
        <v>180</v>
      </c>
      <c r="C2179" t="s">
        <v>567</v>
      </c>
      <c r="D2179" t="s">
        <v>511</v>
      </c>
      <c r="E2179" t="s">
        <v>434</v>
      </c>
      <c r="F2179" s="243">
        <v>45742.324467592596</v>
      </c>
      <c r="G2179" t="s">
        <v>435</v>
      </c>
      <c r="H2179" t="s">
        <v>436</v>
      </c>
      <c r="I2179" t="str">
        <f t="shared" si="34"/>
        <v>20250326</v>
      </c>
      <c r="J2179" s="243"/>
      <c r="K2179" s="243"/>
    </row>
    <row r="2180" spans="1:11">
      <c r="A2180" t="s">
        <v>444</v>
      </c>
      <c r="B2180" t="s">
        <v>180</v>
      </c>
      <c r="C2180" t="s">
        <v>567</v>
      </c>
      <c r="D2180" t="s">
        <v>511</v>
      </c>
      <c r="E2180" t="s">
        <v>434</v>
      </c>
      <c r="F2180" s="243">
        <v>45742.324259259258</v>
      </c>
      <c r="G2180" t="s">
        <v>435</v>
      </c>
      <c r="H2180" t="s">
        <v>436</v>
      </c>
      <c r="I2180" t="str">
        <f t="shared" si="34"/>
        <v>20250326</v>
      </c>
      <c r="J2180" s="243"/>
      <c r="K2180" s="243"/>
    </row>
    <row r="2181" spans="1:11">
      <c r="A2181" t="s">
        <v>444</v>
      </c>
      <c r="B2181" t="s">
        <v>180</v>
      </c>
      <c r="C2181" t="s">
        <v>567</v>
      </c>
      <c r="D2181" t="s">
        <v>511</v>
      </c>
      <c r="E2181" t="s">
        <v>434</v>
      </c>
      <c r="F2181" s="243">
        <v>45741.739548611113</v>
      </c>
      <c r="G2181" t="s">
        <v>435</v>
      </c>
      <c r="H2181" t="s">
        <v>436</v>
      </c>
      <c r="I2181" t="str">
        <f t="shared" si="34"/>
        <v>20250325</v>
      </c>
      <c r="J2181" s="243"/>
      <c r="K2181" s="243"/>
    </row>
    <row r="2182" spans="1:11">
      <c r="A2182" t="s">
        <v>444</v>
      </c>
      <c r="B2182" t="s">
        <v>180</v>
      </c>
      <c r="C2182" t="s">
        <v>567</v>
      </c>
      <c r="D2182" t="s">
        <v>511</v>
      </c>
      <c r="E2182" t="s">
        <v>434</v>
      </c>
      <c r="F2182" s="243">
        <v>45741.341805555552</v>
      </c>
      <c r="G2182" t="s">
        <v>435</v>
      </c>
      <c r="H2182" t="s">
        <v>436</v>
      </c>
      <c r="I2182" t="str">
        <f t="shared" si="34"/>
        <v>20250325</v>
      </c>
      <c r="J2182" s="243"/>
      <c r="K2182" s="243"/>
    </row>
    <row r="2183" spans="1:11">
      <c r="A2183" t="s">
        <v>444</v>
      </c>
      <c r="B2183" t="s">
        <v>180</v>
      </c>
      <c r="C2183" t="s">
        <v>567</v>
      </c>
      <c r="D2183" t="s">
        <v>511</v>
      </c>
      <c r="E2183" t="s">
        <v>434</v>
      </c>
      <c r="F2183" s="243">
        <v>45740.743009259262</v>
      </c>
      <c r="G2183" t="s">
        <v>435</v>
      </c>
      <c r="H2183" t="s">
        <v>436</v>
      </c>
      <c r="I2183" t="str">
        <f t="shared" si="34"/>
        <v>20250324</v>
      </c>
      <c r="J2183" s="243"/>
      <c r="K2183" s="243"/>
    </row>
    <row r="2184" spans="1:11">
      <c r="A2184" t="s">
        <v>444</v>
      </c>
      <c r="B2184" t="s">
        <v>180</v>
      </c>
      <c r="C2184" t="s">
        <v>567</v>
      </c>
      <c r="D2184" t="s">
        <v>511</v>
      </c>
      <c r="E2184" t="s">
        <v>434</v>
      </c>
      <c r="F2184" s="243">
        <v>45740.334398148145</v>
      </c>
      <c r="G2184" t="s">
        <v>435</v>
      </c>
      <c r="H2184" t="s">
        <v>436</v>
      </c>
      <c r="I2184" t="str">
        <f t="shared" si="34"/>
        <v>20250324</v>
      </c>
      <c r="J2184" s="243"/>
      <c r="K2184" s="243"/>
    </row>
    <row r="2185" spans="1:11">
      <c r="A2185" t="s">
        <v>444</v>
      </c>
      <c r="B2185" t="s">
        <v>180</v>
      </c>
      <c r="C2185" t="s">
        <v>567</v>
      </c>
      <c r="D2185" t="s">
        <v>511</v>
      </c>
      <c r="E2185" t="s">
        <v>434</v>
      </c>
      <c r="F2185" s="243">
        <v>45737.736134259256</v>
      </c>
      <c r="G2185" t="s">
        <v>435</v>
      </c>
      <c r="H2185" t="s">
        <v>436</v>
      </c>
      <c r="I2185" t="str">
        <f t="shared" si="34"/>
        <v>20250321</v>
      </c>
      <c r="J2185" s="243"/>
      <c r="K2185" s="243"/>
    </row>
    <row r="2186" spans="1:11">
      <c r="A2186" t="s">
        <v>444</v>
      </c>
      <c r="B2186" t="s">
        <v>180</v>
      </c>
      <c r="C2186" t="s">
        <v>567</v>
      </c>
      <c r="D2186" t="s">
        <v>511</v>
      </c>
      <c r="E2186" t="s">
        <v>434</v>
      </c>
      <c r="F2186" s="243">
        <v>45737.33902777778</v>
      </c>
      <c r="G2186" t="s">
        <v>435</v>
      </c>
      <c r="H2186" t="s">
        <v>436</v>
      </c>
      <c r="I2186" t="str">
        <f t="shared" si="34"/>
        <v>20250321</v>
      </c>
      <c r="J2186" s="243"/>
      <c r="K2186" s="243"/>
    </row>
    <row r="2187" spans="1:11">
      <c r="A2187" t="s">
        <v>465</v>
      </c>
      <c r="B2187" t="s">
        <v>200</v>
      </c>
      <c r="C2187" t="s">
        <v>568</v>
      </c>
      <c r="D2187" t="s">
        <v>443</v>
      </c>
      <c r="E2187" t="s">
        <v>434</v>
      </c>
      <c r="F2187" s="243">
        <v>45763.742268518516</v>
      </c>
      <c r="G2187" t="s">
        <v>519</v>
      </c>
      <c r="H2187" t="s">
        <v>520</v>
      </c>
      <c r="I2187" t="str">
        <f t="shared" si="34"/>
        <v>20250416</v>
      </c>
      <c r="J2187" s="243"/>
      <c r="K2187" s="243"/>
    </row>
    <row r="2188" spans="1:11">
      <c r="A2188" t="s">
        <v>465</v>
      </c>
      <c r="B2188" t="s">
        <v>200</v>
      </c>
      <c r="C2188" t="s">
        <v>568</v>
      </c>
      <c r="D2188" t="s">
        <v>443</v>
      </c>
      <c r="E2188" t="s">
        <v>434</v>
      </c>
      <c r="F2188" s="243">
        <v>45763.344085648147</v>
      </c>
      <c r="G2188" t="s">
        <v>435</v>
      </c>
      <c r="H2188" t="s">
        <v>436</v>
      </c>
      <c r="I2188" t="str">
        <f t="shared" si="34"/>
        <v>20250416</v>
      </c>
      <c r="J2188" s="243"/>
      <c r="K2188" s="243"/>
    </row>
    <row r="2189" spans="1:11">
      <c r="A2189" t="s">
        <v>465</v>
      </c>
      <c r="B2189" t="s">
        <v>200</v>
      </c>
      <c r="C2189" t="s">
        <v>568</v>
      </c>
      <c r="D2189" t="s">
        <v>443</v>
      </c>
      <c r="E2189" t="s">
        <v>434</v>
      </c>
      <c r="F2189" s="243">
        <v>45762.748344907406</v>
      </c>
      <c r="G2189" t="s">
        <v>435</v>
      </c>
      <c r="H2189" t="s">
        <v>436</v>
      </c>
      <c r="I2189" t="str">
        <f t="shared" si="34"/>
        <v>20250415</v>
      </c>
      <c r="J2189" s="243"/>
      <c r="K2189" s="243"/>
    </row>
    <row r="2190" spans="1:11">
      <c r="A2190" t="s">
        <v>465</v>
      </c>
      <c r="B2190" t="s">
        <v>200</v>
      </c>
      <c r="C2190" t="s">
        <v>568</v>
      </c>
      <c r="D2190" t="s">
        <v>443</v>
      </c>
      <c r="E2190" t="s">
        <v>434</v>
      </c>
      <c r="F2190" s="243">
        <v>45762.350636574076</v>
      </c>
      <c r="G2190" t="s">
        <v>435</v>
      </c>
      <c r="H2190" t="s">
        <v>436</v>
      </c>
      <c r="I2190" t="str">
        <f t="shared" si="34"/>
        <v>20250415</v>
      </c>
      <c r="J2190" s="243"/>
      <c r="K2190" s="243"/>
    </row>
    <row r="2191" spans="1:11">
      <c r="A2191" t="s">
        <v>465</v>
      </c>
      <c r="B2191" t="s">
        <v>200</v>
      </c>
      <c r="C2191" t="s">
        <v>568</v>
      </c>
      <c r="D2191" t="s">
        <v>443</v>
      </c>
      <c r="E2191" t="s">
        <v>434</v>
      </c>
      <c r="F2191" s="243">
        <v>45761.757210648146</v>
      </c>
      <c r="G2191" t="s">
        <v>435</v>
      </c>
      <c r="H2191" t="s">
        <v>436</v>
      </c>
      <c r="I2191" t="str">
        <f t="shared" si="34"/>
        <v>20250414</v>
      </c>
      <c r="J2191" s="243"/>
      <c r="K2191" s="243"/>
    </row>
    <row r="2192" spans="1:11">
      <c r="A2192" t="s">
        <v>465</v>
      </c>
      <c r="B2192" t="s">
        <v>200</v>
      </c>
      <c r="C2192" t="s">
        <v>568</v>
      </c>
      <c r="D2192" t="s">
        <v>443</v>
      </c>
      <c r="E2192" t="s">
        <v>434</v>
      </c>
      <c r="F2192" s="243">
        <v>45761.350775462961</v>
      </c>
      <c r="G2192" t="s">
        <v>435</v>
      </c>
      <c r="H2192" t="s">
        <v>436</v>
      </c>
      <c r="I2192" t="str">
        <f t="shared" si="34"/>
        <v>20250414</v>
      </c>
      <c r="J2192" s="243"/>
      <c r="K2192" s="243"/>
    </row>
    <row r="2193" spans="1:11">
      <c r="A2193" t="s">
        <v>465</v>
      </c>
      <c r="B2193" t="s">
        <v>200</v>
      </c>
      <c r="C2193" t="s">
        <v>568</v>
      </c>
      <c r="D2193" t="s">
        <v>443</v>
      </c>
      <c r="E2193" t="s">
        <v>434</v>
      </c>
      <c r="F2193" s="243">
        <v>45758.784826388888</v>
      </c>
      <c r="G2193" t="s">
        <v>435</v>
      </c>
      <c r="H2193" t="s">
        <v>436</v>
      </c>
      <c r="I2193" t="str">
        <f t="shared" si="34"/>
        <v>20250411</v>
      </c>
      <c r="J2193" s="243"/>
      <c r="K2193" s="243"/>
    </row>
    <row r="2194" spans="1:11">
      <c r="A2194" t="s">
        <v>465</v>
      </c>
      <c r="B2194" t="s">
        <v>200</v>
      </c>
      <c r="C2194" t="s">
        <v>568</v>
      </c>
      <c r="D2194" t="s">
        <v>443</v>
      </c>
      <c r="E2194" t="s">
        <v>434</v>
      </c>
      <c r="F2194" s="243">
        <v>45758.352696759262</v>
      </c>
      <c r="G2194" t="s">
        <v>435</v>
      </c>
      <c r="H2194" t="s">
        <v>436</v>
      </c>
      <c r="I2194" t="str">
        <f t="shared" si="34"/>
        <v>20250411</v>
      </c>
      <c r="J2194" s="243"/>
      <c r="K2194" s="243"/>
    </row>
    <row r="2195" spans="1:11">
      <c r="A2195" t="s">
        <v>465</v>
      </c>
      <c r="B2195" t="s">
        <v>200</v>
      </c>
      <c r="C2195" t="s">
        <v>568</v>
      </c>
      <c r="D2195" t="s">
        <v>443</v>
      </c>
      <c r="E2195" t="s">
        <v>434</v>
      </c>
      <c r="F2195" s="243">
        <v>45757.779317129629</v>
      </c>
      <c r="G2195" t="s">
        <v>435</v>
      </c>
      <c r="H2195" t="s">
        <v>436</v>
      </c>
      <c r="I2195" t="str">
        <f t="shared" si="34"/>
        <v>20250410</v>
      </c>
      <c r="J2195" s="243"/>
      <c r="K2195" s="243"/>
    </row>
    <row r="2196" spans="1:11">
      <c r="A2196" t="s">
        <v>465</v>
      </c>
      <c r="B2196" t="s">
        <v>200</v>
      </c>
      <c r="C2196" t="s">
        <v>568</v>
      </c>
      <c r="D2196" t="s">
        <v>443</v>
      </c>
      <c r="E2196" t="s">
        <v>434</v>
      </c>
      <c r="F2196" s="243">
        <v>45757.778877314813</v>
      </c>
      <c r="G2196" t="s">
        <v>435</v>
      </c>
      <c r="H2196" t="s">
        <v>436</v>
      </c>
      <c r="I2196" t="str">
        <f t="shared" si="34"/>
        <v>20250410</v>
      </c>
      <c r="J2196" s="243"/>
      <c r="K2196" s="243"/>
    </row>
    <row r="2197" spans="1:11">
      <c r="A2197" t="s">
        <v>465</v>
      </c>
      <c r="B2197" t="s">
        <v>200</v>
      </c>
      <c r="C2197" t="s">
        <v>568</v>
      </c>
      <c r="D2197" t="s">
        <v>443</v>
      </c>
      <c r="E2197" t="s">
        <v>434</v>
      </c>
      <c r="F2197" s="243">
        <v>45757.348425925928</v>
      </c>
      <c r="G2197" t="s">
        <v>435</v>
      </c>
      <c r="H2197" t="s">
        <v>436</v>
      </c>
      <c r="I2197" t="str">
        <f t="shared" si="34"/>
        <v>20250410</v>
      </c>
      <c r="J2197" s="243"/>
      <c r="K2197" s="243"/>
    </row>
    <row r="2198" spans="1:11">
      <c r="A2198" t="s">
        <v>465</v>
      </c>
      <c r="B2198" t="s">
        <v>200</v>
      </c>
      <c r="C2198" t="s">
        <v>568</v>
      </c>
      <c r="D2198" t="s">
        <v>443</v>
      </c>
      <c r="E2198" t="s">
        <v>434</v>
      </c>
      <c r="F2198" s="243">
        <v>45756.906736111108</v>
      </c>
      <c r="G2198" t="s">
        <v>435</v>
      </c>
      <c r="H2198" t="s">
        <v>436</v>
      </c>
      <c r="I2198" t="str">
        <f t="shared" si="34"/>
        <v>20250409</v>
      </c>
      <c r="J2198" s="243"/>
      <c r="K2198" s="243"/>
    </row>
    <row r="2199" spans="1:11">
      <c r="A2199" t="s">
        <v>465</v>
      </c>
      <c r="B2199" t="s">
        <v>200</v>
      </c>
      <c r="C2199" t="s">
        <v>568</v>
      </c>
      <c r="D2199" t="s">
        <v>443</v>
      </c>
      <c r="E2199" t="s">
        <v>434</v>
      </c>
      <c r="F2199" s="243">
        <v>45756.346516203703</v>
      </c>
      <c r="G2199" t="s">
        <v>517</v>
      </c>
      <c r="H2199" t="s">
        <v>518</v>
      </c>
      <c r="I2199" t="str">
        <f t="shared" si="34"/>
        <v>20250409</v>
      </c>
      <c r="J2199" s="243"/>
      <c r="K2199" s="243"/>
    </row>
    <row r="2200" spans="1:11">
      <c r="A2200" t="s">
        <v>465</v>
      </c>
      <c r="B2200" t="s">
        <v>200</v>
      </c>
      <c r="C2200" t="s">
        <v>568</v>
      </c>
      <c r="D2200" t="s">
        <v>443</v>
      </c>
      <c r="E2200" t="s">
        <v>434</v>
      </c>
      <c r="F2200" s="243">
        <v>45755.748310185183</v>
      </c>
      <c r="G2200" t="s">
        <v>435</v>
      </c>
      <c r="H2200" t="s">
        <v>436</v>
      </c>
      <c r="I2200" t="str">
        <f t="shared" si="34"/>
        <v>20250408</v>
      </c>
      <c r="J2200" s="243"/>
      <c r="K2200" s="243"/>
    </row>
    <row r="2201" spans="1:11">
      <c r="A2201" t="s">
        <v>465</v>
      </c>
      <c r="B2201" t="s">
        <v>200</v>
      </c>
      <c r="C2201" t="s">
        <v>568</v>
      </c>
      <c r="D2201" t="s">
        <v>443</v>
      </c>
      <c r="E2201" t="s">
        <v>434</v>
      </c>
      <c r="F2201" s="243">
        <v>45755.344074074077</v>
      </c>
      <c r="G2201" t="s">
        <v>435</v>
      </c>
      <c r="H2201" t="s">
        <v>436</v>
      </c>
      <c r="I2201" t="str">
        <f t="shared" si="34"/>
        <v>20250408</v>
      </c>
      <c r="J2201" s="243"/>
      <c r="K2201" s="243"/>
    </row>
    <row r="2202" spans="1:11">
      <c r="A2202" t="s">
        <v>465</v>
      </c>
      <c r="B2202" t="s">
        <v>200</v>
      </c>
      <c r="C2202" t="s">
        <v>568</v>
      </c>
      <c r="D2202" t="s">
        <v>443</v>
      </c>
      <c r="E2202" t="s">
        <v>434</v>
      </c>
      <c r="F2202" s="243">
        <v>45751.736134259256</v>
      </c>
      <c r="G2202" t="s">
        <v>435</v>
      </c>
      <c r="H2202" t="s">
        <v>436</v>
      </c>
      <c r="I2202" t="str">
        <f t="shared" si="34"/>
        <v>20250404</v>
      </c>
      <c r="J2202" s="243"/>
      <c r="K2202" s="243"/>
    </row>
    <row r="2203" spans="1:11">
      <c r="A2203" t="s">
        <v>465</v>
      </c>
      <c r="B2203" t="s">
        <v>200</v>
      </c>
      <c r="C2203" t="s">
        <v>568</v>
      </c>
      <c r="D2203" t="s">
        <v>443</v>
      </c>
      <c r="E2203" t="s">
        <v>434</v>
      </c>
      <c r="F2203" s="243">
        <v>45751.338553240741</v>
      </c>
      <c r="G2203" t="s">
        <v>519</v>
      </c>
      <c r="H2203" t="s">
        <v>520</v>
      </c>
      <c r="I2203" t="str">
        <f t="shared" si="34"/>
        <v>20250404</v>
      </c>
      <c r="J2203" s="243"/>
      <c r="K2203" s="243"/>
    </row>
    <row r="2204" spans="1:11">
      <c r="A2204" t="s">
        <v>465</v>
      </c>
      <c r="B2204" t="s">
        <v>200</v>
      </c>
      <c r="C2204" t="s">
        <v>568</v>
      </c>
      <c r="D2204" t="s">
        <v>443</v>
      </c>
      <c r="E2204" t="s">
        <v>434</v>
      </c>
      <c r="F2204" s="243">
        <v>45750.752523148149</v>
      </c>
      <c r="G2204" t="s">
        <v>435</v>
      </c>
      <c r="H2204" t="s">
        <v>436</v>
      </c>
      <c r="I2204" t="str">
        <f t="shared" si="34"/>
        <v>20250403</v>
      </c>
      <c r="J2204" s="243"/>
      <c r="K2204" s="243"/>
    </row>
    <row r="2205" spans="1:11">
      <c r="A2205" t="s">
        <v>465</v>
      </c>
      <c r="B2205" t="s">
        <v>200</v>
      </c>
      <c r="C2205" t="s">
        <v>568</v>
      </c>
      <c r="D2205" t="s">
        <v>443</v>
      </c>
      <c r="E2205" t="s">
        <v>434</v>
      </c>
      <c r="F2205" s="243">
        <v>45750.346516203703</v>
      </c>
      <c r="G2205" t="s">
        <v>435</v>
      </c>
      <c r="H2205" t="s">
        <v>436</v>
      </c>
      <c r="I2205" t="str">
        <f t="shared" si="34"/>
        <v>20250403</v>
      </c>
      <c r="J2205" s="243"/>
      <c r="K2205" s="243"/>
    </row>
    <row r="2206" spans="1:11">
      <c r="A2206" t="s">
        <v>465</v>
      </c>
      <c r="B2206" t="s">
        <v>200</v>
      </c>
      <c r="C2206" t="s">
        <v>568</v>
      </c>
      <c r="D2206" t="s">
        <v>443</v>
      </c>
      <c r="E2206" t="s">
        <v>434</v>
      </c>
      <c r="F2206" s="243">
        <v>45749.736307870371</v>
      </c>
      <c r="G2206" t="s">
        <v>435</v>
      </c>
      <c r="H2206" t="s">
        <v>436</v>
      </c>
      <c r="I2206" t="str">
        <f t="shared" si="34"/>
        <v>20250402</v>
      </c>
      <c r="J2206" s="243"/>
      <c r="K2206" s="243"/>
    </row>
    <row r="2207" spans="1:11">
      <c r="A2207" t="s">
        <v>465</v>
      </c>
      <c r="B2207" t="s">
        <v>200</v>
      </c>
      <c r="C2207" t="s">
        <v>568</v>
      </c>
      <c r="D2207" t="s">
        <v>443</v>
      </c>
      <c r="E2207" t="s">
        <v>434</v>
      </c>
      <c r="F2207" s="243">
        <v>45749.338101851848</v>
      </c>
      <c r="G2207" t="s">
        <v>519</v>
      </c>
      <c r="H2207" t="s">
        <v>520</v>
      </c>
      <c r="I2207" t="str">
        <f t="shared" si="34"/>
        <v>20250402</v>
      </c>
      <c r="J2207" s="243"/>
      <c r="K2207" s="243"/>
    </row>
    <row r="2208" spans="1:11">
      <c r="A2208" t="s">
        <v>465</v>
      </c>
      <c r="B2208" t="s">
        <v>200</v>
      </c>
      <c r="C2208" t="s">
        <v>568</v>
      </c>
      <c r="D2208" t="s">
        <v>443</v>
      </c>
      <c r="E2208" t="s">
        <v>434</v>
      </c>
      <c r="F2208" s="243">
        <v>45748.78738425926</v>
      </c>
      <c r="G2208" t="s">
        <v>519</v>
      </c>
      <c r="H2208" t="s">
        <v>520</v>
      </c>
      <c r="I2208" t="str">
        <f t="shared" si="34"/>
        <v>20250401</v>
      </c>
      <c r="J2208" s="243"/>
      <c r="K2208" s="243"/>
    </row>
    <row r="2209" spans="1:11">
      <c r="A2209" t="s">
        <v>465</v>
      </c>
      <c r="B2209" t="s">
        <v>200</v>
      </c>
      <c r="C2209" t="s">
        <v>568</v>
      </c>
      <c r="D2209" t="s">
        <v>443</v>
      </c>
      <c r="E2209" t="s">
        <v>434</v>
      </c>
      <c r="F2209" s="243">
        <v>45748.350798611114</v>
      </c>
      <c r="G2209" t="s">
        <v>435</v>
      </c>
      <c r="H2209" t="s">
        <v>436</v>
      </c>
      <c r="I2209" t="str">
        <f t="shared" si="34"/>
        <v>20250401</v>
      </c>
      <c r="J2209" s="243"/>
      <c r="K2209" s="243"/>
    </row>
    <row r="2210" spans="1:11">
      <c r="A2210" t="s">
        <v>465</v>
      </c>
      <c r="B2210" t="s">
        <v>200</v>
      </c>
      <c r="C2210" t="s">
        <v>568</v>
      </c>
      <c r="D2210" t="s">
        <v>443</v>
      </c>
      <c r="E2210" t="s">
        <v>434</v>
      </c>
      <c r="F2210" s="243">
        <v>45742.748935185184</v>
      </c>
      <c r="G2210" t="s">
        <v>435</v>
      </c>
      <c r="H2210" t="s">
        <v>436</v>
      </c>
      <c r="I2210" t="str">
        <f t="shared" si="34"/>
        <v>20250326</v>
      </c>
      <c r="J2210" s="243"/>
      <c r="K2210" s="243"/>
    </row>
    <row r="2211" spans="1:11">
      <c r="A2211" t="s">
        <v>465</v>
      </c>
      <c r="B2211" t="s">
        <v>200</v>
      </c>
      <c r="C2211" t="s">
        <v>568</v>
      </c>
      <c r="D2211" t="s">
        <v>443</v>
      </c>
      <c r="E2211" t="s">
        <v>434</v>
      </c>
      <c r="F2211" s="243">
        <v>45742.29483796296</v>
      </c>
      <c r="G2211" t="s">
        <v>467</v>
      </c>
      <c r="H2211" t="s">
        <v>468</v>
      </c>
      <c r="I2211" t="str">
        <f t="shared" si="34"/>
        <v>20250326</v>
      </c>
      <c r="J2211" s="243"/>
      <c r="K2211" s="243"/>
    </row>
    <row r="2212" spans="1:11">
      <c r="A2212" t="s">
        <v>465</v>
      </c>
      <c r="B2212" t="s">
        <v>200</v>
      </c>
      <c r="C2212" t="s">
        <v>568</v>
      </c>
      <c r="D2212" t="s">
        <v>443</v>
      </c>
      <c r="E2212" t="s">
        <v>434</v>
      </c>
      <c r="F2212" s="243">
        <v>45741.768761574072</v>
      </c>
      <c r="G2212" t="s">
        <v>435</v>
      </c>
      <c r="H2212" t="s">
        <v>436</v>
      </c>
      <c r="I2212" t="str">
        <f t="shared" si="34"/>
        <v>20250325</v>
      </c>
      <c r="J2212" s="243"/>
      <c r="K2212" s="243"/>
    </row>
    <row r="2213" spans="1:11">
      <c r="A2213" t="s">
        <v>465</v>
      </c>
      <c r="B2213" t="s">
        <v>200</v>
      </c>
      <c r="C2213" t="s">
        <v>568</v>
      </c>
      <c r="D2213" t="s">
        <v>443</v>
      </c>
      <c r="E2213" t="s">
        <v>434</v>
      </c>
      <c r="F2213" s="243">
        <v>45741.34878472222</v>
      </c>
      <c r="G2213" t="s">
        <v>435</v>
      </c>
      <c r="H2213" t="s">
        <v>436</v>
      </c>
      <c r="I2213" t="str">
        <f t="shared" si="34"/>
        <v>20250325</v>
      </c>
      <c r="J2213" s="243"/>
      <c r="K2213" s="243"/>
    </row>
    <row r="2214" spans="1:11">
      <c r="A2214" t="s">
        <v>465</v>
      </c>
      <c r="B2214" t="s">
        <v>200</v>
      </c>
      <c r="C2214" t="s">
        <v>568</v>
      </c>
      <c r="D2214" t="s">
        <v>443</v>
      </c>
      <c r="E2214" t="s">
        <v>434</v>
      </c>
      <c r="F2214" s="243">
        <v>45740.752916666665</v>
      </c>
      <c r="G2214" t="s">
        <v>517</v>
      </c>
      <c r="H2214" t="s">
        <v>518</v>
      </c>
      <c r="I2214" t="str">
        <f t="shared" si="34"/>
        <v>20250324</v>
      </c>
      <c r="J2214" s="243"/>
      <c r="K2214" s="243"/>
    </row>
    <row r="2215" spans="1:11">
      <c r="A2215" t="s">
        <v>465</v>
      </c>
      <c r="B2215" t="s">
        <v>200</v>
      </c>
      <c r="C2215" t="s">
        <v>568</v>
      </c>
      <c r="D2215" t="s">
        <v>443</v>
      </c>
      <c r="E2215" t="s">
        <v>434</v>
      </c>
      <c r="F2215" s="244">
        <v>45740.34915509259</v>
      </c>
      <c r="G2215" t="s">
        <v>435</v>
      </c>
      <c r="H2215" t="s">
        <v>436</v>
      </c>
      <c r="I2215" t="str">
        <f t="shared" si="34"/>
        <v>20250324</v>
      </c>
      <c r="J2215" s="243"/>
      <c r="K2215" s="243"/>
    </row>
    <row r="2216" spans="1:11">
      <c r="A2216" t="s">
        <v>465</v>
      </c>
      <c r="B2216" t="s">
        <v>200</v>
      </c>
      <c r="C2216" t="s">
        <v>568</v>
      </c>
      <c r="D2216" t="s">
        <v>443</v>
      </c>
      <c r="E2216" t="s">
        <v>434</v>
      </c>
      <c r="F2216" s="244">
        <v>45737.75980324074</v>
      </c>
      <c r="G2216" t="s">
        <v>435</v>
      </c>
      <c r="H2216" t="s">
        <v>436</v>
      </c>
      <c r="I2216" t="str">
        <f t="shared" si="34"/>
        <v>20250321</v>
      </c>
      <c r="J2216" s="243"/>
      <c r="K2216" s="243"/>
    </row>
    <row r="2217" spans="1:11">
      <c r="A2217" t="s">
        <v>465</v>
      </c>
      <c r="B2217" t="s">
        <v>200</v>
      </c>
      <c r="C2217" t="s">
        <v>568</v>
      </c>
      <c r="D2217" t="s">
        <v>443</v>
      </c>
      <c r="E2217" t="s">
        <v>434</v>
      </c>
      <c r="F2217" s="245">
        <v>45737.348680555559</v>
      </c>
      <c r="G2217" t="s">
        <v>435</v>
      </c>
      <c r="H2217" t="s">
        <v>436</v>
      </c>
      <c r="I2217" t="str">
        <f t="shared" si="34"/>
        <v>20250321</v>
      </c>
      <c r="J2217" s="243"/>
      <c r="K2217" s="243"/>
    </row>
    <row r="2218" spans="1:11">
      <c r="A2218" t="s">
        <v>465</v>
      </c>
      <c r="B2218" t="s">
        <v>200</v>
      </c>
      <c r="C2218" t="s">
        <v>568</v>
      </c>
      <c r="D2218" t="s">
        <v>443</v>
      </c>
      <c r="E2218" t="s">
        <v>434</v>
      </c>
      <c r="F2218" s="244">
        <v>45736.790659722225</v>
      </c>
      <c r="G2218" t="s">
        <v>519</v>
      </c>
      <c r="H2218" t="s">
        <v>520</v>
      </c>
      <c r="I2218" t="str">
        <f t="shared" si="34"/>
        <v>20250320</v>
      </c>
      <c r="J2218" s="243"/>
      <c r="K2218" s="243"/>
    </row>
    <row r="2219" spans="1:11">
      <c r="A2219" t="s">
        <v>465</v>
      </c>
      <c r="B2219" t="s">
        <v>200</v>
      </c>
      <c r="C2219" t="s">
        <v>568</v>
      </c>
      <c r="D2219" t="s">
        <v>443</v>
      </c>
      <c r="E2219" t="s">
        <v>434</v>
      </c>
      <c r="F2219" s="243">
        <v>45736.350671296299</v>
      </c>
      <c r="G2219" t="s">
        <v>435</v>
      </c>
      <c r="H2219" t="s">
        <v>436</v>
      </c>
      <c r="I2219" t="str">
        <f t="shared" si="34"/>
        <v>20250320</v>
      </c>
      <c r="J2219" s="243"/>
      <c r="K2219" s="243"/>
    </row>
    <row r="2220" spans="1:11">
      <c r="A2220" t="s">
        <v>444</v>
      </c>
      <c r="B2220" t="s">
        <v>182</v>
      </c>
      <c r="C2220" t="s">
        <v>569</v>
      </c>
      <c r="D2220" t="s">
        <v>570</v>
      </c>
      <c r="E2220" t="s">
        <v>434</v>
      </c>
      <c r="F2220" s="243">
        <v>45763.32608796296</v>
      </c>
      <c r="G2220" t="s">
        <v>435</v>
      </c>
      <c r="H2220" t="s">
        <v>436</v>
      </c>
      <c r="I2220" t="str">
        <f t="shared" si="34"/>
        <v>20250416</v>
      </c>
      <c r="J2220" s="243"/>
      <c r="K2220" s="243"/>
    </row>
    <row r="2221" spans="1:11">
      <c r="A2221" t="s">
        <v>444</v>
      </c>
      <c r="B2221" t="s">
        <v>182</v>
      </c>
      <c r="C2221" t="s">
        <v>569</v>
      </c>
      <c r="D2221" t="s">
        <v>570</v>
      </c>
      <c r="E2221" t="s">
        <v>434</v>
      </c>
      <c r="F2221" s="243">
        <v>45762.729351851849</v>
      </c>
      <c r="G2221" t="s">
        <v>435</v>
      </c>
      <c r="H2221" t="s">
        <v>436</v>
      </c>
      <c r="I2221" t="str">
        <f t="shared" si="34"/>
        <v>20250415</v>
      </c>
      <c r="J2221" s="243"/>
      <c r="K2221" s="243"/>
    </row>
    <row r="2222" spans="1:11">
      <c r="A2222" t="s">
        <v>444</v>
      </c>
      <c r="B2222" t="s">
        <v>182</v>
      </c>
      <c r="C2222" t="s">
        <v>569</v>
      </c>
      <c r="D2222" t="s">
        <v>570</v>
      </c>
      <c r="E2222" t="s">
        <v>434</v>
      </c>
      <c r="F2222" s="243">
        <v>45762.324432870373</v>
      </c>
      <c r="G2222" t="s">
        <v>435</v>
      </c>
      <c r="H2222" t="s">
        <v>436</v>
      </c>
      <c r="I2222" t="str">
        <f t="shared" si="34"/>
        <v>20250415</v>
      </c>
      <c r="J2222" s="243"/>
      <c r="K2222" s="243"/>
    </row>
    <row r="2223" spans="1:11">
      <c r="A2223" t="s">
        <v>444</v>
      </c>
      <c r="B2223" t="s">
        <v>182</v>
      </c>
      <c r="C2223" t="s">
        <v>569</v>
      </c>
      <c r="D2223" t="s">
        <v>570</v>
      </c>
      <c r="E2223" t="s">
        <v>434</v>
      </c>
      <c r="F2223" s="243">
        <v>45761.73097222222</v>
      </c>
      <c r="G2223" t="s">
        <v>435</v>
      </c>
      <c r="H2223" t="s">
        <v>436</v>
      </c>
      <c r="I2223" t="str">
        <f t="shared" si="34"/>
        <v>20250414</v>
      </c>
      <c r="J2223" s="243"/>
      <c r="K2223" s="243"/>
    </row>
    <row r="2224" spans="1:11">
      <c r="A2224" t="s">
        <v>444</v>
      </c>
      <c r="B2224" t="s">
        <v>182</v>
      </c>
      <c r="C2224" t="s">
        <v>569</v>
      </c>
      <c r="D2224" t="s">
        <v>570</v>
      </c>
      <c r="E2224" t="s">
        <v>434</v>
      </c>
      <c r="F2224" s="243">
        <v>45761.318761574075</v>
      </c>
      <c r="G2224" t="s">
        <v>435</v>
      </c>
      <c r="H2224" t="s">
        <v>436</v>
      </c>
      <c r="I2224" t="str">
        <f t="shared" si="34"/>
        <v>20250414</v>
      </c>
      <c r="J2224" s="243"/>
      <c r="K2224" s="243"/>
    </row>
    <row r="2225" spans="1:11">
      <c r="A2225" t="s">
        <v>444</v>
      </c>
      <c r="B2225" t="s">
        <v>182</v>
      </c>
      <c r="C2225" t="s">
        <v>569</v>
      </c>
      <c r="D2225" t="s">
        <v>570</v>
      </c>
      <c r="E2225" t="s">
        <v>434</v>
      </c>
      <c r="F2225" s="243">
        <v>45758.731493055559</v>
      </c>
      <c r="G2225" t="s">
        <v>435</v>
      </c>
      <c r="H2225" t="s">
        <v>436</v>
      </c>
      <c r="I2225" t="str">
        <f t="shared" si="34"/>
        <v>20250411</v>
      </c>
      <c r="J2225" s="243"/>
      <c r="K2225" s="243"/>
    </row>
    <row r="2226" spans="1:11">
      <c r="A2226" t="s">
        <v>444</v>
      </c>
      <c r="B2226" t="s">
        <v>182</v>
      </c>
      <c r="C2226" t="s">
        <v>569</v>
      </c>
      <c r="D2226" t="s">
        <v>570</v>
      </c>
      <c r="E2226" t="s">
        <v>434</v>
      </c>
      <c r="F2226" s="243">
        <v>45758.312951388885</v>
      </c>
      <c r="G2226" t="s">
        <v>435</v>
      </c>
      <c r="H2226" t="s">
        <v>436</v>
      </c>
      <c r="I2226" t="str">
        <f t="shared" si="34"/>
        <v>20250411</v>
      </c>
      <c r="J2226" s="243"/>
      <c r="K2226" s="243"/>
    </row>
    <row r="2227" spans="1:11">
      <c r="A2227" t="s">
        <v>444</v>
      </c>
      <c r="B2227" t="s">
        <v>182</v>
      </c>
      <c r="C2227" t="s">
        <v>569</v>
      </c>
      <c r="D2227" t="s">
        <v>570</v>
      </c>
      <c r="E2227" t="s">
        <v>434</v>
      </c>
      <c r="F2227" s="243">
        <v>45757.731307870374</v>
      </c>
      <c r="G2227" t="s">
        <v>435</v>
      </c>
      <c r="H2227" t="s">
        <v>436</v>
      </c>
      <c r="I2227" t="str">
        <f t="shared" si="34"/>
        <v>20250410</v>
      </c>
      <c r="J2227" s="243"/>
      <c r="K2227" s="243"/>
    </row>
    <row r="2228" spans="1:11">
      <c r="A2228" t="s">
        <v>444</v>
      </c>
      <c r="B2228" t="s">
        <v>182</v>
      </c>
      <c r="C2228" t="s">
        <v>569</v>
      </c>
      <c r="D2228" t="s">
        <v>570</v>
      </c>
      <c r="E2228" t="s">
        <v>434</v>
      </c>
      <c r="F2228" s="243">
        <v>45757.328298611108</v>
      </c>
      <c r="G2228" t="s">
        <v>435</v>
      </c>
      <c r="H2228" t="s">
        <v>436</v>
      </c>
      <c r="I2228" t="str">
        <f t="shared" si="34"/>
        <v>20250410</v>
      </c>
      <c r="J2228" s="243"/>
      <c r="K2228" s="243"/>
    </row>
    <row r="2229" spans="1:11">
      <c r="A2229" t="s">
        <v>444</v>
      </c>
      <c r="B2229" t="s">
        <v>182</v>
      </c>
      <c r="C2229" t="s">
        <v>569</v>
      </c>
      <c r="D2229" t="s">
        <v>570</v>
      </c>
      <c r="E2229" t="s">
        <v>434</v>
      </c>
      <c r="F2229" s="243">
        <v>45756.729317129626</v>
      </c>
      <c r="G2229" t="s">
        <v>435</v>
      </c>
      <c r="H2229" t="s">
        <v>436</v>
      </c>
      <c r="I2229" t="str">
        <f t="shared" si="34"/>
        <v>20250409</v>
      </c>
      <c r="J2229" s="243"/>
      <c r="K2229" s="243"/>
    </row>
    <row r="2230" spans="1:11">
      <c r="A2230" t="s">
        <v>444</v>
      </c>
      <c r="B2230" t="s">
        <v>182</v>
      </c>
      <c r="C2230" t="s">
        <v>569</v>
      </c>
      <c r="D2230" t="s">
        <v>570</v>
      </c>
      <c r="E2230" t="s">
        <v>434</v>
      </c>
      <c r="F2230" s="243">
        <v>45756.332013888888</v>
      </c>
      <c r="G2230" t="s">
        <v>435</v>
      </c>
      <c r="H2230" t="s">
        <v>436</v>
      </c>
      <c r="I2230" t="str">
        <f t="shared" si="34"/>
        <v>20250409</v>
      </c>
      <c r="J2230" s="243"/>
      <c r="K2230" s="243"/>
    </row>
    <row r="2231" spans="1:11">
      <c r="A2231" t="s">
        <v>444</v>
      </c>
      <c r="B2231" t="s">
        <v>182</v>
      </c>
      <c r="C2231" t="s">
        <v>569</v>
      </c>
      <c r="D2231" t="s">
        <v>570</v>
      </c>
      <c r="E2231" t="s">
        <v>434</v>
      </c>
      <c r="F2231" s="243">
        <v>45755.316805555558</v>
      </c>
      <c r="G2231" t="s">
        <v>435</v>
      </c>
      <c r="H2231" t="s">
        <v>436</v>
      </c>
      <c r="I2231" t="str">
        <f t="shared" si="34"/>
        <v>20250408</v>
      </c>
      <c r="J2231" s="243"/>
      <c r="K2231" s="243"/>
    </row>
    <row r="2232" spans="1:11">
      <c r="A2232" t="s">
        <v>444</v>
      </c>
      <c r="B2232" t="s">
        <v>182</v>
      </c>
      <c r="C2232" t="s">
        <v>569</v>
      </c>
      <c r="D2232" t="s">
        <v>570</v>
      </c>
      <c r="E2232" t="s">
        <v>434</v>
      </c>
      <c r="F2232" s="243">
        <v>45751.729571759257</v>
      </c>
      <c r="G2232" t="s">
        <v>435</v>
      </c>
      <c r="H2232" t="s">
        <v>436</v>
      </c>
      <c r="I2232" t="str">
        <f t="shared" si="34"/>
        <v>20250404</v>
      </c>
      <c r="J2232" s="243"/>
      <c r="K2232" s="243"/>
    </row>
    <row r="2233" spans="1:11">
      <c r="A2233" t="s">
        <v>444</v>
      </c>
      <c r="B2233" t="s">
        <v>182</v>
      </c>
      <c r="C2233" t="s">
        <v>569</v>
      </c>
      <c r="D2233" t="s">
        <v>570</v>
      </c>
      <c r="E2233" t="s">
        <v>434</v>
      </c>
      <c r="F2233" s="243">
        <v>45751.319699074076</v>
      </c>
      <c r="G2233" t="s">
        <v>435</v>
      </c>
      <c r="H2233" t="s">
        <v>436</v>
      </c>
      <c r="I2233" t="str">
        <f t="shared" si="34"/>
        <v>20250404</v>
      </c>
      <c r="J2233" s="243"/>
      <c r="K2233" s="243"/>
    </row>
    <row r="2234" spans="1:11">
      <c r="A2234" t="s">
        <v>444</v>
      </c>
      <c r="B2234" t="s">
        <v>182</v>
      </c>
      <c r="C2234" t="s">
        <v>569</v>
      </c>
      <c r="D2234" t="s">
        <v>570</v>
      </c>
      <c r="E2234" t="s">
        <v>434</v>
      </c>
      <c r="F2234" s="243">
        <v>45750.730023148149</v>
      </c>
      <c r="G2234" t="s">
        <v>435</v>
      </c>
      <c r="H2234" t="s">
        <v>436</v>
      </c>
      <c r="I2234" t="str">
        <f t="shared" si="34"/>
        <v>20250403</v>
      </c>
      <c r="J2234" s="243"/>
      <c r="K2234" s="243"/>
    </row>
    <row r="2235" spans="1:11">
      <c r="A2235" t="s">
        <v>444</v>
      </c>
      <c r="B2235" t="s">
        <v>182</v>
      </c>
      <c r="C2235" t="s">
        <v>569</v>
      </c>
      <c r="D2235" t="s">
        <v>570</v>
      </c>
      <c r="E2235" t="s">
        <v>434</v>
      </c>
      <c r="F2235" s="243">
        <v>45749.732094907406</v>
      </c>
      <c r="G2235" t="s">
        <v>435</v>
      </c>
      <c r="H2235" t="s">
        <v>436</v>
      </c>
      <c r="I2235" t="str">
        <f t="shared" si="34"/>
        <v>20250402</v>
      </c>
      <c r="J2235" s="243"/>
      <c r="K2235" s="243"/>
    </row>
    <row r="2236" spans="1:11">
      <c r="A2236" t="s">
        <v>444</v>
      </c>
      <c r="B2236" t="s">
        <v>182</v>
      </c>
      <c r="C2236" t="s">
        <v>569</v>
      </c>
      <c r="D2236" t="s">
        <v>570</v>
      </c>
      <c r="E2236" t="s">
        <v>434</v>
      </c>
      <c r="F2236" s="243">
        <v>45748.729375000003</v>
      </c>
      <c r="G2236" t="s">
        <v>435</v>
      </c>
      <c r="H2236" t="s">
        <v>436</v>
      </c>
      <c r="I2236" t="str">
        <f t="shared" si="34"/>
        <v>20250401</v>
      </c>
      <c r="J2236" s="243"/>
      <c r="K2236" s="243"/>
    </row>
    <row r="2237" spans="1:11">
      <c r="A2237" t="s">
        <v>444</v>
      </c>
      <c r="B2237" t="s">
        <v>182</v>
      </c>
      <c r="C2237" t="s">
        <v>569</v>
      </c>
      <c r="D2237" t="s">
        <v>570</v>
      </c>
      <c r="E2237" t="s">
        <v>434</v>
      </c>
      <c r="F2237" s="243">
        <v>45748.330810185187</v>
      </c>
      <c r="G2237" t="s">
        <v>435</v>
      </c>
      <c r="H2237" t="s">
        <v>436</v>
      </c>
      <c r="I2237" t="str">
        <f t="shared" si="34"/>
        <v>20250401</v>
      </c>
      <c r="J2237" s="243"/>
      <c r="K2237" s="243"/>
    </row>
    <row r="2238" spans="1:11">
      <c r="A2238" t="s">
        <v>444</v>
      </c>
      <c r="B2238" t="s">
        <v>182</v>
      </c>
      <c r="C2238" t="s">
        <v>569</v>
      </c>
      <c r="D2238" t="s">
        <v>570</v>
      </c>
      <c r="E2238" t="s">
        <v>434</v>
      </c>
      <c r="F2238" s="243">
        <v>45747.729212962964</v>
      </c>
      <c r="G2238" t="s">
        <v>435</v>
      </c>
      <c r="H2238" t="s">
        <v>436</v>
      </c>
      <c r="I2238" t="str">
        <f t="shared" si="34"/>
        <v>20250331</v>
      </c>
      <c r="J2238" s="243"/>
      <c r="K2238" s="243"/>
    </row>
    <row r="2239" spans="1:11">
      <c r="A2239" t="s">
        <v>444</v>
      </c>
      <c r="B2239" t="s">
        <v>182</v>
      </c>
      <c r="C2239" t="s">
        <v>569</v>
      </c>
      <c r="D2239" t="s">
        <v>570</v>
      </c>
      <c r="E2239" t="s">
        <v>434</v>
      </c>
      <c r="F2239" s="243">
        <v>45747.323078703703</v>
      </c>
      <c r="G2239" t="s">
        <v>435</v>
      </c>
      <c r="H2239" t="s">
        <v>436</v>
      </c>
      <c r="I2239" t="str">
        <f t="shared" si="34"/>
        <v>20250331</v>
      </c>
      <c r="J2239" s="243"/>
      <c r="K2239" s="243"/>
    </row>
    <row r="2240" spans="1:11">
      <c r="A2240" t="s">
        <v>444</v>
      </c>
      <c r="B2240" t="s">
        <v>182</v>
      </c>
      <c r="C2240" t="s">
        <v>569</v>
      </c>
      <c r="D2240" t="s">
        <v>570</v>
      </c>
      <c r="E2240" t="s">
        <v>434</v>
      </c>
      <c r="F2240" s="243">
        <v>45744.729756944442</v>
      </c>
      <c r="G2240" t="s">
        <v>435</v>
      </c>
      <c r="H2240" t="s">
        <v>436</v>
      </c>
      <c r="I2240" t="str">
        <f t="shared" si="34"/>
        <v>20250328</v>
      </c>
      <c r="J2240" s="243"/>
      <c r="K2240" s="243"/>
    </row>
    <row r="2241" spans="1:11">
      <c r="A2241" t="s">
        <v>444</v>
      </c>
      <c r="B2241" t="s">
        <v>182</v>
      </c>
      <c r="C2241" t="s">
        <v>569</v>
      </c>
      <c r="D2241" t="s">
        <v>570</v>
      </c>
      <c r="E2241" t="s">
        <v>434</v>
      </c>
      <c r="F2241" s="243">
        <v>45744.327824074076</v>
      </c>
      <c r="G2241" t="s">
        <v>435</v>
      </c>
      <c r="H2241" t="s">
        <v>436</v>
      </c>
      <c r="I2241" t="str">
        <f t="shared" si="34"/>
        <v>20250328</v>
      </c>
      <c r="J2241" s="243"/>
      <c r="K2241" s="243"/>
    </row>
    <row r="2242" spans="1:11">
      <c r="A2242" t="s">
        <v>444</v>
      </c>
      <c r="B2242" t="s">
        <v>182</v>
      </c>
      <c r="C2242" t="s">
        <v>569</v>
      </c>
      <c r="D2242" t="s">
        <v>570</v>
      </c>
      <c r="E2242" t="s">
        <v>434</v>
      </c>
      <c r="F2242" s="243">
        <v>45743.72923611111</v>
      </c>
      <c r="G2242" t="s">
        <v>435</v>
      </c>
      <c r="H2242" t="s">
        <v>436</v>
      </c>
      <c r="I2242" t="str">
        <f t="shared" ref="I2242:I2305" si="35">TEXT(F2242,"yyyymmdd")</f>
        <v>20250327</v>
      </c>
      <c r="J2242" s="243"/>
      <c r="K2242" s="243"/>
    </row>
    <row r="2243" spans="1:11">
      <c r="A2243" t="s">
        <v>444</v>
      </c>
      <c r="B2243" t="s">
        <v>182</v>
      </c>
      <c r="C2243" t="s">
        <v>569</v>
      </c>
      <c r="D2243" t="s">
        <v>570</v>
      </c>
      <c r="E2243" t="s">
        <v>434</v>
      </c>
      <c r="F2243" s="243">
        <v>45743.324641203704</v>
      </c>
      <c r="G2243" t="s">
        <v>435</v>
      </c>
      <c r="H2243" t="s">
        <v>436</v>
      </c>
      <c r="I2243" t="str">
        <f t="shared" si="35"/>
        <v>20250327</v>
      </c>
      <c r="J2243" s="243"/>
      <c r="K2243" s="243"/>
    </row>
    <row r="2244" spans="1:11">
      <c r="A2244" t="s">
        <v>444</v>
      </c>
      <c r="B2244" t="s">
        <v>182</v>
      </c>
      <c r="C2244" t="s">
        <v>569</v>
      </c>
      <c r="D2244" t="s">
        <v>570</v>
      </c>
      <c r="E2244" t="s">
        <v>434</v>
      </c>
      <c r="F2244" s="243">
        <v>45742.72928240741</v>
      </c>
      <c r="G2244" t="s">
        <v>435</v>
      </c>
      <c r="H2244" t="s">
        <v>436</v>
      </c>
      <c r="I2244" t="str">
        <f t="shared" si="35"/>
        <v>20250326</v>
      </c>
      <c r="J2244" s="243"/>
      <c r="K2244" s="243"/>
    </row>
    <row r="2245" spans="1:11">
      <c r="A2245" t="s">
        <v>444</v>
      </c>
      <c r="B2245" t="s">
        <v>182</v>
      </c>
      <c r="C2245" t="s">
        <v>569</v>
      </c>
      <c r="D2245" t="s">
        <v>570</v>
      </c>
      <c r="E2245" t="s">
        <v>434</v>
      </c>
      <c r="F2245" s="243">
        <v>45742.325057870374</v>
      </c>
      <c r="G2245" t="s">
        <v>435</v>
      </c>
      <c r="H2245" t="s">
        <v>436</v>
      </c>
      <c r="I2245" t="str">
        <f t="shared" si="35"/>
        <v>20250326</v>
      </c>
      <c r="J2245" s="243"/>
      <c r="K2245" s="243"/>
    </row>
    <row r="2246" spans="1:11">
      <c r="A2246" t="s">
        <v>444</v>
      </c>
      <c r="B2246" t="s">
        <v>182</v>
      </c>
      <c r="C2246" t="s">
        <v>569</v>
      </c>
      <c r="D2246" t="s">
        <v>570</v>
      </c>
      <c r="E2246" t="s">
        <v>434</v>
      </c>
      <c r="F2246" s="243">
        <v>45741.72923611111</v>
      </c>
      <c r="G2246" t="s">
        <v>435</v>
      </c>
      <c r="H2246" t="s">
        <v>436</v>
      </c>
      <c r="I2246" t="str">
        <f t="shared" si="35"/>
        <v>20250325</v>
      </c>
      <c r="J2246" s="243"/>
      <c r="K2246" s="243"/>
    </row>
    <row r="2247" spans="1:11">
      <c r="A2247" t="s">
        <v>444</v>
      </c>
      <c r="B2247" t="s">
        <v>182</v>
      </c>
      <c r="C2247" t="s">
        <v>569</v>
      </c>
      <c r="D2247" t="s">
        <v>570</v>
      </c>
      <c r="E2247" t="s">
        <v>434</v>
      </c>
      <c r="F2247" s="243">
        <v>45741.328541666669</v>
      </c>
      <c r="G2247" t="s">
        <v>435</v>
      </c>
      <c r="H2247" t="s">
        <v>436</v>
      </c>
      <c r="I2247" t="str">
        <f t="shared" si="35"/>
        <v>20250325</v>
      </c>
      <c r="J2247" s="243"/>
      <c r="K2247" s="243"/>
    </row>
    <row r="2248" spans="1:11">
      <c r="A2248" t="s">
        <v>444</v>
      </c>
      <c r="B2248" t="s">
        <v>182</v>
      </c>
      <c r="C2248" t="s">
        <v>569</v>
      </c>
      <c r="D2248" t="s">
        <v>570</v>
      </c>
      <c r="E2248" t="s">
        <v>434</v>
      </c>
      <c r="F2248" s="243">
        <v>45740.729386574072</v>
      </c>
      <c r="G2248" t="s">
        <v>435</v>
      </c>
      <c r="H2248" t="s">
        <v>436</v>
      </c>
      <c r="I2248" t="str">
        <f t="shared" si="35"/>
        <v>20250324</v>
      </c>
      <c r="J2248" s="243"/>
      <c r="K2248" s="243"/>
    </row>
    <row r="2249" spans="1:11">
      <c r="A2249" t="s">
        <v>444</v>
      </c>
      <c r="B2249" t="s">
        <v>182</v>
      </c>
      <c r="C2249" t="s">
        <v>569</v>
      </c>
      <c r="D2249" t="s">
        <v>570</v>
      </c>
      <c r="E2249" t="s">
        <v>434</v>
      </c>
      <c r="F2249" s="243">
        <v>45740.321412037039</v>
      </c>
      <c r="G2249" t="s">
        <v>435</v>
      </c>
      <c r="H2249" t="s">
        <v>436</v>
      </c>
      <c r="I2249" t="str">
        <f t="shared" si="35"/>
        <v>20250324</v>
      </c>
      <c r="J2249" s="243"/>
      <c r="K2249" s="243"/>
    </row>
    <row r="2250" spans="1:11">
      <c r="A2250" t="s">
        <v>444</v>
      </c>
      <c r="B2250" t="s">
        <v>182</v>
      </c>
      <c r="C2250" t="s">
        <v>569</v>
      </c>
      <c r="D2250" t="s">
        <v>570</v>
      </c>
      <c r="E2250" t="s">
        <v>434</v>
      </c>
      <c r="F2250" s="243">
        <v>45737.729548611111</v>
      </c>
      <c r="G2250" t="s">
        <v>435</v>
      </c>
      <c r="H2250" t="s">
        <v>436</v>
      </c>
      <c r="I2250" t="str">
        <f t="shared" si="35"/>
        <v>20250321</v>
      </c>
      <c r="J2250" s="243"/>
      <c r="K2250" s="243"/>
    </row>
    <row r="2251" spans="1:11">
      <c r="A2251" t="s">
        <v>444</v>
      </c>
      <c r="B2251" t="s">
        <v>182</v>
      </c>
      <c r="C2251" t="s">
        <v>569</v>
      </c>
      <c r="D2251" t="s">
        <v>570</v>
      </c>
      <c r="E2251" t="s">
        <v>434</v>
      </c>
      <c r="F2251" s="243">
        <v>45737.324594907404</v>
      </c>
      <c r="G2251" t="s">
        <v>435</v>
      </c>
      <c r="H2251" t="s">
        <v>436</v>
      </c>
      <c r="I2251" t="str">
        <f t="shared" si="35"/>
        <v>20250321</v>
      </c>
      <c r="J2251" s="243"/>
      <c r="K2251" s="243"/>
    </row>
    <row r="2252" spans="1:11">
      <c r="A2252" t="s">
        <v>444</v>
      </c>
      <c r="B2252" t="s">
        <v>182</v>
      </c>
      <c r="C2252" t="s">
        <v>569</v>
      </c>
      <c r="D2252" t="s">
        <v>570</v>
      </c>
      <c r="E2252" t="s">
        <v>434</v>
      </c>
      <c r="F2252" s="243">
        <v>45736.732245370367</v>
      </c>
      <c r="G2252" t="s">
        <v>435</v>
      </c>
      <c r="H2252" t="s">
        <v>436</v>
      </c>
      <c r="I2252" t="str">
        <f t="shared" si="35"/>
        <v>20250320</v>
      </c>
      <c r="J2252" s="243"/>
      <c r="K2252" s="243"/>
    </row>
    <row r="2253" spans="1:11">
      <c r="A2253" t="s">
        <v>444</v>
      </c>
      <c r="B2253" t="s">
        <v>182</v>
      </c>
      <c r="C2253" t="s">
        <v>569</v>
      </c>
      <c r="D2253" t="s">
        <v>570</v>
      </c>
      <c r="E2253" t="s">
        <v>434</v>
      </c>
      <c r="F2253" s="243">
        <v>45736.322476851848</v>
      </c>
      <c r="G2253" t="s">
        <v>435</v>
      </c>
      <c r="H2253" t="s">
        <v>436</v>
      </c>
      <c r="I2253" t="str">
        <f t="shared" si="35"/>
        <v>20250320</v>
      </c>
      <c r="J2253" s="243"/>
      <c r="K2253" s="243"/>
    </row>
    <row r="2254" spans="1:11">
      <c r="A2254" t="s">
        <v>465</v>
      </c>
      <c r="B2254" t="s">
        <v>190</v>
      </c>
      <c r="C2254" t="s">
        <v>571</v>
      </c>
      <c r="D2254" t="s">
        <v>478</v>
      </c>
      <c r="E2254" t="s">
        <v>434</v>
      </c>
      <c r="F2254" s="243">
        <v>45763.873715277776</v>
      </c>
      <c r="G2254" t="s">
        <v>435</v>
      </c>
      <c r="H2254" t="s">
        <v>436</v>
      </c>
      <c r="I2254" t="str">
        <f t="shared" si="35"/>
        <v>20250416</v>
      </c>
      <c r="J2254" s="243"/>
      <c r="K2254" s="243"/>
    </row>
    <row r="2255" spans="1:11">
      <c r="A2255" t="s">
        <v>465</v>
      </c>
      <c r="B2255" t="s">
        <v>190</v>
      </c>
      <c r="C2255" t="s">
        <v>571</v>
      </c>
      <c r="D2255" t="s">
        <v>478</v>
      </c>
      <c r="E2255" t="s">
        <v>434</v>
      </c>
      <c r="F2255" s="243">
        <v>45763.344421296293</v>
      </c>
      <c r="G2255" t="s">
        <v>435</v>
      </c>
      <c r="H2255" t="s">
        <v>436</v>
      </c>
      <c r="I2255" t="str">
        <f t="shared" si="35"/>
        <v>20250416</v>
      </c>
      <c r="J2255" s="243"/>
      <c r="K2255" s="243"/>
    </row>
    <row r="2256" spans="1:11">
      <c r="A2256" t="s">
        <v>465</v>
      </c>
      <c r="B2256" t="s">
        <v>190</v>
      </c>
      <c r="C2256" t="s">
        <v>571</v>
      </c>
      <c r="D2256" t="s">
        <v>478</v>
      </c>
      <c r="E2256" t="s">
        <v>434</v>
      </c>
      <c r="F2256" s="243">
        <v>45762.745208333334</v>
      </c>
      <c r="G2256" t="s">
        <v>435</v>
      </c>
      <c r="H2256" t="s">
        <v>436</v>
      </c>
      <c r="I2256" t="str">
        <f t="shared" si="35"/>
        <v>20250415</v>
      </c>
      <c r="J2256" s="243"/>
      <c r="K2256" s="243"/>
    </row>
    <row r="2257" spans="1:11">
      <c r="A2257" t="s">
        <v>465</v>
      </c>
      <c r="B2257" t="s">
        <v>190</v>
      </c>
      <c r="C2257" t="s">
        <v>571</v>
      </c>
      <c r="D2257" t="s">
        <v>478</v>
      </c>
      <c r="E2257" t="s">
        <v>434</v>
      </c>
      <c r="F2257" s="243">
        <v>45762.34443287037</v>
      </c>
      <c r="G2257" t="s">
        <v>435</v>
      </c>
      <c r="H2257" t="s">
        <v>436</v>
      </c>
      <c r="I2257" t="str">
        <f t="shared" si="35"/>
        <v>20250415</v>
      </c>
      <c r="J2257" s="243"/>
      <c r="K2257" s="243"/>
    </row>
    <row r="2258" spans="1:11">
      <c r="A2258" t="s">
        <v>465</v>
      </c>
      <c r="B2258" t="s">
        <v>190</v>
      </c>
      <c r="C2258" t="s">
        <v>571</v>
      </c>
      <c r="D2258" t="s">
        <v>478</v>
      </c>
      <c r="E2258" t="s">
        <v>434</v>
      </c>
      <c r="F2258" s="243">
        <v>45761.775393518517</v>
      </c>
      <c r="G2258" t="s">
        <v>435</v>
      </c>
      <c r="H2258" t="s">
        <v>436</v>
      </c>
      <c r="I2258" t="str">
        <f t="shared" si="35"/>
        <v>20250414</v>
      </c>
      <c r="J2258" s="243"/>
      <c r="K2258" s="243"/>
    </row>
    <row r="2259" spans="1:11">
      <c r="A2259" t="s">
        <v>465</v>
      </c>
      <c r="B2259" t="s">
        <v>190</v>
      </c>
      <c r="C2259" t="s">
        <v>571</v>
      </c>
      <c r="D2259" t="s">
        <v>478</v>
      </c>
      <c r="E2259" t="s">
        <v>434</v>
      </c>
      <c r="F2259" s="245">
        <v>45761.349328703705</v>
      </c>
      <c r="G2259" t="s">
        <v>435</v>
      </c>
      <c r="H2259" t="s">
        <v>436</v>
      </c>
      <c r="I2259" t="str">
        <f t="shared" si="35"/>
        <v>20250414</v>
      </c>
      <c r="J2259" s="243"/>
      <c r="K2259" s="243"/>
    </row>
    <row r="2260" spans="1:11">
      <c r="A2260" t="s">
        <v>465</v>
      </c>
      <c r="B2260" t="s">
        <v>190</v>
      </c>
      <c r="C2260" t="s">
        <v>571</v>
      </c>
      <c r="D2260" t="s">
        <v>478</v>
      </c>
      <c r="E2260" t="s">
        <v>434</v>
      </c>
      <c r="F2260" s="244">
        <v>45758.786076388889</v>
      </c>
      <c r="G2260" t="s">
        <v>435</v>
      </c>
      <c r="H2260" t="s">
        <v>436</v>
      </c>
      <c r="I2260" t="str">
        <f t="shared" si="35"/>
        <v>20250411</v>
      </c>
      <c r="J2260" s="243"/>
      <c r="K2260" s="243"/>
    </row>
    <row r="2261" spans="1:11">
      <c r="A2261" t="s">
        <v>465</v>
      </c>
      <c r="B2261" t="s">
        <v>190</v>
      </c>
      <c r="C2261" t="s">
        <v>571</v>
      </c>
      <c r="D2261" t="s">
        <v>478</v>
      </c>
      <c r="E2261" t="s">
        <v>434</v>
      </c>
      <c r="F2261" s="243">
        <v>45758.340277777781</v>
      </c>
      <c r="G2261" t="s">
        <v>435</v>
      </c>
      <c r="H2261" t="s">
        <v>436</v>
      </c>
      <c r="I2261" t="str">
        <f t="shared" si="35"/>
        <v>20250411</v>
      </c>
      <c r="J2261" s="243"/>
      <c r="K2261" s="243"/>
    </row>
    <row r="2262" spans="1:11">
      <c r="A2262" t="s">
        <v>465</v>
      </c>
      <c r="B2262" t="s">
        <v>190</v>
      </c>
      <c r="C2262" t="s">
        <v>571</v>
      </c>
      <c r="D2262" t="s">
        <v>478</v>
      </c>
      <c r="E2262" t="s">
        <v>434</v>
      </c>
      <c r="F2262" s="244">
        <v>45757.783738425926</v>
      </c>
      <c r="G2262" t="s">
        <v>435</v>
      </c>
      <c r="H2262" t="s">
        <v>436</v>
      </c>
      <c r="I2262" t="str">
        <f t="shared" si="35"/>
        <v>20250410</v>
      </c>
      <c r="J2262" s="243"/>
      <c r="K2262" s="243"/>
    </row>
    <row r="2263" spans="1:11">
      <c r="A2263" t="s">
        <v>465</v>
      </c>
      <c r="B2263" t="s">
        <v>190</v>
      </c>
      <c r="C2263" t="s">
        <v>571</v>
      </c>
      <c r="D2263" t="s">
        <v>478</v>
      </c>
      <c r="E2263" t="s">
        <v>434</v>
      </c>
      <c r="F2263" s="244">
        <v>45757.340138888889</v>
      </c>
      <c r="G2263" t="s">
        <v>435</v>
      </c>
      <c r="H2263" t="s">
        <v>436</v>
      </c>
      <c r="I2263" t="str">
        <f t="shared" si="35"/>
        <v>20250410</v>
      </c>
      <c r="J2263" s="243"/>
      <c r="K2263" s="243"/>
    </row>
    <row r="2264" spans="1:11">
      <c r="A2264" t="s">
        <v>465</v>
      </c>
      <c r="B2264" t="s">
        <v>190</v>
      </c>
      <c r="C2264" t="s">
        <v>571</v>
      </c>
      <c r="D2264" t="s">
        <v>478</v>
      </c>
      <c r="E2264" t="s">
        <v>434</v>
      </c>
      <c r="F2264" s="243">
        <v>45756.79178240741</v>
      </c>
      <c r="G2264" t="s">
        <v>435</v>
      </c>
      <c r="H2264" t="s">
        <v>436</v>
      </c>
      <c r="I2264" t="str">
        <f t="shared" si="35"/>
        <v>20250409</v>
      </c>
      <c r="J2264" s="243"/>
      <c r="K2264" s="243"/>
    </row>
    <row r="2265" spans="1:11">
      <c r="A2265" t="s">
        <v>465</v>
      </c>
      <c r="B2265" t="s">
        <v>190</v>
      </c>
      <c r="C2265" t="s">
        <v>571</v>
      </c>
      <c r="D2265" t="s">
        <v>478</v>
      </c>
      <c r="E2265" t="s">
        <v>434</v>
      </c>
      <c r="F2265" s="243">
        <v>45756.341539351852</v>
      </c>
      <c r="G2265" t="s">
        <v>435</v>
      </c>
      <c r="H2265" t="s">
        <v>436</v>
      </c>
      <c r="I2265" t="str">
        <f t="shared" si="35"/>
        <v>20250409</v>
      </c>
      <c r="J2265" s="243"/>
      <c r="K2265" s="243"/>
    </row>
    <row r="2266" spans="1:11">
      <c r="A2266" t="s">
        <v>465</v>
      </c>
      <c r="B2266" t="s">
        <v>190</v>
      </c>
      <c r="C2266" t="s">
        <v>571</v>
      </c>
      <c r="D2266" t="s">
        <v>478</v>
      </c>
      <c r="E2266" t="s">
        <v>434</v>
      </c>
      <c r="F2266" s="243">
        <v>45755.790532407409</v>
      </c>
      <c r="G2266" t="s">
        <v>435</v>
      </c>
      <c r="H2266" t="s">
        <v>436</v>
      </c>
      <c r="I2266" t="str">
        <f t="shared" si="35"/>
        <v>20250408</v>
      </c>
      <c r="J2266" s="243"/>
      <c r="K2266" s="243"/>
    </row>
    <row r="2267" spans="1:11">
      <c r="A2267" t="s">
        <v>465</v>
      </c>
      <c r="B2267" t="s">
        <v>190</v>
      </c>
      <c r="C2267" t="s">
        <v>571</v>
      </c>
      <c r="D2267" t="s">
        <v>478</v>
      </c>
      <c r="E2267" t="s">
        <v>434</v>
      </c>
      <c r="F2267" s="243">
        <v>45755.351111111115</v>
      </c>
      <c r="G2267" t="s">
        <v>435</v>
      </c>
      <c r="H2267" t="s">
        <v>436</v>
      </c>
      <c r="I2267" t="str">
        <f t="shared" si="35"/>
        <v>20250408</v>
      </c>
      <c r="J2267" s="243"/>
      <c r="K2267" s="243"/>
    </row>
    <row r="2268" spans="1:11">
      <c r="A2268" t="s">
        <v>465</v>
      </c>
      <c r="B2268" t="s">
        <v>190</v>
      </c>
      <c r="C2268" t="s">
        <v>571</v>
      </c>
      <c r="D2268" t="s">
        <v>478</v>
      </c>
      <c r="E2268" t="s">
        <v>434</v>
      </c>
      <c r="F2268" s="243">
        <v>45751.342812499999</v>
      </c>
      <c r="G2268" t="s">
        <v>435</v>
      </c>
      <c r="H2268" t="s">
        <v>436</v>
      </c>
      <c r="I2268" t="str">
        <f t="shared" si="35"/>
        <v>20250404</v>
      </c>
      <c r="J2268" s="243"/>
      <c r="K2268" s="243"/>
    </row>
    <row r="2269" spans="1:11">
      <c r="A2269" t="s">
        <v>465</v>
      </c>
      <c r="B2269" t="s">
        <v>190</v>
      </c>
      <c r="C2269" t="s">
        <v>571</v>
      </c>
      <c r="D2269" t="s">
        <v>478</v>
      </c>
      <c r="E2269" t="s">
        <v>434</v>
      </c>
      <c r="F2269" s="243">
        <v>45750.34238425926</v>
      </c>
      <c r="G2269" t="s">
        <v>435</v>
      </c>
      <c r="H2269" t="s">
        <v>436</v>
      </c>
      <c r="I2269" t="str">
        <f t="shared" si="35"/>
        <v>20250403</v>
      </c>
      <c r="J2269" s="243"/>
      <c r="K2269" s="243"/>
    </row>
    <row r="2270" spans="1:11">
      <c r="A2270" t="s">
        <v>465</v>
      </c>
      <c r="B2270" t="s">
        <v>190</v>
      </c>
      <c r="C2270" t="s">
        <v>571</v>
      </c>
      <c r="D2270" t="s">
        <v>478</v>
      </c>
      <c r="E2270" t="s">
        <v>434</v>
      </c>
      <c r="F2270" s="243">
        <v>45749.782939814817</v>
      </c>
      <c r="G2270" t="s">
        <v>435</v>
      </c>
      <c r="H2270" t="s">
        <v>436</v>
      </c>
      <c r="I2270" t="str">
        <f t="shared" si="35"/>
        <v>20250402</v>
      </c>
      <c r="J2270" s="243"/>
      <c r="K2270" s="243"/>
    </row>
    <row r="2271" spans="1:11">
      <c r="A2271" t="s">
        <v>465</v>
      </c>
      <c r="B2271" t="s">
        <v>190</v>
      </c>
      <c r="C2271" t="s">
        <v>571</v>
      </c>
      <c r="D2271" t="s">
        <v>478</v>
      </c>
      <c r="E2271" t="s">
        <v>434</v>
      </c>
      <c r="F2271" s="243">
        <v>45749.336064814815</v>
      </c>
      <c r="G2271" t="s">
        <v>435</v>
      </c>
      <c r="H2271" t="s">
        <v>436</v>
      </c>
      <c r="I2271" t="str">
        <f t="shared" si="35"/>
        <v>20250402</v>
      </c>
      <c r="J2271" s="243"/>
      <c r="K2271" s="243"/>
    </row>
    <row r="2272" spans="1:11">
      <c r="A2272" t="s">
        <v>465</v>
      </c>
      <c r="B2272" t="s">
        <v>190</v>
      </c>
      <c r="C2272" t="s">
        <v>571</v>
      </c>
      <c r="D2272" t="s">
        <v>478</v>
      </c>
      <c r="E2272" t="s">
        <v>434</v>
      </c>
      <c r="F2272" s="243">
        <v>45748.759432870371</v>
      </c>
      <c r="G2272" t="s">
        <v>435</v>
      </c>
      <c r="H2272" t="s">
        <v>436</v>
      </c>
      <c r="I2272" t="str">
        <f t="shared" si="35"/>
        <v>20250401</v>
      </c>
      <c r="J2272" s="243"/>
      <c r="K2272" s="243"/>
    </row>
    <row r="2273" spans="1:11">
      <c r="A2273" t="s">
        <v>465</v>
      </c>
      <c r="B2273" t="s">
        <v>190</v>
      </c>
      <c r="C2273" t="s">
        <v>571</v>
      </c>
      <c r="D2273" t="s">
        <v>478</v>
      </c>
      <c r="E2273" t="s">
        <v>434</v>
      </c>
      <c r="F2273" s="243">
        <v>45748.335532407407</v>
      </c>
      <c r="G2273" t="s">
        <v>435</v>
      </c>
      <c r="H2273" t="s">
        <v>436</v>
      </c>
      <c r="I2273" t="str">
        <f t="shared" si="35"/>
        <v>20250401</v>
      </c>
      <c r="J2273" s="243"/>
      <c r="K2273" s="243"/>
    </row>
    <row r="2274" spans="1:11">
      <c r="A2274" t="s">
        <v>465</v>
      </c>
      <c r="B2274" t="s">
        <v>190</v>
      </c>
      <c r="C2274" t="s">
        <v>571</v>
      </c>
      <c r="D2274" t="s">
        <v>478</v>
      </c>
      <c r="E2274" t="s">
        <v>434</v>
      </c>
      <c r="F2274" s="243">
        <v>45747.771319444444</v>
      </c>
      <c r="G2274" t="s">
        <v>435</v>
      </c>
      <c r="H2274" t="s">
        <v>436</v>
      </c>
      <c r="I2274" t="str">
        <f t="shared" si="35"/>
        <v>20250331</v>
      </c>
      <c r="J2274" s="243"/>
      <c r="K2274" s="243"/>
    </row>
    <row r="2275" spans="1:11">
      <c r="A2275" t="s">
        <v>465</v>
      </c>
      <c r="B2275" t="s">
        <v>190</v>
      </c>
      <c r="C2275" t="s">
        <v>571</v>
      </c>
      <c r="D2275" t="s">
        <v>478</v>
      </c>
      <c r="E2275" t="s">
        <v>434</v>
      </c>
      <c r="F2275" s="243">
        <v>45747.335729166669</v>
      </c>
      <c r="G2275" t="s">
        <v>435</v>
      </c>
      <c r="H2275" t="s">
        <v>436</v>
      </c>
      <c r="I2275" t="str">
        <f t="shared" si="35"/>
        <v>20250331</v>
      </c>
      <c r="J2275" s="243"/>
      <c r="K2275" s="243"/>
    </row>
    <row r="2276" spans="1:11">
      <c r="A2276" t="s">
        <v>465</v>
      </c>
      <c r="B2276" t="s">
        <v>190</v>
      </c>
      <c r="C2276" t="s">
        <v>571</v>
      </c>
      <c r="D2276" t="s">
        <v>478</v>
      </c>
      <c r="E2276" t="s">
        <v>434</v>
      </c>
      <c r="F2276" s="243">
        <v>45744.33353009259</v>
      </c>
      <c r="G2276" t="s">
        <v>435</v>
      </c>
      <c r="H2276" t="s">
        <v>436</v>
      </c>
      <c r="I2276" t="str">
        <f t="shared" si="35"/>
        <v>20250328</v>
      </c>
      <c r="J2276" s="243"/>
      <c r="K2276" s="243"/>
    </row>
    <row r="2277" spans="1:11">
      <c r="A2277" t="s">
        <v>465</v>
      </c>
      <c r="B2277" t="s">
        <v>190</v>
      </c>
      <c r="C2277" t="s">
        <v>571</v>
      </c>
      <c r="D2277" t="s">
        <v>478</v>
      </c>
      <c r="E2277" t="s">
        <v>434</v>
      </c>
      <c r="F2277" s="243">
        <v>45743.796990740739</v>
      </c>
      <c r="G2277" t="s">
        <v>435</v>
      </c>
      <c r="H2277" t="s">
        <v>436</v>
      </c>
      <c r="I2277" t="str">
        <f t="shared" si="35"/>
        <v>20250327</v>
      </c>
      <c r="J2277" s="243"/>
      <c r="K2277" s="243"/>
    </row>
    <row r="2278" spans="1:11">
      <c r="A2278" t="s">
        <v>465</v>
      </c>
      <c r="B2278" t="s">
        <v>190</v>
      </c>
      <c r="C2278" t="s">
        <v>571</v>
      </c>
      <c r="D2278" t="s">
        <v>478</v>
      </c>
      <c r="E2278" t="s">
        <v>434</v>
      </c>
      <c r="F2278" s="243">
        <v>45743.335856481484</v>
      </c>
      <c r="G2278" t="s">
        <v>435</v>
      </c>
      <c r="H2278" t="s">
        <v>436</v>
      </c>
      <c r="I2278" t="str">
        <f t="shared" si="35"/>
        <v>20250327</v>
      </c>
      <c r="J2278" s="243"/>
      <c r="K2278" s="243"/>
    </row>
    <row r="2279" spans="1:11">
      <c r="A2279" t="s">
        <v>465</v>
      </c>
      <c r="B2279" t="s">
        <v>190</v>
      </c>
      <c r="C2279" t="s">
        <v>571</v>
      </c>
      <c r="D2279" t="s">
        <v>478</v>
      </c>
      <c r="E2279" t="s">
        <v>434</v>
      </c>
      <c r="F2279" s="243">
        <v>45742.78396990741</v>
      </c>
      <c r="G2279" t="s">
        <v>435</v>
      </c>
      <c r="H2279" t="s">
        <v>436</v>
      </c>
      <c r="I2279" t="str">
        <f t="shared" si="35"/>
        <v>20250326</v>
      </c>
      <c r="J2279" s="243"/>
      <c r="K2279" s="243"/>
    </row>
    <row r="2280" spans="1:11">
      <c r="A2280" t="s">
        <v>465</v>
      </c>
      <c r="B2280" t="s">
        <v>190</v>
      </c>
      <c r="C2280" t="s">
        <v>571</v>
      </c>
      <c r="D2280" t="s">
        <v>478</v>
      </c>
      <c r="E2280" t="s">
        <v>434</v>
      </c>
      <c r="F2280" s="243">
        <v>45742.329953703702</v>
      </c>
      <c r="G2280" t="s">
        <v>435</v>
      </c>
      <c r="H2280" t="s">
        <v>436</v>
      </c>
      <c r="I2280" t="str">
        <f t="shared" si="35"/>
        <v>20250326</v>
      </c>
      <c r="J2280" s="243"/>
      <c r="K2280" s="243"/>
    </row>
    <row r="2281" spans="1:11">
      <c r="A2281" t="s">
        <v>465</v>
      </c>
      <c r="B2281" t="s">
        <v>190</v>
      </c>
      <c r="C2281" t="s">
        <v>571</v>
      </c>
      <c r="D2281" t="s">
        <v>478</v>
      </c>
      <c r="E2281" t="s">
        <v>434</v>
      </c>
      <c r="F2281" s="243">
        <v>45741.734814814816</v>
      </c>
      <c r="G2281" t="s">
        <v>435</v>
      </c>
      <c r="H2281" t="s">
        <v>436</v>
      </c>
      <c r="I2281" t="str">
        <f t="shared" si="35"/>
        <v>20250325</v>
      </c>
      <c r="J2281" s="243"/>
      <c r="K2281" s="243"/>
    </row>
    <row r="2282" spans="1:11">
      <c r="A2282" t="s">
        <v>465</v>
      </c>
      <c r="B2282" t="s">
        <v>190</v>
      </c>
      <c r="C2282" t="s">
        <v>571</v>
      </c>
      <c r="D2282" t="s">
        <v>478</v>
      </c>
      <c r="E2282" t="s">
        <v>434</v>
      </c>
      <c r="F2282" s="243">
        <v>45741.327476851853</v>
      </c>
      <c r="G2282" t="s">
        <v>435</v>
      </c>
      <c r="H2282" t="s">
        <v>436</v>
      </c>
      <c r="I2282" t="str">
        <f t="shared" si="35"/>
        <v>20250325</v>
      </c>
      <c r="J2282" s="243"/>
      <c r="K2282" s="243"/>
    </row>
    <row r="2283" spans="1:11">
      <c r="A2283" t="s">
        <v>465</v>
      </c>
      <c r="B2283" t="s">
        <v>190</v>
      </c>
      <c r="C2283" t="s">
        <v>571</v>
      </c>
      <c r="D2283" t="s">
        <v>478</v>
      </c>
      <c r="E2283" t="s">
        <v>434</v>
      </c>
      <c r="F2283" s="243">
        <v>45740.783888888887</v>
      </c>
      <c r="G2283" t="s">
        <v>435</v>
      </c>
      <c r="H2283" t="s">
        <v>436</v>
      </c>
      <c r="I2283" t="str">
        <f t="shared" si="35"/>
        <v>20250324</v>
      </c>
      <c r="J2283" s="243"/>
      <c r="K2283" s="243"/>
    </row>
    <row r="2284" spans="1:11">
      <c r="A2284" t="s">
        <v>465</v>
      </c>
      <c r="B2284" t="s">
        <v>190</v>
      </c>
      <c r="C2284" t="s">
        <v>571</v>
      </c>
      <c r="D2284" t="s">
        <v>478</v>
      </c>
      <c r="E2284" t="s">
        <v>434</v>
      </c>
      <c r="F2284" s="243">
        <v>45740.344490740739</v>
      </c>
      <c r="G2284" t="s">
        <v>435</v>
      </c>
      <c r="H2284" t="s">
        <v>436</v>
      </c>
      <c r="I2284" t="str">
        <f t="shared" si="35"/>
        <v>20250324</v>
      </c>
      <c r="J2284" s="243"/>
      <c r="K2284" s="243"/>
    </row>
    <row r="2285" spans="1:11">
      <c r="A2285" t="s">
        <v>465</v>
      </c>
      <c r="B2285" t="s">
        <v>190</v>
      </c>
      <c r="C2285" t="s">
        <v>571</v>
      </c>
      <c r="D2285" t="s">
        <v>478</v>
      </c>
      <c r="E2285" t="s">
        <v>434</v>
      </c>
      <c r="F2285" s="243">
        <v>45737.775173611109</v>
      </c>
      <c r="G2285" t="s">
        <v>435</v>
      </c>
      <c r="H2285" t="s">
        <v>436</v>
      </c>
      <c r="I2285" t="str">
        <f t="shared" si="35"/>
        <v>20250321</v>
      </c>
      <c r="J2285" s="243"/>
      <c r="K2285" s="243"/>
    </row>
    <row r="2286" spans="1:11">
      <c r="A2286" t="s">
        <v>465</v>
      </c>
      <c r="B2286" t="s">
        <v>190</v>
      </c>
      <c r="C2286" t="s">
        <v>571</v>
      </c>
      <c r="D2286" t="s">
        <v>478</v>
      </c>
      <c r="E2286" t="s">
        <v>434</v>
      </c>
      <c r="F2286" s="243">
        <v>45737.347060185188</v>
      </c>
      <c r="G2286" t="s">
        <v>435</v>
      </c>
      <c r="H2286" t="s">
        <v>436</v>
      </c>
      <c r="I2286" t="str">
        <f t="shared" si="35"/>
        <v>20250321</v>
      </c>
      <c r="J2286" s="243"/>
      <c r="K2286" s="243"/>
    </row>
    <row r="2287" spans="1:11">
      <c r="A2287" t="s">
        <v>465</v>
      </c>
      <c r="B2287" t="s">
        <v>190</v>
      </c>
      <c r="C2287" t="s">
        <v>571</v>
      </c>
      <c r="D2287" t="s">
        <v>478</v>
      </c>
      <c r="E2287" t="s">
        <v>434</v>
      </c>
      <c r="F2287" s="243">
        <v>45736.766377314816</v>
      </c>
      <c r="G2287" t="s">
        <v>435</v>
      </c>
      <c r="H2287" t="s">
        <v>436</v>
      </c>
      <c r="I2287" t="str">
        <f t="shared" si="35"/>
        <v>20250320</v>
      </c>
      <c r="J2287" s="243"/>
      <c r="K2287" s="243"/>
    </row>
    <row r="2288" spans="1:11">
      <c r="A2288" t="s">
        <v>465</v>
      </c>
      <c r="B2288" t="s">
        <v>190</v>
      </c>
      <c r="C2288" t="s">
        <v>571</v>
      </c>
      <c r="D2288" t="s">
        <v>478</v>
      </c>
      <c r="E2288" t="s">
        <v>434</v>
      </c>
      <c r="F2288" s="243">
        <v>45736.342314814814</v>
      </c>
      <c r="G2288" t="s">
        <v>435</v>
      </c>
      <c r="H2288" t="s">
        <v>436</v>
      </c>
      <c r="I2288" t="str">
        <f t="shared" si="35"/>
        <v>20250320</v>
      </c>
      <c r="J2288" s="243"/>
      <c r="K2288" s="243"/>
    </row>
    <row r="2289" spans="1:11">
      <c r="A2289" t="s">
        <v>465</v>
      </c>
      <c r="B2289" t="s">
        <v>146</v>
      </c>
      <c r="C2289" t="s">
        <v>572</v>
      </c>
      <c r="D2289" t="s">
        <v>433</v>
      </c>
      <c r="E2289" t="s">
        <v>434</v>
      </c>
      <c r="F2289" s="243">
        <v>45740.335532407407</v>
      </c>
      <c r="G2289" t="s">
        <v>435</v>
      </c>
      <c r="H2289" t="s">
        <v>436</v>
      </c>
      <c r="I2289" t="str">
        <f t="shared" si="35"/>
        <v>20250324</v>
      </c>
      <c r="J2289" s="243"/>
      <c r="K2289" s="243"/>
    </row>
    <row r="2290" spans="1:11">
      <c r="A2290" t="s">
        <v>465</v>
      </c>
      <c r="B2290" t="s">
        <v>146</v>
      </c>
      <c r="C2290" t="s">
        <v>572</v>
      </c>
      <c r="D2290" t="s">
        <v>433</v>
      </c>
      <c r="E2290" t="s">
        <v>434</v>
      </c>
      <c r="F2290" s="243">
        <v>45737.778449074074</v>
      </c>
      <c r="G2290" t="s">
        <v>435</v>
      </c>
      <c r="H2290" t="s">
        <v>436</v>
      </c>
      <c r="I2290" t="str">
        <f t="shared" si="35"/>
        <v>20250321</v>
      </c>
      <c r="J2290" s="243"/>
      <c r="K2290" s="243"/>
    </row>
    <row r="2291" spans="1:11">
      <c r="A2291" t="s">
        <v>465</v>
      </c>
      <c r="B2291" t="s">
        <v>146</v>
      </c>
      <c r="C2291" t="s">
        <v>572</v>
      </c>
      <c r="D2291" t="s">
        <v>433</v>
      </c>
      <c r="E2291" t="s">
        <v>434</v>
      </c>
      <c r="F2291" s="243">
        <v>45737.335324074076</v>
      </c>
      <c r="G2291" t="s">
        <v>435</v>
      </c>
      <c r="H2291" t="s">
        <v>436</v>
      </c>
      <c r="I2291" t="str">
        <f t="shared" si="35"/>
        <v>20250321</v>
      </c>
      <c r="J2291" s="243"/>
      <c r="K2291" s="243"/>
    </row>
    <row r="2292" spans="1:11">
      <c r="A2292" t="s">
        <v>465</v>
      </c>
      <c r="B2292" t="s">
        <v>146</v>
      </c>
      <c r="C2292" t="s">
        <v>572</v>
      </c>
      <c r="D2292" t="s">
        <v>433</v>
      </c>
      <c r="E2292" t="s">
        <v>434</v>
      </c>
      <c r="F2292" s="243">
        <v>45736.789780092593</v>
      </c>
      <c r="G2292" t="s">
        <v>435</v>
      </c>
      <c r="H2292" t="s">
        <v>436</v>
      </c>
      <c r="I2292" t="str">
        <f t="shared" si="35"/>
        <v>20250320</v>
      </c>
      <c r="J2292" s="243"/>
      <c r="K2292" s="243"/>
    </row>
    <row r="2293" spans="1:11">
      <c r="A2293" t="s">
        <v>465</v>
      </c>
      <c r="B2293" t="s">
        <v>146</v>
      </c>
      <c r="C2293" t="s">
        <v>572</v>
      </c>
      <c r="D2293" t="s">
        <v>433</v>
      </c>
      <c r="E2293" t="s">
        <v>434</v>
      </c>
      <c r="F2293" s="243">
        <v>45736.333518518521</v>
      </c>
      <c r="G2293" t="s">
        <v>435</v>
      </c>
      <c r="H2293" t="s">
        <v>436</v>
      </c>
      <c r="I2293" t="str">
        <f t="shared" si="35"/>
        <v>20250320</v>
      </c>
      <c r="J2293" s="243"/>
      <c r="K2293" s="243"/>
    </row>
    <row r="2294" spans="1:11">
      <c r="A2294" t="s">
        <v>513</v>
      </c>
      <c r="B2294" t="s">
        <v>116</v>
      </c>
      <c r="C2294" t="s">
        <v>514</v>
      </c>
      <c r="D2294" t="s">
        <v>433</v>
      </c>
      <c r="E2294" t="s">
        <v>434</v>
      </c>
      <c r="F2294" s="243">
        <v>45773.741990740738</v>
      </c>
      <c r="G2294" t="s">
        <v>450</v>
      </c>
      <c r="H2294" t="s">
        <v>451</v>
      </c>
      <c r="I2294" t="str">
        <f t="shared" si="35"/>
        <v>20250426</v>
      </c>
      <c r="J2294" s="243"/>
      <c r="K2294" s="243"/>
    </row>
    <row r="2295" spans="1:11">
      <c r="A2295" t="s">
        <v>513</v>
      </c>
      <c r="B2295" t="s">
        <v>116</v>
      </c>
      <c r="C2295" t="s">
        <v>514</v>
      </c>
      <c r="D2295" t="s">
        <v>433</v>
      </c>
      <c r="E2295" t="s">
        <v>434</v>
      </c>
      <c r="F2295" s="243">
        <v>45773.344398148147</v>
      </c>
      <c r="G2295" t="s">
        <v>450</v>
      </c>
      <c r="H2295" t="s">
        <v>451</v>
      </c>
      <c r="I2295" t="str">
        <f t="shared" si="35"/>
        <v>20250426</v>
      </c>
      <c r="J2295" s="243"/>
      <c r="K2295" s="243"/>
    </row>
    <row r="2296" spans="1:11">
      <c r="F2296" s="243"/>
      <c r="I2296" t="str">
        <f t="shared" si="35"/>
        <v>19000100</v>
      </c>
      <c r="J2296" s="243"/>
      <c r="K2296" s="243"/>
    </row>
    <row r="2297" spans="1:11">
      <c r="F2297" s="243"/>
      <c r="I2297" t="str">
        <f t="shared" si="35"/>
        <v>19000100</v>
      </c>
      <c r="J2297" s="243"/>
      <c r="K2297" s="243"/>
    </row>
    <row r="2298" spans="1:11">
      <c r="F2298" s="243"/>
      <c r="I2298" t="str">
        <f t="shared" si="35"/>
        <v>19000100</v>
      </c>
      <c r="J2298" s="243"/>
      <c r="K2298" s="243"/>
    </row>
    <row r="2299" spans="1:11">
      <c r="F2299" s="243"/>
      <c r="I2299" t="str">
        <f t="shared" si="35"/>
        <v>19000100</v>
      </c>
      <c r="J2299" s="243"/>
      <c r="K2299" s="243"/>
    </row>
    <row r="2300" spans="1:11">
      <c r="F2300" s="243"/>
      <c r="I2300" t="str">
        <f t="shared" si="35"/>
        <v>19000100</v>
      </c>
      <c r="J2300" s="243"/>
      <c r="K2300" s="243"/>
    </row>
    <row r="2301" spans="1:11">
      <c r="F2301" s="243"/>
      <c r="I2301" t="str">
        <f t="shared" si="35"/>
        <v>19000100</v>
      </c>
      <c r="J2301" s="243"/>
      <c r="K2301" s="243"/>
    </row>
    <row r="2302" spans="1:11">
      <c r="F2302" s="243"/>
      <c r="I2302" t="str">
        <f t="shared" si="35"/>
        <v>19000100</v>
      </c>
      <c r="J2302" s="243"/>
      <c r="K2302" s="243"/>
    </row>
    <row r="2303" spans="1:11">
      <c r="F2303" s="243"/>
      <c r="I2303" t="str">
        <f t="shared" si="35"/>
        <v>19000100</v>
      </c>
      <c r="J2303" s="243"/>
      <c r="K2303" s="243"/>
    </row>
    <row r="2304" spans="1:11">
      <c r="F2304" s="245"/>
      <c r="I2304" t="str">
        <f t="shared" si="35"/>
        <v>19000100</v>
      </c>
      <c r="J2304" s="243"/>
      <c r="K2304" s="243"/>
    </row>
    <row r="2305" spans="6:11">
      <c r="F2305" s="245"/>
      <c r="I2305" t="str">
        <f t="shared" si="35"/>
        <v>19000100</v>
      </c>
      <c r="J2305" s="243"/>
      <c r="K2305" s="243"/>
    </row>
    <row r="2306" spans="6:11">
      <c r="F2306" s="244"/>
      <c r="I2306" t="str">
        <f t="shared" ref="I2306:I2369" si="36">TEXT(F2306,"yyyymmdd")</f>
        <v>19000100</v>
      </c>
      <c r="J2306" s="243"/>
      <c r="K2306" s="243"/>
    </row>
    <row r="2307" spans="6:11">
      <c r="F2307" s="244"/>
      <c r="I2307" t="str">
        <f t="shared" si="36"/>
        <v>19000100</v>
      </c>
      <c r="J2307" s="243"/>
      <c r="K2307" s="243"/>
    </row>
    <row r="2308" spans="6:11">
      <c r="F2308" s="243"/>
      <c r="I2308" t="str">
        <f t="shared" si="36"/>
        <v>19000100</v>
      </c>
      <c r="J2308" s="243"/>
      <c r="K2308" s="243"/>
    </row>
    <row r="2309" spans="6:11">
      <c r="F2309" s="243"/>
      <c r="I2309" t="str">
        <f t="shared" si="36"/>
        <v>19000100</v>
      </c>
      <c r="J2309" s="243"/>
      <c r="K2309" s="243"/>
    </row>
    <row r="2310" spans="6:11">
      <c r="F2310" s="243"/>
      <c r="I2310" t="str">
        <f t="shared" si="36"/>
        <v>19000100</v>
      </c>
      <c r="J2310" s="243"/>
      <c r="K2310" s="243"/>
    </row>
    <row r="2311" spans="6:11">
      <c r="F2311" s="243"/>
      <c r="I2311" t="str">
        <f t="shared" si="36"/>
        <v>19000100</v>
      </c>
      <c r="J2311" s="243"/>
      <c r="K2311" s="243"/>
    </row>
    <row r="2312" spans="6:11">
      <c r="F2312" s="243"/>
      <c r="I2312" t="str">
        <f t="shared" si="36"/>
        <v>19000100</v>
      </c>
      <c r="J2312" s="243"/>
      <c r="K2312" s="243"/>
    </row>
    <row r="2313" spans="6:11">
      <c r="F2313" s="243"/>
      <c r="I2313" t="str">
        <f t="shared" si="36"/>
        <v>19000100</v>
      </c>
      <c r="J2313" s="243"/>
      <c r="K2313" s="243"/>
    </row>
    <row r="2314" spans="6:11">
      <c r="F2314" s="243"/>
      <c r="I2314" t="str">
        <f t="shared" si="36"/>
        <v>19000100</v>
      </c>
      <c r="J2314" s="243"/>
      <c r="K2314" s="243"/>
    </row>
    <row r="2315" spans="6:11">
      <c r="F2315" s="243"/>
      <c r="I2315" t="str">
        <f t="shared" si="36"/>
        <v>19000100</v>
      </c>
      <c r="J2315" s="243"/>
      <c r="K2315" s="243"/>
    </row>
    <row r="2316" spans="6:11">
      <c r="F2316" s="243"/>
      <c r="I2316" t="str">
        <f t="shared" si="36"/>
        <v>19000100</v>
      </c>
      <c r="J2316" s="243"/>
      <c r="K2316" s="243"/>
    </row>
    <row r="2317" spans="6:11">
      <c r="F2317" s="243"/>
      <c r="I2317" t="str">
        <f t="shared" si="36"/>
        <v>19000100</v>
      </c>
      <c r="J2317" s="243"/>
      <c r="K2317" s="243"/>
    </row>
    <row r="2318" spans="6:11">
      <c r="F2318" s="243"/>
      <c r="I2318" t="str">
        <f t="shared" si="36"/>
        <v>19000100</v>
      </c>
      <c r="J2318" s="243"/>
      <c r="K2318" s="243"/>
    </row>
    <row r="2319" spans="6:11">
      <c r="F2319" s="243"/>
      <c r="I2319" t="str">
        <f t="shared" si="36"/>
        <v>19000100</v>
      </c>
      <c r="J2319" s="243"/>
      <c r="K2319" s="243"/>
    </row>
    <row r="2320" spans="6:11">
      <c r="F2320" s="243"/>
      <c r="I2320" t="str">
        <f t="shared" si="36"/>
        <v>19000100</v>
      </c>
      <c r="J2320" s="243"/>
      <c r="K2320" s="243"/>
    </row>
    <row r="2321" spans="6:11">
      <c r="F2321" s="243"/>
      <c r="I2321" t="str">
        <f t="shared" si="36"/>
        <v>19000100</v>
      </c>
      <c r="J2321" s="243"/>
      <c r="K2321" s="243"/>
    </row>
    <row r="2322" spans="6:11">
      <c r="F2322" s="243"/>
      <c r="I2322" t="str">
        <f t="shared" si="36"/>
        <v>19000100</v>
      </c>
      <c r="J2322" s="243"/>
      <c r="K2322" s="243"/>
    </row>
    <row r="2323" spans="6:11">
      <c r="F2323" s="243"/>
      <c r="I2323" t="str">
        <f t="shared" si="36"/>
        <v>19000100</v>
      </c>
      <c r="J2323" s="243"/>
      <c r="K2323" s="243"/>
    </row>
    <row r="2324" spans="6:11">
      <c r="F2324" s="243"/>
      <c r="I2324" t="str">
        <f t="shared" si="36"/>
        <v>19000100</v>
      </c>
      <c r="J2324" s="243"/>
      <c r="K2324" s="243"/>
    </row>
    <row r="2325" spans="6:11">
      <c r="F2325" s="243"/>
      <c r="I2325" t="str">
        <f t="shared" si="36"/>
        <v>19000100</v>
      </c>
      <c r="J2325" s="243"/>
      <c r="K2325" s="243"/>
    </row>
    <row r="2326" spans="6:11">
      <c r="F2326" s="243"/>
      <c r="I2326" t="str">
        <f t="shared" si="36"/>
        <v>19000100</v>
      </c>
      <c r="J2326" s="243"/>
      <c r="K2326" s="243"/>
    </row>
    <row r="2327" spans="6:11">
      <c r="F2327" s="243"/>
      <c r="I2327" t="str">
        <f t="shared" si="36"/>
        <v>19000100</v>
      </c>
      <c r="J2327" s="243"/>
      <c r="K2327" s="243"/>
    </row>
    <row r="2328" spans="6:11">
      <c r="F2328" s="243"/>
      <c r="I2328" t="str">
        <f t="shared" si="36"/>
        <v>19000100</v>
      </c>
      <c r="J2328" s="243"/>
      <c r="K2328" s="243"/>
    </row>
    <row r="2329" spans="6:11">
      <c r="F2329" s="243"/>
      <c r="I2329" t="str">
        <f t="shared" si="36"/>
        <v>19000100</v>
      </c>
      <c r="J2329" s="243"/>
      <c r="K2329" s="243"/>
    </row>
    <row r="2330" spans="6:11">
      <c r="F2330" s="243"/>
      <c r="I2330" t="str">
        <f t="shared" si="36"/>
        <v>19000100</v>
      </c>
      <c r="J2330" s="243"/>
      <c r="K2330" s="243"/>
    </row>
    <row r="2331" spans="6:11">
      <c r="F2331" s="243"/>
      <c r="I2331" t="str">
        <f t="shared" si="36"/>
        <v>19000100</v>
      </c>
      <c r="J2331" s="243"/>
      <c r="K2331" s="243"/>
    </row>
    <row r="2332" spans="6:11">
      <c r="F2332" s="243"/>
      <c r="I2332" t="str">
        <f t="shared" si="36"/>
        <v>19000100</v>
      </c>
      <c r="J2332" s="243"/>
      <c r="K2332" s="243"/>
    </row>
    <row r="2333" spans="6:11">
      <c r="F2333" s="243"/>
      <c r="I2333" t="str">
        <f t="shared" si="36"/>
        <v>19000100</v>
      </c>
      <c r="J2333" s="243"/>
      <c r="K2333" s="243"/>
    </row>
    <row r="2334" spans="6:11">
      <c r="F2334" s="243"/>
      <c r="I2334" t="str">
        <f t="shared" si="36"/>
        <v>19000100</v>
      </c>
      <c r="J2334" s="243"/>
      <c r="K2334" s="243"/>
    </row>
    <row r="2335" spans="6:11">
      <c r="F2335" s="243"/>
      <c r="I2335" t="str">
        <f t="shared" si="36"/>
        <v>19000100</v>
      </c>
      <c r="J2335" s="243"/>
      <c r="K2335" s="243"/>
    </row>
    <row r="2336" spans="6:11">
      <c r="F2336" s="243"/>
      <c r="I2336" t="str">
        <f t="shared" si="36"/>
        <v>19000100</v>
      </c>
      <c r="J2336" s="243"/>
      <c r="K2336" s="243"/>
    </row>
    <row r="2337" spans="6:11">
      <c r="F2337" s="243"/>
      <c r="I2337" t="str">
        <f t="shared" si="36"/>
        <v>19000100</v>
      </c>
      <c r="J2337" s="243"/>
      <c r="K2337" s="243"/>
    </row>
    <row r="2338" spans="6:11">
      <c r="F2338" s="243"/>
      <c r="I2338" t="str">
        <f t="shared" si="36"/>
        <v>19000100</v>
      </c>
      <c r="J2338" s="243"/>
      <c r="K2338" s="243"/>
    </row>
    <row r="2339" spans="6:11">
      <c r="F2339" s="243"/>
      <c r="I2339" t="str">
        <f t="shared" si="36"/>
        <v>19000100</v>
      </c>
      <c r="J2339" s="243"/>
      <c r="K2339" s="243"/>
    </row>
    <row r="2340" spans="6:11">
      <c r="F2340" s="243"/>
      <c r="I2340" t="str">
        <f t="shared" si="36"/>
        <v>19000100</v>
      </c>
      <c r="J2340" s="243"/>
      <c r="K2340" s="243"/>
    </row>
    <row r="2341" spans="6:11">
      <c r="F2341" s="243"/>
      <c r="I2341" t="str">
        <f t="shared" si="36"/>
        <v>19000100</v>
      </c>
      <c r="J2341" s="243"/>
      <c r="K2341" s="243"/>
    </row>
    <row r="2342" spans="6:11">
      <c r="F2342" s="243"/>
      <c r="I2342" t="str">
        <f t="shared" si="36"/>
        <v>19000100</v>
      </c>
      <c r="J2342" s="243"/>
      <c r="K2342" s="243"/>
    </row>
    <row r="2343" spans="6:11">
      <c r="F2343" s="243"/>
      <c r="I2343" t="str">
        <f t="shared" si="36"/>
        <v>19000100</v>
      </c>
      <c r="J2343" s="243"/>
      <c r="K2343" s="243"/>
    </row>
    <row r="2344" spans="6:11">
      <c r="F2344" s="243"/>
      <c r="I2344" t="str">
        <f t="shared" si="36"/>
        <v>19000100</v>
      </c>
      <c r="J2344" s="243"/>
      <c r="K2344" s="243"/>
    </row>
    <row r="2345" spans="6:11">
      <c r="F2345" s="244"/>
      <c r="I2345" t="str">
        <f t="shared" si="36"/>
        <v>19000100</v>
      </c>
      <c r="J2345" s="243"/>
      <c r="K2345" s="243"/>
    </row>
    <row r="2346" spans="6:11">
      <c r="F2346" s="244"/>
      <c r="I2346" t="str">
        <f t="shared" si="36"/>
        <v>19000100</v>
      </c>
      <c r="J2346" s="243"/>
      <c r="K2346" s="243"/>
    </row>
    <row r="2347" spans="6:11">
      <c r="F2347" s="243"/>
      <c r="I2347" t="str">
        <f t="shared" si="36"/>
        <v>19000100</v>
      </c>
      <c r="J2347" s="243"/>
      <c r="K2347" s="243"/>
    </row>
    <row r="2348" spans="6:11">
      <c r="F2348" s="243"/>
      <c r="I2348" t="str">
        <f t="shared" si="36"/>
        <v>19000100</v>
      </c>
      <c r="J2348" s="243"/>
      <c r="K2348" s="243"/>
    </row>
    <row r="2349" spans="6:11">
      <c r="F2349" s="243"/>
      <c r="I2349" t="str">
        <f t="shared" si="36"/>
        <v>19000100</v>
      </c>
      <c r="J2349" s="243"/>
      <c r="K2349" s="243"/>
    </row>
    <row r="2350" spans="6:11">
      <c r="F2350" s="243"/>
      <c r="I2350" t="str">
        <f t="shared" si="36"/>
        <v>19000100</v>
      </c>
      <c r="J2350" s="243"/>
      <c r="K2350" s="243"/>
    </row>
    <row r="2351" spans="6:11">
      <c r="F2351" s="243"/>
      <c r="I2351" t="str">
        <f t="shared" si="36"/>
        <v>19000100</v>
      </c>
      <c r="J2351" s="243"/>
      <c r="K2351" s="243"/>
    </row>
    <row r="2352" spans="6:11">
      <c r="F2352" s="243"/>
      <c r="I2352" t="str">
        <f t="shared" si="36"/>
        <v>19000100</v>
      </c>
      <c r="J2352" s="243"/>
      <c r="K2352" s="243"/>
    </row>
    <row r="2353" spans="6:11">
      <c r="F2353" s="243"/>
      <c r="I2353" t="str">
        <f t="shared" si="36"/>
        <v>19000100</v>
      </c>
      <c r="J2353" s="243"/>
      <c r="K2353" s="243"/>
    </row>
    <row r="2354" spans="6:11">
      <c r="F2354" s="243"/>
      <c r="I2354" t="str">
        <f t="shared" si="36"/>
        <v>19000100</v>
      </c>
      <c r="J2354" s="243"/>
      <c r="K2354" s="243"/>
    </row>
    <row r="2355" spans="6:11">
      <c r="F2355" s="243"/>
      <c r="I2355" t="str">
        <f t="shared" si="36"/>
        <v>19000100</v>
      </c>
      <c r="J2355" s="243"/>
      <c r="K2355" s="243"/>
    </row>
    <row r="2356" spans="6:11">
      <c r="F2356" s="243"/>
      <c r="I2356" t="str">
        <f t="shared" si="36"/>
        <v>19000100</v>
      </c>
      <c r="J2356" s="243"/>
      <c r="K2356" s="243"/>
    </row>
    <row r="2357" spans="6:11">
      <c r="F2357" s="243"/>
      <c r="I2357" t="str">
        <f t="shared" si="36"/>
        <v>19000100</v>
      </c>
      <c r="J2357" s="243"/>
      <c r="K2357" s="243"/>
    </row>
    <row r="2358" spans="6:11">
      <c r="F2358" s="243"/>
      <c r="I2358" t="str">
        <f t="shared" si="36"/>
        <v>19000100</v>
      </c>
      <c r="J2358" s="243"/>
      <c r="K2358" s="243"/>
    </row>
    <row r="2359" spans="6:11">
      <c r="F2359" s="243"/>
      <c r="I2359" t="str">
        <f t="shared" si="36"/>
        <v>19000100</v>
      </c>
      <c r="J2359" s="243"/>
      <c r="K2359" s="243"/>
    </row>
    <row r="2360" spans="6:11">
      <c r="F2360" s="243"/>
      <c r="I2360" t="str">
        <f t="shared" si="36"/>
        <v>19000100</v>
      </c>
      <c r="J2360" s="243"/>
      <c r="K2360" s="243"/>
    </row>
    <row r="2361" spans="6:11">
      <c r="F2361" s="243"/>
      <c r="I2361" t="str">
        <f t="shared" si="36"/>
        <v>19000100</v>
      </c>
      <c r="J2361" s="243"/>
      <c r="K2361" s="243"/>
    </row>
    <row r="2362" spans="6:11">
      <c r="F2362" s="245"/>
      <c r="I2362" t="str">
        <f t="shared" si="36"/>
        <v>19000100</v>
      </c>
      <c r="J2362" s="243"/>
      <c r="K2362" s="243"/>
    </row>
    <row r="2363" spans="6:11">
      <c r="F2363" s="244"/>
      <c r="I2363" t="str">
        <f t="shared" si="36"/>
        <v>19000100</v>
      </c>
      <c r="J2363" s="243"/>
      <c r="K2363" s="243"/>
    </row>
    <row r="2364" spans="6:11">
      <c r="F2364" s="243"/>
      <c r="I2364" t="str">
        <f t="shared" si="36"/>
        <v>19000100</v>
      </c>
      <c r="J2364" s="243"/>
      <c r="K2364" s="243"/>
    </row>
    <row r="2365" spans="6:11">
      <c r="F2365" s="243"/>
      <c r="I2365" t="str">
        <f t="shared" si="36"/>
        <v>19000100</v>
      </c>
      <c r="J2365" s="243"/>
      <c r="K2365" s="243"/>
    </row>
    <row r="2366" spans="6:11">
      <c r="F2366" s="243"/>
      <c r="I2366" t="str">
        <f t="shared" si="36"/>
        <v>19000100</v>
      </c>
      <c r="J2366" s="243"/>
      <c r="K2366" s="243"/>
    </row>
    <row r="2367" spans="6:11">
      <c r="F2367" s="243"/>
      <c r="I2367" t="str">
        <f t="shared" si="36"/>
        <v>19000100</v>
      </c>
      <c r="J2367" s="243"/>
      <c r="K2367" s="243"/>
    </row>
    <row r="2368" spans="6:11">
      <c r="F2368" s="243"/>
      <c r="I2368" t="str">
        <f t="shared" si="36"/>
        <v>19000100</v>
      </c>
      <c r="J2368" s="243"/>
      <c r="K2368" s="243"/>
    </row>
    <row r="2369" spans="6:11">
      <c r="F2369" s="243"/>
      <c r="I2369" t="str">
        <f t="shared" si="36"/>
        <v>19000100</v>
      </c>
      <c r="J2369" s="243"/>
      <c r="K2369" s="243"/>
    </row>
    <row r="2370" spans="6:11">
      <c r="F2370" s="243"/>
      <c r="I2370" t="str">
        <f t="shared" ref="I2370:I2433" si="37">TEXT(F2370,"yyyymmdd")</f>
        <v>19000100</v>
      </c>
      <c r="J2370" s="243"/>
      <c r="K2370" s="243"/>
    </row>
    <row r="2371" spans="6:11">
      <c r="F2371" s="243"/>
      <c r="I2371" t="str">
        <f t="shared" si="37"/>
        <v>19000100</v>
      </c>
      <c r="J2371" s="243"/>
      <c r="K2371" s="243"/>
    </row>
    <row r="2372" spans="6:11">
      <c r="F2372" s="243"/>
      <c r="I2372" t="str">
        <f t="shared" si="37"/>
        <v>19000100</v>
      </c>
      <c r="J2372" s="243"/>
      <c r="K2372" s="243"/>
    </row>
    <row r="2373" spans="6:11">
      <c r="F2373" s="243"/>
      <c r="I2373" t="str">
        <f t="shared" si="37"/>
        <v>19000100</v>
      </c>
      <c r="J2373" s="243"/>
      <c r="K2373" s="243"/>
    </row>
    <row r="2374" spans="6:11">
      <c r="F2374" s="243"/>
      <c r="I2374" t="str">
        <f t="shared" si="37"/>
        <v>19000100</v>
      </c>
      <c r="J2374" s="243"/>
      <c r="K2374" s="243"/>
    </row>
    <row r="2375" spans="6:11">
      <c r="F2375" s="243"/>
      <c r="I2375" t="str">
        <f t="shared" si="37"/>
        <v>19000100</v>
      </c>
      <c r="J2375" s="243"/>
      <c r="K2375" s="243"/>
    </row>
    <row r="2376" spans="6:11">
      <c r="F2376" s="243"/>
      <c r="I2376" t="str">
        <f t="shared" si="37"/>
        <v>19000100</v>
      </c>
      <c r="J2376" s="243"/>
      <c r="K2376" s="243"/>
    </row>
    <row r="2377" spans="6:11">
      <c r="F2377" s="243"/>
      <c r="I2377" t="str">
        <f t="shared" si="37"/>
        <v>19000100</v>
      </c>
      <c r="J2377" s="243"/>
      <c r="K2377" s="243"/>
    </row>
    <row r="2378" spans="6:11">
      <c r="F2378" s="243"/>
      <c r="I2378" t="str">
        <f t="shared" si="37"/>
        <v>19000100</v>
      </c>
      <c r="J2378" s="243"/>
      <c r="K2378" s="243"/>
    </row>
    <row r="2379" spans="6:11">
      <c r="F2379" s="243"/>
      <c r="I2379" t="str">
        <f t="shared" si="37"/>
        <v>19000100</v>
      </c>
      <c r="J2379" s="243"/>
      <c r="K2379" s="243"/>
    </row>
    <row r="2380" spans="6:11">
      <c r="F2380" s="243"/>
      <c r="I2380" t="str">
        <f t="shared" si="37"/>
        <v>19000100</v>
      </c>
      <c r="J2380" s="243"/>
      <c r="K2380" s="243"/>
    </row>
    <row r="2381" spans="6:11">
      <c r="F2381" s="243"/>
      <c r="I2381" t="str">
        <f t="shared" si="37"/>
        <v>19000100</v>
      </c>
      <c r="J2381" s="243"/>
      <c r="K2381" s="243"/>
    </row>
    <row r="2382" spans="6:11">
      <c r="F2382" s="243"/>
      <c r="I2382" t="str">
        <f t="shared" si="37"/>
        <v>19000100</v>
      </c>
      <c r="J2382" s="243"/>
      <c r="K2382" s="243"/>
    </row>
    <row r="2383" spans="6:11">
      <c r="F2383" s="243"/>
      <c r="I2383" t="str">
        <f t="shared" si="37"/>
        <v>19000100</v>
      </c>
      <c r="J2383" s="243"/>
      <c r="K2383" s="243"/>
    </row>
    <row r="2384" spans="6:11">
      <c r="F2384" s="243"/>
      <c r="I2384" t="str">
        <f t="shared" si="37"/>
        <v>19000100</v>
      </c>
      <c r="J2384" s="243"/>
      <c r="K2384" s="243"/>
    </row>
    <row r="2385" spans="6:11">
      <c r="F2385" s="243"/>
      <c r="I2385" t="str">
        <f t="shared" si="37"/>
        <v>19000100</v>
      </c>
      <c r="J2385" s="243"/>
      <c r="K2385" s="243"/>
    </row>
    <row r="2386" spans="6:11">
      <c r="F2386" s="243"/>
      <c r="I2386" t="str">
        <f t="shared" si="37"/>
        <v>19000100</v>
      </c>
      <c r="J2386" s="243"/>
      <c r="K2386" s="243"/>
    </row>
    <row r="2387" spans="6:11">
      <c r="F2387" s="243"/>
      <c r="I2387" t="str">
        <f t="shared" si="37"/>
        <v>19000100</v>
      </c>
      <c r="J2387" s="243"/>
      <c r="K2387" s="243"/>
    </row>
    <row r="2388" spans="6:11">
      <c r="F2388" s="243"/>
      <c r="I2388" t="str">
        <f t="shared" si="37"/>
        <v>19000100</v>
      </c>
      <c r="J2388" s="243"/>
      <c r="K2388" s="243"/>
    </row>
    <row r="2389" spans="6:11">
      <c r="F2389" s="243"/>
      <c r="I2389" t="str">
        <f t="shared" si="37"/>
        <v>19000100</v>
      </c>
      <c r="J2389" s="243"/>
      <c r="K2389" s="243"/>
    </row>
    <row r="2390" spans="6:11">
      <c r="F2390" s="243"/>
      <c r="I2390" t="str">
        <f t="shared" si="37"/>
        <v>19000100</v>
      </c>
      <c r="J2390" s="243"/>
      <c r="K2390" s="243"/>
    </row>
    <row r="2391" spans="6:11">
      <c r="F2391" s="243"/>
      <c r="I2391" t="str">
        <f t="shared" si="37"/>
        <v>19000100</v>
      </c>
      <c r="J2391" s="243"/>
      <c r="K2391" s="243"/>
    </row>
    <row r="2392" spans="6:11">
      <c r="F2392" s="243"/>
      <c r="I2392" t="str">
        <f t="shared" si="37"/>
        <v>19000100</v>
      </c>
      <c r="J2392" s="243"/>
      <c r="K2392" s="243"/>
    </row>
    <row r="2393" spans="6:11">
      <c r="F2393" s="243"/>
      <c r="I2393" t="str">
        <f t="shared" si="37"/>
        <v>19000100</v>
      </c>
      <c r="J2393" s="243"/>
      <c r="K2393" s="243"/>
    </row>
    <row r="2394" spans="6:11">
      <c r="F2394" s="243"/>
      <c r="I2394" t="str">
        <f t="shared" si="37"/>
        <v>19000100</v>
      </c>
      <c r="J2394" s="243"/>
      <c r="K2394" s="243"/>
    </row>
    <row r="2395" spans="6:11">
      <c r="F2395" s="243"/>
      <c r="I2395" t="str">
        <f t="shared" si="37"/>
        <v>19000100</v>
      </c>
      <c r="J2395" s="243"/>
      <c r="K2395" s="243"/>
    </row>
    <row r="2396" spans="6:11">
      <c r="F2396" s="243"/>
      <c r="I2396" t="str">
        <f t="shared" si="37"/>
        <v>19000100</v>
      </c>
      <c r="J2396" s="243"/>
      <c r="K2396" s="243"/>
    </row>
    <row r="2397" spans="6:11">
      <c r="F2397" s="243"/>
      <c r="I2397" t="str">
        <f t="shared" si="37"/>
        <v>19000100</v>
      </c>
      <c r="J2397" s="243"/>
      <c r="K2397" s="243"/>
    </row>
    <row r="2398" spans="6:11">
      <c r="F2398" s="243"/>
      <c r="I2398" t="str">
        <f t="shared" si="37"/>
        <v>19000100</v>
      </c>
      <c r="J2398" s="243"/>
      <c r="K2398" s="243"/>
    </row>
    <row r="2399" spans="6:11">
      <c r="F2399" s="243"/>
      <c r="I2399" t="str">
        <f t="shared" si="37"/>
        <v>19000100</v>
      </c>
      <c r="J2399" s="243"/>
      <c r="K2399" s="243"/>
    </row>
    <row r="2400" spans="6:11">
      <c r="F2400" s="243"/>
      <c r="I2400" t="str">
        <f t="shared" si="37"/>
        <v>19000100</v>
      </c>
      <c r="J2400" s="243"/>
      <c r="K2400" s="243"/>
    </row>
    <row r="2401" spans="6:11">
      <c r="F2401" s="243"/>
      <c r="I2401" t="str">
        <f t="shared" si="37"/>
        <v>19000100</v>
      </c>
      <c r="J2401" s="243"/>
      <c r="K2401" s="243"/>
    </row>
    <row r="2402" spans="6:11">
      <c r="F2402" s="243"/>
      <c r="I2402" t="str">
        <f t="shared" si="37"/>
        <v>19000100</v>
      </c>
      <c r="J2402" s="243"/>
      <c r="K2402" s="243"/>
    </row>
    <row r="2403" spans="6:11">
      <c r="F2403" s="243"/>
      <c r="I2403" t="str">
        <f t="shared" si="37"/>
        <v>19000100</v>
      </c>
      <c r="J2403" s="243"/>
      <c r="K2403" s="243"/>
    </row>
    <row r="2404" spans="6:11">
      <c r="F2404" s="243"/>
      <c r="I2404" t="str">
        <f t="shared" si="37"/>
        <v>19000100</v>
      </c>
      <c r="J2404" s="243"/>
      <c r="K2404" s="243"/>
    </row>
    <row r="2405" spans="6:11">
      <c r="F2405" s="243"/>
      <c r="I2405" t="str">
        <f t="shared" si="37"/>
        <v>19000100</v>
      </c>
      <c r="J2405" s="243"/>
      <c r="K2405" s="243"/>
    </row>
    <row r="2406" spans="6:11">
      <c r="F2406" s="243"/>
      <c r="I2406" t="str">
        <f t="shared" si="37"/>
        <v>19000100</v>
      </c>
      <c r="J2406" s="243"/>
      <c r="K2406" s="243"/>
    </row>
    <row r="2407" spans="6:11">
      <c r="F2407" s="245"/>
      <c r="I2407" t="str">
        <f t="shared" si="37"/>
        <v>19000100</v>
      </c>
      <c r="J2407" s="243"/>
      <c r="K2407" s="243"/>
    </row>
    <row r="2408" spans="6:11">
      <c r="F2408" s="244"/>
      <c r="I2408" t="str">
        <f t="shared" si="37"/>
        <v>19000100</v>
      </c>
      <c r="J2408" s="243"/>
      <c r="K2408" s="243"/>
    </row>
    <row r="2409" spans="6:11">
      <c r="F2409" s="243"/>
      <c r="I2409" t="str">
        <f t="shared" si="37"/>
        <v>19000100</v>
      </c>
      <c r="J2409" s="243"/>
      <c r="K2409" s="243"/>
    </row>
    <row r="2410" spans="6:11">
      <c r="F2410" s="243"/>
      <c r="I2410" t="str">
        <f t="shared" si="37"/>
        <v>19000100</v>
      </c>
      <c r="J2410" s="243"/>
      <c r="K2410" s="243"/>
    </row>
    <row r="2411" spans="6:11">
      <c r="F2411" s="243"/>
      <c r="I2411" t="str">
        <f t="shared" si="37"/>
        <v>19000100</v>
      </c>
      <c r="J2411" s="243"/>
      <c r="K2411" s="243"/>
    </row>
    <row r="2412" spans="6:11">
      <c r="F2412" s="243"/>
      <c r="I2412" t="str">
        <f t="shared" si="37"/>
        <v>19000100</v>
      </c>
      <c r="J2412" s="243"/>
      <c r="K2412" s="243"/>
    </row>
    <row r="2413" spans="6:11">
      <c r="F2413" s="243"/>
      <c r="I2413" t="str">
        <f t="shared" si="37"/>
        <v>19000100</v>
      </c>
      <c r="J2413" s="243"/>
      <c r="K2413" s="243"/>
    </row>
    <row r="2414" spans="6:11">
      <c r="F2414" s="243"/>
      <c r="I2414" t="str">
        <f t="shared" si="37"/>
        <v>19000100</v>
      </c>
      <c r="J2414" s="243"/>
      <c r="K2414" s="243"/>
    </row>
    <row r="2415" spans="6:11">
      <c r="F2415" s="243"/>
      <c r="I2415" t="str">
        <f t="shared" si="37"/>
        <v>19000100</v>
      </c>
      <c r="J2415" s="243"/>
      <c r="K2415" s="243"/>
    </row>
    <row r="2416" spans="6:11">
      <c r="F2416" s="243"/>
      <c r="I2416" t="str">
        <f t="shared" si="37"/>
        <v>19000100</v>
      </c>
      <c r="J2416" s="243"/>
      <c r="K2416" s="243"/>
    </row>
    <row r="2417" spans="6:12">
      <c r="F2417" s="243"/>
      <c r="I2417" t="str">
        <f t="shared" si="37"/>
        <v>19000100</v>
      </c>
      <c r="J2417" s="243"/>
      <c r="K2417" s="243"/>
    </row>
    <row r="2418" spans="6:12">
      <c r="F2418" s="243"/>
      <c r="I2418" t="str">
        <f t="shared" si="37"/>
        <v>19000100</v>
      </c>
      <c r="J2418" s="243"/>
      <c r="K2418" s="243"/>
    </row>
    <row r="2419" spans="6:12">
      <c r="F2419" s="243"/>
      <c r="I2419" t="str">
        <f t="shared" si="37"/>
        <v>19000100</v>
      </c>
      <c r="J2419" s="243"/>
      <c r="K2419" s="243"/>
    </row>
    <row r="2420" spans="6:12">
      <c r="F2420" s="243"/>
      <c r="I2420" t="str">
        <f t="shared" si="37"/>
        <v>19000100</v>
      </c>
      <c r="J2420" s="243"/>
      <c r="K2420" s="243"/>
    </row>
    <row r="2421" spans="6:12">
      <c r="F2421" s="243"/>
      <c r="I2421" t="str">
        <f t="shared" si="37"/>
        <v>19000100</v>
      </c>
      <c r="J2421" s="243"/>
      <c r="K2421" s="243"/>
    </row>
    <row r="2422" spans="6:12">
      <c r="F2422" s="243"/>
      <c r="I2422" t="str">
        <f t="shared" si="37"/>
        <v>19000100</v>
      </c>
      <c r="J2422" s="243"/>
      <c r="K2422" s="243"/>
    </row>
    <row r="2423" spans="6:12">
      <c r="F2423" s="243"/>
      <c r="I2423" t="str">
        <f t="shared" si="37"/>
        <v>19000100</v>
      </c>
      <c r="J2423" s="243"/>
      <c r="K2423" s="243"/>
      <c r="L2423" s="243"/>
    </row>
    <row r="2424" spans="6:12">
      <c r="F2424" s="243"/>
      <c r="I2424" t="str">
        <f t="shared" si="37"/>
        <v>19000100</v>
      </c>
      <c r="J2424" s="243"/>
      <c r="K2424" s="243"/>
      <c r="L2424" s="243"/>
    </row>
    <row r="2425" spans="6:12">
      <c r="F2425" s="243"/>
      <c r="I2425" t="str">
        <f t="shared" si="37"/>
        <v>19000100</v>
      </c>
      <c r="J2425" s="243"/>
      <c r="K2425" s="243"/>
      <c r="L2425" s="243"/>
    </row>
    <row r="2426" spans="6:12">
      <c r="F2426" s="243"/>
      <c r="I2426" t="str">
        <f t="shared" si="37"/>
        <v>19000100</v>
      </c>
      <c r="J2426" s="243"/>
      <c r="K2426" s="243"/>
      <c r="L2426" s="243"/>
    </row>
    <row r="2427" spans="6:12">
      <c r="F2427" s="243"/>
      <c r="I2427" t="str">
        <f t="shared" si="37"/>
        <v>19000100</v>
      </c>
      <c r="J2427" s="243"/>
      <c r="K2427" s="243"/>
      <c r="L2427" s="243"/>
    </row>
    <row r="2428" spans="6:12">
      <c r="F2428" s="243"/>
      <c r="I2428" t="str">
        <f t="shared" si="37"/>
        <v>19000100</v>
      </c>
      <c r="J2428" s="243"/>
      <c r="K2428" s="243"/>
      <c r="L2428" s="243"/>
    </row>
    <row r="2429" spans="6:12">
      <c r="F2429" s="243"/>
      <c r="I2429" t="str">
        <f t="shared" si="37"/>
        <v>19000100</v>
      </c>
      <c r="J2429" s="243"/>
      <c r="K2429" s="243"/>
      <c r="L2429" s="243"/>
    </row>
    <row r="2430" spans="6:12">
      <c r="F2430" s="243"/>
      <c r="I2430" t="str">
        <f t="shared" si="37"/>
        <v>19000100</v>
      </c>
      <c r="J2430" s="243"/>
      <c r="K2430" s="243"/>
      <c r="L2430" s="243"/>
    </row>
    <row r="2431" spans="6:12">
      <c r="F2431" s="243"/>
      <c r="I2431" t="str">
        <f t="shared" si="37"/>
        <v>19000100</v>
      </c>
      <c r="J2431" s="243"/>
      <c r="K2431" s="243"/>
      <c r="L2431" s="243"/>
    </row>
    <row r="2432" spans="6:12">
      <c r="F2432" s="243"/>
      <c r="I2432" t="str">
        <f t="shared" si="37"/>
        <v>19000100</v>
      </c>
      <c r="J2432" s="243"/>
      <c r="K2432" s="243"/>
      <c r="L2432" s="243"/>
    </row>
    <row r="2433" spans="6:12">
      <c r="F2433" s="243"/>
      <c r="I2433" t="str">
        <f t="shared" si="37"/>
        <v>19000100</v>
      </c>
      <c r="J2433" s="243"/>
      <c r="K2433" s="243"/>
      <c r="L2433" s="243"/>
    </row>
    <row r="2434" spans="6:12">
      <c r="F2434" s="243"/>
      <c r="I2434" t="str">
        <f t="shared" ref="I2434:I2497" si="38">TEXT(F2434,"yyyymmdd")</f>
        <v>19000100</v>
      </c>
      <c r="J2434" s="243"/>
      <c r="K2434" s="243"/>
      <c r="L2434" s="243"/>
    </row>
    <row r="2435" spans="6:12">
      <c r="F2435" s="243"/>
      <c r="I2435" t="str">
        <f t="shared" si="38"/>
        <v>19000100</v>
      </c>
      <c r="J2435" s="243"/>
      <c r="K2435" s="243"/>
      <c r="L2435" s="243"/>
    </row>
    <row r="2436" spans="6:12">
      <c r="F2436" s="243"/>
      <c r="I2436" t="str">
        <f t="shared" si="38"/>
        <v>19000100</v>
      </c>
      <c r="J2436" s="243"/>
      <c r="K2436" s="243"/>
      <c r="L2436" s="243"/>
    </row>
    <row r="2437" spans="6:12">
      <c r="F2437" s="243"/>
      <c r="I2437" t="str">
        <f t="shared" si="38"/>
        <v>19000100</v>
      </c>
      <c r="J2437" s="243"/>
      <c r="K2437" s="243"/>
      <c r="L2437" s="243"/>
    </row>
    <row r="2438" spans="6:12">
      <c r="F2438" s="243"/>
      <c r="I2438" t="str">
        <f t="shared" si="38"/>
        <v>19000100</v>
      </c>
      <c r="J2438" s="243"/>
      <c r="K2438" s="243"/>
      <c r="L2438" s="243"/>
    </row>
    <row r="2439" spans="6:12">
      <c r="F2439" s="243"/>
      <c r="I2439" t="str">
        <f t="shared" si="38"/>
        <v>19000100</v>
      </c>
      <c r="J2439" s="243"/>
      <c r="K2439" s="243"/>
      <c r="L2439" s="243"/>
    </row>
    <row r="2440" spans="6:12">
      <c r="F2440" s="243"/>
      <c r="I2440" t="str">
        <f t="shared" si="38"/>
        <v>19000100</v>
      </c>
      <c r="J2440" s="243"/>
      <c r="K2440" s="243"/>
      <c r="L2440" s="243"/>
    </row>
    <row r="2441" spans="6:12">
      <c r="F2441" s="243"/>
      <c r="I2441" t="str">
        <f t="shared" si="38"/>
        <v>19000100</v>
      </c>
      <c r="J2441" s="243"/>
      <c r="K2441" s="243"/>
      <c r="L2441" s="243"/>
    </row>
    <row r="2442" spans="6:12">
      <c r="F2442" s="243"/>
      <c r="I2442" t="str">
        <f t="shared" si="38"/>
        <v>19000100</v>
      </c>
      <c r="J2442" s="243"/>
      <c r="K2442" s="243"/>
      <c r="L2442" s="243"/>
    </row>
    <row r="2443" spans="6:12">
      <c r="F2443" s="243"/>
      <c r="I2443" t="str">
        <f t="shared" si="38"/>
        <v>19000100</v>
      </c>
      <c r="J2443" s="243"/>
      <c r="K2443" s="243"/>
      <c r="L2443" s="243"/>
    </row>
    <row r="2444" spans="6:12">
      <c r="F2444" s="243"/>
      <c r="I2444" t="str">
        <f t="shared" si="38"/>
        <v>19000100</v>
      </c>
      <c r="J2444" s="243"/>
      <c r="K2444" s="243"/>
      <c r="L2444" s="243"/>
    </row>
    <row r="2445" spans="6:12">
      <c r="F2445" s="243"/>
      <c r="I2445" t="str">
        <f t="shared" si="38"/>
        <v>19000100</v>
      </c>
      <c r="J2445" s="243"/>
      <c r="K2445" s="243"/>
      <c r="L2445" s="243"/>
    </row>
    <row r="2446" spans="6:12">
      <c r="F2446" s="243"/>
      <c r="I2446" t="str">
        <f t="shared" si="38"/>
        <v>19000100</v>
      </c>
      <c r="J2446" s="243"/>
      <c r="K2446" s="243"/>
      <c r="L2446" s="243"/>
    </row>
    <row r="2447" spans="6:12">
      <c r="F2447" s="243"/>
      <c r="I2447" t="str">
        <f t="shared" si="38"/>
        <v>19000100</v>
      </c>
      <c r="J2447" s="243"/>
      <c r="K2447" s="243"/>
      <c r="L2447" s="243"/>
    </row>
    <row r="2448" spans="6:12">
      <c r="F2448" s="243"/>
      <c r="I2448" t="str">
        <f t="shared" si="38"/>
        <v>19000100</v>
      </c>
      <c r="J2448" s="243"/>
      <c r="K2448" s="243"/>
      <c r="L2448" s="243"/>
    </row>
    <row r="2449" spans="6:12">
      <c r="F2449" s="243"/>
      <c r="I2449" t="str">
        <f t="shared" si="38"/>
        <v>19000100</v>
      </c>
      <c r="J2449" s="243"/>
      <c r="K2449" s="243"/>
      <c r="L2449" s="243"/>
    </row>
    <row r="2450" spans="6:12">
      <c r="F2450" s="243"/>
      <c r="I2450" t="str">
        <f t="shared" si="38"/>
        <v>19000100</v>
      </c>
      <c r="J2450" s="243"/>
      <c r="K2450" s="243"/>
      <c r="L2450" s="243"/>
    </row>
    <row r="2451" spans="6:12">
      <c r="F2451" s="243"/>
      <c r="I2451" t="str">
        <f t="shared" si="38"/>
        <v>19000100</v>
      </c>
      <c r="J2451" s="243"/>
      <c r="K2451" s="243"/>
      <c r="L2451" s="243"/>
    </row>
    <row r="2452" spans="6:12">
      <c r="F2452" s="243"/>
      <c r="I2452" t="str">
        <f t="shared" si="38"/>
        <v>19000100</v>
      </c>
      <c r="J2452" s="243"/>
      <c r="K2452" s="243"/>
      <c r="L2452" s="243"/>
    </row>
    <row r="2453" spans="6:12">
      <c r="F2453" s="243"/>
      <c r="I2453" t="str">
        <f t="shared" si="38"/>
        <v>19000100</v>
      </c>
      <c r="J2453" s="243"/>
      <c r="K2453" s="243"/>
      <c r="L2453" s="243"/>
    </row>
    <row r="2454" spans="6:12">
      <c r="F2454" s="243"/>
      <c r="I2454" t="str">
        <f t="shared" si="38"/>
        <v>19000100</v>
      </c>
      <c r="J2454" s="243"/>
      <c r="K2454" s="243"/>
      <c r="L2454" s="243"/>
    </row>
    <row r="2455" spans="6:12">
      <c r="F2455" s="243"/>
      <c r="I2455" t="str">
        <f t="shared" si="38"/>
        <v>19000100</v>
      </c>
      <c r="J2455" s="243"/>
      <c r="K2455" s="243"/>
      <c r="L2455" s="243"/>
    </row>
    <row r="2456" spans="6:12">
      <c r="F2456" s="243"/>
      <c r="I2456" t="str">
        <f t="shared" si="38"/>
        <v>19000100</v>
      </c>
      <c r="J2456" s="243"/>
      <c r="K2456" s="243"/>
      <c r="L2456" s="243"/>
    </row>
    <row r="2457" spans="6:12">
      <c r="F2457" s="246"/>
      <c r="I2457" t="str">
        <f t="shared" si="38"/>
        <v>19000100</v>
      </c>
      <c r="J2457" s="243"/>
      <c r="K2457" s="243"/>
      <c r="L2457" s="243"/>
    </row>
    <row r="2458" spans="6:12">
      <c r="F2458" s="243"/>
      <c r="I2458" t="str">
        <f t="shared" si="38"/>
        <v>19000100</v>
      </c>
      <c r="J2458" s="243"/>
      <c r="K2458" s="243"/>
      <c r="L2458" s="243"/>
    </row>
    <row r="2459" spans="6:12">
      <c r="F2459" s="243"/>
      <c r="I2459" t="str">
        <f t="shared" si="38"/>
        <v>19000100</v>
      </c>
      <c r="J2459" s="243"/>
      <c r="K2459" s="243"/>
      <c r="L2459" s="243"/>
    </row>
    <row r="2460" spans="6:12">
      <c r="F2460" s="243"/>
      <c r="I2460" t="str">
        <f t="shared" si="38"/>
        <v>19000100</v>
      </c>
      <c r="J2460" s="243"/>
      <c r="K2460" s="243"/>
      <c r="L2460" s="243"/>
    </row>
    <row r="2461" spans="6:12">
      <c r="F2461" s="243"/>
      <c r="I2461" t="str">
        <f t="shared" si="38"/>
        <v>19000100</v>
      </c>
      <c r="J2461" s="243"/>
      <c r="K2461" s="243"/>
      <c r="L2461" s="243"/>
    </row>
    <row r="2462" spans="6:12">
      <c r="F2462" s="243"/>
      <c r="I2462" t="str">
        <f t="shared" si="38"/>
        <v>19000100</v>
      </c>
      <c r="J2462" s="243"/>
      <c r="K2462" s="243"/>
      <c r="L2462" s="243"/>
    </row>
    <row r="2463" spans="6:12">
      <c r="F2463" s="243"/>
      <c r="I2463" t="str">
        <f t="shared" si="38"/>
        <v>19000100</v>
      </c>
      <c r="J2463" s="243"/>
      <c r="K2463" s="243"/>
      <c r="L2463" s="243"/>
    </row>
    <row r="2464" spans="6:12">
      <c r="F2464" s="243"/>
      <c r="I2464" t="str">
        <f t="shared" si="38"/>
        <v>19000100</v>
      </c>
      <c r="J2464" s="243"/>
      <c r="K2464" s="243"/>
      <c r="L2464" s="243"/>
    </row>
    <row r="2465" spans="6:12">
      <c r="F2465" s="243"/>
      <c r="I2465" t="str">
        <f t="shared" si="38"/>
        <v>19000100</v>
      </c>
      <c r="J2465" s="243"/>
      <c r="K2465" s="243"/>
      <c r="L2465" s="243"/>
    </row>
    <row r="2466" spans="6:12">
      <c r="F2466" s="243"/>
      <c r="I2466" t="str">
        <f t="shared" si="38"/>
        <v>19000100</v>
      </c>
      <c r="J2466" s="243"/>
      <c r="K2466" s="243"/>
      <c r="L2466" s="243"/>
    </row>
    <row r="2467" spans="6:12">
      <c r="F2467" s="243"/>
      <c r="I2467" t="str">
        <f t="shared" si="38"/>
        <v>19000100</v>
      </c>
      <c r="J2467" s="243"/>
      <c r="K2467" s="243"/>
      <c r="L2467" s="243"/>
    </row>
    <row r="2468" spans="6:12">
      <c r="F2468" s="243"/>
      <c r="I2468" t="str">
        <f t="shared" si="38"/>
        <v>19000100</v>
      </c>
      <c r="J2468" s="243"/>
      <c r="K2468" s="243"/>
      <c r="L2468" s="243"/>
    </row>
    <row r="2469" spans="6:12">
      <c r="F2469" s="243"/>
      <c r="I2469" t="str">
        <f t="shared" si="38"/>
        <v>19000100</v>
      </c>
      <c r="J2469" s="243"/>
      <c r="K2469" s="243"/>
      <c r="L2469" s="243"/>
    </row>
    <row r="2470" spans="6:12">
      <c r="F2470" s="243"/>
      <c r="I2470" t="str">
        <f t="shared" si="38"/>
        <v>19000100</v>
      </c>
      <c r="J2470" s="243"/>
      <c r="K2470" s="243"/>
      <c r="L2470" s="243"/>
    </row>
    <row r="2471" spans="6:12">
      <c r="F2471" s="243"/>
      <c r="I2471" t="str">
        <f t="shared" si="38"/>
        <v>19000100</v>
      </c>
      <c r="J2471" s="243"/>
      <c r="K2471" s="243"/>
      <c r="L2471" s="243"/>
    </row>
    <row r="2472" spans="6:12">
      <c r="F2472" s="243"/>
      <c r="I2472" t="str">
        <f t="shared" si="38"/>
        <v>19000100</v>
      </c>
      <c r="J2472" s="243"/>
      <c r="K2472" s="243"/>
      <c r="L2472" s="243"/>
    </row>
    <row r="2473" spans="6:12">
      <c r="F2473" s="243"/>
      <c r="I2473" t="str">
        <f t="shared" si="38"/>
        <v>19000100</v>
      </c>
      <c r="J2473" s="243"/>
      <c r="K2473" s="243"/>
      <c r="L2473" s="243"/>
    </row>
    <row r="2474" spans="6:12">
      <c r="F2474" s="243"/>
      <c r="I2474" t="str">
        <f t="shared" si="38"/>
        <v>19000100</v>
      </c>
      <c r="J2474" s="243"/>
      <c r="K2474" s="243"/>
      <c r="L2474" s="243"/>
    </row>
    <row r="2475" spans="6:12">
      <c r="F2475" s="243"/>
      <c r="I2475" t="str">
        <f t="shared" si="38"/>
        <v>19000100</v>
      </c>
      <c r="J2475" s="243"/>
      <c r="K2475" s="243"/>
      <c r="L2475" s="243"/>
    </row>
    <row r="2476" spans="6:12">
      <c r="F2476" s="243"/>
      <c r="I2476" t="str">
        <f t="shared" si="38"/>
        <v>19000100</v>
      </c>
      <c r="J2476" s="243"/>
      <c r="K2476" s="243"/>
      <c r="L2476" s="243"/>
    </row>
    <row r="2477" spans="6:12">
      <c r="F2477" s="243"/>
      <c r="I2477" t="str">
        <f t="shared" si="38"/>
        <v>19000100</v>
      </c>
      <c r="J2477" s="243"/>
      <c r="K2477" s="243"/>
      <c r="L2477" s="243"/>
    </row>
    <row r="2478" spans="6:12">
      <c r="F2478" s="243"/>
      <c r="I2478" t="str">
        <f t="shared" si="38"/>
        <v>19000100</v>
      </c>
      <c r="J2478" s="243"/>
      <c r="K2478" s="243"/>
      <c r="L2478" s="243"/>
    </row>
    <row r="2479" spans="6:12">
      <c r="F2479" s="243"/>
      <c r="I2479" t="str">
        <f t="shared" si="38"/>
        <v>19000100</v>
      </c>
      <c r="J2479" s="243"/>
      <c r="K2479" s="243"/>
      <c r="L2479" s="243"/>
    </row>
    <row r="2480" spans="6:12">
      <c r="F2480" s="243"/>
      <c r="I2480" t="str">
        <f t="shared" si="38"/>
        <v>19000100</v>
      </c>
      <c r="J2480" s="243"/>
      <c r="K2480" s="243"/>
      <c r="L2480" s="243"/>
    </row>
    <row r="2481" spans="6:12">
      <c r="F2481" s="243"/>
      <c r="I2481" t="str">
        <f t="shared" si="38"/>
        <v>19000100</v>
      </c>
      <c r="J2481" s="243"/>
      <c r="K2481" s="243"/>
      <c r="L2481" s="243"/>
    </row>
    <row r="2482" spans="6:12">
      <c r="F2482" s="243"/>
      <c r="I2482" t="str">
        <f t="shared" si="38"/>
        <v>19000100</v>
      </c>
      <c r="J2482" s="243"/>
      <c r="K2482" s="243"/>
      <c r="L2482" s="243"/>
    </row>
    <row r="2483" spans="6:12">
      <c r="F2483" s="243"/>
      <c r="I2483" t="str">
        <f t="shared" si="38"/>
        <v>19000100</v>
      </c>
      <c r="J2483" s="243"/>
      <c r="K2483" s="243"/>
      <c r="L2483" s="243"/>
    </row>
    <row r="2484" spans="6:12">
      <c r="F2484" s="243"/>
      <c r="I2484" t="str">
        <f t="shared" si="38"/>
        <v>19000100</v>
      </c>
      <c r="J2484" s="243"/>
      <c r="K2484" s="243"/>
      <c r="L2484" s="243"/>
    </row>
    <row r="2485" spans="6:12">
      <c r="F2485" s="243"/>
      <c r="I2485" t="str">
        <f t="shared" si="38"/>
        <v>19000100</v>
      </c>
      <c r="J2485" s="243"/>
      <c r="K2485" s="243"/>
      <c r="L2485" s="243"/>
    </row>
    <row r="2486" spans="6:12">
      <c r="F2486" s="243"/>
      <c r="I2486" t="str">
        <f t="shared" si="38"/>
        <v>19000100</v>
      </c>
      <c r="J2486" s="243"/>
      <c r="K2486" s="243"/>
      <c r="L2486" s="243"/>
    </row>
    <row r="2487" spans="6:12">
      <c r="F2487" s="243"/>
      <c r="I2487" t="str">
        <f t="shared" si="38"/>
        <v>19000100</v>
      </c>
      <c r="J2487" s="243"/>
      <c r="K2487" s="243"/>
      <c r="L2487" s="243"/>
    </row>
    <row r="2488" spans="6:12">
      <c r="F2488" s="243"/>
      <c r="I2488" t="str">
        <f t="shared" si="38"/>
        <v>19000100</v>
      </c>
      <c r="J2488" s="243"/>
      <c r="K2488" s="243"/>
      <c r="L2488" s="243"/>
    </row>
    <row r="2489" spans="6:12">
      <c r="F2489" s="243"/>
      <c r="I2489" t="str">
        <f t="shared" si="38"/>
        <v>19000100</v>
      </c>
      <c r="J2489" s="243"/>
      <c r="K2489" s="243"/>
      <c r="L2489" s="243"/>
    </row>
    <row r="2490" spans="6:12">
      <c r="F2490" s="243"/>
      <c r="I2490" t="str">
        <f t="shared" si="38"/>
        <v>19000100</v>
      </c>
      <c r="J2490" s="243"/>
      <c r="K2490" s="243"/>
      <c r="L2490" s="243"/>
    </row>
    <row r="2491" spans="6:12">
      <c r="F2491" s="243"/>
      <c r="I2491" t="str">
        <f t="shared" si="38"/>
        <v>19000100</v>
      </c>
      <c r="J2491" s="243"/>
      <c r="K2491" s="243"/>
      <c r="L2491" s="243"/>
    </row>
    <row r="2492" spans="6:12">
      <c r="F2492" s="243"/>
      <c r="I2492" t="str">
        <f t="shared" si="38"/>
        <v>19000100</v>
      </c>
      <c r="J2492" s="243"/>
      <c r="K2492" s="243"/>
      <c r="L2492" s="243"/>
    </row>
    <row r="2493" spans="6:12">
      <c r="F2493" s="243"/>
      <c r="I2493" t="str">
        <f t="shared" si="38"/>
        <v>19000100</v>
      </c>
      <c r="J2493" s="243"/>
      <c r="K2493" s="243"/>
      <c r="L2493" s="243"/>
    </row>
    <row r="2494" spans="6:12">
      <c r="F2494" s="243"/>
      <c r="I2494" t="str">
        <f t="shared" si="38"/>
        <v>19000100</v>
      </c>
      <c r="J2494" s="243"/>
      <c r="K2494" s="243"/>
      <c r="L2494" s="243"/>
    </row>
    <row r="2495" spans="6:12">
      <c r="F2495" s="243"/>
      <c r="I2495" t="str">
        <f t="shared" si="38"/>
        <v>19000100</v>
      </c>
      <c r="J2495" s="243"/>
      <c r="K2495" s="243"/>
      <c r="L2495" s="243"/>
    </row>
    <row r="2496" spans="6:12">
      <c r="F2496" s="243"/>
      <c r="I2496" t="str">
        <f t="shared" si="38"/>
        <v>19000100</v>
      </c>
      <c r="J2496" s="243"/>
      <c r="K2496" s="243"/>
      <c r="L2496" s="243"/>
    </row>
    <row r="2497" spans="6:12">
      <c r="F2497" s="243"/>
      <c r="I2497" t="str">
        <f t="shared" si="38"/>
        <v>19000100</v>
      </c>
      <c r="J2497" s="243"/>
      <c r="K2497" s="243"/>
      <c r="L2497" s="243"/>
    </row>
    <row r="2498" spans="6:12">
      <c r="F2498" s="243"/>
      <c r="I2498" t="str">
        <f t="shared" ref="I2498:I2561" si="39">TEXT(F2498,"yyyymmdd")</f>
        <v>19000100</v>
      </c>
      <c r="J2498" s="243"/>
      <c r="K2498" s="243"/>
    </row>
    <row r="2499" spans="6:12">
      <c r="F2499" s="243"/>
      <c r="I2499" t="str">
        <f t="shared" si="39"/>
        <v>19000100</v>
      </c>
      <c r="J2499" s="243"/>
      <c r="K2499" s="243"/>
    </row>
    <row r="2500" spans="6:12">
      <c r="F2500" s="243"/>
      <c r="I2500" t="str">
        <f t="shared" si="39"/>
        <v>19000100</v>
      </c>
      <c r="J2500" s="243"/>
      <c r="K2500" s="243"/>
    </row>
    <row r="2501" spans="6:12">
      <c r="F2501" s="243"/>
      <c r="I2501" t="str">
        <f t="shared" si="39"/>
        <v>19000100</v>
      </c>
      <c r="J2501" s="243"/>
      <c r="K2501" s="243"/>
    </row>
    <row r="2502" spans="6:12">
      <c r="F2502" s="243"/>
      <c r="I2502" t="str">
        <f t="shared" si="39"/>
        <v>19000100</v>
      </c>
      <c r="J2502" s="243"/>
      <c r="K2502" s="243"/>
    </row>
    <row r="2503" spans="6:12">
      <c r="F2503" s="243"/>
      <c r="I2503" t="str">
        <f t="shared" si="39"/>
        <v>19000100</v>
      </c>
      <c r="J2503" s="243"/>
      <c r="K2503" s="243"/>
    </row>
    <row r="2504" spans="6:12">
      <c r="F2504" s="243"/>
      <c r="I2504" t="str">
        <f t="shared" si="39"/>
        <v>19000100</v>
      </c>
      <c r="J2504" s="243"/>
      <c r="K2504" s="243"/>
    </row>
    <row r="2505" spans="6:12">
      <c r="F2505" s="243"/>
      <c r="I2505" t="str">
        <f t="shared" si="39"/>
        <v>19000100</v>
      </c>
      <c r="J2505" s="243"/>
      <c r="K2505" s="243"/>
    </row>
    <row r="2506" spans="6:12">
      <c r="F2506" s="243"/>
      <c r="I2506" t="str">
        <f t="shared" si="39"/>
        <v>19000100</v>
      </c>
      <c r="J2506" s="243"/>
      <c r="K2506" s="243"/>
    </row>
    <row r="2507" spans="6:12">
      <c r="F2507" s="243"/>
      <c r="I2507" t="str">
        <f t="shared" si="39"/>
        <v>19000100</v>
      </c>
      <c r="J2507" s="243"/>
      <c r="K2507" s="243"/>
    </row>
    <row r="2508" spans="6:12">
      <c r="F2508" s="243"/>
      <c r="I2508" t="str">
        <f t="shared" si="39"/>
        <v>19000100</v>
      </c>
      <c r="J2508" s="243"/>
      <c r="K2508" s="243"/>
    </row>
    <row r="2509" spans="6:12">
      <c r="F2509" s="243"/>
      <c r="I2509" t="str">
        <f t="shared" si="39"/>
        <v>19000100</v>
      </c>
      <c r="J2509" s="243"/>
      <c r="K2509" s="243"/>
    </row>
    <row r="2510" spans="6:12">
      <c r="F2510" s="243"/>
      <c r="I2510" t="str">
        <f t="shared" si="39"/>
        <v>19000100</v>
      </c>
      <c r="J2510" s="243"/>
      <c r="K2510" s="243"/>
    </row>
    <row r="2511" spans="6:12">
      <c r="F2511" s="243"/>
      <c r="I2511" t="str">
        <f t="shared" si="39"/>
        <v>19000100</v>
      </c>
      <c r="J2511" s="243"/>
      <c r="K2511" s="243"/>
    </row>
    <row r="2512" spans="6:12">
      <c r="F2512" s="243"/>
      <c r="I2512" t="str">
        <f t="shared" si="39"/>
        <v>19000100</v>
      </c>
      <c r="J2512" s="243"/>
      <c r="K2512" s="243"/>
    </row>
    <row r="2513" spans="6:11">
      <c r="F2513" s="243"/>
      <c r="I2513" t="str">
        <f t="shared" si="39"/>
        <v>19000100</v>
      </c>
      <c r="J2513" s="243"/>
      <c r="K2513" s="243"/>
    </row>
    <row r="2514" spans="6:11">
      <c r="F2514" s="246"/>
      <c r="I2514" t="str">
        <f t="shared" si="39"/>
        <v>19000100</v>
      </c>
      <c r="J2514" s="243"/>
      <c r="K2514" s="243"/>
    </row>
    <row r="2515" spans="6:11">
      <c r="F2515" s="243"/>
      <c r="I2515" t="str">
        <f t="shared" si="39"/>
        <v>19000100</v>
      </c>
      <c r="J2515" s="243"/>
      <c r="K2515" s="243"/>
    </row>
    <row r="2516" spans="6:11">
      <c r="F2516" s="243"/>
      <c r="I2516" t="str">
        <f t="shared" si="39"/>
        <v>19000100</v>
      </c>
      <c r="J2516" s="243"/>
      <c r="K2516" s="243"/>
    </row>
    <row r="2517" spans="6:11">
      <c r="F2517" s="243"/>
      <c r="I2517" t="str">
        <f t="shared" si="39"/>
        <v>19000100</v>
      </c>
      <c r="J2517" s="243"/>
      <c r="K2517" s="243"/>
    </row>
    <row r="2518" spans="6:11">
      <c r="F2518" s="243"/>
      <c r="I2518" t="str">
        <f t="shared" si="39"/>
        <v>19000100</v>
      </c>
      <c r="J2518" s="243"/>
      <c r="K2518" s="243"/>
    </row>
    <row r="2519" spans="6:11">
      <c r="F2519" s="243"/>
      <c r="I2519" t="str">
        <f t="shared" si="39"/>
        <v>19000100</v>
      </c>
      <c r="J2519" s="243"/>
      <c r="K2519" s="243"/>
    </row>
    <row r="2520" spans="6:11">
      <c r="F2520" s="243"/>
      <c r="I2520" t="str">
        <f t="shared" si="39"/>
        <v>19000100</v>
      </c>
      <c r="J2520" s="243"/>
      <c r="K2520" s="243"/>
    </row>
    <row r="2521" spans="6:11">
      <c r="F2521" s="243"/>
      <c r="I2521" t="str">
        <f t="shared" si="39"/>
        <v>19000100</v>
      </c>
      <c r="J2521" s="243"/>
      <c r="K2521" s="243"/>
    </row>
    <row r="2522" spans="6:11">
      <c r="F2522" s="243"/>
      <c r="I2522" t="str">
        <f t="shared" si="39"/>
        <v>19000100</v>
      </c>
      <c r="J2522" s="243"/>
      <c r="K2522" s="243"/>
    </row>
    <row r="2523" spans="6:11">
      <c r="F2523" s="243"/>
      <c r="I2523" t="str">
        <f t="shared" si="39"/>
        <v>19000100</v>
      </c>
      <c r="J2523" s="243"/>
      <c r="K2523" s="243"/>
    </row>
    <row r="2524" spans="6:11">
      <c r="F2524" s="243"/>
      <c r="I2524" t="str">
        <f t="shared" si="39"/>
        <v>19000100</v>
      </c>
      <c r="J2524" s="243"/>
      <c r="K2524" s="243"/>
    </row>
    <row r="2525" spans="6:11">
      <c r="F2525" s="243"/>
      <c r="I2525" t="str">
        <f t="shared" si="39"/>
        <v>19000100</v>
      </c>
      <c r="J2525" s="243"/>
      <c r="K2525" s="243"/>
    </row>
    <row r="2526" spans="6:11">
      <c r="F2526" s="243"/>
      <c r="I2526" t="str">
        <f t="shared" si="39"/>
        <v>19000100</v>
      </c>
      <c r="J2526" s="243"/>
      <c r="K2526" s="243"/>
    </row>
    <row r="2527" spans="6:11">
      <c r="F2527" s="243"/>
      <c r="I2527" t="str">
        <f t="shared" si="39"/>
        <v>19000100</v>
      </c>
      <c r="J2527" s="243"/>
      <c r="K2527" s="243"/>
    </row>
    <row r="2528" spans="6:11">
      <c r="F2528" s="243"/>
      <c r="I2528" t="str">
        <f t="shared" si="39"/>
        <v>19000100</v>
      </c>
      <c r="J2528" s="243"/>
      <c r="K2528" s="243"/>
    </row>
    <row r="2529" spans="6:11">
      <c r="F2529" s="243"/>
      <c r="I2529" t="str">
        <f t="shared" si="39"/>
        <v>19000100</v>
      </c>
      <c r="J2529" s="243"/>
      <c r="K2529" s="243"/>
    </row>
    <row r="2530" spans="6:11">
      <c r="F2530" s="243"/>
      <c r="I2530" t="str">
        <f t="shared" si="39"/>
        <v>19000100</v>
      </c>
      <c r="J2530" s="243"/>
      <c r="K2530" s="243"/>
    </row>
    <row r="2531" spans="6:11">
      <c r="F2531" s="243"/>
      <c r="I2531" t="str">
        <f t="shared" si="39"/>
        <v>19000100</v>
      </c>
      <c r="J2531" s="243"/>
      <c r="K2531" s="243"/>
    </row>
    <row r="2532" spans="6:11">
      <c r="F2532" s="243"/>
      <c r="I2532" t="str">
        <f t="shared" si="39"/>
        <v>19000100</v>
      </c>
      <c r="J2532" s="243"/>
      <c r="K2532" s="243"/>
    </row>
    <row r="2533" spans="6:11">
      <c r="F2533" s="243"/>
      <c r="I2533" t="str">
        <f t="shared" si="39"/>
        <v>19000100</v>
      </c>
      <c r="J2533" s="243"/>
      <c r="K2533" s="243"/>
    </row>
    <row r="2534" spans="6:11">
      <c r="F2534" s="243"/>
      <c r="I2534" t="str">
        <f t="shared" si="39"/>
        <v>19000100</v>
      </c>
      <c r="J2534" s="243"/>
      <c r="K2534" s="243"/>
    </row>
    <row r="2535" spans="6:11">
      <c r="F2535" s="243"/>
      <c r="I2535" t="str">
        <f t="shared" si="39"/>
        <v>19000100</v>
      </c>
      <c r="J2535" s="243"/>
      <c r="K2535" s="243"/>
    </row>
    <row r="2536" spans="6:11">
      <c r="F2536" s="243"/>
      <c r="I2536" t="str">
        <f t="shared" si="39"/>
        <v>19000100</v>
      </c>
      <c r="J2536" s="243"/>
      <c r="K2536" s="243"/>
    </row>
    <row r="2537" spans="6:11">
      <c r="F2537" s="243"/>
      <c r="I2537" t="str">
        <f t="shared" si="39"/>
        <v>19000100</v>
      </c>
      <c r="J2537" s="243"/>
      <c r="K2537" s="243"/>
    </row>
    <row r="2538" spans="6:11">
      <c r="F2538" s="243"/>
      <c r="I2538" t="str">
        <f t="shared" si="39"/>
        <v>19000100</v>
      </c>
      <c r="J2538" s="243"/>
      <c r="K2538" s="243"/>
    </row>
    <row r="2539" spans="6:11">
      <c r="F2539" s="243"/>
      <c r="I2539" t="str">
        <f t="shared" si="39"/>
        <v>19000100</v>
      </c>
      <c r="J2539" s="243"/>
      <c r="K2539" s="243"/>
    </row>
    <row r="2540" spans="6:11">
      <c r="F2540" s="243"/>
      <c r="I2540" t="str">
        <f t="shared" si="39"/>
        <v>19000100</v>
      </c>
      <c r="J2540" s="243"/>
      <c r="K2540" s="243"/>
    </row>
    <row r="2541" spans="6:11">
      <c r="F2541" s="243"/>
      <c r="I2541" t="str">
        <f t="shared" si="39"/>
        <v>19000100</v>
      </c>
      <c r="J2541" s="243"/>
      <c r="K2541" s="243"/>
    </row>
    <row r="2542" spans="6:11">
      <c r="F2542" s="243"/>
      <c r="I2542" t="str">
        <f t="shared" si="39"/>
        <v>19000100</v>
      </c>
      <c r="J2542" s="243"/>
      <c r="K2542" s="243"/>
    </row>
    <row r="2543" spans="6:11">
      <c r="F2543" s="243"/>
      <c r="I2543" t="str">
        <f t="shared" si="39"/>
        <v>19000100</v>
      </c>
      <c r="J2543" s="243"/>
      <c r="K2543" s="243"/>
    </row>
    <row r="2544" spans="6:11">
      <c r="F2544" s="243"/>
      <c r="I2544" t="str">
        <f t="shared" si="39"/>
        <v>19000100</v>
      </c>
      <c r="J2544" s="243"/>
      <c r="K2544" s="243"/>
    </row>
    <row r="2545" spans="6:11">
      <c r="F2545" s="243"/>
      <c r="I2545" t="str">
        <f t="shared" si="39"/>
        <v>19000100</v>
      </c>
      <c r="J2545" s="243"/>
      <c r="K2545" s="243"/>
    </row>
    <row r="2546" spans="6:11">
      <c r="F2546" s="243"/>
      <c r="I2546" t="str">
        <f t="shared" si="39"/>
        <v>19000100</v>
      </c>
      <c r="J2546" s="243"/>
      <c r="K2546" s="243"/>
    </row>
    <row r="2547" spans="6:11">
      <c r="F2547" s="243"/>
      <c r="I2547" t="str">
        <f t="shared" si="39"/>
        <v>19000100</v>
      </c>
      <c r="J2547" s="243"/>
      <c r="K2547" s="243"/>
    </row>
    <row r="2548" spans="6:11">
      <c r="F2548" s="243"/>
      <c r="I2548" t="str">
        <f t="shared" si="39"/>
        <v>19000100</v>
      </c>
      <c r="J2548" s="243"/>
      <c r="K2548" s="243"/>
    </row>
    <row r="2549" spans="6:11">
      <c r="F2549" s="243"/>
      <c r="I2549" t="str">
        <f t="shared" si="39"/>
        <v>19000100</v>
      </c>
      <c r="J2549" s="243"/>
      <c r="K2549" s="243"/>
    </row>
    <row r="2550" spans="6:11">
      <c r="F2550" s="243"/>
      <c r="I2550" t="str">
        <f t="shared" si="39"/>
        <v>19000100</v>
      </c>
      <c r="J2550" s="243"/>
      <c r="K2550" s="243"/>
    </row>
    <row r="2551" spans="6:11">
      <c r="F2551" s="243"/>
      <c r="I2551" t="str">
        <f t="shared" si="39"/>
        <v>19000100</v>
      </c>
      <c r="J2551" s="243"/>
      <c r="K2551" s="243"/>
    </row>
    <row r="2552" spans="6:11">
      <c r="F2552" s="243"/>
      <c r="I2552" t="str">
        <f t="shared" si="39"/>
        <v>19000100</v>
      </c>
      <c r="J2552" s="243"/>
      <c r="K2552" s="243"/>
    </row>
    <row r="2553" spans="6:11">
      <c r="F2553" s="243"/>
      <c r="I2553" t="str">
        <f t="shared" si="39"/>
        <v>19000100</v>
      </c>
      <c r="J2553" s="243"/>
      <c r="K2553" s="243"/>
    </row>
    <row r="2554" spans="6:11">
      <c r="F2554" s="243"/>
      <c r="I2554" t="str">
        <f t="shared" si="39"/>
        <v>19000100</v>
      </c>
      <c r="J2554" s="243"/>
      <c r="K2554" s="243"/>
    </row>
    <row r="2555" spans="6:11">
      <c r="F2555" s="243"/>
      <c r="I2555" t="str">
        <f t="shared" si="39"/>
        <v>19000100</v>
      </c>
      <c r="J2555" s="243"/>
      <c r="K2555" s="243"/>
    </row>
    <row r="2556" spans="6:11">
      <c r="F2556" s="243"/>
      <c r="I2556" t="str">
        <f t="shared" si="39"/>
        <v>19000100</v>
      </c>
      <c r="J2556" s="243"/>
      <c r="K2556" s="243"/>
    </row>
    <row r="2557" spans="6:11">
      <c r="F2557" s="243"/>
      <c r="I2557" t="str">
        <f t="shared" si="39"/>
        <v>19000100</v>
      </c>
      <c r="J2557" s="243"/>
      <c r="K2557" s="243"/>
    </row>
    <row r="2558" spans="6:11">
      <c r="F2558" s="243"/>
      <c r="I2558" t="str">
        <f t="shared" si="39"/>
        <v>19000100</v>
      </c>
      <c r="J2558" s="243"/>
      <c r="K2558" s="243"/>
    </row>
    <row r="2559" spans="6:11">
      <c r="F2559" s="243"/>
      <c r="I2559" t="str">
        <f t="shared" si="39"/>
        <v>19000100</v>
      </c>
      <c r="J2559" s="243"/>
      <c r="K2559" s="243"/>
    </row>
    <row r="2560" spans="6:11">
      <c r="F2560" s="243"/>
      <c r="I2560" t="str">
        <f t="shared" si="39"/>
        <v>19000100</v>
      </c>
      <c r="J2560" s="243"/>
      <c r="K2560" s="243"/>
    </row>
    <row r="2561" spans="6:11">
      <c r="F2561" s="243"/>
      <c r="I2561" t="str">
        <f t="shared" si="39"/>
        <v>19000100</v>
      </c>
      <c r="J2561" s="243"/>
      <c r="K2561" s="243"/>
    </row>
    <row r="2562" spans="6:11">
      <c r="F2562" s="243"/>
      <c r="I2562" t="str">
        <f t="shared" ref="I2562:I2625" si="40">TEXT(F2562,"yyyymmdd")</f>
        <v>19000100</v>
      </c>
      <c r="J2562" s="243"/>
      <c r="K2562" s="243"/>
    </row>
    <row r="2563" spans="6:11">
      <c r="F2563" s="243"/>
      <c r="I2563" t="str">
        <f t="shared" si="40"/>
        <v>19000100</v>
      </c>
      <c r="J2563" s="243"/>
      <c r="K2563" s="243"/>
    </row>
    <row r="2564" spans="6:11">
      <c r="F2564" s="244"/>
      <c r="I2564" t="str">
        <f t="shared" si="40"/>
        <v>19000100</v>
      </c>
      <c r="J2564" s="243"/>
      <c r="K2564" s="243"/>
    </row>
    <row r="2565" spans="6:11">
      <c r="F2565" s="244"/>
      <c r="I2565" t="str">
        <f t="shared" si="40"/>
        <v>19000100</v>
      </c>
      <c r="J2565" s="243"/>
      <c r="K2565" s="243"/>
    </row>
    <row r="2566" spans="6:11">
      <c r="F2566" s="243"/>
      <c r="I2566" t="str">
        <f t="shared" si="40"/>
        <v>19000100</v>
      </c>
      <c r="J2566" s="243"/>
      <c r="K2566" s="243"/>
    </row>
    <row r="2567" spans="6:11">
      <c r="F2567" s="243"/>
      <c r="I2567" t="str">
        <f t="shared" si="40"/>
        <v>19000100</v>
      </c>
      <c r="J2567" s="243"/>
      <c r="K2567" s="243"/>
    </row>
    <row r="2568" spans="6:11">
      <c r="F2568" s="243"/>
      <c r="I2568" t="str">
        <f t="shared" si="40"/>
        <v>19000100</v>
      </c>
      <c r="J2568" s="243"/>
      <c r="K2568" s="243"/>
    </row>
    <row r="2569" spans="6:11">
      <c r="F2569" s="243"/>
      <c r="I2569" t="str">
        <f t="shared" si="40"/>
        <v>19000100</v>
      </c>
      <c r="J2569" s="243"/>
      <c r="K2569" s="243"/>
    </row>
    <row r="2570" spans="6:11">
      <c r="F2570" s="243"/>
      <c r="I2570" t="str">
        <f t="shared" si="40"/>
        <v>19000100</v>
      </c>
      <c r="J2570" s="243"/>
      <c r="K2570" s="243"/>
    </row>
    <row r="2571" spans="6:11">
      <c r="F2571" s="243"/>
      <c r="I2571" t="str">
        <f t="shared" si="40"/>
        <v>19000100</v>
      </c>
      <c r="J2571" s="243"/>
      <c r="K2571" s="243"/>
    </row>
    <row r="2572" spans="6:11">
      <c r="F2572" s="243"/>
      <c r="I2572" t="str">
        <f t="shared" si="40"/>
        <v>19000100</v>
      </c>
      <c r="J2572" s="243"/>
      <c r="K2572" s="243"/>
    </row>
    <row r="2573" spans="6:11">
      <c r="F2573" s="243"/>
      <c r="I2573" t="str">
        <f t="shared" si="40"/>
        <v>19000100</v>
      </c>
      <c r="J2573" s="243"/>
      <c r="K2573" s="243"/>
    </row>
    <row r="2574" spans="6:11">
      <c r="F2574" s="243"/>
      <c r="I2574" t="str">
        <f t="shared" si="40"/>
        <v>19000100</v>
      </c>
      <c r="J2574" s="243"/>
      <c r="K2574" s="243"/>
    </row>
    <row r="2575" spans="6:11">
      <c r="F2575" s="243"/>
      <c r="I2575" t="str">
        <f t="shared" si="40"/>
        <v>19000100</v>
      </c>
      <c r="J2575" s="243"/>
      <c r="K2575" s="243"/>
    </row>
    <row r="2576" spans="6:11">
      <c r="F2576" s="243"/>
      <c r="I2576" t="str">
        <f t="shared" si="40"/>
        <v>19000100</v>
      </c>
      <c r="J2576" s="243"/>
      <c r="K2576" s="243"/>
    </row>
    <row r="2577" spans="6:12">
      <c r="F2577" s="243"/>
      <c r="I2577" t="str">
        <f t="shared" si="40"/>
        <v>19000100</v>
      </c>
      <c r="J2577" s="243"/>
      <c r="K2577" s="243"/>
    </row>
    <row r="2578" spans="6:12">
      <c r="F2578" s="243"/>
      <c r="I2578" t="str">
        <f t="shared" si="40"/>
        <v>19000100</v>
      </c>
      <c r="J2578" s="243"/>
      <c r="K2578" s="243"/>
    </row>
    <row r="2579" spans="6:12">
      <c r="F2579" s="243"/>
      <c r="I2579" t="str">
        <f t="shared" si="40"/>
        <v>19000100</v>
      </c>
      <c r="J2579" s="243"/>
      <c r="K2579" s="243"/>
    </row>
    <row r="2580" spans="6:12">
      <c r="F2580" s="243"/>
      <c r="I2580" t="str">
        <f t="shared" si="40"/>
        <v>19000100</v>
      </c>
      <c r="J2580" s="243"/>
      <c r="K2580" s="243"/>
      <c r="L2580" s="243"/>
    </row>
    <row r="2581" spans="6:12">
      <c r="F2581" s="243"/>
      <c r="I2581" t="str">
        <f t="shared" si="40"/>
        <v>19000100</v>
      </c>
      <c r="J2581" s="243"/>
      <c r="K2581" s="243"/>
      <c r="L2581" s="243"/>
    </row>
    <row r="2582" spans="6:12">
      <c r="F2582" s="243"/>
      <c r="I2582" t="str">
        <f t="shared" si="40"/>
        <v>19000100</v>
      </c>
      <c r="J2582" s="243"/>
      <c r="K2582" s="243"/>
      <c r="L2582" s="243"/>
    </row>
    <row r="2583" spans="6:12">
      <c r="F2583" s="243"/>
      <c r="I2583" t="str">
        <f t="shared" si="40"/>
        <v>19000100</v>
      </c>
      <c r="J2583" s="243"/>
      <c r="K2583" s="243"/>
      <c r="L2583" s="243"/>
    </row>
    <row r="2584" spans="6:12">
      <c r="F2584" s="243"/>
      <c r="I2584" t="str">
        <f t="shared" si="40"/>
        <v>19000100</v>
      </c>
      <c r="J2584" s="243"/>
      <c r="K2584" s="243"/>
      <c r="L2584" s="243"/>
    </row>
    <row r="2585" spans="6:12">
      <c r="F2585" s="243"/>
      <c r="I2585" t="str">
        <f t="shared" si="40"/>
        <v>19000100</v>
      </c>
      <c r="J2585" s="243"/>
      <c r="K2585" s="243"/>
      <c r="L2585" s="243"/>
    </row>
    <row r="2586" spans="6:12">
      <c r="F2586" s="243"/>
      <c r="I2586" t="str">
        <f t="shared" si="40"/>
        <v>19000100</v>
      </c>
      <c r="J2586" s="243"/>
      <c r="K2586" s="243"/>
      <c r="L2586" s="243"/>
    </row>
    <row r="2587" spans="6:12">
      <c r="F2587" s="243"/>
      <c r="I2587" t="str">
        <f t="shared" si="40"/>
        <v>19000100</v>
      </c>
      <c r="J2587" s="243"/>
      <c r="K2587" s="243"/>
      <c r="L2587" s="243"/>
    </row>
    <row r="2588" spans="6:12">
      <c r="F2588" s="243"/>
      <c r="I2588" t="str">
        <f t="shared" si="40"/>
        <v>19000100</v>
      </c>
      <c r="J2588" s="243"/>
      <c r="K2588" s="243"/>
      <c r="L2588" s="243"/>
    </row>
    <row r="2589" spans="6:12">
      <c r="F2589" s="243"/>
      <c r="I2589" t="str">
        <f t="shared" si="40"/>
        <v>19000100</v>
      </c>
      <c r="J2589" s="243"/>
      <c r="K2589" s="243"/>
      <c r="L2589" s="243"/>
    </row>
    <row r="2590" spans="6:12">
      <c r="F2590" s="243"/>
      <c r="I2590" t="str">
        <f t="shared" si="40"/>
        <v>19000100</v>
      </c>
      <c r="J2590" s="243"/>
      <c r="K2590" s="243"/>
      <c r="L2590" s="243"/>
    </row>
    <row r="2591" spans="6:12">
      <c r="F2591" s="243"/>
      <c r="I2591" t="str">
        <f t="shared" si="40"/>
        <v>19000100</v>
      </c>
      <c r="J2591" s="243"/>
      <c r="K2591" s="243"/>
      <c r="L2591" s="243"/>
    </row>
    <row r="2592" spans="6:12">
      <c r="F2592" s="243"/>
      <c r="I2592" t="str">
        <f t="shared" si="40"/>
        <v>19000100</v>
      </c>
      <c r="J2592" s="243"/>
      <c r="K2592" s="243"/>
      <c r="L2592" s="243"/>
    </row>
    <row r="2593" spans="6:12">
      <c r="F2593" s="243"/>
      <c r="I2593" t="str">
        <f t="shared" si="40"/>
        <v>19000100</v>
      </c>
      <c r="J2593" s="243"/>
      <c r="K2593" s="243"/>
      <c r="L2593" s="243"/>
    </row>
    <row r="2594" spans="6:12">
      <c r="F2594" s="246"/>
      <c r="I2594" t="str">
        <f t="shared" si="40"/>
        <v>19000100</v>
      </c>
      <c r="J2594" s="243"/>
      <c r="K2594" s="243"/>
      <c r="L2594" s="243"/>
    </row>
    <row r="2595" spans="6:12">
      <c r="F2595" s="243"/>
      <c r="I2595" t="str">
        <f t="shared" si="40"/>
        <v>19000100</v>
      </c>
      <c r="J2595" s="243"/>
      <c r="K2595" s="243"/>
      <c r="L2595" s="243"/>
    </row>
    <row r="2596" spans="6:12">
      <c r="F2596" s="243"/>
      <c r="I2596" t="str">
        <f t="shared" si="40"/>
        <v>19000100</v>
      </c>
      <c r="J2596" s="243"/>
      <c r="K2596" s="243"/>
      <c r="L2596" s="243"/>
    </row>
    <row r="2597" spans="6:12">
      <c r="F2597" s="243"/>
      <c r="I2597" t="str">
        <f t="shared" si="40"/>
        <v>19000100</v>
      </c>
      <c r="J2597" s="243"/>
      <c r="K2597" s="243"/>
      <c r="L2597" s="243"/>
    </row>
    <row r="2598" spans="6:12">
      <c r="F2598" s="243"/>
      <c r="I2598" t="str">
        <f t="shared" si="40"/>
        <v>19000100</v>
      </c>
      <c r="J2598" s="243"/>
      <c r="K2598" s="243"/>
      <c r="L2598" s="243"/>
    </row>
    <row r="2599" spans="6:12">
      <c r="F2599" s="243"/>
      <c r="I2599" t="str">
        <f t="shared" si="40"/>
        <v>19000100</v>
      </c>
      <c r="J2599" s="243"/>
      <c r="K2599" s="243"/>
      <c r="L2599" s="243"/>
    </row>
    <row r="2600" spans="6:12">
      <c r="F2600" s="243"/>
      <c r="I2600" t="str">
        <f t="shared" si="40"/>
        <v>19000100</v>
      </c>
      <c r="J2600" s="243"/>
      <c r="K2600" s="243"/>
      <c r="L2600" s="243"/>
    </row>
    <row r="2601" spans="6:12">
      <c r="F2601" s="243"/>
      <c r="I2601" t="str">
        <f t="shared" si="40"/>
        <v>19000100</v>
      </c>
      <c r="J2601" s="243"/>
      <c r="K2601" s="243"/>
      <c r="L2601" s="243"/>
    </row>
    <row r="2602" spans="6:12">
      <c r="F2602" s="243"/>
      <c r="I2602" t="str">
        <f t="shared" si="40"/>
        <v>19000100</v>
      </c>
      <c r="J2602" s="243"/>
      <c r="K2602" s="243"/>
      <c r="L2602" s="243"/>
    </row>
    <row r="2603" spans="6:12">
      <c r="F2603" s="243"/>
      <c r="I2603" t="str">
        <f t="shared" si="40"/>
        <v>19000100</v>
      </c>
      <c r="J2603" s="243"/>
      <c r="K2603" s="243"/>
      <c r="L2603" s="243"/>
    </row>
    <row r="2604" spans="6:12">
      <c r="F2604" s="243"/>
      <c r="I2604" t="str">
        <f t="shared" si="40"/>
        <v>19000100</v>
      </c>
      <c r="J2604" s="243"/>
      <c r="K2604" s="243"/>
      <c r="L2604" s="243"/>
    </row>
    <row r="2605" spans="6:12">
      <c r="F2605" s="243"/>
      <c r="I2605" t="str">
        <f t="shared" si="40"/>
        <v>19000100</v>
      </c>
      <c r="J2605" s="243"/>
      <c r="K2605" s="243"/>
      <c r="L2605" s="243"/>
    </row>
    <row r="2606" spans="6:12">
      <c r="F2606" s="243"/>
      <c r="I2606" t="str">
        <f t="shared" si="40"/>
        <v>19000100</v>
      </c>
      <c r="J2606" s="243"/>
      <c r="K2606" s="243"/>
      <c r="L2606" s="243"/>
    </row>
    <row r="2607" spans="6:12">
      <c r="F2607" s="243"/>
      <c r="I2607" t="str">
        <f t="shared" si="40"/>
        <v>19000100</v>
      </c>
      <c r="J2607" s="243"/>
      <c r="K2607" s="243"/>
      <c r="L2607" s="243"/>
    </row>
    <row r="2608" spans="6:12">
      <c r="F2608" s="243"/>
      <c r="I2608" t="str">
        <f t="shared" si="40"/>
        <v>19000100</v>
      </c>
      <c r="J2608" s="243"/>
      <c r="K2608" s="243"/>
      <c r="L2608" s="243"/>
    </row>
    <row r="2609" spans="6:12">
      <c r="F2609" s="243"/>
      <c r="I2609" t="str">
        <f t="shared" si="40"/>
        <v>19000100</v>
      </c>
      <c r="J2609" s="243"/>
      <c r="K2609" s="243"/>
      <c r="L2609" s="243"/>
    </row>
    <row r="2610" spans="6:12">
      <c r="F2610" s="243"/>
      <c r="I2610" t="str">
        <f t="shared" si="40"/>
        <v>19000100</v>
      </c>
      <c r="J2610" s="243"/>
      <c r="K2610" s="243"/>
      <c r="L2610" s="243"/>
    </row>
    <row r="2611" spans="6:12">
      <c r="F2611" s="243"/>
      <c r="I2611" t="str">
        <f t="shared" si="40"/>
        <v>19000100</v>
      </c>
      <c r="J2611" s="243"/>
      <c r="K2611" s="243"/>
      <c r="L2611" s="243"/>
    </row>
    <row r="2612" spans="6:12">
      <c r="F2612" s="243"/>
      <c r="I2612" t="str">
        <f t="shared" si="40"/>
        <v>19000100</v>
      </c>
      <c r="J2612" s="243"/>
      <c r="K2612" s="243"/>
      <c r="L2612" s="243"/>
    </row>
    <row r="2613" spans="6:12">
      <c r="F2613" s="243"/>
      <c r="I2613" t="str">
        <f t="shared" si="40"/>
        <v>19000100</v>
      </c>
      <c r="J2613" s="243"/>
      <c r="K2613" s="243"/>
      <c r="L2613" s="243"/>
    </row>
    <row r="2614" spans="6:12">
      <c r="F2614" s="243"/>
      <c r="I2614" t="str">
        <f t="shared" si="40"/>
        <v>19000100</v>
      </c>
      <c r="J2614" s="243"/>
      <c r="K2614" s="243"/>
      <c r="L2614" s="243"/>
    </row>
    <row r="2615" spans="6:12">
      <c r="F2615" s="243"/>
      <c r="I2615" t="str">
        <f t="shared" si="40"/>
        <v>19000100</v>
      </c>
      <c r="J2615" s="243"/>
      <c r="K2615" s="243"/>
      <c r="L2615" s="243"/>
    </row>
    <row r="2616" spans="6:12">
      <c r="F2616" s="243"/>
      <c r="I2616" t="str">
        <f t="shared" si="40"/>
        <v>19000100</v>
      </c>
      <c r="J2616" s="243"/>
      <c r="K2616" s="243"/>
      <c r="L2616" s="243"/>
    </row>
    <row r="2617" spans="6:12">
      <c r="F2617" s="243"/>
      <c r="I2617" t="str">
        <f t="shared" si="40"/>
        <v>19000100</v>
      </c>
      <c r="J2617" s="243"/>
      <c r="K2617" s="243"/>
    </row>
    <row r="2618" spans="6:12">
      <c r="F2618" s="243"/>
      <c r="I2618" t="str">
        <f t="shared" si="40"/>
        <v>19000100</v>
      </c>
      <c r="J2618" s="243"/>
      <c r="K2618" s="243"/>
    </row>
    <row r="2619" spans="6:12">
      <c r="F2619" s="243"/>
      <c r="I2619" t="str">
        <f t="shared" si="40"/>
        <v>19000100</v>
      </c>
      <c r="J2619" s="243"/>
      <c r="K2619" s="243"/>
    </row>
    <row r="2620" spans="6:12">
      <c r="F2620" s="245"/>
      <c r="I2620" t="str">
        <f t="shared" si="40"/>
        <v>19000100</v>
      </c>
      <c r="J2620" s="243"/>
      <c r="K2620" s="243"/>
    </row>
    <row r="2621" spans="6:12">
      <c r="F2621" s="244"/>
      <c r="I2621" t="str">
        <f t="shared" si="40"/>
        <v>19000100</v>
      </c>
      <c r="J2621" s="243"/>
      <c r="K2621" s="243"/>
    </row>
    <row r="2622" spans="6:12">
      <c r="F2622" s="243"/>
      <c r="I2622" t="str">
        <f t="shared" si="40"/>
        <v>19000100</v>
      </c>
      <c r="J2622" s="243"/>
      <c r="K2622" s="243"/>
    </row>
    <row r="2623" spans="6:12">
      <c r="F2623" s="243"/>
      <c r="I2623" t="str">
        <f t="shared" si="40"/>
        <v>19000100</v>
      </c>
      <c r="J2623" s="243"/>
      <c r="K2623" s="243"/>
    </row>
    <row r="2624" spans="6:12">
      <c r="F2624" s="243"/>
      <c r="I2624" t="str">
        <f t="shared" si="40"/>
        <v>19000100</v>
      </c>
      <c r="J2624" s="243"/>
      <c r="K2624" s="243"/>
    </row>
    <row r="2625" spans="6:11">
      <c r="F2625" s="243"/>
      <c r="I2625" t="str">
        <f t="shared" si="40"/>
        <v>19000100</v>
      </c>
      <c r="J2625" s="243"/>
      <c r="K2625" s="243"/>
    </row>
    <row r="2626" spans="6:11">
      <c r="F2626" s="243"/>
      <c r="I2626" t="str">
        <f t="shared" ref="I2626:I2689" si="41">TEXT(F2626,"yyyymmdd")</f>
        <v>19000100</v>
      </c>
      <c r="J2626" s="243"/>
      <c r="K2626" s="243"/>
    </row>
    <row r="2627" spans="6:11">
      <c r="F2627" s="243"/>
      <c r="I2627" t="str">
        <f t="shared" si="41"/>
        <v>19000100</v>
      </c>
      <c r="J2627" s="243"/>
      <c r="K2627" s="243"/>
    </row>
    <row r="2628" spans="6:11">
      <c r="F2628" s="243"/>
      <c r="I2628" t="str">
        <f t="shared" si="41"/>
        <v>19000100</v>
      </c>
      <c r="J2628" s="243"/>
      <c r="K2628" s="243"/>
    </row>
    <row r="2629" spans="6:11">
      <c r="F2629" s="243"/>
      <c r="I2629" t="str">
        <f t="shared" si="41"/>
        <v>19000100</v>
      </c>
      <c r="J2629" s="243"/>
      <c r="K2629" s="243"/>
    </row>
    <row r="2630" spans="6:11">
      <c r="F2630" s="243"/>
      <c r="I2630" t="str">
        <f t="shared" si="41"/>
        <v>19000100</v>
      </c>
      <c r="J2630" s="243"/>
      <c r="K2630" s="243"/>
    </row>
    <row r="2631" spans="6:11">
      <c r="F2631" s="243"/>
      <c r="I2631" t="str">
        <f t="shared" si="41"/>
        <v>19000100</v>
      </c>
      <c r="J2631" s="243"/>
      <c r="K2631" s="243"/>
    </row>
    <row r="2632" spans="6:11">
      <c r="F2632" s="243"/>
      <c r="I2632" t="str">
        <f t="shared" si="41"/>
        <v>19000100</v>
      </c>
      <c r="J2632" s="243"/>
      <c r="K2632" s="243"/>
    </row>
    <row r="2633" spans="6:11">
      <c r="F2633" s="243"/>
      <c r="I2633" t="str">
        <f t="shared" si="41"/>
        <v>19000100</v>
      </c>
      <c r="J2633" s="243"/>
      <c r="K2633" s="243"/>
    </row>
    <row r="2634" spans="6:11">
      <c r="F2634" s="243"/>
      <c r="I2634" t="str">
        <f t="shared" si="41"/>
        <v>19000100</v>
      </c>
      <c r="J2634" s="243"/>
      <c r="K2634" s="243"/>
    </row>
    <row r="2635" spans="6:11">
      <c r="F2635" s="243"/>
      <c r="I2635" t="str">
        <f t="shared" si="41"/>
        <v>19000100</v>
      </c>
      <c r="J2635" s="243"/>
      <c r="K2635" s="243"/>
    </row>
    <row r="2636" spans="6:11">
      <c r="F2636" s="243"/>
      <c r="I2636" t="str">
        <f t="shared" si="41"/>
        <v>19000100</v>
      </c>
      <c r="J2636" s="243"/>
      <c r="K2636" s="243"/>
    </row>
    <row r="2637" spans="6:11">
      <c r="F2637" s="243"/>
      <c r="I2637" t="str">
        <f t="shared" si="41"/>
        <v>19000100</v>
      </c>
      <c r="J2637" s="243"/>
      <c r="K2637" s="243"/>
    </row>
    <row r="2638" spans="6:11">
      <c r="F2638" s="243"/>
      <c r="I2638" t="str">
        <f t="shared" si="41"/>
        <v>19000100</v>
      </c>
      <c r="J2638" s="243"/>
      <c r="K2638" s="243"/>
    </row>
    <row r="2639" spans="6:11">
      <c r="F2639" s="243"/>
      <c r="I2639" t="str">
        <f t="shared" si="41"/>
        <v>19000100</v>
      </c>
      <c r="J2639" s="243"/>
      <c r="K2639" s="243"/>
    </row>
    <row r="2640" spans="6:11">
      <c r="F2640" s="243"/>
      <c r="I2640" t="str">
        <f t="shared" si="41"/>
        <v>19000100</v>
      </c>
      <c r="J2640" s="243"/>
      <c r="K2640" s="243"/>
    </row>
    <row r="2641" spans="6:11">
      <c r="F2641" s="243"/>
      <c r="I2641" t="str">
        <f t="shared" si="41"/>
        <v>19000100</v>
      </c>
      <c r="J2641" s="243"/>
      <c r="K2641" s="243"/>
    </row>
    <row r="2642" spans="6:11">
      <c r="F2642" s="243"/>
      <c r="I2642" t="str">
        <f t="shared" si="41"/>
        <v>19000100</v>
      </c>
      <c r="J2642" s="243"/>
      <c r="K2642" s="243"/>
    </row>
    <row r="2643" spans="6:11">
      <c r="F2643" s="243"/>
      <c r="I2643" t="str">
        <f t="shared" si="41"/>
        <v>19000100</v>
      </c>
      <c r="J2643" s="243"/>
      <c r="K2643" s="243"/>
    </row>
    <row r="2644" spans="6:11">
      <c r="F2644" s="244"/>
      <c r="I2644" t="str">
        <f t="shared" si="41"/>
        <v>19000100</v>
      </c>
      <c r="J2644" s="243"/>
      <c r="K2644" s="243"/>
    </row>
    <row r="2645" spans="6:11">
      <c r="F2645" s="244"/>
      <c r="I2645" t="str">
        <f t="shared" si="41"/>
        <v>19000100</v>
      </c>
      <c r="J2645" s="243"/>
      <c r="K2645" s="243"/>
    </row>
    <row r="2646" spans="6:11">
      <c r="F2646" s="243"/>
      <c r="I2646" t="str">
        <f t="shared" si="41"/>
        <v>19000100</v>
      </c>
      <c r="J2646" s="243"/>
      <c r="K2646" s="243"/>
    </row>
    <row r="2647" spans="6:11">
      <c r="F2647" s="243"/>
      <c r="I2647" t="str">
        <f t="shared" si="41"/>
        <v>19000100</v>
      </c>
      <c r="J2647" s="243"/>
      <c r="K2647" s="243"/>
    </row>
    <row r="2648" spans="6:11">
      <c r="F2648" s="243"/>
      <c r="I2648" t="str">
        <f t="shared" si="41"/>
        <v>19000100</v>
      </c>
      <c r="J2648" s="243"/>
      <c r="K2648" s="243"/>
    </row>
    <row r="2649" spans="6:11">
      <c r="F2649" s="243"/>
      <c r="I2649" t="str">
        <f t="shared" si="41"/>
        <v>19000100</v>
      </c>
      <c r="J2649" s="243"/>
      <c r="K2649" s="243"/>
    </row>
    <row r="2650" spans="6:11">
      <c r="F2650" s="243"/>
      <c r="I2650" t="str">
        <f t="shared" si="41"/>
        <v>19000100</v>
      </c>
      <c r="J2650" s="243"/>
      <c r="K2650" s="243"/>
    </row>
    <row r="2651" spans="6:11">
      <c r="F2651" s="243"/>
      <c r="I2651" t="str">
        <f t="shared" si="41"/>
        <v>19000100</v>
      </c>
      <c r="J2651" s="243"/>
      <c r="K2651" s="243"/>
    </row>
    <row r="2652" spans="6:11">
      <c r="F2652" s="245"/>
      <c r="I2652" t="str">
        <f t="shared" si="41"/>
        <v>19000100</v>
      </c>
      <c r="J2652" s="243"/>
      <c r="K2652" s="243"/>
    </row>
    <row r="2653" spans="6:11">
      <c r="F2653" s="244"/>
      <c r="I2653" t="str">
        <f t="shared" si="41"/>
        <v>19000100</v>
      </c>
      <c r="J2653" s="243"/>
      <c r="K2653" s="243"/>
    </row>
    <row r="2654" spans="6:11">
      <c r="F2654" s="243"/>
      <c r="I2654" t="str">
        <f t="shared" si="41"/>
        <v>19000100</v>
      </c>
      <c r="J2654" s="243"/>
      <c r="K2654" s="243"/>
    </row>
    <row r="2655" spans="6:11">
      <c r="F2655" s="243"/>
      <c r="I2655" t="str">
        <f t="shared" si="41"/>
        <v>19000100</v>
      </c>
      <c r="J2655" s="243"/>
      <c r="K2655" s="243"/>
    </row>
    <row r="2656" spans="6:11">
      <c r="F2656" s="243"/>
      <c r="I2656" t="str">
        <f t="shared" si="41"/>
        <v>19000100</v>
      </c>
      <c r="J2656" s="243"/>
      <c r="K2656" s="243"/>
    </row>
    <row r="2657" spans="6:11">
      <c r="F2657" s="243"/>
      <c r="I2657" t="str">
        <f t="shared" si="41"/>
        <v>19000100</v>
      </c>
      <c r="J2657" s="243"/>
      <c r="K2657" s="243"/>
    </row>
    <row r="2658" spans="6:11">
      <c r="F2658" s="243"/>
      <c r="I2658" t="str">
        <f t="shared" si="41"/>
        <v>19000100</v>
      </c>
      <c r="J2658" s="243"/>
      <c r="K2658" s="243"/>
    </row>
    <row r="2659" spans="6:11">
      <c r="F2659" s="243"/>
      <c r="I2659" t="str">
        <f t="shared" si="41"/>
        <v>19000100</v>
      </c>
      <c r="J2659" s="243"/>
      <c r="K2659" s="243"/>
    </row>
    <row r="2660" spans="6:11">
      <c r="F2660" s="243"/>
      <c r="I2660" t="str">
        <f t="shared" si="41"/>
        <v>19000100</v>
      </c>
      <c r="J2660" s="243"/>
      <c r="K2660" s="243"/>
    </row>
    <row r="2661" spans="6:11">
      <c r="F2661" s="243"/>
      <c r="I2661" t="str">
        <f t="shared" si="41"/>
        <v>19000100</v>
      </c>
      <c r="J2661" s="243"/>
      <c r="K2661" s="243"/>
    </row>
    <row r="2662" spans="6:11">
      <c r="F2662" s="243"/>
      <c r="I2662" t="str">
        <f t="shared" si="41"/>
        <v>19000100</v>
      </c>
      <c r="J2662" s="243"/>
      <c r="K2662" s="243"/>
    </row>
    <row r="2663" spans="6:11">
      <c r="F2663" s="243"/>
      <c r="I2663" t="str">
        <f t="shared" si="41"/>
        <v>19000100</v>
      </c>
      <c r="J2663" s="243"/>
      <c r="K2663" s="243"/>
    </row>
    <row r="2664" spans="6:11">
      <c r="F2664" s="243"/>
      <c r="I2664" t="str">
        <f t="shared" si="41"/>
        <v>19000100</v>
      </c>
      <c r="J2664" s="243"/>
      <c r="K2664" s="243"/>
    </row>
    <row r="2665" spans="6:11">
      <c r="F2665" s="243"/>
      <c r="I2665" t="str">
        <f t="shared" si="41"/>
        <v>19000100</v>
      </c>
      <c r="J2665" s="243"/>
      <c r="K2665" s="243"/>
    </row>
    <row r="2666" spans="6:11">
      <c r="F2666" s="243"/>
      <c r="I2666" t="str">
        <f t="shared" si="41"/>
        <v>19000100</v>
      </c>
      <c r="J2666" s="243"/>
      <c r="K2666" s="243"/>
    </row>
    <row r="2667" spans="6:11">
      <c r="F2667" s="243"/>
      <c r="I2667" t="str">
        <f t="shared" si="41"/>
        <v>19000100</v>
      </c>
      <c r="J2667" s="243"/>
      <c r="K2667" s="243"/>
    </row>
    <row r="2668" spans="6:11">
      <c r="F2668" s="243"/>
      <c r="I2668" t="str">
        <f t="shared" si="41"/>
        <v>19000100</v>
      </c>
      <c r="J2668" s="243"/>
      <c r="K2668" s="243"/>
    </row>
    <row r="2669" spans="6:11">
      <c r="F2669" s="243"/>
      <c r="I2669" t="str">
        <f t="shared" si="41"/>
        <v>19000100</v>
      </c>
      <c r="J2669" s="243"/>
      <c r="K2669" s="243"/>
    </row>
    <row r="2670" spans="6:11">
      <c r="F2670" s="243"/>
      <c r="I2670" t="str">
        <f t="shared" si="41"/>
        <v>19000100</v>
      </c>
      <c r="J2670" s="243"/>
      <c r="K2670" s="243"/>
    </row>
    <row r="2671" spans="6:11">
      <c r="F2671" s="243"/>
      <c r="I2671" t="str">
        <f t="shared" si="41"/>
        <v>19000100</v>
      </c>
      <c r="J2671" s="243"/>
      <c r="K2671" s="243"/>
    </row>
    <row r="2672" spans="6:11">
      <c r="F2672" s="243"/>
      <c r="I2672" t="str">
        <f t="shared" si="41"/>
        <v>19000100</v>
      </c>
      <c r="J2672" s="243"/>
      <c r="K2672" s="243"/>
    </row>
    <row r="2673" spans="6:11">
      <c r="F2673" s="243"/>
      <c r="I2673" t="str">
        <f t="shared" si="41"/>
        <v>19000100</v>
      </c>
      <c r="J2673" s="243"/>
      <c r="K2673" s="243"/>
    </row>
    <row r="2674" spans="6:11">
      <c r="F2674" s="243"/>
      <c r="I2674" t="str">
        <f t="shared" si="41"/>
        <v>19000100</v>
      </c>
      <c r="J2674" s="243"/>
      <c r="K2674" s="243"/>
    </row>
    <row r="2675" spans="6:11">
      <c r="F2675" s="243"/>
      <c r="I2675" t="str">
        <f t="shared" si="41"/>
        <v>19000100</v>
      </c>
      <c r="J2675" s="243"/>
      <c r="K2675" s="243"/>
    </row>
    <row r="2676" spans="6:11">
      <c r="F2676" s="243"/>
      <c r="I2676" t="str">
        <f t="shared" si="41"/>
        <v>19000100</v>
      </c>
      <c r="J2676" s="243"/>
      <c r="K2676" s="243"/>
    </row>
    <row r="2677" spans="6:11">
      <c r="F2677" s="243"/>
      <c r="I2677" t="str">
        <f t="shared" si="41"/>
        <v>19000100</v>
      </c>
      <c r="J2677" s="243"/>
      <c r="K2677" s="243"/>
    </row>
    <row r="2678" spans="6:11">
      <c r="F2678" s="243"/>
      <c r="I2678" t="str">
        <f t="shared" si="41"/>
        <v>19000100</v>
      </c>
      <c r="J2678" s="243"/>
      <c r="K2678" s="243"/>
    </row>
    <row r="2679" spans="6:11">
      <c r="F2679" s="243"/>
      <c r="I2679" t="str">
        <f t="shared" si="41"/>
        <v>19000100</v>
      </c>
      <c r="J2679" s="243"/>
      <c r="K2679" s="243"/>
    </row>
    <row r="2680" spans="6:11">
      <c r="F2680" s="243"/>
      <c r="I2680" t="str">
        <f t="shared" si="41"/>
        <v>19000100</v>
      </c>
      <c r="J2680" s="243"/>
      <c r="K2680" s="243"/>
    </row>
    <row r="2681" spans="6:11">
      <c r="F2681" s="243"/>
      <c r="I2681" t="str">
        <f t="shared" si="41"/>
        <v>19000100</v>
      </c>
      <c r="J2681" s="243"/>
      <c r="K2681" s="243"/>
    </row>
    <row r="2682" spans="6:11">
      <c r="F2682" s="243"/>
      <c r="I2682" t="str">
        <f t="shared" si="41"/>
        <v>19000100</v>
      </c>
      <c r="J2682" s="243"/>
      <c r="K2682" s="243"/>
    </row>
    <row r="2683" spans="6:11">
      <c r="F2683" s="243"/>
      <c r="I2683" t="str">
        <f t="shared" si="41"/>
        <v>19000100</v>
      </c>
      <c r="J2683" s="243"/>
      <c r="K2683" s="243"/>
    </row>
    <row r="2684" spans="6:11">
      <c r="F2684" s="244"/>
      <c r="I2684" t="str">
        <f t="shared" si="41"/>
        <v>19000100</v>
      </c>
      <c r="J2684" s="243"/>
      <c r="K2684" s="243"/>
    </row>
    <row r="2685" spans="6:11">
      <c r="F2685" s="244"/>
      <c r="I2685" t="str">
        <f t="shared" si="41"/>
        <v>19000100</v>
      </c>
      <c r="J2685" s="243"/>
      <c r="K2685" s="243"/>
    </row>
    <row r="2686" spans="6:11">
      <c r="F2686" s="243"/>
      <c r="I2686" t="str">
        <f t="shared" si="41"/>
        <v>19000100</v>
      </c>
      <c r="J2686" s="243"/>
      <c r="K2686" s="243"/>
    </row>
    <row r="2687" spans="6:11">
      <c r="F2687" s="243"/>
      <c r="I2687" t="str">
        <f t="shared" si="41"/>
        <v>19000100</v>
      </c>
      <c r="J2687" s="243"/>
      <c r="K2687" s="243"/>
    </row>
    <row r="2688" spans="6:11">
      <c r="F2688" s="243"/>
      <c r="I2688" t="str">
        <f t="shared" si="41"/>
        <v>19000100</v>
      </c>
      <c r="J2688" s="243"/>
      <c r="K2688" s="243"/>
    </row>
    <row r="2689" spans="6:11">
      <c r="F2689" s="243"/>
      <c r="I2689" t="str">
        <f t="shared" si="41"/>
        <v>19000100</v>
      </c>
      <c r="J2689" s="243"/>
      <c r="K2689" s="243"/>
    </row>
    <row r="2690" spans="6:11">
      <c r="F2690" s="243"/>
      <c r="I2690" t="str">
        <f t="shared" ref="I2690:I2753" si="42">TEXT(F2690,"yyyymmdd")</f>
        <v>19000100</v>
      </c>
      <c r="J2690" s="243"/>
      <c r="K2690" s="243"/>
    </row>
    <row r="2691" spans="6:11">
      <c r="F2691" s="243"/>
      <c r="I2691" t="str">
        <f t="shared" si="42"/>
        <v>19000100</v>
      </c>
      <c r="J2691" s="243"/>
      <c r="K2691" s="243"/>
    </row>
    <row r="2692" spans="6:11">
      <c r="F2692" s="243"/>
      <c r="I2692" t="str">
        <f t="shared" si="42"/>
        <v>19000100</v>
      </c>
      <c r="J2692" s="243"/>
      <c r="K2692" s="243"/>
    </row>
    <row r="2693" spans="6:11">
      <c r="F2693" s="243"/>
      <c r="I2693" t="str">
        <f t="shared" si="42"/>
        <v>19000100</v>
      </c>
      <c r="J2693" s="243"/>
      <c r="K2693" s="243"/>
    </row>
    <row r="2694" spans="6:11">
      <c r="F2694" s="245"/>
      <c r="I2694" t="str">
        <f t="shared" si="42"/>
        <v>19000100</v>
      </c>
      <c r="J2694" s="243"/>
      <c r="K2694" s="243"/>
    </row>
    <row r="2695" spans="6:11">
      <c r="F2695" s="244"/>
      <c r="I2695" t="str">
        <f t="shared" si="42"/>
        <v>19000100</v>
      </c>
      <c r="J2695" s="243"/>
      <c r="K2695" s="243"/>
    </row>
    <row r="2696" spans="6:11">
      <c r="F2696" s="243"/>
      <c r="I2696" t="str">
        <f t="shared" si="42"/>
        <v>19000100</v>
      </c>
      <c r="J2696" s="243"/>
      <c r="K2696" s="243"/>
    </row>
    <row r="2697" spans="6:11">
      <c r="F2697" s="243"/>
      <c r="I2697" t="str">
        <f t="shared" si="42"/>
        <v>19000100</v>
      </c>
      <c r="K2697" s="243"/>
    </row>
    <row r="2698" spans="6:11">
      <c r="F2698" s="243"/>
      <c r="I2698" t="str">
        <f t="shared" si="42"/>
        <v>19000100</v>
      </c>
      <c r="K2698" s="243"/>
    </row>
    <row r="2699" spans="6:11">
      <c r="F2699" s="243"/>
      <c r="I2699" t="str">
        <f t="shared" si="42"/>
        <v>19000100</v>
      </c>
      <c r="K2699" s="243"/>
    </row>
    <row r="2700" spans="6:11">
      <c r="F2700" s="243"/>
      <c r="I2700" t="str">
        <f t="shared" si="42"/>
        <v>19000100</v>
      </c>
      <c r="K2700" s="243"/>
    </row>
    <row r="2701" spans="6:11">
      <c r="F2701" s="243"/>
      <c r="I2701" t="str">
        <f t="shared" si="42"/>
        <v>19000100</v>
      </c>
      <c r="K2701" s="243"/>
    </row>
    <row r="2702" spans="6:11">
      <c r="F2702" s="243"/>
      <c r="I2702" t="str">
        <f t="shared" si="42"/>
        <v>19000100</v>
      </c>
      <c r="K2702" s="243"/>
    </row>
    <row r="2703" spans="6:11">
      <c r="F2703" s="243"/>
      <c r="I2703" t="str">
        <f t="shared" si="42"/>
        <v>19000100</v>
      </c>
      <c r="K2703" s="243"/>
    </row>
    <row r="2704" spans="6:11">
      <c r="F2704" s="243"/>
      <c r="I2704" t="str">
        <f t="shared" si="42"/>
        <v>19000100</v>
      </c>
      <c r="K2704" s="243"/>
    </row>
    <row r="2705" spans="6:11">
      <c r="F2705" s="243"/>
      <c r="I2705" t="str">
        <f t="shared" si="42"/>
        <v>19000100</v>
      </c>
      <c r="K2705" s="243"/>
    </row>
    <row r="2706" spans="6:11">
      <c r="F2706" s="243"/>
      <c r="I2706" t="str">
        <f t="shared" si="42"/>
        <v>19000100</v>
      </c>
      <c r="K2706" s="243"/>
    </row>
    <row r="2707" spans="6:11">
      <c r="F2707" s="243"/>
      <c r="I2707" t="str">
        <f t="shared" si="42"/>
        <v>19000100</v>
      </c>
      <c r="K2707" s="243"/>
    </row>
    <row r="2708" spans="6:11">
      <c r="F2708" s="243"/>
      <c r="I2708" t="str">
        <f t="shared" si="42"/>
        <v>19000100</v>
      </c>
      <c r="K2708" s="243"/>
    </row>
    <row r="2709" spans="6:11">
      <c r="F2709" s="243"/>
      <c r="I2709" t="str">
        <f t="shared" si="42"/>
        <v>19000100</v>
      </c>
      <c r="K2709" s="243"/>
    </row>
    <row r="2710" spans="6:11">
      <c r="F2710" s="243"/>
      <c r="I2710" t="str">
        <f t="shared" si="42"/>
        <v>19000100</v>
      </c>
      <c r="K2710" s="243"/>
    </row>
    <row r="2711" spans="6:11">
      <c r="F2711" s="243"/>
      <c r="I2711" t="str">
        <f t="shared" si="42"/>
        <v>19000100</v>
      </c>
      <c r="K2711" s="243"/>
    </row>
    <row r="2712" spans="6:11">
      <c r="F2712" s="243"/>
      <c r="I2712" t="str">
        <f t="shared" si="42"/>
        <v>19000100</v>
      </c>
      <c r="K2712" s="243"/>
    </row>
    <row r="2713" spans="6:11">
      <c r="F2713" s="243"/>
      <c r="I2713" t="str">
        <f t="shared" si="42"/>
        <v>19000100</v>
      </c>
      <c r="K2713" s="243"/>
    </row>
    <row r="2714" spans="6:11">
      <c r="F2714" s="243"/>
      <c r="I2714" t="str">
        <f t="shared" si="42"/>
        <v>19000100</v>
      </c>
      <c r="K2714" s="243"/>
    </row>
    <row r="2715" spans="6:11">
      <c r="F2715" s="243"/>
      <c r="I2715" t="str">
        <f t="shared" si="42"/>
        <v>19000100</v>
      </c>
      <c r="K2715" s="243"/>
    </row>
    <row r="2716" spans="6:11">
      <c r="F2716" s="243"/>
      <c r="I2716" t="str">
        <f t="shared" si="42"/>
        <v>19000100</v>
      </c>
      <c r="K2716" s="243"/>
    </row>
    <row r="2717" spans="6:11">
      <c r="F2717" s="243"/>
      <c r="I2717" t="str">
        <f t="shared" si="42"/>
        <v>19000100</v>
      </c>
      <c r="K2717" s="243"/>
    </row>
    <row r="2718" spans="6:11">
      <c r="F2718" s="243"/>
      <c r="I2718" t="str">
        <f t="shared" si="42"/>
        <v>19000100</v>
      </c>
      <c r="K2718" s="243"/>
    </row>
    <row r="2719" spans="6:11">
      <c r="F2719" s="243"/>
      <c r="I2719" t="str">
        <f t="shared" si="42"/>
        <v>19000100</v>
      </c>
      <c r="K2719" s="243"/>
    </row>
    <row r="2720" spans="6:11">
      <c r="F2720" s="243"/>
      <c r="I2720" t="str">
        <f t="shared" si="42"/>
        <v>19000100</v>
      </c>
      <c r="K2720" s="243"/>
    </row>
    <row r="2721" spans="6:11">
      <c r="F2721" s="243"/>
      <c r="I2721" t="str">
        <f t="shared" si="42"/>
        <v>19000100</v>
      </c>
      <c r="K2721" s="243"/>
    </row>
    <row r="2722" spans="6:11">
      <c r="F2722" s="243"/>
      <c r="I2722" t="str">
        <f t="shared" si="42"/>
        <v>19000100</v>
      </c>
      <c r="K2722" s="243"/>
    </row>
    <row r="2723" spans="6:11">
      <c r="F2723" s="243"/>
      <c r="I2723" t="str">
        <f t="shared" si="42"/>
        <v>19000100</v>
      </c>
      <c r="K2723" s="243"/>
    </row>
    <row r="2724" spans="6:11">
      <c r="F2724" s="243"/>
      <c r="I2724" t="str">
        <f t="shared" si="42"/>
        <v>19000100</v>
      </c>
      <c r="K2724" s="243"/>
    </row>
    <row r="2725" spans="6:11">
      <c r="F2725" s="243"/>
      <c r="I2725" t="str">
        <f t="shared" si="42"/>
        <v>19000100</v>
      </c>
      <c r="K2725" s="243"/>
    </row>
    <row r="2726" spans="6:11">
      <c r="F2726" s="243"/>
      <c r="I2726" t="str">
        <f t="shared" si="42"/>
        <v>19000100</v>
      </c>
      <c r="K2726" s="243"/>
    </row>
    <row r="2727" spans="6:11">
      <c r="F2727" s="243"/>
      <c r="I2727" t="str">
        <f t="shared" si="42"/>
        <v>19000100</v>
      </c>
      <c r="K2727" s="243"/>
    </row>
    <row r="2728" spans="6:11">
      <c r="F2728" s="243"/>
      <c r="I2728" t="str">
        <f t="shared" si="42"/>
        <v>19000100</v>
      </c>
      <c r="K2728" s="243"/>
    </row>
    <row r="2729" spans="6:11">
      <c r="F2729" s="243"/>
      <c r="I2729" t="str">
        <f t="shared" si="42"/>
        <v>19000100</v>
      </c>
      <c r="K2729" s="243"/>
    </row>
    <row r="2730" spans="6:11">
      <c r="F2730" s="243"/>
      <c r="I2730" t="str">
        <f t="shared" si="42"/>
        <v>19000100</v>
      </c>
      <c r="K2730" s="243"/>
    </row>
    <row r="2731" spans="6:11">
      <c r="F2731" s="243"/>
      <c r="I2731" t="str">
        <f t="shared" si="42"/>
        <v>19000100</v>
      </c>
      <c r="K2731" s="243"/>
    </row>
    <row r="2732" spans="6:11">
      <c r="F2732" s="243"/>
      <c r="I2732" t="str">
        <f t="shared" si="42"/>
        <v>19000100</v>
      </c>
      <c r="K2732" s="243"/>
    </row>
    <row r="2733" spans="6:11">
      <c r="F2733" s="243"/>
      <c r="I2733" t="str">
        <f t="shared" si="42"/>
        <v>19000100</v>
      </c>
      <c r="K2733" s="243"/>
    </row>
    <row r="2734" spans="6:11">
      <c r="F2734" s="243"/>
      <c r="I2734" t="str">
        <f t="shared" si="42"/>
        <v>19000100</v>
      </c>
      <c r="K2734" s="243"/>
    </row>
    <row r="2735" spans="6:11">
      <c r="F2735" s="243"/>
      <c r="I2735" t="str">
        <f t="shared" si="42"/>
        <v>19000100</v>
      </c>
      <c r="K2735" s="243"/>
    </row>
    <row r="2736" spans="6:11">
      <c r="F2736" s="243"/>
      <c r="I2736" t="str">
        <f t="shared" si="42"/>
        <v>19000100</v>
      </c>
      <c r="K2736" s="243"/>
    </row>
    <row r="2737" spans="6:11">
      <c r="F2737" s="243"/>
      <c r="I2737" t="str">
        <f t="shared" si="42"/>
        <v>19000100</v>
      </c>
      <c r="K2737" s="243"/>
    </row>
    <row r="2738" spans="6:11">
      <c r="F2738" s="243"/>
      <c r="I2738" t="str">
        <f t="shared" si="42"/>
        <v>19000100</v>
      </c>
      <c r="K2738" s="243"/>
    </row>
    <row r="2739" spans="6:11">
      <c r="F2739" s="243"/>
      <c r="I2739" t="str">
        <f t="shared" si="42"/>
        <v>19000100</v>
      </c>
      <c r="K2739" s="243"/>
    </row>
    <row r="2740" spans="6:11">
      <c r="F2740" s="243"/>
      <c r="I2740" t="str">
        <f t="shared" si="42"/>
        <v>19000100</v>
      </c>
      <c r="K2740" s="243"/>
    </row>
    <row r="2741" spans="6:11">
      <c r="F2741" s="243"/>
      <c r="I2741" t="str">
        <f t="shared" si="42"/>
        <v>19000100</v>
      </c>
      <c r="K2741" s="243"/>
    </row>
    <row r="2742" spans="6:11">
      <c r="F2742" s="243"/>
      <c r="I2742" t="str">
        <f t="shared" si="42"/>
        <v>19000100</v>
      </c>
      <c r="K2742" s="243"/>
    </row>
    <row r="2743" spans="6:11">
      <c r="F2743" s="245"/>
      <c r="I2743" t="str">
        <f t="shared" si="42"/>
        <v>19000100</v>
      </c>
      <c r="K2743" s="243"/>
    </row>
    <row r="2744" spans="6:11">
      <c r="F2744" s="245"/>
      <c r="I2744" t="str">
        <f t="shared" si="42"/>
        <v>19000100</v>
      </c>
      <c r="K2744" s="243"/>
    </row>
    <row r="2745" spans="6:11">
      <c r="F2745" s="244"/>
      <c r="I2745" t="str">
        <f t="shared" si="42"/>
        <v>19000100</v>
      </c>
      <c r="K2745" s="243"/>
    </row>
    <row r="2746" spans="6:11">
      <c r="F2746" s="243"/>
      <c r="I2746" t="str">
        <f t="shared" si="42"/>
        <v>19000100</v>
      </c>
      <c r="K2746" s="243"/>
    </row>
    <row r="2747" spans="6:11">
      <c r="F2747" s="243"/>
      <c r="I2747" t="str">
        <f t="shared" si="42"/>
        <v>19000100</v>
      </c>
      <c r="K2747" s="243"/>
    </row>
    <row r="2748" spans="6:11">
      <c r="F2748" s="243"/>
      <c r="I2748" t="str">
        <f t="shared" si="42"/>
        <v>19000100</v>
      </c>
      <c r="K2748" s="243"/>
    </row>
    <row r="2749" spans="6:11">
      <c r="F2749" s="243"/>
      <c r="I2749" t="str">
        <f t="shared" si="42"/>
        <v>19000100</v>
      </c>
      <c r="K2749" s="243"/>
    </row>
    <row r="2750" spans="6:11">
      <c r="F2750" s="243"/>
      <c r="I2750" t="str">
        <f t="shared" si="42"/>
        <v>19000100</v>
      </c>
      <c r="K2750" s="243"/>
    </row>
    <row r="2751" spans="6:11">
      <c r="F2751" s="243"/>
      <c r="I2751" t="str">
        <f t="shared" si="42"/>
        <v>19000100</v>
      </c>
      <c r="K2751" s="243"/>
    </row>
    <row r="2752" spans="6:11">
      <c r="F2752" s="243"/>
      <c r="I2752" t="str">
        <f t="shared" si="42"/>
        <v>19000100</v>
      </c>
      <c r="K2752" s="243"/>
    </row>
    <row r="2753" spans="6:11">
      <c r="F2753" s="243"/>
      <c r="I2753" t="str">
        <f t="shared" si="42"/>
        <v>19000100</v>
      </c>
      <c r="K2753" s="243"/>
    </row>
    <row r="2754" spans="6:11">
      <c r="F2754" s="243"/>
      <c r="I2754" t="str">
        <f t="shared" ref="I2754:I2817" si="43">TEXT(F2754,"yyyymmdd")</f>
        <v>19000100</v>
      </c>
      <c r="K2754" s="243"/>
    </row>
    <row r="2755" spans="6:11">
      <c r="F2755" s="243"/>
      <c r="I2755" t="str">
        <f t="shared" si="43"/>
        <v>19000100</v>
      </c>
      <c r="K2755" s="243"/>
    </row>
    <row r="2756" spans="6:11">
      <c r="F2756" s="243"/>
      <c r="I2756" t="str">
        <f t="shared" si="43"/>
        <v>19000100</v>
      </c>
      <c r="K2756" s="243"/>
    </row>
    <row r="2757" spans="6:11">
      <c r="F2757" s="243"/>
      <c r="I2757" t="str">
        <f t="shared" si="43"/>
        <v>19000100</v>
      </c>
      <c r="K2757" s="243"/>
    </row>
    <row r="2758" spans="6:11">
      <c r="F2758" s="243"/>
      <c r="I2758" t="str">
        <f t="shared" si="43"/>
        <v>19000100</v>
      </c>
      <c r="K2758" s="243"/>
    </row>
    <row r="2759" spans="6:11">
      <c r="F2759" s="243"/>
      <c r="I2759" t="str">
        <f t="shared" si="43"/>
        <v>19000100</v>
      </c>
      <c r="K2759" s="243"/>
    </row>
    <row r="2760" spans="6:11">
      <c r="F2760" s="243"/>
      <c r="I2760" t="str">
        <f t="shared" si="43"/>
        <v>19000100</v>
      </c>
      <c r="K2760" s="243"/>
    </row>
    <row r="2761" spans="6:11">
      <c r="F2761" s="243"/>
      <c r="I2761" t="str">
        <f t="shared" si="43"/>
        <v>19000100</v>
      </c>
      <c r="K2761" s="243"/>
    </row>
    <row r="2762" spans="6:11">
      <c r="F2762" s="243"/>
      <c r="I2762" t="str">
        <f t="shared" si="43"/>
        <v>19000100</v>
      </c>
      <c r="K2762" s="243"/>
    </row>
    <row r="2763" spans="6:11">
      <c r="F2763" s="243"/>
      <c r="I2763" t="str">
        <f t="shared" si="43"/>
        <v>19000100</v>
      </c>
      <c r="K2763" s="243"/>
    </row>
    <row r="2764" spans="6:11">
      <c r="F2764" s="243"/>
      <c r="I2764" t="str">
        <f t="shared" si="43"/>
        <v>19000100</v>
      </c>
      <c r="K2764" s="243"/>
    </row>
    <row r="2765" spans="6:11">
      <c r="F2765" s="243"/>
      <c r="I2765" t="str">
        <f t="shared" si="43"/>
        <v>19000100</v>
      </c>
      <c r="K2765" s="243"/>
    </row>
    <row r="2766" spans="6:11">
      <c r="F2766" s="243"/>
      <c r="I2766" t="str">
        <f t="shared" si="43"/>
        <v>19000100</v>
      </c>
      <c r="K2766" s="243"/>
    </row>
    <row r="2767" spans="6:11">
      <c r="F2767" s="243"/>
      <c r="I2767" t="str">
        <f t="shared" si="43"/>
        <v>19000100</v>
      </c>
      <c r="K2767" s="243"/>
    </row>
    <row r="2768" spans="6:11">
      <c r="F2768" s="243"/>
      <c r="I2768" t="str">
        <f t="shared" si="43"/>
        <v>19000100</v>
      </c>
      <c r="K2768" s="243"/>
    </row>
    <row r="2769" spans="6:11">
      <c r="F2769" s="243"/>
      <c r="I2769" t="str">
        <f t="shared" si="43"/>
        <v>19000100</v>
      </c>
      <c r="K2769" s="243"/>
    </row>
    <row r="2770" spans="6:11">
      <c r="F2770" s="243"/>
      <c r="I2770" t="str">
        <f t="shared" si="43"/>
        <v>19000100</v>
      </c>
      <c r="K2770" s="243"/>
    </row>
    <row r="2771" spans="6:11">
      <c r="F2771" s="243"/>
      <c r="I2771" t="str">
        <f t="shared" si="43"/>
        <v>19000100</v>
      </c>
      <c r="K2771" s="243"/>
    </row>
    <row r="2772" spans="6:11">
      <c r="F2772" s="243"/>
      <c r="I2772" t="str">
        <f t="shared" si="43"/>
        <v>19000100</v>
      </c>
      <c r="K2772" s="243"/>
    </row>
    <row r="2773" spans="6:11">
      <c r="F2773" s="243"/>
      <c r="I2773" t="str">
        <f t="shared" si="43"/>
        <v>19000100</v>
      </c>
      <c r="K2773" s="243"/>
    </row>
    <row r="2774" spans="6:11">
      <c r="F2774" s="243"/>
      <c r="I2774" t="str">
        <f t="shared" si="43"/>
        <v>19000100</v>
      </c>
      <c r="K2774" s="243"/>
    </row>
    <row r="2775" spans="6:11">
      <c r="F2775" s="243"/>
      <c r="I2775" t="str">
        <f t="shared" si="43"/>
        <v>19000100</v>
      </c>
      <c r="K2775" s="243"/>
    </row>
    <row r="2776" spans="6:11">
      <c r="F2776" s="243"/>
      <c r="I2776" t="str">
        <f t="shared" si="43"/>
        <v>19000100</v>
      </c>
      <c r="K2776" s="243"/>
    </row>
    <row r="2777" spans="6:11">
      <c r="F2777" s="243"/>
      <c r="I2777" t="str">
        <f t="shared" si="43"/>
        <v>19000100</v>
      </c>
      <c r="K2777" s="243"/>
    </row>
    <row r="2778" spans="6:11">
      <c r="F2778" s="243"/>
      <c r="I2778" t="str">
        <f t="shared" si="43"/>
        <v>19000100</v>
      </c>
      <c r="K2778" s="243"/>
    </row>
    <row r="2779" spans="6:11">
      <c r="F2779" s="243"/>
      <c r="I2779" t="str">
        <f t="shared" si="43"/>
        <v>19000100</v>
      </c>
      <c r="K2779" s="243"/>
    </row>
    <row r="2780" spans="6:11">
      <c r="F2780" s="243"/>
      <c r="I2780" t="str">
        <f t="shared" si="43"/>
        <v>19000100</v>
      </c>
      <c r="K2780" s="243"/>
    </row>
    <row r="2781" spans="6:11">
      <c r="F2781" s="243"/>
      <c r="I2781" t="str">
        <f t="shared" si="43"/>
        <v>19000100</v>
      </c>
      <c r="K2781" s="243"/>
    </row>
    <row r="2782" spans="6:11">
      <c r="F2782" s="243"/>
      <c r="I2782" t="str">
        <f t="shared" si="43"/>
        <v>19000100</v>
      </c>
      <c r="K2782" s="243"/>
    </row>
    <row r="2783" spans="6:11">
      <c r="F2783" s="243"/>
      <c r="I2783" t="str">
        <f t="shared" si="43"/>
        <v>19000100</v>
      </c>
      <c r="K2783" s="243"/>
    </row>
    <row r="2784" spans="6:11">
      <c r="F2784" s="243"/>
      <c r="I2784" t="str">
        <f t="shared" si="43"/>
        <v>19000100</v>
      </c>
      <c r="K2784" s="243"/>
    </row>
    <row r="2785" spans="6:11">
      <c r="F2785" s="243"/>
      <c r="I2785" t="str">
        <f t="shared" si="43"/>
        <v>19000100</v>
      </c>
      <c r="K2785" s="243"/>
    </row>
    <row r="2786" spans="6:11">
      <c r="F2786" s="243"/>
      <c r="I2786" t="str">
        <f t="shared" si="43"/>
        <v>19000100</v>
      </c>
      <c r="K2786" s="243"/>
    </row>
    <row r="2787" spans="6:11">
      <c r="F2787" s="243"/>
      <c r="I2787" t="str">
        <f t="shared" si="43"/>
        <v>19000100</v>
      </c>
      <c r="K2787" s="243"/>
    </row>
    <row r="2788" spans="6:11">
      <c r="F2788" s="243"/>
      <c r="I2788" t="str">
        <f t="shared" si="43"/>
        <v>19000100</v>
      </c>
      <c r="K2788" s="243"/>
    </row>
    <row r="2789" spans="6:11">
      <c r="F2789" s="243"/>
      <c r="I2789" t="str">
        <f t="shared" si="43"/>
        <v>19000100</v>
      </c>
      <c r="K2789" s="243"/>
    </row>
    <row r="2790" spans="6:11">
      <c r="F2790" s="243"/>
      <c r="I2790" t="str">
        <f t="shared" si="43"/>
        <v>19000100</v>
      </c>
      <c r="K2790" s="243"/>
    </row>
    <row r="2791" spans="6:11">
      <c r="F2791" s="243"/>
      <c r="I2791" t="str">
        <f t="shared" si="43"/>
        <v>19000100</v>
      </c>
      <c r="K2791" s="243"/>
    </row>
    <row r="2792" spans="6:11">
      <c r="F2792" s="243"/>
      <c r="I2792" t="str">
        <f t="shared" si="43"/>
        <v>19000100</v>
      </c>
      <c r="K2792" s="243"/>
    </row>
    <row r="2793" spans="6:11">
      <c r="F2793" s="243"/>
      <c r="I2793" t="str">
        <f t="shared" si="43"/>
        <v>19000100</v>
      </c>
      <c r="K2793" s="243"/>
    </row>
    <row r="2794" spans="6:11">
      <c r="F2794" s="243"/>
      <c r="I2794" t="str">
        <f t="shared" si="43"/>
        <v>19000100</v>
      </c>
      <c r="K2794" s="243"/>
    </row>
    <row r="2795" spans="6:11">
      <c r="F2795" s="243"/>
      <c r="I2795" t="str">
        <f t="shared" si="43"/>
        <v>19000100</v>
      </c>
      <c r="K2795" s="243"/>
    </row>
    <row r="2796" spans="6:11">
      <c r="F2796" s="243"/>
      <c r="I2796" t="str">
        <f t="shared" si="43"/>
        <v>19000100</v>
      </c>
      <c r="K2796" s="243"/>
    </row>
    <row r="2797" spans="6:11">
      <c r="F2797" s="243"/>
      <c r="I2797" t="str">
        <f t="shared" si="43"/>
        <v>19000100</v>
      </c>
      <c r="K2797" s="243"/>
    </row>
    <row r="2798" spans="6:11">
      <c r="F2798" s="243"/>
      <c r="I2798" t="str">
        <f t="shared" si="43"/>
        <v>19000100</v>
      </c>
      <c r="K2798" s="243"/>
    </row>
    <row r="2799" spans="6:11">
      <c r="F2799" s="243"/>
      <c r="I2799" t="str">
        <f t="shared" si="43"/>
        <v>19000100</v>
      </c>
      <c r="K2799" s="243"/>
    </row>
    <row r="2800" spans="6:11">
      <c r="F2800" s="243"/>
      <c r="I2800" t="str">
        <f t="shared" si="43"/>
        <v>19000100</v>
      </c>
      <c r="K2800" s="243"/>
    </row>
    <row r="2801" spans="6:11">
      <c r="F2801" s="243"/>
      <c r="I2801" t="str">
        <f t="shared" si="43"/>
        <v>19000100</v>
      </c>
      <c r="K2801" s="243"/>
    </row>
    <row r="2802" spans="6:11">
      <c r="F2802" s="243"/>
      <c r="I2802" t="str">
        <f t="shared" si="43"/>
        <v>19000100</v>
      </c>
      <c r="K2802" s="243"/>
    </row>
    <row r="2803" spans="6:11">
      <c r="F2803" s="243"/>
      <c r="I2803" t="str">
        <f t="shared" si="43"/>
        <v>19000100</v>
      </c>
      <c r="K2803" s="243"/>
    </row>
    <row r="2804" spans="6:11">
      <c r="F2804" s="243"/>
      <c r="I2804" t="str">
        <f t="shared" si="43"/>
        <v>19000100</v>
      </c>
      <c r="K2804" s="243"/>
    </row>
    <row r="2805" spans="6:11">
      <c r="F2805" s="243"/>
      <c r="I2805" t="str">
        <f t="shared" si="43"/>
        <v>19000100</v>
      </c>
      <c r="K2805" s="243"/>
    </row>
    <row r="2806" spans="6:11">
      <c r="F2806" s="245"/>
      <c r="I2806" t="str">
        <f t="shared" si="43"/>
        <v>19000100</v>
      </c>
      <c r="K2806" s="243"/>
    </row>
    <row r="2807" spans="6:11">
      <c r="F2807" s="244"/>
      <c r="I2807" t="str">
        <f t="shared" si="43"/>
        <v>19000100</v>
      </c>
      <c r="K2807" s="243"/>
    </row>
    <row r="2808" spans="6:11">
      <c r="F2808" s="243"/>
      <c r="I2808" t="str">
        <f t="shared" si="43"/>
        <v>19000100</v>
      </c>
      <c r="K2808" s="243"/>
    </row>
    <row r="2809" spans="6:11">
      <c r="F2809" s="243"/>
      <c r="I2809" t="str">
        <f t="shared" si="43"/>
        <v>19000100</v>
      </c>
      <c r="K2809" s="243"/>
    </row>
    <row r="2810" spans="6:11">
      <c r="F2810" s="243"/>
      <c r="I2810" t="str">
        <f t="shared" si="43"/>
        <v>19000100</v>
      </c>
      <c r="K2810" s="243"/>
    </row>
    <row r="2811" spans="6:11">
      <c r="F2811" s="243"/>
      <c r="I2811" t="str">
        <f t="shared" si="43"/>
        <v>19000100</v>
      </c>
      <c r="K2811" s="243"/>
    </row>
    <row r="2812" spans="6:11">
      <c r="F2812" s="243"/>
      <c r="I2812" t="str">
        <f t="shared" si="43"/>
        <v>19000100</v>
      </c>
      <c r="K2812" s="243"/>
    </row>
    <row r="2813" spans="6:11">
      <c r="F2813" s="243"/>
      <c r="I2813" t="str">
        <f t="shared" si="43"/>
        <v>19000100</v>
      </c>
      <c r="K2813" s="243"/>
    </row>
    <row r="2814" spans="6:11">
      <c r="F2814" s="243"/>
      <c r="I2814" t="str">
        <f t="shared" si="43"/>
        <v>19000100</v>
      </c>
      <c r="K2814" s="243"/>
    </row>
    <row r="2815" spans="6:11">
      <c r="F2815" s="243"/>
      <c r="I2815" t="str">
        <f t="shared" si="43"/>
        <v>19000100</v>
      </c>
      <c r="K2815" s="243"/>
    </row>
    <row r="2816" spans="6:11">
      <c r="F2816" s="243"/>
      <c r="I2816" t="str">
        <f t="shared" si="43"/>
        <v>19000100</v>
      </c>
      <c r="K2816" s="243"/>
    </row>
    <row r="2817" spans="6:11">
      <c r="F2817" s="243"/>
      <c r="I2817" t="str">
        <f t="shared" si="43"/>
        <v>19000100</v>
      </c>
      <c r="K2817" s="243"/>
    </row>
    <row r="2818" spans="6:11">
      <c r="F2818" s="243"/>
      <c r="I2818" t="str">
        <f t="shared" ref="I2818:I2881" si="44">TEXT(F2818,"yyyymmdd")</f>
        <v>19000100</v>
      </c>
      <c r="K2818" s="243"/>
    </row>
    <row r="2819" spans="6:11">
      <c r="F2819" s="243"/>
      <c r="I2819" t="str">
        <f t="shared" si="44"/>
        <v>19000100</v>
      </c>
      <c r="K2819" s="243"/>
    </row>
    <row r="2820" spans="6:11">
      <c r="F2820" s="243"/>
      <c r="I2820" t="str">
        <f t="shared" si="44"/>
        <v>19000100</v>
      </c>
      <c r="K2820" s="243"/>
    </row>
    <row r="2821" spans="6:11">
      <c r="F2821" s="243"/>
      <c r="I2821" t="str">
        <f t="shared" si="44"/>
        <v>19000100</v>
      </c>
      <c r="K2821" s="243"/>
    </row>
    <row r="2822" spans="6:11">
      <c r="F2822" s="243"/>
      <c r="I2822" t="str">
        <f t="shared" si="44"/>
        <v>19000100</v>
      </c>
      <c r="K2822" s="243"/>
    </row>
    <row r="2823" spans="6:11">
      <c r="F2823" s="243"/>
      <c r="I2823" t="str">
        <f t="shared" si="44"/>
        <v>19000100</v>
      </c>
      <c r="K2823" s="243"/>
    </row>
    <row r="2824" spans="6:11">
      <c r="F2824" s="243"/>
      <c r="I2824" t="str">
        <f t="shared" si="44"/>
        <v>19000100</v>
      </c>
      <c r="K2824" s="243"/>
    </row>
    <row r="2825" spans="6:11">
      <c r="F2825" s="243"/>
      <c r="I2825" t="str">
        <f t="shared" si="44"/>
        <v>19000100</v>
      </c>
      <c r="K2825" s="243"/>
    </row>
    <row r="2826" spans="6:11">
      <c r="F2826" s="243"/>
      <c r="I2826" t="str">
        <f t="shared" si="44"/>
        <v>19000100</v>
      </c>
      <c r="K2826" s="243"/>
    </row>
    <row r="2827" spans="6:11">
      <c r="F2827" s="243"/>
      <c r="I2827" t="str">
        <f t="shared" si="44"/>
        <v>19000100</v>
      </c>
      <c r="K2827" s="243"/>
    </row>
    <row r="2828" spans="6:11">
      <c r="F2828" s="243"/>
      <c r="I2828" t="str">
        <f t="shared" si="44"/>
        <v>19000100</v>
      </c>
      <c r="K2828" s="243"/>
    </row>
    <row r="2829" spans="6:11">
      <c r="F2829" s="243"/>
      <c r="I2829" t="str">
        <f t="shared" si="44"/>
        <v>19000100</v>
      </c>
      <c r="K2829" s="243"/>
    </row>
    <row r="2830" spans="6:11">
      <c r="F2830" s="243"/>
      <c r="I2830" t="str">
        <f t="shared" si="44"/>
        <v>19000100</v>
      </c>
      <c r="K2830" s="243"/>
    </row>
    <row r="2831" spans="6:11">
      <c r="F2831" s="243"/>
      <c r="I2831" t="str">
        <f t="shared" si="44"/>
        <v>19000100</v>
      </c>
      <c r="K2831" s="243"/>
    </row>
    <row r="2832" spans="6:11">
      <c r="F2832" s="243"/>
      <c r="I2832" t="str">
        <f t="shared" si="44"/>
        <v>19000100</v>
      </c>
      <c r="K2832" s="243"/>
    </row>
    <row r="2833" spans="6:11">
      <c r="F2833" s="243"/>
      <c r="I2833" t="str">
        <f t="shared" si="44"/>
        <v>19000100</v>
      </c>
      <c r="K2833" s="243"/>
    </row>
    <row r="2834" spans="6:11">
      <c r="F2834" s="243"/>
      <c r="I2834" t="str">
        <f t="shared" si="44"/>
        <v>19000100</v>
      </c>
      <c r="K2834" s="243"/>
    </row>
    <row r="2835" spans="6:11">
      <c r="F2835" s="243"/>
      <c r="I2835" t="str">
        <f t="shared" si="44"/>
        <v>19000100</v>
      </c>
      <c r="K2835" s="243"/>
    </row>
    <row r="2836" spans="6:11">
      <c r="F2836" s="243"/>
      <c r="I2836" t="str">
        <f t="shared" si="44"/>
        <v>19000100</v>
      </c>
      <c r="K2836" s="243"/>
    </row>
    <row r="2837" spans="6:11">
      <c r="F2837" s="243"/>
      <c r="I2837" t="str">
        <f t="shared" si="44"/>
        <v>19000100</v>
      </c>
      <c r="K2837" s="243"/>
    </row>
    <row r="2838" spans="6:11">
      <c r="F2838" s="243"/>
      <c r="I2838" t="str">
        <f t="shared" si="44"/>
        <v>19000100</v>
      </c>
      <c r="K2838" s="243"/>
    </row>
    <row r="2839" spans="6:11">
      <c r="F2839" s="243"/>
      <c r="I2839" t="str">
        <f t="shared" si="44"/>
        <v>19000100</v>
      </c>
      <c r="K2839" s="243"/>
    </row>
    <row r="2840" spans="6:11">
      <c r="F2840" s="243"/>
      <c r="I2840" t="str">
        <f t="shared" si="44"/>
        <v>19000100</v>
      </c>
      <c r="K2840" s="243"/>
    </row>
    <row r="2841" spans="6:11">
      <c r="F2841" s="243"/>
      <c r="I2841" t="str">
        <f t="shared" si="44"/>
        <v>19000100</v>
      </c>
      <c r="K2841" s="243"/>
    </row>
    <row r="2842" spans="6:11">
      <c r="F2842" s="243"/>
      <c r="I2842" t="str">
        <f t="shared" si="44"/>
        <v>19000100</v>
      </c>
      <c r="K2842" s="243"/>
    </row>
    <row r="2843" spans="6:11">
      <c r="F2843" s="243"/>
      <c r="I2843" t="str">
        <f t="shared" si="44"/>
        <v>19000100</v>
      </c>
      <c r="K2843" s="243"/>
    </row>
    <row r="2844" spans="6:11">
      <c r="F2844" s="243"/>
      <c r="I2844" t="str">
        <f t="shared" si="44"/>
        <v>19000100</v>
      </c>
      <c r="K2844" s="243"/>
    </row>
    <row r="2845" spans="6:11">
      <c r="F2845" s="243"/>
      <c r="I2845" t="str">
        <f t="shared" si="44"/>
        <v>19000100</v>
      </c>
      <c r="K2845" s="243"/>
    </row>
    <row r="2846" spans="6:11">
      <c r="F2846" s="243"/>
      <c r="I2846" t="str">
        <f t="shared" si="44"/>
        <v>19000100</v>
      </c>
      <c r="K2846" s="243"/>
    </row>
    <row r="2847" spans="6:11">
      <c r="F2847" s="243"/>
      <c r="I2847" t="str">
        <f t="shared" si="44"/>
        <v>19000100</v>
      </c>
      <c r="K2847" s="243"/>
    </row>
    <row r="2848" spans="6:11">
      <c r="F2848" s="243"/>
      <c r="I2848" t="str">
        <f t="shared" si="44"/>
        <v>19000100</v>
      </c>
      <c r="K2848" s="243"/>
    </row>
    <row r="2849" spans="6:11">
      <c r="F2849" s="243"/>
      <c r="I2849" t="str">
        <f t="shared" si="44"/>
        <v>19000100</v>
      </c>
      <c r="K2849" s="243"/>
    </row>
    <row r="2850" spans="6:11">
      <c r="F2850" s="243"/>
      <c r="I2850" t="str">
        <f t="shared" si="44"/>
        <v>19000100</v>
      </c>
      <c r="K2850" s="243"/>
    </row>
    <row r="2851" spans="6:11">
      <c r="F2851" s="243"/>
      <c r="I2851" t="str">
        <f t="shared" si="44"/>
        <v>19000100</v>
      </c>
      <c r="K2851" s="243"/>
    </row>
    <row r="2852" spans="6:11">
      <c r="F2852" s="243"/>
      <c r="I2852" t="str">
        <f t="shared" si="44"/>
        <v>19000100</v>
      </c>
      <c r="K2852" s="243"/>
    </row>
    <row r="2853" spans="6:11">
      <c r="F2853" s="243"/>
      <c r="I2853" t="str">
        <f t="shared" si="44"/>
        <v>19000100</v>
      </c>
      <c r="K2853" s="243"/>
    </row>
    <row r="2854" spans="6:11">
      <c r="F2854" s="243"/>
      <c r="I2854" t="str">
        <f t="shared" si="44"/>
        <v>19000100</v>
      </c>
      <c r="K2854" s="243"/>
    </row>
    <row r="2855" spans="6:11">
      <c r="F2855" s="243"/>
      <c r="I2855" t="str">
        <f t="shared" si="44"/>
        <v>19000100</v>
      </c>
      <c r="K2855" s="243"/>
    </row>
    <row r="2856" spans="6:11">
      <c r="F2856" s="243"/>
      <c r="I2856" t="str">
        <f t="shared" si="44"/>
        <v>19000100</v>
      </c>
      <c r="K2856" s="243"/>
    </row>
    <row r="2857" spans="6:11">
      <c r="F2857" s="243"/>
      <c r="I2857" t="str">
        <f t="shared" si="44"/>
        <v>19000100</v>
      </c>
      <c r="K2857" s="243"/>
    </row>
    <row r="2858" spans="6:11">
      <c r="F2858" s="243"/>
      <c r="I2858" t="str">
        <f t="shared" si="44"/>
        <v>19000100</v>
      </c>
      <c r="K2858" s="243"/>
    </row>
    <row r="2859" spans="6:11">
      <c r="F2859" s="243"/>
      <c r="I2859" t="str">
        <f t="shared" si="44"/>
        <v>19000100</v>
      </c>
      <c r="K2859" s="243"/>
    </row>
    <row r="2860" spans="6:11">
      <c r="F2860" s="243"/>
      <c r="I2860" t="str">
        <f t="shared" si="44"/>
        <v>19000100</v>
      </c>
      <c r="K2860" s="243"/>
    </row>
    <row r="2861" spans="6:11">
      <c r="F2861" s="243"/>
      <c r="I2861" t="str">
        <f t="shared" si="44"/>
        <v>19000100</v>
      </c>
      <c r="K2861" s="243"/>
    </row>
    <row r="2862" spans="6:11">
      <c r="F2862" s="243"/>
      <c r="I2862" t="str">
        <f t="shared" si="44"/>
        <v>19000100</v>
      </c>
      <c r="K2862" s="243"/>
    </row>
    <row r="2863" spans="6:11">
      <c r="F2863" s="243"/>
      <c r="I2863" t="str">
        <f t="shared" si="44"/>
        <v>19000100</v>
      </c>
      <c r="K2863" s="243"/>
    </row>
    <row r="2864" spans="6:11">
      <c r="F2864" s="243"/>
      <c r="I2864" t="str">
        <f t="shared" si="44"/>
        <v>19000100</v>
      </c>
      <c r="K2864" s="243"/>
    </row>
    <row r="2865" spans="6:11">
      <c r="F2865" s="243"/>
      <c r="I2865" t="str">
        <f t="shared" si="44"/>
        <v>19000100</v>
      </c>
      <c r="K2865" s="243"/>
    </row>
    <row r="2866" spans="6:11">
      <c r="F2866" s="243"/>
      <c r="I2866" t="str">
        <f t="shared" si="44"/>
        <v>19000100</v>
      </c>
      <c r="K2866" s="243"/>
    </row>
    <row r="2867" spans="6:11">
      <c r="F2867" s="243"/>
      <c r="I2867" t="str">
        <f t="shared" si="44"/>
        <v>19000100</v>
      </c>
      <c r="K2867" s="243"/>
    </row>
    <row r="2868" spans="6:11">
      <c r="F2868" s="243"/>
      <c r="I2868" t="str">
        <f t="shared" si="44"/>
        <v>19000100</v>
      </c>
      <c r="K2868" s="243"/>
    </row>
    <row r="2869" spans="6:11">
      <c r="F2869" s="243"/>
      <c r="I2869" t="str">
        <f t="shared" si="44"/>
        <v>19000100</v>
      </c>
      <c r="K2869" s="243"/>
    </row>
    <row r="2870" spans="6:11">
      <c r="F2870" s="243"/>
      <c r="I2870" t="str">
        <f t="shared" si="44"/>
        <v>19000100</v>
      </c>
      <c r="K2870" s="243"/>
    </row>
    <row r="2871" spans="6:11">
      <c r="F2871" s="243"/>
      <c r="I2871" t="str">
        <f t="shared" si="44"/>
        <v>19000100</v>
      </c>
      <c r="K2871" s="243"/>
    </row>
    <row r="2872" spans="6:11">
      <c r="F2872" s="243"/>
      <c r="I2872" t="str">
        <f t="shared" si="44"/>
        <v>19000100</v>
      </c>
      <c r="K2872" s="243"/>
    </row>
    <row r="2873" spans="6:11">
      <c r="F2873" s="243"/>
      <c r="I2873" t="str">
        <f t="shared" si="44"/>
        <v>19000100</v>
      </c>
      <c r="K2873" s="243"/>
    </row>
    <row r="2874" spans="6:11">
      <c r="F2874" s="243"/>
      <c r="I2874" t="str">
        <f t="shared" si="44"/>
        <v>19000100</v>
      </c>
      <c r="K2874" s="243"/>
    </row>
    <row r="2875" spans="6:11">
      <c r="F2875" s="243"/>
      <c r="I2875" t="str">
        <f t="shared" si="44"/>
        <v>19000100</v>
      </c>
      <c r="K2875" s="243"/>
    </row>
    <row r="2876" spans="6:11">
      <c r="F2876" s="243"/>
      <c r="I2876" t="str">
        <f t="shared" si="44"/>
        <v>19000100</v>
      </c>
      <c r="K2876" s="243"/>
    </row>
    <row r="2877" spans="6:11">
      <c r="F2877" s="243"/>
      <c r="I2877" t="str">
        <f t="shared" si="44"/>
        <v>19000100</v>
      </c>
      <c r="K2877" s="243"/>
    </row>
    <row r="2878" spans="6:11">
      <c r="F2878" s="243"/>
      <c r="I2878" t="str">
        <f t="shared" si="44"/>
        <v>19000100</v>
      </c>
      <c r="K2878" s="243"/>
    </row>
    <row r="2879" spans="6:11">
      <c r="F2879" s="243"/>
      <c r="I2879" t="str">
        <f t="shared" si="44"/>
        <v>19000100</v>
      </c>
      <c r="K2879" s="243"/>
    </row>
    <row r="2880" spans="6:11">
      <c r="F2880" s="243"/>
      <c r="I2880" t="str">
        <f t="shared" si="44"/>
        <v>19000100</v>
      </c>
      <c r="K2880" s="243"/>
    </row>
    <row r="2881" spans="6:11">
      <c r="F2881" s="243"/>
      <c r="I2881" t="str">
        <f t="shared" si="44"/>
        <v>19000100</v>
      </c>
      <c r="K2881" s="243"/>
    </row>
    <row r="2882" spans="6:11">
      <c r="F2882" s="243"/>
      <c r="I2882" t="str">
        <f t="shared" ref="I2882:I2945" si="45">TEXT(F2882,"yyyymmdd")</f>
        <v>19000100</v>
      </c>
      <c r="K2882" s="243"/>
    </row>
    <row r="2883" spans="6:11">
      <c r="F2883" s="243"/>
      <c r="I2883" t="str">
        <f t="shared" si="45"/>
        <v>19000100</v>
      </c>
      <c r="K2883" s="243"/>
    </row>
    <row r="2884" spans="6:11">
      <c r="F2884" s="243"/>
      <c r="I2884" t="str">
        <f t="shared" si="45"/>
        <v>19000100</v>
      </c>
      <c r="K2884" s="243"/>
    </row>
    <row r="2885" spans="6:11">
      <c r="F2885" s="243"/>
      <c r="I2885" t="str">
        <f t="shared" si="45"/>
        <v>19000100</v>
      </c>
      <c r="K2885" s="243"/>
    </row>
    <row r="2886" spans="6:11">
      <c r="F2886" s="243"/>
      <c r="I2886" t="str">
        <f t="shared" si="45"/>
        <v>19000100</v>
      </c>
      <c r="K2886" s="243"/>
    </row>
    <row r="2887" spans="6:11">
      <c r="F2887" s="243"/>
      <c r="I2887" t="str">
        <f t="shared" si="45"/>
        <v>19000100</v>
      </c>
      <c r="K2887" s="243"/>
    </row>
    <row r="2888" spans="6:11">
      <c r="F2888" s="243"/>
      <c r="I2888" t="str">
        <f t="shared" si="45"/>
        <v>19000100</v>
      </c>
      <c r="K2888" s="243"/>
    </row>
    <row r="2889" spans="6:11">
      <c r="F2889" s="243"/>
      <c r="I2889" t="str">
        <f t="shared" si="45"/>
        <v>19000100</v>
      </c>
      <c r="K2889" s="243"/>
    </row>
    <row r="2890" spans="6:11">
      <c r="F2890" s="243"/>
      <c r="I2890" t="str">
        <f t="shared" si="45"/>
        <v>19000100</v>
      </c>
      <c r="K2890" s="243"/>
    </row>
    <row r="2891" spans="6:11">
      <c r="F2891" s="243"/>
      <c r="I2891" t="str">
        <f t="shared" si="45"/>
        <v>19000100</v>
      </c>
      <c r="K2891" s="243"/>
    </row>
    <row r="2892" spans="6:11">
      <c r="F2892" s="243"/>
      <c r="I2892" t="str">
        <f t="shared" si="45"/>
        <v>19000100</v>
      </c>
      <c r="K2892" s="243"/>
    </row>
    <row r="2893" spans="6:11">
      <c r="F2893" s="243"/>
      <c r="I2893" t="str">
        <f t="shared" si="45"/>
        <v>19000100</v>
      </c>
      <c r="K2893" s="243"/>
    </row>
    <row r="2894" spans="6:11">
      <c r="F2894" s="243"/>
      <c r="I2894" t="str">
        <f t="shared" si="45"/>
        <v>19000100</v>
      </c>
      <c r="K2894" s="243"/>
    </row>
    <row r="2895" spans="6:11">
      <c r="F2895" s="243"/>
      <c r="I2895" t="str">
        <f t="shared" si="45"/>
        <v>19000100</v>
      </c>
      <c r="K2895" s="243"/>
    </row>
    <row r="2896" spans="6:11">
      <c r="F2896" s="243"/>
      <c r="I2896" t="str">
        <f t="shared" si="45"/>
        <v>19000100</v>
      </c>
      <c r="K2896" s="243"/>
    </row>
    <row r="2897" spans="6:11">
      <c r="F2897" s="243"/>
      <c r="I2897" t="str">
        <f t="shared" si="45"/>
        <v>19000100</v>
      </c>
      <c r="K2897" s="243"/>
    </row>
    <row r="2898" spans="6:11">
      <c r="F2898" s="243"/>
      <c r="I2898" t="str">
        <f t="shared" si="45"/>
        <v>19000100</v>
      </c>
      <c r="K2898" s="243"/>
    </row>
    <row r="2899" spans="6:11">
      <c r="F2899" s="243"/>
      <c r="I2899" t="str">
        <f t="shared" si="45"/>
        <v>19000100</v>
      </c>
      <c r="K2899" s="243"/>
    </row>
    <row r="2900" spans="6:11">
      <c r="F2900" s="243"/>
      <c r="I2900" t="str">
        <f t="shared" si="45"/>
        <v>19000100</v>
      </c>
      <c r="K2900" s="243"/>
    </row>
    <row r="2901" spans="6:11">
      <c r="F2901" s="243"/>
      <c r="I2901" t="str">
        <f t="shared" si="45"/>
        <v>19000100</v>
      </c>
      <c r="K2901" s="243"/>
    </row>
    <row r="2902" spans="6:11">
      <c r="F2902" s="243"/>
      <c r="I2902" t="str">
        <f t="shared" si="45"/>
        <v>19000100</v>
      </c>
      <c r="K2902" s="243"/>
    </row>
    <row r="2903" spans="6:11">
      <c r="F2903" s="243"/>
      <c r="I2903" t="str">
        <f t="shared" si="45"/>
        <v>19000100</v>
      </c>
      <c r="K2903" s="243"/>
    </row>
    <row r="2904" spans="6:11">
      <c r="F2904" s="243"/>
      <c r="I2904" t="str">
        <f t="shared" si="45"/>
        <v>19000100</v>
      </c>
      <c r="K2904" s="243"/>
    </row>
    <row r="2905" spans="6:11">
      <c r="F2905" s="243"/>
      <c r="I2905" t="str">
        <f t="shared" si="45"/>
        <v>19000100</v>
      </c>
      <c r="K2905" s="243"/>
    </row>
    <row r="2906" spans="6:11">
      <c r="F2906" s="243"/>
      <c r="I2906" t="str">
        <f t="shared" si="45"/>
        <v>19000100</v>
      </c>
      <c r="K2906" s="243"/>
    </row>
    <row r="2907" spans="6:11">
      <c r="F2907" s="243"/>
      <c r="I2907" t="str">
        <f t="shared" si="45"/>
        <v>19000100</v>
      </c>
      <c r="K2907" s="243"/>
    </row>
    <row r="2908" spans="6:11">
      <c r="F2908" s="243"/>
      <c r="I2908" t="str">
        <f t="shared" si="45"/>
        <v>19000100</v>
      </c>
      <c r="K2908" s="243"/>
    </row>
    <row r="2909" spans="6:11">
      <c r="F2909" s="243"/>
      <c r="I2909" t="str">
        <f t="shared" si="45"/>
        <v>19000100</v>
      </c>
      <c r="K2909" s="243"/>
    </row>
    <row r="2910" spans="6:11">
      <c r="F2910" s="243"/>
      <c r="I2910" t="str">
        <f t="shared" si="45"/>
        <v>19000100</v>
      </c>
      <c r="K2910" s="243"/>
    </row>
    <row r="2911" spans="6:11">
      <c r="F2911" s="243"/>
      <c r="I2911" t="str">
        <f t="shared" si="45"/>
        <v>19000100</v>
      </c>
      <c r="K2911" s="243"/>
    </row>
    <row r="2912" spans="6:11">
      <c r="F2912" s="243"/>
      <c r="I2912" t="str">
        <f t="shared" si="45"/>
        <v>19000100</v>
      </c>
      <c r="K2912" s="243"/>
    </row>
    <row r="2913" spans="6:11">
      <c r="F2913" s="243"/>
      <c r="I2913" t="str">
        <f t="shared" si="45"/>
        <v>19000100</v>
      </c>
      <c r="K2913" s="243"/>
    </row>
    <row r="2914" spans="6:11">
      <c r="F2914" s="243"/>
      <c r="I2914" t="str">
        <f t="shared" si="45"/>
        <v>19000100</v>
      </c>
      <c r="K2914" s="243"/>
    </row>
    <row r="2915" spans="6:11">
      <c r="F2915" s="243"/>
      <c r="I2915" t="str">
        <f t="shared" si="45"/>
        <v>19000100</v>
      </c>
      <c r="K2915" s="243"/>
    </row>
    <row r="2916" spans="6:11">
      <c r="F2916" s="243"/>
      <c r="I2916" t="str">
        <f t="shared" si="45"/>
        <v>19000100</v>
      </c>
      <c r="K2916" s="243"/>
    </row>
    <row r="2917" spans="6:11">
      <c r="F2917" s="243"/>
      <c r="I2917" t="str">
        <f t="shared" si="45"/>
        <v>19000100</v>
      </c>
      <c r="K2917" s="243"/>
    </row>
    <row r="2918" spans="6:11">
      <c r="F2918" s="243"/>
      <c r="I2918" t="str">
        <f t="shared" si="45"/>
        <v>19000100</v>
      </c>
      <c r="K2918" s="243"/>
    </row>
    <row r="2919" spans="6:11">
      <c r="F2919" s="243"/>
      <c r="I2919" t="str">
        <f t="shared" si="45"/>
        <v>19000100</v>
      </c>
      <c r="K2919" s="243"/>
    </row>
    <row r="2920" spans="6:11">
      <c r="F2920" s="243"/>
      <c r="I2920" t="str">
        <f t="shared" si="45"/>
        <v>19000100</v>
      </c>
      <c r="K2920" s="243"/>
    </row>
    <row r="2921" spans="6:11">
      <c r="F2921" s="243"/>
      <c r="I2921" t="str">
        <f t="shared" si="45"/>
        <v>19000100</v>
      </c>
      <c r="K2921" s="243"/>
    </row>
    <row r="2922" spans="6:11">
      <c r="F2922" s="243"/>
      <c r="I2922" t="str">
        <f t="shared" si="45"/>
        <v>19000100</v>
      </c>
      <c r="K2922" s="243"/>
    </row>
    <row r="2923" spans="6:11">
      <c r="F2923" s="243"/>
      <c r="I2923" t="str">
        <f t="shared" si="45"/>
        <v>19000100</v>
      </c>
      <c r="K2923" s="243"/>
    </row>
    <row r="2924" spans="6:11">
      <c r="F2924" s="243"/>
      <c r="I2924" t="str">
        <f t="shared" si="45"/>
        <v>19000100</v>
      </c>
      <c r="K2924" s="243"/>
    </row>
    <row r="2925" spans="6:11">
      <c r="F2925" s="243"/>
      <c r="I2925" t="str">
        <f t="shared" si="45"/>
        <v>19000100</v>
      </c>
      <c r="K2925" s="243"/>
    </row>
    <row r="2926" spans="6:11">
      <c r="F2926" s="243"/>
      <c r="I2926" t="str">
        <f t="shared" si="45"/>
        <v>19000100</v>
      </c>
      <c r="K2926" s="243"/>
    </row>
    <row r="2927" spans="6:11">
      <c r="F2927" s="243"/>
      <c r="I2927" t="str">
        <f t="shared" si="45"/>
        <v>19000100</v>
      </c>
      <c r="K2927" s="243"/>
    </row>
    <row r="2928" spans="6:11">
      <c r="F2928" s="243"/>
      <c r="I2928" t="str">
        <f t="shared" si="45"/>
        <v>19000100</v>
      </c>
      <c r="K2928" s="243"/>
    </row>
    <row r="2929" spans="6:11">
      <c r="F2929" s="243"/>
      <c r="I2929" t="str">
        <f t="shared" si="45"/>
        <v>19000100</v>
      </c>
      <c r="K2929" s="243"/>
    </row>
    <row r="2930" spans="6:11">
      <c r="F2930" s="243"/>
      <c r="I2930" t="str">
        <f t="shared" si="45"/>
        <v>19000100</v>
      </c>
      <c r="K2930" s="243"/>
    </row>
    <row r="2931" spans="6:11">
      <c r="F2931" s="243"/>
      <c r="I2931" t="str">
        <f t="shared" si="45"/>
        <v>19000100</v>
      </c>
      <c r="K2931" s="243"/>
    </row>
    <row r="2932" spans="6:11">
      <c r="F2932" s="243"/>
      <c r="I2932" t="str">
        <f t="shared" si="45"/>
        <v>19000100</v>
      </c>
      <c r="K2932" s="243"/>
    </row>
    <row r="2933" spans="6:11">
      <c r="F2933" s="243"/>
      <c r="I2933" t="str">
        <f t="shared" si="45"/>
        <v>19000100</v>
      </c>
      <c r="K2933" s="243"/>
    </row>
    <row r="2934" spans="6:11">
      <c r="F2934" s="243"/>
      <c r="I2934" t="str">
        <f t="shared" si="45"/>
        <v>19000100</v>
      </c>
      <c r="K2934" s="243"/>
    </row>
    <row r="2935" spans="6:11">
      <c r="F2935" s="243"/>
      <c r="I2935" t="str">
        <f t="shared" si="45"/>
        <v>19000100</v>
      </c>
      <c r="K2935" s="243"/>
    </row>
    <row r="2936" spans="6:11">
      <c r="F2936" s="243"/>
      <c r="I2936" t="str">
        <f t="shared" si="45"/>
        <v>19000100</v>
      </c>
      <c r="K2936" s="243"/>
    </row>
    <row r="2937" spans="6:11">
      <c r="F2937" s="243"/>
      <c r="I2937" t="str">
        <f t="shared" si="45"/>
        <v>19000100</v>
      </c>
      <c r="K2937" s="243"/>
    </row>
    <row r="2938" spans="6:11">
      <c r="F2938" s="243"/>
      <c r="I2938" t="str">
        <f t="shared" si="45"/>
        <v>19000100</v>
      </c>
      <c r="K2938" s="243"/>
    </row>
    <row r="2939" spans="6:11">
      <c r="F2939" s="243"/>
      <c r="I2939" t="str">
        <f t="shared" si="45"/>
        <v>19000100</v>
      </c>
      <c r="K2939" s="243"/>
    </row>
    <row r="2940" spans="6:11">
      <c r="F2940" s="243"/>
      <c r="I2940" t="str">
        <f t="shared" si="45"/>
        <v>19000100</v>
      </c>
      <c r="K2940" s="243"/>
    </row>
    <row r="2941" spans="6:11">
      <c r="F2941" s="243"/>
      <c r="I2941" t="str">
        <f t="shared" si="45"/>
        <v>19000100</v>
      </c>
      <c r="K2941" s="243"/>
    </row>
    <row r="2942" spans="6:11">
      <c r="F2942" s="243"/>
      <c r="I2942" t="str">
        <f t="shared" si="45"/>
        <v>19000100</v>
      </c>
      <c r="K2942" s="243"/>
    </row>
    <row r="2943" spans="6:11">
      <c r="F2943" s="243"/>
      <c r="I2943" t="str">
        <f t="shared" si="45"/>
        <v>19000100</v>
      </c>
      <c r="K2943" s="243"/>
    </row>
    <row r="2944" spans="6:11">
      <c r="F2944" s="243"/>
      <c r="I2944" t="str">
        <f t="shared" si="45"/>
        <v>19000100</v>
      </c>
      <c r="K2944" s="243"/>
    </row>
    <row r="2945" spans="6:11">
      <c r="F2945" s="243"/>
      <c r="I2945" t="str">
        <f t="shared" si="45"/>
        <v>19000100</v>
      </c>
      <c r="K2945" s="243"/>
    </row>
    <row r="2946" spans="6:11">
      <c r="F2946" s="243"/>
      <c r="I2946" t="str">
        <f t="shared" ref="I2946:I3009" si="46">TEXT(F2946,"yyyymmdd")</f>
        <v>19000100</v>
      </c>
      <c r="K2946" s="243"/>
    </row>
    <row r="2947" spans="6:11">
      <c r="F2947" s="243"/>
      <c r="I2947" t="str">
        <f t="shared" si="46"/>
        <v>19000100</v>
      </c>
      <c r="K2947" s="243"/>
    </row>
    <row r="2948" spans="6:11">
      <c r="F2948" s="243"/>
      <c r="I2948" t="str">
        <f t="shared" si="46"/>
        <v>19000100</v>
      </c>
      <c r="K2948" s="243"/>
    </row>
    <row r="2949" spans="6:11">
      <c r="F2949" s="243"/>
      <c r="I2949" t="str">
        <f t="shared" si="46"/>
        <v>19000100</v>
      </c>
      <c r="K2949" s="243"/>
    </row>
    <row r="2950" spans="6:11">
      <c r="F2950" s="243"/>
      <c r="I2950" t="str">
        <f t="shared" si="46"/>
        <v>19000100</v>
      </c>
      <c r="K2950" s="243"/>
    </row>
    <row r="2951" spans="6:11">
      <c r="F2951" s="243"/>
      <c r="I2951" t="str">
        <f t="shared" si="46"/>
        <v>19000100</v>
      </c>
      <c r="K2951" s="243"/>
    </row>
    <row r="2952" spans="6:11">
      <c r="F2952" s="243"/>
      <c r="I2952" t="str">
        <f t="shared" si="46"/>
        <v>19000100</v>
      </c>
      <c r="K2952" s="243"/>
    </row>
    <row r="2953" spans="6:11">
      <c r="F2953" s="243"/>
      <c r="I2953" t="str">
        <f t="shared" si="46"/>
        <v>19000100</v>
      </c>
      <c r="K2953" s="243"/>
    </row>
    <row r="2954" spans="6:11">
      <c r="F2954" s="243"/>
      <c r="I2954" t="str">
        <f t="shared" si="46"/>
        <v>19000100</v>
      </c>
      <c r="K2954" s="243"/>
    </row>
    <row r="2955" spans="6:11">
      <c r="F2955" s="243"/>
      <c r="I2955" t="str">
        <f t="shared" si="46"/>
        <v>19000100</v>
      </c>
      <c r="K2955" s="243"/>
    </row>
    <row r="2956" spans="6:11">
      <c r="F2956" s="243"/>
      <c r="I2956" t="str">
        <f t="shared" si="46"/>
        <v>19000100</v>
      </c>
      <c r="K2956" s="243"/>
    </row>
    <row r="2957" spans="6:11">
      <c r="F2957" s="243"/>
      <c r="I2957" t="str">
        <f t="shared" si="46"/>
        <v>19000100</v>
      </c>
      <c r="K2957" s="243"/>
    </row>
    <row r="2958" spans="6:11">
      <c r="F2958" s="243"/>
      <c r="I2958" t="str">
        <f t="shared" si="46"/>
        <v>19000100</v>
      </c>
      <c r="K2958" s="243"/>
    </row>
    <row r="2959" spans="6:11">
      <c r="F2959" s="243"/>
      <c r="I2959" t="str">
        <f t="shared" si="46"/>
        <v>19000100</v>
      </c>
      <c r="K2959" s="243"/>
    </row>
    <row r="2960" spans="6:11">
      <c r="F2960" s="243"/>
      <c r="I2960" t="str">
        <f t="shared" si="46"/>
        <v>19000100</v>
      </c>
      <c r="K2960" s="243"/>
    </row>
    <row r="2961" spans="6:11">
      <c r="F2961" s="243"/>
      <c r="I2961" t="str">
        <f t="shared" si="46"/>
        <v>19000100</v>
      </c>
      <c r="K2961" s="243"/>
    </row>
    <row r="2962" spans="6:11">
      <c r="F2962" s="243"/>
      <c r="I2962" t="str">
        <f t="shared" si="46"/>
        <v>19000100</v>
      </c>
      <c r="K2962" s="243"/>
    </row>
    <row r="2963" spans="6:11">
      <c r="F2963" s="243"/>
      <c r="I2963" t="str">
        <f t="shared" si="46"/>
        <v>19000100</v>
      </c>
      <c r="K2963" s="243"/>
    </row>
    <row r="2964" spans="6:11">
      <c r="F2964" s="243"/>
      <c r="I2964" t="str">
        <f t="shared" si="46"/>
        <v>19000100</v>
      </c>
      <c r="K2964" s="243"/>
    </row>
    <row r="2965" spans="6:11">
      <c r="F2965" s="243"/>
      <c r="I2965" t="str">
        <f t="shared" si="46"/>
        <v>19000100</v>
      </c>
      <c r="K2965" s="243"/>
    </row>
    <row r="2966" spans="6:11">
      <c r="F2966" s="243"/>
      <c r="I2966" t="str">
        <f t="shared" si="46"/>
        <v>19000100</v>
      </c>
      <c r="K2966" s="243"/>
    </row>
    <row r="2967" spans="6:11">
      <c r="F2967" s="243"/>
      <c r="I2967" t="str">
        <f t="shared" si="46"/>
        <v>19000100</v>
      </c>
      <c r="K2967" s="243"/>
    </row>
    <row r="2968" spans="6:11">
      <c r="F2968" s="243"/>
      <c r="I2968" t="str">
        <f t="shared" si="46"/>
        <v>19000100</v>
      </c>
      <c r="K2968" s="243"/>
    </row>
    <row r="2969" spans="6:11">
      <c r="F2969" s="243"/>
      <c r="I2969" t="str">
        <f t="shared" si="46"/>
        <v>19000100</v>
      </c>
      <c r="K2969" s="243"/>
    </row>
    <row r="2970" spans="6:11">
      <c r="F2970" s="243"/>
      <c r="I2970" t="str">
        <f t="shared" si="46"/>
        <v>19000100</v>
      </c>
      <c r="K2970" s="243"/>
    </row>
    <row r="2971" spans="6:11">
      <c r="F2971" s="243"/>
      <c r="I2971" t="str">
        <f t="shared" si="46"/>
        <v>19000100</v>
      </c>
      <c r="K2971" s="243"/>
    </row>
    <row r="2972" spans="6:11">
      <c r="F2972" s="243"/>
      <c r="I2972" t="str">
        <f t="shared" si="46"/>
        <v>19000100</v>
      </c>
      <c r="K2972" s="243"/>
    </row>
    <row r="2973" spans="6:11">
      <c r="F2973" s="243"/>
      <c r="I2973" t="str">
        <f t="shared" si="46"/>
        <v>19000100</v>
      </c>
      <c r="K2973" s="243"/>
    </row>
    <row r="2974" spans="6:11">
      <c r="F2974" s="243"/>
      <c r="I2974" t="str">
        <f t="shared" si="46"/>
        <v>19000100</v>
      </c>
      <c r="K2974" s="243"/>
    </row>
    <row r="2975" spans="6:11">
      <c r="F2975" s="243"/>
      <c r="I2975" t="str">
        <f t="shared" si="46"/>
        <v>19000100</v>
      </c>
      <c r="K2975" s="243"/>
    </row>
    <row r="2976" spans="6:11">
      <c r="F2976" s="243"/>
      <c r="I2976" t="str">
        <f t="shared" si="46"/>
        <v>19000100</v>
      </c>
      <c r="K2976" s="243"/>
    </row>
    <row r="2977" spans="6:11">
      <c r="F2977" s="243"/>
      <c r="I2977" t="str">
        <f t="shared" si="46"/>
        <v>19000100</v>
      </c>
      <c r="K2977" s="243"/>
    </row>
    <row r="2978" spans="6:11">
      <c r="F2978" s="243"/>
      <c r="I2978" t="str">
        <f t="shared" si="46"/>
        <v>19000100</v>
      </c>
      <c r="K2978" s="243"/>
    </row>
    <row r="2979" spans="6:11">
      <c r="F2979" s="243"/>
      <c r="I2979" t="str">
        <f t="shared" si="46"/>
        <v>19000100</v>
      </c>
      <c r="K2979" s="243"/>
    </row>
    <row r="2980" spans="6:11">
      <c r="F2980" s="243"/>
      <c r="I2980" t="str">
        <f t="shared" si="46"/>
        <v>19000100</v>
      </c>
      <c r="K2980" s="243"/>
    </row>
    <row r="2981" spans="6:11">
      <c r="F2981" s="243"/>
      <c r="I2981" t="str">
        <f t="shared" si="46"/>
        <v>19000100</v>
      </c>
      <c r="K2981" s="243"/>
    </row>
    <row r="2982" spans="6:11">
      <c r="F2982" s="243"/>
      <c r="I2982" t="str">
        <f t="shared" si="46"/>
        <v>19000100</v>
      </c>
      <c r="K2982" s="243"/>
    </row>
    <row r="2983" spans="6:11">
      <c r="F2983" s="243"/>
      <c r="I2983" t="str">
        <f t="shared" si="46"/>
        <v>19000100</v>
      </c>
      <c r="K2983" s="243"/>
    </row>
    <row r="2984" spans="6:11">
      <c r="F2984" s="243"/>
      <c r="I2984" t="str">
        <f t="shared" si="46"/>
        <v>19000100</v>
      </c>
      <c r="K2984" s="243"/>
    </row>
    <row r="2985" spans="6:11">
      <c r="F2985" s="243"/>
      <c r="I2985" t="str">
        <f t="shared" si="46"/>
        <v>19000100</v>
      </c>
      <c r="K2985" s="243"/>
    </row>
    <row r="2986" spans="6:11">
      <c r="F2986" s="243"/>
      <c r="I2986" t="str">
        <f t="shared" si="46"/>
        <v>19000100</v>
      </c>
      <c r="K2986" s="243"/>
    </row>
    <row r="2987" spans="6:11">
      <c r="F2987" s="243"/>
      <c r="I2987" t="str">
        <f t="shared" si="46"/>
        <v>19000100</v>
      </c>
      <c r="K2987" s="243"/>
    </row>
    <row r="2988" spans="6:11">
      <c r="F2988" s="243"/>
      <c r="I2988" t="str">
        <f t="shared" si="46"/>
        <v>19000100</v>
      </c>
      <c r="K2988" s="243"/>
    </row>
    <row r="2989" spans="6:11">
      <c r="F2989" s="243"/>
      <c r="I2989" t="str">
        <f t="shared" si="46"/>
        <v>19000100</v>
      </c>
      <c r="K2989" s="243"/>
    </row>
    <row r="2990" spans="6:11">
      <c r="F2990" s="243"/>
      <c r="I2990" t="str">
        <f t="shared" si="46"/>
        <v>19000100</v>
      </c>
      <c r="K2990" s="243"/>
    </row>
    <row r="2991" spans="6:11">
      <c r="F2991" s="243"/>
      <c r="I2991" t="str">
        <f t="shared" si="46"/>
        <v>19000100</v>
      </c>
      <c r="K2991" s="243"/>
    </row>
    <row r="2992" spans="6:11">
      <c r="F2992" s="243"/>
      <c r="I2992" t="str">
        <f t="shared" si="46"/>
        <v>19000100</v>
      </c>
      <c r="K2992" s="243"/>
    </row>
    <row r="2993" spans="6:11">
      <c r="F2993" s="243"/>
      <c r="I2993" t="str">
        <f t="shared" si="46"/>
        <v>19000100</v>
      </c>
      <c r="K2993" s="243"/>
    </row>
    <row r="2994" spans="6:11">
      <c r="F2994" s="243"/>
      <c r="I2994" t="str">
        <f t="shared" si="46"/>
        <v>19000100</v>
      </c>
      <c r="K2994" s="243"/>
    </row>
    <row r="2995" spans="6:11">
      <c r="F2995" s="243"/>
      <c r="I2995" t="str">
        <f t="shared" si="46"/>
        <v>19000100</v>
      </c>
      <c r="K2995" s="243"/>
    </row>
    <row r="2996" spans="6:11">
      <c r="F2996" s="243"/>
      <c r="I2996" t="str">
        <f t="shared" si="46"/>
        <v>19000100</v>
      </c>
      <c r="K2996" s="243"/>
    </row>
    <row r="2997" spans="6:11">
      <c r="F2997" s="243"/>
      <c r="I2997" t="str">
        <f t="shared" si="46"/>
        <v>19000100</v>
      </c>
      <c r="K2997" s="243"/>
    </row>
    <row r="2998" spans="6:11">
      <c r="F2998" s="243"/>
      <c r="I2998" t="str">
        <f t="shared" si="46"/>
        <v>19000100</v>
      </c>
      <c r="K2998" s="243"/>
    </row>
    <row r="2999" spans="6:11">
      <c r="F2999" s="243"/>
      <c r="I2999" t="str">
        <f t="shared" si="46"/>
        <v>19000100</v>
      </c>
      <c r="K2999" s="243"/>
    </row>
    <row r="3000" spans="6:11">
      <c r="F3000" s="243"/>
      <c r="I3000" t="str">
        <f t="shared" si="46"/>
        <v>19000100</v>
      </c>
      <c r="K3000" s="243"/>
    </row>
    <row r="3001" spans="6:11">
      <c r="F3001" s="243"/>
      <c r="I3001" t="str">
        <f t="shared" si="46"/>
        <v>19000100</v>
      </c>
      <c r="K3001" s="243"/>
    </row>
    <row r="3002" spans="6:11">
      <c r="F3002" s="243"/>
      <c r="I3002" t="str">
        <f t="shared" si="46"/>
        <v>19000100</v>
      </c>
      <c r="K3002" s="243"/>
    </row>
    <row r="3003" spans="6:11">
      <c r="F3003" s="243"/>
      <c r="I3003" t="str">
        <f t="shared" si="46"/>
        <v>19000100</v>
      </c>
      <c r="K3003" s="243"/>
    </row>
    <row r="3004" spans="6:11">
      <c r="F3004" s="243"/>
      <c r="I3004" t="str">
        <f t="shared" si="46"/>
        <v>19000100</v>
      </c>
      <c r="K3004" s="243"/>
    </row>
    <row r="3005" spans="6:11">
      <c r="F3005" s="243"/>
      <c r="I3005" t="str">
        <f t="shared" si="46"/>
        <v>19000100</v>
      </c>
      <c r="K3005" s="243"/>
    </row>
    <row r="3006" spans="6:11">
      <c r="F3006" s="243"/>
      <c r="I3006" t="str">
        <f t="shared" si="46"/>
        <v>19000100</v>
      </c>
      <c r="K3006" s="243"/>
    </row>
    <row r="3007" spans="6:11">
      <c r="F3007" s="243"/>
      <c r="I3007" t="str">
        <f t="shared" si="46"/>
        <v>19000100</v>
      </c>
      <c r="K3007" s="243"/>
    </row>
    <row r="3008" spans="6:11">
      <c r="F3008" s="243"/>
      <c r="I3008" t="str">
        <f t="shared" si="46"/>
        <v>19000100</v>
      </c>
      <c r="K3008" s="243"/>
    </row>
    <row r="3009" spans="6:11">
      <c r="F3009" s="243"/>
      <c r="I3009" t="str">
        <f t="shared" si="46"/>
        <v>19000100</v>
      </c>
      <c r="K3009" s="243"/>
    </row>
    <row r="3010" spans="6:11">
      <c r="F3010" s="243"/>
      <c r="I3010" t="str">
        <f t="shared" ref="I3010:I3073" si="47">TEXT(F3010,"yyyymmdd")</f>
        <v>19000100</v>
      </c>
      <c r="K3010" s="243"/>
    </row>
    <row r="3011" spans="6:11">
      <c r="F3011" s="243"/>
      <c r="I3011" t="str">
        <f t="shared" si="47"/>
        <v>19000100</v>
      </c>
      <c r="K3011" s="243"/>
    </row>
    <row r="3012" spans="6:11">
      <c r="F3012" s="243"/>
      <c r="I3012" t="str">
        <f t="shared" si="47"/>
        <v>19000100</v>
      </c>
      <c r="K3012" s="243"/>
    </row>
    <row r="3013" spans="6:11">
      <c r="F3013" s="243"/>
      <c r="I3013" t="str">
        <f t="shared" si="47"/>
        <v>19000100</v>
      </c>
      <c r="K3013" s="243"/>
    </row>
    <row r="3014" spans="6:11">
      <c r="F3014" s="243"/>
      <c r="I3014" t="str">
        <f t="shared" si="47"/>
        <v>19000100</v>
      </c>
      <c r="K3014" s="243"/>
    </row>
    <row r="3015" spans="6:11">
      <c r="F3015" s="243"/>
      <c r="I3015" t="str">
        <f t="shared" si="47"/>
        <v>19000100</v>
      </c>
      <c r="K3015" s="243"/>
    </row>
    <row r="3016" spans="6:11">
      <c r="F3016" s="243"/>
      <c r="I3016" t="str">
        <f t="shared" si="47"/>
        <v>19000100</v>
      </c>
      <c r="K3016" s="243"/>
    </row>
    <row r="3017" spans="6:11">
      <c r="F3017" s="243"/>
      <c r="I3017" t="str">
        <f t="shared" si="47"/>
        <v>19000100</v>
      </c>
      <c r="K3017" s="243"/>
    </row>
    <row r="3018" spans="6:11">
      <c r="F3018" s="243"/>
      <c r="I3018" t="str">
        <f t="shared" si="47"/>
        <v>19000100</v>
      </c>
      <c r="K3018" s="243"/>
    </row>
    <row r="3019" spans="6:11">
      <c r="F3019" s="243"/>
      <c r="I3019" t="str">
        <f t="shared" si="47"/>
        <v>19000100</v>
      </c>
      <c r="K3019" s="243"/>
    </row>
    <row r="3020" spans="6:11">
      <c r="F3020" s="243"/>
      <c r="I3020" t="str">
        <f t="shared" si="47"/>
        <v>19000100</v>
      </c>
      <c r="K3020" s="243"/>
    </row>
    <row r="3021" spans="6:11">
      <c r="F3021" s="243"/>
      <c r="I3021" t="str">
        <f t="shared" si="47"/>
        <v>19000100</v>
      </c>
      <c r="K3021" s="243"/>
    </row>
    <row r="3022" spans="6:11">
      <c r="F3022" s="243"/>
      <c r="I3022" t="str">
        <f t="shared" si="47"/>
        <v>19000100</v>
      </c>
      <c r="K3022" s="243"/>
    </row>
    <row r="3023" spans="6:11">
      <c r="F3023" s="243"/>
      <c r="I3023" t="str">
        <f t="shared" si="47"/>
        <v>19000100</v>
      </c>
      <c r="K3023" s="243"/>
    </row>
    <row r="3024" spans="6:11">
      <c r="F3024" s="243"/>
      <c r="I3024" t="str">
        <f t="shared" si="47"/>
        <v>19000100</v>
      </c>
      <c r="K3024" s="243"/>
    </row>
    <row r="3025" spans="6:11">
      <c r="F3025" s="243"/>
      <c r="I3025" t="str">
        <f t="shared" si="47"/>
        <v>19000100</v>
      </c>
      <c r="K3025" s="243"/>
    </row>
    <row r="3026" spans="6:11">
      <c r="F3026" s="243"/>
      <c r="I3026" t="str">
        <f t="shared" si="47"/>
        <v>19000100</v>
      </c>
      <c r="K3026" s="243"/>
    </row>
    <row r="3027" spans="6:11">
      <c r="F3027" s="243"/>
      <c r="I3027" t="str">
        <f t="shared" si="47"/>
        <v>19000100</v>
      </c>
      <c r="K3027" s="243"/>
    </row>
    <row r="3028" spans="6:11">
      <c r="F3028" s="243"/>
      <c r="I3028" t="str">
        <f t="shared" si="47"/>
        <v>19000100</v>
      </c>
      <c r="K3028" s="243"/>
    </row>
    <row r="3029" spans="6:11">
      <c r="F3029" s="243"/>
      <c r="I3029" t="str">
        <f t="shared" si="47"/>
        <v>19000100</v>
      </c>
      <c r="K3029" s="243"/>
    </row>
    <row r="3030" spans="6:11">
      <c r="F3030" s="243"/>
      <c r="I3030" t="str">
        <f t="shared" si="47"/>
        <v>19000100</v>
      </c>
      <c r="K3030" s="243"/>
    </row>
    <row r="3031" spans="6:11">
      <c r="F3031" s="243"/>
      <c r="I3031" t="str">
        <f t="shared" si="47"/>
        <v>19000100</v>
      </c>
      <c r="K3031" s="243"/>
    </row>
    <row r="3032" spans="6:11">
      <c r="F3032" s="243"/>
      <c r="I3032" t="str">
        <f t="shared" si="47"/>
        <v>19000100</v>
      </c>
      <c r="K3032" s="243"/>
    </row>
    <row r="3033" spans="6:11">
      <c r="F3033" s="243"/>
      <c r="I3033" t="str">
        <f t="shared" si="47"/>
        <v>19000100</v>
      </c>
      <c r="K3033" s="243"/>
    </row>
    <row r="3034" spans="6:11">
      <c r="F3034" s="243"/>
      <c r="I3034" t="str">
        <f t="shared" si="47"/>
        <v>19000100</v>
      </c>
      <c r="K3034" s="243"/>
    </row>
    <row r="3035" spans="6:11">
      <c r="F3035" s="243"/>
      <c r="I3035" t="str">
        <f t="shared" si="47"/>
        <v>19000100</v>
      </c>
      <c r="K3035" s="243"/>
    </row>
    <row r="3036" spans="6:11">
      <c r="F3036" s="243"/>
      <c r="I3036" t="str">
        <f t="shared" si="47"/>
        <v>19000100</v>
      </c>
      <c r="K3036" s="243"/>
    </row>
    <row r="3037" spans="6:11">
      <c r="F3037" s="243"/>
      <c r="I3037" t="str">
        <f t="shared" si="47"/>
        <v>19000100</v>
      </c>
      <c r="K3037" s="243"/>
    </row>
    <row r="3038" spans="6:11">
      <c r="F3038" s="243"/>
      <c r="I3038" t="str">
        <f t="shared" si="47"/>
        <v>19000100</v>
      </c>
      <c r="K3038" s="243"/>
    </row>
    <row r="3039" spans="6:11">
      <c r="F3039" s="243"/>
      <c r="I3039" t="str">
        <f t="shared" si="47"/>
        <v>19000100</v>
      </c>
      <c r="K3039" s="243"/>
    </row>
    <row r="3040" spans="6:11">
      <c r="F3040" s="243"/>
      <c r="I3040" t="str">
        <f t="shared" si="47"/>
        <v>19000100</v>
      </c>
      <c r="K3040" s="243"/>
    </row>
    <row r="3041" spans="6:11">
      <c r="F3041" s="243"/>
      <c r="I3041" t="str">
        <f t="shared" si="47"/>
        <v>19000100</v>
      </c>
      <c r="K3041" s="243"/>
    </row>
    <row r="3042" spans="6:11">
      <c r="F3042" s="243"/>
      <c r="I3042" t="str">
        <f t="shared" si="47"/>
        <v>19000100</v>
      </c>
      <c r="K3042" s="243"/>
    </row>
    <row r="3043" spans="6:11">
      <c r="F3043" s="243"/>
      <c r="I3043" t="str">
        <f t="shared" si="47"/>
        <v>19000100</v>
      </c>
      <c r="K3043" s="243"/>
    </row>
    <row r="3044" spans="6:11">
      <c r="F3044" s="243"/>
      <c r="I3044" t="str">
        <f t="shared" si="47"/>
        <v>19000100</v>
      </c>
      <c r="K3044" s="243"/>
    </row>
    <row r="3045" spans="6:11">
      <c r="F3045" s="243"/>
      <c r="I3045" t="str">
        <f t="shared" si="47"/>
        <v>19000100</v>
      </c>
      <c r="K3045" s="243"/>
    </row>
    <row r="3046" spans="6:11">
      <c r="F3046" s="243"/>
      <c r="I3046" t="str">
        <f t="shared" si="47"/>
        <v>19000100</v>
      </c>
      <c r="K3046" s="243"/>
    </row>
    <row r="3047" spans="6:11">
      <c r="F3047" s="243"/>
      <c r="I3047" t="str">
        <f t="shared" si="47"/>
        <v>19000100</v>
      </c>
      <c r="K3047" s="243"/>
    </row>
    <row r="3048" spans="6:11">
      <c r="F3048" s="243"/>
      <c r="I3048" t="str">
        <f t="shared" si="47"/>
        <v>19000100</v>
      </c>
      <c r="K3048" s="243"/>
    </row>
    <row r="3049" spans="6:11">
      <c r="F3049" s="243"/>
      <c r="I3049" t="str">
        <f t="shared" si="47"/>
        <v>19000100</v>
      </c>
      <c r="K3049" s="243"/>
    </row>
    <row r="3050" spans="6:11">
      <c r="F3050" s="243"/>
      <c r="I3050" t="str">
        <f t="shared" si="47"/>
        <v>19000100</v>
      </c>
      <c r="K3050" s="243"/>
    </row>
    <row r="3051" spans="6:11">
      <c r="F3051" s="243"/>
      <c r="I3051" t="str">
        <f t="shared" si="47"/>
        <v>19000100</v>
      </c>
      <c r="K3051" s="243"/>
    </row>
    <row r="3052" spans="6:11">
      <c r="F3052" s="243"/>
      <c r="I3052" t="str">
        <f t="shared" si="47"/>
        <v>19000100</v>
      </c>
      <c r="K3052" s="243"/>
    </row>
    <row r="3053" spans="6:11">
      <c r="F3053" s="243"/>
      <c r="I3053" t="str">
        <f t="shared" si="47"/>
        <v>19000100</v>
      </c>
      <c r="K3053" s="243"/>
    </row>
    <row r="3054" spans="6:11">
      <c r="F3054" s="243"/>
      <c r="I3054" t="str">
        <f t="shared" si="47"/>
        <v>19000100</v>
      </c>
      <c r="K3054" s="243"/>
    </row>
    <row r="3055" spans="6:11">
      <c r="F3055" s="243"/>
      <c r="I3055" t="str">
        <f t="shared" si="47"/>
        <v>19000100</v>
      </c>
      <c r="K3055" s="243"/>
    </row>
    <row r="3056" spans="6:11">
      <c r="F3056" s="243"/>
      <c r="I3056" t="str">
        <f t="shared" si="47"/>
        <v>19000100</v>
      </c>
      <c r="K3056" s="243"/>
    </row>
    <row r="3057" spans="6:11">
      <c r="F3057" s="243"/>
      <c r="I3057" t="str">
        <f t="shared" si="47"/>
        <v>19000100</v>
      </c>
      <c r="K3057" s="243"/>
    </row>
    <row r="3058" spans="6:11">
      <c r="F3058" s="243"/>
      <c r="I3058" t="str">
        <f t="shared" si="47"/>
        <v>19000100</v>
      </c>
      <c r="K3058" s="243"/>
    </row>
    <row r="3059" spans="6:11">
      <c r="F3059" s="243"/>
      <c r="I3059" t="str">
        <f t="shared" si="47"/>
        <v>19000100</v>
      </c>
      <c r="K3059" s="243"/>
    </row>
    <row r="3060" spans="6:11">
      <c r="F3060" s="243"/>
      <c r="I3060" t="str">
        <f t="shared" si="47"/>
        <v>19000100</v>
      </c>
      <c r="K3060" s="243"/>
    </row>
    <row r="3061" spans="6:11">
      <c r="F3061" s="243"/>
      <c r="I3061" t="str">
        <f t="shared" si="47"/>
        <v>19000100</v>
      </c>
      <c r="K3061" s="243"/>
    </row>
    <row r="3062" spans="6:11">
      <c r="F3062" s="243"/>
      <c r="I3062" t="str">
        <f t="shared" si="47"/>
        <v>19000100</v>
      </c>
      <c r="K3062" s="243"/>
    </row>
    <row r="3063" spans="6:11">
      <c r="F3063" s="243"/>
      <c r="I3063" t="str">
        <f t="shared" si="47"/>
        <v>19000100</v>
      </c>
      <c r="K3063" s="243"/>
    </row>
    <row r="3064" spans="6:11">
      <c r="F3064" s="243"/>
      <c r="I3064" t="str">
        <f t="shared" si="47"/>
        <v>19000100</v>
      </c>
      <c r="K3064" s="243"/>
    </row>
    <row r="3065" spans="6:11">
      <c r="F3065" s="243"/>
      <c r="I3065" t="str">
        <f t="shared" si="47"/>
        <v>19000100</v>
      </c>
      <c r="K3065" s="243"/>
    </row>
    <row r="3066" spans="6:11">
      <c r="F3066" s="243"/>
      <c r="I3066" t="str">
        <f t="shared" si="47"/>
        <v>19000100</v>
      </c>
      <c r="K3066" s="243"/>
    </row>
    <row r="3067" spans="6:11">
      <c r="F3067" s="243"/>
      <c r="I3067" t="str">
        <f t="shared" si="47"/>
        <v>19000100</v>
      </c>
      <c r="K3067" s="243"/>
    </row>
    <row r="3068" spans="6:11">
      <c r="F3068" s="243"/>
      <c r="I3068" t="str">
        <f t="shared" si="47"/>
        <v>19000100</v>
      </c>
      <c r="K3068" s="243"/>
    </row>
    <row r="3069" spans="6:11">
      <c r="F3069" s="243"/>
      <c r="I3069" t="str">
        <f t="shared" si="47"/>
        <v>19000100</v>
      </c>
      <c r="K3069" s="243"/>
    </row>
    <row r="3070" spans="6:11">
      <c r="F3070" s="243"/>
      <c r="I3070" t="str">
        <f t="shared" si="47"/>
        <v>19000100</v>
      </c>
      <c r="K3070" s="243"/>
    </row>
    <row r="3071" spans="6:11">
      <c r="F3071" s="243"/>
      <c r="I3071" t="str">
        <f t="shared" si="47"/>
        <v>19000100</v>
      </c>
      <c r="K3071" s="243"/>
    </row>
    <row r="3072" spans="6:11">
      <c r="F3072" s="243"/>
      <c r="I3072" t="str">
        <f t="shared" si="47"/>
        <v>19000100</v>
      </c>
      <c r="K3072" s="243"/>
    </row>
    <row r="3073" spans="6:11">
      <c r="F3073" s="243"/>
      <c r="I3073" t="str">
        <f t="shared" si="47"/>
        <v>19000100</v>
      </c>
      <c r="K3073" s="243"/>
    </row>
    <row r="3074" spans="6:11">
      <c r="F3074" s="243"/>
      <c r="I3074" t="str">
        <f t="shared" ref="I3074:I3137" si="48">TEXT(F3074,"yyyymmdd")</f>
        <v>19000100</v>
      </c>
      <c r="K3074" s="243"/>
    </row>
    <row r="3075" spans="6:11">
      <c r="F3075" s="243"/>
      <c r="I3075" t="str">
        <f t="shared" si="48"/>
        <v>19000100</v>
      </c>
      <c r="K3075" s="243"/>
    </row>
    <row r="3076" spans="6:11">
      <c r="F3076" s="243"/>
      <c r="I3076" t="str">
        <f t="shared" si="48"/>
        <v>19000100</v>
      </c>
      <c r="K3076" s="243"/>
    </row>
    <row r="3077" spans="6:11">
      <c r="F3077" s="243"/>
      <c r="I3077" t="str">
        <f t="shared" si="48"/>
        <v>19000100</v>
      </c>
      <c r="K3077" s="243"/>
    </row>
    <row r="3078" spans="6:11">
      <c r="F3078" s="243"/>
      <c r="I3078" t="str">
        <f t="shared" si="48"/>
        <v>19000100</v>
      </c>
      <c r="K3078" s="243"/>
    </row>
    <row r="3079" spans="6:11">
      <c r="F3079" s="243"/>
      <c r="I3079" t="str">
        <f t="shared" si="48"/>
        <v>19000100</v>
      </c>
      <c r="K3079" s="243"/>
    </row>
    <row r="3080" spans="6:11">
      <c r="F3080" s="243"/>
      <c r="I3080" t="str">
        <f t="shared" si="48"/>
        <v>19000100</v>
      </c>
      <c r="K3080" s="243"/>
    </row>
    <row r="3081" spans="6:11">
      <c r="F3081" s="243"/>
      <c r="I3081" t="str">
        <f t="shared" si="48"/>
        <v>19000100</v>
      </c>
      <c r="K3081" s="243"/>
    </row>
    <row r="3082" spans="6:11">
      <c r="F3082" s="243"/>
      <c r="I3082" t="str">
        <f t="shared" si="48"/>
        <v>19000100</v>
      </c>
      <c r="K3082" s="243"/>
    </row>
    <row r="3083" spans="6:11">
      <c r="F3083" s="243"/>
      <c r="I3083" t="str">
        <f t="shared" si="48"/>
        <v>19000100</v>
      </c>
      <c r="K3083" s="243"/>
    </row>
    <row r="3084" spans="6:11">
      <c r="F3084" s="243"/>
      <c r="I3084" t="str">
        <f t="shared" si="48"/>
        <v>19000100</v>
      </c>
      <c r="K3084" s="243"/>
    </row>
    <row r="3085" spans="6:11">
      <c r="F3085" s="243"/>
      <c r="I3085" t="str">
        <f t="shared" si="48"/>
        <v>19000100</v>
      </c>
      <c r="K3085" s="243"/>
    </row>
    <row r="3086" spans="6:11">
      <c r="F3086" s="243"/>
      <c r="I3086" t="str">
        <f t="shared" si="48"/>
        <v>19000100</v>
      </c>
      <c r="K3086" s="243"/>
    </row>
    <row r="3087" spans="6:11">
      <c r="F3087" s="243"/>
      <c r="I3087" t="str">
        <f t="shared" si="48"/>
        <v>19000100</v>
      </c>
      <c r="K3087" s="243"/>
    </row>
    <row r="3088" spans="6:11">
      <c r="F3088" s="243"/>
      <c r="I3088" t="str">
        <f t="shared" si="48"/>
        <v>19000100</v>
      </c>
      <c r="K3088" s="243"/>
    </row>
    <row r="3089" spans="6:11">
      <c r="F3089" s="243"/>
      <c r="I3089" t="str">
        <f t="shared" si="48"/>
        <v>19000100</v>
      </c>
      <c r="K3089" s="243"/>
    </row>
    <row r="3090" spans="6:11">
      <c r="F3090" s="243"/>
      <c r="I3090" t="str">
        <f t="shared" si="48"/>
        <v>19000100</v>
      </c>
      <c r="K3090" s="243"/>
    </row>
    <row r="3091" spans="6:11">
      <c r="F3091" s="243"/>
      <c r="I3091" t="str">
        <f t="shared" si="48"/>
        <v>19000100</v>
      </c>
      <c r="K3091" s="243"/>
    </row>
    <row r="3092" spans="6:11">
      <c r="F3092" s="243"/>
      <c r="I3092" t="str">
        <f t="shared" si="48"/>
        <v>19000100</v>
      </c>
      <c r="K3092" s="243"/>
    </row>
    <row r="3093" spans="6:11">
      <c r="F3093" s="243"/>
      <c r="I3093" t="str">
        <f t="shared" si="48"/>
        <v>19000100</v>
      </c>
      <c r="K3093" s="243"/>
    </row>
    <row r="3094" spans="6:11">
      <c r="F3094" s="243"/>
      <c r="I3094" t="str">
        <f t="shared" si="48"/>
        <v>19000100</v>
      </c>
      <c r="K3094" s="243"/>
    </row>
    <row r="3095" spans="6:11">
      <c r="F3095" s="243"/>
      <c r="I3095" t="str">
        <f t="shared" si="48"/>
        <v>19000100</v>
      </c>
      <c r="K3095" s="243"/>
    </row>
    <row r="3096" spans="6:11">
      <c r="F3096" s="243"/>
      <c r="I3096" t="str">
        <f t="shared" si="48"/>
        <v>19000100</v>
      </c>
      <c r="K3096" s="243"/>
    </row>
    <row r="3097" spans="6:11">
      <c r="F3097" s="243"/>
      <c r="I3097" t="str">
        <f t="shared" si="48"/>
        <v>19000100</v>
      </c>
      <c r="K3097" s="243"/>
    </row>
    <row r="3098" spans="6:11">
      <c r="F3098" s="243"/>
      <c r="I3098" t="str">
        <f t="shared" si="48"/>
        <v>19000100</v>
      </c>
      <c r="K3098" s="243"/>
    </row>
    <row r="3099" spans="6:11">
      <c r="F3099" s="243"/>
      <c r="I3099" t="str">
        <f t="shared" si="48"/>
        <v>19000100</v>
      </c>
      <c r="K3099" s="243"/>
    </row>
    <row r="3100" spans="6:11">
      <c r="F3100" s="243"/>
      <c r="I3100" t="str">
        <f t="shared" si="48"/>
        <v>19000100</v>
      </c>
      <c r="K3100" s="243"/>
    </row>
    <row r="3101" spans="6:11">
      <c r="F3101" s="243"/>
      <c r="I3101" t="str">
        <f t="shared" si="48"/>
        <v>19000100</v>
      </c>
      <c r="K3101" s="243"/>
    </row>
    <row r="3102" spans="6:11">
      <c r="F3102" s="243"/>
      <c r="I3102" t="str">
        <f t="shared" si="48"/>
        <v>19000100</v>
      </c>
      <c r="K3102" s="243"/>
    </row>
    <row r="3103" spans="6:11">
      <c r="F3103" s="243"/>
      <c r="I3103" t="str">
        <f t="shared" si="48"/>
        <v>19000100</v>
      </c>
      <c r="K3103" s="243"/>
    </row>
    <row r="3104" spans="6:11">
      <c r="F3104" s="243"/>
      <c r="I3104" t="str">
        <f t="shared" si="48"/>
        <v>19000100</v>
      </c>
      <c r="K3104" s="243"/>
    </row>
    <row r="3105" spans="6:11">
      <c r="F3105" s="243"/>
      <c r="I3105" t="str">
        <f t="shared" si="48"/>
        <v>19000100</v>
      </c>
      <c r="K3105" s="243"/>
    </row>
    <row r="3106" spans="6:11">
      <c r="F3106" s="243"/>
      <c r="I3106" t="str">
        <f t="shared" si="48"/>
        <v>19000100</v>
      </c>
      <c r="K3106" s="243"/>
    </row>
    <row r="3107" spans="6:11">
      <c r="F3107" s="243"/>
      <c r="I3107" t="str">
        <f t="shared" si="48"/>
        <v>19000100</v>
      </c>
      <c r="K3107" s="243"/>
    </row>
    <row r="3108" spans="6:11">
      <c r="F3108" s="243"/>
      <c r="I3108" t="str">
        <f t="shared" si="48"/>
        <v>19000100</v>
      </c>
      <c r="K3108" s="243"/>
    </row>
    <row r="3109" spans="6:11">
      <c r="F3109" s="243"/>
      <c r="I3109" t="str">
        <f t="shared" si="48"/>
        <v>19000100</v>
      </c>
      <c r="K3109" s="243"/>
    </row>
    <row r="3110" spans="6:11">
      <c r="F3110" s="243"/>
      <c r="I3110" t="str">
        <f t="shared" si="48"/>
        <v>19000100</v>
      </c>
      <c r="K3110" s="243"/>
    </row>
    <row r="3111" spans="6:11">
      <c r="F3111" s="243"/>
      <c r="I3111" t="str">
        <f t="shared" si="48"/>
        <v>19000100</v>
      </c>
      <c r="K3111" s="243"/>
    </row>
    <row r="3112" spans="6:11">
      <c r="F3112" s="243"/>
      <c r="I3112" t="str">
        <f t="shared" si="48"/>
        <v>19000100</v>
      </c>
      <c r="K3112" s="243"/>
    </row>
    <row r="3113" spans="6:11">
      <c r="F3113" s="243"/>
      <c r="I3113" t="str">
        <f t="shared" si="48"/>
        <v>19000100</v>
      </c>
      <c r="K3113" s="243"/>
    </row>
    <row r="3114" spans="6:11">
      <c r="F3114" s="243"/>
      <c r="I3114" t="str">
        <f t="shared" si="48"/>
        <v>19000100</v>
      </c>
      <c r="K3114" s="243"/>
    </row>
    <row r="3115" spans="6:11">
      <c r="F3115" s="243"/>
      <c r="I3115" t="str">
        <f t="shared" si="48"/>
        <v>19000100</v>
      </c>
      <c r="K3115" s="243"/>
    </row>
    <row r="3116" spans="6:11">
      <c r="F3116" s="243"/>
      <c r="I3116" t="str">
        <f t="shared" si="48"/>
        <v>19000100</v>
      </c>
      <c r="K3116" s="243"/>
    </row>
    <row r="3117" spans="6:11">
      <c r="F3117" s="243"/>
      <c r="I3117" t="str">
        <f t="shared" si="48"/>
        <v>19000100</v>
      </c>
      <c r="K3117" s="243"/>
    </row>
    <row r="3118" spans="6:11">
      <c r="F3118" s="243"/>
      <c r="I3118" t="str">
        <f t="shared" si="48"/>
        <v>19000100</v>
      </c>
      <c r="K3118" s="243"/>
    </row>
    <row r="3119" spans="6:11">
      <c r="F3119" s="243"/>
      <c r="I3119" t="str">
        <f t="shared" si="48"/>
        <v>19000100</v>
      </c>
      <c r="K3119" s="243"/>
    </row>
    <row r="3120" spans="6:11">
      <c r="F3120" s="243"/>
      <c r="I3120" t="str">
        <f t="shared" si="48"/>
        <v>19000100</v>
      </c>
      <c r="K3120" s="243"/>
    </row>
    <row r="3121" spans="6:11">
      <c r="F3121" s="243"/>
      <c r="I3121" t="str">
        <f t="shared" si="48"/>
        <v>19000100</v>
      </c>
      <c r="K3121" s="243"/>
    </row>
    <row r="3122" spans="6:11">
      <c r="F3122" s="243"/>
      <c r="I3122" t="str">
        <f t="shared" si="48"/>
        <v>19000100</v>
      </c>
      <c r="K3122" s="243"/>
    </row>
    <row r="3123" spans="6:11">
      <c r="F3123" s="243"/>
      <c r="I3123" t="str">
        <f t="shared" si="48"/>
        <v>19000100</v>
      </c>
      <c r="K3123" s="243"/>
    </row>
    <row r="3124" spans="6:11">
      <c r="F3124" s="243"/>
      <c r="I3124" t="str">
        <f t="shared" si="48"/>
        <v>19000100</v>
      </c>
      <c r="K3124" s="243"/>
    </row>
    <row r="3125" spans="6:11">
      <c r="F3125" s="243"/>
      <c r="I3125" t="str">
        <f t="shared" si="48"/>
        <v>19000100</v>
      </c>
      <c r="K3125" s="243"/>
    </row>
    <row r="3126" spans="6:11">
      <c r="F3126" s="243"/>
      <c r="I3126" t="str">
        <f t="shared" si="48"/>
        <v>19000100</v>
      </c>
      <c r="K3126" s="243"/>
    </row>
    <row r="3127" spans="6:11">
      <c r="F3127" s="243"/>
      <c r="I3127" t="str">
        <f t="shared" si="48"/>
        <v>19000100</v>
      </c>
      <c r="K3127" s="243"/>
    </row>
    <row r="3128" spans="6:11">
      <c r="F3128" s="243"/>
      <c r="I3128" t="str">
        <f t="shared" si="48"/>
        <v>19000100</v>
      </c>
      <c r="K3128" s="243"/>
    </row>
    <row r="3129" spans="6:11">
      <c r="F3129" s="243"/>
      <c r="I3129" t="str">
        <f t="shared" si="48"/>
        <v>19000100</v>
      </c>
      <c r="K3129" s="243"/>
    </row>
    <row r="3130" spans="6:11">
      <c r="F3130" s="243"/>
      <c r="I3130" t="str">
        <f t="shared" si="48"/>
        <v>19000100</v>
      </c>
      <c r="K3130" s="243"/>
    </row>
    <row r="3131" spans="6:11">
      <c r="F3131" s="243"/>
      <c r="I3131" t="str">
        <f t="shared" si="48"/>
        <v>19000100</v>
      </c>
      <c r="K3131" s="243"/>
    </row>
    <row r="3132" spans="6:11">
      <c r="F3132" s="243"/>
      <c r="I3132" t="str">
        <f t="shared" si="48"/>
        <v>19000100</v>
      </c>
      <c r="K3132" s="243"/>
    </row>
    <row r="3133" spans="6:11">
      <c r="F3133" s="243"/>
      <c r="I3133" t="str">
        <f t="shared" si="48"/>
        <v>19000100</v>
      </c>
      <c r="K3133" s="243"/>
    </row>
    <row r="3134" spans="6:11">
      <c r="F3134" s="243"/>
      <c r="I3134" t="str">
        <f t="shared" si="48"/>
        <v>19000100</v>
      </c>
      <c r="K3134" s="243"/>
    </row>
    <row r="3135" spans="6:11">
      <c r="F3135" s="243"/>
      <c r="I3135" t="str">
        <f t="shared" si="48"/>
        <v>19000100</v>
      </c>
      <c r="K3135" s="243"/>
    </row>
    <row r="3136" spans="6:11">
      <c r="F3136" s="243"/>
      <c r="I3136" t="str">
        <f t="shared" si="48"/>
        <v>19000100</v>
      </c>
      <c r="K3136" s="243"/>
    </row>
    <row r="3137" spans="6:11">
      <c r="F3137" s="243"/>
      <c r="I3137" t="str">
        <f t="shared" si="48"/>
        <v>19000100</v>
      </c>
      <c r="K3137" s="243"/>
    </row>
    <row r="3138" spans="6:11">
      <c r="F3138" s="243"/>
      <c r="I3138" t="str">
        <f t="shared" ref="I3138:I3201" si="49">TEXT(F3138,"yyyymmdd")</f>
        <v>19000100</v>
      </c>
      <c r="K3138" s="243"/>
    </row>
    <row r="3139" spans="6:11">
      <c r="F3139" s="243"/>
      <c r="I3139" t="str">
        <f t="shared" si="49"/>
        <v>19000100</v>
      </c>
      <c r="K3139" s="243"/>
    </row>
    <row r="3140" spans="6:11">
      <c r="F3140" s="243"/>
      <c r="I3140" t="str">
        <f t="shared" si="49"/>
        <v>19000100</v>
      </c>
      <c r="K3140" s="243"/>
    </row>
    <row r="3141" spans="6:11">
      <c r="F3141" s="243"/>
      <c r="I3141" t="str">
        <f t="shared" si="49"/>
        <v>19000100</v>
      </c>
      <c r="K3141" s="243"/>
    </row>
    <row r="3142" spans="6:11">
      <c r="F3142" s="243"/>
      <c r="I3142" t="str">
        <f t="shared" si="49"/>
        <v>19000100</v>
      </c>
      <c r="K3142" s="243"/>
    </row>
    <row r="3143" spans="6:11">
      <c r="F3143" s="243"/>
      <c r="I3143" t="str">
        <f t="shared" si="49"/>
        <v>19000100</v>
      </c>
      <c r="K3143" s="243"/>
    </row>
    <row r="3144" spans="6:11">
      <c r="F3144" s="243"/>
      <c r="I3144" t="str">
        <f t="shared" si="49"/>
        <v>19000100</v>
      </c>
      <c r="K3144" s="243"/>
    </row>
    <row r="3145" spans="6:11">
      <c r="F3145" s="243"/>
      <c r="I3145" t="str">
        <f t="shared" si="49"/>
        <v>19000100</v>
      </c>
      <c r="K3145" s="243"/>
    </row>
    <row r="3146" spans="6:11">
      <c r="F3146" s="243"/>
      <c r="I3146" t="str">
        <f t="shared" si="49"/>
        <v>19000100</v>
      </c>
      <c r="K3146" s="243"/>
    </row>
    <row r="3147" spans="6:11">
      <c r="F3147" s="243"/>
      <c r="I3147" t="str">
        <f t="shared" si="49"/>
        <v>19000100</v>
      </c>
      <c r="K3147" s="243"/>
    </row>
    <row r="3148" spans="6:11">
      <c r="F3148" s="243"/>
      <c r="I3148" t="str">
        <f t="shared" si="49"/>
        <v>19000100</v>
      </c>
      <c r="K3148" s="243"/>
    </row>
    <row r="3149" spans="6:11">
      <c r="F3149" s="243"/>
      <c r="I3149" t="str">
        <f t="shared" si="49"/>
        <v>19000100</v>
      </c>
      <c r="K3149" s="243"/>
    </row>
    <row r="3150" spans="6:11">
      <c r="F3150" s="243"/>
      <c r="I3150" t="str">
        <f t="shared" si="49"/>
        <v>19000100</v>
      </c>
      <c r="K3150" s="243"/>
    </row>
    <row r="3151" spans="6:11">
      <c r="F3151" s="243"/>
      <c r="I3151" t="str">
        <f t="shared" si="49"/>
        <v>19000100</v>
      </c>
      <c r="K3151" s="243"/>
    </row>
    <row r="3152" spans="6:11">
      <c r="F3152" s="243"/>
      <c r="I3152" t="str">
        <f t="shared" si="49"/>
        <v>19000100</v>
      </c>
      <c r="K3152" s="243"/>
    </row>
    <row r="3153" spans="6:11">
      <c r="F3153" s="243"/>
      <c r="I3153" t="str">
        <f t="shared" si="49"/>
        <v>19000100</v>
      </c>
      <c r="K3153" s="243"/>
    </row>
    <row r="3154" spans="6:11">
      <c r="F3154" s="243"/>
      <c r="I3154" t="str">
        <f t="shared" si="49"/>
        <v>19000100</v>
      </c>
      <c r="K3154" s="243"/>
    </row>
    <row r="3155" spans="6:11">
      <c r="F3155" s="243"/>
      <c r="I3155" t="str">
        <f t="shared" si="49"/>
        <v>19000100</v>
      </c>
      <c r="K3155" s="243"/>
    </row>
    <row r="3156" spans="6:11">
      <c r="F3156" s="243"/>
      <c r="I3156" t="str">
        <f t="shared" si="49"/>
        <v>19000100</v>
      </c>
      <c r="K3156" s="243"/>
    </row>
    <row r="3157" spans="6:11">
      <c r="F3157" s="243"/>
      <c r="I3157" t="str">
        <f t="shared" si="49"/>
        <v>19000100</v>
      </c>
      <c r="K3157" s="243"/>
    </row>
    <row r="3158" spans="6:11">
      <c r="F3158" s="243"/>
      <c r="I3158" t="str">
        <f t="shared" si="49"/>
        <v>19000100</v>
      </c>
      <c r="K3158" s="243"/>
    </row>
    <row r="3159" spans="6:11">
      <c r="F3159" s="243"/>
      <c r="I3159" t="str">
        <f t="shared" si="49"/>
        <v>19000100</v>
      </c>
      <c r="K3159" s="243"/>
    </row>
    <row r="3160" spans="6:11">
      <c r="F3160" s="243"/>
      <c r="I3160" t="str">
        <f t="shared" si="49"/>
        <v>19000100</v>
      </c>
      <c r="K3160" s="243"/>
    </row>
    <row r="3161" spans="6:11">
      <c r="F3161" s="243"/>
      <c r="I3161" t="str">
        <f t="shared" si="49"/>
        <v>19000100</v>
      </c>
      <c r="K3161" s="243"/>
    </row>
    <row r="3162" spans="6:11">
      <c r="F3162" s="243"/>
      <c r="I3162" t="str">
        <f t="shared" si="49"/>
        <v>19000100</v>
      </c>
      <c r="K3162" s="243"/>
    </row>
    <row r="3163" spans="6:11">
      <c r="F3163" s="243"/>
      <c r="I3163" t="str">
        <f t="shared" si="49"/>
        <v>19000100</v>
      </c>
      <c r="K3163" s="243"/>
    </row>
    <row r="3164" spans="6:11">
      <c r="F3164" s="243"/>
      <c r="I3164" t="str">
        <f t="shared" si="49"/>
        <v>19000100</v>
      </c>
      <c r="K3164" s="243"/>
    </row>
    <row r="3165" spans="6:11">
      <c r="F3165" s="243"/>
      <c r="I3165" t="str">
        <f t="shared" si="49"/>
        <v>19000100</v>
      </c>
      <c r="K3165" s="243"/>
    </row>
    <row r="3166" spans="6:11">
      <c r="F3166" s="243"/>
      <c r="I3166" t="str">
        <f t="shared" si="49"/>
        <v>19000100</v>
      </c>
      <c r="K3166" s="243"/>
    </row>
    <row r="3167" spans="6:11">
      <c r="F3167" s="243"/>
      <c r="I3167" t="str">
        <f t="shared" si="49"/>
        <v>19000100</v>
      </c>
      <c r="K3167" s="243"/>
    </row>
    <row r="3168" spans="6:11">
      <c r="F3168" s="243"/>
      <c r="I3168" t="str">
        <f t="shared" si="49"/>
        <v>19000100</v>
      </c>
      <c r="K3168" s="243"/>
    </row>
    <row r="3169" spans="6:11">
      <c r="F3169" s="243"/>
      <c r="I3169" t="str">
        <f t="shared" si="49"/>
        <v>19000100</v>
      </c>
      <c r="K3169" s="243"/>
    </row>
    <row r="3170" spans="6:11">
      <c r="F3170" s="243"/>
      <c r="I3170" t="str">
        <f t="shared" si="49"/>
        <v>19000100</v>
      </c>
      <c r="K3170" s="243"/>
    </row>
    <row r="3171" spans="6:11">
      <c r="F3171" s="243"/>
      <c r="I3171" t="str">
        <f t="shared" si="49"/>
        <v>19000100</v>
      </c>
      <c r="K3171" s="243"/>
    </row>
    <row r="3172" spans="6:11">
      <c r="F3172" s="243"/>
      <c r="I3172" t="str">
        <f t="shared" si="49"/>
        <v>19000100</v>
      </c>
      <c r="K3172" s="243"/>
    </row>
    <row r="3173" spans="6:11">
      <c r="F3173" s="243"/>
      <c r="I3173" t="str">
        <f t="shared" si="49"/>
        <v>19000100</v>
      </c>
      <c r="K3173" s="243"/>
    </row>
    <row r="3174" spans="6:11">
      <c r="F3174" s="243"/>
      <c r="I3174" t="str">
        <f t="shared" si="49"/>
        <v>19000100</v>
      </c>
      <c r="K3174" s="243"/>
    </row>
    <row r="3175" spans="6:11">
      <c r="F3175" s="243"/>
      <c r="I3175" t="str">
        <f t="shared" si="49"/>
        <v>19000100</v>
      </c>
      <c r="K3175" s="243"/>
    </row>
    <row r="3176" spans="6:11">
      <c r="F3176" s="243"/>
      <c r="I3176" t="str">
        <f t="shared" si="49"/>
        <v>19000100</v>
      </c>
      <c r="K3176" s="243"/>
    </row>
    <row r="3177" spans="6:11">
      <c r="F3177" s="243"/>
      <c r="I3177" t="str">
        <f t="shared" si="49"/>
        <v>19000100</v>
      </c>
      <c r="K3177" s="243"/>
    </row>
    <row r="3178" spans="6:11">
      <c r="F3178" s="243"/>
      <c r="I3178" t="str">
        <f t="shared" si="49"/>
        <v>19000100</v>
      </c>
      <c r="K3178" s="243"/>
    </row>
    <row r="3179" spans="6:11">
      <c r="F3179" s="243"/>
      <c r="I3179" t="str">
        <f t="shared" si="49"/>
        <v>19000100</v>
      </c>
      <c r="K3179" s="243"/>
    </row>
    <row r="3180" spans="6:11">
      <c r="F3180" s="243"/>
      <c r="I3180" t="str">
        <f t="shared" si="49"/>
        <v>19000100</v>
      </c>
      <c r="K3180" s="243"/>
    </row>
    <row r="3181" spans="6:11">
      <c r="F3181" s="243"/>
      <c r="I3181" t="str">
        <f t="shared" si="49"/>
        <v>19000100</v>
      </c>
      <c r="K3181" s="243"/>
    </row>
    <row r="3182" spans="6:11">
      <c r="F3182" s="243"/>
      <c r="I3182" t="str">
        <f t="shared" si="49"/>
        <v>19000100</v>
      </c>
      <c r="K3182" s="243"/>
    </row>
    <row r="3183" spans="6:11">
      <c r="F3183" s="243"/>
      <c r="I3183" t="str">
        <f t="shared" si="49"/>
        <v>19000100</v>
      </c>
      <c r="K3183" s="243"/>
    </row>
    <row r="3184" spans="6:11">
      <c r="F3184" s="243"/>
      <c r="I3184" t="str">
        <f t="shared" si="49"/>
        <v>19000100</v>
      </c>
      <c r="K3184" s="243"/>
    </row>
    <row r="3185" spans="6:11">
      <c r="F3185" s="243"/>
      <c r="I3185" t="str">
        <f t="shared" si="49"/>
        <v>19000100</v>
      </c>
      <c r="K3185" s="243"/>
    </row>
    <row r="3186" spans="6:11">
      <c r="F3186" s="243"/>
      <c r="I3186" t="str">
        <f t="shared" si="49"/>
        <v>19000100</v>
      </c>
      <c r="K3186" s="243"/>
    </row>
    <row r="3187" spans="6:11">
      <c r="F3187" s="243"/>
      <c r="I3187" t="str">
        <f t="shared" si="49"/>
        <v>19000100</v>
      </c>
      <c r="K3187" s="243"/>
    </row>
    <row r="3188" spans="6:11">
      <c r="F3188" s="243"/>
      <c r="I3188" t="str">
        <f t="shared" si="49"/>
        <v>19000100</v>
      </c>
      <c r="K3188" s="243"/>
    </row>
    <row r="3189" spans="6:11">
      <c r="F3189" s="243"/>
      <c r="I3189" t="str">
        <f t="shared" si="49"/>
        <v>19000100</v>
      </c>
      <c r="K3189" s="243"/>
    </row>
    <row r="3190" spans="6:11">
      <c r="F3190" s="243"/>
      <c r="I3190" t="str">
        <f t="shared" si="49"/>
        <v>19000100</v>
      </c>
      <c r="K3190" s="243"/>
    </row>
    <row r="3191" spans="6:11">
      <c r="F3191" s="243"/>
      <c r="I3191" t="str">
        <f t="shared" si="49"/>
        <v>19000100</v>
      </c>
      <c r="K3191" s="243"/>
    </row>
    <row r="3192" spans="6:11">
      <c r="F3192" s="243"/>
      <c r="I3192" t="str">
        <f t="shared" si="49"/>
        <v>19000100</v>
      </c>
      <c r="K3192" s="243"/>
    </row>
    <row r="3193" spans="6:11">
      <c r="F3193" s="243"/>
      <c r="I3193" t="str">
        <f t="shared" si="49"/>
        <v>19000100</v>
      </c>
      <c r="K3193" s="243"/>
    </row>
    <row r="3194" spans="6:11">
      <c r="F3194" s="243"/>
      <c r="I3194" t="str">
        <f t="shared" si="49"/>
        <v>19000100</v>
      </c>
      <c r="K3194" s="243"/>
    </row>
    <row r="3195" spans="6:11">
      <c r="F3195" s="243"/>
      <c r="I3195" t="str">
        <f t="shared" si="49"/>
        <v>19000100</v>
      </c>
      <c r="K3195" s="243"/>
    </row>
    <row r="3196" spans="6:11">
      <c r="F3196" s="243"/>
      <c r="I3196" t="str">
        <f t="shared" si="49"/>
        <v>19000100</v>
      </c>
      <c r="K3196" s="243"/>
    </row>
    <row r="3197" spans="6:11">
      <c r="F3197" s="243"/>
      <c r="I3197" t="str">
        <f t="shared" si="49"/>
        <v>19000100</v>
      </c>
      <c r="K3197" s="243"/>
    </row>
    <row r="3198" spans="6:11">
      <c r="F3198" s="243"/>
      <c r="I3198" t="str">
        <f t="shared" si="49"/>
        <v>19000100</v>
      </c>
      <c r="K3198" s="243"/>
    </row>
    <row r="3199" spans="6:11">
      <c r="F3199" s="243"/>
      <c r="I3199" t="str">
        <f t="shared" si="49"/>
        <v>19000100</v>
      </c>
      <c r="K3199" s="243"/>
    </row>
    <row r="3200" spans="6:11">
      <c r="F3200" s="243"/>
      <c r="I3200" t="str">
        <f t="shared" si="49"/>
        <v>19000100</v>
      </c>
      <c r="K3200" s="243"/>
    </row>
    <row r="3201" spans="6:11">
      <c r="F3201" s="243"/>
      <c r="I3201" t="str">
        <f t="shared" si="49"/>
        <v>19000100</v>
      </c>
      <c r="K3201" s="243"/>
    </row>
    <row r="3202" spans="6:11">
      <c r="F3202" s="243"/>
      <c r="I3202" t="str">
        <f t="shared" ref="I3202:I3265" si="50">TEXT(F3202,"yyyymmdd")</f>
        <v>19000100</v>
      </c>
      <c r="K3202" s="243"/>
    </row>
    <row r="3203" spans="6:11">
      <c r="F3203" s="243"/>
      <c r="I3203" t="str">
        <f t="shared" si="50"/>
        <v>19000100</v>
      </c>
      <c r="K3203" s="243"/>
    </row>
    <row r="3204" spans="6:11">
      <c r="F3204" s="243"/>
      <c r="I3204" t="str">
        <f t="shared" si="50"/>
        <v>19000100</v>
      </c>
      <c r="K3204" s="243"/>
    </row>
    <row r="3205" spans="6:11">
      <c r="F3205" s="243"/>
      <c r="I3205" t="str">
        <f t="shared" si="50"/>
        <v>19000100</v>
      </c>
      <c r="K3205" s="243"/>
    </row>
    <row r="3206" spans="6:11">
      <c r="F3206" s="243"/>
      <c r="I3206" t="str">
        <f t="shared" si="50"/>
        <v>19000100</v>
      </c>
      <c r="K3206" s="243"/>
    </row>
    <row r="3207" spans="6:11">
      <c r="F3207" s="243"/>
      <c r="I3207" t="str">
        <f t="shared" si="50"/>
        <v>19000100</v>
      </c>
      <c r="K3207" s="243"/>
    </row>
    <row r="3208" spans="6:11">
      <c r="F3208" s="243"/>
      <c r="I3208" t="str">
        <f t="shared" si="50"/>
        <v>19000100</v>
      </c>
      <c r="K3208" s="243"/>
    </row>
    <row r="3209" spans="6:11">
      <c r="F3209" s="243"/>
      <c r="I3209" t="str">
        <f t="shared" si="50"/>
        <v>19000100</v>
      </c>
      <c r="K3209" s="243"/>
    </row>
    <row r="3210" spans="6:11">
      <c r="F3210" s="243"/>
      <c r="I3210" t="str">
        <f t="shared" si="50"/>
        <v>19000100</v>
      </c>
      <c r="K3210" s="243"/>
    </row>
    <row r="3211" spans="6:11">
      <c r="F3211" s="243"/>
      <c r="I3211" t="str">
        <f t="shared" si="50"/>
        <v>19000100</v>
      </c>
      <c r="K3211" s="243"/>
    </row>
    <row r="3212" spans="6:11">
      <c r="F3212" s="243"/>
      <c r="I3212" t="str">
        <f t="shared" si="50"/>
        <v>19000100</v>
      </c>
      <c r="K3212" s="243"/>
    </row>
    <row r="3213" spans="6:11">
      <c r="F3213" s="243"/>
      <c r="I3213" t="str">
        <f t="shared" si="50"/>
        <v>19000100</v>
      </c>
      <c r="K3213" s="243"/>
    </row>
    <row r="3214" spans="6:11">
      <c r="F3214" s="243"/>
      <c r="I3214" t="str">
        <f t="shared" si="50"/>
        <v>19000100</v>
      </c>
      <c r="K3214" s="243"/>
    </row>
    <row r="3215" spans="6:11">
      <c r="F3215" s="243"/>
      <c r="I3215" t="str">
        <f t="shared" si="50"/>
        <v>19000100</v>
      </c>
      <c r="K3215" s="243"/>
    </row>
    <row r="3216" spans="6:11">
      <c r="F3216" s="243"/>
      <c r="I3216" t="str">
        <f t="shared" si="50"/>
        <v>19000100</v>
      </c>
      <c r="K3216" s="243"/>
    </row>
    <row r="3217" spans="6:11">
      <c r="F3217" s="243"/>
      <c r="I3217" t="str">
        <f t="shared" si="50"/>
        <v>19000100</v>
      </c>
      <c r="K3217" s="243"/>
    </row>
    <row r="3218" spans="6:11">
      <c r="F3218" s="243"/>
      <c r="I3218" t="str">
        <f t="shared" si="50"/>
        <v>19000100</v>
      </c>
      <c r="K3218" s="243"/>
    </row>
    <row r="3219" spans="6:11">
      <c r="F3219" s="243"/>
      <c r="I3219" t="str">
        <f t="shared" si="50"/>
        <v>19000100</v>
      </c>
      <c r="K3219" s="243"/>
    </row>
    <row r="3220" spans="6:11">
      <c r="F3220" s="243"/>
      <c r="I3220" t="str">
        <f t="shared" si="50"/>
        <v>19000100</v>
      </c>
      <c r="K3220" s="243"/>
    </row>
    <row r="3221" spans="6:11">
      <c r="F3221" s="243"/>
      <c r="I3221" t="str">
        <f t="shared" si="50"/>
        <v>19000100</v>
      </c>
      <c r="K3221" s="243"/>
    </row>
    <row r="3222" spans="6:11">
      <c r="F3222" s="243"/>
      <c r="I3222" t="str">
        <f t="shared" si="50"/>
        <v>19000100</v>
      </c>
      <c r="K3222" s="243"/>
    </row>
    <row r="3223" spans="6:11">
      <c r="F3223" s="243"/>
      <c r="I3223" t="str">
        <f t="shared" si="50"/>
        <v>19000100</v>
      </c>
      <c r="K3223" s="243"/>
    </row>
    <row r="3224" spans="6:11">
      <c r="F3224" s="243"/>
      <c r="I3224" t="str">
        <f t="shared" si="50"/>
        <v>19000100</v>
      </c>
      <c r="K3224" s="243"/>
    </row>
    <row r="3225" spans="6:11">
      <c r="F3225" s="243"/>
      <c r="I3225" t="str">
        <f t="shared" si="50"/>
        <v>19000100</v>
      </c>
      <c r="K3225" s="243"/>
    </row>
    <row r="3226" spans="6:11">
      <c r="F3226" s="243"/>
      <c r="I3226" t="str">
        <f t="shared" si="50"/>
        <v>19000100</v>
      </c>
      <c r="K3226" s="243"/>
    </row>
    <row r="3227" spans="6:11">
      <c r="F3227" s="243"/>
      <c r="I3227" t="str">
        <f t="shared" si="50"/>
        <v>19000100</v>
      </c>
      <c r="K3227" s="243"/>
    </row>
    <row r="3228" spans="6:11">
      <c r="F3228" s="243"/>
      <c r="I3228" t="str">
        <f t="shared" si="50"/>
        <v>19000100</v>
      </c>
      <c r="K3228" s="243"/>
    </row>
    <row r="3229" spans="6:11">
      <c r="F3229" s="243"/>
      <c r="I3229" t="str">
        <f t="shared" si="50"/>
        <v>19000100</v>
      </c>
      <c r="K3229" s="243"/>
    </row>
    <row r="3230" spans="6:11">
      <c r="F3230" s="243"/>
      <c r="I3230" t="str">
        <f t="shared" si="50"/>
        <v>19000100</v>
      </c>
      <c r="K3230" s="243"/>
    </row>
    <row r="3231" spans="6:11">
      <c r="F3231" s="243"/>
      <c r="I3231" t="str">
        <f t="shared" si="50"/>
        <v>19000100</v>
      </c>
      <c r="K3231" s="243"/>
    </row>
    <row r="3232" spans="6:11">
      <c r="F3232" s="243"/>
      <c r="I3232" t="str">
        <f t="shared" si="50"/>
        <v>19000100</v>
      </c>
      <c r="K3232" s="243"/>
    </row>
    <row r="3233" spans="6:11">
      <c r="F3233" s="243"/>
      <c r="I3233" t="str">
        <f t="shared" si="50"/>
        <v>19000100</v>
      </c>
      <c r="K3233" s="243"/>
    </row>
    <row r="3234" spans="6:11">
      <c r="F3234" s="243"/>
      <c r="I3234" t="str">
        <f t="shared" si="50"/>
        <v>19000100</v>
      </c>
      <c r="K3234" s="243"/>
    </row>
    <row r="3235" spans="6:11">
      <c r="F3235" s="243"/>
      <c r="I3235" t="str">
        <f t="shared" si="50"/>
        <v>19000100</v>
      </c>
      <c r="K3235" s="243"/>
    </row>
    <row r="3236" spans="6:11">
      <c r="F3236" s="243"/>
      <c r="I3236" t="str">
        <f t="shared" si="50"/>
        <v>19000100</v>
      </c>
      <c r="K3236" s="243"/>
    </row>
    <row r="3237" spans="6:11">
      <c r="F3237" s="243"/>
      <c r="I3237" t="str">
        <f t="shared" si="50"/>
        <v>19000100</v>
      </c>
      <c r="K3237" s="243"/>
    </row>
    <row r="3238" spans="6:11">
      <c r="F3238" s="243"/>
      <c r="I3238" t="str">
        <f t="shared" si="50"/>
        <v>19000100</v>
      </c>
      <c r="K3238" s="243"/>
    </row>
    <row r="3239" spans="6:11">
      <c r="F3239" s="243"/>
      <c r="I3239" t="str">
        <f t="shared" si="50"/>
        <v>19000100</v>
      </c>
      <c r="K3239" s="243"/>
    </row>
    <row r="3240" spans="6:11">
      <c r="F3240" s="243"/>
      <c r="I3240" t="str">
        <f t="shared" si="50"/>
        <v>19000100</v>
      </c>
      <c r="K3240" s="243"/>
    </row>
    <row r="3241" spans="6:11">
      <c r="F3241" s="243"/>
      <c r="I3241" t="str">
        <f t="shared" si="50"/>
        <v>19000100</v>
      </c>
      <c r="K3241" s="243"/>
    </row>
    <row r="3242" spans="6:11">
      <c r="F3242" s="243"/>
      <c r="I3242" t="str">
        <f t="shared" si="50"/>
        <v>19000100</v>
      </c>
      <c r="K3242" s="243"/>
    </row>
    <row r="3243" spans="6:11">
      <c r="F3243" s="243"/>
      <c r="I3243" t="str">
        <f t="shared" si="50"/>
        <v>19000100</v>
      </c>
      <c r="K3243" s="243"/>
    </row>
    <row r="3244" spans="6:11">
      <c r="F3244" s="243"/>
      <c r="I3244" t="str">
        <f t="shared" si="50"/>
        <v>19000100</v>
      </c>
      <c r="K3244" s="243"/>
    </row>
    <row r="3245" spans="6:11">
      <c r="F3245" s="243"/>
      <c r="I3245" t="str">
        <f t="shared" si="50"/>
        <v>19000100</v>
      </c>
      <c r="K3245" s="243"/>
    </row>
    <row r="3246" spans="6:11">
      <c r="F3246" s="243"/>
      <c r="I3246" t="str">
        <f t="shared" si="50"/>
        <v>19000100</v>
      </c>
      <c r="K3246" s="243"/>
    </row>
    <row r="3247" spans="6:11">
      <c r="F3247" s="243"/>
      <c r="I3247" t="str">
        <f t="shared" si="50"/>
        <v>19000100</v>
      </c>
      <c r="K3247" s="243"/>
    </row>
    <row r="3248" spans="6:11">
      <c r="F3248" s="243"/>
      <c r="I3248" t="str">
        <f t="shared" si="50"/>
        <v>19000100</v>
      </c>
      <c r="K3248" s="243"/>
    </row>
    <row r="3249" spans="6:11">
      <c r="F3249" s="243"/>
      <c r="I3249" t="str">
        <f t="shared" si="50"/>
        <v>19000100</v>
      </c>
      <c r="K3249" s="243"/>
    </row>
    <row r="3250" spans="6:11">
      <c r="F3250" s="243"/>
      <c r="I3250" t="str">
        <f t="shared" si="50"/>
        <v>19000100</v>
      </c>
      <c r="K3250" s="243"/>
    </row>
    <row r="3251" spans="6:11">
      <c r="F3251" s="243"/>
      <c r="I3251" t="str">
        <f t="shared" si="50"/>
        <v>19000100</v>
      </c>
      <c r="K3251" s="243"/>
    </row>
    <row r="3252" spans="6:11">
      <c r="F3252" s="243"/>
      <c r="I3252" t="str">
        <f t="shared" si="50"/>
        <v>19000100</v>
      </c>
      <c r="K3252" s="243"/>
    </row>
    <row r="3253" spans="6:11">
      <c r="F3253" s="243"/>
      <c r="I3253" t="str">
        <f t="shared" si="50"/>
        <v>19000100</v>
      </c>
      <c r="K3253" s="243"/>
    </row>
    <row r="3254" spans="6:11">
      <c r="F3254" s="243"/>
      <c r="I3254" t="str">
        <f t="shared" si="50"/>
        <v>19000100</v>
      </c>
      <c r="K3254" s="243"/>
    </row>
    <row r="3255" spans="6:11">
      <c r="F3255" s="243"/>
      <c r="I3255" t="str">
        <f t="shared" si="50"/>
        <v>19000100</v>
      </c>
      <c r="K3255" s="243"/>
    </row>
    <row r="3256" spans="6:11">
      <c r="F3256" s="243"/>
      <c r="I3256" t="str">
        <f t="shared" si="50"/>
        <v>19000100</v>
      </c>
      <c r="K3256" s="243"/>
    </row>
    <row r="3257" spans="6:11">
      <c r="F3257" s="243"/>
      <c r="I3257" t="str">
        <f t="shared" si="50"/>
        <v>19000100</v>
      </c>
      <c r="K3257" s="243"/>
    </row>
    <row r="3258" spans="6:11">
      <c r="F3258" s="243"/>
      <c r="I3258" t="str">
        <f t="shared" si="50"/>
        <v>19000100</v>
      </c>
      <c r="K3258" s="243"/>
    </row>
    <row r="3259" spans="6:11">
      <c r="F3259" s="243"/>
      <c r="I3259" t="str">
        <f t="shared" si="50"/>
        <v>19000100</v>
      </c>
      <c r="K3259" s="243"/>
    </row>
    <row r="3260" spans="6:11">
      <c r="F3260" s="243"/>
      <c r="I3260" t="str">
        <f t="shared" si="50"/>
        <v>19000100</v>
      </c>
      <c r="K3260" s="243"/>
    </row>
    <row r="3261" spans="6:11">
      <c r="F3261" s="243"/>
      <c r="I3261" t="str">
        <f t="shared" si="50"/>
        <v>19000100</v>
      </c>
      <c r="K3261" s="243"/>
    </row>
    <row r="3262" spans="6:11">
      <c r="F3262" s="243"/>
      <c r="I3262" t="str">
        <f t="shared" si="50"/>
        <v>19000100</v>
      </c>
      <c r="K3262" s="243"/>
    </row>
    <row r="3263" spans="6:11">
      <c r="F3263" s="243"/>
      <c r="I3263" t="str">
        <f t="shared" si="50"/>
        <v>19000100</v>
      </c>
      <c r="K3263" s="243"/>
    </row>
    <row r="3264" spans="6:11">
      <c r="F3264" s="243"/>
      <c r="I3264" t="str">
        <f t="shared" si="50"/>
        <v>19000100</v>
      </c>
      <c r="K3264" s="243"/>
    </row>
    <row r="3265" spans="6:11">
      <c r="F3265" s="243"/>
      <c r="I3265" t="str">
        <f t="shared" si="50"/>
        <v>19000100</v>
      </c>
      <c r="K3265" s="243"/>
    </row>
    <row r="3266" spans="6:11">
      <c r="F3266" s="243"/>
      <c r="I3266" t="str">
        <f t="shared" ref="I3266:I3329" si="51">TEXT(F3266,"yyyymmdd")</f>
        <v>19000100</v>
      </c>
      <c r="K3266" s="243"/>
    </row>
    <row r="3267" spans="6:11">
      <c r="F3267" s="243"/>
      <c r="I3267" t="str">
        <f t="shared" si="51"/>
        <v>19000100</v>
      </c>
      <c r="K3267" s="243"/>
    </row>
    <row r="3268" spans="6:11">
      <c r="F3268" s="243"/>
      <c r="I3268" t="str">
        <f t="shared" si="51"/>
        <v>19000100</v>
      </c>
      <c r="K3268" s="243"/>
    </row>
    <row r="3269" spans="6:11">
      <c r="F3269" s="243"/>
      <c r="I3269" t="str">
        <f t="shared" si="51"/>
        <v>19000100</v>
      </c>
      <c r="K3269" s="243"/>
    </row>
    <row r="3270" spans="6:11">
      <c r="F3270" s="243"/>
      <c r="I3270" t="str">
        <f t="shared" si="51"/>
        <v>19000100</v>
      </c>
      <c r="K3270" s="243"/>
    </row>
    <row r="3271" spans="6:11">
      <c r="F3271" s="243"/>
      <c r="I3271" t="str">
        <f t="shared" si="51"/>
        <v>19000100</v>
      </c>
      <c r="K3271" s="243"/>
    </row>
    <row r="3272" spans="6:11">
      <c r="F3272" s="243"/>
      <c r="I3272" t="str">
        <f t="shared" si="51"/>
        <v>19000100</v>
      </c>
      <c r="K3272" s="243"/>
    </row>
    <row r="3273" spans="6:11">
      <c r="F3273" s="243"/>
      <c r="I3273" t="str">
        <f t="shared" si="51"/>
        <v>19000100</v>
      </c>
      <c r="K3273" s="243"/>
    </row>
    <row r="3274" spans="6:11">
      <c r="F3274" s="243"/>
      <c r="I3274" t="str">
        <f t="shared" si="51"/>
        <v>19000100</v>
      </c>
      <c r="K3274" s="243"/>
    </row>
    <row r="3275" spans="6:11">
      <c r="F3275" s="243"/>
      <c r="I3275" t="str">
        <f t="shared" si="51"/>
        <v>19000100</v>
      </c>
      <c r="K3275" s="243"/>
    </row>
    <row r="3276" spans="6:11">
      <c r="F3276" s="243"/>
      <c r="I3276" t="str">
        <f t="shared" si="51"/>
        <v>19000100</v>
      </c>
      <c r="K3276" s="243"/>
    </row>
    <row r="3277" spans="6:11">
      <c r="F3277" s="243"/>
      <c r="I3277" t="str">
        <f t="shared" si="51"/>
        <v>19000100</v>
      </c>
      <c r="K3277" s="243"/>
    </row>
    <row r="3278" spans="6:11">
      <c r="F3278" s="243"/>
      <c r="I3278" t="str">
        <f t="shared" si="51"/>
        <v>19000100</v>
      </c>
      <c r="K3278" s="243"/>
    </row>
    <row r="3279" spans="6:11">
      <c r="F3279" s="243"/>
      <c r="I3279" t="str">
        <f t="shared" si="51"/>
        <v>19000100</v>
      </c>
      <c r="K3279" s="243"/>
    </row>
    <row r="3280" spans="6:11">
      <c r="F3280" s="243"/>
      <c r="I3280" t="str">
        <f t="shared" si="51"/>
        <v>19000100</v>
      </c>
      <c r="K3280" s="243"/>
    </row>
    <row r="3281" spans="6:11">
      <c r="F3281" s="243"/>
      <c r="I3281" t="str">
        <f t="shared" si="51"/>
        <v>19000100</v>
      </c>
      <c r="K3281" s="243"/>
    </row>
    <row r="3282" spans="6:11">
      <c r="F3282" s="243"/>
      <c r="I3282" t="str">
        <f t="shared" si="51"/>
        <v>19000100</v>
      </c>
      <c r="K3282" s="243"/>
    </row>
    <row r="3283" spans="6:11">
      <c r="F3283" s="243"/>
      <c r="I3283" t="str">
        <f t="shared" si="51"/>
        <v>19000100</v>
      </c>
      <c r="K3283" s="243"/>
    </row>
    <row r="3284" spans="6:11">
      <c r="F3284" s="243"/>
      <c r="I3284" t="str">
        <f t="shared" si="51"/>
        <v>19000100</v>
      </c>
      <c r="K3284" s="243"/>
    </row>
    <row r="3285" spans="6:11">
      <c r="F3285" s="243"/>
      <c r="I3285" t="str">
        <f t="shared" si="51"/>
        <v>19000100</v>
      </c>
      <c r="K3285" s="243"/>
    </row>
    <row r="3286" spans="6:11">
      <c r="F3286" s="243"/>
      <c r="I3286" t="str">
        <f t="shared" si="51"/>
        <v>19000100</v>
      </c>
      <c r="K3286" s="243"/>
    </row>
    <row r="3287" spans="6:11">
      <c r="F3287" s="243"/>
      <c r="I3287" t="str">
        <f t="shared" si="51"/>
        <v>19000100</v>
      </c>
      <c r="K3287" s="243"/>
    </row>
    <row r="3288" spans="6:11">
      <c r="F3288" s="243"/>
      <c r="I3288" t="str">
        <f t="shared" si="51"/>
        <v>19000100</v>
      </c>
      <c r="K3288" s="243"/>
    </row>
    <row r="3289" spans="6:11">
      <c r="F3289" s="243"/>
      <c r="I3289" t="str">
        <f t="shared" si="51"/>
        <v>19000100</v>
      </c>
      <c r="K3289" s="243"/>
    </row>
    <row r="3290" spans="6:11">
      <c r="F3290" s="243"/>
      <c r="I3290" t="str">
        <f t="shared" si="51"/>
        <v>19000100</v>
      </c>
      <c r="K3290" s="243"/>
    </row>
    <row r="3291" spans="6:11">
      <c r="F3291" s="243"/>
      <c r="I3291" t="str">
        <f t="shared" si="51"/>
        <v>19000100</v>
      </c>
      <c r="K3291" s="243"/>
    </row>
    <row r="3292" spans="6:11">
      <c r="F3292" s="243"/>
      <c r="I3292" t="str">
        <f t="shared" si="51"/>
        <v>19000100</v>
      </c>
      <c r="K3292" s="243"/>
    </row>
    <row r="3293" spans="6:11">
      <c r="F3293" s="243"/>
      <c r="I3293" t="str">
        <f t="shared" si="51"/>
        <v>19000100</v>
      </c>
      <c r="K3293" s="243"/>
    </row>
    <row r="3294" spans="6:11">
      <c r="F3294" s="243"/>
      <c r="I3294" t="str">
        <f t="shared" si="51"/>
        <v>19000100</v>
      </c>
      <c r="K3294" s="243"/>
    </row>
    <row r="3295" spans="6:11">
      <c r="F3295" s="243"/>
      <c r="I3295" t="str">
        <f t="shared" si="51"/>
        <v>19000100</v>
      </c>
      <c r="K3295" s="243"/>
    </row>
    <row r="3296" spans="6:11">
      <c r="F3296" s="243"/>
      <c r="I3296" t="str">
        <f t="shared" si="51"/>
        <v>19000100</v>
      </c>
      <c r="K3296" s="243"/>
    </row>
    <row r="3297" spans="6:11">
      <c r="F3297" s="243"/>
      <c r="I3297" t="str">
        <f t="shared" si="51"/>
        <v>19000100</v>
      </c>
      <c r="K3297" s="243"/>
    </row>
    <row r="3298" spans="6:11">
      <c r="F3298" s="243"/>
      <c r="I3298" t="str">
        <f t="shared" si="51"/>
        <v>19000100</v>
      </c>
      <c r="K3298" s="243"/>
    </row>
    <row r="3299" spans="6:11">
      <c r="F3299" s="243"/>
      <c r="I3299" t="str">
        <f t="shared" si="51"/>
        <v>19000100</v>
      </c>
      <c r="K3299" s="243"/>
    </row>
    <row r="3300" spans="6:11">
      <c r="F3300" s="243"/>
      <c r="I3300" t="str">
        <f t="shared" si="51"/>
        <v>19000100</v>
      </c>
      <c r="K3300" s="243"/>
    </row>
    <row r="3301" spans="6:11">
      <c r="F3301" s="243"/>
      <c r="I3301" t="str">
        <f t="shared" si="51"/>
        <v>19000100</v>
      </c>
      <c r="K3301" s="243"/>
    </row>
    <row r="3302" spans="6:11">
      <c r="F3302" s="243"/>
      <c r="I3302" t="str">
        <f t="shared" si="51"/>
        <v>19000100</v>
      </c>
      <c r="K3302" s="243"/>
    </row>
    <row r="3303" spans="6:11">
      <c r="F3303" s="243"/>
      <c r="I3303" t="str">
        <f t="shared" si="51"/>
        <v>19000100</v>
      </c>
      <c r="K3303" s="243"/>
    </row>
    <row r="3304" spans="6:11">
      <c r="F3304" s="243"/>
      <c r="I3304" t="str">
        <f t="shared" si="51"/>
        <v>19000100</v>
      </c>
      <c r="K3304" s="243"/>
    </row>
    <row r="3305" spans="6:11">
      <c r="F3305" s="243"/>
      <c r="I3305" t="str">
        <f t="shared" si="51"/>
        <v>19000100</v>
      </c>
      <c r="K3305" s="243"/>
    </row>
    <row r="3306" spans="6:11">
      <c r="F3306" s="243"/>
      <c r="I3306" t="str">
        <f t="shared" si="51"/>
        <v>19000100</v>
      </c>
      <c r="K3306" s="243"/>
    </row>
    <row r="3307" spans="6:11">
      <c r="F3307" s="243"/>
      <c r="I3307" t="str">
        <f t="shared" si="51"/>
        <v>19000100</v>
      </c>
      <c r="K3307" s="243"/>
    </row>
    <row r="3308" spans="6:11">
      <c r="F3308" s="243"/>
      <c r="I3308" t="str">
        <f t="shared" si="51"/>
        <v>19000100</v>
      </c>
      <c r="K3308" s="243"/>
    </row>
    <row r="3309" spans="6:11">
      <c r="F3309" s="243"/>
      <c r="I3309" t="str">
        <f t="shared" si="51"/>
        <v>19000100</v>
      </c>
      <c r="K3309" s="243"/>
    </row>
    <row r="3310" spans="6:11">
      <c r="F3310" s="243"/>
      <c r="I3310" t="str">
        <f t="shared" si="51"/>
        <v>19000100</v>
      </c>
      <c r="K3310" s="243"/>
    </row>
    <row r="3311" spans="6:11">
      <c r="F3311" s="243"/>
      <c r="I3311" t="str">
        <f t="shared" si="51"/>
        <v>19000100</v>
      </c>
      <c r="K3311" s="243"/>
    </row>
    <row r="3312" spans="6:11">
      <c r="F3312" s="243"/>
      <c r="I3312" t="str">
        <f t="shared" si="51"/>
        <v>19000100</v>
      </c>
      <c r="K3312" s="243"/>
    </row>
    <row r="3313" spans="6:11">
      <c r="F3313" s="243"/>
      <c r="I3313" t="str">
        <f t="shared" si="51"/>
        <v>19000100</v>
      </c>
      <c r="K3313" s="243"/>
    </row>
    <row r="3314" spans="6:11">
      <c r="F3314" s="243"/>
      <c r="I3314" t="str">
        <f t="shared" si="51"/>
        <v>19000100</v>
      </c>
      <c r="K3314" s="243"/>
    </row>
    <row r="3315" spans="6:11">
      <c r="F3315" s="243"/>
      <c r="I3315" t="str">
        <f t="shared" si="51"/>
        <v>19000100</v>
      </c>
      <c r="K3315" s="243"/>
    </row>
    <row r="3316" spans="6:11">
      <c r="F3316" s="243"/>
      <c r="I3316" t="str">
        <f t="shared" si="51"/>
        <v>19000100</v>
      </c>
      <c r="K3316" s="243"/>
    </row>
    <row r="3317" spans="6:11">
      <c r="F3317" s="243"/>
      <c r="I3317" t="str">
        <f t="shared" si="51"/>
        <v>19000100</v>
      </c>
      <c r="K3317" s="243"/>
    </row>
    <row r="3318" spans="6:11">
      <c r="F3318" s="243"/>
      <c r="I3318" t="str">
        <f t="shared" si="51"/>
        <v>19000100</v>
      </c>
      <c r="K3318" s="243"/>
    </row>
    <row r="3319" spans="6:11">
      <c r="F3319" s="243"/>
      <c r="I3319" t="str">
        <f t="shared" si="51"/>
        <v>19000100</v>
      </c>
      <c r="K3319" s="243"/>
    </row>
    <row r="3320" spans="6:11">
      <c r="F3320" s="243"/>
      <c r="I3320" t="str">
        <f t="shared" si="51"/>
        <v>19000100</v>
      </c>
      <c r="K3320" s="243"/>
    </row>
    <row r="3321" spans="6:11">
      <c r="F3321" s="243"/>
      <c r="I3321" t="str">
        <f t="shared" si="51"/>
        <v>19000100</v>
      </c>
      <c r="K3321" s="243"/>
    </row>
    <row r="3322" spans="6:11">
      <c r="F3322" s="243"/>
      <c r="I3322" t="str">
        <f t="shared" si="51"/>
        <v>19000100</v>
      </c>
      <c r="K3322" s="243"/>
    </row>
    <row r="3323" spans="6:11">
      <c r="F3323" s="243"/>
      <c r="I3323" t="str">
        <f t="shared" si="51"/>
        <v>19000100</v>
      </c>
      <c r="K3323" s="243"/>
    </row>
    <row r="3324" spans="6:11">
      <c r="F3324" s="243"/>
      <c r="I3324" t="str">
        <f t="shared" si="51"/>
        <v>19000100</v>
      </c>
      <c r="K3324" s="243"/>
    </row>
    <row r="3325" spans="6:11">
      <c r="F3325" s="243"/>
      <c r="I3325" t="str">
        <f t="shared" si="51"/>
        <v>19000100</v>
      </c>
      <c r="K3325" s="243"/>
    </row>
    <row r="3326" spans="6:11">
      <c r="F3326" s="243"/>
      <c r="I3326" t="str">
        <f t="shared" si="51"/>
        <v>19000100</v>
      </c>
      <c r="K3326" s="243"/>
    </row>
    <row r="3327" spans="6:11">
      <c r="F3327" s="243"/>
      <c r="I3327" t="str">
        <f t="shared" si="51"/>
        <v>19000100</v>
      </c>
      <c r="K3327" s="243"/>
    </row>
    <row r="3328" spans="6:11">
      <c r="F3328" s="243"/>
      <c r="I3328" t="str">
        <f t="shared" si="51"/>
        <v>19000100</v>
      </c>
      <c r="K3328" s="243"/>
    </row>
    <row r="3329" spans="6:11">
      <c r="F3329" s="243"/>
      <c r="I3329" t="str">
        <f t="shared" si="51"/>
        <v>19000100</v>
      </c>
      <c r="K3329" s="243"/>
    </row>
    <row r="3330" spans="6:11">
      <c r="F3330" s="243"/>
      <c r="I3330" t="str">
        <f t="shared" ref="I3330:I3393" si="52">TEXT(F3330,"yyyymmdd")</f>
        <v>19000100</v>
      </c>
      <c r="K3330" s="243"/>
    </row>
    <row r="3331" spans="6:11">
      <c r="F3331" s="243"/>
      <c r="I3331" t="str">
        <f t="shared" si="52"/>
        <v>19000100</v>
      </c>
      <c r="K3331" s="243"/>
    </row>
    <row r="3332" spans="6:11">
      <c r="F3332" s="243"/>
      <c r="I3332" t="str">
        <f t="shared" si="52"/>
        <v>19000100</v>
      </c>
      <c r="K3332" s="243"/>
    </row>
    <row r="3333" spans="6:11">
      <c r="F3333" s="243"/>
      <c r="I3333" t="str">
        <f t="shared" si="52"/>
        <v>19000100</v>
      </c>
      <c r="K3333" s="243"/>
    </row>
    <row r="3334" spans="6:11">
      <c r="F3334" s="243"/>
      <c r="I3334" t="str">
        <f t="shared" si="52"/>
        <v>19000100</v>
      </c>
      <c r="K3334" s="243"/>
    </row>
    <row r="3335" spans="6:11">
      <c r="F3335" s="243"/>
      <c r="I3335" t="str">
        <f t="shared" si="52"/>
        <v>19000100</v>
      </c>
      <c r="K3335" s="243"/>
    </row>
    <row r="3336" spans="6:11">
      <c r="F3336" s="243"/>
      <c r="I3336" t="str">
        <f t="shared" si="52"/>
        <v>19000100</v>
      </c>
      <c r="K3336" s="243"/>
    </row>
    <row r="3337" spans="6:11">
      <c r="F3337" s="243"/>
      <c r="I3337" t="str">
        <f t="shared" si="52"/>
        <v>19000100</v>
      </c>
      <c r="K3337" s="243"/>
    </row>
    <row r="3338" spans="6:11">
      <c r="F3338" s="243"/>
      <c r="I3338" t="str">
        <f t="shared" si="52"/>
        <v>19000100</v>
      </c>
      <c r="K3338" s="243"/>
    </row>
    <row r="3339" spans="6:11">
      <c r="F3339" s="243"/>
      <c r="I3339" t="str">
        <f t="shared" si="52"/>
        <v>19000100</v>
      </c>
      <c r="K3339" s="243"/>
    </row>
    <row r="3340" spans="6:11">
      <c r="F3340" s="243"/>
      <c r="I3340" t="str">
        <f t="shared" si="52"/>
        <v>19000100</v>
      </c>
      <c r="K3340" s="243"/>
    </row>
    <row r="3341" spans="6:11">
      <c r="F3341" s="243"/>
      <c r="I3341" t="str">
        <f t="shared" si="52"/>
        <v>19000100</v>
      </c>
      <c r="K3341" s="243"/>
    </row>
    <row r="3342" spans="6:11">
      <c r="F3342" s="243"/>
      <c r="I3342" t="str">
        <f t="shared" si="52"/>
        <v>19000100</v>
      </c>
      <c r="K3342" s="243"/>
    </row>
    <row r="3343" spans="6:11">
      <c r="F3343" s="243"/>
      <c r="I3343" t="str">
        <f t="shared" si="52"/>
        <v>19000100</v>
      </c>
      <c r="K3343" s="243"/>
    </row>
    <row r="3344" spans="6:11">
      <c r="F3344" s="243"/>
      <c r="I3344" t="str">
        <f t="shared" si="52"/>
        <v>19000100</v>
      </c>
      <c r="K3344" s="243"/>
    </row>
    <row r="3345" spans="6:11">
      <c r="F3345" s="243"/>
      <c r="I3345" t="str">
        <f t="shared" si="52"/>
        <v>19000100</v>
      </c>
      <c r="K3345" s="243"/>
    </row>
    <row r="3346" spans="6:11">
      <c r="F3346" s="243"/>
      <c r="I3346" t="str">
        <f t="shared" si="52"/>
        <v>19000100</v>
      </c>
      <c r="K3346" s="243"/>
    </row>
    <row r="3347" spans="6:11">
      <c r="F3347" s="243"/>
      <c r="I3347" t="str">
        <f t="shared" si="52"/>
        <v>19000100</v>
      </c>
      <c r="K3347" s="243"/>
    </row>
    <row r="3348" spans="6:11">
      <c r="F3348" s="243"/>
      <c r="I3348" t="str">
        <f t="shared" si="52"/>
        <v>19000100</v>
      </c>
      <c r="K3348" s="243"/>
    </row>
    <row r="3349" spans="6:11">
      <c r="F3349" s="243"/>
      <c r="I3349" t="str">
        <f t="shared" si="52"/>
        <v>19000100</v>
      </c>
      <c r="K3349" s="243"/>
    </row>
    <row r="3350" spans="6:11">
      <c r="F3350" s="243"/>
      <c r="I3350" t="str">
        <f t="shared" si="52"/>
        <v>19000100</v>
      </c>
      <c r="K3350" s="243"/>
    </row>
    <row r="3351" spans="6:11">
      <c r="F3351" s="243"/>
      <c r="I3351" t="str">
        <f t="shared" si="52"/>
        <v>19000100</v>
      </c>
      <c r="K3351" s="243"/>
    </row>
    <row r="3352" spans="6:11">
      <c r="F3352" s="243"/>
      <c r="I3352" t="str">
        <f t="shared" si="52"/>
        <v>19000100</v>
      </c>
      <c r="K3352" s="243"/>
    </row>
    <row r="3353" spans="6:11">
      <c r="F3353" s="243"/>
      <c r="I3353" t="str">
        <f t="shared" si="52"/>
        <v>19000100</v>
      </c>
      <c r="K3353" s="243"/>
    </row>
    <row r="3354" spans="6:11">
      <c r="F3354" s="243"/>
      <c r="I3354" t="str">
        <f t="shared" si="52"/>
        <v>19000100</v>
      </c>
      <c r="K3354" s="243"/>
    </row>
    <row r="3355" spans="6:11">
      <c r="F3355" s="243"/>
      <c r="I3355" t="str">
        <f t="shared" si="52"/>
        <v>19000100</v>
      </c>
      <c r="K3355" s="243"/>
    </row>
    <row r="3356" spans="6:11">
      <c r="F3356" s="243"/>
      <c r="I3356" t="str">
        <f t="shared" si="52"/>
        <v>19000100</v>
      </c>
      <c r="K3356" s="243"/>
    </row>
    <row r="3357" spans="6:11">
      <c r="F3357" s="243"/>
      <c r="I3357" t="str">
        <f t="shared" si="52"/>
        <v>19000100</v>
      </c>
      <c r="K3357" s="243"/>
    </row>
    <row r="3358" spans="6:11">
      <c r="F3358" s="243"/>
      <c r="I3358" t="str">
        <f t="shared" si="52"/>
        <v>19000100</v>
      </c>
      <c r="K3358" s="243"/>
    </row>
    <row r="3359" spans="6:11">
      <c r="F3359" s="243"/>
      <c r="I3359" t="str">
        <f t="shared" si="52"/>
        <v>19000100</v>
      </c>
      <c r="K3359" s="243"/>
    </row>
    <row r="3360" spans="6:11">
      <c r="F3360" s="243"/>
      <c r="I3360" t="str">
        <f t="shared" si="52"/>
        <v>19000100</v>
      </c>
      <c r="K3360" s="243"/>
    </row>
    <row r="3361" spans="6:11">
      <c r="F3361" s="243"/>
      <c r="I3361" t="str">
        <f t="shared" si="52"/>
        <v>19000100</v>
      </c>
      <c r="K3361" s="243"/>
    </row>
    <row r="3362" spans="6:11">
      <c r="F3362" s="243"/>
      <c r="I3362" t="str">
        <f t="shared" si="52"/>
        <v>19000100</v>
      </c>
      <c r="K3362" s="243"/>
    </row>
    <row r="3363" spans="6:11">
      <c r="F3363" s="243"/>
      <c r="I3363" t="str">
        <f t="shared" si="52"/>
        <v>19000100</v>
      </c>
      <c r="K3363" s="243"/>
    </row>
    <row r="3364" spans="6:11">
      <c r="F3364" s="243"/>
      <c r="I3364" t="str">
        <f t="shared" si="52"/>
        <v>19000100</v>
      </c>
      <c r="K3364" s="243"/>
    </row>
    <row r="3365" spans="6:11">
      <c r="F3365" s="243"/>
      <c r="I3365" t="str">
        <f t="shared" si="52"/>
        <v>19000100</v>
      </c>
      <c r="K3365" s="243"/>
    </row>
    <row r="3366" spans="6:11">
      <c r="F3366" s="243"/>
      <c r="I3366" t="str">
        <f t="shared" si="52"/>
        <v>19000100</v>
      </c>
      <c r="K3366" s="243"/>
    </row>
    <row r="3367" spans="6:11">
      <c r="F3367" s="243"/>
      <c r="I3367" t="str">
        <f t="shared" si="52"/>
        <v>19000100</v>
      </c>
      <c r="K3367" s="243"/>
    </row>
    <row r="3368" spans="6:11">
      <c r="F3368" s="243"/>
      <c r="I3368" t="str">
        <f t="shared" si="52"/>
        <v>19000100</v>
      </c>
      <c r="K3368" s="243"/>
    </row>
    <row r="3369" spans="6:11">
      <c r="F3369" s="243"/>
      <c r="I3369" t="str">
        <f t="shared" si="52"/>
        <v>19000100</v>
      </c>
      <c r="K3369" s="243"/>
    </row>
    <row r="3370" spans="6:11">
      <c r="F3370" s="243"/>
      <c r="I3370" t="str">
        <f t="shared" si="52"/>
        <v>19000100</v>
      </c>
      <c r="K3370" s="243"/>
    </row>
    <row r="3371" spans="6:11">
      <c r="F3371" s="243"/>
      <c r="I3371" t="str">
        <f t="shared" si="52"/>
        <v>19000100</v>
      </c>
      <c r="K3371" s="243"/>
    </row>
    <row r="3372" spans="6:11">
      <c r="F3372" s="243"/>
      <c r="I3372" t="str">
        <f t="shared" si="52"/>
        <v>19000100</v>
      </c>
      <c r="K3372" s="243"/>
    </row>
    <row r="3373" spans="6:11">
      <c r="F3373" s="243"/>
      <c r="I3373" t="str">
        <f t="shared" si="52"/>
        <v>19000100</v>
      </c>
      <c r="K3373" s="243"/>
    </row>
    <row r="3374" spans="6:11">
      <c r="F3374" s="243"/>
      <c r="I3374" t="str">
        <f t="shared" si="52"/>
        <v>19000100</v>
      </c>
      <c r="K3374" s="243"/>
    </row>
    <row r="3375" spans="6:11">
      <c r="F3375" s="243"/>
      <c r="I3375" t="str">
        <f t="shared" si="52"/>
        <v>19000100</v>
      </c>
      <c r="K3375" s="243"/>
    </row>
    <row r="3376" spans="6:11">
      <c r="F3376" s="243"/>
      <c r="I3376" t="str">
        <f t="shared" si="52"/>
        <v>19000100</v>
      </c>
      <c r="K3376" s="243"/>
    </row>
    <row r="3377" spans="6:11">
      <c r="F3377" s="243"/>
      <c r="I3377" t="str">
        <f t="shared" si="52"/>
        <v>19000100</v>
      </c>
      <c r="K3377" s="243"/>
    </row>
    <row r="3378" spans="6:11">
      <c r="F3378" s="243"/>
      <c r="I3378" t="str">
        <f t="shared" si="52"/>
        <v>19000100</v>
      </c>
      <c r="K3378" s="243"/>
    </row>
    <row r="3379" spans="6:11">
      <c r="F3379" s="243"/>
      <c r="I3379" t="str">
        <f t="shared" si="52"/>
        <v>19000100</v>
      </c>
      <c r="K3379" s="243"/>
    </row>
    <row r="3380" spans="6:11">
      <c r="F3380" s="243"/>
      <c r="I3380" t="str">
        <f t="shared" si="52"/>
        <v>19000100</v>
      </c>
      <c r="K3380" s="243"/>
    </row>
    <row r="3381" spans="6:11">
      <c r="F3381" s="243"/>
      <c r="I3381" t="str">
        <f t="shared" si="52"/>
        <v>19000100</v>
      </c>
      <c r="K3381" s="243"/>
    </row>
    <row r="3382" spans="6:11">
      <c r="F3382" s="243"/>
      <c r="I3382" t="str">
        <f t="shared" si="52"/>
        <v>19000100</v>
      </c>
      <c r="K3382" s="243"/>
    </row>
    <row r="3383" spans="6:11">
      <c r="F3383" s="243"/>
      <c r="I3383" t="str">
        <f t="shared" si="52"/>
        <v>19000100</v>
      </c>
      <c r="K3383" s="243"/>
    </row>
    <row r="3384" spans="6:11">
      <c r="F3384" s="243"/>
      <c r="I3384" t="str">
        <f t="shared" si="52"/>
        <v>19000100</v>
      </c>
      <c r="K3384" s="243"/>
    </row>
    <row r="3385" spans="6:11">
      <c r="F3385" s="243"/>
      <c r="I3385" t="str">
        <f t="shared" si="52"/>
        <v>19000100</v>
      </c>
      <c r="K3385" s="243"/>
    </row>
    <row r="3386" spans="6:11">
      <c r="F3386" s="243"/>
      <c r="I3386" t="str">
        <f t="shared" si="52"/>
        <v>19000100</v>
      </c>
      <c r="K3386" s="243"/>
    </row>
    <row r="3387" spans="6:11">
      <c r="F3387" s="243"/>
      <c r="I3387" t="str">
        <f t="shared" si="52"/>
        <v>19000100</v>
      </c>
      <c r="K3387" s="243"/>
    </row>
    <row r="3388" spans="6:11">
      <c r="F3388" s="243"/>
      <c r="I3388" t="str">
        <f t="shared" si="52"/>
        <v>19000100</v>
      </c>
      <c r="K3388" s="243"/>
    </row>
    <row r="3389" spans="6:11">
      <c r="F3389" s="243"/>
      <c r="I3389" t="str">
        <f t="shared" si="52"/>
        <v>19000100</v>
      </c>
      <c r="K3389" s="243"/>
    </row>
    <row r="3390" spans="6:11">
      <c r="F3390" s="243"/>
      <c r="I3390" t="str">
        <f t="shared" si="52"/>
        <v>19000100</v>
      </c>
      <c r="K3390" s="243"/>
    </row>
    <row r="3391" spans="6:11">
      <c r="F3391" s="243"/>
      <c r="I3391" t="str">
        <f t="shared" si="52"/>
        <v>19000100</v>
      </c>
      <c r="K3391" s="243"/>
    </row>
    <row r="3392" spans="6:11">
      <c r="F3392" s="243"/>
      <c r="I3392" t="str">
        <f t="shared" si="52"/>
        <v>19000100</v>
      </c>
      <c r="K3392" s="243"/>
    </row>
    <row r="3393" spans="6:11">
      <c r="F3393" s="243"/>
      <c r="I3393" t="str">
        <f t="shared" si="52"/>
        <v>19000100</v>
      </c>
      <c r="K3393" s="243"/>
    </row>
    <row r="3394" spans="6:11">
      <c r="F3394" s="243"/>
      <c r="I3394" t="str">
        <f t="shared" ref="I3394:I3457" si="53">TEXT(F3394,"yyyymmdd")</f>
        <v>19000100</v>
      </c>
      <c r="K3394" s="243"/>
    </row>
    <row r="3395" spans="6:11">
      <c r="F3395" s="243"/>
      <c r="I3395" t="str">
        <f t="shared" si="53"/>
        <v>19000100</v>
      </c>
      <c r="K3395" s="243"/>
    </row>
    <row r="3396" spans="6:11">
      <c r="F3396" s="243"/>
      <c r="I3396" t="str">
        <f t="shared" si="53"/>
        <v>19000100</v>
      </c>
      <c r="K3396" s="243"/>
    </row>
    <row r="3397" spans="6:11">
      <c r="F3397" s="243"/>
      <c r="I3397" t="str">
        <f t="shared" si="53"/>
        <v>19000100</v>
      </c>
      <c r="K3397" s="243"/>
    </row>
    <row r="3398" spans="6:11">
      <c r="F3398" s="243"/>
      <c r="I3398" t="str">
        <f t="shared" si="53"/>
        <v>19000100</v>
      </c>
      <c r="K3398" s="243"/>
    </row>
    <row r="3399" spans="6:11">
      <c r="F3399" s="243"/>
      <c r="I3399" t="str">
        <f t="shared" si="53"/>
        <v>19000100</v>
      </c>
      <c r="K3399" s="243"/>
    </row>
    <row r="3400" spans="6:11">
      <c r="F3400" s="243"/>
      <c r="I3400" t="str">
        <f t="shared" si="53"/>
        <v>19000100</v>
      </c>
      <c r="K3400" s="243"/>
    </row>
    <row r="3401" spans="6:11">
      <c r="F3401" s="243"/>
      <c r="I3401" t="str">
        <f t="shared" si="53"/>
        <v>19000100</v>
      </c>
      <c r="K3401" s="243"/>
    </row>
    <row r="3402" spans="6:11">
      <c r="F3402" s="243"/>
      <c r="I3402" t="str">
        <f t="shared" si="53"/>
        <v>19000100</v>
      </c>
      <c r="K3402" s="243"/>
    </row>
    <row r="3403" spans="6:11">
      <c r="F3403" s="243"/>
      <c r="I3403" t="str">
        <f t="shared" si="53"/>
        <v>19000100</v>
      </c>
      <c r="K3403" s="243"/>
    </row>
    <row r="3404" spans="6:11">
      <c r="F3404" s="243"/>
      <c r="I3404" t="str">
        <f t="shared" si="53"/>
        <v>19000100</v>
      </c>
      <c r="K3404" s="243"/>
    </row>
    <row r="3405" spans="6:11">
      <c r="F3405" s="243"/>
      <c r="I3405" t="str">
        <f t="shared" si="53"/>
        <v>19000100</v>
      </c>
      <c r="K3405" s="243"/>
    </row>
    <row r="3406" spans="6:11">
      <c r="F3406" s="243"/>
      <c r="I3406" t="str">
        <f t="shared" si="53"/>
        <v>19000100</v>
      </c>
      <c r="K3406" s="243"/>
    </row>
    <row r="3407" spans="6:11">
      <c r="F3407" s="243"/>
      <c r="I3407" t="str">
        <f t="shared" si="53"/>
        <v>19000100</v>
      </c>
      <c r="K3407" s="243"/>
    </row>
    <row r="3408" spans="6:11">
      <c r="F3408" s="243"/>
      <c r="I3408" t="str">
        <f t="shared" si="53"/>
        <v>19000100</v>
      </c>
      <c r="K3408" s="243"/>
    </row>
    <row r="3409" spans="6:11">
      <c r="F3409" s="243"/>
      <c r="I3409" t="str">
        <f t="shared" si="53"/>
        <v>19000100</v>
      </c>
      <c r="K3409" s="243"/>
    </row>
    <row r="3410" spans="6:11">
      <c r="F3410" s="243"/>
      <c r="I3410" t="str">
        <f t="shared" si="53"/>
        <v>19000100</v>
      </c>
      <c r="K3410" s="243"/>
    </row>
    <row r="3411" spans="6:11">
      <c r="F3411" s="243"/>
      <c r="I3411" t="str">
        <f t="shared" si="53"/>
        <v>19000100</v>
      </c>
      <c r="K3411" s="243"/>
    </row>
    <row r="3412" spans="6:11">
      <c r="F3412" s="243"/>
      <c r="I3412" t="str">
        <f t="shared" si="53"/>
        <v>19000100</v>
      </c>
      <c r="K3412" s="243"/>
    </row>
    <row r="3413" spans="6:11">
      <c r="F3413" s="243"/>
      <c r="I3413" t="str">
        <f t="shared" si="53"/>
        <v>19000100</v>
      </c>
      <c r="K3413" s="243"/>
    </row>
    <row r="3414" spans="6:11">
      <c r="F3414" s="243"/>
      <c r="I3414" t="str">
        <f t="shared" si="53"/>
        <v>19000100</v>
      </c>
      <c r="K3414" s="243"/>
    </row>
    <row r="3415" spans="6:11">
      <c r="F3415" s="243"/>
      <c r="I3415" t="str">
        <f t="shared" si="53"/>
        <v>19000100</v>
      </c>
      <c r="K3415" s="243"/>
    </row>
    <row r="3416" spans="6:11">
      <c r="F3416" s="243"/>
      <c r="I3416" t="str">
        <f t="shared" si="53"/>
        <v>19000100</v>
      </c>
      <c r="K3416" s="243"/>
    </row>
    <row r="3417" spans="6:11">
      <c r="F3417" s="243"/>
      <c r="I3417" t="str">
        <f t="shared" si="53"/>
        <v>19000100</v>
      </c>
      <c r="K3417" s="243"/>
    </row>
    <row r="3418" spans="6:11">
      <c r="F3418" s="243"/>
      <c r="I3418" t="str">
        <f t="shared" si="53"/>
        <v>19000100</v>
      </c>
      <c r="K3418" s="243"/>
    </row>
    <row r="3419" spans="6:11">
      <c r="F3419" s="243"/>
      <c r="I3419" t="str">
        <f t="shared" si="53"/>
        <v>19000100</v>
      </c>
      <c r="K3419" s="243"/>
    </row>
    <row r="3420" spans="6:11">
      <c r="F3420" s="243"/>
      <c r="I3420" t="str">
        <f t="shared" si="53"/>
        <v>19000100</v>
      </c>
      <c r="K3420" s="243"/>
    </row>
    <row r="3421" spans="6:11">
      <c r="F3421" s="243"/>
      <c r="I3421" t="str">
        <f t="shared" si="53"/>
        <v>19000100</v>
      </c>
      <c r="K3421" s="243"/>
    </row>
    <row r="3422" spans="6:11">
      <c r="F3422" s="243"/>
      <c r="I3422" t="str">
        <f t="shared" si="53"/>
        <v>19000100</v>
      </c>
      <c r="K3422" s="243"/>
    </row>
    <row r="3423" spans="6:11">
      <c r="F3423" s="243"/>
      <c r="I3423" t="str">
        <f t="shared" si="53"/>
        <v>19000100</v>
      </c>
      <c r="K3423" s="243"/>
    </row>
    <row r="3424" spans="6:11">
      <c r="F3424" s="243"/>
      <c r="I3424" t="str">
        <f t="shared" si="53"/>
        <v>19000100</v>
      </c>
      <c r="K3424" s="243"/>
    </row>
    <row r="3425" spans="6:11">
      <c r="F3425" s="243"/>
      <c r="I3425" t="str">
        <f t="shared" si="53"/>
        <v>19000100</v>
      </c>
      <c r="K3425" s="243"/>
    </row>
    <row r="3426" spans="6:11">
      <c r="F3426" s="243"/>
      <c r="I3426" t="str">
        <f t="shared" si="53"/>
        <v>19000100</v>
      </c>
      <c r="K3426" s="243"/>
    </row>
    <row r="3427" spans="6:11">
      <c r="F3427" s="243"/>
      <c r="I3427" t="str">
        <f t="shared" si="53"/>
        <v>19000100</v>
      </c>
      <c r="K3427" s="243"/>
    </row>
    <row r="3428" spans="6:11">
      <c r="F3428" s="243"/>
      <c r="I3428" t="str">
        <f t="shared" si="53"/>
        <v>19000100</v>
      </c>
      <c r="K3428" s="243"/>
    </row>
    <row r="3429" spans="6:11">
      <c r="F3429" s="243"/>
      <c r="I3429" t="str">
        <f t="shared" si="53"/>
        <v>19000100</v>
      </c>
      <c r="K3429" s="243"/>
    </row>
    <row r="3430" spans="6:11">
      <c r="F3430" s="243"/>
      <c r="I3430" t="str">
        <f t="shared" si="53"/>
        <v>19000100</v>
      </c>
      <c r="K3430" s="243"/>
    </row>
    <row r="3431" spans="6:11">
      <c r="F3431" s="243"/>
      <c r="I3431" t="str">
        <f t="shared" si="53"/>
        <v>19000100</v>
      </c>
      <c r="K3431" s="243"/>
    </row>
    <row r="3432" spans="6:11">
      <c r="F3432" s="243"/>
      <c r="I3432" t="str">
        <f t="shared" si="53"/>
        <v>19000100</v>
      </c>
      <c r="K3432" s="243"/>
    </row>
    <row r="3433" spans="6:11">
      <c r="F3433" s="243"/>
      <c r="I3433" t="str">
        <f t="shared" si="53"/>
        <v>19000100</v>
      </c>
      <c r="K3433" s="243"/>
    </row>
    <row r="3434" spans="6:11">
      <c r="F3434" s="243"/>
      <c r="I3434" t="str">
        <f t="shared" si="53"/>
        <v>19000100</v>
      </c>
      <c r="K3434" s="243"/>
    </row>
    <row r="3435" spans="6:11">
      <c r="F3435" s="243"/>
      <c r="I3435" t="str">
        <f t="shared" si="53"/>
        <v>19000100</v>
      </c>
      <c r="K3435" s="243"/>
    </row>
    <row r="3436" spans="6:11">
      <c r="F3436" s="243"/>
      <c r="I3436" t="str">
        <f t="shared" si="53"/>
        <v>19000100</v>
      </c>
      <c r="K3436" s="243"/>
    </row>
    <row r="3437" spans="6:11">
      <c r="F3437" s="243"/>
      <c r="I3437" t="str">
        <f t="shared" si="53"/>
        <v>19000100</v>
      </c>
      <c r="K3437" s="243"/>
    </row>
    <row r="3438" spans="6:11">
      <c r="F3438" s="243"/>
      <c r="I3438" t="str">
        <f t="shared" si="53"/>
        <v>19000100</v>
      </c>
      <c r="K3438" s="243"/>
    </row>
    <row r="3439" spans="6:11">
      <c r="F3439" s="243"/>
      <c r="I3439" t="str">
        <f t="shared" si="53"/>
        <v>19000100</v>
      </c>
      <c r="K3439" s="243"/>
    </row>
    <row r="3440" spans="6:11">
      <c r="F3440" s="243"/>
      <c r="I3440" t="str">
        <f t="shared" si="53"/>
        <v>19000100</v>
      </c>
      <c r="K3440" s="243"/>
    </row>
    <row r="3441" spans="6:11">
      <c r="F3441" s="243"/>
      <c r="I3441" t="str">
        <f t="shared" si="53"/>
        <v>19000100</v>
      </c>
      <c r="K3441" s="243"/>
    </row>
    <row r="3442" spans="6:11">
      <c r="F3442" s="243"/>
      <c r="I3442" t="str">
        <f t="shared" si="53"/>
        <v>19000100</v>
      </c>
      <c r="K3442" s="243"/>
    </row>
    <row r="3443" spans="6:11">
      <c r="F3443" s="243"/>
      <c r="I3443" t="str">
        <f t="shared" si="53"/>
        <v>19000100</v>
      </c>
      <c r="K3443" s="243"/>
    </row>
    <row r="3444" spans="6:11">
      <c r="F3444" s="243"/>
      <c r="I3444" t="str">
        <f t="shared" si="53"/>
        <v>19000100</v>
      </c>
      <c r="K3444" s="243"/>
    </row>
    <row r="3445" spans="6:11">
      <c r="F3445" s="243"/>
      <c r="I3445" t="str">
        <f t="shared" si="53"/>
        <v>19000100</v>
      </c>
      <c r="K3445" s="243"/>
    </row>
    <row r="3446" spans="6:11">
      <c r="F3446" s="243"/>
      <c r="I3446" t="str">
        <f t="shared" si="53"/>
        <v>19000100</v>
      </c>
      <c r="K3446" s="243"/>
    </row>
    <row r="3447" spans="6:11">
      <c r="F3447" s="243"/>
      <c r="I3447" t="str">
        <f t="shared" si="53"/>
        <v>19000100</v>
      </c>
      <c r="K3447" s="243"/>
    </row>
    <row r="3448" spans="6:11">
      <c r="F3448" s="243"/>
      <c r="I3448" t="str">
        <f t="shared" si="53"/>
        <v>19000100</v>
      </c>
      <c r="K3448" s="243"/>
    </row>
    <row r="3449" spans="6:11">
      <c r="F3449" s="243"/>
      <c r="I3449" t="str">
        <f t="shared" si="53"/>
        <v>19000100</v>
      </c>
      <c r="K3449" s="243"/>
    </row>
    <row r="3450" spans="6:11">
      <c r="F3450" s="243"/>
      <c r="I3450" t="str">
        <f t="shared" si="53"/>
        <v>19000100</v>
      </c>
      <c r="K3450" s="243"/>
    </row>
    <row r="3451" spans="6:11">
      <c r="F3451" s="243"/>
      <c r="I3451" t="str">
        <f t="shared" si="53"/>
        <v>19000100</v>
      </c>
      <c r="K3451" s="243"/>
    </row>
    <row r="3452" spans="6:11">
      <c r="F3452" s="243"/>
      <c r="I3452" t="str">
        <f t="shared" si="53"/>
        <v>19000100</v>
      </c>
      <c r="K3452" s="243"/>
    </row>
    <row r="3453" spans="6:11">
      <c r="F3453" s="243"/>
      <c r="I3453" t="str">
        <f t="shared" si="53"/>
        <v>19000100</v>
      </c>
      <c r="K3453" s="243"/>
    </row>
    <row r="3454" spans="6:11">
      <c r="F3454" s="243"/>
      <c r="I3454" t="str">
        <f t="shared" si="53"/>
        <v>19000100</v>
      </c>
      <c r="K3454" s="243"/>
    </row>
    <row r="3455" spans="6:11">
      <c r="F3455" s="243"/>
      <c r="I3455" t="str">
        <f t="shared" si="53"/>
        <v>19000100</v>
      </c>
      <c r="K3455" s="243"/>
    </row>
    <row r="3456" spans="6:11">
      <c r="F3456" s="243"/>
      <c r="I3456" t="str">
        <f t="shared" si="53"/>
        <v>19000100</v>
      </c>
      <c r="K3456" s="243"/>
    </row>
    <row r="3457" spans="6:11">
      <c r="F3457" s="243"/>
      <c r="I3457" t="str">
        <f t="shared" si="53"/>
        <v>19000100</v>
      </c>
      <c r="K3457" s="243"/>
    </row>
    <row r="3458" spans="6:11">
      <c r="F3458" s="243"/>
      <c r="I3458" t="str">
        <f t="shared" ref="I3458:I3521" si="54">TEXT(F3458,"yyyymmdd")</f>
        <v>19000100</v>
      </c>
      <c r="K3458" s="243"/>
    </row>
    <row r="3459" spans="6:11">
      <c r="F3459" s="243"/>
      <c r="I3459" t="str">
        <f t="shared" si="54"/>
        <v>19000100</v>
      </c>
      <c r="K3459" s="243"/>
    </row>
    <row r="3460" spans="6:11">
      <c r="F3460" s="243"/>
      <c r="I3460" t="str">
        <f t="shared" si="54"/>
        <v>19000100</v>
      </c>
      <c r="K3460" s="243"/>
    </row>
    <row r="3461" spans="6:11">
      <c r="F3461" s="243"/>
      <c r="I3461" t="str">
        <f t="shared" si="54"/>
        <v>19000100</v>
      </c>
      <c r="K3461" s="243"/>
    </row>
    <row r="3462" spans="6:11">
      <c r="F3462" s="243"/>
      <c r="I3462" t="str">
        <f t="shared" si="54"/>
        <v>19000100</v>
      </c>
      <c r="K3462" s="243"/>
    </row>
    <row r="3463" spans="6:11">
      <c r="F3463" s="243"/>
      <c r="I3463" t="str">
        <f t="shared" si="54"/>
        <v>19000100</v>
      </c>
      <c r="K3463" s="243"/>
    </row>
    <row r="3464" spans="6:11">
      <c r="F3464" s="243"/>
      <c r="I3464" t="str">
        <f t="shared" si="54"/>
        <v>19000100</v>
      </c>
      <c r="K3464" s="243"/>
    </row>
    <row r="3465" spans="6:11">
      <c r="F3465" s="243"/>
      <c r="I3465" t="str">
        <f t="shared" si="54"/>
        <v>19000100</v>
      </c>
      <c r="K3465" s="243"/>
    </row>
    <row r="3466" spans="6:11">
      <c r="F3466" s="243"/>
      <c r="I3466" t="str">
        <f t="shared" si="54"/>
        <v>19000100</v>
      </c>
      <c r="K3466" s="243"/>
    </row>
    <row r="3467" spans="6:11">
      <c r="F3467" s="243"/>
      <c r="I3467" t="str">
        <f t="shared" si="54"/>
        <v>19000100</v>
      </c>
      <c r="K3467" s="243"/>
    </row>
    <row r="3468" spans="6:11">
      <c r="F3468" s="243"/>
      <c r="I3468" t="str">
        <f t="shared" si="54"/>
        <v>19000100</v>
      </c>
      <c r="K3468" s="243"/>
    </row>
    <row r="3469" spans="6:11">
      <c r="F3469" s="243"/>
      <c r="I3469" t="str">
        <f t="shared" si="54"/>
        <v>19000100</v>
      </c>
      <c r="K3469" s="243"/>
    </row>
    <row r="3470" spans="6:11">
      <c r="F3470" s="243"/>
      <c r="I3470" t="str">
        <f t="shared" si="54"/>
        <v>19000100</v>
      </c>
      <c r="K3470" s="243"/>
    </row>
    <row r="3471" spans="6:11">
      <c r="F3471" s="243"/>
      <c r="I3471" t="str">
        <f t="shared" si="54"/>
        <v>19000100</v>
      </c>
      <c r="K3471" s="243"/>
    </row>
    <row r="3472" spans="6:11">
      <c r="F3472" s="243"/>
      <c r="I3472" t="str">
        <f t="shared" si="54"/>
        <v>19000100</v>
      </c>
      <c r="K3472" s="243"/>
    </row>
    <row r="3473" spans="6:11">
      <c r="F3473" s="243"/>
      <c r="I3473" t="str">
        <f t="shared" si="54"/>
        <v>19000100</v>
      </c>
      <c r="K3473" s="243"/>
    </row>
    <row r="3474" spans="6:11">
      <c r="F3474" s="243"/>
      <c r="I3474" t="str">
        <f t="shared" si="54"/>
        <v>19000100</v>
      </c>
      <c r="K3474" s="243"/>
    </row>
    <row r="3475" spans="6:11">
      <c r="F3475" s="243"/>
      <c r="I3475" t="str">
        <f t="shared" si="54"/>
        <v>19000100</v>
      </c>
      <c r="K3475" s="243"/>
    </row>
    <row r="3476" spans="6:11">
      <c r="F3476" s="243"/>
      <c r="I3476" t="str">
        <f t="shared" si="54"/>
        <v>19000100</v>
      </c>
      <c r="K3476" s="243"/>
    </row>
    <row r="3477" spans="6:11">
      <c r="F3477" s="243"/>
      <c r="I3477" t="str">
        <f t="shared" si="54"/>
        <v>19000100</v>
      </c>
      <c r="K3477" s="243"/>
    </row>
    <row r="3478" spans="6:11">
      <c r="F3478" s="243"/>
      <c r="I3478" t="str">
        <f t="shared" si="54"/>
        <v>19000100</v>
      </c>
      <c r="K3478" s="243"/>
    </row>
    <row r="3479" spans="6:11">
      <c r="F3479" s="243"/>
      <c r="I3479" t="str">
        <f t="shared" si="54"/>
        <v>19000100</v>
      </c>
      <c r="K3479" s="243"/>
    </row>
    <row r="3480" spans="6:11">
      <c r="F3480" s="243"/>
      <c r="I3480" t="str">
        <f t="shared" si="54"/>
        <v>19000100</v>
      </c>
      <c r="K3480" s="243"/>
    </row>
    <row r="3481" spans="6:11">
      <c r="F3481" s="243"/>
      <c r="I3481" t="str">
        <f t="shared" si="54"/>
        <v>19000100</v>
      </c>
      <c r="K3481" s="243"/>
    </row>
    <row r="3482" spans="6:11">
      <c r="F3482" s="243"/>
      <c r="I3482" t="str">
        <f t="shared" si="54"/>
        <v>19000100</v>
      </c>
      <c r="K3482" s="243"/>
    </row>
    <row r="3483" spans="6:11">
      <c r="F3483" s="243"/>
      <c r="I3483" t="str">
        <f t="shared" si="54"/>
        <v>19000100</v>
      </c>
      <c r="K3483" s="243"/>
    </row>
    <row r="3484" spans="6:11">
      <c r="F3484" s="243"/>
      <c r="I3484" t="str">
        <f t="shared" si="54"/>
        <v>19000100</v>
      </c>
      <c r="K3484" s="243"/>
    </row>
    <row r="3485" spans="6:11">
      <c r="F3485" s="243"/>
      <c r="I3485" t="str">
        <f t="shared" si="54"/>
        <v>19000100</v>
      </c>
      <c r="K3485" s="243"/>
    </row>
    <row r="3486" spans="6:11">
      <c r="F3486" s="243"/>
      <c r="I3486" t="str">
        <f t="shared" si="54"/>
        <v>19000100</v>
      </c>
      <c r="K3486" s="243"/>
    </row>
    <row r="3487" spans="6:11">
      <c r="F3487" s="243"/>
      <c r="I3487" t="str">
        <f t="shared" si="54"/>
        <v>19000100</v>
      </c>
      <c r="K3487" s="243"/>
    </row>
    <row r="3488" spans="6:11">
      <c r="F3488" s="243"/>
      <c r="I3488" t="str">
        <f t="shared" si="54"/>
        <v>19000100</v>
      </c>
      <c r="K3488" s="243"/>
    </row>
    <row r="3489" spans="6:11">
      <c r="F3489" s="243"/>
      <c r="I3489" t="str">
        <f t="shared" si="54"/>
        <v>19000100</v>
      </c>
      <c r="K3489" s="243"/>
    </row>
    <row r="3490" spans="6:11">
      <c r="F3490" s="243"/>
      <c r="I3490" t="str">
        <f t="shared" si="54"/>
        <v>19000100</v>
      </c>
      <c r="K3490" s="243"/>
    </row>
    <row r="3491" spans="6:11">
      <c r="F3491" s="243"/>
      <c r="I3491" t="str">
        <f t="shared" si="54"/>
        <v>19000100</v>
      </c>
      <c r="K3491" s="243"/>
    </row>
    <row r="3492" spans="6:11">
      <c r="F3492" s="243"/>
      <c r="I3492" t="str">
        <f t="shared" si="54"/>
        <v>19000100</v>
      </c>
      <c r="K3492" s="243"/>
    </row>
    <row r="3493" spans="6:11">
      <c r="F3493" s="243"/>
      <c r="I3493" t="str">
        <f t="shared" si="54"/>
        <v>19000100</v>
      </c>
      <c r="K3493" s="243"/>
    </row>
    <row r="3494" spans="6:11">
      <c r="F3494" s="243"/>
      <c r="I3494" t="str">
        <f t="shared" si="54"/>
        <v>19000100</v>
      </c>
      <c r="K3494" s="243"/>
    </row>
    <row r="3495" spans="6:11">
      <c r="F3495" s="243"/>
      <c r="I3495" t="str">
        <f t="shared" si="54"/>
        <v>19000100</v>
      </c>
      <c r="K3495" s="243"/>
    </row>
    <row r="3496" spans="6:11">
      <c r="F3496" s="243"/>
      <c r="I3496" t="str">
        <f t="shared" si="54"/>
        <v>19000100</v>
      </c>
      <c r="K3496" s="243"/>
    </row>
    <row r="3497" spans="6:11">
      <c r="F3497" s="243"/>
      <c r="I3497" t="str">
        <f t="shared" si="54"/>
        <v>19000100</v>
      </c>
      <c r="K3497" s="243"/>
    </row>
    <row r="3498" spans="6:11">
      <c r="F3498" s="243"/>
      <c r="I3498" t="str">
        <f t="shared" si="54"/>
        <v>19000100</v>
      </c>
      <c r="K3498" s="243"/>
    </row>
    <row r="3499" spans="6:11">
      <c r="F3499" s="243"/>
      <c r="I3499" t="str">
        <f t="shared" si="54"/>
        <v>19000100</v>
      </c>
      <c r="K3499" s="243"/>
    </row>
    <row r="3500" spans="6:11">
      <c r="F3500" s="243"/>
      <c r="I3500" t="str">
        <f t="shared" si="54"/>
        <v>19000100</v>
      </c>
      <c r="K3500" s="243"/>
    </row>
    <row r="3501" spans="6:11">
      <c r="F3501" s="243"/>
      <c r="I3501" t="str">
        <f t="shared" si="54"/>
        <v>19000100</v>
      </c>
      <c r="K3501" s="243"/>
    </row>
    <row r="3502" spans="6:11">
      <c r="F3502" s="243"/>
      <c r="I3502" t="str">
        <f t="shared" si="54"/>
        <v>19000100</v>
      </c>
      <c r="K3502" s="243"/>
    </row>
    <row r="3503" spans="6:11">
      <c r="F3503" s="243"/>
      <c r="I3503" t="str">
        <f t="shared" si="54"/>
        <v>19000100</v>
      </c>
      <c r="K3503" s="243"/>
    </row>
    <row r="3504" spans="6:11">
      <c r="F3504" s="243"/>
      <c r="I3504" t="str">
        <f t="shared" si="54"/>
        <v>19000100</v>
      </c>
      <c r="K3504" s="243"/>
    </row>
    <row r="3505" spans="6:11">
      <c r="F3505" s="243"/>
      <c r="I3505" t="str">
        <f t="shared" si="54"/>
        <v>19000100</v>
      </c>
      <c r="K3505" s="243"/>
    </row>
    <row r="3506" spans="6:11">
      <c r="F3506" s="243"/>
      <c r="I3506" t="str">
        <f t="shared" si="54"/>
        <v>19000100</v>
      </c>
      <c r="K3506" s="243"/>
    </row>
    <row r="3507" spans="6:11">
      <c r="F3507" s="243"/>
      <c r="I3507" t="str">
        <f t="shared" si="54"/>
        <v>19000100</v>
      </c>
      <c r="K3507" s="243"/>
    </row>
    <row r="3508" spans="6:11">
      <c r="F3508" s="243"/>
      <c r="I3508" t="str">
        <f t="shared" si="54"/>
        <v>19000100</v>
      </c>
      <c r="K3508" s="243"/>
    </row>
    <row r="3509" spans="6:11">
      <c r="F3509" s="243"/>
      <c r="I3509" t="str">
        <f t="shared" si="54"/>
        <v>19000100</v>
      </c>
      <c r="K3509" s="243"/>
    </row>
    <row r="3510" spans="6:11">
      <c r="F3510" s="243"/>
      <c r="I3510" t="str">
        <f t="shared" si="54"/>
        <v>19000100</v>
      </c>
      <c r="K3510" s="243"/>
    </row>
    <row r="3511" spans="6:11">
      <c r="F3511" s="243"/>
      <c r="I3511" t="str">
        <f t="shared" si="54"/>
        <v>19000100</v>
      </c>
      <c r="K3511" s="243"/>
    </row>
    <row r="3512" spans="6:11">
      <c r="F3512" s="243"/>
      <c r="I3512" t="str">
        <f t="shared" si="54"/>
        <v>19000100</v>
      </c>
      <c r="K3512" s="243"/>
    </row>
    <row r="3513" spans="6:11">
      <c r="F3513" s="243"/>
      <c r="I3513" t="str">
        <f t="shared" si="54"/>
        <v>19000100</v>
      </c>
      <c r="K3513" s="243"/>
    </row>
    <row r="3514" spans="6:11">
      <c r="F3514" s="243"/>
      <c r="I3514" t="str">
        <f t="shared" si="54"/>
        <v>19000100</v>
      </c>
      <c r="K3514" s="243"/>
    </row>
    <row r="3515" spans="6:11">
      <c r="F3515" s="243"/>
      <c r="I3515" t="str">
        <f t="shared" si="54"/>
        <v>19000100</v>
      </c>
      <c r="K3515" s="243"/>
    </row>
    <row r="3516" spans="6:11">
      <c r="F3516" s="243"/>
      <c r="I3516" t="str">
        <f t="shared" si="54"/>
        <v>19000100</v>
      </c>
      <c r="K3516" s="243"/>
    </row>
    <row r="3517" spans="6:11">
      <c r="F3517" s="243"/>
      <c r="I3517" t="str">
        <f t="shared" si="54"/>
        <v>19000100</v>
      </c>
      <c r="K3517" s="243"/>
    </row>
    <row r="3518" spans="6:11">
      <c r="F3518" s="243"/>
      <c r="I3518" t="str">
        <f t="shared" si="54"/>
        <v>19000100</v>
      </c>
      <c r="K3518" s="243"/>
    </row>
    <row r="3519" spans="6:11">
      <c r="F3519" s="243"/>
      <c r="I3519" t="str">
        <f t="shared" si="54"/>
        <v>19000100</v>
      </c>
      <c r="K3519" s="243"/>
    </row>
    <row r="3520" spans="6:11">
      <c r="F3520" s="243"/>
      <c r="I3520" t="str">
        <f t="shared" si="54"/>
        <v>19000100</v>
      </c>
      <c r="K3520" s="243"/>
    </row>
    <row r="3521" spans="6:11">
      <c r="F3521" s="243"/>
      <c r="I3521" t="str">
        <f t="shared" si="54"/>
        <v>19000100</v>
      </c>
      <c r="K3521" s="243"/>
    </row>
    <row r="3522" spans="6:11">
      <c r="F3522" s="243"/>
      <c r="I3522" t="str">
        <f t="shared" ref="I3522:I3585" si="55">TEXT(F3522,"yyyymmdd")</f>
        <v>19000100</v>
      </c>
      <c r="K3522" s="243"/>
    </row>
    <row r="3523" spans="6:11">
      <c r="F3523" s="243"/>
      <c r="I3523" t="str">
        <f t="shared" si="55"/>
        <v>19000100</v>
      </c>
      <c r="K3523" s="243"/>
    </row>
    <row r="3524" spans="6:11">
      <c r="F3524" s="243"/>
      <c r="I3524" t="str">
        <f t="shared" si="55"/>
        <v>19000100</v>
      </c>
      <c r="K3524" s="243"/>
    </row>
    <row r="3525" spans="6:11">
      <c r="F3525" s="243"/>
      <c r="I3525" t="str">
        <f t="shared" si="55"/>
        <v>19000100</v>
      </c>
      <c r="K3525" s="243"/>
    </row>
    <row r="3526" spans="6:11">
      <c r="F3526" s="243"/>
      <c r="I3526" t="str">
        <f t="shared" si="55"/>
        <v>19000100</v>
      </c>
      <c r="K3526" s="243"/>
    </row>
    <row r="3527" spans="6:11">
      <c r="F3527" s="243"/>
      <c r="I3527" t="str">
        <f t="shared" si="55"/>
        <v>19000100</v>
      </c>
      <c r="K3527" s="243"/>
    </row>
    <row r="3528" spans="6:11">
      <c r="F3528" s="243"/>
      <c r="I3528" t="str">
        <f t="shared" si="55"/>
        <v>19000100</v>
      </c>
      <c r="K3528" s="243"/>
    </row>
    <row r="3529" spans="6:11">
      <c r="F3529" s="243"/>
      <c r="I3529" t="str">
        <f t="shared" si="55"/>
        <v>19000100</v>
      </c>
      <c r="K3529" s="243"/>
    </row>
    <row r="3530" spans="6:11">
      <c r="F3530" s="243"/>
      <c r="I3530" t="str">
        <f t="shared" si="55"/>
        <v>19000100</v>
      </c>
      <c r="K3530" s="243"/>
    </row>
    <row r="3531" spans="6:11">
      <c r="F3531" s="243"/>
      <c r="I3531" t="str">
        <f t="shared" si="55"/>
        <v>19000100</v>
      </c>
      <c r="K3531" s="243"/>
    </row>
    <row r="3532" spans="6:11">
      <c r="F3532" s="243"/>
      <c r="I3532" t="str">
        <f t="shared" si="55"/>
        <v>19000100</v>
      </c>
      <c r="K3532" s="243"/>
    </row>
    <row r="3533" spans="6:11">
      <c r="F3533" s="243"/>
      <c r="I3533" t="str">
        <f t="shared" si="55"/>
        <v>19000100</v>
      </c>
      <c r="K3533" s="243"/>
    </row>
    <row r="3534" spans="6:11">
      <c r="F3534" s="243"/>
      <c r="I3534" t="str">
        <f t="shared" si="55"/>
        <v>19000100</v>
      </c>
      <c r="K3534" s="243"/>
    </row>
    <row r="3535" spans="6:11">
      <c r="F3535" s="243"/>
      <c r="I3535" t="str">
        <f t="shared" si="55"/>
        <v>19000100</v>
      </c>
      <c r="K3535" s="243"/>
    </row>
    <row r="3536" spans="6:11">
      <c r="F3536" s="243"/>
      <c r="I3536" t="str">
        <f t="shared" si="55"/>
        <v>19000100</v>
      </c>
      <c r="K3536" s="243"/>
    </row>
    <row r="3537" spans="6:11">
      <c r="F3537" s="243"/>
      <c r="I3537" t="str">
        <f t="shared" si="55"/>
        <v>19000100</v>
      </c>
      <c r="K3537" s="243"/>
    </row>
    <row r="3538" spans="6:11">
      <c r="F3538" s="243"/>
      <c r="I3538" t="str">
        <f t="shared" si="55"/>
        <v>19000100</v>
      </c>
      <c r="K3538" s="243"/>
    </row>
    <row r="3539" spans="6:11">
      <c r="F3539" s="243"/>
      <c r="I3539" t="str">
        <f t="shared" si="55"/>
        <v>19000100</v>
      </c>
      <c r="K3539" s="243"/>
    </row>
    <row r="3540" spans="6:11">
      <c r="F3540" s="243"/>
      <c r="I3540" t="str">
        <f t="shared" si="55"/>
        <v>19000100</v>
      </c>
      <c r="K3540" s="243"/>
    </row>
    <row r="3541" spans="6:11">
      <c r="F3541" s="243"/>
      <c r="I3541" t="str">
        <f t="shared" si="55"/>
        <v>19000100</v>
      </c>
      <c r="K3541" s="243"/>
    </row>
    <row r="3542" spans="6:11">
      <c r="F3542" s="243"/>
      <c r="I3542" t="str">
        <f t="shared" si="55"/>
        <v>19000100</v>
      </c>
      <c r="K3542" s="243"/>
    </row>
    <row r="3543" spans="6:11">
      <c r="F3543" s="243"/>
      <c r="I3543" t="str">
        <f t="shared" si="55"/>
        <v>19000100</v>
      </c>
      <c r="K3543" s="243"/>
    </row>
    <row r="3544" spans="6:11">
      <c r="F3544" s="243"/>
      <c r="I3544" t="str">
        <f t="shared" si="55"/>
        <v>19000100</v>
      </c>
      <c r="K3544" s="243"/>
    </row>
    <row r="3545" spans="6:11">
      <c r="F3545" s="243"/>
      <c r="I3545" t="str">
        <f t="shared" si="55"/>
        <v>19000100</v>
      </c>
      <c r="K3545" s="243"/>
    </row>
    <row r="3546" spans="6:11">
      <c r="F3546" s="243"/>
      <c r="I3546" t="str">
        <f t="shared" si="55"/>
        <v>19000100</v>
      </c>
      <c r="K3546" s="243"/>
    </row>
    <row r="3547" spans="6:11">
      <c r="F3547" s="243"/>
      <c r="I3547" t="str">
        <f t="shared" si="55"/>
        <v>19000100</v>
      </c>
      <c r="K3547" s="243"/>
    </row>
    <row r="3548" spans="6:11">
      <c r="F3548" s="243"/>
      <c r="I3548" t="str">
        <f t="shared" si="55"/>
        <v>19000100</v>
      </c>
      <c r="K3548" s="243"/>
    </row>
    <row r="3549" spans="6:11">
      <c r="F3549" s="243"/>
      <c r="I3549" t="str">
        <f t="shared" si="55"/>
        <v>19000100</v>
      </c>
      <c r="K3549" s="243"/>
    </row>
    <row r="3550" spans="6:11">
      <c r="F3550" s="243"/>
      <c r="I3550" t="str">
        <f t="shared" si="55"/>
        <v>19000100</v>
      </c>
      <c r="K3550" s="243"/>
    </row>
    <row r="3551" spans="6:11">
      <c r="F3551" s="243"/>
      <c r="I3551" t="str">
        <f t="shared" si="55"/>
        <v>19000100</v>
      </c>
      <c r="K3551" s="243"/>
    </row>
    <row r="3552" spans="6:11">
      <c r="F3552" s="243"/>
      <c r="I3552" t="str">
        <f t="shared" si="55"/>
        <v>19000100</v>
      </c>
      <c r="K3552" s="243"/>
    </row>
    <row r="3553" spans="6:11">
      <c r="F3553" s="243"/>
      <c r="I3553" t="str">
        <f t="shared" si="55"/>
        <v>19000100</v>
      </c>
      <c r="K3553" s="243"/>
    </row>
    <row r="3554" spans="6:11">
      <c r="F3554" s="243"/>
      <c r="I3554" t="str">
        <f t="shared" si="55"/>
        <v>19000100</v>
      </c>
      <c r="K3554" s="243"/>
    </row>
    <row r="3555" spans="6:11">
      <c r="F3555" s="243"/>
      <c r="I3555" t="str">
        <f t="shared" si="55"/>
        <v>19000100</v>
      </c>
      <c r="K3555" s="243"/>
    </row>
    <row r="3556" spans="6:11">
      <c r="F3556" s="243"/>
      <c r="I3556" t="str">
        <f t="shared" si="55"/>
        <v>19000100</v>
      </c>
      <c r="K3556" s="243"/>
    </row>
    <row r="3557" spans="6:11">
      <c r="F3557" s="243"/>
      <c r="I3557" t="str">
        <f t="shared" si="55"/>
        <v>19000100</v>
      </c>
      <c r="K3557" s="243"/>
    </row>
    <row r="3558" spans="6:11">
      <c r="F3558" s="243"/>
      <c r="I3558" t="str">
        <f t="shared" si="55"/>
        <v>19000100</v>
      </c>
      <c r="K3558" s="243"/>
    </row>
    <row r="3559" spans="6:11">
      <c r="F3559" s="243"/>
      <c r="I3559" t="str">
        <f t="shared" si="55"/>
        <v>19000100</v>
      </c>
      <c r="K3559" s="243"/>
    </row>
    <row r="3560" spans="6:11">
      <c r="F3560" s="243"/>
      <c r="I3560" t="str">
        <f t="shared" si="55"/>
        <v>19000100</v>
      </c>
      <c r="K3560" s="243"/>
    </row>
    <row r="3561" spans="6:11">
      <c r="F3561" s="243"/>
      <c r="I3561" t="str">
        <f t="shared" si="55"/>
        <v>19000100</v>
      </c>
      <c r="K3561" s="243"/>
    </row>
    <row r="3562" spans="6:11">
      <c r="F3562" s="243"/>
      <c r="I3562" t="str">
        <f t="shared" si="55"/>
        <v>19000100</v>
      </c>
      <c r="K3562" s="243"/>
    </row>
    <row r="3563" spans="6:11">
      <c r="F3563" s="243"/>
      <c r="I3563" t="str">
        <f t="shared" si="55"/>
        <v>19000100</v>
      </c>
      <c r="K3563" s="243"/>
    </row>
    <row r="3564" spans="6:11">
      <c r="F3564" s="243"/>
      <c r="I3564" t="str">
        <f t="shared" si="55"/>
        <v>19000100</v>
      </c>
      <c r="K3564" s="243"/>
    </row>
    <row r="3565" spans="6:11">
      <c r="F3565" s="243"/>
      <c r="I3565" t="str">
        <f t="shared" si="55"/>
        <v>19000100</v>
      </c>
      <c r="K3565" s="243"/>
    </row>
    <row r="3566" spans="6:11">
      <c r="F3566" s="243"/>
      <c r="I3566" t="str">
        <f t="shared" si="55"/>
        <v>19000100</v>
      </c>
      <c r="K3566" s="243"/>
    </row>
    <row r="3567" spans="6:11">
      <c r="F3567" s="243"/>
      <c r="I3567" t="str">
        <f t="shared" si="55"/>
        <v>19000100</v>
      </c>
      <c r="K3567" s="243"/>
    </row>
    <row r="3568" spans="6:11">
      <c r="F3568" s="243"/>
      <c r="I3568" t="str">
        <f t="shared" si="55"/>
        <v>19000100</v>
      </c>
      <c r="K3568" s="243"/>
    </row>
    <row r="3569" spans="6:11">
      <c r="F3569" s="243"/>
      <c r="I3569" t="str">
        <f t="shared" si="55"/>
        <v>19000100</v>
      </c>
      <c r="K3569" s="243"/>
    </row>
    <row r="3570" spans="6:11">
      <c r="F3570" s="243"/>
      <c r="I3570" t="str">
        <f t="shared" si="55"/>
        <v>19000100</v>
      </c>
      <c r="K3570" s="243"/>
    </row>
    <row r="3571" spans="6:11">
      <c r="F3571" s="243"/>
      <c r="I3571" t="str">
        <f t="shared" si="55"/>
        <v>19000100</v>
      </c>
      <c r="K3571" s="243"/>
    </row>
    <row r="3572" spans="6:11">
      <c r="F3572" s="243"/>
      <c r="I3572" t="str">
        <f t="shared" si="55"/>
        <v>19000100</v>
      </c>
      <c r="K3572" s="243"/>
    </row>
    <row r="3573" spans="6:11">
      <c r="F3573" s="243"/>
      <c r="I3573" t="str">
        <f t="shared" si="55"/>
        <v>19000100</v>
      </c>
      <c r="K3573" s="243"/>
    </row>
    <row r="3574" spans="6:11">
      <c r="F3574" s="243"/>
      <c r="I3574" t="str">
        <f t="shared" si="55"/>
        <v>19000100</v>
      </c>
      <c r="K3574" s="243"/>
    </row>
    <row r="3575" spans="6:11">
      <c r="F3575" s="243"/>
      <c r="I3575" t="str">
        <f t="shared" si="55"/>
        <v>19000100</v>
      </c>
      <c r="K3575" s="243"/>
    </row>
    <row r="3576" spans="6:11">
      <c r="F3576" s="243"/>
      <c r="I3576" t="str">
        <f t="shared" si="55"/>
        <v>19000100</v>
      </c>
      <c r="K3576" s="243"/>
    </row>
    <row r="3577" spans="6:11">
      <c r="F3577" s="243"/>
      <c r="I3577" t="str">
        <f t="shared" si="55"/>
        <v>19000100</v>
      </c>
      <c r="K3577" s="243"/>
    </row>
    <row r="3578" spans="6:11">
      <c r="F3578" s="243"/>
      <c r="I3578" t="str">
        <f t="shared" si="55"/>
        <v>19000100</v>
      </c>
      <c r="K3578" s="243"/>
    </row>
    <row r="3579" spans="6:11">
      <c r="F3579" s="243"/>
      <c r="I3579" t="str">
        <f t="shared" si="55"/>
        <v>19000100</v>
      </c>
      <c r="K3579" s="243"/>
    </row>
    <row r="3580" spans="6:11">
      <c r="F3580" s="243"/>
      <c r="I3580" t="str">
        <f t="shared" si="55"/>
        <v>19000100</v>
      </c>
      <c r="K3580" s="243"/>
    </row>
    <row r="3581" spans="6:11">
      <c r="F3581" s="243"/>
      <c r="I3581" t="str">
        <f t="shared" si="55"/>
        <v>19000100</v>
      </c>
      <c r="K3581" s="243"/>
    </row>
    <row r="3582" spans="6:11">
      <c r="F3582" s="243"/>
      <c r="I3582" t="str">
        <f t="shared" si="55"/>
        <v>19000100</v>
      </c>
      <c r="K3582" s="243"/>
    </row>
    <row r="3583" spans="6:11">
      <c r="F3583" s="243"/>
      <c r="I3583" t="str">
        <f t="shared" si="55"/>
        <v>19000100</v>
      </c>
      <c r="K3583" s="243"/>
    </row>
    <row r="3584" spans="6:11">
      <c r="F3584" s="243"/>
      <c r="I3584" t="str">
        <f t="shared" si="55"/>
        <v>19000100</v>
      </c>
      <c r="K3584" s="243"/>
    </row>
    <row r="3585" spans="6:11">
      <c r="F3585" s="243"/>
      <c r="I3585" t="str">
        <f t="shared" si="55"/>
        <v>19000100</v>
      </c>
      <c r="K3585" s="243"/>
    </row>
    <row r="3586" spans="6:11">
      <c r="F3586" s="243"/>
      <c r="I3586" t="str">
        <f t="shared" ref="I3586:I3649" si="56">TEXT(F3586,"yyyymmdd")</f>
        <v>19000100</v>
      </c>
      <c r="K3586" s="243"/>
    </row>
    <row r="3587" spans="6:11">
      <c r="F3587" s="243"/>
      <c r="I3587" t="str">
        <f t="shared" si="56"/>
        <v>19000100</v>
      </c>
      <c r="K3587" s="243"/>
    </row>
    <row r="3588" spans="6:11">
      <c r="F3588" s="243"/>
      <c r="I3588" t="str">
        <f t="shared" si="56"/>
        <v>19000100</v>
      </c>
      <c r="K3588" s="243"/>
    </row>
    <row r="3589" spans="6:11">
      <c r="F3589" s="243"/>
      <c r="I3589" t="str">
        <f t="shared" si="56"/>
        <v>19000100</v>
      </c>
      <c r="K3589" s="243"/>
    </row>
    <row r="3590" spans="6:11">
      <c r="F3590" s="243"/>
      <c r="I3590" t="str">
        <f t="shared" si="56"/>
        <v>19000100</v>
      </c>
      <c r="K3590" s="243"/>
    </row>
    <row r="3591" spans="6:11">
      <c r="F3591" s="243"/>
      <c r="I3591" t="str">
        <f t="shared" si="56"/>
        <v>19000100</v>
      </c>
      <c r="K3591" s="243"/>
    </row>
    <row r="3592" spans="6:11">
      <c r="F3592" s="243"/>
      <c r="I3592" t="str">
        <f t="shared" si="56"/>
        <v>19000100</v>
      </c>
      <c r="K3592" s="243"/>
    </row>
    <row r="3593" spans="6:11">
      <c r="F3593" s="243"/>
      <c r="I3593" t="str">
        <f t="shared" si="56"/>
        <v>19000100</v>
      </c>
      <c r="K3593" s="243"/>
    </row>
    <row r="3594" spans="6:11">
      <c r="F3594" s="243"/>
      <c r="I3594" t="str">
        <f t="shared" si="56"/>
        <v>19000100</v>
      </c>
      <c r="K3594" s="243"/>
    </row>
    <row r="3595" spans="6:11">
      <c r="F3595" s="243"/>
      <c r="I3595" t="str">
        <f t="shared" si="56"/>
        <v>19000100</v>
      </c>
      <c r="K3595" s="243"/>
    </row>
    <row r="3596" spans="6:11">
      <c r="F3596" s="243"/>
      <c r="I3596" t="str">
        <f t="shared" si="56"/>
        <v>19000100</v>
      </c>
      <c r="K3596" s="243"/>
    </row>
    <row r="3597" spans="6:11">
      <c r="F3597" s="243"/>
      <c r="I3597" t="str">
        <f t="shared" si="56"/>
        <v>19000100</v>
      </c>
      <c r="K3597" s="243"/>
    </row>
    <row r="3598" spans="6:11">
      <c r="F3598" s="243"/>
      <c r="I3598" t="str">
        <f t="shared" si="56"/>
        <v>19000100</v>
      </c>
      <c r="K3598" s="243"/>
    </row>
    <row r="3599" spans="6:11">
      <c r="F3599" s="243"/>
      <c r="I3599" t="str">
        <f t="shared" si="56"/>
        <v>19000100</v>
      </c>
      <c r="K3599" s="243"/>
    </row>
    <row r="3600" spans="6:11">
      <c r="F3600" s="243"/>
      <c r="I3600" t="str">
        <f t="shared" si="56"/>
        <v>19000100</v>
      </c>
      <c r="K3600" s="243"/>
    </row>
    <row r="3601" spans="6:11">
      <c r="F3601" s="243"/>
      <c r="I3601" t="str">
        <f t="shared" si="56"/>
        <v>19000100</v>
      </c>
      <c r="K3601" s="243"/>
    </row>
    <row r="3602" spans="6:11">
      <c r="F3602" s="243"/>
      <c r="I3602" t="str">
        <f t="shared" si="56"/>
        <v>19000100</v>
      </c>
      <c r="K3602" s="243"/>
    </row>
    <row r="3603" spans="6:11">
      <c r="F3603" s="243"/>
      <c r="I3603" t="str">
        <f t="shared" si="56"/>
        <v>19000100</v>
      </c>
      <c r="K3603" s="243"/>
    </row>
    <row r="3604" spans="6:11">
      <c r="F3604" s="243"/>
      <c r="I3604" t="str">
        <f t="shared" si="56"/>
        <v>19000100</v>
      </c>
      <c r="K3604" s="243"/>
    </row>
    <row r="3605" spans="6:11">
      <c r="F3605" s="243"/>
      <c r="I3605" t="str">
        <f t="shared" si="56"/>
        <v>19000100</v>
      </c>
      <c r="K3605" s="243"/>
    </row>
    <row r="3606" spans="6:11">
      <c r="F3606" s="243"/>
      <c r="I3606" t="str">
        <f t="shared" si="56"/>
        <v>19000100</v>
      </c>
      <c r="K3606" s="243"/>
    </row>
    <row r="3607" spans="6:11">
      <c r="F3607" s="243"/>
      <c r="I3607" t="str">
        <f t="shared" si="56"/>
        <v>19000100</v>
      </c>
      <c r="K3607" s="243"/>
    </row>
    <row r="3608" spans="6:11">
      <c r="F3608" s="243"/>
      <c r="I3608" t="str">
        <f t="shared" si="56"/>
        <v>19000100</v>
      </c>
      <c r="K3608" s="243"/>
    </row>
    <row r="3609" spans="6:11">
      <c r="F3609" s="243"/>
      <c r="I3609" t="str">
        <f t="shared" si="56"/>
        <v>19000100</v>
      </c>
      <c r="K3609" s="243"/>
    </row>
    <row r="3610" spans="6:11">
      <c r="F3610" s="243"/>
      <c r="I3610" t="str">
        <f t="shared" si="56"/>
        <v>19000100</v>
      </c>
      <c r="K3610" s="243"/>
    </row>
    <row r="3611" spans="6:11">
      <c r="F3611" s="243"/>
      <c r="I3611" t="str">
        <f t="shared" si="56"/>
        <v>19000100</v>
      </c>
      <c r="K3611" s="243"/>
    </row>
    <row r="3612" spans="6:11">
      <c r="F3612" s="243"/>
      <c r="I3612" t="str">
        <f t="shared" si="56"/>
        <v>19000100</v>
      </c>
      <c r="K3612" s="243"/>
    </row>
    <row r="3613" spans="6:11">
      <c r="F3613" s="243"/>
      <c r="I3613" t="str">
        <f t="shared" si="56"/>
        <v>19000100</v>
      </c>
      <c r="K3613" s="243"/>
    </row>
    <row r="3614" spans="6:11">
      <c r="F3614" s="243"/>
      <c r="I3614" t="str">
        <f t="shared" si="56"/>
        <v>19000100</v>
      </c>
      <c r="K3614" s="243"/>
    </row>
    <row r="3615" spans="6:11">
      <c r="F3615" s="243"/>
      <c r="I3615" t="str">
        <f t="shared" si="56"/>
        <v>19000100</v>
      </c>
      <c r="K3615" s="243"/>
    </row>
    <row r="3616" spans="6:11">
      <c r="F3616" s="243"/>
      <c r="I3616" t="str">
        <f t="shared" si="56"/>
        <v>19000100</v>
      </c>
      <c r="K3616" s="243"/>
    </row>
    <row r="3617" spans="6:11">
      <c r="F3617" s="243"/>
      <c r="I3617" t="str">
        <f t="shared" si="56"/>
        <v>19000100</v>
      </c>
      <c r="K3617" s="243"/>
    </row>
    <row r="3618" spans="6:11">
      <c r="F3618" s="243"/>
      <c r="I3618" t="str">
        <f t="shared" si="56"/>
        <v>19000100</v>
      </c>
      <c r="K3618" s="243"/>
    </row>
    <row r="3619" spans="6:11">
      <c r="F3619" s="243"/>
      <c r="I3619" t="str">
        <f t="shared" si="56"/>
        <v>19000100</v>
      </c>
      <c r="K3619" s="243"/>
    </row>
    <row r="3620" spans="6:11">
      <c r="F3620" s="243"/>
      <c r="I3620" t="str">
        <f t="shared" si="56"/>
        <v>19000100</v>
      </c>
      <c r="K3620" s="243"/>
    </row>
    <row r="3621" spans="6:11">
      <c r="F3621" s="243"/>
      <c r="I3621" t="str">
        <f t="shared" si="56"/>
        <v>19000100</v>
      </c>
      <c r="K3621" s="243"/>
    </row>
    <row r="3622" spans="6:11">
      <c r="F3622" s="243"/>
      <c r="I3622" t="str">
        <f t="shared" si="56"/>
        <v>19000100</v>
      </c>
      <c r="K3622" s="243"/>
    </row>
    <row r="3623" spans="6:11">
      <c r="F3623" s="243"/>
      <c r="I3623" t="str">
        <f t="shared" si="56"/>
        <v>19000100</v>
      </c>
      <c r="K3623" s="243"/>
    </row>
    <row r="3624" spans="6:11">
      <c r="F3624" s="243"/>
      <c r="I3624" t="str">
        <f t="shared" si="56"/>
        <v>19000100</v>
      </c>
      <c r="K3624" s="243"/>
    </row>
    <row r="3625" spans="6:11">
      <c r="F3625" s="243"/>
      <c r="I3625" t="str">
        <f t="shared" si="56"/>
        <v>19000100</v>
      </c>
      <c r="K3625" s="243"/>
    </row>
    <row r="3626" spans="6:11">
      <c r="F3626" s="243"/>
      <c r="I3626" t="str">
        <f t="shared" si="56"/>
        <v>19000100</v>
      </c>
      <c r="K3626" s="243"/>
    </row>
    <row r="3627" spans="6:11">
      <c r="F3627" s="243"/>
      <c r="I3627" t="str">
        <f t="shared" si="56"/>
        <v>19000100</v>
      </c>
      <c r="K3627" s="243"/>
    </row>
    <row r="3628" spans="6:11">
      <c r="F3628" s="243"/>
      <c r="I3628" t="str">
        <f t="shared" si="56"/>
        <v>19000100</v>
      </c>
      <c r="K3628" s="243"/>
    </row>
    <row r="3629" spans="6:11">
      <c r="F3629" s="243"/>
      <c r="I3629" t="str">
        <f t="shared" si="56"/>
        <v>19000100</v>
      </c>
      <c r="K3629" s="243"/>
    </row>
    <row r="3630" spans="6:11">
      <c r="F3630" s="243"/>
      <c r="I3630" t="str">
        <f t="shared" si="56"/>
        <v>19000100</v>
      </c>
      <c r="K3630" s="243"/>
    </row>
    <row r="3631" spans="6:11">
      <c r="F3631" s="243"/>
      <c r="I3631" t="str">
        <f t="shared" si="56"/>
        <v>19000100</v>
      </c>
      <c r="K3631" s="243"/>
    </row>
    <row r="3632" spans="6:11">
      <c r="F3632" s="243"/>
      <c r="I3632" t="str">
        <f t="shared" si="56"/>
        <v>19000100</v>
      </c>
      <c r="K3632" s="243"/>
    </row>
    <row r="3633" spans="6:11">
      <c r="F3633" s="243"/>
      <c r="I3633" t="str">
        <f t="shared" si="56"/>
        <v>19000100</v>
      </c>
      <c r="K3633" s="243"/>
    </row>
    <row r="3634" spans="6:11">
      <c r="F3634" s="243"/>
      <c r="I3634" t="str">
        <f t="shared" si="56"/>
        <v>19000100</v>
      </c>
      <c r="K3634" s="243"/>
    </row>
    <row r="3635" spans="6:11">
      <c r="F3635" s="243"/>
      <c r="I3635" t="str">
        <f t="shared" si="56"/>
        <v>19000100</v>
      </c>
      <c r="K3635" s="243"/>
    </row>
    <row r="3636" spans="6:11">
      <c r="F3636" s="243"/>
      <c r="I3636" t="str">
        <f t="shared" si="56"/>
        <v>19000100</v>
      </c>
      <c r="K3636" s="243"/>
    </row>
    <row r="3637" spans="6:11">
      <c r="F3637" s="243"/>
      <c r="I3637" t="str">
        <f t="shared" si="56"/>
        <v>19000100</v>
      </c>
      <c r="K3637" s="243"/>
    </row>
    <row r="3638" spans="6:11">
      <c r="F3638" s="243"/>
      <c r="I3638" t="str">
        <f t="shared" si="56"/>
        <v>19000100</v>
      </c>
      <c r="K3638" s="243"/>
    </row>
    <row r="3639" spans="6:11">
      <c r="F3639" s="243"/>
      <c r="I3639" t="str">
        <f t="shared" si="56"/>
        <v>19000100</v>
      </c>
      <c r="K3639" s="243"/>
    </row>
    <row r="3640" spans="6:11">
      <c r="F3640" s="243"/>
      <c r="I3640" t="str">
        <f t="shared" si="56"/>
        <v>19000100</v>
      </c>
      <c r="K3640" s="243"/>
    </row>
    <row r="3641" spans="6:11">
      <c r="F3641" s="243"/>
      <c r="I3641" t="str">
        <f t="shared" si="56"/>
        <v>19000100</v>
      </c>
      <c r="K3641" s="243"/>
    </row>
    <row r="3642" spans="6:11">
      <c r="F3642" s="243"/>
      <c r="I3642" t="str">
        <f t="shared" si="56"/>
        <v>19000100</v>
      </c>
      <c r="K3642" s="243"/>
    </row>
    <row r="3643" spans="6:11">
      <c r="F3643" s="243"/>
      <c r="I3643" t="str">
        <f t="shared" si="56"/>
        <v>19000100</v>
      </c>
      <c r="K3643" s="243"/>
    </row>
    <row r="3644" spans="6:11">
      <c r="F3644" s="243"/>
      <c r="I3644" t="str">
        <f t="shared" si="56"/>
        <v>19000100</v>
      </c>
      <c r="K3644" s="243"/>
    </row>
    <row r="3645" spans="6:11">
      <c r="F3645" s="243"/>
      <c r="I3645" t="str">
        <f t="shared" si="56"/>
        <v>19000100</v>
      </c>
      <c r="K3645" s="243"/>
    </row>
    <row r="3646" spans="6:11">
      <c r="F3646" s="243"/>
      <c r="I3646" t="str">
        <f t="shared" si="56"/>
        <v>19000100</v>
      </c>
      <c r="K3646" s="243"/>
    </row>
    <row r="3647" spans="6:11">
      <c r="F3647" s="243"/>
      <c r="I3647" t="str">
        <f t="shared" si="56"/>
        <v>19000100</v>
      </c>
      <c r="K3647" s="243"/>
    </row>
    <row r="3648" spans="6:11">
      <c r="F3648" s="243"/>
      <c r="I3648" t="str">
        <f t="shared" si="56"/>
        <v>19000100</v>
      </c>
      <c r="K3648" s="243"/>
    </row>
    <row r="3649" spans="6:11">
      <c r="F3649" s="243"/>
      <c r="I3649" t="str">
        <f t="shared" si="56"/>
        <v>19000100</v>
      </c>
      <c r="K3649" s="243"/>
    </row>
    <row r="3650" spans="6:11">
      <c r="F3650" s="243"/>
      <c r="I3650" t="str">
        <f t="shared" ref="I3650:I3713" si="57">TEXT(F3650,"yyyymmdd")</f>
        <v>19000100</v>
      </c>
      <c r="K3650" s="243"/>
    </row>
    <row r="3651" spans="6:11">
      <c r="F3651" s="243"/>
      <c r="I3651" t="str">
        <f t="shared" si="57"/>
        <v>19000100</v>
      </c>
      <c r="K3651" s="243"/>
    </row>
    <row r="3652" spans="6:11">
      <c r="F3652" s="243"/>
      <c r="I3652" t="str">
        <f t="shared" si="57"/>
        <v>19000100</v>
      </c>
      <c r="K3652" s="243"/>
    </row>
    <row r="3653" spans="6:11">
      <c r="F3653" s="243"/>
      <c r="I3653" t="str">
        <f t="shared" si="57"/>
        <v>19000100</v>
      </c>
      <c r="K3653" s="243"/>
    </row>
    <row r="3654" spans="6:11">
      <c r="F3654" s="243"/>
      <c r="I3654" t="str">
        <f t="shared" si="57"/>
        <v>19000100</v>
      </c>
      <c r="K3654" s="243"/>
    </row>
    <row r="3655" spans="6:11">
      <c r="F3655" s="243"/>
      <c r="I3655" t="str">
        <f t="shared" si="57"/>
        <v>19000100</v>
      </c>
      <c r="K3655" s="243"/>
    </row>
    <row r="3656" spans="6:11">
      <c r="F3656" s="243"/>
      <c r="I3656" t="str">
        <f t="shared" si="57"/>
        <v>19000100</v>
      </c>
      <c r="K3656" s="243"/>
    </row>
    <row r="3657" spans="6:11">
      <c r="F3657" s="243"/>
      <c r="I3657" t="str">
        <f t="shared" si="57"/>
        <v>19000100</v>
      </c>
      <c r="K3657" s="243"/>
    </row>
    <row r="3658" spans="6:11">
      <c r="F3658" s="243"/>
      <c r="I3658" t="str">
        <f t="shared" si="57"/>
        <v>19000100</v>
      </c>
      <c r="K3658" s="243"/>
    </row>
    <row r="3659" spans="6:11">
      <c r="F3659" s="243"/>
      <c r="I3659" t="str">
        <f t="shared" si="57"/>
        <v>19000100</v>
      </c>
      <c r="K3659" s="243"/>
    </row>
    <row r="3660" spans="6:11">
      <c r="F3660" s="243"/>
      <c r="I3660" t="str">
        <f t="shared" si="57"/>
        <v>19000100</v>
      </c>
      <c r="K3660" s="243"/>
    </row>
    <row r="3661" spans="6:11">
      <c r="F3661" s="243"/>
      <c r="I3661" t="str">
        <f t="shared" si="57"/>
        <v>19000100</v>
      </c>
      <c r="K3661" s="243"/>
    </row>
    <row r="3662" spans="6:11">
      <c r="F3662" s="243"/>
      <c r="I3662" t="str">
        <f t="shared" si="57"/>
        <v>19000100</v>
      </c>
      <c r="K3662" s="243"/>
    </row>
    <row r="3663" spans="6:11">
      <c r="F3663" s="243"/>
      <c r="I3663" t="str">
        <f t="shared" si="57"/>
        <v>19000100</v>
      </c>
      <c r="K3663" s="243"/>
    </row>
    <row r="3664" spans="6:11">
      <c r="F3664" s="243"/>
      <c r="I3664" t="str">
        <f t="shared" si="57"/>
        <v>19000100</v>
      </c>
      <c r="K3664" s="243"/>
    </row>
    <row r="3665" spans="6:11">
      <c r="F3665" s="243"/>
      <c r="I3665" t="str">
        <f t="shared" si="57"/>
        <v>19000100</v>
      </c>
      <c r="K3665" s="243"/>
    </row>
    <row r="3666" spans="6:11">
      <c r="F3666" s="243"/>
      <c r="I3666" t="str">
        <f t="shared" si="57"/>
        <v>19000100</v>
      </c>
      <c r="K3666" s="243"/>
    </row>
    <row r="3667" spans="6:11">
      <c r="F3667" s="243"/>
      <c r="I3667" t="str">
        <f t="shared" si="57"/>
        <v>19000100</v>
      </c>
      <c r="K3667" s="243"/>
    </row>
    <row r="3668" spans="6:11">
      <c r="F3668" s="243"/>
      <c r="I3668" t="str">
        <f t="shared" si="57"/>
        <v>19000100</v>
      </c>
      <c r="K3668" s="243"/>
    </row>
    <row r="3669" spans="6:11">
      <c r="F3669" s="243"/>
      <c r="I3669" t="str">
        <f t="shared" si="57"/>
        <v>19000100</v>
      </c>
      <c r="K3669" s="243"/>
    </row>
    <row r="3670" spans="6:11">
      <c r="F3670" s="243"/>
      <c r="I3670" t="str">
        <f t="shared" si="57"/>
        <v>19000100</v>
      </c>
      <c r="K3670" s="243"/>
    </row>
    <row r="3671" spans="6:11">
      <c r="F3671" s="243"/>
      <c r="I3671" t="str">
        <f t="shared" si="57"/>
        <v>19000100</v>
      </c>
      <c r="K3671" s="243"/>
    </row>
    <row r="3672" spans="6:11">
      <c r="F3672" s="243"/>
      <c r="I3672" t="str">
        <f t="shared" si="57"/>
        <v>19000100</v>
      </c>
      <c r="K3672" s="243"/>
    </row>
    <row r="3673" spans="6:11">
      <c r="F3673" s="243"/>
      <c r="I3673" t="str">
        <f t="shared" si="57"/>
        <v>19000100</v>
      </c>
      <c r="K3673" s="243"/>
    </row>
    <row r="3674" spans="6:11">
      <c r="F3674" s="243"/>
      <c r="I3674" t="str">
        <f t="shared" si="57"/>
        <v>19000100</v>
      </c>
      <c r="K3674" s="243"/>
    </row>
    <row r="3675" spans="6:11">
      <c r="F3675" s="243"/>
      <c r="I3675" t="str">
        <f t="shared" si="57"/>
        <v>19000100</v>
      </c>
      <c r="K3675" s="243"/>
    </row>
    <row r="3676" spans="6:11">
      <c r="F3676" s="243"/>
      <c r="I3676" t="str">
        <f t="shared" si="57"/>
        <v>19000100</v>
      </c>
      <c r="K3676" s="243"/>
    </row>
    <row r="3677" spans="6:11">
      <c r="F3677" s="243"/>
      <c r="I3677" t="str">
        <f t="shared" si="57"/>
        <v>19000100</v>
      </c>
      <c r="K3677" s="243"/>
    </row>
    <row r="3678" spans="6:11">
      <c r="F3678" s="243"/>
      <c r="I3678" t="str">
        <f t="shared" si="57"/>
        <v>19000100</v>
      </c>
      <c r="K3678" s="243"/>
    </row>
    <row r="3679" spans="6:11">
      <c r="F3679" s="243"/>
      <c r="I3679" t="str">
        <f t="shared" si="57"/>
        <v>19000100</v>
      </c>
      <c r="K3679" s="243"/>
    </row>
    <row r="3680" spans="6:11">
      <c r="F3680" s="243"/>
      <c r="I3680" t="str">
        <f t="shared" si="57"/>
        <v>19000100</v>
      </c>
      <c r="K3680" s="243"/>
    </row>
    <row r="3681" spans="6:11">
      <c r="F3681" s="243"/>
      <c r="I3681" t="str">
        <f t="shared" si="57"/>
        <v>19000100</v>
      </c>
      <c r="K3681" s="243"/>
    </row>
    <row r="3682" spans="6:11">
      <c r="F3682" s="243"/>
      <c r="I3682" t="str">
        <f t="shared" si="57"/>
        <v>19000100</v>
      </c>
      <c r="K3682" s="243"/>
    </row>
    <row r="3683" spans="6:11">
      <c r="F3683" s="243"/>
      <c r="I3683" t="str">
        <f t="shared" si="57"/>
        <v>19000100</v>
      </c>
      <c r="K3683" s="243"/>
    </row>
    <row r="3684" spans="6:11">
      <c r="F3684" s="243"/>
      <c r="I3684" t="str">
        <f t="shared" si="57"/>
        <v>19000100</v>
      </c>
      <c r="K3684" s="243"/>
    </row>
    <row r="3685" spans="6:11">
      <c r="F3685" s="243"/>
      <c r="I3685" t="str">
        <f t="shared" si="57"/>
        <v>19000100</v>
      </c>
      <c r="K3685" s="243"/>
    </row>
    <row r="3686" spans="6:11">
      <c r="F3686" s="243"/>
      <c r="I3686" t="str">
        <f t="shared" si="57"/>
        <v>19000100</v>
      </c>
      <c r="K3686" s="243"/>
    </row>
    <row r="3687" spans="6:11">
      <c r="F3687" s="243"/>
      <c r="I3687" t="str">
        <f t="shared" si="57"/>
        <v>19000100</v>
      </c>
      <c r="K3687" s="243"/>
    </row>
    <row r="3688" spans="6:11">
      <c r="F3688" s="243"/>
      <c r="I3688" t="str">
        <f t="shared" si="57"/>
        <v>19000100</v>
      </c>
      <c r="K3688" s="243"/>
    </row>
    <row r="3689" spans="6:11">
      <c r="F3689" s="243"/>
      <c r="I3689" t="str">
        <f t="shared" si="57"/>
        <v>19000100</v>
      </c>
      <c r="K3689" s="243"/>
    </row>
    <row r="3690" spans="6:11">
      <c r="F3690" s="243"/>
      <c r="I3690" t="str">
        <f t="shared" si="57"/>
        <v>19000100</v>
      </c>
      <c r="K3690" s="243"/>
    </row>
    <row r="3691" spans="6:11">
      <c r="F3691" s="243"/>
      <c r="I3691" t="str">
        <f t="shared" si="57"/>
        <v>19000100</v>
      </c>
      <c r="K3691" s="243"/>
    </row>
    <row r="3692" spans="6:11">
      <c r="F3692" s="243"/>
      <c r="I3692" t="str">
        <f t="shared" si="57"/>
        <v>19000100</v>
      </c>
      <c r="K3692" s="243"/>
    </row>
    <row r="3693" spans="6:11">
      <c r="F3693" s="243"/>
      <c r="I3693" t="str">
        <f t="shared" si="57"/>
        <v>19000100</v>
      </c>
      <c r="K3693" s="243"/>
    </row>
    <row r="3694" spans="6:11">
      <c r="F3694" s="243"/>
      <c r="I3694" t="str">
        <f t="shared" si="57"/>
        <v>19000100</v>
      </c>
      <c r="K3694" s="243"/>
    </row>
    <row r="3695" spans="6:11">
      <c r="F3695" s="243"/>
      <c r="I3695" t="str">
        <f t="shared" si="57"/>
        <v>19000100</v>
      </c>
      <c r="K3695" s="243"/>
    </row>
    <row r="3696" spans="6:11">
      <c r="F3696" s="243"/>
      <c r="I3696" t="str">
        <f t="shared" si="57"/>
        <v>19000100</v>
      </c>
      <c r="K3696" s="243"/>
    </row>
    <row r="3697" spans="6:11">
      <c r="F3697" s="243"/>
      <c r="I3697" t="str">
        <f t="shared" si="57"/>
        <v>19000100</v>
      </c>
      <c r="K3697" s="243"/>
    </row>
    <row r="3698" spans="6:11">
      <c r="F3698" s="243"/>
      <c r="I3698" t="str">
        <f t="shared" si="57"/>
        <v>19000100</v>
      </c>
      <c r="K3698" s="243"/>
    </row>
    <row r="3699" spans="6:11">
      <c r="F3699" s="243"/>
      <c r="I3699" t="str">
        <f t="shared" si="57"/>
        <v>19000100</v>
      </c>
      <c r="K3699" s="243"/>
    </row>
    <row r="3700" spans="6:11">
      <c r="F3700" s="243"/>
      <c r="I3700" t="str">
        <f t="shared" si="57"/>
        <v>19000100</v>
      </c>
      <c r="K3700" s="243"/>
    </row>
    <row r="3701" spans="6:11">
      <c r="F3701" s="243"/>
      <c r="I3701" t="str">
        <f t="shared" si="57"/>
        <v>19000100</v>
      </c>
      <c r="K3701" s="243"/>
    </row>
    <row r="3702" spans="6:11">
      <c r="F3702" s="243"/>
      <c r="I3702" t="str">
        <f t="shared" si="57"/>
        <v>19000100</v>
      </c>
      <c r="K3702" s="243"/>
    </row>
    <row r="3703" spans="6:11">
      <c r="F3703" s="243"/>
      <c r="I3703" t="str">
        <f t="shared" si="57"/>
        <v>19000100</v>
      </c>
      <c r="K3703" s="243"/>
    </row>
    <row r="3704" spans="6:11">
      <c r="F3704" s="243"/>
      <c r="I3704" t="str">
        <f t="shared" si="57"/>
        <v>19000100</v>
      </c>
      <c r="K3704" s="243"/>
    </row>
    <row r="3705" spans="6:11">
      <c r="F3705" s="243"/>
      <c r="I3705" t="str">
        <f t="shared" si="57"/>
        <v>19000100</v>
      </c>
      <c r="K3705" s="243"/>
    </row>
    <row r="3706" spans="6:11">
      <c r="F3706" s="243"/>
      <c r="I3706" t="str">
        <f t="shared" si="57"/>
        <v>19000100</v>
      </c>
      <c r="K3706" s="243"/>
    </row>
    <row r="3707" spans="6:11">
      <c r="F3707" s="243"/>
      <c r="I3707" t="str">
        <f t="shared" si="57"/>
        <v>19000100</v>
      </c>
      <c r="K3707" s="243"/>
    </row>
    <row r="3708" spans="6:11">
      <c r="F3708" s="243"/>
      <c r="I3708" t="str">
        <f t="shared" si="57"/>
        <v>19000100</v>
      </c>
      <c r="K3708" s="243"/>
    </row>
    <row r="3709" spans="6:11">
      <c r="F3709" s="243"/>
      <c r="I3709" t="str">
        <f t="shared" si="57"/>
        <v>19000100</v>
      </c>
      <c r="K3709" s="243"/>
    </row>
    <row r="3710" spans="6:11">
      <c r="F3710" s="243"/>
      <c r="I3710" t="str">
        <f t="shared" si="57"/>
        <v>19000100</v>
      </c>
      <c r="K3710" s="243"/>
    </row>
    <row r="3711" spans="6:11">
      <c r="F3711" s="243"/>
      <c r="I3711" t="str">
        <f t="shared" si="57"/>
        <v>19000100</v>
      </c>
      <c r="K3711" s="243"/>
    </row>
    <row r="3712" spans="6:11">
      <c r="F3712" s="243"/>
      <c r="I3712" t="str">
        <f t="shared" si="57"/>
        <v>19000100</v>
      </c>
      <c r="K3712" s="243"/>
    </row>
    <row r="3713" spans="6:11">
      <c r="F3713" s="243"/>
      <c r="I3713" t="str">
        <f t="shared" si="57"/>
        <v>19000100</v>
      </c>
      <c r="K3713" s="243"/>
    </row>
    <row r="3714" spans="6:11">
      <c r="F3714" s="243"/>
      <c r="I3714" t="str">
        <f t="shared" ref="I3714:I3777" si="58">TEXT(F3714,"yyyymmdd")</f>
        <v>19000100</v>
      </c>
      <c r="K3714" s="243"/>
    </row>
    <row r="3715" spans="6:11">
      <c r="F3715" s="243"/>
      <c r="I3715" t="str">
        <f t="shared" si="58"/>
        <v>19000100</v>
      </c>
      <c r="K3715" s="243"/>
    </row>
    <row r="3716" spans="6:11">
      <c r="F3716" s="243"/>
      <c r="I3716" t="str">
        <f t="shared" si="58"/>
        <v>19000100</v>
      </c>
      <c r="K3716" s="243"/>
    </row>
    <row r="3717" spans="6:11">
      <c r="F3717" s="243"/>
      <c r="I3717" t="str">
        <f t="shared" si="58"/>
        <v>19000100</v>
      </c>
      <c r="K3717" s="243"/>
    </row>
    <row r="3718" spans="6:11">
      <c r="F3718" s="243"/>
      <c r="I3718" t="str">
        <f t="shared" si="58"/>
        <v>19000100</v>
      </c>
      <c r="K3718" s="243"/>
    </row>
    <row r="3719" spans="6:11">
      <c r="F3719" s="243"/>
      <c r="I3719" t="str">
        <f t="shared" si="58"/>
        <v>19000100</v>
      </c>
      <c r="K3719" s="243"/>
    </row>
    <row r="3720" spans="6:11">
      <c r="F3720" s="243"/>
      <c r="I3720" t="str">
        <f t="shared" si="58"/>
        <v>19000100</v>
      </c>
      <c r="K3720" s="243"/>
    </row>
    <row r="3721" spans="6:11">
      <c r="F3721" s="243"/>
      <c r="I3721" t="str">
        <f t="shared" si="58"/>
        <v>19000100</v>
      </c>
      <c r="K3721" s="243"/>
    </row>
    <row r="3722" spans="6:11">
      <c r="F3722" s="243"/>
      <c r="I3722" t="str">
        <f t="shared" si="58"/>
        <v>19000100</v>
      </c>
      <c r="K3722" s="243"/>
    </row>
    <row r="3723" spans="6:11">
      <c r="F3723" s="243"/>
      <c r="I3723" t="str">
        <f t="shared" si="58"/>
        <v>19000100</v>
      </c>
      <c r="K3723" s="243"/>
    </row>
    <row r="3724" spans="6:11">
      <c r="F3724" s="243"/>
      <c r="I3724" t="str">
        <f t="shared" si="58"/>
        <v>19000100</v>
      </c>
      <c r="K3724" s="243"/>
    </row>
    <row r="3725" spans="6:11">
      <c r="F3725" s="243"/>
      <c r="I3725" t="str">
        <f t="shared" si="58"/>
        <v>19000100</v>
      </c>
      <c r="K3725" s="243"/>
    </row>
    <row r="3726" spans="6:11">
      <c r="F3726" s="243"/>
      <c r="I3726" t="str">
        <f t="shared" si="58"/>
        <v>19000100</v>
      </c>
      <c r="K3726" s="243"/>
    </row>
    <row r="3727" spans="6:11">
      <c r="F3727" s="243"/>
      <c r="I3727" t="str">
        <f t="shared" si="58"/>
        <v>19000100</v>
      </c>
      <c r="K3727" s="243"/>
    </row>
    <row r="3728" spans="6:11">
      <c r="F3728" s="243"/>
      <c r="I3728" t="str">
        <f t="shared" si="58"/>
        <v>19000100</v>
      </c>
      <c r="K3728" s="243"/>
    </row>
    <row r="3729" spans="6:11">
      <c r="F3729" s="243"/>
      <c r="I3729" t="str">
        <f t="shared" si="58"/>
        <v>19000100</v>
      </c>
      <c r="K3729" s="243"/>
    </row>
    <row r="3730" spans="6:11">
      <c r="F3730" s="243"/>
      <c r="I3730" t="str">
        <f t="shared" si="58"/>
        <v>19000100</v>
      </c>
      <c r="K3730" s="243"/>
    </row>
    <row r="3731" spans="6:11">
      <c r="F3731" s="243"/>
      <c r="I3731" t="str">
        <f t="shared" si="58"/>
        <v>19000100</v>
      </c>
      <c r="K3731" s="243"/>
    </row>
    <row r="3732" spans="6:11">
      <c r="F3732" s="243"/>
      <c r="I3732" t="str">
        <f t="shared" si="58"/>
        <v>19000100</v>
      </c>
      <c r="K3732" s="243"/>
    </row>
    <row r="3733" spans="6:11">
      <c r="F3733" s="243"/>
      <c r="I3733" t="str">
        <f t="shared" si="58"/>
        <v>19000100</v>
      </c>
      <c r="K3733" s="243"/>
    </row>
    <row r="3734" spans="6:11">
      <c r="F3734" s="243"/>
      <c r="I3734" t="str">
        <f t="shared" si="58"/>
        <v>19000100</v>
      </c>
      <c r="K3734" s="243"/>
    </row>
    <row r="3735" spans="6:11">
      <c r="F3735" s="243"/>
      <c r="I3735" t="str">
        <f t="shared" si="58"/>
        <v>19000100</v>
      </c>
      <c r="K3735" s="243"/>
    </row>
    <row r="3736" spans="6:11">
      <c r="F3736" s="243"/>
      <c r="I3736" t="str">
        <f t="shared" si="58"/>
        <v>19000100</v>
      </c>
      <c r="K3736" s="243"/>
    </row>
    <row r="3737" spans="6:11">
      <c r="F3737" s="243"/>
      <c r="I3737" t="str">
        <f t="shared" si="58"/>
        <v>19000100</v>
      </c>
      <c r="K3737" s="243"/>
    </row>
    <row r="3738" spans="6:11">
      <c r="F3738" s="243"/>
      <c r="I3738" t="str">
        <f t="shared" si="58"/>
        <v>19000100</v>
      </c>
      <c r="K3738" s="243"/>
    </row>
    <row r="3739" spans="6:11">
      <c r="F3739" s="243"/>
      <c r="I3739" t="str">
        <f t="shared" si="58"/>
        <v>19000100</v>
      </c>
      <c r="K3739" s="243"/>
    </row>
    <row r="3740" spans="6:11">
      <c r="F3740" s="243"/>
      <c r="I3740" t="str">
        <f t="shared" si="58"/>
        <v>19000100</v>
      </c>
      <c r="K3740" s="243"/>
    </row>
    <row r="3741" spans="6:11">
      <c r="F3741" s="243"/>
      <c r="I3741" t="str">
        <f t="shared" si="58"/>
        <v>19000100</v>
      </c>
      <c r="K3741" s="243"/>
    </row>
    <row r="3742" spans="6:11">
      <c r="F3742" s="243"/>
      <c r="I3742" t="str">
        <f t="shared" si="58"/>
        <v>19000100</v>
      </c>
      <c r="K3742" s="243"/>
    </row>
    <row r="3743" spans="6:11">
      <c r="F3743" s="243"/>
      <c r="I3743" t="str">
        <f t="shared" si="58"/>
        <v>19000100</v>
      </c>
      <c r="K3743" s="243"/>
    </row>
    <row r="3744" spans="6:11">
      <c r="F3744" s="243"/>
      <c r="I3744" t="str">
        <f t="shared" si="58"/>
        <v>19000100</v>
      </c>
      <c r="K3744" s="243"/>
    </row>
    <row r="3745" spans="6:11">
      <c r="F3745" s="243"/>
      <c r="I3745" t="str">
        <f t="shared" si="58"/>
        <v>19000100</v>
      </c>
      <c r="K3745" s="243"/>
    </row>
    <row r="3746" spans="6:11">
      <c r="F3746" s="243"/>
      <c r="I3746" t="str">
        <f t="shared" si="58"/>
        <v>19000100</v>
      </c>
      <c r="K3746" s="243"/>
    </row>
    <row r="3747" spans="6:11">
      <c r="F3747" s="243"/>
      <c r="I3747" t="str">
        <f t="shared" si="58"/>
        <v>19000100</v>
      </c>
      <c r="K3747" s="243"/>
    </row>
    <row r="3748" spans="6:11">
      <c r="F3748" s="243"/>
      <c r="I3748" t="str">
        <f t="shared" si="58"/>
        <v>19000100</v>
      </c>
      <c r="K3748" s="243"/>
    </row>
    <row r="3749" spans="6:11">
      <c r="F3749" s="243"/>
      <c r="I3749" t="str">
        <f t="shared" si="58"/>
        <v>19000100</v>
      </c>
      <c r="K3749" s="243"/>
    </row>
    <row r="3750" spans="6:11">
      <c r="F3750" s="243"/>
      <c r="I3750" t="str">
        <f t="shared" si="58"/>
        <v>19000100</v>
      </c>
      <c r="K3750" s="243"/>
    </row>
    <row r="3751" spans="6:11">
      <c r="F3751" s="243"/>
      <c r="I3751" t="str">
        <f t="shared" si="58"/>
        <v>19000100</v>
      </c>
      <c r="K3751" s="243"/>
    </row>
    <row r="3752" spans="6:11">
      <c r="F3752" s="243"/>
      <c r="I3752" t="str">
        <f t="shared" si="58"/>
        <v>19000100</v>
      </c>
      <c r="K3752" s="243"/>
    </row>
    <row r="3753" spans="6:11">
      <c r="F3753" s="243"/>
      <c r="I3753" t="str">
        <f t="shared" si="58"/>
        <v>19000100</v>
      </c>
      <c r="K3753" s="243"/>
    </row>
    <row r="3754" spans="6:11">
      <c r="F3754" s="243"/>
      <c r="I3754" t="str">
        <f t="shared" si="58"/>
        <v>19000100</v>
      </c>
      <c r="K3754" s="243"/>
    </row>
    <row r="3755" spans="6:11">
      <c r="F3755" s="243"/>
      <c r="I3755" t="str">
        <f t="shared" si="58"/>
        <v>19000100</v>
      </c>
      <c r="K3755" s="243"/>
    </row>
    <row r="3756" spans="6:11">
      <c r="F3756" s="243"/>
      <c r="I3756" t="str">
        <f t="shared" si="58"/>
        <v>19000100</v>
      </c>
      <c r="K3756" s="243"/>
    </row>
    <row r="3757" spans="6:11">
      <c r="F3757" s="243"/>
      <c r="I3757" t="str">
        <f t="shared" si="58"/>
        <v>19000100</v>
      </c>
      <c r="K3757" s="243"/>
    </row>
    <row r="3758" spans="6:11">
      <c r="F3758" s="243"/>
      <c r="I3758" t="str">
        <f t="shared" si="58"/>
        <v>19000100</v>
      </c>
      <c r="K3758" s="243"/>
    </row>
    <row r="3759" spans="6:11">
      <c r="F3759" s="243"/>
      <c r="I3759" t="str">
        <f t="shared" si="58"/>
        <v>19000100</v>
      </c>
      <c r="K3759" s="243"/>
    </row>
    <row r="3760" spans="6:11">
      <c r="F3760" s="243"/>
      <c r="I3760" t="str">
        <f t="shared" si="58"/>
        <v>19000100</v>
      </c>
      <c r="K3760" s="243"/>
    </row>
    <row r="3761" spans="6:11">
      <c r="F3761" s="243"/>
      <c r="I3761" t="str">
        <f t="shared" si="58"/>
        <v>19000100</v>
      </c>
      <c r="K3761" s="243"/>
    </row>
    <row r="3762" spans="6:11">
      <c r="F3762" s="243"/>
      <c r="I3762" t="str">
        <f t="shared" si="58"/>
        <v>19000100</v>
      </c>
      <c r="K3762" s="243"/>
    </row>
    <row r="3763" spans="6:11">
      <c r="F3763" s="243"/>
      <c r="I3763" t="str">
        <f t="shared" si="58"/>
        <v>19000100</v>
      </c>
      <c r="K3763" s="243"/>
    </row>
    <row r="3764" spans="6:11">
      <c r="F3764" s="243"/>
      <c r="I3764" t="str">
        <f t="shared" si="58"/>
        <v>19000100</v>
      </c>
      <c r="K3764" s="243"/>
    </row>
    <row r="3765" spans="6:11">
      <c r="F3765" s="243"/>
      <c r="I3765" t="str">
        <f t="shared" si="58"/>
        <v>19000100</v>
      </c>
      <c r="K3765" s="243"/>
    </row>
    <row r="3766" spans="6:11">
      <c r="F3766" s="243"/>
      <c r="I3766" t="str">
        <f t="shared" si="58"/>
        <v>19000100</v>
      </c>
      <c r="K3766" s="243"/>
    </row>
    <row r="3767" spans="6:11">
      <c r="F3767" s="243"/>
      <c r="I3767" t="str">
        <f t="shared" si="58"/>
        <v>19000100</v>
      </c>
      <c r="K3767" s="243"/>
    </row>
    <row r="3768" spans="6:11">
      <c r="F3768" s="243"/>
      <c r="I3768" t="str">
        <f t="shared" si="58"/>
        <v>19000100</v>
      </c>
      <c r="K3768" s="243"/>
    </row>
    <row r="3769" spans="6:11">
      <c r="F3769" s="243"/>
      <c r="I3769" t="str">
        <f t="shared" si="58"/>
        <v>19000100</v>
      </c>
      <c r="K3769" s="243"/>
    </row>
    <row r="3770" spans="6:11">
      <c r="F3770" s="243"/>
      <c r="I3770" t="str">
        <f t="shared" si="58"/>
        <v>19000100</v>
      </c>
      <c r="K3770" s="243"/>
    </row>
    <row r="3771" spans="6:11">
      <c r="F3771" s="243"/>
      <c r="I3771" t="str">
        <f t="shared" si="58"/>
        <v>19000100</v>
      </c>
      <c r="K3771" s="243"/>
    </row>
    <row r="3772" spans="6:11">
      <c r="F3772" s="243"/>
      <c r="I3772" t="str">
        <f t="shared" si="58"/>
        <v>19000100</v>
      </c>
      <c r="K3772" s="243"/>
    </row>
    <row r="3773" spans="6:11">
      <c r="F3773" s="243"/>
      <c r="I3773" t="str">
        <f t="shared" si="58"/>
        <v>19000100</v>
      </c>
      <c r="K3773" s="243"/>
    </row>
    <row r="3774" spans="6:11">
      <c r="F3774" s="243"/>
      <c r="I3774" t="str">
        <f t="shared" si="58"/>
        <v>19000100</v>
      </c>
      <c r="K3774" s="243"/>
    </row>
    <row r="3775" spans="6:11">
      <c r="F3775" s="243"/>
      <c r="I3775" t="str">
        <f t="shared" si="58"/>
        <v>19000100</v>
      </c>
      <c r="K3775" s="243"/>
    </row>
    <row r="3776" spans="6:11">
      <c r="F3776" s="243"/>
      <c r="I3776" t="str">
        <f t="shared" si="58"/>
        <v>19000100</v>
      </c>
      <c r="K3776" s="243"/>
    </row>
    <row r="3777" spans="6:11">
      <c r="F3777" s="243"/>
      <c r="I3777" t="str">
        <f t="shared" si="58"/>
        <v>19000100</v>
      </c>
      <c r="K3777" s="243"/>
    </row>
    <row r="3778" spans="6:11">
      <c r="F3778" s="243"/>
      <c r="I3778" t="str">
        <f t="shared" ref="I3778:I3841" si="59">TEXT(F3778,"yyyymmdd")</f>
        <v>19000100</v>
      </c>
      <c r="K3778" s="243"/>
    </row>
    <row r="3779" spans="6:11">
      <c r="F3779" s="243"/>
      <c r="I3779" t="str">
        <f t="shared" si="59"/>
        <v>19000100</v>
      </c>
      <c r="K3779" s="243"/>
    </row>
    <row r="3780" spans="6:11">
      <c r="F3780" s="243"/>
      <c r="I3780" t="str">
        <f t="shared" si="59"/>
        <v>19000100</v>
      </c>
      <c r="K3780" s="243"/>
    </row>
    <row r="3781" spans="6:11">
      <c r="F3781" s="243"/>
      <c r="I3781" t="str">
        <f t="shared" si="59"/>
        <v>19000100</v>
      </c>
      <c r="K3781" s="243"/>
    </row>
    <row r="3782" spans="6:11">
      <c r="F3782" s="243"/>
      <c r="I3782" t="str">
        <f t="shared" si="59"/>
        <v>19000100</v>
      </c>
      <c r="K3782" s="243"/>
    </row>
    <row r="3783" spans="6:11">
      <c r="F3783" s="243"/>
      <c r="I3783" t="str">
        <f t="shared" si="59"/>
        <v>19000100</v>
      </c>
      <c r="K3783" s="243"/>
    </row>
    <row r="3784" spans="6:11">
      <c r="F3784" s="243"/>
      <c r="I3784" t="str">
        <f t="shared" si="59"/>
        <v>19000100</v>
      </c>
      <c r="K3784" s="243"/>
    </row>
    <row r="3785" spans="6:11">
      <c r="F3785" s="243"/>
      <c r="I3785" t="str">
        <f t="shared" si="59"/>
        <v>19000100</v>
      </c>
      <c r="K3785" s="243"/>
    </row>
    <row r="3786" spans="6:11">
      <c r="F3786" s="243"/>
      <c r="I3786" t="str">
        <f t="shared" si="59"/>
        <v>19000100</v>
      </c>
      <c r="K3786" s="243"/>
    </row>
    <row r="3787" spans="6:11">
      <c r="F3787" s="243"/>
      <c r="I3787" t="str">
        <f t="shared" si="59"/>
        <v>19000100</v>
      </c>
      <c r="K3787" s="243"/>
    </row>
    <row r="3788" spans="6:11">
      <c r="F3788" s="243"/>
      <c r="I3788" t="str">
        <f t="shared" si="59"/>
        <v>19000100</v>
      </c>
      <c r="K3788" s="243"/>
    </row>
    <row r="3789" spans="6:11">
      <c r="F3789" s="243"/>
      <c r="I3789" t="str">
        <f t="shared" si="59"/>
        <v>19000100</v>
      </c>
      <c r="K3789" s="243"/>
    </row>
    <row r="3790" spans="6:11">
      <c r="F3790" s="243"/>
      <c r="I3790" t="str">
        <f t="shared" si="59"/>
        <v>19000100</v>
      </c>
      <c r="K3790" s="243"/>
    </row>
    <row r="3791" spans="6:11">
      <c r="F3791" s="243"/>
      <c r="I3791" t="str">
        <f t="shared" si="59"/>
        <v>19000100</v>
      </c>
      <c r="K3791" s="243"/>
    </row>
    <row r="3792" spans="6:11">
      <c r="F3792" s="243"/>
      <c r="I3792" t="str">
        <f t="shared" si="59"/>
        <v>19000100</v>
      </c>
      <c r="K3792" s="243"/>
    </row>
    <row r="3793" spans="6:11">
      <c r="F3793" s="243"/>
      <c r="I3793" t="str">
        <f t="shared" si="59"/>
        <v>19000100</v>
      </c>
      <c r="K3793" s="243"/>
    </row>
    <row r="3794" spans="6:11">
      <c r="F3794" s="243"/>
      <c r="I3794" t="str">
        <f t="shared" si="59"/>
        <v>19000100</v>
      </c>
      <c r="K3794" s="243"/>
    </row>
    <row r="3795" spans="6:11">
      <c r="F3795" s="243"/>
      <c r="I3795" t="str">
        <f t="shared" si="59"/>
        <v>19000100</v>
      </c>
      <c r="K3795" s="243"/>
    </row>
    <row r="3796" spans="6:11">
      <c r="F3796" s="243"/>
      <c r="I3796" t="str">
        <f t="shared" si="59"/>
        <v>19000100</v>
      </c>
      <c r="K3796" s="243"/>
    </row>
    <row r="3797" spans="6:11">
      <c r="F3797" s="243"/>
      <c r="I3797" t="str">
        <f t="shared" si="59"/>
        <v>19000100</v>
      </c>
      <c r="K3797" s="243"/>
    </row>
    <row r="3798" spans="6:11">
      <c r="F3798" s="243"/>
      <c r="I3798" t="str">
        <f t="shared" si="59"/>
        <v>19000100</v>
      </c>
      <c r="K3798" s="243"/>
    </row>
    <row r="3799" spans="6:11">
      <c r="F3799" s="243"/>
      <c r="I3799" t="str">
        <f t="shared" si="59"/>
        <v>19000100</v>
      </c>
      <c r="K3799" s="243"/>
    </row>
    <row r="3800" spans="6:11">
      <c r="F3800" s="243"/>
      <c r="I3800" t="str">
        <f t="shared" si="59"/>
        <v>19000100</v>
      </c>
      <c r="K3800" s="243"/>
    </row>
    <row r="3801" spans="6:11">
      <c r="F3801" s="243"/>
      <c r="I3801" t="str">
        <f t="shared" si="59"/>
        <v>19000100</v>
      </c>
      <c r="K3801" s="243"/>
    </row>
    <row r="3802" spans="6:11">
      <c r="F3802" s="243"/>
      <c r="I3802" t="str">
        <f t="shared" si="59"/>
        <v>19000100</v>
      </c>
      <c r="K3802" s="243"/>
    </row>
    <row r="3803" spans="6:11">
      <c r="F3803" s="243"/>
      <c r="I3803" t="str">
        <f t="shared" si="59"/>
        <v>19000100</v>
      </c>
      <c r="K3803" s="243"/>
    </row>
    <row r="3804" spans="6:11">
      <c r="F3804" s="243"/>
      <c r="I3804" t="str">
        <f t="shared" si="59"/>
        <v>19000100</v>
      </c>
      <c r="K3804" s="243"/>
    </row>
    <row r="3805" spans="6:11">
      <c r="F3805" s="243"/>
      <c r="I3805" t="str">
        <f t="shared" si="59"/>
        <v>19000100</v>
      </c>
      <c r="K3805" s="243"/>
    </row>
    <row r="3806" spans="6:11">
      <c r="F3806" s="243"/>
      <c r="I3806" t="str">
        <f t="shared" si="59"/>
        <v>19000100</v>
      </c>
      <c r="K3806" s="243"/>
    </row>
    <row r="3807" spans="6:11">
      <c r="F3807" s="243"/>
      <c r="I3807" t="str">
        <f t="shared" si="59"/>
        <v>19000100</v>
      </c>
      <c r="K3807" s="243"/>
    </row>
    <row r="3808" spans="6:11">
      <c r="F3808" s="243"/>
      <c r="I3808" t="str">
        <f t="shared" si="59"/>
        <v>19000100</v>
      </c>
      <c r="K3808" s="243"/>
    </row>
    <row r="3809" spans="6:11">
      <c r="F3809" s="243"/>
      <c r="I3809" t="str">
        <f t="shared" si="59"/>
        <v>19000100</v>
      </c>
      <c r="K3809" s="243"/>
    </row>
    <row r="3810" spans="6:11">
      <c r="F3810" s="243"/>
      <c r="I3810" t="str">
        <f t="shared" si="59"/>
        <v>19000100</v>
      </c>
      <c r="K3810" s="243"/>
    </row>
    <row r="3811" spans="6:11">
      <c r="F3811" s="243"/>
      <c r="I3811" t="str">
        <f t="shared" si="59"/>
        <v>19000100</v>
      </c>
      <c r="K3811" s="243"/>
    </row>
    <row r="3812" spans="6:11">
      <c r="F3812" s="243"/>
      <c r="I3812" t="str">
        <f t="shared" si="59"/>
        <v>19000100</v>
      </c>
      <c r="K3812" s="243"/>
    </row>
    <row r="3813" spans="6:11">
      <c r="F3813" s="243"/>
      <c r="I3813" t="str">
        <f t="shared" si="59"/>
        <v>19000100</v>
      </c>
      <c r="K3813" s="243"/>
    </row>
    <row r="3814" spans="6:11">
      <c r="F3814" s="243"/>
      <c r="I3814" t="str">
        <f t="shared" si="59"/>
        <v>19000100</v>
      </c>
      <c r="K3814" s="243"/>
    </row>
    <row r="3815" spans="6:11">
      <c r="F3815" s="243"/>
      <c r="I3815" t="str">
        <f t="shared" si="59"/>
        <v>19000100</v>
      </c>
      <c r="K3815" s="243"/>
    </row>
    <row r="3816" spans="6:11">
      <c r="F3816" s="243"/>
      <c r="I3816" t="str">
        <f t="shared" si="59"/>
        <v>19000100</v>
      </c>
      <c r="K3816" s="243"/>
    </row>
    <row r="3817" spans="6:11">
      <c r="F3817" s="243"/>
      <c r="I3817" t="str">
        <f t="shared" si="59"/>
        <v>19000100</v>
      </c>
      <c r="K3817" s="243"/>
    </row>
    <row r="3818" spans="6:11">
      <c r="F3818" s="243"/>
      <c r="I3818" t="str">
        <f t="shared" si="59"/>
        <v>19000100</v>
      </c>
      <c r="K3818" s="243"/>
    </row>
    <row r="3819" spans="6:11">
      <c r="F3819" s="243"/>
      <c r="I3819" t="str">
        <f t="shared" si="59"/>
        <v>19000100</v>
      </c>
      <c r="K3819" s="243"/>
    </row>
    <row r="3820" spans="6:11">
      <c r="F3820" s="243"/>
      <c r="I3820" t="str">
        <f t="shared" si="59"/>
        <v>19000100</v>
      </c>
      <c r="K3820" s="243"/>
    </row>
    <row r="3821" spans="6:11">
      <c r="F3821" s="243"/>
      <c r="I3821" t="str">
        <f t="shared" si="59"/>
        <v>19000100</v>
      </c>
      <c r="K3821" s="243"/>
    </row>
    <row r="3822" spans="6:11">
      <c r="F3822" s="243"/>
      <c r="I3822" t="str">
        <f t="shared" si="59"/>
        <v>19000100</v>
      </c>
      <c r="K3822" s="243"/>
    </row>
    <row r="3823" spans="6:11">
      <c r="F3823" s="243"/>
      <c r="I3823" t="str">
        <f t="shared" si="59"/>
        <v>19000100</v>
      </c>
      <c r="K3823" s="243"/>
    </row>
    <row r="3824" spans="6:11">
      <c r="F3824" s="243"/>
      <c r="I3824" t="str">
        <f t="shared" si="59"/>
        <v>19000100</v>
      </c>
      <c r="K3824" s="243"/>
    </row>
    <row r="3825" spans="6:11">
      <c r="F3825" s="243"/>
      <c r="I3825" t="str">
        <f t="shared" si="59"/>
        <v>19000100</v>
      </c>
      <c r="K3825" s="243"/>
    </row>
    <row r="3826" spans="6:11">
      <c r="F3826" s="243"/>
      <c r="I3826" t="str">
        <f t="shared" si="59"/>
        <v>19000100</v>
      </c>
      <c r="K3826" s="243"/>
    </row>
    <row r="3827" spans="6:11">
      <c r="F3827" s="243"/>
      <c r="I3827" t="str">
        <f t="shared" si="59"/>
        <v>19000100</v>
      </c>
      <c r="K3827" s="243"/>
    </row>
    <row r="3828" spans="6:11">
      <c r="F3828" s="243"/>
      <c r="I3828" t="str">
        <f t="shared" si="59"/>
        <v>19000100</v>
      </c>
      <c r="K3828" s="243"/>
    </row>
    <row r="3829" spans="6:11">
      <c r="F3829" s="243"/>
      <c r="I3829" t="str">
        <f t="shared" si="59"/>
        <v>19000100</v>
      </c>
      <c r="K3829" s="243"/>
    </row>
    <row r="3830" spans="6:11">
      <c r="F3830" s="243"/>
      <c r="I3830" t="str">
        <f t="shared" si="59"/>
        <v>19000100</v>
      </c>
      <c r="K3830" s="243"/>
    </row>
    <row r="3831" spans="6:11">
      <c r="F3831" s="243"/>
      <c r="I3831" t="str">
        <f t="shared" si="59"/>
        <v>19000100</v>
      </c>
      <c r="K3831" s="243"/>
    </row>
    <row r="3832" spans="6:11">
      <c r="F3832" s="243"/>
      <c r="I3832" t="str">
        <f t="shared" si="59"/>
        <v>19000100</v>
      </c>
      <c r="K3832" s="243"/>
    </row>
    <row r="3833" spans="6:11">
      <c r="F3833" s="243"/>
      <c r="I3833" t="str">
        <f t="shared" si="59"/>
        <v>19000100</v>
      </c>
      <c r="K3833" s="243"/>
    </row>
    <row r="3834" spans="6:11">
      <c r="F3834" s="243"/>
      <c r="I3834" t="str">
        <f t="shared" si="59"/>
        <v>19000100</v>
      </c>
      <c r="K3834" s="243"/>
    </row>
    <row r="3835" spans="6:11">
      <c r="F3835" s="243"/>
      <c r="I3835" t="str">
        <f t="shared" si="59"/>
        <v>19000100</v>
      </c>
      <c r="K3835" s="243"/>
    </row>
    <row r="3836" spans="6:11">
      <c r="F3836" s="243"/>
      <c r="I3836" t="str">
        <f t="shared" si="59"/>
        <v>19000100</v>
      </c>
      <c r="K3836" s="243"/>
    </row>
    <row r="3837" spans="6:11">
      <c r="F3837" s="243"/>
      <c r="I3837" t="str">
        <f t="shared" si="59"/>
        <v>19000100</v>
      </c>
      <c r="K3837" s="243"/>
    </row>
    <row r="3838" spans="6:11">
      <c r="F3838" s="243"/>
      <c r="I3838" t="str">
        <f t="shared" si="59"/>
        <v>19000100</v>
      </c>
      <c r="K3838" s="243"/>
    </row>
    <row r="3839" spans="6:11">
      <c r="F3839" s="243"/>
      <c r="I3839" t="str">
        <f t="shared" si="59"/>
        <v>19000100</v>
      </c>
      <c r="K3839" s="243"/>
    </row>
    <row r="3840" spans="6:11">
      <c r="F3840" s="243"/>
      <c r="I3840" t="str">
        <f t="shared" si="59"/>
        <v>19000100</v>
      </c>
      <c r="K3840" s="243"/>
    </row>
    <row r="3841" spans="6:11">
      <c r="F3841" s="243"/>
      <c r="I3841" t="str">
        <f t="shared" si="59"/>
        <v>19000100</v>
      </c>
      <c r="K3841" s="243"/>
    </row>
    <row r="3842" spans="6:11">
      <c r="F3842" s="243"/>
      <c r="I3842" t="str">
        <f t="shared" ref="I3842:I3905" si="60">TEXT(F3842,"yyyymmdd")</f>
        <v>19000100</v>
      </c>
      <c r="K3842" s="243"/>
    </row>
    <row r="3843" spans="6:11">
      <c r="F3843" s="243"/>
      <c r="I3843" t="str">
        <f t="shared" si="60"/>
        <v>19000100</v>
      </c>
      <c r="K3843" s="243"/>
    </row>
    <row r="3844" spans="6:11">
      <c r="F3844" s="243"/>
      <c r="I3844" t="str">
        <f t="shared" si="60"/>
        <v>19000100</v>
      </c>
      <c r="K3844" s="243"/>
    </row>
    <row r="3845" spans="6:11">
      <c r="F3845" s="243"/>
      <c r="I3845" t="str">
        <f t="shared" si="60"/>
        <v>19000100</v>
      </c>
      <c r="K3845" s="243"/>
    </row>
    <row r="3846" spans="6:11">
      <c r="F3846" s="243"/>
      <c r="I3846" t="str">
        <f t="shared" si="60"/>
        <v>19000100</v>
      </c>
      <c r="K3846" s="243"/>
    </row>
    <row r="3847" spans="6:11">
      <c r="F3847" s="243"/>
      <c r="I3847" t="str">
        <f t="shared" si="60"/>
        <v>19000100</v>
      </c>
      <c r="K3847" s="243"/>
    </row>
    <row r="3848" spans="6:11">
      <c r="F3848" s="243"/>
      <c r="I3848" t="str">
        <f t="shared" si="60"/>
        <v>19000100</v>
      </c>
      <c r="K3848" s="243"/>
    </row>
    <row r="3849" spans="6:11">
      <c r="F3849" s="243"/>
      <c r="I3849" t="str">
        <f t="shared" si="60"/>
        <v>19000100</v>
      </c>
      <c r="K3849" s="243"/>
    </row>
    <row r="3850" spans="6:11">
      <c r="F3850" s="243"/>
      <c r="I3850" t="str">
        <f t="shared" si="60"/>
        <v>19000100</v>
      </c>
      <c r="K3850" s="243"/>
    </row>
    <row r="3851" spans="6:11">
      <c r="F3851" s="243"/>
      <c r="I3851" t="str">
        <f t="shared" si="60"/>
        <v>19000100</v>
      </c>
      <c r="K3851" s="243"/>
    </row>
    <row r="3852" spans="6:11">
      <c r="F3852" s="243"/>
      <c r="I3852" t="str">
        <f t="shared" si="60"/>
        <v>19000100</v>
      </c>
      <c r="K3852" s="243"/>
    </row>
    <row r="3853" spans="6:11">
      <c r="F3853" s="243"/>
      <c r="I3853" t="str">
        <f t="shared" si="60"/>
        <v>19000100</v>
      </c>
      <c r="K3853" s="243"/>
    </row>
    <row r="3854" spans="6:11">
      <c r="F3854" s="243"/>
      <c r="I3854" t="str">
        <f t="shared" si="60"/>
        <v>19000100</v>
      </c>
      <c r="K3854" s="243"/>
    </row>
    <row r="3855" spans="6:11">
      <c r="F3855" s="243"/>
      <c r="I3855" t="str">
        <f t="shared" si="60"/>
        <v>19000100</v>
      </c>
      <c r="K3855" s="243"/>
    </row>
    <row r="3856" spans="6:11">
      <c r="F3856" s="243"/>
      <c r="I3856" t="str">
        <f t="shared" si="60"/>
        <v>19000100</v>
      </c>
      <c r="K3856" s="243"/>
    </row>
    <row r="3857" spans="6:11">
      <c r="F3857" s="243"/>
      <c r="I3857" t="str">
        <f t="shared" si="60"/>
        <v>19000100</v>
      </c>
      <c r="K3857" s="243"/>
    </row>
    <row r="3858" spans="6:11">
      <c r="F3858" s="243"/>
      <c r="I3858" t="str">
        <f t="shared" si="60"/>
        <v>19000100</v>
      </c>
      <c r="K3858" s="243"/>
    </row>
    <row r="3859" spans="6:11">
      <c r="F3859" s="243"/>
      <c r="I3859" t="str">
        <f t="shared" si="60"/>
        <v>19000100</v>
      </c>
      <c r="K3859" s="243"/>
    </row>
    <row r="3860" spans="6:11">
      <c r="F3860" s="243"/>
      <c r="I3860" t="str">
        <f t="shared" si="60"/>
        <v>19000100</v>
      </c>
      <c r="K3860" s="243"/>
    </row>
    <row r="3861" spans="6:11">
      <c r="F3861" s="243"/>
      <c r="I3861" t="str">
        <f t="shared" si="60"/>
        <v>19000100</v>
      </c>
      <c r="K3861" s="243"/>
    </row>
    <row r="3862" spans="6:11">
      <c r="F3862" s="243"/>
      <c r="I3862" t="str">
        <f t="shared" si="60"/>
        <v>19000100</v>
      </c>
      <c r="K3862" s="243"/>
    </row>
    <row r="3863" spans="6:11">
      <c r="F3863" s="243"/>
      <c r="I3863" t="str">
        <f t="shared" si="60"/>
        <v>19000100</v>
      </c>
      <c r="K3863" s="243"/>
    </row>
    <row r="3864" spans="6:11">
      <c r="F3864" s="243"/>
      <c r="I3864" t="str">
        <f t="shared" si="60"/>
        <v>19000100</v>
      </c>
      <c r="K3864" s="243"/>
    </row>
    <row r="3865" spans="6:11">
      <c r="F3865" s="243"/>
      <c r="I3865" t="str">
        <f t="shared" si="60"/>
        <v>19000100</v>
      </c>
      <c r="K3865" s="243"/>
    </row>
    <row r="3866" spans="6:11">
      <c r="F3866" s="243"/>
      <c r="I3866" t="str">
        <f t="shared" si="60"/>
        <v>19000100</v>
      </c>
      <c r="K3866" s="243"/>
    </row>
    <row r="3867" spans="6:11">
      <c r="F3867" s="243"/>
      <c r="I3867" t="str">
        <f t="shared" si="60"/>
        <v>19000100</v>
      </c>
      <c r="K3867" s="243"/>
    </row>
    <row r="3868" spans="6:11">
      <c r="F3868" s="243"/>
      <c r="I3868" t="str">
        <f t="shared" si="60"/>
        <v>19000100</v>
      </c>
      <c r="K3868" s="243"/>
    </row>
    <row r="3869" spans="6:11">
      <c r="F3869" s="243"/>
      <c r="I3869" t="str">
        <f t="shared" si="60"/>
        <v>19000100</v>
      </c>
      <c r="K3869" s="243"/>
    </row>
    <row r="3870" spans="6:11">
      <c r="F3870" s="243"/>
      <c r="I3870" t="str">
        <f t="shared" si="60"/>
        <v>19000100</v>
      </c>
      <c r="K3870" s="243"/>
    </row>
    <row r="3871" spans="6:11">
      <c r="F3871" s="243"/>
      <c r="I3871" t="str">
        <f t="shared" si="60"/>
        <v>19000100</v>
      </c>
      <c r="K3871" s="243"/>
    </row>
    <row r="3872" spans="6:11">
      <c r="F3872" s="243"/>
      <c r="I3872" t="str">
        <f t="shared" si="60"/>
        <v>19000100</v>
      </c>
      <c r="K3872" s="243"/>
    </row>
    <row r="3873" spans="6:11">
      <c r="F3873" s="243"/>
      <c r="I3873" t="str">
        <f t="shared" si="60"/>
        <v>19000100</v>
      </c>
      <c r="K3873" s="243"/>
    </row>
    <row r="3874" spans="6:11">
      <c r="F3874" s="243"/>
      <c r="I3874" t="str">
        <f t="shared" si="60"/>
        <v>19000100</v>
      </c>
      <c r="K3874" s="243"/>
    </row>
    <row r="3875" spans="6:11">
      <c r="F3875" s="243"/>
      <c r="I3875" t="str">
        <f t="shared" si="60"/>
        <v>19000100</v>
      </c>
      <c r="K3875" s="243"/>
    </row>
    <row r="3876" spans="6:11">
      <c r="F3876" s="243"/>
      <c r="I3876" t="str">
        <f t="shared" si="60"/>
        <v>19000100</v>
      </c>
      <c r="K3876" s="243"/>
    </row>
    <row r="3877" spans="6:11">
      <c r="F3877" s="243"/>
      <c r="I3877" t="str">
        <f t="shared" si="60"/>
        <v>19000100</v>
      </c>
      <c r="K3877" s="243"/>
    </row>
    <row r="3878" spans="6:11">
      <c r="F3878" s="243"/>
      <c r="I3878" t="str">
        <f t="shared" si="60"/>
        <v>19000100</v>
      </c>
      <c r="K3878" s="243"/>
    </row>
    <row r="3879" spans="6:11">
      <c r="F3879" s="243"/>
      <c r="I3879" t="str">
        <f t="shared" si="60"/>
        <v>19000100</v>
      </c>
      <c r="K3879" s="243"/>
    </row>
    <row r="3880" spans="6:11">
      <c r="F3880" s="243"/>
      <c r="I3880" t="str">
        <f t="shared" si="60"/>
        <v>19000100</v>
      </c>
      <c r="K3880" s="243"/>
    </row>
    <row r="3881" spans="6:11">
      <c r="F3881" s="243"/>
      <c r="I3881" t="str">
        <f t="shared" si="60"/>
        <v>19000100</v>
      </c>
      <c r="K3881" s="243"/>
    </row>
    <row r="3882" spans="6:11">
      <c r="F3882" s="243"/>
      <c r="I3882" t="str">
        <f t="shared" si="60"/>
        <v>19000100</v>
      </c>
      <c r="K3882" s="243"/>
    </row>
    <row r="3883" spans="6:11">
      <c r="F3883" s="243"/>
      <c r="I3883" t="str">
        <f t="shared" si="60"/>
        <v>19000100</v>
      </c>
      <c r="K3883" s="243"/>
    </row>
    <row r="3884" spans="6:11">
      <c r="F3884" s="243"/>
      <c r="I3884" t="str">
        <f t="shared" si="60"/>
        <v>19000100</v>
      </c>
      <c r="K3884" s="243"/>
    </row>
    <row r="3885" spans="6:11">
      <c r="F3885" s="243"/>
      <c r="I3885" t="str">
        <f t="shared" si="60"/>
        <v>19000100</v>
      </c>
      <c r="K3885" s="243"/>
    </row>
    <row r="3886" spans="6:11">
      <c r="F3886" s="243"/>
      <c r="I3886" t="str">
        <f t="shared" si="60"/>
        <v>19000100</v>
      </c>
      <c r="K3886" s="243"/>
    </row>
    <row r="3887" spans="6:11">
      <c r="F3887" s="243"/>
      <c r="I3887" t="str">
        <f t="shared" si="60"/>
        <v>19000100</v>
      </c>
      <c r="K3887" s="243"/>
    </row>
    <row r="3888" spans="6:11">
      <c r="F3888" s="243"/>
      <c r="I3888" t="str">
        <f t="shared" si="60"/>
        <v>19000100</v>
      </c>
      <c r="K3888" s="243"/>
    </row>
    <row r="3889" spans="6:11">
      <c r="F3889" s="243"/>
      <c r="I3889" t="str">
        <f t="shared" si="60"/>
        <v>19000100</v>
      </c>
      <c r="K3889" s="243"/>
    </row>
    <row r="3890" spans="6:11">
      <c r="F3890" s="243"/>
      <c r="I3890" t="str">
        <f t="shared" si="60"/>
        <v>19000100</v>
      </c>
      <c r="K3890" s="243"/>
    </row>
    <row r="3891" spans="6:11">
      <c r="F3891" s="243"/>
      <c r="I3891" t="str">
        <f t="shared" si="60"/>
        <v>19000100</v>
      </c>
      <c r="K3891" s="243"/>
    </row>
    <row r="3892" spans="6:11">
      <c r="F3892" s="243"/>
      <c r="I3892" t="str">
        <f t="shared" si="60"/>
        <v>19000100</v>
      </c>
      <c r="K3892" s="243"/>
    </row>
    <row r="3893" spans="6:11">
      <c r="F3893" s="243"/>
      <c r="I3893" t="str">
        <f t="shared" si="60"/>
        <v>19000100</v>
      </c>
      <c r="K3893" s="243"/>
    </row>
    <row r="3894" spans="6:11">
      <c r="F3894" s="243"/>
      <c r="I3894" t="str">
        <f t="shared" si="60"/>
        <v>19000100</v>
      </c>
      <c r="K3894" s="243"/>
    </row>
    <row r="3895" spans="6:11">
      <c r="F3895" s="243"/>
      <c r="I3895" t="str">
        <f t="shared" si="60"/>
        <v>19000100</v>
      </c>
      <c r="K3895" s="243"/>
    </row>
    <row r="3896" spans="6:11">
      <c r="F3896" s="243"/>
      <c r="I3896" t="str">
        <f t="shared" si="60"/>
        <v>19000100</v>
      </c>
      <c r="K3896" s="243"/>
    </row>
    <row r="3897" spans="6:11">
      <c r="F3897" s="243"/>
      <c r="I3897" t="str">
        <f t="shared" si="60"/>
        <v>19000100</v>
      </c>
      <c r="K3897" s="243"/>
    </row>
    <row r="3898" spans="6:11">
      <c r="F3898" s="243"/>
      <c r="I3898" t="str">
        <f t="shared" si="60"/>
        <v>19000100</v>
      </c>
      <c r="K3898" s="243"/>
    </row>
    <row r="3899" spans="6:11">
      <c r="F3899" s="243"/>
      <c r="I3899" t="str">
        <f t="shared" si="60"/>
        <v>19000100</v>
      </c>
      <c r="K3899" s="243"/>
    </row>
    <row r="3900" spans="6:11">
      <c r="F3900" s="243"/>
      <c r="I3900" t="str">
        <f t="shared" si="60"/>
        <v>19000100</v>
      </c>
      <c r="K3900" s="243"/>
    </row>
    <row r="3901" spans="6:11">
      <c r="F3901" s="243"/>
      <c r="I3901" t="str">
        <f t="shared" si="60"/>
        <v>19000100</v>
      </c>
      <c r="K3901" s="243"/>
    </row>
    <row r="3902" spans="6:11">
      <c r="F3902" s="243"/>
      <c r="I3902" t="str">
        <f t="shared" si="60"/>
        <v>19000100</v>
      </c>
      <c r="K3902" s="243"/>
    </row>
    <row r="3903" spans="6:11">
      <c r="F3903" s="243"/>
      <c r="I3903" t="str">
        <f t="shared" si="60"/>
        <v>19000100</v>
      </c>
      <c r="K3903" s="243"/>
    </row>
    <row r="3904" spans="6:11">
      <c r="F3904" s="243"/>
      <c r="I3904" t="str">
        <f t="shared" si="60"/>
        <v>19000100</v>
      </c>
      <c r="K3904" s="243"/>
    </row>
    <row r="3905" spans="6:11">
      <c r="F3905" s="243"/>
      <c r="I3905" t="str">
        <f t="shared" si="60"/>
        <v>19000100</v>
      </c>
      <c r="K3905" s="243"/>
    </row>
    <row r="3906" spans="6:11">
      <c r="F3906" s="243"/>
      <c r="I3906" t="str">
        <f t="shared" ref="I3906:I3969" si="61">TEXT(F3906,"yyyymmdd")</f>
        <v>19000100</v>
      </c>
      <c r="K3906" s="243"/>
    </row>
    <row r="3907" spans="6:11">
      <c r="F3907" s="243"/>
      <c r="I3907" t="str">
        <f t="shared" si="61"/>
        <v>19000100</v>
      </c>
      <c r="K3907" s="243"/>
    </row>
    <row r="3908" spans="6:11">
      <c r="F3908" s="243"/>
      <c r="I3908" t="str">
        <f t="shared" si="61"/>
        <v>19000100</v>
      </c>
      <c r="K3908" s="243"/>
    </row>
    <row r="3909" spans="6:11">
      <c r="F3909" s="243"/>
      <c r="I3909" t="str">
        <f t="shared" si="61"/>
        <v>19000100</v>
      </c>
      <c r="K3909" s="243"/>
    </row>
    <row r="3910" spans="6:11">
      <c r="F3910" s="243"/>
      <c r="I3910" t="str">
        <f t="shared" si="61"/>
        <v>19000100</v>
      </c>
      <c r="K3910" s="243"/>
    </row>
    <row r="3911" spans="6:11">
      <c r="F3911" s="243"/>
      <c r="I3911" t="str">
        <f t="shared" si="61"/>
        <v>19000100</v>
      </c>
      <c r="K3911" s="243"/>
    </row>
    <row r="3912" spans="6:11">
      <c r="F3912" s="243"/>
      <c r="I3912" t="str">
        <f t="shared" si="61"/>
        <v>19000100</v>
      </c>
      <c r="K3912" s="243"/>
    </row>
    <row r="3913" spans="6:11">
      <c r="F3913" s="243"/>
      <c r="I3913" t="str">
        <f t="shared" si="61"/>
        <v>19000100</v>
      </c>
      <c r="K3913" s="243"/>
    </row>
    <row r="3914" spans="6:11">
      <c r="F3914" s="243"/>
      <c r="I3914" t="str">
        <f t="shared" si="61"/>
        <v>19000100</v>
      </c>
      <c r="K3914" s="243"/>
    </row>
    <row r="3915" spans="6:11">
      <c r="F3915" s="243"/>
      <c r="I3915" t="str">
        <f t="shared" si="61"/>
        <v>19000100</v>
      </c>
      <c r="K3915" s="243"/>
    </row>
    <row r="3916" spans="6:11">
      <c r="F3916" s="243"/>
      <c r="I3916" t="str">
        <f t="shared" si="61"/>
        <v>19000100</v>
      </c>
      <c r="K3916" s="243"/>
    </row>
    <row r="3917" spans="6:11">
      <c r="F3917" s="243"/>
      <c r="I3917" t="str">
        <f t="shared" si="61"/>
        <v>19000100</v>
      </c>
      <c r="K3917" s="243"/>
    </row>
    <row r="3918" spans="6:11">
      <c r="F3918" s="243"/>
      <c r="I3918" t="str">
        <f t="shared" si="61"/>
        <v>19000100</v>
      </c>
      <c r="K3918" s="243"/>
    </row>
    <row r="3919" spans="6:11">
      <c r="F3919" s="243"/>
      <c r="I3919" t="str">
        <f t="shared" si="61"/>
        <v>19000100</v>
      </c>
      <c r="K3919" s="243"/>
    </row>
    <row r="3920" spans="6:11">
      <c r="F3920" s="243"/>
      <c r="I3920" t="str">
        <f t="shared" si="61"/>
        <v>19000100</v>
      </c>
      <c r="K3920" s="243"/>
    </row>
    <row r="3921" spans="6:11">
      <c r="F3921" s="243"/>
      <c r="I3921" t="str">
        <f t="shared" si="61"/>
        <v>19000100</v>
      </c>
      <c r="K3921" s="243"/>
    </row>
    <row r="3922" spans="6:11">
      <c r="F3922" s="243"/>
      <c r="I3922" t="str">
        <f t="shared" si="61"/>
        <v>19000100</v>
      </c>
      <c r="K3922" s="243"/>
    </row>
    <row r="3923" spans="6:11">
      <c r="F3923" s="243"/>
      <c r="I3923" t="str">
        <f t="shared" si="61"/>
        <v>19000100</v>
      </c>
      <c r="K3923" s="243"/>
    </row>
    <row r="3924" spans="6:11">
      <c r="F3924" s="243"/>
      <c r="I3924" t="str">
        <f t="shared" si="61"/>
        <v>19000100</v>
      </c>
      <c r="K3924" s="243"/>
    </row>
    <row r="3925" spans="6:11">
      <c r="F3925" s="243"/>
      <c r="I3925" t="str">
        <f t="shared" si="61"/>
        <v>19000100</v>
      </c>
      <c r="K3925" s="243"/>
    </row>
    <row r="3926" spans="6:11">
      <c r="F3926" s="243"/>
      <c r="I3926" t="str">
        <f t="shared" si="61"/>
        <v>19000100</v>
      </c>
      <c r="K3926" s="243"/>
    </row>
    <row r="3927" spans="6:11">
      <c r="F3927" s="243"/>
      <c r="I3927" t="str">
        <f t="shared" si="61"/>
        <v>19000100</v>
      </c>
      <c r="K3927" s="243"/>
    </row>
    <row r="3928" spans="6:11">
      <c r="F3928" s="243"/>
      <c r="I3928" t="str">
        <f t="shared" si="61"/>
        <v>19000100</v>
      </c>
      <c r="K3928" s="243"/>
    </row>
    <row r="3929" spans="6:11">
      <c r="F3929" s="243"/>
      <c r="I3929" t="str">
        <f t="shared" si="61"/>
        <v>19000100</v>
      </c>
      <c r="K3929" s="243"/>
    </row>
    <row r="3930" spans="6:11">
      <c r="F3930" s="243"/>
      <c r="I3930" t="str">
        <f t="shared" si="61"/>
        <v>19000100</v>
      </c>
      <c r="K3930" s="243"/>
    </row>
    <row r="3931" spans="6:11">
      <c r="F3931" s="243"/>
      <c r="I3931" t="str">
        <f t="shared" si="61"/>
        <v>19000100</v>
      </c>
      <c r="K3931" s="243"/>
    </row>
    <row r="3932" spans="6:11">
      <c r="F3932" s="243"/>
      <c r="I3932" t="str">
        <f t="shared" si="61"/>
        <v>19000100</v>
      </c>
      <c r="K3932" s="243"/>
    </row>
    <row r="3933" spans="6:11">
      <c r="F3933" s="243"/>
      <c r="I3933" t="str">
        <f t="shared" si="61"/>
        <v>19000100</v>
      </c>
      <c r="K3933" s="243"/>
    </row>
    <row r="3934" spans="6:11">
      <c r="F3934" s="243"/>
      <c r="I3934" t="str">
        <f t="shared" si="61"/>
        <v>19000100</v>
      </c>
      <c r="K3934" s="243"/>
    </row>
    <row r="3935" spans="6:11">
      <c r="F3935" s="243"/>
      <c r="I3935" t="str">
        <f t="shared" si="61"/>
        <v>19000100</v>
      </c>
      <c r="K3935" s="243"/>
    </row>
    <row r="3936" spans="6:11">
      <c r="F3936" s="243"/>
      <c r="I3936" t="str">
        <f t="shared" si="61"/>
        <v>19000100</v>
      </c>
      <c r="K3936" s="243"/>
    </row>
    <row r="3937" spans="6:11">
      <c r="F3937" s="243"/>
      <c r="I3937" t="str">
        <f t="shared" si="61"/>
        <v>19000100</v>
      </c>
      <c r="K3937" s="243"/>
    </row>
    <row r="3938" spans="6:11">
      <c r="F3938" s="243"/>
      <c r="I3938" t="str">
        <f t="shared" si="61"/>
        <v>19000100</v>
      </c>
      <c r="K3938" s="243"/>
    </row>
    <row r="3939" spans="6:11">
      <c r="F3939" s="243"/>
      <c r="I3939" t="str">
        <f t="shared" si="61"/>
        <v>19000100</v>
      </c>
      <c r="K3939" s="243"/>
    </row>
    <row r="3940" spans="6:11">
      <c r="F3940" s="243"/>
      <c r="I3940" t="str">
        <f t="shared" si="61"/>
        <v>19000100</v>
      </c>
      <c r="K3940" s="243"/>
    </row>
    <row r="3941" spans="6:11">
      <c r="F3941" s="243"/>
      <c r="I3941" t="str">
        <f t="shared" si="61"/>
        <v>19000100</v>
      </c>
      <c r="K3941" s="243"/>
    </row>
    <row r="3942" spans="6:11">
      <c r="F3942" s="243"/>
      <c r="I3942" t="str">
        <f t="shared" si="61"/>
        <v>19000100</v>
      </c>
      <c r="K3942" s="243"/>
    </row>
    <row r="3943" spans="6:11">
      <c r="F3943" s="243"/>
      <c r="I3943" t="str">
        <f t="shared" si="61"/>
        <v>19000100</v>
      </c>
      <c r="K3943" s="243"/>
    </row>
    <row r="3944" spans="6:11">
      <c r="F3944" s="243"/>
      <c r="I3944" t="str">
        <f t="shared" si="61"/>
        <v>19000100</v>
      </c>
      <c r="K3944" s="243"/>
    </row>
    <row r="3945" spans="6:11">
      <c r="F3945" s="243"/>
      <c r="I3945" t="str">
        <f t="shared" si="61"/>
        <v>19000100</v>
      </c>
      <c r="K3945" s="243"/>
    </row>
    <row r="3946" spans="6:11">
      <c r="F3946" s="243"/>
      <c r="I3946" t="str">
        <f t="shared" si="61"/>
        <v>19000100</v>
      </c>
      <c r="K3946" s="243"/>
    </row>
    <row r="3947" spans="6:11">
      <c r="F3947" s="243"/>
      <c r="I3947" t="str">
        <f t="shared" si="61"/>
        <v>19000100</v>
      </c>
      <c r="K3947" s="243"/>
    </row>
    <row r="3948" spans="6:11">
      <c r="F3948" s="243"/>
      <c r="I3948" t="str">
        <f t="shared" si="61"/>
        <v>19000100</v>
      </c>
      <c r="K3948" s="243"/>
    </row>
    <row r="3949" spans="6:11">
      <c r="F3949" s="243"/>
      <c r="I3949" t="str">
        <f t="shared" si="61"/>
        <v>19000100</v>
      </c>
      <c r="K3949" s="243"/>
    </row>
    <row r="3950" spans="6:11">
      <c r="F3950" s="243"/>
      <c r="I3950" t="str">
        <f t="shared" si="61"/>
        <v>19000100</v>
      </c>
      <c r="K3950" s="243"/>
    </row>
    <row r="3951" spans="6:11">
      <c r="F3951" s="243"/>
      <c r="I3951" t="str">
        <f t="shared" si="61"/>
        <v>19000100</v>
      </c>
      <c r="K3951" s="243"/>
    </row>
    <row r="3952" spans="6:11">
      <c r="F3952" s="243"/>
      <c r="I3952" t="str">
        <f t="shared" si="61"/>
        <v>19000100</v>
      </c>
      <c r="K3952" s="243"/>
    </row>
    <row r="3953" spans="6:11">
      <c r="F3953" s="243"/>
      <c r="I3953" t="str">
        <f t="shared" si="61"/>
        <v>19000100</v>
      </c>
      <c r="K3953" s="243"/>
    </row>
    <row r="3954" spans="6:11">
      <c r="F3954" s="243"/>
      <c r="I3954" t="str">
        <f t="shared" si="61"/>
        <v>19000100</v>
      </c>
      <c r="K3954" s="243"/>
    </row>
    <row r="3955" spans="6:11">
      <c r="F3955" s="243"/>
      <c r="I3955" t="str">
        <f t="shared" si="61"/>
        <v>19000100</v>
      </c>
      <c r="K3955" s="243"/>
    </row>
    <row r="3956" spans="6:11">
      <c r="F3956" s="243"/>
      <c r="I3956" t="str">
        <f t="shared" si="61"/>
        <v>19000100</v>
      </c>
      <c r="K3956" s="243"/>
    </row>
    <row r="3957" spans="6:11">
      <c r="F3957" s="243"/>
      <c r="I3957" t="str">
        <f t="shared" si="61"/>
        <v>19000100</v>
      </c>
      <c r="K3957" s="243"/>
    </row>
    <row r="3958" spans="6:11">
      <c r="F3958" s="243"/>
      <c r="I3958" t="str">
        <f t="shared" si="61"/>
        <v>19000100</v>
      </c>
      <c r="K3958" s="243"/>
    </row>
    <row r="3959" spans="6:11">
      <c r="F3959" s="243"/>
      <c r="I3959" t="str">
        <f t="shared" si="61"/>
        <v>19000100</v>
      </c>
      <c r="K3959" s="243"/>
    </row>
    <row r="3960" spans="6:11">
      <c r="F3960" s="243"/>
      <c r="I3960" t="str">
        <f t="shared" si="61"/>
        <v>19000100</v>
      </c>
      <c r="K3960" s="243"/>
    </row>
    <row r="3961" spans="6:11">
      <c r="F3961" s="243"/>
      <c r="I3961" t="str">
        <f t="shared" si="61"/>
        <v>19000100</v>
      </c>
      <c r="K3961" s="243"/>
    </row>
    <row r="3962" spans="6:11">
      <c r="F3962" s="243"/>
      <c r="I3962" t="str">
        <f t="shared" si="61"/>
        <v>19000100</v>
      </c>
      <c r="K3962" s="243"/>
    </row>
    <row r="3963" spans="6:11">
      <c r="F3963" s="243"/>
      <c r="I3963" t="str">
        <f t="shared" si="61"/>
        <v>19000100</v>
      </c>
      <c r="K3963" s="243"/>
    </row>
    <row r="3964" spans="6:11">
      <c r="F3964" s="243"/>
      <c r="I3964" t="str">
        <f t="shared" si="61"/>
        <v>19000100</v>
      </c>
      <c r="K3964" s="243"/>
    </row>
    <row r="3965" spans="6:11">
      <c r="F3965" s="243"/>
      <c r="I3965" t="str">
        <f t="shared" si="61"/>
        <v>19000100</v>
      </c>
      <c r="K3965" s="243"/>
    </row>
    <row r="3966" spans="6:11">
      <c r="F3966" s="243"/>
      <c r="I3966" t="str">
        <f t="shared" si="61"/>
        <v>19000100</v>
      </c>
      <c r="K3966" s="243"/>
    </row>
    <row r="3967" spans="6:11">
      <c r="F3967" s="243"/>
      <c r="I3967" t="str">
        <f t="shared" si="61"/>
        <v>19000100</v>
      </c>
      <c r="K3967" s="243"/>
    </row>
    <row r="3968" spans="6:11">
      <c r="F3968" s="243"/>
      <c r="I3968" t="str">
        <f t="shared" si="61"/>
        <v>19000100</v>
      </c>
      <c r="K3968" s="243"/>
    </row>
    <row r="3969" spans="6:11">
      <c r="F3969" s="243"/>
      <c r="I3969" t="str">
        <f t="shared" si="61"/>
        <v>19000100</v>
      </c>
      <c r="K3969" s="243"/>
    </row>
    <row r="3970" spans="6:11">
      <c r="F3970" s="243"/>
      <c r="I3970" t="str">
        <f t="shared" ref="I3970:I4033" si="62">TEXT(F3970,"yyyymmdd")</f>
        <v>19000100</v>
      </c>
      <c r="K3970" s="243"/>
    </row>
    <row r="3971" spans="6:11">
      <c r="F3971" s="243"/>
      <c r="I3971" t="str">
        <f t="shared" si="62"/>
        <v>19000100</v>
      </c>
      <c r="K3971" s="243"/>
    </row>
    <row r="3972" spans="6:11">
      <c r="F3972" s="243"/>
      <c r="I3972" t="str">
        <f t="shared" si="62"/>
        <v>19000100</v>
      </c>
      <c r="K3972" s="243"/>
    </row>
    <row r="3973" spans="6:11">
      <c r="F3973" s="243"/>
      <c r="I3973" t="str">
        <f t="shared" si="62"/>
        <v>19000100</v>
      </c>
      <c r="K3973" s="243"/>
    </row>
    <row r="3974" spans="6:11">
      <c r="F3974" s="243"/>
      <c r="I3974" t="str">
        <f t="shared" si="62"/>
        <v>19000100</v>
      </c>
      <c r="K3974" s="243"/>
    </row>
    <row r="3975" spans="6:11">
      <c r="F3975" s="243"/>
      <c r="I3975" t="str">
        <f t="shared" si="62"/>
        <v>19000100</v>
      </c>
      <c r="K3975" s="243"/>
    </row>
    <row r="3976" spans="6:11">
      <c r="F3976" s="243"/>
      <c r="I3976" t="str">
        <f t="shared" si="62"/>
        <v>19000100</v>
      </c>
      <c r="K3976" s="243"/>
    </row>
    <row r="3977" spans="6:11">
      <c r="F3977" s="243"/>
      <c r="I3977" t="str">
        <f t="shared" si="62"/>
        <v>19000100</v>
      </c>
      <c r="K3977" s="243"/>
    </row>
    <row r="3978" spans="6:11">
      <c r="F3978" s="243"/>
      <c r="I3978" t="str">
        <f t="shared" si="62"/>
        <v>19000100</v>
      </c>
      <c r="K3978" s="243"/>
    </row>
    <row r="3979" spans="6:11">
      <c r="F3979" s="243"/>
      <c r="I3979" t="str">
        <f t="shared" si="62"/>
        <v>19000100</v>
      </c>
      <c r="K3979" s="243"/>
    </row>
    <row r="3980" spans="6:11">
      <c r="F3980" s="243"/>
      <c r="I3980" t="str">
        <f t="shared" si="62"/>
        <v>19000100</v>
      </c>
      <c r="K3980" s="243"/>
    </row>
    <row r="3981" spans="6:11">
      <c r="F3981" s="243"/>
      <c r="I3981" t="str">
        <f t="shared" si="62"/>
        <v>19000100</v>
      </c>
      <c r="K3981" s="243"/>
    </row>
    <row r="3982" spans="6:11">
      <c r="F3982" s="243"/>
      <c r="I3982" t="str">
        <f t="shared" si="62"/>
        <v>19000100</v>
      </c>
      <c r="K3982" s="243"/>
    </row>
    <row r="3983" spans="6:11">
      <c r="F3983" s="243"/>
      <c r="I3983" t="str">
        <f t="shared" si="62"/>
        <v>19000100</v>
      </c>
      <c r="K3983" s="243"/>
    </row>
    <row r="3984" spans="6:11">
      <c r="F3984" s="243"/>
      <c r="I3984" t="str">
        <f t="shared" si="62"/>
        <v>19000100</v>
      </c>
      <c r="K3984" s="243"/>
    </row>
    <row r="3985" spans="6:11">
      <c r="F3985" s="243"/>
      <c r="I3985" t="str">
        <f t="shared" si="62"/>
        <v>19000100</v>
      </c>
      <c r="K3985" s="243"/>
    </row>
    <row r="3986" spans="6:11">
      <c r="F3986" s="243"/>
      <c r="I3986" t="str">
        <f t="shared" si="62"/>
        <v>19000100</v>
      </c>
      <c r="K3986" s="243"/>
    </row>
    <row r="3987" spans="6:11">
      <c r="F3987" s="243"/>
      <c r="I3987" t="str">
        <f t="shared" si="62"/>
        <v>19000100</v>
      </c>
      <c r="K3987" s="243"/>
    </row>
    <row r="3988" spans="6:11">
      <c r="F3988" s="243"/>
      <c r="I3988" t="str">
        <f t="shared" si="62"/>
        <v>19000100</v>
      </c>
      <c r="K3988" s="243"/>
    </row>
    <row r="3989" spans="6:11">
      <c r="F3989" s="243"/>
      <c r="I3989" t="str">
        <f t="shared" si="62"/>
        <v>19000100</v>
      </c>
      <c r="K3989" s="243"/>
    </row>
    <row r="3990" spans="6:11">
      <c r="F3990" s="243"/>
      <c r="I3990" t="str">
        <f t="shared" si="62"/>
        <v>19000100</v>
      </c>
      <c r="K3990" s="243"/>
    </row>
    <row r="3991" spans="6:11">
      <c r="F3991" s="243"/>
      <c r="I3991" t="str">
        <f t="shared" si="62"/>
        <v>19000100</v>
      </c>
      <c r="K3991" s="243"/>
    </row>
    <row r="3992" spans="6:11">
      <c r="F3992" s="243"/>
      <c r="I3992" t="str">
        <f t="shared" si="62"/>
        <v>19000100</v>
      </c>
      <c r="K3992" s="243"/>
    </row>
    <row r="3993" spans="6:11">
      <c r="F3993" s="243"/>
      <c r="I3993" t="str">
        <f t="shared" si="62"/>
        <v>19000100</v>
      </c>
      <c r="K3993" s="243"/>
    </row>
    <row r="3994" spans="6:11">
      <c r="F3994" s="243"/>
      <c r="I3994" t="str">
        <f t="shared" si="62"/>
        <v>19000100</v>
      </c>
      <c r="K3994" s="243"/>
    </row>
    <row r="3995" spans="6:11">
      <c r="F3995" s="243"/>
      <c r="I3995" t="str">
        <f t="shared" si="62"/>
        <v>19000100</v>
      </c>
      <c r="K3995" s="243"/>
    </row>
    <row r="3996" spans="6:11">
      <c r="F3996" s="243"/>
      <c r="I3996" t="str">
        <f t="shared" si="62"/>
        <v>19000100</v>
      </c>
      <c r="K3996" s="243"/>
    </row>
    <row r="3997" spans="6:11">
      <c r="F3997" s="243"/>
      <c r="I3997" t="str">
        <f t="shared" si="62"/>
        <v>19000100</v>
      </c>
      <c r="K3997" s="243"/>
    </row>
    <row r="3998" spans="6:11">
      <c r="F3998" s="243"/>
      <c r="I3998" t="str">
        <f t="shared" si="62"/>
        <v>19000100</v>
      </c>
      <c r="K3998" s="243"/>
    </row>
    <row r="3999" spans="6:11">
      <c r="F3999" s="243"/>
      <c r="I3999" t="str">
        <f t="shared" si="62"/>
        <v>19000100</v>
      </c>
      <c r="K3999" s="243"/>
    </row>
    <row r="4000" spans="6:11">
      <c r="F4000" s="243"/>
      <c r="I4000" t="str">
        <f t="shared" si="62"/>
        <v>19000100</v>
      </c>
      <c r="K4000" s="243"/>
    </row>
    <row r="4001" spans="6:11">
      <c r="F4001" s="243"/>
      <c r="I4001" t="str">
        <f t="shared" si="62"/>
        <v>19000100</v>
      </c>
      <c r="K4001" s="243"/>
    </row>
    <row r="4002" spans="6:11">
      <c r="F4002" s="243"/>
      <c r="I4002" t="str">
        <f t="shared" si="62"/>
        <v>19000100</v>
      </c>
      <c r="K4002" s="243"/>
    </row>
    <row r="4003" spans="6:11">
      <c r="F4003" s="243"/>
      <c r="I4003" t="str">
        <f t="shared" si="62"/>
        <v>19000100</v>
      </c>
      <c r="K4003" s="243"/>
    </row>
    <row r="4004" spans="6:11">
      <c r="F4004" s="243"/>
      <c r="I4004" t="str">
        <f t="shared" si="62"/>
        <v>19000100</v>
      </c>
      <c r="K4004" s="243"/>
    </row>
    <row r="4005" spans="6:11">
      <c r="F4005" s="243"/>
      <c r="I4005" t="str">
        <f t="shared" si="62"/>
        <v>19000100</v>
      </c>
      <c r="K4005" s="243"/>
    </row>
    <row r="4006" spans="6:11">
      <c r="F4006" s="243"/>
      <c r="I4006" t="str">
        <f t="shared" si="62"/>
        <v>19000100</v>
      </c>
      <c r="K4006" s="243"/>
    </row>
    <row r="4007" spans="6:11">
      <c r="F4007" s="243"/>
      <c r="I4007" t="str">
        <f t="shared" si="62"/>
        <v>19000100</v>
      </c>
      <c r="K4007" s="243"/>
    </row>
    <row r="4008" spans="6:11">
      <c r="F4008" s="243"/>
      <c r="I4008" t="str">
        <f t="shared" si="62"/>
        <v>19000100</v>
      </c>
      <c r="K4008" s="243"/>
    </row>
    <row r="4009" spans="6:11">
      <c r="F4009" s="243"/>
      <c r="I4009" t="str">
        <f t="shared" si="62"/>
        <v>19000100</v>
      </c>
      <c r="K4009" s="243"/>
    </row>
    <row r="4010" spans="6:11">
      <c r="F4010" s="243"/>
      <c r="I4010" t="str">
        <f t="shared" si="62"/>
        <v>19000100</v>
      </c>
      <c r="K4010" s="243"/>
    </row>
    <row r="4011" spans="6:11">
      <c r="F4011" s="243"/>
      <c r="I4011" t="str">
        <f t="shared" si="62"/>
        <v>19000100</v>
      </c>
      <c r="K4011" s="243"/>
    </row>
    <row r="4012" spans="6:11">
      <c r="F4012" s="243"/>
      <c r="I4012" t="str">
        <f t="shared" si="62"/>
        <v>19000100</v>
      </c>
      <c r="K4012" s="243"/>
    </row>
    <row r="4013" spans="6:11">
      <c r="F4013" s="243"/>
      <c r="I4013" t="str">
        <f t="shared" si="62"/>
        <v>19000100</v>
      </c>
      <c r="K4013" s="243"/>
    </row>
    <row r="4014" spans="6:11">
      <c r="F4014" s="243"/>
      <c r="I4014" t="str">
        <f t="shared" si="62"/>
        <v>19000100</v>
      </c>
      <c r="K4014" s="243"/>
    </row>
    <row r="4015" spans="6:11">
      <c r="F4015" s="243"/>
      <c r="I4015" t="str">
        <f t="shared" si="62"/>
        <v>19000100</v>
      </c>
      <c r="K4015" s="243"/>
    </row>
    <row r="4016" spans="6:11">
      <c r="F4016" s="243"/>
      <c r="I4016" t="str">
        <f t="shared" si="62"/>
        <v>19000100</v>
      </c>
      <c r="K4016" s="243"/>
    </row>
    <row r="4017" spans="6:11">
      <c r="F4017" s="243"/>
      <c r="I4017" t="str">
        <f t="shared" si="62"/>
        <v>19000100</v>
      </c>
      <c r="K4017" s="243"/>
    </row>
    <row r="4018" spans="6:11">
      <c r="F4018" s="243"/>
      <c r="I4018" t="str">
        <f t="shared" si="62"/>
        <v>19000100</v>
      </c>
      <c r="K4018" s="243"/>
    </row>
    <row r="4019" spans="6:11">
      <c r="F4019" s="243"/>
      <c r="I4019" t="str">
        <f t="shared" si="62"/>
        <v>19000100</v>
      </c>
      <c r="K4019" s="243"/>
    </row>
    <row r="4020" spans="6:11">
      <c r="F4020" s="243"/>
      <c r="I4020" t="str">
        <f t="shared" si="62"/>
        <v>19000100</v>
      </c>
      <c r="K4020" s="243"/>
    </row>
    <row r="4021" spans="6:11">
      <c r="F4021" s="243"/>
      <c r="I4021" t="str">
        <f t="shared" si="62"/>
        <v>19000100</v>
      </c>
      <c r="K4021" s="243"/>
    </row>
    <row r="4022" spans="6:11">
      <c r="F4022" s="243"/>
      <c r="I4022" t="str">
        <f t="shared" si="62"/>
        <v>19000100</v>
      </c>
      <c r="K4022" s="243"/>
    </row>
    <row r="4023" spans="6:11">
      <c r="F4023" s="243"/>
      <c r="I4023" t="str">
        <f t="shared" si="62"/>
        <v>19000100</v>
      </c>
      <c r="K4023" s="243"/>
    </row>
    <row r="4024" spans="6:11">
      <c r="F4024" s="243"/>
      <c r="I4024" t="str">
        <f t="shared" si="62"/>
        <v>19000100</v>
      </c>
      <c r="K4024" s="243"/>
    </row>
    <row r="4025" spans="6:11">
      <c r="F4025" s="243"/>
      <c r="I4025" t="str">
        <f t="shared" si="62"/>
        <v>19000100</v>
      </c>
      <c r="K4025" s="243"/>
    </row>
    <row r="4026" spans="6:11">
      <c r="F4026" s="243"/>
      <c r="I4026" t="str">
        <f t="shared" si="62"/>
        <v>19000100</v>
      </c>
      <c r="K4026" s="243"/>
    </row>
    <row r="4027" spans="6:11">
      <c r="F4027" s="243"/>
      <c r="I4027" t="str">
        <f t="shared" si="62"/>
        <v>19000100</v>
      </c>
      <c r="K4027" s="243"/>
    </row>
    <row r="4028" spans="6:11">
      <c r="F4028" s="243"/>
      <c r="I4028" t="str">
        <f t="shared" si="62"/>
        <v>19000100</v>
      </c>
      <c r="K4028" s="243"/>
    </row>
    <row r="4029" spans="6:11">
      <c r="F4029" s="243"/>
      <c r="I4029" t="str">
        <f t="shared" si="62"/>
        <v>19000100</v>
      </c>
      <c r="K4029" s="243"/>
    </row>
    <row r="4030" spans="6:11">
      <c r="F4030" s="243"/>
      <c r="I4030" t="str">
        <f t="shared" si="62"/>
        <v>19000100</v>
      </c>
      <c r="K4030" s="243"/>
    </row>
    <row r="4031" spans="6:11">
      <c r="F4031" s="243"/>
      <c r="I4031" t="str">
        <f t="shared" si="62"/>
        <v>19000100</v>
      </c>
      <c r="K4031" s="243"/>
    </row>
    <row r="4032" spans="6:11">
      <c r="F4032" s="243"/>
      <c r="I4032" t="str">
        <f t="shared" si="62"/>
        <v>19000100</v>
      </c>
      <c r="K4032" s="243"/>
    </row>
    <row r="4033" spans="6:11">
      <c r="F4033" s="243"/>
      <c r="I4033" t="str">
        <f t="shared" si="62"/>
        <v>19000100</v>
      </c>
      <c r="K4033" s="243"/>
    </row>
    <row r="4034" spans="6:11">
      <c r="F4034" s="243"/>
      <c r="I4034" t="str">
        <f t="shared" ref="I4034:I4097" si="63">TEXT(F4034,"yyyymmdd")</f>
        <v>19000100</v>
      </c>
      <c r="K4034" s="243"/>
    </row>
    <row r="4035" spans="6:11">
      <c r="F4035" s="243"/>
      <c r="I4035" t="str">
        <f t="shared" si="63"/>
        <v>19000100</v>
      </c>
      <c r="K4035" s="243"/>
    </row>
    <row r="4036" spans="6:11">
      <c r="F4036" s="243"/>
      <c r="I4036" t="str">
        <f t="shared" si="63"/>
        <v>19000100</v>
      </c>
      <c r="K4036" s="243"/>
    </row>
    <row r="4037" spans="6:11">
      <c r="F4037" s="243"/>
      <c r="I4037" t="str">
        <f t="shared" si="63"/>
        <v>19000100</v>
      </c>
      <c r="K4037" s="243"/>
    </row>
    <row r="4038" spans="6:11">
      <c r="F4038" s="243"/>
      <c r="I4038" t="str">
        <f t="shared" si="63"/>
        <v>19000100</v>
      </c>
      <c r="K4038" s="243"/>
    </row>
    <row r="4039" spans="6:11">
      <c r="F4039" s="243"/>
      <c r="I4039" t="str">
        <f t="shared" si="63"/>
        <v>19000100</v>
      </c>
      <c r="K4039" s="243"/>
    </row>
    <row r="4040" spans="6:11">
      <c r="F4040" s="243"/>
      <c r="I4040" t="str">
        <f t="shared" si="63"/>
        <v>19000100</v>
      </c>
      <c r="K4040" s="243"/>
    </row>
    <row r="4041" spans="6:11">
      <c r="F4041" s="243"/>
      <c r="I4041" t="str">
        <f t="shared" si="63"/>
        <v>19000100</v>
      </c>
      <c r="K4041" s="243"/>
    </row>
    <row r="4042" spans="6:11">
      <c r="F4042" s="243"/>
      <c r="I4042" t="str">
        <f t="shared" si="63"/>
        <v>19000100</v>
      </c>
      <c r="K4042" s="243"/>
    </row>
    <row r="4043" spans="6:11">
      <c r="F4043" s="243"/>
      <c r="I4043" t="str">
        <f t="shared" si="63"/>
        <v>19000100</v>
      </c>
      <c r="K4043" s="243"/>
    </row>
    <row r="4044" spans="6:11">
      <c r="F4044" s="243"/>
      <c r="I4044" t="str">
        <f t="shared" si="63"/>
        <v>19000100</v>
      </c>
      <c r="K4044" s="243"/>
    </row>
    <row r="4045" spans="6:11">
      <c r="F4045" s="243"/>
      <c r="I4045" t="str">
        <f t="shared" si="63"/>
        <v>19000100</v>
      </c>
      <c r="K4045" s="243"/>
    </row>
    <row r="4046" spans="6:11">
      <c r="F4046" s="243"/>
      <c r="I4046" t="str">
        <f t="shared" si="63"/>
        <v>19000100</v>
      </c>
      <c r="K4046" s="243"/>
    </row>
    <row r="4047" spans="6:11">
      <c r="F4047" s="243"/>
      <c r="I4047" t="str">
        <f t="shared" si="63"/>
        <v>19000100</v>
      </c>
      <c r="K4047" s="243"/>
    </row>
    <row r="4048" spans="6:11">
      <c r="F4048" s="243"/>
      <c r="I4048" t="str">
        <f t="shared" si="63"/>
        <v>19000100</v>
      </c>
      <c r="K4048" s="243"/>
    </row>
    <row r="4049" spans="6:11">
      <c r="F4049" s="243"/>
      <c r="I4049" t="str">
        <f t="shared" si="63"/>
        <v>19000100</v>
      </c>
      <c r="K4049" s="243"/>
    </row>
    <row r="4050" spans="6:11">
      <c r="F4050" s="243"/>
      <c r="I4050" t="str">
        <f t="shared" si="63"/>
        <v>19000100</v>
      </c>
      <c r="K4050" s="243"/>
    </row>
    <row r="4051" spans="6:11">
      <c r="F4051" s="243"/>
      <c r="I4051" t="str">
        <f t="shared" si="63"/>
        <v>19000100</v>
      </c>
      <c r="K4051" s="243"/>
    </row>
    <row r="4052" spans="6:11">
      <c r="F4052" s="243"/>
      <c r="I4052" t="str">
        <f t="shared" si="63"/>
        <v>19000100</v>
      </c>
      <c r="K4052" s="243"/>
    </row>
    <row r="4053" spans="6:11">
      <c r="F4053" s="243"/>
      <c r="I4053" t="str">
        <f t="shared" si="63"/>
        <v>19000100</v>
      </c>
      <c r="K4053" s="243"/>
    </row>
    <row r="4054" spans="6:11">
      <c r="F4054" s="243"/>
      <c r="I4054" t="str">
        <f t="shared" si="63"/>
        <v>19000100</v>
      </c>
      <c r="K4054" s="243"/>
    </row>
    <row r="4055" spans="6:11">
      <c r="F4055" s="243"/>
      <c r="I4055" t="str">
        <f t="shared" si="63"/>
        <v>19000100</v>
      </c>
      <c r="K4055" s="243"/>
    </row>
    <row r="4056" spans="6:11">
      <c r="F4056" s="243"/>
      <c r="I4056" t="str">
        <f t="shared" si="63"/>
        <v>19000100</v>
      </c>
      <c r="K4056" s="243"/>
    </row>
    <row r="4057" spans="6:11">
      <c r="F4057" s="243"/>
      <c r="I4057" t="str">
        <f t="shared" si="63"/>
        <v>19000100</v>
      </c>
      <c r="K4057" s="243"/>
    </row>
    <row r="4058" spans="6:11">
      <c r="F4058" s="243"/>
      <c r="I4058" t="str">
        <f t="shared" si="63"/>
        <v>19000100</v>
      </c>
      <c r="K4058" s="243"/>
    </row>
    <row r="4059" spans="6:11">
      <c r="F4059" s="243"/>
      <c r="I4059" t="str">
        <f t="shared" si="63"/>
        <v>19000100</v>
      </c>
      <c r="K4059" s="243"/>
    </row>
    <row r="4060" spans="6:11">
      <c r="F4060" s="243"/>
      <c r="I4060" t="str">
        <f t="shared" si="63"/>
        <v>19000100</v>
      </c>
      <c r="K4060" s="243"/>
    </row>
    <row r="4061" spans="6:11">
      <c r="F4061" s="243"/>
      <c r="I4061" t="str">
        <f t="shared" si="63"/>
        <v>19000100</v>
      </c>
      <c r="K4061" s="243"/>
    </row>
    <row r="4062" spans="6:11">
      <c r="F4062" s="243"/>
      <c r="I4062" t="str">
        <f t="shared" si="63"/>
        <v>19000100</v>
      </c>
      <c r="K4062" s="243"/>
    </row>
    <row r="4063" spans="6:11">
      <c r="F4063" s="243"/>
      <c r="I4063" t="str">
        <f t="shared" si="63"/>
        <v>19000100</v>
      </c>
      <c r="K4063" s="243"/>
    </row>
    <row r="4064" spans="6:11">
      <c r="F4064" s="243"/>
      <c r="I4064" t="str">
        <f t="shared" si="63"/>
        <v>19000100</v>
      </c>
      <c r="K4064" s="243"/>
    </row>
    <row r="4065" spans="6:11">
      <c r="F4065" s="243"/>
      <c r="I4065" t="str">
        <f t="shared" si="63"/>
        <v>19000100</v>
      </c>
      <c r="K4065" s="243"/>
    </row>
    <row r="4066" spans="6:11">
      <c r="F4066" s="243"/>
      <c r="I4066" t="str">
        <f t="shared" si="63"/>
        <v>19000100</v>
      </c>
      <c r="K4066" s="243"/>
    </row>
    <row r="4067" spans="6:11">
      <c r="F4067" s="243"/>
      <c r="I4067" t="str">
        <f t="shared" si="63"/>
        <v>19000100</v>
      </c>
      <c r="K4067" s="243"/>
    </row>
    <row r="4068" spans="6:11">
      <c r="F4068" s="243"/>
      <c r="I4068" t="str">
        <f t="shared" si="63"/>
        <v>19000100</v>
      </c>
      <c r="K4068" s="243"/>
    </row>
    <row r="4069" spans="6:11">
      <c r="F4069" s="243"/>
      <c r="I4069" t="str">
        <f t="shared" si="63"/>
        <v>19000100</v>
      </c>
      <c r="K4069" s="243"/>
    </row>
    <row r="4070" spans="6:11">
      <c r="F4070" s="243"/>
      <c r="I4070" t="str">
        <f t="shared" si="63"/>
        <v>19000100</v>
      </c>
      <c r="K4070" s="243"/>
    </row>
    <row r="4071" spans="6:11">
      <c r="F4071" s="243"/>
      <c r="I4071" t="str">
        <f t="shared" si="63"/>
        <v>19000100</v>
      </c>
      <c r="K4071" s="243"/>
    </row>
    <row r="4072" spans="6:11">
      <c r="F4072" s="243"/>
      <c r="I4072" t="str">
        <f t="shared" si="63"/>
        <v>19000100</v>
      </c>
      <c r="K4072" s="243"/>
    </row>
    <row r="4073" spans="6:11">
      <c r="F4073" s="243"/>
      <c r="I4073" t="str">
        <f t="shared" si="63"/>
        <v>19000100</v>
      </c>
      <c r="K4073" s="243"/>
    </row>
    <row r="4074" spans="6:11">
      <c r="F4074" s="243"/>
      <c r="I4074" t="str">
        <f t="shared" si="63"/>
        <v>19000100</v>
      </c>
      <c r="K4074" s="243"/>
    </row>
    <row r="4075" spans="6:11">
      <c r="F4075" s="243"/>
      <c r="I4075" t="str">
        <f t="shared" si="63"/>
        <v>19000100</v>
      </c>
      <c r="K4075" s="243"/>
    </row>
    <row r="4076" spans="6:11">
      <c r="F4076" s="243"/>
      <c r="I4076" t="str">
        <f t="shared" si="63"/>
        <v>19000100</v>
      </c>
      <c r="K4076" s="243"/>
    </row>
    <row r="4077" spans="6:11">
      <c r="F4077" s="243"/>
      <c r="I4077" t="str">
        <f t="shared" si="63"/>
        <v>19000100</v>
      </c>
      <c r="K4077" s="243"/>
    </row>
    <row r="4078" spans="6:11">
      <c r="F4078" s="243"/>
      <c r="I4078" t="str">
        <f t="shared" si="63"/>
        <v>19000100</v>
      </c>
      <c r="K4078" s="243"/>
    </row>
    <row r="4079" spans="6:11">
      <c r="F4079" s="243"/>
      <c r="I4079" t="str">
        <f t="shared" si="63"/>
        <v>19000100</v>
      </c>
      <c r="K4079" s="243"/>
    </row>
    <row r="4080" spans="6:11">
      <c r="F4080" s="243"/>
      <c r="I4080" t="str">
        <f t="shared" si="63"/>
        <v>19000100</v>
      </c>
      <c r="K4080" s="243"/>
    </row>
    <row r="4081" spans="6:11">
      <c r="F4081" s="243"/>
      <c r="I4081" t="str">
        <f t="shared" si="63"/>
        <v>19000100</v>
      </c>
      <c r="K4081" s="243"/>
    </row>
    <row r="4082" spans="6:11">
      <c r="F4082" s="243"/>
      <c r="I4082" t="str">
        <f t="shared" si="63"/>
        <v>19000100</v>
      </c>
      <c r="K4082" s="243"/>
    </row>
    <row r="4083" spans="6:11">
      <c r="F4083" s="243"/>
      <c r="I4083" t="str">
        <f t="shared" si="63"/>
        <v>19000100</v>
      </c>
      <c r="K4083" s="243"/>
    </row>
    <row r="4084" spans="6:11">
      <c r="F4084" s="243"/>
      <c r="I4084" t="str">
        <f t="shared" si="63"/>
        <v>19000100</v>
      </c>
      <c r="K4084" s="243"/>
    </row>
    <row r="4085" spans="6:11">
      <c r="F4085" s="243"/>
      <c r="I4085" t="str">
        <f t="shared" si="63"/>
        <v>19000100</v>
      </c>
      <c r="K4085" s="243"/>
    </row>
    <row r="4086" spans="6:11">
      <c r="F4086" s="243"/>
      <c r="I4086" t="str">
        <f t="shared" si="63"/>
        <v>19000100</v>
      </c>
      <c r="K4086" s="243"/>
    </row>
    <row r="4087" spans="6:11">
      <c r="F4087" s="243"/>
      <c r="I4087" t="str">
        <f t="shared" si="63"/>
        <v>19000100</v>
      </c>
      <c r="K4087" s="243"/>
    </row>
    <row r="4088" spans="6:11">
      <c r="F4088" s="243"/>
      <c r="I4088" t="str">
        <f t="shared" si="63"/>
        <v>19000100</v>
      </c>
      <c r="K4088" s="243"/>
    </row>
    <row r="4089" spans="6:11">
      <c r="F4089" s="243"/>
      <c r="I4089" t="str">
        <f t="shared" si="63"/>
        <v>19000100</v>
      </c>
      <c r="K4089" s="243"/>
    </row>
    <row r="4090" spans="6:11">
      <c r="F4090" s="243"/>
      <c r="I4090" t="str">
        <f t="shared" si="63"/>
        <v>19000100</v>
      </c>
      <c r="K4090" s="243"/>
    </row>
    <row r="4091" spans="6:11">
      <c r="F4091" s="243"/>
      <c r="I4091" t="str">
        <f t="shared" si="63"/>
        <v>19000100</v>
      </c>
      <c r="K4091" s="243"/>
    </row>
    <row r="4092" spans="6:11">
      <c r="F4092" s="243"/>
      <c r="I4092" t="str">
        <f t="shared" si="63"/>
        <v>19000100</v>
      </c>
      <c r="K4092" s="243"/>
    </row>
    <row r="4093" spans="6:11">
      <c r="F4093" s="243"/>
      <c r="I4093" t="str">
        <f t="shared" si="63"/>
        <v>19000100</v>
      </c>
      <c r="K4093" s="243"/>
    </row>
    <row r="4094" spans="6:11">
      <c r="F4094" s="243"/>
      <c r="I4094" t="str">
        <f t="shared" si="63"/>
        <v>19000100</v>
      </c>
      <c r="K4094" s="243"/>
    </row>
    <row r="4095" spans="6:11">
      <c r="F4095" s="243"/>
      <c r="I4095" t="str">
        <f t="shared" si="63"/>
        <v>19000100</v>
      </c>
      <c r="K4095" s="243"/>
    </row>
    <row r="4096" spans="6:11">
      <c r="F4096" s="243"/>
      <c r="I4096" t="str">
        <f t="shared" si="63"/>
        <v>19000100</v>
      </c>
      <c r="K4096" s="243"/>
    </row>
    <row r="4097" spans="6:11">
      <c r="F4097" s="243"/>
      <c r="I4097" t="str">
        <f t="shared" si="63"/>
        <v>19000100</v>
      </c>
      <c r="K4097" s="243"/>
    </row>
    <row r="4098" spans="6:11">
      <c r="F4098" s="243"/>
      <c r="I4098" t="str">
        <f t="shared" ref="I4098:I4161" si="64">TEXT(F4098,"yyyymmdd")</f>
        <v>19000100</v>
      </c>
      <c r="K4098" s="243"/>
    </row>
    <row r="4099" spans="6:11">
      <c r="F4099" s="243"/>
      <c r="I4099" t="str">
        <f t="shared" si="64"/>
        <v>19000100</v>
      </c>
      <c r="K4099" s="243"/>
    </row>
    <row r="4100" spans="6:11">
      <c r="F4100" s="243"/>
      <c r="I4100" t="str">
        <f t="shared" si="64"/>
        <v>19000100</v>
      </c>
      <c r="K4100" s="243"/>
    </row>
    <row r="4101" spans="6:11">
      <c r="F4101" s="243"/>
      <c r="I4101" t="str">
        <f t="shared" si="64"/>
        <v>19000100</v>
      </c>
      <c r="K4101" s="243"/>
    </row>
    <row r="4102" spans="6:11">
      <c r="F4102" s="243"/>
      <c r="I4102" t="str">
        <f t="shared" si="64"/>
        <v>19000100</v>
      </c>
      <c r="K4102" s="243"/>
    </row>
    <row r="4103" spans="6:11">
      <c r="F4103" s="243"/>
      <c r="I4103" t="str">
        <f t="shared" si="64"/>
        <v>19000100</v>
      </c>
      <c r="K4103" s="243"/>
    </row>
    <row r="4104" spans="6:11">
      <c r="F4104" s="243"/>
      <c r="I4104" t="str">
        <f t="shared" si="64"/>
        <v>19000100</v>
      </c>
      <c r="K4104" s="243"/>
    </row>
    <row r="4105" spans="6:11">
      <c r="F4105" s="243"/>
      <c r="I4105" t="str">
        <f t="shared" si="64"/>
        <v>19000100</v>
      </c>
      <c r="K4105" s="243"/>
    </row>
    <row r="4106" spans="6:11">
      <c r="F4106" s="243"/>
      <c r="I4106" t="str">
        <f t="shared" si="64"/>
        <v>19000100</v>
      </c>
      <c r="K4106" s="243"/>
    </row>
    <row r="4107" spans="6:11">
      <c r="F4107" s="243"/>
      <c r="I4107" t="str">
        <f t="shared" si="64"/>
        <v>19000100</v>
      </c>
      <c r="K4107" s="243"/>
    </row>
    <row r="4108" spans="6:11">
      <c r="F4108" s="243"/>
      <c r="I4108" t="str">
        <f t="shared" si="64"/>
        <v>19000100</v>
      </c>
      <c r="K4108" s="243"/>
    </row>
    <row r="4109" spans="6:11">
      <c r="F4109" s="243"/>
      <c r="I4109" t="str">
        <f t="shared" si="64"/>
        <v>19000100</v>
      </c>
      <c r="K4109" s="243"/>
    </row>
    <row r="4110" spans="6:11">
      <c r="F4110" s="243"/>
      <c r="I4110" t="str">
        <f t="shared" si="64"/>
        <v>19000100</v>
      </c>
      <c r="K4110" s="243"/>
    </row>
    <row r="4111" spans="6:11">
      <c r="F4111" s="243"/>
      <c r="I4111" t="str">
        <f t="shared" si="64"/>
        <v>19000100</v>
      </c>
      <c r="K4111" s="243"/>
    </row>
    <row r="4112" spans="6:11">
      <c r="F4112" s="243"/>
      <c r="I4112" t="str">
        <f t="shared" si="64"/>
        <v>19000100</v>
      </c>
      <c r="K4112" s="243"/>
    </row>
    <row r="4113" spans="6:11">
      <c r="F4113" s="243"/>
      <c r="I4113" t="str">
        <f t="shared" si="64"/>
        <v>19000100</v>
      </c>
      <c r="K4113" s="243"/>
    </row>
    <row r="4114" spans="6:11">
      <c r="F4114" s="243"/>
      <c r="I4114" t="str">
        <f t="shared" si="64"/>
        <v>19000100</v>
      </c>
      <c r="K4114" s="243"/>
    </row>
    <row r="4115" spans="6:11">
      <c r="F4115" s="243"/>
      <c r="I4115" t="str">
        <f t="shared" si="64"/>
        <v>19000100</v>
      </c>
      <c r="K4115" s="243"/>
    </row>
    <row r="4116" spans="6:11">
      <c r="F4116" s="243"/>
      <c r="I4116" t="str">
        <f t="shared" si="64"/>
        <v>19000100</v>
      </c>
      <c r="K4116" s="243"/>
    </row>
    <row r="4117" spans="6:11">
      <c r="F4117" s="243"/>
      <c r="I4117" t="str">
        <f t="shared" si="64"/>
        <v>19000100</v>
      </c>
      <c r="K4117" s="243"/>
    </row>
    <row r="4118" spans="6:11">
      <c r="F4118" s="243"/>
      <c r="I4118" t="str">
        <f t="shared" si="64"/>
        <v>19000100</v>
      </c>
      <c r="K4118" s="243"/>
    </row>
    <row r="4119" spans="6:11">
      <c r="F4119" s="243"/>
      <c r="I4119" t="str">
        <f t="shared" si="64"/>
        <v>19000100</v>
      </c>
      <c r="K4119" s="243"/>
    </row>
    <row r="4120" spans="6:11">
      <c r="F4120" s="243"/>
      <c r="I4120" t="str">
        <f t="shared" si="64"/>
        <v>19000100</v>
      </c>
      <c r="K4120" s="243"/>
    </row>
    <row r="4121" spans="6:11">
      <c r="F4121" s="243"/>
      <c r="I4121" t="str">
        <f t="shared" si="64"/>
        <v>19000100</v>
      </c>
      <c r="K4121" s="243"/>
    </row>
    <row r="4122" spans="6:11">
      <c r="F4122" s="243"/>
      <c r="I4122" t="str">
        <f t="shared" si="64"/>
        <v>19000100</v>
      </c>
      <c r="K4122" s="243"/>
    </row>
    <row r="4123" spans="6:11">
      <c r="F4123" s="243"/>
      <c r="I4123" t="str">
        <f t="shared" si="64"/>
        <v>19000100</v>
      </c>
      <c r="K4123" s="243"/>
    </row>
    <row r="4124" spans="6:11">
      <c r="F4124" s="243"/>
      <c r="I4124" t="str">
        <f t="shared" si="64"/>
        <v>19000100</v>
      </c>
      <c r="K4124" s="243"/>
    </row>
    <row r="4125" spans="6:11">
      <c r="F4125" s="243"/>
      <c r="I4125" t="str">
        <f t="shared" si="64"/>
        <v>19000100</v>
      </c>
      <c r="K4125" s="243"/>
    </row>
    <row r="4126" spans="6:11">
      <c r="F4126" s="243"/>
      <c r="I4126" t="str">
        <f t="shared" si="64"/>
        <v>19000100</v>
      </c>
      <c r="K4126" s="243"/>
    </row>
    <row r="4127" spans="6:11">
      <c r="F4127" s="243"/>
      <c r="I4127" t="str">
        <f t="shared" si="64"/>
        <v>19000100</v>
      </c>
      <c r="K4127" s="243"/>
    </row>
    <row r="4128" spans="6:11">
      <c r="F4128" s="243"/>
      <c r="I4128" t="str">
        <f t="shared" si="64"/>
        <v>19000100</v>
      </c>
      <c r="K4128" s="243"/>
    </row>
    <row r="4129" spans="6:11">
      <c r="F4129" s="243"/>
      <c r="I4129" t="str">
        <f t="shared" si="64"/>
        <v>19000100</v>
      </c>
      <c r="K4129" s="243"/>
    </row>
    <row r="4130" spans="6:11">
      <c r="F4130" s="243"/>
      <c r="I4130" t="str">
        <f t="shared" si="64"/>
        <v>19000100</v>
      </c>
      <c r="K4130" s="243"/>
    </row>
    <row r="4131" spans="6:11">
      <c r="F4131" s="243"/>
      <c r="I4131" t="str">
        <f t="shared" si="64"/>
        <v>19000100</v>
      </c>
      <c r="K4131" s="243"/>
    </row>
    <row r="4132" spans="6:11">
      <c r="F4132" s="243"/>
      <c r="I4132" t="str">
        <f t="shared" si="64"/>
        <v>19000100</v>
      </c>
      <c r="K4132" s="243"/>
    </row>
    <row r="4133" spans="6:11">
      <c r="F4133" s="243"/>
      <c r="I4133" t="str">
        <f t="shared" si="64"/>
        <v>19000100</v>
      </c>
      <c r="K4133" s="243"/>
    </row>
    <row r="4134" spans="6:11">
      <c r="F4134" s="243"/>
      <c r="I4134" t="str">
        <f t="shared" si="64"/>
        <v>19000100</v>
      </c>
      <c r="K4134" s="243"/>
    </row>
    <row r="4135" spans="6:11">
      <c r="F4135" s="243"/>
      <c r="I4135" t="str">
        <f t="shared" si="64"/>
        <v>19000100</v>
      </c>
      <c r="K4135" s="243"/>
    </row>
    <row r="4136" spans="6:11">
      <c r="F4136" s="243"/>
      <c r="I4136" t="str">
        <f t="shared" si="64"/>
        <v>19000100</v>
      </c>
      <c r="K4136" s="243"/>
    </row>
    <row r="4137" spans="6:11">
      <c r="F4137" s="243"/>
      <c r="I4137" t="str">
        <f t="shared" si="64"/>
        <v>19000100</v>
      </c>
      <c r="K4137" s="243"/>
    </row>
    <row r="4138" spans="6:11">
      <c r="F4138" s="243"/>
      <c r="I4138" t="str">
        <f t="shared" si="64"/>
        <v>19000100</v>
      </c>
      <c r="K4138" s="243"/>
    </row>
    <row r="4139" spans="6:11">
      <c r="F4139" s="243"/>
      <c r="I4139" t="str">
        <f t="shared" si="64"/>
        <v>19000100</v>
      </c>
      <c r="K4139" s="243"/>
    </row>
    <row r="4140" spans="6:11">
      <c r="F4140" s="243"/>
      <c r="I4140" t="str">
        <f t="shared" si="64"/>
        <v>19000100</v>
      </c>
      <c r="K4140" s="243"/>
    </row>
    <row r="4141" spans="6:11">
      <c r="F4141" s="243"/>
      <c r="I4141" t="str">
        <f t="shared" si="64"/>
        <v>19000100</v>
      </c>
      <c r="K4141" s="243"/>
    </row>
    <row r="4142" spans="6:11">
      <c r="F4142" s="243"/>
      <c r="I4142" t="str">
        <f t="shared" si="64"/>
        <v>19000100</v>
      </c>
      <c r="K4142" s="243"/>
    </row>
    <row r="4143" spans="6:11">
      <c r="F4143" s="243"/>
      <c r="I4143" t="str">
        <f t="shared" si="64"/>
        <v>19000100</v>
      </c>
      <c r="K4143" s="243"/>
    </row>
    <row r="4144" spans="6:11">
      <c r="F4144" s="243"/>
      <c r="I4144" t="str">
        <f t="shared" si="64"/>
        <v>19000100</v>
      </c>
      <c r="K4144" s="243"/>
    </row>
    <row r="4145" spans="6:11">
      <c r="F4145" s="243"/>
      <c r="I4145" t="str">
        <f t="shared" si="64"/>
        <v>19000100</v>
      </c>
      <c r="K4145" s="243"/>
    </row>
    <row r="4146" spans="6:11">
      <c r="F4146" s="243"/>
      <c r="I4146" t="str">
        <f t="shared" si="64"/>
        <v>19000100</v>
      </c>
      <c r="K4146" s="243"/>
    </row>
    <row r="4147" spans="6:11">
      <c r="F4147" s="243"/>
      <c r="I4147" t="str">
        <f t="shared" si="64"/>
        <v>19000100</v>
      </c>
      <c r="K4147" s="243"/>
    </row>
    <row r="4148" spans="6:11">
      <c r="F4148" s="243"/>
      <c r="I4148" t="str">
        <f t="shared" si="64"/>
        <v>19000100</v>
      </c>
      <c r="K4148" s="243"/>
    </row>
    <row r="4149" spans="6:11">
      <c r="F4149" s="243"/>
      <c r="I4149" t="str">
        <f t="shared" si="64"/>
        <v>19000100</v>
      </c>
      <c r="K4149" s="243"/>
    </row>
    <row r="4150" spans="6:11">
      <c r="F4150" s="243"/>
      <c r="I4150" t="str">
        <f t="shared" si="64"/>
        <v>19000100</v>
      </c>
      <c r="K4150" s="243"/>
    </row>
    <row r="4151" spans="6:11">
      <c r="F4151" s="243"/>
      <c r="I4151" t="str">
        <f t="shared" si="64"/>
        <v>19000100</v>
      </c>
      <c r="K4151" s="243"/>
    </row>
    <row r="4152" spans="6:11">
      <c r="F4152" s="243"/>
      <c r="I4152" t="str">
        <f t="shared" si="64"/>
        <v>19000100</v>
      </c>
      <c r="K4152" s="243"/>
    </row>
    <row r="4153" spans="6:11">
      <c r="F4153" s="243"/>
      <c r="I4153" t="str">
        <f t="shared" si="64"/>
        <v>19000100</v>
      </c>
      <c r="K4153" s="243"/>
    </row>
    <row r="4154" spans="6:11">
      <c r="F4154" s="243"/>
      <c r="I4154" t="str">
        <f t="shared" si="64"/>
        <v>19000100</v>
      </c>
      <c r="K4154" s="243"/>
    </row>
    <row r="4155" spans="6:11">
      <c r="F4155" s="243"/>
      <c r="I4155" t="str">
        <f t="shared" si="64"/>
        <v>19000100</v>
      </c>
      <c r="K4155" s="243"/>
    </row>
    <row r="4156" spans="6:11">
      <c r="F4156" s="243"/>
      <c r="I4156" t="str">
        <f t="shared" si="64"/>
        <v>19000100</v>
      </c>
      <c r="K4156" s="243"/>
    </row>
    <row r="4157" spans="6:11">
      <c r="F4157" s="243"/>
      <c r="I4157" t="str">
        <f t="shared" si="64"/>
        <v>19000100</v>
      </c>
      <c r="K4157" s="243"/>
    </row>
    <row r="4158" spans="6:11">
      <c r="F4158" s="243"/>
      <c r="I4158" t="str">
        <f t="shared" si="64"/>
        <v>19000100</v>
      </c>
      <c r="K4158" s="243"/>
    </row>
    <row r="4159" spans="6:11">
      <c r="F4159" s="243"/>
      <c r="I4159" t="str">
        <f t="shared" si="64"/>
        <v>19000100</v>
      </c>
      <c r="K4159" s="243"/>
    </row>
    <row r="4160" spans="6:11">
      <c r="F4160" s="243"/>
      <c r="I4160" t="str">
        <f t="shared" si="64"/>
        <v>19000100</v>
      </c>
      <c r="K4160" s="243"/>
    </row>
    <row r="4161" spans="6:11">
      <c r="F4161" s="243"/>
      <c r="I4161" t="str">
        <f t="shared" si="64"/>
        <v>19000100</v>
      </c>
      <c r="K4161" s="243"/>
    </row>
    <row r="4162" spans="6:11">
      <c r="F4162" s="243"/>
      <c r="I4162" t="str">
        <f t="shared" ref="I4162:I4225" si="65">TEXT(F4162,"yyyymmdd")</f>
        <v>19000100</v>
      </c>
      <c r="K4162" s="243"/>
    </row>
    <row r="4163" spans="6:11">
      <c r="F4163" s="243"/>
      <c r="I4163" t="str">
        <f t="shared" si="65"/>
        <v>19000100</v>
      </c>
      <c r="K4163" s="243"/>
    </row>
    <row r="4164" spans="6:11">
      <c r="F4164" s="243"/>
      <c r="I4164" t="str">
        <f t="shared" si="65"/>
        <v>19000100</v>
      </c>
      <c r="K4164" s="243"/>
    </row>
    <row r="4165" spans="6:11">
      <c r="F4165" s="243"/>
      <c r="I4165" t="str">
        <f t="shared" si="65"/>
        <v>19000100</v>
      </c>
      <c r="K4165" s="243"/>
    </row>
    <row r="4166" spans="6:11">
      <c r="F4166" s="243"/>
      <c r="I4166" t="str">
        <f t="shared" si="65"/>
        <v>19000100</v>
      </c>
      <c r="K4166" s="243"/>
    </row>
    <row r="4167" spans="6:11">
      <c r="F4167" s="243"/>
      <c r="I4167" t="str">
        <f t="shared" si="65"/>
        <v>19000100</v>
      </c>
      <c r="K4167" s="243"/>
    </row>
    <row r="4168" spans="6:11">
      <c r="F4168" s="243"/>
      <c r="I4168" t="str">
        <f t="shared" si="65"/>
        <v>19000100</v>
      </c>
      <c r="K4168" s="243"/>
    </row>
    <row r="4169" spans="6:11">
      <c r="F4169" s="243"/>
      <c r="I4169" t="str">
        <f t="shared" si="65"/>
        <v>19000100</v>
      </c>
      <c r="K4169" s="243"/>
    </row>
    <row r="4170" spans="6:11">
      <c r="F4170" s="243"/>
      <c r="I4170" t="str">
        <f t="shared" si="65"/>
        <v>19000100</v>
      </c>
      <c r="K4170" s="243"/>
    </row>
    <row r="4171" spans="6:11">
      <c r="F4171" s="243"/>
      <c r="I4171" t="str">
        <f t="shared" si="65"/>
        <v>19000100</v>
      </c>
      <c r="K4171" s="243"/>
    </row>
    <row r="4172" spans="6:11">
      <c r="F4172" s="243"/>
      <c r="I4172" t="str">
        <f t="shared" si="65"/>
        <v>19000100</v>
      </c>
      <c r="K4172" s="243"/>
    </row>
    <row r="4173" spans="6:11">
      <c r="F4173" s="243"/>
      <c r="I4173" t="str">
        <f t="shared" si="65"/>
        <v>19000100</v>
      </c>
      <c r="K4173" s="243"/>
    </row>
    <row r="4174" spans="6:11">
      <c r="F4174" s="243"/>
      <c r="I4174" t="str">
        <f t="shared" si="65"/>
        <v>19000100</v>
      </c>
      <c r="K4174" s="243"/>
    </row>
    <row r="4175" spans="6:11">
      <c r="F4175" s="243"/>
      <c r="I4175" t="str">
        <f t="shared" si="65"/>
        <v>19000100</v>
      </c>
      <c r="K4175" s="243"/>
    </row>
    <row r="4176" spans="6:11">
      <c r="F4176" s="243"/>
      <c r="I4176" t="str">
        <f t="shared" si="65"/>
        <v>19000100</v>
      </c>
      <c r="K4176" s="243"/>
    </row>
    <row r="4177" spans="6:11">
      <c r="F4177" s="243"/>
      <c r="I4177" t="str">
        <f t="shared" si="65"/>
        <v>19000100</v>
      </c>
      <c r="K4177" s="243"/>
    </row>
    <row r="4178" spans="6:11">
      <c r="F4178" s="243"/>
      <c r="I4178" t="str">
        <f t="shared" si="65"/>
        <v>19000100</v>
      </c>
      <c r="K4178" s="243"/>
    </row>
    <row r="4179" spans="6:11">
      <c r="F4179" s="243"/>
      <c r="I4179" t="str">
        <f t="shared" si="65"/>
        <v>19000100</v>
      </c>
      <c r="K4179" s="243"/>
    </row>
    <row r="4180" spans="6:11">
      <c r="F4180" s="243"/>
      <c r="I4180" t="str">
        <f t="shared" si="65"/>
        <v>19000100</v>
      </c>
      <c r="K4180" s="243"/>
    </row>
    <row r="4181" spans="6:11">
      <c r="F4181" s="243"/>
      <c r="I4181" t="str">
        <f t="shared" si="65"/>
        <v>19000100</v>
      </c>
      <c r="K4181" s="243"/>
    </row>
    <row r="4182" spans="6:11">
      <c r="F4182" s="243"/>
      <c r="I4182" t="str">
        <f t="shared" si="65"/>
        <v>19000100</v>
      </c>
      <c r="K4182" s="243"/>
    </row>
    <row r="4183" spans="6:11">
      <c r="F4183" s="243"/>
      <c r="I4183" t="str">
        <f t="shared" si="65"/>
        <v>19000100</v>
      </c>
      <c r="K4183" s="243"/>
    </row>
    <row r="4184" spans="6:11">
      <c r="F4184" s="243"/>
      <c r="I4184" t="str">
        <f t="shared" si="65"/>
        <v>19000100</v>
      </c>
      <c r="K4184" s="243"/>
    </row>
    <row r="4185" spans="6:11">
      <c r="F4185" s="243"/>
      <c r="I4185" t="str">
        <f t="shared" si="65"/>
        <v>19000100</v>
      </c>
      <c r="K4185" s="243"/>
    </row>
    <row r="4186" spans="6:11">
      <c r="F4186" s="243"/>
      <c r="I4186" t="str">
        <f t="shared" si="65"/>
        <v>19000100</v>
      </c>
      <c r="K4186" s="243"/>
    </row>
    <row r="4187" spans="6:11">
      <c r="F4187" s="243"/>
      <c r="I4187" t="str">
        <f t="shared" si="65"/>
        <v>19000100</v>
      </c>
      <c r="K4187" s="243"/>
    </row>
    <row r="4188" spans="6:11">
      <c r="F4188" s="243"/>
      <c r="I4188" t="str">
        <f t="shared" si="65"/>
        <v>19000100</v>
      </c>
      <c r="K4188" s="243"/>
    </row>
    <row r="4189" spans="6:11">
      <c r="F4189" s="243"/>
      <c r="I4189" t="str">
        <f t="shared" si="65"/>
        <v>19000100</v>
      </c>
      <c r="K4189" s="243"/>
    </row>
    <row r="4190" spans="6:11">
      <c r="F4190" s="243"/>
      <c r="I4190" t="str">
        <f t="shared" si="65"/>
        <v>19000100</v>
      </c>
      <c r="K4190" s="243"/>
    </row>
    <row r="4191" spans="6:11">
      <c r="F4191" s="243"/>
      <c r="I4191" t="str">
        <f t="shared" si="65"/>
        <v>19000100</v>
      </c>
      <c r="K4191" s="243"/>
    </row>
    <row r="4192" spans="6:11">
      <c r="F4192" s="243"/>
      <c r="I4192" t="str">
        <f t="shared" si="65"/>
        <v>19000100</v>
      </c>
      <c r="K4192" s="243"/>
    </row>
    <row r="4193" spans="6:11">
      <c r="F4193" s="243"/>
      <c r="I4193" t="str">
        <f t="shared" si="65"/>
        <v>19000100</v>
      </c>
      <c r="K4193" s="243"/>
    </row>
    <row r="4194" spans="6:11">
      <c r="F4194" s="243"/>
      <c r="I4194" t="str">
        <f t="shared" si="65"/>
        <v>19000100</v>
      </c>
      <c r="K4194" s="243"/>
    </row>
    <row r="4195" spans="6:11">
      <c r="F4195" s="243"/>
      <c r="I4195" t="str">
        <f t="shared" si="65"/>
        <v>19000100</v>
      </c>
      <c r="K4195" s="243"/>
    </row>
    <row r="4196" spans="6:11">
      <c r="F4196" s="243"/>
      <c r="I4196" t="str">
        <f t="shared" si="65"/>
        <v>19000100</v>
      </c>
      <c r="K4196" s="243"/>
    </row>
    <row r="4197" spans="6:11">
      <c r="F4197" s="243"/>
      <c r="I4197" t="str">
        <f t="shared" si="65"/>
        <v>19000100</v>
      </c>
      <c r="K4197" s="243"/>
    </row>
    <row r="4198" spans="6:11">
      <c r="F4198" s="243"/>
      <c r="I4198" t="str">
        <f t="shared" si="65"/>
        <v>19000100</v>
      </c>
      <c r="K4198" s="243"/>
    </row>
    <row r="4199" spans="6:11">
      <c r="F4199" s="243"/>
      <c r="I4199" t="str">
        <f t="shared" si="65"/>
        <v>19000100</v>
      </c>
      <c r="K4199" s="243"/>
    </row>
    <row r="4200" spans="6:11">
      <c r="F4200" s="243"/>
      <c r="I4200" t="str">
        <f t="shared" si="65"/>
        <v>19000100</v>
      </c>
      <c r="K4200" s="243"/>
    </row>
    <row r="4201" spans="6:11">
      <c r="F4201" s="243"/>
      <c r="I4201" t="str">
        <f t="shared" si="65"/>
        <v>19000100</v>
      </c>
      <c r="K4201" s="243"/>
    </row>
    <row r="4202" spans="6:11">
      <c r="F4202" s="243"/>
      <c r="I4202" t="str">
        <f t="shared" si="65"/>
        <v>19000100</v>
      </c>
      <c r="K4202" s="243"/>
    </row>
    <row r="4203" spans="6:11">
      <c r="F4203" s="243"/>
      <c r="I4203" t="str">
        <f t="shared" si="65"/>
        <v>19000100</v>
      </c>
      <c r="K4203" s="243"/>
    </row>
    <row r="4204" spans="6:11">
      <c r="F4204" s="243"/>
      <c r="I4204" t="str">
        <f t="shared" si="65"/>
        <v>19000100</v>
      </c>
      <c r="K4204" s="243"/>
    </row>
    <row r="4205" spans="6:11">
      <c r="F4205" s="243"/>
      <c r="I4205" t="str">
        <f t="shared" si="65"/>
        <v>19000100</v>
      </c>
      <c r="K4205" s="243"/>
    </row>
    <row r="4206" spans="6:11">
      <c r="F4206" s="243"/>
      <c r="I4206" t="str">
        <f t="shared" si="65"/>
        <v>19000100</v>
      </c>
      <c r="K4206" s="243"/>
    </row>
    <row r="4207" spans="6:11">
      <c r="F4207" s="243"/>
      <c r="I4207" t="str">
        <f t="shared" si="65"/>
        <v>19000100</v>
      </c>
      <c r="K4207" s="243"/>
    </row>
    <row r="4208" spans="6:11">
      <c r="F4208" s="243"/>
      <c r="I4208" t="str">
        <f t="shared" si="65"/>
        <v>19000100</v>
      </c>
      <c r="K4208" s="243"/>
    </row>
    <row r="4209" spans="6:11">
      <c r="F4209" s="243"/>
      <c r="I4209" t="str">
        <f t="shared" si="65"/>
        <v>19000100</v>
      </c>
      <c r="K4209" s="243"/>
    </row>
    <row r="4210" spans="6:11">
      <c r="F4210" s="243"/>
      <c r="I4210" t="str">
        <f t="shared" si="65"/>
        <v>19000100</v>
      </c>
      <c r="K4210" s="243"/>
    </row>
    <row r="4211" spans="6:11">
      <c r="F4211" s="243"/>
      <c r="I4211" t="str">
        <f t="shared" si="65"/>
        <v>19000100</v>
      </c>
      <c r="K4211" s="243"/>
    </row>
    <row r="4212" spans="6:11">
      <c r="F4212" s="243"/>
      <c r="I4212" t="str">
        <f t="shared" si="65"/>
        <v>19000100</v>
      </c>
      <c r="K4212" s="243"/>
    </row>
    <row r="4213" spans="6:11">
      <c r="F4213" s="243"/>
      <c r="I4213" t="str">
        <f t="shared" si="65"/>
        <v>19000100</v>
      </c>
      <c r="K4213" s="243"/>
    </row>
    <row r="4214" spans="6:11">
      <c r="F4214" s="243"/>
      <c r="I4214" t="str">
        <f t="shared" si="65"/>
        <v>19000100</v>
      </c>
      <c r="K4214" s="243"/>
    </row>
    <row r="4215" spans="6:11">
      <c r="F4215" s="243"/>
      <c r="I4215" t="str">
        <f t="shared" si="65"/>
        <v>19000100</v>
      </c>
      <c r="K4215" s="243"/>
    </row>
    <row r="4216" spans="6:11">
      <c r="F4216" s="243"/>
      <c r="I4216" t="str">
        <f t="shared" si="65"/>
        <v>19000100</v>
      </c>
      <c r="K4216" s="243"/>
    </row>
    <row r="4217" spans="6:11">
      <c r="F4217" s="243"/>
      <c r="I4217" t="str">
        <f t="shared" si="65"/>
        <v>19000100</v>
      </c>
      <c r="K4217" s="243"/>
    </row>
    <row r="4218" spans="6:11">
      <c r="F4218" s="243"/>
      <c r="I4218" t="str">
        <f t="shared" si="65"/>
        <v>19000100</v>
      </c>
      <c r="K4218" s="243"/>
    </row>
    <row r="4219" spans="6:11">
      <c r="F4219" s="243"/>
      <c r="I4219" t="str">
        <f t="shared" si="65"/>
        <v>19000100</v>
      </c>
      <c r="K4219" s="243"/>
    </row>
    <row r="4220" spans="6:11">
      <c r="F4220" s="243"/>
      <c r="I4220" t="str">
        <f t="shared" si="65"/>
        <v>19000100</v>
      </c>
      <c r="K4220" s="243"/>
    </row>
    <row r="4221" spans="6:11">
      <c r="F4221" s="243"/>
      <c r="I4221" t="str">
        <f t="shared" si="65"/>
        <v>19000100</v>
      </c>
      <c r="K4221" s="243"/>
    </row>
    <row r="4222" spans="6:11">
      <c r="F4222" s="243"/>
      <c r="I4222" t="str">
        <f t="shared" si="65"/>
        <v>19000100</v>
      </c>
      <c r="K4222" s="243"/>
    </row>
    <row r="4223" spans="6:11">
      <c r="F4223" s="243"/>
      <c r="I4223" t="str">
        <f t="shared" si="65"/>
        <v>19000100</v>
      </c>
      <c r="K4223" s="243"/>
    </row>
    <row r="4224" spans="6:11">
      <c r="F4224" s="243"/>
      <c r="I4224" t="str">
        <f t="shared" si="65"/>
        <v>19000100</v>
      </c>
      <c r="K4224" s="243"/>
    </row>
    <row r="4225" spans="6:11">
      <c r="F4225" s="243"/>
      <c r="I4225" t="str">
        <f t="shared" si="65"/>
        <v>19000100</v>
      </c>
      <c r="K4225" s="243"/>
    </row>
    <row r="4226" spans="6:11">
      <c r="F4226" s="243"/>
      <c r="I4226" t="str">
        <f t="shared" ref="I4226:I4289" si="66">TEXT(F4226,"yyyymmdd")</f>
        <v>19000100</v>
      </c>
      <c r="K4226" s="243"/>
    </row>
    <row r="4227" spans="6:11">
      <c r="F4227" s="243"/>
      <c r="I4227" t="str">
        <f t="shared" si="66"/>
        <v>19000100</v>
      </c>
      <c r="K4227" s="243"/>
    </row>
    <row r="4228" spans="6:11">
      <c r="F4228" s="243"/>
      <c r="I4228" t="str">
        <f t="shared" si="66"/>
        <v>19000100</v>
      </c>
      <c r="K4228" s="243"/>
    </row>
    <row r="4229" spans="6:11">
      <c r="F4229" s="243"/>
      <c r="I4229" t="str">
        <f t="shared" si="66"/>
        <v>19000100</v>
      </c>
      <c r="K4229" s="243"/>
    </row>
    <row r="4230" spans="6:11">
      <c r="F4230" s="243"/>
      <c r="I4230" t="str">
        <f t="shared" si="66"/>
        <v>19000100</v>
      </c>
      <c r="K4230" s="243"/>
    </row>
    <row r="4231" spans="6:11">
      <c r="F4231" s="243"/>
      <c r="I4231" t="str">
        <f t="shared" si="66"/>
        <v>19000100</v>
      </c>
      <c r="K4231" s="243"/>
    </row>
    <row r="4232" spans="6:11">
      <c r="F4232" s="243"/>
      <c r="I4232" t="str">
        <f t="shared" si="66"/>
        <v>19000100</v>
      </c>
      <c r="K4232" s="243"/>
    </row>
    <row r="4233" spans="6:11">
      <c r="F4233" s="243"/>
      <c r="I4233" t="str">
        <f t="shared" si="66"/>
        <v>19000100</v>
      </c>
      <c r="K4233" s="243"/>
    </row>
    <row r="4234" spans="6:11">
      <c r="F4234" s="243"/>
      <c r="I4234" t="str">
        <f t="shared" si="66"/>
        <v>19000100</v>
      </c>
      <c r="K4234" s="243"/>
    </row>
    <row r="4235" spans="6:11">
      <c r="F4235" s="243"/>
      <c r="I4235" t="str">
        <f t="shared" si="66"/>
        <v>19000100</v>
      </c>
      <c r="K4235" s="243"/>
    </row>
    <row r="4236" spans="6:11">
      <c r="F4236" s="243"/>
      <c r="I4236" t="str">
        <f t="shared" si="66"/>
        <v>19000100</v>
      </c>
      <c r="K4236" s="243"/>
    </row>
    <row r="4237" spans="6:11">
      <c r="F4237" s="243"/>
      <c r="I4237" t="str">
        <f t="shared" si="66"/>
        <v>19000100</v>
      </c>
      <c r="K4237" s="243"/>
    </row>
    <row r="4238" spans="6:11">
      <c r="F4238" s="243"/>
      <c r="I4238" t="str">
        <f t="shared" si="66"/>
        <v>19000100</v>
      </c>
      <c r="K4238" s="243"/>
    </row>
    <row r="4239" spans="6:11">
      <c r="F4239" s="243"/>
      <c r="I4239" t="str">
        <f t="shared" si="66"/>
        <v>19000100</v>
      </c>
      <c r="K4239" s="243"/>
    </row>
    <row r="4240" spans="6:11">
      <c r="F4240" s="243"/>
      <c r="I4240" t="str">
        <f t="shared" si="66"/>
        <v>19000100</v>
      </c>
      <c r="K4240" s="243"/>
    </row>
    <row r="4241" spans="6:11">
      <c r="F4241" s="243"/>
      <c r="I4241" t="str">
        <f t="shared" si="66"/>
        <v>19000100</v>
      </c>
      <c r="K4241" s="243"/>
    </row>
    <row r="4242" spans="6:11">
      <c r="F4242" s="243"/>
      <c r="I4242" t="str">
        <f t="shared" si="66"/>
        <v>19000100</v>
      </c>
      <c r="K4242" s="243"/>
    </row>
    <row r="4243" spans="6:11">
      <c r="F4243" s="243"/>
      <c r="I4243" t="str">
        <f t="shared" si="66"/>
        <v>19000100</v>
      </c>
      <c r="K4243" s="243"/>
    </row>
    <row r="4244" spans="6:11">
      <c r="F4244" s="243"/>
      <c r="I4244" t="str">
        <f t="shared" si="66"/>
        <v>19000100</v>
      </c>
      <c r="K4244" s="243"/>
    </row>
    <row r="4245" spans="6:11">
      <c r="F4245" s="243"/>
      <c r="I4245" t="str">
        <f t="shared" si="66"/>
        <v>19000100</v>
      </c>
      <c r="K4245" s="243"/>
    </row>
    <row r="4246" spans="6:11">
      <c r="F4246" s="243"/>
      <c r="I4246" t="str">
        <f t="shared" si="66"/>
        <v>19000100</v>
      </c>
      <c r="K4246" s="243"/>
    </row>
    <row r="4247" spans="6:11">
      <c r="F4247" s="243"/>
      <c r="I4247" t="str">
        <f t="shared" si="66"/>
        <v>19000100</v>
      </c>
      <c r="K4247" s="243"/>
    </row>
    <row r="4248" spans="6:11">
      <c r="F4248" s="243"/>
      <c r="I4248" t="str">
        <f t="shared" si="66"/>
        <v>19000100</v>
      </c>
      <c r="K4248" s="243"/>
    </row>
    <row r="4249" spans="6:11">
      <c r="F4249" s="243"/>
      <c r="I4249" t="str">
        <f t="shared" si="66"/>
        <v>19000100</v>
      </c>
      <c r="K4249" s="243"/>
    </row>
    <row r="4250" spans="6:11">
      <c r="F4250" s="243"/>
      <c r="I4250" t="str">
        <f t="shared" si="66"/>
        <v>19000100</v>
      </c>
      <c r="K4250" s="243"/>
    </row>
    <row r="4251" spans="6:11">
      <c r="F4251" s="243"/>
      <c r="I4251" t="str">
        <f t="shared" si="66"/>
        <v>19000100</v>
      </c>
      <c r="K4251" s="243"/>
    </row>
    <row r="4252" spans="6:11">
      <c r="F4252" s="243"/>
      <c r="I4252" t="str">
        <f t="shared" si="66"/>
        <v>19000100</v>
      </c>
      <c r="K4252" s="243"/>
    </row>
    <row r="4253" spans="6:11">
      <c r="F4253" s="243"/>
      <c r="I4253" t="str">
        <f t="shared" si="66"/>
        <v>19000100</v>
      </c>
      <c r="K4253" s="243"/>
    </row>
    <row r="4254" spans="6:11">
      <c r="F4254" s="243"/>
      <c r="I4254" t="str">
        <f t="shared" si="66"/>
        <v>19000100</v>
      </c>
      <c r="K4254" s="243"/>
    </row>
    <row r="4255" spans="6:11">
      <c r="F4255" s="243"/>
      <c r="I4255" t="str">
        <f t="shared" si="66"/>
        <v>19000100</v>
      </c>
      <c r="K4255" s="243"/>
    </row>
    <row r="4256" spans="6:11">
      <c r="F4256" s="243"/>
      <c r="I4256" t="str">
        <f t="shared" si="66"/>
        <v>19000100</v>
      </c>
      <c r="K4256" s="243"/>
    </row>
    <row r="4257" spans="6:11">
      <c r="F4257" s="243"/>
      <c r="I4257" t="str">
        <f t="shared" si="66"/>
        <v>19000100</v>
      </c>
      <c r="K4257" s="243"/>
    </row>
    <row r="4258" spans="6:11">
      <c r="F4258" s="243"/>
      <c r="I4258" t="str">
        <f t="shared" si="66"/>
        <v>19000100</v>
      </c>
      <c r="K4258" s="243"/>
    </row>
    <row r="4259" spans="6:11">
      <c r="F4259" s="243"/>
      <c r="I4259" t="str">
        <f t="shared" si="66"/>
        <v>19000100</v>
      </c>
      <c r="K4259" s="243"/>
    </row>
    <row r="4260" spans="6:11">
      <c r="F4260" s="243"/>
      <c r="I4260" t="str">
        <f t="shared" si="66"/>
        <v>19000100</v>
      </c>
      <c r="K4260" s="243"/>
    </row>
    <row r="4261" spans="6:11">
      <c r="F4261" s="243"/>
      <c r="I4261" t="str">
        <f t="shared" si="66"/>
        <v>19000100</v>
      </c>
      <c r="K4261" s="243"/>
    </row>
    <row r="4262" spans="6:11">
      <c r="F4262" s="243"/>
      <c r="I4262" t="str">
        <f t="shared" si="66"/>
        <v>19000100</v>
      </c>
      <c r="K4262" s="243"/>
    </row>
    <row r="4263" spans="6:11">
      <c r="F4263" s="243"/>
      <c r="I4263" t="str">
        <f t="shared" si="66"/>
        <v>19000100</v>
      </c>
      <c r="K4263" s="243"/>
    </row>
    <row r="4264" spans="6:11">
      <c r="F4264" s="243"/>
      <c r="I4264" t="str">
        <f t="shared" si="66"/>
        <v>19000100</v>
      </c>
      <c r="K4264" s="243"/>
    </row>
    <row r="4265" spans="6:11">
      <c r="F4265" s="243"/>
      <c r="I4265" t="str">
        <f t="shared" si="66"/>
        <v>19000100</v>
      </c>
      <c r="K4265" s="243"/>
    </row>
    <row r="4266" spans="6:11">
      <c r="F4266" s="243"/>
      <c r="I4266" t="str">
        <f t="shared" si="66"/>
        <v>19000100</v>
      </c>
      <c r="K4266" s="243"/>
    </row>
    <row r="4267" spans="6:11">
      <c r="F4267" s="243"/>
      <c r="I4267" t="str">
        <f t="shared" si="66"/>
        <v>19000100</v>
      </c>
      <c r="K4267" s="243"/>
    </row>
    <row r="4268" spans="6:11">
      <c r="F4268" s="243"/>
      <c r="I4268" t="str">
        <f t="shared" si="66"/>
        <v>19000100</v>
      </c>
      <c r="K4268" s="243"/>
    </row>
    <row r="4269" spans="6:11">
      <c r="F4269" s="243"/>
      <c r="I4269" t="str">
        <f t="shared" si="66"/>
        <v>19000100</v>
      </c>
      <c r="K4269" s="243"/>
    </row>
    <row r="4270" spans="6:11">
      <c r="F4270" s="243"/>
      <c r="I4270" t="str">
        <f t="shared" si="66"/>
        <v>19000100</v>
      </c>
      <c r="K4270" s="243"/>
    </row>
    <row r="4271" spans="6:11">
      <c r="F4271" s="243"/>
      <c r="I4271" t="str">
        <f t="shared" si="66"/>
        <v>19000100</v>
      </c>
      <c r="K4271" s="243"/>
    </row>
    <row r="4272" spans="6:11">
      <c r="F4272" s="243"/>
      <c r="I4272" t="str">
        <f t="shared" si="66"/>
        <v>19000100</v>
      </c>
      <c r="K4272" s="243"/>
    </row>
    <row r="4273" spans="6:11">
      <c r="F4273" s="243"/>
      <c r="I4273" t="str">
        <f t="shared" si="66"/>
        <v>19000100</v>
      </c>
      <c r="K4273" s="243"/>
    </row>
    <row r="4274" spans="6:11">
      <c r="F4274" s="243"/>
      <c r="I4274" t="str">
        <f t="shared" si="66"/>
        <v>19000100</v>
      </c>
      <c r="K4274" s="243"/>
    </row>
    <row r="4275" spans="6:11">
      <c r="F4275" s="243"/>
      <c r="I4275" t="str">
        <f t="shared" si="66"/>
        <v>19000100</v>
      </c>
      <c r="K4275" s="243"/>
    </row>
    <row r="4276" spans="6:11">
      <c r="F4276" s="243"/>
      <c r="I4276" t="str">
        <f t="shared" si="66"/>
        <v>19000100</v>
      </c>
      <c r="K4276" s="243"/>
    </row>
    <row r="4277" spans="6:11">
      <c r="F4277" s="243"/>
      <c r="I4277" t="str">
        <f t="shared" si="66"/>
        <v>19000100</v>
      </c>
      <c r="K4277" s="243"/>
    </row>
    <row r="4278" spans="6:11">
      <c r="F4278" s="243"/>
      <c r="I4278" t="str">
        <f t="shared" si="66"/>
        <v>19000100</v>
      </c>
      <c r="K4278" s="243"/>
    </row>
    <row r="4279" spans="6:11">
      <c r="F4279" s="243"/>
      <c r="I4279" t="str">
        <f t="shared" si="66"/>
        <v>19000100</v>
      </c>
      <c r="K4279" s="243"/>
    </row>
    <row r="4280" spans="6:11">
      <c r="F4280" s="243"/>
      <c r="I4280" t="str">
        <f t="shared" si="66"/>
        <v>19000100</v>
      </c>
      <c r="K4280" s="243"/>
    </row>
    <row r="4281" spans="6:11">
      <c r="F4281" s="243"/>
      <c r="I4281" t="str">
        <f t="shared" si="66"/>
        <v>19000100</v>
      </c>
      <c r="K4281" s="243"/>
    </row>
    <row r="4282" spans="6:11">
      <c r="F4282" s="243"/>
      <c r="I4282" t="str">
        <f t="shared" si="66"/>
        <v>19000100</v>
      </c>
      <c r="K4282" s="243"/>
    </row>
    <row r="4283" spans="6:11">
      <c r="F4283" s="243"/>
      <c r="I4283" t="str">
        <f t="shared" si="66"/>
        <v>19000100</v>
      </c>
      <c r="K4283" s="243"/>
    </row>
    <row r="4284" spans="6:11">
      <c r="F4284" s="243"/>
      <c r="I4284" t="str">
        <f t="shared" si="66"/>
        <v>19000100</v>
      </c>
      <c r="K4284" s="243"/>
    </row>
    <row r="4285" spans="6:11">
      <c r="F4285" s="243"/>
      <c r="I4285" t="str">
        <f t="shared" si="66"/>
        <v>19000100</v>
      </c>
      <c r="K4285" s="243"/>
    </row>
    <row r="4286" spans="6:11">
      <c r="F4286" s="243"/>
      <c r="I4286" t="str">
        <f t="shared" si="66"/>
        <v>19000100</v>
      </c>
      <c r="K4286" s="243"/>
    </row>
    <row r="4287" spans="6:11">
      <c r="F4287" s="243"/>
      <c r="I4287" t="str">
        <f t="shared" si="66"/>
        <v>19000100</v>
      </c>
      <c r="K4287" s="243"/>
    </row>
    <row r="4288" spans="6:11">
      <c r="F4288" s="243"/>
      <c r="I4288" t="str">
        <f t="shared" si="66"/>
        <v>19000100</v>
      </c>
      <c r="K4288" s="243"/>
    </row>
    <row r="4289" spans="6:11">
      <c r="F4289" s="243"/>
      <c r="I4289" t="str">
        <f t="shared" si="66"/>
        <v>19000100</v>
      </c>
      <c r="K4289" s="243"/>
    </row>
    <row r="4290" spans="6:11">
      <c r="F4290" s="243"/>
      <c r="I4290" t="str">
        <f t="shared" ref="I4290:I4353" si="67">TEXT(F4290,"yyyymmdd")</f>
        <v>19000100</v>
      </c>
      <c r="K4290" s="243"/>
    </row>
    <row r="4291" spans="6:11">
      <c r="F4291" s="243"/>
      <c r="I4291" t="str">
        <f t="shared" si="67"/>
        <v>19000100</v>
      </c>
      <c r="K4291" s="243"/>
    </row>
    <row r="4292" spans="6:11">
      <c r="F4292" s="243"/>
      <c r="I4292" t="str">
        <f t="shared" si="67"/>
        <v>19000100</v>
      </c>
      <c r="K4292" s="243"/>
    </row>
    <row r="4293" spans="6:11">
      <c r="F4293" s="243"/>
      <c r="I4293" t="str">
        <f t="shared" si="67"/>
        <v>19000100</v>
      </c>
      <c r="K4293" s="243"/>
    </row>
    <row r="4294" spans="6:11">
      <c r="F4294" s="243"/>
      <c r="I4294" t="str">
        <f t="shared" si="67"/>
        <v>19000100</v>
      </c>
      <c r="K4294" s="243"/>
    </row>
    <row r="4295" spans="6:11">
      <c r="F4295" s="243"/>
      <c r="I4295" t="str">
        <f t="shared" si="67"/>
        <v>19000100</v>
      </c>
      <c r="K4295" s="243"/>
    </row>
    <row r="4296" spans="6:11">
      <c r="F4296" s="243"/>
      <c r="I4296" t="str">
        <f t="shared" si="67"/>
        <v>19000100</v>
      </c>
      <c r="K4296" s="243"/>
    </row>
    <row r="4297" spans="6:11">
      <c r="F4297" s="243"/>
      <c r="I4297" t="str">
        <f t="shared" si="67"/>
        <v>19000100</v>
      </c>
      <c r="K4297" s="243"/>
    </row>
    <row r="4298" spans="6:11">
      <c r="F4298" s="243"/>
      <c r="I4298" t="str">
        <f t="shared" si="67"/>
        <v>19000100</v>
      </c>
      <c r="K4298" s="243"/>
    </row>
    <row r="4299" spans="6:11">
      <c r="F4299" s="243"/>
      <c r="I4299" t="str">
        <f t="shared" si="67"/>
        <v>19000100</v>
      </c>
      <c r="K4299" s="243"/>
    </row>
    <row r="4300" spans="6:11">
      <c r="F4300" s="243"/>
      <c r="I4300" t="str">
        <f t="shared" si="67"/>
        <v>19000100</v>
      </c>
      <c r="K4300" s="243"/>
    </row>
    <row r="4301" spans="6:11">
      <c r="F4301" s="243"/>
      <c r="I4301" t="str">
        <f t="shared" si="67"/>
        <v>19000100</v>
      </c>
      <c r="K4301" s="243"/>
    </row>
    <row r="4302" spans="6:11">
      <c r="F4302" s="243"/>
      <c r="I4302" t="str">
        <f t="shared" si="67"/>
        <v>19000100</v>
      </c>
      <c r="K4302" s="243"/>
    </row>
    <row r="4303" spans="6:11">
      <c r="F4303" s="243"/>
      <c r="I4303" t="str">
        <f t="shared" si="67"/>
        <v>19000100</v>
      </c>
      <c r="K4303" s="243"/>
    </row>
    <row r="4304" spans="6:11">
      <c r="F4304" s="243"/>
      <c r="I4304" t="str">
        <f t="shared" si="67"/>
        <v>19000100</v>
      </c>
      <c r="K4304" s="243"/>
    </row>
    <row r="4305" spans="6:11">
      <c r="F4305" s="243"/>
      <c r="I4305" t="str">
        <f t="shared" si="67"/>
        <v>19000100</v>
      </c>
      <c r="K4305" s="243"/>
    </row>
    <row r="4306" spans="6:11">
      <c r="F4306" s="243"/>
      <c r="I4306" t="str">
        <f t="shared" si="67"/>
        <v>19000100</v>
      </c>
      <c r="K4306" s="243"/>
    </row>
    <row r="4307" spans="6:11">
      <c r="F4307" s="243"/>
      <c r="I4307" t="str">
        <f t="shared" si="67"/>
        <v>19000100</v>
      </c>
      <c r="K4307" s="243"/>
    </row>
    <row r="4308" spans="6:11">
      <c r="F4308" s="243"/>
      <c r="I4308" t="str">
        <f t="shared" si="67"/>
        <v>19000100</v>
      </c>
      <c r="K4308" s="243"/>
    </row>
    <row r="4309" spans="6:11">
      <c r="F4309" s="243"/>
      <c r="I4309" t="str">
        <f t="shared" si="67"/>
        <v>19000100</v>
      </c>
      <c r="K4309" s="243"/>
    </row>
    <row r="4310" spans="6:11">
      <c r="F4310" s="243"/>
      <c r="I4310" t="str">
        <f t="shared" si="67"/>
        <v>19000100</v>
      </c>
      <c r="K4310" s="243"/>
    </row>
    <row r="4311" spans="6:11">
      <c r="F4311" s="243"/>
      <c r="I4311" t="str">
        <f t="shared" si="67"/>
        <v>19000100</v>
      </c>
      <c r="K4311" s="243"/>
    </row>
    <row r="4312" spans="6:11">
      <c r="F4312" s="243"/>
      <c r="I4312" t="str">
        <f t="shared" si="67"/>
        <v>19000100</v>
      </c>
      <c r="K4312" s="243"/>
    </row>
    <row r="4313" spans="6:11">
      <c r="F4313" s="243"/>
      <c r="I4313" t="str">
        <f t="shared" si="67"/>
        <v>19000100</v>
      </c>
      <c r="K4313" s="243"/>
    </row>
    <row r="4314" spans="6:11">
      <c r="F4314" s="243"/>
      <c r="I4314" t="str">
        <f t="shared" si="67"/>
        <v>19000100</v>
      </c>
      <c r="K4314" s="243"/>
    </row>
    <row r="4315" spans="6:11">
      <c r="F4315" s="243"/>
      <c r="I4315" t="str">
        <f t="shared" si="67"/>
        <v>19000100</v>
      </c>
      <c r="K4315" s="243"/>
    </row>
    <row r="4316" spans="6:11">
      <c r="F4316" s="243"/>
      <c r="I4316" t="str">
        <f t="shared" si="67"/>
        <v>19000100</v>
      </c>
      <c r="K4316" s="243"/>
    </row>
    <row r="4317" spans="6:11">
      <c r="F4317" s="243"/>
      <c r="I4317" t="str">
        <f t="shared" si="67"/>
        <v>19000100</v>
      </c>
      <c r="K4317" s="243"/>
    </row>
    <row r="4318" spans="6:11">
      <c r="F4318" s="243"/>
      <c r="I4318" t="str">
        <f t="shared" si="67"/>
        <v>19000100</v>
      </c>
      <c r="K4318" s="243"/>
    </row>
    <row r="4319" spans="6:11">
      <c r="F4319" s="243"/>
      <c r="I4319" t="str">
        <f t="shared" si="67"/>
        <v>19000100</v>
      </c>
      <c r="K4319" s="243"/>
    </row>
    <row r="4320" spans="6:11">
      <c r="F4320" s="243"/>
      <c r="I4320" t="str">
        <f t="shared" si="67"/>
        <v>19000100</v>
      </c>
      <c r="K4320" s="243"/>
    </row>
    <row r="4321" spans="6:11">
      <c r="F4321" s="243"/>
      <c r="I4321" t="str">
        <f t="shared" si="67"/>
        <v>19000100</v>
      </c>
      <c r="K4321" s="243"/>
    </row>
    <row r="4322" spans="6:11">
      <c r="F4322" s="243"/>
      <c r="I4322" t="str">
        <f t="shared" si="67"/>
        <v>19000100</v>
      </c>
      <c r="K4322" s="243"/>
    </row>
    <row r="4323" spans="6:11">
      <c r="F4323" s="243"/>
      <c r="I4323" t="str">
        <f t="shared" si="67"/>
        <v>19000100</v>
      </c>
      <c r="K4323" s="243"/>
    </row>
    <row r="4324" spans="6:11">
      <c r="F4324" s="243"/>
      <c r="I4324" t="str">
        <f t="shared" si="67"/>
        <v>19000100</v>
      </c>
      <c r="K4324" s="243"/>
    </row>
    <row r="4325" spans="6:11">
      <c r="F4325" s="243"/>
      <c r="I4325" t="str">
        <f t="shared" si="67"/>
        <v>19000100</v>
      </c>
      <c r="K4325" s="243"/>
    </row>
    <row r="4326" spans="6:11">
      <c r="F4326" s="243"/>
      <c r="I4326" t="str">
        <f t="shared" si="67"/>
        <v>19000100</v>
      </c>
      <c r="K4326" s="243"/>
    </row>
    <row r="4327" spans="6:11">
      <c r="F4327" s="243"/>
      <c r="I4327" t="str">
        <f t="shared" si="67"/>
        <v>19000100</v>
      </c>
      <c r="K4327" s="243"/>
    </row>
    <row r="4328" spans="6:11">
      <c r="F4328" s="243"/>
      <c r="I4328" t="str">
        <f t="shared" si="67"/>
        <v>19000100</v>
      </c>
      <c r="K4328" s="243"/>
    </row>
    <row r="4329" spans="6:11">
      <c r="F4329" s="243"/>
      <c r="I4329" t="str">
        <f t="shared" si="67"/>
        <v>19000100</v>
      </c>
      <c r="K4329" s="243"/>
    </row>
    <row r="4330" spans="6:11">
      <c r="F4330" s="243"/>
      <c r="I4330" t="str">
        <f t="shared" si="67"/>
        <v>19000100</v>
      </c>
      <c r="K4330" s="243"/>
    </row>
    <row r="4331" spans="6:11">
      <c r="F4331" s="243"/>
      <c r="I4331" t="str">
        <f t="shared" si="67"/>
        <v>19000100</v>
      </c>
      <c r="K4331" s="243"/>
    </row>
    <row r="4332" spans="6:11">
      <c r="F4332" s="243"/>
      <c r="I4332" t="str">
        <f t="shared" si="67"/>
        <v>19000100</v>
      </c>
      <c r="K4332" s="243"/>
    </row>
    <row r="4333" spans="6:11">
      <c r="F4333" s="243"/>
      <c r="I4333" t="str">
        <f t="shared" si="67"/>
        <v>19000100</v>
      </c>
      <c r="K4333" s="243"/>
    </row>
    <row r="4334" spans="6:11">
      <c r="F4334" s="243"/>
      <c r="I4334" t="str">
        <f t="shared" si="67"/>
        <v>19000100</v>
      </c>
      <c r="K4334" s="243"/>
    </row>
    <row r="4335" spans="6:11">
      <c r="F4335" s="243"/>
      <c r="I4335" t="str">
        <f t="shared" si="67"/>
        <v>19000100</v>
      </c>
      <c r="K4335" s="243"/>
    </row>
    <row r="4336" spans="6:11">
      <c r="F4336" s="243"/>
      <c r="I4336" t="str">
        <f t="shared" si="67"/>
        <v>19000100</v>
      </c>
      <c r="K4336" s="243"/>
    </row>
    <row r="4337" spans="6:11">
      <c r="F4337" s="243"/>
      <c r="I4337" t="str">
        <f t="shared" si="67"/>
        <v>19000100</v>
      </c>
      <c r="K4337" s="243"/>
    </row>
    <row r="4338" spans="6:11">
      <c r="F4338" s="243"/>
      <c r="I4338" t="str">
        <f t="shared" si="67"/>
        <v>19000100</v>
      </c>
      <c r="K4338" s="243"/>
    </row>
    <row r="4339" spans="6:11">
      <c r="F4339" s="243"/>
      <c r="I4339" t="str">
        <f t="shared" si="67"/>
        <v>19000100</v>
      </c>
      <c r="K4339" s="243"/>
    </row>
    <row r="4340" spans="6:11">
      <c r="F4340" s="243"/>
      <c r="I4340" t="str">
        <f t="shared" si="67"/>
        <v>19000100</v>
      </c>
      <c r="K4340" s="243"/>
    </row>
    <row r="4341" spans="6:11">
      <c r="F4341" s="243"/>
      <c r="I4341" t="str">
        <f t="shared" si="67"/>
        <v>19000100</v>
      </c>
      <c r="K4341" s="243"/>
    </row>
    <row r="4342" spans="6:11">
      <c r="F4342" s="243"/>
      <c r="I4342" t="str">
        <f t="shared" si="67"/>
        <v>19000100</v>
      </c>
      <c r="K4342" s="243"/>
    </row>
    <row r="4343" spans="6:11">
      <c r="F4343" s="243"/>
      <c r="I4343" t="str">
        <f t="shared" si="67"/>
        <v>19000100</v>
      </c>
      <c r="K4343" s="243"/>
    </row>
    <row r="4344" spans="6:11">
      <c r="F4344" s="243"/>
      <c r="I4344" t="str">
        <f t="shared" si="67"/>
        <v>19000100</v>
      </c>
      <c r="K4344" s="243"/>
    </row>
    <row r="4345" spans="6:11">
      <c r="F4345" s="243"/>
      <c r="I4345" t="str">
        <f t="shared" si="67"/>
        <v>19000100</v>
      </c>
      <c r="K4345" s="243"/>
    </row>
    <row r="4346" spans="6:11">
      <c r="F4346" s="243"/>
      <c r="I4346" t="str">
        <f t="shared" si="67"/>
        <v>19000100</v>
      </c>
      <c r="K4346" s="243"/>
    </row>
    <row r="4347" spans="6:11">
      <c r="F4347" s="243"/>
      <c r="I4347" t="str">
        <f t="shared" si="67"/>
        <v>19000100</v>
      </c>
      <c r="K4347" s="243"/>
    </row>
    <row r="4348" spans="6:11">
      <c r="F4348" s="243"/>
      <c r="I4348" t="str">
        <f t="shared" si="67"/>
        <v>19000100</v>
      </c>
      <c r="K4348" s="243"/>
    </row>
    <row r="4349" spans="6:11">
      <c r="F4349" s="243"/>
      <c r="I4349" t="str">
        <f t="shared" si="67"/>
        <v>19000100</v>
      </c>
      <c r="K4349" s="243"/>
    </row>
    <row r="4350" spans="6:11">
      <c r="F4350" s="243"/>
      <c r="I4350" t="str">
        <f t="shared" si="67"/>
        <v>19000100</v>
      </c>
      <c r="K4350" s="243"/>
    </row>
    <row r="4351" spans="6:11">
      <c r="F4351" s="243"/>
      <c r="I4351" t="str">
        <f t="shared" si="67"/>
        <v>19000100</v>
      </c>
      <c r="K4351" s="243"/>
    </row>
    <row r="4352" spans="6:11">
      <c r="F4352" s="243"/>
      <c r="I4352" t="str">
        <f t="shared" si="67"/>
        <v>19000100</v>
      </c>
      <c r="K4352" s="243"/>
    </row>
    <row r="4353" spans="6:11">
      <c r="F4353" s="243"/>
      <c r="I4353" t="str">
        <f t="shared" si="67"/>
        <v>19000100</v>
      </c>
      <c r="K4353" s="243"/>
    </row>
    <row r="4354" spans="6:11">
      <c r="F4354" s="243"/>
      <c r="I4354" t="str">
        <f t="shared" ref="I4354:I4417" si="68">TEXT(F4354,"yyyymmdd")</f>
        <v>19000100</v>
      </c>
      <c r="K4354" s="243"/>
    </row>
    <row r="4355" spans="6:11">
      <c r="F4355" s="243"/>
      <c r="I4355" t="str">
        <f t="shared" si="68"/>
        <v>19000100</v>
      </c>
      <c r="K4355" s="243"/>
    </row>
    <row r="4356" spans="6:11">
      <c r="F4356" s="243"/>
      <c r="I4356" t="str">
        <f t="shared" si="68"/>
        <v>19000100</v>
      </c>
      <c r="K4356" s="243"/>
    </row>
    <row r="4357" spans="6:11">
      <c r="F4357" s="243"/>
      <c r="I4357" t="str">
        <f t="shared" si="68"/>
        <v>19000100</v>
      </c>
      <c r="K4357" s="243"/>
    </row>
    <row r="4358" spans="6:11">
      <c r="F4358" s="243"/>
      <c r="I4358" t="str">
        <f t="shared" si="68"/>
        <v>19000100</v>
      </c>
      <c r="K4358" s="243"/>
    </row>
    <row r="4359" spans="6:11">
      <c r="F4359" s="243"/>
      <c r="I4359" t="str">
        <f t="shared" si="68"/>
        <v>19000100</v>
      </c>
      <c r="K4359" s="243"/>
    </row>
    <row r="4360" spans="6:11">
      <c r="F4360" s="243"/>
      <c r="I4360" t="str">
        <f t="shared" si="68"/>
        <v>19000100</v>
      </c>
      <c r="K4360" s="243"/>
    </row>
    <row r="4361" spans="6:11">
      <c r="F4361" s="243"/>
      <c r="I4361" t="str">
        <f t="shared" si="68"/>
        <v>19000100</v>
      </c>
      <c r="K4361" s="243"/>
    </row>
    <row r="4362" spans="6:11">
      <c r="F4362" s="243"/>
      <c r="I4362" t="str">
        <f t="shared" si="68"/>
        <v>19000100</v>
      </c>
      <c r="K4362" s="243"/>
    </row>
    <row r="4363" spans="6:11">
      <c r="F4363" s="243"/>
      <c r="I4363" t="str">
        <f t="shared" si="68"/>
        <v>19000100</v>
      </c>
      <c r="K4363" s="243"/>
    </row>
    <row r="4364" spans="6:11">
      <c r="F4364" s="243"/>
      <c r="I4364" t="str">
        <f t="shared" si="68"/>
        <v>19000100</v>
      </c>
      <c r="K4364" s="243"/>
    </row>
    <row r="4365" spans="6:11">
      <c r="F4365" s="243"/>
      <c r="I4365" t="str">
        <f t="shared" si="68"/>
        <v>19000100</v>
      </c>
      <c r="K4365" s="243"/>
    </row>
    <row r="4366" spans="6:11">
      <c r="F4366" s="243"/>
      <c r="I4366" t="str">
        <f t="shared" si="68"/>
        <v>19000100</v>
      </c>
      <c r="K4366" s="243"/>
    </row>
    <row r="4367" spans="6:11">
      <c r="F4367" s="243"/>
      <c r="I4367" t="str">
        <f t="shared" si="68"/>
        <v>19000100</v>
      </c>
      <c r="K4367" s="243"/>
    </row>
    <row r="4368" spans="6:11">
      <c r="F4368" s="243"/>
      <c r="I4368" t="str">
        <f t="shared" si="68"/>
        <v>19000100</v>
      </c>
      <c r="K4368" s="243"/>
    </row>
    <row r="4369" spans="6:11">
      <c r="F4369" s="243"/>
      <c r="I4369" t="str">
        <f t="shared" si="68"/>
        <v>19000100</v>
      </c>
      <c r="K4369" s="243"/>
    </row>
    <row r="4370" spans="6:11">
      <c r="F4370" s="243"/>
      <c r="I4370" t="str">
        <f t="shared" si="68"/>
        <v>19000100</v>
      </c>
      <c r="K4370" s="243"/>
    </row>
    <row r="4371" spans="6:11">
      <c r="F4371" s="243"/>
      <c r="I4371" t="str">
        <f t="shared" si="68"/>
        <v>19000100</v>
      </c>
      <c r="K4371" s="243"/>
    </row>
    <row r="4372" spans="6:11">
      <c r="F4372" s="243"/>
      <c r="I4372" t="str">
        <f t="shared" si="68"/>
        <v>19000100</v>
      </c>
      <c r="K4372" s="243"/>
    </row>
    <row r="4373" spans="6:11">
      <c r="F4373" s="243"/>
      <c r="I4373" t="str">
        <f t="shared" si="68"/>
        <v>19000100</v>
      </c>
      <c r="K4373" s="243"/>
    </row>
    <row r="4374" spans="6:11">
      <c r="F4374" s="243"/>
      <c r="I4374" t="str">
        <f t="shared" si="68"/>
        <v>19000100</v>
      </c>
      <c r="K4374" s="243"/>
    </row>
    <row r="4375" spans="6:11">
      <c r="F4375" s="243"/>
      <c r="I4375" t="str">
        <f t="shared" si="68"/>
        <v>19000100</v>
      </c>
      <c r="K4375" s="243"/>
    </row>
    <row r="4376" spans="6:11">
      <c r="F4376" s="243"/>
      <c r="I4376" t="str">
        <f t="shared" si="68"/>
        <v>19000100</v>
      </c>
      <c r="K4376" s="243"/>
    </row>
    <row r="4377" spans="6:11">
      <c r="F4377" s="243"/>
      <c r="I4377" t="str">
        <f t="shared" si="68"/>
        <v>19000100</v>
      </c>
      <c r="K4377" s="243"/>
    </row>
    <row r="4378" spans="6:11">
      <c r="F4378" s="243"/>
      <c r="I4378" t="str">
        <f t="shared" si="68"/>
        <v>19000100</v>
      </c>
      <c r="K4378" s="243"/>
    </row>
    <row r="4379" spans="6:11">
      <c r="F4379" s="243"/>
      <c r="I4379" t="str">
        <f t="shared" si="68"/>
        <v>19000100</v>
      </c>
      <c r="K4379" s="243"/>
    </row>
    <row r="4380" spans="6:11">
      <c r="F4380" s="243"/>
      <c r="I4380" t="str">
        <f t="shared" si="68"/>
        <v>19000100</v>
      </c>
      <c r="K4380" s="243"/>
    </row>
    <row r="4381" spans="6:11">
      <c r="F4381" s="243"/>
      <c r="I4381" t="str">
        <f t="shared" si="68"/>
        <v>19000100</v>
      </c>
      <c r="K4381" s="243"/>
    </row>
    <row r="4382" spans="6:11">
      <c r="F4382" s="243"/>
      <c r="I4382" t="str">
        <f t="shared" si="68"/>
        <v>19000100</v>
      </c>
      <c r="K4382" s="243"/>
    </row>
    <row r="4383" spans="6:11">
      <c r="F4383" s="243"/>
      <c r="I4383" t="str">
        <f t="shared" si="68"/>
        <v>19000100</v>
      </c>
      <c r="K4383" s="243"/>
    </row>
    <row r="4384" spans="6:11">
      <c r="F4384" s="243"/>
      <c r="I4384" t="str">
        <f t="shared" si="68"/>
        <v>19000100</v>
      </c>
      <c r="K4384" s="243"/>
    </row>
    <row r="4385" spans="6:11">
      <c r="F4385" s="243"/>
      <c r="I4385" t="str">
        <f t="shared" si="68"/>
        <v>19000100</v>
      </c>
      <c r="K4385" s="243"/>
    </row>
    <row r="4386" spans="6:11">
      <c r="F4386" s="243"/>
      <c r="I4386" t="str">
        <f t="shared" si="68"/>
        <v>19000100</v>
      </c>
      <c r="K4386" s="243"/>
    </row>
    <row r="4387" spans="6:11">
      <c r="F4387" s="243"/>
      <c r="I4387" t="str">
        <f t="shared" si="68"/>
        <v>19000100</v>
      </c>
      <c r="K4387" s="243"/>
    </row>
    <row r="4388" spans="6:11">
      <c r="F4388" s="243"/>
      <c r="I4388" t="str">
        <f t="shared" si="68"/>
        <v>19000100</v>
      </c>
      <c r="K4388" s="243"/>
    </row>
    <row r="4389" spans="6:11">
      <c r="F4389" s="243"/>
      <c r="I4389" t="str">
        <f t="shared" si="68"/>
        <v>19000100</v>
      </c>
      <c r="K4389" s="243"/>
    </row>
    <row r="4390" spans="6:11">
      <c r="F4390" s="243"/>
      <c r="I4390" t="str">
        <f t="shared" si="68"/>
        <v>19000100</v>
      </c>
      <c r="K4390" s="243"/>
    </row>
    <row r="4391" spans="6:11">
      <c r="F4391" s="243"/>
      <c r="I4391" t="str">
        <f t="shared" si="68"/>
        <v>19000100</v>
      </c>
      <c r="K4391" s="243"/>
    </row>
    <row r="4392" spans="6:11">
      <c r="F4392" s="243"/>
      <c r="I4392" t="str">
        <f t="shared" si="68"/>
        <v>19000100</v>
      </c>
      <c r="K4392" s="243"/>
    </row>
    <row r="4393" spans="6:11">
      <c r="F4393" s="243"/>
      <c r="I4393" t="str">
        <f t="shared" si="68"/>
        <v>19000100</v>
      </c>
      <c r="K4393" s="243"/>
    </row>
    <row r="4394" spans="6:11">
      <c r="F4394" s="243"/>
      <c r="I4394" t="str">
        <f t="shared" si="68"/>
        <v>19000100</v>
      </c>
      <c r="K4394" s="243"/>
    </row>
    <row r="4395" spans="6:11">
      <c r="F4395" s="243"/>
      <c r="I4395" t="str">
        <f t="shared" si="68"/>
        <v>19000100</v>
      </c>
      <c r="K4395" s="243"/>
    </row>
    <row r="4396" spans="6:11">
      <c r="F4396" s="243"/>
      <c r="I4396" t="str">
        <f t="shared" si="68"/>
        <v>19000100</v>
      </c>
      <c r="K4396" s="243"/>
    </row>
    <row r="4397" spans="6:11">
      <c r="F4397" s="243"/>
      <c r="I4397" t="str">
        <f t="shared" si="68"/>
        <v>19000100</v>
      </c>
      <c r="K4397" s="243"/>
    </row>
    <row r="4398" spans="6:11">
      <c r="F4398" s="243"/>
      <c r="I4398" t="str">
        <f t="shared" si="68"/>
        <v>19000100</v>
      </c>
      <c r="K4398" s="243"/>
    </row>
    <row r="4399" spans="6:11">
      <c r="F4399" s="243"/>
      <c r="I4399" t="str">
        <f t="shared" si="68"/>
        <v>19000100</v>
      </c>
      <c r="K4399" s="243"/>
    </row>
    <row r="4400" spans="6:11">
      <c r="F4400" s="243"/>
      <c r="I4400" t="str">
        <f t="shared" si="68"/>
        <v>19000100</v>
      </c>
      <c r="K4400" s="243"/>
    </row>
    <row r="4401" spans="6:11">
      <c r="F4401" s="243"/>
      <c r="I4401" t="str">
        <f t="shared" si="68"/>
        <v>19000100</v>
      </c>
      <c r="K4401" s="243"/>
    </row>
    <row r="4402" spans="6:11">
      <c r="F4402" s="243"/>
      <c r="I4402" t="str">
        <f t="shared" si="68"/>
        <v>19000100</v>
      </c>
      <c r="K4402" s="243"/>
    </row>
    <row r="4403" spans="6:11">
      <c r="F4403" s="243"/>
      <c r="I4403" t="str">
        <f t="shared" si="68"/>
        <v>19000100</v>
      </c>
      <c r="K4403" s="243"/>
    </row>
    <row r="4404" spans="6:11">
      <c r="F4404" s="243"/>
      <c r="I4404" t="str">
        <f t="shared" si="68"/>
        <v>19000100</v>
      </c>
      <c r="K4404" s="243"/>
    </row>
    <row r="4405" spans="6:11">
      <c r="F4405" s="243"/>
      <c r="I4405" t="str">
        <f t="shared" si="68"/>
        <v>19000100</v>
      </c>
      <c r="K4405" s="243"/>
    </row>
    <row r="4406" spans="6:11">
      <c r="F4406" s="243"/>
      <c r="I4406" t="str">
        <f t="shared" si="68"/>
        <v>19000100</v>
      </c>
      <c r="K4406" s="243"/>
    </row>
    <row r="4407" spans="6:11">
      <c r="F4407" s="243"/>
      <c r="I4407" t="str">
        <f t="shared" si="68"/>
        <v>19000100</v>
      </c>
      <c r="K4407" s="243"/>
    </row>
    <row r="4408" spans="6:11">
      <c r="F4408" s="243"/>
      <c r="I4408" t="str">
        <f t="shared" si="68"/>
        <v>19000100</v>
      </c>
      <c r="K4408" s="243"/>
    </row>
    <row r="4409" spans="6:11">
      <c r="F4409" s="243"/>
      <c r="I4409" t="str">
        <f t="shared" si="68"/>
        <v>19000100</v>
      </c>
      <c r="K4409" s="243"/>
    </row>
    <row r="4410" spans="6:11">
      <c r="F4410" s="243"/>
      <c r="I4410" t="str">
        <f t="shared" si="68"/>
        <v>19000100</v>
      </c>
      <c r="K4410" s="243"/>
    </row>
    <row r="4411" spans="6:11">
      <c r="F4411" s="243"/>
      <c r="I4411" t="str">
        <f t="shared" si="68"/>
        <v>19000100</v>
      </c>
      <c r="K4411" s="243"/>
    </row>
    <row r="4412" spans="6:11">
      <c r="F4412" s="243"/>
      <c r="I4412" t="str">
        <f t="shared" si="68"/>
        <v>19000100</v>
      </c>
      <c r="K4412" s="243"/>
    </row>
    <row r="4413" spans="6:11">
      <c r="F4413" s="243"/>
      <c r="I4413" t="str">
        <f t="shared" si="68"/>
        <v>19000100</v>
      </c>
      <c r="K4413" s="243"/>
    </row>
    <row r="4414" spans="6:11">
      <c r="F4414" s="243"/>
      <c r="I4414" t="str">
        <f t="shared" si="68"/>
        <v>19000100</v>
      </c>
      <c r="K4414" s="243"/>
    </row>
    <row r="4415" spans="6:11">
      <c r="F4415" s="243"/>
      <c r="I4415" t="str">
        <f t="shared" si="68"/>
        <v>19000100</v>
      </c>
      <c r="K4415" s="243"/>
    </row>
    <row r="4416" spans="6:11">
      <c r="F4416" s="243"/>
      <c r="I4416" t="str">
        <f t="shared" si="68"/>
        <v>19000100</v>
      </c>
      <c r="K4416" s="243"/>
    </row>
    <row r="4417" spans="6:11">
      <c r="F4417" s="243"/>
      <c r="I4417" t="str">
        <f t="shared" si="68"/>
        <v>19000100</v>
      </c>
      <c r="K4417" s="243"/>
    </row>
    <row r="4418" spans="6:11">
      <c r="F4418" s="243"/>
      <c r="I4418" t="str">
        <f t="shared" ref="I4418:I4481" si="69">TEXT(F4418,"yyyymmdd")</f>
        <v>19000100</v>
      </c>
      <c r="K4418" s="243"/>
    </row>
    <row r="4419" spans="6:11">
      <c r="F4419" s="243"/>
      <c r="I4419" t="str">
        <f t="shared" si="69"/>
        <v>19000100</v>
      </c>
      <c r="K4419" s="243"/>
    </row>
    <row r="4420" spans="6:11">
      <c r="F4420" s="243"/>
      <c r="I4420" t="str">
        <f t="shared" si="69"/>
        <v>19000100</v>
      </c>
      <c r="K4420" s="243"/>
    </row>
    <row r="4421" spans="6:11">
      <c r="F4421" s="243"/>
      <c r="I4421" t="str">
        <f t="shared" si="69"/>
        <v>19000100</v>
      </c>
      <c r="K4421" s="243"/>
    </row>
    <row r="4422" spans="6:11">
      <c r="F4422" s="243"/>
      <c r="I4422" t="str">
        <f t="shared" si="69"/>
        <v>19000100</v>
      </c>
      <c r="K4422" s="243"/>
    </row>
    <row r="4423" spans="6:11">
      <c r="F4423" s="243"/>
      <c r="I4423" t="str">
        <f t="shared" si="69"/>
        <v>19000100</v>
      </c>
      <c r="K4423" s="243"/>
    </row>
    <row r="4424" spans="6:11">
      <c r="F4424" s="243"/>
      <c r="I4424" t="str">
        <f t="shared" si="69"/>
        <v>19000100</v>
      </c>
      <c r="K4424" s="243"/>
    </row>
    <row r="4425" spans="6:11">
      <c r="F4425" s="243"/>
      <c r="I4425" t="str">
        <f t="shared" si="69"/>
        <v>19000100</v>
      </c>
      <c r="K4425" s="243"/>
    </row>
    <row r="4426" spans="6:11">
      <c r="F4426" s="243"/>
      <c r="I4426" t="str">
        <f t="shared" si="69"/>
        <v>19000100</v>
      </c>
      <c r="K4426" s="243"/>
    </row>
    <row r="4427" spans="6:11">
      <c r="F4427" s="243"/>
      <c r="I4427" t="str">
        <f t="shared" si="69"/>
        <v>19000100</v>
      </c>
      <c r="K4427" s="243"/>
    </row>
    <row r="4428" spans="6:11">
      <c r="F4428" s="243"/>
      <c r="I4428" t="str">
        <f t="shared" si="69"/>
        <v>19000100</v>
      </c>
      <c r="K4428" s="243"/>
    </row>
    <row r="4429" spans="6:11">
      <c r="F4429" s="243"/>
      <c r="I4429" t="str">
        <f t="shared" si="69"/>
        <v>19000100</v>
      </c>
      <c r="K4429" s="243"/>
    </row>
    <row r="4430" spans="6:11">
      <c r="F4430" s="243"/>
      <c r="I4430" t="str">
        <f t="shared" si="69"/>
        <v>19000100</v>
      </c>
      <c r="K4430" s="243"/>
    </row>
    <row r="4431" spans="6:11">
      <c r="F4431" s="243"/>
      <c r="I4431" t="str">
        <f t="shared" si="69"/>
        <v>19000100</v>
      </c>
      <c r="K4431" s="243"/>
    </row>
    <row r="4432" spans="6:11">
      <c r="F4432" s="243"/>
      <c r="I4432" t="str">
        <f t="shared" si="69"/>
        <v>19000100</v>
      </c>
      <c r="K4432" s="243"/>
    </row>
    <row r="4433" spans="6:11">
      <c r="F4433" s="243"/>
      <c r="I4433" t="str">
        <f t="shared" si="69"/>
        <v>19000100</v>
      </c>
      <c r="K4433" s="243"/>
    </row>
    <row r="4434" spans="6:11">
      <c r="F4434" s="243"/>
      <c r="I4434" t="str">
        <f t="shared" si="69"/>
        <v>19000100</v>
      </c>
      <c r="K4434" s="243"/>
    </row>
    <row r="4435" spans="6:11">
      <c r="F4435" s="243"/>
      <c r="I4435" t="str">
        <f t="shared" si="69"/>
        <v>19000100</v>
      </c>
      <c r="K4435" s="243"/>
    </row>
    <row r="4436" spans="6:11">
      <c r="F4436" s="243"/>
      <c r="I4436" t="str">
        <f t="shared" si="69"/>
        <v>19000100</v>
      </c>
      <c r="K4436" s="243"/>
    </row>
    <row r="4437" spans="6:11">
      <c r="F4437" s="243"/>
      <c r="I4437" t="str">
        <f t="shared" si="69"/>
        <v>19000100</v>
      </c>
      <c r="K4437" s="243"/>
    </row>
    <row r="4438" spans="6:11">
      <c r="F4438" s="243"/>
      <c r="I4438" t="str">
        <f t="shared" si="69"/>
        <v>19000100</v>
      </c>
      <c r="K4438" s="243"/>
    </row>
    <row r="4439" spans="6:11">
      <c r="F4439" s="243"/>
      <c r="I4439" t="str">
        <f t="shared" si="69"/>
        <v>19000100</v>
      </c>
      <c r="K4439" s="243"/>
    </row>
    <row r="4440" spans="6:11">
      <c r="F4440" s="243"/>
      <c r="I4440" t="str">
        <f t="shared" si="69"/>
        <v>19000100</v>
      </c>
      <c r="K4440" s="243"/>
    </row>
    <row r="4441" spans="6:11">
      <c r="F4441" s="243"/>
      <c r="I4441" t="str">
        <f t="shared" si="69"/>
        <v>19000100</v>
      </c>
      <c r="K4441" s="243"/>
    </row>
    <row r="4442" spans="6:11">
      <c r="F4442" s="243"/>
      <c r="I4442" t="str">
        <f t="shared" si="69"/>
        <v>19000100</v>
      </c>
      <c r="K4442" s="243"/>
    </row>
    <row r="4443" spans="6:11">
      <c r="F4443" s="243"/>
      <c r="I4443" t="str">
        <f t="shared" si="69"/>
        <v>19000100</v>
      </c>
      <c r="K4443" s="243"/>
    </row>
    <row r="4444" spans="6:11">
      <c r="F4444" s="243"/>
      <c r="I4444" t="str">
        <f t="shared" si="69"/>
        <v>19000100</v>
      </c>
      <c r="K4444" s="243"/>
    </row>
    <row r="4445" spans="6:11">
      <c r="F4445" s="243"/>
      <c r="I4445" t="str">
        <f t="shared" si="69"/>
        <v>19000100</v>
      </c>
      <c r="K4445" s="243"/>
    </row>
    <row r="4446" spans="6:11">
      <c r="F4446" s="243"/>
      <c r="I4446" t="str">
        <f t="shared" si="69"/>
        <v>19000100</v>
      </c>
      <c r="K4446" s="243"/>
    </row>
    <row r="4447" spans="6:11">
      <c r="F4447" s="243"/>
      <c r="I4447" t="str">
        <f t="shared" si="69"/>
        <v>19000100</v>
      </c>
      <c r="K4447" s="243"/>
    </row>
    <row r="4448" spans="6:11">
      <c r="F4448" s="243"/>
      <c r="I4448" t="str">
        <f t="shared" si="69"/>
        <v>19000100</v>
      </c>
      <c r="K4448" s="243"/>
    </row>
    <row r="4449" spans="6:11">
      <c r="F4449" s="243"/>
      <c r="I4449" t="str">
        <f t="shared" si="69"/>
        <v>19000100</v>
      </c>
      <c r="K4449" s="243"/>
    </row>
    <row r="4450" spans="6:11">
      <c r="F4450" s="243"/>
      <c r="I4450" t="str">
        <f t="shared" si="69"/>
        <v>19000100</v>
      </c>
      <c r="K4450" s="243"/>
    </row>
    <row r="4451" spans="6:11">
      <c r="F4451" s="243"/>
      <c r="I4451" t="str">
        <f t="shared" si="69"/>
        <v>19000100</v>
      </c>
      <c r="K4451" s="243"/>
    </row>
    <row r="4452" spans="6:11">
      <c r="F4452" s="243"/>
      <c r="I4452" t="str">
        <f t="shared" si="69"/>
        <v>19000100</v>
      </c>
      <c r="K4452" s="243"/>
    </row>
    <row r="4453" spans="6:11">
      <c r="F4453" s="243"/>
      <c r="I4453" t="str">
        <f t="shared" si="69"/>
        <v>19000100</v>
      </c>
      <c r="K4453" s="243"/>
    </row>
    <row r="4454" spans="6:11">
      <c r="F4454" s="243"/>
      <c r="I4454" t="str">
        <f t="shared" si="69"/>
        <v>19000100</v>
      </c>
      <c r="K4454" s="243"/>
    </row>
    <row r="4455" spans="6:11">
      <c r="F4455" s="243"/>
      <c r="I4455" t="str">
        <f t="shared" si="69"/>
        <v>19000100</v>
      </c>
      <c r="K4455" s="243"/>
    </row>
    <row r="4456" spans="6:11">
      <c r="F4456" s="243"/>
      <c r="I4456" t="str">
        <f t="shared" si="69"/>
        <v>19000100</v>
      </c>
      <c r="K4456" s="243"/>
    </row>
    <row r="4457" spans="6:11">
      <c r="F4457" s="243"/>
      <c r="I4457" t="str">
        <f t="shared" si="69"/>
        <v>19000100</v>
      </c>
      <c r="K4457" s="243"/>
    </row>
    <row r="4458" spans="6:11">
      <c r="F4458" s="243"/>
      <c r="I4458" t="str">
        <f t="shared" si="69"/>
        <v>19000100</v>
      </c>
      <c r="K4458" s="243"/>
    </row>
    <row r="4459" spans="6:11">
      <c r="F4459" s="243"/>
      <c r="I4459" t="str">
        <f t="shared" si="69"/>
        <v>19000100</v>
      </c>
      <c r="K4459" s="243"/>
    </row>
    <row r="4460" spans="6:11">
      <c r="F4460" s="243"/>
      <c r="I4460" t="str">
        <f t="shared" si="69"/>
        <v>19000100</v>
      </c>
      <c r="K4460" s="243"/>
    </row>
    <row r="4461" spans="6:11">
      <c r="F4461" s="243"/>
      <c r="I4461" t="str">
        <f t="shared" si="69"/>
        <v>19000100</v>
      </c>
      <c r="K4461" s="243"/>
    </row>
    <row r="4462" spans="6:11">
      <c r="F4462" s="243"/>
      <c r="I4462" t="str">
        <f t="shared" si="69"/>
        <v>19000100</v>
      </c>
      <c r="K4462" s="243"/>
    </row>
    <row r="4463" spans="6:11">
      <c r="F4463" s="243"/>
      <c r="I4463" t="str">
        <f t="shared" si="69"/>
        <v>19000100</v>
      </c>
      <c r="K4463" s="243"/>
    </row>
    <row r="4464" spans="6:11">
      <c r="F4464" s="243"/>
      <c r="I4464" t="str">
        <f t="shared" si="69"/>
        <v>19000100</v>
      </c>
      <c r="K4464" s="243"/>
    </row>
    <row r="4465" spans="6:11">
      <c r="F4465" s="243"/>
      <c r="I4465" t="str">
        <f t="shared" si="69"/>
        <v>19000100</v>
      </c>
      <c r="K4465" s="243"/>
    </row>
    <row r="4466" spans="6:11">
      <c r="F4466" s="243"/>
      <c r="I4466" t="str">
        <f t="shared" si="69"/>
        <v>19000100</v>
      </c>
      <c r="K4466" s="243"/>
    </row>
    <row r="4467" spans="6:11">
      <c r="F4467" s="243"/>
      <c r="I4467" t="str">
        <f t="shared" si="69"/>
        <v>19000100</v>
      </c>
      <c r="K4467" s="243"/>
    </row>
    <row r="4468" spans="6:11">
      <c r="F4468" s="243"/>
      <c r="I4468" t="str">
        <f t="shared" si="69"/>
        <v>19000100</v>
      </c>
      <c r="K4468" s="243"/>
    </row>
    <row r="4469" spans="6:11">
      <c r="F4469" s="243"/>
      <c r="I4469" t="str">
        <f t="shared" si="69"/>
        <v>19000100</v>
      </c>
      <c r="K4469" s="243"/>
    </row>
    <row r="4470" spans="6:11">
      <c r="F4470" s="243"/>
      <c r="I4470" t="str">
        <f t="shared" si="69"/>
        <v>19000100</v>
      </c>
      <c r="K4470" s="243"/>
    </row>
    <row r="4471" spans="6:11">
      <c r="F4471" s="243"/>
      <c r="I4471" t="str">
        <f t="shared" si="69"/>
        <v>19000100</v>
      </c>
      <c r="K4471" s="243"/>
    </row>
    <row r="4472" spans="6:11">
      <c r="F4472" s="243"/>
      <c r="I4472" t="str">
        <f t="shared" si="69"/>
        <v>19000100</v>
      </c>
      <c r="K4472" s="243"/>
    </row>
    <row r="4473" spans="6:11">
      <c r="F4473" s="243"/>
      <c r="I4473" t="str">
        <f t="shared" si="69"/>
        <v>19000100</v>
      </c>
      <c r="K4473" s="243"/>
    </row>
    <row r="4474" spans="6:11">
      <c r="F4474" s="243"/>
      <c r="I4474" t="str">
        <f t="shared" si="69"/>
        <v>19000100</v>
      </c>
      <c r="K4474" s="243"/>
    </row>
    <row r="4475" spans="6:11">
      <c r="F4475" s="243"/>
      <c r="I4475" t="str">
        <f t="shared" si="69"/>
        <v>19000100</v>
      </c>
      <c r="K4475" s="243"/>
    </row>
    <row r="4476" spans="6:11">
      <c r="F4476" s="243"/>
      <c r="I4476" t="str">
        <f t="shared" si="69"/>
        <v>19000100</v>
      </c>
      <c r="K4476" s="243"/>
    </row>
    <row r="4477" spans="6:11">
      <c r="F4477" s="243"/>
      <c r="I4477" t="str">
        <f t="shared" si="69"/>
        <v>19000100</v>
      </c>
      <c r="K4477" s="243"/>
    </row>
    <row r="4478" spans="6:11">
      <c r="F4478" s="243"/>
      <c r="I4478" t="str">
        <f t="shared" si="69"/>
        <v>19000100</v>
      </c>
      <c r="K4478" s="243"/>
    </row>
    <row r="4479" spans="6:11">
      <c r="F4479" s="243"/>
      <c r="I4479" t="str">
        <f t="shared" si="69"/>
        <v>19000100</v>
      </c>
      <c r="K4479" s="243"/>
    </row>
    <row r="4480" spans="6:11">
      <c r="F4480" s="243"/>
      <c r="I4480" t="str">
        <f t="shared" si="69"/>
        <v>19000100</v>
      </c>
      <c r="K4480" s="243"/>
    </row>
    <row r="4481" spans="6:11">
      <c r="F4481" s="243"/>
      <c r="I4481" t="str">
        <f t="shared" si="69"/>
        <v>19000100</v>
      </c>
      <c r="K4481" s="243"/>
    </row>
    <row r="4482" spans="6:11">
      <c r="F4482" s="243"/>
      <c r="I4482" t="str">
        <f t="shared" ref="I4482:I4545" si="70">TEXT(F4482,"yyyymmdd")</f>
        <v>19000100</v>
      </c>
      <c r="K4482" s="243"/>
    </row>
    <row r="4483" spans="6:11">
      <c r="F4483" s="243"/>
      <c r="I4483" t="str">
        <f t="shared" si="70"/>
        <v>19000100</v>
      </c>
      <c r="K4483" s="243"/>
    </row>
    <row r="4484" spans="6:11">
      <c r="F4484" s="243"/>
      <c r="I4484" t="str">
        <f t="shared" si="70"/>
        <v>19000100</v>
      </c>
      <c r="K4484" s="243"/>
    </row>
    <row r="4485" spans="6:11">
      <c r="F4485" s="243"/>
      <c r="I4485" t="str">
        <f t="shared" si="70"/>
        <v>19000100</v>
      </c>
      <c r="K4485" s="243"/>
    </row>
    <row r="4486" spans="6:11">
      <c r="F4486" s="243"/>
      <c r="I4486" t="str">
        <f t="shared" si="70"/>
        <v>19000100</v>
      </c>
      <c r="K4486" s="243"/>
    </row>
    <row r="4487" spans="6:11">
      <c r="F4487" s="243"/>
      <c r="I4487" t="str">
        <f t="shared" si="70"/>
        <v>19000100</v>
      </c>
      <c r="K4487" s="243"/>
    </row>
    <row r="4488" spans="6:11">
      <c r="F4488" s="243"/>
      <c r="I4488" t="str">
        <f t="shared" si="70"/>
        <v>19000100</v>
      </c>
      <c r="K4488" s="243"/>
    </row>
    <row r="4489" spans="6:11">
      <c r="F4489" s="243"/>
      <c r="I4489" t="str">
        <f t="shared" si="70"/>
        <v>19000100</v>
      </c>
      <c r="K4489" s="243"/>
    </row>
    <row r="4490" spans="6:11">
      <c r="F4490" s="243"/>
      <c r="I4490" t="str">
        <f t="shared" si="70"/>
        <v>19000100</v>
      </c>
      <c r="K4490" s="243"/>
    </row>
    <row r="4491" spans="6:11">
      <c r="F4491" s="243"/>
      <c r="I4491" t="str">
        <f t="shared" si="70"/>
        <v>19000100</v>
      </c>
      <c r="K4491" s="243"/>
    </row>
    <row r="4492" spans="6:11">
      <c r="F4492" s="243"/>
      <c r="I4492" t="str">
        <f t="shared" si="70"/>
        <v>19000100</v>
      </c>
      <c r="K4492" s="243"/>
    </row>
    <row r="4493" spans="6:11">
      <c r="F4493" s="243"/>
      <c r="I4493" t="str">
        <f t="shared" si="70"/>
        <v>19000100</v>
      </c>
      <c r="K4493" s="243"/>
    </row>
    <row r="4494" spans="6:11">
      <c r="F4494" s="243"/>
      <c r="I4494" t="str">
        <f t="shared" si="70"/>
        <v>19000100</v>
      </c>
      <c r="K4494" s="243"/>
    </row>
    <row r="4495" spans="6:11">
      <c r="F4495" s="243"/>
      <c r="I4495" t="str">
        <f t="shared" si="70"/>
        <v>19000100</v>
      </c>
      <c r="K4495" s="243"/>
    </row>
    <row r="4496" spans="6:11">
      <c r="F4496" s="243"/>
      <c r="I4496" t="str">
        <f t="shared" si="70"/>
        <v>19000100</v>
      </c>
      <c r="K4496" s="243"/>
    </row>
    <row r="4497" spans="6:11">
      <c r="F4497" s="243"/>
      <c r="I4497" t="str">
        <f t="shared" si="70"/>
        <v>19000100</v>
      </c>
      <c r="K4497" s="243"/>
    </row>
    <row r="4498" spans="6:11">
      <c r="F4498" s="243"/>
      <c r="I4498" t="str">
        <f t="shared" si="70"/>
        <v>19000100</v>
      </c>
      <c r="K4498" s="243"/>
    </row>
    <row r="4499" spans="6:11">
      <c r="F4499" s="243"/>
      <c r="I4499" t="str">
        <f t="shared" si="70"/>
        <v>19000100</v>
      </c>
      <c r="K4499" s="243"/>
    </row>
    <row r="4500" spans="6:11">
      <c r="F4500" s="243"/>
      <c r="I4500" t="str">
        <f t="shared" si="70"/>
        <v>19000100</v>
      </c>
      <c r="K4500" s="243"/>
    </row>
    <row r="4501" spans="6:11">
      <c r="F4501" s="243"/>
      <c r="I4501" t="str">
        <f t="shared" si="70"/>
        <v>19000100</v>
      </c>
      <c r="K4501" s="243"/>
    </row>
    <row r="4502" spans="6:11">
      <c r="F4502" s="243"/>
      <c r="I4502" t="str">
        <f t="shared" si="70"/>
        <v>19000100</v>
      </c>
      <c r="K4502" s="243"/>
    </row>
    <row r="4503" spans="6:11">
      <c r="F4503" s="243"/>
      <c r="I4503" t="str">
        <f t="shared" si="70"/>
        <v>19000100</v>
      </c>
      <c r="K4503" s="243"/>
    </row>
    <row r="4504" spans="6:11">
      <c r="F4504" s="243"/>
      <c r="I4504" t="str">
        <f t="shared" si="70"/>
        <v>19000100</v>
      </c>
      <c r="K4504" s="243"/>
    </row>
    <row r="4505" spans="6:11">
      <c r="F4505" s="243"/>
      <c r="I4505" t="str">
        <f t="shared" si="70"/>
        <v>19000100</v>
      </c>
      <c r="K4505" s="243"/>
    </row>
    <row r="4506" spans="6:11">
      <c r="F4506" s="243"/>
      <c r="I4506" t="str">
        <f t="shared" si="70"/>
        <v>19000100</v>
      </c>
      <c r="K4506" s="243"/>
    </row>
    <row r="4507" spans="6:11">
      <c r="F4507" s="243"/>
      <c r="I4507" t="str">
        <f t="shared" si="70"/>
        <v>19000100</v>
      </c>
      <c r="K4507" s="243"/>
    </row>
    <row r="4508" spans="6:11">
      <c r="F4508" s="243"/>
      <c r="I4508" t="str">
        <f t="shared" si="70"/>
        <v>19000100</v>
      </c>
      <c r="K4508" s="243"/>
    </row>
    <row r="4509" spans="6:11">
      <c r="F4509" s="243"/>
      <c r="I4509" t="str">
        <f t="shared" si="70"/>
        <v>19000100</v>
      </c>
      <c r="K4509" s="243"/>
    </row>
    <row r="4510" spans="6:11">
      <c r="F4510" s="243"/>
      <c r="I4510" t="str">
        <f t="shared" si="70"/>
        <v>19000100</v>
      </c>
      <c r="K4510" s="243"/>
    </row>
    <row r="4511" spans="6:11">
      <c r="F4511" s="243"/>
      <c r="I4511" t="str">
        <f t="shared" si="70"/>
        <v>19000100</v>
      </c>
      <c r="K4511" s="243"/>
    </row>
    <row r="4512" spans="6:11">
      <c r="F4512" s="243"/>
      <c r="I4512" t="str">
        <f t="shared" si="70"/>
        <v>19000100</v>
      </c>
      <c r="K4512" s="243"/>
    </row>
    <row r="4513" spans="6:11">
      <c r="F4513" s="243"/>
      <c r="I4513" t="str">
        <f t="shared" si="70"/>
        <v>19000100</v>
      </c>
      <c r="K4513" s="243"/>
    </row>
    <row r="4514" spans="6:11">
      <c r="F4514" s="243"/>
      <c r="I4514" t="str">
        <f t="shared" si="70"/>
        <v>19000100</v>
      </c>
      <c r="K4514" s="243"/>
    </row>
    <row r="4515" spans="6:11">
      <c r="F4515" s="243"/>
      <c r="I4515" t="str">
        <f t="shared" si="70"/>
        <v>19000100</v>
      </c>
      <c r="K4515" s="243"/>
    </row>
    <row r="4516" spans="6:11">
      <c r="F4516" s="243"/>
      <c r="I4516" t="str">
        <f t="shared" si="70"/>
        <v>19000100</v>
      </c>
      <c r="K4516" s="243"/>
    </row>
    <row r="4517" spans="6:11">
      <c r="F4517" s="243"/>
      <c r="I4517" t="str">
        <f t="shared" si="70"/>
        <v>19000100</v>
      </c>
      <c r="K4517" s="243"/>
    </row>
    <row r="4518" spans="6:11">
      <c r="F4518" s="243"/>
      <c r="I4518" t="str">
        <f t="shared" si="70"/>
        <v>19000100</v>
      </c>
      <c r="K4518" s="243"/>
    </row>
    <row r="4519" spans="6:11">
      <c r="F4519" s="243"/>
      <c r="I4519" t="str">
        <f t="shared" si="70"/>
        <v>19000100</v>
      </c>
      <c r="K4519" s="243"/>
    </row>
    <row r="4520" spans="6:11">
      <c r="F4520" s="243"/>
      <c r="I4520" t="str">
        <f t="shared" si="70"/>
        <v>19000100</v>
      </c>
      <c r="K4520" s="243"/>
    </row>
    <row r="4521" spans="6:11">
      <c r="F4521" s="243"/>
      <c r="I4521" t="str">
        <f t="shared" si="70"/>
        <v>19000100</v>
      </c>
      <c r="K4521" s="243"/>
    </row>
    <row r="4522" spans="6:11">
      <c r="F4522" s="243"/>
      <c r="I4522" t="str">
        <f t="shared" si="70"/>
        <v>19000100</v>
      </c>
      <c r="K4522" s="243"/>
    </row>
    <row r="4523" spans="6:11">
      <c r="F4523" s="243"/>
      <c r="I4523" t="str">
        <f t="shared" si="70"/>
        <v>19000100</v>
      </c>
      <c r="K4523" s="243"/>
    </row>
    <row r="4524" spans="6:11">
      <c r="F4524" s="243"/>
      <c r="I4524" t="str">
        <f t="shared" si="70"/>
        <v>19000100</v>
      </c>
      <c r="K4524" s="243"/>
    </row>
    <row r="4525" spans="6:11">
      <c r="F4525" s="243"/>
      <c r="I4525" t="str">
        <f t="shared" si="70"/>
        <v>19000100</v>
      </c>
      <c r="K4525" s="243"/>
    </row>
    <row r="4526" spans="6:11">
      <c r="F4526" s="243"/>
      <c r="I4526" t="str">
        <f t="shared" si="70"/>
        <v>19000100</v>
      </c>
      <c r="K4526" s="243"/>
    </row>
    <row r="4527" spans="6:11">
      <c r="F4527" s="243"/>
      <c r="I4527" t="str">
        <f t="shared" si="70"/>
        <v>19000100</v>
      </c>
      <c r="K4527" s="243"/>
    </row>
    <row r="4528" spans="6:11">
      <c r="F4528" s="243"/>
      <c r="I4528" t="str">
        <f t="shared" si="70"/>
        <v>19000100</v>
      </c>
      <c r="K4528" s="243"/>
    </row>
    <row r="4529" spans="6:11">
      <c r="F4529" s="243"/>
      <c r="I4529" t="str">
        <f t="shared" si="70"/>
        <v>19000100</v>
      </c>
      <c r="K4529" s="243"/>
    </row>
    <row r="4530" spans="6:11">
      <c r="F4530" s="243"/>
      <c r="I4530" t="str">
        <f t="shared" si="70"/>
        <v>19000100</v>
      </c>
      <c r="K4530" s="243"/>
    </row>
    <row r="4531" spans="6:11">
      <c r="F4531" s="243"/>
      <c r="I4531" t="str">
        <f t="shared" si="70"/>
        <v>19000100</v>
      </c>
      <c r="K4531" s="243"/>
    </row>
    <row r="4532" spans="6:11">
      <c r="F4532" s="243"/>
      <c r="I4532" t="str">
        <f t="shared" si="70"/>
        <v>19000100</v>
      </c>
      <c r="K4532" s="243"/>
    </row>
    <row r="4533" spans="6:11">
      <c r="F4533" s="243"/>
      <c r="I4533" t="str">
        <f t="shared" si="70"/>
        <v>19000100</v>
      </c>
      <c r="K4533" s="243"/>
    </row>
    <row r="4534" spans="6:11">
      <c r="F4534" s="243"/>
      <c r="I4534" t="str">
        <f t="shared" si="70"/>
        <v>19000100</v>
      </c>
      <c r="K4534" s="243"/>
    </row>
    <row r="4535" spans="6:11">
      <c r="F4535" s="243"/>
      <c r="I4535" t="str">
        <f t="shared" si="70"/>
        <v>19000100</v>
      </c>
      <c r="K4535" s="243"/>
    </row>
    <row r="4536" spans="6:11">
      <c r="F4536" s="243"/>
      <c r="I4536" t="str">
        <f t="shared" si="70"/>
        <v>19000100</v>
      </c>
      <c r="K4536" s="243"/>
    </row>
    <row r="4537" spans="6:11">
      <c r="F4537" s="243"/>
      <c r="I4537" t="str">
        <f t="shared" si="70"/>
        <v>19000100</v>
      </c>
      <c r="K4537" s="243"/>
    </row>
    <row r="4538" spans="6:11">
      <c r="F4538" s="243"/>
      <c r="I4538" t="str">
        <f t="shared" si="70"/>
        <v>19000100</v>
      </c>
      <c r="K4538" s="243"/>
    </row>
    <row r="4539" spans="6:11">
      <c r="F4539" s="243"/>
      <c r="I4539" t="str">
        <f t="shared" si="70"/>
        <v>19000100</v>
      </c>
      <c r="K4539" s="243"/>
    </row>
    <row r="4540" spans="6:11">
      <c r="F4540" s="243"/>
      <c r="I4540" t="str">
        <f t="shared" si="70"/>
        <v>19000100</v>
      </c>
      <c r="K4540" s="243"/>
    </row>
    <row r="4541" spans="6:11">
      <c r="F4541" s="243"/>
      <c r="I4541" t="str">
        <f t="shared" si="70"/>
        <v>19000100</v>
      </c>
      <c r="K4541" s="243"/>
    </row>
    <row r="4542" spans="6:11">
      <c r="F4542" s="243"/>
      <c r="I4542" t="str">
        <f t="shared" si="70"/>
        <v>19000100</v>
      </c>
      <c r="K4542" s="243"/>
    </row>
    <row r="4543" spans="6:11">
      <c r="F4543" s="243"/>
      <c r="I4543" t="str">
        <f t="shared" si="70"/>
        <v>19000100</v>
      </c>
      <c r="K4543" s="243"/>
    </row>
    <row r="4544" spans="6:11">
      <c r="F4544" s="243"/>
      <c r="I4544" t="str">
        <f t="shared" si="70"/>
        <v>19000100</v>
      </c>
      <c r="K4544" s="243"/>
    </row>
    <row r="4545" spans="6:11">
      <c r="F4545" s="243"/>
      <c r="I4545" t="str">
        <f t="shared" si="70"/>
        <v>19000100</v>
      </c>
      <c r="K4545" s="243"/>
    </row>
    <row r="4546" spans="6:11">
      <c r="F4546" s="243"/>
      <c r="I4546" t="str">
        <f t="shared" ref="I4546:I4609" si="71">TEXT(F4546,"yyyymmdd")</f>
        <v>19000100</v>
      </c>
      <c r="K4546" s="243"/>
    </row>
    <row r="4547" spans="6:11">
      <c r="F4547" s="243"/>
      <c r="I4547" t="str">
        <f t="shared" si="71"/>
        <v>19000100</v>
      </c>
      <c r="K4547" s="243"/>
    </row>
    <row r="4548" spans="6:11">
      <c r="F4548" s="243"/>
      <c r="I4548" t="str">
        <f t="shared" si="71"/>
        <v>19000100</v>
      </c>
      <c r="K4548" s="243"/>
    </row>
    <row r="4549" spans="6:11">
      <c r="F4549" s="243"/>
      <c r="I4549" t="str">
        <f t="shared" si="71"/>
        <v>19000100</v>
      </c>
      <c r="K4549" s="243"/>
    </row>
    <row r="4550" spans="6:11">
      <c r="F4550" s="243"/>
      <c r="I4550" t="str">
        <f t="shared" si="71"/>
        <v>19000100</v>
      </c>
      <c r="K4550" s="243"/>
    </row>
    <row r="4551" spans="6:11">
      <c r="F4551" s="243"/>
      <c r="I4551" t="str">
        <f t="shared" si="71"/>
        <v>19000100</v>
      </c>
      <c r="K4551" s="243"/>
    </row>
    <row r="4552" spans="6:11">
      <c r="F4552" s="243"/>
      <c r="I4552" t="str">
        <f t="shared" si="71"/>
        <v>19000100</v>
      </c>
      <c r="K4552" s="243"/>
    </row>
    <row r="4553" spans="6:11">
      <c r="F4553" s="243"/>
      <c r="I4553" t="str">
        <f t="shared" si="71"/>
        <v>19000100</v>
      </c>
      <c r="K4553" s="243"/>
    </row>
    <row r="4554" spans="6:11">
      <c r="F4554" s="243"/>
      <c r="I4554" t="str">
        <f t="shared" si="71"/>
        <v>19000100</v>
      </c>
      <c r="K4554" s="243"/>
    </row>
    <row r="4555" spans="6:11">
      <c r="F4555" s="243"/>
      <c r="I4555" t="str">
        <f t="shared" si="71"/>
        <v>19000100</v>
      </c>
      <c r="K4555" s="243"/>
    </row>
    <row r="4556" spans="6:11">
      <c r="F4556" s="243"/>
      <c r="I4556" t="str">
        <f t="shared" si="71"/>
        <v>19000100</v>
      </c>
      <c r="K4556" s="243"/>
    </row>
    <row r="4557" spans="6:11">
      <c r="F4557" s="243"/>
      <c r="I4557" t="str">
        <f t="shared" si="71"/>
        <v>19000100</v>
      </c>
      <c r="K4557" s="243"/>
    </row>
    <row r="4558" spans="6:11">
      <c r="F4558" s="243"/>
      <c r="I4558" t="str">
        <f t="shared" si="71"/>
        <v>19000100</v>
      </c>
      <c r="K4558" s="243"/>
    </row>
    <row r="4559" spans="6:11">
      <c r="F4559" s="243"/>
      <c r="I4559" t="str">
        <f t="shared" si="71"/>
        <v>19000100</v>
      </c>
      <c r="K4559" s="243"/>
    </row>
    <row r="4560" spans="6:11">
      <c r="F4560" s="243"/>
      <c r="I4560" t="str">
        <f t="shared" si="71"/>
        <v>19000100</v>
      </c>
      <c r="K4560" s="243"/>
    </row>
    <row r="4561" spans="6:11">
      <c r="F4561" s="243"/>
      <c r="I4561" t="str">
        <f t="shared" si="71"/>
        <v>19000100</v>
      </c>
      <c r="K4561" s="243"/>
    </row>
    <row r="4562" spans="6:11">
      <c r="F4562" s="243"/>
      <c r="I4562" t="str">
        <f t="shared" si="71"/>
        <v>19000100</v>
      </c>
      <c r="K4562" s="243"/>
    </row>
    <row r="4563" spans="6:11">
      <c r="F4563" s="243"/>
      <c r="I4563" t="str">
        <f t="shared" si="71"/>
        <v>19000100</v>
      </c>
      <c r="K4563" s="243"/>
    </row>
    <row r="4564" spans="6:11">
      <c r="F4564" s="243"/>
      <c r="I4564" t="str">
        <f t="shared" si="71"/>
        <v>19000100</v>
      </c>
      <c r="K4564" s="243"/>
    </row>
    <row r="4565" spans="6:11">
      <c r="F4565" s="243"/>
      <c r="I4565" t="str">
        <f t="shared" si="71"/>
        <v>19000100</v>
      </c>
      <c r="K4565" s="243"/>
    </row>
    <row r="4566" spans="6:11">
      <c r="F4566" s="243"/>
      <c r="I4566" t="str">
        <f t="shared" si="71"/>
        <v>19000100</v>
      </c>
      <c r="K4566" s="243"/>
    </row>
    <row r="4567" spans="6:11">
      <c r="F4567" s="243"/>
      <c r="I4567" t="str">
        <f t="shared" si="71"/>
        <v>19000100</v>
      </c>
      <c r="K4567" s="243"/>
    </row>
    <row r="4568" spans="6:11">
      <c r="F4568" s="243"/>
      <c r="I4568" t="str">
        <f t="shared" si="71"/>
        <v>19000100</v>
      </c>
      <c r="K4568" s="243"/>
    </row>
    <row r="4569" spans="6:11">
      <c r="F4569" s="243"/>
      <c r="I4569" t="str">
        <f t="shared" si="71"/>
        <v>19000100</v>
      </c>
      <c r="K4569" s="243"/>
    </row>
    <row r="4570" spans="6:11">
      <c r="F4570" s="243"/>
      <c r="I4570" t="str">
        <f t="shared" si="71"/>
        <v>19000100</v>
      </c>
      <c r="K4570" s="243"/>
    </row>
    <row r="4571" spans="6:11">
      <c r="F4571" s="243"/>
      <c r="I4571" t="str">
        <f t="shared" si="71"/>
        <v>19000100</v>
      </c>
      <c r="K4571" s="243"/>
    </row>
    <row r="4572" spans="6:11">
      <c r="F4572" s="243"/>
      <c r="I4572" t="str">
        <f t="shared" si="71"/>
        <v>19000100</v>
      </c>
      <c r="K4572" s="243"/>
    </row>
    <row r="4573" spans="6:11">
      <c r="F4573" s="243"/>
      <c r="I4573" t="str">
        <f t="shared" si="71"/>
        <v>19000100</v>
      </c>
      <c r="K4573" s="243"/>
    </row>
    <row r="4574" spans="6:11">
      <c r="F4574" s="243"/>
      <c r="I4574" t="str">
        <f t="shared" si="71"/>
        <v>19000100</v>
      </c>
      <c r="K4574" s="243"/>
    </row>
    <row r="4575" spans="6:11">
      <c r="F4575" s="243"/>
      <c r="I4575" t="str">
        <f t="shared" si="71"/>
        <v>19000100</v>
      </c>
      <c r="K4575" s="243"/>
    </row>
    <row r="4576" spans="6:11">
      <c r="F4576" s="243"/>
      <c r="I4576" t="str">
        <f t="shared" si="71"/>
        <v>19000100</v>
      </c>
      <c r="K4576" s="243"/>
    </row>
    <row r="4577" spans="6:11">
      <c r="F4577" s="243"/>
      <c r="I4577" t="str">
        <f t="shared" si="71"/>
        <v>19000100</v>
      </c>
      <c r="K4577" s="243"/>
    </row>
    <row r="4578" spans="6:11">
      <c r="F4578" s="243"/>
      <c r="I4578" t="str">
        <f t="shared" si="71"/>
        <v>19000100</v>
      </c>
      <c r="K4578" s="243"/>
    </row>
    <row r="4579" spans="6:11">
      <c r="F4579" s="243"/>
      <c r="I4579" t="str">
        <f t="shared" si="71"/>
        <v>19000100</v>
      </c>
      <c r="K4579" s="243"/>
    </row>
    <row r="4580" spans="6:11">
      <c r="F4580" s="243"/>
      <c r="I4580" t="str">
        <f t="shared" si="71"/>
        <v>19000100</v>
      </c>
      <c r="K4580" s="243"/>
    </row>
    <row r="4581" spans="6:11">
      <c r="F4581" s="243"/>
      <c r="I4581" t="str">
        <f t="shared" si="71"/>
        <v>19000100</v>
      </c>
      <c r="K4581" s="243"/>
    </row>
    <row r="4582" spans="6:11">
      <c r="F4582" s="243"/>
      <c r="I4582" t="str">
        <f t="shared" si="71"/>
        <v>19000100</v>
      </c>
      <c r="K4582" s="243"/>
    </row>
    <row r="4583" spans="6:11">
      <c r="F4583" s="243"/>
      <c r="I4583" t="str">
        <f t="shared" si="71"/>
        <v>19000100</v>
      </c>
      <c r="K4583" s="243"/>
    </row>
    <row r="4584" spans="6:11">
      <c r="F4584" s="243"/>
      <c r="I4584" t="str">
        <f t="shared" si="71"/>
        <v>19000100</v>
      </c>
      <c r="K4584" s="243"/>
    </row>
    <row r="4585" spans="6:11">
      <c r="F4585" s="243"/>
      <c r="I4585" t="str">
        <f t="shared" si="71"/>
        <v>19000100</v>
      </c>
      <c r="K4585" s="243"/>
    </row>
    <row r="4586" spans="6:11">
      <c r="F4586" s="243"/>
      <c r="I4586" t="str">
        <f t="shared" si="71"/>
        <v>19000100</v>
      </c>
      <c r="K4586" s="243"/>
    </row>
    <row r="4587" spans="6:11">
      <c r="F4587" s="243"/>
      <c r="I4587" t="str">
        <f t="shared" si="71"/>
        <v>19000100</v>
      </c>
      <c r="K4587" s="243"/>
    </row>
    <row r="4588" spans="6:11">
      <c r="F4588" s="243"/>
      <c r="I4588" t="str">
        <f t="shared" si="71"/>
        <v>19000100</v>
      </c>
      <c r="K4588" s="243"/>
    </row>
    <row r="4589" spans="6:11">
      <c r="F4589" s="243"/>
      <c r="I4589" t="str">
        <f t="shared" si="71"/>
        <v>19000100</v>
      </c>
      <c r="K4589" s="243"/>
    </row>
    <row r="4590" spans="6:11">
      <c r="F4590" s="243"/>
      <c r="I4590" t="str">
        <f t="shared" si="71"/>
        <v>19000100</v>
      </c>
      <c r="K4590" s="243"/>
    </row>
    <row r="4591" spans="6:11">
      <c r="F4591" s="243"/>
      <c r="I4591" t="str">
        <f t="shared" si="71"/>
        <v>19000100</v>
      </c>
      <c r="K4591" s="243"/>
    </row>
    <row r="4592" spans="6:11">
      <c r="F4592" s="243"/>
      <c r="I4592" t="str">
        <f t="shared" si="71"/>
        <v>19000100</v>
      </c>
      <c r="K4592" s="243"/>
    </row>
    <row r="4593" spans="6:11">
      <c r="F4593" s="243"/>
      <c r="I4593" t="str">
        <f t="shared" si="71"/>
        <v>19000100</v>
      </c>
      <c r="K4593" s="243"/>
    </row>
    <row r="4594" spans="6:11">
      <c r="F4594" s="243"/>
      <c r="I4594" t="str">
        <f t="shared" si="71"/>
        <v>19000100</v>
      </c>
      <c r="K4594" s="243"/>
    </row>
    <row r="4595" spans="6:11">
      <c r="F4595" s="243"/>
      <c r="I4595" t="str">
        <f t="shared" si="71"/>
        <v>19000100</v>
      </c>
      <c r="K4595" s="243"/>
    </row>
    <row r="4596" spans="6:11">
      <c r="F4596" s="243"/>
      <c r="I4596" t="str">
        <f t="shared" si="71"/>
        <v>19000100</v>
      </c>
      <c r="K4596" s="243"/>
    </row>
    <row r="4597" spans="6:11">
      <c r="F4597" s="243"/>
      <c r="I4597" t="str">
        <f t="shared" si="71"/>
        <v>19000100</v>
      </c>
      <c r="K4597" s="243"/>
    </row>
    <row r="4598" spans="6:11">
      <c r="F4598" s="243"/>
      <c r="I4598" t="str">
        <f t="shared" si="71"/>
        <v>19000100</v>
      </c>
      <c r="K4598" s="243"/>
    </row>
    <row r="4599" spans="6:11">
      <c r="F4599" s="243"/>
      <c r="I4599" t="str">
        <f t="shared" si="71"/>
        <v>19000100</v>
      </c>
      <c r="K4599" s="243"/>
    </row>
    <row r="4600" spans="6:11">
      <c r="F4600" s="243"/>
      <c r="I4600" t="str">
        <f t="shared" si="71"/>
        <v>19000100</v>
      </c>
      <c r="K4600" s="243"/>
    </row>
    <row r="4601" spans="6:11">
      <c r="F4601" s="243"/>
      <c r="I4601" t="str">
        <f t="shared" si="71"/>
        <v>19000100</v>
      </c>
      <c r="K4601" s="243"/>
    </row>
    <row r="4602" spans="6:11">
      <c r="F4602" s="243"/>
      <c r="I4602" t="str">
        <f t="shared" si="71"/>
        <v>19000100</v>
      </c>
      <c r="K4602" s="243"/>
    </row>
    <row r="4603" spans="6:11">
      <c r="F4603" s="243"/>
      <c r="I4603" t="str">
        <f t="shared" si="71"/>
        <v>19000100</v>
      </c>
      <c r="K4603" s="243"/>
    </row>
    <row r="4604" spans="6:11">
      <c r="F4604" s="243"/>
      <c r="I4604" t="str">
        <f t="shared" si="71"/>
        <v>19000100</v>
      </c>
      <c r="K4604" s="243"/>
    </row>
    <row r="4605" spans="6:11">
      <c r="F4605" s="243"/>
      <c r="I4605" t="str">
        <f t="shared" si="71"/>
        <v>19000100</v>
      </c>
      <c r="K4605" s="243"/>
    </row>
    <row r="4606" spans="6:11">
      <c r="F4606" s="243"/>
      <c r="I4606" t="str">
        <f t="shared" si="71"/>
        <v>19000100</v>
      </c>
      <c r="K4606" s="243"/>
    </row>
    <row r="4607" spans="6:11">
      <c r="F4607" s="243"/>
      <c r="I4607" t="str">
        <f t="shared" si="71"/>
        <v>19000100</v>
      </c>
      <c r="K4607" s="243"/>
    </row>
    <row r="4608" spans="6:11">
      <c r="F4608" s="243"/>
      <c r="I4608" t="str">
        <f t="shared" si="71"/>
        <v>19000100</v>
      </c>
      <c r="K4608" s="243"/>
    </row>
    <row r="4609" spans="6:11">
      <c r="F4609" s="243"/>
      <c r="I4609" t="str">
        <f t="shared" si="71"/>
        <v>19000100</v>
      </c>
      <c r="K4609" s="243"/>
    </row>
    <row r="4610" spans="6:11">
      <c r="F4610" s="243"/>
      <c r="I4610" t="str">
        <f t="shared" ref="I4610:I4673" si="72">TEXT(F4610,"yyyymmdd")</f>
        <v>19000100</v>
      </c>
      <c r="K4610" s="243"/>
    </row>
    <row r="4611" spans="6:11">
      <c r="F4611" s="243"/>
      <c r="I4611" t="str">
        <f t="shared" si="72"/>
        <v>19000100</v>
      </c>
      <c r="K4611" s="243"/>
    </row>
    <row r="4612" spans="6:11">
      <c r="F4612" s="243"/>
      <c r="I4612" t="str">
        <f t="shared" si="72"/>
        <v>19000100</v>
      </c>
      <c r="K4612" s="243"/>
    </row>
    <row r="4613" spans="6:11">
      <c r="F4613" s="243"/>
      <c r="I4613" t="str">
        <f t="shared" si="72"/>
        <v>19000100</v>
      </c>
      <c r="K4613" s="243"/>
    </row>
    <row r="4614" spans="6:11">
      <c r="F4614" s="243"/>
      <c r="I4614" t="str">
        <f t="shared" si="72"/>
        <v>19000100</v>
      </c>
      <c r="K4614" s="243"/>
    </row>
    <row r="4615" spans="6:11">
      <c r="F4615" s="243"/>
      <c r="I4615" t="str">
        <f t="shared" si="72"/>
        <v>19000100</v>
      </c>
      <c r="K4615" s="243"/>
    </row>
    <row r="4616" spans="6:11">
      <c r="F4616" s="243"/>
      <c r="I4616" t="str">
        <f t="shared" si="72"/>
        <v>19000100</v>
      </c>
      <c r="K4616" s="243"/>
    </row>
    <row r="4617" spans="6:11">
      <c r="F4617" s="243"/>
      <c r="I4617" t="str">
        <f t="shared" si="72"/>
        <v>19000100</v>
      </c>
      <c r="K4617" s="243"/>
    </row>
    <row r="4618" spans="6:11">
      <c r="F4618" s="243"/>
      <c r="I4618" t="str">
        <f t="shared" si="72"/>
        <v>19000100</v>
      </c>
      <c r="K4618" s="243"/>
    </row>
    <row r="4619" spans="6:11">
      <c r="F4619" s="243"/>
      <c r="I4619" t="str">
        <f t="shared" si="72"/>
        <v>19000100</v>
      </c>
      <c r="K4619" s="243"/>
    </row>
    <row r="4620" spans="6:11">
      <c r="F4620" s="243"/>
      <c r="I4620" t="str">
        <f t="shared" si="72"/>
        <v>19000100</v>
      </c>
      <c r="K4620" s="243"/>
    </row>
    <row r="4621" spans="6:11">
      <c r="F4621" s="243"/>
      <c r="I4621" t="str">
        <f t="shared" si="72"/>
        <v>19000100</v>
      </c>
      <c r="K4621" s="243"/>
    </row>
    <row r="4622" spans="6:11">
      <c r="F4622" s="243"/>
      <c r="I4622" t="str">
        <f t="shared" si="72"/>
        <v>19000100</v>
      </c>
      <c r="K4622" s="243"/>
    </row>
    <row r="4623" spans="6:11">
      <c r="F4623" s="243"/>
      <c r="I4623" t="str">
        <f t="shared" si="72"/>
        <v>19000100</v>
      </c>
      <c r="K4623" s="243"/>
    </row>
    <row r="4624" spans="6:11">
      <c r="F4624" s="243"/>
      <c r="I4624" t="str">
        <f t="shared" si="72"/>
        <v>19000100</v>
      </c>
      <c r="K4624" s="243"/>
    </row>
    <row r="4625" spans="6:11">
      <c r="F4625" s="243"/>
      <c r="I4625" t="str">
        <f t="shared" si="72"/>
        <v>19000100</v>
      </c>
      <c r="K4625" s="243"/>
    </row>
    <row r="4626" spans="6:11">
      <c r="F4626" s="243"/>
      <c r="I4626" t="str">
        <f t="shared" si="72"/>
        <v>19000100</v>
      </c>
      <c r="K4626" s="243"/>
    </row>
    <row r="4627" spans="6:11">
      <c r="F4627" s="243"/>
      <c r="I4627" t="str">
        <f t="shared" si="72"/>
        <v>19000100</v>
      </c>
      <c r="K4627" s="243"/>
    </row>
    <row r="4628" spans="6:11">
      <c r="F4628" s="243"/>
      <c r="I4628" t="str">
        <f t="shared" si="72"/>
        <v>19000100</v>
      </c>
      <c r="K4628" s="243"/>
    </row>
    <row r="4629" spans="6:11">
      <c r="F4629" s="243"/>
      <c r="I4629" t="str">
        <f t="shared" si="72"/>
        <v>19000100</v>
      </c>
      <c r="K4629" s="243"/>
    </row>
    <row r="4630" spans="6:11">
      <c r="F4630" s="243"/>
      <c r="I4630" t="str">
        <f t="shared" si="72"/>
        <v>19000100</v>
      </c>
      <c r="K4630" s="243"/>
    </row>
    <row r="4631" spans="6:11">
      <c r="F4631" s="243"/>
      <c r="I4631" t="str">
        <f t="shared" si="72"/>
        <v>19000100</v>
      </c>
      <c r="K4631" s="243"/>
    </row>
    <row r="4632" spans="6:11">
      <c r="F4632" s="243"/>
      <c r="I4632" t="str">
        <f t="shared" si="72"/>
        <v>19000100</v>
      </c>
      <c r="K4632" s="243"/>
    </row>
    <row r="4633" spans="6:11">
      <c r="F4633" s="243"/>
      <c r="I4633" t="str">
        <f t="shared" si="72"/>
        <v>19000100</v>
      </c>
      <c r="K4633" s="243"/>
    </row>
    <row r="4634" spans="6:11">
      <c r="F4634" s="243"/>
      <c r="I4634" t="str">
        <f t="shared" si="72"/>
        <v>19000100</v>
      </c>
      <c r="K4634" s="243"/>
    </row>
    <row r="4635" spans="6:11">
      <c r="F4635" s="243"/>
      <c r="I4635" t="str">
        <f t="shared" si="72"/>
        <v>19000100</v>
      </c>
      <c r="K4635" s="243"/>
    </row>
    <row r="4636" spans="6:11">
      <c r="F4636" s="243"/>
      <c r="I4636" t="str">
        <f t="shared" si="72"/>
        <v>19000100</v>
      </c>
      <c r="K4636" s="243"/>
    </row>
    <row r="4637" spans="6:11">
      <c r="F4637" s="243"/>
      <c r="I4637" t="str">
        <f t="shared" si="72"/>
        <v>19000100</v>
      </c>
      <c r="K4637" s="243"/>
    </row>
    <row r="4638" spans="6:11">
      <c r="F4638" s="243"/>
      <c r="I4638" t="str">
        <f t="shared" si="72"/>
        <v>19000100</v>
      </c>
      <c r="K4638" s="243"/>
    </row>
    <row r="4639" spans="6:11">
      <c r="F4639" s="243"/>
      <c r="I4639" t="str">
        <f t="shared" si="72"/>
        <v>19000100</v>
      </c>
      <c r="K4639" s="243"/>
    </row>
    <row r="4640" spans="6:11">
      <c r="F4640" s="243"/>
      <c r="I4640" t="str">
        <f t="shared" si="72"/>
        <v>19000100</v>
      </c>
      <c r="K4640" s="243"/>
    </row>
    <row r="4641" spans="6:11">
      <c r="F4641" s="243"/>
      <c r="I4641" t="str">
        <f t="shared" si="72"/>
        <v>19000100</v>
      </c>
      <c r="K4641" s="243"/>
    </row>
    <row r="4642" spans="6:11">
      <c r="F4642" s="243"/>
      <c r="I4642" t="str">
        <f t="shared" si="72"/>
        <v>19000100</v>
      </c>
      <c r="K4642" s="243"/>
    </row>
    <row r="4643" spans="6:11">
      <c r="F4643" s="243"/>
      <c r="I4643" t="str">
        <f t="shared" si="72"/>
        <v>19000100</v>
      </c>
      <c r="K4643" s="243"/>
    </row>
    <row r="4644" spans="6:11">
      <c r="F4644" s="243"/>
      <c r="I4644" t="str">
        <f t="shared" si="72"/>
        <v>19000100</v>
      </c>
      <c r="K4644" s="243"/>
    </row>
    <row r="4645" spans="6:11">
      <c r="F4645" s="243"/>
      <c r="I4645" t="str">
        <f t="shared" si="72"/>
        <v>19000100</v>
      </c>
      <c r="K4645" s="243"/>
    </row>
    <row r="4646" spans="6:11">
      <c r="F4646" s="243"/>
      <c r="I4646" t="str">
        <f t="shared" si="72"/>
        <v>19000100</v>
      </c>
      <c r="K4646" s="243"/>
    </row>
    <row r="4647" spans="6:11">
      <c r="F4647" s="243"/>
      <c r="I4647" t="str">
        <f t="shared" si="72"/>
        <v>19000100</v>
      </c>
      <c r="K4647" s="243"/>
    </row>
    <row r="4648" spans="6:11">
      <c r="F4648" s="243"/>
      <c r="I4648" t="str">
        <f t="shared" si="72"/>
        <v>19000100</v>
      </c>
      <c r="K4648" s="243"/>
    </row>
    <row r="4649" spans="6:11">
      <c r="F4649" s="243"/>
      <c r="I4649" t="str">
        <f t="shared" si="72"/>
        <v>19000100</v>
      </c>
      <c r="K4649" s="243"/>
    </row>
    <row r="4650" spans="6:11">
      <c r="F4650" s="243"/>
      <c r="I4650" t="str">
        <f t="shared" si="72"/>
        <v>19000100</v>
      </c>
      <c r="K4650" s="243"/>
    </row>
    <row r="4651" spans="6:11">
      <c r="F4651" s="243"/>
      <c r="I4651" t="str">
        <f t="shared" si="72"/>
        <v>19000100</v>
      </c>
      <c r="K4651" s="243"/>
    </row>
    <row r="4652" spans="6:11">
      <c r="F4652" s="243"/>
      <c r="I4652" t="str">
        <f t="shared" si="72"/>
        <v>19000100</v>
      </c>
      <c r="K4652" s="243"/>
    </row>
    <row r="4653" spans="6:11">
      <c r="F4653" s="243"/>
      <c r="I4653" t="str">
        <f t="shared" si="72"/>
        <v>19000100</v>
      </c>
      <c r="K4653" s="243"/>
    </row>
    <row r="4654" spans="6:11">
      <c r="F4654" s="243"/>
      <c r="I4654" t="str">
        <f t="shared" si="72"/>
        <v>19000100</v>
      </c>
      <c r="K4654" s="243"/>
    </row>
    <row r="4655" spans="6:11">
      <c r="F4655" s="243"/>
      <c r="I4655" t="str">
        <f t="shared" si="72"/>
        <v>19000100</v>
      </c>
      <c r="K4655" s="243"/>
    </row>
    <row r="4656" spans="6:11">
      <c r="F4656" s="243"/>
      <c r="I4656" t="str">
        <f t="shared" si="72"/>
        <v>19000100</v>
      </c>
      <c r="K4656" s="243"/>
    </row>
    <row r="4657" spans="6:11">
      <c r="F4657" s="243"/>
      <c r="I4657" t="str">
        <f t="shared" si="72"/>
        <v>19000100</v>
      </c>
      <c r="K4657" s="243"/>
    </row>
    <row r="4658" spans="6:11">
      <c r="F4658" s="243"/>
      <c r="I4658" t="str">
        <f t="shared" si="72"/>
        <v>19000100</v>
      </c>
      <c r="K4658" s="243"/>
    </row>
    <row r="4659" spans="6:11">
      <c r="F4659" s="243"/>
      <c r="I4659" t="str">
        <f t="shared" si="72"/>
        <v>19000100</v>
      </c>
      <c r="K4659" s="243"/>
    </row>
    <row r="4660" spans="6:11">
      <c r="F4660" s="243"/>
      <c r="I4660" t="str">
        <f t="shared" si="72"/>
        <v>19000100</v>
      </c>
      <c r="K4660" s="243"/>
    </row>
    <row r="4661" spans="6:11">
      <c r="F4661" s="243"/>
      <c r="I4661" t="str">
        <f t="shared" si="72"/>
        <v>19000100</v>
      </c>
      <c r="K4661" s="243"/>
    </row>
    <row r="4662" spans="6:11">
      <c r="F4662" s="243"/>
      <c r="I4662" t="str">
        <f t="shared" si="72"/>
        <v>19000100</v>
      </c>
      <c r="K4662" s="243"/>
    </row>
    <row r="4663" spans="6:11">
      <c r="F4663" s="243"/>
      <c r="I4663" t="str">
        <f t="shared" si="72"/>
        <v>19000100</v>
      </c>
      <c r="K4663" s="243"/>
    </row>
    <row r="4664" spans="6:11">
      <c r="F4664" s="243"/>
      <c r="I4664" t="str">
        <f t="shared" si="72"/>
        <v>19000100</v>
      </c>
      <c r="K4664" s="243"/>
    </row>
    <row r="4665" spans="6:11">
      <c r="F4665" s="243"/>
      <c r="I4665" t="str">
        <f t="shared" si="72"/>
        <v>19000100</v>
      </c>
      <c r="K4665" s="243"/>
    </row>
    <row r="4666" spans="6:11">
      <c r="F4666" s="243"/>
      <c r="I4666" t="str">
        <f t="shared" si="72"/>
        <v>19000100</v>
      </c>
      <c r="K4666" s="243"/>
    </row>
    <row r="4667" spans="6:11">
      <c r="F4667" s="243"/>
      <c r="I4667" t="str">
        <f t="shared" si="72"/>
        <v>19000100</v>
      </c>
      <c r="K4667" s="243"/>
    </row>
    <row r="4668" spans="6:11">
      <c r="F4668" s="243"/>
      <c r="I4668" t="str">
        <f t="shared" si="72"/>
        <v>19000100</v>
      </c>
      <c r="K4668" s="243"/>
    </row>
    <row r="4669" spans="6:11">
      <c r="F4669" s="243"/>
      <c r="I4669" t="str">
        <f t="shared" si="72"/>
        <v>19000100</v>
      </c>
      <c r="K4669" s="243"/>
    </row>
    <row r="4670" spans="6:11">
      <c r="F4670" s="243"/>
      <c r="I4670" t="str">
        <f t="shared" si="72"/>
        <v>19000100</v>
      </c>
      <c r="K4670" s="243"/>
    </row>
    <row r="4671" spans="6:11">
      <c r="F4671" s="243"/>
      <c r="I4671" t="str">
        <f t="shared" si="72"/>
        <v>19000100</v>
      </c>
      <c r="K4671" s="243"/>
    </row>
    <row r="4672" spans="6:11">
      <c r="F4672" s="243"/>
      <c r="I4672" t="str">
        <f t="shared" si="72"/>
        <v>19000100</v>
      </c>
      <c r="K4672" s="243"/>
    </row>
    <row r="4673" spans="6:11">
      <c r="F4673" s="243"/>
      <c r="I4673" t="str">
        <f t="shared" si="72"/>
        <v>19000100</v>
      </c>
      <c r="K4673" s="243"/>
    </row>
    <row r="4674" spans="6:11">
      <c r="F4674" s="243"/>
      <c r="I4674" t="str">
        <f t="shared" ref="I4674:I4737" si="73">TEXT(F4674,"yyyymmdd")</f>
        <v>19000100</v>
      </c>
      <c r="K4674" s="243"/>
    </row>
    <row r="4675" spans="6:11">
      <c r="F4675" s="243"/>
      <c r="I4675" t="str">
        <f t="shared" si="73"/>
        <v>19000100</v>
      </c>
      <c r="K4675" s="243"/>
    </row>
    <row r="4676" spans="6:11">
      <c r="F4676" s="243"/>
      <c r="I4676" t="str">
        <f t="shared" si="73"/>
        <v>19000100</v>
      </c>
      <c r="K4676" s="243"/>
    </row>
    <row r="4677" spans="6:11">
      <c r="F4677" s="243"/>
      <c r="I4677" t="str">
        <f t="shared" si="73"/>
        <v>19000100</v>
      </c>
      <c r="K4677" s="243"/>
    </row>
    <row r="4678" spans="6:11">
      <c r="F4678" s="243"/>
      <c r="I4678" t="str">
        <f t="shared" si="73"/>
        <v>19000100</v>
      </c>
      <c r="K4678" s="243"/>
    </row>
    <row r="4679" spans="6:11">
      <c r="F4679" s="243"/>
      <c r="I4679" t="str">
        <f t="shared" si="73"/>
        <v>19000100</v>
      </c>
      <c r="K4679" s="243"/>
    </row>
    <row r="4680" spans="6:11">
      <c r="F4680" s="243"/>
      <c r="I4680" t="str">
        <f t="shared" si="73"/>
        <v>19000100</v>
      </c>
      <c r="K4680" s="243"/>
    </row>
    <row r="4681" spans="6:11">
      <c r="F4681" s="243"/>
      <c r="I4681" t="str">
        <f t="shared" si="73"/>
        <v>19000100</v>
      </c>
      <c r="K4681" s="243"/>
    </row>
    <row r="4682" spans="6:11">
      <c r="F4682" s="243"/>
      <c r="I4682" t="str">
        <f t="shared" si="73"/>
        <v>19000100</v>
      </c>
      <c r="K4682" s="243"/>
    </row>
    <row r="4683" spans="6:11">
      <c r="F4683" s="243"/>
      <c r="I4683" t="str">
        <f t="shared" si="73"/>
        <v>19000100</v>
      </c>
      <c r="K4683" s="243"/>
    </row>
    <row r="4684" spans="6:11">
      <c r="F4684" s="243"/>
      <c r="I4684" t="str">
        <f t="shared" si="73"/>
        <v>19000100</v>
      </c>
      <c r="K4684" s="243"/>
    </row>
    <row r="4685" spans="6:11">
      <c r="F4685" s="243"/>
      <c r="I4685" t="str">
        <f t="shared" si="73"/>
        <v>19000100</v>
      </c>
      <c r="K4685" s="243"/>
    </row>
    <row r="4686" spans="6:11">
      <c r="F4686" s="243"/>
      <c r="I4686" t="str">
        <f t="shared" si="73"/>
        <v>19000100</v>
      </c>
      <c r="K4686" s="243"/>
    </row>
    <row r="4687" spans="6:11">
      <c r="F4687" s="243"/>
      <c r="I4687" t="str">
        <f t="shared" si="73"/>
        <v>19000100</v>
      </c>
      <c r="K4687" s="243"/>
    </row>
    <row r="4688" spans="6:11">
      <c r="F4688" s="243"/>
      <c r="I4688" t="str">
        <f t="shared" si="73"/>
        <v>19000100</v>
      </c>
      <c r="K4688" s="243"/>
    </row>
    <row r="4689" spans="6:11">
      <c r="F4689" s="243"/>
      <c r="I4689" t="str">
        <f t="shared" si="73"/>
        <v>19000100</v>
      </c>
      <c r="K4689" s="243"/>
    </row>
    <row r="4690" spans="6:11">
      <c r="F4690" s="243"/>
      <c r="I4690" t="str">
        <f t="shared" si="73"/>
        <v>19000100</v>
      </c>
      <c r="K4690" s="243"/>
    </row>
    <row r="4691" spans="6:11">
      <c r="F4691" s="243"/>
      <c r="I4691" t="str">
        <f t="shared" si="73"/>
        <v>19000100</v>
      </c>
      <c r="K4691" s="243"/>
    </row>
    <row r="4692" spans="6:11">
      <c r="F4692" s="243"/>
      <c r="I4692" t="str">
        <f t="shared" si="73"/>
        <v>19000100</v>
      </c>
      <c r="K4692" s="243"/>
    </row>
    <row r="4693" spans="6:11">
      <c r="F4693" s="243"/>
      <c r="I4693" t="str">
        <f t="shared" si="73"/>
        <v>19000100</v>
      </c>
      <c r="K4693" s="243"/>
    </row>
    <row r="4694" spans="6:11">
      <c r="F4694" s="243"/>
      <c r="I4694" t="str">
        <f t="shared" si="73"/>
        <v>19000100</v>
      </c>
      <c r="K4694" s="243"/>
    </row>
    <row r="4695" spans="6:11">
      <c r="F4695" s="243"/>
      <c r="I4695" t="str">
        <f t="shared" si="73"/>
        <v>19000100</v>
      </c>
      <c r="K4695" s="243"/>
    </row>
    <row r="4696" spans="6:11">
      <c r="F4696" s="243"/>
      <c r="I4696" t="str">
        <f t="shared" si="73"/>
        <v>19000100</v>
      </c>
      <c r="K4696" s="243"/>
    </row>
    <row r="4697" spans="6:11">
      <c r="F4697" s="243"/>
      <c r="I4697" t="str">
        <f t="shared" si="73"/>
        <v>19000100</v>
      </c>
      <c r="K4697" s="243"/>
    </row>
    <row r="4698" spans="6:11">
      <c r="F4698" s="243"/>
      <c r="I4698" t="str">
        <f t="shared" si="73"/>
        <v>19000100</v>
      </c>
      <c r="K4698" s="243"/>
    </row>
    <row r="4699" spans="6:11">
      <c r="F4699" s="243"/>
      <c r="I4699" t="str">
        <f t="shared" si="73"/>
        <v>19000100</v>
      </c>
      <c r="K4699" s="243"/>
    </row>
    <row r="4700" spans="6:11">
      <c r="F4700" s="243"/>
      <c r="I4700" t="str">
        <f t="shared" si="73"/>
        <v>19000100</v>
      </c>
      <c r="K4700" s="243"/>
    </row>
    <row r="4701" spans="6:11">
      <c r="F4701" s="243"/>
      <c r="I4701" t="str">
        <f t="shared" si="73"/>
        <v>19000100</v>
      </c>
      <c r="K4701" s="243"/>
    </row>
    <row r="4702" spans="6:11">
      <c r="F4702" s="243"/>
      <c r="I4702" t="str">
        <f t="shared" si="73"/>
        <v>19000100</v>
      </c>
      <c r="K4702" s="243"/>
    </row>
    <row r="4703" spans="6:11">
      <c r="F4703" s="243"/>
      <c r="I4703" t="str">
        <f t="shared" si="73"/>
        <v>19000100</v>
      </c>
      <c r="K4703" s="243"/>
    </row>
    <row r="4704" spans="6:11">
      <c r="F4704" s="243"/>
      <c r="I4704" t="str">
        <f t="shared" si="73"/>
        <v>19000100</v>
      </c>
      <c r="K4704" s="243"/>
    </row>
    <row r="4705" spans="6:11">
      <c r="F4705" s="243"/>
      <c r="I4705" t="str">
        <f t="shared" si="73"/>
        <v>19000100</v>
      </c>
      <c r="K4705" s="243"/>
    </row>
    <row r="4706" spans="6:11">
      <c r="F4706" s="243"/>
      <c r="I4706" t="str">
        <f t="shared" si="73"/>
        <v>19000100</v>
      </c>
      <c r="K4706" s="243"/>
    </row>
    <row r="4707" spans="6:11">
      <c r="F4707" s="243"/>
      <c r="I4707" t="str">
        <f t="shared" si="73"/>
        <v>19000100</v>
      </c>
      <c r="K4707" s="243"/>
    </row>
    <row r="4708" spans="6:11">
      <c r="F4708" s="243"/>
      <c r="I4708" t="str">
        <f t="shared" si="73"/>
        <v>19000100</v>
      </c>
      <c r="K4708" s="243"/>
    </row>
    <row r="4709" spans="6:11">
      <c r="F4709" s="243"/>
      <c r="I4709" t="str">
        <f t="shared" si="73"/>
        <v>19000100</v>
      </c>
      <c r="K4709" s="243"/>
    </row>
    <row r="4710" spans="6:11">
      <c r="F4710" s="243"/>
      <c r="I4710" t="str">
        <f t="shared" si="73"/>
        <v>19000100</v>
      </c>
      <c r="K4710" s="243"/>
    </row>
    <row r="4711" spans="6:11">
      <c r="F4711" s="243"/>
      <c r="I4711" t="str">
        <f t="shared" si="73"/>
        <v>19000100</v>
      </c>
      <c r="K4711" s="243"/>
    </row>
    <row r="4712" spans="6:11">
      <c r="F4712" s="243"/>
      <c r="I4712" t="str">
        <f t="shared" si="73"/>
        <v>19000100</v>
      </c>
      <c r="K4712" s="243"/>
    </row>
    <row r="4713" spans="6:11">
      <c r="F4713" s="243"/>
      <c r="I4713" t="str">
        <f t="shared" si="73"/>
        <v>19000100</v>
      </c>
      <c r="K4713" s="243"/>
    </row>
    <row r="4714" spans="6:11">
      <c r="F4714" s="243"/>
      <c r="I4714" t="str">
        <f t="shared" si="73"/>
        <v>19000100</v>
      </c>
      <c r="K4714" s="243"/>
    </row>
    <row r="4715" spans="6:11">
      <c r="F4715" s="243"/>
      <c r="I4715" t="str">
        <f t="shared" si="73"/>
        <v>19000100</v>
      </c>
      <c r="K4715" s="243"/>
    </row>
    <row r="4716" spans="6:11">
      <c r="F4716" s="243"/>
      <c r="I4716" t="str">
        <f t="shared" si="73"/>
        <v>19000100</v>
      </c>
      <c r="K4716" s="243"/>
    </row>
    <row r="4717" spans="6:11">
      <c r="F4717" s="243"/>
      <c r="I4717" t="str">
        <f t="shared" si="73"/>
        <v>19000100</v>
      </c>
      <c r="K4717" s="243"/>
    </row>
    <row r="4718" spans="6:11">
      <c r="F4718" s="243"/>
      <c r="I4718" t="str">
        <f t="shared" si="73"/>
        <v>19000100</v>
      </c>
      <c r="K4718" s="243"/>
    </row>
    <row r="4719" spans="6:11">
      <c r="F4719" s="243"/>
      <c r="I4719" t="str">
        <f t="shared" si="73"/>
        <v>19000100</v>
      </c>
      <c r="K4719" s="243"/>
    </row>
    <row r="4720" spans="6:11">
      <c r="F4720" s="243"/>
      <c r="I4720" t="str">
        <f t="shared" si="73"/>
        <v>19000100</v>
      </c>
      <c r="K4720" s="243"/>
    </row>
    <row r="4721" spans="6:11">
      <c r="F4721" s="243"/>
      <c r="I4721" t="str">
        <f t="shared" si="73"/>
        <v>19000100</v>
      </c>
      <c r="K4721" s="243"/>
    </row>
    <row r="4722" spans="6:11">
      <c r="F4722" s="243"/>
      <c r="I4722" t="str">
        <f t="shared" si="73"/>
        <v>19000100</v>
      </c>
      <c r="K4722" s="243"/>
    </row>
    <row r="4723" spans="6:11">
      <c r="F4723" s="243"/>
      <c r="I4723" t="str">
        <f t="shared" si="73"/>
        <v>19000100</v>
      </c>
      <c r="K4723" s="243"/>
    </row>
    <row r="4724" spans="6:11">
      <c r="F4724" s="243"/>
      <c r="I4724" t="str">
        <f t="shared" si="73"/>
        <v>19000100</v>
      </c>
      <c r="K4724" s="243"/>
    </row>
    <row r="4725" spans="6:11">
      <c r="F4725" s="243"/>
      <c r="I4725" t="str">
        <f t="shared" si="73"/>
        <v>19000100</v>
      </c>
      <c r="K4725" s="243"/>
    </row>
    <row r="4726" spans="6:11">
      <c r="F4726" s="243"/>
      <c r="I4726" t="str">
        <f t="shared" si="73"/>
        <v>19000100</v>
      </c>
      <c r="K4726" s="243"/>
    </row>
    <row r="4727" spans="6:11">
      <c r="F4727" s="243"/>
      <c r="I4727" t="str">
        <f t="shared" si="73"/>
        <v>19000100</v>
      </c>
      <c r="K4727" s="243"/>
    </row>
    <row r="4728" spans="6:11">
      <c r="F4728" s="243"/>
      <c r="I4728" t="str">
        <f t="shared" si="73"/>
        <v>19000100</v>
      </c>
      <c r="K4728" s="243"/>
    </row>
    <row r="4729" spans="6:11">
      <c r="F4729" s="243"/>
      <c r="I4729" t="str">
        <f t="shared" si="73"/>
        <v>19000100</v>
      </c>
      <c r="K4729" s="243"/>
    </row>
    <row r="4730" spans="6:11">
      <c r="F4730" s="243"/>
      <c r="I4730" t="str">
        <f t="shared" si="73"/>
        <v>19000100</v>
      </c>
      <c r="K4730" s="243"/>
    </row>
    <row r="4731" spans="6:11">
      <c r="F4731" s="243"/>
      <c r="I4731" t="str">
        <f t="shared" si="73"/>
        <v>19000100</v>
      </c>
      <c r="K4731" s="243"/>
    </row>
    <row r="4732" spans="6:11">
      <c r="F4732" s="243"/>
      <c r="I4732" t="str">
        <f t="shared" si="73"/>
        <v>19000100</v>
      </c>
      <c r="K4732" s="243"/>
    </row>
    <row r="4733" spans="6:11">
      <c r="F4733" s="243"/>
      <c r="I4733" t="str">
        <f t="shared" si="73"/>
        <v>19000100</v>
      </c>
      <c r="K4733" s="243"/>
    </row>
    <row r="4734" spans="6:11">
      <c r="F4734" s="243"/>
      <c r="I4734" t="str">
        <f t="shared" si="73"/>
        <v>19000100</v>
      </c>
      <c r="K4734" s="243"/>
    </row>
    <row r="4735" spans="6:11">
      <c r="F4735" s="243"/>
      <c r="I4735" t="str">
        <f t="shared" si="73"/>
        <v>19000100</v>
      </c>
      <c r="K4735" s="243"/>
    </row>
    <row r="4736" spans="6:11">
      <c r="F4736" s="243"/>
      <c r="I4736" t="str">
        <f t="shared" si="73"/>
        <v>19000100</v>
      </c>
      <c r="K4736" s="243"/>
    </row>
    <row r="4737" spans="6:11">
      <c r="F4737" s="243"/>
      <c r="I4737" t="str">
        <f t="shared" si="73"/>
        <v>19000100</v>
      </c>
      <c r="K4737" s="243"/>
    </row>
    <row r="4738" spans="6:11">
      <c r="F4738" s="243"/>
      <c r="I4738" t="str">
        <f t="shared" ref="I4738:I4801" si="74">TEXT(F4738,"yyyymmdd")</f>
        <v>19000100</v>
      </c>
      <c r="K4738" s="243"/>
    </row>
    <row r="4739" spans="6:11">
      <c r="F4739" s="243"/>
      <c r="I4739" t="str">
        <f t="shared" si="74"/>
        <v>19000100</v>
      </c>
      <c r="K4739" s="243"/>
    </row>
    <row r="4740" spans="6:11">
      <c r="F4740" s="243"/>
      <c r="I4740" t="str">
        <f t="shared" si="74"/>
        <v>19000100</v>
      </c>
      <c r="K4740" s="243"/>
    </row>
    <row r="4741" spans="6:11">
      <c r="F4741" s="243"/>
      <c r="I4741" t="str">
        <f t="shared" si="74"/>
        <v>19000100</v>
      </c>
      <c r="K4741" s="243"/>
    </row>
    <row r="4742" spans="6:11">
      <c r="F4742" s="243"/>
      <c r="I4742" t="str">
        <f t="shared" si="74"/>
        <v>19000100</v>
      </c>
      <c r="K4742" s="243"/>
    </row>
    <row r="4743" spans="6:11">
      <c r="F4743" s="243"/>
      <c r="I4743" t="str">
        <f t="shared" si="74"/>
        <v>19000100</v>
      </c>
      <c r="K4743" s="243"/>
    </row>
    <row r="4744" spans="6:11">
      <c r="F4744" s="243"/>
      <c r="I4744" t="str">
        <f t="shared" si="74"/>
        <v>19000100</v>
      </c>
      <c r="K4744" s="243"/>
    </row>
    <row r="4745" spans="6:11">
      <c r="F4745" s="243"/>
      <c r="I4745" t="str">
        <f t="shared" si="74"/>
        <v>19000100</v>
      </c>
      <c r="K4745" s="243"/>
    </row>
    <row r="4746" spans="6:11">
      <c r="F4746" s="243"/>
      <c r="I4746" t="str">
        <f t="shared" si="74"/>
        <v>19000100</v>
      </c>
      <c r="K4746" s="243"/>
    </row>
    <row r="4747" spans="6:11">
      <c r="F4747" s="243"/>
      <c r="I4747" t="str">
        <f t="shared" si="74"/>
        <v>19000100</v>
      </c>
      <c r="K4747" s="243"/>
    </row>
    <row r="4748" spans="6:11">
      <c r="F4748" s="243"/>
      <c r="I4748" t="str">
        <f t="shared" si="74"/>
        <v>19000100</v>
      </c>
      <c r="K4748" s="243"/>
    </row>
    <row r="4749" spans="6:11">
      <c r="F4749" s="243"/>
      <c r="I4749" t="str">
        <f t="shared" si="74"/>
        <v>19000100</v>
      </c>
      <c r="K4749" s="243"/>
    </row>
    <row r="4750" spans="6:11">
      <c r="F4750" s="243"/>
      <c r="I4750" t="str">
        <f t="shared" si="74"/>
        <v>19000100</v>
      </c>
      <c r="K4750" s="243"/>
    </row>
    <row r="4751" spans="6:11">
      <c r="F4751" s="243"/>
      <c r="I4751" t="str">
        <f t="shared" si="74"/>
        <v>19000100</v>
      </c>
      <c r="K4751" s="243"/>
    </row>
    <row r="4752" spans="6:11">
      <c r="F4752" s="243"/>
      <c r="I4752" t="str">
        <f t="shared" si="74"/>
        <v>19000100</v>
      </c>
      <c r="K4752" s="243"/>
    </row>
    <row r="4753" spans="6:11">
      <c r="F4753" s="243"/>
      <c r="I4753" t="str">
        <f t="shared" si="74"/>
        <v>19000100</v>
      </c>
      <c r="K4753" s="243"/>
    </row>
    <row r="4754" spans="6:11">
      <c r="F4754" s="243"/>
      <c r="I4754" t="str">
        <f t="shared" si="74"/>
        <v>19000100</v>
      </c>
      <c r="K4754" s="243"/>
    </row>
    <row r="4755" spans="6:11">
      <c r="F4755" s="243"/>
      <c r="I4755" t="str">
        <f t="shared" si="74"/>
        <v>19000100</v>
      </c>
      <c r="K4755" s="243"/>
    </row>
    <row r="4756" spans="6:11">
      <c r="F4756" s="243"/>
      <c r="I4756" t="str">
        <f t="shared" si="74"/>
        <v>19000100</v>
      </c>
      <c r="K4756" s="243"/>
    </row>
    <row r="4757" spans="6:11">
      <c r="F4757" s="243"/>
      <c r="I4757" t="str">
        <f t="shared" si="74"/>
        <v>19000100</v>
      </c>
      <c r="K4757" s="243"/>
    </row>
    <row r="4758" spans="6:11">
      <c r="F4758" s="243"/>
      <c r="I4758" t="str">
        <f t="shared" si="74"/>
        <v>19000100</v>
      </c>
      <c r="K4758" s="243"/>
    </row>
    <row r="4759" spans="6:11">
      <c r="F4759" s="243"/>
      <c r="I4759" t="str">
        <f t="shared" si="74"/>
        <v>19000100</v>
      </c>
      <c r="K4759" s="243"/>
    </row>
    <row r="4760" spans="6:11">
      <c r="F4760" s="243"/>
      <c r="I4760" t="str">
        <f t="shared" si="74"/>
        <v>19000100</v>
      </c>
      <c r="K4760" s="243"/>
    </row>
    <row r="4761" spans="6:11">
      <c r="F4761" s="243"/>
      <c r="I4761" t="str">
        <f t="shared" si="74"/>
        <v>19000100</v>
      </c>
      <c r="K4761" s="243"/>
    </row>
    <row r="4762" spans="6:11">
      <c r="F4762" s="243"/>
      <c r="I4762" t="str">
        <f t="shared" si="74"/>
        <v>19000100</v>
      </c>
      <c r="K4762" s="243"/>
    </row>
    <row r="4763" spans="6:11">
      <c r="F4763" s="243"/>
      <c r="I4763" t="str">
        <f t="shared" si="74"/>
        <v>19000100</v>
      </c>
      <c r="K4763" s="243"/>
    </row>
    <row r="4764" spans="6:11">
      <c r="F4764" s="243"/>
      <c r="I4764" t="str">
        <f t="shared" si="74"/>
        <v>19000100</v>
      </c>
      <c r="K4764" s="243"/>
    </row>
    <row r="4765" spans="6:11">
      <c r="F4765" s="243"/>
      <c r="I4765" t="str">
        <f t="shared" si="74"/>
        <v>19000100</v>
      </c>
      <c r="K4765" s="243"/>
    </row>
    <row r="4766" spans="6:11">
      <c r="F4766" s="243"/>
      <c r="I4766" t="str">
        <f t="shared" si="74"/>
        <v>19000100</v>
      </c>
      <c r="K4766" s="243"/>
    </row>
    <row r="4767" spans="6:11">
      <c r="F4767" s="243"/>
      <c r="I4767" t="str">
        <f t="shared" si="74"/>
        <v>19000100</v>
      </c>
      <c r="K4767" s="243"/>
    </row>
    <row r="4768" spans="6:11">
      <c r="F4768" s="243"/>
      <c r="I4768" t="str">
        <f t="shared" si="74"/>
        <v>19000100</v>
      </c>
      <c r="K4768" s="243"/>
    </row>
    <row r="4769" spans="6:11">
      <c r="F4769" s="243"/>
      <c r="I4769" t="str">
        <f t="shared" si="74"/>
        <v>19000100</v>
      </c>
      <c r="K4769" s="243"/>
    </row>
    <row r="4770" spans="6:11">
      <c r="F4770" s="243"/>
      <c r="I4770" t="str">
        <f t="shared" si="74"/>
        <v>19000100</v>
      </c>
      <c r="K4770" s="243"/>
    </row>
    <row r="4771" spans="6:11">
      <c r="F4771" s="243"/>
      <c r="I4771" t="str">
        <f t="shared" si="74"/>
        <v>19000100</v>
      </c>
      <c r="K4771" s="243"/>
    </row>
    <row r="4772" spans="6:11">
      <c r="F4772" s="243"/>
      <c r="I4772" t="str">
        <f t="shared" si="74"/>
        <v>19000100</v>
      </c>
      <c r="K4772" s="243"/>
    </row>
    <row r="4773" spans="6:11">
      <c r="F4773" s="243"/>
      <c r="I4773" t="str">
        <f t="shared" si="74"/>
        <v>19000100</v>
      </c>
      <c r="K4773" s="243"/>
    </row>
    <row r="4774" spans="6:11">
      <c r="F4774" s="243"/>
      <c r="I4774" t="str">
        <f t="shared" si="74"/>
        <v>19000100</v>
      </c>
      <c r="K4774" s="243"/>
    </row>
    <row r="4775" spans="6:11">
      <c r="F4775" s="243"/>
      <c r="I4775" t="str">
        <f t="shared" si="74"/>
        <v>19000100</v>
      </c>
      <c r="K4775" s="243"/>
    </row>
    <row r="4776" spans="6:11">
      <c r="F4776" s="243"/>
      <c r="I4776" t="str">
        <f t="shared" si="74"/>
        <v>19000100</v>
      </c>
      <c r="K4776" s="243"/>
    </row>
    <row r="4777" spans="6:11">
      <c r="F4777" s="243"/>
      <c r="I4777" t="str">
        <f t="shared" si="74"/>
        <v>19000100</v>
      </c>
      <c r="K4777" s="243"/>
    </row>
    <row r="4778" spans="6:11">
      <c r="F4778" s="243"/>
      <c r="I4778" t="str">
        <f t="shared" si="74"/>
        <v>19000100</v>
      </c>
      <c r="K4778" s="243"/>
    </row>
    <row r="4779" spans="6:11">
      <c r="F4779" s="243"/>
      <c r="I4779" t="str">
        <f t="shared" si="74"/>
        <v>19000100</v>
      </c>
      <c r="K4779" s="243"/>
    </row>
    <row r="4780" spans="6:11">
      <c r="F4780" s="243"/>
      <c r="I4780" t="str">
        <f t="shared" si="74"/>
        <v>19000100</v>
      </c>
      <c r="K4780" s="243"/>
    </row>
    <row r="4781" spans="6:11">
      <c r="F4781" s="243"/>
      <c r="I4781" t="str">
        <f t="shared" si="74"/>
        <v>19000100</v>
      </c>
      <c r="K4781" s="243"/>
    </row>
    <row r="4782" spans="6:11">
      <c r="F4782" s="243"/>
      <c r="I4782" t="str">
        <f t="shared" si="74"/>
        <v>19000100</v>
      </c>
      <c r="K4782" s="243"/>
    </row>
    <row r="4783" spans="6:11">
      <c r="F4783" s="243"/>
      <c r="I4783" t="str">
        <f t="shared" si="74"/>
        <v>19000100</v>
      </c>
      <c r="K4783" s="243"/>
    </row>
    <row r="4784" spans="6:11">
      <c r="F4784" s="243"/>
      <c r="I4784" t="str">
        <f t="shared" si="74"/>
        <v>19000100</v>
      </c>
      <c r="K4784" s="243"/>
    </row>
    <row r="4785" spans="6:11">
      <c r="F4785" s="243"/>
      <c r="I4785" t="str">
        <f t="shared" si="74"/>
        <v>19000100</v>
      </c>
      <c r="K4785" s="243"/>
    </row>
    <row r="4786" spans="6:11">
      <c r="F4786" s="243"/>
      <c r="I4786" t="str">
        <f t="shared" si="74"/>
        <v>19000100</v>
      </c>
      <c r="K4786" s="243"/>
    </row>
    <row r="4787" spans="6:11">
      <c r="F4787" s="243"/>
      <c r="I4787" t="str">
        <f t="shared" si="74"/>
        <v>19000100</v>
      </c>
      <c r="K4787" s="243"/>
    </row>
    <row r="4788" spans="6:11">
      <c r="F4788" s="243"/>
      <c r="I4788" t="str">
        <f t="shared" si="74"/>
        <v>19000100</v>
      </c>
      <c r="K4788" s="243"/>
    </row>
    <row r="4789" spans="6:11">
      <c r="F4789" s="243"/>
      <c r="I4789" t="str">
        <f t="shared" si="74"/>
        <v>19000100</v>
      </c>
      <c r="K4789" s="243"/>
    </row>
    <row r="4790" spans="6:11">
      <c r="F4790" s="243"/>
      <c r="I4790" t="str">
        <f t="shared" si="74"/>
        <v>19000100</v>
      </c>
      <c r="K4790" s="243"/>
    </row>
    <row r="4791" spans="6:11">
      <c r="F4791" s="243"/>
      <c r="I4791" t="str">
        <f t="shared" si="74"/>
        <v>19000100</v>
      </c>
      <c r="K4791" s="243"/>
    </row>
    <row r="4792" spans="6:11">
      <c r="F4792" s="243"/>
      <c r="I4792" t="str">
        <f t="shared" si="74"/>
        <v>19000100</v>
      </c>
      <c r="K4792" s="243"/>
    </row>
    <row r="4793" spans="6:11">
      <c r="F4793" s="243"/>
      <c r="I4793" t="str">
        <f t="shared" si="74"/>
        <v>19000100</v>
      </c>
      <c r="K4793" s="243"/>
    </row>
    <row r="4794" spans="6:11">
      <c r="F4794" s="243"/>
      <c r="I4794" t="str">
        <f t="shared" si="74"/>
        <v>19000100</v>
      </c>
      <c r="K4794" s="243"/>
    </row>
    <row r="4795" spans="6:11">
      <c r="F4795" s="243"/>
      <c r="I4795" t="str">
        <f t="shared" si="74"/>
        <v>19000100</v>
      </c>
      <c r="K4795" s="243"/>
    </row>
    <row r="4796" spans="6:11">
      <c r="F4796" s="243"/>
      <c r="I4796" t="str">
        <f t="shared" si="74"/>
        <v>19000100</v>
      </c>
      <c r="K4796" s="243"/>
    </row>
    <row r="4797" spans="6:11">
      <c r="F4797" s="243"/>
      <c r="I4797" t="str">
        <f t="shared" si="74"/>
        <v>19000100</v>
      </c>
      <c r="K4797" s="243"/>
    </row>
    <row r="4798" spans="6:11">
      <c r="F4798" s="243"/>
      <c r="I4798" t="str">
        <f t="shared" si="74"/>
        <v>19000100</v>
      </c>
      <c r="K4798" s="243"/>
    </row>
    <row r="4799" spans="6:11">
      <c r="F4799" s="243"/>
      <c r="I4799" t="str">
        <f t="shared" si="74"/>
        <v>19000100</v>
      </c>
      <c r="K4799" s="243"/>
    </row>
    <row r="4800" spans="6:11">
      <c r="F4800" s="243"/>
      <c r="I4800" t="str">
        <f t="shared" si="74"/>
        <v>19000100</v>
      </c>
      <c r="K4800" s="243"/>
    </row>
    <row r="4801" spans="6:11">
      <c r="F4801" s="243"/>
      <c r="I4801" t="str">
        <f t="shared" si="74"/>
        <v>19000100</v>
      </c>
      <c r="K4801" s="243"/>
    </row>
    <row r="4802" spans="6:11">
      <c r="F4802" s="243"/>
      <c r="I4802" t="str">
        <f t="shared" ref="I4802:I4865" si="75">TEXT(F4802,"yyyymmdd")</f>
        <v>19000100</v>
      </c>
      <c r="K4802" s="243"/>
    </row>
    <row r="4803" spans="6:11">
      <c r="F4803" s="243"/>
      <c r="I4803" t="str">
        <f t="shared" si="75"/>
        <v>19000100</v>
      </c>
      <c r="K4803" s="243"/>
    </row>
    <row r="4804" spans="6:11">
      <c r="F4804" s="243"/>
      <c r="I4804" t="str">
        <f t="shared" si="75"/>
        <v>19000100</v>
      </c>
      <c r="K4804" s="243"/>
    </row>
    <row r="4805" spans="6:11">
      <c r="F4805" s="243"/>
      <c r="I4805" t="str">
        <f t="shared" si="75"/>
        <v>19000100</v>
      </c>
      <c r="K4805" s="243"/>
    </row>
    <row r="4806" spans="6:11">
      <c r="F4806" s="243"/>
      <c r="I4806" t="str">
        <f t="shared" si="75"/>
        <v>19000100</v>
      </c>
      <c r="K4806" s="243"/>
    </row>
    <row r="4807" spans="6:11">
      <c r="F4807" s="243"/>
      <c r="I4807" t="str">
        <f t="shared" si="75"/>
        <v>19000100</v>
      </c>
      <c r="K4807" s="243"/>
    </row>
    <row r="4808" spans="6:11">
      <c r="F4808" s="243"/>
      <c r="I4808" t="str">
        <f t="shared" si="75"/>
        <v>19000100</v>
      </c>
      <c r="K4808" s="243"/>
    </row>
    <row r="4809" spans="6:11">
      <c r="F4809" s="243"/>
      <c r="I4809" t="str">
        <f t="shared" si="75"/>
        <v>19000100</v>
      </c>
      <c r="K4809" s="243"/>
    </row>
    <row r="4810" spans="6:11">
      <c r="F4810" s="243"/>
      <c r="I4810" t="str">
        <f t="shared" si="75"/>
        <v>19000100</v>
      </c>
      <c r="K4810" s="243"/>
    </row>
    <row r="4811" spans="6:11">
      <c r="F4811" s="243"/>
      <c r="I4811" t="str">
        <f t="shared" si="75"/>
        <v>19000100</v>
      </c>
      <c r="K4811" s="243"/>
    </row>
    <row r="4812" spans="6:11">
      <c r="F4812" s="243"/>
      <c r="I4812" t="str">
        <f t="shared" si="75"/>
        <v>19000100</v>
      </c>
      <c r="K4812" s="243"/>
    </row>
    <row r="4813" spans="6:11">
      <c r="F4813" s="243"/>
      <c r="I4813" t="str">
        <f t="shared" si="75"/>
        <v>19000100</v>
      </c>
      <c r="K4813" s="243"/>
    </row>
    <row r="4814" spans="6:11">
      <c r="F4814" s="243"/>
      <c r="I4814" t="str">
        <f t="shared" si="75"/>
        <v>19000100</v>
      </c>
      <c r="K4814" s="243"/>
    </row>
    <row r="4815" spans="6:11">
      <c r="F4815" s="243"/>
      <c r="I4815" t="str">
        <f t="shared" si="75"/>
        <v>19000100</v>
      </c>
      <c r="K4815" s="243"/>
    </row>
    <row r="4816" spans="6:11">
      <c r="F4816" s="243"/>
      <c r="I4816" t="str">
        <f t="shared" si="75"/>
        <v>19000100</v>
      </c>
      <c r="K4816" s="243"/>
    </row>
    <row r="4817" spans="6:11">
      <c r="F4817" s="243"/>
      <c r="I4817" t="str">
        <f t="shared" si="75"/>
        <v>19000100</v>
      </c>
      <c r="K4817" s="243"/>
    </row>
    <row r="4818" spans="6:11">
      <c r="F4818" s="243"/>
      <c r="I4818" t="str">
        <f t="shared" si="75"/>
        <v>19000100</v>
      </c>
      <c r="K4818" s="243"/>
    </row>
    <row r="4819" spans="6:11">
      <c r="F4819" s="243"/>
      <c r="I4819" t="str">
        <f t="shared" si="75"/>
        <v>19000100</v>
      </c>
      <c r="K4819" s="243"/>
    </row>
    <row r="4820" spans="6:11">
      <c r="F4820" s="243"/>
      <c r="I4820" t="str">
        <f t="shared" si="75"/>
        <v>19000100</v>
      </c>
      <c r="K4820" s="243"/>
    </row>
    <row r="4821" spans="6:11">
      <c r="F4821" s="243"/>
      <c r="I4821" t="str">
        <f t="shared" si="75"/>
        <v>19000100</v>
      </c>
      <c r="K4821" s="243"/>
    </row>
    <row r="4822" spans="6:11">
      <c r="F4822" s="243"/>
      <c r="I4822" t="str">
        <f t="shared" si="75"/>
        <v>19000100</v>
      </c>
      <c r="K4822" s="243"/>
    </row>
    <row r="4823" spans="6:11">
      <c r="F4823" s="243"/>
      <c r="I4823" t="str">
        <f t="shared" si="75"/>
        <v>19000100</v>
      </c>
      <c r="K4823" s="243"/>
    </row>
    <row r="4824" spans="6:11">
      <c r="F4824" s="243"/>
      <c r="I4824" t="str">
        <f t="shared" si="75"/>
        <v>19000100</v>
      </c>
      <c r="K4824" s="243"/>
    </row>
    <row r="4825" spans="6:11">
      <c r="F4825" s="243"/>
      <c r="I4825" t="str">
        <f t="shared" si="75"/>
        <v>19000100</v>
      </c>
      <c r="K4825" s="243"/>
    </row>
    <row r="4826" spans="6:11">
      <c r="F4826" s="243"/>
      <c r="I4826" t="str">
        <f t="shared" si="75"/>
        <v>19000100</v>
      </c>
      <c r="K4826" s="243"/>
    </row>
    <row r="4827" spans="6:11">
      <c r="F4827" s="243"/>
      <c r="I4827" t="str">
        <f t="shared" si="75"/>
        <v>19000100</v>
      </c>
      <c r="K4827" s="243"/>
    </row>
    <row r="4828" spans="6:11">
      <c r="F4828" s="243"/>
      <c r="I4828" t="str">
        <f t="shared" si="75"/>
        <v>19000100</v>
      </c>
      <c r="K4828" s="243"/>
    </row>
    <row r="4829" spans="6:11">
      <c r="F4829" s="243"/>
      <c r="I4829" t="str">
        <f t="shared" si="75"/>
        <v>19000100</v>
      </c>
      <c r="K4829" s="243"/>
    </row>
    <row r="4830" spans="6:11">
      <c r="F4830" s="243"/>
      <c r="I4830" t="str">
        <f t="shared" si="75"/>
        <v>19000100</v>
      </c>
      <c r="K4830" s="243"/>
    </row>
    <row r="4831" spans="6:11">
      <c r="F4831" s="243"/>
      <c r="I4831" t="str">
        <f t="shared" si="75"/>
        <v>19000100</v>
      </c>
      <c r="K4831" s="243"/>
    </row>
    <row r="4832" spans="6:11">
      <c r="F4832" s="243"/>
      <c r="I4832" t="str">
        <f t="shared" si="75"/>
        <v>19000100</v>
      </c>
      <c r="K4832" s="243"/>
    </row>
    <row r="4833" spans="6:11">
      <c r="F4833" s="243"/>
      <c r="I4833" t="str">
        <f t="shared" si="75"/>
        <v>19000100</v>
      </c>
      <c r="K4833" s="243"/>
    </row>
    <row r="4834" spans="6:11">
      <c r="F4834" s="243"/>
      <c r="I4834" t="str">
        <f t="shared" si="75"/>
        <v>19000100</v>
      </c>
      <c r="K4834" s="243"/>
    </row>
    <row r="4835" spans="6:11">
      <c r="F4835" s="243"/>
      <c r="I4835" t="str">
        <f t="shared" si="75"/>
        <v>19000100</v>
      </c>
      <c r="K4835" s="243"/>
    </row>
    <row r="4836" spans="6:11">
      <c r="F4836" s="243"/>
      <c r="I4836" t="str">
        <f t="shared" si="75"/>
        <v>19000100</v>
      </c>
      <c r="K4836" s="243"/>
    </row>
    <row r="4837" spans="6:11">
      <c r="F4837" s="243"/>
      <c r="I4837" t="str">
        <f t="shared" si="75"/>
        <v>19000100</v>
      </c>
      <c r="K4837" s="243"/>
    </row>
    <row r="4838" spans="6:11">
      <c r="F4838" s="243"/>
      <c r="I4838" t="str">
        <f t="shared" si="75"/>
        <v>19000100</v>
      </c>
      <c r="K4838" s="243"/>
    </row>
    <row r="4839" spans="6:11">
      <c r="F4839" s="243"/>
      <c r="I4839" t="str">
        <f t="shared" si="75"/>
        <v>19000100</v>
      </c>
      <c r="K4839" s="243"/>
    </row>
    <row r="4840" spans="6:11">
      <c r="F4840" s="243"/>
      <c r="I4840" t="str">
        <f t="shared" si="75"/>
        <v>19000100</v>
      </c>
      <c r="K4840" s="243"/>
    </row>
    <row r="4841" spans="6:11">
      <c r="F4841" s="243"/>
      <c r="I4841" t="str">
        <f t="shared" si="75"/>
        <v>19000100</v>
      </c>
      <c r="K4841" s="243"/>
    </row>
    <row r="4842" spans="6:11">
      <c r="F4842" s="243"/>
      <c r="I4842" t="str">
        <f t="shared" si="75"/>
        <v>19000100</v>
      </c>
      <c r="K4842" s="243"/>
    </row>
    <row r="4843" spans="6:11">
      <c r="F4843" s="243"/>
      <c r="I4843" t="str">
        <f t="shared" si="75"/>
        <v>19000100</v>
      </c>
      <c r="K4843" s="243"/>
    </row>
    <row r="4844" spans="6:11">
      <c r="F4844" s="243"/>
      <c r="I4844" t="str">
        <f t="shared" si="75"/>
        <v>19000100</v>
      </c>
      <c r="K4844" s="243"/>
    </row>
    <row r="4845" spans="6:11">
      <c r="F4845" s="243"/>
      <c r="I4845" t="str">
        <f t="shared" si="75"/>
        <v>19000100</v>
      </c>
      <c r="K4845" s="243"/>
    </row>
    <row r="4846" spans="6:11">
      <c r="F4846" s="243"/>
      <c r="I4846" t="str">
        <f t="shared" si="75"/>
        <v>19000100</v>
      </c>
      <c r="K4846" s="243"/>
    </row>
    <row r="4847" spans="6:11">
      <c r="F4847" s="243"/>
      <c r="I4847" t="str">
        <f t="shared" si="75"/>
        <v>19000100</v>
      </c>
      <c r="K4847" s="243"/>
    </row>
    <row r="4848" spans="6:11">
      <c r="F4848" s="243"/>
      <c r="I4848" t="str">
        <f t="shared" si="75"/>
        <v>19000100</v>
      </c>
      <c r="K4848" s="243"/>
    </row>
    <row r="4849" spans="6:11">
      <c r="F4849" s="243"/>
      <c r="I4849" t="str">
        <f t="shared" si="75"/>
        <v>19000100</v>
      </c>
      <c r="K4849" s="243"/>
    </row>
    <row r="4850" spans="6:11">
      <c r="F4850" s="243"/>
      <c r="I4850" t="str">
        <f t="shared" si="75"/>
        <v>19000100</v>
      </c>
      <c r="K4850" s="243"/>
    </row>
    <row r="4851" spans="6:11">
      <c r="F4851" s="243"/>
      <c r="I4851" t="str">
        <f t="shared" si="75"/>
        <v>19000100</v>
      </c>
      <c r="K4851" s="243"/>
    </row>
    <row r="4852" spans="6:11">
      <c r="F4852" s="243"/>
      <c r="I4852" t="str">
        <f t="shared" si="75"/>
        <v>19000100</v>
      </c>
      <c r="K4852" s="243"/>
    </row>
    <row r="4853" spans="6:11">
      <c r="F4853" s="243"/>
      <c r="I4853" t="str">
        <f t="shared" si="75"/>
        <v>19000100</v>
      </c>
      <c r="K4853" s="243"/>
    </row>
    <row r="4854" spans="6:11">
      <c r="F4854" s="243"/>
      <c r="I4854" t="str">
        <f t="shared" si="75"/>
        <v>19000100</v>
      </c>
      <c r="K4854" s="243"/>
    </row>
    <row r="4855" spans="6:11">
      <c r="F4855" s="243"/>
      <c r="I4855" t="str">
        <f t="shared" si="75"/>
        <v>19000100</v>
      </c>
      <c r="K4855" s="243"/>
    </row>
    <row r="4856" spans="6:11">
      <c r="F4856" s="243"/>
      <c r="I4856" t="str">
        <f t="shared" si="75"/>
        <v>19000100</v>
      </c>
      <c r="K4856" s="243"/>
    </row>
    <row r="4857" spans="6:11">
      <c r="F4857" s="243"/>
      <c r="I4857" t="str">
        <f t="shared" si="75"/>
        <v>19000100</v>
      </c>
      <c r="K4857" s="243"/>
    </row>
    <row r="4858" spans="6:11">
      <c r="F4858" s="243"/>
      <c r="I4858" t="str">
        <f t="shared" si="75"/>
        <v>19000100</v>
      </c>
      <c r="K4858" s="243"/>
    </row>
    <row r="4859" spans="6:11">
      <c r="F4859" s="243"/>
      <c r="I4859" t="str">
        <f t="shared" si="75"/>
        <v>19000100</v>
      </c>
      <c r="K4859" s="243"/>
    </row>
    <row r="4860" spans="6:11">
      <c r="F4860" s="243"/>
      <c r="I4860" t="str">
        <f t="shared" si="75"/>
        <v>19000100</v>
      </c>
      <c r="K4860" s="243"/>
    </row>
    <row r="4861" spans="6:11">
      <c r="F4861" s="243"/>
      <c r="I4861" t="str">
        <f t="shared" si="75"/>
        <v>19000100</v>
      </c>
      <c r="K4861" s="243"/>
    </row>
    <row r="4862" spans="6:11">
      <c r="F4862" s="243"/>
      <c r="I4862" t="str">
        <f t="shared" si="75"/>
        <v>19000100</v>
      </c>
      <c r="K4862" s="243"/>
    </row>
    <row r="4863" spans="6:11">
      <c r="F4863" s="243"/>
      <c r="I4863" t="str">
        <f t="shared" si="75"/>
        <v>19000100</v>
      </c>
      <c r="K4863" s="243"/>
    </row>
    <row r="4864" spans="6:11">
      <c r="F4864" s="243"/>
      <c r="I4864" t="str">
        <f t="shared" si="75"/>
        <v>19000100</v>
      </c>
      <c r="K4864" s="243"/>
    </row>
    <row r="4865" spans="6:11">
      <c r="F4865" s="243"/>
      <c r="I4865" t="str">
        <f t="shared" si="75"/>
        <v>19000100</v>
      </c>
      <c r="K4865" s="243"/>
    </row>
    <row r="4866" spans="6:11">
      <c r="F4866" s="243"/>
      <c r="I4866" t="str">
        <f t="shared" ref="I4866:I4929" si="76">TEXT(F4866,"yyyymmdd")</f>
        <v>19000100</v>
      </c>
      <c r="K4866" s="243"/>
    </row>
    <row r="4867" spans="6:11">
      <c r="F4867" s="243"/>
      <c r="I4867" t="str">
        <f t="shared" si="76"/>
        <v>19000100</v>
      </c>
      <c r="K4867" s="243"/>
    </row>
    <row r="4868" spans="6:11">
      <c r="F4868" s="243"/>
      <c r="I4868" t="str">
        <f t="shared" si="76"/>
        <v>19000100</v>
      </c>
      <c r="K4868" s="243"/>
    </row>
    <row r="4869" spans="6:11">
      <c r="F4869" s="243"/>
      <c r="I4869" t="str">
        <f t="shared" si="76"/>
        <v>19000100</v>
      </c>
      <c r="K4869" s="243"/>
    </row>
    <row r="4870" spans="6:11">
      <c r="F4870" s="243"/>
      <c r="I4870" t="str">
        <f t="shared" si="76"/>
        <v>19000100</v>
      </c>
      <c r="K4870" s="243"/>
    </row>
    <row r="4871" spans="6:11">
      <c r="F4871" s="243"/>
      <c r="I4871" t="str">
        <f t="shared" si="76"/>
        <v>19000100</v>
      </c>
      <c r="K4871" s="243"/>
    </row>
    <row r="4872" spans="6:11">
      <c r="F4872" s="243"/>
      <c r="I4872" t="str">
        <f t="shared" si="76"/>
        <v>19000100</v>
      </c>
      <c r="K4872" s="243"/>
    </row>
    <row r="4873" spans="6:11">
      <c r="F4873" s="243"/>
      <c r="I4873" t="str">
        <f t="shared" si="76"/>
        <v>19000100</v>
      </c>
      <c r="K4873" s="243"/>
    </row>
    <row r="4874" spans="6:11">
      <c r="F4874" s="243"/>
      <c r="I4874" t="str">
        <f t="shared" si="76"/>
        <v>19000100</v>
      </c>
      <c r="K4874" s="243"/>
    </row>
    <row r="4875" spans="6:11">
      <c r="F4875" s="243"/>
      <c r="I4875" t="str">
        <f t="shared" si="76"/>
        <v>19000100</v>
      </c>
      <c r="K4875" s="243"/>
    </row>
    <row r="4876" spans="6:11">
      <c r="F4876" s="243"/>
      <c r="I4876" t="str">
        <f t="shared" si="76"/>
        <v>19000100</v>
      </c>
      <c r="K4876" s="243"/>
    </row>
    <row r="4877" spans="6:11">
      <c r="F4877" s="243"/>
      <c r="I4877" t="str">
        <f t="shared" si="76"/>
        <v>19000100</v>
      </c>
      <c r="K4877" s="243"/>
    </row>
    <row r="4878" spans="6:11">
      <c r="F4878" s="243"/>
      <c r="I4878" t="str">
        <f t="shared" si="76"/>
        <v>19000100</v>
      </c>
      <c r="K4878" s="243"/>
    </row>
    <row r="4879" spans="6:11">
      <c r="F4879" s="243"/>
      <c r="I4879" t="str">
        <f t="shared" si="76"/>
        <v>19000100</v>
      </c>
      <c r="K4879" s="243"/>
    </row>
    <row r="4880" spans="6:11">
      <c r="F4880" s="243"/>
      <c r="I4880" t="str">
        <f t="shared" si="76"/>
        <v>19000100</v>
      </c>
      <c r="K4880" s="243"/>
    </row>
    <row r="4881" spans="6:11">
      <c r="F4881" s="243"/>
      <c r="I4881" t="str">
        <f t="shared" si="76"/>
        <v>19000100</v>
      </c>
      <c r="K4881" s="243"/>
    </row>
    <row r="4882" spans="6:11">
      <c r="F4882" s="243"/>
      <c r="I4882" t="str">
        <f t="shared" si="76"/>
        <v>19000100</v>
      </c>
      <c r="K4882" s="243"/>
    </row>
    <row r="4883" spans="6:11">
      <c r="F4883" s="243"/>
      <c r="I4883" t="str">
        <f t="shared" si="76"/>
        <v>19000100</v>
      </c>
      <c r="K4883" s="243"/>
    </row>
    <row r="4884" spans="6:11">
      <c r="F4884" s="243"/>
      <c r="I4884" t="str">
        <f t="shared" si="76"/>
        <v>19000100</v>
      </c>
      <c r="K4884" s="243"/>
    </row>
    <row r="4885" spans="6:11">
      <c r="F4885" s="243"/>
      <c r="I4885" t="str">
        <f t="shared" si="76"/>
        <v>19000100</v>
      </c>
      <c r="K4885" s="243"/>
    </row>
    <row r="4886" spans="6:11">
      <c r="F4886" s="243"/>
      <c r="I4886" t="str">
        <f t="shared" si="76"/>
        <v>19000100</v>
      </c>
      <c r="K4886" s="243"/>
    </row>
    <row r="4887" spans="6:11">
      <c r="F4887" s="243"/>
      <c r="I4887" t="str">
        <f t="shared" si="76"/>
        <v>19000100</v>
      </c>
      <c r="K4887" s="243"/>
    </row>
    <row r="4888" spans="6:11">
      <c r="F4888" s="243"/>
      <c r="I4888" t="str">
        <f t="shared" si="76"/>
        <v>19000100</v>
      </c>
      <c r="K4888" s="243"/>
    </row>
    <row r="4889" spans="6:11">
      <c r="F4889" s="243"/>
      <c r="I4889" t="str">
        <f t="shared" si="76"/>
        <v>19000100</v>
      </c>
      <c r="K4889" s="243"/>
    </row>
    <row r="4890" spans="6:11">
      <c r="F4890" s="243"/>
      <c r="I4890" t="str">
        <f t="shared" si="76"/>
        <v>19000100</v>
      </c>
      <c r="K4890" s="243"/>
    </row>
    <row r="4891" spans="6:11">
      <c r="F4891" s="243"/>
      <c r="I4891" t="str">
        <f t="shared" si="76"/>
        <v>19000100</v>
      </c>
      <c r="K4891" s="243"/>
    </row>
    <row r="4892" spans="6:11">
      <c r="F4892" s="243"/>
      <c r="I4892" t="str">
        <f t="shared" si="76"/>
        <v>19000100</v>
      </c>
      <c r="K4892" s="243"/>
    </row>
    <row r="4893" spans="6:11">
      <c r="F4893" s="243"/>
      <c r="I4893" t="str">
        <f t="shared" si="76"/>
        <v>19000100</v>
      </c>
      <c r="K4893" s="243"/>
    </row>
    <row r="4894" spans="6:11">
      <c r="F4894" s="243"/>
      <c r="I4894" t="str">
        <f t="shared" si="76"/>
        <v>19000100</v>
      </c>
      <c r="K4894" s="243"/>
    </row>
    <row r="4895" spans="6:11">
      <c r="F4895" s="243"/>
      <c r="I4895" t="str">
        <f t="shared" si="76"/>
        <v>19000100</v>
      </c>
      <c r="K4895" s="243"/>
    </row>
    <row r="4896" spans="6:11">
      <c r="F4896" s="243"/>
      <c r="I4896" t="str">
        <f t="shared" si="76"/>
        <v>19000100</v>
      </c>
      <c r="K4896" s="243"/>
    </row>
    <row r="4897" spans="6:11">
      <c r="F4897" s="243"/>
      <c r="I4897" t="str">
        <f t="shared" si="76"/>
        <v>19000100</v>
      </c>
      <c r="K4897" s="243"/>
    </row>
    <row r="4898" spans="6:11">
      <c r="F4898" s="243"/>
      <c r="I4898" t="str">
        <f t="shared" si="76"/>
        <v>19000100</v>
      </c>
      <c r="K4898" s="243"/>
    </row>
    <row r="4899" spans="6:11">
      <c r="F4899" s="243"/>
      <c r="I4899" t="str">
        <f t="shared" si="76"/>
        <v>19000100</v>
      </c>
      <c r="K4899" s="243"/>
    </row>
    <row r="4900" spans="6:11">
      <c r="F4900" s="243"/>
      <c r="I4900" t="str">
        <f t="shared" si="76"/>
        <v>19000100</v>
      </c>
      <c r="K4900" s="243"/>
    </row>
    <row r="4901" spans="6:11">
      <c r="F4901" s="243"/>
      <c r="I4901" t="str">
        <f t="shared" si="76"/>
        <v>19000100</v>
      </c>
      <c r="K4901" s="243"/>
    </row>
    <row r="4902" spans="6:11">
      <c r="F4902" s="243"/>
      <c r="I4902" t="str">
        <f t="shared" si="76"/>
        <v>19000100</v>
      </c>
      <c r="K4902" s="243"/>
    </row>
    <row r="4903" spans="6:11">
      <c r="F4903" s="243"/>
      <c r="I4903" t="str">
        <f t="shared" si="76"/>
        <v>19000100</v>
      </c>
      <c r="K4903" s="243"/>
    </row>
    <row r="4904" spans="6:11">
      <c r="F4904" s="243"/>
      <c r="I4904" t="str">
        <f t="shared" si="76"/>
        <v>19000100</v>
      </c>
      <c r="K4904" s="243"/>
    </row>
    <row r="4905" spans="6:11">
      <c r="F4905" s="243"/>
      <c r="I4905" t="str">
        <f t="shared" si="76"/>
        <v>19000100</v>
      </c>
      <c r="K4905" s="243"/>
    </row>
    <row r="4906" spans="6:11">
      <c r="F4906" s="243"/>
      <c r="I4906" t="str">
        <f t="shared" si="76"/>
        <v>19000100</v>
      </c>
      <c r="K4906" s="243"/>
    </row>
    <row r="4907" spans="6:11">
      <c r="F4907" s="243"/>
      <c r="I4907" t="str">
        <f t="shared" si="76"/>
        <v>19000100</v>
      </c>
      <c r="K4907" s="243"/>
    </row>
    <row r="4908" spans="6:11">
      <c r="F4908" s="243"/>
      <c r="I4908" t="str">
        <f t="shared" si="76"/>
        <v>19000100</v>
      </c>
      <c r="K4908" s="243"/>
    </row>
    <row r="4909" spans="6:11">
      <c r="F4909" s="243"/>
      <c r="I4909" t="str">
        <f t="shared" si="76"/>
        <v>19000100</v>
      </c>
      <c r="K4909" s="243"/>
    </row>
    <row r="4910" spans="6:11">
      <c r="F4910" s="243"/>
      <c r="I4910" t="str">
        <f t="shared" si="76"/>
        <v>19000100</v>
      </c>
      <c r="K4910" s="243"/>
    </row>
    <row r="4911" spans="6:11">
      <c r="F4911" s="243"/>
      <c r="I4911" t="str">
        <f t="shared" si="76"/>
        <v>19000100</v>
      </c>
      <c r="K4911" s="243"/>
    </row>
    <row r="4912" spans="6:11">
      <c r="F4912" s="243"/>
      <c r="I4912" t="str">
        <f t="shared" si="76"/>
        <v>19000100</v>
      </c>
      <c r="K4912" s="243"/>
    </row>
    <row r="4913" spans="6:11">
      <c r="F4913" s="243"/>
      <c r="I4913" t="str">
        <f t="shared" si="76"/>
        <v>19000100</v>
      </c>
      <c r="K4913" s="243"/>
    </row>
    <row r="4914" spans="6:11">
      <c r="F4914" s="243"/>
      <c r="I4914" t="str">
        <f t="shared" si="76"/>
        <v>19000100</v>
      </c>
      <c r="K4914" s="243"/>
    </row>
    <row r="4915" spans="6:11">
      <c r="F4915" s="243"/>
      <c r="I4915" t="str">
        <f t="shared" si="76"/>
        <v>19000100</v>
      </c>
      <c r="K4915" s="243"/>
    </row>
    <row r="4916" spans="6:11">
      <c r="F4916" s="243"/>
      <c r="I4916" t="str">
        <f t="shared" si="76"/>
        <v>19000100</v>
      </c>
      <c r="K4916" s="243"/>
    </row>
    <row r="4917" spans="6:11">
      <c r="F4917" s="243"/>
      <c r="I4917" t="str">
        <f t="shared" si="76"/>
        <v>19000100</v>
      </c>
      <c r="K4917" s="243"/>
    </row>
    <row r="4918" spans="6:11">
      <c r="F4918" s="243"/>
      <c r="I4918" t="str">
        <f t="shared" si="76"/>
        <v>19000100</v>
      </c>
      <c r="K4918" s="243"/>
    </row>
    <row r="4919" spans="6:11">
      <c r="F4919" s="243"/>
      <c r="I4919" t="str">
        <f t="shared" si="76"/>
        <v>19000100</v>
      </c>
      <c r="K4919" s="243"/>
    </row>
    <row r="4920" spans="6:11">
      <c r="F4920" s="243"/>
      <c r="I4920" t="str">
        <f t="shared" si="76"/>
        <v>19000100</v>
      </c>
      <c r="K4920" s="243"/>
    </row>
    <row r="4921" spans="6:11">
      <c r="F4921" s="243"/>
      <c r="I4921" t="str">
        <f t="shared" si="76"/>
        <v>19000100</v>
      </c>
      <c r="K4921" s="243"/>
    </row>
    <row r="4922" spans="6:11">
      <c r="F4922" s="243"/>
      <c r="I4922" t="str">
        <f t="shared" si="76"/>
        <v>19000100</v>
      </c>
      <c r="K4922" s="243"/>
    </row>
    <row r="4923" spans="6:11">
      <c r="F4923" s="243"/>
      <c r="I4923" t="str">
        <f t="shared" si="76"/>
        <v>19000100</v>
      </c>
      <c r="K4923" s="243"/>
    </row>
    <row r="4924" spans="6:11">
      <c r="F4924" s="243"/>
      <c r="I4924" t="str">
        <f t="shared" si="76"/>
        <v>19000100</v>
      </c>
      <c r="K4924" s="243"/>
    </row>
    <row r="4925" spans="6:11">
      <c r="F4925" s="243"/>
      <c r="I4925" t="str">
        <f t="shared" si="76"/>
        <v>19000100</v>
      </c>
      <c r="K4925" s="243"/>
    </row>
    <row r="4926" spans="6:11">
      <c r="F4926" s="243"/>
      <c r="I4926" t="str">
        <f t="shared" si="76"/>
        <v>19000100</v>
      </c>
      <c r="K4926" s="243"/>
    </row>
    <row r="4927" spans="6:11">
      <c r="F4927" s="243"/>
      <c r="I4927" t="str">
        <f t="shared" si="76"/>
        <v>19000100</v>
      </c>
      <c r="K4927" s="243"/>
    </row>
    <row r="4928" spans="6:11">
      <c r="F4928" s="243"/>
      <c r="I4928" t="str">
        <f t="shared" si="76"/>
        <v>19000100</v>
      </c>
      <c r="K4928" s="243"/>
    </row>
    <row r="4929" spans="6:11">
      <c r="F4929" s="243"/>
      <c r="I4929" t="str">
        <f t="shared" si="76"/>
        <v>19000100</v>
      </c>
      <c r="K4929" s="243"/>
    </row>
    <row r="4930" spans="6:11">
      <c r="F4930" s="243"/>
      <c r="I4930" t="str">
        <f t="shared" ref="I4930:I4993" si="77">TEXT(F4930,"yyyymmdd")</f>
        <v>19000100</v>
      </c>
      <c r="K4930" s="243"/>
    </row>
    <row r="4931" spans="6:11">
      <c r="F4931" s="243"/>
      <c r="I4931" t="str">
        <f t="shared" si="77"/>
        <v>19000100</v>
      </c>
      <c r="K4931" s="243"/>
    </row>
    <row r="4932" spans="6:11">
      <c r="F4932" s="243"/>
      <c r="I4932" t="str">
        <f t="shared" si="77"/>
        <v>19000100</v>
      </c>
      <c r="K4932" s="243"/>
    </row>
    <row r="4933" spans="6:11">
      <c r="F4933" s="243"/>
      <c r="I4933" t="str">
        <f t="shared" si="77"/>
        <v>19000100</v>
      </c>
      <c r="K4933" s="243"/>
    </row>
    <row r="4934" spans="6:11">
      <c r="F4934" s="243"/>
      <c r="I4934" t="str">
        <f t="shared" si="77"/>
        <v>19000100</v>
      </c>
      <c r="K4934" s="243"/>
    </row>
    <row r="4935" spans="6:11">
      <c r="F4935" s="243"/>
      <c r="I4935" t="str">
        <f t="shared" si="77"/>
        <v>19000100</v>
      </c>
      <c r="K4935" s="243"/>
    </row>
    <row r="4936" spans="6:11">
      <c r="F4936" s="243"/>
      <c r="I4936" t="str">
        <f t="shared" si="77"/>
        <v>19000100</v>
      </c>
      <c r="K4936" s="243"/>
    </row>
    <row r="4937" spans="6:11">
      <c r="F4937" s="243"/>
      <c r="I4937" t="str">
        <f t="shared" si="77"/>
        <v>19000100</v>
      </c>
      <c r="K4937" s="243"/>
    </row>
    <row r="4938" spans="6:11">
      <c r="F4938" s="243"/>
      <c r="I4938" t="str">
        <f t="shared" si="77"/>
        <v>19000100</v>
      </c>
      <c r="K4938" s="243"/>
    </row>
    <row r="4939" spans="6:11">
      <c r="F4939" s="243"/>
      <c r="I4939" t="str">
        <f t="shared" si="77"/>
        <v>19000100</v>
      </c>
      <c r="K4939" s="243"/>
    </row>
    <row r="4940" spans="6:11">
      <c r="F4940" s="243"/>
      <c r="I4940" t="str">
        <f t="shared" si="77"/>
        <v>19000100</v>
      </c>
      <c r="K4940" s="243"/>
    </row>
    <row r="4941" spans="6:11">
      <c r="F4941" s="243"/>
      <c r="I4941" t="str">
        <f t="shared" si="77"/>
        <v>19000100</v>
      </c>
      <c r="K4941" s="243"/>
    </row>
    <row r="4942" spans="6:11">
      <c r="F4942" s="243"/>
      <c r="I4942" t="str">
        <f t="shared" si="77"/>
        <v>19000100</v>
      </c>
      <c r="K4942" s="243"/>
    </row>
    <row r="4943" spans="6:11">
      <c r="F4943" s="243"/>
      <c r="I4943" t="str">
        <f t="shared" si="77"/>
        <v>19000100</v>
      </c>
      <c r="K4943" s="243"/>
    </row>
    <row r="4944" spans="6:11">
      <c r="F4944" s="243"/>
      <c r="I4944" t="str">
        <f t="shared" si="77"/>
        <v>19000100</v>
      </c>
      <c r="K4944" s="243"/>
    </row>
    <row r="4945" spans="6:11">
      <c r="F4945" s="243"/>
      <c r="I4945" t="str">
        <f t="shared" si="77"/>
        <v>19000100</v>
      </c>
      <c r="K4945" s="243"/>
    </row>
    <row r="4946" spans="6:11">
      <c r="F4946" s="243"/>
      <c r="I4946" t="str">
        <f t="shared" si="77"/>
        <v>19000100</v>
      </c>
      <c r="K4946" s="243"/>
    </row>
    <row r="4947" spans="6:11">
      <c r="F4947" s="243"/>
      <c r="I4947" t="str">
        <f t="shared" si="77"/>
        <v>19000100</v>
      </c>
      <c r="K4947" s="243"/>
    </row>
    <row r="4948" spans="6:11">
      <c r="F4948" s="243"/>
      <c r="I4948" t="str">
        <f t="shared" si="77"/>
        <v>19000100</v>
      </c>
      <c r="K4948" s="243"/>
    </row>
    <row r="4949" spans="6:11">
      <c r="F4949" s="243"/>
      <c r="I4949" t="str">
        <f t="shared" si="77"/>
        <v>19000100</v>
      </c>
      <c r="K4949" s="243"/>
    </row>
    <row r="4950" spans="6:11">
      <c r="F4950" s="243"/>
      <c r="I4950" t="str">
        <f t="shared" si="77"/>
        <v>19000100</v>
      </c>
      <c r="K4950" s="243"/>
    </row>
    <row r="4951" spans="6:11">
      <c r="F4951" s="243"/>
      <c r="I4951" t="str">
        <f t="shared" si="77"/>
        <v>19000100</v>
      </c>
      <c r="K4951" s="243"/>
    </row>
    <row r="4952" spans="6:11">
      <c r="F4952" s="243"/>
      <c r="I4952" t="str">
        <f t="shared" si="77"/>
        <v>19000100</v>
      </c>
      <c r="K4952" s="243"/>
    </row>
    <row r="4953" spans="6:11">
      <c r="F4953" s="243"/>
      <c r="I4953" t="str">
        <f t="shared" si="77"/>
        <v>19000100</v>
      </c>
      <c r="K4953" s="243"/>
    </row>
    <row r="4954" spans="6:11">
      <c r="F4954" s="243"/>
      <c r="I4954" t="str">
        <f t="shared" si="77"/>
        <v>19000100</v>
      </c>
      <c r="K4954" s="243"/>
    </row>
    <row r="4955" spans="6:11">
      <c r="F4955" s="243"/>
      <c r="I4955" t="str">
        <f t="shared" si="77"/>
        <v>19000100</v>
      </c>
      <c r="K4955" s="243"/>
    </row>
    <row r="4956" spans="6:11">
      <c r="F4956" s="243"/>
      <c r="I4956" t="str">
        <f t="shared" si="77"/>
        <v>19000100</v>
      </c>
      <c r="K4956" s="243"/>
    </row>
    <row r="4957" spans="6:11">
      <c r="F4957" s="243"/>
      <c r="I4957" t="str">
        <f t="shared" si="77"/>
        <v>19000100</v>
      </c>
      <c r="K4957" s="243"/>
    </row>
    <row r="4958" spans="6:11">
      <c r="F4958" s="243"/>
      <c r="I4958" t="str">
        <f t="shared" si="77"/>
        <v>19000100</v>
      </c>
      <c r="K4958" s="243"/>
    </row>
    <row r="4959" spans="6:11">
      <c r="F4959" s="243"/>
      <c r="I4959" t="str">
        <f t="shared" si="77"/>
        <v>19000100</v>
      </c>
      <c r="K4959" s="243"/>
    </row>
    <row r="4960" spans="6:11">
      <c r="F4960" s="243"/>
      <c r="I4960" t="str">
        <f t="shared" si="77"/>
        <v>19000100</v>
      </c>
      <c r="K4960" s="243"/>
    </row>
    <row r="4961" spans="6:11">
      <c r="F4961" s="243"/>
      <c r="I4961" t="str">
        <f t="shared" si="77"/>
        <v>19000100</v>
      </c>
      <c r="K4961" s="243"/>
    </row>
    <row r="4962" spans="6:11">
      <c r="F4962" s="243"/>
      <c r="I4962" t="str">
        <f t="shared" si="77"/>
        <v>19000100</v>
      </c>
      <c r="K4962" s="243"/>
    </row>
    <row r="4963" spans="6:11">
      <c r="F4963" s="243"/>
      <c r="I4963" t="str">
        <f t="shared" si="77"/>
        <v>19000100</v>
      </c>
      <c r="K4963" s="243"/>
    </row>
    <row r="4964" spans="6:11">
      <c r="F4964" s="243"/>
      <c r="I4964" t="str">
        <f t="shared" si="77"/>
        <v>19000100</v>
      </c>
      <c r="K4964" s="243"/>
    </row>
    <row r="4965" spans="6:11">
      <c r="F4965" s="243"/>
      <c r="I4965" t="str">
        <f t="shared" si="77"/>
        <v>19000100</v>
      </c>
      <c r="K4965" s="243"/>
    </row>
    <row r="4966" spans="6:11">
      <c r="F4966" s="243"/>
      <c r="I4966" t="str">
        <f t="shared" si="77"/>
        <v>19000100</v>
      </c>
      <c r="K4966" s="243"/>
    </row>
    <row r="4967" spans="6:11">
      <c r="F4967" s="243"/>
      <c r="I4967" t="str">
        <f t="shared" si="77"/>
        <v>19000100</v>
      </c>
      <c r="K4967" s="243"/>
    </row>
    <row r="4968" spans="6:11">
      <c r="F4968" s="243"/>
      <c r="I4968" t="str">
        <f t="shared" si="77"/>
        <v>19000100</v>
      </c>
      <c r="K4968" s="243"/>
    </row>
    <row r="4969" spans="6:11">
      <c r="F4969" s="243"/>
      <c r="I4969" t="str">
        <f t="shared" si="77"/>
        <v>19000100</v>
      </c>
      <c r="K4969" s="243"/>
    </row>
    <row r="4970" spans="6:11">
      <c r="F4970" s="243"/>
      <c r="I4970" t="str">
        <f t="shared" si="77"/>
        <v>19000100</v>
      </c>
      <c r="K4970" s="243"/>
    </row>
    <row r="4971" spans="6:11">
      <c r="F4971" s="243"/>
      <c r="I4971" t="str">
        <f t="shared" si="77"/>
        <v>19000100</v>
      </c>
      <c r="K4971" s="243"/>
    </row>
    <row r="4972" spans="6:11">
      <c r="F4972" s="243"/>
      <c r="I4972" t="str">
        <f t="shared" si="77"/>
        <v>19000100</v>
      </c>
      <c r="K4972" s="243"/>
    </row>
    <row r="4973" spans="6:11">
      <c r="F4973" s="243"/>
      <c r="I4973" t="str">
        <f t="shared" si="77"/>
        <v>19000100</v>
      </c>
      <c r="K4973" s="243"/>
    </row>
    <row r="4974" spans="6:11">
      <c r="F4974" s="243"/>
      <c r="I4974" t="str">
        <f t="shared" si="77"/>
        <v>19000100</v>
      </c>
      <c r="K4974" s="243"/>
    </row>
    <row r="4975" spans="6:11">
      <c r="F4975" s="243"/>
      <c r="I4975" t="str">
        <f t="shared" si="77"/>
        <v>19000100</v>
      </c>
      <c r="K4975" s="243"/>
    </row>
    <row r="4976" spans="6:11">
      <c r="F4976" s="243"/>
      <c r="I4976" t="str">
        <f t="shared" si="77"/>
        <v>19000100</v>
      </c>
      <c r="K4976" s="243"/>
    </row>
    <row r="4977" spans="6:11">
      <c r="F4977" s="243"/>
      <c r="I4977" t="str">
        <f t="shared" si="77"/>
        <v>19000100</v>
      </c>
      <c r="K4977" s="243"/>
    </row>
    <row r="4978" spans="6:11">
      <c r="F4978" s="243"/>
      <c r="I4978" t="str">
        <f t="shared" si="77"/>
        <v>19000100</v>
      </c>
      <c r="K4978" s="243"/>
    </row>
    <row r="4979" spans="6:11">
      <c r="F4979" s="243"/>
      <c r="I4979" t="str">
        <f t="shared" si="77"/>
        <v>19000100</v>
      </c>
      <c r="K4979" s="243"/>
    </row>
    <row r="4980" spans="6:11">
      <c r="F4980" s="243"/>
      <c r="I4980" t="str">
        <f t="shared" si="77"/>
        <v>19000100</v>
      </c>
      <c r="K4980" s="243"/>
    </row>
    <row r="4981" spans="6:11">
      <c r="F4981" s="243"/>
      <c r="I4981" t="str">
        <f t="shared" si="77"/>
        <v>19000100</v>
      </c>
      <c r="K4981" s="243"/>
    </row>
    <row r="4982" spans="6:11">
      <c r="F4982" s="243"/>
      <c r="I4982" t="str">
        <f t="shared" si="77"/>
        <v>19000100</v>
      </c>
      <c r="K4982" s="243"/>
    </row>
    <row r="4983" spans="6:11">
      <c r="F4983" s="243"/>
      <c r="I4983" t="str">
        <f t="shared" si="77"/>
        <v>19000100</v>
      </c>
      <c r="K4983" s="243"/>
    </row>
    <row r="4984" spans="6:11">
      <c r="F4984" s="243"/>
      <c r="I4984" t="str">
        <f t="shared" si="77"/>
        <v>19000100</v>
      </c>
      <c r="K4984" s="243"/>
    </row>
    <row r="4985" spans="6:11">
      <c r="F4985" s="243"/>
      <c r="I4985" t="str">
        <f t="shared" si="77"/>
        <v>19000100</v>
      </c>
      <c r="K4985" s="243"/>
    </row>
    <row r="4986" spans="6:11">
      <c r="F4986" s="243"/>
      <c r="I4986" t="str">
        <f t="shared" si="77"/>
        <v>19000100</v>
      </c>
      <c r="K4986" s="243"/>
    </row>
    <row r="4987" spans="6:11">
      <c r="F4987" s="243"/>
      <c r="I4987" t="str">
        <f t="shared" si="77"/>
        <v>19000100</v>
      </c>
      <c r="K4987" s="243"/>
    </row>
    <row r="4988" spans="6:11">
      <c r="F4988" s="243"/>
      <c r="I4988" t="str">
        <f t="shared" si="77"/>
        <v>19000100</v>
      </c>
      <c r="K4988" s="243"/>
    </row>
    <row r="4989" spans="6:11">
      <c r="F4989" s="243"/>
      <c r="I4989" t="str">
        <f t="shared" si="77"/>
        <v>19000100</v>
      </c>
      <c r="K4989" s="243"/>
    </row>
    <row r="4990" spans="6:11">
      <c r="F4990" s="243"/>
      <c r="I4990" t="str">
        <f t="shared" si="77"/>
        <v>19000100</v>
      </c>
      <c r="K4990" s="243"/>
    </row>
    <row r="4991" spans="6:11">
      <c r="F4991" s="243"/>
      <c r="I4991" t="str">
        <f t="shared" si="77"/>
        <v>19000100</v>
      </c>
      <c r="K4991" s="243"/>
    </row>
    <row r="4992" spans="6:11">
      <c r="F4992" s="243"/>
      <c r="I4992" t="str">
        <f t="shared" si="77"/>
        <v>19000100</v>
      </c>
      <c r="K4992" s="243"/>
    </row>
    <row r="4993" spans="6:11">
      <c r="F4993" s="243"/>
      <c r="I4993" t="str">
        <f t="shared" si="77"/>
        <v>19000100</v>
      </c>
      <c r="K4993" s="243"/>
    </row>
    <row r="4994" spans="6:11">
      <c r="F4994" s="243"/>
      <c r="I4994" t="str">
        <f t="shared" ref="I4994:I5057" si="78">TEXT(F4994,"yyyymmdd")</f>
        <v>19000100</v>
      </c>
      <c r="K4994" s="243"/>
    </row>
    <row r="4995" spans="6:11">
      <c r="F4995" s="243"/>
      <c r="I4995" t="str">
        <f t="shared" si="78"/>
        <v>19000100</v>
      </c>
      <c r="K4995" s="243"/>
    </row>
    <row r="4996" spans="6:11">
      <c r="F4996" s="243"/>
      <c r="I4996" t="str">
        <f t="shared" si="78"/>
        <v>19000100</v>
      </c>
      <c r="K4996" s="243"/>
    </row>
    <row r="4997" spans="6:11">
      <c r="F4997" s="243"/>
      <c r="I4997" t="str">
        <f t="shared" si="78"/>
        <v>19000100</v>
      </c>
      <c r="K4997" s="243"/>
    </row>
    <row r="4998" spans="6:11">
      <c r="F4998" s="243"/>
      <c r="I4998" t="str">
        <f t="shared" si="78"/>
        <v>19000100</v>
      </c>
      <c r="K4998" s="243"/>
    </row>
    <row r="4999" spans="6:11">
      <c r="F4999" s="243"/>
      <c r="I4999" t="str">
        <f t="shared" si="78"/>
        <v>19000100</v>
      </c>
      <c r="K4999" s="243"/>
    </row>
    <row r="5000" spans="6:11">
      <c r="F5000" s="243"/>
      <c r="I5000" t="str">
        <f t="shared" si="78"/>
        <v>19000100</v>
      </c>
      <c r="K5000" s="243"/>
    </row>
    <row r="5001" spans="6:11">
      <c r="F5001" s="243"/>
      <c r="I5001" t="str">
        <f t="shared" si="78"/>
        <v>19000100</v>
      </c>
      <c r="K5001" s="243"/>
    </row>
    <row r="5002" spans="6:11">
      <c r="F5002" s="243"/>
      <c r="I5002" t="str">
        <f t="shared" si="78"/>
        <v>19000100</v>
      </c>
      <c r="K5002" s="243"/>
    </row>
    <row r="5003" spans="6:11">
      <c r="F5003" s="243"/>
      <c r="I5003" t="str">
        <f t="shared" si="78"/>
        <v>19000100</v>
      </c>
      <c r="K5003" s="243"/>
    </row>
    <row r="5004" spans="6:11">
      <c r="F5004" s="243"/>
      <c r="I5004" t="str">
        <f t="shared" si="78"/>
        <v>19000100</v>
      </c>
      <c r="K5004" s="243"/>
    </row>
    <row r="5005" spans="6:11">
      <c r="F5005" s="243"/>
      <c r="I5005" t="str">
        <f t="shared" si="78"/>
        <v>19000100</v>
      </c>
      <c r="K5005" s="243"/>
    </row>
    <row r="5006" spans="6:11">
      <c r="F5006" s="243"/>
      <c r="I5006" t="str">
        <f t="shared" si="78"/>
        <v>19000100</v>
      </c>
      <c r="K5006" s="243"/>
    </row>
    <row r="5007" spans="6:11">
      <c r="F5007" s="243"/>
      <c r="I5007" t="str">
        <f t="shared" si="78"/>
        <v>19000100</v>
      </c>
      <c r="K5007" s="243"/>
    </row>
    <row r="5008" spans="6:11">
      <c r="F5008" s="243"/>
      <c r="I5008" t="str">
        <f t="shared" si="78"/>
        <v>19000100</v>
      </c>
      <c r="K5008" s="243"/>
    </row>
    <row r="5009" spans="6:11">
      <c r="F5009" s="243"/>
      <c r="I5009" t="str">
        <f t="shared" si="78"/>
        <v>19000100</v>
      </c>
      <c r="K5009" s="243"/>
    </row>
    <row r="5010" spans="6:11">
      <c r="F5010" s="243"/>
      <c r="I5010" t="str">
        <f t="shared" si="78"/>
        <v>19000100</v>
      </c>
      <c r="K5010" s="243"/>
    </row>
    <row r="5011" spans="6:11">
      <c r="F5011" s="243"/>
      <c r="I5011" t="str">
        <f t="shared" si="78"/>
        <v>19000100</v>
      </c>
      <c r="K5011" s="243"/>
    </row>
    <row r="5012" spans="6:11">
      <c r="F5012" s="243"/>
      <c r="I5012" t="str">
        <f t="shared" si="78"/>
        <v>19000100</v>
      </c>
      <c r="K5012" s="243"/>
    </row>
    <row r="5013" spans="6:11">
      <c r="F5013" s="243"/>
      <c r="I5013" t="str">
        <f t="shared" si="78"/>
        <v>19000100</v>
      </c>
      <c r="K5013" s="243"/>
    </row>
    <row r="5014" spans="6:11">
      <c r="F5014" s="243"/>
      <c r="I5014" t="str">
        <f t="shared" si="78"/>
        <v>19000100</v>
      </c>
      <c r="K5014" s="243"/>
    </row>
    <row r="5015" spans="6:11">
      <c r="F5015" s="243"/>
      <c r="I5015" t="str">
        <f t="shared" si="78"/>
        <v>19000100</v>
      </c>
      <c r="K5015" s="243"/>
    </row>
    <row r="5016" spans="6:11">
      <c r="F5016" s="243"/>
      <c r="I5016" t="str">
        <f t="shared" si="78"/>
        <v>19000100</v>
      </c>
      <c r="K5016" s="243"/>
    </row>
    <row r="5017" spans="6:11">
      <c r="F5017" s="243"/>
      <c r="I5017" t="str">
        <f t="shared" si="78"/>
        <v>19000100</v>
      </c>
      <c r="K5017" s="243"/>
    </row>
    <row r="5018" spans="6:11">
      <c r="F5018" s="243"/>
      <c r="I5018" t="str">
        <f t="shared" si="78"/>
        <v>19000100</v>
      </c>
      <c r="K5018" s="243"/>
    </row>
    <row r="5019" spans="6:11">
      <c r="F5019" s="243"/>
      <c r="I5019" t="str">
        <f t="shared" si="78"/>
        <v>19000100</v>
      </c>
      <c r="K5019" s="243"/>
    </row>
    <row r="5020" spans="6:11">
      <c r="F5020" s="243"/>
      <c r="I5020" t="str">
        <f t="shared" si="78"/>
        <v>19000100</v>
      </c>
      <c r="K5020" s="243"/>
    </row>
    <row r="5021" spans="6:11">
      <c r="F5021" s="243"/>
      <c r="I5021" t="str">
        <f t="shared" si="78"/>
        <v>19000100</v>
      </c>
      <c r="K5021" s="243"/>
    </row>
    <row r="5022" spans="6:11">
      <c r="F5022" s="243"/>
      <c r="I5022" t="str">
        <f t="shared" si="78"/>
        <v>19000100</v>
      </c>
      <c r="K5022" s="243"/>
    </row>
    <row r="5023" spans="6:11">
      <c r="F5023" s="243"/>
      <c r="I5023" t="str">
        <f t="shared" si="78"/>
        <v>19000100</v>
      </c>
      <c r="K5023" s="243"/>
    </row>
    <row r="5024" spans="6:11">
      <c r="F5024" s="243"/>
      <c r="I5024" t="str">
        <f t="shared" si="78"/>
        <v>19000100</v>
      </c>
      <c r="K5024" s="243"/>
    </row>
    <row r="5025" spans="6:11">
      <c r="F5025" s="243"/>
      <c r="I5025" t="str">
        <f t="shared" si="78"/>
        <v>19000100</v>
      </c>
      <c r="K5025" s="243"/>
    </row>
    <row r="5026" spans="6:11">
      <c r="F5026" s="243"/>
      <c r="I5026" t="str">
        <f t="shared" si="78"/>
        <v>19000100</v>
      </c>
      <c r="K5026" s="243"/>
    </row>
    <row r="5027" spans="6:11">
      <c r="F5027" s="243"/>
      <c r="I5027" t="str">
        <f t="shared" si="78"/>
        <v>19000100</v>
      </c>
      <c r="K5027" s="243"/>
    </row>
    <row r="5028" spans="6:11">
      <c r="F5028" s="243"/>
      <c r="I5028" t="str">
        <f t="shared" si="78"/>
        <v>19000100</v>
      </c>
      <c r="K5028" s="243"/>
    </row>
    <row r="5029" spans="6:11">
      <c r="F5029" s="243"/>
      <c r="I5029" t="str">
        <f t="shared" si="78"/>
        <v>19000100</v>
      </c>
      <c r="K5029" s="243"/>
    </row>
    <row r="5030" spans="6:11">
      <c r="F5030" s="243"/>
      <c r="I5030" t="str">
        <f t="shared" si="78"/>
        <v>19000100</v>
      </c>
      <c r="K5030" s="243"/>
    </row>
    <row r="5031" spans="6:11">
      <c r="F5031" s="243"/>
      <c r="I5031" t="str">
        <f t="shared" si="78"/>
        <v>19000100</v>
      </c>
      <c r="K5031" s="243"/>
    </row>
    <row r="5032" spans="6:11">
      <c r="F5032" s="243"/>
      <c r="I5032" t="str">
        <f t="shared" si="78"/>
        <v>19000100</v>
      </c>
      <c r="K5032" s="243"/>
    </row>
    <row r="5033" spans="6:11">
      <c r="F5033" s="243"/>
      <c r="I5033" t="str">
        <f t="shared" si="78"/>
        <v>19000100</v>
      </c>
      <c r="K5033" s="243"/>
    </row>
    <row r="5034" spans="6:11">
      <c r="F5034" s="243"/>
      <c r="I5034" t="str">
        <f t="shared" si="78"/>
        <v>19000100</v>
      </c>
      <c r="K5034" s="243"/>
    </row>
    <row r="5035" spans="6:11">
      <c r="F5035" s="243"/>
      <c r="I5035" t="str">
        <f t="shared" si="78"/>
        <v>19000100</v>
      </c>
      <c r="K5035" s="243"/>
    </row>
    <row r="5036" spans="6:11">
      <c r="F5036" s="243"/>
      <c r="I5036" t="str">
        <f t="shared" si="78"/>
        <v>19000100</v>
      </c>
      <c r="K5036" s="243"/>
    </row>
    <row r="5037" spans="6:11">
      <c r="F5037" s="243"/>
      <c r="I5037" t="str">
        <f t="shared" si="78"/>
        <v>19000100</v>
      </c>
      <c r="K5037" s="243"/>
    </row>
    <row r="5038" spans="6:11">
      <c r="F5038" s="243"/>
      <c r="I5038" t="str">
        <f t="shared" si="78"/>
        <v>19000100</v>
      </c>
      <c r="K5038" s="243"/>
    </row>
    <row r="5039" spans="6:11">
      <c r="F5039" s="243"/>
      <c r="I5039" t="str">
        <f t="shared" si="78"/>
        <v>19000100</v>
      </c>
      <c r="K5039" s="243"/>
    </row>
    <row r="5040" spans="6:11">
      <c r="F5040" s="243"/>
      <c r="I5040" t="str">
        <f t="shared" si="78"/>
        <v>19000100</v>
      </c>
      <c r="K5040" s="243"/>
    </row>
    <row r="5041" spans="6:11">
      <c r="F5041" s="243"/>
      <c r="I5041" t="str">
        <f t="shared" si="78"/>
        <v>19000100</v>
      </c>
      <c r="K5041" s="243"/>
    </row>
    <row r="5042" spans="6:11">
      <c r="F5042" s="243"/>
      <c r="I5042" t="str">
        <f t="shared" si="78"/>
        <v>19000100</v>
      </c>
      <c r="K5042" s="243"/>
    </row>
    <row r="5043" spans="6:11">
      <c r="F5043" s="243"/>
      <c r="I5043" t="str">
        <f t="shared" si="78"/>
        <v>19000100</v>
      </c>
      <c r="K5043" s="243"/>
    </row>
    <row r="5044" spans="6:11">
      <c r="F5044" s="243"/>
      <c r="I5044" t="str">
        <f t="shared" si="78"/>
        <v>19000100</v>
      </c>
      <c r="K5044" s="243"/>
    </row>
    <row r="5045" spans="6:11">
      <c r="F5045" s="243"/>
      <c r="I5045" t="str">
        <f t="shared" si="78"/>
        <v>19000100</v>
      </c>
      <c r="K5045" s="243"/>
    </row>
    <row r="5046" spans="6:11">
      <c r="F5046" s="243"/>
      <c r="I5046" t="str">
        <f t="shared" si="78"/>
        <v>19000100</v>
      </c>
      <c r="K5046" s="243"/>
    </row>
    <row r="5047" spans="6:11">
      <c r="F5047" s="243"/>
      <c r="I5047" t="str">
        <f t="shared" si="78"/>
        <v>19000100</v>
      </c>
      <c r="K5047" s="243"/>
    </row>
    <row r="5048" spans="6:11">
      <c r="F5048" s="243"/>
      <c r="I5048" t="str">
        <f t="shared" si="78"/>
        <v>19000100</v>
      </c>
      <c r="K5048" s="243"/>
    </row>
    <row r="5049" spans="6:11">
      <c r="F5049" s="243"/>
      <c r="I5049" t="str">
        <f t="shared" si="78"/>
        <v>19000100</v>
      </c>
      <c r="K5049" s="243"/>
    </row>
    <row r="5050" spans="6:11">
      <c r="F5050" s="243"/>
      <c r="I5050" t="str">
        <f t="shared" si="78"/>
        <v>19000100</v>
      </c>
      <c r="K5050" s="243"/>
    </row>
    <row r="5051" spans="6:11">
      <c r="F5051" s="243"/>
      <c r="I5051" t="str">
        <f t="shared" si="78"/>
        <v>19000100</v>
      </c>
      <c r="K5051" s="243"/>
    </row>
    <row r="5052" spans="6:11">
      <c r="F5052" s="243"/>
      <c r="I5052" t="str">
        <f t="shared" si="78"/>
        <v>19000100</v>
      </c>
      <c r="K5052" s="243"/>
    </row>
    <row r="5053" spans="6:11">
      <c r="F5053" s="243"/>
      <c r="I5053" t="str">
        <f t="shared" si="78"/>
        <v>19000100</v>
      </c>
      <c r="K5053" s="243"/>
    </row>
    <row r="5054" spans="6:11">
      <c r="F5054" s="243"/>
      <c r="I5054" t="str">
        <f t="shared" si="78"/>
        <v>19000100</v>
      </c>
      <c r="K5054" s="243"/>
    </row>
    <row r="5055" spans="6:11">
      <c r="F5055" s="243"/>
      <c r="I5055" t="str">
        <f t="shared" si="78"/>
        <v>19000100</v>
      </c>
      <c r="K5055" s="243"/>
    </row>
    <row r="5056" spans="6:11">
      <c r="F5056" s="243"/>
      <c r="I5056" t="str">
        <f t="shared" si="78"/>
        <v>19000100</v>
      </c>
      <c r="K5056" s="243"/>
    </row>
    <row r="5057" spans="6:11">
      <c r="F5057" s="243"/>
      <c r="I5057" t="str">
        <f t="shared" si="78"/>
        <v>19000100</v>
      </c>
      <c r="K5057" s="243"/>
    </row>
    <row r="5058" spans="6:11">
      <c r="F5058" s="243"/>
      <c r="I5058" t="str">
        <f t="shared" ref="I5058:I5121" si="79">TEXT(F5058,"yyyymmdd")</f>
        <v>19000100</v>
      </c>
      <c r="K5058" s="243"/>
    </row>
    <row r="5059" spans="6:11">
      <c r="F5059" s="243"/>
      <c r="I5059" t="str">
        <f t="shared" si="79"/>
        <v>19000100</v>
      </c>
      <c r="K5059" s="243"/>
    </row>
    <row r="5060" spans="6:11">
      <c r="F5060" s="243"/>
      <c r="I5060" t="str">
        <f t="shared" si="79"/>
        <v>19000100</v>
      </c>
      <c r="K5060" s="243"/>
    </row>
    <row r="5061" spans="6:11">
      <c r="F5061" s="243"/>
      <c r="I5061" t="str">
        <f t="shared" si="79"/>
        <v>19000100</v>
      </c>
      <c r="K5061" s="243"/>
    </row>
    <row r="5062" spans="6:11">
      <c r="F5062" s="243"/>
      <c r="I5062" t="str">
        <f t="shared" si="79"/>
        <v>19000100</v>
      </c>
      <c r="K5062" s="243"/>
    </row>
    <row r="5063" spans="6:11">
      <c r="F5063" s="243"/>
      <c r="I5063" t="str">
        <f t="shared" si="79"/>
        <v>19000100</v>
      </c>
      <c r="K5063" s="243"/>
    </row>
    <row r="5064" spans="6:11">
      <c r="F5064" s="243"/>
      <c r="I5064" t="str">
        <f t="shared" si="79"/>
        <v>19000100</v>
      </c>
      <c r="K5064" s="243"/>
    </row>
    <row r="5065" spans="6:11">
      <c r="F5065" s="243"/>
      <c r="I5065" t="str">
        <f t="shared" si="79"/>
        <v>19000100</v>
      </c>
      <c r="K5065" s="243"/>
    </row>
    <row r="5066" spans="6:11">
      <c r="F5066" s="243"/>
      <c r="I5066" t="str">
        <f t="shared" si="79"/>
        <v>19000100</v>
      </c>
      <c r="K5066" s="243"/>
    </row>
    <row r="5067" spans="6:11">
      <c r="F5067" s="243"/>
      <c r="I5067" t="str">
        <f t="shared" si="79"/>
        <v>19000100</v>
      </c>
      <c r="K5067" s="243"/>
    </row>
    <row r="5068" spans="6:11">
      <c r="F5068" s="243"/>
      <c r="I5068" t="str">
        <f t="shared" si="79"/>
        <v>19000100</v>
      </c>
      <c r="K5068" s="243"/>
    </row>
    <row r="5069" spans="6:11">
      <c r="F5069" s="243"/>
      <c r="I5069" t="str">
        <f t="shared" si="79"/>
        <v>19000100</v>
      </c>
      <c r="K5069" s="243"/>
    </row>
    <row r="5070" spans="6:11">
      <c r="F5070" s="243"/>
      <c r="I5070" t="str">
        <f t="shared" si="79"/>
        <v>19000100</v>
      </c>
      <c r="K5070" s="243"/>
    </row>
    <row r="5071" spans="6:11">
      <c r="F5071" s="243"/>
      <c r="I5071" t="str">
        <f t="shared" si="79"/>
        <v>19000100</v>
      </c>
      <c r="K5071" s="243"/>
    </row>
    <row r="5072" spans="6:11">
      <c r="F5072" s="243"/>
      <c r="I5072" t="str">
        <f t="shared" si="79"/>
        <v>19000100</v>
      </c>
      <c r="K5072" s="243"/>
    </row>
    <row r="5073" spans="6:11">
      <c r="F5073" s="243"/>
      <c r="I5073" t="str">
        <f t="shared" si="79"/>
        <v>19000100</v>
      </c>
      <c r="K5073" s="243"/>
    </row>
    <row r="5074" spans="6:11">
      <c r="F5074" s="243"/>
      <c r="I5074" t="str">
        <f t="shared" si="79"/>
        <v>19000100</v>
      </c>
      <c r="K5074" s="243"/>
    </row>
    <row r="5075" spans="6:11">
      <c r="F5075" s="243"/>
      <c r="I5075" t="str">
        <f t="shared" si="79"/>
        <v>19000100</v>
      </c>
      <c r="K5075" s="243"/>
    </row>
    <row r="5076" spans="6:11">
      <c r="F5076" s="243"/>
      <c r="I5076" t="str">
        <f t="shared" si="79"/>
        <v>19000100</v>
      </c>
      <c r="K5076" s="243"/>
    </row>
    <row r="5077" spans="6:11">
      <c r="F5077" s="243"/>
      <c r="I5077" t="str">
        <f t="shared" si="79"/>
        <v>19000100</v>
      </c>
      <c r="K5077" s="243"/>
    </row>
    <row r="5078" spans="6:11">
      <c r="F5078" s="243"/>
      <c r="I5078" t="str">
        <f t="shared" si="79"/>
        <v>19000100</v>
      </c>
      <c r="K5078" s="243"/>
    </row>
    <row r="5079" spans="6:11">
      <c r="F5079" s="243"/>
      <c r="I5079" t="str">
        <f t="shared" si="79"/>
        <v>19000100</v>
      </c>
      <c r="K5079" s="243"/>
    </row>
    <row r="5080" spans="6:11">
      <c r="F5080" s="243"/>
      <c r="I5080" t="str">
        <f t="shared" si="79"/>
        <v>19000100</v>
      </c>
      <c r="K5080" s="243"/>
    </row>
    <row r="5081" spans="6:11">
      <c r="F5081" s="243"/>
      <c r="I5081" t="str">
        <f t="shared" si="79"/>
        <v>19000100</v>
      </c>
      <c r="K5081" s="243"/>
    </row>
    <row r="5082" spans="6:11">
      <c r="F5082" s="243"/>
      <c r="I5082" t="str">
        <f t="shared" si="79"/>
        <v>19000100</v>
      </c>
      <c r="K5082" s="243"/>
    </row>
    <row r="5083" spans="6:11">
      <c r="F5083" s="243"/>
      <c r="I5083" t="str">
        <f t="shared" si="79"/>
        <v>19000100</v>
      </c>
      <c r="K5083" s="243"/>
    </row>
    <row r="5084" spans="6:11">
      <c r="F5084" s="243"/>
      <c r="I5084" t="str">
        <f t="shared" si="79"/>
        <v>19000100</v>
      </c>
      <c r="K5084" s="243"/>
    </row>
    <row r="5085" spans="6:11">
      <c r="F5085" s="243"/>
      <c r="I5085" t="str">
        <f t="shared" si="79"/>
        <v>19000100</v>
      </c>
      <c r="K5085" s="243"/>
    </row>
    <row r="5086" spans="6:11">
      <c r="F5086" s="243"/>
      <c r="I5086" t="str">
        <f t="shared" si="79"/>
        <v>19000100</v>
      </c>
      <c r="K5086" s="243"/>
    </row>
    <row r="5087" spans="6:11">
      <c r="F5087" s="243"/>
      <c r="I5087" t="str">
        <f t="shared" si="79"/>
        <v>19000100</v>
      </c>
      <c r="K5087" s="243"/>
    </row>
    <row r="5088" spans="6:11">
      <c r="F5088" s="243"/>
      <c r="I5088" t="str">
        <f t="shared" si="79"/>
        <v>19000100</v>
      </c>
      <c r="K5088" s="243"/>
    </row>
    <row r="5089" spans="6:11">
      <c r="F5089" s="243"/>
      <c r="I5089" t="str">
        <f t="shared" si="79"/>
        <v>19000100</v>
      </c>
      <c r="K5089" s="243"/>
    </row>
    <row r="5090" spans="6:11">
      <c r="F5090" s="243"/>
      <c r="I5090" t="str">
        <f t="shared" si="79"/>
        <v>19000100</v>
      </c>
      <c r="K5090" s="243"/>
    </row>
    <row r="5091" spans="6:11">
      <c r="F5091" s="243"/>
      <c r="I5091" t="str">
        <f t="shared" si="79"/>
        <v>19000100</v>
      </c>
      <c r="K5091" s="243"/>
    </row>
    <row r="5092" spans="6:11">
      <c r="F5092" s="243"/>
      <c r="I5092" t="str">
        <f t="shared" si="79"/>
        <v>19000100</v>
      </c>
      <c r="K5092" s="243"/>
    </row>
    <row r="5093" spans="6:11">
      <c r="F5093" s="243"/>
      <c r="I5093" t="str">
        <f t="shared" si="79"/>
        <v>19000100</v>
      </c>
      <c r="K5093" s="243"/>
    </row>
    <row r="5094" spans="6:11">
      <c r="F5094" s="243"/>
      <c r="I5094" t="str">
        <f t="shared" si="79"/>
        <v>19000100</v>
      </c>
      <c r="K5094" s="243"/>
    </row>
    <row r="5095" spans="6:11">
      <c r="F5095" s="243"/>
      <c r="I5095" t="str">
        <f t="shared" si="79"/>
        <v>19000100</v>
      </c>
      <c r="K5095" s="243"/>
    </row>
    <row r="5096" spans="6:11">
      <c r="F5096" s="243"/>
      <c r="I5096" t="str">
        <f t="shared" si="79"/>
        <v>19000100</v>
      </c>
      <c r="K5096" s="243"/>
    </row>
    <row r="5097" spans="6:11">
      <c r="F5097" s="243"/>
      <c r="I5097" t="str">
        <f t="shared" si="79"/>
        <v>19000100</v>
      </c>
      <c r="K5097" s="243"/>
    </row>
    <row r="5098" spans="6:11">
      <c r="F5098" s="243"/>
      <c r="I5098" t="str">
        <f t="shared" si="79"/>
        <v>19000100</v>
      </c>
      <c r="K5098" s="243"/>
    </row>
    <row r="5099" spans="6:11">
      <c r="F5099" s="243"/>
      <c r="I5099" t="str">
        <f t="shared" si="79"/>
        <v>19000100</v>
      </c>
      <c r="K5099" s="243"/>
    </row>
    <row r="5100" spans="6:11">
      <c r="F5100" s="243"/>
      <c r="I5100" t="str">
        <f t="shared" si="79"/>
        <v>19000100</v>
      </c>
      <c r="K5100" s="243"/>
    </row>
    <row r="5101" spans="6:11">
      <c r="F5101" s="243"/>
      <c r="I5101" t="str">
        <f t="shared" si="79"/>
        <v>19000100</v>
      </c>
      <c r="K5101" s="243"/>
    </row>
    <row r="5102" spans="6:11">
      <c r="F5102" s="243"/>
      <c r="I5102" t="str">
        <f t="shared" si="79"/>
        <v>19000100</v>
      </c>
      <c r="K5102" s="243"/>
    </row>
    <row r="5103" spans="6:11">
      <c r="F5103" s="243"/>
      <c r="I5103" t="str">
        <f t="shared" si="79"/>
        <v>19000100</v>
      </c>
      <c r="K5103" s="243"/>
    </row>
    <row r="5104" spans="6:11">
      <c r="F5104" s="243"/>
      <c r="I5104" t="str">
        <f t="shared" si="79"/>
        <v>19000100</v>
      </c>
      <c r="K5104" s="243"/>
    </row>
    <row r="5105" spans="6:11">
      <c r="F5105" s="243"/>
      <c r="I5105" t="str">
        <f t="shared" si="79"/>
        <v>19000100</v>
      </c>
      <c r="K5105" s="243"/>
    </row>
    <row r="5106" spans="6:11">
      <c r="F5106" s="243"/>
      <c r="I5106" t="str">
        <f t="shared" si="79"/>
        <v>19000100</v>
      </c>
      <c r="K5106" s="243"/>
    </row>
    <row r="5107" spans="6:11">
      <c r="F5107" s="243"/>
      <c r="I5107" t="str">
        <f t="shared" si="79"/>
        <v>19000100</v>
      </c>
      <c r="K5107" s="243"/>
    </row>
    <row r="5108" spans="6:11">
      <c r="F5108" s="243"/>
      <c r="I5108" t="str">
        <f t="shared" si="79"/>
        <v>19000100</v>
      </c>
      <c r="K5108" s="243"/>
    </row>
    <row r="5109" spans="6:11">
      <c r="F5109" s="243"/>
      <c r="I5109" t="str">
        <f t="shared" si="79"/>
        <v>19000100</v>
      </c>
      <c r="K5109" s="243"/>
    </row>
    <row r="5110" spans="6:11">
      <c r="F5110" s="243"/>
      <c r="I5110" t="str">
        <f t="shared" si="79"/>
        <v>19000100</v>
      </c>
      <c r="K5110" s="243"/>
    </row>
    <row r="5111" spans="6:11">
      <c r="F5111" s="243"/>
      <c r="I5111" t="str">
        <f t="shared" si="79"/>
        <v>19000100</v>
      </c>
      <c r="K5111" s="243"/>
    </row>
    <row r="5112" spans="6:11">
      <c r="F5112" s="243"/>
      <c r="I5112" t="str">
        <f t="shared" si="79"/>
        <v>19000100</v>
      </c>
      <c r="K5112" s="243"/>
    </row>
    <row r="5113" spans="6:11">
      <c r="F5113" s="243"/>
      <c r="I5113" t="str">
        <f t="shared" si="79"/>
        <v>19000100</v>
      </c>
      <c r="K5113" s="243"/>
    </row>
    <row r="5114" spans="6:11">
      <c r="F5114" s="243"/>
      <c r="I5114" t="str">
        <f t="shared" si="79"/>
        <v>19000100</v>
      </c>
      <c r="K5114" s="243"/>
    </row>
    <row r="5115" spans="6:11">
      <c r="F5115" s="243"/>
      <c r="I5115" t="str">
        <f t="shared" si="79"/>
        <v>19000100</v>
      </c>
      <c r="K5115" s="243"/>
    </row>
    <row r="5116" spans="6:11">
      <c r="F5116" s="243"/>
      <c r="I5116" t="str">
        <f t="shared" si="79"/>
        <v>19000100</v>
      </c>
      <c r="K5116" s="243"/>
    </row>
    <row r="5117" spans="6:11">
      <c r="F5117" s="243"/>
      <c r="I5117" t="str">
        <f t="shared" si="79"/>
        <v>19000100</v>
      </c>
      <c r="K5117" s="243"/>
    </row>
    <row r="5118" spans="6:11">
      <c r="F5118" s="243"/>
      <c r="I5118" t="str">
        <f t="shared" si="79"/>
        <v>19000100</v>
      </c>
      <c r="K5118" s="243"/>
    </row>
    <row r="5119" spans="6:11">
      <c r="F5119" s="243"/>
      <c r="I5119" t="str">
        <f t="shared" si="79"/>
        <v>19000100</v>
      </c>
      <c r="K5119" s="243"/>
    </row>
    <row r="5120" spans="6:11">
      <c r="F5120" s="243"/>
      <c r="I5120" t="str">
        <f t="shared" si="79"/>
        <v>19000100</v>
      </c>
      <c r="K5120" s="243"/>
    </row>
    <row r="5121" spans="6:11">
      <c r="F5121" s="243"/>
      <c r="I5121" t="str">
        <f t="shared" si="79"/>
        <v>19000100</v>
      </c>
      <c r="K5121" s="243"/>
    </row>
    <row r="5122" spans="6:11">
      <c r="F5122" s="243"/>
      <c r="I5122" t="str">
        <f t="shared" ref="I5122:I5185" si="80">TEXT(F5122,"yyyymmdd")</f>
        <v>19000100</v>
      </c>
      <c r="K5122" s="243"/>
    </row>
    <row r="5123" spans="6:11">
      <c r="F5123" s="243"/>
      <c r="I5123" t="str">
        <f t="shared" si="80"/>
        <v>19000100</v>
      </c>
      <c r="K5123" s="243"/>
    </row>
    <row r="5124" spans="6:11">
      <c r="F5124" s="243"/>
      <c r="I5124" t="str">
        <f t="shared" si="80"/>
        <v>19000100</v>
      </c>
      <c r="K5124" s="243"/>
    </row>
    <row r="5125" spans="6:11">
      <c r="F5125" s="243"/>
      <c r="I5125" t="str">
        <f t="shared" si="80"/>
        <v>19000100</v>
      </c>
      <c r="K5125" s="243"/>
    </row>
    <row r="5126" spans="6:11">
      <c r="F5126" s="243"/>
      <c r="I5126" t="str">
        <f t="shared" si="80"/>
        <v>19000100</v>
      </c>
      <c r="K5126" s="243"/>
    </row>
    <row r="5127" spans="6:11">
      <c r="F5127" s="243"/>
      <c r="I5127" t="str">
        <f t="shared" si="80"/>
        <v>19000100</v>
      </c>
      <c r="K5127" s="243"/>
    </row>
    <row r="5128" spans="6:11">
      <c r="F5128" s="243"/>
      <c r="I5128" t="str">
        <f t="shared" si="80"/>
        <v>19000100</v>
      </c>
      <c r="K5128" s="243"/>
    </row>
    <row r="5129" spans="6:11">
      <c r="F5129" s="243"/>
      <c r="I5129" t="str">
        <f t="shared" si="80"/>
        <v>19000100</v>
      </c>
      <c r="K5129" s="243"/>
    </row>
    <row r="5130" spans="6:11">
      <c r="F5130" s="243"/>
      <c r="I5130" t="str">
        <f t="shared" si="80"/>
        <v>19000100</v>
      </c>
      <c r="K5130" s="243"/>
    </row>
    <row r="5131" spans="6:11">
      <c r="F5131" s="243"/>
      <c r="I5131" t="str">
        <f t="shared" si="80"/>
        <v>19000100</v>
      </c>
      <c r="K5131" s="243"/>
    </row>
    <row r="5132" spans="6:11">
      <c r="F5132" s="243"/>
      <c r="I5132" t="str">
        <f t="shared" si="80"/>
        <v>19000100</v>
      </c>
      <c r="K5132" s="243"/>
    </row>
    <row r="5133" spans="6:11">
      <c r="F5133" s="243"/>
      <c r="I5133" t="str">
        <f t="shared" si="80"/>
        <v>19000100</v>
      </c>
      <c r="K5133" s="243"/>
    </row>
    <row r="5134" spans="6:11">
      <c r="F5134" s="243"/>
      <c r="I5134" t="str">
        <f t="shared" si="80"/>
        <v>19000100</v>
      </c>
      <c r="K5134" s="243"/>
    </row>
    <row r="5135" spans="6:11">
      <c r="F5135" s="243"/>
      <c r="I5135" t="str">
        <f t="shared" si="80"/>
        <v>19000100</v>
      </c>
      <c r="K5135" s="243"/>
    </row>
    <row r="5136" spans="6:11">
      <c r="F5136" s="243"/>
      <c r="I5136" t="str">
        <f t="shared" si="80"/>
        <v>19000100</v>
      </c>
      <c r="K5136" s="243"/>
    </row>
    <row r="5137" spans="6:11">
      <c r="F5137" s="243"/>
      <c r="I5137" t="str">
        <f t="shared" si="80"/>
        <v>19000100</v>
      </c>
      <c r="K5137" s="243"/>
    </row>
    <row r="5138" spans="6:11">
      <c r="F5138" s="243"/>
      <c r="I5138" t="str">
        <f t="shared" si="80"/>
        <v>19000100</v>
      </c>
      <c r="K5138" s="243"/>
    </row>
    <row r="5139" spans="6:11">
      <c r="F5139" s="243"/>
      <c r="I5139" t="str">
        <f t="shared" si="80"/>
        <v>19000100</v>
      </c>
      <c r="K5139" s="243"/>
    </row>
    <row r="5140" spans="6:11">
      <c r="F5140" s="243"/>
      <c r="I5140" t="str">
        <f t="shared" si="80"/>
        <v>19000100</v>
      </c>
      <c r="K5140" s="243"/>
    </row>
    <row r="5141" spans="6:11">
      <c r="F5141" s="243"/>
      <c r="I5141" t="str">
        <f t="shared" si="80"/>
        <v>19000100</v>
      </c>
      <c r="K5141" s="243"/>
    </row>
    <row r="5142" spans="6:11">
      <c r="F5142" s="243"/>
      <c r="I5142" t="str">
        <f t="shared" si="80"/>
        <v>19000100</v>
      </c>
      <c r="K5142" s="243"/>
    </row>
    <row r="5143" spans="6:11">
      <c r="F5143" s="243"/>
      <c r="I5143" t="str">
        <f t="shared" si="80"/>
        <v>19000100</v>
      </c>
      <c r="K5143" s="243"/>
    </row>
    <row r="5144" spans="6:11">
      <c r="F5144" s="243"/>
      <c r="I5144" t="str">
        <f t="shared" si="80"/>
        <v>19000100</v>
      </c>
      <c r="K5144" s="243"/>
    </row>
    <row r="5145" spans="6:11">
      <c r="F5145" s="243"/>
      <c r="I5145" t="str">
        <f t="shared" si="80"/>
        <v>19000100</v>
      </c>
      <c r="K5145" s="243"/>
    </row>
    <row r="5146" spans="6:11">
      <c r="F5146" s="243"/>
      <c r="I5146" t="str">
        <f t="shared" si="80"/>
        <v>19000100</v>
      </c>
      <c r="K5146" s="243"/>
    </row>
    <row r="5147" spans="6:11">
      <c r="F5147" s="243"/>
      <c r="I5147" t="str">
        <f t="shared" si="80"/>
        <v>19000100</v>
      </c>
      <c r="K5147" s="243"/>
    </row>
    <row r="5148" spans="6:11">
      <c r="F5148" s="243"/>
      <c r="I5148" t="str">
        <f t="shared" si="80"/>
        <v>19000100</v>
      </c>
      <c r="K5148" s="243"/>
    </row>
    <row r="5149" spans="6:11">
      <c r="F5149" s="243"/>
      <c r="I5149" t="str">
        <f t="shared" si="80"/>
        <v>19000100</v>
      </c>
      <c r="K5149" s="243"/>
    </row>
    <row r="5150" spans="6:11">
      <c r="F5150" s="243"/>
      <c r="I5150" t="str">
        <f t="shared" si="80"/>
        <v>19000100</v>
      </c>
      <c r="K5150" s="243"/>
    </row>
    <row r="5151" spans="6:11">
      <c r="F5151" s="243"/>
      <c r="I5151" t="str">
        <f t="shared" si="80"/>
        <v>19000100</v>
      </c>
      <c r="K5151" s="243"/>
    </row>
    <row r="5152" spans="6:11">
      <c r="F5152" s="243"/>
      <c r="I5152" t="str">
        <f t="shared" si="80"/>
        <v>19000100</v>
      </c>
      <c r="K5152" s="243"/>
    </row>
    <row r="5153" spans="6:11">
      <c r="F5153" s="243"/>
      <c r="I5153" t="str">
        <f t="shared" si="80"/>
        <v>19000100</v>
      </c>
      <c r="K5153" s="243"/>
    </row>
    <row r="5154" spans="6:11">
      <c r="F5154" s="243"/>
      <c r="I5154" t="str">
        <f t="shared" si="80"/>
        <v>19000100</v>
      </c>
      <c r="K5154" s="243"/>
    </row>
    <row r="5155" spans="6:11">
      <c r="F5155" s="243"/>
      <c r="I5155" t="str">
        <f t="shared" si="80"/>
        <v>19000100</v>
      </c>
      <c r="K5155" s="243"/>
    </row>
    <row r="5156" spans="6:11">
      <c r="F5156" s="243"/>
      <c r="I5156" t="str">
        <f t="shared" si="80"/>
        <v>19000100</v>
      </c>
      <c r="K5156" s="243"/>
    </row>
    <row r="5157" spans="6:11">
      <c r="F5157" s="243"/>
      <c r="I5157" t="str">
        <f t="shared" si="80"/>
        <v>19000100</v>
      </c>
      <c r="K5157" s="243"/>
    </row>
    <row r="5158" spans="6:11">
      <c r="F5158" s="243"/>
      <c r="I5158" t="str">
        <f t="shared" si="80"/>
        <v>19000100</v>
      </c>
      <c r="K5158" s="243"/>
    </row>
    <row r="5159" spans="6:11">
      <c r="F5159" s="243"/>
      <c r="I5159" t="str">
        <f t="shared" si="80"/>
        <v>19000100</v>
      </c>
      <c r="K5159" s="243"/>
    </row>
    <row r="5160" spans="6:11">
      <c r="F5160" s="243"/>
      <c r="I5160" t="str">
        <f t="shared" si="80"/>
        <v>19000100</v>
      </c>
      <c r="K5160" s="243"/>
    </row>
    <row r="5161" spans="6:11">
      <c r="F5161" s="243"/>
      <c r="I5161" t="str">
        <f t="shared" si="80"/>
        <v>19000100</v>
      </c>
      <c r="K5161" s="243"/>
    </row>
    <row r="5162" spans="6:11">
      <c r="F5162" s="243"/>
      <c r="I5162" t="str">
        <f t="shared" si="80"/>
        <v>19000100</v>
      </c>
      <c r="K5162" s="243"/>
    </row>
    <row r="5163" spans="6:11">
      <c r="F5163" s="243"/>
      <c r="I5163" t="str">
        <f t="shared" si="80"/>
        <v>19000100</v>
      </c>
      <c r="K5163" s="243"/>
    </row>
    <row r="5164" spans="6:11">
      <c r="F5164" s="243"/>
      <c r="I5164" t="str">
        <f t="shared" si="80"/>
        <v>19000100</v>
      </c>
      <c r="K5164" s="243"/>
    </row>
    <row r="5165" spans="6:11">
      <c r="F5165" s="243"/>
      <c r="I5165" t="str">
        <f t="shared" si="80"/>
        <v>19000100</v>
      </c>
      <c r="K5165" s="243"/>
    </row>
    <row r="5166" spans="6:11">
      <c r="F5166" s="243"/>
      <c r="I5166" t="str">
        <f t="shared" si="80"/>
        <v>19000100</v>
      </c>
      <c r="K5166" s="243"/>
    </row>
    <row r="5167" spans="6:11">
      <c r="F5167" s="243"/>
      <c r="I5167" t="str">
        <f t="shared" si="80"/>
        <v>19000100</v>
      </c>
      <c r="K5167" s="243"/>
    </row>
    <row r="5168" spans="6:11">
      <c r="F5168" s="243"/>
      <c r="I5168" t="str">
        <f t="shared" si="80"/>
        <v>19000100</v>
      </c>
      <c r="K5168" s="243"/>
    </row>
    <row r="5169" spans="6:11">
      <c r="F5169" s="243"/>
      <c r="I5169" t="str">
        <f t="shared" si="80"/>
        <v>19000100</v>
      </c>
      <c r="K5169" s="243"/>
    </row>
    <row r="5170" spans="6:11">
      <c r="F5170" s="243"/>
      <c r="I5170" t="str">
        <f t="shared" si="80"/>
        <v>19000100</v>
      </c>
      <c r="K5170" s="243"/>
    </row>
    <row r="5171" spans="6:11">
      <c r="F5171" s="243"/>
      <c r="I5171" t="str">
        <f t="shared" si="80"/>
        <v>19000100</v>
      </c>
      <c r="K5171" s="243"/>
    </row>
    <row r="5172" spans="6:11">
      <c r="F5172" s="243"/>
      <c r="I5172" t="str">
        <f t="shared" si="80"/>
        <v>19000100</v>
      </c>
      <c r="K5172" s="243"/>
    </row>
    <row r="5173" spans="6:11">
      <c r="F5173" s="243"/>
      <c r="I5173" t="str">
        <f t="shared" si="80"/>
        <v>19000100</v>
      </c>
      <c r="K5173" s="243"/>
    </row>
    <row r="5174" spans="6:11">
      <c r="F5174" s="243"/>
      <c r="I5174" t="str">
        <f t="shared" si="80"/>
        <v>19000100</v>
      </c>
      <c r="K5174" s="243"/>
    </row>
    <row r="5175" spans="6:11">
      <c r="F5175" s="243"/>
      <c r="I5175" t="str">
        <f t="shared" si="80"/>
        <v>19000100</v>
      </c>
      <c r="K5175" s="243"/>
    </row>
    <row r="5176" spans="6:11">
      <c r="F5176" s="243"/>
      <c r="I5176" t="str">
        <f t="shared" si="80"/>
        <v>19000100</v>
      </c>
      <c r="K5176" s="243"/>
    </row>
    <row r="5177" spans="6:11">
      <c r="F5177" s="243"/>
      <c r="I5177" t="str">
        <f t="shared" si="80"/>
        <v>19000100</v>
      </c>
      <c r="K5177" s="243"/>
    </row>
    <row r="5178" spans="6:11">
      <c r="F5178" s="243"/>
      <c r="I5178" t="str">
        <f t="shared" si="80"/>
        <v>19000100</v>
      </c>
      <c r="K5178" s="243"/>
    </row>
    <row r="5179" spans="6:11">
      <c r="F5179" s="243"/>
      <c r="I5179" t="str">
        <f t="shared" si="80"/>
        <v>19000100</v>
      </c>
      <c r="K5179" s="243"/>
    </row>
    <row r="5180" spans="6:11">
      <c r="F5180" s="243"/>
      <c r="I5180" t="str">
        <f t="shared" si="80"/>
        <v>19000100</v>
      </c>
      <c r="K5180" s="243"/>
    </row>
    <row r="5181" spans="6:11">
      <c r="F5181" s="243"/>
      <c r="I5181" t="str">
        <f t="shared" si="80"/>
        <v>19000100</v>
      </c>
      <c r="K5181" s="243"/>
    </row>
    <row r="5182" spans="6:11">
      <c r="F5182" s="243"/>
      <c r="I5182" t="str">
        <f t="shared" si="80"/>
        <v>19000100</v>
      </c>
      <c r="K5182" s="243"/>
    </row>
    <row r="5183" spans="6:11">
      <c r="F5183" s="243"/>
      <c r="I5183" t="str">
        <f t="shared" si="80"/>
        <v>19000100</v>
      </c>
      <c r="K5183" s="243"/>
    </row>
    <row r="5184" spans="6:11">
      <c r="F5184" s="243"/>
      <c r="I5184" t="str">
        <f t="shared" si="80"/>
        <v>19000100</v>
      </c>
      <c r="K5184" s="243"/>
    </row>
    <row r="5185" spans="6:11">
      <c r="F5185" s="243"/>
      <c r="I5185" t="str">
        <f t="shared" si="80"/>
        <v>19000100</v>
      </c>
      <c r="K5185" s="243"/>
    </row>
    <row r="5186" spans="6:11">
      <c r="F5186" s="243"/>
      <c r="I5186" t="str">
        <f t="shared" ref="I5186:I5249" si="81">TEXT(F5186,"yyyymmdd")</f>
        <v>19000100</v>
      </c>
      <c r="K5186" s="243"/>
    </row>
    <row r="5187" spans="6:11">
      <c r="F5187" s="243"/>
      <c r="I5187" t="str">
        <f t="shared" si="81"/>
        <v>19000100</v>
      </c>
      <c r="K5187" s="243"/>
    </row>
    <row r="5188" spans="6:11">
      <c r="F5188" s="243"/>
      <c r="I5188" t="str">
        <f t="shared" si="81"/>
        <v>19000100</v>
      </c>
      <c r="K5188" s="243"/>
    </row>
    <row r="5189" spans="6:11">
      <c r="F5189" s="243"/>
      <c r="I5189" t="str">
        <f t="shared" si="81"/>
        <v>19000100</v>
      </c>
      <c r="K5189" s="243"/>
    </row>
    <row r="5190" spans="6:11">
      <c r="F5190" s="243"/>
      <c r="I5190" t="str">
        <f t="shared" si="81"/>
        <v>19000100</v>
      </c>
      <c r="K5190" s="243"/>
    </row>
    <row r="5191" spans="6:11">
      <c r="F5191" s="243"/>
      <c r="I5191" t="str">
        <f t="shared" si="81"/>
        <v>19000100</v>
      </c>
      <c r="K5191" s="243"/>
    </row>
    <row r="5192" spans="6:11">
      <c r="F5192" s="243"/>
      <c r="I5192" t="str">
        <f t="shared" si="81"/>
        <v>19000100</v>
      </c>
      <c r="K5192" s="243"/>
    </row>
    <row r="5193" spans="6:11">
      <c r="I5193" t="str">
        <f t="shared" si="81"/>
        <v>19000100</v>
      </c>
      <c r="K5193" s="243"/>
    </row>
    <row r="5194" spans="6:11">
      <c r="I5194" t="str">
        <f t="shared" si="81"/>
        <v>19000100</v>
      </c>
      <c r="K5194" s="243"/>
    </row>
    <row r="5195" spans="6:11">
      <c r="I5195" t="str">
        <f t="shared" si="81"/>
        <v>19000100</v>
      </c>
      <c r="K5195" s="243"/>
    </row>
    <row r="5196" spans="6:11">
      <c r="I5196" t="str">
        <f t="shared" si="81"/>
        <v>19000100</v>
      </c>
      <c r="K5196" s="243"/>
    </row>
    <row r="5197" spans="6:11">
      <c r="I5197" t="str">
        <f t="shared" si="81"/>
        <v>19000100</v>
      </c>
      <c r="K5197" s="243"/>
    </row>
    <row r="5198" spans="6:11">
      <c r="I5198" t="str">
        <f t="shared" si="81"/>
        <v>19000100</v>
      </c>
      <c r="K5198" s="243"/>
    </row>
    <row r="5199" spans="6:11">
      <c r="I5199" t="str">
        <f t="shared" si="81"/>
        <v>19000100</v>
      </c>
      <c r="K5199" s="243"/>
    </row>
    <row r="5200" spans="6:11">
      <c r="I5200" t="str">
        <f t="shared" si="81"/>
        <v>19000100</v>
      </c>
      <c r="K5200" s="243"/>
    </row>
    <row r="5201" spans="9:11">
      <c r="I5201" t="str">
        <f t="shared" si="81"/>
        <v>19000100</v>
      </c>
      <c r="K5201" s="243"/>
    </row>
    <row r="5202" spans="9:11">
      <c r="I5202" t="str">
        <f t="shared" si="81"/>
        <v>19000100</v>
      </c>
      <c r="K5202" s="243"/>
    </row>
    <row r="5203" spans="9:11">
      <c r="I5203" t="str">
        <f t="shared" si="81"/>
        <v>19000100</v>
      </c>
      <c r="K5203" s="243"/>
    </row>
    <row r="5204" spans="9:11">
      <c r="I5204" t="str">
        <f t="shared" si="81"/>
        <v>19000100</v>
      </c>
      <c r="K5204" s="243"/>
    </row>
    <row r="5205" spans="9:11">
      <c r="I5205" t="str">
        <f t="shared" si="81"/>
        <v>19000100</v>
      </c>
      <c r="K5205" s="243"/>
    </row>
    <row r="5206" spans="9:11">
      <c r="I5206" t="str">
        <f t="shared" si="81"/>
        <v>19000100</v>
      </c>
      <c r="K5206" s="243"/>
    </row>
    <row r="5207" spans="9:11">
      <c r="I5207" t="str">
        <f t="shared" si="81"/>
        <v>19000100</v>
      </c>
      <c r="K5207" s="243"/>
    </row>
    <row r="5208" spans="9:11">
      <c r="I5208" t="str">
        <f t="shared" si="81"/>
        <v>19000100</v>
      </c>
      <c r="K5208" s="243"/>
    </row>
    <row r="5209" spans="9:11">
      <c r="I5209" t="str">
        <f t="shared" si="81"/>
        <v>19000100</v>
      </c>
      <c r="K5209" s="243"/>
    </row>
    <row r="5210" spans="9:11">
      <c r="I5210" t="str">
        <f t="shared" si="81"/>
        <v>19000100</v>
      </c>
      <c r="K5210" s="243"/>
    </row>
    <row r="5211" spans="9:11">
      <c r="I5211" t="str">
        <f t="shared" si="81"/>
        <v>19000100</v>
      </c>
      <c r="K5211" s="243"/>
    </row>
    <row r="5212" spans="9:11">
      <c r="I5212" t="str">
        <f t="shared" si="81"/>
        <v>19000100</v>
      </c>
      <c r="K5212" s="243"/>
    </row>
    <row r="5213" spans="9:11">
      <c r="I5213" t="str">
        <f t="shared" si="81"/>
        <v>19000100</v>
      </c>
      <c r="K5213" s="243"/>
    </row>
    <row r="5214" spans="9:11">
      <c r="I5214" t="str">
        <f t="shared" si="81"/>
        <v>19000100</v>
      </c>
      <c r="K5214" s="243"/>
    </row>
    <row r="5215" spans="9:11">
      <c r="I5215" t="str">
        <f t="shared" si="81"/>
        <v>19000100</v>
      </c>
      <c r="K5215" s="243"/>
    </row>
    <row r="5216" spans="9:11">
      <c r="I5216" t="str">
        <f t="shared" si="81"/>
        <v>19000100</v>
      </c>
      <c r="K5216" s="243"/>
    </row>
    <row r="5217" spans="9:11">
      <c r="I5217" t="str">
        <f t="shared" si="81"/>
        <v>19000100</v>
      </c>
      <c r="K5217" s="243"/>
    </row>
    <row r="5218" spans="9:11">
      <c r="I5218" t="str">
        <f t="shared" si="81"/>
        <v>19000100</v>
      </c>
      <c r="K5218" s="243"/>
    </row>
    <row r="5219" spans="9:11">
      <c r="I5219" t="str">
        <f t="shared" si="81"/>
        <v>19000100</v>
      </c>
      <c r="K5219" s="243"/>
    </row>
    <row r="5220" spans="9:11">
      <c r="I5220" t="str">
        <f t="shared" si="81"/>
        <v>19000100</v>
      </c>
      <c r="K5220" s="243"/>
    </row>
    <row r="5221" spans="9:11">
      <c r="I5221" t="str">
        <f t="shared" si="81"/>
        <v>19000100</v>
      </c>
      <c r="K5221" s="243"/>
    </row>
    <row r="5222" spans="9:11">
      <c r="I5222" t="str">
        <f t="shared" si="81"/>
        <v>19000100</v>
      </c>
      <c r="K5222" s="243"/>
    </row>
    <row r="5223" spans="9:11">
      <c r="I5223" t="str">
        <f t="shared" si="81"/>
        <v>19000100</v>
      </c>
      <c r="K5223" s="243"/>
    </row>
    <row r="5224" spans="9:11">
      <c r="I5224" t="str">
        <f t="shared" si="81"/>
        <v>19000100</v>
      </c>
      <c r="K5224" s="243"/>
    </row>
    <row r="5225" spans="9:11">
      <c r="I5225" t="str">
        <f t="shared" si="81"/>
        <v>19000100</v>
      </c>
      <c r="K5225" s="243"/>
    </row>
    <row r="5226" spans="9:11">
      <c r="I5226" t="str">
        <f t="shared" si="81"/>
        <v>19000100</v>
      </c>
      <c r="K5226" s="243"/>
    </row>
    <row r="5227" spans="9:11">
      <c r="I5227" t="str">
        <f t="shared" si="81"/>
        <v>19000100</v>
      </c>
      <c r="K5227" s="243"/>
    </row>
    <row r="5228" spans="9:11">
      <c r="I5228" t="str">
        <f t="shared" si="81"/>
        <v>19000100</v>
      </c>
      <c r="K5228" s="243"/>
    </row>
    <row r="5229" spans="9:11">
      <c r="I5229" t="str">
        <f t="shared" si="81"/>
        <v>19000100</v>
      </c>
      <c r="K5229" s="243"/>
    </row>
    <row r="5230" spans="9:11">
      <c r="I5230" t="str">
        <f t="shared" si="81"/>
        <v>19000100</v>
      </c>
      <c r="K5230" s="243"/>
    </row>
    <row r="5231" spans="9:11">
      <c r="I5231" t="str">
        <f t="shared" si="81"/>
        <v>19000100</v>
      </c>
      <c r="K5231" s="243"/>
    </row>
    <row r="5232" spans="9:11">
      <c r="I5232" t="str">
        <f t="shared" si="81"/>
        <v>19000100</v>
      </c>
      <c r="K5232" s="243"/>
    </row>
    <row r="5233" spans="9:11">
      <c r="I5233" t="str">
        <f t="shared" si="81"/>
        <v>19000100</v>
      </c>
      <c r="K5233" s="243"/>
    </row>
    <row r="5234" spans="9:11">
      <c r="I5234" t="str">
        <f t="shared" si="81"/>
        <v>19000100</v>
      </c>
      <c r="K5234" s="243"/>
    </row>
    <row r="5235" spans="9:11">
      <c r="I5235" t="str">
        <f t="shared" si="81"/>
        <v>19000100</v>
      </c>
      <c r="K5235" s="243"/>
    </row>
    <row r="5236" spans="9:11">
      <c r="I5236" t="str">
        <f t="shared" si="81"/>
        <v>19000100</v>
      </c>
      <c r="K5236" s="243"/>
    </row>
    <row r="5237" spans="9:11">
      <c r="I5237" t="str">
        <f t="shared" si="81"/>
        <v>19000100</v>
      </c>
      <c r="K5237" s="243"/>
    </row>
    <row r="5238" spans="9:11">
      <c r="I5238" t="str">
        <f t="shared" si="81"/>
        <v>19000100</v>
      </c>
      <c r="K5238" s="243"/>
    </row>
    <row r="5239" spans="9:11">
      <c r="I5239" t="str">
        <f t="shared" si="81"/>
        <v>19000100</v>
      </c>
      <c r="K5239" s="243"/>
    </row>
    <row r="5240" spans="9:11">
      <c r="I5240" t="str">
        <f t="shared" si="81"/>
        <v>19000100</v>
      </c>
      <c r="K5240" s="243"/>
    </row>
    <row r="5241" spans="9:11">
      <c r="I5241" t="str">
        <f t="shared" si="81"/>
        <v>19000100</v>
      </c>
      <c r="K5241" s="243"/>
    </row>
    <row r="5242" spans="9:11">
      <c r="I5242" t="str">
        <f t="shared" si="81"/>
        <v>19000100</v>
      </c>
      <c r="K5242" s="243"/>
    </row>
    <row r="5243" spans="9:11">
      <c r="I5243" t="str">
        <f t="shared" si="81"/>
        <v>19000100</v>
      </c>
      <c r="K5243" s="243"/>
    </row>
    <row r="5244" spans="9:11">
      <c r="I5244" t="str">
        <f t="shared" si="81"/>
        <v>19000100</v>
      </c>
      <c r="K5244" s="243"/>
    </row>
    <row r="5245" spans="9:11">
      <c r="I5245" t="str">
        <f t="shared" si="81"/>
        <v>19000100</v>
      </c>
      <c r="K5245" s="243"/>
    </row>
    <row r="5246" spans="9:11">
      <c r="I5246" t="str">
        <f t="shared" si="81"/>
        <v>19000100</v>
      </c>
      <c r="K5246" s="243"/>
    </row>
    <row r="5247" spans="9:11">
      <c r="I5247" t="str">
        <f t="shared" si="81"/>
        <v>19000100</v>
      </c>
      <c r="K5247" s="243"/>
    </row>
    <row r="5248" spans="9:11">
      <c r="I5248" t="str">
        <f t="shared" si="81"/>
        <v>19000100</v>
      </c>
      <c r="K5248" s="243"/>
    </row>
    <row r="5249" spans="9:11">
      <c r="I5249" t="str">
        <f t="shared" si="81"/>
        <v>19000100</v>
      </c>
      <c r="K5249" s="243"/>
    </row>
    <row r="5250" spans="9:11">
      <c r="I5250" t="str">
        <f t="shared" ref="I5250:I5313" si="82">TEXT(F5250,"yyyymmdd")</f>
        <v>19000100</v>
      </c>
      <c r="K5250" s="243"/>
    </row>
    <row r="5251" spans="9:11">
      <c r="I5251" t="str">
        <f t="shared" si="82"/>
        <v>19000100</v>
      </c>
      <c r="K5251" s="243"/>
    </row>
    <row r="5252" spans="9:11">
      <c r="I5252" t="str">
        <f t="shared" si="82"/>
        <v>19000100</v>
      </c>
      <c r="K5252" s="243"/>
    </row>
    <row r="5253" spans="9:11">
      <c r="I5253" t="str">
        <f t="shared" si="82"/>
        <v>19000100</v>
      </c>
      <c r="K5253" s="243"/>
    </row>
    <row r="5254" spans="9:11">
      <c r="I5254" t="str">
        <f t="shared" si="82"/>
        <v>19000100</v>
      </c>
      <c r="K5254" s="243"/>
    </row>
    <row r="5255" spans="9:11">
      <c r="I5255" t="str">
        <f t="shared" si="82"/>
        <v>19000100</v>
      </c>
      <c r="K5255" s="243"/>
    </row>
    <row r="5256" spans="9:11">
      <c r="I5256" t="str">
        <f t="shared" si="82"/>
        <v>19000100</v>
      </c>
      <c r="K5256" s="243"/>
    </row>
    <row r="5257" spans="9:11">
      <c r="I5257" t="str">
        <f t="shared" si="82"/>
        <v>19000100</v>
      </c>
      <c r="K5257" s="243"/>
    </row>
    <row r="5258" spans="9:11">
      <c r="I5258" t="str">
        <f t="shared" si="82"/>
        <v>19000100</v>
      </c>
      <c r="K5258" s="243"/>
    </row>
    <row r="5259" spans="9:11">
      <c r="I5259" t="str">
        <f t="shared" si="82"/>
        <v>19000100</v>
      </c>
      <c r="K5259" s="243"/>
    </row>
    <row r="5260" spans="9:11">
      <c r="I5260" t="str">
        <f t="shared" si="82"/>
        <v>19000100</v>
      </c>
      <c r="K5260" s="243"/>
    </row>
    <row r="5261" spans="9:11">
      <c r="I5261" t="str">
        <f t="shared" si="82"/>
        <v>19000100</v>
      </c>
      <c r="K5261" s="243"/>
    </row>
    <row r="5262" spans="9:11">
      <c r="I5262" t="str">
        <f t="shared" si="82"/>
        <v>19000100</v>
      </c>
      <c r="K5262" s="243"/>
    </row>
    <row r="5263" spans="9:11">
      <c r="I5263" t="str">
        <f t="shared" si="82"/>
        <v>19000100</v>
      </c>
      <c r="K5263" s="243"/>
    </row>
    <row r="5264" spans="9:11">
      <c r="I5264" t="str">
        <f t="shared" si="82"/>
        <v>19000100</v>
      </c>
      <c r="K5264" s="243"/>
    </row>
    <row r="5265" spans="9:11">
      <c r="I5265" t="str">
        <f t="shared" si="82"/>
        <v>19000100</v>
      </c>
      <c r="K5265" s="243"/>
    </row>
    <row r="5266" spans="9:11">
      <c r="I5266" t="str">
        <f t="shared" si="82"/>
        <v>19000100</v>
      </c>
      <c r="K5266" s="243"/>
    </row>
    <row r="5267" spans="9:11">
      <c r="I5267" t="str">
        <f t="shared" si="82"/>
        <v>19000100</v>
      </c>
      <c r="K5267" s="243"/>
    </row>
    <row r="5268" spans="9:11">
      <c r="I5268" t="str">
        <f t="shared" si="82"/>
        <v>19000100</v>
      </c>
      <c r="K5268" s="243"/>
    </row>
    <row r="5269" spans="9:11">
      <c r="I5269" t="str">
        <f t="shared" si="82"/>
        <v>19000100</v>
      </c>
      <c r="K5269" s="243"/>
    </row>
    <row r="5270" spans="9:11">
      <c r="I5270" t="str">
        <f t="shared" si="82"/>
        <v>19000100</v>
      </c>
      <c r="K5270" s="243"/>
    </row>
    <row r="5271" spans="9:11">
      <c r="I5271" t="str">
        <f t="shared" si="82"/>
        <v>19000100</v>
      </c>
      <c r="K5271" s="243"/>
    </row>
    <row r="5272" spans="9:11">
      <c r="I5272" t="str">
        <f t="shared" si="82"/>
        <v>19000100</v>
      </c>
      <c r="K5272" s="243"/>
    </row>
    <row r="5273" spans="9:11">
      <c r="I5273" t="str">
        <f t="shared" si="82"/>
        <v>19000100</v>
      </c>
      <c r="K5273" s="243"/>
    </row>
    <row r="5274" spans="9:11">
      <c r="I5274" t="str">
        <f t="shared" si="82"/>
        <v>19000100</v>
      </c>
      <c r="K5274" s="243"/>
    </row>
    <row r="5275" spans="9:11">
      <c r="I5275" t="str">
        <f t="shared" si="82"/>
        <v>19000100</v>
      </c>
      <c r="K5275" s="243"/>
    </row>
    <row r="5276" spans="9:11">
      <c r="I5276" t="str">
        <f t="shared" si="82"/>
        <v>19000100</v>
      </c>
      <c r="K5276" s="243"/>
    </row>
    <row r="5277" spans="9:11">
      <c r="I5277" t="str">
        <f t="shared" si="82"/>
        <v>19000100</v>
      </c>
      <c r="K5277" s="243"/>
    </row>
    <row r="5278" spans="9:11">
      <c r="I5278" t="str">
        <f t="shared" si="82"/>
        <v>19000100</v>
      </c>
      <c r="K5278" s="243"/>
    </row>
    <row r="5279" spans="9:11">
      <c r="I5279" t="str">
        <f t="shared" si="82"/>
        <v>19000100</v>
      </c>
      <c r="K5279" s="243"/>
    </row>
    <row r="5280" spans="9:11">
      <c r="I5280" t="str">
        <f t="shared" si="82"/>
        <v>19000100</v>
      </c>
      <c r="K5280" s="243"/>
    </row>
    <row r="5281" spans="9:11">
      <c r="I5281" t="str">
        <f t="shared" si="82"/>
        <v>19000100</v>
      </c>
      <c r="K5281" s="243"/>
    </row>
    <row r="5282" spans="9:11">
      <c r="I5282" t="str">
        <f t="shared" si="82"/>
        <v>19000100</v>
      </c>
      <c r="K5282" s="243"/>
    </row>
    <row r="5283" spans="9:11">
      <c r="I5283" t="str">
        <f t="shared" si="82"/>
        <v>19000100</v>
      </c>
      <c r="K5283" s="243"/>
    </row>
    <row r="5284" spans="9:11">
      <c r="I5284" t="str">
        <f t="shared" si="82"/>
        <v>19000100</v>
      </c>
      <c r="K5284" s="243"/>
    </row>
    <row r="5285" spans="9:11">
      <c r="I5285" t="str">
        <f t="shared" si="82"/>
        <v>19000100</v>
      </c>
      <c r="K5285" s="243"/>
    </row>
    <row r="5286" spans="9:11">
      <c r="I5286" t="str">
        <f t="shared" si="82"/>
        <v>19000100</v>
      </c>
      <c r="K5286" s="243"/>
    </row>
    <row r="5287" spans="9:11">
      <c r="I5287" t="str">
        <f t="shared" si="82"/>
        <v>19000100</v>
      </c>
      <c r="K5287" s="243"/>
    </row>
    <row r="5288" spans="9:11">
      <c r="I5288" t="str">
        <f t="shared" si="82"/>
        <v>19000100</v>
      </c>
      <c r="K5288" s="243"/>
    </row>
    <row r="5289" spans="9:11">
      <c r="I5289" t="str">
        <f t="shared" si="82"/>
        <v>19000100</v>
      </c>
      <c r="K5289" s="243"/>
    </row>
    <row r="5290" spans="9:11">
      <c r="I5290" t="str">
        <f t="shared" si="82"/>
        <v>19000100</v>
      </c>
      <c r="K5290" s="243"/>
    </row>
    <row r="5291" spans="9:11">
      <c r="I5291" t="str">
        <f t="shared" si="82"/>
        <v>19000100</v>
      </c>
      <c r="K5291" s="243"/>
    </row>
    <row r="5292" spans="9:11">
      <c r="I5292" t="str">
        <f t="shared" si="82"/>
        <v>19000100</v>
      </c>
      <c r="K5292" s="243"/>
    </row>
    <row r="5293" spans="9:11">
      <c r="I5293" t="str">
        <f t="shared" si="82"/>
        <v>19000100</v>
      </c>
      <c r="K5293" s="243"/>
    </row>
    <row r="5294" spans="9:11">
      <c r="I5294" t="str">
        <f t="shared" si="82"/>
        <v>19000100</v>
      </c>
      <c r="K5294" s="243"/>
    </row>
    <row r="5295" spans="9:11">
      <c r="I5295" t="str">
        <f t="shared" si="82"/>
        <v>19000100</v>
      </c>
      <c r="K5295" s="243"/>
    </row>
    <row r="5296" spans="9:11">
      <c r="I5296" t="str">
        <f t="shared" si="82"/>
        <v>19000100</v>
      </c>
      <c r="K5296" s="243"/>
    </row>
    <row r="5297" spans="9:11">
      <c r="I5297" t="str">
        <f t="shared" si="82"/>
        <v>19000100</v>
      </c>
      <c r="K5297" s="243"/>
    </row>
    <row r="5298" spans="9:11">
      <c r="I5298" t="str">
        <f t="shared" si="82"/>
        <v>19000100</v>
      </c>
      <c r="K5298" s="243"/>
    </row>
    <row r="5299" spans="9:11">
      <c r="I5299" t="str">
        <f t="shared" si="82"/>
        <v>19000100</v>
      </c>
      <c r="K5299" s="243"/>
    </row>
    <row r="5300" spans="9:11">
      <c r="I5300" t="str">
        <f t="shared" si="82"/>
        <v>19000100</v>
      </c>
      <c r="K5300" s="243"/>
    </row>
    <row r="5301" spans="9:11">
      <c r="I5301" t="str">
        <f t="shared" si="82"/>
        <v>19000100</v>
      </c>
      <c r="K5301" s="243"/>
    </row>
    <row r="5302" spans="9:11">
      <c r="I5302" t="str">
        <f t="shared" si="82"/>
        <v>19000100</v>
      </c>
      <c r="K5302" s="243"/>
    </row>
    <row r="5303" spans="9:11">
      <c r="I5303" t="str">
        <f t="shared" si="82"/>
        <v>19000100</v>
      </c>
      <c r="K5303" s="243"/>
    </row>
    <row r="5304" spans="9:11">
      <c r="I5304" t="str">
        <f t="shared" si="82"/>
        <v>19000100</v>
      </c>
      <c r="K5304" s="243"/>
    </row>
    <row r="5305" spans="9:11">
      <c r="I5305" t="str">
        <f t="shared" si="82"/>
        <v>19000100</v>
      </c>
      <c r="K5305" s="243"/>
    </row>
    <row r="5306" spans="9:11">
      <c r="I5306" t="str">
        <f t="shared" si="82"/>
        <v>19000100</v>
      </c>
      <c r="K5306" s="243"/>
    </row>
    <row r="5307" spans="9:11">
      <c r="I5307" t="str">
        <f t="shared" si="82"/>
        <v>19000100</v>
      </c>
      <c r="K5307" s="243"/>
    </row>
    <row r="5308" spans="9:11">
      <c r="I5308" t="str">
        <f t="shared" si="82"/>
        <v>19000100</v>
      </c>
      <c r="K5308" s="243"/>
    </row>
    <row r="5309" spans="9:11">
      <c r="I5309" t="str">
        <f t="shared" si="82"/>
        <v>19000100</v>
      </c>
      <c r="K5309" s="243"/>
    </row>
    <row r="5310" spans="9:11">
      <c r="I5310" t="str">
        <f t="shared" si="82"/>
        <v>19000100</v>
      </c>
      <c r="K5310" s="243"/>
    </row>
    <row r="5311" spans="9:11">
      <c r="I5311" t="str">
        <f t="shared" si="82"/>
        <v>19000100</v>
      </c>
      <c r="K5311" s="243"/>
    </row>
    <row r="5312" spans="9:11">
      <c r="I5312" t="str">
        <f t="shared" si="82"/>
        <v>19000100</v>
      </c>
      <c r="K5312" s="243"/>
    </row>
    <row r="5313" spans="9:11">
      <c r="I5313" t="str">
        <f t="shared" si="82"/>
        <v>19000100</v>
      </c>
      <c r="K5313" s="243"/>
    </row>
    <row r="5314" spans="9:11">
      <c r="I5314" t="str">
        <f t="shared" ref="I5314:I5377" si="83">TEXT(F5314,"yyyymmdd")</f>
        <v>19000100</v>
      </c>
      <c r="K5314" s="243"/>
    </row>
    <row r="5315" spans="9:11">
      <c r="I5315" t="str">
        <f t="shared" si="83"/>
        <v>19000100</v>
      </c>
      <c r="K5315" s="243"/>
    </row>
    <row r="5316" spans="9:11">
      <c r="I5316" t="str">
        <f t="shared" si="83"/>
        <v>19000100</v>
      </c>
      <c r="K5316" s="243"/>
    </row>
    <row r="5317" spans="9:11">
      <c r="I5317" t="str">
        <f t="shared" si="83"/>
        <v>19000100</v>
      </c>
      <c r="K5317" s="243"/>
    </row>
    <row r="5318" spans="9:11">
      <c r="I5318" t="str">
        <f t="shared" si="83"/>
        <v>19000100</v>
      </c>
      <c r="K5318" s="243"/>
    </row>
    <row r="5319" spans="9:11">
      <c r="I5319" t="str">
        <f t="shared" si="83"/>
        <v>19000100</v>
      </c>
      <c r="K5319" s="243"/>
    </row>
    <row r="5320" spans="9:11">
      <c r="I5320" t="str">
        <f t="shared" si="83"/>
        <v>19000100</v>
      </c>
      <c r="K5320" s="243"/>
    </row>
    <row r="5321" spans="9:11">
      <c r="I5321" t="str">
        <f t="shared" si="83"/>
        <v>19000100</v>
      </c>
      <c r="K5321" s="243"/>
    </row>
    <row r="5322" spans="9:11">
      <c r="I5322" t="str">
        <f t="shared" si="83"/>
        <v>19000100</v>
      </c>
      <c r="K5322" s="243"/>
    </row>
    <row r="5323" spans="9:11">
      <c r="I5323" t="str">
        <f t="shared" si="83"/>
        <v>19000100</v>
      </c>
      <c r="K5323" s="243"/>
    </row>
    <row r="5324" spans="9:11">
      <c r="I5324" t="str">
        <f t="shared" si="83"/>
        <v>19000100</v>
      </c>
      <c r="K5324" s="243"/>
    </row>
    <row r="5325" spans="9:11">
      <c r="I5325" t="str">
        <f t="shared" si="83"/>
        <v>19000100</v>
      </c>
      <c r="K5325" s="243"/>
    </row>
    <row r="5326" spans="9:11">
      <c r="I5326" t="str">
        <f t="shared" si="83"/>
        <v>19000100</v>
      </c>
      <c r="K5326" s="243"/>
    </row>
    <row r="5327" spans="9:11">
      <c r="I5327" t="str">
        <f t="shared" si="83"/>
        <v>19000100</v>
      </c>
      <c r="K5327" s="243"/>
    </row>
    <row r="5328" spans="9:11">
      <c r="I5328" t="str">
        <f t="shared" si="83"/>
        <v>19000100</v>
      </c>
      <c r="K5328" s="243"/>
    </row>
    <row r="5329" spans="9:11">
      <c r="I5329" t="str">
        <f t="shared" si="83"/>
        <v>19000100</v>
      </c>
      <c r="K5329" s="243"/>
    </row>
    <row r="5330" spans="9:11">
      <c r="I5330" t="str">
        <f t="shared" si="83"/>
        <v>19000100</v>
      </c>
      <c r="K5330" s="243"/>
    </row>
    <row r="5331" spans="9:11">
      <c r="I5331" t="str">
        <f t="shared" si="83"/>
        <v>19000100</v>
      </c>
      <c r="K5331" s="243"/>
    </row>
    <row r="5332" spans="9:11">
      <c r="I5332" t="str">
        <f t="shared" si="83"/>
        <v>19000100</v>
      </c>
      <c r="K5332" s="243"/>
    </row>
    <row r="5333" spans="9:11">
      <c r="I5333" t="str">
        <f t="shared" si="83"/>
        <v>19000100</v>
      </c>
      <c r="K5333" s="243"/>
    </row>
    <row r="5334" spans="9:11">
      <c r="I5334" t="str">
        <f t="shared" si="83"/>
        <v>19000100</v>
      </c>
      <c r="K5334" s="243"/>
    </row>
    <row r="5335" spans="9:11">
      <c r="I5335" t="str">
        <f t="shared" si="83"/>
        <v>19000100</v>
      </c>
      <c r="K5335" s="243"/>
    </row>
    <row r="5336" spans="9:11">
      <c r="I5336" t="str">
        <f t="shared" si="83"/>
        <v>19000100</v>
      </c>
      <c r="K5336" s="243"/>
    </row>
    <row r="5337" spans="9:11">
      <c r="I5337" t="str">
        <f t="shared" si="83"/>
        <v>19000100</v>
      </c>
      <c r="K5337" s="243"/>
    </row>
    <row r="5338" spans="9:11">
      <c r="I5338" t="str">
        <f t="shared" si="83"/>
        <v>19000100</v>
      </c>
      <c r="K5338" s="243"/>
    </row>
    <row r="5339" spans="9:11">
      <c r="I5339" t="str">
        <f t="shared" si="83"/>
        <v>19000100</v>
      </c>
      <c r="K5339" s="243"/>
    </row>
    <row r="5340" spans="9:11">
      <c r="I5340" t="str">
        <f t="shared" si="83"/>
        <v>19000100</v>
      </c>
      <c r="K5340" s="243"/>
    </row>
    <row r="5341" spans="9:11">
      <c r="I5341" t="str">
        <f t="shared" si="83"/>
        <v>19000100</v>
      </c>
      <c r="K5341" s="243"/>
    </row>
    <row r="5342" spans="9:11">
      <c r="I5342" t="str">
        <f t="shared" si="83"/>
        <v>19000100</v>
      </c>
      <c r="K5342" s="243"/>
    </row>
    <row r="5343" spans="9:11">
      <c r="I5343" t="str">
        <f t="shared" si="83"/>
        <v>19000100</v>
      </c>
      <c r="K5343" s="243"/>
    </row>
    <row r="5344" spans="9:11">
      <c r="I5344" t="str">
        <f t="shared" si="83"/>
        <v>19000100</v>
      </c>
      <c r="K5344" s="243"/>
    </row>
    <row r="5345" spans="9:11">
      <c r="I5345" t="str">
        <f t="shared" si="83"/>
        <v>19000100</v>
      </c>
      <c r="K5345" s="243"/>
    </row>
    <row r="5346" spans="9:11">
      <c r="I5346" t="str">
        <f t="shared" si="83"/>
        <v>19000100</v>
      </c>
      <c r="K5346" s="243"/>
    </row>
    <row r="5347" spans="9:11">
      <c r="I5347" t="str">
        <f t="shared" si="83"/>
        <v>19000100</v>
      </c>
      <c r="K5347" s="243"/>
    </row>
    <row r="5348" spans="9:11">
      <c r="I5348" t="str">
        <f t="shared" si="83"/>
        <v>19000100</v>
      </c>
      <c r="K5348" s="243"/>
    </row>
    <row r="5349" spans="9:11">
      <c r="I5349" t="str">
        <f t="shared" si="83"/>
        <v>19000100</v>
      </c>
      <c r="K5349" s="243"/>
    </row>
    <row r="5350" spans="9:11">
      <c r="I5350" t="str">
        <f t="shared" si="83"/>
        <v>19000100</v>
      </c>
      <c r="K5350" s="243"/>
    </row>
    <row r="5351" spans="9:11">
      <c r="I5351" t="str">
        <f t="shared" si="83"/>
        <v>19000100</v>
      </c>
      <c r="K5351" s="243"/>
    </row>
    <row r="5352" spans="9:11">
      <c r="I5352" t="str">
        <f t="shared" si="83"/>
        <v>19000100</v>
      </c>
      <c r="K5352" s="243"/>
    </row>
    <row r="5353" spans="9:11">
      <c r="I5353" t="str">
        <f t="shared" si="83"/>
        <v>19000100</v>
      </c>
      <c r="K5353" s="243"/>
    </row>
    <row r="5354" spans="9:11">
      <c r="I5354" t="str">
        <f t="shared" si="83"/>
        <v>19000100</v>
      </c>
      <c r="K5354" s="243"/>
    </row>
    <row r="5355" spans="9:11">
      <c r="I5355" t="str">
        <f t="shared" si="83"/>
        <v>19000100</v>
      </c>
      <c r="K5355" s="243"/>
    </row>
    <row r="5356" spans="9:11">
      <c r="I5356" t="str">
        <f t="shared" si="83"/>
        <v>19000100</v>
      </c>
      <c r="K5356" s="243"/>
    </row>
    <row r="5357" spans="9:11">
      <c r="I5357" t="str">
        <f t="shared" si="83"/>
        <v>19000100</v>
      </c>
      <c r="K5357" s="243"/>
    </row>
    <row r="5358" spans="9:11">
      <c r="I5358" t="str">
        <f t="shared" si="83"/>
        <v>19000100</v>
      </c>
      <c r="K5358" s="243"/>
    </row>
    <row r="5359" spans="9:11">
      <c r="I5359" t="str">
        <f t="shared" si="83"/>
        <v>19000100</v>
      </c>
      <c r="K5359" s="243"/>
    </row>
    <row r="5360" spans="9:11">
      <c r="I5360" t="str">
        <f t="shared" si="83"/>
        <v>19000100</v>
      </c>
      <c r="K5360" s="243"/>
    </row>
    <row r="5361" spans="9:11">
      <c r="I5361" t="str">
        <f t="shared" si="83"/>
        <v>19000100</v>
      </c>
      <c r="K5361" s="243"/>
    </row>
    <row r="5362" spans="9:11">
      <c r="I5362" t="str">
        <f t="shared" si="83"/>
        <v>19000100</v>
      </c>
      <c r="K5362" s="243"/>
    </row>
    <row r="5363" spans="9:11">
      <c r="I5363" t="str">
        <f t="shared" si="83"/>
        <v>19000100</v>
      </c>
      <c r="K5363" s="243"/>
    </row>
    <row r="5364" spans="9:11">
      <c r="I5364" t="str">
        <f t="shared" si="83"/>
        <v>19000100</v>
      </c>
      <c r="K5364" s="243"/>
    </row>
    <row r="5365" spans="9:11">
      <c r="I5365" t="str">
        <f t="shared" si="83"/>
        <v>19000100</v>
      </c>
      <c r="K5365" s="243"/>
    </row>
    <row r="5366" spans="9:11">
      <c r="I5366" t="str">
        <f t="shared" si="83"/>
        <v>19000100</v>
      </c>
      <c r="K5366" s="243"/>
    </row>
    <row r="5367" spans="9:11">
      <c r="I5367" t="str">
        <f t="shared" si="83"/>
        <v>19000100</v>
      </c>
      <c r="K5367" s="243"/>
    </row>
    <row r="5368" spans="9:11">
      <c r="I5368" t="str">
        <f t="shared" si="83"/>
        <v>19000100</v>
      </c>
      <c r="K5368" s="243"/>
    </row>
    <row r="5369" spans="9:11">
      <c r="I5369" t="str">
        <f t="shared" si="83"/>
        <v>19000100</v>
      </c>
      <c r="K5369" s="243"/>
    </row>
    <row r="5370" spans="9:11">
      <c r="I5370" t="str">
        <f t="shared" si="83"/>
        <v>19000100</v>
      </c>
      <c r="K5370" s="243"/>
    </row>
    <row r="5371" spans="9:11">
      <c r="I5371" t="str">
        <f t="shared" si="83"/>
        <v>19000100</v>
      </c>
      <c r="K5371" s="243"/>
    </row>
    <row r="5372" spans="9:11">
      <c r="I5372" t="str">
        <f t="shared" si="83"/>
        <v>19000100</v>
      </c>
      <c r="K5372" s="243"/>
    </row>
    <row r="5373" spans="9:11">
      <c r="I5373" t="str">
        <f t="shared" si="83"/>
        <v>19000100</v>
      </c>
      <c r="K5373" s="243"/>
    </row>
    <row r="5374" spans="9:11">
      <c r="I5374" t="str">
        <f t="shared" si="83"/>
        <v>19000100</v>
      </c>
      <c r="K5374" s="243"/>
    </row>
    <row r="5375" spans="9:11">
      <c r="I5375" t="str">
        <f t="shared" si="83"/>
        <v>19000100</v>
      </c>
      <c r="K5375" s="243"/>
    </row>
    <row r="5376" spans="9:11">
      <c r="I5376" t="str">
        <f t="shared" si="83"/>
        <v>19000100</v>
      </c>
      <c r="K5376" s="243"/>
    </row>
    <row r="5377" spans="9:11">
      <c r="I5377" t="str">
        <f t="shared" si="83"/>
        <v>19000100</v>
      </c>
      <c r="K5377" s="243"/>
    </row>
    <row r="5378" spans="9:11">
      <c r="I5378" t="str">
        <f t="shared" ref="I5378:I5441" si="84">TEXT(F5378,"yyyymmdd")</f>
        <v>19000100</v>
      </c>
      <c r="K5378" s="243"/>
    </row>
    <row r="5379" spans="9:11">
      <c r="I5379" t="str">
        <f t="shared" si="84"/>
        <v>19000100</v>
      </c>
      <c r="K5379" s="243"/>
    </row>
    <row r="5380" spans="9:11">
      <c r="I5380" t="str">
        <f t="shared" si="84"/>
        <v>19000100</v>
      </c>
      <c r="K5380" s="243"/>
    </row>
    <row r="5381" spans="9:11">
      <c r="I5381" t="str">
        <f t="shared" si="84"/>
        <v>19000100</v>
      </c>
      <c r="K5381" s="243"/>
    </row>
    <row r="5382" spans="9:11">
      <c r="I5382" t="str">
        <f t="shared" si="84"/>
        <v>19000100</v>
      </c>
      <c r="K5382" s="243"/>
    </row>
    <row r="5383" spans="9:11">
      <c r="I5383" t="str">
        <f t="shared" si="84"/>
        <v>19000100</v>
      </c>
      <c r="K5383" s="243"/>
    </row>
    <row r="5384" spans="9:11">
      <c r="I5384" t="str">
        <f t="shared" si="84"/>
        <v>19000100</v>
      </c>
      <c r="K5384" s="243"/>
    </row>
    <row r="5385" spans="9:11">
      <c r="I5385" t="str">
        <f t="shared" si="84"/>
        <v>19000100</v>
      </c>
      <c r="K5385" s="243"/>
    </row>
    <row r="5386" spans="9:11">
      <c r="I5386" t="str">
        <f t="shared" si="84"/>
        <v>19000100</v>
      </c>
      <c r="K5386" s="243"/>
    </row>
    <row r="5387" spans="9:11">
      <c r="I5387" t="str">
        <f t="shared" si="84"/>
        <v>19000100</v>
      </c>
      <c r="K5387" s="243"/>
    </row>
    <row r="5388" spans="9:11">
      <c r="I5388" t="str">
        <f t="shared" si="84"/>
        <v>19000100</v>
      </c>
      <c r="K5388" s="243"/>
    </row>
    <row r="5389" spans="9:11">
      <c r="I5389" t="str">
        <f t="shared" si="84"/>
        <v>19000100</v>
      </c>
      <c r="K5389" s="243"/>
    </row>
    <row r="5390" spans="9:11">
      <c r="I5390" t="str">
        <f t="shared" si="84"/>
        <v>19000100</v>
      </c>
      <c r="K5390" s="243"/>
    </row>
    <row r="5391" spans="9:11">
      <c r="I5391" t="str">
        <f t="shared" si="84"/>
        <v>19000100</v>
      </c>
      <c r="K5391" s="243"/>
    </row>
    <row r="5392" spans="9:11">
      <c r="I5392" t="str">
        <f t="shared" si="84"/>
        <v>19000100</v>
      </c>
      <c r="K5392" s="243"/>
    </row>
    <row r="5393" spans="9:11">
      <c r="I5393" t="str">
        <f t="shared" si="84"/>
        <v>19000100</v>
      </c>
      <c r="K5393" s="243"/>
    </row>
    <row r="5394" spans="9:11">
      <c r="I5394" t="str">
        <f t="shared" si="84"/>
        <v>19000100</v>
      </c>
      <c r="K5394" s="243"/>
    </row>
    <row r="5395" spans="9:11">
      <c r="I5395" t="str">
        <f t="shared" si="84"/>
        <v>19000100</v>
      </c>
      <c r="K5395" s="243"/>
    </row>
    <row r="5396" spans="9:11">
      <c r="I5396" t="str">
        <f t="shared" si="84"/>
        <v>19000100</v>
      </c>
      <c r="K5396" s="243"/>
    </row>
    <row r="5397" spans="9:11">
      <c r="I5397" t="str">
        <f t="shared" si="84"/>
        <v>19000100</v>
      </c>
      <c r="K5397" s="243"/>
    </row>
    <row r="5398" spans="9:11">
      <c r="I5398" t="str">
        <f t="shared" si="84"/>
        <v>19000100</v>
      </c>
      <c r="K5398" s="243"/>
    </row>
    <row r="5399" spans="9:11">
      <c r="I5399" t="str">
        <f t="shared" si="84"/>
        <v>19000100</v>
      </c>
      <c r="K5399" s="243"/>
    </row>
    <row r="5400" spans="9:11">
      <c r="I5400" t="str">
        <f t="shared" si="84"/>
        <v>19000100</v>
      </c>
      <c r="K5400" s="243"/>
    </row>
    <row r="5401" spans="9:11">
      <c r="I5401" t="str">
        <f t="shared" si="84"/>
        <v>19000100</v>
      </c>
      <c r="K5401" s="243"/>
    </row>
    <row r="5402" spans="9:11">
      <c r="I5402" t="str">
        <f t="shared" si="84"/>
        <v>19000100</v>
      </c>
      <c r="K5402" s="243"/>
    </row>
    <row r="5403" spans="9:11">
      <c r="I5403" t="str">
        <f t="shared" si="84"/>
        <v>19000100</v>
      </c>
      <c r="K5403" s="243"/>
    </row>
    <row r="5404" spans="9:11">
      <c r="I5404" t="str">
        <f t="shared" si="84"/>
        <v>19000100</v>
      </c>
      <c r="K5404" s="243"/>
    </row>
    <row r="5405" spans="9:11">
      <c r="I5405" t="str">
        <f t="shared" si="84"/>
        <v>19000100</v>
      </c>
      <c r="K5405" s="243"/>
    </row>
    <row r="5406" spans="9:11">
      <c r="I5406" t="str">
        <f t="shared" si="84"/>
        <v>19000100</v>
      </c>
      <c r="K5406" s="243"/>
    </row>
    <row r="5407" spans="9:11">
      <c r="I5407" t="str">
        <f t="shared" si="84"/>
        <v>19000100</v>
      </c>
      <c r="K5407" s="243"/>
    </row>
    <row r="5408" spans="9:11">
      <c r="I5408" t="str">
        <f t="shared" si="84"/>
        <v>19000100</v>
      </c>
      <c r="K5408" s="243"/>
    </row>
    <row r="5409" spans="9:11">
      <c r="I5409" t="str">
        <f t="shared" si="84"/>
        <v>19000100</v>
      </c>
      <c r="K5409" s="243"/>
    </row>
    <row r="5410" spans="9:11">
      <c r="I5410" t="str">
        <f t="shared" si="84"/>
        <v>19000100</v>
      </c>
      <c r="K5410" s="243"/>
    </row>
    <row r="5411" spans="9:11">
      <c r="I5411" t="str">
        <f t="shared" si="84"/>
        <v>19000100</v>
      </c>
      <c r="K5411" s="243"/>
    </row>
    <row r="5412" spans="9:11">
      <c r="I5412" t="str">
        <f t="shared" si="84"/>
        <v>19000100</v>
      </c>
      <c r="K5412" s="243"/>
    </row>
    <row r="5413" spans="9:11">
      <c r="I5413" t="str">
        <f t="shared" si="84"/>
        <v>19000100</v>
      </c>
      <c r="K5413" s="243"/>
    </row>
    <row r="5414" spans="9:11">
      <c r="I5414" t="str">
        <f t="shared" si="84"/>
        <v>19000100</v>
      </c>
      <c r="K5414" s="243"/>
    </row>
    <row r="5415" spans="9:11">
      <c r="I5415" t="str">
        <f t="shared" si="84"/>
        <v>19000100</v>
      </c>
      <c r="K5415" s="243"/>
    </row>
    <row r="5416" spans="9:11">
      <c r="I5416" t="str">
        <f t="shared" si="84"/>
        <v>19000100</v>
      </c>
      <c r="K5416" s="243"/>
    </row>
    <row r="5417" spans="9:11">
      <c r="I5417" t="str">
        <f t="shared" si="84"/>
        <v>19000100</v>
      </c>
      <c r="K5417" s="243"/>
    </row>
    <row r="5418" spans="9:11">
      <c r="I5418" t="str">
        <f t="shared" si="84"/>
        <v>19000100</v>
      </c>
      <c r="K5418" s="243"/>
    </row>
    <row r="5419" spans="9:11">
      <c r="I5419" t="str">
        <f t="shared" si="84"/>
        <v>19000100</v>
      </c>
      <c r="K5419" s="243"/>
    </row>
    <row r="5420" spans="9:11">
      <c r="I5420" t="str">
        <f t="shared" si="84"/>
        <v>19000100</v>
      </c>
      <c r="K5420" s="243"/>
    </row>
    <row r="5421" spans="9:11">
      <c r="I5421" t="str">
        <f t="shared" si="84"/>
        <v>19000100</v>
      </c>
      <c r="K5421" s="243"/>
    </row>
    <row r="5422" spans="9:11">
      <c r="I5422" t="str">
        <f t="shared" si="84"/>
        <v>19000100</v>
      </c>
      <c r="K5422" s="243"/>
    </row>
    <row r="5423" spans="9:11">
      <c r="I5423" t="str">
        <f t="shared" si="84"/>
        <v>19000100</v>
      </c>
      <c r="K5423" s="243"/>
    </row>
    <row r="5424" spans="9:11">
      <c r="I5424" t="str">
        <f t="shared" si="84"/>
        <v>19000100</v>
      </c>
      <c r="K5424" s="243"/>
    </row>
    <row r="5425" spans="9:11">
      <c r="I5425" t="str">
        <f t="shared" si="84"/>
        <v>19000100</v>
      </c>
      <c r="K5425" s="243"/>
    </row>
    <row r="5426" spans="9:11">
      <c r="I5426" t="str">
        <f t="shared" si="84"/>
        <v>19000100</v>
      </c>
      <c r="K5426" s="243"/>
    </row>
    <row r="5427" spans="9:11">
      <c r="I5427" t="str">
        <f t="shared" si="84"/>
        <v>19000100</v>
      </c>
      <c r="K5427" s="243"/>
    </row>
    <row r="5428" spans="9:11">
      <c r="I5428" t="str">
        <f t="shared" si="84"/>
        <v>19000100</v>
      </c>
      <c r="K5428" s="243"/>
    </row>
    <row r="5429" spans="9:11">
      <c r="I5429" t="str">
        <f t="shared" si="84"/>
        <v>19000100</v>
      </c>
      <c r="K5429" s="243"/>
    </row>
    <row r="5430" spans="9:11">
      <c r="I5430" t="str">
        <f t="shared" si="84"/>
        <v>19000100</v>
      </c>
      <c r="K5430" s="243"/>
    </row>
    <row r="5431" spans="9:11">
      <c r="I5431" t="str">
        <f t="shared" si="84"/>
        <v>19000100</v>
      </c>
      <c r="K5431" s="243"/>
    </row>
    <row r="5432" spans="9:11">
      <c r="I5432" t="str">
        <f t="shared" si="84"/>
        <v>19000100</v>
      </c>
      <c r="K5432" s="243"/>
    </row>
    <row r="5433" spans="9:11">
      <c r="I5433" t="str">
        <f t="shared" si="84"/>
        <v>19000100</v>
      </c>
      <c r="K5433" s="243"/>
    </row>
    <row r="5434" spans="9:11">
      <c r="I5434" t="str">
        <f t="shared" si="84"/>
        <v>19000100</v>
      </c>
      <c r="K5434" s="243"/>
    </row>
    <row r="5435" spans="9:11">
      <c r="I5435" t="str">
        <f t="shared" si="84"/>
        <v>19000100</v>
      </c>
      <c r="K5435" s="243"/>
    </row>
    <row r="5436" spans="9:11">
      <c r="I5436" t="str">
        <f t="shared" si="84"/>
        <v>19000100</v>
      </c>
      <c r="K5436" s="243"/>
    </row>
    <row r="5437" spans="9:11">
      <c r="I5437" t="str">
        <f t="shared" si="84"/>
        <v>19000100</v>
      </c>
      <c r="K5437" s="243"/>
    </row>
    <row r="5438" spans="9:11">
      <c r="I5438" t="str">
        <f t="shared" si="84"/>
        <v>19000100</v>
      </c>
      <c r="K5438" s="243"/>
    </row>
    <row r="5439" spans="9:11">
      <c r="I5439" t="str">
        <f t="shared" si="84"/>
        <v>19000100</v>
      </c>
      <c r="K5439" s="243"/>
    </row>
    <row r="5440" spans="9:11">
      <c r="I5440" t="str">
        <f t="shared" si="84"/>
        <v>19000100</v>
      </c>
      <c r="K5440" s="243"/>
    </row>
    <row r="5441" spans="9:11">
      <c r="I5441" t="str">
        <f t="shared" si="84"/>
        <v>19000100</v>
      </c>
      <c r="K5441" s="243"/>
    </row>
    <row r="5442" spans="9:11">
      <c r="I5442" t="str">
        <f t="shared" ref="I5442:I5505" si="85">TEXT(F5442,"yyyymmdd")</f>
        <v>19000100</v>
      </c>
      <c r="K5442" s="243"/>
    </row>
    <row r="5443" spans="9:11">
      <c r="I5443" t="str">
        <f t="shared" si="85"/>
        <v>19000100</v>
      </c>
      <c r="K5443" s="243"/>
    </row>
    <row r="5444" spans="9:11">
      <c r="I5444" t="str">
        <f t="shared" si="85"/>
        <v>19000100</v>
      </c>
      <c r="K5444" s="243"/>
    </row>
    <row r="5445" spans="9:11">
      <c r="I5445" t="str">
        <f t="shared" si="85"/>
        <v>19000100</v>
      </c>
      <c r="K5445" s="243"/>
    </row>
    <row r="5446" spans="9:11">
      <c r="I5446" t="str">
        <f t="shared" si="85"/>
        <v>19000100</v>
      </c>
      <c r="K5446" s="243"/>
    </row>
    <row r="5447" spans="9:11">
      <c r="I5447" t="str">
        <f t="shared" si="85"/>
        <v>19000100</v>
      </c>
      <c r="K5447" s="243"/>
    </row>
    <row r="5448" spans="9:11">
      <c r="I5448" t="str">
        <f t="shared" si="85"/>
        <v>19000100</v>
      </c>
      <c r="K5448" s="243"/>
    </row>
    <row r="5449" spans="9:11">
      <c r="I5449" t="str">
        <f t="shared" si="85"/>
        <v>19000100</v>
      </c>
      <c r="K5449" s="243"/>
    </row>
    <row r="5450" spans="9:11">
      <c r="I5450" t="str">
        <f t="shared" si="85"/>
        <v>19000100</v>
      </c>
      <c r="K5450" s="243"/>
    </row>
    <row r="5451" spans="9:11">
      <c r="I5451" t="str">
        <f t="shared" si="85"/>
        <v>19000100</v>
      </c>
      <c r="K5451" s="243"/>
    </row>
    <row r="5452" spans="9:11">
      <c r="I5452" t="str">
        <f t="shared" si="85"/>
        <v>19000100</v>
      </c>
      <c r="K5452" s="243"/>
    </row>
    <row r="5453" spans="9:11">
      <c r="I5453" t="str">
        <f t="shared" si="85"/>
        <v>19000100</v>
      </c>
      <c r="K5453" s="243"/>
    </row>
    <row r="5454" spans="9:11">
      <c r="I5454" t="str">
        <f t="shared" si="85"/>
        <v>19000100</v>
      </c>
      <c r="K5454" s="243"/>
    </row>
    <row r="5455" spans="9:11">
      <c r="I5455" t="str">
        <f t="shared" si="85"/>
        <v>19000100</v>
      </c>
      <c r="K5455" s="243"/>
    </row>
    <row r="5456" spans="9:11">
      <c r="I5456" t="str">
        <f t="shared" si="85"/>
        <v>19000100</v>
      </c>
      <c r="K5456" s="243"/>
    </row>
    <row r="5457" spans="9:11">
      <c r="I5457" t="str">
        <f t="shared" si="85"/>
        <v>19000100</v>
      </c>
      <c r="K5457" s="243"/>
    </row>
    <row r="5458" spans="9:11">
      <c r="I5458" t="str">
        <f t="shared" si="85"/>
        <v>19000100</v>
      </c>
      <c r="K5458" s="243"/>
    </row>
    <row r="5459" spans="9:11">
      <c r="I5459" t="str">
        <f t="shared" si="85"/>
        <v>19000100</v>
      </c>
      <c r="K5459" s="243"/>
    </row>
    <row r="5460" spans="9:11">
      <c r="I5460" t="str">
        <f t="shared" si="85"/>
        <v>19000100</v>
      </c>
      <c r="K5460" s="243"/>
    </row>
    <row r="5461" spans="9:11">
      <c r="I5461" t="str">
        <f t="shared" si="85"/>
        <v>19000100</v>
      </c>
      <c r="K5461" s="243"/>
    </row>
    <row r="5462" spans="9:11">
      <c r="I5462" t="str">
        <f t="shared" si="85"/>
        <v>19000100</v>
      </c>
      <c r="K5462" s="243"/>
    </row>
    <row r="5463" spans="9:11">
      <c r="I5463" t="str">
        <f t="shared" si="85"/>
        <v>19000100</v>
      </c>
      <c r="K5463" s="243"/>
    </row>
    <row r="5464" spans="9:11">
      <c r="I5464" t="str">
        <f t="shared" si="85"/>
        <v>19000100</v>
      </c>
      <c r="K5464" s="243"/>
    </row>
    <row r="5465" spans="9:11">
      <c r="I5465" t="str">
        <f t="shared" si="85"/>
        <v>19000100</v>
      </c>
      <c r="K5465" s="243"/>
    </row>
    <row r="5466" spans="9:11">
      <c r="I5466" t="str">
        <f t="shared" si="85"/>
        <v>19000100</v>
      </c>
      <c r="K5466" s="243"/>
    </row>
    <row r="5467" spans="9:11">
      <c r="I5467" t="str">
        <f t="shared" si="85"/>
        <v>19000100</v>
      </c>
      <c r="K5467" s="243"/>
    </row>
    <row r="5468" spans="9:11">
      <c r="I5468" t="str">
        <f t="shared" si="85"/>
        <v>19000100</v>
      </c>
      <c r="K5468" s="243"/>
    </row>
    <row r="5469" spans="9:11">
      <c r="I5469" t="str">
        <f t="shared" si="85"/>
        <v>19000100</v>
      </c>
      <c r="K5469" s="243"/>
    </row>
    <row r="5470" spans="9:11">
      <c r="I5470" t="str">
        <f t="shared" si="85"/>
        <v>19000100</v>
      </c>
      <c r="K5470" s="243"/>
    </row>
    <row r="5471" spans="9:11">
      <c r="I5471" t="str">
        <f t="shared" si="85"/>
        <v>19000100</v>
      </c>
      <c r="K5471" s="243"/>
    </row>
    <row r="5472" spans="9:11">
      <c r="I5472" t="str">
        <f t="shared" si="85"/>
        <v>19000100</v>
      </c>
      <c r="K5472" s="243"/>
    </row>
    <row r="5473" spans="9:11">
      <c r="I5473" t="str">
        <f t="shared" si="85"/>
        <v>19000100</v>
      </c>
      <c r="K5473" s="243"/>
    </row>
    <row r="5474" spans="9:11">
      <c r="I5474" t="str">
        <f t="shared" si="85"/>
        <v>19000100</v>
      </c>
      <c r="K5474" s="243"/>
    </row>
    <row r="5475" spans="9:11">
      <c r="I5475" t="str">
        <f t="shared" si="85"/>
        <v>19000100</v>
      </c>
      <c r="K5475" s="243"/>
    </row>
    <row r="5476" spans="9:11">
      <c r="I5476" t="str">
        <f t="shared" si="85"/>
        <v>19000100</v>
      </c>
      <c r="K5476" s="243"/>
    </row>
    <row r="5477" spans="9:11">
      <c r="I5477" t="str">
        <f t="shared" si="85"/>
        <v>19000100</v>
      </c>
      <c r="K5477" s="243"/>
    </row>
    <row r="5478" spans="9:11">
      <c r="I5478" t="str">
        <f t="shared" si="85"/>
        <v>19000100</v>
      </c>
      <c r="K5478" s="243"/>
    </row>
    <row r="5479" spans="9:11">
      <c r="I5479" t="str">
        <f t="shared" si="85"/>
        <v>19000100</v>
      </c>
      <c r="K5479" s="243"/>
    </row>
    <row r="5480" spans="9:11">
      <c r="I5480" t="str">
        <f t="shared" si="85"/>
        <v>19000100</v>
      </c>
      <c r="K5480" s="243"/>
    </row>
    <row r="5481" spans="9:11">
      <c r="I5481" t="str">
        <f t="shared" si="85"/>
        <v>19000100</v>
      </c>
      <c r="K5481" s="243"/>
    </row>
    <row r="5482" spans="9:11">
      <c r="I5482" t="str">
        <f t="shared" si="85"/>
        <v>19000100</v>
      </c>
      <c r="K5482" s="243"/>
    </row>
    <row r="5483" spans="9:11">
      <c r="I5483" t="str">
        <f t="shared" si="85"/>
        <v>19000100</v>
      </c>
      <c r="K5483" s="243"/>
    </row>
    <row r="5484" spans="9:11">
      <c r="I5484" t="str">
        <f t="shared" si="85"/>
        <v>19000100</v>
      </c>
      <c r="K5484" s="243"/>
    </row>
    <row r="5485" spans="9:11">
      <c r="I5485" t="str">
        <f t="shared" si="85"/>
        <v>19000100</v>
      </c>
      <c r="K5485" s="243"/>
    </row>
    <row r="5486" spans="9:11">
      <c r="I5486" t="str">
        <f t="shared" si="85"/>
        <v>19000100</v>
      </c>
      <c r="K5486" s="243"/>
    </row>
    <row r="5487" spans="9:11">
      <c r="I5487" t="str">
        <f t="shared" si="85"/>
        <v>19000100</v>
      </c>
      <c r="K5487" s="243"/>
    </row>
    <row r="5488" spans="9:11">
      <c r="I5488" t="str">
        <f t="shared" si="85"/>
        <v>19000100</v>
      </c>
      <c r="K5488" s="243"/>
    </row>
    <row r="5489" spans="9:11">
      <c r="I5489" t="str">
        <f t="shared" si="85"/>
        <v>19000100</v>
      </c>
      <c r="K5489" s="243"/>
    </row>
    <row r="5490" spans="9:11">
      <c r="I5490" t="str">
        <f t="shared" si="85"/>
        <v>19000100</v>
      </c>
      <c r="K5490" s="243"/>
    </row>
    <row r="5491" spans="9:11">
      <c r="I5491" t="str">
        <f t="shared" si="85"/>
        <v>19000100</v>
      </c>
      <c r="K5491" s="243"/>
    </row>
    <row r="5492" spans="9:11">
      <c r="I5492" t="str">
        <f t="shared" si="85"/>
        <v>19000100</v>
      </c>
      <c r="K5492" s="243"/>
    </row>
    <row r="5493" spans="9:11">
      <c r="I5493" t="str">
        <f t="shared" si="85"/>
        <v>19000100</v>
      </c>
      <c r="K5493" s="243"/>
    </row>
    <row r="5494" spans="9:11">
      <c r="I5494" t="str">
        <f t="shared" si="85"/>
        <v>19000100</v>
      </c>
      <c r="K5494" s="243"/>
    </row>
    <row r="5495" spans="9:11">
      <c r="I5495" t="str">
        <f t="shared" si="85"/>
        <v>19000100</v>
      </c>
      <c r="K5495" s="243"/>
    </row>
    <row r="5496" spans="9:11">
      <c r="I5496" t="str">
        <f t="shared" si="85"/>
        <v>19000100</v>
      </c>
      <c r="K5496" s="243"/>
    </row>
    <row r="5497" spans="9:11">
      <c r="I5497" t="str">
        <f t="shared" si="85"/>
        <v>19000100</v>
      </c>
      <c r="K5497" s="243"/>
    </row>
    <row r="5498" spans="9:11">
      <c r="I5498" t="str">
        <f t="shared" si="85"/>
        <v>19000100</v>
      </c>
      <c r="K5498" s="243"/>
    </row>
    <row r="5499" spans="9:11">
      <c r="I5499" t="str">
        <f t="shared" si="85"/>
        <v>19000100</v>
      </c>
      <c r="K5499" s="243"/>
    </row>
    <row r="5500" spans="9:11">
      <c r="I5500" t="str">
        <f t="shared" si="85"/>
        <v>19000100</v>
      </c>
      <c r="K5500" s="243"/>
    </row>
    <row r="5501" spans="9:11">
      <c r="I5501" t="str">
        <f t="shared" si="85"/>
        <v>19000100</v>
      </c>
      <c r="K5501" s="243"/>
    </row>
    <row r="5502" spans="9:11">
      <c r="I5502" t="str">
        <f t="shared" si="85"/>
        <v>19000100</v>
      </c>
      <c r="K5502" s="243"/>
    </row>
    <row r="5503" spans="9:11">
      <c r="I5503" t="str">
        <f t="shared" si="85"/>
        <v>19000100</v>
      </c>
      <c r="K5503" s="243"/>
    </row>
    <row r="5504" spans="9:11">
      <c r="I5504" t="str">
        <f t="shared" si="85"/>
        <v>19000100</v>
      </c>
      <c r="K5504" s="243"/>
    </row>
    <row r="5505" spans="9:11">
      <c r="I5505" t="str">
        <f t="shared" si="85"/>
        <v>19000100</v>
      </c>
      <c r="K5505" s="243"/>
    </row>
    <row r="5506" spans="9:11">
      <c r="I5506" t="str">
        <f t="shared" ref="I5506:I5569" si="86">TEXT(F5506,"yyyymmdd")</f>
        <v>19000100</v>
      </c>
      <c r="K5506" s="243"/>
    </row>
    <row r="5507" spans="9:11">
      <c r="I5507" t="str">
        <f t="shared" si="86"/>
        <v>19000100</v>
      </c>
      <c r="K5507" s="243"/>
    </row>
    <row r="5508" spans="9:11">
      <c r="I5508" t="str">
        <f t="shared" si="86"/>
        <v>19000100</v>
      </c>
      <c r="K5508" s="243"/>
    </row>
    <row r="5509" spans="9:11">
      <c r="I5509" t="str">
        <f t="shared" si="86"/>
        <v>19000100</v>
      </c>
      <c r="K5509" s="243"/>
    </row>
    <row r="5510" spans="9:11">
      <c r="I5510" t="str">
        <f t="shared" si="86"/>
        <v>19000100</v>
      </c>
      <c r="K5510" s="243"/>
    </row>
    <row r="5511" spans="9:11">
      <c r="I5511" t="str">
        <f t="shared" si="86"/>
        <v>19000100</v>
      </c>
      <c r="K5511" s="243"/>
    </row>
    <row r="5512" spans="9:11">
      <c r="I5512" t="str">
        <f t="shared" si="86"/>
        <v>19000100</v>
      </c>
      <c r="K5512" s="243"/>
    </row>
    <row r="5513" spans="9:11">
      <c r="I5513" t="str">
        <f t="shared" si="86"/>
        <v>19000100</v>
      </c>
      <c r="K5513" s="243"/>
    </row>
    <row r="5514" spans="9:11">
      <c r="I5514" t="str">
        <f t="shared" si="86"/>
        <v>19000100</v>
      </c>
      <c r="K5514" s="243"/>
    </row>
    <row r="5515" spans="9:11">
      <c r="I5515" t="str">
        <f t="shared" si="86"/>
        <v>19000100</v>
      </c>
      <c r="K5515" s="243"/>
    </row>
    <row r="5516" spans="9:11">
      <c r="I5516" t="str">
        <f t="shared" si="86"/>
        <v>19000100</v>
      </c>
      <c r="K5516" s="243"/>
    </row>
    <row r="5517" spans="9:11">
      <c r="I5517" t="str">
        <f t="shared" si="86"/>
        <v>19000100</v>
      </c>
      <c r="K5517" s="243"/>
    </row>
    <row r="5518" spans="9:11">
      <c r="I5518" t="str">
        <f t="shared" si="86"/>
        <v>19000100</v>
      </c>
      <c r="K5518" s="243"/>
    </row>
    <row r="5519" spans="9:11">
      <c r="I5519" t="str">
        <f t="shared" si="86"/>
        <v>19000100</v>
      </c>
      <c r="K5519" s="243"/>
    </row>
    <row r="5520" spans="9:11">
      <c r="I5520" t="str">
        <f t="shared" si="86"/>
        <v>19000100</v>
      </c>
      <c r="K5520" s="243"/>
    </row>
    <row r="5521" spans="9:11">
      <c r="I5521" t="str">
        <f t="shared" si="86"/>
        <v>19000100</v>
      </c>
      <c r="K5521" s="243"/>
    </row>
    <row r="5522" spans="9:11">
      <c r="I5522" t="str">
        <f t="shared" si="86"/>
        <v>19000100</v>
      </c>
      <c r="K5522" s="243"/>
    </row>
    <row r="5523" spans="9:11">
      <c r="I5523" t="str">
        <f t="shared" si="86"/>
        <v>19000100</v>
      </c>
      <c r="K5523" s="243"/>
    </row>
    <row r="5524" spans="9:11">
      <c r="I5524" t="str">
        <f t="shared" si="86"/>
        <v>19000100</v>
      </c>
      <c r="K5524" s="243"/>
    </row>
    <row r="5525" spans="9:11">
      <c r="I5525" t="str">
        <f t="shared" si="86"/>
        <v>19000100</v>
      </c>
      <c r="K5525" s="243"/>
    </row>
    <row r="5526" spans="9:11">
      <c r="I5526" t="str">
        <f t="shared" si="86"/>
        <v>19000100</v>
      </c>
      <c r="K5526" s="243"/>
    </row>
    <row r="5527" spans="9:11">
      <c r="I5527" t="str">
        <f t="shared" si="86"/>
        <v>19000100</v>
      </c>
      <c r="K5527" s="243"/>
    </row>
    <row r="5528" spans="9:11">
      <c r="I5528" t="str">
        <f t="shared" si="86"/>
        <v>19000100</v>
      </c>
      <c r="K5528" s="243"/>
    </row>
    <row r="5529" spans="9:11">
      <c r="I5529" t="str">
        <f t="shared" si="86"/>
        <v>19000100</v>
      </c>
      <c r="K5529" s="243"/>
    </row>
    <row r="5530" spans="9:11">
      <c r="I5530" t="str">
        <f t="shared" si="86"/>
        <v>19000100</v>
      </c>
      <c r="K5530" s="243"/>
    </row>
    <row r="5531" spans="9:11">
      <c r="I5531" t="str">
        <f t="shared" si="86"/>
        <v>19000100</v>
      </c>
      <c r="K5531" s="243"/>
    </row>
    <row r="5532" spans="9:11">
      <c r="I5532" t="str">
        <f t="shared" si="86"/>
        <v>19000100</v>
      </c>
      <c r="K5532" s="243"/>
    </row>
    <row r="5533" spans="9:11">
      <c r="I5533" t="str">
        <f t="shared" si="86"/>
        <v>19000100</v>
      </c>
      <c r="K5533" s="243"/>
    </row>
    <row r="5534" spans="9:11">
      <c r="I5534" t="str">
        <f t="shared" si="86"/>
        <v>19000100</v>
      </c>
      <c r="K5534" s="243"/>
    </row>
    <row r="5535" spans="9:11">
      <c r="I5535" t="str">
        <f t="shared" si="86"/>
        <v>19000100</v>
      </c>
      <c r="K5535" s="243"/>
    </row>
    <row r="5536" spans="9:11">
      <c r="I5536" t="str">
        <f t="shared" si="86"/>
        <v>19000100</v>
      </c>
      <c r="K5536" s="243"/>
    </row>
    <row r="5537" spans="9:11">
      <c r="I5537" t="str">
        <f t="shared" si="86"/>
        <v>19000100</v>
      </c>
      <c r="K5537" s="243"/>
    </row>
    <row r="5538" spans="9:11">
      <c r="I5538" t="str">
        <f t="shared" si="86"/>
        <v>19000100</v>
      </c>
      <c r="K5538" s="243"/>
    </row>
    <row r="5539" spans="9:11">
      <c r="I5539" t="str">
        <f t="shared" si="86"/>
        <v>19000100</v>
      </c>
      <c r="K5539" s="243"/>
    </row>
    <row r="5540" spans="9:11">
      <c r="I5540" t="str">
        <f t="shared" si="86"/>
        <v>19000100</v>
      </c>
      <c r="K5540" s="243"/>
    </row>
    <row r="5541" spans="9:11">
      <c r="I5541" t="str">
        <f t="shared" si="86"/>
        <v>19000100</v>
      </c>
      <c r="K5541" s="243"/>
    </row>
    <row r="5542" spans="9:11">
      <c r="I5542" t="str">
        <f t="shared" si="86"/>
        <v>19000100</v>
      </c>
      <c r="K5542" s="243"/>
    </row>
    <row r="5543" spans="9:11">
      <c r="I5543" t="str">
        <f t="shared" si="86"/>
        <v>19000100</v>
      </c>
      <c r="K5543" s="243"/>
    </row>
    <row r="5544" spans="9:11">
      <c r="I5544" t="str">
        <f t="shared" si="86"/>
        <v>19000100</v>
      </c>
      <c r="K5544" s="243"/>
    </row>
    <row r="5545" spans="9:11">
      <c r="I5545" t="str">
        <f t="shared" si="86"/>
        <v>19000100</v>
      </c>
      <c r="K5545" s="243"/>
    </row>
    <row r="5546" spans="9:11">
      <c r="I5546" t="str">
        <f t="shared" si="86"/>
        <v>19000100</v>
      </c>
      <c r="K5546" s="243"/>
    </row>
    <row r="5547" spans="9:11">
      <c r="I5547" t="str">
        <f t="shared" si="86"/>
        <v>19000100</v>
      </c>
      <c r="K5547" s="243"/>
    </row>
    <row r="5548" spans="9:11">
      <c r="I5548" t="str">
        <f t="shared" si="86"/>
        <v>19000100</v>
      </c>
      <c r="K5548" s="243"/>
    </row>
    <row r="5549" spans="9:11">
      <c r="I5549" t="str">
        <f t="shared" si="86"/>
        <v>19000100</v>
      </c>
      <c r="K5549" s="243"/>
    </row>
    <row r="5550" spans="9:11">
      <c r="I5550" t="str">
        <f t="shared" si="86"/>
        <v>19000100</v>
      </c>
      <c r="K5550" s="243"/>
    </row>
    <row r="5551" spans="9:11">
      <c r="I5551" t="str">
        <f t="shared" si="86"/>
        <v>19000100</v>
      </c>
      <c r="K5551" s="243"/>
    </row>
    <row r="5552" spans="9:11">
      <c r="I5552" t="str">
        <f t="shared" si="86"/>
        <v>19000100</v>
      </c>
      <c r="K5552" s="243"/>
    </row>
    <row r="5553" spans="9:11">
      <c r="I5553" t="str">
        <f t="shared" si="86"/>
        <v>19000100</v>
      </c>
      <c r="K5553" s="243"/>
    </row>
    <row r="5554" spans="9:11">
      <c r="I5554" t="str">
        <f t="shared" si="86"/>
        <v>19000100</v>
      </c>
      <c r="K5554" s="243"/>
    </row>
    <row r="5555" spans="9:11">
      <c r="I5555" t="str">
        <f t="shared" si="86"/>
        <v>19000100</v>
      </c>
      <c r="K5555" s="243"/>
    </row>
    <row r="5556" spans="9:11">
      <c r="I5556" t="str">
        <f t="shared" si="86"/>
        <v>19000100</v>
      </c>
      <c r="K5556" s="243"/>
    </row>
    <row r="5557" spans="9:11">
      <c r="I5557" t="str">
        <f t="shared" si="86"/>
        <v>19000100</v>
      </c>
      <c r="K5557" s="243"/>
    </row>
    <row r="5558" spans="9:11">
      <c r="I5558" t="str">
        <f t="shared" si="86"/>
        <v>19000100</v>
      </c>
      <c r="K5558" s="243"/>
    </row>
    <row r="5559" spans="9:11">
      <c r="I5559" t="str">
        <f t="shared" si="86"/>
        <v>19000100</v>
      </c>
      <c r="K5559" s="243"/>
    </row>
    <row r="5560" spans="9:11">
      <c r="I5560" t="str">
        <f t="shared" si="86"/>
        <v>19000100</v>
      </c>
      <c r="K5560" s="243"/>
    </row>
    <row r="5561" spans="9:11">
      <c r="I5561" t="str">
        <f t="shared" si="86"/>
        <v>19000100</v>
      </c>
      <c r="K5561" s="243"/>
    </row>
    <row r="5562" spans="9:11">
      <c r="I5562" t="str">
        <f t="shared" si="86"/>
        <v>19000100</v>
      </c>
      <c r="K5562" s="243"/>
    </row>
    <row r="5563" spans="9:11">
      <c r="I5563" t="str">
        <f t="shared" si="86"/>
        <v>19000100</v>
      </c>
      <c r="K5563" s="243"/>
    </row>
    <row r="5564" spans="9:11">
      <c r="I5564" t="str">
        <f t="shared" si="86"/>
        <v>19000100</v>
      </c>
      <c r="K5564" s="243"/>
    </row>
    <row r="5565" spans="9:11">
      <c r="I5565" t="str">
        <f t="shared" si="86"/>
        <v>19000100</v>
      </c>
      <c r="K5565" s="243"/>
    </row>
    <row r="5566" spans="9:11">
      <c r="I5566" t="str">
        <f t="shared" si="86"/>
        <v>19000100</v>
      </c>
      <c r="K5566" s="243"/>
    </row>
    <row r="5567" spans="9:11">
      <c r="I5567" t="str">
        <f t="shared" si="86"/>
        <v>19000100</v>
      </c>
      <c r="K5567" s="243"/>
    </row>
    <row r="5568" spans="9:11">
      <c r="I5568" t="str">
        <f t="shared" si="86"/>
        <v>19000100</v>
      </c>
      <c r="K5568" s="243"/>
    </row>
    <row r="5569" spans="9:11">
      <c r="I5569" t="str">
        <f t="shared" si="86"/>
        <v>19000100</v>
      </c>
      <c r="K5569" s="243"/>
    </row>
    <row r="5570" spans="9:11">
      <c r="I5570" t="str">
        <f t="shared" ref="I5570:I5633" si="87">TEXT(F5570,"yyyymmdd")</f>
        <v>19000100</v>
      </c>
      <c r="K5570" s="243"/>
    </row>
    <row r="5571" spans="9:11">
      <c r="I5571" t="str">
        <f t="shared" si="87"/>
        <v>19000100</v>
      </c>
      <c r="K5571" s="243"/>
    </row>
    <row r="5572" spans="9:11">
      <c r="I5572" t="str">
        <f t="shared" si="87"/>
        <v>19000100</v>
      </c>
      <c r="K5572" s="243"/>
    </row>
    <row r="5573" spans="9:11">
      <c r="I5573" t="str">
        <f t="shared" si="87"/>
        <v>19000100</v>
      </c>
      <c r="K5573" s="243"/>
    </row>
    <row r="5574" spans="9:11">
      <c r="I5574" t="str">
        <f t="shared" si="87"/>
        <v>19000100</v>
      </c>
      <c r="K5574" s="243"/>
    </row>
    <row r="5575" spans="9:11">
      <c r="I5575" t="str">
        <f t="shared" si="87"/>
        <v>19000100</v>
      </c>
      <c r="K5575" s="243"/>
    </row>
    <row r="5576" spans="9:11">
      <c r="I5576" t="str">
        <f t="shared" si="87"/>
        <v>19000100</v>
      </c>
      <c r="K5576" s="243"/>
    </row>
    <row r="5577" spans="9:11">
      <c r="I5577" t="str">
        <f t="shared" si="87"/>
        <v>19000100</v>
      </c>
      <c r="K5577" s="243"/>
    </row>
    <row r="5578" spans="9:11">
      <c r="I5578" t="str">
        <f t="shared" si="87"/>
        <v>19000100</v>
      </c>
      <c r="K5578" s="243"/>
    </row>
    <row r="5579" spans="9:11">
      <c r="I5579" t="str">
        <f t="shared" si="87"/>
        <v>19000100</v>
      </c>
      <c r="K5579" s="243"/>
    </row>
    <row r="5580" spans="9:11">
      <c r="I5580" t="str">
        <f t="shared" si="87"/>
        <v>19000100</v>
      </c>
      <c r="K5580" s="243"/>
    </row>
    <row r="5581" spans="9:11">
      <c r="I5581" t="str">
        <f t="shared" si="87"/>
        <v>19000100</v>
      </c>
      <c r="K5581" s="243"/>
    </row>
    <row r="5582" spans="9:11">
      <c r="I5582" t="str">
        <f t="shared" si="87"/>
        <v>19000100</v>
      </c>
      <c r="K5582" s="243"/>
    </row>
    <row r="5583" spans="9:11">
      <c r="I5583" t="str">
        <f t="shared" si="87"/>
        <v>19000100</v>
      </c>
      <c r="K5583" s="243"/>
    </row>
    <row r="5584" spans="9:11">
      <c r="I5584" t="str">
        <f t="shared" si="87"/>
        <v>19000100</v>
      </c>
      <c r="K5584" s="243"/>
    </row>
    <row r="5585" spans="9:11">
      <c r="I5585" t="str">
        <f t="shared" si="87"/>
        <v>19000100</v>
      </c>
      <c r="K5585" s="243"/>
    </row>
    <row r="5586" spans="9:11">
      <c r="I5586" t="str">
        <f t="shared" si="87"/>
        <v>19000100</v>
      </c>
      <c r="K5586" s="243"/>
    </row>
    <row r="5587" spans="9:11">
      <c r="I5587" t="str">
        <f t="shared" si="87"/>
        <v>19000100</v>
      </c>
      <c r="K5587" s="243"/>
    </row>
    <row r="5588" spans="9:11">
      <c r="I5588" t="str">
        <f t="shared" si="87"/>
        <v>19000100</v>
      </c>
      <c r="K5588" s="243"/>
    </row>
    <row r="5589" spans="9:11">
      <c r="I5589" t="str">
        <f t="shared" si="87"/>
        <v>19000100</v>
      </c>
      <c r="K5589" s="243"/>
    </row>
    <row r="5590" spans="9:11">
      <c r="I5590" t="str">
        <f t="shared" si="87"/>
        <v>19000100</v>
      </c>
      <c r="K5590" s="243"/>
    </row>
    <row r="5591" spans="9:11">
      <c r="I5591" t="str">
        <f t="shared" si="87"/>
        <v>19000100</v>
      </c>
      <c r="K5591" s="243"/>
    </row>
    <row r="5592" spans="9:11">
      <c r="I5592" t="str">
        <f t="shared" si="87"/>
        <v>19000100</v>
      </c>
      <c r="K5592" s="243"/>
    </row>
    <row r="5593" spans="9:11">
      <c r="I5593" t="str">
        <f t="shared" si="87"/>
        <v>19000100</v>
      </c>
      <c r="K5593" s="243"/>
    </row>
    <row r="5594" spans="9:11">
      <c r="I5594" t="str">
        <f t="shared" si="87"/>
        <v>19000100</v>
      </c>
      <c r="K5594" s="243"/>
    </row>
    <row r="5595" spans="9:11">
      <c r="I5595" t="str">
        <f t="shared" si="87"/>
        <v>19000100</v>
      </c>
      <c r="K5595" s="243"/>
    </row>
    <row r="5596" spans="9:11">
      <c r="I5596" t="str">
        <f t="shared" si="87"/>
        <v>19000100</v>
      </c>
      <c r="K5596" s="243"/>
    </row>
    <row r="5597" spans="9:11">
      <c r="I5597" t="str">
        <f t="shared" si="87"/>
        <v>19000100</v>
      </c>
      <c r="K5597" s="243"/>
    </row>
    <row r="5598" spans="9:11">
      <c r="I5598" t="str">
        <f t="shared" si="87"/>
        <v>19000100</v>
      </c>
      <c r="K5598" s="243"/>
    </row>
    <row r="5599" spans="9:11">
      <c r="I5599" t="str">
        <f t="shared" si="87"/>
        <v>19000100</v>
      </c>
      <c r="K5599" s="243"/>
    </row>
    <row r="5600" spans="9:11">
      <c r="I5600" t="str">
        <f t="shared" si="87"/>
        <v>19000100</v>
      </c>
      <c r="K5600" s="243"/>
    </row>
    <row r="5601" spans="9:11">
      <c r="I5601" t="str">
        <f t="shared" si="87"/>
        <v>19000100</v>
      </c>
      <c r="K5601" s="243"/>
    </row>
    <row r="5602" spans="9:11">
      <c r="I5602" t="str">
        <f t="shared" si="87"/>
        <v>19000100</v>
      </c>
      <c r="K5602" s="243"/>
    </row>
    <row r="5603" spans="9:11">
      <c r="I5603" t="str">
        <f t="shared" si="87"/>
        <v>19000100</v>
      </c>
      <c r="K5603" s="243"/>
    </row>
    <row r="5604" spans="9:11">
      <c r="I5604" t="str">
        <f t="shared" si="87"/>
        <v>19000100</v>
      </c>
      <c r="K5604" s="243"/>
    </row>
    <row r="5605" spans="9:11">
      <c r="I5605" t="str">
        <f t="shared" si="87"/>
        <v>19000100</v>
      </c>
      <c r="K5605" s="243"/>
    </row>
    <row r="5606" spans="9:11">
      <c r="I5606" t="str">
        <f t="shared" si="87"/>
        <v>19000100</v>
      </c>
      <c r="K5606" s="243"/>
    </row>
    <row r="5607" spans="9:11">
      <c r="I5607" t="str">
        <f t="shared" si="87"/>
        <v>19000100</v>
      </c>
      <c r="K5607" s="243"/>
    </row>
    <row r="5608" spans="9:11">
      <c r="I5608" t="str">
        <f t="shared" si="87"/>
        <v>19000100</v>
      </c>
      <c r="K5608" s="243"/>
    </row>
    <row r="5609" spans="9:11">
      <c r="I5609" t="str">
        <f t="shared" si="87"/>
        <v>19000100</v>
      </c>
      <c r="K5609" s="243"/>
    </row>
    <row r="5610" spans="9:11">
      <c r="I5610" t="str">
        <f t="shared" si="87"/>
        <v>19000100</v>
      </c>
      <c r="K5610" s="243"/>
    </row>
    <row r="5611" spans="9:11">
      <c r="I5611" t="str">
        <f t="shared" si="87"/>
        <v>19000100</v>
      </c>
      <c r="K5611" s="243"/>
    </row>
    <row r="5612" spans="9:11">
      <c r="I5612" t="str">
        <f t="shared" si="87"/>
        <v>19000100</v>
      </c>
      <c r="K5612" s="243"/>
    </row>
    <row r="5613" spans="9:11">
      <c r="I5613" t="str">
        <f t="shared" si="87"/>
        <v>19000100</v>
      </c>
      <c r="K5613" s="243"/>
    </row>
    <row r="5614" spans="9:11">
      <c r="I5614" t="str">
        <f t="shared" si="87"/>
        <v>19000100</v>
      </c>
      <c r="K5614" s="243"/>
    </row>
    <row r="5615" spans="9:11">
      <c r="I5615" t="str">
        <f t="shared" si="87"/>
        <v>19000100</v>
      </c>
      <c r="K5615" s="243"/>
    </row>
    <row r="5616" spans="9:11">
      <c r="I5616" t="str">
        <f t="shared" si="87"/>
        <v>19000100</v>
      </c>
      <c r="K5616" s="243"/>
    </row>
    <row r="5617" spans="9:11">
      <c r="I5617" t="str">
        <f t="shared" si="87"/>
        <v>19000100</v>
      </c>
      <c r="K5617" s="243"/>
    </row>
    <row r="5618" spans="9:11">
      <c r="I5618" t="str">
        <f t="shared" si="87"/>
        <v>19000100</v>
      </c>
      <c r="K5618" s="243"/>
    </row>
    <row r="5619" spans="9:11">
      <c r="I5619" t="str">
        <f t="shared" si="87"/>
        <v>19000100</v>
      </c>
      <c r="K5619" s="243"/>
    </row>
    <row r="5620" spans="9:11">
      <c r="I5620" t="str">
        <f t="shared" si="87"/>
        <v>19000100</v>
      </c>
      <c r="K5620" s="243"/>
    </row>
    <row r="5621" spans="9:11">
      <c r="I5621" t="str">
        <f t="shared" si="87"/>
        <v>19000100</v>
      </c>
      <c r="K5621" s="243"/>
    </row>
    <row r="5622" spans="9:11">
      <c r="I5622" t="str">
        <f t="shared" si="87"/>
        <v>19000100</v>
      </c>
      <c r="K5622" s="243"/>
    </row>
    <row r="5623" spans="9:11">
      <c r="I5623" t="str">
        <f t="shared" si="87"/>
        <v>19000100</v>
      </c>
      <c r="K5623" s="243"/>
    </row>
    <row r="5624" spans="9:11">
      <c r="I5624" t="str">
        <f t="shared" si="87"/>
        <v>19000100</v>
      </c>
      <c r="K5624" s="243"/>
    </row>
    <row r="5625" spans="9:11">
      <c r="I5625" t="str">
        <f t="shared" si="87"/>
        <v>19000100</v>
      </c>
      <c r="K5625" s="243"/>
    </row>
    <row r="5626" spans="9:11">
      <c r="I5626" t="str">
        <f t="shared" si="87"/>
        <v>19000100</v>
      </c>
      <c r="K5626" s="243"/>
    </row>
    <row r="5627" spans="9:11">
      <c r="I5627" t="str">
        <f t="shared" si="87"/>
        <v>19000100</v>
      </c>
      <c r="K5627" s="243"/>
    </row>
    <row r="5628" spans="9:11">
      <c r="I5628" t="str">
        <f t="shared" si="87"/>
        <v>19000100</v>
      </c>
      <c r="K5628" s="243"/>
    </row>
    <row r="5629" spans="9:11">
      <c r="I5629" t="str">
        <f t="shared" si="87"/>
        <v>19000100</v>
      </c>
      <c r="K5629" s="243"/>
    </row>
    <row r="5630" spans="9:11">
      <c r="I5630" t="str">
        <f t="shared" si="87"/>
        <v>19000100</v>
      </c>
      <c r="K5630" s="243"/>
    </row>
    <row r="5631" spans="9:11">
      <c r="I5631" t="str">
        <f t="shared" si="87"/>
        <v>19000100</v>
      </c>
      <c r="K5631" s="243"/>
    </row>
    <row r="5632" spans="9:11">
      <c r="I5632" t="str">
        <f t="shared" si="87"/>
        <v>19000100</v>
      </c>
      <c r="K5632" s="243"/>
    </row>
    <row r="5633" spans="9:11">
      <c r="I5633" t="str">
        <f t="shared" si="87"/>
        <v>19000100</v>
      </c>
      <c r="K5633" s="243"/>
    </row>
    <row r="5634" spans="9:11">
      <c r="I5634" t="str">
        <f t="shared" ref="I5634:I5697" si="88">TEXT(F5634,"yyyymmdd")</f>
        <v>19000100</v>
      </c>
      <c r="K5634" s="243"/>
    </row>
    <row r="5635" spans="9:11">
      <c r="I5635" t="str">
        <f t="shared" si="88"/>
        <v>19000100</v>
      </c>
      <c r="K5635" s="243"/>
    </row>
    <row r="5636" spans="9:11">
      <c r="I5636" t="str">
        <f t="shared" si="88"/>
        <v>19000100</v>
      </c>
      <c r="K5636" s="243"/>
    </row>
    <row r="5637" spans="9:11">
      <c r="I5637" t="str">
        <f t="shared" si="88"/>
        <v>19000100</v>
      </c>
      <c r="K5637" s="243"/>
    </row>
    <row r="5638" spans="9:11">
      <c r="I5638" t="str">
        <f t="shared" si="88"/>
        <v>19000100</v>
      </c>
      <c r="K5638" s="243"/>
    </row>
    <row r="5639" spans="9:11">
      <c r="I5639" t="str">
        <f t="shared" si="88"/>
        <v>19000100</v>
      </c>
      <c r="K5639" s="243"/>
    </row>
    <row r="5640" spans="9:11">
      <c r="I5640" t="str">
        <f t="shared" si="88"/>
        <v>19000100</v>
      </c>
      <c r="K5640" s="243"/>
    </row>
    <row r="5641" spans="9:11">
      <c r="I5641" t="str">
        <f t="shared" si="88"/>
        <v>19000100</v>
      </c>
      <c r="K5641" s="243"/>
    </row>
    <row r="5642" spans="9:11">
      <c r="I5642" t="str">
        <f t="shared" si="88"/>
        <v>19000100</v>
      </c>
      <c r="K5642" s="243"/>
    </row>
    <row r="5643" spans="9:11">
      <c r="I5643" t="str">
        <f t="shared" si="88"/>
        <v>19000100</v>
      </c>
      <c r="K5643" s="243"/>
    </row>
    <row r="5644" spans="9:11">
      <c r="I5644" t="str">
        <f t="shared" si="88"/>
        <v>19000100</v>
      </c>
      <c r="K5644" s="243"/>
    </row>
    <row r="5645" spans="9:11">
      <c r="I5645" t="str">
        <f t="shared" si="88"/>
        <v>19000100</v>
      </c>
      <c r="K5645" s="243"/>
    </row>
    <row r="5646" spans="9:11">
      <c r="I5646" t="str">
        <f t="shared" si="88"/>
        <v>19000100</v>
      </c>
      <c r="K5646" s="243"/>
    </row>
    <row r="5647" spans="9:11">
      <c r="I5647" t="str">
        <f t="shared" si="88"/>
        <v>19000100</v>
      </c>
      <c r="K5647" s="243"/>
    </row>
    <row r="5648" spans="9:11">
      <c r="I5648" t="str">
        <f t="shared" si="88"/>
        <v>19000100</v>
      </c>
      <c r="K5648" s="243"/>
    </row>
    <row r="5649" spans="9:11">
      <c r="I5649" t="str">
        <f t="shared" si="88"/>
        <v>19000100</v>
      </c>
      <c r="K5649" s="243"/>
    </row>
    <row r="5650" spans="9:11">
      <c r="I5650" t="str">
        <f t="shared" si="88"/>
        <v>19000100</v>
      </c>
      <c r="K5650" s="243"/>
    </row>
    <row r="5651" spans="9:11">
      <c r="I5651" t="str">
        <f t="shared" si="88"/>
        <v>19000100</v>
      </c>
      <c r="K5651" s="243"/>
    </row>
    <row r="5652" spans="9:11">
      <c r="I5652" t="str">
        <f t="shared" si="88"/>
        <v>19000100</v>
      </c>
      <c r="K5652" s="243"/>
    </row>
    <row r="5653" spans="9:11">
      <c r="I5653" t="str">
        <f t="shared" si="88"/>
        <v>19000100</v>
      </c>
      <c r="K5653" s="243"/>
    </row>
    <row r="5654" spans="9:11">
      <c r="I5654" t="str">
        <f t="shared" si="88"/>
        <v>19000100</v>
      </c>
      <c r="K5654" s="243"/>
    </row>
    <row r="5655" spans="9:11">
      <c r="I5655" t="str">
        <f t="shared" si="88"/>
        <v>19000100</v>
      </c>
      <c r="K5655" s="243"/>
    </row>
    <row r="5656" spans="9:11">
      <c r="I5656" t="str">
        <f t="shared" si="88"/>
        <v>19000100</v>
      </c>
      <c r="K5656" s="243"/>
    </row>
    <row r="5657" spans="9:11">
      <c r="I5657" t="str">
        <f t="shared" si="88"/>
        <v>19000100</v>
      </c>
      <c r="K5657" s="243"/>
    </row>
    <row r="5658" spans="9:11">
      <c r="I5658" t="str">
        <f t="shared" si="88"/>
        <v>19000100</v>
      </c>
      <c r="K5658" s="243"/>
    </row>
    <row r="5659" spans="9:11">
      <c r="I5659" t="str">
        <f t="shared" si="88"/>
        <v>19000100</v>
      </c>
      <c r="K5659" s="243"/>
    </row>
    <row r="5660" spans="9:11">
      <c r="I5660" t="str">
        <f t="shared" si="88"/>
        <v>19000100</v>
      </c>
      <c r="K5660" s="243"/>
    </row>
    <row r="5661" spans="9:11">
      <c r="I5661" t="str">
        <f t="shared" si="88"/>
        <v>19000100</v>
      </c>
      <c r="K5661" s="243"/>
    </row>
    <row r="5662" spans="9:11">
      <c r="I5662" t="str">
        <f t="shared" si="88"/>
        <v>19000100</v>
      </c>
      <c r="K5662" s="243"/>
    </row>
    <row r="5663" spans="9:11">
      <c r="I5663" t="str">
        <f t="shared" si="88"/>
        <v>19000100</v>
      </c>
      <c r="K5663" s="243"/>
    </row>
    <row r="5664" spans="9:11">
      <c r="I5664" t="str">
        <f t="shared" si="88"/>
        <v>19000100</v>
      </c>
      <c r="K5664" s="243"/>
    </row>
    <row r="5665" spans="9:11">
      <c r="I5665" t="str">
        <f t="shared" si="88"/>
        <v>19000100</v>
      </c>
      <c r="K5665" s="243"/>
    </row>
    <row r="5666" spans="9:11">
      <c r="I5666" t="str">
        <f t="shared" si="88"/>
        <v>19000100</v>
      </c>
      <c r="K5666" s="243"/>
    </row>
    <row r="5667" spans="9:11">
      <c r="I5667" t="str">
        <f t="shared" si="88"/>
        <v>19000100</v>
      </c>
      <c r="K5667" s="243"/>
    </row>
    <row r="5668" spans="9:11">
      <c r="I5668" t="str">
        <f t="shared" si="88"/>
        <v>19000100</v>
      </c>
      <c r="K5668" s="243"/>
    </row>
    <row r="5669" spans="9:11">
      <c r="I5669" t="str">
        <f t="shared" si="88"/>
        <v>19000100</v>
      </c>
      <c r="K5669" s="243"/>
    </row>
    <row r="5670" spans="9:11">
      <c r="I5670" t="str">
        <f t="shared" si="88"/>
        <v>19000100</v>
      </c>
      <c r="K5670" s="243"/>
    </row>
    <row r="5671" spans="9:11">
      <c r="I5671" t="str">
        <f t="shared" si="88"/>
        <v>19000100</v>
      </c>
      <c r="K5671" s="243"/>
    </row>
    <row r="5672" spans="9:11">
      <c r="I5672" t="str">
        <f t="shared" si="88"/>
        <v>19000100</v>
      </c>
      <c r="K5672" s="243"/>
    </row>
    <row r="5673" spans="9:11">
      <c r="I5673" t="str">
        <f t="shared" si="88"/>
        <v>19000100</v>
      </c>
      <c r="K5673" s="243"/>
    </row>
    <row r="5674" spans="9:11">
      <c r="I5674" t="str">
        <f t="shared" si="88"/>
        <v>19000100</v>
      </c>
      <c r="K5674" s="243"/>
    </row>
    <row r="5675" spans="9:11">
      <c r="I5675" t="str">
        <f t="shared" si="88"/>
        <v>19000100</v>
      </c>
      <c r="K5675" s="243"/>
    </row>
    <row r="5676" spans="9:11">
      <c r="I5676" t="str">
        <f t="shared" si="88"/>
        <v>19000100</v>
      </c>
      <c r="K5676" s="243"/>
    </row>
    <row r="5677" spans="9:11">
      <c r="I5677" t="str">
        <f t="shared" si="88"/>
        <v>19000100</v>
      </c>
      <c r="K5677" s="243"/>
    </row>
    <row r="5678" spans="9:11">
      <c r="I5678" t="str">
        <f t="shared" si="88"/>
        <v>19000100</v>
      </c>
      <c r="K5678" s="243"/>
    </row>
    <row r="5679" spans="9:11">
      <c r="I5679" t="str">
        <f t="shared" si="88"/>
        <v>19000100</v>
      </c>
      <c r="K5679" s="243"/>
    </row>
    <row r="5680" spans="9:11">
      <c r="I5680" t="str">
        <f t="shared" si="88"/>
        <v>19000100</v>
      </c>
      <c r="K5680" s="243"/>
    </row>
    <row r="5681" spans="9:11">
      <c r="I5681" t="str">
        <f t="shared" si="88"/>
        <v>19000100</v>
      </c>
      <c r="K5681" s="243"/>
    </row>
    <row r="5682" spans="9:11">
      <c r="I5682" t="str">
        <f t="shared" si="88"/>
        <v>19000100</v>
      </c>
      <c r="K5682" s="243"/>
    </row>
    <row r="5683" spans="9:11">
      <c r="I5683" t="str">
        <f t="shared" si="88"/>
        <v>19000100</v>
      </c>
      <c r="K5683" s="243"/>
    </row>
    <row r="5684" spans="9:11">
      <c r="I5684" t="str">
        <f t="shared" si="88"/>
        <v>19000100</v>
      </c>
      <c r="K5684" s="243"/>
    </row>
    <row r="5685" spans="9:11">
      <c r="I5685" t="str">
        <f t="shared" si="88"/>
        <v>19000100</v>
      </c>
      <c r="K5685" s="243"/>
    </row>
    <row r="5686" spans="9:11">
      <c r="I5686" t="str">
        <f t="shared" si="88"/>
        <v>19000100</v>
      </c>
      <c r="K5686" s="243"/>
    </row>
    <row r="5687" spans="9:11">
      <c r="I5687" t="str">
        <f t="shared" si="88"/>
        <v>19000100</v>
      </c>
      <c r="K5687" s="243"/>
    </row>
    <row r="5688" spans="9:11">
      <c r="I5688" t="str">
        <f t="shared" si="88"/>
        <v>19000100</v>
      </c>
      <c r="K5688" s="243"/>
    </row>
    <row r="5689" spans="9:11">
      <c r="I5689" t="str">
        <f t="shared" si="88"/>
        <v>19000100</v>
      </c>
      <c r="K5689" s="243"/>
    </row>
    <row r="5690" spans="9:11">
      <c r="I5690" t="str">
        <f t="shared" si="88"/>
        <v>19000100</v>
      </c>
      <c r="K5690" s="243"/>
    </row>
    <row r="5691" spans="9:11">
      <c r="I5691" t="str">
        <f t="shared" si="88"/>
        <v>19000100</v>
      </c>
      <c r="K5691" s="243"/>
    </row>
    <row r="5692" spans="9:11">
      <c r="I5692" t="str">
        <f t="shared" si="88"/>
        <v>19000100</v>
      </c>
      <c r="K5692" s="243"/>
    </row>
    <row r="5693" spans="9:11">
      <c r="I5693" t="str">
        <f t="shared" si="88"/>
        <v>19000100</v>
      </c>
      <c r="K5693" s="243"/>
    </row>
    <row r="5694" spans="9:11">
      <c r="I5694" t="str">
        <f t="shared" si="88"/>
        <v>19000100</v>
      </c>
      <c r="K5694" s="243"/>
    </row>
    <row r="5695" spans="9:11">
      <c r="I5695" t="str">
        <f t="shared" si="88"/>
        <v>19000100</v>
      </c>
      <c r="K5695" s="243"/>
    </row>
    <row r="5696" spans="9:11">
      <c r="I5696" t="str">
        <f t="shared" si="88"/>
        <v>19000100</v>
      </c>
      <c r="K5696" s="243"/>
    </row>
    <row r="5697" spans="9:11">
      <c r="I5697" t="str">
        <f t="shared" si="88"/>
        <v>19000100</v>
      </c>
      <c r="K5697" s="243"/>
    </row>
    <row r="5698" spans="9:11">
      <c r="I5698" t="str">
        <f t="shared" ref="I5698:I5761" si="89">TEXT(F5698,"yyyymmdd")</f>
        <v>19000100</v>
      </c>
      <c r="K5698" s="243"/>
    </row>
    <row r="5699" spans="9:11">
      <c r="I5699" t="str">
        <f t="shared" si="89"/>
        <v>19000100</v>
      </c>
      <c r="K5699" s="243"/>
    </row>
    <row r="5700" spans="9:11">
      <c r="I5700" t="str">
        <f t="shared" si="89"/>
        <v>19000100</v>
      </c>
      <c r="K5700" s="243"/>
    </row>
    <row r="5701" spans="9:11">
      <c r="I5701" t="str">
        <f t="shared" si="89"/>
        <v>19000100</v>
      </c>
      <c r="K5701" s="243"/>
    </row>
    <row r="5702" spans="9:11">
      <c r="I5702" t="str">
        <f t="shared" si="89"/>
        <v>19000100</v>
      </c>
      <c r="K5702" s="243"/>
    </row>
    <row r="5703" spans="9:11">
      <c r="I5703" t="str">
        <f t="shared" si="89"/>
        <v>19000100</v>
      </c>
      <c r="K5703" s="243"/>
    </row>
    <row r="5704" spans="9:11">
      <c r="I5704" t="str">
        <f t="shared" si="89"/>
        <v>19000100</v>
      </c>
      <c r="K5704" s="243"/>
    </row>
    <row r="5705" spans="9:11">
      <c r="I5705" t="str">
        <f t="shared" si="89"/>
        <v>19000100</v>
      </c>
      <c r="K5705" s="243"/>
    </row>
    <row r="5706" spans="9:11">
      <c r="I5706" t="str">
        <f t="shared" si="89"/>
        <v>19000100</v>
      </c>
      <c r="K5706" s="243"/>
    </row>
    <row r="5707" spans="9:11">
      <c r="I5707" t="str">
        <f t="shared" si="89"/>
        <v>19000100</v>
      </c>
      <c r="K5707" s="243"/>
    </row>
    <row r="5708" spans="9:11">
      <c r="I5708" t="str">
        <f t="shared" si="89"/>
        <v>19000100</v>
      </c>
      <c r="K5708" s="243"/>
    </row>
    <row r="5709" spans="9:11">
      <c r="I5709" t="str">
        <f t="shared" si="89"/>
        <v>19000100</v>
      </c>
      <c r="K5709" s="243"/>
    </row>
    <row r="5710" spans="9:11">
      <c r="I5710" t="str">
        <f t="shared" si="89"/>
        <v>19000100</v>
      </c>
      <c r="K5710" s="243"/>
    </row>
    <row r="5711" spans="9:11">
      <c r="I5711" t="str">
        <f t="shared" si="89"/>
        <v>19000100</v>
      </c>
      <c r="K5711" s="243"/>
    </row>
    <row r="5712" spans="9:11">
      <c r="I5712" t="str">
        <f t="shared" si="89"/>
        <v>19000100</v>
      </c>
      <c r="K5712" s="243"/>
    </row>
    <row r="5713" spans="9:11">
      <c r="I5713" t="str">
        <f t="shared" si="89"/>
        <v>19000100</v>
      </c>
      <c r="K5713" s="243"/>
    </row>
    <row r="5714" spans="9:11">
      <c r="I5714" t="str">
        <f t="shared" si="89"/>
        <v>19000100</v>
      </c>
      <c r="K5714" s="243"/>
    </row>
    <row r="5715" spans="9:11">
      <c r="I5715" t="str">
        <f t="shared" si="89"/>
        <v>19000100</v>
      </c>
      <c r="K5715" s="243"/>
    </row>
    <row r="5716" spans="9:11">
      <c r="I5716" t="str">
        <f t="shared" si="89"/>
        <v>19000100</v>
      </c>
      <c r="K5716" s="243"/>
    </row>
    <row r="5717" spans="9:11">
      <c r="I5717" t="str">
        <f t="shared" si="89"/>
        <v>19000100</v>
      </c>
      <c r="K5717" s="243"/>
    </row>
    <row r="5718" spans="9:11">
      <c r="I5718" t="str">
        <f t="shared" si="89"/>
        <v>19000100</v>
      </c>
      <c r="K5718" s="243"/>
    </row>
    <row r="5719" spans="9:11">
      <c r="I5719" t="str">
        <f t="shared" si="89"/>
        <v>19000100</v>
      </c>
      <c r="K5719" s="243"/>
    </row>
    <row r="5720" spans="9:11">
      <c r="I5720" t="str">
        <f t="shared" si="89"/>
        <v>19000100</v>
      </c>
      <c r="K5720" s="243"/>
    </row>
    <row r="5721" spans="9:11">
      <c r="I5721" t="str">
        <f t="shared" si="89"/>
        <v>19000100</v>
      </c>
      <c r="K5721" s="243"/>
    </row>
    <row r="5722" spans="9:11">
      <c r="I5722" t="str">
        <f t="shared" si="89"/>
        <v>19000100</v>
      </c>
      <c r="K5722" s="243"/>
    </row>
    <row r="5723" spans="9:11">
      <c r="I5723" t="str">
        <f t="shared" si="89"/>
        <v>19000100</v>
      </c>
      <c r="K5723" s="243"/>
    </row>
    <row r="5724" spans="9:11">
      <c r="I5724" t="str">
        <f t="shared" si="89"/>
        <v>19000100</v>
      </c>
      <c r="K5724" s="243"/>
    </row>
    <row r="5725" spans="9:11">
      <c r="I5725" t="str">
        <f t="shared" si="89"/>
        <v>19000100</v>
      </c>
      <c r="K5725" s="243"/>
    </row>
    <row r="5726" spans="9:11">
      <c r="I5726" t="str">
        <f t="shared" si="89"/>
        <v>19000100</v>
      </c>
      <c r="K5726" s="243"/>
    </row>
    <row r="5727" spans="9:11">
      <c r="I5727" t="str">
        <f t="shared" si="89"/>
        <v>19000100</v>
      </c>
      <c r="K5727" s="243"/>
    </row>
    <row r="5728" spans="9:11">
      <c r="I5728" t="str">
        <f t="shared" si="89"/>
        <v>19000100</v>
      </c>
      <c r="K5728" s="243"/>
    </row>
    <row r="5729" spans="9:11">
      <c r="I5729" t="str">
        <f t="shared" si="89"/>
        <v>19000100</v>
      </c>
      <c r="K5729" s="243"/>
    </row>
    <row r="5730" spans="9:11">
      <c r="I5730" t="str">
        <f t="shared" si="89"/>
        <v>19000100</v>
      </c>
      <c r="K5730" s="243"/>
    </row>
    <row r="5731" spans="9:11">
      <c r="I5731" t="str">
        <f t="shared" si="89"/>
        <v>19000100</v>
      </c>
      <c r="K5731" s="243"/>
    </row>
    <row r="5732" spans="9:11">
      <c r="I5732" t="str">
        <f t="shared" si="89"/>
        <v>19000100</v>
      </c>
      <c r="K5732" s="243"/>
    </row>
    <row r="5733" spans="9:11">
      <c r="I5733" t="str">
        <f t="shared" si="89"/>
        <v>19000100</v>
      </c>
      <c r="K5733" s="243"/>
    </row>
    <row r="5734" spans="9:11">
      <c r="I5734" t="str">
        <f t="shared" si="89"/>
        <v>19000100</v>
      </c>
      <c r="K5734" s="243"/>
    </row>
    <row r="5735" spans="9:11">
      <c r="I5735" t="str">
        <f t="shared" si="89"/>
        <v>19000100</v>
      </c>
      <c r="K5735" s="243"/>
    </row>
    <row r="5736" spans="9:11">
      <c r="I5736" t="str">
        <f t="shared" si="89"/>
        <v>19000100</v>
      </c>
      <c r="K5736" s="243"/>
    </row>
    <row r="5737" spans="9:11">
      <c r="I5737" t="str">
        <f t="shared" si="89"/>
        <v>19000100</v>
      </c>
      <c r="K5737" s="243"/>
    </row>
    <row r="5738" spans="9:11">
      <c r="I5738" t="str">
        <f t="shared" si="89"/>
        <v>19000100</v>
      </c>
      <c r="K5738" s="243"/>
    </row>
    <row r="5739" spans="9:11">
      <c r="I5739" t="str">
        <f t="shared" si="89"/>
        <v>19000100</v>
      </c>
      <c r="K5739" s="243"/>
    </row>
    <row r="5740" spans="9:11">
      <c r="I5740" t="str">
        <f t="shared" si="89"/>
        <v>19000100</v>
      </c>
      <c r="K5740" s="243"/>
    </row>
    <row r="5741" spans="9:11">
      <c r="I5741" t="str">
        <f t="shared" si="89"/>
        <v>19000100</v>
      </c>
      <c r="K5741" s="243"/>
    </row>
    <row r="5742" spans="9:11">
      <c r="I5742" t="str">
        <f t="shared" si="89"/>
        <v>19000100</v>
      </c>
      <c r="K5742" s="243"/>
    </row>
    <row r="5743" spans="9:11">
      <c r="I5743" t="str">
        <f t="shared" si="89"/>
        <v>19000100</v>
      </c>
      <c r="K5743" s="243"/>
    </row>
    <row r="5744" spans="9:11">
      <c r="I5744" t="str">
        <f t="shared" si="89"/>
        <v>19000100</v>
      </c>
      <c r="K5744" s="243"/>
    </row>
    <row r="5745" spans="9:11">
      <c r="I5745" t="str">
        <f t="shared" si="89"/>
        <v>19000100</v>
      </c>
      <c r="K5745" s="243"/>
    </row>
    <row r="5746" spans="9:11">
      <c r="I5746" t="str">
        <f t="shared" si="89"/>
        <v>19000100</v>
      </c>
      <c r="K5746" s="243"/>
    </row>
    <row r="5747" spans="9:11">
      <c r="I5747" t="str">
        <f t="shared" si="89"/>
        <v>19000100</v>
      </c>
      <c r="K5747" s="243"/>
    </row>
    <row r="5748" spans="9:11">
      <c r="I5748" t="str">
        <f t="shared" si="89"/>
        <v>19000100</v>
      </c>
      <c r="K5748" s="243"/>
    </row>
    <row r="5749" spans="9:11">
      <c r="I5749" t="str">
        <f t="shared" si="89"/>
        <v>19000100</v>
      </c>
      <c r="K5749" s="243"/>
    </row>
    <row r="5750" spans="9:11">
      <c r="I5750" t="str">
        <f t="shared" si="89"/>
        <v>19000100</v>
      </c>
      <c r="K5750" s="243"/>
    </row>
    <row r="5751" spans="9:11">
      <c r="I5751" t="str">
        <f t="shared" si="89"/>
        <v>19000100</v>
      </c>
      <c r="K5751" s="243"/>
    </row>
    <row r="5752" spans="9:11">
      <c r="I5752" t="str">
        <f t="shared" si="89"/>
        <v>19000100</v>
      </c>
      <c r="K5752" s="243"/>
    </row>
    <row r="5753" spans="9:11">
      <c r="I5753" t="str">
        <f t="shared" si="89"/>
        <v>19000100</v>
      </c>
      <c r="K5753" s="243"/>
    </row>
    <row r="5754" spans="9:11">
      <c r="I5754" t="str">
        <f t="shared" si="89"/>
        <v>19000100</v>
      </c>
      <c r="K5754" s="243"/>
    </row>
    <row r="5755" spans="9:11">
      <c r="I5755" t="str">
        <f t="shared" si="89"/>
        <v>19000100</v>
      </c>
      <c r="K5755" s="243"/>
    </row>
    <row r="5756" spans="9:11">
      <c r="I5756" t="str">
        <f t="shared" si="89"/>
        <v>19000100</v>
      </c>
      <c r="K5756" s="243"/>
    </row>
    <row r="5757" spans="9:11">
      <c r="I5757" t="str">
        <f t="shared" si="89"/>
        <v>19000100</v>
      </c>
      <c r="K5757" s="243"/>
    </row>
    <row r="5758" spans="9:11">
      <c r="I5758" t="str">
        <f t="shared" si="89"/>
        <v>19000100</v>
      </c>
      <c r="K5758" s="243"/>
    </row>
    <row r="5759" spans="9:11">
      <c r="I5759" t="str">
        <f t="shared" si="89"/>
        <v>19000100</v>
      </c>
      <c r="K5759" s="243"/>
    </row>
    <row r="5760" spans="9:11">
      <c r="I5760" t="str">
        <f t="shared" si="89"/>
        <v>19000100</v>
      </c>
      <c r="K5760" s="243"/>
    </row>
    <row r="5761" spans="9:11">
      <c r="I5761" t="str">
        <f t="shared" si="89"/>
        <v>19000100</v>
      </c>
      <c r="K5761" s="243"/>
    </row>
    <row r="5762" spans="9:11">
      <c r="I5762" t="str">
        <f t="shared" ref="I5762:I5825" si="90">TEXT(F5762,"yyyymmdd")</f>
        <v>19000100</v>
      </c>
      <c r="K5762" s="243"/>
    </row>
    <row r="5763" spans="9:11">
      <c r="I5763" t="str">
        <f t="shared" si="90"/>
        <v>19000100</v>
      </c>
      <c r="K5763" s="243"/>
    </row>
    <row r="5764" spans="9:11">
      <c r="I5764" t="str">
        <f t="shared" si="90"/>
        <v>19000100</v>
      </c>
      <c r="K5764" s="243"/>
    </row>
    <row r="5765" spans="9:11">
      <c r="I5765" t="str">
        <f t="shared" si="90"/>
        <v>19000100</v>
      </c>
      <c r="K5765" s="243"/>
    </row>
    <row r="5766" spans="9:11">
      <c r="I5766" t="str">
        <f t="shared" si="90"/>
        <v>19000100</v>
      </c>
      <c r="K5766" s="243"/>
    </row>
    <row r="5767" spans="9:11">
      <c r="I5767" t="str">
        <f t="shared" si="90"/>
        <v>19000100</v>
      </c>
      <c r="K5767" s="243"/>
    </row>
    <row r="5768" spans="9:11">
      <c r="I5768" t="str">
        <f t="shared" si="90"/>
        <v>19000100</v>
      </c>
      <c r="K5768" s="243"/>
    </row>
    <row r="5769" spans="9:11">
      <c r="I5769" t="str">
        <f t="shared" si="90"/>
        <v>19000100</v>
      </c>
      <c r="K5769" s="243"/>
    </row>
    <row r="5770" spans="9:11">
      <c r="I5770" t="str">
        <f t="shared" si="90"/>
        <v>19000100</v>
      </c>
      <c r="K5770" s="243"/>
    </row>
    <row r="5771" spans="9:11">
      <c r="I5771" t="str">
        <f t="shared" si="90"/>
        <v>19000100</v>
      </c>
      <c r="K5771" s="243"/>
    </row>
    <row r="5772" spans="9:11">
      <c r="I5772" t="str">
        <f t="shared" si="90"/>
        <v>19000100</v>
      </c>
      <c r="K5772" s="243"/>
    </row>
    <row r="5773" spans="9:11">
      <c r="I5773" t="str">
        <f t="shared" si="90"/>
        <v>19000100</v>
      </c>
      <c r="K5773" s="243"/>
    </row>
    <row r="5774" spans="9:11">
      <c r="I5774" t="str">
        <f t="shared" si="90"/>
        <v>19000100</v>
      </c>
      <c r="K5774" s="243"/>
    </row>
    <row r="5775" spans="9:11">
      <c r="I5775" t="str">
        <f t="shared" si="90"/>
        <v>19000100</v>
      </c>
      <c r="K5775" s="243"/>
    </row>
    <row r="5776" spans="9:11">
      <c r="I5776" t="str">
        <f t="shared" si="90"/>
        <v>19000100</v>
      </c>
      <c r="K5776" s="243"/>
    </row>
    <row r="5777" spans="9:11">
      <c r="I5777" t="str">
        <f t="shared" si="90"/>
        <v>19000100</v>
      </c>
      <c r="K5777" s="243"/>
    </row>
    <row r="5778" spans="9:11">
      <c r="I5778" t="str">
        <f t="shared" si="90"/>
        <v>19000100</v>
      </c>
      <c r="K5778" s="243"/>
    </row>
    <row r="5779" spans="9:11">
      <c r="I5779" t="str">
        <f t="shared" si="90"/>
        <v>19000100</v>
      </c>
      <c r="K5779" s="243"/>
    </row>
    <row r="5780" spans="9:11">
      <c r="I5780" t="str">
        <f t="shared" si="90"/>
        <v>19000100</v>
      </c>
      <c r="K5780" s="243"/>
    </row>
    <row r="5781" spans="9:11">
      <c r="I5781" t="str">
        <f t="shared" si="90"/>
        <v>19000100</v>
      </c>
      <c r="K5781" s="243"/>
    </row>
    <row r="5782" spans="9:11">
      <c r="I5782" t="str">
        <f t="shared" si="90"/>
        <v>19000100</v>
      </c>
      <c r="K5782" s="243"/>
    </row>
    <row r="5783" spans="9:11">
      <c r="I5783" t="str">
        <f t="shared" si="90"/>
        <v>19000100</v>
      </c>
      <c r="K5783" s="243"/>
    </row>
    <row r="5784" spans="9:11">
      <c r="I5784" t="str">
        <f t="shared" si="90"/>
        <v>19000100</v>
      </c>
      <c r="K5784" s="243"/>
    </row>
    <row r="5785" spans="9:11">
      <c r="I5785" t="str">
        <f t="shared" si="90"/>
        <v>19000100</v>
      </c>
      <c r="K5785" s="243"/>
    </row>
    <row r="5786" spans="9:11">
      <c r="I5786" t="str">
        <f t="shared" si="90"/>
        <v>19000100</v>
      </c>
      <c r="K5786" s="243"/>
    </row>
    <row r="5787" spans="9:11">
      <c r="I5787" t="str">
        <f t="shared" si="90"/>
        <v>19000100</v>
      </c>
      <c r="K5787" s="243"/>
    </row>
    <row r="5788" spans="9:11">
      <c r="I5788" t="str">
        <f t="shared" si="90"/>
        <v>19000100</v>
      </c>
      <c r="K5788" s="243"/>
    </row>
    <row r="5789" spans="9:11">
      <c r="I5789" t="str">
        <f t="shared" si="90"/>
        <v>19000100</v>
      </c>
      <c r="K5789" s="243"/>
    </row>
    <row r="5790" spans="9:11">
      <c r="I5790" t="str">
        <f t="shared" si="90"/>
        <v>19000100</v>
      </c>
      <c r="K5790" s="243"/>
    </row>
    <row r="5791" spans="9:11">
      <c r="I5791" t="str">
        <f t="shared" si="90"/>
        <v>19000100</v>
      </c>
      <c r="K5791" s="243"/>
    </row>
    <row r="5792" spans="9:11">
      <c r="I5792" t="str">
        <f t="shared" si="90"/>
        <v>19000100</v>
      </c>
      <c r="K5792" s="243"/>
    </row>
    <row r="5793" spans="9:11">
      <c r="I5793" t="str">
        <f t="shared" si="90"/>
        <v>19000100</v>
      </c>
      <c r="K5793" s="243"/>
    </row>
    <row r="5794" spans="9:11">
      <c r="I5794" t="str">
        <f t="shared" si="90"/>
        <v>19000100</v>
      </c>
      <c r="K5794" s="243"/>
    </row>
    <row r="5795" spans="9:11">
      <c r="I5795" t="str">
        <f t="shared" si="90"/>
        <v>19000100</v>
      </c>
      <c r="K5795" s="243"/>
    </row>
    <row r="5796" spans="9:11">
      <c r="I5796" t="str">
        <f t="shared" si="90"/>
        <v>19000100</v>
      </c>
      <c r="K5796" s="243"/>
    </row>
    <row r="5797" spans="9:11">
      <c r="I5797" t="str">
        <f t="shared" si="90"/>
        <v>19000100</v>
      </c>
      <c r="K5797" s="243"/>
    </row>
    <row r="5798" spans="9:11">
      <c r="I5798" t="str">
        <f t="shared" si="90"/>
        <v>19000100</v>
      </c>
      <c r="K5798" s="243"/>
    </row>
    <row r="5799" spans="9:11">
      <c r="I5799" t="str">
        <f t="shared" si="90"/>
        <v>19000100</v>
      </c>
      <c r="K5799" s="243"/>
    </row>
    <row r="5800" spans="9:11">
      <c r="I5800" t="str">
        <f t="shared" si="90"/>
        <v>19000100</v>
      </c>
      <c r="K5800" s="243"/>
    </row>
    <row r="5801" spans="9:11">
      <c r="I5801" t="str">
        <f t="shared" si="90"/>
        <v>19000100</v>
      </c>
      <c r="K5801" s="243"/>
    </row>
    <row r="5802" spans="9:11">
      <c r="I5802" t="str">
        <f t="shared" si="90"/>
        <v>19000100</v>
      </c>
      <c r="K5802" s="243"/>
    </row>
    <row r="5803" spans="9:11">
      <c r="I5803" t="str">
        <f t="shared" si="90"/>
        <v>19000100</v>
      </c>
      <c r="K5803" s="243"/>
    </row>
    <row r="5804" spans="9:11">
      <c r="I5804" t="str">
        <f t="shared" si="90"/>
        <v>19000100</v>
      </c>
      <c r="K5804" s="243"/>
    </row>
    <row r="5805" spans="9:11">
      <c r="I5805" t="str">
        <f t="shared" si="90"/>
        <v>19000100</v>
      </c>
      <c r="K5805" s="243"/>
    </row>
    <row r="5806" spans="9:11">
      <c r="I5806" t="str">
        <f t="shared" si="90"/>
        <v>19000100</v>
      </c>
      <c r="K5806" s="243"/>
    </row>
    <row r="5807" spans="9:11">
      <c r="I5807" t="str">
        <f t="shared" si="90"/>
        <v>19000100</v>
      </c>
      <c r="K5807" s="243"/>
    </row>
    <row r="5808" spans="9:11">
      <c r="I5808" t="str">
        <f t="shared" si="90"/>
        <v>19000100</v>
      </c>
      <c r="K5808" s="243"/>
    </row>
    <row r="5809" spans="9:11">
      <c r="I5809" t="str">
        <f t="shared" si="90"/>
        <v>19000100</v>
      </c>
      <c r="K5809" s="243"/>
    </row>
    <row r="5810" spans="9:11">
      <c r="I5810" t="str">
        <f t="shared" si="90"/>
        <v>19000100</v>
      </c>
      <c r="K5810" s="243"/>
    </row>
    <row r="5811" spans="9:11">
      <c r="I5811" t="str">
        <f t="shared" si="90"/>
        <v>19000100</v>
      </c>
      <c r="K5811" s="243"/>
    </row>
    <row r="5812" spans="9:11">
      <c r="I5812" t="str">
        <f t="shared" si="90"/>
        <v>19000100</v>
      </c>
      <c r="K5812" s="243"/>
    </row>
    <row r="5813" spans="9:11">
      <c r="I5813" t="str">
        <f t="shared" si="90"/>
        <v>19000100</v>
      </c>
      <c r="K5813" s="243"/>
    </row>
    <row r="5814" spans="9:11">
      <c r="I5814" t="str">
        <f t="shared" si="90"/>
        <v>19000100</v>
      </c>
      <c r="K5814" s="243"/>
    </row>
    <row r="5815" spans="9:11">
      <c r="I5815" t="str">
        <f t="shared" si="90"/>
        <v>19000100</v>
      </c>
      <c r="K5815" s="243"/>
    </row>
    <row r="5816" spans="9:11">
      <c r="I5816" t="str">
        <f t="shared" si="90"/>
        <v>19000100</v>
      </c>
      <c r="K5816" s="243"/>
    </row>
    <row r="5817" spans="9:11">
      <c r="I5817" t="str">
        <f t="shared" si="90"/>
        <v>19000100</v>
      </c>
      <c r="K5817" s="243"/>
    </row>
    <row r="5818" spans="9:11">
      <c r="I5818" t="str">
        <f t="shared" si="90"/>
        <v>19000100</v>
      </c>
      <c r="K5818" s="243"/>
    </row>
    <row r="5819" spans="9:11">
      <c r="I5819" t="str">
        <f t="shared" si="90"/>
        <v>19000100</v>
      </c>
      <c r="K5819" s="243"/>
    </row>
    <row r="5820" spans="9:11">
      <c r="I5820" t="str">
        <f t="shared" si="90"/>
        <v>19000100</v>
      </c>
      <c r="K5820" s="243"/>
    </row>
    <row r="5821" spans="9:11">
      <c r="I5821" t="str">
        <f t="shared" si="90"/>
        <v>19000100</v>
      </c>
      <c r="K5821" s="243"/>
    </row>
    <row r="5822" spans="9:11">
      <c r="I5822" t="str">
        <f t="shared" si="90"/>
        <v>19000100</v>
      </c>
      <c r="K5822" s="243"/>
    </row>
    <row r="5823" spans="9:11">
      <c r="I5823" t="str">
        <f t="shared" si="90"/>
        <v>19000100</v>
      </c>
      <c r="K5823" s="243"/>
    </row>
    <row r="5824" spans="9:11">
      <c r="I5824" t="str">
        <f t="shared" si="90"/>
        <v>19000100</v>
      </c>
      <c r="K5824" s="243"/>
    </row>
    <row r="5825" spans="9:11">
      <c r="I5825" t="str">
        <f t="shared" si="90"/>
        <v>19000100</v>
      </c>
      <c r="K5825" s="243"/>
    </row>
    <row r="5826" spans="9:11">
      <c r="I5826" t="str">
        <f t="shared" ref="I5826:I5889" si="91">TEXT(F5826,"yyyymmdd")</f>
        <v>19000100</v>
      </c>
      <c r="K5826" s="243"/>
    </row>
    <row r="5827" spans="9:11">
      <c r="I5827" t="str">
        <f t="shared" si="91"/>
        <v>19000100</v>
      </c>
      <c r="K5827" s="243"/>
    </row>
    <row r="5828" spans="9:11">
      <c r="I5828" t="str">
        <f t="shared" si="91"/>
        <v>19000100</v>
      </c>
      <c r="K5828" s="243"/>
    </row>
    <row r="5829" spans="9:11">
      <c r="I5829" t="str">
        <f t="shared" si="91"/>
        <v>19000100</v>
      </c>
      <c r="K5829" s="243"/>
    </row>
    <row r="5830" spans="9:11">
      <c r="I5830" t="str">
        <f t="shared" si="91"/>
        <v>19000100</v>
      </c>
      <c r="K5830" s="243"/>
    </row>
    <row r="5831" spans="9:11">
      <c r="I5831" t="str">
        <f t="shared" si="91"/>
        <v>19000100</v>
      </c>
      <c r="K5831" s="243"/>
    </row>
    <row r="5832" spans="9:11">
      <c r="I5832" t="str">
        <f t="shared" si="91"/>
        <v>19000100</v>
      </c>
      <c r="K5832" s="243"/>
    </row>
    <row r="5833" spans="9:11">
      <c r="I5833" t="str">
        <f t="shared" si="91"/>
        <v>19000100</v>
      </c>
      <c r="K5833" s="243"/>
    </row>
    <row r="5834" spans="9:11">
      <c r="I5834" t="str">
        <f t="shared" si="91"/>
        <v>19000100</v>
      </c>
      <c r="K5834" s="243"/>
    </row>
    <row r="5835" spans="9:11">
      <c r="I5835" t="str">
        <f t="shared" si="91"/>
        <v>19000100</v>
      </c>
      <c r="K5835" s="243"/>
    </row>
    <row r="5836" spans="9:11">
      <c r="I5836" t="str">
        <f t="shared" si="91"/>
        <v>19000100</v>
      </c>
      <c r="K5836" s="243"/>
    </row>
    <row r="5837" spans="9:11">
      <c r="I5837" t="str">
        <f t="shared" si="91"/>
        <v>19000100</v>
      </c>
      <c r="K5837" s="243"/>
    </row>
    <row r="5838" spans="9:11">
      <c r="I5838" t="str">
        <f t="shared" si="91"/>
        <v>19000100</v>
      </c>
      <c r="K5838" s="243"/>
    </row>
    <row r="5839" spans="9:11">
      <c r="I5839" t="str">
        <f t="shared" si="91"/>
        <v>19000100</v>
      </c>
      <c r="K5839" s="243"/>
    </row>
    <row r="5840" spans="9:11">
      <c r="I5840" t="str">
        <f t="shared" si="91"/>
        <v>19000100</v>
      </c>
      <c r="K5840" s="243"/>
    </row>
    <row r="5841" spans="9:11">
      <c r="I5841" t="str">
        <f t="shared" si="91"/>
        <v>19000100</v>
      </c>
      <c r="K5841" s="243"/>
    </row>
    <row r="5842" spans="9:11">
      <c r="I5842" t="str">
        <f t="shared" si="91"/>
        <v>19000100</v>
      </c>
      <c r="K5842" s="243"/>
    </row>
    <row r="5843" spans="9:11">
      <c r="I5843" t="str">
        <f t="shared" si="91"/>
        <v>19000100</v>
      </c>
      <c r="K5843" s="243"/>
    </row>
    <row r="5844" spans="9:11">
      <c r="I5844" t="str">
        <f t="shared" si="91"/>
        <v>19000100</v>
      </c>
      <c r="K5844" s="243"/>
    </row>
    <row r="5845" spans="9:11">
      <c r="I5845" t="str">
        <f t="shared" si="91"/>
        <v>19000100</v>
      </c>
      <c r="K5845" s="243"/>
    </row>
    <row r="5846" spans="9:11">
      <c r="I5846" t="str">
        <f t="shared" si="91"/>
        <v>19000100</v>
      </c>
      <c r="K5846" s="243"/>
    </row>
    <row r="5847" spans="9:11">
      <c r="I5847" t="str">
        <f t="shared" si="91"/>
        <v>19000100</v>
      </c>
      <c r="K5847" s="243"/>
    </row>
    <row r="5848" spans="9:11">
      <c r="I5848" t="str">
        <f t="shared" si="91"/>
        <v>19000100</v>
      </c>
      <c r="K5848" s="243"/>
    </row>
    <row r="5849" spans="9:11">
      <c r="I5849" t="str">
        <f t="shared" si="91"/>
        <v>19000100</v>
      </c>
      <c r="K5849" s="243"/>
    </row>
    <row r="5850" spans="9:11">
      <c r="I5850" t="str">
        <f t="shared" si="91"/>
        <v>19000100</v>
      </c>
      <c r="K5850" s="243"/>
    </row>
    <row r="5851" spans="9:11">
      <c r="I5851" t="str">
        <f t="shared" si="91"/>
        <v>19000100</v>
      </c>
      <c r="K5851" s="243"/>
    </row>
    <row r="5852" spans="9:11">
      <c r="I5852" t="str">
        <f t="shared" si="91"/>
        <v>19000100</v>
      </c>
      <c r="K5852" s="243"/>
    </row>
    <row r="5853" spans="9:11">
      <c r="I5853" t="str">
        <f t="shared" si="91"/>
        <v>19000100</v>
      </c>
      <c r="K5853" s="243"/>
    </row>
    <row r="5854" spans="9:11">
      <c r="I5854" t="str">
        <f t="shared" si="91"/>
        <v>19000100</v>
      </c>
      <c r="K5854" s="243"/>
    </row>
    <row r="5855" spans="9:11">
      <c r="I5855" t="str">
        <f t="shared" si="91"/>
        <v>19000100</v>
      </c>
      <c r="K5855" s="243"/>
    </row>
    <row r="5856" spans="9:11">
      <c r="I5856" t="str">
        <f t="shared" si="91"/>
        <v>19000100</v>
      </c>
      <c r="K5856" s="243"/>
    </row>
    <row r="5857" spans="9:11">
      <c r="I5857" t="str">
        <f t="shared" si="91"/>
        <v>19000100</v>
      </c>
      <c r="K5857" s="243"/>
    </row>
    <row r="5858" spans="9:11">
      <c r="I5858" t="str">
        <f t="shared" si="91"/>
        <v>19000100</v>
      </c>
      <c r="K5858" s="243"/>
    </row>
    <row r="5859" spans="9:11">
      <c r="I5859" t="str">
        <f t="shared" si="91"/>
        <v>19000100</v>
      </c>
      <c r="K5859" s="243"/>
    </row>
    <row r="5860" spans="9:11">
      <c r="I5860" t="str">
        <f t="shared" si="91"/>
        <v>19000100</v>
      </c>
      <c r="K5860" s="243"/>
    </row>
    <row r="5861" spans="9:11">
      <c r="I5861" t="str">
        <f t="shared" si="91"/>
        <v>19000100</v>
      </c>
      <c r="K5861" s="243"/>
    </row>
    <row r="5862" spans="9:11">
      <c r="I5862" t="str">
        <f t="shared" si="91"/>
        <v>19000100</v>
      </c>
      <c r="K5862" s="243"/>
    </row>
    <row r="5863" spans="9:11">
      <c r="I5863" t="str">
        <f t="shared" si="91"/>
        <v>19000100</v>
      </c>
      <c r="K5863" s="243"/>
    </row>
    <row r="5864" spans="9:11">
      <c r="I5864" t="str">
        <f t="shared" si="91"/>
        <v>19000100</v>
      </c>
      <c r="K5864" s="243"/>
    </row>
    <row r="5865" spans="9:11">
      <c r="I5865" t="str">
        <f t="shared" si="91"/>
        <v>19000100</v>
      </c>
      <c r="K5865" s="243"/>
    </row>
    <row r="5866" spans="9:11">
      <c r="I5866" t="str">
        <f t="shared" si="91"/>
        <v>19000100</v>
      </c>
      <c r="K5866" s="243"/>
    </row>
    <row r="5867" spans="9:11">
      <c r="I5867" t="str">
        <f t="shared" si="91"/>
        <v>19000100</v>
      </c>
      <c r="K5867" s="243"/>
    </row>
    <row r="5868" spans="9:11">
      <c r="I5868" t="str">
        <f t="shared" si="91"/>
        <v>19000100</v>
      </c>
      <c r="K5868" s="243"/>
    </row>
    <row r="5869" spans="9:11">
      <c r="I5869" t="str">
        <f t="shared" si="91"/>
        <v>19000100</v>
      </c>
      <c r="K5869" s="243"/>
    </row>
    <row r="5870" spans="9:11">
      <c r="I5870" t="str">
        <f t="shared" si="91"/>
        <v>19000100</v>
      </c>
      <c r="K5870" s="243"/>
    </row>
    <row r="5871" spans="9:11">
      <c r="I5871" t="str">
        <f t="shared" si="91"/>
        <v>19000100</v>
      </c>
      <c r="K5871" s="243"/>
    </row>
    <row r="5872" spans="9:11">
      <c r="I5872" t="str">
        <f t="shared" si="91"/>
        <v>19000100</v>
      </c>
      <c r="K5872" s="243"/>
    </row>
    <row r="5873" spans="9:11">
      <c r="I5873" t="str">
        <f t="shared" si="91"/>
        <v>19000100</v>
      </c>
      <c r="K5873" s="243"/>
    </row>
    <row r="5874" spans="9:11">
      <c r="I5874" t="str">
        <f t="shared" si="91"/>
        <v>19000100</v>
      </c>
      <c r="K5874" s="243"/>
    </row>
    <row r="5875" spans="9:11">
      <c r="I5875" t="str">
        <f t="shared" si="91"/>
        <v>19000100</v>
      </c>
      <c r="K5875" s="243"/>
    </row>
    <row r="5876" spans="9:11">
      <c r="I5876" t="str">
        <f t="shared" si="91"/>
        <v>19000100</v>
      </c>
      <c r="K5876" s="243"/>
    </row>
    <row r="5877" spans="9:11">
      <c r="I5877" t="str">
        <f t="shared" si="91"/>
        <v>19000100</v>
      </c>
      <c r="K5877" s="243"/>
    </row>
    <row r="5878" spans="9:11">
      <c r="I5878" t="str">
        <f t="shared" si="91"/>
        <v>19000100</v>
      </c>
      <c r="K5878" s="243"/>
    </row>
    <row r="5879" spans="9:11">
      <c r="I5879" t="str">
        <f t="shared" si="91"/>
        <v>19000100</v>
      </c>
      <c r="K5879" s="243"/>
    </row>
    <row r="5880" spans="9:11">
      <c r="I5880" t="str">
        <f t="shared" si="91"/>
        <v>19000100</v>
      </c>
      <c r="K5880" s="243"/>
    </row>
    <row r="5881" spans="9:11">
      <c r="I5881" t="str">
        <f t="shared" si="91"/>
        <v>19000100</v>
      </c>
      <c r="K5881" s="243"/>
    </row>
    <row r="5882" spans="9:11">
      <c r="I5882" t="str">
        <f t="shared" si="91"/>
        <v>19000100</v>
      </c>
      <c r="K5882" s="243"/>
    </row>
    <row r="5883" spans="9:11">
      <c r="I5883" t="str">
        <f t="shared" si="91"/>
        <v>19000100</v>
      </c>
      <c r="K5883" s="243"/>
    </row>
    <row r="5884" spans="9:11">
      <c r="I5884" t="str">
        <f t="shared" si="91"/>
        <v>19000100</v>
      </c>
      <c r="K5884" s="243"/>
    </row>
    <row r="5885" spans="9:11">
      <c r="I5885" t="str">
        <f t="shared" si="91"/>
        <v>19000100</v>
      </c>
      <c r="K5885" s="243"/>
    </row>
    <row r="5886" spans="9:11">
      <c r="I5886" t="str">
        <f t="shared" si="91"/>
        <v>19000100</v>
      </c>
      <c r="K5886" s="243"/>
    </row>
    <row r="5887" spans="9:11">
      <c r="I5887" t="str">
        <f t="shared" si="91"/>
        <v>19000100</v>
      </c>
      <c r="K5887" s="243"/>
    </row>
    <row r="5888" spans="9:11">
      <c r="I5888" t="str">
        <f t="shared" si="91"/>
        <v>19000100</v>
      </c>
      <c r="K5888" s="243"/>
    </row>
    <row r="5889" spans="9:11">
      <c r="I5889" t="str">
        <f t="shared" si="91"/>
        <v>19000100</v>
      </c>
      <c r="K5889" s="243"/>
    </row>
    <row r="5890" spans="9:11">
      <c r="I5890" t="str">
        <f t="shared" ref="I5890:I5953" si="92">TEXT(F5890,"yyyymmdd")</f>
        <v>19000100</v>
      </c>
      <c r="K5890" s="243"/>
    </row>
    <row r="5891" spans="9:11">
      <c r="I5891" t="str">
        <f t="shared" si="92"/>
        <v>19000100</v>
      </c>
      <c r="K5891" s="243"/>
    </row>
    <row r="5892" spans="9:11">
      <c r="I5892" t="str">
        <f t="shared" si="92"/>
        <v>19000100</v>
      </c>
      <c r="K5892" s="243"/>
    </row>
    <row r="5893" spans="9:11">
      <c r="I5893" t="str">
        <f t="shared" si="92"/>
        <v>19000100</v>
      </c>
      <c r="K5893" s="243"/>
    </row>
    <row r="5894" spans="9:11">
      <c r="I5894" t="str">
        <f t="shared" si="92"/>
        <v>19000100</v>
      </c>
      <c r="K5894" s="243"/>
    </row>
    <row r="5895" spans="9:11">
      <c r="I5895" t="str">
        <f t="shared" si="92"/>
        <v>19000100</v>
      </c>
      <c r="K5895" s="243"/>
    </row>
    <row r="5896" spans="9:11">
      <c r="I5896" t="str">
        <f t="shared" si="92"/>
        <v>19000100</v>
      </c>
      <c r="K5896" s="243"/>
    </row>
    <row r="5897" spans="9:11">
      <c r="I5897" t="str">
        <f t="shared" si="92"/>
        <v>19000100</v>
      </c>
      <c r="K5897" s="243"/>
    </row>
    <row r="5898" spans="9:11">
      <c r="I5898" t="str">
        <f t="shared" si="92"/>
        <v>19000100</v>
      </c>
      <c r="K5898" s="243"/>
    </row>
    <row r="5899" spans="9:11">
      <c r="I5899" t="str">
        <f t="shared" si="92"/>
        <v>19000100</v>
      </c>
      <c r="K5899" s="243"/>
    </row>
    <row r="5900" spans="9:11">
      <c r="I5900" t="str">
        <f t="shared" si="92"/>
        <v>19000100</v>
      </c>
      <c r="K5900" s="243"/>
    </row>
    <row r="5901" spans="9:11">
      <c r="I5901" t="str">
        <f t="shared" si="92"/>
        <v>19000100</v>
      </c>
      <c r="K5901" s="243"/>
    </row>
    <row r="5902" spans="9:11">
      <c r="I5902" t="str">
        <f t="shared" si="92"/>
        <v>19000100</v>
      </c>
      <c r="K5902" s="243"/>
    </row>
    <row r="5903" spans="9:11">
      <c r="I5903" t="str">
        <f t="shared" si="92"/>
        <v>19000100</v>
      </c>
      <c r="K5903" s="243"/>
    </row>
    <row r="5904" spans="9:11">
      <c r="I5904" t="str">
        <f t="shared" si="92"/>
        <v>19000100</v>
      </c>
      <c r="K5904" s="243"/>
    </row>
    <row r="5905" spans="9:11">
      <c r="I5905" t="str">
        <f t="shared" si="92"/>
        <v>19000100</v>
      </c>
      <c r="K5905" s="243"/>
    </row>
    <row r="5906" spans="9:11">
      <c r="I5906" t="str">
        <f t="shared" si="92"/>
        <v>19000100</v>
      </c>
      <c r="K5906" s="243"/>
    </row>
    <row r="5907" spans="9:11">
      <c r="I5907" t="str">
        <f t="shared" si="92"/>
        <v>19000100</v>
      </c>
      <c r="K5907" s="243"/>
    </row>
    <row r="5908" spans="9:11">
      <c r="I5908" t="str">
        <f t="shared" si="92"/>
        <v>19000100</v>
      </c>
      <c r="K5908" s="243"/>
    </row>
    <row r="5909" spans="9:11">
      <c r="I5909" t="str">
        <f t="shared" si="92"/>
        <v>19000100</v>
      </c>
      <c r="K5909" s="243"/>
    </row>
    <row r="5910" spans="9:11">
      <c r="I5910" t="str">
        <f t="shared" si="92"/>
        <v>19000100</v>
      </c>
      <c r="K5910" s="243"/>
    </row>
    <row r="5911" spans="9:11">
      <c r="I5911" t="str">
        <f t="shared" si="92"/>
        <v>19000100</v>
      </c>
      <c r="K5911" s="243"/>
    </row>
    <row r="5912" spans="9:11">
      <c r="I5912" t="str">
        <f t="shared" si="92"/>
        <v>19000100</v>
      </c>
      <c r="K5912" s="243"/>
    </row>
    <row r="5913" spans="9:11">
      <c r="I5913" t="str">
        <f t="shared" si="92"/>
        <v>19000100</v>
      </c>
      <c r="K5913" s="243"/>
    </row>
    <row r="5914" spans="9:11">
      <c r="I5914" t="str">
        <f t="shared" si="92"/>
        <v>19000100</v>
      </c>
      <c r="K5914" s="243"/>
    </row>
    <row r="5915" spans="9:11">
      <c r="I5915" t="str">
        <f t="shared" si="92"/>
        <v>19000100</v>
      </c>
      <c r="K5915" s="243"/>
    </row>
    <row r="5916" spans="9:11">
      <c r="I5916" t="str">
        <f t="shared" si="92"/>
        <v>19000100</v>
      </c>
      <c r="K5916" s="243"/>
    </row>
    <row r="5917" spans="9:11">
      <c r="I5917" t="str">
        <f t="shared" si="92"/>
        <v>19000100</v>
      </c>
      <c r="K5917" s="243"/>
    </row>
    <row r="5918" spans="9:11">
      <c r="I5918" t="str">
        <f t="shared" si="92"/>
        <v>19000100</v>
      </c>
      <c r="K5918" s="243"/>
    </row>
    <row r="5919" spans="9:11">
      <c r="I5919" t="str">
        <f t="shared" si="92"/>
        <v>19000100</v>
      </c>
      <c r="K5919" s="243"/>
    </row>
    <row r="5920" spans="9:11">
      <c r="I5920" t="str">
        <f t="shared" si="92"/>
        <v>19000100</v>
      </c>
      <c r="K5920" s="243"/>
    </row>
    <row r="5921" spans="9:11">
      <c r="I5921" t="str">
        <f t="shared" si="92"/>
        <v>19000100</v>
      </c>
      <c r="K5921" s="243"/>
    </row>
    <row r="5922" spans="9:11">
      <c r="I5922" t="str">
        <f t="shared" si="92"/>
        <v>19000100</v>
      </c>
      <c r="K5922" s="243"/>
    </row>
    <row r="5923" spans="9:11">
      <c r="I5923" t="str">
        <f t="shared" si="92"/>
        <v>19000100</v>
      </c>
      <c r="K5923" s="243"/>
    </row>
    <row r="5924" spans="9:11">
      <c r="I5924" t="str">
        <f t="shared" si="92"/>
        <v>19000100</v>
      </c>
      <c r="K5924" s="243"/>
    </row>
    <row r="5925" spans="9:11">
      <c r="I5925" t="str">
        <f t="shared" si="92"/>
        <v>19000100</v>
      </c>
      <c r="K5925" s="243"/>
    </row>
    <row r="5926" spans="9:11">
      <c r="I5926" t="str">
        <f t="shared" si="92"/>
        <v>19000100</v>
      </c>
      <c r="K5926" s="243"/>
    </row>
    <row r="5927" spans="9:11">
      <c r="I5927" t="str">
        <f t="shared" si="92"/>
        <v>19000100</v>
      </c>
      <c r="K5927" s="243"/>
    </row>
    <row r="5928" spans="9:11">
      <c r="I5928" t="str">
        <f t="shared" si="92"/>
        <v>19000100</v>
      </c>
      <c r="K5928" s="243"/>
    </row>
    <row r="5929" spans="9:11">
      <c r="I5929" t="str">
        <f t="shared" si="92"/>
        <v>19000100</v>
      </c>
      <c r="K5929" s="243"/>
    </row>
    <row r="5930" spans="9:11">
      <c r="I5930" t="str">
        <f t="shared" si="92"/>
        <v>19000100</v>
      </c>
      <c r="K5930" s="243"/>
    </row>
    <row r="5931" spans="9:11">
      <c r="I5931" t="str">
        <f t="shared" si="92"/>
        <v>19000100</v>
      </c>
      <c r="K5931" s="243"/>
    </row>
    <row r="5932" spans="9:11">
      <c r="I5932" t="str">
        <f t="shared" si="92"/>
        <v>19000100</v>
      </c>
      <c r="K5932" s="243"/>
    </row>
    <row r="5933" spans="9:11">
      <c r="I5933" t="str">
        <f t="shared" si="92"/>
        <v>19000100</v>
      </c>
      <c r="K5933" s="243"/>
    </row>
    <row r="5934" spans="9:11">
      <c r="I5934" t="str">
        <f t="shared" si="92"/>
        <v>19000100</v>
      </c>
      <c r="K5934" s="243"/>
    </row>
    <row r="5935" spans="9:11">
      <c r="I5935" t="str">
        <f t="shared" si="92"/>
        <v>19000100</v>
      </c>
      <c r="K5935" s="243"/>
    </row>
    <row r="5936" spans="9:11">
      <c r="I5936" t="str">
        <f t="shared" si="92"/>
        <v>19000100</v>
      </c>
      <c r="K5936" s="243"/>
    </row>
    <row r="5937" spans="9:11">
      <c r="I5937" t="str">
        <f t="shared" si="92"/>
        <v>19000100</v>
      </c>
      <c r="K5937" s="243"/>
    </row>
    <row r="5938" spans="9:11">
      <c r="I5938" t="str">
        <f t="shared" si="92"/>
        <v>19000100</v>
      </c>
      <c r="K5938" s="243"/>
    </row>
    <row r="5939" spans="9:11">
      <c r="I5939" t="str">
        <f t="shared" si="92"/>
        <v>19000100</v>
      </c>
      <c r="K5939" s="243"/>
    </row>
    <row r="5940" spans="9:11">
      <c r="I5940" t="str">
        <f t="shared" si="92"/>
        <v>19000100</v>
      </c>
      <c r="K5940" s="243"/>
    </row>
    <row r="5941" spans="9:11">
      <c r="I5941" t="str">
        <f t="shared" si="92"/>
        <v>19000100</v>
      </c>
      <c r="K5941" s="243"/>
    </row>
    <row r="5942" spans="9:11">
      <c r="I5942" t="str">
        <f t="shared" si="92"/>
        <v>19000100</v>
      </c>
      <c r="K5942" s="243"/>
    </row>
    <row r="5943" spans="9:11">
      <c r="I5943" t="str">
        <f t="shared" si="92"/>
        <v>19000100</v>
      </c>
      <c r="K5943" s="243"/>
    </row>
    <row r="5944" spans="9:11">
      <c r="I5944" t="str">
        <f t="shared" si="92"/>
        <v>19000100</v>
      </c>
      <c r="K5944" s="243"/>
    </row>
    <row r="5945" spans="9:11">
      <c r="I5945" t="str">
        <f t="shared" si="92"/>
        <v>19000100</v>
      </c>
      <c r="K5945" s="243"/>
    </row>
    <row r="5946" spans="9:11">
      <c r="I5946" t="str">
        <f t="shared" si="92"/>
        <v>19000100</v>
      </c>
      <c r="K5946" s="243"/>
    </row>
    <row r="5947" spans="9:11">
      <c r="I5947" t="str">
        <f t="shared" si="92"/>
        <v>19000100</v>
      </c>
      <c r="K5947" s="243"/>
    </row>
    <row r="5948" spans="9:11">
      <c r="I5948" t="str">
        <f t="shared" si="92"/>
        <v>19000100</v>
      </c>
      <c r="K5948" s="243"/>
    </row>
    <row r="5949" spans="9:11">
      <c r="I5949" t="str">
        <f t="shared" si="92"/>
        <v>19000100</v>
      </c>
      <c r="K5949" s="243"/>
    </row>
    <row r="5950" spans="9:11">
      <c r="I5950" t="str">
        <f t="shared" si="92"/>
        <v>19000100</v>
      </c>
      <c r="K5950" s="243"/>
    </row>
    <row r="5951" spans="9:11">
      <c r="I5951" t="str">
        <f t="shared" si="92"/>
        <v>19000100</v>
      </c>
      <c r="K5951" s="243"/>
    </row>
    <row r="5952" spans="9:11">
      <c r="I5952" t="str">
        <f t="shared" si="92"/>
        <v>19000100</v>
      </c>
      <c r="K5952" s="243"/>
    </row>
    <row r="5953" spans="9:11">
      <c r="I5953" t="str">
        <f t="shared" si="92"/>
        <v>19000100</v>
      </c>
      <c r="K5953" s="243"/>
    </row>
    <row r="5954" spans="9:11">
      <c r="I5954" t="str">
        <f t="shared" ref="I5954:I6017" si="93">TEXT(F5954,"yyyymmdd")</f>
        <v>19000100</v>
      </c>
      <c r="K5954" s="243"/>
    </row>
    <row r="5955" spans="9:11">
      <c r="I5955" t="str">
        <f t="shared" si="93"/>
        <v>19000100</v>
      </c>
      <c r="K5955" s="243"/>
    </row>
    <row r="5956" spans="9:11">
      <c r="I5956" t="str">
        <f t="shared" si="93"/>
        <v>19000100</v>
      </c>
      <c r="K5956" s="243"/>
    </row>
    <row r="5957" spans="9:11">
      <c r="I5957" t="str">
        <f t="shared" si="93"/>
        <v>19000100</v>
      </c>
      <c r="K5957" s="243"/>
    </row>
    <row r="5958" spans="9:11">
      <c r="I5958" t="str">
        <f t="shared" si="93"/>
        <v>19000100</v>
      </c>
      <c r="K5958" s="243"/>
    </row>
    <row r="5959" spans="9:11">
      <c r="I5959" t="str">
        <f t="shared" si="93"/>
        <v>19000100</v>
      </c>
      <c r="K5959" s="243"/>
    </row>
    <row r="5960" spans="9:11">
      <c r="I5960" t="str">
        <f t="shared" si="93"/>
        <v>19000100</v>
      </c>
      <c r="K5960" s="243"/>
    </row>
    <row r="5961" spans="9:11">
      <c r="I5961" t="str">
        <f t="shared" si="93"/>
        <v>19000100</v>
      </c>
      <c r="K5961" s="243"/>
    </row>
    <row r="5962" spans="9:11">
      <c r="I5962" t="str">
        <f t="shared" si="93"/>
        <v>19000100</v>
      </c>
      <c r="K5962" s="243"/>
    </row>
    <row r="5963" spans="9:11">
      <c r="I5963" t="str">
        <f t="shared" si="93"/>
        <v>19000100</v>
      </c>
      <c r="K5963" s="243"/>
    </row>
    <row r="5964" spans="9:11">
      <c r="I5964" t="str">
        <f t="shared" si="93"/>
        <v>19000100</v>
      </c>
      <c r="K5964" s="243"/>
    </row>
    <row r="5965" spans="9:11">
      <c r="I5965" t="str">
        <f t="shared" si="93"/>
        <v>19000100</v>
      </c>
      <c r="K5965" s="243"/>
    </row>
    <row r="5966" spans="9:11">
      <c r="I5966" t="str">
        <f t="shared" si="93"/>
        <v>19000100</v>
      </c>
      <c r="K5966" s="243"/>
    </row>
    <row r="5967" spans="9:11">
      <c r="I5967" t="str">
        <f t="shared" si="93"/>
        <v>19000100</v>
      </c>
      <c r="K5967" s="243"/>
    </row>
    <row r="5968" spans="9:11">
      <c r="I5968" t="str">
        <f t="shared" si="93"/>
        <v>19000100</v>
      </c>
      <c r="K5968" s="243"/>
    </row>
    <row r="5969" spans="9:11">
      <c r="I5969" t="str">
        <f t="shared" si="93"/>
        <v>19000100</v>
      </c>
      <c r="K5969" s="243"/>
    </row>
    <row r="5970" spans="9:11">
      <c r="I5970" t="str">
        <f t="shared" si="93"/>
        <v>19000100</v>
      </c>
      <c r="K5970" s="243"/>
    </row>
    <row r="5971" spans="9:11">
      <c r="I5971" t="str">
        <f t="shared" si="93"/>
        <v>19000100</v>
      </c>
      <c r="K5971" s="243"/>
    </row>
    <row r="5972" spans="9:11">
      <c r="I5972" t="str">
        <f t="shared" si="93"/>
        <v>19000100</v>
      </c>
      <c r="K5972" s="243"/>
    </row>
    <row r="5973" spans="9:11">
      <c r="I5973" t="str">
        <f t="shared" si="93"/>
        <v>19000100</v>
      </c>
      <c r="K5973" s="243"/>
    </row>
    <row r="5974" spans="9:11">
      <c r="I5974" t="str">
        <f t="shared" si="93"/>
        <v>19000100</v>
      </c>
      <c r="K5974" s="243"/>
    </row>
    <row r="5975" spans="9:11">
      <c r="I5975" t="str">
        <f t="shared" si="93"/>
        <v>19000100</v>
      </c>
      <c r="K5975" s="243"/>
    </row>
    <row r="5976" spans="9:11">
      <c r="I5976" t="str">
        <f t="shared" si="93"/>
        <v>19000100</v>
      </c>
      <c r="K5976" s="243"/>
    </row>
    <row r="5977" spans="9:11">
      <c r="I5977" t="str">
        <f t="shared" si="93"/>
        <v>19000100</v>
      </c>
      <c r="K5977" s="243"/>
    </row>
    <row r="5978" spans="9:11">
      <c r="I5978" t="str">
        <f t="shared" si="93"/>
        <v>19000100</v>
      </c>
      <c r="K5978" s="243"/>
    </row>
    <row r="5979" spans="9:11">
      <c r="I5979" t="str">
        <f t="shared" si="93"/>
        <v>19000100</v>
      </c>
      <c r="K5979" s="243"/>
    </row>
    <row r="5980" spans="9:11">
      <c r="I5980" t="str">
        <f t="shared" si="93"/>
        <v>19000100</v>
      </c>
      <c r="K5980" s="243"/>
    </row>
    <row r="5981" spans="9:11">
      <c r="I5981" t="str">
        <f t="shared" si="93"/>
        <v>19000100</v>
      </c>
      <c r="K5981" s="243"/>
    </row>
    <row r="5982" spans="9:11">
      <c r="I5982" t="str">
        <f t="shared" si="93"/>
        <v>19000100</v>
      </c>
      <c r="K5982" s="243"/>
    </row>
    <row r="5983" spans="9:11">
      <c r="I5983" t="str">
        <f t="shared" si="93"/>
        <v>19000100</v>
      </c>
      <c r="K5983" s="243"/>
    </row>
    <row r="5984" spans="9:11">
      <c r="I5984" t="str">
        <f t="shared" si="93"/>
        <v>19000100</v>
      </c>
      <c r="K5984" s="243"/>
    </row>
    <row r="5985" spans="9:11">
      <c r="I5985" t="str">
        <f t="shared" si="93"/>
        <v>19000100</v>
      </c>
      <c r="K5985" s="243"/>
    </row>
    <row r="5986" spans="9:11">
      <c r="I5986" t="str">
        <f t="shared" si="93"/>
        <v>19000100</v>
      </c>
      <c r="K5986" s="243"/>
    </row>
    <row r="5987" spans="9:11">
      <c r="I5987" t="str">
        <f t="shared" si="93"/>
        <v>19000100</v>
      </c>
      <c r="K5987" s="243"/>
    </row>
    <row r="5988" spans="9:11">
      <c r="I5988" t="str">
        <f t="shared" si="93"/>
        <v>19000100</v>
      </c>
      <c r="K5988" s="243"/>
    </row>
    <row r="5989" spans="9:11">
      <c r="I5989" t="str">
        <f t="shared" si="93"/>
        <v>19000100</v>
      </c>
      <c r="K5989" s="243"/>
    </row>
    <row r="5990" spans="9:11">
      <c r="I5990" t="str">
        <f t="shared" si="93"/>
        <v>19000100</v>
      </c>
      <c r="K5990" s="243"/>
    </row>
    <row r="5991" spans="9:11">
      <c r="I5991" t="str">
        <f t="shared" si="93"/>
        <v>19000100</v>
      </c>
      <c r="K5991" s="243"/>
    </row>
    <row r="5992" spans="9:11">
      <c r="I5992" t="str">
        <f t="shared" si="93"/>
        <v>19000100</v>
      </c>
      <c r="K5992" s="243"/>
    </row>
    <row r="5993" spans="9:11">
      <c r="I5993" t="str">
        <f t="shared" si="93"/>
        <v>19000100</v>
      </c>
      <c r="K5993" s="243"/>
    </row>
    <row r="5994" spans="9:11">
      <c r="I5994" t="str">
        <f t="shared" si="93"/>
        <v>19000100</v>
      </c>
      <c r="K5994" s="243"/>
    </row>
    <row r="5995" spans="9:11">
      <c r="I5995" t="str">
        <f t="shared" si="93"/>
        <v>19000100</v>
      </c>
      <c r="K5995" s="243"/>
    </row>
    <row r="5996" spans="9:11">
      <c r="I5996" t="str">
        <f t="shared" si="93"/>
        <v>19000100</v>
      </c>
      <c r="K5996" s="243"/>
    </row>
    <row r="5997" spans="9:11">
      <c r="I5997" t="str">
        <f t="shared" si="93"/>
        <v>19000100</v>
      </c>
      <c r="K5997" s="243"/>
    </row>
    <row r="5998" spans="9:11">
      <c r="I5998" t="str">
        <f t="shared" si="93"/>
        <v>19000100</v>
      </c>
      <c r="K5998" s="243"/>
    </row>
    <row r="5999" spans="9:11">
      <c r="I5999" t="str">
        <f t="shared" si="93"/>
        <v>19000100</v>
      </c>
      <c r="K5999" s="243"/>
    </row>
    <row r="6000" spans="9:11">
      <c r="I6000" t="str">
        <f t="shared" si="93"/>
        <v>19000100</v>
      </c>
      <c r="K6000" s="243"/>
    </row>
    <row r="6001" spans="9:11">
      <c r="I6001" t="str">
        <f t="shared" si="93"/>
        <v>19000100</v>
      </c>
      <c r="K6001" s="243"/>
    </row>
    <row r="6002" spans="9:11">
      <c r="I6002" t="str">
        <f t="shared" si="93"/>
        <v>19000100</v>
      </c>
      <c r="K6002" s="243"/>
    </row>
    <row r="6003" spans="9:11">
      <c r="I6003" t="str">
        <f t="shared" si="93"/>
        <v>19000100</v>
      </c>
      <c r="K6003" s="243"/>
    </row>
    <row r="6004" spans="9:11">
      <c r="I6004" t="str">
        <f t="shared" si="93"/>
        <v>19000100</v>
      </c>
      <c r="K6004" s="243"/>
    </row>
    <row r="6005" spans="9:11">
      <c r="I6005" t="str">
        <f t="shared" si="93"/>
        <v>19000100</v>
      </c>
      <c r="K6005" s="243"/>
    </row>
    <row r="6006" spans="9:11">
      <c r="I6006" t="str">
        <f t="shared" si="93"/>
        <v>19000100</v>
      </c>
      <c r="K6006" s="243"/>
    </row>
    <row r="6007" spans="9:11">
      <c r="I6007" t="str">
        <f t="shared" si="93"/>
        <v>19000100</v>
      </c>
      <c r="K6007" s="243"/>
    </row>
    <row r="6008" spans="9:11">
      <c r="I6008" t="str">
        <f t="shared" si="93"/>
        <v>19000100</v>
      </c>
      <c r="K6008" s="243"/>
    </row>
    <row r="6009" spans="9:11">
      <c r="I6009" t="str">
        <f t="shared" si="93"/>
        <v>19000100</v>
      </c>
      <c r="K6009" s="243"/>
    </row>
    <row r="6010" spans="9:11">
      <c r="I6010" t="str">
        <f t="shared" si="93"/>
        <v>19000100</v>
      </c>
      <c r="K6010" s="243"/>
    </row>
    <row r="6011" spans="9:11">
      <c r="I6011" t="str">
        <f t="shared" si="93"/>
        <v>19000100</v>
      </c>
      <c r="K6011" s="243"/>
    </row>
    <row r="6012" spans="9:11">
      <c r="I6012" t="str">
        <f t="shared" si="93"/>
        <v>19000100</v>
      </c>
      <c r="K6012" s="243"/>
    </row>
    <row r="6013" spans="9:11">
      <c r="I6013" t="str">
        <f t="shared" si="93"/>
        <v>19000100</v>
      </c>
      <c r="K6013" s="243"/>
    </row>
    <row r="6014" spans="9:11">
      <c r="I6014" t="str">
        <f t="shared" si="93"/>
        <v>19000100</v>
      </c>
      <c r="K6014" s="243"/>
    </row>
    <row r="6015" spans="9:11">
      <c r="I6015" t="str">
        <f t="shared" si="93"/>
        <v>19000100</v>
      </c>
      <c r="K6015" s="243"/>
    </row>
    <row r="6016" spans="9:11">
      <c r="I6016" t="str">
        <f t="shared" si="93"/>
        <v>19000100</v>
      </c>
      <c r="K6016" s="243"/>
    </row>
    <row r="6017" spans="9:11">
      <c r="I6017" t="str">
        <f t="shared" si="93"/>
        <v>19000100</v>
      </c>
      <c r="K6017" s="243"/>
    </row>
    <row r="6018" spans="9:11">
      <c r="I6018" t="str">
        <f t="shared" ref="I6018:I6081" si="94">TEXT(F6018,"yyyymmdd")</f>
        <v>19000100</v>
      </c>
      <c r="K6018" s="243"/>
    </row>
    <row r="6019" spans="9:11">
      <c r="I6019" t="str">
        <f t="shared" si="94"/>
        <v>19000100</v>
      </c>
      <c r="K6019" s="243"/>
    </row>
    <row r="6020" spans="9:11">
      <c r="I6020" t="str">
        <f t="shared" si="94"/>
        <v>19000100</v>
      </c>
      <c r="K6020" s="243"/>
    </row>
    <row r="6021" spans="9:11">
      <c r="I6021" t="str">
        <f t="shared" si="94"/>
        <v>19000100</v>
      </c>
      <c r="K6021" s="243"/>
    </row>
    <row r="6022" spans="9:11">
      <c r="I6022" t="str">
        <f t="shared" si="94"/>
        <v>19000100</v>
      </c>
      <c r="K6022" s="243"/>
    </row>
    <row r="6023" spans="9:11">
      <c r="I6023" t="str">
        <f t="shared" si="94"/>
        <v>19000100</v>
      </c>
      <c r="K6023" s="243"/>
    </row>
    <row r="6024" spans="9:11">
      <c r="I6024" t="str">
        <f t="shared" si="94"/>
        <v>19000100</v>
      </c>
      <c r="K6024" s="243"/>
    </row>
    <row r="6025" spans="9:11">
      <c r="I6025" t="str">
        <f t="shared" si="94"/>
        <v>19000100</v>
      </c>
      <c r="K6025" s="243"/>
    </row>
    <row r="6026" spans="9:11">
      <c r="I6026" t="str">
        <f t="shared" si="94"/>
        <v>19000100</v>
      </c>
      <c r="K6026" s="243"/>
    </row>
    <row r="6027" spans="9:11">
      <c r="I6027" t="str">
        <f t="shared" si="94"/>
        <v>19000100</v>
      </c>
      <c r="K6027" s="243"/>
    </row>
    <row r="6028" spans="9:11">
      <c r="I6028" t="str">
        <f t="shared" si="94"/>
        <v>19000100</v>
      </c>
      <c r="K6028" s="243"/>
    </row>
    <row r="6029" spans="9:11">
      <c r="I6029" t="str">
        <f t="shared" si="94"/>
        <v>19000100</v>
      </c>
      <c r="K6029" s="243"/>
    </row>
    <row r="6030" spans="9:11">
      <c r="I6030" t="str">
        <f t="shared" si="94"/>
        <v>19000100</v>
      </c>
      <c r="K6030" s="243"/>
    </row>
    <row r="6031" spans="9:11">
      <c r="I6031" t="str">
        <f t="shared" si="94"/>
        <v>19000100</v>
      </c>
      <c r="K6031" s="243"/>
    </row>
    <row r="6032" spans="9:11">
      <c r="I6032" t="str">
        <f t="shared" si="94"/>
        <v>19000100</v>
      </c>
      <c r="K6032" s="243"/>
    </row>
    <row r="6033" spans="9:11">
      <c r="I6033" t="str">
        <f t="shared" si="94"/>
        <v>19000100</v>
      </c>
      <c r="K6033" s="243"/>
    </row>
    <row r="6034" spans="9:11">
      <c r="I6034" t="str">
        <f t="shared" si="94"/>
        <v>19000100</v>
      </c>
      <c r="K6034" s="243"/>
    </row>
    <row r="6035" spans="9:11">
      <c r="I6035" t="str">
        <f t="shared" si="94"/>
        <v>19000100</v>
      </c>
      <c r="K6035" s="243"/>
    </row>
    <row r="6036" spans="9:11">
      <c r="I6036" t="str">
        <f t="shared" si="94"/>
        <v>19000100</v>
      </c>
      <c r="K6036" s="243"/>
    </row>
    <row r="6037" spans="9:11">
      <c r="I6037" t="str">
        <f t="shared" si="94"/>
        <v>19000100</v>
      </c>
      <c r="K6037" s="243"/>
    </row>
    <row r="6038" spans="9:11">
      <c r="I6038" t="str">
        <f t="shared" si="94"/>
        <v>19000100</v>
      </c>
      <c r="K6038" s="243"/>
    </row>
    <row r="6039" spans="9:11">
      <c r="I6039" t="str">
        <f t="shared" si="94"/>
        <v>19000100</v>
      </c>
      <c r="K6039" s="243"/>
    </row>
    <row r="6040" spans="9:11">
      <c r="I6040" t="str">
        <f t="shared" si="94"/>
        <v>19000100</v>
      </c>
      <c r="K6040" s="243"/>
    </row>
    <row r="6041" spans="9:11">
      <c r="I6041" t="str">
        <f t="shared" si="94"/>
        <v>19000100</v>
      </c>
      <c r="K6041" s="243"/>
    </row>
    <row r="6042" spans="9:11">
      <c r="I6042" t="str">
        <f t="shared" si="94"/>
        <v>19000100</v>
      </c>
      <c r="K6042" s="243"/>
    </row>
    <row r="6043" spans="9:11">
      <c r="I6043" t="str">
        <f t="shared" si="94"/>
        <v>19000100</v>
      </c>
      <c r="K6043" s="243"/>
    </row>
    <row r="6044" spans="9:11">
      <c r="I6044" t="str">
        <f t="shared" si="94"/>
        <v>19000100</v>
      </c>
      <c r="K6044" s="243"/>
    </row>
    <row r="6045" spans="9:11">
      <c r="I6045" t="str">
        <f t="shared" si="94"/>
        <v>19000100</v>
      </c>
      <c r="K6045" s="243"/>
    </row>
    <row r="6046" spans="9:11">
      <c r="I6046" t="str">
        <f t="shared" si="94"/>
        <v>19000100</v>
      </c>
      <c r="K6046" s="243"/>
    </row>
    <row r="6047" spans="9:11">
      <c r="I6047" t="str">
        <f t="shared" si="94"/>
        <v>19000100</v>
      </c>
      <c r="K6047" s="243"/>
    </row>
    <row r="6048" spans="9:11">
      <c r="I6048" t="str">
        <f t="shared" si="94"/>
        <v>19000100</v>
      </c>
      <c r="K6048" s="243"/>
    </row>
    <row r="6049" spans="9:11">
      <c r="I6049" t="str">
        <f t="shared" si="94"/>
        <v>19000100</v>
      </c>
      <c r="K6049" s="243"/>
    </row>
    <row r="6050" spans="9:11">
      <c r="I6050" t="str">
        <f t="shared" si="94"/>
        <v>19000100</v>
      </c>
      <c r="K6050" s="243"/>
    </row>
    <row r="6051" spans="9:11">
      <c r="I6051" t="str">
        <f t="shared" si="94"/>
        <v>19000100</v>
      </c>
      <c r="K6051" s="243"/>
    </row>
    <row r="6052" spans="9:11">
      <c r="I6052" t="str">
        <f t="shared" si="94"/>
        <v>19000100</v>
      </c>
      <c r="K6052" s="243"/>
    </row>
    <row r="6053" spans="9:11">
      <c r="I6053" t="str">
        <f t="shared" si="94"/>
        <v>19000100</v>
      </c>
      <c r="K6053" s="243"/>
    </row>
    <row r="6054" spans="9:11">
      <c r="I6054" t="str">
        <f t="shared" si="94"/>
        <v>19000100</v>
      </c>
      <c r="K6054" s="243"/>
    </row>
    <row r="6055" spans="9:11">
      <c r="I6055" t="str">
        <f t="shared" si="94"/>
        <v>19000100</v>
      </c>
      <c r="K6055" s="243"/>
    </row>
    <row r="6056" spans="9:11">
      <c r="I6056" t="str">
        <f t="shared" si="94"/>
        <v>19000100</v>
      </c>
      <c r="K6056" s="243"/>
    </row>
    <row r="6057" spans="9:11">
      <c r="I6057" t="str">
        <f t="shared" si="94"/>
        <v>19000100</v>
      </c>
      <c r="K6057" s="243"/>
    </row>
    <row r="6058" spans="9:11">
      <c r="I6058" t="str">
        <f t="shared" si="94"/>
        <v>19000100</v>
      </c>
      <c r="K6058" s="243"/>
    </row>
    <row r="6059" spans="9:11">
      <c r="I6059" t="str">
        <f t="shared" si="94"/>
        <v>19000100</v>
      </c>
      <c r="K6059" s="243"/>
    </row>
    <row r="6060" spans="9:11">
      <c r="I6060" t="str">
        <f t="shared" si="94"/>
        <v>19000100</v>
      </c>
      <c r="K6060" s="243"/>
    </row>
    <row r="6061" spans="9:11">
      <c r="I6061" t="str">
        <f t="shared" si="94"/>
        <v>19000100</v>
      </c>
      <c r="K6061" s="243"/>
    </row>
    <row r="6062" spans="9:11">
      <c r="I6062" t="str">
        <f t="shared" si="94"/>
        <v>19000100</v>
      </c>
      <c r="K6062" s="243"/>
    </row>
    <row r="6063" spans="9:11">
      <c r="I6063" t="str">
        <f t="shared" si="94"/>
        <v>19000100</v>
      </c>
      <c r="K6063" s="243"/>
    </row>
    <row r="6064" spans="9:11">
      <c r="I6064" t="str">
        <f t="shared" si="94"/>
        <v>19000100</v>
      </c>
      <c r="K6064" s="243"/>
    </row>
    <row r="6065" spans="9:11">
      <c r="I6065" t="str">
        <f t="shared" si="94"/>
        <v>19000100</v>
      </c>
      <c r="K6065" s="243"/>
    </row>
    <row r="6066" spans="9:11">
      <c r="I6066" t="str">
        <f t="shared" si="94"/>
        <v>19000100</v>
      </c>
      <c r="K6066" s="243"/>
    </row>
    <row r="6067" spans="9:11">
      <c r="I6067" t="str">
        <f t="shared" si="94"/>
        <v>19000100</v>
      </c>
      <c r="K6067" s="243"/>
    </row>
    <row r="6068" spans="9:11">
      <c r="I6068" t="str">
        <f t="shared" si="94"/>
        <v>19000100</v>
      </c>
      <c r="K6068" s="243"/>
    </row>
    <row r="6069" spans="9:11">
      <c r="I6069" t="str">
        <f t="shared" si="94"/>
        <v>19000100</v>
      </c>
      <c r="K6069" s="243"/>
    </row>
    <row r="6070" spans="9:11">
      <c r="I6070" t="str">
        <f t="shared" si="94"/>
        <v>19000100</v>
      </c>
      <c r="K6070" s="243"/>
    </row>
    <row r="6071" spans="9:11">
      <c r="I6071" t="str">
        <f t="shared" si="94"/>
        <v>19000100</v>
      </c>
      <c r="K6071" s="243"/>
    </row>
    <row r="6072" spans="9:11">
      <c r="I6072" t="str">
        <f t="shared" si="94"/>
        <v>19000100</v>
      </c>
      <c r="K6072" s="243"/>
    </row>
    <row r="6073" spans="9:11">
      <c r="I6073" t="str">
        <f t="shared" si="94"/>
        <v>19000100</v>
      </c>
      <c r="K6073" s="243"/>
    </row>
    <row r="6074" spans="9:11">
      <c r="I6074" t="str">
        <f t="shared" si="94"/>
        <v>19000100</v>
      </c>
      <c r="K6074" s="243"/>
    </row>
    <row r="6075" spans="9:11">
      <c r="I6075" t="str">
        <f t="shared" si="94"/>
        <v>19000100</v>
      </c>
      <c r="K6075" s="243"/>
    </row>
    <row r="6076" spans="9:11">
      <c r="I6076" t="str">
        <f t="shared" si="94"/>
        <v>19000100</v>
      </c>
      <c r="K6076" s="243"/>
    </row>
    <row r="6077" spans="9:11">
      <c r="I6077" t="str">
        <f t="shared" si="94"/>
        <v>19000100</v>
      </c>
      <c r="K6077" s="243"/>
    </row>
    <row r="6078" spans="9:11">
      <c r="I6078" t="str">
        <f t="shared" si="94"/>
        <v>19000100</v>
      </c>
      <c r="K6078" s="243"/>
    </row>
    <row r="6079" spans="9:11">
      <c r="I6079" t="str">
        <f t="shared" si="94"/>
        <v>19000100</v>
      </c>
      <c r="K6079" s="243"/>
    </row>
    <row r="6080" spans="9:11">
      <c r="I6080" t="str">
        <f t="shared" si="94"/>
        <v>19000100</v>
      </c>
      <c r="K6080" s="243"/>
    </row>
    <row r="6081" spans="9:11">
      <c r="I6081" t="str">
        <f t="shared" si="94"/>
        <v>19000100</v>
      </c>
      <c r="K6081" s="243"/>
    </row>
    <row r="6082" spans="9:11">
      <c r="I6082" t="str">
        <f t="shared" ref="I6082:I6145" si="95">TEXT(F6082,"yyyymmdd")</f>
        <v>19000100</v>
      </c>
      <c r="K6082" s="243"/>
    </row>
    <row r="6083" spans="9:11">
      <c r="I6083" t="str">
        <f t="shared" si="95"/>
        <v>19000100</v>
      </c>
      <c r="K6083" s="243"/>
    </row>
    <row r="6084" spans="9:11">
      <c r="I6084" t="str">
        <f t="shared" si="95"/>
        <v>19000100</v>
      </c>
      <c r="K6084" s="243"/>
    </row>
    <row r="6085" spans="9:11">
      <c r="I6085" t="str">
        <f t="shared" si="95"/>
        <v>19000100</v>
      </c>
      <c r="K6085" s="243"/>
    </row>
    <row r="6086" spans="9:11">
      <c r="I6086" t="str">
        <f t="shared" si="95"/>
        <v>19000100</v>
      </c>
      <c r="K6086" s="243"/>
    </row>
    <row r="6087" spans="9:11">
      <c r="I6087" t="str">
        <f t="shared" si="95"/>
        <v>19000100</v>
      </c>
      <c r="K6087" s="243"/>
    </row>
    <row r="6088" spans="9:11">
      <c r="I6088" t="str">
        <f t="shared" si="95"/>
        <v>19000100</v>
      </c>
      <c r="K6088" s="243"/>
    </row>
    <row r="6089" spans="9:11">
      <c r="I6089" t="str">
        <f t="shared" si="95"/>
        <v>19000100</v>
      </c>
      <c r="K6089" s="243"/>
    </row>
    <row r="6090" spans="9:11">
      <c r="I6090" t="str">
        <f t="shared" si="95"/>
        <v>19000100</v>
      </c>
      <c r="K6090" s="243"/>
    </row>
    <row r="6091" spans="9:11">
      <c r="I6091" t="str">
        <f t="shared" si="95"/>
        <v>19000100</v>
      </c>
      <c r="K6091" s="243"/>
    </row>
    <row r="6092" spans="9:11">
      <c r="I6092" t="str">
        <f t="shared" si="95"/>
        <v>19000100</v>
      </c>
      <c r="K6092" s="243"/>
    </row>
    <row r="6093" spans="9:11">
      <c r="I6093" t="str">
        <f t="shared" si="95"/>
        <v>19000100</v>
      </c>
      <c r="K6093" s="243"/>
    </row>
    <row r="6094" spans="9:11">
      <c r="I6094" t="str">
        <f t="shared" si="95"/>
        <v>19000100</v>
      </c>
      <c r="K6094" s="243"/>
    </row>
    <row r="6095" spans="9:11">
      <c r="I6095" t="str">
        <f t="shared" si="95"/>
        <v>19000100</v>
      </c>
      <c r="K6095" s="243"/>
    </row>
    <row r="6096" spans="9:11">
      <c r="I6096" t="str">
        <f t="shared" si="95"/>
        <v>19000100</v>
      </c>
      <c r="K6096" s="243"/>
    </row>
    <row r="6097" spans="9:11">
      <c r="I6097" t="str">
        <f t="shared" si="95"/>
        <v>19000100</v>
      </c>
      <c r="K6097" s="243"/>
    </row>
    <row r="6098" spans="9:11">
      <c r="I6098" t="str">
        <f t="shared" si="95"/>
        <v>19000100</v>
      </c>
      <c r="K6098" s="243"/>
    </row>
    <row r="6099" spans="9:11">
      <c r="I6099" t="str">
        <f t="shared" si="95"/>
        <v>19000100</v>
      </c>
      <c r="K6099" s="243"/>
    </row>
    <row r="6100" spans="9:11">
      <c r="I6100" t="str">
        <f t="shared" si="95"/>
        <v>19000100</v>
      </c>
      <c r="K6100" s="243"/>
    </row>
    <row r="6101" spans="9:11">
      <c r="I6101" t="str">
        <f t="shared" si="95"/>
        <v>19000100</v>
      </c>
      <c r="K6101" s="243"/>
    </row>
    <row r="6102" spans="9:11">
      <c r="I6102" t="str">
        <f t="shared" si="95"/>
        <v>19000100</v>
      </c>
      <c r="K6102" s="243"/>
    </row>
    <row r="6103" spans="9:11">
      <c r="I6103" t="str">
        <f t="shared" si="95"/>
        <v>19000100</v>
      </c>
      <c r="K6103" s="243"/>
    </row>
    <row r="6104" spans="9:11">
      <c r="I6104" t="str">
        <f t="shared" si="95"/>
        <v>19000100</v>
      </c>
      <c r="K6104" s="243"/>
    </row>
    <row r="6105" spans="9:11">
      <c r="I6105" t="str">
        <f t="shared" si="95"/>
        <v>19000100</v>
      </c>
      <c r="K6105" s="243"/>
    </row>
    <row r="6106" spans="9:11">
      <c r="I6106" t="str">
        <f t="shared" si="95"/>
        <v>19000100</v>
      </c>
      <c r="K6106" s="243"/>
    </row>
    <row r="6107" spans="9:11">
      <c r="I6107" t="str">
        <f t="shared" si="95"/>
        <v>19000100</v>
      </c>
      <c r="K6107" s="243"/>
    </row>
    <row r="6108" spans="9:11">
      <c r="I6108" t="str">
        <f t="shared" si="95"/>
        <v>19000100</v>
      </c>
      <c r="K6108" s="243"/>
    </row>
    <row r="6109" spans="9:11">
      <c r="I6109" t="str">
        <f t="shared" si="95"/>
        <v>19000100</v>
      </c>
      <c r="K6109" s="243"/>
    </row>
    <row r="6110" spans="9:11">
      <c r="I6110" t="str">
        <f t="shared" si="95"/>
        <v>19000100</v>
      </c>
      <c r="K6110" s="243"/>
    </row>
    <row r="6111" spans="9:11">
      <c r="I6111" t="str">
        <f t="shared" si="95"/>
        <v>19000100</v>
      </c>
      <c r="K6111" s="243"/>
    </row>
    <row r="6112" spans="9:11">
      <c r="I6112" t="str">
        <f t="shared" si="95"/>
        <v>19000100</v>
      </c>
      <c r="K6112" s="243"/>
    </row>
    <row r="6113" spans="9:11">
      <c r="I6113" t="str">
        <f t="shared" si="95"/>
        <v>19000100</v>
      </c>
      <c r="K6113" s="243"/>
    </row>
    <row r="6114" spans="9:11">
      <c r="I6114" t="str">
        <f t="shared" si="95"/>
        <v>19000100</v>
      </c>
      <c r="K6114" s="243"/>
    </row>
    <row r="6115" spans="9:11">
      <c r="I6115" t="str">
        <f t="shared" si="95"/>
        <v>19000100</v>
      </c>
      <c r="K6115" s="243"/>
    </row>
    <row r="6116" spans="9:11">
      <c r="I6116" t="str">
        <f t="shared" si="95"/>
        <v>19000100</v>
      </c>
      <c r="K6116" s="243"/>
    </row>
    <row r="6117" spans="9:11">
      <c r="I6117" t="str">
        <f t="shared" si="95"/>
        <v>19000100</v>
      </c>
      <c r="K6117" s="243"/>
    </row>
    <row r="6118" spans="9:11">
      <c r="I6118" t="str">
        <f t="shared" si="95"/>
        <v>19000100</v>
      </c>
      <c r="K6118" s="243"/>
    </row>
    <row r="6119" spans="9:11">
      <c r="I6119" t="str">
        <f t="shared" si="95"/>
        <v>19000100</v>
      </c>
      <c r="K6119" s="243"/>
    </row>
    <row r="6120" spans="9:11">
      <c r="I6120" t="str">
        <f t="shared" si="95"/>
        <v>19000100</v>
      </c>
      <c r="K6120" s="243"/>
    </row>
    <row r="6121" spans="9:11">
      <c r="I6121" t="str">
        <f t="shared" si="95"/>
        <v>19000100</v>
      </c>
      <c r="K6121" s="243"/>
    </row>
    <row r="6122" spans="9:11">
      <c r="I6122" t="str">
        <f t="shared" si="95"/>
        <v>19000100</v>
      </c>
      <c r="K6122" s="243"/>
    </row>
    <row r="6123" spans="9:11">
      <c r="I6123" t="str">
        <f t="shared" si="95"/>
        <v>19000100</v>
      </c>
      <c r="K6123" s="243"/>
    </row>
    <row r="6124" spans="9:11">
      <c r="I6124" t="str">
        <f t="shared" si="95"/>
        <v>19000100</v>
      </c>
      <c r="K6124" s="243"/>
    </row>
    <row r="6125" spans="9:11">
      <c r="I6125" t="str">
        <f t="shared" si="95"/>
        <v>19000100</v>
      </c>
      <c r="K6125" s="243"/>
    </row>
    <row r="6126" spans="9:11">
      <c r="I6126" t="str">
        <f t="shared" si="95"/>
        <v>19000100</v>
      </c>
      <c r="K6126" s="243"/>
    </row>
    <row r="6127" spans="9:11">
      <c r="I6127" t="str">
        <f t="shared" si="95"/>
        <v>19000100</v>
      </c>
      <c r="K6127" s="243"/>
    </row>
    <row r="6128" spans="9:11">
      <c r="I6128" t="str">
        <f t="shared" si="95"/>
        <v>19000100</v>
      </c>
      <c r="K6128" s="243"/>
    </row>
    <row r="6129" spans="9:11">
      <c r="I6129" t="str">
        <f t="shared" si="95"/>
        <v>19000100</v>
      </c>
      <c r="K6129" s="243"/>
    </row>
    <row r="6130" spans="9:11">
      <c r="I6130" t="str">
        <f t="shared" si="95"/>
        <v>19000100</v>
      </c>
      <c r="K6130" s="243"/>
    </row>
    <row r="6131" spans="9:11">
      <c r="I6131" t="str">
        <f t="shared" si="95"/>
        <v>19000100</v>
      </c>
      <c r="K6131" s="243"/>
    </row>
    <row r="6132" spans="9:11">
      <c r="I6132" t="str">
        <f t="shared" si="95"/>
        <v>19000100</v>
      </c>
      <c r="K6132" s="243"/>
    </row>
    <row r="6133" spans="9:11">
      <c r="I6133" t="str">
        <f t="shared" si="95"/>
        <v>19000100</v>
      </c>
      <c r="K6133" s="243"/>
    </row>
    <row r="6134" spans="9:11">
      <c r="I6134" t="str">
        <f t="shared" si="95"/>
        <v>19000100</v>
      </c>
      <c r="K6134" s="243"/>
    </row>
    <row r="6135" spans="9:11">
      <c r="I6135" t="str">
        <f t="shared" si="95"/>
        <v>19000100</v>
      </c>
      <c r="K6135" s="243"/>
    </row>
    <row r="6136" spans="9:11">
      <c r="I6136" t="str">
        <f t="shared" si="95"/>
        <v>19000100</v>
      </c>
      <c r="K6136" s="243"/>
    </row>
    <row r="6137" spans="9:11">
      <c r="I6137" t="str">
        <f t="shared" si="95"/>
        <v>19000100</v>
      </c>
      <c r="K6137" s="243"/>
    </row>
    <row r="6138" spans="9:11">
      <c r="I6138" t="str">
        <f t="shared" si="95"/>
        <v>19000100</v>
      </c>
      <c r="K6138" s="243"/>
    </row>
    <row r="6139" spans="9:11">
      <c r="I6139" t="str">
        <f t="shared" si="95"/>
        <v>19000100</v>
      </c>
      <c r="K6139" s="243"/>
    </row>
    <row r="6140" spans="9:11">
      <c r="I6140" t="str">
        <f t="shared" si="95"/>
        <v>19000100</v>
      </c>
      <c r="K6140" s="243"/>
    </row>
    <row r="6141" spans="9:11">
      <c r="I6141" t="str">
        <f t="shared" si="95"/>
        <v>19000100</v>
      </c>
      <c r="K6141" s="243"/>
    </row>
    <row r="6142" spans="9:11">
      <c r="I6142" t="str">
        <f t="shared" si="95"/>
        <v>19000100</v>
      </c>
      <c r="K6142" s="243"/>
    </row>
    <row r="6143" spans="9:11">
      <c r="I6143" t="str">
        <f t="shared" si="95"/>
        <v>19000100</v>
      </c>
      <c r="K6143" s="243"/>
    </row>
    <row r="6144" spans="9:11">
      <c r="I6144" t="str">
        <f t="shared" si="95"/>
        <v>19000100</v>
      </c>
      <c r="K6144" s="243"/>
    </row>
    <row r="6145" spans="9:11">
      <c r="I6145" t="str">
        <f t="shared" si="95"/>
        <v>19000100</v>
      </c>
      <c r="K6145" s="243"/>
    </row>
    <row r="6146" spans="9:11">
      <c r="I6146" t="str">
        <f t="shared" ref="I6146:I6209" si="96">TEXT(F6146,"yyyymmdd")</f>
        <v>19000100</v>
      </c>
      <c r="K6146" s="243"/>
    </row>
    <row r="6147" spans="9:11">
      <c r="I6147" t="str">
        <f t="shared" si="96"/>
        <v>19000100</v>
      </c>
      <c r="K6147" s="243"/>
    </row>
    <row r="6148" spans="9:11">
      <c r="I6148" t="str">
        <f t="shared" si="96"/>
        <v>19000100</v>
      </c>
      <c r="K6148" s="243"/>
    </row>
    <row r="6149" spans="9:11">
      <c r="I6149" t="str">
        <f t="shared" si="96"/>
        <v>19000100</v>
      </c>
      <c r="K6149" s="243"/>
    </row>
    <row r="6150" spans="9:11">
      <c r="I6150" t="str">
        <f t="shared" si="96"/>
        <v>19000100</v>
      </c>
      <c r="K6150" s="243"/>
    </row>
    <row r="6151" spans="9:11">
      <c r="I6151" t="str">
        <f t="shared" si="96"/>
        <v>19000100</v>
      </c>
      <c r="K6151" s="243"/>
    </row>
    <row r="6152" spans="9:11">
      <c r="I6152" t="str">
        <f t="shared" si="96"/>
        <v>19000100</v>
      </c>
      <c r="K6152" s="243"/>
    </row>
    <row r="6153" spans="9:11">
      <c r="I6153" t="str">
        <f t="shared" si="96"/>
        <v>19000100</v>
      </c>
      <c r="K6153" s="243"/>
    </row>
    <row r="6154" spans="9:11">
      <c r="I6154" t="str">
        <f t="shared" si="96"/>
        <v>19000100</v>
      </c>
      <c r="K6154" s="243"/>
    </row>
    <row r="6155" spans="9:11">
      <c r="I6155" t="str">
        <f t="shared" si="96"/>
        <v>19000100</v>
      </c>
      <c r="K6155" s="243"/>
    </row>
    <row r="6156" spans="9:11">
      <c r="I6156" t="str">
        <f t="shared" si="96"/>
        <v>19000100</v>
      </c>
      <c r="K6156" s="243"/>
    </row>
    <row r="6157" spans="9:11">
      <c r="I6157" t="str">
        <f t="shared" si="96"/>
        <v>19000100</v>
      </c>
      <c r="K6157" s="243"/>
    </row>
    <row r="6158" spans="9:11">
      <c r="I6158" t="str">
        <f t="shared" si="96"/>
        <v>19000100</v>
      </c>
      <c r="K6158" s="243"/>
    </row>
    <row r="6159" spans="9:11">
      <c r="I6159" t="str">
        <f t="shared" si="96"/>
        <v>19000100</v>
      </c>
      <c r="K6159" s="243"/>
    </row>
    <row r="6160" spans="9:11">
      <c r="I6160" t="str">
        <f t="shared" si="96"/>
        <v>19000100</v>
      </c>
      <c r="K6160" s="243"/>
    </row>
    <row r="6161" spans="9:11">
      <c r="I6161" t="str">
        <f t="shared" si="96"/>
        <v>19000100</v>
      </c>
      <c r="K6161" s="243"/>
    </row>
    <row r="6162" spans="9:11">
      <c r="I6162" t="str">
        <f t="shared" si="96"/>
        <v>19000100</v>
      </c>
      <c r="K6162" s="243"/>
    </row>
    <row r="6163" spans="9:11">
      <c r="I6163" t="str">
        <f t="shared" si="96"/>
        <v>19000100</v>
      </c>
      <c r="K6163" s="243"/>
    </row>
    <row r="6164" spans="9:11">
      <c r="I6164" t="str">
        <f t="shared" si="96"/>
        <v>19000100</v>
      </c>
      <c r="K6164" s="243"/>
    </row>
    <row r="6165" spans="9:11">
      <c r="I6165" t="str">
        <f t="shared" si="96"/>
        <v>19000100</v>
      </c>
      <c r="K6165" s="243"/>
    </row>
    <row r="6166" spans="9:11">
      <c r="I6166" t="str">
        <f t="shared" si="96"/>
        <v>19000100</v>
      </c>
      <c r="K6166" s="243"/>
    </row>
    <row r="6167" spans="9:11">
      <c r="I6167" t="str">
        <f t="shared" si="96"/>
        <v>19000100</v>
      </c>
      <c r="K6167" s="243"/>
    </row>
    <row r="6168" spans="9:11">
      <c r="I6168" t="str">
        <f t="shared" si="96"/>
        <v>19000100</v>
      </c>
      <c r="K6168" s="243"/>
    </row>
    <row r="6169" spans="9:11">
      <c r="I6169" t="str">
        <f t="shared" si="96"/>
        <v>19000100</v>
      </c>
      <c r="K6169" s="243"/>
    </row>
    <row r="6170" spans="9:11">
      <c r="I6170" t="str">
        <f t="shared" si="96"/>
        <v>19000100</v>
      </c>
      <c r="K6170" s="243"/>
    </row>
    <row r="6171" spans="9:11">
      <c r="I6171" t="str">
        <f t="shared" si="96"/>
        <v>19000100</v>
      </c>
      <c r="K6171" s="243"/>
    </row>
    <row r="6172" spans="9:11">
      <c r="I6172" t="str">
        <f t="shared" si="96"/>
        <v>19000100</v>
      </c>
      <c r="K6172" s="243"/>
    </row>
    <row r="6173" spans="9:11">
      <c r="I6173" t="str">
        <f t="shared" si="96"/>
        <v>19000100</v>
      </c>
      <c r="K6173" s="243"/>
    </row>
    <row r="6174" spans="9:11">
      <c r="I6174" t="str">
        <f t="shared" si="96"/>
        <v>19000100</v>
      </c>
      <c r="K6174" s="243"/>
    </row>
    <row r="6175" spans="9:11">
      <c r="I6175" t="str">
        <f t="shared" si="96"/>
        <v>19000100</v>
      </c>
      <c r="K6175" s="243"/>
    </row>
    <row r="6176" spans="9:11">
      <c r="I6176" t="str">
        <f t="shared" si="96"/>
        <v>19000100</v>
      </c>
      <c r="K6176" s="243"/>
    </row>
    <row r="6177" spans="9:11">
      <c r="I6177" t="str">
        <f t="shared" si="96"/>
        <v>19000100</v>
      </c>
      <c r="K6177" s="243"/>
    </row>
    <row r="6178" spans="9:11">
      <c r="I6178" t="str">
        <f t="shared" si="96"/>
        <v>19000100</v>
      </c>
      <c r="K6178" s="243"/>
    </row>
    <row r="6179" spans="9:11">
      <c r="I6179" t="str">
        <f t="shared" si="96"/>
        <v>19000100</v>
      </c>
      <c r="K6179" s="243"/>
    </row>
    <row r="6180" spans="9:11">
      <c r="I6180" t="str">
        <f t="shared" si="96"/>
        <v>19000100</v>
      </c>
      <c r="K6180" s="243"/>
    </row>
    <row r="6181" spans="9:11">
      <c r="I6181" t="str">
        <f t="shared" si="96"/>
        <v>19000100</v>
      </c>
      <c r="K6181" s="243"/>
    </row>
    <row r="6182" spans="9:11">
      <c r="I6182" t="str">
        <f t="shared" si="96"/>
        <v>19000100</v>
      </c>
      <c r="K6182" s="243"/>
    </row>
    <row r="6183" spans="9:11">
      <c r="I6183" t="str">
        <f t="shared" si="96"/>
        <v>19000100</v>
      </c>
      <c r="K6183" s="243"/>
    </row>
    <row r="6184" spans="9:11">
      <c r="I6184" t="str">
        <f t="shared" si="96"/>
        <v>19000100</v>
      </c>
      <c r="K6184" s="243"/>
    </row>
    <row r="6185" spans="9:11">
      <c r="I6185" t="str">
        <f t="shared" si="96"/>
        <v>19000100</v>
      </c>
      <c r="K6185" s="243"/>
    </row>
    <row r="6186" spans="9:11">
      <c r="I6186" t="str">
        <f t="shared" si="96"/>
        <v>19000100</v>
      </c>
      <c r="K6186" s="243"/>
    </row>
    <row r="6187" spans="9:11">
      <c r="I6187" t="str">
        <f t="shared" si="96"/>
        <v>19000100</v>
      </c>
      <c r="K6187" s="243"/>
    </row>
    <row r="6188" spans="9:11">
      <c r="I6188" t="str">
        <f t="shared" si="96"/>
        <v>19000100</v>
      </c>
      <c r="K6188" s="243"/>
    </row>
    <row r="6189" spans="9:11">
      <c r="I6189" t="str">
        <f t="shared" si="96"/>
        <v>19000100</v>
      </c>
      <c r="K6189" s="243"/>
    </row>
    <row r="6190" spans="9:11">
      <c r="I6190" t="str">
        <f t="shared" si="96"/>
        <v>19000100</v>
      </c>
      <c r="K6190" s="243"/>
    </row>
    <row r="6191" spans="9:11">
      <c r="I6191" t="str">
        <f t="shared" si="96"/>
        <v>19000100</v>
      </c>
      <c r="K6191" s="243"/>
    </row>
    <row r="6192" spans="9:11">
      <c r="I6192" t="str">
        <f t="shared" si="96"/>
        <v>19000100</v>
      </c>
      <c r="K6192" s="243"/>
    </row>
    <row r="6193" spans="9:11">
      <c r="I6193" t="str">
        <f t="shared" si="96"/>
        <v>19000100</v>
      </c>
      <c r="K6193" s="243"/>
    </row>
    <row r="6194" spans="9:11">
      <c r="I6194" t="str">
        <f t="shared" si="96"/>
        <v>19000100</v>
      </c>
      <c r="K6194" s="243"/>
    </row>
    <row r="6195" spans="9:11">
      <c r="I6195" t="str">
        <f t="shared" si="96"/>
        <v>19000100</v>
      </c>
      <c r="K6195" s="243"/>
    </row>
    <row r="6196" spans="9:11">
      <c r="I6196" t="str">
        <f t="shared" si="96"/>
        <v>19000100</v>
      </c>
      <c r="K6196" s="243"/>
    </row>
    <row r="6197" spans="9:11">
      <c r="I6197" t="str">
        <f t="shared" si="96"/>
        <v>19000100</v>
      </c>
      <c r="K6197" s="243"/>
    </row>
    <row r="6198" spans="9:11">
      <c r="I6198" t="str">
        <f t="shared" si="96"/>
        <v>19000100</v>
      </c>
      <c r="K6198" s="243"/>
    </row>
    <row r="6199" spans="9:11">
      <c r="I6199" t="str">
        <f t="shared" si="96"/>
        <v>19000100</v>
      </c>
      <c r="K6199" s="243"/>
    </row>
    <row r="6200" spans="9:11">
      <c r="I6200" t="str">
        <f t="shared" si="96"/>
        <v>19000100</v>
      </c>
      <c r="K6200" s="243"/>
    </row>
    <row r="6201" spans="9:11">
      <c r="I6201" t="str">
        <f t="shared" si="96"/>
        <v>19000100</v>
      </c>
      <c r="K6201" s="243"/>
    </row>
    <row r="6202" spans="9:11">
      <c r="I6202" t="str">
        <f t="shared" si="96"/>
        <v>19000100</v>
      </c>
      <c r="K6202" s="243"/>
    </row>
    <row r="6203" spans="9:11">
      <c r="I6203" t="str">
        <f t="shared" si="96"/>
        <v>19000100</v>
      </c>
      <c r="K6203" s="243"/>
    </row>
    <row r="6204" spans="9:11">
      <c r="I6204" t="str">
        <f t="shared" si="96"/>
        <v>19000100</v>
      </c>
      <c r="K6204" s="243"/>
    </row>
    <row r="6205" spans="9:11">
      <c r="I6205" t="str">
        <f t="shared" si="96"/>
        <v>19000100</v>
      </c>
      <c r="K6205" s="243"/>
    </row>
    <row r="6206" spans="9:11">
      <c r="I6206" t="str">
        <f t="shared" si="96"/>
        <v>19000100</v>
      </c>
      <c r="K6206" s="243"/>
    </row>
    <row r="6207" spans="9:11">
      <c r="I6207" t="str">
        <f t="shared" si="96"/>
        <v>19000100</v>
      </c>
      <c r="K6207" s="243"/>
    </row>
    <row r="6208" spans="9:11">
      <c r="I6208" t="str">
        <f t="shared" si="96"/>
        <v>19000100</v>
      </c>
      <c r="K6208" s="243"/>
    </row>
    <row r="6209" spans="9:11">
      <c r="I6209" t="str">
        <f t="shared" si="96"/>
        <v>19000100</v>
      </c>
      <c r="K6209" s="243"/>
    </row>
    <row r="6210" spans="9:11">
      <c r="I6210" t="str">
        <f t="shared" ref="I6210:I6273" si="97">TEXT(F6210,"yyyymmdd")</f>
        <v>19000100</v>
      </c>
      <c r="K6210" s="243"/>
    </row>
    <row r="6211" spans="9:11">
      <c r="I6211" t="str">
        <f t="shared" si="97"/>
        <v>19000100</v>
      </c>
      <c r="K6211" s="243"/>
    </row>
    <row r="6212" spans="9:11">
      <c r="I6212" t="str">
        <f t="shared" si="97"/>
        <v>19000100</v>
      </c>
      <c r="K6212" s="243"/>
    </row>
    <row r="6213" spans="9:11">
      <c r="I6213" t="str">
        <f t="shared" si="97"/>
        <v>19000100</v>
      </c>
      <c r="K6213" s="243"/>
    </row>
    <row r="6214" spans="9:11">
      <c r="I6214" t="str">
        <f t="shared" si="97"/>
        <v>19000100</v>
      </c>
      <c r="K6214" s="243"/>
    </row>
    <row r="6215" spans="9:11">
      <c r="I6215" t="str">
        <f t="shared" si="97"/>
        <v>19000100</v>
      </c>
      <c r="K6215" s="243"/>
    </row>
    <row r="6216" spans="9:11">
      <c r="I6216" t="str">
        <f t="shared" si="97"/>
        <v>19000100</v>
      </c>
      <c r="K6216" s="243"/>
    </row>
    <row r="6217" spans="9:11">
      <c r="I6217" t="str">
        <f t="shared" si="97"/>
        <v>19000100</v>
      </c>
      <c r="K6217" s="243"/>
    </row>
    <row r="6218" spans="9:11">
      <c r="I6218" t="str">
        <f t="shared" si="97"/>
        <v>19000100</v>
      </c>
      <c r="K6218" s="243"/>
    </row>
    <row r="6219" spans="9:11">
      <c r="I6219" t="str">
        <f t="shared" si="97"/>
        <v>19000100</v>
      </c>
      <c r="K6219" s="243"/>
    </row>
    <row r="6220" spans="9:11">
      <c r="I6220" t="str">
        <f t="shared" si="97"/>
        <v>19000100</v>
      </c>
      <c r="K6220" s="243"/>
    </row>
    <row r="6221" spans="9:11">
      <c r="I6221" t="str">
        <f t="shared" si="97"/>
        <v>19000100</v>
      </c>
      <c r="K6221" s="243"/>
    </row>
    <row r="6222" spans="9:11">
      <c r="I6222" t="str">
        <f t="shared" si="97"/>
        <v>19000100</v>
      </c>
      <c r="K6222" s="243"/>
    </row>
    <row r="6223" spans="9:11">
      <c r="I6223" t="str">
        <f t="shared" si="97"/>
        <v>19000100</v>
      </c>
      <c r="K6223" s="243"/>
    </row>
    <row r="6224" spans="9:11">
      <c r="I6224" t="str">
        <f t="shared" si="97"/>
        <v>19000100</v>
      </c>
      <c r="K6224" s="243"/>
    </row>
    <row r="6225" spans="9:11">
      <c r="I6225" t="str">
        <f t="shared" si="97"/>
        <v>19000100</v>
      </c>
      <c r="K6225" s="243"/>
    </row>
    <row r="6226" spans="9:11">
      <c r="I6226" t="str">
        <f t="shared" si="97"/>
        <v>19000100</v>
      </c>
      <c r="K6226" s="243"/>
    </row>
    <row r="6227" spans="9:11">
      <c r="I6227" t="str">
        <f t="shared" si="97"/>
        <v>19000100</v>
      </c>
      <c r="K6227" s="243"/>
    </row>
    <row r="6228" spans="9:11">
      <c r="I6228" t="str">
        <f t="shared" si="97"/>
        <v>19000100</v>
      </c>
      <c r="K6228" s="243"/>
    </row>
    <row r="6229" spans="9:11">
      <c r="I6229" t="str">
        <f t="shared" si="97"/>
        <v>19000100</v>
      </c>
      <c r="K6229" s="243"/>
    </row>
    <row r="6230" spans="9:11">
      <c r="I6230" t="str">
        <f t="shared" si="97"/>
        <v>19000100</v>
      </c>
      <c r="K6230" s="243"/>
    </row>
    <row r="6231" spans="9:11">
      <c r="I6231" t="str">
        <f t="shared" si="97"/>
        <v>19000100</v>
      </c>
      <c r="K6231" s="243"/>
    </row>
    <row r="6232" spans="9:11">
      <c r="I6232" t="str">
        <f t="shared" si="97"/>
        <v>19000100</v>
      </c>
      <c r="K6232" s="243"/>
    </row>
    <row r="6233" spans="9:11">
      <c r="I6233" t="str">
        <f t="shared" si="97"/>
        <v>19000100</v>
      </c>
      <c r="K6233" s="243"/>
    </row>
    <row r="6234" spans="9:11">
      <c r="I6234" t="str">
        <f t="shared" si="97"/>
        <v>19000100</v>
      </c>
      <c r="K6234" s="243"/>
    </row>
    <row r="6235" spans="9:11">
      <c r="I6235" t="str">
        <f t="shared" si="97"/>
        <v>19000100</v>
      </c>
      <c r="K6235" s="243"/>
    </row>
    <row r="6236" spans="9:11">
      <c r="I6236" t="str">
        <f t="shared" si="97"/>
        <v>19000100</v>
      </c>
      <c r="K6236" s="243"/>
    </row>
    <row r="6237" spans="9:11">
      <c r="I6237" t="str">
        <f t="shared" si="97"/>
        <v>19000100</v>
      </c>
      <c r="K6237" s="243"/>
    </row>
    <row r="6238" spans="9:11">
      <c r="I6238" t="str">
        <f t="shared" si="97"/>
        <v>19000100</v>
      </c>
      <c r="K6238" s="243"/>
    </row>
    <row r="6239" spans="9:11">
      <c r="I6239" t="str">
        <f t="shared" si="97"/>
        <v>19000100</v>
      </c>
      <c r="K6239" s="243"/>
    </row>
    <row r="6240" spans="9:11">
      <c r="I6240" t="str">
        <f t="shared" si="97"/>
        <v>19000100</v>
      </c>
      <c r="K6240" s="243"/>
    </row>
    <row r="6241" spans="9:11">
      <c r="I6241" t="str">
        <f t="shared" si="97"/>
        <v>19000100</v>
      </c>
      <c r="K6241" s="243"/>
    </row>
    <row r="6242" spans="9:11">
      <c r="I6242" t="str">
        <f t="shared" si="97"/>
        <v>19000100</v>
      </c>
      <c r="K6242" s="243"/>
    </row>
    <row r="6243" spans="9:11">
      <c r="I6243" t="str">
        <f t="shared" si="97"/>
        <v>19000100</v>
      </c>
      <c r="K6243" s="243"/>
    </row>
    <row r="6244" spans="9:11">
      <c r="I6244" t="str">
        <f t="shared" si="97"/>
        <v>19000100</v>
      </c>
      <c r="K6244" s="243"/>
    </row>
    <row r="6245" spans="9:11">
      <c r="I6245" t="str">
        <f t="shared" si="97"/>
        <v>19000100</v>
      </c>
      <c r="K6245" s="243"/>
    </row>
    <row r="6246" spans="9:11">
      <c r="I6246" t="str">
        <f t="shared" si="97"/>
        <v>19000100</v>
      </c>
      <c r="K6246" s="243"/>
    </row>
    <row r="6247" spans="9:11">
      <c r="I6247" t="str">
        <f t="shared" si="97"/>
        <v>19000100</v>
      </c>
      <c r="K6247" s="243"/>
    </row>
    <row r="6248" spans="9:11">
      <c r="I6248" t="str">
        <f t="shared" si="97"/>
        <v>19000100</v>
      </c>
      <c r="K6248" s="243"/>
    </row>
    <row r="6249" spans="9:11">
      <c r="I6249" t="str">
        <f t="shared" si="97"/>
        <v>19000100</v>
      </c>
      <c r="K6249" s="243"/>
    </row>
    <row r="6250" spans="9:11">
      <c r="I6250" t="str">
        <f t="shared" si="97"/>
        <v>19000100</v>
      </c>
      <c r="K6250" s="243"/>
    </row>
    <row r="6251" spans="9:11">
      <c r="I6251" t="str">
        <f t="shared" si="97"/>
        <v>19000100</v>
      </c>
      <c r="K6251" s="243"/>
    </row>
    <row r="6252" spans="9:11">
      <c r="I6252" t="str">
        <f t="shared" si="97"/>
        <v>19000100</v>
      </c>
      <c r="K6252" s="243"/>
    </row>
    <row r="6253" spans="9:11">
      <c r="I6253" t="str">
        <f t="shared" si="97"/>
        <v>19000100</v>
      </c>
      <c r="K6253" s="243"/>
    </row>
    <row r="6254" spans="9:11">
      <c r="I6254" t="str">
        <f t="shared" si="97"/>
        <v>19000100</v>
      </c>
      <c r="K6254" s="243"/>
    </row>
    <row r="6255" spans="9:11">
      <c r="I6255" t="str">
        <f t="shared" si="97"/>
        <v>19000100</v>
      </c>
      <c r="K6255" s="243"/>
    </row>
    <row r="6256" spans="9:11">
      <c r="I6256" t="str">
        <f t="shared" si="97"/>
        <v>19000100</v>
      </c>
      <c r="K6256" s="243"/>
    </row>
    <row r="6257" spans="9:11">
      <c r="I6257" t="str">
        <f t="shared" si="97"/>
        <v>19000100</v>
      </c>
      <c r="K6257" s="243"/>
    </row>
    <row r="6258" spans="9:11">
      <c r="I6258" t="str">
        <f t="shared" si="97"/>
        <v>19000100</v>
      </c>
      <c r="K6258" s="243"/>
    </row>
    <row r="6259" spans="9:11">
      <c r="I6259" t="str">
        <f t="shared" si="97"/>
        <v>19000100</v>
      </c>
      <c r="K6259" s="243"/>
    </row>
    <row r="6260" spans="9:11">
      <c r="I6260" t="str">
        <f t="shared" si="97"/>
        <v>19000100</v>
      </c>
      <c r="K6260" s="243"/>
    </row>
    <row r="6261" spans="9:11">
      <c r="I6261" t="str">
        <f t="shared" si="97"/>
        <v>19000100</v>
      </c>
      <c r="K6261" s="243"/>
    </row>
    <row r="6262" spans="9:11">
      <c r="I6262" t="str">
        <f t="shared" si="97"/>
        <v>19000100</v>
      </c>
      <c r="K6262" s="243"/>
    </row>
    <row r="6263" spans="9:11">
      <c r="I6263" t="str">
        <f t="shared" si="97"/>
        <v>19000100</v>
      </c>
      <c r="K6263" s="243"/>
    </row>
    <row r="6264" spans="9:11">
      <c r="I6264" t="str">
        <f t="shared" si="97"/>
        <v>19000100</v>
      </c>
      <c r="K6264" s="243"/>
    </row>
    <row r="6265" spans="9:11">
      <c r="I6265" t="str">
        <f t="shared" si="97"/>
        <v>19000100</v>
      </c>
      <c r="K6265" s="243"/>
    </row>
    <row r="6266" spans="9:11">
      <c r="I6266" t="str">
        <f t="shared" si="97"/>
        <v>19000100</v>
      </c>
      <c r="K6266" s="243"/>
    </row>
    <row r="6267" spans="9:11">
      <c r="I6267" t="str">
        <f t="shared" si="97"/>
        <v>19000100</v>
      </c>
      <c r="K6267" s="243"/>
    </row>
    <row r="6268" spans="9:11">
      <c r="I6268" t="str">
        <f t="shared" si="97"/>
        <v>19000100</v>
      </c>
      <c r="K6268" s="243"/>
    </row>
    <row r="6269" spans="9:11">
      <c r="I6269" t="str">
        <f t="shared" si="97"/>
        <v>19000100</v>
      </c>
      <c r="K6269" s="243"/>
    </row>
    <row r="6270" spans="9:11">
      <c r="I6270" t="str">
        <f t="shared" si="97"/>
        <v>19000100</v>
      </c>
      <c r="K6270" s="243"/>
    </row>
    <row r="6271" spans="9:11">
      <c r="I6271" t="str">
        <f t="shared" si="97"/>
        <v>19000100</v>
      </c>
      <c r="K6271" s="243"/>
    </row>
    <row r="6272" spans="9:11">
      <c r="I6272" t="str">
        <f t="shared" si="97"/>
        <v>19000100</v>
      </c>
      <c r="K6272" s="243"/>
    </row>
    <row r="6273" spans="9:11">
      <c r="I6273" t="str">
        <f t="shared" si="97"/>
        <v>19000100</v>
      </c>
      <c r="K6273" s="243"/>
    </row>
    <row r="6274" spans="9:11">
      <c r="I6274" t="str">
        <f t="shared" ref="I6274:I6337" si="98">TEXT(F6274,"yyyymmdd")</f>
        <v>19000100</v>
      </c>
      <c r="K6274" s="243"/>
    </row>
    <row r="6275" spans="9:11">
      <c r="I6275" t="str">
        <f t="shared" si="98"/>
        <v>19000100</v>
      </c>
      <c r="K6275" s="243"/>
    </row>
    <row r="6276" spans="9:11">
      <c r="I6276" t="str">
        <f t="shared" si="98"/>
        <v>19000100</v>
      </c>
      <c r="K6276" s="243"/>
    </row>
    <row r="6277" spans="9:11">
      <c r="I6277" t="str">
        <f t="shared" si="98"/>
        <v>19000100</v>
      </c>
      <c r="K6277" s="243"/>
    </row>
    <row r="6278" spans="9:11">
      <c r="I6278" t="str">
        <f t="shared" si="98"/>
        <v>19000100</v>
      </c>
      <c r="K6278" s="243"/>
    </row>
    <row r="6279" spans="9:11">
      <c r="I6279" t="str">
        <f t="shared" si="98"/>
        <v>19000100</v>
      </c>
      <c r="K6279" s="243"/>
    </row>
    <row r="6280" spans="9:11">
      <c r="I6280" t="str">
        <f t="shared" si="98"/>
        <v>19000100</v>
      </c>
      <c r="K6280" s="243"/>
    </row>
    <row r="6281" spans="9:11">
      <c r="I6281" t="str">
        <f t="shared" si="98"/>
        <v>19000100</v>
      </c>
      <c r="K6281" s="243"/>
    </row>
    <row r="6282" spans="9:11">
      <c r="I6282" t="str">
        <f t="shared" si="98"/>
        <v>19000100</v>
      </c>
      <c r="K6282" s="243"/>
    </row>
    <row r="6283" spans="9:11">
      <c r="I6283" t="str">
        <f t="shared" si="98"/>
        <v>19000100</v>
      </c>
      <c r="K6283" s="243"/>
    </row>
    <row r="6284" spans="9:11">
      <c r="I6284" t="str">
        <f t="shared" si="98"/>
        <v>19000100</v>
      </c>
      <c r="K6284" s="243"/>
    </row>
    <row r="6285" spans="9:11">
      <c r="I6285" t="str">
        <f t="shared" si="98"/>
        <v>19000100</v>
      </c>
      <c r="K6285" s="243"/>
    </row>
    <row r="6286" spans="9:11">
      <c r="I6286" t="str">
        <f t="shared" si="98"/>
        <v>19000100</v>
      </c>
      <c r="K6286" s="243"/>
    </row>
    <row r="6287" spans="9:11">
      <c r="I6287" t="str">
        <f t="shared" si="98"/>
        <v>19000100</v>
      </c>
      <c r="K6287" s="243"/>
    </row>
    <row r="6288" spans="9:11">
      <c r="I6288" t="str">
        <f t="shared" si="98"/>
        <v>19000100</v>
      </c>
      <c r="K6288" s="243"/>
    </row>
    <row r="6289" spans="9:11">
      <c r="I6289" t="str">
        <f t="shared" si="98"/>
        <v>19000100</v>
      </c>
      <c r="K6289" s="243"/>
    </row>
    <row r="6290" spans="9:11">
      <c r="I6290" t="str">
        <f t="shared" si="98"/>
        <v>19000100</v>
      </c>
      <c r="K6290" s="243"/>
    </row>
    <row r="6291" spans="9:11">
      <c r="I6291" t="str">
        <f t="shared" si="98"/>
        <v>19000100</v>
      </c>
      <c r="K6291" s="243"/>
    </row>
    <row r="6292" spans="9:11">
      <c r="I6292" t="str">
        <f t="shared" si="98"/>
        <v>19000100</v>
      </c>
      <c r="K6292" s="243"/>
    </row>
    <row r="6293" spans="9:11">
      <c r="I6293" t="str">
        <f t="shared" si="98"/>
        <v>19000100</v>
      </c>
      <c r="K6293" s="243"/>
    </row>
    <row r="6294" spans="9:11">
      <c r="I6294" t="str">
        <f t="shared" si="98"/>
        <v>19000100</v>
      </c>
      <c r="K6294" s="243"/>
    </row>
    <row r="6295" spans="9:11">
      <c r="I6295" t="str">
        <f t="shared" si="98"/>
        <v>19000100</v>
      </c>
      <c r="K6295" s="243"/>
    </row>
    <row r="6296" spans="9:11">
      <c r="I6296" t="str">
        <f t="shared" si="98"/>
        <v>19000100</v>
      </c>
      <c r="K6296" s="243"/>
    </row>
    <row r="6297" spans="9:11">
      <c r="I6297" t="str">
        <f t="shared" si="98"/>
        <v>19000100</v>
      </c>
      <c r="K6297" s="243"/>
    </row>
    <row r="6298" spans="9:11">
      <c r="I6298" t="str">
        <f t="shared" si="98"/>
        <v>19000100</v>
      </c>
      <c r="K6298" s="243"/>
    </row>
    <row r="6299" spans="9:11">
      <c r="I6299" t="str">
        <f t="shared" si="98"/>
        <v>19000100</v>
      </c>
      <c r="K6299" s="243"/>
    </row>
    <row r="6300" spans="9:11">
      <c r="I6300" t="str">
        <f t="shared" si="98"/>
        <v>19000100</v>
      </c>
      <c r="K6300" s="243"/>
    </row>
    <row r="6301" spans="9:11">
      <c r="I6301" t="str">
        <f t="shared" si="98"/>
        <v>19000100</v>
      </c>
      <c r="K6301" s="243"/>
    </row>
    <row r="6302" spans="9:11">
      <c r="I6302" t="str">
        <f t="shared" si="98"/>
        <v>19000100</v>
      </c>
      <c r="K6302" s="243"/>
    </row>
    <row r="6303" spans="9:11">
      <c r="I6303" t="str">
        <f t="shared" si="98"/>
        <v>19000100</v>
      </c>
      <c r="K6303" s="243"/>
    </row>
    <row r="6304" spans="9:11">
      <c r="I6304" t="str">
        <f t="shared" si="98"/>
        <v>19000100</v>
      </c>
      <c r="K6304" s="243"/>
    </row>
    <row r="6305" spans="9:11">
      <c r="I6305" t="str">
        <f t="shared" si="98"/>
        <v>19000100</v>
      </c>
      <c r="K6305" s="243"/>
    </row>
    <row r="6306" spans="9:11">
      <c r="I6306" t="str">
        <f t="shared" si="98"/>
        <v>19000100</v>
      </c>
      <c r="K6306" s="243"/>
    </row>
    <row r="6307" spans="9:11">
      <c r="I6307" t="str">
        <f t="shared" si="98"/>
        <v>19000100</v>
      </c>
      <c r="K6307" s="243"/>
    </row>
    <row r="6308" spans="9:11">
      <c r="I6308" t="str">
        <f t="shared" si="98"/>
        <v>19000100</v>
      </c>
      <c r="K6308" s="243"/>
    </row>
    <row r="6309" spans="9:11">
      <c r="I6309" t="str">
        <f t="shared" si="98"/>
        <v>19000100</v>
      </c>
      <c r="K6309" s="243"/>
    </row>
    <row r="6310" spans="9:11">
      <c r="I6310" t="str">
        <f t="shared" si="98"/>
        <v>19000100</v>
      </c>
      <c r="K6310" s="243"/>
    </row>
    <row r="6311" spans="9:11">
      <c r="I6311" t="str">
        <f t="shared" si="98"/>
        <v>19000100</v>
      </c>
      <c r="K6311" s="243"/>
    </row>
    <row r="6312" spans="9:11">
      <c r="I6312" t="str">
        <f t="shared" si="98"/>
        <v>19000100</v>
      </c>
      <c r="K6312" s="243"/>
    </row>
    <row r="6313" spans="9:11">
      <c r="I6313" t="str">
        <f t="shared" si="98"/>
        <v>19000100</v>
      </c>
      <c r="K6313" s="243"/>
    </row>
    <row r="6314" spans="9:11">
      <c r="I6314" t="str">
        <f t="shared" si="98"/>
        <v>19000100</v>
      </c>
      <c r="K6314" s="243"/>
    </row>
    <row r="6315" spans="9:11">
      <c r="I6315" t="str">
        <f t="shared" si="98"/>
        <v>19000100</v>
      </c>
      <c r="K6315" s="243"/>
    </row>
    <row r="6316" spans="9:11">
      <c r="I6316" t="str">
        <f t="shared" si="98"/>
        <v>19000100</v>
      </c>
      <c r="K6316" s="243"/>
    </row>
    <row r="6317" spans="9:11">
      <c r="I6317" t="str">
        <f t="shared" si="98"/>
        <v>19000100</v>
      </c>
      <c r="K6317" s="243"/>
    </row>
    <row r="6318" spans="9:11">
      <c r="I6318" t="str">
        <f t="shared" si="98"/>
        <v>19000100</v>
      </c>
      <c r="K6318" s="243"/>
    </row>
    <row r="6319" spans="9:11">
      <c r="I6319" t="str">
        <f t="shared" si="98"/>
        <v>19000100</v>
      </c>
      <c r="K6319" s="243"/>
    </row>
    <row r="6320" spans="9:11">
      <c r="I6320" t="str">
        <f t="shared" si="98"/>
        <v>19000100</v>
      </c>
      <c r="K6320" s="243"/>
    </row>
    <row r="6321" spans="9:11">
      <c r="I6321" t="str">
        <f t="shared" si="98"/>
        <v>19000100</v>
      </c>
      <c r="K6321" s="243"/>
    </row>
    <row r="6322" spans="9:11">
      <c r="I6322" t="str">
        <f t="shared" si="98"/>
        <v>19000100</v>
      </c>
      <c r="K6322" s="243"/>
    </row>
    <row r="6323" spans="9:11">
      <c r="I6323" t="str">
        <f t="shared" si="98"/>
        <v>19000100</v>
      </c>
      <c r="K6323" s="243"/>
    </row>
    <row r="6324" spans="9:11">
      <c r="I6324" t="str">
        <f t="shared" si="98"/>
        <v>19000100</v>
      </c>
      <c r="K6324" s="243"/>
    </row>
    <row r="6325" spans="9:11">
      <c r="I6325" t="str">
        <f t="shared" si="98"/>
        <v>19000100</v>
      </c>
      <c r="K6325" s="243"/>
    </row>
    <row r="6326" spans="9:11">
      <c r="I6326" t="str">
        <f t="shared" si="98"/>
        <v>19000100</v>
      </c>
      <c r="K6326" s="243"/>
    </row>
    <row r="6327" spans="9:11">
      <c r="I6327" t="str">
        <f t="shared" si="98"/>
        <v>19000100</v>
      </c>
      <c r="K6327" s="243"/>
    </row>
    <row r="6328" spans="9:11">
      <c r="I6328" t="str">
        <f t="shared" si="98"/>
        <v>19000100</v>
      </c>
      <c r="K6328" s="243"/>
    </row>
    <row r="6329" spans="9:11">
      <c r="I6329" t="str">
        <f t="shared" si="98"/>
        <v>19000100</v>
      </c>
      <c r="K6329" s="243"/>
    </row>
    <row r="6330" spans="9:11">
      <c r="I6330" t="str">
        <f t="shared" si="98"/>
        <v>19000100</v>
      </c>
      <c r="K6330" s="243"/>
    </row>
    <row r="6331" spans="9:11">
      <c r="I6331" t="str">
        <f t="shared" si="98"/>
        <v>19000100</v>
      </c>
      <c r="K6331" s="243"/>
    </row>
    <row r="6332" spans="9:11">
      <c r="I6332" t="str">
        <f t="shared" si="98"/>
        <v>19000100</v>
      </c>
      <c r="K6332" s="243"/>
    </row>
    <row r="6333" spans="9:11">
      <c r="I6333" t="str">
        <f t="shared" si="98"/>
        <v>19000100</v>
      </c>
      <c r="K6333" s="243"/>
    </row>
    <row r="6334" spans="9:11">
      <c r="I6334" t="str">
        <f t="shared" si="98"/>
        <v>19000100</v>
      </c>
      <c r="K6334" s="243"/>
    </row>
    <row r="6335" spans="9:11">
      <c r="I6335" t="str">
        <f t="shared" si="98"/>
        <v>19000100</v>
      </c>
      <c r="K6335" s="243"/>
    </row>
    <row r="6336" spans="9:11">
      <c r="I6336" t="str">
        <f t="shared" si="98"/>
        <v>19000100</v>
      </c>
      <c r="K6336" s="243"/>
    </row>
    <row r="6337" spans="9:11">
      <c r="I6337" t="str">
        <f t="shared" si="98"/>
        <v>19000100</v>
      </c>
      <c r="K6337" s="243"/>
    </row>
    <row r="6338" spans="9:11">
      <c r="I6338" t="str">
        <f t="shared" ref="I6338:I6401" si="99">TEXT(F6338,"yyyymmdd")</f>
        <v>19000100</v>
      </c>
      <c r="K6338" s="243"/>
    </row>
    <row r="6339" spans="9:11">
      <c r="I6339" t="str">
        <f t="shared" si="99"/>
        <v>19000100</v>
      </c>
      <c r="K6339" s="243"/>
    </row>
    <row r="6340" spans="9:11">
      <c r="I6340" t="str">
        <f t="shared" si="99"/>
        <v>19000100</v>
      </c>
      <c r="K6340" s="243"/>
    </row>
    <row r="6341" spans="9:11">
      <c r="I6341" t="str">
        <f t="shared" si="99"/>
        <v>19000100</v>
      </c>
      <c r="K6341" s="243"/>
    </row>
    <row r="6342" spans="9:11">
      <c r="I6342" t="str">
        <f t="shared" si="99"/>
        <v>19000100</v>
      </c>
      <c r="K6342" s="243"/>
    </row>
    <row r="6343" spans="9:11">
      <c r="I6343" t="str">
        <f t="shared" si="99"/>
        <v>19000100</v>
      </c>
      <c r="K6343" s="243"/>
    </row>
    <row r="6344" spans="9:11">
      <c r="I6344" t="str">
        <f t="shared" si="99"/>
        <v>19000100</v>
      </c>
      <c r="K6344" s="243"/>
    </row>
    <row r="6345" spans="9:11">
      <c r="I6345" t="str">
        <f t="shared" si="99"/>
        <v>19000100</v>
      </c>
      <c r="K6345" s="243"/>
    </row>
    <row r="6346" spans="9:11">
      <c r="I6346" t="str">
        <f t="shared" si="99"/>
        <v>19000100</v>
      </c>
      <c r="K6346" s="243"/>
    </row>
    <row r="6347" spans="9:11">
      <c r="I6347" t="str">
        <f t="shared" si="99"/>
        <v>19000100</v>
      </c>
      <c r="K6347" s="243"/>
    </row>
    <row r="6348" spans="9:11">
      <c r="I6348" t="str">
        <f t="shared" si="99"/>
        <v>19000100</v>
      </c>
      <c r="K6348" s="243"/>
    </row>
    <row r="6349" spans="9:11">
      <c r="I6349" t="str">
        <f t="shared" si="99"/>
        <v>19000100</v>
      </c>
      <c r="K6349" s="243"/>
    </row>
    <row r="6350" spans="9:11">
      <c r="I6350" t="str">
        <f t="shared" si="99"/>
        <v>19000100</v>
      </c>
      <c r="K6350" s="243"/>
    </row>
    <row r="6351" spans="9:11">
      <c r="I6351" t="str">
        <f t="shared" si="99"/>
        <v>19000100</v>
      </c>
      <c r="K6351" s="243"/>
    </row>
    <row r="6352" spans="9:11">
      <c r="I6352" t="str">
        <f t="shared" si="99"/>
        <v>19000100</v>
      </c>
      <c r="K6352" s="243"/>
    </row>
    <row r="6353" spans="9:11">
      <c r="I6353" t="str">
        <f t="shared" si="99"/>
        <v>19000100</v>
      </c>
      <c r="K6353" s="243"/>
    </row>
    <row r="6354" spans="9:11">
      <c r="I6354" t="str">
        <f t="shared" si="99"/>
        <v>19000100</v>
      </c>
      <c r="K6354" s="243"/>
    </row>
    <row r="6355" spans="9:11">
      <c r="I6355" t="str">
        <f t="shared" si="99"/>
        <v>19000100</v>
      </c>
      <c r="K6355" s="243"/>
    </row>
    <row r="6356" spans="9:11">
      <c r="I6356" t="str">
        <f t="shared" si="99"/>
        <v>19000100</v>
      </c>
      <c r="K6356" s="243"/>
    </row>
    <row r="6357" spans="9:11">
      <c r="I6357" t="str">
        <f t="shared" si="99"/>
        <v>19000100</v>
      </c>
      <c r="K6357" s="243"/>
    </row>
    <row r="6358" spans="9:11">
      <c r="I6358" t="str">
        <f t="shared" si="99"/>
        <v>19000100</v>
      </c>
      <c r="K6358" s="243"/>
    </row>
    <row r="6359" spans="9:11">
      <c r="I6359" t="str">
        <f t="shared" si="99"/>
        <v>19000100</v>
      </c>
      <c r="K6359" s="243"/>
    </row>
    <row r="6360" spans="9:11">
      <c r="I6360" t="str">
        <f t="shared" si="99"/>
        <v>19000100</v>
      </c>
      <c r="K6360" s="243"/>
    </row>
    <row r="6361" spans="9:11">
      <c r="I6361" t="str">
        <f t="shared" si="99"/>
        <v>19000100</v>
      </c>
      <c r="K6361" s="243"/>
    </row>
    <row r="6362" spans="9:11">
      <c r="I6362" t="str">
        <f t="shared" si="99"/>
        <v>19000100</v>
      </c>
      <c r="K6362" s="243"/>
    </row>
    <row r="6363" spans="9:11">
      <c r="I6363" t="str">
        <f t="shared" si="99"/>
        <v>19000100</v>
      </c>
      <c r="K6363" s="243"/>
    </row>
    <row r="6364" spans="9:11">
      <c r="I6364" t="str">
        <f t="shared" si="99"/>
        <v>19000100</v>
      </c>
      <c r="K6364" s="243"/>
    </row>
    <row r="6365" spans="9:11">
      <c r="I6365" t="str">
        <f t="shared" si="99"/>
        <v>19000100</v>
      </c>
      <c r="K6365" s="243"/>
    </row>
    <row r="6366" spans="9:11">
      <c r="I6366" t="str">
        <f t="shared" si="99"/>
        <v>19000100</v>
      </c>
      <c r="K6366" s="243"/>
    </row>
    <row r="6367" spans="9:11">
      <c r="I6367" t="str">
        <f t="shared" si="99"/>
        <v>19000100</v>
      </c>
      <c r="K6367" s="243"/>
    </row>
    <row r="6368" spans="9:11">
      <c r="I6368" t="str">
        <f t="shared" si="99"/>
        <v>19000100</v>
      </c>
      <c r="K6368" s="243"/>
    </row>
    <row r="6369" spans="9:11">
      <c r="I6369" t="str">
        <f t="shared" si="99"/>
        <v>19000100</v>
      </c>
      <c r="K6369" s="243"/>
    </row>
    <row r="6370" spans="9:11">
      <c r="I6370" t="str">
        <f t="shared" si="99"/>
        <v>19000100</v>
      </c>
      <c r="K6370" s="243"/>
    </row>
    <row r="6371" spans="9:11">
      <c r="I6371" t="str">
        <f t="shared" si="99"/>
        <v>19000100</v>
      </c>
      <c r="K6371" s="243"/>
    </row>
    <row r="6372" spans="9:11">
      <c r="I6372" t="str">
        <f t="shared" si="99"/>
        <v>19000100</v>
      </c>
      <c r="K6372" s="243"/>
    </row>
    <row r="6373" spans="9:11">
      <c r="I6373" t="str">
        <f t="shared" si="99"/>
        <v>19000100</v>
      </c>
      <c r="K6373" s="243"/>
    </row>
    <row r="6374" spans="9:11">
      <c r="I6374" t="str">
        <f t="shared" si="99"/>
        <v>19000100</v>
      </c>
      <c r="K6374" s="243"/>
    </row>
    <row r="6375" spans="9:11">
      <c r="I6375" t="str">
        <f t="shared" si="99"/>
        <v>19000100</v>
      </c>
      <c r="K6375" s="243"/>
    </row>
    <row r="6376" spans="9:11">
      <c r="I6376" t="str">
        <f t="shared" si="99"/>
        <v>19000100</v>
      </c>
      <c r="K6376" s="243"/>
    </row>
    <row r="6377" spans="9:11">
      <c r="I6377" t="str">
        <f t="shared" si="99"/>
        <v>19000100</v>
      </c>
      <c r="K6377" s="243"/>
    </row>
    <row r="6378" spans="9:11">
      <c r="I6378" t="str">
        <f t="shared" si="99"/>
        <v>19000100</v>
      </c>
      <c r="K6378" s="243"/>
    </row>
    <row r="6379" spans="9:11">
      <c r="I6379" t="str">
        <f t="shared" si="99"/>
        <v>19000100</v>
      </c>
      <c r="K6379" s="243"/>
    </row>
    <row r="6380" spans="9:11">
      <c r="I6380" t="str">
        <f t="shared" si="99"/>
        <v>19000100</v>
      </c>
      <c r="K6380" s="243"/>
    </row>
    <row r="6381" spans="9:11">
      <c r="I6381" t="str">
        <f t="shared" si="99"/>
        <v>19000100</v>
      </c>
      <c r="K6381" s="243"/>
    </row>
    <row r="6382" spans="9:11">
      <c r="I6382" t="str">
        <f t="shared" si="99"/>
        <v>19000100</v>
      </c>
      <c r="K6382" s="243"/>
    </row>
    <row r="6383" spans="9:11">
      <c r="I6383" t="str">
        <f t="shared" si="99"/>
        <v>19000100</v>
      </c>
      <c r="K6383" s="243"/>
    </row>
    <row r="6384" spans="9:11">
      <c r="I6384" t="str">
        <f t="shared" si="99"/>
        <v>19000100</v>
      </c>
      <c r="K6384" s="243"/>
    </row>
    <row r="6385" spans="9:11">
      <c r="I6385" t="str">
        <f t="shared" si="99"/>
        <v>19000100</v>
      </c>
      <c r="K6385" s="243"/>
    </row>
    <row r="6386" spans="9:11">
      <c r="I6386" t="str">
        <f t="shared" si="99"/>
        <v>19000100</v>
      </c>
      <c r="K6386" s="243"/>
    </row>
    <row r="6387" spans="9:11">
      <c r="I6387" t="str">
        <f t="shared" si="99"/>
        <v>19000100</v>
      </c>
      <c r="K6387" s="243"/>
    </row>
    <row r="6388" spans="9:11">
      <c r="I6388" t="str">
        <f t="shared" si="99"/>
        <v>19000100</v>
      </c>
      <c r="K6388" s="243"/>
    </row>
    <row r="6389" spans="9:11">
      <c r="I6389" t="str">
        <f t="shared" si="99"/>
        <v>19000100</v>
      </c>
      <c r="K6389" s="243"/>
    </row>
    <row r="6390" spans="9:11">
      <c r="I6390" t="str">
        <f t="shared" si="99"/>
        <v>19000100</v>
      </c>
      <c r="K6390" s="243"/>
    </row>
    <row r="6391" spans="9:11">
      <c r="I6391" t="str">
        <f t="shared" si="99"/>
        <v>19000100</v>
      </c>
      <c r="K6391" s="243"/>
    </row>
    <row r="6392" spans="9:11">
      <c r="I6392" t="str">
        <f t="shared" si="99"/>
        <v>19000100</v>
      </c>
      <c r="K6392" s="243"/>
    </row>
    <row r="6393" spans="9:11">
      <c r="I6393" t="str">
        <f t="shared" si="99"/>
        <v>19000100</v>
      </c>
      <c r="K6393" s="243"/>
    </row>
    <row r="6394" spans="9:11">
      <c r="I6394" t="str">
        <f t="shared" si="99"/>
        <v>19000100</v>
      </c>
      <c r="K6394" s="243"/>
    </row>
    <row r="6395" spans="9:11">
      <c r="I6395" t="str">
        <f t="shared" si="99"/>
        <v>19000100</v>
      </c>
      <c r="K6395" s="243"/>
    </row>
    <row r="6396" spans="9:11">
      <c r="I6396" t="str">
        <f t="shared" si="99"/>
        <v>19000100</v>
      </c>
      <c r="K6396" s="243"/>
    </row>
    <row r="6397" spans="9:11">
      <c r="I6397" t="str">
        <f t="shared" si="99"/>
        <v>19000100</v>
      </c>
      <c r="K6397" s="243"/>
    </row>
    <row r="6398" spans="9:11">
      <c r="I6398" t="str">
        <f t="shared" si="99"/>
        <v>19000100</v>
      </c>
      <c r="K6398" s="243"/>
    </row>
    <row r="6399" spans="9:11">
      <c r="I6399" t="str">
        <f t="shared" si="99"/>
        <v>19000100</v>
      </c>
      <c r="K6399" s="243"/>
    </row>
    <row r="6400" spans="9:11">
      <c r="I6400" t="str">
        <f t="shared" si="99"/>
        <v>19000100</v>
      </c>
      <c r="K6400" s="243"/>
    </row>
    <row r="6401" spans="9:11">
      <c r="I6401" t="str">
        <f t="shared" si="99"/>
        <v>19000100</v>
      </c>
      <c r="K6401" s="243"/>
    </row>
    <row r="6402" spans="9:11">
      <c r="I6402" t="str">
        <f t="shared" ref="I6402:I6465" si="100">TEXT(F6402,"yyyymmdd")</f>
        <v>19000100</v>
      </c>
      <c r="K6402" s="243"/>
    </row>
    <row r="6403" spans="9:11">
      <c r="I6403" t="str">
        <f t="shared" si="100"/>
        <v>19000100</v>
      </c>
      <c r="K6403" s="243"/>
    </row>
    <row r="6404" spans="9:11">
      <c r="I6404" t="str">
        <f t="shared" si="100"/>
        <v>19000100</v>
      </c>
      <c r="K6404" s="243"/>
    </row>
    <row r="6405" spans="9:11">
      <c r="I6405" t="str">
        <f t="shared" si="100"/>
        <v>19000100</v>
      </c>
      <c r="K6405" s="243"/>
    </row>
    <row r="6406" spans="9:11">
      <c r="I6406" t="str">
        <f t="shared" si="100"/>
        <v>19000100</v>
      </c>
      <c r="K6406" s="243"/>
    </row>
    <row r="6407" spans="9:11">
      <c r="I6407" t="str">
        <f t="shared" si="100"/>
        <v>19000100</v>
      </c>
      <c r="K6407" s="243"/>
    </row>
    <row r="6408" spans="9:11">
      <c r="I6408" t="str">
        <f t="shared" si="100"/>
        <v>19000100</v>
      </c>
      <c r="K6408" s="243"/>
    </row>
    <row r="6409" spans="9:11">
      <c r="I6409" t="str">
        <f t="shared" si="100"/>
        <v>19000100</v>
      </c>
      <c r="K6409" s="243"/>
    </row>
    <row r="6410" spans="9:11">
      <c r="I6410" t="str">
        <f t="shared" si="100"/>
        <v>19000100</v>
      </c>
      <c r="K6410" s="243"/>
    </row>
    <row r="6411" spans="9:11">
      <c r="I6411" t="str">
        <f t="shared" si="100"/>
        <v>19000100</v>
      </c>
      <c r="K6411" s="243"/>
    </row>
    <row r="6412" spans="9:11">
      <c r="I6412" t="str">
        <f t="shared" si="100"/>
        <v>19000100</v>
      </c>
      <c r="K6412" s="243"/>
    </row>
    <row r="6413" spans="9:11">
      <c r="I6413" t="str">
        <f t="shared" si="100"/>
        <v>19000100</v>
      </c>
      <c r="K6413" s="243"/>
    </row>
    <row r="6414" spans="9:11">
      <c r="I6414" t="str">
        <f t="shared" si="100"/>
        <v>19000100</v>
      </c>
      <c r="K6414" s="243"/>
    </row>
    <row r="6415" spans="9:11">
      <c r="I6415" t="str">
        <f t="shared" si="100"/>
        <v>19000100</v>
      </c>
      <c r="K6415" s="243"/>
    </row>
    <row r="6416" spans="9:11">
      <c r="I6416" t="str">
        <f t="shared" si="100"/>
        <v>19000100</v>
      </c>
      <c r="K6416" s="243"/>
    </row>
    <row r="6417" spans="9:11">
      <c r="I6417" t="str">
        <f t="shared" si="100"/>
        <v>19000100</v>
      </c>
      <c r="K6417" s="243"/>
    </row>
    <row r="6418" spans="9:11">
      <c r="I6418" t="str">
        <f t="shared" si="100"/>
        <v>19000100</v>
      </c>
      <c r="K6418" s="243"/>
    </row>
    <row r="6419" spans="9:11">
      <c r="I6419" t="str">
        <f t="shared" si="100"/>
        <v>19000100</v>
      </c>
      <c r="K6419" s="243"/>
    </row>
    <row r="6420" spans="9:11">
      <c r="I6420" t="str">
        <f t="shared" si="100"/>
        <v>19000100</v>
      </c>
      <c r="K6420" s="243"/>
    </row>
    <row r="6421" spans="9:11">
      <c r="I6421" t="str">
        <f t="shared" si="100"/>
        <v>19000100</v>
      </c>
      <c r="K6421" s="243"/>
    </row>
    <row r="6422" spans="9:11">
      <c r="I6422" t="str">
        <f t="shared" si="100"/>
        <v>19000100</v>
      </c>
      <c r="K6422" s="243"/>
    </row>
    <row r="6423" spans="9:11">
      <c r="I6423" t="str">
        <f t="shared" si="100"/>
        <v>19000100</v>
      </c>
      <c r="K6423" s="243"/>
    </row>
    <row r="6424" spans="9:11">
      <c r="I6424" t="str">
        <f t="shared" si="100"/>
        <v>19000100</v>
      </c>
      <c r="K6424" s="243"/>
    </row>
    <row r="6425" spans="9:11">
      <c r="I6425" t="str">
        <f t="shared" si="100"/>
        <v>19000100</v>
      </c>
      <c r="K6425" s="243"/>
    </row>
    <row r="6426" spans="9:11">
      <c r="I6426" t="str">
        <f t="shared" si="100"/>
        <v>19000100</v>
      </c>
      <c r="K6426" s="243"/>
    </row>
    <row r="6427" spans="9:11">
      <c r="I6427" t="str">
        <f t="shared" si="100"/>
        <v>19000100</v>
      </c>
      <c r="K6427" s="243"/>
    </row>
    <row r="6428" spans="9:11">
      <c r="I6428" t="str">
        <f t="shared" si="100"/>
        <v>19000100</v>
      </c>
      <c r="K6428" s="243"/>
    </row>
    <row r="6429" spans="9:11">
      <c r="I6429" t="str">
        <f t="shared" si="100"/>
        <v>19000100</v>
      </c>
      <c r="K6429" s="243"/>
    </row>
    <row r="6430" spans="9:11">
      <c r="I6430" t="str">
        <f t="shared" si="100"/>
        <v>19000100</v>
      </c>
      <c r="K6430" s="243"/>
    </row>
    <row r="6431" spans="9:11">
      <c r="I6431" t="str">
        <f t="shared" si="100"/>
        <v>19000100</v>
      </c>
      <c r="K6431" s="243"/>
    </row>
    <row r="6432" spans="9:11">
      <c r="I6432" t="str">
        <f t="shared" si="100"/>
        <v>19000100</v>
      </c>
      <c r="K6432" s="243"/>
    </row>
    <row r="6433" spans="9:11">
      <c r="I6433" t="str">
        <f t="shared" si="100"/>
        <v>19000100</v>
      </c>
      <c r="K6433" s="243"/>
    </row>
    <row r="6434" spans="9:11">
      <c r="I6434" t="str">
        <f t="shared" si="100"/>
        <v>19000100</v>
      </c>
      <c r="K6434" s="243"/>
    </row>
    <row r="6435" spans="9:11">
      <c r="I6435" t="str">
        <f t="shared" si="100"/>
        <v>19000100</v>
      </c>
      <c r="K6435" s="243"/>
    </row>
    <row r="6436" spans="9:11">
      <c r="I6436" t="str">
        <f t="shared" si="100"/>
        <v>19000100</v>
      </c>
      <c r="K6436" s="243"/>
    </row>
    <row r="6437" spans="9:11">
      <c r="I6437" t="str">
        <f t="shared" si="100"/>
        <v>19000100</v>
      </c>
      <c r="K6437" s="243"/>
    </row>
    <row r="6438" spans="9:11">
      <c r="I6438" t="str">
        <f t="shared" si="100"/>
        <v>19000100</v>
      </c>
      <c r="K6438" s="243"/>
    </row>
    <row r="6439" spans="9:11">
      <c r="I6439" t="str">
        <f t="shared" si="100"/>
        <v>19000100</v>
      </c>
      <c r="K6439" s="243"/>
    </row>
    <row r="6440" spans="9:11">
      <c r="I6440" t="str">
        <f t="shared" si="100"/>
        <v>19000100</v>
      </c>
      <c r="K6440" s="243"/>
    </row>
    <row r="6441" spans="9:11">
      <c r="I6441" t="str">
        <f t="shared" si="100"/>
        <v>19000100</v>
      </c>
      <c r="K6441" s="243"/>
    </row>
    <row r="6442" spans="9:11">
      <c r="I6442" t="str">
        <f t="shared" si="100"/>
        <v>19000100</v>
      </c>
      <c r="K6442" s="243"/>
    </row>
    <row r="6443" spans="9:11">
      <c r="I6443" t="str">
        <f t="shared" si="100"/>
        <v>19000100</v>
      </c>
      <c r="K6443" s="243"/>
    </row>
    <row r="6444" spans="9:11">
      <c r="I6444" t="str">
        <f t="shared" si="100"/>
        <v>19000100</v>
      </c>
      <c r="K6444" s="243"/>
    </row>
    <row r="6445" spans="9:11">
      <c r="I6445" t="str">
        <f t="shared" si="100"/>
        <v>19000100</v>
      </c>
      <c r="K6445" s="243"/>
    </row>
    <row r="6446" spans="9:11">
      <c r="I6446" t="str">
        <f t="shared" si="100"/>
        <v>19000100</v>
      </c>
      <c r="K6446" s="243"/>
    </row>
    <row r="6447" spans="9:11">
      <c r="I6447" t="str">
        <f t="shared" si="100"/>
        <v>19000100</v>
      </c>
      <c r="K6447" s="243"/>
    </row>
    <row r="6448" spans="9:11">
      <c r="I6448" t="str">
        <f t="shared" si="100"/>
        <v>19000100</v>
      </c>
      <c r="K6448" s="243"/>
    </row>
    <row r="6449" spans="9:11">
      <c r="I6449" t="str">
        <f t="shared" si="100"/>
        <v>19000100</v>
      </c>
      <c r="K6449" s="243"/>
    </row>
    <row r="6450" spans="9:11">
      <c r="I6450" t="str">
        <f t="shared" si="100"/>
        <v>19000100</v>
      </c>
      <c r="K6450" s="243"/>
    </row>
    <row r="6451" spans="9:11">
      <c r="I6451" t="str">
        <f t="shared" si="100"/>
        <v>19000100</v>
      </c>
      <c r="K6451" s="243"/>
    </row>
    <row r="6452" spans="9:11">
      <c r="I6452" t="str">
        <f t="shared" si="100"/>
        <v>19000100</v>
      </c>
      <c r="K6452" s="243"/>
    </row>
    <row r="6453" spans="9:11">
      <c r="I6453" t="str">
        <f t="shared" si="100"/>
        <v>19000100</v>
      </c>
      <c r="K6453" s="243"/>
    </row>
    <row r="6454" spans="9:11">
      <c r="I6454" t="str">
        <f t="shared" si="100"/>
        <v>19000100</v>
      </c>
      <c r="K6454" s="243"/>
    </row>
    <row r="6455" spans="9:11">
      <c r="I6455" t="str">
        <f t="shared" si="100"/>
        <v>19000100</v>
      </c>
      <c r="K6455" s="243"/>
    </row>
    <row r="6456" spans="9:11">
      <c r="I6456" t="str">
        <f t="shared" si="100"/>
        <v>19000100</v>
      </c>
      <c r="K6456" s="243"/>
    </row>
    <row r="6457" spans="9:11">
      <c r="I6457" t="str">
        <f t="shared" si="100"/>
        <v>19000100</v>
      </c>
      <c r="K6457" s="243"/>
    </row>
    <row r="6458" spans="9:11">
      <c r="I6458" t="str">
        <f t="shared" si="100"/>
        <v>19000100</v>
      </c>
      <c r="K6458" s="243"/>
    </row>
    <row r="6459" spans="9:11">
      <c r="I6459" t="str">
        <f t="shared" si="100"/>
        <v>19000100</v>
      </c>
      <c r="K6459" s="243"/>
    </row>
    <row r="6460" spans="9:11">
      <c r="I6460" t="str">
        <f t="shared" si="100"/>
        <v>19000100</v>
      </c>
      <c r="K6460" s="243"/>
    </row>
    <row r="6461" spans="9:11">
      <c r="I6461" t="str">
        <f t="shared" si="100"/>
        <v>19000100</v>
      </c>
      <c r="K6461" s="243"/>
    </row>
    <row r="6462" spans="9:11">
      <c r="I6462" t="str">
        <f t="shared" si="100"/>
        <v>19000100</v>
      </c>
      <c r="K6462" s="243"/>
    </row>
    <row r="6463" spans="9:11">
      <c r="I6463" t="str">
        <f t="shared" si="100"/>
        <v>19000100</v>
      </c>
      <c r="K6463" s="243"/>
    </row>
    <row r="6464" spans="9:11">
      <c r="I6464" t="str">
        <f t="shared" si="100"/>
        <v>19000100</v>
      </c>
      <c r="K6464" s="243"/>
    </row>
    <row r="6465" spans="9:11">
      <c r="I6465" t="str">
        <f t="shared" si="100"/>
        <v>19000100</v>
      </c>
      <c r="K6465" s="243"/>
    </row>
    <row r="6466" spans="9:11">
      <c r="I6466" t="str">
        <f t="shared" ref="I6466:I6529" si="101">TEXT(F6466,"yyyymmdd")</f>
        <v>19000100</v>
      </c>
      <c r="K6466" s="243"/>
    </row>
    <row r="6467" spans="9:11">
      <c r="I6467" t="str">
        <f t="shared" si="101"/>
        <v>19000100</v>
      </c>
      <c r="K6467" s="243"/>
    </row>
    <row r="6468" spans="9:11">
      <c r="I6468" t="str">
        <f t="shared" si="101"/>
        <v>19000100</v>
      </c>
      <c r="K6468" s="243"/>
    </row>
    <row r="6469" spans="9:11">
      <c r="I6469" t="str">
        <f t="shared" si="101"/>
        <v>19000100</v>
      </c>
      <c r="K6469" s="243"/>
    </row>
    <row r="6470" spans="9:11">
      <c r="I6470" t="str">
        <f t="shared" si="101"/>
        <v>19000100</v>
      </c>
      <c r="K6470" s="243"/>
    </row>
    <row r="6471" spans="9:11">
      <c r="I6471" t="str">
        <f t="shared" si="101"/>
        <v>19000100</v>
      </c>
      <c r="K6471" s="243"/>
    </row>
    <row r="6472" spans="9:11">
      <c r="I6472" t="str">
        <f t="shared" si="101"/>
        <v>19000100</v>
      </c>
      <c r="K6472" s="243"/>
    </row>
    <row r="6473" spans="9:11">
      <c r="I6473" t="str">
        <f t="shared" si="101"/>
        <v>19000100</v>
      </c>
      <c r="K6473" s="243"/>
    </row>
    <row r="6474" spans="9:11">
      <c r="I6474" t="str">
        <f t="shared" si="101"/>
        <v>19000100</v>
      </c>
      <c r="K6474" s="243"/>
    </row>
    <row r="6475" spans="9:11">
      <c r="I6475" t="str">
        <f t="shared" si="101"/>
        <v>19000100</v>
      </c>
      <c r="K6475" s="243"/>
    </row>
    <row r="6476" spans="9:11">
      <c r="I6476" t="str">
        <f t="shared" si="101"/>
        <v>19000100</v>
      </c>
      <c r="K6476" s="243"/>
    </row>
    <row r="6477" spans="9:11">
      <c r="I6477" t="str">
        <f t="shared" si="101"/>
        <v>19000100</v>
      </c>
      <c r="K6477" s="243"/>
    </row>
    <row r="6478" spans="9:11">
      <c r="I6478" t="str">
        <f t="shared" si="101"/>
        <v>19000100</v>
      </c>
      <c r="K6478" s="243"/>
    </row>
    <row r="6479" spans="9:11">
      <c r="I6479" t="str">
        <f t="shared" si="101"/>
        <v>19000100</v>
      </c>
      <c r="K6479" s="243"/>
    </row>
    <row r="6480" spans="9:11">
      <c r="I6480" t="str">
        <f t="shared" si="101"/>
        <v>19000100</v>
      </c>
      <c r="K6480" s="243"/>
    </row>
    <row r="6481" spans="9:11">
      <c r="I6481" t="str">
        <f t="shared" si="101"/>
        <v>19000100</v>
      </c>
      <c r="K6481" s="243"/>
    </row>
    <row r="6482" spans="9:11">
      <c r="I6482" t="str">
        <f t="shared" si="101"/>
        <v>19000100</v>
      </c>
      <c r="K6482" s="243"/>
    </row>
    <row r="6483" spans="9:11">
      <c r="I6483" t="str">
        <f t="shared" si="101"/>
        <v>19000100</v>
      </c>
      <c r="K6483" s="243"/>
    </row>
    <row r="6484" spans="9:11">
      <c r="I6484" t="str">
        <f t="shared" si="101"/>
        <v>19000100</v>
      </c>
      <c r="K6484" s="243"/>
    </row>
    <row r="6485" spans="9:11">
      <c r="I6485" t="str">
        <f t="shared" si="101"/>
        <v>19000100</v>
      </c>
      <c r="K6485" s="243"/>
    </row>
    <row r="6486" spans="9:11">
      <c r="I6486" t="str">
        <f t="shared" si="101"/>
        <v>19000100</v>
      </c>
      <c r="K6486" s="243"/>
    </row>
    <row r="6487" spans="9:11">
      <c r="I6487" t="str">
        <f t="shared" si="101"/>
        <v>19000100</v>
      </c>
      <c r="K6487" s="243"/>
    </row>
    <row r="6488" spans="9:11">
      <c r="I6488" t="str">
        <f t="shared" si="101"/>
        <v>19000100</v>
      </c>
      <c r="K6488" s="243"/>
    </row>
    <row r="6489" spans="9:11">
      <c r="I6489" t="str">
        <f t="shared" si="101"/>
        <v>19000100</v>
      </c>
      <c r="K6489" s="243"/>
    </row>
    <row r="6490" spans="9:11">
      <c r="I6490" t="str">
        <f t="shared" si="101"/>
        <v>19000100</v>
      </c>
      <c r="K6490" s="243"/>
    </row>
    <row r="6491" spans="9:11">
      <c r="I6491" t="str">
        <f t="shared" si="101"/>
        <v>19000100</v>
      </c>
      <c r="K6491" s="243"/>
    </row>
    <row r="6492" spans="9:11">
      <c r="I6492" t="str">
        <f t="shared" si="101"/>
        <v>19000100</v>
      </c>
      <c r="K6492" s="243"/>
    </row>
    <row r="6493" spans="9:11">
      <c r="I6493" t="str">
        <f t="shared" si="101"/>
        <v>19000100</v>
      </c>
      <c r="K6493" s="243"/>
    </row>
    <row r="6494" spans="9:11">
      <c r="I6494" t="str">
        <f t="shared" si="101"/>
        <v>19000100</v>
      </c>
      <c r="K6494" s="243"/>
    </row>
    <row r="6495" spans="9:11">
      <c r="I6495" t="str">
        <f t="shared" si="101"/>
        <v>19000100</v>
      </c>
      <c r="K6495" s="243"/>
    </row>
    <row r="6496" spans="9:11">
      <c r="I6496" t="str">
        <f t="shared" si="101"/>
        <v>19000100</v>
      </c>
      <c r="K6496" s="243"/>
    </row>
    <row r="6497" spans="9:11">
      <c r="I6497" t="str">
        <f t="shared" si="101"/>
        <v>19000100</v>
      </c>
      <c r="K6497" s="243"/>
    </row>
    <row r="6498" spans="9:11">
      <c r="I6498" t="str">
        <f t="shared" si="101"/>
        <v>19000100</v>
      </c>
      <c r="K6498" s="243"/>
    </row>
    <row r="6499" spans="9:11">
      <c r="I6499" t="str">
        <f t="shared" si="101"/>
        <v>19000100</v>
      </c>
      <c r="K6499" s="243"/>
    </row>
    <row r="6500" spans="9:11">
      <c r="I6500" t="str">
        <f t="shared" si="101"/>
        <v>19000100</v>
      </c>
      <c r="K6500" s="243"/>
    </row>
    <row r="6501" spans="9:11">
      <c r="I6501" t="str">
        <f t="shared" si="101"/>
        <v>19000100</v>
      </c>
      <c r="K6501" s="243"/>
    </row>
    <row r="6502" spans="9:11">
      <c r="I6502" t="str">
        <f t="shared" si="101"/>
        <v>19000100</v>
      </c>
      <c r="K6502" s="243"/>
    </row>
    <row r="6503" spans="9:11">
      <c r="I6503" t="str">
        <f t="shared" si="101"/>
        <v>19000100</v>
      </c>
      <c r="K6503" s="243"/>
    </row>
    <row r="6504" spans="9:11">
      <c r="I6504" t="str">
        <f t="shared" si="101"/>
        <v>19000100</v>
      </c>
      <c r="K6504" s="243"/>
    </row>
    <row r="6505" spans="9:11">
      <c r="I6505" t="str">
        <f t="shared" si="101"/>
        <v>19000100</v>
      </c>
      <c r="K6505" s="243"/>
    </row>
    <row r="6506" spans="9:11">
      <c r="I6506" t="str">
        <f t="shared" si="101"/>
        <v>19000100</v>
      </c>
      <c r="K6506" s="243"/>
    </row>
    <row r="6507" spans="9:11">
      <c r="I6507" t="str">
        <f t="shared" si="101"/>
        <v>19000100</v>
      </c>
      <c r="K6507" s="243"/>
    </row>
    <row r="6508" spans="9:11">
      <c r="I6508" t="str">
        <f t="shared" si="101"/>
        <v>19000100</v>
      </c>
      <c r="K6508" s="243"/>
    </row>
    <row r="6509" spans="9:11">
      <c r="I6509" t="str">
        <f t="shared" si="101"/>
        <v>19000100</v>
      </c>
      <c r="K6509" s="243"/>
    </row>
    <row r="6510" spans="9:11">
      <c r="I6510" t="str">
        <f t="shared" si="101"/>
        <v>19000100</v>
      </c>
      <c r="K6510" s="243"/>
    </row>
    <row r="6511" spans="9:11">
      <c r="I6511" t="str">
        <f t="shared" si="101"/>
        <v>19000100</v>
      </c>
      <c r="K6511" s="243"/>
    </row>
    <row r="6512" spans="9:11">
      <c r="I6512" t="str">
        <f t="shared" si="101"/>
        <v>19000100</v>
      </c>
      <c r="K6512" s="243"/>
    </row>
    <row r="6513" spans="9:11">
      <c r="I6513" t="str">
        <f t="shared" si="101"/>
        <v>19000100</v>
      </c>
      <c r="K6513" s="243"/>
    </row>
    <row r="6514" spans="9:11">
      <c r="I6514" t="str">
        <f t="shared" si="101"/>
        <v>19000100</v>
      </c>
      <c r="K6514" s="243"/>
    </row>
    <row r="6515" spans="9:11">
      <c r="I6515" t="str">
        <f t="shared" si="101"/>
        <v>19000100</v>
      </c>
      <c r="K6515" s="243"/>
    </row>
    <row r="6516" spans="9:11">
      <c r="I6516" t="str">
        <f t="shared" si="101"/>
        <v>19000100</v>
      </c>
      <c r="K6516" s="243"/>
    </row>
    <row r="6517" spans="9:11">
      <c r="I6517" t="str">
        <f t="shared" si="101"/>
        <v>19000100</v>
      </c>
      <c r="K6517" s="243"/>
    </row>
    <row r="6518" spans="9:11">
      <c r="I6518" t="str">
        <f t="shared" si="101"/>
        <v>19000100</v>
      </c>
      <c r="K6518" s="243"/>
    </row>
    <row r="6519" spans="9:11">
      <c r="I6519" t="str">
        <f t="shared" si="101"/>
        <v>19000100</v>
      </c>
      <c r="K6519" s="243"/>
    </row>
    <row r="6520" spans="9:11">
      <c r="I6520" t="str">
        <f t="shared" si="101"/>
        <v>19000100</v>
      </c>
      <c r="K6520" s="243"/>
    </row>
    <row r="6521" spans="9:11">
      <c r="I6521" t="str">
        <f t="shared" si="101"/>
        <v>19000100</v>
      </c>
      <c r="K6521" s="243"/>
    </row>
    <row r="6522" spans="9:11">
      <c r="I6522" t="str">
        <f t="shared" si="101"/>
        <v>19000100</v>
      </c>
      <c r="K6522" s="243"/>
    </row>
    <row r="6523" spans="9:11">
      <c r="I6523" t="str">
        <f t="shared" si="101"/>
        <v>19000100</v>
      </c>
      <c r="K6523" s="243"/>
    </row>
    <row r="6524" spans="9:11">
      <c r="I6524" t="str">
        <f t="shared" si="101"/>
        <v>19000100</v>
      </c>
      <c r="K6524" s="243"/>
    </row>
    <row r="6525" spans="9:11">
      <c r="I6525" t="str">
        <f t="shared" si="101"/>
        <v>19000100</v>
      </c>
      <c r="K6525" s="243"/>
    </row>
    <row r="6526" spans="9:11">
      <c r="I6526" t="str">
        <f t="shared" si="101"/>
        <v>19000100</v>
      </c>
      <c r="K6526" s="243"/>
    </row>
    <row r="6527" spans="9:11">
      <c r="I6527" t="str">
        <f t="shared" si="101"/>
        <v>19000100</v>
      </c>
      <c r="K6527" s="243"/>
    </row>
    <row r="6528" spans="9:11">
      <c r="I6528" t="str">
        <f t="shared" si="101"/>
        <v>19000100</v>
      </c>
      <c r="K6528" s="243"/>
    </row>
    <row r="6529" spans="9:11">
      <c r="I6529" t="str">
        <f t="shared" si="101"/>
        <v>19000100</v>
      </c>
      <c r="K6529" s="243"/>
    </row>
    <row r="6530" spans="9:11">
      <c r="I6530" t="str">
        <f t="shared" ref="I6530:I6593" si="102">TEXT(F6530,"yyyymmdd")</f>
        <v>19000100</v>
      </c>
      <c r="K6530" s="243"/>
    </row>
    <row r="6531" spans="9:11">
      <c r="I6531" t="str">
        <f t="shared" si="102"/>
        <v>19000100</v>
      </c>
      <c r="K6531" s="243"/>
    </row>
    <row r="6532" spans="9:11">
      <c r="I6532" t="str">
        <f t="shared" si="102"/>
        <v>19000100</v>
      </c>
      <c r="K6532" s="243"/>
    </row>
    <row r="6533" spans="9:11">
      <c r="I6533" t="str">
        <f t="shared" si="102"/>
        <v>19000100</v>
      </c>
      <c r="K6533" s="243"/>
    </row>
    <row r="6534" spans="9:11">
      <c r="I6534" t="str">
        <f t="shared" si="102"/>
        <v>19000100</v>
      </c>
      <c r="K6534" s="243"/>
    </row>
    <row r="6535" spans="9:11">
      <c r="I6535" t="str">
        <f t="shared" si="102"/>
        <v>19000100</v>
      </c>
      <c r="K6535" s="243"/>
    </row>
    <row r="6536" spans="9:11">
      <c r="I6536" t="str">
        <f t="shared" si="102"/>
        <v>19000100</v>
      </c>
      <c r="K6536" s="243"/>
    </row>
    <row r="6537" spans="9:11">
      <c r="I6537" t="str">
        <f t="shared" si="102"/>
        <v>19000100</v>
      </c>
      <c r="K6537" s="243"/>
    </row>
    <row r="6538" spans="9:11">
      <c r="I6538" t="str">
        <f t="shared" si="102"/>
        <v>19000100</v>
      </c>
      <c r="K6538" s="243"/>
    </row>
    <row r="6539" spans="9:11">
      <c r="I6539" t="str">
        <f t="shared" si="102"/>
        <v>19000100</v>
      </c>
      <c r="K6539" s="243"/>
    </row>
    <row r="6540" spans="9:11">
      <c r="I6540" t="str">
        <f t="shared" si="102"/>
        <v>19000100</v>
      </c>
      <c r="K6540" s="243"/>
    </row>
    <row r="6541" spans="9:11">
      <c r="I6541" t="str">
        <f t="shared" si="102"/>
        <v>19000100</v>
      </c>
      <c r="K6541" s="243"/>
    </row>
    <row r="6542" spans="9:11">
      <c r="I6542" t="str">
        <f t="shared" si="102"/>
        <v>19000100</v>
      </c>
      <c r="K6542" s="243"/>
    </row>
    <row r="6543" spans="9:11">
      <c r="I6543" t="str">
        <f t="shared" si="102"/>
        <v>19000100</v>
      </c>
      <c r="K6543" s="243"/>
    </row>
    <row r="6544" spans="9:11">
      <c r="I6544" t="str">
        <f t="shared" si="102"/>
        <v>19000100</v>
      </c>
      <c r="K6544" s="243"/>
    </row>
    <row r="6545" spans="9:11">
      <c r="I6545" t="str">
        <f t="shared" si="102"/>
        <v>19000100</v>
      </c>
      <c r="K6545" s="243"/>
    </row>
    <row r="6546" spans="9:11">
      <c r="I6546" t="str">
        <f t="shared" si="102"/>
        <v>19000100</v>
      </c>
      <c r="K6546" s="243"/>
    </row>
    <row r="6547" spans="9:11">
      <c r="I6547" t="str">
        <f t="shared" si="102"/>
        <v>19000100</v>
      </c>
      <c r="K6547" s="243"/>
    </row>
    <row r="6548" spans="9:11">
      <c r="I6548" t="str">
        <f t="shared" si="102"/>
        <v>19000100</v>
      </c>
      <c r="K6548" s="243"/>
    </row>
    <row r="6549" spans="9:11">
      <c r="I6549" t="str">
        <f t="shared" si="102"/>
        <v>19000100</v>
      </c>
      <c r="K6549" s="243"/>
    </row>
    <row r="6550" spans="9:11">
      <c r="I6550" t="str">
        <f t="shared" si="102"/>
        <v>19000100</v>
      </c>
      <c r="K6550" s="243"/>
    </row>
    <row r="6551" spans="9:11">
      <c r="I6551" t="str">
        <f t="shared" si="102"/>
        <v>19000100</v>
      </c>
      <c r="K6551" s="243"/>
    </row>
    <row r="6552" spans="9:11">
      <c r="I6552" t="str">
        <f t="shared" si="102"/>
        <v>19000100</v>
      </c>
      <c r="K6552" s="243"/>
    </row>
    <row r="6553" spans="9:11">
      <c r="I6553" t="str">
        <f t="shared" si="102"/>
        <v>19000100</v>
      </c>
      <c r="K6553" s="243"/>
    </row>
    <row r="6554" spans="9:11">
      <c r="I6554" t="str">
        <f t="shared" si="102"/>
        <v>19000100</v>
      </c>
      <c r="K6554" s="243"/>
    </row>
    <row r="6555" spans="9:11">
      <c r="I6555" t="str">
        <f t="shared" si="102"/>
        <v>19000100</v>
      </c>
      <c r="K6555" s="243"/>
    </row>
    <row r="6556" spans="9:11">
      <c r="I6556" t="str">
        <f t="shared" si="102"/>
        <v>19000100</v>
      </c>
      <c r="K6556" s="243"/>
    </row>
    <row r="6557" spans="9:11">
      <c r="I6557" t="str">
        <f t="shared" si="102"/>
        <v>19000100</v>
      </c>
      <c r="K6557" s="243"/>
    </row>
    <row r="6558" spans="9:11">
      <c r="I6558" t="str">
        <f t="shared" si="102"/>
        <v>19000100</v>
      </c>
      <c r="K6558" s="243"/>
    </row>
    <row r="6559" spans="9:11">
      <c r="I6559" t="str">
        <f t="shared" si="102"/>
        <v>19000100</v>
      </c>
      <c r="K6559" s="243"/>
    </row>
    <row r="6560" spans="9:11">
      <c r="I6560" t="str">
        <f t="shared" si="102"/>
        <v>19000100</v>
      </c>
      <c r="K6560" s="243"/>
    </row>
    <row r="6561" spans="9:11">
      <c r="I6561" t="str">
        <f t="shared" si="102"/>
        <v>19000100</v>
      </c>
      <c r="K6561" s="243"/>
    </row>
    <row r="6562" spans="9:11">
      <c r="I6562" t="str">
        <f t="shared" si="102"/>
        <v>19000100</v>
      </c>
      <c r="K6562" s="243"/>
    </row>
    <row r="6563" spans="9:11">
      <c r="I6563" t="str">
        <f t="shared" si="102"/>
        <v>19000100</v>
      </c>
      <c r="K6563" s="243"/>
    </row>
    <row r="6564" spans="9:11">
      <c r="I6564" t="str">
        <f t="shared" si="102"/>
        <v>19000100</v>
      </c>
      <c r="K6564" s="243"/>
    </row>
    <row r="6565" spans="9:11">
      <c r="I6565" t="str">
        <f t="shared" si="102"/>
        <v>19000100</v>
      </c>
      <c r="K6565" s="243"/>
    </row>
    <row r="6566" spans="9:11">
      <c r="I6566" t="str">
        <f t="shared" si="102"/>
        <v>19000100</v>
      </c>
      <c r="K6566" s="243"/>
    </row>
    <row r="6567" spans="9:11">
      <c r="I6567" t="str">
        <f t="shared" si="102"/>
        <v>19000100</v>
      </c>
      <c r="K6567" s="243"/>
    </row>
    <row r="6568" spans="9:11">
      <c r="I6568" t="str">
        <f t="shared" si="102"/>
        <v>19000100</v>
      </c>
      <c r="K6568" s="243"/>
    </row>
    <row r="6569" spans="9:11">
      <c r="I6569" t="str">
        <f t="shared" si="102"/>
        <v>19000100</v>
      </c>
      <c r="K6569" s="243"/>
    </row>
    <row r="6570" spans="9:11">
      <c r="I6570" t="str">
        <f t="shared" si="102"/>
        <v>19000100</v>
      </c>
      <c r="K6570" s="243"/>
    </row>
    <row r="6571" spans="9:11">
      <c r="I6571" t="str">
        <f t="shared" si="102"/>
        <v>19000100</v>
      </c>
      <c r="K6571" s="243"/>
    </row>
    <row r="6572" spans="9:11">
      <c r="I6572" t="str">
        <f t="shared" si="102"/>
        <v>19000100</v>
      </c>
      <c r="K6572" s="243"/>
    </row>
    <row r="6573" spans="9:11">
      <c r="I6573" t="str">
        <f t="shared" si="102"/>
        <v>19000100</v>
      </c>
      <c r="K6573" s="243"/>
    </row>
    <row r="6574" spans="9:11">
      <c r="I6574" t="str">
        <f t="shared" si="102"/>
        <v>19000100</v>
      </c>
      <c r="K6574" s="243"/>
    </row>
    <row r="6575" spans="9:11">
      <c r="I6575" t="str">
        <f t="shared" si="102"/>
        <v>19000100</v>
      </c>
      <c r="K6575" s="243"/>
    </row>
    <row r="6576" spans="9:11">
      <c r="I6576" t="str">
        <f t="shared" si="102"/>
        <v>19000100</v>
      </c>
      <c r="K6576" s="243"/>
    </row>
    <row r="6577" spans="9:11">
      <c r="I6577" t="str">
        <f t="shared" si="102"/>
        <v>19000100</v>
      </c>
      <c r="K6577" s="243"/>
    </row>
    <row r="6578" spans="9:11">
      <c r="I6578" t="str">
        <f t="shared" si="102"/>
        <v>19000100</v>
      </c>
      <c r="K6578" s="243"/>
    </row>
    <row r="6579" spans="9:11">
      <c r="I6579" t="str">
        <f t="shared" si="102"/>
        <v>19000100</v>
      </c>
      <c r="K6579" s="243"/>
    </row>
    <row r="6580" spans="9:11">
      <c r="I6580" t="str">
        <f t="shared" si="102"/>
        <v>19000100</v>
      </c>
      <c r="K6580" s="243"/>
    </row>
    <row r="6581" spans="9:11">
      <c r="I6581" t="str">
        <f t="shared" si="102"/>
        <v>19000100</v>
      </c>
      <c r="K6581" s="243"/>
    </row>
    <row r="6582" spans="9:11">
      <c r="I6582" t="str">
        <f t="shared" si="102"/>
        <v>19000100</v>
      </c>
      <c r="K6582" s="243"/>
    </row>
    <row r="6583" spans="9:11">
      <c r="I6583" t="str">
        <f t="shared" si="102"/>
        <v>19000100</v>
      </c>
      <c r="K6583" s="243"/>
    </row>
    <row r="6584" spans="9:11">
      <c r="I6584" t="str">
        <f t="shared" si="102"/>
        <v>19000100</v>
      </c>
      <c r="K6584" s="243"/>
    </row>
    <row r="6585" spans="9:11">
      <c r="I6585" t="str">
        <f t="shared" si="102"/>
        <v>19000100</v>
      </c>
      <c r="K6585" s="243"/>
    </row>
    <row r="6586" spans="9:11">
      <c r="I6586" t="str">
        <f t="shared" si="102"/>
        <v>19000100</v>
      </c>
      <c r="K6586" s="243"/>
    </row>
    <row r="6587" spans="9:11">
      <c r="I6587" t="str">
        <f t="shared" si="102"/>
        <v>19000100</v>
      </c>
      <c r="K6587" s="243"/>
    </row>
    <row r="6588" spans="9:11">
      <c r="I6588" t="str">
        <f t="shared" si="102"/>
        <v>19000100</v>
      </c>
      <c r="K6588" s="243"/>
    </row>
    <row r="6589" spans="9:11">
      <c r="I6589" t="str">
        <f t="shared" si="102"/>
        <v>19000100</v>
      </c>
      <c r="K6589" s="243"/>
    </row>
    <row r="6590" spans="9:11">
      <c r="I6590" t="str">
        <f t="shared" si="102"/>
        <v>19000100</v>
      </c>
      <c r="K6590" s="243"/>
    </row>
    <row r="6591" spans="9:11">
      <c r="I6591" t="str">
        <f t="shared" si="102"/>
        <v>19000100</v>
      </c>
      <c r="K6591" s="243"/>
    </row>
    <row r="6592" spans="9:11">
      <c r="I6592" t="str">
        <f t="shared" si="102"/>
        <v>19000100</v>
      </c>
      <c r="K6592" s="243"/>
    </row>
    <row r="6593" spans="9:11">
      <c r="I6593" t="str">
        <f t="shared" si="102"/>
        <v>19000100</v>
      </c>
      <c r="K6593" s="243"/>
    </row>
    <row r="6594" spans="9:11">
      <c r="I6594" t="str">
        <f t="shared" ref="I6594:I6657" si="103">TEXT(F6594,"yyyymmdd")</f>
        <v>19000100</v>
      </c>
      <c r="K6594" s="243"/>
    </row>
    <row r="6595" spans="9:11">
      <c r="I6595" t="str">
        <f t="shared" si="103"/>
        <v>19000100</v>
      </c>
      <c r="K6595" s="243"/>
    </row>
    <row r="6596" spans="9:11">
      <c r="I6596" t="str">
        <f t="shared" si="103"/>
        <v>19000100</v>
      </c>
      <c r="K6596" s="243"/>
    </row>
    <row r="6597" spans="9:11">
      <c r="I6597" t="str">
        <f t="shared" si="103"/>
        <v>19000100</v>
      </c>
      <c r="K6597" s="243"/>
    </row>
    <row r="6598" spans="9:11">
      <c r="I6598" t="str">
        <f t="shared" si="103"/>
        <v>19000100</v>
      </c>
      <c r="K6598" s="243"/>
    </row>
    <row r="6599" spans="9:11">
      <c r="I6599" t="str">
        <f t="shared" si="103"/>
        <v>19000100</v>
      </c>
      <c r="K6599" s="243"/>
    </row>
    <row r="6600" spans="9:11">
      <c r="I6600" t="str">
        <f t="shared" si="103"/>
        <v>19000100</v>
      </c>
      <c r="K6600" s="243"/>
    </row>
    <row r="6601" spans="9:11">
      <c r="I6601" t="str">
        <f t="shared" si="103"/>
        <v>19000100</v>
      </c>
      <c r="K6601" s="243"/>
    </row>
    <row r="6602" spans="9:11">
      <c r="I6602" t="str">
        <f t="shared" si="103"/>
        <v>19000100</v>
      </c>
      <c r="K6602" s="243"/>
    </row>
    <row r="6603" spans="9:11">
      <c r="I6603" t="str">
        <f t="shared" si="103"/>
        <v>19000100</v>
      </c>
      <c r="K6603" s="243"/>
    </row>
    <row r="6604" spans="9:11">
      <c r="I6604" t="str">
        <f t="shared" si="103"/>
        <v>19000100</v>
      </c>
      <c r="K6604" s="243"/>
    </row>
    <row r="6605" spans="9:11">
      <c r="I6605" t="str">
        <f t="shared" si="103"/>
        <v>19000100</v>
      </c>
      <c r="K6605" s="243"/>
    </row>
    <row r="6606" spans="9:11">
      <c r="I6606" t="str">
        <f t="shared" si="103"/>
        <v>19000100</v>
      </c>
      <c r="K6606" s="243"/>
    </row>
    <row r="6607" spans="9:11">
      <c r="I6607" t="str">
        <f t="shared" si="103"/>
        <v>19000100</v>
      </c>
      <c r="K6607" s="243"/>
    </row>
    <row r="6608" spans="9:11">
      <c r="I6608" t="str">
        <f t="shared" si="103"/>
        <v>19000100</v>
      </c>
      <c r="K6608" s="243"/>
    </row>
    <row r="6609" spans="9:11">
      <c r="I6609" t="str">
        <f t="shared" si="103"/>
        <v>19000100</v>
      </c>
      <c r="K6609" s="243"/>
    </row>
    <row r="6610" spans="9:11">
      <c r="I6610" t="str">
        <f t="shared" si="103"/>
        <v>19000100</v>
      </c>
      <c r="K6610" s="243"/>
    </row>
    <row r="6611" spans="9:11">
      <c r="I6611" t="str">
        <f t="shared" si="103"/>
        <v>19000100</v>
      </c>
      <c r="K6611" s="243"/>
    </row>
    <row r="6612" spans="9:11">
      <c r="I6612" t="str">
        <f t="shared" si="103"/>
        <v>19000100</v>
      </c>
      <c r="K6612" s="243"/>
    </row>
    <row r="6613" spans="9:11">
      <c r="I6613" t="str">
        <f t="shared" si="103"/>
        <v>19000100</v>
      </c>
      <c r="K6613" s="243"/>
    </row>
    <row r="6614" spans="9:11">
      <c r="I6614" t="str">
        <f t="shared" si="103"/>
        <v>19000100</v>
      </c>
      <c r="K6614" s="243"/>
    </row>
    <row r="6615" spans="9:11">
      <c r="I6615" t="str">
        <f t="shared" si="103"/>
        <v>19000100</v>
      </c>
      <c r="K6615" s="243"/>
    </row>
    <row r="6616" spans="9:11">
      <c r="I6616" t="str">
        <f t="shared" si="103"/>
        <v>19000100</v>
      </c>
      <c r="K6616" s="243"/>
    </row>
    <row r="6617" spans="9:11">
      <c r="I6617" t="str">
        <f t="shared" si="103"/>
        <v>19000100</v>
      </c>
      <c r="K6617" s="243"/>
    </row>
    <row r="6618" spans="9:11">
      <c r="I6618" t="str">
        <f t="shared" si="103"/>
        <v>19000100</v>
      </c>
      <c r="K6618" s="243"/>
    </row>
    <row r="6619" spans="9:11">
      <c r="I6619" t="str">
        <f t="shared" si="103"/>
        <v>19000100</v>
      </c>
      <c r="K6619" s="243"/>
    </row>
    <row r="6620" spans="9:11">
      <c r="I6620" t="str">
        <f t="shared" si="103"/>
        <v>19000100</v>
      </c>
      <c r="K6620" s="243"/>
    </row>
    <row r="6621" spans="9:11">
      <c r="I6621" t="str">
        <f t="shared" si="103"/>
        <v>19000100</v>
      </c>
      <c r="K6621" s="243"/>
    </row>
    <row r="6622" spans="9:11">
      <c r="I6622" t="str">
        <f t="shared" si="103"/>
        <v>19000100</v>
      </c>
      <c r="K6622" s="243"/>
    </row>
    <row r="6623" spans="9:11">
      <c r="I6623" t="str">
        <f t="shared" si="103"/>
        <v>19000100</v>
      </c>
      <c r="K6623" s="243"/>
    </row>
    <row r="6624" spans="9:11">
      <c r="I6624" t="str">
        <f t="shared" si="103"/>
        <v>19000100</v>
      </c>
      <c r="K6624" s="243"/>
    </row>
    <row r="6625" spans="9:11">
      <c r="I6625" t="str">
        <f t="shared" si="103"/>
        <v>19000100</v>
      </c>
      <c r="K6625" s="243"/>
    </row>
    <row r="6626" spans="9:11">
      <c r="I6626" t="str">
        <f t="shared" si="103"/>
        <v>19000100</v>
      </c>
      <c r="K6626" s="243"/>
    </row>
    <row r="6627" spans="9:11">
      <c r="I6627" t="str">
        <f t="shared" si="103"/>
        <v>19000100</v>
      </c>
      <c r="K6627" s="243"/>
    </row>
    <row r="6628" spans="9:11">
      <c r="I6628" t="str">
        <f t="shared" si="103"/>
        <v>19000100</v>
      </c>
      <c r="K6628" s="243"/>
    </row>
    <row r="6629" spans="9:11">
      <c r="I6629" t="str">
        <f t="shared" si="103"/>
        <v>19000100</v>
      </c>
      <c r="K6629" s="243"/>
    </row>
    <row r="6630" spans="9:11">
      <c r="I6630" t="str">
        <f t="shared" si="103"/>
        <v>19000100</v>
      </c>
      <c r="K6630" s="243"/>
    </row>
    <row r="6631" spans="9:11">
      <c r="I6631" t="str">
        <f t="shared" si="103"/>
        <v>19000100</v>
      </c>
      <c r="K6631" s="243"/>
    </row>
    <row r="6632" spans="9:11">
      <c r="I6632" t="str">
        <f t="shared" si="103"/>
        <v>19000100</v>
      </c>
      <c r="K6632" s="243"/>
    </row>
    <row r="6633" spans="9:11">
      <c r="I6633" t="str">
        <f t="shared" si="103"/>
        <v>19000100</v>
      </c>
      <c r="K6633" s="243"/>
    </row>
    <row r="6634" spans="9:11">
      <c r="I6634" t="str">
        <f t="shared" si="103"/>
        <v>19000100</v>
      </c>
      <c r="K6634" s="243"/>
    </row>
    <row r="6635" spans="9:11">
      <c r="I6635" t="str">
        <f t="shared" si="103"/>
        <v>19000100</v>
      </c>
      <c r="K6635" s="243"/>
    </row>
    <row r="6636" spans="9:11">
      <c r="I6636" t="str">
        <f t="shared" si="103"/>
        <v>19000100</v>
      </c>
      <c r="K6636" s="243"/>
    </row>
    <row r="6637" spans="9:11">
      <c r="I6637" t="str">
        <f t="shared" si="103"/>
        <v>19000100</v>
      </c>
      <c r="K6637" s="243"/>
    </row>
    <row r="6638" spans="9:11">
      <c r="I6638" t="str">
        <f t="shared" si="103"/>
        <v>19000100</v>
      </c>
      <c r="K6638" s="243"/>
    </row>
    <row r="6639" spans="9:11">
      <c r="I6639" t="str">
        <f t="shared" si="103"/>
        <v>19000100</v>
      </c>
      <c r="K6639" s="243"/>
    </row>
    <row r="6640" spans="9:11">
      <c r="I6640" t="str">
        <f t="shared" si="103"/>
        <v>19000100</v>
      </c>
      <c r="K6640" s="243"/>
    </row>
    <row r="6641" spans="9:11">
      <c r="I6641" t="str">
        <f t="shared" si="103"/>
        <v>19000100</v>
      </c>
      <c r="K6641" s="243"/>
    </row>
    <row r="6642" spans="9:11">
      <c r="I6642" t="str">
        <f t="shared" si="103"/>
        <v>19000100</v>
      </c>
      <c r="K6642" s="243"/>
    </row>
    <row r="6643" spans="9:11">
      <c r="I6643" t="str">
        <f t="shared" si="103"/>
        <v>19000100</v>
      </c>
      <c r="K6643" s="243"/>
    </row>
    <row r="6644" spans="9:11">
      <c r="I6644" t="str">
        <f t="shared" si="103"/>
        <v>19000100</v>
      </c>
      <c r="K6644" s="243"/>
    </row>
    <row r="6645" spans="9:11">
      <c r="I6645" t="str">
        <f t="shared" si="103"/>
        <v>19000100</v>
      </c>
      <c r="K6645" s="243"/>
    </row>
    <row r="6646" spans="9:11">
      <c r="I6646" t="str">
        <f t="shared" si="103"/>
        <v>19000100</v>
      </c>
      <c r="K6646" s="243"/>
    </row>
    <row r="6647" spans="9:11">
      <c r="I6647" t="str">
        <f t="shared" si="103"/>
        <v>19000100</v>
      </c>
      <c r="K6647" s="243"/>
    </row>
    <row r="6648" spans="9:11">
      <c r="I6648" t="str">
        <f t="shared" si="103"/>
        <v>19000100</v>
      </c>
      <c r="K6648" s="243"/>
    </row>
    <row r="6649" spans="9:11">
      <c r="I6649" t="str">
        <f t="shared" si="103"/>
        <v>19000100</v>
      </c>
      <c r="K6649" s="243"/>
    </row>
    <row r="6650" spans="9:11">
      <c r="I6650" t="str">
        <f t="shared" si="103"/>
        <v>19000100</v>
      </c>
      <c r="K6650" s="243"/>
    </row>
    <row r="6651" spans="9:11">
      <c r="I6651" t="str">
        <f t="shared" si="103"/>
        <v>19000100</v>
      </c>
      <c r="K6651" s="243"/>
    </row>
    <row r="6652" spans="9:11">
      <c r="I6652" t="str">
        <f t="shared" si="103"/>
        <v>19000100</v>
      </c>
      <c r="K6652" s="243"/>
    </row>
    <row r="6653" spans="9:11">
      <c r="I6653" t="str">
        <f t="shared" si="103"/>
        <v>19000100</v>
      </c>
      <c r="K6653" s="243"/>
    </row>
    <row r="6654" spans="9:11">
      <c r="I6654" t="str">
        <f t="shared" si="103"/>
        <v>19000100</v>
      </c>
      <c r="K6654" s="243"/>
    </row>
    <row r="6655" spans="9:11">
      <c r="I6655" t="str">
        <f t="shared" si="103"/>
        <v>19000100</v>
      </c>
      <c r="K6655" s="243"/>
    </row>
    <row r="6656" spans="9:11">
      <c r="I6656" t="str">
        <f t="shared" si="103"/>
        <v>19000100</v>
      </c>
      <c r="K6656" s="243"/>
    </row>
    <row r="6657" spans="9:11">
      <c r="I6657" t="str">
        <f t="shared" si="103"/>
        <v>19000100</v>
      </c>
      <c r="K6657" s="243"/>
    </row>
    <row r="6658" spans="9:11">
      <c r="I6658" t="str">
        <f t="shared" ref="I6658:I6721" si="104">TEXT(F6658,"yyyymmdd")</f>
        <v>19000100</v>
      </c>
      <c r="K6658" s="243"/>
    </row>
    <row r="6659" spans="9:11">
      <c r="I6659" t="str">
        <f t="shared" si="104"/>
        <v>19000100</v>
      </c>
      <c r="K6659" s="243"/>
    </row>
    <row r="6660" spans="9:11">
      <c r="I6660" t="str">
        <f t="shared" si="104"/>
        <v>19000100</v>
      </c>
      <c r="K6660" s="243"/>
    </row>
    <row r="6661" spans="9:11">
      <c r="I6661" t="str">
        <f t="shared" si="104"/>
        <v>19000100</v>
      </c>
      <c r="K6661" s="243"/>
    </row>
    <row r="6662" spans="9:11">
      <c r="I6662" t="str">
        <f t="shared" si="104"/>
        <v>19000100</v>
      </c>
      <c r="K6662" s="243"/>
    </row>
    <row r="6663" spans="9:11">
      <c r="I6663" t="str">
        <f t="shared" si="104"/>
        <v>19000100</v>
      </c>
      <c r="K6663" s="243"/>
    </row>
    <row r="6664" spans="9:11">
      <c r="I6664" t="str">
        <f t="shared" si="104"/>
        <v>19000100</v>
      </c>
      <c r="K6664" s="243"/>
    </row>
    <row r="6665" spans="9:11">
      <c r="I6665" t="str">
        <f t="shared" si="104"/>
        <v>19000100</v>
      </c>
      <c r="K6665" s="243"/>
    </row>
    <row r="6666" spans="9:11">
      <c r="I6666" t="str">
        <f t="shared" si="104"/>
        <v>19000100</v>
      </c>
      <c r="K6666" s="243"/>
    </row>
    <row r="6667" spans="9:11">
      <c r="I6667" t="str">
        <f t="shared" si="104"/>
        <v>19000100</v>
      </c>
      <c r="K6667" s="243"/>
    </row>
    <row r="6668" spans="9:11">
      <c r="I6668" t="str">
        <f t="shared" si="104"/>
        <v>19000100</v>
      </c>
      <c r="K6668" s="243"/>
    </row>
    <row r="6669" spans="9:11">
      <c r="I6669" t="str">
        <f t="shared" si="104"/>
        <v>19000100</v>
      </c>
      <c r="K6669" s="243"/>
    </row>
    <row r="6670" spans="9:11">
      <c r="I6670" t="str">
        <f t="shared" si="104"/>
        <v>19000100</v>
      </c>
      <c r="K6670" s="243"/>
    </row>
    <row r="6671" spans="9:11">
      <c r="I6671" t="str">
        <f t="shared" si="104"/>
        <v>19000100</v>
      </c>
      <c r="K6671" s="243"/>
    </row>
    <row r="6672" spans="9:11">
      <c r="I6672" t="str">
        <f t="shared" si="104"/>
        <v>19000100</v>
      </c>
      <c r="K6672" s="243"/>
    </row>
    <row r="6673" spans="9:11">
      <c r="I6673" t="str">
        <f t="shared" si="104"/>
        <v>19000100</v>
      </c>
      <c r="K6673" s="243"/>
    </row>
    <row r="6674" spans="9:11">
      <c r="I6674" t="str">
        <f t="shared" si="104"/>
        <v>19000100</v>
      </c>
      <c r="K6674" s="243"/>
    </row>
    <row r="6675" spans="9:11">
      <c r="I6675" t="str">
        <f t="shared" si="104"/>
        <v>19000100</v>
      </c>
      <c r="K6675" s="243"/>
    </row>
    <row r="6676" spans="9:11">
      <c r="I6676" t="str">
        <f t="shared" si="104"/>
        <v>19000100</v>
      </c>
      <c r="K6676" s="243"/>
    </row>
    <row r="6677" spans="9:11">
      <c r="I6677" t="str">
        <f t="shared" si="104"/>
        <v>19000100</v>
      </c>
      <c r="K6677" s="243"/>
    </row>
    <row r="6678" spans="9:11">
      <c r="I6678" t="str">
        <f t="shared" si="104"/>
        <v>19000100</v>
      </c>
      <c r="K6678" s="243"/>
    </row>
    <row r="6679" spans="9:11">
      <c r="I6679" t="str">
        <f t="shared" si="104"/>
        <v>19000100</v>
      </c>
      <c r="K6679" s="243"/>
    </row>
    <row r="6680" spans="9:11">
      <c r="I6680" t="str">
        <f t="shared" si="104"/>
        <v>19000100</v>
      </c>
      <c r="K6680" s="243"/>
    </row>
    <row r="6681" spans="9:11">
      <c r="I6681" t="str">
        <f t="shared" si="104"/>
        <v>19000100</v>
      </c>
      <c r="K6681" s="243"/>
    </row>
    <row r="6682" spans="9:11">
      <c r="I6682" t="str">
        <f t="shared" si="104"/>
        <v>19000100</v>
      </c>
      <c r="K6682" s="243"/>
    </row>
    <row r="6683" spans="9:11">
      <c r="I6683" t="str">
        <f t="shared" si="104"/>
        <v>19000100</v>
      </c>
      <c r="K6683" s="243"/>
    </row>
    <row r="6684" spans="9:11">
      <c r="I6684" t="str">
        <f t="shared" si="104"/>
        <v>19000100</v>
      </c>
      <c r="K6684" s="243"/>
    </row>
    <row r="6685" spans="9:11">
      <c r="I6685" t="str">
        <f t="shared" si="104"/>
        <v>19000100</v>
      </c>
      <c r="K6685" s="243"/>
    </row>
    <row r="6686" spans="9:11">
      <c r="I6686" t="str">
        <f t="shared" si="104"/>
        <v>19000100</v>
      </c>
      <c r="K6686" s="243"/>
    </row>
    <row r="6687" spans="9:11">
      <c r="I6687" t="str">
        <f t="shared" si="104"/>
        <v>19000100</v>
      </c>
      <c r="K6687" s="243"/>
    </row>
    <row r="6688" spans="9:11">
      <c r="I6688" t="str">
        <f t="shared" si="104"/>
        <v>19000100</v>
      </c>
      <c r="K6688" s="243"/>
    </row>
    <row r="6689" spans="9:11">
      <c r="I6689" t="str">
        <f t="shared" si="104"/>
        <v>19000100</v>
      </c>
      <c r="K6689" s="243"/>
    </row>
    <row r="6690" spans="9:11">
      <c r="I6690" t="str">
        <f t="shared" si="104"/>
        <v>19000100</v>
      </c>
      <c r="K6690" s="243"/>
    </row>
    <row r="6691" spans="9:11">
      <c r="I6691" t="str">
        <f t="shared" si="104"/>
        <v>19000100</v>
      </c>
      <c r="K6691" s="243"/>
    </row>
    <row r="6692" spans="9:11">
      <c r="I6692" t="str">
        <f t="shared" si="104"/>
        <v>19000100</v>
      </c>
      <c r="K6692" s="243"/>
    </row>
    <row r="6693" spans="9:11">
      <c r="I6693" t="str">
        <f t="shared" si="104"/>
        <v>19000100</v>
      </c>
      <c r="K6693" s="243"/>
    </row>
    <row r="6694" spans="9:11">
      <c r="I6694" t="str">
        <f t="shared" si="104"/>
        <v>19000100</v>
      </c>
      <c r="K6694" s="243"/>
    </row>
    <row r="6695" spans="9:11">
      <c r="I6695" t="str">
        <f t="shared" si="104"/>
        <v>19000100</v>
      </c>
      <c r="K6695" s="243"/>
    </row>
    <row r="6696" spans="9:11">
      <c r="I6696" t="str">
        <f t="shared" si="104"/>
        <v>19000100</v>
      </c>
      <c r="K6696" s="243"/>
    </row>
    <row r="6697" spans="9:11">
      <c r="I6697" t="str">
        <f t="shared" si="104"/>
        <v>19000100</v>
      </c>
      <c r="K6697" s="243"/>
    </row>
    <row r="6698" spans="9:11">
      <c r="I6698" t="str">
        <f t="shared" si="104"/>
        <v>19000100</v>
      </c>
      <c r="K6698" s="243"/>
    </row>
    <row r="6699" spans="9:11">
      <c r="I6699" t="str">
        <f t="shared" si="104"/>
        <v>19000100</v>
      </c>
      <c r="K6699" s="243"/>
    </row>
    <row r="6700" spans="9:11">
      <c r="I6700" t="str">
        <f t="shared" si="104"/>
        <v>19000100</v>
      </c>
      <c r="K6700" s="243"/>
    </row>
    <row r="6701" spans="9:11">
      <c r="I6701" t="str">
        <f t="shared" si="104"/>
        <v>19000100</v>
      </c>
      <c r="K6701" s="243"/>
    </row>
    <row r="6702" spans="9:11">
      <c r="I6702" t="str">
        <f t="shared" si="104"/>
        <v>19000100</v>
      </c>
      <c r="K6702" s="243"/>
    </row>
    <row r="6703" spans="9:11">
      <c r="I6703" t="str">
        <f t="shared" si="104"/>
        <v>19000100</v>
      </c>
      <c r="K6703" s="243"/>
    </row>
    <row r="6704" spans="9:11">
      <c r="I6704" t="str">
        <f t="shared" si="104"/>
        <v>19000100</v>
      </c>
      <c r="K6704" s="243"/>
    </row>
    <row r="6705" spans="9:11">
      <c r="I6705" t="str">
        <f t="shared" si="104"/>
        <v>19000100</v>
      </c>
      <c r="K6705" s="243"/>
    </row>
    <row r="6706" spans="9:11">
      <c r="I6706" t="str">
        <f t="shared" si="104"/>
        <v>19000100</v>
      </c>
      <c r="K6706" s="243"/>
    </row>
    <row r="6707" spans="9:11">
      <c r="I6707" t="str">
        <f t="shared" si="104"/>
        <v>19000100</v>
      </c>
      <c r="K6707" s="243"/>
    </row>
    <row r="6708" spans="9:11">
      <c r="I6708" t="str">
        <f t="shared" si="104"/>
        <v>19000100</v>
      </c>
      <c r="K6708" s="243"/>
    </row>
    <row r="6709" spans="9:11">
      <c r="I6709" t="str">
        <f t="shared" si="104"/>
        <v>19000100</v>
      </c>
      <c r="K6709" s="243"/>
    </row>
    <row r="6710" spans="9:11">
      <c r="I6710" t="str">
        <f t="shared" si="104"/>
        <v>19000100</v>
      </c>
      <c r="K6710" s="243"/>
    </row>
    <row r="6711" spans="9:11">
      <c r="I6711" t="str">
        <f t="shared" si="104"/>
        <v>19000100</v>
      </c>
      <c r="K6711" s="243"/>
    </row>
    <row r="6712" spans="9:11">
      <c r="I6712" t="str">
        <f t="shared" si="104"/>
        <v>19000100</v>
      </c>
      <c r="K6712" s="243"/>
    </row>
    <row r="6713" spans="9:11">
      <c r="I6713" t="str">
        <f t="shared" si="104"/>
        <v>19000100</v>
      </c>
      <c r="K6713" s="243"/>
    </row>
    <row r="6714" spans="9:11">
      <c r="I6714" t="str">
        <f t="shared" si="104"/>
        <v>19000100</v>
      </c>
      <c r="K6714" s="243"/>
    </row>
    <row r="6715" spans="9:11">
      <c r="I6715" t="str">
        <f t="shared" si="104"/>
        <v>19000100</v>
      </c>
      <c r="K6715" s="243"/>
    </row>
    <row r="6716" spans="9:11">
      <c r="I6716" t="str">
        <f t="shared" si="104"/>
        <v>19000100</v>
      </c>
      <c r="K6716" s="243"/>
    </row>
    <row r="6717" spans="9:11">
      <c r="I6717" t="str">
        <f t="shared" si="104"/>
        <v>19000100</v>
      </c>
      <c r="K6717" s="243"/>
    </row>
    <row r="6718" spans="9:11">
      <c r="I6718" t="str">
        <f t="shared" si="104"/>
        <v>19000100</v>
      </c>
      <c r="K6718" s="243"/>
    </row>
    <row r="6719" spans="9:11">
      <c r="I6719" t="str">
        <f t="shared" si="104"/>
        <v>19000100</v>
      </c>
      <c r="K6719" s="243"/>
    </row>
    <row r="6720" spans="9:11">
      <c r="I6720" t="str">
        <f t="shared" si="104"/>
        <v>19000100</v>
      </c>
      <c r="K6720" s="243"/>
    </row>
    <row r="6721" spans="9:11">
      <c r="I6721" t="str">
        <f t="shared" si="104"/>
        <v>19000100</v>
      </c>
      <c r="K6721" s="243"/>
    </row>
    <row r="6722" spans="9:11">
      <c r="I6722" t="str">
        <f t="shared" ref="I6722:I6785" si="105">TEXT(F6722,"yyyymmdd")</f>
        <v>19000100</v>
      </c>
      <c r="K6722" s="243"/>
    </row>
    <row r="6723" spans="9:11">
      <c r="I6723" t="str">
        <f t="shared" si="105"/>
        <v>19000100</v>
      </c>
      <c r="K6723" s="243"/>
    </row>
    <row r="6724" spans="9:11">
      <c r="I6724" t="str">
        <f t="shared" si="105"/>
        <v>19000100</v>
      </c>
      <c r="K6724" s="243"/>
    </row>
    <row r="6725" spans="9:11">
      <c r="I6725" t="str">
        <f t="shared" si="105"/>
        <v>19000100</v>
      </c>
      <c r="K6725" s="243"/>
    </row>
    <row r="6726" spans="9:11">
      <c r="I6726" t="str">
        <f t="shared" si="105"/>
        <v>19000100</v>
      </c>
      <c r="K6726" s="243"/>
    </row>
    <row r="6727" spans="9:11">
      <c r="I6727" t="str">
        <f t="shared" si="105"/>
        <v>19000100</v>
      </c>
      <c r="K6727" s="243"/>
    </row>
    <row r="6728" spans="9:11">
      <c r="I6728" t="str">
        <f t="shared" si="105"/>
        <v>19000100</v>
      </c>
      <c r="K6728" s="243"/>
    </row>
    <row r="6729" spans="9:11">
      <c r="I6729" t="str">
        <f t="shared" si="105"/>
        <v>19000100</v>
      </c>
      <c r="K6729" s="243"/>
    </row>
    <row r="6730" spans="9:11">
      <c r="I6730" t="str">
        <f t="shared" si="105"/>
        <v>19000100</v>
      </c>
      <c r="K6730" s="243"/>
    </row>
    <row r="6731" spans="9:11">
      <c r="I6731" t="str">
        <f t="shared" si="105"/>
        <v>19000100</v>
      </c>
      <c r="K6731" s="243"/>
    </row>
    <row r="6732" spans="9:11">
      <c r="I6732" t="str">
        <f t="shared" si="105"/>
        <v>19000100</v>
      </c>
      <c r="K6732" s="243"/>
    </row>
    <row r="6733" spans="9:11">
      <c r="I6733" t="str">
        <f t="shared" si="105"/>
        <v>19000100</v>
      </c>
      <c r="K6733" s="243"/>
    </row>
    <row r="6734" spans="9:11">
      <c r="I6734" t="str">
        <f t="shared" si="105"/>
        <v>19000100</v>
      </c>
      <c r="K6734" s="243"/>
    </row>
    <row r="6735" spans="9:11">
      <c r="I6735" t="str">
        <f t="shared" si="105"/>
        <v>19000100</v>
      </c>
      <c r="K6735" s="243"/>
    </row>
    <row r="6736" spans="9:11">
      <c r="I6736" t="str">
        <f t="shared" si="105"/>
        <v>19000100</v>
      </c>
      <c r="K6736" s="243"/>
    </row>
    <row r="6737" spans="9:11">
      <c r="I6737" t="str">
        <f t="shared" si="105"/>
        <v>19000100</v>
      </c>
      <c r="K6737" s="243"/>
    </row>
    <row r="6738" spans="9:11">
      <c r="I6738" t="str">
        <f t="shared" si="105"/>
        <v>19000100</v>
      </c>
      <c r="K6738" s="243"/>
    </row>
    <row r="6739" spans="9:11">
      <c r="I6739" t="str">
        <f t="shared" si="105"/>
        <v>19000100</v>
      </c>
      <c r="K6739" s="243"/>
    </row>
    <row r="6740" spans="9:11">
      <c r="I6740" t="str">
        <f t="shared" si="105"/>
        <v>19000100</v>
      </c>
      <c r="K6740" s="243"/>
    </row>
    <row r="6741" spans="9:11">
      <c r="I6741" t="str">
        <f t="shared" si="105"/>
        <v>19000100</v>
      </c>
      <c r="K6741" s="243"/>
    </row>
    <row r="6742" spans="9:11">
      <c r="I6742" t="str">
        <f t="shared" si="105"/>
        <v>19000100</v>
      </c>
      <c r="K6742" s="243"/>
    </row>
    <row r="6743" spans="9:11">
      <c r="I6743" t="str">
        <f t="shared" si="105"/>
        <v>19000100</v>
      </c>
      <c r="K6743" s="243"/>
    </row>
    <row r="6744" spans="9:11">
      <c r="I6744" t="str">
        <f t="shared" si="105"/>
        <v>19000100</v>
      </c>
      <c r="K6744" s="243"/>
    </row>
    <row r="6745" spans="9:11">
      <c r="I6745" t="str">
        <f t="shared" si="105"/>
        <v>19000100</v>
      </c>
      <c r="K6745" s="243"/>
    </row>
    <row r="6746" spans="9:11">
      <c r="I6746" t="str">
        <f t="shared" si="105"/>
        <v>19000100</v>
      </c>
      <c r="K6746" s="243"/>
    </row>
    <row r="6747" spans="9:11">
      <c r="I6747" t="str">
        <f t="shared" si="105"/>
        <v>19000100</v>
      </c>
      <c r="K6747" s="243"/>
    </row>
    <row r="6748" spans="9:11">
      <c r="I6748" t="str">
        <f t="shared" si="105"/>
        <v>19000100</v>
      </c>
      <c r="K6748" s="243"/>
    </row>
    <row r="6749" spans="9:11">
      <c r="I6749" t="str">
        <f t="shared" si="105"/>
        <v>19000100</v>
      </c>
      <c r="K6749" s="243"/>
    </row>
    <row r="6750" spans="9:11">
      <c r="I6750" t="str">
        <f t="shared" si="105"/>
        <v>19000100</v>
      </c>
      <c r="K6750" s="243"/>
    </row>
    <row r="6751" spans="9:11">
      <c r="I6751" t="str">
        <f t="shared" si="105"/>
        <v>19000100</v>
      </c>
      <c r="K6751" s="243"/>
    </row>
    <row r="6752" spans="9:11">
      <c r="I6752" t="str">
        <f t="shared" si="105"/>
        <v>19000100</v>
      </c>
      <c r="K6752" s="243"/>
    </row>
    <row r="6753" spans="9:11">
      <c r="I6753" t="str">
        <f t="shared" si="105"/>
        <v>19000100</v>
      </c>
      <c r="K6753" s="243"/>
    </row>
    <row r="6754" spans="9:11">
      <c r="I6754" t="str">
        <f t="shared" si="105"/>
        <v>19000100</v>
      </c>
      <c r="K6754" s="243"/>
    </row>
    <row r="6755" spans="9:11">
      <c r="I6755" t="str">
        <f t="shared" si="105"/>
        <v>19000100</v>
      </c>
      <c r="K6755" s="243"/>
    </row>
    <row r="6756" spans="9:11">
      <c r="I6756" t="str">
        <f t="shared" si="105"/>
        <v>19000100</v>
      </c>
      <c r="K6756" s="243"/>
    </row>
    <row r="6757" spans="9:11">
      <c r="I6757" t="str">
        <f t="shared" si="105"/>
        <v>19000100</v>
      </c>
      <c r="K6757" s="243"/>
    </row>
    <row r="6758" spans="9:11">
      <c r="I6758" t="str">
        <f t="shared" si="105"/>
        <v>19000100</v>
      </c>
      <c r="K6758" s="243"/>
    </row>
    <row r="6759" spans="9:11">
      <c r="I6759" t="str">
        <f t="shared" si="105"/>
        <v>19000100</v>
      </c>
      <c r="K6759" s="243"/>
    </row>
    <row r="6760" spans="9:11">
      <c r="I6760" t="str">
        <f t="shared" si="105"/>
        <v>19000100</v>
      </c>
      <c r="K6760" s="243"/>
    </row>
    <row r="6761" spans="9:11">
      <c r="I6761" t="str">
        <f t="shared" si="105"/>
        <v>19000100</v>
      </c>
      <c r="K6761" s="243"/>
    </row>
    <row r="6762" spans="9:11">
      <c r="I6762" t="str">
        <f t="shared" si="105"/>
        <v>19000100</v>
      </c>
      <c r="K6762" s="243"/>
    </row>
    <row r="6763" spans="9:11">
      <c r="I6763" t="str">
        <f t="shared" si="105"/>
        <v>19000100</v>
      </c>
      <c r="K6763" s="243"/>
    </row>
    <row r="6764" spans="9:11">
      <c r="I6764" t="str">
        <f t="shared" si="105"/>
        <v>19000100</v>
      </c>
      <c r="K6764" s="243"/>
    </row>
    <row r="6765" spans="9:11">
      <c r="I6765" t="str">
        <f t="shared" si="105"/>
        <v>19000100</v>
      </c>
      <c r="K6765" s="243"/>
    </row>
    <row r="6766" spans="9:11">
      <c r="I6766" t="str">
        <f t="shared" si="105"/>
        <v>19000100</v>
      </c>
      <c r="K6766" s="243"/>
    </row>
    <row r="6767" spans="9:11">
      <c r="I6767" t="str">
        <f t="shared" si="105"/>
        <v>19000100</v>
      </c>
      <c r="K6767" s="243"/>
    </row>
    <row r="6768" spans="9:11">
      <c r="I6768" t="str">
        <f t="shared" si="105"/>
        <v>19000100</v>
      </c>
      <c r="K6768" s="243"/>
    </row>
    <row r="6769" spans="9:11">
      <c r="I6769" t="str">
        <f t="shared" si="105"/>
        <v>19000100</v>
      </c>
      <c r="K6769" s="243"/>
    </row>
    <row r="6770" spans="9:11">
      <c r="I6770" t="str">
        <f t="shared" si="105"/>
        <v>19000100</v>
      </c>
      <c r="K6770" s="243"/>
    </row>
    <row r="6771" spans="9:11">
      <c r="I6771" t="str">
        <f t="shared" si="105"/>
        <v>19000100</v>
      </c>
      <c r="K6771" s="243"/>
    </row>
    <row r="6772" spans="9:11">
      <c r="I6772" t="str">
        <f t="shared" si="105"/>
        <v>19000100</v>
      </c>
      <c r="K6772" s="243"/>
    </row>
    <row r="6773" spans="9:11">
      <c r="I6773" t="str">
        <f t="shared" si="105"/>
        <v>19000100</v>
      </c>
      <c r="K6773" s="243"/>
    </row>
    <row r="6774" spans="9:11">
      <c r="I6774" t="str">
        <f t="shared" si="105"/>
        <v>19000100</v>
      </c>
      <c r="K6774" s="243"/>
    </row>
    <row r="6775" spans="9:11">
      <c r="I6775" t="str">
        <f t="shared" si="105"/>
        <v>19000100</v>
      </c>
      <c r="K6775" s="243"/>
    </row>
    <row r="6776" spans="9:11">
      <c r="I6776" t="str">
        <f t="shared" si="105"/>
        <v>19000100</v>
      </c>
      <c r="K6776" s="243"/>
    </row>
    <row r="6777" spans="9:11">
      <c r="I6777" t="str">
        <f t="shared" si="105"/>
        <v>19000100</v>
      </c>
      <c r="K6777" s="243"/>
    </row>
    <row r="6778" spans="9:11">
      <c r="I6778" t="str">
        <f t="shared" si="105"/>
        <v>19000100</v>
      </c>
      <c r="K6778" s="243"/>
    </row>
    <row r="6779" spans="9:11">
      <c r="I6779" t="str">
        <f t="shared" si="105"/>
        <v>19000100</v>
      </c>
      <c r="K6779" s="243"/>
    </row>
    <row r="6780" spans="9:11">
      <c r="I6780" t="str">
        <f t="shared" si="105"/>
        <v>19000100</v>
      </c>
      <c r="K6780" s="243"/>
    </row>
    <row r="6781" spans="9:11">
      <c r="I6781" t="str">
        <f t="shared" si="105"/>
        <v>19000100</v>
      </c>
      <c r="K6781" s="243"/>
    </row>
    <row r="6782" spans="9:11">
      <c r="I6782" t="str">
        <f t="shared" si="105"/>
        <v>19000100</v>
      </c>
      <c r="K6782" s="243"/>
    </row>
    <row r="6783" spans="9:11">
      <c r="I6783" t="str">
        <f t="shared" si="105"/>
        <v>19000100</v>
      </c>
      <c r="K6783" s="243"/>
    </row>
    <row r="6784" spans="9:11">
      <c r="I6784" t="str">
        <f t="shared" si="105"/>
        <v>19000100</v>
      </c>
      <c r="K6784" s="243"/>
    </row>
    <row r="6785" spans="9:11">
      <c r="I6785" t="str">
        <f t="shared" si="105"/>
        <v>19000100</v>
      </c>
      <c r="K6785" s="243"/>
    </row>
    <row r="6786" spans="9:11">
      <c r="I6786" t="str">
        <f t="shared" ref="I6786:I6849" si="106">TEXT(F6786,"yyyymmdd")</f>
        <v>19000100</v>
      </c>
      <c r="K6786" s="243"/>
    </row>
    <row r="6787" spans="9:11">
      <c r="I6787" t="str">
        <f t="shared" si="106"/>
        <v>19000100</v>
      </c>
      <c r="K6787" s="243"/>
    </row>
    <row r="6788" spans="9:11">
      <c r="I6788" t="str">
        <f t="shared" si="106"/>
        <v>19000100</v>
      </c>
      <c r="K6788" s="243"/>
    </row>
    <row r="6789" spans="9:11">
      <c r="I6789" t="str">
        <f t="shared" si="106"/>
        <v>19000100</v>
      </c>
      <c r="K6789" s="243"/>
    </row>
    <row r="6790" spans="9:11">
      <c r="I6790" t="str">
        <f t="shared" si="106"/>
        <v>19000100</v>
      </c>
      <c r="K6790" s="243"/>
    </row>
    <row r="6791" spans="9:11">
      <c r="I6791" t="str">
        <f t="shared" si="106"/>
        <v>19000100</v>
      </c>
      <c r="K6791" s="243"/>
    </row>
    <row r="6792" spans="9:11">
      <c r="I6792" t="str">
        <f t="shared" si="106"/>
        <v>19000100</v>
      </c>
      <c r="K6792" s="243"/>
    </row>
    <row r="6793" spans="9:11">
      <c r="I6793" t="str">
        <f t="shared" si="106"/>
        <v>19000100</v>
      </c>
      <c r="K6793" s="243"/>
    </row>
    <row r="6794" spans="9:11">
      <c r="I6794" t="str">
        <f t="shared" si="106"/>
        <v>19000100</v>
      </c>
      <c r="K6794" s="243"/>
    </row>
    <row r="6795" spans="9:11">
      <c r="I6795" t="str">
        <f t="shared" si="106"/>
        <v>19000100</v>
      </c>
      <c r="K6795" s="243"/>
    </row>
    <row r="6796" spans="9:11">
      <c r="I6796" t="str">
        <f t="shared" si="106"/>
        <v>19000100</v>
      </c>
      <c r="K6796" s="243"/>
    </row>
    <row r="6797" spans="9:11">
      <c r="I6797" t="str">
        <f t="shared" si="106"/>
        <v>19000100</v>
      </c>
      <c r="K6797" s="243"/>
    </row>
    <row r="6798" spans="9:11">
      <c r="I6798" t="str">
        <f t="shared" si="106"/>
        <v>19000100</v>
      </c>
      <c r="K6798" s="243"/>
    </row>
    <row r="6799" spans="9:11">
      <c r="I6799" t="str">
        <f t="shared" si="106"/>
        <v>19000100</v>
      </c>
      <c r="K6799" s="243"/>
    </row>
    <row r="6800" spans="9:11">
      <c r="I6800" t="str">
        <f t="shared" si="106"/>
        <v>19000100</v>
      </c>
      <c r="K6800" s="243"/>
    </row>
    <row r="6801" spans="9:11">
      <c r="I6801" t="str">
        <f t="shared" si="106"/>
        <v>19000100</v>
      </c>
      <c r="K6801" s="243"/>
    </row>
    <row r="6802" spans="9:11">
      <c r="I6802" t="str">
        <f t="shared" si="106"/>
        <v>19000100</v>
      </c>
      <c r="K6802" s="243"/>
    </row>
    <row r="6803" spans="9:11">
      <c r="I6803" t="str">
        <f t="shared" si="106"/>
        <v>19000100</v>
      </c>
      <c r="K6803" s="243"/>
    </row>
    <row r="6804" spans="9:11">
      <c r="I6804" t="str">
        <f t="shared" si="106"/>
        <v>19000100</v>
      </c>
      <c r="K6804" s="243"/>
    </row>
    <row r="6805" spans="9:11">
      <c r="I6805" t="str">
        <f t="shared" si="106"/>
        <v>19000100</v>
      </c>
      <c r="K6805" s="243"/>
    </row>
    <row r="6806" spans="9:11">
      <c r="I6806" t="str">
        <f t="shared" si="106"/>
        <v>19000100</v>
      </c>
      <c r="K6806" s="243"/>
    </row>
    <row r="6807" spans="9:11">
      <c r="I6807" t="str">
        <f t="shared" si="106"/>
        <v>19000100</v>
      </c>
      <c r="K6807" s="243"/>
    </row>
    <row r="6808" spans="9:11">
      <c r="I6808" t="str">
        <f t="shared" si="106"/>
        <v>19000100</v>
      </c>
      <c r="K6808" s="243"/>
    </row>
    <row r="6809" spans="9:11">
      <c r="I6809" t="str">
        <f t="shared" si="106"/>
        <v>19000100</v>
      </c>
      <c r="K6809" s="243"/>
    </row>
    <row r="6810" spans="9:11">
      <c r="I6810" t="str">
        <f t="shared" si="106"/>
        <v>19000100</v>
      </c>
      <c r="K6810" s="243"/>
    </row>
    <row r="6811" spans="9:11">
      <c r="I6811" t="str">
        <f t="shared" si="106"/>
        <v>19000100</v>
      </c>
      <c r="K6811" s="243"/>
    </row>
    <row r="6812" spans="9:11">
      <c r="I6812" t="str">
        <f t="shared" si="106"/>
        <v>19000100</v>
      </c>
      <c r="K6812" s="243"/>
    </row>
    <row r="6813" spans="9:11">
      <c r="I6813" t="str">
        <f t="shared" si="106"/>
        <v>19000100</v>
      </c>
      <c r="K6813" s="243"/>
    </row>
    <row r="6814" spans="9:11">
      <c r="I6814" t="str">
        <f t="shared" si="106"/>
        <v>19000100</v>
      </c>
      <c r="K6814" s="243"/>
    </row>
    <row r="6815" spans="9:11">
      <c r="I6815" t="str">
        <f t="shared" si="106"/>
        <v>19000100</v>
      </c>
      <c r="K6815" s="243"/>
    </row>
    <row r="6816" spans="9:11">
      <c r="I6816" t="str">
        <f t="shared" si="106"/>
        <v>19000100</v>
      </c>
      <c r="K6816" s="243"/>
    </row>
    <row r="6817" spans="9:11">
      <c r="I6817" t="str">
        <f t="shared" si="106"/>
        <v>19000100</v>
      </c>
      <c r="K6817" s="243"/>
    </row>
    <row r="6818" spans="9:11">
      <c r="I6818" t="str">
        <f t="shared" si="106"/>
        <v>19000100</v>
      </c>
      <c r="K6818" s="243"/>
    </row>
    <row r="6819" spans="9:11">
      <c r="I6819" t="str">
        <f t="shared" si="106"/>
        <v>19000100</v>
      </c>
      <c r="K6819" s="243"/>
    </row>
    <row r="6820" spans="9:11">
      <c r="I6820" t="str">
        <f t="shared" si="106"/>
        <v>19000100</v>
      </c>
      <c r="K6820" s="243"/>
    </row>
    <row r="6821" spans="9:11">
      <c r="I6821" t="str">
        <f t="shared" si="106"/>
        <v>19000100</v>
      </c>
      <c r="K6821" s="243"/>
    </row>
    <row r="6822" spans="9:11">
      <c r="I6822" t="str">
        <f t="shared" si="106"/>
        <v>19000100</v>
      </c>
      <c r="K6822" s="243"/>
    </row>
    <row r="6823" spans="9:11">
      <c r="I6823" t="str">
        <f t="shared" si="106"/>
        <v>19000100</v>
      </c>
      <c r="K6823" s="243"/>
    </row>
    <row r="6824" spans="9:11">
      <c r="I6824" t="str">
        <f t="shared" si="106"/>
        <v>19000100</v>
      </c>
      <c r="K6824" s="243"/>
    </row>
    <row r="6825" spans="9:11">
      <c r="I6825" t="str">
        <f t="shared" si="106"/>
        <v>19000100</v>
      </c>
      <c r="K6825" s="243"/>
    </row>
    <row r="6826" spans="9:11">
      <c r="I6826" t="str">
        <f t="shared" si="106"/>
        <v>19000100</v>
      </c>
      <c r="K6826" s="243"/>
    </row>
    <row r="6827" spans="9:11">
      <c r="I6827" t="str">
        <f t="shared" si="106"/>
        <v>19000100</v>
      </c>
      <c r="K6827" s="243"/>
    </row>
    <row r="6828" spans="9:11">
      <c r="I6828" t="str">
        <f t="shared" si="106"/>
        <v>19000100</v>
      </c>
      <c r="K6828" s="243"/>
    </row>
    <row r="6829" spans="9:11">
      <c r="I6829" t="str">
        <f t="shared" si="106"/>
        <v>19000100</v>
      </c>
      <c r="K6829" s="243"/>
    </row>
    <row r="6830" spans="9:11">
      <c r="I6830" t="str">
        <f t="shared" si="106"/>
        <v>19000100</v>
      </c>
      <c r="K6830" s="243"/>
    </row>
    <row r="6831" spans="9:11">
      <c r="I6831" t="str">
        <f t="shared" si="106"/>
        <v>19000100</v>
      </c>
      <c r="K6831" s="243"/>
    </row>
    <row r="6832" spans="9:11">
      <c r="I6832" t="str">
        <f t="shared" si="106"/>
        <v>19000100</v>
      </c>
      <c r="K6832" s="243"/>
    </row>
    <row r="6833" spans="9:11">
      <c r="I6833" t="str">
        <f t="shared" si="106"/>
        <v>19000100</v>
      </c>
      <c r="K6833" s="243"/>
    </row>
    <row r="6834" spans="9:11">
      <c r="I6834" t="str">
        <f t="shared" si="106"/>
        <v>19000100</v>
      </c>
      <c r="K6834" s="243"/>
    </row>
    <row r="6835" spans="9:11">
      <c r="I6835" t="str">
        <f t="shared" si="106"/>
        <v>19000100</v>
      </c>
      <c r="K6835" s="243"/>
    </row>
    <row r="6836" spans="9:11">
      <c r="I6836" t="str">
        <f t="shared" si="106"/>
        <v>19000100</v>
      </c>
      <c r="K6836" s="243"/>
    </row>
    <row r="6837" spans="9:11">
      <c r="I6837" t="str">
        <f t="shared" si="106"/>
        <v>19000100</v>
      </c>
      <c r="K6837" s="243"/>
    </row>
    <row r="6838" spans="9:11">
      <c r="I6838" t="str">
        <f t="shared" si="106"/>
        <v>19000100</v>
      </c>
      <c r="K6838" s="243"/>
    </row>
    <row r="6839" spans="9:11">
      <c r="I6839" t="str">
        <f t="shared" si="106"/>
        <v>19000100</v>
      </c>
      <c r="K6839" s="243"/>
    </row>
    <row r="6840" spans="9:11">
      <c r="I6840" t="str">
        <f t="shared" si="106"/>
        <v>19000100</v>
      </c>
      <c r="K6840" s="243"/>
    </row>
    <row r="6841" spans="9:11">
      <c r="I6841" t="str">
        <f t="shared" si="106"/>
        <v>19000100</v>
      </c>
      <c r="K6841" s="243"/>
    </row>
    <row r="6842" spans="9:11">
      <c r="I6842" t="str">
        <f t="shared" si="106"/>
        <v>19000100</v>
      </c>
      <c r="K6842" s="243"/>
    </row>
    <row r="6843" spans="9:11">
      <c r="I6843" t="str">
        <f t="shared" si="106"/>
        <v>19000100</v>
      </c>
      <c r="K6843" s="243"/>
    </row>
    <row r="6844" spans="9:11">
      <c r="I6844" t="str">
        <f t="shared" si="106"/>
        <v>19000100</v>
      </c>
      <c r="K6844" s="243"/>
    </row>
    <row r="6845" spans="9:11">
      <c r="I6845" t="str">
        <f t="shared" si="106"/>
        <v>19000100</v>
      </c>
      <c r="K6845" s="243"/>
    </row>
    <row r="6846" spans="9:11">
      <c r="I6846" t="str">
        <f t="shared" si="106"/>
        <v>19000100</v>
      </c>
      <c r="K6846" s="243"/>
    </row>
    <row r="6847" spans="9:11">
      <c r="I6847" t="str">
        <f t="shared" si="106"/>
        <v>19000100</v>
      </c>
      <c r="K6847" s="243"/>
    </row>
    <row r="6848" spans="9:11">
      <c r="I6848" t="str">
        <f t="shared" si="106"/>
        <v>19000100</v>
      </c>
      <c r="K6848" s="243"/>
    </row>
    <row r="6849" spans="9:11">
      <c r="I6849" t="str">
        <f t="shared" si="106"/>
        <v>19000100</v>
      </c>
      <c r="K6849" s="243"/>
    </row>
    <row r="6850" spans="9:11">
      <c r="I6850" t="str">
        <f t="shared" ref="I6850:I6913" si="107">TEXT(F6850,"yyyymmdd")</f>
        <v>19000100</v>
      </c>
      <c r="K6850" s="243"/>
    </row>
    <row r="6851" spans="9:11">
      <c r="I6851" t="str">
        <f t="shared" si="107"/>
        <v>19000100</v>
      </c>
      <c r="K6851" s="243"/>
    </row>
    <row r="6852" spans="9:11">
      <c r="I6852" t="str">
        <f t="shared" si="107"/>
        <v>19000100</v>
      </c>
      <c r="K6852" s="243"/>
    </row>
    <row r="6853" spans="9:11">
      <c r="I6853" t="str">
        <f t="shared" si="107"/>
        <v>19000100</v>
      </c>
      <c r="K6853" s="243"/>
    </row>
    <row r="6854" spans="9:11">
      <c r="I6854" t="str">
        <f t="shared" si="107"/>
        <v>19000100</v>
      </c>
      <c r="K6854" s="243"/>
    </row>
    <row r="6855" spans="9:11">
      <c r="I6855" t="str">
        <f t="shared" si="107"/>
        <v>19000100</v>
      </c>
      <c r="K6855" s="243"/>
    </row>
    <row r="6856" spans="9:11">
      <c r="I6856" t="str">
        <f t="shared" si="107"/>
        <v>19000100</v>
      </c>
      <c r="K6856" s="243"/>
    </row>
    <row r="6857" spans="9:11">
      <c r="I6857" t="str">
        <f t="shared" si="107"/>
        <v>19000100</v>
      </c>
      <c r="K6857" s="243"/>
    </row>
    <row r="6858" spans="9:11">
      <c r="I6858" t="str">
        <f t="shared" si="107"/>
        <v>19000100</v>
      </c>
      <c r="K6858" s="243"/>
    </row>
    <row r="6859" spans="9:11">
      <c r="I6859" t="str">
        <f t="shared" si="107"/>
        <v>19000100</v>
      </c>
      <c r="K6859" s="243"/>
    </row>
    <row r="6860" spans="9:11">
      <c r="I6860" t="str">
        <f t="shared" si="107"/>
        <v>19000100</v>
      </c>
      <c r="K6860" s="243"/>
    </row>
    <row r="6861" spans="9:11">
      <c r="I6861" t="str">
        <f t="shared" si="107"/>
        <v>19000100</v>
      </c>
      <c r="K6861" s="243"/>
    </row>
    <row r="6862" spans="9:11">
      <c r="I6862" t="str">
        <f t="shared" si="107"/>
        <v>19000100</v>
      </c>
      <c r="K6862" s="243"/>
    </row>
    <row r="6863" spans="9:11">
      <c r="I6863" t="str">
        <f t="shared" si="107"/>
        <v>19000100</v>
      </c>
      <c r="K6863" s="243"/>
    </row>
    <row r="6864" spans="9:11">
      <c r="I6864" t="str">
        <f t="shared" si="107"/>
        <v>19000100</v>
      </c>
      <c r="K6864" s="243"/>
    </row>
    <row r="6865" spans="9:11">
      <c r="I6865" t="str">
        <f t="shared" si="107"/>
        <v>19000100</v>
      </c>
      <c r="K6865" s="243"/>
    </row>
    <row r="6866" spans="9:11">
      <c r="I6866" t="str">
        <f t="shared" si="107"/>
        <v>19000100</v>
      </c>
      <c r="K6866" s="243"/>
    </row>
    <row r="6867" spans="9:11">
      <c r="I6867" t="str">
        <f t="shared" si="107"/>
        <v>19000100</v>
      </c>
      <c r="K6867" s="243"/>
    </row>
    <row r="6868" spans="9:11">
      <c r="I6868" t="str">
        <f t="shared" si="107"/>
        <v>19000100</v>
      </c>
      <c r="K6868" s="243"/>
    </row>
    <row r="6869" spans="9:11">
      <c r="I6869" t="str">
        <f t="shared" si="107"/>
        <v>19000100</v>
      </c>
      <c r="K6869" s="243"/>
    </row>
    <row r="6870" spans="9:11">
      <c r="I6870" t="str">
        <f t="shared" si="107"/>
        <v>19000100</v>
      </c>
      <c r="K6870" s="243"/>
    </row>
    <row r="6871" spans="9:11">
      <c r="I6871" t="str">
        <f t="shared" si="107"/>
        <v>19000100</v>
      </c>
      <c r="K6871" s="243"/>
    </row>
    <row r="6872" spans="9:11">
      <c r="I6872" t="str">
        <f t="shared" si="107"/>
        <v>19000100</v>
      </c>
      <c r="K6872" s="243"/>
    </row>
    <row r="6873" spans="9:11">
      <c r="I6873" t="str">
        <f t="shared" si="107"/>
        <v>19000100</v>
      </c>
      <c r="K6873" s="243"/>
    </row>
    <row r="6874" spans="9:11">
      <c r="I6874" t="str">
        <f t="shared" si="107"/>
        <v>19000100</v>
      </c>
      <c r="K6874" s="243"/>
    </row>
    <row r="6875" spans="9:11">
      <c r="I6875" t="str">
        <f t="shared" si="107"/>
        <v>19000100</v>
      </c>
      <c r="K6875" s="243"/>
    </row>
    <row r="6876" spans="9:11">
      <c r="I6876" t="str">
        <f t="shared" si="107"/>
        <v>19000100</v>
      </c>
      <c r="K6876" s="243"/>
    </row>
    <row r="6877" spans="9:11">
      <c r="I6877" t="str">
        <f t="shared" si="107"/>
        <v>19000100</v>
      </c>
      <c r="K6877" s="243"/>
    </row>
    <row r="6878" spans="9:11">
      <c r="I6878" t="str">
        <f t="shared" si="107"/>
        <v>19000100</v>
      </c>
      <c r="K6878" s="243"/>
    </row>
    <row r="6879" spans="9:11">
      <c r="I6879" t="str">
        <f t="shared" si="107"/>
        <v>19000100</v>
      </c>
      <c r="K6879" s="243"/>
    </row>
    <row r="6880" spans="9:11">
      <c r="I6880" t="str">
        <f t="shared" si="107"/>
        <v>19000100</v>
      </c>
      <c r="K6880" s="243"/>
    </row>
    <row r="6881" spans="9:11">
      <c r="I6881" t="str">
        <f t="shared" si="107"/>
        <v>19000100</v>
      </c>
      <c r="K6881" s="243"/>
    </row>
    <row r="6882" spans="9:11">
      <c r="I6882" t="str">
        <f t="shared" si="107"/>
        <v>19000100</v>
      </c>
      <c r="K6882" s="243"/>
    </row>
    <row r="6883" spans="9:11">
      <c r="I6883" t="str">
        <f t="shared" si="107"/>
        <v>19000100</v>
      </c>
      <c r="K6883" s="243"/>
    </row>
    <row r="6884" spans="9:11">
      <c r="I6884" t="str">
        <f t="shared" si="107"/>
        <v>19000100</v>
      </c>
      <c r="K6884" s="243"/>
    </row>
    <row r="6885" spans="9:11">
      <c r="I6885" t="str">
        <f t="shared" si="107"/>
        <v>19000100</v>
      </c>
      <c r="K6885" s="243"/>
    </row>
    <row r="6886" spans="9:11">
      <c r="I6886" t="str">
        <f t="shared" si="107"/>
        <v>19000100</v>
      </c>
      <c r="K6886" s="243"/>
    </row>
    <row r="6887" spans="9:11">
      <c r="I6887" t="str">
        <f t="shared" si="107"/>
        <v>19000100</v>
      </c>
      <c r="K6887" s="243"/>
    </row>
    <row r="6888" spans="9:11">
      <c r="I6888" t="str">
        <f t="shared" si="107"/>
        <v>19000100</v>
      </c>
      <c r="K6888" s="243"/>
    </row>
    <row r="6889" spans="9:11">
      <c r="I6889" t="str">
        <f t="shared" si="107"/>
        <v>19000100</v>
      </c>
      <c r="K6889" s="243"/>
    </row>
    <row r="6890" spans="9:11">
      <c r="I6890" t="str">
        <f t="shared" si="107"/>
        <v>19000100</v>
      </c>
      <c r="K6890" s="243"/>
    </row>
    <row r="6891" spans="9:11">
      <c r="I6891" t="str">
        <f t="shared" si="107"/>
        <v>19000100</v>
      </c>
      <c r="K6891" s="243"/>
    </row>
    <row r="6892" spans="9:11">
      <c r="I6892" t="str">
        <f t="shared" si="107"/>
        <v>19000100</v>
      </c>
      <c r="K6892" s="243"/>
    </row>
    <row r="6893" spans="9:11">
      <c r="I6893" t="str">
        <f t="shared" si="107"/>
        <v>19000100</v>
      </c>
      <c r="K6893" s="243"/>
    </row>
    <row r="6894" spans="9:11">
      <c r="I6894" t="str">
        <f t="shared" si="107"/>
        <v>19000100</v>
      </c>
      <c r="K6894" s="243"/>
    </row>
    <row r="6895" spans="9:11">
      <c r="I6895" t="str">
        <f t="shared" si="107"/>
        <v>19000100</v>
      </c>
      <c r="K6895" s="243"/>
    </row>
    <row r="6896" spans="9:11">
      <c r="I6896" t="str">
        <f t="shared" si="107"/>
        <v>19000100</v>
      </c>
      <c r="K6896" s="243"/>
    </row>
    <row r="6897" spans="9:11">
      <c r="I6897" t="str">
        <f t="shared" si="107"/>
        <v>19000100</v>
      </c>
      <c r="K6897" s="243"/>
    </row>
    <row r="6898" spans="9:11">
      <c r="I6898" t="str">
        <f t="shared" si="107"/>
        <v>19000100</v>
      </c>
      <c r="K6898" s="243"/>
    </row>
    <row r="6899" spans="9:11">
      <c r="I6899" t="str">
        <f t="shared" si="107"/>
        <v>19000100</v>
      </c>
      <c r="K6899" s="243"/>
    </row>
    <row r="6900" spans="9:11">
      <c r="I6900" t="str">
        <f t="shared" si="107"/>
        <v>19000100</v>
      </c>
      <c r="K6900" s="243"/>
    </row>
    <row r="6901" spans="9:11">
      <c r="I6901" t="str">
        <f t="shared" si="107"/>
        <v>19000100</v>
      </c>
      <c r="K6901" s="243"/>
    </row>
    <row r="6902" spans="9:11">
      <c r="I6902" t="str">
        <f t="shared" si="107"/>
        <v>19000100</v>
      </c>
      <c r="K6902" s="243"/>
    </row>
    <row r="6903" spans="9:11">
      <c r="I6903" t="str">
        <f t="shared" si="107"/>
        <v>19000100</v>
      </c>
      <c r="K6903" s="243"/>
    </row>
    <row r="6904" spans="9:11">
      <c r="I6904" t="str">
        <f t="shared" si="107"/>
        <v>19000100</v>
      </c>
      <c r="K6904" s="243"/>
    </row>
    <row r="6905" spans="9:11">
      <c r="I6905" t="str">
        <f t="shared" si="107"/>
        <v>19000100</v>
      </c>
      <c r="K6905" s="243"/>
    </row>
    <row r="6906" spans="9:11">
      <c r="I6906" t="str">
        <f t="shared" si="107"/>
        <v>19000100</v>
      </c>
      <c r="K6906" s="243"/>
    </row>
    <row r="6907" spans="9:11">
      <c r="I6907" t="str">
        <f t="shared" si="107"/>
        <v>19000100</v>
      </c>
      <c r="K6907" s="243"/>
    </row>
    <row r="6908" spans="9:11">
      <c r="I6908" t="str">
        <f t="shared" si="107"/>
        <v>19000100</v>
      </c>
      <c r="K6908" s="243"/>
    </row>
    <row r="6909" spans="9:11">
      <c r="I6909" t="str">
        <f t="shared" si="107"/>
        <v>19000100</v>
      </c>
      <c r="K6909" s="243"/>
    </row>
    <row r="6910" spans="9:11">
      <c r="I6910" t="str">
        <f t="shared" si="107"/>
        <v>19000100</v>
      </c>
      <c r="K6910" s="243"/>
    </row>
    <row r="6911" spans="9:11">
      <c r="I6911" t="str">
        <f t="shared" si="107"/>
        <v>19000100</v>
      </c>
      <c r="K6911" s="243"/>
    </row>
    <row r="6912" spans="9:11">
      <c r="I6912" t="str">
        <f t="shared" si="107"/>
        <v>19000100</v>
      </c>
      <c r="K6912" s="243"/>
    </row>
    <row r="6913" spans="9:11">
      <c r="I6913" t="str">
        <f t="shared" si="107"/>
        <v>19000100</v>
      </c>
      <c r="K6913" s="243"/>
    </row>
    <row r="6914" spans="9:11">
      <c r="I6914" t="str">
        <f t="shared" ref="I6914:I6977" si="108">TEXT(F6914,"yyyymmdd")</f>
        <v>19000100</v>
      </c>
      <c r="K6914" s="243"/>
    </row>
    <row r="6915" spans="9:11">
      <c r="I6915" t="str">
        <f t="shared" si="108"/>
        <v>19000100</v>
      </c>
      <c r="K6915" s="243"/>
    </row>
    <row r="6916" spans="9:11">
      <c r="I6916" t="str">
        <f t="shared" si="108"/>
        <v>19000100</v>
      </c>
      <c r="K6916" s="243"/>
    </row>
    <row r="6917" spans="9:11">
      <c r="I6917" t="str">
        <f t="shared" si="108"/>
        <v>19000100</v>
      </c>
      <c r="K6917" s="243"/>
    </row>
    <row r="6918" spans="9:11">
      <c r="I6918" t="str">
        <f t="shared" si="108"/>
        <v>19000100</v>
      </c>
      <c r="K6918" s="243"/>
    </row>
    <row r="6919" spans="9:11">
      <c r="I6919" t="str">
        <f t="shared" si="108"/>
        <v>19000100</v>
      </c>
      <c r="K6919" s="243"/>
    </row>
    <row r="6920" spans="9:11">
      <c r="I6920" t="str">
        <f t="shared" si="108"/>
        <v>19000100</v>
      </c>
      <c r="K6920" s="243"/>
    </row>
    <row r="6921" spans="9:11">
      <c r="I6921" t="str">
        <f t="shared" si="108"/>
        <v>19000100</v>
      </c>
      <c r="K6921" s="243"/>
    </row>
    <row r="6922" spans="9:11">
      <c r="I6922" t="str">
        <f t="shared" si="108"/>
        <v>19000100</v>
      </c>
      <c r="K6922" s="243"/>
    </row>
    <row r="6923" spans="9:11">
      <c r="I6923" t="str">
        <f t="shared" si="108"/>
        <v>19000100</v>
      </c>
      <c r="K6923" s="243"/>
    </row>
    <row r="6924" spans="9:11">
      <c r="I6924" t="str">
        <f t="shared" si="108"/>
        <v>19000100</v>
      </c>
      <c r="K6924" s="243"/>
    </row>
    <row r="6925" spans="9:11">
      <c r="I6925" t="str">
        <f t="shared" si="108"/>
        <v>19000100</v>
      </c>
      <c r="K6925" s="243"/>
    </row>
    <row r="6926" spans="9:11">
      <c r="I6926" t="str">
        <f t="shared" si="108"/>
        <v>19000100</v>
      </c>
      <c r="K6926" s="243"/>
    </row>
    <row r="6927" spans="9:11">
      <c r="I6927" t="str">
        <f t="shared" si="108"/>
        <v>19000100</v>
      </c>
      <c r="K6927" s="243"/>
    </row>
    <row r="6928" spans="9:11">
      <c r="I6928" t="str">
        <f t="shared" si="108"/>
        <v>19000100</v>
      </c>
      <c r="K6928" s="243"/>
    </row>
    <row r="6929" spans="9:11">
      <c r="I6929" t="str">
        <f t="shared" si="108"/>
        <v>19000100</v>
      </c>
      <c r="K6929" s="243"/>
    </row>
    <row r="6930" spans="9:11">
      <c r="I6930" t="str">
        <f t="shared" si="108"/>
        <v>19000100</v>
      </c>
      <c r="K6930" s="243"/>
    </row>
    <row r="6931" spans="9:11">
      <c r="I6931" t="str">
        <f t="shared" si="108"/>
        <v>19000100</v>
      </c>
      <c r="K6931" s="243"/>
    </row>
    <row r="6932" spans="9:11">
      <c r="I6932" t="str">
        <f t="shared" si="108"/>
        <v>19000100</v>
      </c>
      <c r="K6932" s="243"/>
    </row>
    <row r="6933" spans="9:11">
      <c r="I6933" t="str">
        <f t="shared" si="108"/>
        <v>19000100</v>
      </c>
      <c r="K6933" s="243"/>
    </row>
    <row r="6934" spans="9:11">
      <c r="I6934" t="str">
        <f t="shared" si="108"/>
        <v>19000100</v>
      </c>
      <c r="K6934" s="243"/>
    </row>
    <row r="6935" spans="9:11">
      <c r="I6935" t="str">
        <f t="shared" si="108"/>
        <v>19000100</v>
      </c>
      <c r="K6935" s="243"/>
    </row>
    <row r="6936" spans="9:11">
      <c r="I6936" t="str">
        <f t="shared" si="108"/>
        <v>19000100</v>
      </c>
      <c r="K6936" s="243"/>
    </row>
    <row r="6937" spans="9:11">
      <c r="I6937" t="str">
        <f t="shared" si="108"/>
        <v>19000100</v>
      </c>
      <c r="K6937" s="243"/>
    </row>
    <row r="6938" spans="9:11">
      <c r="I6938" t="str">
        <f t="shared" si="108"/>
        <v>19000100</v>
      </c>
      <c r="K6938" s="243"/>
    </row>
    <row r="6939" spans="9:11">
      <c r="I6939" t="str">
        <f t="shared" si="108"/>
        <v>19000100</v>
      </c>
      <c r="K6939" s="243"/>
    </row>
    <row r="6940" spans="9:11">
      <c r="I6940" t="str">
        <f t="shared" si="108"/>
        <v>19000100</v>
      </c>
      <c r="K6940" s="243"/>
    </row>
    <row r="6941" spans="9:11">
      <c r="I6941" t="str">
        <f t="shared" si="108"/>
        <v>19000100</v>
      </c>
      <c r="K6941" s="243"/>
    </row>
    <row r="6942" spans="9:11">
      <c r="I6942" t="str">
        <f t="shared" si="108"/>
        <v>19000100</v>
      </c>
      <c r="K6942" s="243"/>
    </row>
    <row r="6943" spans="9:11">
      <c r="I6943" t="str">
        <f t="shared" si="108"/>
        <v>19000100</v>
      </c>
      <c r="K6943" s="243"/>
    </row>
    <row r="6944" spans="9:11">
      <c r="I6944" t="str">
        <f t="shared" si="108"/>
        <v>19000100</v>
      </c>
      <c r="K6944" s="243"/>
    </row>
    <row r="6945" spans="9:11">
      <c r="I6945" t="str">
        <f t="shared" si="108"/>
        <v>19000100</v>
      </c>
      <c r="K6945" s="243"/>
    </row>
    <row r="6946" spans="9:11">
      <c r="I6946" t="str">
        <f t="shared" si="108"/>
        <v>19000100</v>
      </c>
      <c r="K6946" s="243"/>
    </row>
    <row r="6947" spans="9:11">
      <c r="I6947" t="str">
        <f t="shared" si="108"/>
        <v>19000100</v>
      </c>
      <c r="K6947" s="243"/>
    </row>
    <row r="6948" spans="9:11">
      <c r="I6948" t="str">
        <f t="shared" si="108"/>
        <v>19000100</v>
      </c>
      <c r="K6948" s="243"/>
    </row>
    <row r="6949" spans="9:11">
      <c r="I6949" t="str">
        <f t="shared" si="108"/>
        <v>19000100</v>
      </c>
      <c r="K6949" s="243"/>
    </row>
    <row r="6950" spans="9:11">
      <c r="I6950" t="str">
        <f t="shared" si="108"/>
        <v>19000100</v>
      </c>
      <c r="K6950" s="243"/>
    </row>
    <row r="6951" spans="9:11">
      <c r="I6951" t="str">
        <f t="shared" si="108"/>
        <v>19000100</v>
      </c>
      <c r="K6951" s="243"/>
    </row>
    <row r="6952" spans="9:11">
      <c r="I6952" t="str">
        <f t="shared" si="108"/>
        <v>19000100</v>
      </c>
      <c r="K6952" s="243"/>
    </row>
    <row r="6953" spans="9:11">
      <c r="I6953" t="str">
        <f t="shared" si="108"/>
        <v>19000100</v>
      </c>
      <c r="K6953" s="243"/>
    </row>
    <row r="6954" spans="9:11">
      <c r="I6954" t="str">
        <f t="shared" si="108"/>
        <v>19000100</v>
      </c>
      <c r="K6954" s="243"/>
    </row>
    <row r="6955" spans="9:11">
      <c r="I6955" t="str">
        <f t="shared" si="108"/>
        <v>19000100</v>
      </c>
      <c r="K6955" s="243"/>
    </row>
    <row r="6956" spans="9:11">
      <c r="I6956" t="str">
        <f t="shared" si="108"/>
        <v>19000100</v>
      </c>
      <c r="K6956" s="243"/>
    </row>
    <row r="6957" spans="9:11">
      <c r="I6957" t="str">
        <f t="shared" si="108"/>
        <v>19000100</v>
      </c>
      <c r="K6957" s="243"/>
    </row>
    <row r="6958" spans="9:11">
      <c r="I6958" t="str">
        <f t="shared" si="108"/>
        <v>19000100</v>
      </c>
      <c r="K6958" s="243"/>
    </row>
    <row r="6959" spans="9:11">
      <c r="I6959" t="str">
        <f t="shared" si="108"/>
        <v>19000100</v>
      </c>
      <c r="K6959" s="243"/>
    </row>
    <row r="6960" spans="9:11">
      <c r="I6960" t="str">
        <f t="shared" si="108"/>
        <v>19000100</v>
      </c>
      <c r="K6960" s="243"/>
    </row>
    <row r="6961" spans="9:11">
      <c r="I6961" t="str">
        <f t="shared" si="108"/>
        <v>19000100</v>
      </c>
      <c r="K6961" s="243"/>
    </row>
    <row r="6962" spans="9:11">
      <c r="I6962" t="str">
        <f t="shared" si="108"/>
        <v>19000100</v>
      </c>
      <c r="K6962" s="243"/>
    </row>
    <row r="6963" spans="9:11">
      <c r="I6963" t="str">
        <f t="shared" si="108"/>
        <v>19000100</v>
      </c>
      <c r="K6963" s="243"/>
    </row>
    <row r="6964" spans="9:11">
      <c r="I6964" t="str">
        <f t="shared" si="108"/>
        <v>19000100</v>
      </c>
      <c r="K6964" s="243"/>
    </row>
    <row r="6965" spans="9:11">
      <c r="I6965" t="str">
        <f t="shared" si="108"/>
        <v>19000100</v>
      </c>
      <c r="K6965" s="243"/>
    </row>
    <row r="6966" spans="9:11">
      <c r="I6966" t="str">
        <f t="shared" si="108"/>
        <v>19000100</v>
      </c>
      <c r="K6966" s="243"/>
    </row>
    <row r="6967" spans="9:11">
      <c r="I6967" t="str">
        <f t="shared" si="108"/>
        <v>19000100</v>
      </c>
      <c r="K6967" s="243"/>
    </row>
    <row r="6968" spans="9:11">
      <c r="I6968" t="str">
        <f t="shared" si="108"/>
        <v>19000100</v>
      </c>
      <c r="K6968" s="243"/>
    </row>
    <row r="6969" spans="9:11">
      <c r="I6969" t="str">
        <f t="shared" si="108"/>
        <v>19000100</v>
      </c>
      <c r="K6969" s="243"/>
    </row>
    <row r="6970" spans="9:11">
      <c r="I6970" t="str">
        <f t="shared" si="108"/>
        <v>19000100</v>
      </c>
      <c r="K6970" s="243"/>
    </row>
    <row r="6971" spans="9:11">
      <c r="I6971" t="str">
        <f t="shared" si="108"/>
        <v>19000100</v>
      </c>
      <c r="K6971" s="243"/>
    </row>
    <row r="6972" spans="9:11">
      <c r="I6972" t="str">
        <f t="shared" si="108"/>
        <v>19000100</v>
      </c>
      <c r="K6972" s="243"/>
    </row>
    <row r="6973" spans="9:11">
      <c r="I6973" t="str">
        <f t="shared" si="108"/>
        <v>19000100</v>
      </c>
      <c r="K6973" s="243"/>
    </row>
    <row r="6974" spans="9:11">
      <c r="I6974" t="str">
        <f t="shared" si="108"/>
        <v>19000100</v>
      </c>
      <c r="K6974" s="243"/>
    </row>
    <row r="6975" spans="9:11">
      <c r="I6975" t="str">
        <f t="shared" si="108"/>
        <v>19000100</v>
      </c>
      <c r="K6975" s="243"/>
    </row>
    <row r="6976" spans="9:11">
      <c r="I6976" t="str">
        <f t="shared" si="108"/>
        <v>19000100</v>
      </c>
      <c r="K6976" s="243"/>
    </row>
    <row r="6977" spans="9:11">
      <c r="I6977" t="str">
        <f t="shared" si="108"/>
        <v>19000100</v>
      </c>
      <c r="K6977" s="243"/>
    </row>
    <row r="6978" spans="9:11">
      <c r="I6978" t="str">
        <f t="shared" ref="I6978:I7041" si="109">TEXT(F6978,"yyyymmdd")</f>
        <v>19000100</v>
      </c>
      <c r="K6978" s="243"/>
    </row>
    <row r="6979" spans="9:11">
      <c r="I6979" t="str">
        <f t="shared" si="109"/>
        <v>19000100</v>
      </c>
      <c r="K6979" s="243"/>
    </row>
    <row r="6980" spans="9:11">
      <c r="I6980" t="str">
        <f t="shared" si="109"/>
        <v>19000100</v>
      </c>
      <c r="K6980" s="243"/>
    </row>
    <row r="6981" spans="9:11">
      <c r="I6981" t="str">
        <f t="shared" si="109"/>
        <v>19000100</v>
      </c>
      <c r="K6981" s="243"/>
    </row>
    <row r="6982" spans="9:11">
      <c r="I6982" t="str">
        <f t="shared" si="109"/>
        <v>19000100</v>
      </c>
      <c r="K6982" s="243"/>
    </row>
    <row r="6983" spans="9:11">
      <c r="I6983" t="str">
        <f t="shared" si="109"/>
        <v>19000100</v>
      </c>
      <c r="K6983" s="243"/>
    </row>
    <row r="6984" spans="9:11">
      <c r="I6984" t="str">
        <f t="shared" si="109"/>
        <v>19000100</v>
      </c>
      <c r="K6984" s="243"/>
    </row>
    <row r="6985" spans="9:11">
      <c r="I6985" t="str">
        <f t="shared" si="109"/>
        <v>19000100</v>
      </c>
      <c r="K6985" s="243"/>
    </row>
    <row r="6986" spans="9:11">
      <c r="I6986" t="str">
        <f t="shared" si="109"/>
        <v>19000100</v>
      </c>
      <c r="K6986" s="243"/>
    </row>
    <row r="6987" spans="9:11">
      <c r="I6987" t="str">
        <f t="shared" si="109"/>
        <v>19000100</v>
      </c>
      <c r="K6987" s="243"/>
    </row>
    <row r="6988" spans="9:11">
      <c r="I6988" t="str">
        <f t="shared" si="109"/>
        <v>19000100</v>
      </c>
      <c r="K6988" s="243"/>
    </row>
    <row r="6989" spans="9:11">
      <c r="I6989" t="str">
        <f t="shared" si="109"/>
        <v>19000100</v>
      </c>
      <c r="K6989" s="243"/>
    </row>
    <row r="6990" spans="9:11">
      <c r="I6990" t="str">
        <f t="shared" si="109"/>
        <v>19000100</v>
      </c>
      <c r="K6990" s="243"/>
    </row>
    <row r="6991" spans="9:11">
      <c r="I6991" t="str">
        <f t="shared" si="109"/>
        <v>19000100</v>
      </c>
      <c r="K6991" s="243"/>
    </row>
    <row r="6992" spans="9:11">
      <c r="I6992" t="str">
        <f t="shared" si="109"/>
        <v>19000100</v>
      </c>
      <c r="K6992" s="243"/>
    </row>
    <row r="6993" spans="9:11">
      <c r="I6993" t="str">
        <f t="shared" si="109"/>
        <v>19000100</v>
      </c>
      <c r="K6993" s="243"/>
    </row>
    <row r="6994" spans="9:11">
      <c r="I6994" t="str">
        <f t="shared" si="109"/>
        <v>19000100</v>
      </c>
      <c r="K6994" s="243"/>
    </row>
    <row r="6995" spans="9:11">
      <c r="I6995" t="str">
        <f t="shared" si="109"/>
        <v>19000100</v>
      </c>
      <c r="K6995" s="243"/>
    </row>
    <row r="6996" spans="9:11">
      <c r="I6996" t="str">
        <f t="shared" si="109"/>
        <v>19000100</v>
      </c>
      <c r="K6996" s="243"/>
    </row>
    <row r="6997" spans="9:11">
      <c r="I6997" t="str">
        <f t="shared" si="109"/>
        <v>19000100</v>
      </c>
      <c r="K6997" s="243"/>
    </row>
    <row r="6998" spans="9:11">
      <c r="I6998" t="str">
        <f t="shared" si="109"/>
        <v>19000100</v>
      </c>
      <c r="K6998" s="243"/>
    </row>
    <row r="6999" spans="9:11">
      <c r="I6999" t="str">
        <f t="shared" si="109"/>
        <v>19000100</v>
      </c>
      <c r="K6999" s="243"/>
    </row>
    <row r="7000" spans="9:11">
      <c r="I7000" t="str">
        <f t="shared" si="109"/>
        <v>19000100</v>
      </c>
      <c r="K7000" s="243"/>
    </row>
    <row r="7001" spans="9:11">
      <c r="I7001" t="str">
        <f t="shared" si="109"/>
        <v>19000100</v>
      </c>
      <c r="K7001" s="243"/>
    </row>
    <row r="7002" spans="9:11">
      <c r="I7002" t="str">
        <f t="shared" si="109"/>
        <v>19000100</v>
      </c>
      <c r="K7002" s="243"/>
    </row>
    <row r="7003" spans="9:11">
      <c r="I7003" t="str">
        <f t="shared" si="109"/>
        <v>19000100</v>
      </c>
      <c r="K7003" s="243"/>
    </row>
    <row r="7004" spans="9:11">
      <c r="I7004" t="str">
        <f t="shared" si="109"/>
        <v>19000100</v>
      </c>
      <c r="K7004" s="243"/>
    </row>
    <row r="7005" spans="9:11">
      <c r="I7005" t="str">
        <f t="shared" si="109"/>
        <v>19000100</v>
      </c>
      <c r="K7005" s="243"/>
    </row>
    <row r="7006" spans="9:11">
      <c r="I7006" t="str">
        <f t="shared" si="109"/>
        <v>19000100</v>
      </c>
      <c r="K7006" s="243"/>
    </row>
    <row r="7007" spans="9:11">
      <c r="I7007" t="str">
        <f t="shared" si="109"/>
        <v>19000100</v>
      </c>
      <c r="K7007" s="243"/>
    </row>
    <row r="7008" spans="9:11">
      <c r="I7008" t="str">
        <f t="shared" si="109"/>
        <v>19000100</v>
      </c>
      <c r="K7008" s="243"/>
    </row>
    <row r="7009" spans="9:11">
      <c r="I7009" t="str">
        <f t="shared" si="109"/>
        <v>19000100</v>
      </c>
      <c r="K7009" s="243"/>
    </row>
    <row r="7010" spans="9:11">
      <c r="I7010" t="str">
        <f t="shared" si="109"/>
        <v>19000100</v>
      </c>
      <c r="K7010" s="243"/>
    </row>
    <row r="7011" spans="9:11">
      <c r="I7011" t="str">
        <f t="shared" si="109"/>
        <v>19000100</v>
      </c>
      <c r="K7011" s="243"/>
    </row>
    <row r="7012" spans="9:11">
      <c r="I7012" t="str">
        <f t="shared" si="109"/>
        <v>19000100</v>
      </c>
      <c r="K7012" s="243"/>
    </row>
    <row r="7013" spans="9:11">
      <c r="I7013" t="str">
        <f t="shared" si="109"/>
        <v>19000100</v>
      </c>
      <c r="K7013" s="243"/>
    </row>
    <row r="7014" spans="9:11">
      <c r="I7014" t="str">
        <f t="shared" si="109"/>
        <v>19000100</v>
      </c>
      <c r="K7014" s="243"/>
    </row>
    <row r="7015" spans="9:11">
      <c r="I7015" t="str">
        <f t="shared" si="109"/>
        <v>19000100</v>
      </c>
      <c r="K7015" s="243"/>
    </row>
    <row r="7016" spans="9:11">
      <c r="I7016" t="str">
        <f t="shared" si="109"/>
        <v>19000100</v>
      </c>
      <c r="K7016" s="243"/>
    </row>
    <row r="7017" spans="9:11">
      <c r="I7017" t="str">
        <f t="shared" si="109"/>
        <v>19000100</v>
      </c>
      <c r="K7017" s="243"/>
    </row>
    <row r="7018" spans="9:11">
      <c r="I7018" t="str">
        <f t="shared" si="109"/>
        <v>19000100</v>
      </c>
      <c r="K7018" s="243"/>
    </row>
    <row r="7019" spans="9:11">
      <c r="I7019" t="str">
        <f t="shared" si="109"/>
        <v>19000100</v>
      </c>
      <c r="K7019" s="243"/>
    </row>
    <row r="7020" spans="9:11">
      <c r="I7020" t="str">
        <f t="shared" si="109"/>
        <v>19000100</v>
      </c>
      <c r="K7020" s="243"/>
    </row>
    <row r="7021" spans="9:11">
      <c r="I7021" t="str">
        <f t="shared" si="109"/>
        <v>19000100</v>
      </c>
      <c r="K7021" s="243"/>
    </row>
    <row r="7022" spans="9:11">
      <c r="I7022" t="str">
        <f t="shared" si="109"/>
        <v>19000100</v>
      </c>
      <c r="K7022" s="243"/>
    </row>
    <row r="7023" spans="9:11">
      <c r="I7023" t="str">
        <f t="shared" si="109"/>
        <v>19000100</v>
      </c>
      <c r="K7023" s="243"/>
    </row>
    <row r="7024" spans="9:11">
      <c r="I7024" t="str">
        <f t="shared" si="109"/>
        <v>19000100</v>
      </c>
      <c r="K7024" s="243"/>
    </row>
    <row r="7025" spans="9:11">
      <c r="I7025" t="str">
        <f t="shared" si="109"/>
        <v>19000100</v>
      </c>
      <c r="K7025" s="243"/>
    </row>
    <row r="7026" spans="9:11">
      <c r="I7026" t="str">
        <f t="shared" si="109"/>
        <v>19000100</v>
      </c>
      <c r="K7026" s="243"/>
    </row>
    <row r="7027" spans="9:11">
      <c r="I7027" t="str">
        <f t="shared" si="109"/>
        <v>19000100</v>
      </c>
      <c r="K7027" s="243"/>
    </row>
    <row r="7028" spans="9:11">
      <c r="I7028" t="str">
        <f t="shared" si="109"/>
        <v>19000100</v>
      </c>
      <c r="K7028" s="243"/>
    </row>
    <row r="7029" spans="9:11">
      <c r="I7029" t="str">
        <f t="shared" si="109"/>
        <v>19000100</v>
      </c>
      <c r="K7029" s="243"/>
    </row>
    <row r="7030" spans="9:11">
      <c r="I7030" t="str">
        <f t="shared" si="109"/>
        <v>19000100</v>
      </c>
      <c r="K7030" s="243"/>
    </row>
    <row r="7031" spans="9:11">
      <c r="I7031" t="str">
        <f t="shared" si="109"/>
        <v>19000100</v>
      </c>
      <c r="K7031" s="243"/>
    </row>
    <row r="7032" spans="9:11">
      <c r="I7032" t="str">
        <f t="shared" si="109"/>
        <v>19000100</v>
      </c>
      <c r="K7032" s="243"/>
    </row>
    <row r="7033" spans="9:11">
      <c r="I7033" t="str">
        <f t="shared" si="109"/>
        <v>19000100</v>
      </c>
      <c r="K7033" s="243"/>
    </row>
    <row r="7034" spans="9:11">
      <c r="I7034" t="str">
        <f t="shared" si="109"/>
        <v>19000100</v>
      </c>
      <c r="K7034" s="243"/>
    </row>
    <row r="7035" spans="9:11">
      <c r="I7035" t="str">
        <f t="shared" si="109"/>
        <v>19000100</v>
      </c>
      <c r="K7035" s="243"/>
    </row>
    <row r="7036" spans="9:11">
      <c r="I7036" t="str">
        <f t="shared" si="109"/>
        <v>19000100</v>
      </c>
      <c r="K7036" s="243"/>
    </row>
    <row r="7037" spans="9:11">
      <c r="I7037" t="str">
        <f t="shared" si="109"/>
        <v>19000100</v>
      </c>
      <c r="K7037" s="243"/>
    </row>
    <row r="7038" spans="9:11">
      <c r="I7038" t="str">
        <f t="shared" si="109"/>
        <v>19000100</v>
      </c>
      <c r="K7038" s="243"/>
    </row>
    <row r="7039" spans="9:11">
      <c r="I7039" t="str">
        <f t="shared" si="109"/>
        <v>19000100</v>
      </c>
      <c r="K7039" s="243"/>
    </row>
    <row r="7040" spans="9:11">
      <c r="I7040" t="str">
        <f t="shared" si="109"/>
        <v>19000100</v>
      </c>
      <c r="K7040" s="243"/>
    </row>
    <row r="7041" spans="9:11">
      <c r="I7041" t="str">
        <f t="shared" si="109"/>
        <v>19000100</v>
      </c>
      <c r="K7041" s="243"/>
    </row>
    <row r="7042" spans="9:11">
      <c r="I7042" t="str">
        <f t="shared" ref="I7042:I7105" si="110">TEXT(F7042,"yyyymmdd")</f>
        <v>19000100</v>
      </c>
      <c r="K7042" s="243"/>
    </row>
    <row r="7043" spans="9:11">
      <c r="I7043" t="str">
        <f t="shared" si="110"/>
        <v>19000100</v>
      </c>
      <c r="K7043" s="243"/>
    </row>
    <row r="7044" spans="9:11">
      <c r="I7044" t="str">
        <f t="shared" si="110"/>
        <v>19000100</v>
      </c>
      <c r="K7044" s="243"/>
    </row>
    <row r="7045" spans="9:11">
      <c r="I7045" t="str">
        <f t="shared" si="110"/>
        <v>19000100</v>
      </c>
      <c r="K7045" s="243"/>
    </row>
    <row r="7046" spans="9:11">
      <c r="I7046" t="str">
        <f t="shared" si="110"/>
        <v>19000100</v>
      </c>
      <c r="K7046" s="243"/>
    </row>
    <row r="7047" spans="9:11">
      <c r="I7047" t="str">
        <f t="shared" si="110"/>
        <v>19000100</v>
      </c>
      <c r="K7047" s="243"/>
    </row>
    <row r="7048" spans="9:11">
      <c r="I7048" t="str">
        <f t="shared" si="110"/>
        <v>19000100</v>
      </c>
      <c r="K7048" s="243"/>
    </row>
    <row r="7049" spans="9:11">
      <c r="I7049" t="str">
        <f t="shared" si="110"/>
        <v>19000100</v>
      </c>
      <c r="K7049" s="243"/>
    </row>
    <row r="7050" spans="9:11">
      <c r="I7050" t="str">
        <f t="shared" si="110"/>
        <v>19000100</v>
      </c>
      <c r="K7050" s="243"/>
    </row>
    <row r="7051" spans="9:11">
      <c r="I7051" t="str">
        <f t="shared" si="110"/>
        <v>19000100</v>
      </c>
      <c r="K7051" s="243"/>
    </row>
    <row r="7052" spans="9:11">
      <c r="I7052" t="str">
        <f t="shared" si="110"/>
        <v>19000100</v>
      </c>
      <c r="K7052" s="243"/>
    </row>
    <row r="7053" spans="9:11">
      <c r="I7053" t="str">
        <f t="shared" si="110"/>
        <v>19000100</v>
      </c>
      <c r="K7053" s="243"/>
    </row>
    <row r="7054" spans="9:11">
      <c r="I7054" t="str">
        <f t="shared" si="110"/>
        <v>19000100</v>
      </c>
      <c r="K7054" s="243"/>
    </row>
    <row r="7055" spans="9:11">
      <c r="I7055" t="str">
        <f t="shared" si="110"/>
        <v>19000100</v>
      </c>
      <c r="K7055" s="243"/>
    </row>
    <row r="7056" spans="9:11">
      <c r="I7056" t="str">
        <f t="shared" si="110"/>
        <v>19000100</v>
      </c>
      <c r="K7056" s="243"/>
    </row>
    <row r="7057" spans="9:11">
      <c r="I7057" t="str">
        <f t="shared" si="110"/>
        <v>19000100</v>
      </c>
      <c r="K7057" s="243"/>
    </row>
    <row r="7058" spans="9:11">
      <c r="I7058" t="str">
        <f t="shared" si="110"/>
        <v>19000100</v>
      </c>
      <c r="K7058" s="243"/>
    </row>
    <row r="7059" spans="9:11">
      <c r="I7059" t="str">
        <f t="shared" si="110"/>
        <v>19000100</v>
      </c>
      <c r="K7059" s="243"/>
    </row>
    <row r="7060" spans="9:11">
      <c r="I7060" t="str">
        <f t="shared" si="110"/>
        <v>19000100</v>
      </c>
      <c r="K7060" s="243"/>
    </row>
    <row r="7061" spans="9:11">
      <c r="I7061" t="str">
        <f t="shared" si="110"/>
        <v>19000100</v>
      </c>
      <c r="K7061" s="243"/>
    </row>
    <row r="7062" spans="9:11">
      <c r="I7062" t="str">
        <f t="shared" si="110"/>
        <v>19000100</v>
      </c>
      <c r="K7062" s="243"/>
    </row>
    <row r="7063" spans="9:11">
      <c r="I7063" t="str">
        <f t="shared" si="110"/>
        <v>19000100</v>
      </c>
      <c r="K7063" s="243"/>
    </row>
    <row r="7064" spans="9:11">
      <c r="I7064" t="str">
        <f t="shared" si="110"/>
        <v>19000100</v>
      </c>
      <c r="K7064" s="243"/>
    </row>
    <row r="7065" spans="9:11">
      <c r="I7065" t="str">
        <f t="shared" si="110"/>
        <v>19000100</v>
      </c>
      <c r="K7065" s="243"/>
    </row>
    <row r="7066" spans="9:11">
      <c r="I7066" t="str">
        <f t="shared" si="110"/>
        <v>19000100</v>
      </c>
      <c r="K7066" s="243"/>
    </row>
    <row r="7067" spans="9:11">
      <c r="I7067" t="str">
        <f t="shared" si="110"/>
        <v>19000100</v>
      </c>
      <c r="K7067" s="243"/>
    </row>
    <row r="7068" spans="9:11">
      <c r="I7068" t="str">
        <f t="shared" si="110"/>
        <v>19000100</v>
      </c>
      <c r="K7068" s="243"/>
    </row>
    <row r="7069" spans="9:11">
      <c r="I7069" t="str">
        <f t="shared" si="110"/>
        <v>19000100</v>
      </c>
      <c r="K7069" s="243"/>
    </row>
    <row r="7070" spans="9:11">
      <c r="I7070" t="str">
        <f t="shared" si="110"/>
        <v>19000100</v>
      </c>
      <c r="K7070" s="243"/>
    </row>
    <row r="7071" spans="9:11">
      <c r="I7071" t="str">
        <f t="shared" si="110"/>
        <v>19000100</v>
      </c>
      <c r="K7071" s="243"/>
    </row>
    <row r="7072" spans="9:11">
      <c r="I7072" t="str">
        <f t="shared" si="110"/>
        <v>19000100</v>
      </c>
      <c r="K7072" s="243"/>
    </row>
    <row r="7073" spans="9:11">
      <c r="I7073" t="str">
        <f t="shared" si="110"/>
        <v>19000100</v>
      </c>
      <c r="K7073" s="243"/>
    </row>
    <row r="7074" spans="9:11">
      <c r="I7074" t="str">
        <f t="shared" si="110"/>
        <v>19000100</v>
      </c>
      <c r="K7074" s="243"/>
    </row>
    <row r="7075" spans="9:11">
      <c r="I7075" t="str">
        <f t="shared" si="110"/>
        <v>19000100</v>
      </c>
      <c r="K7075" s="243"/>
    </row>
    <row r="7076" spans="9:11">
      <c r="I7076" t="str">
        <f t="shared" si="110"/>
        <v>19000100</v>
      </c>
      <c r="K7076" s="243"/>
    </row>
    <row r="7077" spans="9:11">
      <c r="I7077" t="str">
        <f t="shared" si="110"/>
        <v>19000100</v>
      </c>
      <c r="K7077" s="243"/>
    </row>
    <row r="7078" spans="9:11">
      <c r="I7078" t="str">
        <f t="shared" si="110"/>
        <v>19000100</v>
      </c>
      <c r="K7078" s="243"/>
    </row>
    <row r="7079" spans="9:11">
      <c r="I7079" t="str">
        <f t="shared" si="110"/>
        <v>19000100</v>
      </c>
      <c r="K7079" s="243"/>
    </row>
    <row r="7080" spans="9:11">
      <c r="I7080" t="str">
        <f t="shared" si="110"/>
        <v>19000100</v>
      </c>
      <c r="K7080" s="243"/>
    </row>
    <row r="7081" spans="9:11">
      <c r="I7081" t="str">
        <f t="shared" si="110"/>
        <v>19000100</v>
      </c>
      <c r="K7081" s="243"/>
    </row>
    <row r="7082" spans="9:11">
      <c r="I7082" t="str">
        <f t="shared" si="110"/>
        <v>19000100</v>
      </c>
      <c r="K7082" s="243"/>
    </row>
    <row r="7083" spans="9:11">
      <c r="I7083" t="str">
        <f t="shared" si="110"/>
        <v>19000100</v>
      </c>
      <c r="K7083" s="243"/>
    </row>
    <row r="7084" spans="9:11">
      <c r="I7084" t="str">
        <f t="shared" si="110"/>
        <v>19000100</v>
      </c>
      <c r="K7084" s="243"/>
    </row>
    <row r="7085" spans="9:11">
      <c r="I7085" t="str">
        <f t="shared" si="110"/>
        <v>19000100</v>
      </c>
      <c r="K7085" s="243"/>
    </row>
    <row r="7086" spans="9:11">
      <c r="I7086" t="str">
        <f t="shared" si="110"/>
        <v>19000100</v>
      </c>
      <c r="K7086" s="243"/>
    </row>
    <row r="7087" spans="9:11">
      <c r="I7087" t="str">
        <f t="shared" si="110"/>
        <v>19000100</v>
      </c>
      <c r="K7087" s="243"/>
    </row>
    <row r="7088" spans="9:11">
      <c r="I7088" t="str">
        <f t="shared" si="110"/>
        <v>19000100</v>
      </c>
      <c r="K7088" s="243"/>
    </row>
    <row r="7089" spans="9:11">
      <c r="I7089" t="str">
        <f t="shared" si="110"/>
        <v>19000100</v>
      </c>
      <c r="K7089" s="243"/>
    </row>
    <row r="7090" spans="9:11">
      <c r="I7090" t="str">
        <f t="shared" si="110"/>
        <v>19000100</v>
      </c>
      <c r="K7090" s="243"/>
    </row>
    <row r="7091" spans="9:11">
      <c r="I7091" t="str">
        <f t="shared" si="110"/>
        <v>19000100</v>
      </c>
      <c r="K7091" s="243"/>
    </row>
    <row r="7092" spans="9:11">
      <c r="I7092" t="str">
        <f t="shared" si="110"/>
        <v>19000100</v>
      </c>
      <c r="K7092" s="243"/>
    </row>
    <row r="7093" spans="9:11">
      <c r="I7093" t="str">
        <f t="shared" si="110"/>
        <v>19000100</v>
      </c>
      <c r="K7093" s="243"/>
    </row>
    <row r="7094" spans="9:11">
      <c r="I7094" t="str">
        <f t="shared" si="110"/>
        <v>19000100</v>
      </c>
      <c r="K7094" s="243"/>
    </row>
    <row r="7095" spans="9:11">
      <c r="I7095" t="str">
        <f t="shared" si="110"/>
        <v>19000100</v>
      </c>
      <c r="K7095" s="243"/>
    </row>
    <row r="7096" spans="9:11">
      <c r="I7096" t="str">
        <f t="shared" si="110"/>
        <v>19000100</v>
      </c>
      <c r="K7096" s="243"/>
    </row>
    <row r="7097" spans="9:11">
      <c r="I7097" t="str">
        <f t="shared" si="110"/>
        <v>19000100</v>
      </c>
      <c r="K7097" s="243"/>
    </row>
    <row r="7098" spans="9:11">
      <c r="I7098" t="str">
        <f t="shared" si="110"/>
        <v>19000100</v>
      </c>
      <c r="K7098" s="243"/>
    </row>
    <row r="7099" spans="9:11">
      <c r="I7099" t="str">
        <f t="shared" si="110"/>
        <v>19000100</v>
      </c>
      <c r="K7099" s="243"/>
    </row>
    <row r="7100" spans="9:11">
      <c r="I7100" t="str">
        <f t="shared" si="110"/>
        <v>19000100</v>
      </c>
      <c r="K7100" s="243"/>
    </row>
    <row r="7101" spans="9:11">
      <c r="I7101" t="str">
        <f t="shared" si="110"/>
        <v>19000100</v>
      </c>
      <c r="K7101" s="243"/>
    </row>
    <row r="7102" spans="9:11">
      <c r="I7102" t="str">
        <f t="shared" si="110"/>
        <v>19000100</v>
      </c>
      <c r="K7102" s="243"/>
    </row>
    <row r="7103" spans="9:11">
      <c r="I7103" t="str">
        <f t="shared" si="110"/>
        <v>19000100</v>
      </c>
      <c r="K7103" s="243"/>
    </row>
    <row r="7104" spans="9:11">
      <c r="I7104" t="str">
        <f t="shared" si="110"/>
        <v>19000100</v>
      </c>
      <c r="K7104" s="243"/>
    </row>
    <row r="7105" spans="9:11">
      <c r="I7105" t="str">
        <f t="shared" si="110"/>
        <v>19000100</v>
      </c>
      <c r="K7105" s="243"/>
    </row>
    <row r="7106" spans="9:11">
      <c r="I7106" t="str">
        <f t="shared" ref="I7106:I7169" si="111">TEXT(F7106,"yyyymmdd")</f>
        <v>19000100</v>
      </c>
      <c r="K7106" s="243"/>
    </row>
    <row r="7107" spans="9:11">
      <c r="I7107" t="str">
        <f t="shared" si="111"/>
        <v>19000100</v>
      </c>
      <c r="K7107" s="243"/>
    </row>
    <row r="7108" spans="9:11">
      <c r="I7108" t="str">
        <f t="shared" si="111"/>
        <v>19000100</v>
      </c>
      <c r="K7108" s="243"/>
    </row>
    <row r="7109" spans="9:11">
      <c r="I7109" t="str">
        <f t="shared" si="111"/>
        <v>19000100</v>
      </c>
      <c r="K7109" s="243"/>
    </row>
    <row r="7110" spans="9:11">
      <c r="I7110" t="str">
        <f t="shared" si="111"/>
        <v>19000100</v>
      </c>
      <c r="K7110" s="243"/>
    </row>
    <row r="7111" spans="9:11">
      <c r="I7111" t="str">
        <f t="shared" si="111"/>
        <v>19000100</v>
      </c>
      <c r="K7111" s="243"/>
    </row>
    <row r="7112" spans="9:11">
      <c r="I7112" t="str">
        <f t="shared" si="111"/>
        <v>19000100</v>
      </c>
      <c r="K7112" s="243"/>
    </row>
    <row r="7113" spans="9:11">
      <c r="I7113" t="str">
        <f t="shared" si="111"/>
        <v>19000100</v>
      </c>
      <c r="K7113" s="243"/>
    </row>
    <row r="7114" spans="9:11">
      <c r="I7114" t="str">
        <f t="shared" si="111"/>
        <v>19000100</v>
      </c>
      <c r="K7114" s="243"/>
    </row>
    <row r="7115" spans="9:11">
      <c r="I7115" t="str">
        <f t="shared" si="111"/>
        <v>19000100</v>
      </c>
      <c r="K7115" s="243"/>
    </row>
    <row r="7116" spans="9:11">
      <c r="I7116" t="str">
        <f t="shared" si="111"/>
        <v>19000100</v>
      </c>
      <c r="K7116" s="243"/>
    </row>
    <row r="7117" spans="9:11">
      <c r="I7117" t="str">
        <f t="shared" si="111"/>
        <v>19000100</v>
      </c>
      <c r="K7117" s="243"/>
    </row>
    <row r="7118" spans="9:11">
      <c r="I7118" t="str">
        <f t="shared" si="111"/>
        <v>19000100</v>
      </c>
      <c r="K7118" s="243"/>
    </row>
    <row r="7119" spans="9:11">
      <c r="I7119" t="str">
        <f t="shared" si="111"/>
        <v>19000100</v>
      </c>
      <c r="K7119" s="243"/>
    </row>
    <row r="7120" spans="9:11">
      <c r="I7120" t="str">
        <f t="shared" si="111"/>
        <v>19000100</v>
      </c>
      <c r="K7120" s="243"/>
    </row>
    <row r="7121" spans="9:11">
      <c r="I7121" t="str">
        <f t="shared" si="111"/>
        <v>19000100</v>
      </c>
      <c r="K7121" s="243"/>
    </row>
    <row r="7122" spans="9:11">
      <c r="I7122" t="str">
        <f t="shared" si="111"/>
        <v>19000100</v>
      </c>
      <c r="K7122" s="243"/>
    </row>
    <row r="7123" spans="9:11">
      <c r="I7123" t="str">
        <f t="shared" si="111"/>
        <v>19000100</v>
      </c>
      <c r="K7123" s="243"/>
    </row>
    <row r="7124" spans="9:11">
      <c r="I7124" t="str">
        <f t="shared" si="111"/>
        <v>19000100</v>
      </c>
      <c r="K7124" s="243"/>
    </row>
    <row r="7125" spans="9:11">
      <c r="I7125" t="str">
        <f t="shared" si="111"/>
        <v>19000100</v>
      </c>
      <c r="K7125" s="243"/>
    </row>
    <row r="7126" spans="9:11">
      <c r="I7126" t="str">
        <f t="shared" si="111"/>
        <v>19000100</v>
      </c>
      <c r="K7126" s="243"/>
    </row>
    <row r="7127" spans="9:11">
      <c r="I7127" t="str">
        <f t="shared" si="111"/>
        <v>19000100</v>
      </c>
      <c r="K7127" s="243"/>
    </row>
    <row r="7128" spans="9:11">
      <c r="I7128" t="str">
        <f t="shared" si="111"/>
        <v>19000100</v>
      </c>
      <c r="K7128" s="243"/>
    </row>
    <row r="7129" spans="9:11">
      <c r="I7129" t="str">
        <f t="shared" si="111"/>
        <v>19000100</v>
      </c>
      <c r="K7129" s="243"/>
    </row>
    <row r="7130" spans="9:11">
      <c r="I7130" t="str">
        <f t="shared" si="111"/>
        <v>19000100</v>
      </c>
      <c r="K7130" s="243"/>
    </row>
    <row r="7131" spans="9:11">
      <c r="I7131" t="str">
        <f t="shared" si="111"/>
        <v>19000100</v>
      </c>
      <c r="K7131" s="243"/>
    </row>
    <row r="7132" spans="9:11">
      <c r="I7132" t="str">
        <f t="shared" si="111"/>
        <v>19000100</v>
      </c>
      <c r="K7132" s="243"/>
    </row>
    <row r="7133" spans="9:11">
      <c r="I7133" t="str">
        <f t="shared" si="111"/>
        <v>19000100</v>
      </c>
      <c r="K7133" s="243"/>
    </row>
    <row r="7134" spans="9:11">
      <c r="I7134" t="str">
        <f t="shared" si="111"/>
        <v>19000100</v>
      </c>
      <c r="K7134" s="243"/>
    </row>
    <row r="7135" spans="9:11">
      <c r="I7135" t="str">
        <f t="shared" si="111"/>
        <v>19000100</v>
      </c>
      <c r="K7135" s="243"/>
    </row>
    <row r="7136" spans="9:11">
      <c r="I7136" t="str">
        <f t="shared" si="111"/>
        <v>19000100</v>
      </c>
      <c r="K7136" s="243"/>
    </row>
    <row r="7137" spans="9:11">
      <c r="I7137" t="str">
        <f t="shared" si="111"/>
        <v>19000100</v>
      </c>
      <c r="K7137" s="243"/>
    </row>
    <row r="7138" spans="9:11">
      <c r="I7138" t="str">
        <f t="shared" si="111"/>
        <v>19000100</v>
      </c>
      <c r="K7138" s="243"/>
    </row>
    <row r="7139" spans="9:11">
      <c r="I7139" t="str">
        <f t="shared" si="111"/>
        <v>19000100</v>
      </c>
      <c r="K7139" s="243"/>
    </row>
    <row r="7140" spans="9:11">
      <c r="I7140" t="str">
        <f t="shared" si="111"/>
        <v>19000100</v>
      </c>
      <c r="K7140" s="243"/>
    </row>
    <row r="7141" spans="9:11">
      <c r="I7141" t="str">
        <f t="shared" si="111"/>
        <v>19000100</v>
      </c>
      <c r="K7141" s="243"/>
    </row>
    <row r="7142" spans="9:11">
      <c r="I7142" t="str">
        <f t="shared" si="111"/>
        <v>19000100</v>
      </c>
      <c r="K7142" s="243"/>
    </row>
    <row r="7143" spans="9:11">
      <c r="I7143" t="str">
        <f t="shared" si="111"/>
        <v>19000100</v>
      </c>
      <c r="K7143" s="243"/>
    </row>
    <row r="7144" spans="9:11">
      <c r="I7144" t="str">
        <f t="shared" si="111"/>
        <v>19000100</v>
      </c>
      <c r="K7144" s="243"/>
    </row>
    <row r="7145" spans="9:11">
      <c r="I7145" t="str">
        <f t="shared" si="111"/>
        <v>19000100</v>
      </c>
      <c r="K7145" s="243"/>
    </row>
    <row r="7146" spans="9:11">
      <c r="I7146" t="str">
        <f t="shared" si="111"/>
        <v>19000100</v>
      </c>
      <c r="K7146" s="243"/>
    </row>
    <row r="7147" spans="9:11">
      <c r="I7147" t="str">
        <f t="shared" si="111"/>
        <v>19000100</v>
      </c>
      <c r="K7147" s="243"/>
    </row>
    <row r="7148" spans="9:11">
      <c r="I7148" t="str">
        <f t="shared" si="111"/>
        <v>19000100</v>
      </c>
      <c r="K7148" s="243"/>
    </row>
    <row r="7149" spans="9:11">
      <c r="I7149" t="str">
        <f t="shared" si="111"/>
        <v>19000100</v>
      </c>
      <c r="K7149" s="243"/>
    </row>
    <row r="7150" spans="9:11">
      <c r="I7150" t="str">
        <f t="shared" si="111"/>
        <v>19000100</v>
      </c>
      <c r="K7150" s="243"/>
    </row>
    <row r="7151" spans="9:11">
      <c r="I7151" t="str">
        <f t="shared" si="111"/>
        <v>19000100</v>
      </c>
      <c r="K7151" s="243"/>
    </row>
    <row r="7152" spans="9:11">
      <c r="I7152" t="str">
        <f t="shared" si="111"/>
        <v>19000100</v>
      </c>
      <c r="K7152" s="243"/>
    </row>
    <row r="7153" spans="9:11">
      <c r="I7153" t="str">
        <f t="shared" si="111"/>
        <v>19000100</v>
      </c>
      <c r="K7153" s="243"/>
    </row>
    <row r="7154" spans="9:11">
      <c r="I7154" t="str">
        <f t="shared" si="111"/>
        <v>19000100</v>
      </c>
      <c r="K7154" s="243"/>
    </row>
    <row r="7155" spans="9:11">
      <c r="I7155" t="str">
        <f t="shared" si="111"/>
        <v>19000100</v>
      </c>
      <c r="K7155" s="243"/>
    </row>
    <row r="7156" spans="9:11">
      <c r="I7156" t="str">
        <f t="shared" si="111"/>
        <v>19000100</v>
      </c>
      <c r="K7156" s="243"/>
    </row>
    <row r="7157" spans="9:11">
      <c r="I7157" t="str">
        <f t="shared" si="111"/>
        <v>19000100</v>
      </c>
      <c r="K7157" s="243"/>
    </row>
    <row r="7158" spans="9:11">
      <c r="I7158" t="str">
        <f t="shared" si="111"/>
        <v>19000100</v>
      </c>
      <c r="K7158" s="243"/>
    </row>
    <row r="7159" spans="9:11">
      <c r="I7159" t="str">
        <f t="shared" si="111"/>
        <v>19000100</v>
      </c>
      <c r="K7159" s="243"/>
    </row>
    <row r="7160" spans="9:11">
      <c r="I7160" t="str">
        <f t="shared" si="111"/>
        <v>19000100</v>
      </c>
      <c r="K7160" s="243"/>
    </row>
    <row r="7161" spans="9:11">
      <c r="I7161" t="str">
        <f t="shared" si="111"/>
        <v>19000100</v>
      </c>
      <c r="K7161" s="243"/>
    </row>
    <row r="7162" spans="9:11">
      <c r="I7162" t="str">
        <f t="shared" si="111"/>
        <v>19000100</v>
      </c>
      <c r="K7162" s="243"/>
    </row>
    <row r="7163" spans="9:11">
      <c r="I7163" t="str">
        <f t="shared" si="111"/>
        <v>19000100</v>
      </c>
      <c r="K7163" s="243"/>
    </row>
    <row r="7164" spans="9:11">
      <c r="I7164" t="str">
        <f t="shared" si="111"/>
        <v>19000100</v>
      </c>
      <c r="K7164" s="243"/>
    </row>
    <row r="7165" spans="9:11">
      <c r="I7165" t="str">
        <f t="shared" si="111"/>
        <v>19000100</v>
      </c>
      <c r="K7165" s="243"/>
    </row>
    <row r="7166" spans="9:11">
      <c r="I7166" t="str">
        <f t="shared" si="111"/>
        <v>19000100</v>
      </c>
      <c r="K7166" s="243"/>
    </row>
    <row r="7167" spans="9:11">
      <c r="I7167" t="str">
        <f t="shared" si="111"/>
        <v>19000100</v>
      </c>
      <c r="K7167" s="243"/>
    </row>
    <row r="7168" spans="9:11">
      <c r="I7168" t="str">
        <f t="shared" si="111"/>
        <v>19000100</v>
      </c>
      <c r="K7168" s="243"/>
    </row>
    <row r="7169" spans="9:11">
      <c r="I7169" t="str">
        <f t="shared" si="111"/>
        <v>19000100</v>
      </c>
      <c r="K7169" s="243"/>
    </row>
    <row r="7170" spans="9:11">
      <c r="I7170" t="str">
        <f t="shared" ref="I7170:I7233" si="112">TEXT(F7170,"yyyymmdd")</f>
        <v>19000100</v>
      </c>
      <c r="K7170" s="243"/>
    </row>
    <row r="7171" spans="9:11">
      <c r="I7171" t="str">
        <f t="shared" si="112"/>
        <v>19000100</v>
      </c>
      <c r="K7171" s="243"/>
    </row>
    <row r="7172" spans="9:11">
      <c r="I7172" t="str">
        <f t="shared" si="112"/>
        <v>19000100</v>
      </c>
      <c r="K7172" s="243"/>
    </row>
    <row r="7173" spans="9:11">
      <c r="I7173" t="str">
        <f t="shared" si="112"/>
        <v>19000100</v>
      </c>
      <c r="K7173" s="243"/>
    </row>
    <row r="7174" spans="9:11">
      <c r="I7174" t="str">
        <f t="shared" si="112"/>
        <v>19000100</v>
      </c>
      <c r="K7174" s="243"/>
    </row>
    <row r="7175" spans="9:11">
      <c r="I7175" t="str">
        <f t="shared" si="112"/>
        <v>19000100</v>
      </c>
      <c r="K7175" s="243"/>
    </row>
    <row r="7176" spans="9:11">
      <c r="I7176" t="str">
        <f t="shared" si="112"/>
        <v>19000100</v>
      </c>
      <c r="K7176" s="243"/>
    </row>
    <row r="7177" spans="9:11">
      <c r="I7177" t="str">
        <f t="shared" si="112"/>
        <v>19000100</v>
      </c>
      <c r="K7177" s="243"/>
    </row>
    <row r="7178" spans="9:11">
      <c r="I7178" t="str">
        <f t="shared" si="112"/>
        <v>19000100</v>
      </c>
      <c r="K7178" s="243"/>
    </row>
    <row r="7179" spans="9:11">
      <c r="I7179" t="str">
        <f t="shared" si="112"/>
        <v>19000100</v>
      </c>
      <c r="K7179" s="243"/>
    </row>
    <row r="7180" spans="9:11">
      <c r="I7180" t="str">
        <f t="shared" si="112"/>
        <v>19000100</v>
      </c>
      <c r="K7180" s="243"/>
    </row>
    <row r="7181" spans="9:11">
      <c r="I7181" t="str">
        <f t="shared" si="112"/>
        <v>19000100</v>
      </c>
      <c r="K7181" s="243"/>
    </row>
    <row r="7182" spans="9:11">
      <c r="I7182" t="str">
        <f t="shared" si="112"/>
        <v>19000100</v>
      </c>
      <c r="K7182" s="243"/>
    </row>
    <row r="7183" spans="9:11">
      <c r="I7183" t="str">
        <f t="shared" si="112"/>
        <v>19000100</v>
      </c>
      <c r="K7183" s="243"/>
    </row>
    <row r="7184" spans="9:11">
      <c r="I7184" t="str">
        <f t="shared" si="112"/>
        <v>19000100</v>
      </c>
      <c r="K7184" s="243"/>
    </row>
    <row r="7185" spans="9:11">
      <c r="I7185" t="str">
        <f t="shared" si="112"/>
        <v>19000100</v>
      </c>
      <c r="K7185" s="243"/>
    </row>
    <row r="7186" spans="9:11">
      <c r="I7186" t="str">
        <f t="shared" si="112"/>
        <v>19000100</v>
      </c>
      <c r="K7186" s="243"/>
    </row>
    <row r="7187" spans="9:11">
      <c r="I7187" t="str">
        <f t="shared" si="112"/>
        <v>19000100</v>
      </c>
      <c r="K7187" s="243"/>
    </row>
    <row r="7188" spans="9:11">
      <c r="I7188" t="str">
        <f t="shared" si="112"/>
        <v>19000100</v>
      </c>
      <c r="K7188" s="243"/>
    </row>
    <row r="7189" spans="9:11">
      <c r="I7189" t="str">
        <f t="shared" si="112"/>
        <v>19000100</v>
      </c>
      <c r="K7189" s="243"/>
    </row>
    <row r="7190" spans="9:11">
      <c r="I7190" t="str">
        <f t="shared" si="112"/>
        <v>19000100</v>
      </c>
      <c r="K7190" s="243"/>
    </row>
    <row r="7191" spans="9:11">
      <c r="I7191" t="str">
        <f t="shared" si="112"/>
        <v>19000100</v>
      </c>
      <c r="K7191" s="243"/>
    </row>
    <row r="7192" spans="9:11">
      <c r="I7192" t="str">
        <f t="shared" si="112"/>
        <v>19000100</v>
      </c>
      <c r="K7192" s="243"/>
    </row>
    <row r="7193" spans="9:11">
      <c r="I7193" t="str">
        <f t="shared" si="112"/>
        <v>19000100</v>
      </c>
      <c r="K7193" s="243"/>
    </row>
    <row r="7194" spans="9:11">
      <c r="I7194" t="str">
        <f t="shared" si="112"/>
        <v>19000100</v>
      </c>
      <c r="K7194" s="243"/>
    </row>
    <row r="7195" spans="9:11">
      <c r="I7195" t="str">
        <f t="shared" si="112"/>
        <v>19000100</v>
      </c>
      <c r="K7195" s="243"/>
    </row>
    <row r="7196" spans="9:11">
      <c r="I7196" t="str">
        <f t="shared" si="112"/>
        <v>19000100</v>
      </c>
      <c r="K7196" s="243"/>
    </row>
    <row r="7197" spans="9:11">
      <c r="I7197" t="str">
        <f t="shared" si="112"/>
        <v>19000100</v>
      </c>
      <c r="K7197" s="243"/>
    </row>
    <row r="7198" spans="9:11">
      <c r="I7198" t="str">
        <f t="shared" si="112"/>
        <v>19000100</v>
      </c>
      <c r="K7198" s="243"/>
    </row>
    <row r="7199" spans="9:11">
      <c r="I7199" t="str">
        <f t="shared" si="112"/>
        <v>19000100</v>
      </c>
      <c r="K7199" s="243"/>
    </row>
    <row r="7200" spans="9:11">
      <c r="I7200" t="str">
        <f t="shared" si="112"/>
        <v>19000100</v>
      </c>
      <c r="K7200" s="243"/>
    </row>
    <row r="7201" spans="9:11">
      <c r="I7201" t="str">
        <f t="shared" si="112"/>
        <v>19000100</v>
      </c>
      <c r="K7201" s="243"/>
    </row>
    <row r="7202" spans="9:11">
      <c r="I7202" t="str">
        <f t="shared" si="112"/>
        <v>19000100</v>
      </c>
      <c r="K7202" s="243"/>
    </row>
    <row r="7203" spans="9:11">
      <c r="I7203" t="str">
        <f t="shared" si="112"/>
        <v>19000100</v>
      </c>
      <c r="K7203" s="243"/>
    </row>
    <row r="7204" spans="9:11">
      <c r="I7204" t="str">
        <f t="shared" si="112"/>
        <v>19000100</v>
      </c>
      <c r="K7204" s="243"/>
    </row>
    <row r="7205" spans="9:11">
      <c r="I7205" t="str">
        <f t="shared" si="112"/>
        <v>19000100</v>
      </c>
      <c r="K7205" s="243"/>
    </row>
    <row r="7206" spans="9:11">
      <c r="I7206" t="str">
        <f t="shared" si="112"/>
        <v>19000100</v>
      </c>
      <c r="K7206" s="243"/>
    </row>
    <row r="7207" spans="9:11">
      <c r="I7207" t="str">
        <f t="shared" si="112"/>
        <v>19000100</v>
      </c>
      <c r="K7207" s="243"/>
    </row>
    <row r="7208" spans="9:11">
      <c r="I7208" t="str">
        <f t="shared" si="112"/>
        <v>19000100</v>
      </c>
      <c r="K7208" s="243"/>
    </row>
    <row r="7209" spans="9:11">
      <c r="I7209" t="str">
        <f t="shared" si="112"/>
        <v>19000100</v>
      </c>
      <c r="K7209" s="243"/>
    </row>
    <row r="7210" spans="9:11">
      <c r="I7210" t="str">
        <f t="shared" si="112"/>
        <v>19000100</v>
      </c>
      <c r="K7210" s="243"/>
    </row>
    <row r="7211" spans="9:11">
      <c r="I7211" t="str">
        <f t="shared" si="112"/>
        <v>19000100</v>
      </c>
      <c r="K7211" s="243"/>
    </row>
    <row r="7212" spans="9:11">
      <c r="I7212" t="str">
        <f t="shared" si="112"/>
        <v>19000100</v>
      </c>
      <c r="K7212" s="243"/>
    </row>
    <row r="7213" spans="9:11">
      <c r="I7213" t="str">
        <f t="shared" si="112"/>
        <v>19000100</v>
      </c>
      <c r="K7213" s="243"/>
    </row>
    <row r="7214" spans="9:11">
      <c r="I7214" t="str">
        <f t="shared" si="112"/>
        <v>19000100</v>
      </c>
      <c r="K7214" s="243"/>
    </row>
    <row r="7215" spans="9:11">
      <c r="I7215" t="str">
        <f t="shared" si="112"/>
        <v>19000100</v>
      </c>
      <c r="K7215" s="243"/>
    </row>
    <row r="7216" spans="9:11">
      <c r="I7216" t="str">
        <f t="shared" si="112"/>
        <v>19000100</v>
      </c>
      <c r="K7216" s="243"/>
    </row>
    <row r="7217" spans="9:11">
      <c r="I7217" t="str">
        <f t="shared" si="112"/>
        <v>19000100</v>
      </c>
      <c r="K7217" s="243"/>
    </row>
    <row r="7218" spans="9:11">
      <c r="I7218" t="str">
        <f t="shared" si="112"/>
        <v>19000100</v>
      </c>
      <c r="K7218" s="243"/>
    </row>
    <row r="7219" spans="9:11">
      <c r="I7219" t="str">
        <f t="shared" si="112"/>
        <v>19000100</v>
      </c>
      <c r="K7219" s="243"/>
    </row>
    <row r="7220" spans="9:11">
      <c r="I7220" t="str">
        <f t="shared" si="112"/>
        <v>19000100</v>
      </c>
      <c r="K7220" s="243"/>
    </row>
    <row r="7221" spans="9:11">
      <c r="I7221" t="str">
        <f t="shared" si="112"/>
        <v>19000100</v>
      </c>
      <c r="K7221" s="243"/>
    </row>
    <row r="7222" spans="9:11">
      <c r="I7222" t="str">
        <f t="shared" si="112"/>
        <v>19000100</v>
      </c>
      <c r="K7222" s="243"/>
    </row>
    <row r="7223" spans="9:11">
      <c r="I7223" t="str">
        <f t="shared" si="112"/>
        <v>19000100</v>
      </c>
      <c r="K7223" s="243"/>
    </row>
    <row r="7224" spans="9:11">
      <c r="I7224" t="str">
        <f t="shared" si="112"/>
        <v>19000100</v>
      </c>
      <c r="K7224" s="243"/>
    </row>
    <row r="7225" spans="9:11">
      <c r="I7225" t="str">
        <f t="shared" si="112"/>
        <v>19000100</v>
      </c>
      <c r="K7225" s="243"/>
    </row>
    <row r="7226" spans="9:11">
      <c r="I7226" t="str">
        <f t="shared" si="112"/>
        <v>19000100</v>
      </c>
      <c r="K7226" s="243"/>
    </row>
    <row r="7227" spans="9:11">
      <c r="I7227" t="str">
        <f t="shared" si="112"/>
        <v>19000100</v>
      </c>
      <c r="K7227" s="243"/>
    </row>
    <row r="7228" spans="9:11">
      <c r="I7228" t="str">
        <f t="shared" si="112"/>
        <v>19000100</v>
      </c>
      <c r="K7228" s="243"/>
    </row>
    <row r="7229" spans="9:11">
      <c r="I7229" t="str">
        <f t="shared" si="112"/>
        <v>19000100</v>
      </c>
      <c r="K7229" s="243"/>
    </row>
    <row r="7230" spans="9:11">
      <c r="I7230" t="str">
        <f t="shared" si="112"/>
        <v>19000100</v>
      </c>
      <c r="K7230" s="243"/>
    </row>
    <row r="7231" spans="9:11">
      <c r="I7231" t="str">
        <f t="shared" si="112"/>
        <v>19000100</v>
      </c>
      <c r="K7231" s="243"/>
    </row>
    <row r="7232" spans="9:11">
      <c r="I7232" t="str">
        <f t="shared" si="112"/>
        <v>19000100</v>
      </c>
      <c r="K7232" s="243"/>
    </row>
    <row r="7233" spans="9:11">
      <c r="I7233" t="str">
        <f t="shared" si="112"/>
        <v>19000100</v>
      </c>
      <c r="K7233" s="243"/>
    </row>
    <row r="7234" spans="9:11">
      <c r="I7234" t="str">
        <f t="shared" ref="I7234:I7297" si="113">TEXT(F7234,"yyyymmdd")</f>
        <v>19000100</v>
      </c>
      <c r="K7234" s="243"/>
    </row>
    <row r="7235" spans="9:11">
      <c r="I7235" t="str">
        <f t="shared" si="113"/>
        <v>19000100</v>
      </c>
      <c r="K7235" s="243"/>
    </row>
    <row r="7236" spans="9:11">
      <c r="I7236" t="str">
        <f t="shared" si="113"/>
        <v>19000100</v>
      </c>
      <c r="K7236" s="243"/>
    </row>
    <row r="7237" spans="9:11">
      <c r="I7237" t="str">
        <f t="shared" si="113"/>
        <v>19000100</v>
      </c>
      <c r="K7237" s="243"/>
    </row>
    <row r="7238" spans="9:11">
      <c r="I7238" t="str">
        <f t="shared" si="113"/>
        <v>19000100</v>
      </c>
      <c r="K7238" s="243"/>
    </row>
    <row r="7239" spans="9:11">
      <c r="I7239" t="str">
        <f t="shared" si="113"/>
        <v>19000100</v>
      </c>
      <c r="K7239" s="243"/>
    </row>
    <row r="7240" spans="9:11">
      <c r="I7240" t="str">
        <f t="shared" si="113"/>
        <v>19000100</v>
      </c>
      <c r="K7240" s="243"/>
    </row>
    <row r="7241" spans="9:11">
      <c r="I7241" t="str">
        <f t="shared" si="113"/>
        <v>19000100</v>
      </c>
      <c r="K7241" s="243"/>
    </row>
    <row r="7242" spans="9:11">
      <c r="I7242" t="str">
        <f t="shared" si="113"/>
        <v>19000100</v>
      </c>
      <c r="K7242" s="243"/>
    </row>
    <row r="7243" spans="9:11">
      <c r="I7243" t="str">
        <f t="shared" si="113"/>
        <v>19000100</v>
      </c>
      <c r="K7243" s="243"/>
    </row>
    <row r="7244" spans="9:11">
      <c r="I7244" t="str">
        <f t="shared" si="113"/>
        <v>19000100</v>
      </c>
      <c r="K7244" s="243"/>
    </row>
    <row r="7245" spans="9:11">
      <c r="I7245" t="str">
        <f t="shared" si="113"/>
        <v>19000100</v>
      </c>
      <c r="K7245" s="243"/>
    </row>
    <row r="7246" spans="9:11">
      <c r="I7246" t="str">
        <f t="shared" si="113"/>
        <v>19000100</v>
      </c>
      <c r="K7246" s="243"/>
    </row>
    <row r="7247" spans="9:11">
      <c r="I7247" t="str">
        <f t="shared" si="113"/>
        <v>19000100</v>
      </c>
      <c r="K7247" s="243"/>
    </row>
    <row r="7248" spans="9:11">
      <c r="I7248" t="str">
        <f t="shared" si="113"/>
        <v>19000100</v>
      </c>
      <c r="K7248" s="243"/>
    </row>
    <row r="7249" spans="9:11">
      <c r="I7249" t="str">
        <f t="shared" si="113"/>
        <v>19000100</v>
      </c>
      <c r="K7249" s="243"/>
    </row>
    <row r="7250" spans="9:11">
      <c r="I7250" t="str">
        <f t="shared" si="113"/>
        <v>19000100</v>
      </c>
      <c r="K7250" s="243"/>
    </row>
    <row r="7251" spans="9:11">
      <c r="I7251" t="str">
        <f t="shared" si="113"/>
        <v>19000100</v>
      </c>
      <c r="K7251" s="243"/>
    </row>
    <row r="7252" spans="9:11">
      <c r="I7252" t="str">
        <f t="shared" si="113"/>
        <v>19000100</v>
      </c>
      <c r="K7252" s="243"/>
    </row>
    <row r="7253" spans="9:11">
      <c r="I7253" t="str">
        <f t="shared" si="113"/>
        <v>19000100</v>
      </c>
      <c r="K7253" s="243"/>
    </row>
    <row r="7254" spans="9:11">
      <c r="I7254" t="str">
        <f t="shared" si="113"/>
        <v>19000100</v>
      </c>
      <c r="K7254" s="243"/>
    </row>
    <row r="7255" spans="9:11">
      <c r="I7255" t="str">
        <f t="shared" si="113"/>
        <v>19000100</v>
      </c>
      <c r="K7255" s="243"/>
    </row>
    <row r="7256" spans="9:11">
      <c r="I7256" t="str">
        <f t="shared" si="113"/>
        <v>19000100</v>
      </c>
      <c r="K7256" s="243"/>
    </row>
    <row r="7257" spans="9:11">
      <c r="I7257" t="str">
        <f t="shared" si="113"/>
        <v>19000100</v>
      </c>
      <c r="K7257" s="243"/>
    </row>
    <row r="7258" spans="9:11">
      <c r="I7258" t="str">
        <f t="shared" si="113"/>
        <v>19000100</v>
      </c>
      <c r="K7258" s="243"/>
    </row>
    <row r="7259" spans="9:11">
      <c r="I7259" t="str">
        <f t="shared" si="113"/>
        <v>19000100</v>
      </c>
      <c r="K7259" s="243"/>
    </row>
    <row r="7260" spans="9:11">
      <c r="I7260" t="str">
        <f t="shared" si="113"/>
        <v>19000100</v>
      </c>
      <c r="K7260" s="243"/>
    </row>
    <row r="7261" spans="9:11">
      <c r="I7261" t="str">
        <f t="shared" si="113"/>
        <v>19000100</v>
      </c>
      <c r="K7261" s="243"/>
    </row>
    <row r="7262" spans="9:11">
      <c r="I7262" t="str">
        <f t="shared" si="113"/>
        <v>19000100</v>
      </c>
      <c r="K7262" s="243"/>
    </row>
    <row r="7263" spans="9:11">
      <c r="I7263" t="str">
        <f t="shared" si="113"/>
        <v>19000100</v>
      </c>
      <c r="K7263" s="243"/>
    </row>
    <row r="7264" spans="9:11">
      <c r="I7264" t="str">
        <f t="shared" si="113"/>
        <v>19000100</v>
      </c>
      <c r="K7264" s="243"/>
    </row>
    <row r="7265" spans="9:11">
      <c r="I7265" t="str">
        <f t="shared" si="113"/>
        <v>19000100</v>
      </c>
      <c r="K7265" s="243"/>
    </row>
    <row r="7266" spans="9:11">
      <c r="I7266" t="str">
        <f t="shared" si="113"/>
        <v>19000100</v>
      </c>
      <c r="K7266" s="243"/>
    </row>
    <row r="7267" spans="9:11">
      <c r="I7267" t="str">
        <f t="shared" si="113"/>
        <v>19000100</v>
      </c>
      <c r="K7267" s="243"/>
    </row>
    <row r="7268" spans="9:11">
      <c r="I7268" t="str">
        <f t="shared" si="113"/>
        <v>19000100</v>
      </c>
      <c r="K7268" s="243"/>
    </row>
    <row r="7269" spans="9:11">
      <c r="I7269" t="str">
        <f t="shared" si="113"/>
        <v>19000100</v>
      </c>
      <c r="K7269" s="243"/>
    </row>
    <row r="7270" spans="9:11">
      <c r="I7270" t="str">
        <f t="shared" si="113"/>
        <v>19000100</v>
      </c>
      <c r="K7270" s="243"/>
    </row>
    <row r="7271" spans="9:11">
      <c r="I7271" t="str">
        <f t="shared" si="113"/>
        <v>19000100</v>
      </c>
      <c r="K7271" s="243"/>
    </row>
    <row r="7272" spans="9:11">
      <c r="I7272" t="str">
        <f t="shared" si="113"/>
        <v>19000100</v>
      </c>
      <c r="K7272" s="243"/>
    </row>
    <row r="7273" spans="9:11">
      <c r="I7273" t="str">
        <f t="shared" si="113"/>
        <v>19000100</v>
      </c>
      <c r="K7273" s="243"/>
    </row>
    <row r="7274" spans="9:11">
      <c r="I7274" t="str">
        <f t="shared" si="113"/>
        <v>19000100</v>
      </c>
      <c r="K7274" s="243"/>
    </row>
    <row r="7275" spans="9:11">
      <c r="I7275" t="str">
        <f t="shared" si="113"/>
        <v>19000100</v>
      </c>
      <c r="K7275" s="243"/>
    </row>
    <row r="7276" spans="9:11">
      <c r="I7276" t="str">
        <f t="shared" si="113"/>
        <v>19000100</v>
      </c>
      <c r="K7276" s="243"/>
    </row>
    <row r="7277" spans="9:11">
      <c r="I7277" t="str">
        <f t="shared" si="113"/>
        <v>19000100</v>
      </c>
      <c r="K7277" s="243"/>
    </row>
    <row r="7278" spans="9:11">
      <c r="I7278" t="str">
        <f t="shared" si="113"/>
        <v>19000100</v>
      </c>
      <c r="K7278" s="243"/>
    </row>
    <row r="7279" spans="9:11">
      <c r="I7279" t="str">
        <f t="shared" si="113"/>
        <v>19000100</v>
      </c>
      <c r="K7279" s="243"/>
    </row>
    <row r="7280" spans="9:11">
      <c r="I7280" t="str">
        <f t="shared" si="113"/>
        <v>19000100</v>
      </c>
      <c r="K7280" s="243"/>
    </row>
    <row r="7281" spans="9:11">
      <c r="I7281" t="str">
        <f t="shared" si="113"/>
        <v>19000100</v>
      </c>
      <c r="K7281" s="243"/>
    </row>
    <row r="7282" spans="9:11">
      <c r="I7282" t="str">
        <f t="shared" si="113"/>
        <v>19000100</v>
      </c>
      <c r="K7282" s="243"/>
    </row>
    <row r="7283" spans="9:11">
      <c r="I7283" t="str">
        <f t="shared" si="113"/>
        <v>19000100</v>
      </c>
      <c r="K7283" s="243"/>
    </row>
    <row r="7284" spans="9:11">
      <c r="I7284" t="str">
        <f t="shared" si="113"/>
        <v>19000100</v>
      </c>
      <c r="K7284" s="243"/>
    </row>
    <row r="7285" spans="9:11">
      <c r="I7285" t="str">
        <f t="shared" si="113"/>
        <v>19000100</v>
      </c>
      <c r="K7285" s="243"/>
    </row>
    <row r="7286" spans="9:11">
      <c r="I7286" t="str">
        <f t="shared" si="113"/>
        <v>19000100</v>
      </c>
      <c r="K7286" s="243"/>
    </row>
    <row r="7287" spans="9:11">
      <c r="I7287" t="str">
        <f t="shared" si="113"/>
        <v>19000100</v>
      </c>
      <c r="K7287" s="243"/>
    </row>
    <row r="7288" spans="9:11">
      <c r="I7288" t="str">
        <f t="shared" si="113"/>
        <v>19000100</v>
      </c>
      <c r="K7288" s="243"/>
    </row>
    <row r="7289" spans="9:11">
      <c r="I7289" t="str">
        <f t="shared" si="113"/>
        <v>19000100</v>
      </c>
      <c r="K7289" s="243"/>
    </row>
    <row r="7290" spans="9:11">
      <c r="I7290" t="str">
        <f t="shared" si="113"/>
        <v>19000100</v>
      </c>
      <c r="K7290" s="243"/>
    </row>
    <row r="7291" spans="9:11">
      <c r="I7291" t="str">
        <f t="shared" si="113"/>
        <v>19000100</v>
      </c>
      <c r="K7291" s="243"/>
    </row>
    <row r="7292" spans="9:11">
      <c r="I7292" t="str">
        <f t="shared" si="113"/>
        <v>19000100</v>
      </c>
      <c r="K7292" s="243"/>
    </row>
    <row r="7293" spans="9:11">
      <c r="I7293" t="str">
        <f t="shared" si="113"/>
        <v>19000100</v>
      </c>
      <c r="K7293" s="243"/>
    </row>
    <row r="7294" spans="9:11">
      <c r="I7294" t="str">
        <f t="shared" si="113"/>
        <v>19000100</v>
      </c>
      <c r="K7294" s="243"/>
    </row>
    <row r="7295" spans="9:11">
      <c r="I7295" t="str">
        <f t="shared" si="113"/>
        <v>19000100</v>
      </c>
      <c r="K7295" s="243"/>
    </row>
    <row r="7296" spans="9:11">
      <c r="I7296" t="str">
        <f t="shared" si="113"/>
        <v>19000100</v>
      </c>
      <c r="K7296" s="243"/>
    </row>
    <row r="7297" spans="9:11">
      <c r="I7297" t="str">
        <f t="shared" si="113"/>
        <v>19000100</v>
      </c>
      <c r="K7297" s="243"/>
    </row>
    <row r="7298" spans="9:11">
      <c r="I7298" t="str">
        <f t="shared" ref="I7298:I7361" si="114">TEXT(F7298,"yyyymmdd")</f>
        <v>19000100</v>
      </c>
      <c r="K7298" s="243"/>
    </row>
    <row r="7299" spans="9:11">
      <c r="I7299" t="str">
        <f t="shared" si="114"/>
        <v>19000100</v>
      </c>
      <c r="K7299" s="243"/>
    </row>
    <row r="7300" spans="9:11">
      <c r="I7300" t="str">
        <f t="shared" si="114"/>
        <v>19000100</v>
      </c>
      <c r="K7300" s="243"/>
    </row>
    <row r="7301" spans="9:11">
      <c r="I7301" t="str">
        <f t="shared" si="114"/>
        <v>19000100</v>
      </c>
      <c r="K7301" s="243"/>
    </row>
    <row r="7302" spans="9:11">
      <c r="I7302" t="str">
        <f t="shared" si="114"/>
        <v>19000100</v>
      </c>
      <c r="K7302" s="243"/>
    </row>
    <row r="7303" spans="9:11">
      <c r="I7303" t="str">
        <f t="shared" si="114"/>
        <v>19000100</v>
      </c>
      <c r="K7303" s="243"/>
    </row>
    <row r="7304" spans="9:11">
      <c r="I7304" t="str">
        <f t="shared" si="114"/>
        <v>19000100</v>
      </c>
      <c r="K7304" s="243"/>
    </row>
    <row r="7305" spans="9:11">
      <c r="I7305" t="str">
        <f t="shared" si="114"/>
        <v>19000100</v>
      </c>
      <c r="K7305" s="243"/>
    </row>
    <row r="7306" spans="9:11">
      <c r="I7306" t="str">
        <f t="shared" si="114"/>
        <v>19000100</v>
      </c>
      <c r="K7306" s="243"/>
    </row>
    <row r="7307" spans="9:11">
      <c r="I7307" t="str">
        <f t="shared" si="114"/>
        <v>19000100</v>
      </c>
      <c r="K7307" s="243"/>
    </row>
    <row r="7308" spans="9:11">
      <c r="I7308" t="str">
        <f t="shared" si="114"/>
        <v>19000100</v>
      </c>
      <c r="K7308" s="243"/>
    </row>
    <row r="7309" spans="9:11">
      <c r="I7309" t="str">
        <f t="shared" si="114"/>
        <v>19000100</v>
      </c>
      <c r="K7309" s="243"/>
    </row>
    <row r="7310" spans="9:11">
      <c r="I7310" t="str">
        <f t="shared" si="114"/>
        <v>19000100</v>
      </c>
      <c r="K7310" s="243"/>
    </row>
    <row r="7311" spans="9:11">
      <c r="I7311" t="str">
        <f t="shared" si="114"/>
        <v>19000100</v>
      </c>
      <c r="K7311" s="243"/>
    </row>
    <row r="7312" spans="9:11">
      <c r="I7312" t="str">
        <f t="shared" si="114"/>
        <v>19000100</v>
      </c>
      <c r="K7312" s="243"/>
    </row>
    <row r="7313" spans="9:11">
      <c r="I7313" t="str">
        <f t="shared" si="114"/>
        <v>19000100</v>
      </c>
      <c r="K7313" s="243"/>
    </row>
    <row r="7314" spans="9:11">
      <c r="I7314" t="str">
        <f t="shared" si="114"/>
        <v>19000100</v>
      </c>
      <c r="K7314" s="243"/>
    </row>
    <row r="7315" spans="9:11">
      <c r="I7315" t="str">
        <f t="shared" si="114"/>
        <v>19000100</v>
      </c>
      <c r="K7315" s="243"/>
    </row>
    <row r="7316" spans="9:11">
      <c r="I7316" t="str">
        <f t="shared" si="114"/>
        <v>19000100</v>
      </c>
      <c r="K7316" s="243"/>
    </row>
    <row r="7317" spans="9:11">
      <c r="I7317" t="str">
        <f t="shared" si="114"/>
        <v>19000100</v>
      </c>
      <c r="K7317" s="243"/>
    </row>
    <row r="7318" spans="9:11">
      <c r="I7318" t="str">
        <f t="shared" si="114"/>
        <v>19000100</v>
      </c>
      <c r="K7318" s="243"/>
    </row>
    <row r="7319" spans="9:11">
      <c r="I7319" t="str">
        <f t="shared" si="114"/>
        <v>19000100</v>
      </c>
      <c r="K7319" s="243"/>
    </row>
    <row r="7320" spans="9:11">
      <c r="I7320" t="str">
        <f t="shared" si="114"/>
        <v>19000100</v>
      </c>
      <c r="K7320" s="243"/>
    </row>
    <row r="7321" spans="9:11">
      <c r="I7321" t="str">
        <f t="shared" si="114"/>
        <v>19000100</v>
      </c>
      <c r="K7321" s="243"/>
    </row>
    <row r="7322" spans="9:11">
      <c r="I7322" t="str">
        <f t="shared" si="114"/>
        <v>19000100</v>
      </c>
      <c r="K7322" s="243"/>
    </row>
    <row r="7323" spans="9:11">
      <c r="I7323" t="str">
        <f t="shared" si="114"/>
        <v>19000100</v>
      </c>
      <c r="K7323" s="243"/>
    </row>
    <row r="7324" spans="9:11">
      <c r="I7324" t="str">
        <f t="shared" si="114"/>
        <v>19000100</v>
      </c>
      <c r="K7324" s="243"/>
    </row>
    <row r="7325" spans="9:11">
      <c r="I7325" t="str">
        <f t="shared" si="114"/>
        <v>19000100</v>
      </c>
      <c r="K7325" s="243"/>
    </row>
    <row r="7326" spans="9:11">
      <c r="I7326" t="str">
        <f t="shared" si="114"/>
        <v>19000100</v>
      </c>
      <c r="K7326" s="243"/>
    </row>
    <row r="7327" spans="9:11">
      <c r="I7327" t="str">
        <f t="shared" si="114"/>
        <v>19000100</v>
      </c>
      <c r="K7327" s="243"/>
    </row>
    <row r="7328" spans="9:11">
      <c r="I7328" t="str">
        <f t="shared" si="114"/>
        <v>19000100</v>
      </c>
      <c r="K7328" s="243"/>
    </row>
    <row r="7329" spans="9:11">
      <c r="I7329" t="str">
        <f t="shared" si="114"/>
        <v>19000100</v>
      </c>
      <c r="K7329" s="243"/>
    </row>
    <row r="7330" spans="9:11">
      <c r="I7330" t="str">
        <f t="shared" si="114"/>
        <v>19000100</v>
      </c>
      <c r="K7330" s="243"/>
    </row>
    <row r="7331" spans="9:11">
      <c r="I7331" t="str">
        <f t="shared" si="114"/>
        <v>19000100</v>
      </c>
      <c r="K7331" s="243"/>
    </row>
    <row r="7332" spans="9:11">
      <c r="I7332" t="str">
        <f t="shared" si="114"/>
        <v>19000100</v>
      </c>
      <c r="K7332" s="243"/>
    </row>
    <row r="7333" spans="9:11">
      <c r="I7333" t="str">
        <f t="shared" si="114"/>
        <v>19000100</v>
      </c>
      <c r="K7333" s="243"/>
    </row>
    <row r="7334" spans="9:11">
      <c r="I7334" t="str">
        <f t="shared" si="114"/>
        <v>19000100</v>
      </c>
      <c r="K7334" s="243"/>
    </row>
    <row r="7335" spans="9:11">
      <c r="I7335" t="str">
        <f t="shared" si="114"/>
        <v>19000100</v>
      </c>
      <c r="K7335" s="243"/>
    </row>
    <row r="7336" spans="9:11">
      <c r="I7336" t="str">
        <f t="shared" si="114"/>
        <v>19000100</v>
      </c>
      <c r="K7336" s="243"/>
    </row>
    <row r="7337" spans="9:11">
      <c r="I7337" t="str">
        <f t="shared" si="114"/>
        <v>19000100</v>
      </c>
      <c r="K7337" s="243"/>
    </row>
    <row r="7338" spans="9:11">
      <c r="I7338" t="str">
        <f t="shared" si="114"/>
        <v>19000100</v>
      </c>
      <c r="K7338" s="243"/>
    </row>
    <row r="7339" spans="9:11">
      <c r="I7339" t="str">
        <f t="shared" si="114"/>
        <v>19000100</v>
      </c>
      <c r="K7339" s="243"/>
    </row>
    <row r="7340" spans="9:11">
      <c r="I7340" t="str">
        <f t="shared" si="114"/>
        <v>19000100</v>
      </c>
      <c r="K7340" s="243"/>
    </row>
    <row r="7341" spans="9:11">
      <c r="I7341" t="str">
        <f t="shared" si="114"/>
        <v>19000100</v>
      </c>
      <c r="K7341" s="243"/>
    </row>
    <row r="7342" spans="9:11">
      <c r="I7342" t="str">
        <f t="shared" si="114"/>
        <v>19000100</v>
      </c>
      <c r="K7342" s="243"/>
    </row>
    <row r="7343" spans="9:11">
      <c r="I7343" t="str">
        <f t="shared" si="114"/>
        <v>19000100</v>
      </c>
      <c r="K7343" s="243"/>
    </row>
    <row r="7344" spans="9:11">
      <c r="I7344" t="str">
        <f t="shared" si="114"/>
        <v>19000100</v>
      </c>
      <c r="K7344" s="243"/>
    </row>
    <row r="7345" spans="9:11">
      <c r="I7345" t="str">
        <f t="shared" si="114"/>
        <v>19000100</v>
      </c>
      <c r="K7345" s="243"/>
    </row>
    <row r="7346" spans="9:11">
      <c r="I7346" t="str">
        <f t="shared" si="114"/>
        <v>19000100</v>
      </c>
      <c r="K7346" s="243"/>
    </row>
    <row r="7347" spans="9:11">
      <c r="I7347" t="str">
        <f t="shared" si="114"/>
        <v>19000100</v>
      </c>
      <c r="K7347" s="243"/>
    </row>
    <row r="7348" spans="9:11">
      <c r="I7348" t="str">
        <f t="shared" si="114"/>
        <v>19000100</v>
      </c>
      <c r="K7348" s="243"/>
    </row>
    <row r="7349" spans="9:11">
      <c r="I7349" t="str">
        <f t="shared" si="114"/>
        <v>19000100</v>
      </c>
      <c r="K7349" s="243"/>
    </row>
    <row r="7350" spans="9:11">
      <c r="I7350" t="str">
        <f t="shared" si="114"/>
        <v>19000100</v>
      </c>
      <c r="K7350" s="243"/>
    </row>
    <row r="7351" spans="9:11">
      <c r="I7351" t="str">
        <f t="shared" si="114"/>
        <v>19000100</v>
      </c>
      <c r="K7351" s="243"/>
    </row>
    <row r="7352" spans="9:11">
      <c r="I7352" t="str">
        <f t="shared" si="114"/>
        <v>19000100</v>
      </c>
      <c r="K7352" s="243"/>
    </row>
    <row r="7353" spans="9:11">
      <c r="I7353" t="str">
        <f t="shared" si="114"/>
        <v>19000100</v>
      </c>
      <c r="K7353" s="243"/>
    </row>
    <row r="7354" spans="9:11">
      <c r="I7354" t="str">
        <f t="shared" si="114"/>
        <v>19000100</v>
      </c>
      <c r="K7354" s="243"/>
    </row>
    <row r="7355" spans="9:11">
      <c r="I7355" t="str">
        <f t="shared" si="114"/>
        <v>19000100</v>
      </c>
      <c r="K7355" s="243"/>
    </row>
    <row r="7356" spans="9:11">
      <c r="I7356" t="str">
        <f t="shared" si="114"/>
        <v>19000100</v>
      </c>
      <c r="K7356" s="243"/>
    </row>
    <row r="7357" spans="9:11">
      <c r="I7357" t="str">
        <f t="shared" si="114"/>
        <v>19000100</v>
      </c>
      <c r="K7357" s="243"/>
    </row>
    <row r="7358" spans="9:11">
      <c r="I7358" t="str">
        <f t="shared" si="114"/>
        <v>19000100</v>
      </c>
      <c r="K7358" s="243"/>
    </row>
    <row r="7359" spans="9:11">
      <c r="I7359" t="str">
        <f t="shared" si="114"/>
        <v>19000100</v>
      </c>
      <c r="K7359" s="243"/>
    </row>
    <row r="7360" spans="9:11">
      <c r="I7360" t="str">
        <f t="shared" si="114"/>
        <v>19000100</v>
      </c>
      <c r="K7360" s="243"/>
    </row>
    <row r="7361" spans="9:11">
      <c r="I7361" t="str">
        <f t="shared" si="114"/>
        <v>19000100</v>
      </c>
      <c r="K7361" s="243"/>
    </row>
    <row r="7362" spans="9:11">
      <c r="I7362" t="str">
        <f t="shared" ref="I7362:I7425" si="115">TEXT(F7362,"yyyymmdd")</f>
        <v>19000100</v>
      </c>
      <c r="K7362" s="243"/>
    </row>
    <row r="7363" spans="9:11">
      <c r="I7363" t="str">
        <f t="shared" si="115"/>
        <v>19000100</v>
      </c>
      <c r="K7363" s="243"/>
    </row>
    <row r="7364" spans="9:11">
      <c r="I7364" t="str">
        <f t="shared" si="115"/>
        <v>19000100</v>
      </c>
      <c r="K7364" s="243"/>
    </row>
    <row r="7365" spans="9:11">
      <c r="I7365" t="str">
        <f t="shared" si="115"/>
        <v>19000100</v>
      </c>
      <c r="K7365" s="243"/>
    </row>
    <row r="7366" spans="9:11">
      <c r="I7366" t="str">
        <f t="shared" si="115"/>
        <v>19000100</v>
      </c>
      <c r="K7366" s="243"/>
    </row>
    <row r="7367" spans="9:11">
      <c r="I7367" t="str">
        <f t="shared" si="115"/>
        <v>19000100</v>
      </c>
      <c r="K7367" s="243"/>
    </row>
    <row r="7368" spans="9:11">
      <c r="I7368" t="str">
        <f t="shared" si="115"/>
        <v>19000100</v>
      </c>
      <c r="K7368" s="243"/>
    </row>
    <row r="7369" spans="9:11">
      <c r="I7369" t="str">
        <f t="shared" si="115"/>
        <v>19000100</v>
      </c>
      <c r="K7369" s="243"/>
    </row>
    <row r="7370" spans="9:11">
      <c r="I7370" t="str">
        <f t="shared" si="115"/>
        <v>19000100</v>
      </c>
      <c r="K7370" s="243"/>
    </row>
    <row r="7371" spans="9:11">
      <c r="I7371" t="str">
        <f t="shared" si="115"/>
        <v>19000100</v>
      </c>
      <c r="K7371" s="243"/>
    </row>
    <row r="7372" spans="9:11">
      <c r="I7372" t="str">
        <f t="shared" si="115"/>
        <v>19000100</v>
      </c>
      <c r="K7372" s="243"/>
    </row>
    <row r="7373" spans="9:11">
      <c r="I7373" t="str">
        <f t="shared" si="115"/>
        <v>19000100</v>
      </c>
      <c r="K7373" s="243"/>
    </row>
    <row r="7374" spans="9:11">
      <c r="I7374" t="str">
        <f t="shared" si="115"/>
        <v>19000100</v>
      </c>
      <c r="K7374" s="243"/>
    </row>
    <row r="7375" spans="9:11">
      <c r="I7375" t="str">
        <f t="shared" si="115"/>
        <v>19000100</v>
      </c>
      <c r="K7375" s="243"/>
    </row>
    <row r="7376" spans="9:11">
      <c r="I7376" t="str">
        <f t="shared" si="115"/>
        <v>19000100</v>
      </c>
      <c r="K7376" s="243"/>
    </row>
    <row r="7377" spans="9:11">
      <c r="I7377" t="str">
        <f t="shared" si="115"/>
        <v>19000100</v>
      </c>
      <c r="K7377" s="243"/>
    </row>
    <row r="7378" spans="9:11">
      <c r="I7378" t="str">
        <f t="shared" si="115"/>
        <v>19000100</v>
      </c>
      <c r="K7378" s="243"/>
    </row>
    <row r="7379" spans="9:11">
      <c r="I7379" t="str">
        <f t="shared" si="115"/>
        <v>19000100</v>
      </c>
      <c r="K7379" s="243"/>
    </row>
    <row r="7380" spans="9:11">
      <c r="I7380" t="str">
        <f t="shared" si="115"/>
        <v>19000100</v>
      </c>
      <c r="K7380" s="243"/>
    </row>
    <row r="7381" spans="9:11">
      <c r="I7381" t="str">
        <f t="shared" si="115"/>
        <v>19000100</v>
      </c>
      <c r="K7381" s="243"/>
    </row>
    <row r="7382" spans="9:11">
      <c r="I7382" t="str">
        <f t="shared" si="115"/>
        <v>19000100</v>
      </c>
      <c r="K7382" s="243"/>
    </row>
    <row r="7383" spans="9:11">
      <c r="I7383" t="str">
        <f t="shared" si="115"/>
        <v>19000100</v>
      </c>
      <c r="K7383" s="243"/>
    </row>
    <row r="7384" spans="9:11">
      <c r="I7384" t="str">
        <f t="shared" si="115"/>
        <v>19000100</v>
      </c>
      <c r="K7384" s="243"/>
    </row>
    <row r="7385" spans="9:11">
      <c r="I7385" t="str">
        <f t="shared" si="115"/>
        <v>19000100</v>
      </c>
      <c r="K7385" s="243"/>
    </row>
    <row r="7386" spans="9:11">
      <c r="I7386" t="str">
        <f t="shared" si="115"/>
        <v>19000100</v>
      </c>
      <c r="K7386" s="243"/>
    </row>
    <row r="7387" spans="9:11">
      <c r="I7387" t="str">
        <f t="shared" si="115"/>
        <v>19000100</v>
      </c>
      <c r="K7387" s="243"/>
    </row>
    <row r="7388" spans="9:11">
      <c r="I7388" t="str">
        <f t="shared" si="115"/>
        <v>19000100</v>
      </c>
      <c r="K7388" s="243"/>
    </row>
    <row r="7389" spans="9:11">
      <c r="I7389" t="str">
        <f t="shared" si="115"/>
        <v>19000100</v>
      </c>
      <c r="K7389" s="243"/>
    </row>
    <row r="7390" spans="9:11">
      <c r="I7390" t="str">
        <f t="shared" si="115"/>
        <v>19000100</v>
      </c>
      <c r="K7390" s="243"/>
    </row>
    <row r="7391" spans="9:11">
      <c r="I7391" t="str">
        <f t="shared" si="115"/>
        <v>19000100</v>
      </c>
      <c r="K7391" s="243"/>
    </row>
    <row r="7392" spans="9:11">
      <c r="I7392" t="str">
        <f t="shared" si="115"/>
        <v>19000100</v>
      </c>
      <c r="K7392" s="243"/>
    </row>
    <row r="7393" spans="9:11">
      <c r="I7393" t="str">
        <f t="shared" si="115"/>
        <v>19000100</v>
      </c>
      <c r="K7393" s="243"/>
    </row>
    <row r="7394" spans="9:11">
      <c r="I7394" t="str">
        <f t="shared" si="115"/>
        <v>19000100</v>
      </c>
      <c r="K7394" s="243"/>
    </row>
    <row r="7395" spans="9:11">
      <c r="I7395" t="str">
        <f t="shared" si="115"/>
        <v>19000100</v>
      </c>
      <c r="K7395" s="243"/>
    </row>
    <row r="7396" spans="9:11">
      <c r="I7396" t="str">
        <f t="shared" si="115"/>
        <v>19000100</v>
      </c>
      <c r="K7396" s="243"/>
    </row>
    <row r="7397" spans="9:11">
      <c r="I7397" t="str">
        <f t="shared" si="115"/>
        <v>19000100</v>
      </c>
      <c r="K7397" s="243"/>
    </row>
    <row r="7398" spans="9:11">
      <c r="I7398" t="str">
        <f t="shared" si="115"/>
        <v>19000100</v>
      </c>
      <c r="K7398" s="243"/>
    </row>
    <row r="7399" spans="9:11">
      <c r="I7399" t="str">
        <f t="shared" si="115"/>
        <v>19000100</v>
      </c>
      <c r="K7399" s="243"/>
    </row>
    <row r="7400" spans="9:11">
      <c r="I7400" t="str">
        <f t="shared" si="115"/>
        <v>19000100</v>
      </c>
      <c r="K7400" s="243"/>
    </row>
    <row r="7401" spans="9:11">
      <c r="I7401" t="str">
        <f t="shared" si="115"/>
        <v>19000100</v>
      </c>
      <c r="K7401" s="243"/>
    </row>
    <row r="7402" spans="9:11">
      <c r="I7402" t="str">
        <f t="shared" si="115"/>
        <v>19000100</v>
      </c>
      <c r="K7402" s="243"/>
    </row>
    <row r="7403" spans="9:11">
      <c r="I7403" t="str">
        <f t="shared" si="115"/>
        <v>19000100</v>
      </c>
      <c r="K7403" s="243"/>
    </row>
    <row r="7404" spans="9:11">
      <c r="I7404" t="str">
        <f t="shared" si="115"/>
        <v>19000100</v>
      </c>
      <c r="K7404" s="243"/>
    </row>
    <row r="7405" spans="9:11">
      <c r="I7405" t="str">
        <f t="shared" si="115"/>
        <v>19000100</v>
      </c>
      <c r="K7405" s="243"/>
    </row>
    <row r="7406" spans="9:11">
      <c r="I7406" t="str">
        <f t="shared" si="115"/>
        <v>19000100</v>
      </c>
      <c r="K7406" s="243"/>
    </row>
    <row r="7407" spans="9:11">
      <c r="I7407" t="str">
        <f t="shared" si="115"/>
        <v>19000100</v>
      </c>
      <c r="K7407" s="243"/>
    </row>
    <row r="7408" spans="9:11">
      <c r="I7408" t="str">
        <f t="shared" si="115"/>
        <v>19000100</v>
      </c>
      <c r="K7408" s="243"/>
    </row>
    <row r="7409" spans="9:11">
      <c r="I7409" t="str">
        <f t="shared" si="115"/>
        <v>19000100</v>
      </c>
      <c r="K7409" s="243"/>
    </row>
    <row r="7410" spans="9:11">
      <c r="I7410" t="str">
        <f t="shared" si="115"/>
        <v>19000100</v>
      </c>
      <c r="K7410" s="243"/>
    </row>
    <row r="7411" spans="9:11">
      <c r="I7411" t="str">
        <f t="shared" si="115"/>
        <v>19000100</v>
      </c>
      <c r="K7411" s="243"/>
    </row>
    <row r="7412" spans="9:11">
      <c r="I7412" t="str">
        <f t="shared" si="115"/>
        <v>19000100</v>
      </c>
      <c r="K7412" s="243"/>
    </row>
    <row r="7413" spans="9:11">
      <c r="I7413" t="str">
        <f t="shared" si="115"/>
        <v>19000100</v>
      </c>
      <c r="K7413" s="243"/>
    </row>
    <row r="7414" spans="9:11">
      <c r="I7414" t="str">
        <f t="shared" si="115"/>
        <v>19000100</v>
      </c>
      <c r="K7414" s="243"/>
    </row>
    <row r="7415" spans="9:11">
      <c r="I7415" t="str">
        <f t="shared" si="115"/>
        <v>19000100</v>
      </c>
      <c r="K7415" s="243"/>
    </row>
    <row r="7416" spans="9:11">
      <c r="I7416" t="str">
        <f t="shared" si="115"/>
        <v>19000100</v>
      </c>
      <c r="K7416" s="243"/>
    </row>
    <row r="7417" spans="9:11">
      <c r="I7417" t="str">
        <f t="shared" si="115"/>
        <v>19000100</v>
      </c>
      <c r="K7417" s="243"/>
    </row>
    <row r="7418" spans="9:11">
      <c r="I7418" t="str">
        <f t="shared" si="115"/>
        <v>19000100</v>
      </c>
      <c r="K7418" s="243"/>
    </row>
    <row r="7419" spans="9:11">
      <c r="I7419" t="str">
        <f t="shared" si="115"/>
        <v>19000100</v>
      </c>
      <c r="K7419" s="243"/>
    </row>
    <row r="7420" spans="9:11">
      <c r="I7420" t="str">
        <f t="shared" si="115"/>
        <v>19000100</v>
      </c>
      <c r="K7420" s="243"/>
    </row>
    <row r="7421" spans="9:11">
      <c r="I7421" t="str">
        <f t="shared" si="115"/>
        <v>19000100</v>
      </c>
      <c r="K7421" s="243"/>
    </row>
    <row r="7422" spans="9:11">
      <c r="I7422" t="str">
        <f t="shared" si="115"/>
        <v>19000100</v>
      </c>
      <c r="K7422" s="243"/>
    </row>
    <row r="7423" spans="9:11">
      <c r="I7423" t="str">
        <f t="shared" si="115"/>
        <v>19000100</v>
      </c>
      <c r="K7423" s="243"/>
    </row>
    <row r="7424" spans="9:11">
      <c r="I7424" t="str">
        <f t="shared" si="115"/>
        <v>19000100</v>
      </c>
      <c r="K7424" s="243"/>
    </row>
    <row r="7425" spans="9:11">
      <c r="I7425" t="str">
        <f t="shared" si="115"/>
        <v>19000100</v>
      </c>
      <c r="K7425" s="243"/>
    </row>
    <row r="7426" spans="9:11">
      <c r="I7426" t="str">
        <f t="shared" ref="I7426:I7489" si="116">TEXT(F7426,"yyyymmdd")</f>
        <v>19000100</v>
      </c>
      <c r="K7426" s="243"/>
    </row>
    <row r="7427" spans="9:11">
      <c r="I7427" t="str">
        <f t="shared" si="116"/>
        <v>19000100</v>
      </c>
      <c r="K7427" s="243"/>
    </row>
    <row r="7428" spans="9:11">
      <c r="I7428" t="str">
        <f t="shared" si="116"/>
        <v>19000100</v>
      </c>
      <c r="K7428" s="243"/>
    </row>
    <row r="7429" spans="9:11">
      <c r="I7429" t="str">
        <f t="shared" si="116"/>
        <v>19000100</v>
      </c>
      <c r="K7429" s="243"/>
    </row>
    <row r="7430" spans="9:11">
      <c r="I7430" t="str">
        <f t="shared" si="116"/>
        <v>19000100</v>
      </c>
      <c r="K7430" s="243"/>
    </row>
    <row r="7431" spans="9:11">
      <c r="I7431" t="str">
        <f t="shared" si="116"/>
        <v>19000100</v>
      </c>
      <c r="K7431" s="243"/>
    </row>
    <row r="7432" spans="9:11">
      <c r="I7432" t="str">
        <f t="shared" si="116"/>
        <v>19000100</v>
      </c>
      <c r="K7432" s="243"/>
    </row>
    <row r="7433" spans="9:11">
      <c r="I7433" t="str">
        <f t="shared" si="116"/>
        <v>19000100</v>
      </c>
      <c r="K7433" s="243"/>
    </row>
    <row r="7434" spans="9:11">
      <c r="I7434" t="str">
        <f t="shared" si="116"/>
        <v>19000100</v>
      </c>
      <c r="K7434" s="243"/>
    </row>
    <row r="7435" spans="9:11">
      <c r="I7435" t="str">
        <f t="shared" si="116"/>
        <v>19000100</v>
      </c>
      <c r="K7435" s="243"/>
    </row>
    <row r="7436" spans="9:11">
      <c r="I7436" t="str">
        <f t="shared" si="116"/>
        <v>19000100</v>
      </c>
      <c r="K7436" s="243"/>
    </row>
    <row r="7437" spans="9:11">
      <c r="I7437" t="str">
        <f t="shared" si="116"/>
        <v>19000100</v>
      </c>
      <c r="K7437" s="243"/>
    </row>
    <row r="7438" spans="9:11">
      <c r="I7438" t="str">
        <f t="shared" si="116"/>
        <v>19000100</v>
      </c>
      <c r="K7438" s="243"/>
    </row>
    <row r="7439" spans="9:11">
      <c r="I7439" t="str">
        <f t="shared" si="116"/>
        <v>19000100</v>
      </c>
      <c r="K7439" s="243"/>
    </row>
    <row r="7440" spans="9:11">
      <c r="I7440" t="str">
        <f t="shared" si="116"/>
        <v>19000100</v>
      </c>
      <c r="K7440" s="243"/>
    </row>
    <row r="7441" spans="9:11">
      <c r="I7441" t="str">
        <f t="shared" si="116"/>
        <v>19000100</v>
      </c>
      <c r="K7441" s="243"/>
    </row>
    <row r="7442" spans="9:11">
      <c r="I7442" t="str">
        <f t="shared" si="116"/>
        <v>19000100</v>
      </c>
      <c r="K7442" s="243"/>
    </row>
    <row r="7443" spans="9:11">
      <c r="I7443" t="str">
        <f t="shared" si="116"/>
        <v>19000100</v>
      </c>
      <c r="K7443" s="243"/>
    </row>
    <row r="7444" spans="9:11">
      <c r="I7444" t="str">
        <f t="shared" si="116"/>
        <v>19000100</v>
      </c>
      <c r="K7444" s="243"/>
    </row>
    <row r="7445" spans="9:11">
      <c r="I7445" t="str">
        <f t="shared" si="116"/>
        <v>19000100</v>
      </c>
      <c r="K7445" s="243"/>
    </row>
    <row r="7446" spans="9:11">
      <c r="I7446" t="str">
        <f t="shared" si="116"/>
        <v>19000100</v>
      </c>
      <c r="K7446" s="243"/>
    </row>
    <row r="7447" spans="9:11">
      <c r="I7447" t="str">
        <f t="shared" si="116"/>
        <v>19000100</v>
      </c>
      <c r="K7447" s="243"/>
    </row>
    <row r="7448" spans="9:11">
      <c r="I7448" t="str">
        <f t="shared" si="116"/>
        <v>19000100</v>
      </c>
      <c r="K7448" s="243"/>
    </row>
    <row r="7449" spans="9:11">
      <c r="I7449" t="str">
        <f t="shared" si="116"/>
        <v>19000100</v>
      </c>
      <c r="K7449" s="243"/>
    </row>
    <row r="7450" spans="9:11">
      <c r="I7450" t="str">
        <f t="shared" si="116"/>
        <v>19000100</v>
      </c>
      <c r="K7450" s="243"/>
    </row>
    <row r="7451" spans="9:11">
      <c r="I7451" t="str">
        <f t="shared" si="116"/>
        <v>19000100</v>
      </c>
      <c r="K7451" s="243"/>
    </row>
    <row r="7452" spans="9:11">
      <c r="I7452" t="str">
        <f t="shared" si="116"/>
        <v>19000100</v>
      </c>
      <c r="K7452" s="243"/>
    </row>
    <row r="7453" spans="9:11">
      <c r="I7453" t="str">
        <f t="shared" si="116"/>
        <v>19000100</v>
      </c>
      <c r="K7453" s="243"/>
    </row>
    <row r="7454" spans="9:11">
      <c r="I7454" t="str">
        <f t="shared" si="116"/>
        <v>19000100</v>
      </c>
      <c r="K7454" s="243"/>
    </row>
    <row r="7455" spans="9:11">
      <c r="I7455" t="str">
        <f t="shared" si="116"/>
        <v>19000100</v>
      </c>
      <c r="K7455" s="243"/>
    </row>
    <row r="7456" spans="9:11">
      <c r="I7456" t="str">
        <f t="shared" si="116"/>
        <v>19000100</v>
      </c>
      <c r="K7456" s="243"/>
    </row>
    <row r="7457" spans="9:11">
      <c r="I7457" t="str">
        <f t="shared" si="116"/>
        <v>19000100</v>
      </c>
      <c r="K7457" s="243"/>
    </row>
    <row r="7458" spans="9:11">
      <c r="I7458" t="str">
        <f t="shared" si="116"/>
        <v>19000100</v>
      </c>
      <c r="K7458" s="243"/>
    </row>
    <row r="7459" spans="9:11">
      <c r="I7459" t="str">
        <f t="shared" si="116"/>
        <v>19000100</v>
      </c>
      <c r="K7459" s="243"/>
    </row>
    <row r="7460" spans="9:11">
      <c r="I7460" t="str">
        <f t="shared" si="116"/>
        <v>19000100</v>
      </c>
      <c r="K7460" s="243"/>
    </row>
    <row r="7461" spans="9:11">
      <c r="I7461" t="str">
        <f t="shared" si="116"/>
        <v>19000100</v>
      </c>
      <c r="K7461" s="243"/>
    </row>
    <row r="7462" spans="9:11">
      <c r="I7462" t="str">
        <f t="shared" si="116"/>
        <v>19000100</v>
      </c>
      <c r="K7462" s="243"/>
    </row>
    <row r="7463" spans="9:11">
      <c r="I7463" t="str">
        <f t="shared" si="116"/>
        <v>19000100</v>
      </c>
      <c r="K7463" s="243"/>
    </row>
    <row r="7464" spans="9:11">
      <c r="I7464" t="str">
        <f t="shared" si="116"/>
        <v>19000100</v>
      </c>
      <c r="K7464" s="243"/>
    </row>
    <row r="7465" spans="9:11">
      <c r="I7465" t="str">
        <f t="shared" si="116"/>
        <v>19000100</v>
      </c>
      <c r="K7465" s="243"/>
    </row>
    <row r="7466" spans="9:11">
      <c r="I7466" t="str">
        <f t="shared" si="116"/>
        <v>19000100</v>
      </c>
      <c r="K7466" s="243"/>
    </row>
    <row r="7467" spans="9:11">
      <c r="I7467" t="str">
        <f t="shared" si="116"/>
        <v>19000100</v>
      </c>
      <c r="K7467" s="243"/>
    </row>
    <row r="7468" spans="9:11">
      <c r="I7468" t="str">
        <f t="shared" si="116"/>
        <v>19000100</v>
      </c>
      <c r="K7468" s="243"/>
    </row>
    <row r="7469" spans="9:11">
      <c r="I7469" t="str">
        <f t="shared" si="116"/>
        <v>19000100</v>
      </c>
      <c r="K7469" s="243"/>
    </row>
    <row r="7470" spans="9:11">
      <c r="I7470" t="str">
        <f t="shared" si="116"/>
        <v>19000100</v>
      </c>
      <c r="K7470" s="243"/>
    </row>
    <row r="7471" spans="9:11">
      <c r="I7471" t="str">
        <f t="shared" si="116"/>
        <v>19000100</v>
      </c>
      <c r="K7471" s="243"/>
    </row>
    <row r="7472" spans="9:11">
      <c r="I7472" t="str">
        <f t="shared" si="116"/>
        <v>19000100</v>
      </c>
      <c r="K7472" s="243"/>
    </row>
    <row r="7473" spans="9:11">
      <c r="I7473" t="str">
        <f t="shared" si="116"/>
        <v>19000100</v>
      </c>
      <c r="K7473" s="243"/>
    </row>
    <row r="7474" spans="9:11">
      <c r="I7474" t="str">
        <f t="shared" si="116"/>
        <v>19000100</v>
      </c>
      <c r="K7474" s="243"/>
    </row>
    <row r="7475" spans="9:11">
      <c r="I7475" t="str">
        <f t="shared" si="116"/>
        <v>19000100</v>
      </c>
      <c r="K7475" s="243"/>
    </row>
    <row r="7476" spans="9:11">
      <c r="I7476" t="str">
        <f t="shared" si="116"/>
        <v>19000100</v>
      </c>
      <c r="K7476" s="243"/>
    </row>
    <row r="7477" spans="9:11">
      <c r="I7477" t="str">
        <f t="shared" si="116"/>
        <v>19000100</v>
      </c>
      <c r="K7477" s="243"/>
    </row>
    <row r="7478" spans="9:11">
      <c r="I7478" t="str">
        <f t="shared" si="116"/>
        <v>19000100</v>
      </c>
      <c r="K7478" s="243"/>
    </row>
    <row r="7479" spans="9:11">
      <c r="I7479" t="str">
        <f t="shared" si="116"/>
        <v>19000100</v>
      </c>
      <c r="K7479" s="243"/>
    </row>
    <row r="7480" spans="9:11">
      <c r="I7480" t="str">
        <f t="shared" si="116"/>
        <v>19000100</v>
      </c>
      <c r="K7480" s="243"/>
    </row>
    <row r="7481" spans="9:11">
      <c r="I7481" t="str">
        <f t="shared" si="116"/>
        <v>19000100</v>
      </c>
      <c r="K7481" s="243"/>
    </row>
    <row r="7482" spans="9:11">
      <c r="I7482" t="str">
        <f t="shared" si="116"/>
        <v>19000100</v>
      </c>
      <c r="K7482" s="243"/>
    </row>
    <row r="7483" spans="9:11">
      <c r="I7483" t="str">
        <f t="shared" si="116"/>
        <v>19000100</v>
      </c>
      <c r="K7483" s="243"/>
    </row>
    <row r="7484" spans="9:11">
      <c r="I7484" t="str">
        <f t="shared" si="116"/>
        <v>19000100</v>
      </c>
      <c r="K7484" s="243"/>
    </row>
    <row r="7485" spans="9:11">
      <c r="I7485" t="str">
        <f t="shared" si="116"/>
        <v>19000100</v>
      </c>
      <c r="K7485" s="243"/>
    </row>
    <row r="7486" spans="9:11">
      <c r="I7486" t="str">
        <f t="shared" si="116"/>
        <v>19000100</v>
      </c>
      <c r="K7486" s="243"/>
    </row>
    <row r="7487" spans="9:11">
      <c r="I7487" t="str">
        <f t="shared" si="116"/>
        <v>19000100</v>
      </c>
      <c r="K7487" s="243"/>
    </row>
    <row r="7488" spans="9:11">
      <c r="I7488" t="str">
        <f t="shared" si="116"/>
        <v>19000100</v>
      </c>
      <c r="K7488" s="243"/>
    </row>
    <row r="7489" spans="9:11">
      <c r="I7489" t="str">
        <f t="shared" si="116"/>
        <v>19000100</v>
      </c>
      <c r="K7489" s="243"/>
    </row>
    <row r="7490" spans="9:11">
      <c r="I7490" t="str">
        <f t="shared" ref="I7490:I7553" si="117">TEXT(F7490,"yyyymmdd")</f>
        <v>19000100</v>
      </c>
      <c r="K7490" s="243"/>
    </row>
    <row r="7491" spans="9:11">
      <c r="I7491" t="str">
        <f t="shared" si="117"/>
        <v>19000100</v>
      </c>
      <c r="K7491" s="243"/>
    </row>
    <row r="7492" spans="9:11">
      <c r="I7492" t="str">
        <f t="shared" si="117"/>
        <v>19000100</v>
      </c>
      <c r="K7492" s="243"/>
    </row>
    <row r="7493" spans="9:11">
      <c r="I7493" t="str">
        <f t="shared" si="117"/>
        <v>19000100</v>
      </c>
      <c r="K7493" s="243"/>
    </row>
    <row r="7494" spans="9:11">
      <c r="I7494" t="str">
        <f t="shared" si="117"/>
        <v>19000100</v>
      </c>
      <c r="K7494" s="243"/>
    </row>
    <row r="7495" spans="9:11">
      <c r="I7495" t="str">
        <f t="shared" si="117"/>
        <v>19000100</v>
      </c>
      <c r="K7495" s="243"/>
    </row>
    <row r="7496" spans="9:11">
      <c r="I7496" t="str">
        <f t="shared" si="117"/>
        <v>19000100</v>
      </c>
      <c r="K7496" s="243"/>
    </row>
    <row r="7497" spans="9:11">
      <c r="I7497" t="str">
        <f t="shared" si="117"/>
        <v>19000100</v>
      </c>
      <c r="K7497" s="243"/>
    </row>
    <row r="7498" spans="9:11">
      <c r="I7498" t="str">
        <f t="shared" si="117"/>
        <v>19000100</v>
      </c>
      <c r="K7498" s="243"/>
    </row>
    <row r="7499" spans="9:11">
      <c r="I7499" t="str">
        <f t="shared" si="117"/>
        <v>19000100</v>
      </c>
      <c r="K7499" s="243"/>
    </row>
    <row r="7500" spans="9:11">
      <c r="I7500" t="str">
        <f t="shared" si="117"/>
        <v>19000100</v>
      </c>
      <c r="K7500" s="243"/>
    </row>
    <row r="7501" spans="9:11">
      <c r="I7501" t="str">
        <f t="shared" si="117"/>
        <v>19000100</v>
      </c>
      <c r="K7501" s="243"/>
    </row>
    <row r="7502" spans="9:11">
      <c r="I7502" t="str">
        <f t="shared" si="117"/>
        <v>19000100</v>
      </c>
      <c r="K7502" s="243"/>
    </row>
    <row r="7503" spans="9:11">
      <c r="I7503" t="str">
        <f t="shared" si="117"/>
        <v>19000100</v>
      </c>
      <c r="K7503" s="243"/>
    </row>
    <row r="7504" spans="9:11">
      <c r="I7504" t="str">
        <f t="shared" si="117"/>
        <v>19000100</v>
      </c>
      <c r="K7504" s="243"/>
    </row>
    <row r="7505" spans="9:11">
      <c r="I7505" t="str">
        <f t="shared" si="117"/>
        <v>19000100</v>
      </c>
      <c r="K7505" s="243"/>
    </row>
    <row r="7506" spans="9:11">
      <c r="I7506" t="str">
        <f t="shared" si="117"/>
        <v>19000100</v>
      </c>
      <c r="K7506" s="243"/>
    </row>
    <row r="7507" spans="9:11">
      <c r="I7507" t="str">
        <f t="shared" si="117"/>
        <v>19000100</v>
      </c>
      <c r="K7507" s="243"/>
    </row>
    <row r="7508" spans="9:11">
      <c r="I7508" t="str">
        <f t="shared" si="117"/>
        <v>19000100</v>
      </c>
      <c r="K7508" s="243"/>
    </row>
    <row r="7509" spans="9:11">
      <c r="I7509" t="str">
        <f t="shared" si="117"/>
        <v>19000100</v>
      </c>
      <c r="K7509" s="243"/>
    </row>
    <row r="7510" spans="9:11">
      <c r="I7510" t="str">
        <f t="shared" si="117"/>
        <v>19000100</v>
      </c>
      <c r="K7510" s="243"/>
    </row>
    <row r="7511" spans="9:11">
      <c r="I7511" t="str">
        <f t="shared" si="117"/>
        <v>19000100</v>
      </c>
      <c r="K7511" s="243"/>
    </row>
    <row r="7512" spans="9:11">
      <c r="I7512" t="str">
        <f t="shared" si="117"/>
        <v>19000100</v>
      </c>
      <c r="K7512" s="243"/>
    </row>
    <row r="7513" spans="9:11">
      <c r="I7513" t="str">
        <f t="shared" si="117"/>
        <v>19000100</v>
      </c>
      <c r="K7513" s="243"/>
    </row>
    <row r="7514" spans="9:11">
      <c r="I7514" t="str">
        <f t="shared" si="117"/>
        <v>19000100</v>
      </c>
      <c r="K7514" s="243"/>
    </row>
    <row r="7515" spans="9:11">
      <c r="I7515" t="str">
        <f t="shared" si="117"/>
        <v>19000100</v>
      </c>
      <c r="K7515" s="243"/>
    </row>
    <row r="7516" spans="9:11">
      <c r="I7516" t="str">
        <f t="shared" si="117"/>
        <v>19000100</v>
      </c>
      <c r="K7516" s="243"/>
    </row>
    <row r="7517" spans="9:11">
      <c r="I7517" t="str">
        <f t="shared" si="117"/>
        <v>19000100</v>
      </c>
      <c r="K7517" s="243"/>
    </row>
    <row r="7518" spans="9:11">
      <c r="I7518" t="str">
        <f t="shared" si="117"/>
        <v>19000100</v>
      </c>
      <c r="K7518" s="243"/>
    </row>
    <row r="7519" spans="9:11">
      <c r="I7519" t="str">
        <f t="shared" si="117"/>
        <v>19000100</v>
      </c>
      <c r="K7519" s="243"/>
    </row>
    <row r="7520" spans="9:11">
      <c r="I7520" t="str">
        <f t="shared" si="117"/>
        <v>19000100</v>
      </c>
      <c r="K7520" s="243"/>
    </row>
    <row r="7521" spans="9:11">
      <c r="I7521" t="str">
        <f t="shared" si="117"/>
        <v>19000100</v>
      </c>
      <c r="K7521" s="243"/>
    </row>
    <row r="7522" spans="9:11">
      <c r="I7522" t="str">
        <f t="shared" si="117"/>
        <v>19000100</v>
      </c>
      <c r="K7522" s="243"/>
    </row>
    <row r="7523" spans="9:11">
      <c r="I7523" t="str">
        <f t="shared" si="117"/>
        <v>19000100</v>
      </c>
      <c r="K7523" s="243"/>
    </row>
    <row r="7524" spans="9:11">
      <c r="I7524" t="str">
        <f t="shared" si="117"/>
        <v>19000100</v>
      </c>
      <c r="K7524" s="243"/>
    </row>
    <row r="7525" spans="9:11">
      <c r="I7525" t="str">
        <f t="shared" si="117"/>
        <v>19000100</v>
      </c>
      <c r="K7525" s="243"/>
    </row>
    <row r="7526" spans="9:11">
      <c r="I7526" t="str">
        <f t="shared" si="117"/>
        <v>19000100</v>
      </c>
      <c r="K7526" s="243"/>
    </row>
    <row r="7527" spans="9:11">
      <c r="I7527" t="str">
        <f t="shared" si="117"/>
        <v>19000100</v>
      </c>
      <c r="K7527" s="243"/>
    </row>
    <row r="7528" spans="9:11">
      <c r="I7528" t="str">
        <f t="shared" si="117"/>
        <v>19000100</v>
      </c>
      <c r="K7528" s="243"/>
    </row>
    <row r="7529" spans="9:11">
      <c r="I7529" t="str">
        <f t="shared" si="117"/>
        <v>19000100</v>
      </c>
      <c r="K7529" s="243"/>
    </row>
    <row r="7530" spans="9:11">
      <c r="I7530" t="str">
        <f t="shared" si="117"/>
        <v>19000100</v>
      </c>
      <c r="K7530" s="243"/>
    </row>
    <row r="7531" spans="9:11">
      <c r="I7531" t="str">
        <f t="shared" si="117"/>
        <v>19000100</v>
      </c>
      <c r="K7531" s="243"/>
    </row>
    <row r="7532" spans="9:11">
      <c r="I7532" t="str">
        <f t="shared" si="117"/>
        <v>19000100</v>
      </c>
      <c r="K7532" s="243"/>
    </row>
    <row r="7533" spans="9:11">
      <c r="I7533" t="str">
        <f t="shared" si="117"/>
        <v>19000100</v>
      </c>
      <c r="K7533" s="243"/>
    </row>
    <row r="7534" spans="9:11">
      <c r="I7534" t="str">
        <f t="shared" si="117"/>
        <v>19000100</v>
      </c>
      <c r="K7534" s="243"/>
    </row>
    <row r="7535" spans="9:11">
      <c r="I7535" t="str">
        <f t="shared" si="117"/>
        <v>19000100</v>
      </c>
      <c r="K7535" s="243"/>
    </row>
    <row r="7536" spans="9:11">
      <c r="I7536" t="str">
        <f t="shared" si="117"/>
        <v>19000100</v>
      </c>
      <c r="K7536" s="243"/>
    </row>
    <row r="7537" spans="9:11">
      <c r="I7537" t="str">
        <f t="shared" si="117"/>
        <v>19000100</v>
      </c>
      <c r="K7537" s="243"/>
    </row>
    <row r="7538" spans="9:11">
      <c r="I7538" t="str">
        <f t="shared" si="117"/>
        <v>19000100</v>
      </c>
      <c r="K7538" s="243"/>
    </row>
    <row r="7539" spans="9:11">
      <c r="I7539" t="str">
        <f t="shared" si="117"/>
        <v>19000100</v>
      </c>
      <c r="K7539" s="243"/>
    </row>
    <row r="7540" spans="9:11">
      <c r="I7540" t="str">
        <f t="shared" si="117"/>
        <v>19000100</v>
      </c>
      <c r="K7540" s="243"/>
    </row>
    <row r="7541" spans="9:11">
      <c r="I7541" t="str">
        <f t="shared" si="117"/>
        <v>19000100</v>
      </c>
      <c r="K7541" s="243"/>
    </row>
    <row r="7542" spans="9:11">
      <c r="I7542" t="str">
        <f t="shared" si="117"/>
        <v>19000100</v>
      </c>
      <c r="K7542" s="243"/>
    </row>
    <row r="7543" spans="9:11">
      <c r="I7543" t="str">
        <f t="shared" si="117"/>
        <v>19000100</v>
      </c>
      <c r="K7543" s="243"/>
    </row>
    <row r="7544" spans="9:11">
      <c r="I7544" t="str">
        <f t="shared" si="117"/>
        <v>19000100</v>
      </c>
      <c r="K7544" s="243"/>
    </row>
    <row r="7545" spans="9:11">
      <c r="I7545" t="str">
        <f t="shared" si="117"/>
        <v>19000100</v>
      </c>
      <c r="K7545" s="243"/>
    </row>
    <row r="7546" spans="9:11">
      <c r="I7546" t="str">
        <f t="shared" si="117"/>
        <v>19000100</v>
      </c>
      <c r="K7546" s="243"/>
    </row>
    <row r="7547" spans="9:11">
      <c r="I7547" t="str">
        <f t="shared" si="117"/>
        <v>19000100</v>
      </c>
      <c r="K7547" s="243"/>
    </row>
    <row r="7548" spans="9:11">
      <c r="I7548" t="str">
        <f t="shared" si="117"/>
        <v>19000100</v>
      </c>
      <c r="K7548" s="243"/>
    </row>
    <row r="7549" spans="9:11">
      <c r="I7549" t="str">
        <f t="shared" si="117"/>
        <v>19000100</v>
      </c>
      <c r="K7549" s="243"/>
    </row>
    <row r="7550" spans="9:11">
      <c r="I7550" t="str">
        <f t="shared" si="117"/>
        <v>19000100</v>
      </c>
      <c r="K7550" s="243"/>
    </row>
    <row r="7551" spans="9:11">
      <c r="I7551" t="str">
        <f t="shared" si="117"/>
        <v>19000100</v>
      </c>
      <c r="K7551" s="243"/>
    </row>
    <row r="7552" spans="9:11">
      <c r="I7552" t="str">
        <f t="shared" si="117"/>
        <v>19000100</v>
      </c>
      <c r="K7552" s="243"/>
    </row>
    <row r="7553" spans="9:11">
      <c r="I7553" t="str">
        <f t="shared" si="117"/>
        <v>19000100</v>
      </c>
      <c r="K7553" s="243"/>
    </row>
    <row r="7554" spans="9:11">
      <c r="I7554" t="str">
        <f t="shared" ref="I7554:I7617" si="118">TEXT(F7554,"yyyymmdd")</f>
        <v>19000100</v>
      </c>
      <c r="K7554" s="243"/>
    </row>
    <row r="7555" spans="9:11">
      <c r="I7555" t="str">
        <f t="shared" si="118"/>
        <v>19000100</v>
      </c>
      <c r="K7555" s="243"/>
    </row>
    <row r="7556" spans="9:11">
      <c r="I7556" t="str">
        <f t="shared" si="118"/>
        <v>19000100</v>
      </c>
      <c r="K7556" s="243"/>
    </row>
    <row r="7557" spans="9:11">
      <c r="I7557" t="str">
        <f t="shared" si="118"/>
        <v>19000100</v>
      </c>
      <c r="K7557" s="243"/>
    </row>
    <row r="7558" spans="9:11">
      <c r="I7558" t="str">
        <f t="shared" si="118"/>
        <v>19000100</v>
      </c>
      <c r="K7558" s="243"/>
    </row>
    <row r="7559" spans="9:11">
      <c r="I7559" t="str">
        <f t="shared" si="118"/>
        <v>19000100</v>
      </c>
      <c r="K7559" s="243"/>
    </row>
    <row r="7560" spans="9:11">
      <c r="I7560" t="str">
        <f t="shared" si="118"/>
        <v>19000100</v>
      </c>
      <c r="K7560" s="243"/>
    </row>
    <row r="7561" spans="9:11">
      <c r="I7561" t="str">
        <f t="shared" si="118"/>
        <v>19000100</v>
      </c>
      <c r="K7561" s="243"/>
    </row>
    <row r="7562" spans="9:11">
      <c r="I7562" t="str">
        <f t="shared" si="118"/>
        <v>19000100</v>
      </c>
      <c r="K7562" s="243"/>
    </row>
    <row r="7563" spans="9:11">
      <c r="I7563" t="str">
        <f t="shared" si="118"/>
        <v>19000100</v>
      </c>
      <c r="K7563" s="243"/>
    </row>
    <row r="7564" spans="9:11">
      <c r="I7564" t="str">
        <f t="shared" si="118"/>
        <v>19000100</v>
      </c>
      <c r="K7564" s="243"/>
    </row>
    <row r="7565" spans="9:11">
      <c r="I7565" t="str">
        <f t="shared" si="118"/>
        <v>19000100</v>
      </c>
      <c r="K7565" s="243"/>
    </row>
    <row r="7566" spans="9:11">
      <c r="I7566" t="str">
        <f t="shared" si="118"/>
        <v>19000100</v>
      </c>
      <c r="K7566" s="243"/>
    </row>
    <row r="7567" spans="9:11">
      <c r="I7567" t="str">
        <f t="shared" si="118"/>
        <v>19000100</v>
      </c>
      <c r="K7567" s="243"/>
    </row>
    <row r="7568" spans="9:11">
      <c r="I7568" t="str">
        <f t="shared" si="118"/>
        <v>19000100</v>
      </c>
      <c r="K7568" s="243"/>
    </row>
    <row r="7569" spans="9:11">
      <c r="I7569" t="str">
        <f t="shared" si="118"/>
        <v>19000100</v>
      </c>
      <c r="K7569" s="243"/>
    </row>
    <row r="7570" spans="9:11">
      <c r="I7570" t="str">
        <f t="shared" si="118"/>
        <v>19000100</v>
      </c>
      <c r="K7570" s="243"/>
    </row>
    <row r="7571" spans="9:11">
      <c r="I7571" t="str">
        <f t="shared" si="118"/>
        <v>19000100</v>
      </c>
      <c r="K7571" s="243"/>
    </row>
    <row r="7572" spans="9:11">
      <c r="I7572" t="str">
        <f t="shared" si="118"/>
        <v>19000100</v>
      </c>
      <c r="K7572" s="243"/>
    </row>
    <row r="7573" spans="9:11">
      <c r="I7573" t="str">
        <f t="shared" si="118"/>
        <v>19000100</v>
      </c>
      <c r="K7573" s="243"/>
    </row>
    <row r="7574" spans="9:11">
      <c r="I7574" t="str">
        <f t="shared" si="118"/>
        <v>19000100</v>
      </c>
      <c r="K7574" s="243"/>
    </row>
    <row r="7575" spans="9:11">
      <c r="I7575" t="str">
        <f t="shared" si="118"/>
        <v>19000100</v>
      </c>
      <c r="K7575" s="243"/>
    </row>
    <row r="7576" spans="9:11">
      <c r="I7576" t="str">
        <f t="shared" si="118"/>
        <v>19000100</v>
      </c>
      <c r="K7576" s="243"/>
    </row>
    <row r="7577" spans="9:11">
      <c r="I7577" t="str">
        <f t="shared" si="118"/>
        <v>19000100</v>
      </c>
      <c r="K7577" s="243"/>
    </row>
    <row r="7578" spans="9:11">
      <c r="I7578" t="str">
        <f t="shared" si="118"/>
        <v>19000100</v>
      </c>
      <c r="K7578" s="243"/>
    </row>
    <row r="7579" spans="9:11">
      <c r="I7579" t="str">
        <f t="shared" si="118"/>
        <v>19000100</v>
      </c>
      <c r="K7579" s="243"/>
    </row>
    <row r="7580" spans="9:11">
      <c r="I7580" t="str">
        <f t="shared" si="118"/>
        <v>19000100</v>
      </c>
      <c r="K7580" s="243"/>
    </row>
    <row r="7581" spans="9:11">
      <c r="I7581" t="str">
        <f t="shared" si="118"/>
        <v>19000100</v>
      </c>
      <c r="K7581" s="243"/>
    </row>
    <row r="7582" spans="9:11">
      <c r="I7582" t="str">
        <f t="shared" si="118"/>
        <v>19000100</v>
      </c>
      <c r="K7582" s="243"/>
    </row>
    <row r="7583" spans="9:11">
      <c r="I7583" t="str">
        <f t="shared" si="118"/>
        <v>19000100</v>
      </c>
      <c r="K7583" s="243"/>
    </row>
    <row r="7584" spans="9:11">
      <c r="I7584" t="str">
        <f t="shared" si="118"/>
        <v>19000100</v>
      </c>
      <c r="K7584" s="243"/>
    </row>
    <row r="7585" spans="9:11">
      <c r="I7585" t="str">
        <f t="shared" si="118"/>
        <v>19000100</v>
      </c>
      <c r="K7585" s="243"/>
    </row>
    <row r="7586" spans="9:11">
      <c r="I7586" t="str">
        <f t="shared" si="118"/>
        <v>19000100</v>
      </c>
      <c r="K7586" s="243"/>
    </row>
    <row r="7587" spans="9:11">
      <c r="I7587" t="str">
        <f t="shared" si="118"/>
        <v>19000100</v>
      </c>
      <c r="K7587" s="243"/>
    </row>
    <row r="7588" spans="9:11">
      <c r="I7588" t="str">
        <f t="shared" si="118"/>
        <v>19000100</v>
      </c>
      <c r="K7588" s="243"/>
    </row>
    <row r="7589" spans="9:11">
      <c r="I7589" t="str">
        <f t="shared" si="118"/>
        <v>19000100</v>
      </c>
      <c r="K7589" s="243"/>
    </row>
    <row r="7590" spans="9:11">
      <c r="I7590" t="str">
        <f t="shared" si="118"/>
        <v>19000100</v>
      </c>
      <c r="K7590" s="243"/>
    </row>
    <row r="7591" spans="9:11">
      <c r="I7591" t="str">
        <f t="shared" si="118"/>
        <v>19000100</v>
      </c>
      <c r="K7591" s="243"/>
    </row>
    <row r="7592" spans="9:11">
      <c r="I7592" t="str">
        <f t="shared" si="118"/>
        <v>19000100</v>
      </c>
      <c r="K7592" s="243"/>
    </row>
    <row r="7593" spans="9:11">
      <c r="I7593" t="str">
        <f t="shared" si="118"/>
        <v>19000100</v>
      </c>
      <c r="K7593" s="243"/>
    </row>
    <row r="7594" spans="9:11">
      <c r="I7594" t="str">
        <f t="shared" si="118"/>
        <v>19000100</v>
      </c>
      <c r="K7594" s="243"/>
    </row>
    <row r="7595" spans="9:11">
      <c r="I7595" t="str">
        <f t="shared" si="118"/>
        <v>19000100</v>
      </c>
      <c r="K7595" s="243"/>
    </row>
    <row r="7596" spans="9:11">
      <c r="I7596" t="str">
        <f t="shared" si="118"/>
        <v>19000100</v>
      </c>
      <c r="K7596" s="243"/>
    </row>
    <row r="7597" spans="9:11">
      <c r="I7597" t="str">
        <f t="shared" si="118"/>
        <v>19000100</v>
      </c>
      <c r="K7597" s="243"/>
    </row>
    <row r="7598" spans="9:11">
      <c r="I7598" t="str">
        <f t="shared" si="118"/>
        <v>19000100</v>
      </c>
      <c r="K7598" s="243"/>
    </row>
    <row r="7599" spans="9:11">
      <c r="I7599" t="str">
        <f t="shared" si="118"/>
        <v>19000100</v>
      </c>
      <c r="K7599" s="243"/>
    </row>
    <row r="7600" spans="9:11">
      <c r="I7600" t="str">
        <f t="shared" si="118"/>
        <v>19000100</v>
      </c>
      <c r="K7600" s="243"/>
    </row>
    <row r="7601" spans="9:11">
      <c r="I7601" t="str">
        <f t="shared" si="118"/>
        <v>19000100</v>
      </c>
      <c r="K7601" s="243"/>
    </row>
    <row r="7602" spans="9:11">
      <c r="I7602" t="str">
        <f t="shared" si="118"/>
        <v>19000100</v>
      </c>
      <c r="K7602" s="243"/>
    </row>
    <row r="7603" spans="9:11">
      <c r="I7603" t="str">
        <f t="shared" si="118"/>
        <v>19000100</v>
      </c>
      <c r="K7603" s="243"/>
    </row>
    <row r="7604" spans="9:11">
      <c r="I7604" t="str">
        <f t="shared" si="118"/>
        <v>19000100</v>
      </c>
      <c r="K7604" s="243"/>
    </row>
    <row r="7605" spans="9:11">
      <c r="I7605" t="str">
        <f t="shared" si="118"/>
        <v>19000100</v>
      </c>
      <c r="K7605" s="243"/>
    </row>
    <row r="7606" spans="9:11">
      <c r="I7606" t="str">
        <f t="shared" si="118"/>
        <v>19000100</v>
      </c>
      <c r="K7606" s="243"/>
    </row>
    <row r="7607" spans="9:11">
      <c r="I7607" t="str">
        <f t="shared" si="118"/>
        <v>19000100</v>
      </c>
      <c r="K7607" s="243"/>
    </row>
    <row r="7608" spans="9:11">
      <c r="I7608" t="str">
        <f t="shared" si="118"/>
        <v>19000100</v>
      </c>
      <c r="K7608" s="243"/>
    </row>
    <row r="7609" spans="9:11">
      <c r="I7609" t="str">
        <f t="shared" si="118"/>
        <v>19000100</v>
      </c>
      <c r="K7609" s="243"/>
    </row>
    <row r="7610" spans="9:11">
      <c r="I7610" t="str">
        <f t="shared" si="118"/>
        <v>19000100</v>
      </c>
      <c r="K7610" s="243"/>
    </row>
    <row r="7611" spans="9:11">
      <c r="I7611" t="str">
        <f t="shared" si="118"/>
        <v>19000100</v>
      </c>
      <c r="K7611" s="243"/>
    </row>
    <row r="7612" spans="9:11">
      <c r="I7612" t="str">
        <f t="shared" si="118"/>
        <v>19000100</v>
      </c>
      <c r="K7612" s="243"/>
    </row>
    <row r="7613" spans="9:11">
      <c r="I7613" t="str">
        <f t="shared" si="118"/>
        <v>19000100</v>
      </c>
      <c r="K7613" s="243"/>
    </row>
    <row r="7614" spans="9:11">
      <c r="I7614" t="str">
        <f t="shared" si="118"/>
        <v>19000100</v>
      </c>
      <c r="K7614" s="243"/>
    </row>
    <row r="7615" spans="9:11">
      <c r="I7615" t="str">
        <f t="shared" si="118"/>
        <v>19000100</v>
      </c>
      <c r="K7615" s="243"/>
    </row>
    <row r="7616" spans="9:11">
      <c r="I7616" t="str">
        <f t="shared" si="118"/>
        <v>19000100</v>
      </c>
      <c r="K7616" s="243"/>
    </row>
    <row r="7617" spans="9:11">
      <c r="I7617" t="str">
        <f t="shared" si="118"/>
        <v>19000100</v>
      </c>
      <c r="K7617" s="243"/>
    </row>
    <row r="7618" spans="9:11">
      <c r="I7618" t="str">
        <f t="shared" ref="I7618:I7681" si="119">TEXT(F7618,"yyyymmdd")</f>
        <v>19000100</v>
      </c>
      <c r="K7618" s="243"/>
    </row>
    <row r="7619" spans="9:11">
      <c r="I7619" t="str">
        <f t="shared" si="119"/>
        <v>19000100</v>
      </c>
      <c r="K7619" s="243"/>
    </row>
    <row r="7620" spans="9:11">
      <c r="I7620" t="str">
        <f t="shared" si="119"/>
        <v>19000100</v>
      </c>
      <c r="K7620" s="243"/>
    </row>
    <row r="7621" spans="9:11">
      <c r="I7621" t="str">
        <f t="shared" si="119"/>
        <v>19000100</v>
      </c>
      <c r="K7621" s="243"/>
    </row>
    <row r="7622" spans="9:11">
      <c r="I7622" t="str">
        <f t="shared" si="119"/>
        <v>19000100</v>
      </c>
      <c r="K7622" s="243"/>
    </row>
    <row r="7623" spans="9:11">
      <c r="I7623" t="str">
        <f t="shared" si="119"/>
        <v>19000100</v>
      </c>
      <c r="K7623" s="243"/>
    </row>
    <row r="7624" spans="9:11">
      <c r="I7624" t="str">
        <f t="shared" si="119"/>
        <v>19000100</v>
      </c>
      <c r="K7624" s="243"/>
    </row>
    <row r="7625" spans="9:11">
      <c r="I7625" t="str">
        <f t="shared" si="119"/>
        <v>19000100</v>
      </c>
      <c r="K7625" s="243"/>
    </row>
    <row r="7626" spans="9:11">
      <c r="I7626" t="str">
        <f t="shared" si="119"/>
        <v>19000100</v>
      </c>
      <c r="K7626" s="243"/>
    </row>
    <row r="7627" spans="9:11">
      <c r="I7627" t="str">
        <f t="shared" si="119"/>
        <v>19000100</v>
      </c>
      <c r="K7627" s="243"/>
    </row>
    <row r="7628" spans="9:11">
      <c r="I7628" t="str">
        <f t="shared" si="119"/>
        <v>19000100</v>
      </c>
      <c r="K7628" s="243"/>
    </row>
    <row r="7629" spans="9:11">
      <c r="I7629" t="str">
        <f t="shared" si="119"/>
        <v>19000100</v>
      </c>
      <c r="K7629" s="243"/>
    </row>
    <row r="7630" spans="9:11">
      <c r="I7630" t="str">
        <f t="shared" si="119"/>
        <v>19000100</v>
      </c>
      <c r="K7630" s="243"/>
    </row>
    <row r="7631" spans="9:11">
      <c r="I7631" t="str">
        <f t="shared" si="119"/>
        <v>19000100</v>
      </c>
      <c r="K7631" s="243"/>
    </row>
    <row r="7632" spans="9:11">
      <c r="I7632" t="str">
        <f t="shared" si="119"/>
        <v>19000100</v>
      </c>
      <c r="K7632" s="243"/>
    </row>
    <row r="7633" spans="9:11">
      <c r="I7633" t="str">
        <f t="shared" si="119"/>
        <v>19000100</v>
      </c>
      <c r="K7633" s="243"/>
    </row>
    <row r="7634" spans="9:11">
      <c r="I7634" t="str">
        <f t="shared" si="119"/>
        <v>19000100</v>
      </c>
      <c r="K7634" s="243"/>
    </row>
    <row r="7635" spans="9:11">
      <c r="I7635" t="str">
        <f t="shared" si="119"/>
        <v>19000100</v>
      </c>
      <c r="K7635" s="243"/>
    </row>
    <row r="7636" spans="9:11">
      <c r="I7636" t="str">
        <f t="shared" si="119"/>
        <v>19000100</v>
      </c>
      <c r="K7636" s="243"/>
    </row>
    <row r="7637" spans="9:11">
      <c r="I7637" t="str">
        <f t="shared" si="119"/>
        <v>19000100</v>
      </c>
      <c r="K7637" s="243"/>
    </row>
    <row r="7638" spans="9:11">
      <c r="I7638" t="str">
        <f t="shared" si="119"/>
        <v>19000100</v>
      </c>
      <c r="K7638" s="243"/>
    </row>
    <row r="7639" spans="9:11">
      <c r="I7639" t="str">
        <f t="shared" si="119"/>
        <v>19000100</v>
      </c>
      <c r="K7639" s="243"/>
    </row>
    <row r="7640" spans="9:11">
      <c r="I7640" t="str">
        <f t="shared" si="119"/>
        <v>19000100</v>
      </c>
      <c r="K7640" s="243"/>
    </row>
    <row r="7641" spans="9:11">
      <c r="I7641" t="str">
        <f t="shared" si="119"/>
        <v>19000100</v>
      </c>
      <c r="K7641" s="243"/>
    </row>
    <row r="7642" spans="9:11">
      <c r="I7642" t="str">
        <f t="shared" si="119"/>
        <v>19000100</v>
      </c>
      <c r="K7642" s="243"/>
    </row>
    <row r="7643" spans="9:11">
      <c r="I7643" t="str">
        <f t="shared" si="119"/>
        <v>19000100</v>
      </c>
      <c r="K7643" s="243"/>
    </row>
    <row r="7644" spans="9:11">
      <c r="I7644" t="str">
        <f t="shared" si="119"/>
        <v>19000100</v>
      </c>
      <c r="K7644" s="243"/>
    </row>
    <row r="7645" spans="9:11">
      <c r="I7645" t="str">
        <f t="shared" si="119"/>
        <v>19000100</v>
      </c>
      <c r="K7645" s="243"/>
    </row>
    <row r="7646" spans="9:11">
      <c r="I7646" t="str">
        <f t="shared" si="119"/>
        <v>19000100</v>
      </c>
      <c r="K7646" s="243"/>
    </row>
    <row r="7647" spans="9:11">
      <c r="I7647" t="str">
        <f t="shared" si="119"/>
        <v>19000100</v>
      </c>
      <c r="K7647" s="243"/>
    </row>
    <row r="7648" spans="9:11">
      <c r="I7648" t="str">
        <f t="shared" si="119"/>
        <v>19000100</v>
      </c>
      <c r="K7648" s="243"/>
    </row>
    <row r="7649" spans="9:11">
      <c r="I7649" t="str">
        <f t="shared" si="119"/>
        <v>19000100</v>
      </c>
      <c r="K7649" s="243"/>
    </row>
    <row r="7650" spans="9:11">
      <c r="I7650" t="str">
        <f t="shared" si="119"/>
        <v>19000100</v>
      </c>
      <c r="K7650" s="243"/>
    </row>
    <row r="7651" spans="9:11">
      <c r="I7651" t="str">
        <f t="shared" si="119"/>
        <v>19000100</v>
      </c>
      <c r="K7651" s="243"/>
    </row>
    <row r="7652" spans="9:11">
      <c r="I7652" t="str">
        <f t="shared" si="119"/>
        <v>19000100</v>
      </c>
      <c r="K7652" s="243"/>
    </row>
    <row r="7653" spans="9:11">
      <c r="I7653" t="str">
        <f t="shared" si="119"/>
        <v>19000100</v>
      </c>
      <c r="K7653" s="243"/>
    </row>
    <row r="7654" spans="9:11">
      <c r="I7654" t="str">
        <f t="shared" si="119"/>
        <v>19000100</v>
      </c>
      <c r="K7654" s="243"/>
    </row>
    <row r="7655" spans="9:11">
      <c r="I7655" t="str">
        <f t="shared" si="119"/>
        <v>19000100</v>
      </c>
      <c r="K7655" s="243"/>
    </row>
    <row r="7656" spans="9:11">
      <c r="I7656" t="str">
        <f t="shared" si="119"/>
        <v>19000100</v>
      </c>
      <c r="K7656" s="243"/>
    </row>
    <row r="7657" spans="9:11">
      <c r="I7657" t="str">
        <f t="shared" si="119"/>
        <v>19000100</v>
      </c>
      <c r="K7657" s="243"/>
    </row>
    <row r="7658" spans="9:11">
      <c r="I7658" t="str">
        <f t="shared" si="119"/>
        <v>19000100</v>
      </c>
      <c r="K7658" s="243"/>
    </row>
    <row r="7659" spans="9:11">
      <c r="I7659" t="str">
        <f t="shared" si="119"/>
        <v>19000100</v>
      </c>
      <c r="K7659" s="243"/>
    </row>
    <row r="7660" spans="9:11">
      <c r="I7660" t="str">
        <f t="shared" si="119"/>
        <v>19000100</v>
      </c>
      <c r="K7660" s="243"/>
    </row>
    <row r="7661" spans="9:11">
      <c r="I7661" t="str">
        <f t="shared" si="119"/>
        <v>19000100</v>
      </c>
      <c r="K7661" s="243"/>
    </row>
    <row r="7662" spans="9:11">
      <c r="I7662" t="str">
        <f t="shared" si="119"/>
        <v>19000100</v>
      </c>
      <c r="K7662" s="243"/>
    </row>
    <row r="7663" spans="9:11">
      <c r="I7663" t="str">
        <f t="shared" si="119"/>
        <v>19000100</v>
      </c>
      <c r="K7663" s="243"/>
    </row>
    <row r="7664" spans="9:11">
      <c r="I7664" t="str">
        <f t="shared" si="119"/>
        <v>19000100</v>
      </c>
      <c r="K7664" s="243"/>
    </row>
    <row r="7665" spans="9:11">
      <c r="I7665" t="str">
        <f t="shared" si="119"/>
        <v>19000100</v>
      </c>
      <c r="K7665" s="243"/>
    </row>
    <row r="7666" spans="9:11">
      <c r="I7666" t="str">
        <f t="shared" si="119"/>
        <v>19000100</v>
      </c>
      <c r="K7666" s="243"/>
    </row>
    <row r="7667" spans="9:11">
      <c r="I7667" t="str">
        <f t="shared" si="119"/>
        <v>19000100</v>
      </c>
      <c r="K7667" s="243"/>
    </row>
    <row r="7668" spans="9:11">
      <c r="I7668" t="str">
        <f t="shared" si="119"/>
        <v>19000100</v>
      </c>
      <c r="K7668" s="243"/>
    </row>
    <row r="7669" spans="9:11">
      <c r="I7669" t="str">
        <f t="shared" si="119"/>
        <v>19000100</v>
      </c>
      <c r="K7669" s="243"/>
    </row>
    <row r="7670" spans="9:11">
      <c r="I7670" t="str">
        <f t="shared" si="119"/>
        <v>19000100</v>
      </c>
      <c r="K7670" s="243"/>
    </row>
    <row r="7671" spans="9:11">
      <c r="I7671" t="str">
        <f t="shared" si="119"/>
        <v>19000100</v>
      </c>
      <c r="K7671" s="243"/>
    </row>
    <row r="7672" spans="9:11">
      <c r="I7672" t="str">
        <f t="shared" si="119"/>
        <v>19000100</v>
      </c>
      <c r="K7672" s="243"/>
    </row>
    <row r="7673" spans="9:11">
      <c r="I7673" t="str">
        <f t="shared" si="119"/>
        <v>19000100</v>
      </c>
      <c r="K7673" s="243"/>
    </row>
    <row r="7674" spans="9:11">
      <c r="I7674" t="str">
        <f t="shared" si="119"/>
        <v>19000100</v>
      </c>
      <c r="K7674" s="243"/>
    </row>
    <row r="7675" spans="9:11">
      <c r="I7675" t="str">
        <f t="shared" si="119"/>
        <v>19000100</v>
      </c>
      <c r="K7675" s="243"/>
    </row>
    <row r="7676" spans="9:11">
      <c r="I7676" t="str">
        <f t="shared" si="119"/>
        <v>19000100</v>
      </c>
      <c r="K7676" s="243"/>
    </row>
    <row r="7677" spans="9:11">
      <c r="I7677" t="str">
        <f t="shared" si="119"/>
        <v>19000100</v>
      </c>
      <c r="K7677" s="243"/>
    </row>
    <row r="7678" spans="9:11">
      <c r="I7678" t="str">
        <f t="shared" si="119"/>
        <v>19000100</v>
      </c>
      <c r="K7678" s="243"/>
    </row>
    <row r="7679" spans="9:11">
      <c r="I7679" t="str">
        <f t="shared" si="119"/>
        <v>19000100</v>
      </c>
      <c r="K7679" s="243"/>
    </row>
    <row r="7680" spans="9:11">
      <c r="I7680" t="str">
        <f t="shared" si="119"/>
        <v>19000100</v>
      </c>
      <c r="K7680" s="243"/>
    </row>
    <row r="7681" spans="9:11">
      <c r="I7681" t="str">
        <f t="shared" si="119"/>
        <v>19000100</v>
      </c>
      <c r="K7681" s="243"/>
    </row>
    <row r="7682" spans="9:11">
      <c r="I7682" t="str">
        <f t="shared" ref="I7682:I7745" si="120">TEXT(F7682,"yyyymmdd")</f>
        <v>19000100</v>
      </c>
      <c r="K7682" s="243"/>
    </row>
    <row r="7683" spans="9:11">
      <c r="I7683" t="str">
        <f t="shared" si="120"/>
        <v>19000100</v>
      </c>
      <c r="K7683" s="243"/>
    </row>
    <row r="7684" spans="9:11">
      <c r="I7684" t="str">
        <f t="shared" si="120"/>
        <v>19000100</v>
      </c>
      <c r="K7684" s="243"/>
    </row>
    <row r="7685" spans="9:11">
      <c r="I7685" t="str">
        <f t="shared" si="120"/>
        <v>19000100</v>
      </c>
      <c r="K7685" s="243"/>
    </row>
    <row r="7686" spans="9:11">
      <c r="I7686" t="str">
        <f t="shared" si="120"/>
        <v>19000100</v>
      </c>
      <c r="K7686" s="243"/>
    </row>
    <row r="7687" spans="9:11">
      <c r="I7687" t="str">
        <f t="shared" si="120"/>
        <v>19000100</v>
      </c>
      <c r="K7687" s="243"/>
    </row>
    <row r="7688" spans="9:11">
      <c r="I7688" t="str">
        <f t="shared" si="120"/>
        <v>19000100</v>
      </c>
      <c r="K7688" s="243"/>
    </row>
    <row r="7689" spans="9:11">
      <c r="I7689" t="str">
        <f t="shared" si="120"/>
        <v>19000100</v>
      </c>
      <c r="K7689" s="243"/>
    </row>
    <row r="7690" spans="9:11">
      <c r="I7690" t="str">
        <f t="shared" si="120"/>
        <v>19000100</v>
      </c>
      <c r="K7690" s="243"/>
    </row>
    <row r="7691" spans="9:11">
      <c r="I7691" t="str">
        <f t="shared" si="120"/>
        <v>19000100</v>
      </c>
      <c r="K7691" s="243"/>
    </row>
    <row r="7692" spans="9:11">
      <c r="I7692" t="str">
        <f t="shared" si="120"/>
        <v>19000100</v>
      </c>
      <c r="K7692" s="243"/>
    </row>
    <row r="7693" spans="9:11">
      <c r="I7693" t="str">
        <f t="shared" si="120"/>
        <v>19000100</v>
      </c>
      <c r="K7693" s="243"/>
    </row>
    <row r="7694" spans="9:11">
      <c r="I7694" t="str">
        <f t="shared" si="120"/>
        <v>19000100</v>
      </c>
      <c r="K7694" s="243"/>
    </row>
    <row r="7695" spans="9:11">
      <c r="I7695" t="str">
        <f t="shared" si="120"/>
        <v>19000100</v>
      </c>
      <c r="K7695" s="243"/>
    </row>
    <row r="7696" spans="9:11">
      <c r="I7696" t="str">
        <f t="shared" si="120"/>
        <v>19000100</v>
      </c>
      <c r="K7696" s="243"/>
    </row>
    <row r="7697" spans="9:11">
      <c r="I7697" t="str">
        <f t="shared" si="120"/>
        <v>19000100</v>
      </c>
      <c r="K7697" s="243"/>
    </row>
    <row r="7698" spans="9:11">
      <c r="I7698" t="str">
        <f t="shared" si="120"/>
        <v>19000100</v>
      </c>
      <c r="K7698" s="243"/>
    </row>
    <row r="7699" spans="9:11">
      <c r="I7699" t="str">
        <f t="shared" si="120"/>
        <v>19000100</v>
      </c>
      <c r="K7699" s="243"/>
    </row>
    <row r="7700" spans="9:11">
      <c r="I7700" t="str">
        <f t="shared" si="120"/>
        <v>19000100</v>
      </c>
      <c r="K7700" s="243"/>
    </row>
    <row r="7701" spans="9:11">
      <c r="I7701" t="str">
        <f t="shared" si="120"/>
        <v>19000100</v>
      </c>
      <c r="K7701" s="243"/>
    </row>
    <row r="7702" spans="9:11">
      <c r="I7702" t="str">
        <f t="shared" si="120"/>
        <v>19000100</v>
      </c>
      <c r="K7702" s="243"/>
    </row>
    <row r="7703" spans="9:11">
      <c r="I7703" t="str">
        <f t="shared" si="120"/>
        <v>19000100</v>
      </c>
      <c r="K7703" s="243"/>
    </row>
    <row r="7704" spans="9:11">
      <c r="I7704" t="str">
        <f t="shared" si="120"/>
        <v>19000100</v>
      </c>
      <c r="K7704" s="243"/>
    </row>
    <row r="7705" spans="9:11">
      <c r="I7705" t="str">
        <f t="shared" si="120"/>
        <v>19000100</v>
      </c>
      <c r="K7705" s="243"/>
    </row>
    <row r="7706" spans="9:11">
      <c r="I7706" t="str">
        <f t="shared" si="120"/>
        <v>19000100</v>
      </c>
      <c r="K7706" s="243"/>
    </row>
    <row r="7707" spans="9:11">
      <c r="I7707" t="str">
        <f t="shared" si="120"/>
        <v>19000100</v>
      </c>
      <c r="K7707" s="243"/>
    </row>
    <row r="7708" spans="9:11">
      <c r="I7708" t="str">
        <f t="shared" si="120"/>
        <v>19000100</v>
      </c>
      <c r="K7708" s="243"/>
    </row>
    <row r="7709" spans="9:11">
      <c r="I7709" t="str">
        <f t="shared" si="120"/>
        <v>19000100</v>
      </c>
      <c r="K7709" s="243"/>
    </row>
    <row r="7710" spans="9:11">
      <c r="I7710" t="str">
        <f t="shared" si="120"/>
        <v>19000100</v>
      </c>
      <c r="K7710" s="243"/>
    </row>
    <row r="7711" spans="9:11">
      <c r="I7711" t="str">
        <f t="shared" si="120"/>
        <v>19000100</v>
      </c>
      <c r="K7711" s="243"/>
    </row>
    <row r="7712" spans="9:11">
      <c r="I7712" t="str">
        <f t="shared" si="120"/>
        <v>19000100</v>
      </c>
      <c r="K7712" s="243"/>
    </row>
    <row r="7713" spans="9:11">
      <c r="I7713" t="str">
        <f t="shared" si="120"/>
        <v>19000100</v>
      </c>
      <c r="K7713" s="243"/>
    </row>
    <row r="7714" spans="9:11">
      <c r="I7714" t="str">
        <f t="shared" si="120"/>
        <v>19000100</v>
      </c>
      <c r="K7714" s="243"/>
    </row>
    <row r="7715" spans="9:11">
      <c r="I7715" t="str">
        <f t="shared" si="120"/>
        <v>19000100</v>
      </c>
      <c r="K7715" s="243"/>
    </row>
    <row r="7716" spans="9:11">
      <c r="I7716" t="str">
        <f t="shared" si="120"/>
        <v>19000100</v>
      </c>
      <c r="K7716" s="243"/>
    </row>
    <row r="7717" spans="9:11">
      <c r="I7717" t="str">
        <f t="shared" si="120"/>
        <v>19000100</v>
      </c>
      <c r="K7717" s="243"/>
    </row>
    <row r="7718" spans="9:11">
      <c r="I7718" t="str">
        <f t="shared" si="120"/>
        <v>19000100</v>
      </c>
      <c r="K7718" s="243"/>
    </row>
    <row r="7719" spans="9:11">
      <c r="I7719" t="str">
        <f t="shared" si="120"/>
        <v>19000100</v>
      </c>
      <c r="K7719" s="243"/>
    </row>
    <row r="7720" spans="9:11">
      <c r="I7720" t="str">
        <f t="shared" si="120"/>
        <v>19000100</v>
      </c>
      <c r="K7720" s="243"/>
    </row>
    <row r="7721" spans="9:11">
      <c r="I7721" t="str">
        <f t="shared" si="120"/>
        <v>19000100</v>
      </c>
      <c r="K7721" s="243"/>
    </row>
    <row r="7722" spans="9:11">
      <c r="I7722" t="str">
        <f t="shared" si="120"/>
        <v>19000100</v>
      </c>
      <c r="K7722" s="243"/>
    </row>
    <row r="7723" spans="9:11">
      <c r="I7723" t="str">
        <f t="shared" si="120"/>
        <v>19000100</v>
      </c>
      <c r="K7723" s="243"/>
    </row>
    <row r="7724" spans="9:11">
      <c r="I7724" t="str">
        <f t="shared" si="120"/>
        <v>19000100</v>
      </c>
      <c r="K7724" s="243"/>
    </row>
    <row r="7725" spans="9:11">
      <c r="I7725" t="str">
        <f t="shared" si="120"/>
        <v>19000100</v>
      </c>
      <c r="K7725" s="243"/>
    </row>
    <row r="7726" spans="9:11">
      <c r="I7726" t="str">
        <f t="shared" si="120"/>
        <v>19000100</v>
      </c>
      <c r="K7726" s="243"/>
    </row>
    <row r="7727" spans="9:11">
      <c r="I7727" t="str">
        <f t="shared" si="120"/>
        <v>19000100</v>
      </c>
      <c r="K7727" s="243"/>
    </row>
    <row r="7728" spans="9:11">
      <c r="I7728" t="str">
        <f t="shared" si="120"/>
        <v>19000100</v>
      </c>
      <c r="K7728" s="243"/>
    </row>
    <row r="7729" spans="9:11">
      <c r="I7729" t="str">
        <f t="shared" si="120"/>
        <v>19000100</v>
      </c>
      <c r="K7729" s="243"/>
    </row>
    <row r="7730" spans="9:11">
      <c r="I7730" t="str">
        <f t="shared" si="120"/>
        <v>19000100</v>
      </c>
      <c r="K7730" s="243"/>
    </row>
    <row r="7731" spans="9:11">
      <c r="I7731" t="str">
        <f t="shared" si="120"/>
        <v>19000100</v>
      </c>
      <c r="K7731" s="243"/>
    </row>
    <row r="7732" spans="9:11">
      <c r="I7732" t="str">
        <f t="shared" si="120"/>
        <v>19000100</v>
      </c>
      <c r="K7732" s="243"/>
    </row>
    <row r="7733" spans="9:11">
      <c r="I7733" t="str">
        <f t="shared" si="120"/>
        <v>19000100</v>
      </c>
      <c r="K7733" s="243"/>
    </row>
    <row r="7734" spans="9:11">
      <c r="I7734" t="str">
        <f t="shared" si="120"/>
        <v>19000100</v>
      </c>
      <c r="K7734" s="243"/>
    </row>
    <row r="7735" spans="9:11">
      <c r="I7735" t="str">
        <f t="shared" si="120"/>
        <v>19000100</v>
      </c>
      <c r="K7735" s="243"/>
    </row>
    <row r="7736" spans="9:11">
      <c r="I7736" t="str">
        <f t="shared" si="120"/>
        <v>19000100</v>
      </c>
      <c r="K7736" s="243"/>
    </row>
    <row r="7737" spans="9:11">
      <c r="I7737" t="str">
        <f t="shared" si="120"/>
        <v>19000100</v>
      </c>
      <c r="K7737" s="243"/>
    </row>
    <row r="7738" spans="9:11">
      <c r="I7738" t="str">
        <f t="shared" si="120"/>
        <v>19000100</v>
      </c>
      <c r="K7738" s="243"/>
    </row>
    <row r="7739" spans="9:11">
      <c r="I7739" t="str">
        <f t="shared" si="120"/>
        <v>19000100</v>
      </c>
      <c r="K7739" s="243"/>
    </row>
    <row r="7740" spans="9:11">
      <c r="I7740" t="str">
        <f t="shared" si="120"/>
        <v>19000100</v>
      </c>
      <c r="K7740" s="243"/>
    </row>
    <row r="7741" spans="9:11">
      <c r="I7741" t="str">
        <f t="shared" si="120"/>
        <v>19000100</v>
      </c>
      <c r="K7741" s="243"/>
    </row>
    <row r="7742" spans="9:11">
      <c r="I7742" t="str">
        <f t="shared" si="120"/>
        <v>19000100</v>
      </c>
      <c r="K7742" s="243"/>
    </row>
    <row r="7743" spans="9:11">
      <c r="I7743" t="str">
        <f t="shared" si="120"/>
        <v>19000100</v>
      </c>
      <c r="K7743" s="243"/>
    </row>
    <row r="7744" spans="9:11">
      <c r="I7744" t="str">
        <f t="shared" si="120"/>
        <v>19000100</v>
      </c>
      <c r="K7744" s="243"/>
    </row>
    <row r="7745" spans="9:11">
      <c r="I7745" t="str">
        <f t="shared" si="120"/>
        <v>19000100</v>
      </c>
      <c r="K7745" s="243"/>
    </row>
    <row r="7746" spans="9:11">
      <c r="I7746" t="str">
        <f t="shared" ref="I7746:I7809" si="121">TEXT(F7746,"yyyymmdd")</f>
        <v>19000100</v>
      </c>
      <c r="K7746" s="243"/>
    </row>
    <row r="7747" spans="9:11">
      <c r="I7747" t="str">
        <f t="shared" si="121"/>
        <v>19000100</v>
      </c>
      <c r="K7747" s="243"/>
    </row>
    <row r="7748" spans="9:11">
      <c r="I7748" t="str">
        <f t="shared" si="121"/>
        <v>19000100</v>
      </c>
      <c r="K7748" s="243"/>
    </row>
    <row r="7749" spans="9:11">
      <c r="I7749" t="str">
        <f t="shared" si="121"/>
        <v>19000100</v>
      </c>
      <c r="K7749" s="243"/>
    </row>
    <row r="7750" spans="9:11">
      <c r="I7750" t="str">
        <f t="shared" si="121"/>
        <v>19000100</v>
      </c>
      <c r="K7750" s="243"/>
    </row>
    <row r="7751" spans="9:11">
      <c r="I7751" t="str">
        <f t="shared" si="121"/>
        <v>19000100</v>
      </c>
      <c r="K7751" s="243"/>
    </row>
    <row r="7752" spans="9:11">
      <c r="I7752" t="str">
        <f t="shared" si="121"/>
        <v>19000100</v>
      </c>
      <c r="K7752" s="243"/>
    </row>
    <row r="7753" spans="9:11">
      <c r="I7753" t="str">
        <f t="shared" si="121"/>
        <v>19000100</v>
      </c>
      <c r="K7753" s="243"/>
    </row>
    <row r="7754" spans="9:11">
      <c r="I7754" t="str">
        <f t="shared" si="121"/>
        <v>19000100</v>
      </c>
      <c r="K7754" s="243"/>
    </row>
    <row r="7755" spans="9:11">
      <c r="I7755" t="str">
        <f t="shared" si="121"/>
        <v>19000100</v>
      </c>
      <c r="K7755" s="243"/>
    </row>
    <row r="7756" spans="9:11">
      <c r="I7756" t="str">
        <f t="shared" si="121"/>
        <v>19000100</v>
      </c>
      <c r="K7756" s="243"/>
    </row>
    <row r="7757" spans="9:11">
      <c r="I7757" t="str">
        <f t="shared" si="121"/>
        <v>19000100</v>
      </c>
      <c r="K7757" s="243"/>
    </row>
    <row r="7758" spans="9:11">
      <c r="I7758" t="str">
        <f t="shared" si="121"/>
        <v>19000100</v>
      </c>
      <c r="K7758" s="243"/>
    </row>
    <row r="7759" spans="9:11">
      <c r="I7759" t="str">
        <f t="shared" si="121"/>
        <v>19000100</v>
      </c>
      <c r="K7759" s="243"/>
    </row>
    <row r="7760" spans="9:11">
      <c r="I7760" t="str">
        <f t="shared" si="121"/>
        <v>19000100</v>
      </c>
      <c r="K7760" s="243"/>
    </row>
    <row r="7761" spans="9:11">
      <c r="I7761" t="str">
        <f t="shared" si="121"/>
        <v>19000100</v>
      </c>
      <c r="K7761" s="243"/>
    </row>
    <row r="7762" spans="9:11">
      <c r="I7762" t="str">
        <f t="shared" si="121"/>
        <v>19000100</v>
      </c>
      <c r="K7762" s="243"/>
    </row>
    <row r="7763" spans="9:11">
      <c r="I7763" t="str">
        <f t="shared" si="121"/>
        <v>19000100</v>
      </c>
      <c r="K7763" s="243"/>
    </row>
    <row r="7764" spans="9:11">
      <c r="I7764" t="str">
        <f t="shared" si="121"/>
        <v>19000100</v>
      </c>
      <c r="K7764" s="243"/>
    </row>
    <row r="7765" spans="9:11">
      <c r="I7765" t="str">
        <f t="shared" si="121"/>
        <v>19000100</v>
      </c>
      <c r="K7765" s="243"/>
    </row>
    <row r="7766" spans="9:11">
      <c r="I7766" t="str">
        <f t="shared" si="121"/>
        <v>19000100</v>
      </c>
      <c r="K7766" s="243"/>
    </row>
    <row r="7767" spans="9:11">
      <c r="I7767" t="str">
        <f t="shared" si="121"/>
        <v>19000100</v>
      </c>
      <c r="K7767" s="243"/>
    </row>
    <row r="7768" spans="9:11">
      <c r="I7768" t="str">
        <f t="shared" si="121"/>
        <v>19000100</v>
      </c>
      <c r="K7768" s="243"/>
    </row>
    <row r="7769" spans="9:11">
      <c r="I7769" t="str">
        <f t="shared" si="121"/>
        <v>19000100</v>
      </c>
      <c r="K7769" s="243"/>
    </row>
    <row r="7770" spans="9:11">
      <c r="I7770" t="str">
        <f t="shared" si="121"/>
        <v>19000100</v>
      </c>
      <c r="K7770" s="243"/>
    </row>
    <row r="7771" spans="9:11">
      <c r="I7771" t="str">
        <f t="shared" si="121"/>
        <v>19000100</v>
      </c>
      <c r="K7771" s="243"/>
    </row>
    <row r="7772" spans="9:11">
      <c r="I7772" t="str">
        <f t="shared" si="121"/>
        <v>19000100</v>
      </c>
      <c r="K7772" s="243"/>
    </row>
    <row r="7773" spans="9:11">
      <c r="I7773" t="str">
        <f t="shared" si="121"/>
        <v>19000100</v>
      </c>
      <c r="K7773" s="243"/>
    </row>
    <row r="7774" spans="9:11">
      <c r="I7774" t="str">
        <f t="shared" si="121"/>
        <v>19000100</v>
      </c>
      <c r="K7774" s="243"/>
    </row>
    <row r="7775" spans="9:11">
      <c r="I7775" t="str">
        <f t="shared" si="121"/>
        <v>19000100</v>
      </c>
      <c r="K7775" s="243"/>
    </row>
    <row r="7776" spans="9:11">
      <c r="I7776" t="str">
        <f t="shared" si="121"/>
        <v>19000100</v>
      </c>
      <c r="K7776" s="243"/>
    </row>
    <row r="7777" spans="9:11">
      <c r="I7777" t="str">
        <f t="shared" si="121"/>
        <v>19000100</v>
      </c>
      <c r="K7777" s="243"/>
    </row>
    <row r="7778" spans="9:11">
      <c r="I7778" t="str">
        <f t="shared" si="121"/>
        <v>19000100</v>
      </c>
      <c r="K7778" s="243"/>
    </row>
    <row r="7779" spans="9:11">
      <c r="I7779" t="str">
        <f t="shared" si="121"/>
        <v>19000100</v>
      </c>
      <c r="K7779" s="243"/>
    </row>
    <row r="7780" spans="9:11">
      <c r="I7780" t="str">
        <f t="shared" si="121"/>
        <v>19000100</v>
      </c>
      <c r="K7780" s="243"/>
    </row>
    <row r="7781" spans="9:11">
      <c r="I7781" t="str">
        <f t="shared" si="121"/>
        <v>19000100</v>
      </c>
      <c r="K7781" s="243"/>
    </row>
    <row r="7782" spans="9:11">
      <c r="I7782" t="str">
        <f t="shared" si="121"/>
        <v>19000100</v>
      </c>
      <c r="K7782" s="243"/>
    </row>
    <row r="7783" spans="9:11">
      <c r="I7783" t="str">
        <f t="shared" si="121"/>
        <v>19000100</v>
      </c>
      <c r="K7783" s="243"/>
    </row>
    <row r="7784" spans="9:11">
      <c r="I7784" t="str">
        <f t="shared" si="121"/>
        <v>19000100</v>
      </c>
      <c r="K7784" s="243"/>
    </row>
    <row r="7785" spans="9:11">
      <c r="I7785" t="str">
        <f t="shared" si="121"/>
        <v>19000100</v>
      </c>
      <c r="K7785" s="243"/>
    </row>
    <row r="7786" spans="9:11">
      <c r="I7786" t="str">
        <f t="shared" si="121"/>
        <v>19000100</v>
      </c>
      <c r="K7786" s="243"/>
    </row>
    <row r="7787" spans="9:11">
      <c r="I7787" t="str">
        <f t="shared" si="121"/>
        <v>19000100</v>
      </c>
      <c r="K7787" s="243"/>
    </row>
    <row r="7788" spans="9:11">
      <c r="I7788" t="str">
        <f t="shared" si="121"/>
        <v>19000100</v>
      </c>
      <c r="K7788" s="243"/>
    </row>
    <row r="7789" spans="9:11">
      <c r="I7789" t="str">
        <f t="shared" si="121"/>
        <v>19000100</v>
      </c>
      <c r="K7789" s="243"/>
    </row>
    <row r="7790" spans="9:11">
      <c r="I7790" t="str">
        <f t="shared" si="121"/>
        <v>19000100</v>
      </c>
      <c r="K7790" s="243"/>
    </row>
    <row r="7791" spans="9:11">
      <c r="I7791" t="str">
        <f t="shared" si="121"/>
        <v>19000100</v>
      </c>
      <c r="K7791" s="243"/>
    </row>
    <row r="7792" spans="9:11">
      <c r="I7792" t="str">
        <f t="shared" si="121"/>
        <v>19000100</v>
      </c>
      <c r="K7792" s="243"/>
    </row>
    <row r="7793" spans="9:11">
      <c r="I7793" t="str">
        <f t="shared" si="121"/>
        <v>19000100</v>
      </c>
      <c r="K7793" s="243"/>
    </row>
    <row r="7794" spans="9:11">
      <c r="I7794" t="str">
        <f t="shared" si="121"/>
        <v>19000100</v>
      </c>
      <c r="K7794" s="243"/>
    </row>
    <row r="7795" spans="9:11">
      <c r="I7795" t="str">
        <f t="shared" si="121"/>
        <v>19000100</v>
      </c>
      <c r="K7795" s="243"/>
    </row>
    <row r="7796" spans="9:11">
      <c r="I7796" t="str">
        <f t="shared" si="121"/>
        <v>19000100</v>
      </c>
      <c r="K7796" s="243"/>
    </row>
    <row r="7797" spans="9:11">
      <c r="I7797" t="str">
        <f t="shared" si="121"/>
        <v>19000100</v>
      </c>
      <c r="K7797" s="243"/>
    </row>
    <row r="7798" spans="9:11">
      <c r="I7798" t="str">
        <f t="shared" si="121"/>
        <v>19000100</v>
      </c>
      <c r="K7798" s="243"/>
    </row>
    <row r="7799" spans="9:11">
      <c r="I7799" t="str">
        <f t="shared" si="121"/>
        <v>19000100</v>
      </c>
      <c r="K7799" s="243"/>
    </row>
    <row r="7800" spans="9:11">
      <c r="I7800" t="str">
        <f t="shared" si="121"/>
        <v>19000100</v>
      </c>
      <c r="K7800" s="243"/>
    </row>
    <row r="7801" spans="9:11">
      <c r="I7801" t="str">
        <f t="shared" si="121"/>
        <v>19000100</v>
      </c>
      <c r="K7801" s="243"/>
    </row>
    <row r="7802" spans="9:11">
      <c r="I7802" t="str">
        <f t="shared" si="121"/>
        <v>19000100</v>
      </c>
      <c r="K7802" s="243"/>
    </row>
    <row r="7803" spans="9:11">
      <c r="I7803" t="str">
        <f t="shared" si="121"/>
        <v>19000100</v>
      </c>
      <c r="K7803" s="243"/>
    </row>
    <row r="7804" spans="9:11">
      <c r="I7804" t="str">
        <f t="shared" si="121"/>
        <v>19000100</v>
      </c>
      <c r="K7804" s="243"/>
    </row>
    <row r="7805" spans="9:11">
      <c r="I7805" t="str">
        <f t="shared" si="121"/>
        <v>19000100</v>
      </c>
      <c r="K7805" s="243"/>
    </row>
    <row r="7806" spans="9:11">
      <c r="I7806" t="str">
        <f t="shared" si="121"/>
        <v>19000100</v>
      </c>
      <c r="K7806" s="243"/>
    </row>
    <row r="7807" spans="9:11">
      <c r="I7807" t="str">
        <f t="shared" si="121"/>
        <v>19000100</v>
      </c>
      <c r="K7807" s="243"/>
    </row>
    <row r="7808" spans="9:11">
      <c r="I7808" t="str">
        <f t="shared" si="121"/>
        <v>19000100</v>
      </c>
      <c r="K7808" s="243"/>
    </row>
    <row r="7809" spans="9:11">
      <c r="I7809" t="str">
        <f t="shared" si="121"/>
        <v>19000100</v>
      </c>
      <c r="K7809" s="243"/>
    </row>
    <row r="7810" spans="9:11">
      <c r="I7810" t="str">
        <f t="shared" ref="I7810:I7873" si="122">TEXT(F7810,"yyyymmdd")</f>
        <v>19000100</v>
      </c>
      <c r="K7810" s="243"/>
    </row>
    <row r="7811" spans="9:11">
      <c r="I7811" t="str">
        <f t="shared" si="122"/>
        <v>19000100</v>
      </c>
      <c r="K7811" s="243"/>
    </row>
    <row r="7812" spans="9:11">
      <c r="I7812" t="str">
        <f t="shared" si="122"/>
        <v>19000100</v>
      </c>
      <c r="K7812" s="243"/>
    </row>
    <row r="7813" spans="9:11">
      <c r="I7813" t="str">
        <f t="shared" si="122"/>
        <v>19000100</v>
      </c>
      <c r="K7813" s="243"/>
    </row>
    <row r="7814" spans="9:11">
      <c r="I7814" t="str">
        <f t="shared" si="122"/>
        <v>19000100</v>
      </c>
      <c r="K7814" s="243"/>
    </row>
    <row r="7815" spans="9:11">
      <c r="I7815" t="str">
        <f t="shared" si="122"/>
        <v>19000100</v>
      </c>
      <c r="K7815" s="243"/>
    </row>
    <row r="7816" spans="9:11">
      <c r="I7816" t="str">
        <f t="shared" si="122"/>
        <v>19000100</v>
      </c>
      <c r="K7816" s="243"/>
    </row>
    <row r="7817" spans="9:11">
      <c r="I7817" t="str">
        <f t="shared" si="122"/>
        <v>19000100</v>
      </c>
      <c r="K7817" s="243"/>
    </row>
    <row r="7818" spans="9:11">
      <c r="I7818" t="str">
        <f t="shared" si="122"/>
        <v>19000100</v>
      </c>
      <c r="K7818" s="243"/>
    </row>
    <row r="7819" spans="9:11">
      <c r="I7819" t="str">
        <f t="shared" si="122"/>
        <v>19000100</v>
      </c>
      <c r="K7819" s="243"/>
    </row>
    <row r="7820" spans="9:11">
      <c r="I7820" t="str">
        <f t="shared" si="122"/>
        <v>19000100</v>
      </c>
      <c r="K7820" s="243"/>
    </row>
    <row r="7821" spans="9:11">
      <c r="I7821" t="str">
        <f t="shared" si="122"/>
        <v>19000100</v>
      </c>
      <c r="K7821" s="243"/>
    </row>
    <row r="7822" spans="9:11">
      <c r="I7822" t="str">
        <f t="shared" si="122"/>
        <v>19000100</v>
      </c>
      <c r="K7822" s="243"/>
    </row>
    <row r="7823" spans="9:11">
      <c r="I7823" t="str">
        <f t="shared" si="122"/>
        <v>19000100</v>
      </c>
      <c r="K7823" s="243"/>
    </row>
    <row r="7824" spans="9:11">
      <c r="I7824" t="str">
        <f t="shared" si="122"/>
        <v>19000100</v>
      </c>
      <c r="K7824" s="243"/>
    </row>
    <row r="7825" spans="9:11">
      <c r="I7825" t="str">
        <f t="shared" si="122"/>
        <v>19000100</v>
      </c>
      <c r="K7825" s="243"/>
    </row>
    <row r="7826" spans="9:11">
      <c r="I7826" t="str">
        <f t="shared" si="122"/>
        <v>19000100</v>
      </c>
      <c r="K7826" s="243"/>
    </row>
    <row r="7827" spans="9:11">
      <c r="I7827" t="str">
        <f t="shared" si="122"/>
        <v>19000100</v>
      </c>
      <c r="K7827" s="243"/>
    </row>
    <row r="7828" spans="9:11">
      <c r="I7828" t="str">
        <f t="shared" si="122"/>
        <v>19000100</v>
      </c>
      <c r="K7828" s="243"/>
    </row>
    <row r="7829" spans="9:11">
      <c r="I7829" t="str">
        <f t="shared" si="122"/>
        <v>19000100</v>
      </c>
      <c r="K7829" s="243"/>
    </row>
    <row r="7830" spans="9:11">
      <c r="I7830" t="str">
        <f t="shared" si="122"/>
        <v>19000100</v>
      </c>
      <c r="K7830" s="243"/>
    </row>
    <row r="7831" spans="9:11">
      <c r="I7831" t="str">
        <f t="shared" si="122"/>
        <v>19000100</v>
      </c>
      <c r="K7831" s="243"/>
    </row>
    <row r="7832" spans="9:11">
      <c r="I7832" t="str">
        <f t="shared" si="122"/>
        <v>19000100</v>
      </c>
      <c r="K7832" s="243"/>
    </row>
    <row r="7833" spans="9:11">
      <c r="I7833" t="str">
        <f t="shared" si="122"/>
        <v>19000100</v>
      </c>
      <c r="K7833" s="243"/>
    </row>
    <row r="7834" spans="9:11">
      <c r="I7834" t="str">
        <f t="shared" si="122"/>
        <v>19000100</v>
      </c>
      <c r="K7834" s="243"/>
    </row>
    <row r="7835" spans="9:11">
      <c r="I7835" t="str">
        <f t="shared" si="122"/>
        <v>19000100</v>
      </c>
      <c r="K7835" s="243"/>
    </row>
    <row r="7836" spans="9:11">
      <c r="I7836" t="str">
        <f t="shared" si="122"/>
        <v>19000100</v>
      </c>
      <c r="K7836" s="243"/>
    </row>
    <row r="7837" spans="9:11">
      <c r="I7837" t="str">
        <f t="shared" si="122"/>
        <v>19000100</v>
      </c>
      <c r="K7837" s="243"/>
    </row>
    <row r="7838" spans="9:11">
      <c r="I7838" t="str">
        <f t="shared" si="122"/>
        <v>19000100</v>
      </c>
      <c r="K7838" s="243"/>
    </row>
    <row r="7839" spans="9:11">
      <c r="I7839" t="str">
        <f t="shared" si="122"/>
        <v>19000100</v>
      </c>
      <c r="K7839" s="243"/>
    </row>
    <row r="7840" spans="9:11">
      <c r="I7840" t="str">
        <f t="shared" si="122"/>
        <v>19000100</v>
      </c>
      <c r="K7840" s="243"/>
    </row>
    <row r="7841" spans="9:11">
      <c r="I7841" t="str">
        <f t="shared" si="122"/>
        <v>19000100</v>
      </c>
      <c r="K7841" s="243"/>
    </row>
    <row r="7842" spans="9:11">
      <c r="I7842" t="str">
        <f t="shared" si="122"/>
        <v>19000100</v>
      </c>
      <c r="K7842" s="243"/>
    </row>
    <row r="7843" spans="9:11">
      <c r="I7843" t="str">
        <f t="shared" si="122"/>
        <v>19000100</v>
      </c>
      <c r="K7843" s="243"/>
    </row>
    <row r="7844" spans="9:11">
      <c r="I7844" t="str">
        <f t="shared" si="122"/>
        <v>19000100</v>
      </c>
      <c r="K7844" s="243"/>
    </row>
    <row r="7845" spans="9:11">
      <c r="I7845" t="str">
        <f t="shared" si="122"/>
        <v>19000100</v>
      </c>
      <c r="K7845" s="243"/>
    </row>
    <row r="7846" spans="9:11">
      <c r="I7846" t="str">
        <f t="shared" si="122"/>
        <v>19000100</v>
      </c>
      <c r="K7846" s="243"/>
    </row>
    <row r="7847" spans="9:11">
      <c r="I7847" t="str">
        <f t="shared" si="122"/>
        <v>19000100</v>
      </c>
      <c r="K7847" s="243"/>
    </row>
    <row r="7848" spans="9:11">
      <c r="I7848" t="str">
        <f t="shared" si="122"/>
        <v>19000100</v>
      </c>
      <c r="K7848" s="243"/>
    </row>
    <row r="7849" spans="9:11">
      <c r="I7849" t="str">
        <f t="shared" si="122"/>
        <v>19000100</v>
      </c>
      <c r="K7849" s="243"/>
    </row>
    <row r="7850" spans="9:11">
      <c r="I7850" t="str">
        <f t="shared" si="122"/>
        <v>19000100</v>
      </c>
      <c r="K7850" s="243"/>
    </row>
    <row r="7851" spans="9:11">
      <c r="I7851" t="str">
        <f t="shared" si="122"/>
        <v>19000100</v>
      </c>
      <c r="K7851" s="243"/>
    </row>
    <row r="7852" spans="9:11">
      <c r="I7852" t="str">
        <f t="shared" si="122"/>
        <v>19000100</v>
      </c>
      <c r="K7852" s="243"/>
    </row>
    <row r="7853" spans="9:11">
      <c r="I7853" t="str">
        <f t="shared" si="122"/>
        <v>19000100</v>
      </c>
      <c r="K7853" s="243"/>
    </row>
    <row r="7854" spans="9:11">
      <c r="I7854" t="str">
        <f t="shared" si="122"/>
        <v>19000100</v>
      </c>
      <c r="K7854" s="243"/>
    </row>
    <row r="7855" spans="9:11">
      <c r="I7855" t="str">
        <f t="shared" si="122"/>
        <v>19000100</v>
      </c>
      <c r="K7855" s="243"/>
    </row>
    <row r="7856" spans="9:11">
      <c r="I7856" t="str">
        <f t="shared" si="122"/>
        <v>19000100</v>
      </c>
      <c r="K7856" s="243"/>
    </row>
    <row r="7857" spans="9:11">
      <c r="I7857" t="str">
        <f t="shared" si="122"/>
        <v>19000100</v>
      </c>
      <c r="K7857" s="243"/>
    </row>
    <row r="7858" spans="9:11">
      <c r="I7858" t="str">
        <f t="shared" si="122"/>
        <v>19000100</v>
      </c>
      <c r="K7858" s="243"/>
    </row>
    <row r="7859" spans="9:11">
      <c r="I7859" t="str">
        <f t="shared" si="122"/>
        <v>19000100</v>
      </c>
      <c r="K7859" s="243"/>
    </row>
    <row r="7860" spans="9:11">
      <c r="I7860" t="str">
        <f t="shared" si="122"/>
        <v>19000100</v>
      </c>
      <c r="K7860" s="243"/>
    </row>
    <row r="7861" spans="9:11">
      <c r="I7861" t="str">
        <f t="shared" si="122"/>
        <v>19000100</v>
      </c>
      <c r="K7861" s="243"/>
    </row>
    <row r="7862" spans="9:11">
      <c r="I7862" t="str">
        <f t="shared" si="122"/>
        <v>19000100</v>
      </c>
      <c r="K7862" s="243"/>
    </row>
    <row r="7863" spans="9:11">
      <c r="I7863" t="str">
        <f t="shared" si="122"/>
        <v>19000100</v>
      </c>
      <c r="K7863" s="243"/>
    </row>
    <row r="7864" spans="9:11">
      <c r="I7864" t="str">
        <f t="shared" si="122"/>
        <v>19000100</v>
      </c>
      <c r="K7864" s="243"/>
    </row>
    <row r="7865" spans="9:11">
      <c r="I7865" t="str">
        <f t="shared" si="122"/>
        <v>19000100</v>
      </c>
      <c r="K7865" s="243"/>
    </row>
    <row r="7866" spans="9:11">
      <c r="I7866" t="str">
        <f t="shared" si="122"/>
        <v>19000100</v>
      </c>
      <c r="K7866" s="243"/>
    </row>
    <row r="7867" spans="9:11">
      <c r="I7867" t="str">
        <f t="shared" si="122"/>
        <v>19000100</v>
      </c>
      <c r="K7867" s="243"/>
    </row>
    <row r="7868" spans="9:11">
      <c r="I7868" t="str">
        <f t="shared" si="122"/>
        <v>19000100</v>
      </c>
      <c r="K7868" s="243"/>
    </row>
    <row r="7869" spans="9:11">
      <c r="I7869" t="str">
        <f t="shared" si="122"/>
        <v>19000100</v>
      </c>
      <c r="K7869" s="243"/>
    </row>
    <row r="7870" spans="9:11">
      <c r="I7870" t="str">
        <f t="shared" si="122"/>
        <v>19000100</v>
      </c>
      <c r="K7870" s="243"/>
    </row>
    <row r="7871" spans="9:11">
      <c r="I7871" t="str">
        <f t="shared" si="122"/>
        <v>19000100</v>
      </c>
      <c r="K7871" s="243"/>
    </row>
    <row r="7872" spans="9:11">
      <c r="I7872" t="str">
        <f t="shared" si="122"/>
        <v>19000100</v>
      </c>
      <c r="K7872" s="243"/>
    </row>
    <row r="7873" spans="9:11">
      <c r="I7873" t="str">
        <f t="shared" si="122"/>
        <v>19000100</v>
      </c>
      <c r="K7873" s="243"/>
    </row>
    <row r="7874" spans="9:11">
      <c r="I7874" t="str">
        <f t="shared" ref="I7874:I7937" si="123">TEXT(F7874,"yyyymmdd")</f>
        <v>19000100</v>
      </c>
      <c r="K7874" s="243"/>
    </row>
    <row r="7875" spans="9:11">
      <c r="I7875" t="str">
        <f t="shared" si="123"/>
        <v>19000100</v>
      </c>
      <c r="K7875" s="243"/>
    </row>
    <row r="7876" spans="9:11">
      <c r="I7876" t="str">
        <f t="shared" si="123"/>
        <v>19000100</v>
      </c>
      <c r="K7876" s="243"/>
    </row>
    <row r="7877" spans="9:11">
      <c r="I7877" t="str">
        <f t="shared" si="123"/>
        <v>19000100</v>
      </c>
      <c r="K7877" s="243"/>
    </row>
    <row r="7878" spans="9:11">
      <c r="I7878" t="str">
        <f t="shared" si="123"/>
        <v>19000100</v>
      </c>
      <c r="K7878" s="243"/>
    </row>
    <row r="7879" spans="9:11">
      <c r="I7879" t="str">
        <f t="shared" si="123"/>
        <v>19000100</v>
      </c>
      <c r="K7879" s="243"/>
    </row>
    <row r="7880" spans="9:11">
      <c r="I7880" t="str">
        <f t="shared" si="123"/>
        <v>19000100</v>
      </c>
      <c r="K7880" s="243"/>
    </row>
    <row r="7881" spans="9:11">
      <c r="I7881" t="str">
        <f t="shared" si="123"/>
        <v>19000100</v>
      </c>
      <c r="K7881" s="243"/>
    </row>
    <row r="7882" spans="9:11">
      <c r="I7882" t="str">
        <f t="shared" si="123"/>
        <v>19000100</v>
      </c>
      <c r="K7882" s="243"/>
    </row>
    <row r="7883" spans="9:11">
      <c r="I7883" t="str">
        <f t="shared" si="123"/>
        <v>19000100</v>
      </c>
      <c r="K7883" s="243"/>
    </row>
    <row r="7884" spans="9:11">
      <c r="I7884" t="str">
        <f t="shared" si="123"/>
        <v>19000100</v>
      </c>
      <c r="K7884" s="243"/>
    </row>
    <row r="7885" spans="9:11">
      <c r="I7885" t="str">
        <f t="shared" si="123"/>
        <v>19000100</v>
      </c>
      <c r="K7885" s="243"/>
    </row>
    <row r="7886" spans="9:11">
      <c r="I7886" t="str">
        <f t="shared" si="123"/>
        <v>19000100</v>
      </c>
      <c r="K7886" s="243"/>
    </row>
    <row r="7887" spans="9:11">
      <c r="I7887" t="str">
        <f t="shared" si="123"/>
        <v>19000100</v>
      </c>
      <c r="K7887" s="243"/>
    </row>
    <row r="7888" spans="9:11">
      <c r="I7888" t="str">
        <f t="shared" si="123"/>
        <v>19000100</v>
      </c>
      <c r="K7888" s="243"/>
    </row>
    <row r="7889" spans="9:11">
      <c r="I7889" t="str">
        <f t="shared" si="123"/>
        <v>19000100</v>
      </c>
      <c r="K7889" s="243"/>
    </row>
    <row r="7890" spans="9:11">
      <c r="I7890" t="str">
        <f t="shared" si="123"/>
        <v>19000100</v>
      </c>
      <c r="K7890" s="243"/>
    </row>
    <row r="7891" spans="9:11">
      <c r="I7891" t="str">
        <f t="shared" si="123"/>
        <v>19000100</v>
      </c>
      <c r="K7891" s="243"/>
    </row>
    <row r="7892" spans="9:11">
      <c r="I7892" t="str">
        <f t="shared" si="123"/>
        <v>19000100</v>
      </c>
      <c r="K7892" s="243"/>
    </row>
    <row r="7893" spans="9:11">
      <c r="I7893" t="str">
        <f t="shared" si="123"/>
        <v>19000100</v>
      </c>
      <c r="K7893" s="243"/>
    </row>
    <row r="7894" spans="9:11">
      <c r="I7894" t="str">
        <f t="shared" si="123"/>
        <v>19000100</v>
      </c>
      <c r="K7894" s="243"/>
    </row>
    <row r="7895" spans="9:11">
      <c r="I7895" t="str">
        <f t="shared" si="123"/>
        <v>19000100</v>
      </c>
      <c r="K7895" s="243"/>
    </row>
    <row r="7896" spans="9:11">
      <c r="I7896" t="str">
        <f t="shared" si="123"/>
        <v>19000100</v>
      </c>
      <c r="K7896" s="243"/>
    </row>
    <row r="7897" spans="9:11">
      <c r="I7897" t="str">
        <f t="shared" si="123"/>
        <v>19000100</v>
      </c>
      <c r="K7897" s="243"/>
    </row>
    <row r="7898" spans="9:11">
      <c r="I7898" t="str">
        <f t="shared" si="123"/>
        <v>19000100</v>
      </c>
      <c r="K7898" s="243"/>
    </row>
    <row r="7899" spans="9:11">
      <c r="I7899" t="str">
        <f t="shared" si="123"/>
        <v>19000100</v>
      </c>
      <c r="K7899" s="243"/>
    </row>
    <row r="7900" spans="9:11">
      <c r="I7900" t="str">
        <f t="shared" si="123"/>
        <v>19000100</v>
      </c>
      <c r="K7900" s="243"/>
    </row>
    <row r="7901" spans="9:11">
      <c r="I7901" t="str">
        <f t="shared" si="123"/>
        <v>19000100</v>
      </c>
      <c r="K7901" s="243"/>
    </row>
    <row r="7902" spans="9:11">
      <c r="I7902" t="str">
        <f t="shared" si="123"/>
        <v>19000100</v>
      </c>
      <c r="K7902" s="243"/>
    </row>
    <row r="7903" spans="9:11">
      <c r="I7903" t="str">
        <f t="shared" si="123"/>
        <v>19000100</v>
      </c>
      <c r="K7903" s="243"/>
    </row>
    <row r="7904" spans="9:11">
      <c r="I7904" t="str">
        <f t="shared" si="123"/>
        <v>19000100</v>
      </c>
      <c r="K7904" s="243"/>
    </row>
    <row r="7905" spans="9:11">
      <c r="I7905" t="str">
        <f t="shared" si="123"/>
        <v>19000100</v>
      </c>
      <c r="K7905" s="243"/>
    </row>
    <row r="7906" spans="9:11">
      <c r="I7906" t="str">
        <f t="shared" si="123"/>
        <v>19000100</v>
      </c>
      <c r="K7906" s="243"/>
    </row>
    <row r="7907" spans="9:11">
      <c r="I7907" t="str">
        <f t="shared" si="123"/>
        <v>19000100</v>
      </c>
      <c r="K7907" s="243"/>
    </row>
    <row r="7908" spans="9:11">
      <c r="I7908" t="str">
        <f t="shared" si="123"/>
        <v>19000100</v>
      </c>
      <c r="K7908" s="243"/>
    </row>
    <row r="7909" spans="9:11">
      <c r="I7909" t="str">
        <f t="shared" si="123"/>
        <v>19000100</v>
      </c>
      <c r="K7909" s="243"/>
    </row>
    <row r="7910" spans="9:11">
      <c r="I7910" t="str">
        <f t="shared" si="123"/>
        <v>19000100</v>
      </c>
      <c r="K7910" s="243"/>
    </row>
    <row r="7911" spans="9:11">
      <c r="I7911" t="str">
        <f t="shared" si="123"/>
        <v>19000100</v>
      </c>
      <c r="K7911" s="243"/>
    </row>
    <row r="7912" spans="9:11">
      <c r="I7912" t="str">
        <f t="shared" si="123"/>
        <v>19000100</v>
      </c>
      <c r="K7912" s="243"/>
    </row>
    <row r="7913" spans="9:11">
      <c r="I7913" t="str">
        <f t="shared" si="123"/>
        <v>19000100</v>
      </c>
      <c r="K7913" s="243"/>
    </row>
    <row r="7914" spans="9:11">
      <c r="I7914" t="str">
        <f t="shared" si="123"/>
        <v>19000100</v>
      </c>
      <c r="K7914" s="243"/>
    </row>
    <row r="7915" spans="9:11">
      <c r="I7915" t="str">
        <f t="shared" si="123"/>
        <v>19000100</v>
      </c>
      <c r="K7915" s="243"/>
    </row>
    <row r="7916" spans="9:11">
      <c r="I7916" t="str">
        <f t="shared" si="123"/>
        <v>19000100</v>
      </c>
      <c r="K7916" s="243"/>
    </row>
    <row r="7917" spans="9:11">
      <c r="I7917" t="str">
        <f t="shared" si="123"/>
        <v>19000100</v>
      </c>
      <c r="K7917" s="243"/>
    </row>
    <row r="7918" spans="9:11">
      <c r="I7918" t="str">
        <f t="shared" si="123"/>
        <v>19000100</v>
      </c>
      <c r="K7918" s="243"/>
    </row>
    <row r="7919" spans="9:11">
      <c r="I7919" t="str">
        <f t="shared" si="123"/>
        <v>19000100</v>
      </c>
      <c r="K7919" s="243"/>
    </row>
    <row r="7920" spans="9:11">
      <c r="I7920" t="str">
        <f t="shared" si="123"/>
        <v>19000100</v>
      </c>
      <c r="K7920" s="243"/>
    </row>
    <row r="7921" spans="9:11">
      <c r="I7921" t="str">
        <f t="shared" si="123"/>
        <v>19000100</v>
      </c>
      <c r="K7921" s="243"/>
    </row>
    <row r="7922" spans="9:11">
      <c r="I7922" t="str">
        <f t="shared" si="123"/>
        <v>19000100</v>
      </c>
      <c r="K7922" s="243"/>
    </row>
    <row r="7923" spans="9:11">
      <c r="I7923" t="str">
        <f t="shared" si="123"/>
        <v>19000100</v>
      </c>
      <c r="K7923" s="243"/>
    </row>
    <row r="7924" spans="9:11">
      <c r="I7924" t="str">
        <f t="shared" si="123"/>
        <v>19000100</v>
      </c>
      <c r="K7924" s="243"/>
    </row>
    <row r="7925" spans="9:11">
      <c r="I7925" t="str">
        <f t="shared" si="123"/>
        <v>19000100</v>
      </c>
      <c r="K7925" s="243"/>
    </row>
    <row r="7926" spans="9:11">
      <c r="I7926" t="str">
        <f t="shared" si="123"/>
        <v>19000100</v>
      </c>
      <c r="K7926" s="243"/>
    </row>
    <row r="7927" spans="9:11">
      <c r="I7927" t="str">
        <f t="shared" si="123"/>
        <v>19000100</v>
      </c>
      <c r="K7927" s="243"/>
    </row>
    <row r="7928" spans="9:11">
      <c r="I7928" t="str">
        <f t="shared" si="123"/>
        <v>19000100</v>
      </c>
      <c r="K7928" s="243"/>
    </row>
    <row r="7929" spans="9:11">
      <c r="I7929" t="str">
        <f t="shared" si="123"/>
        <v>19000100</v>
      </c>
      <c r="K7929" s="243"/>
    </row>
    <row r="7930" spans="9:11">
      <c r="I7930" t="str">
        <f t="shared" si="123"/>
        <v>19000100</v>
      </c>
      <c r="K7930" s="243"/>
    </row>
    <row r="7931" spans="9:11">
      <c r="I7931" t="str">
        <f t="shared" si="123"/>
        <v>19000100</v>
      </c>
      <c r="K7931" s="243"/>
    </row>
    <row r="7932" spans="9:11">
      <c r="I7932" t="str">
        <f t="shared" si="123"/>
        <v>19000100</v>
      </c>
      <c r="K7932" s="243"/>
    </row>
    <row r="7933" spans="9:11">
      <c r="I7933" t="str">
        <f t="shared" si="123"/>
        <v>19000100</v>
      </c>
      <c r="K7933" s="243"/>
    </row>
    <row r="7934" spans="9:11">
      <c r="I7934" t="str">
        <f t="shared" si="123"/>
        <v>19000100</v>
      </c>
      <c r="K7934" s="243"/>
    </row>
    <row r="7935" spans="9:11">
      <c r="I7935" t="str">
        <f t="shared" si="123"/>
        <v>19000100</v>
      </c>
      <c r="K7935" s="243"/>
    </row>
    <row r="7936" spans="9:11">
      <c r="I7936" t="str">
        <f t="shared" si="123"/>
        <v>19000100</v>
      </c>
      <c r="K7936" s="243"/>
    </row>
    <row r="7937" spans="9:11">
      <c r="I7937" t="str">
        <f t="shared" si="123"/>
        <v>19000100</v>
      </c>
      <c r="K7937" s="243"/>
    </row>
    <row r="7938" spans="9:11">
      <c r="I7938" t="str">
        <f t="shared" ref="I7938:I8001" si="124">TEXT(F7938,"yyyymmdd")</f>
        <v>19000100</v>
      </c>
      <c r="K7938" s="243"/>
    </row>
    <row r="7939" spans="9:11">
      <c r="I7939" t="str">
        <f t="shared" si="124"/>
        <v>19000100</v>
      </c>
      <c r="K7939" s="243"/>
    </row>
    <row r="7940" spans="9:11">
      <c r="I7940" t="str">
        <f t="shared" si="124"/>
        <v>19000100</v>
      </c>
      <c r="K7940" s="243"/>
    </row>
    <row r="7941" spans="9:11">
      <c r="I7941" t="str">
        <f t="shared" si="124"/>
        <v>19000100</v>
      </c>
      <c r="K7941" s="243"/>
    </row>
    <row r="7942" spans="9:11">
      <c r="I7942" t="str">
        <f t="shared" si="124"/>
        <v>19000100</v>
      </c>
      <c r="K7942" s="243"/>
    </row>
    <row r="7943" spans="9:11">
      <c r="I7943" t="str">
        <f t="shared" si="124"/>
        <v>19000100</v>
      </c>
      <c r="K7943" s="243"/>
    </row>
    <row r="7944" spans="9:11">
      <c r="I7944" t="str">
        <f t="shared" si="124"/>
        <v>19000100</v>
      </c>
      <c r="K7944" s="243"/>
    </row>
    <row r="7945" spans="9:11">
      <c r="I7945" t="str">
        <f t="shared" si="124"/>
        <v>19000100</v>
      </c>
      <c r="K7945" s="243"/>
    </row>
    <row r="7946" spans="9:11">
      <c r="I7946" t="str">
        <f t="shared" si="124"/>
        <v>19000100</v>
      </c>
      <c r="K7946" s="243"/>
    </row>
    <row r="7947" spans="9:11">
      <c r="I7947" t="str">
        <f t="shared" si="124"/>
        <v>19000100</v>
      </c>
      <c r="K7947" s="243"/>
    </row>
    <row r="7948" spans="9:11">
      <c r="I7948" t="str">
        <f t="shared" si="124"/>
        <v>19000100</v>
      </c>
      <c r="K7948" s="243"/>
    </row>
    <row r="7949" spans="9:11">
      <c r="I7949" t="str">
        <f t="shared" si="124"/>
        <v>19000100</v>
      </c>
      <c r="K7949" s="243"/>
    </row>
    <row r="7950" spans="9:11">
      <c r="I7950" t="str">
        <f t="shared" si="124"/>
        <v>19000100</v>
      </c>
      <c r="K7950" s="243"/>
    </row>
    <row r="7951" spans="9:11">
      <c r="I7951" t="str">
        <f t="shared" si="124"/>
        <v>19000100</v>
      </c>
      <c r="K7951" s="243"/>
    </row>
    <row r="7952" spans="9:11">
      <c r="I7952" t="str">
        <f t="shared" si="124"/>
        <v>19000100</v>
      </c>
      <c r="K7952" s="243"/>
    </row>
    <row r="7953" spans="9:11">
      <c r="I7953" t="str">
        <f t="shared" si="124"/>
        <v>19000100</v>
      </c>
      <c r="K7953" s="243"/>
    </row>
    <row r="7954" spans="9:11">
      <c r="I7954" t="str">
        <f t="shared" si="124"/>
        <v>19000100</v>
      </c>
      <c r="K7954" s="243"/>
    </row>
    <row r="7955" spans="9:11">
      <c r="I7955" t="str">
        <f t="shared" si="124"/>
        <v>19000100</v>
      </c>
      <c r="K7955" s="243"/>
    </row>
    <row r="7956" spans="9:11">
      <c r="I7956" t="str">
        <f t="shared" si="124"/>
        <v>19000100</v>
      </c>
      <c r="K7956" s="243"/>
    </row>
    <row r="7957" spans="9:11">
      <c r="I7957" t="str">
        <f t="shared" si="124"/>
        <v>19000100</v>
      </c>
      <c r="K7957" s="243"/>
    </row>
    <row r="7958" spans="9:11">
      <c r="I7958" t="str">
        <f t="shared" si="124"/>
        <v>19000100</v>
      </c>
      <c r="K7958" s="243"/>
    </row>
    <row r="7959" spans="9:11">
      <c r="I7959" t="str">
        <f t="shared" si="124"/>
        <v>19000100</v>
      </c>
      <c r="K7959" s="243"/>
    </row>
    <row r="7960" spans="9:11">
      <c r="I7960" t="str">
        <f t="shared" si="124"/>
        <v>19000100</v>
      </c>
      <c r="K7960" s="243"/>
    </row>
    <row r="7961" spans="9:11">
      <c r="I7961" t="str">
        <f t="shared" si="124"/>
        <v>19000100</v>
      </c>
      <c r="K7961" s="243"/>
    </row>
    <row r="7962" spans="9:11">
      <c r="I7962" t="str">
        <f t="shared" si="124"/>
        <v>19000100</v>
      </c>
      <c r="K7962" s="243"/>
    </row>
    <row r="7963" spans="9:11">
      <c r="I7963" t="str">
        <f t="shared" si="124"/>
        <v>19000100</v>
      </c>
      <c r="K7963" s="243"/>
    </row>
    <row r="7964" spans="9:11">
      <c r="I7964" t="str">
        <f t="shared" si="124"/>
        <v>19000100</v>
      </c>
      <c r="K7964" s="243"/>
    </row>
    <row r="7965" spans="9:11">
      <c r="I7965" t="str">
        <f t="shared" si="124"/>
        <v>19000100</v>
      </c>
      <c r="K7965" s="243"/>
    </row>
    <row r="7966" spans="9:11">
      <c r="I7966" t="str">
        <f t="shared" si="124"/>
        <v>19000100</v>
      </c>
      <c r="K7966" s="243"/>
    </row>
    <row r="7967" spans="9:11">
      <c r="I7967" t="str">
        <f t="shared" si="124"/>
        <v>19000100</v>
      </c>
      <c r="K7967" s="243"/>
    </row>
    <row r="7968" spans="9:11">
      <c r="I7968" t="str">
        <f t="shared" si="124"/>
        <v>19000100</v>
      </c>
      <c r="K7968" s="243"/>
    </row>
    <row r="7969" spans="9:11">
      <c r="I7969" t="str">
        <f t="shared" si="124"/>
        <v>19000100</v>
      </c>
      <c r="K7969" s="243"/>
    </row>
    <row r="7970" spans="9:11">
      <c r="I7970" t="str">
        <f t="shared" si="124"/>
        <v>19000100</v>
      </c>
      <c r="K7970" s="243"/>
    </row>
    <row r="7971" spans="9:11">
      <c r="I7971" t="str">
        <f t="shared" si="124"/>
        <v>19000100</v>
      </c>
      <c r="K7971" s="243"/>
    </row>
    <row r="7972" spans="9:11">
      <c r="I7972" t="str">
        <f t="shared" si="124"/>
        <v>19000100</v>
      </c>
      <c r="K7972" s="243"/>
    </row>
    <row r="7973" spans="9:11">
      <c r="I7973" t="str">
        <f t="shared" si="124"/>
        <v>19000100</v>
      </c>
      <c r="K7973" s="243"/>
    </row>
    <row r="7974" spans="9:11">
      <c r="I7974" t="str">
        <f t="shared" si="124"/>
        <v>19000100</v>
      </c>
      <c r="K7974" s="243"/>
    </row>
    <row r="7975" spans="9:11">
      <c r="I7975" t="str">
        <f t="shared" si="124"/>
        <v>19000100</v>
      </c>
      <c r="K7975" s="243"/>
    </row>
    <row r="7976" spans="9:11">
      <c r="I7976" t="str">
        <f t="shared" si="124"/>
        <v>19000100</v>
      </c>
      <c r="K7976" s="243"/>
    </row>
    <row r="7977" spans="9:11">
      <c r="I7977" t="str">
        <f t="shared" si="124"/>
        <v>19000100</v>
      </c>
      <c r="K7977" s="243"/>
    </row>
    <row r="7978" spans="9:11">
      <c r="I7978" t="str">
        <f t="shared" si="124"/>
        <v>19000100</v>
      </c>
      <c r="K7978" s="243"/>
    </row>
    <row r="7979" spans="9:11">
      <c r="I7979" t="str">
        <f t="shared" si="124"/>
        <v>19000100</v>
      </c>
      <c r="K7979" s="243"/>
    </row>
    <row r="7980" spans="9:11">
      <c r="I7980" t="str">
        <f t="shared" si="124"/>
        <v>19000100</v>
      </c>
      <c r="K7980" s="243"/>
    </row>
    <row r="7981" spans="9:11">
      <c r="I7981" t="str">
        <f t="shared" si="124"/>
        <v>19000100</v>
      </c>
      <c r="K7981" s="243"/>
    </row>
    <row r="7982" spans="9:11">
      <c r="I7982" t="str">
        <f t="shared" si="124"/>
        <v>19000100</v>
      </c>
      <c r="K7982" s="243"/>
    </row>
    <row r="7983" spans="9:11">
      <c r="I7983" t="str">
        <f t="shared" si="124"/>
        <v>19000100</v>
      </c>
      <c r="K7983" s="243"/>
    </row>
    <row r="7984" spans="9:11">
      <c r="I7984" t="str">
        <f t="shared" si="124"/>
        <v>19000100</v>
      </c>
      <c r="K7984" s="243"/>
    </row>
    <row r="7985" spans="9:11">
      <c r="I7985" t="str">
        <f t="shared" si="124"/>
        <v>19000100</v>
      </c>
      <c r="K7985" s="243"/>
    </row>
    <row r="7986" spans="9:11">
      <c r="I7986" t="str">
        <f t="shared" si="124"/>
        <v>19000100</v>
      </c>
      <c r="K7986" s="243"/>
    </row>
    <row r="7987" spans="9:11">
      <c r="I7987" t="str">
        <f t="shared" si="124"/>
        <v>19000100</v>
      </c>
      <c r="K7987" s="243"/>
    </row>
    <row r="7988" spans="9:11">
      <c r="I7988" t="str">
        <f t="shared" si="124"/>
        <v>19000100</v>
      </c>
      <c r="K7988" s="243"/>
    </row>
    <row r="7989" spans="9:11">
      <c r="I7989" t="str">
        <f t="shared" si="124"/>
        <v>19000100</v>
      </c>
      <c r="K7989" s="243"/>
    </row>
    <row r="7990" spans="9:11">
      <c r="I7990" t="str">
        <f t="shared" si="124"/>
        <v>19000100</v>
      </c>
      <c r="K7990" s="243"/>
    </row>
    <row r="7991" spans="9:11">
      <c r="I7991" t="str">
        <f t="shared" si="124"/>
        <v>19000100</v>
      </c>
      <c r="K7991" s="243"/>
    </row>
    <row r="7992" spans="9:11">
      <c r="I7992" t="str">
        <f t="shared" si="124"/>
        <v>19000100</v>
      </c>
      <c r="K7992" s="243"/>
    </row>
    <row r="7993" spans="9:11">
      <c r="I7993" t="str">
        <f t="shared" si="124"/>
        <v>19000100</v>
      </c>
      <c r="K7993" s="243"/>
    </row>
    <row r="7994" spans="9:11">
      <c r="I7994" t="str">
        <f t="shared" si="124"/>
        <v>19000100</v>
      </c>
      <c r="K7994" s="243"/>
    </row>
    <row r="7995" spans="9:11">
      <c r="I7995" t="str">
        <f t="shared" si="124"/>
        <v>19000100</v>
      </c>
      <c r="K7995" s="243"/>
    </row>
    <row r="7996" spans="9:11">
      <c r="I7996" t="str">
        <f t="shared" si="124"/>
        <v>19000100</v>
      </c>
      <c r="K7996" s="243"/>
    </row>
    <row r="7997" spans="9:11">
      <c r="I7997" t="str">
        <f t="shared" si="124"/>
        <v>19000100</v>
      </c>
      <c r="K7997" s="243"/>
    </row>
    <row r="7998" spans="9:11">
      <c r="I7998" t="str">
        <f t="shared" si="124"/>
        <v>19000100</v>
      </c>
      <c r="K7998" s="243"/>
    </row>
    <row r="7999" spans="9:11">
      <c r="I7999" t="str">
        <f t="shared" si="124"/>
        <v>19000100</v>
      </c>
      <c r="K7999" s="243"/>
    </row>
    <row r="8000" spans="9:11">
      <c r="I8000" t="str">
        <f t="shared" si="124"/>
        <v>19000100</v>
      </c>
      <c r="K8000" s="243"/>
    </row>
    <row r="8001" spans="9:11">
      <c r="I8001" t="str">
        <f t="shared" si="124"/>
        <v>19000100</v>
      </c>
      <c r="K8001" s="243"/>
    </row>
    <row r="8002" spans="9:11">
      <c r="I8002" t="str">
        <f t="shared" ref="I8002:I8065" si="125">TEXT(F8002,"yyyymmdd")</f>
        <v>19000100</v>
      </c>
      <c r="K8002" s="243"/>
    </row>
    <row r="8003" spans="9:11">
      <c r="I8003" t="str">
        <f t="shared" si="125"/>
        <v>19000100</v>
      </c>
      <c r="K8003" s="243"/>
    </row>
    <row r="8004" spans="9:11">
      <c r="I8004" t="str">
        <f t="shared" si="125"/>
        <v>19000100</v>
      </c>
      <c r="K8004" s="243"/>
    </row>
    <row r="8005" spans="9:11">
      <c r="I8005" t="str">
        <f t="shared" si="125"/>
        <v>19000100</v>
      </c>
      <c r="K8005" s="243"/>
    </row>
    <row r="8006" spans="9:11">
      <c r="I8006" t="str">
        <f t="shared" si="125"/>
        <v>19000100</v>
      </c>
      <c r="K8006" s="243"/>
    </row>
    <row r="8007" spans="9:11">
      <c r="I8007" t="str">
        <f t="shared" si="125"/>
        <v>19000100</v>
      </c>
      <c r="K8007" s="243"/>
    </row>
    <row r="8008" spans="9:11">
      <c r="I8008" t="str">
        <f t="shared" si="125"/>
        <v>19000100</v>
      </c>
      <c r="K8008" s="243"/>
    </row>
    <row r="8009" spans="9:11">
      <c r="I8009" t="str">
        <f t="shared" si="125"/>
        <v>19000100</v>
      </c>
      <c r="K8009" s="243"/>
    </row>
    <row r="8010" spans="9:11">
      <c r="I8010" t="str">
        <f t="shared" si="125"/>
        <v>19000100</v>
      </c>
      <c r="K8010" s="243"/>
    </row>
    <row r="8011" spans="9:11">
      <c r="I8011" t="str">
        <f t="shared" si="125"/>
        <v>19000100</v>
      </c>
      <c r="K8011" s="243"/>
    </row>
    <row r="8012" spans="9:11">
      <c r="I8012" t="str">
        <f t="shared" si="125"/>
        <v>19000100</v>
      </c>
      <c r="K8012" s="243"/>
    </row>
    <row r="8013" spans="9:11">
      <c r="I8013" t="str">
        <f t="shared" si="125"/>
        <v>19000100</v>
      </c>
      <c r="K8013" s="243"/>
    </row>
    <row r="8014" spans="9:11">
      <c r="I8014" t="str">
        <f t="shared" si="125"/>
        <v>19000100</v>
      </c>
      <c r="K8014" s="243"/>
    </row>
    <row r="8015" spans="9:11">
      <c r="I8015" t="str">
        <f t="shared" si="125"/>
        <v>19000100</v>
      </c>
      <c r="K8015" s="243"/>
    </row>
    <row r="8016" spans="9:11">
      <c r="I8016" t="str">
        <f t="shared" si="125"/>
        <v>19000100</v>
      </c>
      <c r="K8016" s="243"/>
    </row>
    <row r="8017" spans="9:11">
      <c r="I8017" t="str">
        <f t="shared" si="125"/>
        <v>19000100</v>
      </c>
      <c r="K8017" s="243"/>
    </row>
    <row r="8018" spans="9:11">
      <c r="I8018" t="str">
        <f t="shared" si="125"/>
        <v>19000100</v>
      </c>
      <c r="K8018" s="243"/>
    </row>
    <row r="8019" spans="9:11">
      <c r="I8019" t="str">
        <f t="shared" si="125"/>
        <v>19000100</v>
      </c>
      <c r="K8019" s="243"/>
    </row>
    <row r="8020" spans="9:11">
      <c r="I8020" t="str">
        <f t="shared" si="125"/>
        <v>19000100</v>
      </c>
      <c r="K8020" s="243"/>
    </row>
    <row r="8021" spans="9:11">
      <c r="I8021" t="str">
        <f t="shared" si="125"/>
        <v>19000100</v>
      </c>
      <c r="K8021" s="243"/>
    </row>
    <row r="8022" spans="9:11">
      <c r="I8022" t="str">
        <f t="shared" si="125"/>
        <v>19000100</v>
      </c>
      <c r="K8022" s="243"/>
    </row>
    <row r="8023" spans="9:11">
      <c r="I8023" t="str">
        <f t="shared" si="125"/>
        <v>19000100</v>
      </c>
      <c r="K8023" s="243"/>
    </row>
    <row r="8024" spans="9:11">
      <c r="I8024" t="str">
        <f t="shared" si="125"/>
        <v>19000100</v>
      </c>
      <c r="K8024" s="243"/>
    </row>
    <row r="8025" spans="9:11">
      <c r="I8025" t="str">
        <f t="shared" si="125"/>
        <v>19000100</v>
      </c>
      <c r="K8025" s="243"/>
    </row>
    <row r="8026" spans="9:11">
      <c r="I8026" t="str">
        <f t="shared" si="125"/>
        <v>19000100</v>
      </c>
      <c r="K8026" s="243"/>
    </row>
    <row r="8027" spans="9:11">
      <c r="I8027" t="str">
        <f t="shared" si="125"/>
        <v>19000100</v>
      </c>
      <c r="K8027" s="243"/>
    </row>
    <row r="8028" spans="9:11">
      <c r="I8028" t="str">
        <f t="shared" si="125"/>
        <v>19000100</v>
      </c>
      <c r="K8028" s="243"/>
    </row>
    <row r="8029" spans="9:11">
      <c r="I8029" t="str">
        <f t="shared" si="125"/>
        <v>19000100</v>
      </c>
      <c r="K8029" s="243"/>
    </row>
    <row r="8030" spans="9:11">
      <c r="I8030" t="str">
        <f t="shared" si="125"/>
        <v>19000100</v>
      </c>
      <c r="K8030" s="243"/>
    </row>
    <row r="8031" spans="9:11">
      <c r="I8031" t="str">
        <f t="shared" si="125"/>
        <v>19000100</v>
      </c>
      <c r="K8031" s="243"/>
    </row>
    <row r="8032" spans="9:11">
      <c r="I8032" t="str">
        <f t="shared" si="125"/>
        <v>19000100</v>
      </c>
      <c r="K8032" s="243"/>
    </row>
    <row r="8033" spans="9:11">
      <c r="I8033" t="str">
        <f t="shared" si="125"/>
        <v>19000100</v>
      </c>
      <c r="K8033" s="243"/>
    </row>
    <row r="8034" spans="9:11">
      <c r="I8034" t="str">
        <f t="shared" si="125"/>
        <v>19000100</v>
      </c>
      <c r="K8034" s="243"/>
    </row>
    <row r="8035" spans="9:11">
      <c r="I8035" t="str">
        <f t="shared" si="125"/>
        <v>19000100</v>
      </c>
      <c r="K8035" s="243"/>
    </row>
    <row r="8036" spans="9:11">
      <c r="I8036" t="str">
        <f t="shared" si="125"/>
        <v>19000100</v>
      </c>
      <c r="K8036" s="243"/>
    </row>
    <row r="8037" spans="9:11">
      <c r="I8037" t="str">
        <f t="shared" si="125"/>
        <v>19000100</v>
      </c>
      <c r="K8037" s="243"/>
    </row>
    <row r="8038" spans="9:11">
      <c r="I8038" t="str">
        <f t="shared" si="125"/>
        <v>19000100</v>
      </c>
      <c r="K8038" s="243"/>
    </row>
    <row r="8039" spans="9:11">
      <c r="I8039" t="str">
        <f t="shared" si="125"/>
        <v>19000100</v>
      </c>
      <c r="K8039" s="243"/>
    </row>
    <row r="8040" spans="9:11">
      <c r="I8040" t="str">
        <f t="shared" si="125"/>
        <v>19000100</v>
      </c>
      <c r="K8040" s="243"/>
    </row>
    <row r="8041" spans="9:11">
      <c r="I8041" t="str">
        <f t="shared" si="125"/>
        <v>19000100</v>
      </c>
      <c r="K8041" s="243"/>
    </row>
    <row r="8042" spans="9:11">
      <c r="I8042" t="str">
        <f t="shared" si="125"/>
        <v>19000100</v>
      </c>
      <c r="K8042" s="243"/>
    </row>
    <row r="8043" spans="9:11">
      <c r="I8043" t="str">
        <f t="shared" si="125"/>
        <v>19000100</v>
      </c>
      <c r="K8043" s="243"/>
    </row>
    <row r="8044" spans="9:11">
      <c r="I8044" t="str">
        <f t="shared" si="125"/>
        <v>19000100</v>
      </c>
      <c r="K8044" s="243"/>
    </row>
    <row r="8045" spans="9:11">
      <c r="I8045" t="str">
        <f t="shared" si="125"/>
        <v>19000100</v>
      </c>
      <c r="K8045" s="243"/>
    </row>
    <row r="8046" spans="9:11">
      <c r="I8046" t="str">
        <f t="shared" si="125"/>
        <v>19000100</v>
      </c>
      <c r="K8046" s="243"/>
    </row>
    <row r="8047" spans="9:11">
      <c r="I8047" t="str">
        <f t="shared" si="125"/>
        <v>19000100</v>
      </c>
      <c r="K8047" s="243"/>
    </row>
    <row r="8048" spans="9:11">
      <c r="I8048" t="str">
        <f t="shared" si="125"/>
        <v>19000100</v>
      </c>
      <c r="K8048" s="243"/>
    </row>
    <row r="8049" spans="9:11">
      <c r="I8049" t="str">
        <f t="shared" si="125"/>
        <v>19000100</v>
      </c>
      <c r="K8049" s="243"/>
    </row>
    <row r="8050" spans="9:11">
      <c r="I8050" t="str">
        <f t="shared" si="125"/>
        <v>19000100</v>
      </c>
      <c r="K8050" s="243"/>
    </row>
    <row r="8051" spans="9:11">
      <c r="I8051" t="str">
        <f t="shared" si="125"/>
        <v>19000100</v>
      </c>
      <c r="K8051" s="243"/>
    </row>
    <row r="8052" spans="9:11">
      <c r="I8052" t="str">
        <f t="shared" si="125"/>
        <v>19000100</v>
      </c>
      <c r="K8052" s="243"/>
    </row>
    <row r="8053" spans="9:11">
      <c r="I8053" t="str">
        <f t="shared" si="125"/>
        <v>19000100</v>
      </c>
      <c r="K8053" s="243"/>
    </row>
    <row r="8054" spans="9:11">
      <c r="I8054" t="str">
        <f t="shared" si="125"/>
        <v>19000100</v>
      </c>
      <c r="K8054" s="243"/>
    </row>
    <row r="8055" spans="9:11">
      <c r="I8055" t="str">
        <f t="shared" si="125"/>
        <v>19000100</v>
      </c>
      <c r="K8055" s="243"/>
    </row>
    <row r="8056" spans="9:11">
      <c r="I8056" t="str">
        <f t="shared" si="125"/>
        <v>19000100</v>
      </c>
      <c r="K8056" s="243"/>
    </row>
    <row r="8057" spans="9:11">
      <c r="I8057" t="str">
        <f t="shared" si="125"/>
        <v>19000100</v>
      </c>
      <c r="K8057" s="243"/>
    </row>
    <row r="8058" spans="9:11">
      <c r="I8058" t="str">
        <f t="shared" si="125"/>
        <v>19000100</v>
      </c>
      <c r="K8058" s="243"/>
    </row>
    <row r="8059" spans="9:11">
      <c r="I8059" t="str">
        <f t="shared" si="125"/>
        <v>19000100</v>
      </c>
      <c r="K8059" s="243"/>
    </row>
    <row r="8060" spans="9:11">
      <c r="I8060" t="str">
        <f t="shared" si="125"/>
        <v>19000100</v>
      </c>
      <c r="K8060" s="243"/>
    </row>
    <row r="8061" spans="9:11">
      <c r="I8061" t="str">
        <f t="shared" si="125"/>
        <v>19000100</v>
      </c>
      <c r="K8061" s="243"/>
    </row>
    <row r="8062" spans="9:11">
      <c r="I8062" t="str">
        <f t="shared" si="125"/>
        <v>19000100</v>
      </c>
      <c r="K8062" s="243"/>
    </row>
    <row r="8063" spans="9:11">
      <c r="I8063" t="str">
        <f t="shared" si="125"/>
        <v>19000100</v>
      </c>
      <c r="K8063" s="243"/>
    </row>
    <row r="8064" spans="9:11">
      <c r="I8064" t="str">
        <f t="shared" si="125"/>
        <v>19000100</v>
      </c>
      <c r="K8064" s="243"/>
    </row>
    <row r="8065" spans="9:11">
      <c r="I8065" t="str">
        <f t="shared" si="125"/>
        <v>19000100</v>
      </c>
      <c r="K8065" s="243"/>
    </row>
    <row r="8066" spans="9:11">
      <c r="I8066" t="str">
        <f t="shared" ref="I8066:I8129" si="126">TEXT(F8066,"yyyymmdd")</f>
        <v>19000100</v>
      </c>
      <c r="K8066" s="243"/>
    </row>
    <row r="8067" spans="9:11">
      <c r="I8067" t="str">
        <f t="shared" si="126"/>
        <v>19000100</v>
      </c>
      <c r="K8067" s="243"/>
    </row>
    <row r="8068" spans="9:11">
      <c r="I8068" t="str">
        <f t="shared" si="126"/>
        <v>19000100</v>
      </c>
      <c r="K8068" s="243"/>
    </row>
    <row r="8069" spans="9:11">
      <c r="I8069" t="str">
        <f t="shared" si="126"/>
        <v>19000100</v>
      </c>
      <c r="K8069" s="243"/>
    </row>
    <row r="8070" spans="9:11">
      <c r="I8070" t="str">
        <f t="shared" si="126"/>
        <v>19000100</v>
      </c>
      <c r="K8070" s="243"/>
    </row>
    <row r="8071" spans="9:11">
      <c r="I8071" t="str">
        <f t="shared" si="126"/>
        <v>19000100</v>
      </c>
      <c r="K8071" s="243"/>
    </row>
    <row r="8072" spans="9:11">
      <c r="I8072" t="str">
        <f t="shared" si="126"/>
        <v>19000100</v>
      </c>
      <c r="K8072" s="243"/>
    </row>
    <row r="8073" spans="9:11">
      <c r="I8073" t="str">
        <f t="shared" si="126"/>
        <v>19000100</v>
      </c>
      <c r="K8073" s="243"/>
    </row>
    <row r="8074" spans="9:11">
      <c r="I8074" t="str">
        <f t="shared" si="126"/>
        <v>19000100</v>
      </c>
      <c r="K8074" s="243"/>
    </row>
    <row r="8075" spans="9:11">
      <c r="I8075" t="str">
        <f t="shared" si="126"/>
        <v>19000100</v>
      </c>
      <c r="K8075" s="243"/>
    </row>
    <row r="8076" spans="9:11">
      <c r="I8076" t="str">
        <f t="shared" si="126"/>
        <v>19000100</v>
      </c>
      <c r="K8076" s="243"/>
    </row>
    <row r="8077" spans="9:11">
      <c r="I8077" t="str">
        <f t="shared" si="126"/>
        <v>19000100</v>
      </c>
      <c r="K8077" s="243"/>
    </row>
    <row r="8078" spans="9:11">
      <c r="I8078" t="str">
        <f t="shared" si="126"/>
        <v>19000100</v>
      </c>
      <c r="K8078" s="243"/>
    </row>
    <row r="8079" spans="9:11">
      <c r="I8079" t="str">
        <f t="shared" si="126"/>
        <v>19000100</v>
      </c>
      <c r="K8079" s="243"/>
    </row>
    <row r="8080" spans="9:11">
      <c r="I8080" t="str">
        <f t="shared" si="126"/>
        <v>19000100</v>
      </c>
      <c r="K8080" s="243"/>
    </row>
    <row r="8081" spans="9:11">
      <c r="I8081" t="str">
        <f t="shared" si="126"/>
        <v>19000100</v>
      </c>
      <c r="K8081" s="243"/>
    </row>
    <row r="8082" spans="9:11">
      <c r="I8082" t="str">
        <f t="shared" si="126"/>
        <v>19000100</v>
      </c>
      <c r="K8082" s="243"/>
    </row>
    <row r="8083" spans="9:11">
      <c r="I8083" t="str">
        <f t="shared" si="126"/>
        <v>19000100</v>
      </c>
      <c r="K8083" s="243"/>
    </row>
    <row r="8084" spans="9:11">
      <c r="I8084" t="str">
        <f t="shared" si="126"/>
        <v>19000100</v>
      </c>
      <c r="K8084" s="243"/>
    </row>
    <row r="8085" spans="9:11">
      <c r="I8085" t="str">
        <f t="shared" si="126"/>
        <v>19000100</v>
      </c>
      <c r="K8085" s="243"/>
    </row>
    <row r="8086" spans="9:11">
      <c r="I8086" t="str">
        <f t="shared" si="126"/>
        <v>19000100</v>
      </c>
      <c r="K8086" s="243"/>
    </row>
    <row r="8087" spans="9:11">
      <c r="I8087" t="str">
        <f t="shared" si="126"/>
        <v>19000100</v>
      </c>
      <c r="K8087" s="243"/>
    </row>
    <row r="8088" spans="9:11">
      <c r="I8088" t="str">
        <f t="shared" si="126"/>
        <v>19000100</v>
      </c>
      <c r="K8088" s="243"/>
    </row>
    <row r="8089" spans="9:11">
      <c r="I8089" t="str">
        <f t="shared" si="126"/>
        <v>19000100</v>
      </c>
      <c r="K8089" s="243"/>
    </row>
    <row r="8090" spans="9:11">
      <c r="I8090" t="str">
        <f t="shared" si="126"/>
        <v>19000100</v>
      </c>
      <c r="K8090" s="243"/>
    </row>
    <row r="8091" spans="9:11">
      <c r="I8091" t="str">
        <f t="shared" si="126"/>
        <v>19000100</v>
      </c>
      <c r="K8091" s="243"/>
    </row>
    <row r="8092" spans="9:11">
      <c r="I8092" t="str">
        <f t="shared" si="126"/>
        <v>19000100</v>
      </c>
      <c r="K8092" s="243"/>
    </row>
    <row r="8093" spans="9:11">
      <c r="I8093" t="str">
        <f t="shared" si="126"/>
        <v>19000100</v>
      </c>
      <c r="K8093" s="243"/>
    </row>
    <row r="8094" spans="9:11">
      <c r="I8094" t="str">
        <f t="shared" si="126"/>
        <v>19000100</v>
      </c>
      <c r="K8094" s="243"/>
    </row>
    <row r="8095" spans="9:11">
      <c r="I8095" t="str">
        <f t="shared" si="126"/>
        <v>19000100</v>
      </c>
      <c r="K8095" s="243"/>
    </row>
    <row r="8096" spans="9:11">
      <c r="I8096" t="str">
        <f t="shared" si="126"/>
        <v>19000100</v>
      </c>
      <c r="K8096" s="243"/>
    </row>
    <row r="8097" spans="9:11">
      <c r="I8097" t="str">
        <f t="shared" si="126"/>
        <v>19000100</v>
      </c>
      <c r="K8097" s="243"/>
    </row>
    <row r="8098" spans="9:11">
      <c r="I8098" t="str">
        <f t="shared" si="126"/>
        <v>19000100</v>
      </c>
      <c r="K8098" s="243"/>
    </row>
    <row r="8099" spans="9:11">
      <c r="I8099" t="str">
        <f t="shared" si="126"/>
        <v>19000100</v>
      </c>
      <c r="K8099" s="243"/>
    </row>
    <row r="8100" spans="9:11">
      <c r="I8100" t="str">
        <f t="shared" si="126"/>
        <v>19000100</v>
      </c>
      <c r="K8100" s="243"/>
    </row>
    <row r="8101" spans="9:11">
      <c r="I8101" t="str">
        <f t="shared" si="126"/>
        <v>19000100</v>
      </c>
      <c r="K8101" s="243"/>
    </row>
    <row r="8102" spans="9:11">
      <c r="I8102" t="str">
        <f t="shared" si="126"/>
        <v>19000100</v>
      </c>
      <c r="K8102" s="243"/>
    </row>
    <row r="8103" spans="9:11">
      <c r="I8103" t="str">
        <f t="shared" si="126"/>
        <v>19000100</v>
      </c>
      <c r="K8103" s="243"/>
    </row>
    <row r="8104" spans="9:11">
      <c r="I8104" t="str">
        <f t="shared" si="126"/>
        <v>19000100</v>
      </c>
      <c r="K8104" s="243"/>
    </row>
    <row r="8105" spans="9:11">
      <c r="I8105" t="str">
        <f t="shared" si="126"/>
        <v>19000100</v>
      </c>
      <c r="K8105" s="243"/>
    </row>
    <row r="8106" spans="9:11">
      <c r="I8106" t="str">
        <f t="shared" si="126"/>
        <v>19000100</v>
      </c>
      <c r="K8106" s="243"/>
    </row>
    <row r="8107" spans="9:11">
      <c r="I8107" t="str">
        <f t="shared" si="126"/>
        <v>19000100</v>
      </c>
      <c r="K8107" s="243"/>
    </row>
    <row r="8108" spans="9:11">
      <c r="I8108" t="str">
        <f t="shared" si="126"/>
        <v>19000100</v>
      </c>
      <c r="K8108" s="243"/>
    </row>
    <row r="8109" spans="9:11">
      <c r="I8109" t="str">
        <f t="shared" si="126"/>
        <v>19000100</v>
      </c>
      <c r="K8109" s="243"/>
    </row>
    <row r="8110" spans="9:11">
      <c r="I8110" t="str">
        <f t="shared" si="126"/>
        <v>19000100</v>
      </c>
      <c r="K8110" s="243"/>
    </row>
    <row r="8111" spans="9:11">
      <c r="I8111" t="str">
        <f t="shared" si="126"/>
        <v>19000100</v>
      </c>
      <c r="K8111" s="243"/>
    </row>
    <row r="8112" spans="9:11">
      <c r="I8112" t="str">
        <f t="shared" si="126"/>
        <v>19000100</v>
      </c>
      <c r="K8112" s="243"/>
    </row>
    <row r="8113" spans="9:11">
      <c r="I8113" t="str">
        <f t="shared" si="126"/>
        <v>19000100</v>
      </c>
      <c r="K8113" s="243"/>
    </row>
    <row r="8114" spans="9:11">
      <c r="I8114" t="str">
        <f t="shared" si="126"/>
        <v>19000100</v>
      </c>
      <c r="K8114" s="243"/>
    </row>
    <row r="8115" spans="9:11">
      <c r="I8115" t="str">
        <f t="shared" si="126"/>
        <v>19000100</v>
      </c>
      <c r="K8115" s="243"/>
    </row>
    <row r="8116" spans="9:11">
      <c r="I8116" t="str">
        <f t="shared" si="126"/>
        <v>19000100</v>
      </c>
      <c r="K8116" s="243"/>
    </row>
    <row r="8117" spans="9:11">
      <c r="I8117" t="str">
        <f t="shared" si="126"/>
        <v>19000100</v>
      </c>
      <c r="K8117" s="243"/>
    </row>
    <row r="8118" spans="9:11">
      <c r="I8118" t="str">
        <f t="shared" si="126"/>
        <v>19000100</v>
      </c>
      <c r="K8118" s="243"/>
    </row>
    <row r="8119" spans="9:11">
      <c r="I8119" t="str">
        <f t="shared" si="126"/>
        <v>19000100</v>
      </c>
      <c r="K8119" s="243"/>
    </row>
    <row r="8120" spans="9:11">
      <c r="I8120" t="str">
        <f t="shared" si="126"/>
        <v>19000100</v>
      </c>
      <c r="K8120" s="243"/>
    </row>
    <row r="8121" spans="9:11">
      <c r="I8121" t="str">
        <f t="shared" si="126"/>
        <v>19000100</v>
      </c>
      <c r="K8121" s="243"/>
    </row>
    <row r="8122" spans="9:11">
      <c r="I8122" t="str">
        <f t="shared" si="126"/>
        <v>19000100</v>
      </c>
      <c r="K8122" s="243"/>
    </row>
    <row r="8123" spans="9:11">
      <c r="I8123" t="str">
        <f t="shared" si="126"/>
        <v>19000100</v>
      </c>
      <c r="K8123" s="243"/>
    </row>
    <row r="8124" spans="9:11">
      <c r="I8124" t="str">
        <f t="shared" si="126"/>
        <v>19000100</v>
      </c>
      <c r="K8124" s="243"/>
    </row>
    <row r="8125" spans="9:11">
      <c r="I8125" t="str">
        <f t="shared" si="126"/>
        <v>19000100</v>
      </c>
      <c r="K8125" s="243"/>
    </row>
    <row r="8126" spans="9:11">
      <c r="I8126" t="str">
        <f t="shared" si="126"/>
        <v>19000100</v>
      </c>
      <c r="K8126" s="243"/>
    </row>
    <row r="8127" spans="9:11">
      <c r="I8127" t="str">
        <f t="shared" si="126"/>
        <v>19000100</v>
      </c>
      <c r="K8127" s="243"/>
    </row>
    <row r="8128" spans="9:11">
      <c r="I8128" t="str">
        <f t="shared" si="126"/>
        <v>19000100</v>
      </c>
      <c r="K8128" s="243"/>
    </row>
    <row r="8129" spans="9:11">
      <c r="I8129" t="str">
        <f t="shared" si="126"/>
        <v>19000100</v>
      </c>
      <c r="K8129" s="243"/>
    </row>
    <row r="8130" spans="9:11">
      <c r="I8130" t="str">
        <f t="shared" ref="I8130:I8193" si="127">TEXT(F8130,"yyyymmdd")</f>
        <v>19000100</v>
      </c>
      <c r="K8130" s="243"/>
    </row>
    <row r="8131" spans="9:11">
      <c r="I8131" t="str">
        <f t="shared" si="127"/>
        <v>19000100</v>
      </c>
      <c r="K8131" s="243"/>
    </row>
    <row r="8132" spans="9:11">
      <c r="I8132" t="str">
        <f t="shared" si="127"/>
        <v>19000100</v>
      </c>
      <c r="K8132" s="243"/>
    </row>
    <row r="8133" spans="9:11">
      <c r="I8133" t="str">
        <f t="shared" si="127"/>
        <v>19000100</v>
      </c>
      <c r="K8133" s="243"/>
    </row>
    <row r="8134" spans="9:11">
      <c r="I8134" t="str">
        <f t="shared" si="127"/>
        <v>19000100</v>
      </c>
      <c r="K8134" s="243"/>
    </row>
    <row r="8135" spans="9:11">
      <c r="I8135" t="str">
        <f t="shared" si="127"/>
        <v>19000100</v>
      </c>
      <c r="K8135" s="243"/>
    </row>
    <row r="8136" spans="9:11">
      <c r="I8136" t="str">
        <f t="shared" si="127"/>
        <v>19000100</v>
      </c>
      <c r="K8136" s="243"/>
    </row>
    <row r="8137" spans="9:11">
      <c r="I8137" t="str">
        <f t="shared" si="127"/>
        <v>19000100</v>
      </c>
      <c r="K8137" s="243"/>
    </row>
    <row r="8138" spans="9:11">
      <c r="I8138" t="str">
        <f t="shared" si="127"/>
        <v>19000100</v>
      </c>
      <c r="K8138" s="243"/>
    </row>
    <row r="8139" spans="9:11">
      <c r="I8139" t="str">
        <f t="shared" si="127"/>
        <v>19000100</v>
      </c>
      <c r="K8139" s="243"/>
    </row>
    <row r="8140" spans="9:11">
      <c r="I8140" t="str">
        <f t="shared" si="127"/>
        <v>19000100</v>
      </c>
      <c r="K8140" s="243"/>
    </row>
    <row r="8141" spans="9:11">
      <c r="I8141" t="str">
        <f t="shared" si="127"/>
        <v>19000100</v>
      </c>
      <c r="K8141" s="243"/>
    </row>
    <row r="8142" spans="9:11">
      <c r="I8142" t="str">
        <f t="shared" si="127"/>
        <v>19000100</v>
      </c>
      <c r="K8142" s="243"/>
    </row>
    <row r="8143" spans="9:11">
      <c r="I8143" t="str">
        <f t="shared" si="127"/>
        <v>19000100</v>
      </c>
      <c r="K8143" s="243"/>
    </row>
    <row r="8144" spans="9:11">
      <c r="I8144" t="str">
        <f t="shared" si="127"/>
        <v>19000100</v>
      </c>
      <c r="K8144" s="243"/>
    </row>
    <row r="8145" spans="9:11">
      <c r="I8145" t="str">
        <f t="shared" si="127"/>
        <v>19000100</v>
      </c>
      <c r="K8145" s="243"/>
    </row>
    <row r="8146" spans="9:11">
      <c r="I8146" t="str">
        <f t="shared" si="127"/>
        <v>19000100</v>
      </c>
      <c r="K8146" s="243"/>
    </row>
    <row r="8147" spans="9:11">
      <c r="I8147" t="str">
        <f t="shared" si="127"/>
        <v>19000100</v>
      </c>
      <c r="K8147" s="243"/>
    </row>
    <row r="8148" spans="9:11">
      <c r="I8148" t="str">
        <f t="shared" si="127"/>
        <v>19000100</v>
      </c>
      <c r="K8148" s="243"/>
    </row>
    <row r="8149" spans="9:11">
      <c r="I8149" t="str">
        <f t="shared" si="127"/>
        <v>19000100</v>
      </c>
      <c r="K8149" s="243"/>
    </row>
    <row r="8150" spans="9:11">
      <c r="I8150" t="str">
        <f t="shared" si="127"/>
        <v>19000100</v>
      </c>
      <c r="K8150" s="243"/>
    </row>
    <row r="8151" spans="9:11">
      <c r="I8151" t="str">
        <f t="shared" si="127"/>
        <v>19000100</v>
      </c>
      <c r="K8151" s="243"/>
    </row>
    <row r="8152" spans="9:11">
      <c r="I8152" t="str">
        <f t="shared" si="127"/>
        <v>19000100</v>
      </c>
      <c r="K8152" s="243"/>
    </row>
    <row r="8153" spans="9:11">
      <c r="I8153" t="str">
        <f t="shared" si="127"/>
        <v>19000100</v>
      </c>
      <c r="K8153" s="243"/>
    </row>
    <row r="8154" spans="9:11">
      <c r="I8154" t="str">
        <f t="shared" si="127"/>
        <v>19000100</v>
      </c>
      <c r="K8154" s="243"/>
    </row>
    <row r="8155" spans="9:11">
      <c r="I8155" t="str">
        <f t="shared" si="127"/>
        <v>19000100</v>
      </c>
      <c r="K8155" s="243"/>
    </row>
    <row r="8156" spans="9:11">
      <c r="I8156" t="str">
        <f t="shared" si="127"/>
        <v>19000100</v>
      </c>
      <c r="K8156" s="243"/>
    </row>
    <row r="8157" spans="9:11">
      <c r="I8157" t="str">
        <f t="shared" si="127"/>
        <v>19000100</v>
      </c>
      <c r="K8157" s="243"/>
    </row>
    <row r="8158" spans="9:11">
      <c r="I8158" t="str">
        <f t="shared" si="127"/>
        <v>19000100</v>
      </c>
      <c r="K8158" s="243"/>
    </row>
    <row r="8159" spans="9:11">
      <c r="I8159" t="str">
        <f t="shared" si="127"/>
        <v>19000100</v>
      </c>
      <c r="K8159" s="243"/>
    </row>
    <row r="8160" spans="9:11">
      <c r="I8160" t="str">
        <f t="shared" si="127"/>
        <v>19000100</v>
      </c>
      <c r="K8160" s="243"/>
    </row>
    <row r="8161" spans="9:11">
      <c r="I8161" t="str">
        <f t="shared" si="127"/>
        <v>19000100</v>
      </c>
      <c r="K8161" s="243"/>
    </row>
    <row r="8162" spans="9:11">
      <c r="I8162" t="str">
        <f t="shared" si="127"/>
        <v>19000100</v>
      </c>
      <c r="K8162" s="243"/>
    </row>
    <row r="8163" spans="9:11">
      <c r="I8163" t="str">
        <f t="shared" si="127"/>
        <v>19000100</v>
      </c>
      <c r="K8163" s="243"/>
    </row>
    <row r="8164" spans="9:11">
      <c r="I8164" t="str">
        <f t="shared" si="127"/>
        <v>19000100</v>
      </c>
      <c r="K8164" s="243"/>
    </row>
    <row r="8165" spans="9:11">
      <c r="I8165" t="str">
        <f t="shared" si="127"/>
        <v>19000100</v>
      </c>
      <c r="K8165" s="243"/>
    </row>
    <row r="8166" spans="9:11">
      <c r="I8166" t="str">
        <f t="shared" si="127"/>
        <v>19000100</v>
      </c>
      <c r="K8166" s="243"/>
    </row>
    <row r="8167" spans="9:11">
      <c r="I8167" t="str">
        <f t="shared" si="127"/>
        <v>19000100</v>
      </c>
      <c r="K8167" s="243"/>
    </row>
    <row r="8168" spans="9:11">
      <c r="I8168" t="str">
        <f t="shared" si="127"/>
        <v>19000100</v>
      </c>
      <c r="K8168" s="243"/>
    </row>
    <row r="8169" spans="9:11">
      <c r="I8169" t="str">
        <f t="shared" si="127"/>
        <v>19000100</v>
      </c>
      <c r="K8169" s="243"/>
    </row>
    <row r="8170" spans="9:11">
      <c r="I8170" t="str">
        <f t="shared" si="127"/>
        <v>19000100</v>
      </c>
      <c r="K8170" s="243"/>
    </row>
    <row r="8171" spans="9:11">
      <c r="I8171" t="str">
        <f t="shared" si="127"/>
        <v>19000100</v>
      </c>
      <c r="K8171" s="243"/>
    </row>
    <row r="8172" spans="9:11">
      <c r="I8172" t="str">
        <f t="shared" si="127"/>
        <v>19000100</v>
      </c>
      <c r="K8172" s="243"/>
    </row>
    <row r="8173" spans="9:11">
      <c r="I8173" t="str">
        <f t="shared" si="127"/>
        <v>19000100</v>
      </c>
      <c r="K8173" s="243"/>
    </row>
    <row r="8174" spans="9:11">
      <c r="I8174" t="str">
        <f t="shared" si="127"/>
        <v>19000100</v>
      </c>
      <c r="K8174" s="243"/>
    </row>
    <row r="8175" spans="9:11">
      <c r="I8175" t="str">
        <f t="shared" si="127"/>
        <v>19000100</v>
      </c>
      <c r="K8175" s="243"/>
    </row>
    <row r="8176" spans="9:11">
      <c r="I8176" t="str">
        <f t="shared" si="127"/>
        <v>19000100</v>
      </c>
      <c r="K8176" s="243"/>
    </row>
    <row r="8177" spans="9:11">
      <c r="I8177" t="str">
        <f t="shared" si="127"/>
        <v>19000100</v>
      </c>
      <c r="K8177" s="243"/>
    </row>
    <row r="8178" spans="9:11">
      <c r="I8178" t="str">
        <f t="shared" si="127"/>
        <v>19000100</v>
      </c>
      <c r="K8178" s="243"/>
    </row>
    <row r="8179" spans="9:11">
      <c r="I8179" t="str">
        <f t="shared" si="127"/>
        <v>19000100</v>
      </c>
      <c r="K8179" s="243"/>
    </row>
    <row r="8180" spans="9:11">
      <c r="I8180" t="str">
        <f t="shared" si="127"/>
        <v>19000100</v>
      </c>
      <c r="K8180" s="243"/>
    </row>
    <row r="8181" spans="9:11">
      <c r="I8181" t="str">
        <f t="shared" si="127"/>
        <v>19000100</v>
      </c>
      <c r="K8181" s="243"/>
    </row>
    <row r="8182" spans="9:11">
      <c r="I8182" t="str">
        <f t="shared" si="127"/>
        <v>19000100</v>
      </c>
      <c r="K8182" s="243"/>
    </row>
    <row r="8183" spans="9:11">
      <c r="I8183" t="str">
        <f t="shared" si="127"/>
        <v>19000100</v>
      </c>
      <c r="K8183" s="243"/>
    </row>
    <row r="8184" spans="9:11">
      <c r="I8184" t="str">
        <f t="shared" si="127"/>
        <v>19000100</v>
      </c>
      <c r="K8184" s="243"/>
    </row>
    <row r="8185" spans="9:11">
      <c r="I8185" t="str">
        <f t="shared" si="127"/>
        <v>19000100</v>
      </c>
      <c r="K8185" s="243"/>
    </row>
    <row r="8186" spans="9:11">
      <c r="I8186" t="str">
        <f t="shared" si="127"/>
        <v>19000100</v>
      </c>
      <c r="K8186" s="243"/>
    </row>
    <row r="8187" spans="9:11">
      <c r="I8187" t="str">
        <f t="shared" si="127"/>
        <v>19000100</v>
      </c>
      <c r="K8187" s="243"/>
    </row>
    <row r="8188" spans="9:11">
      <c r="I8188" t="str">
        <f t="shared" si="127"/>
        <v>19000100</v>
      </c>
      <c r="K8188" s="243"/>
    </row>
    <row r="8189" spans="9:11">
      <c r="I8189" t="str">
        <f t="shared" si="127"/>
        <v>19000100</v>
      </c>
      <c r="K8189" s="243"/>
    </row>
    <row r="8190" spans="9:11">
      <c r="I8190" t="str">
        <f t="shared" si="127"/>
        <v>19000100</v>
      </c>
      <c r="K8190" s="243"/>
    </row>
    <row r="8191" spans="9:11">
      <c r="I8191" t="str">
        <f t="shared" si="127"/>
        <v>19000100</v>
      </c>
      <c r="K8191" s="243"/>
    </row>
    <row r="8192" spans="9:11">
      <c r="I8192" t="str">
        <f t="shared" si="127"/>
        <v>19000100</v>
      </c>
      <c r="K8192" s="243"/>
    </row>
    <row r="8193" spans="9:11">
      <c r="I8193" t="str">
        <f t="shared" si="127"/>
        <v>19000100</v>
      </c>
      <c r="K8193" s="243"/>
    </row>
    <row r="8194" spans="9:11">
      <c r="I8194" t="str">
        <f t="shared" ref="I8194:I8257" si="128">TEXT(F8194,"yyyymmdd")</f>
        <v>19000100</v>
      </c>
      <c r="K8194" s="243"/>
    </row>
    <row r="8195" spans="9:11">
      <c r="I8195" t="str">
        <f t="shared" si="128"/>
        <v>19000100</v>
      </c>
      <c r="K8195" s="243"/>
    </row>
    <row r="8196" spans="9:11">
      <c r="I8196" t="str">
        <f t="shared" si="128"/>
        <v>19000100</v>
      </c>
      <c r="K8196" s="243"/>
    </row>
    <row r="8197" spans="9:11">
      <c r="I8197" t="str">
        <f t="shared" si="128"/>
        <v>19000100</v>
      </c>
      <c r="K8197" s="243"/>
    </row>
    <row r="8198" spans="9:11">
      <c r="I8198" t="str">
        <f t="shared" si="128"/>
        <v>19000100</v>
      </c>
      <c r="K8198" s="243"/>
    </row>
    <row r="8199" spans="9:11">
      <c r="I8199" t="str">
        <f t="shared" si="128"/>
        <v>19000100</v>
      </c>
      <c r="K8199" s="243"/>
    </row>
    <row r="8200" spans="9:11">
      <c r="I8200" t="str">
        <f t="shared" si="128"/>
        <v>19000100</v>
      </c>
      <c r="K8200" s="243"/>
    </row>
    <row r="8201" spans="9:11">
      <c r="I8201" t="str">
        <f t="shared" si="128"/>
        <v>19000100</v>
      </c>
      <c r="K8201" s="243"/>
    </row>
    <row r="8202" spans="9:11">
      <c r="I8202" t="str">
        <f t="shared" si="128"/>
        <v>19000100</v>
      </c>
      <c r="K8202" s="243"/>
    </row>
    <row r="8203" spans="9:11">
      <c r="I8203" t="str">
        <f t="shared" si="128"/>
        <v>19000100</v>
      </c>
      <c r="K8203" s="243"/>
    </row>
    <row r="8204" spans="9:11">
      <c r="I8204" t="str">
        <f t="shared" si="128"/>
        <v>19000100</v>
      </c>
      <c r="K8204" s="243"/>
    </row>
    <row r="8205" spans="9:11">
      <c r="I8205" t="str">
        <f t="shared" si="128"/>
        <v>19000100</v>
      </c>
      <c r="K8205" s="243"/>
    </row>
    <row r="8206" spans="9:11">
      <c r="I8206" t="str">
        <f t="shared" si="128"/>
        <v>19000100</v>
      </c>
      <c r="K8206" s="243"/>
    </row>
    <row r="8207" spans="9:11">
      <c r="I8207" t="str">
        <f t="shared" si="128"/>
        <v>19000100</v>
      </c>
      <c r="K8207" s="243"/>
    </row>
    <row r="8208" spans="9:11">
      <c r="I8208" t="str">
        <f t="shared" si="128"/>
        <v>19000100</v>
      </c>
      <c r="K8208" s="243"/>
    </row>
    <row r="8209" spans="9:11">
      <c r="I8209" t="str">
        <f t="shared" si="128"/>
        <v>19000100</v>
      </c>
      <c r="K8209" s="243"/>
    </row>
    <row r="8210" spans="9:11">
      <c r="I8210" t="str">
        <f t="shared" si="128"/>
        <v>19000100</v>
      </c>
      <c r="K8210" s="243"/>
    </row>
    <row r="8211" spans="9:11">
      <c r="I8211" t="str">
        <f t="shared" si="128"/>
        <v>19000100</v>
      </c>
      <c r="K8211" s="243"/>
    </row>
    <row r="8212" spans="9:11">
      <c r="I8212" t="str">
        <f t="shared" si="128"/>
        <v>19000100</v>
      </c>
      <c r="K8212" s="243"/>
    </row>
    <row r="8213" spans="9:11">
      <c r="I8213" t="str">
        <f t="shared" si="128"/>
        <v>19000100</v>
      </c>
      <c r="K8213" s="243"/>
    </row>
    <row r="8214" spans="9:11">
      <c r="I8214" t="str">
        <f t="shared" si="128"/>
        <v>19000100</v>
      </c>
      <c r="K8214" s="243"/>
    </row>
    <row r="8215" spans="9:11">
      <c r="I8215" t="str">
        <f t="shared" si="128"/>
        <v>19000100</v>
      </c>
      <c r="K8215" s="243"/>
    </row>
    <row r="8216" spans="9:11">
      <c r="I8216" t="str">
        <f t="shared" si="128"/>
        <v>19000100</v>
      </c>
      <c r="K8216" s="243"/>
    </row>
    <row r="8217" spans="9:11">
      <c r="I8217" t="str">
        <f t="shared" si="128"/>
        <v>19000100</v>
      </c>
      <c r="K8217" s="243"/>
    </row>
    <row r="8218" spans="9:11">
      <c r="I8218" t="str">
        <f t="shared" si="128"/>
        <v>19000100</v>
      </c>
      <c r="K8218" s="243"/>
    </row>
    <row r="8219" spans="9:11">
      <c r="I8219" t="str">
        <f t="shared" si="128"/>
        <v>19000100</v>
      </c>
      <c r="K8219" s="243"/>
    </row>
    <row r="8220" spans="9:11">
      <c r="I8220" t="str">
        <f t="shared" si="128"/>
        <v>19000100</v>
      </c>
      <c r="K8220" s="243"/>
    </row>
    <row r="8221" spans="9:11">
      <c r="I8221" t="str">
        <f t="shared" si="128"/>
        <v>19000100</v>
      </c>
      <c r="K8221" s="243"/>
    </row>
    <row r="8222" spans="9:11">
      <c r="I8222" t="str">
        <f t="shared" si="128"/>
        <v>19000100</v>
      </c>
      <c r="K8222" s="243"/>
    </row>
    <row r="8223" spans="9:11">
      <c r="I8223" t="str">
        <f t="shared" si="128"/>
        <v>19000100</v>
      </c>
      <c r="K8223" s="243"/>
    </row>
    <row r="8224" spans="9:11">
      <c r="I8224" t="str">
        <f t="shared" si="128"/>
        <v>19000100</v>
      </c>
      <c r="K8224" s="243"/>
    </row>
    <row r="8225" spans="9:11">
      <c r="I8225" t="str">
        <f t="shared" si="128"/>
        <v>19000100</v>
      </c>
      <c r="K8225" s="243"/>
    </row>
    <row r="8226" spans="9:11">
      <c r="I8226" t="str">
        <f t="shared" si="128"/>
        <v>19000100</v>
      </c>
      <c r="K8226" s="243"/>
    </row>
    <row r="8227" spans="9:11">
      <c r="I8227" t="str">
        <f t="shared" si="128"/>
        <v>19000100</v>
      </c>
      <c r="K8227" s="243"/>
    </row>
    <row r="8228" spans="9:11">
      <c r="I8228" t="str">
        <f t="shared" si="128"/>
        <v>19000100</v>
      </c>
      <c r="K8228" s="243"/>
    </row>
    <row r="8229" spans="9:11">
      <c r="I8229" t="str">
        <f t="shared" si="128"/>
        <v>19000100</v>
      </c>
      <c r="K8229" s="243"/>
    </row>
    <row r="8230" spans="9:11">
      <c r="I8230" t="str">
        <f t="shared" si="128"/>
        <v>19000100</v>
      </c>
      <c r="K8230" s="243"/>
    </row>
    <row r="8231" spans="9:11">
      <c r="I8231" t="str">
        <f t="shared" si="128"/>
        <v>19000100</v>
      </c>
      <c r="K8231" s="243"/>
    </row>
    <row r="8232" spans="9:11">
      <c r="I8232" t="str">
        <f t="shared" si="128"/>
        <v>19000100</v>
      </c>
      <c r="K8232" s="243"/>
    </row>
    <row r="8233" spans="9:11">
      <c r="I8233" t="str">
        <f t="shared" si="128"/>
        <v>19000100</v>
      </c>
      <c r="K8233" s="243"/>
    </row>
    <row r="8234" spans="9:11">
      <c r="I8234" t="str">
        <f t="shared" si="128"/>
        <v>19000100</v>
      </c>
      <c r="K8234" s="243"/>
    </row>
    <row r="8235" spans="9:11">
      <c r="I8235" t="str">
        <f t="shared" si="128"/>
        <v>19000100</v>
      </c>
      <c r="K8235" s="243"/>
    </row>
    <row r="8236" spans="9:11">
      <c r="I8236" t="str">
        <f t="shared" si="128"/>
        <v>19000100</v>
      </c>
      <c r="K8236" s="243"/>
    </row>
    <row r="8237" spans="9:11">
      <c r="I8237" t="str">
        <f t="shared" si="128"/>
        <v>19000100</v>
      </c>
      <c r="K8237" s="243"/>
    </row>
    <row r="8238" spans="9:11">
      <c r="I8238" t="str">
        <f t="shared" si="128"/>
        <v>19000100</v>
      </c>
      <c r="K8238" s="243"/>
    </row>
    <row r="8239" spans="9:11">
      <c r="I8239" t="str">
        <f t="shared" si="128"/>
        <v>19000100</v>
      </c>
      <c r="K8239" s="243"/>
    </row>
    <row r="8240" spans="9:11">
      <c r="I8240" t="str">
        <f t="shared" si="128"/>
        <v>19000100</v>
      </c>
      <c r="K8240" s="243"/>
    </row>
    <row r="8241" spans="9:11">
      <c r="I8241" t="str">
        <f t="shared" si="128"/>
        <v>19000100</v>
      </c>
      <c r="K8241" s="243"/>
    </row>
    <row r="8242" spans="9:11">
      <c r="I8242" t="str">
        <f t="shared" si="128"/>
        <v>19000100</v>
      </c>
      <c r="K8242" s="243"/>
    </row>
    <row r="8243" spans="9:11">
      <c r="I8243" t="str">
        <f t="shared" si="128"/>
        <v>19000100</v>
      </c>
      <c r="K8243" s="243"/>
    </row>
    <row r="8244" spans="9:11">
      <c r="I8244" t="str">
        <f t="shared" si="128"/>
        <v>19000100</v>
      </c>
      <c r="K8244" s="243"/>
    </row>
    <row r="8245" spans="9:11">
      <c r="I8245" t="str">
        <f t="shared" si="128"/>
        <v>19000100</v>
      </c>
      <c r="K8245" s="243"/>
    </row>
    <row r="8246" spans="9:11">
      <c r="I8246" t="str">
        <f t="shared" si="128"/>
        <v>19000100</v>
      </c>
      <c r="K8246" s="243"/>
    </row>
    <row r="8247" spans="9:11">
      <c r="I8247" t="str">
        <f t="shared" si="128"/>
        <v>19000100</v>
      </c>
      <c r="K8247" s="243"/>
    </row>
    <row r="8248" spans="9:11">
      <c r="I8248" t="str">
        <f t="shared" si="128"/>
        <v>19000100</v>
      </c>
      <c r="K8248" s="243"/>
    </row>
    <row r="8249" spans="9:11">
      <c r="I8249" t="str">
        <f t="shared" si="128"/>
        <v>19000100</v>
      </c>
      <c r="K8249" s="243"/>
    </row>
    <row r="8250" spans="9:11">
      <c r="I8250" t="str">
        <f t="shared" si="128"/>
        <v>19000100</v>
      </c>
      <c r="K8250" s="243"/>
    </row>
    <row r="8251" spans="9:11">
      <c r="I8251" t="str">
        <f t="shared" si="128"/>
        <v>19000100</v>
      </c>
      <c r="K8251" s="243"/>
    </row>
    <row r="8252" spans="9:11">
      <c r="I8252" t="str">
        <f t="shared" si="128"/>
        <v>19000100</v>
      </c>
      <c r="K8252" s="243"/>
    </row>
    <row r="8253" spans="9:11">
      <c r="I8253" t="str">
        <f t="shared" si="128"/>
        <v>19000100</v>
      </c>
      <c r="K8253" s="243"/>
    </row>
    <row r="8254" spans="9:11">
      <c r="I8254" t="str">
        <f t="shared" si="128"/>
        <v>19000100</v>
      </c>
      <c r="K8254" s="243"/>
    </row>
    <row r="8255" spans="9:11">
      <c r="I8255" t="str">
        <f t="shared" si="128"/>
        <v>19000100</v>
      </c>
      <c r="K8255" s="243"/>
    </row>
    <row r="8256" spans="9:11">
      <c r="I8256" t="str">
        <f t="shared" si="128"/>
        <v>19000100</v>
      </c>
      <c r="K8256" s="243"/>
    </row>
    <row r="8257" spans="9:11">
      <c r="I8257" t="str">
        <f t="shared" si="128"/>
        <v>19000100</v>
      </c>
      <c r="K8257" s="243"/>
    </row>
    <row r="8258" spans="9:11">
      <c r="I8258" t="str">
        <f t="shared" ref="I8258:I8321" si="129">TEXT(F8258,"yyyymmdd")</f>
        <v>19000100</v>
      </c>
      <c r="K8258" s="243"/>
    </row>
    <row r="8259" spans="9:11">
      <c r="I8259" t="str">
        <f t="shared" si="129"/>
        <v>19000100</v>
      </c>
      <c r="K8259" s="243"/>
    </row>
    <row r="8260" spans="9:11">
      <c r="I8260" t="str">
        <f t="shared" si="129"/>
        <v>19000100</v>
      </c>
      <c r="K8260" s="243"/>
    </row>
    <row r="8261" spans="9:11">
      <c r="I8261" t="str">
        <f t="shared" si="129"/>
        <v>19000100</v>
      </c>
      <c r="K8261" s="243"/>
    </row>
    <row r="8262" spans="9:11">
      <c r="I8262" t="str">
        <f t="shared" si="129"/>
        <v>19000100</v>
      </c>
      <c r="K8262" s="243"/>
    </row>
    <row r="8263" spans="9:11">
      <c r="I8263" t="str">
        <f t="shared" si="129"/>
        <v>19000100</v>
      </c>
      <c r="K8263" s="243"/>
    </row>
    <row r="8264" spans="9:11">
      <c r="I8264" t="str">
        <f t="shared" si="129"/>
        <v>19000100</v>
      </c>
      <c r="K8264" s="243"/>
    </row>
    <row r="8265" spans="9:11">
      <c r="I8265" t="str">
        <f t="shared" si="129"/>
        <v>19000100</v>
      </c>
      <c r="K8265" s="243"/>
    </row>
    <row r="8266" spans="9:11">
      <c r="I8266" t="str">
        <f t="shared" si="129"/>
        <v>19000100</v>
      </c>
      <c r="K8266" s="243"/>
    </row>
    <row r="8267" spans="9:11">
      <c r="I8267" t="str">
        <f t="shared" si="129"/>
        <v>19000100</v>
      </c>
      <c r="K8267" s="243"/>
    </row>
    <row r="8268" spans="9:11">
      <c r="I8268" t="str">
        <f t="shared" si="129"/>
        <v>19000100</v>
      </c>
      <c r="K8268" s="243"/>
    </row>
    <row r="8269" spans="9:11">
      <c r="I8269" t="str">
        <f t="shared" si="129"/>
        <v>19000100</v>
      </c>
      <c r="K8269" s="243"/>
    </row>
    <row r="8270" spans="9:11">
      <c r="I8270" t="str">
        <f t="shared" si="129"/>
        <v>19000100</v>
      </c>
      <c r="K8270" s="243"/>
    </row>
    <row r="8271" spans="9:11">
      <c r="I8271" t="str">
        <f t="shared" si="129"/>
        <v>19000100</v>
      </c>
      <c r="K8271" s="243"/>
    </row>
    <row r="8272" spans="9:11">
      <c r="I8272" t="str">
        <f t="shared" si="129"/>
        <v>19000100</v>
      </c>
      <c r="K8272" s="243"/>
    </row>
    <row r="8273" spans="9:11">
      <c r="I8273" t="str">
        <f t="shared" si="129"/>
        <v>19000100</v>
      </c>
      <c r="K8273" s="243"/>
    </row>
    <row r="8274" spans="9:11">
      <c r="I8274" t="str">
        <f t="shared" si="129"/>
        <v>19000100</v>
      </c>
      <c r="K8274" s="243"/>
    </row>
    <row r="8275" spans="9:11">
      <c r="I8275" t="str">
        <f t="shared" si="129"/>
        <v>19000100</v>
      </c>
      <c r="K8275" s="243"/>
    </row>
    <row r="8276" spans="9:11">
      <c r="I8276" t="str">
        <f t="shared" si="129"/>
        <v>19000100</v>
      </c>
      <c r="K8276" s="243"/>
    </row>
    <row r="8277" spans="9:11">
      <c r="I8277" t="str">
        <f t="shared" si="129"/>
        <v>19000100</v>
      </c>
      <c r="K8277" s="243"/>
    </row>
    <row r="8278" spans="9:11">
      <c r="I8278" t="str">
        <f t="shared" si="129"/>
        <v>19000100</v>
      </c>
      <c r="K8278" s="243"/>
    </row>
    <row r="8279" spans="9:11">
      <c r="I8279" t="str">
        <f t="shared" si="129"/>
        <v>19000100</v>
      </c>
      <c r="K8279" s="243"/>
    </row>
    <row r="8280" spans="9:11">
      <c r="I8280" t="str">
        <f t="shared" si="129"/>
        <v>19000100</v>
      </c>
      <c r="K8280" s="243"/>
    </row>
    <row r="8281" spans="9:11">
      <c r="I8281" t="str">
        <f t="shared" si="129"/>
        <v>19000100</v>
      </c>
      <c r="K8281" s="243"/>
    </row>
    <row r="8282" spans="9:11">
      <c r="I8282" t="str">
        <f t="shared" si="129"/>
        <v>19000100</v>
      </c>
      <c r="K8282" s="243"/>
    </row>
    <row r="8283" spans="9:11">
      <c r="I8283" t="str">
        <f t="shared" si="129"/>
        <v>19000100</v>
      </c>
      <c r="K8283" s="243"/>
    </row>
    <row r="8284" spans="9:11">
      <c r="I8284" t="str">
        <f t="shared" si="129"/>
        <v>19000100</v>
      </c>
      <c r="K8284" s="243"/>
    </row>
    <row r="8285" spans="9:11">
      <c r="I8285" t="str">
        <f t="shared" si="129"/>
        <v>19000100</v>
      </c>
      <c r="K8285" s="243"/>
    </row>
    <row r="8286" spans="9:11">
      <c r="I8286" t="str">
        <f t="shared" si="129"/>
        <v>19000100</v>
      </c>
      <c r="K8286" s="243"/>
    </row>
    <row r="8287" spans="9:11">
      <c r="I8287" t="str">
        <f t="shared" si="129"/>
        <v>19000100</v>
      </c>
      <c r="K8287" s="243"/>
    </row>
    <row r="8288" spans="9:11">
      <c r="I8288" t="str">
        <f t="shared" si="129"/>
        <v>19000100</v>
      </c>
      <c r="K8288" s="243"/>
    </row>
    <row r="8289" spans="9:11">
      <c r="I8289" t="str">
        <f t="shared" si="129"/>
        <v>19000100</v>
      </c>
      <c r="K8289" s="243"/>
    </row>
    <row r="8290" spans="9:11">
      <c r="I8290" t="str">
        <f t="shared" si="129"/>
        <v>19000100</v>
      </c>
      <c r="K8290" s="243"/>
    </row>
    <row r="8291" spans="9:11">
      <c r="I8291" t="str">
        <f t="shared" si="129"/>
        <v>19000100</v>
      </c>
      <c r="K8291" s="243"/>
    </row>
    <row r="8292" spans="9:11">
      <c r="I8292" t="str">
        <f t="shared" si="129"/>
        <v>19000100</v>
      </c>
      <c r="K8292" s="243"/>
    </row>
    <row r="8293" spans="9:11">
      <c r="I8293" t="str">
        <f t="shared" si="129"/>
        <v>19000100</v>
      </c>
      <c r="K8293" s="243"/>
    </row>
    <row r="8294" spans="9:11">
      <c r="I8294" t="str">
        <f t="shared" si="129"/>
        <v>19000100</v>
      </c>
      <c r="K8294" s="243"/>
    </row>
    <row r="8295" spans="9:11">
      <c r="I8295" t="str">
        <f t="shared" si="129"/>
        <v>19000100</v>
      </c>
      <c r="K8295" s="243"/>
    </row>
    <row r="8296" spans="9:11">
      <c r="I8296" t="str">
        <f t="shared" si="129"/>
        <v>19000100</v>
      </c>
      <c r="K8296" s="243"/>
    </row>
    <row r="8297" spans="9:11">
      <c r="I8297" t="str">
        <f t="shared" si="129"/>
        <v>19000100</v>
      </c>
      <c r="K8297" s="243"/>
    </row>
    <row r="8298" spans="9:11">
      <c r="I8298" t="str">
        <f t="shared" si="129"/>
        <v>19000100</v>
      </c>
      <c r="K8298" s="243"/>
    </row>
    <row r="8299" spans="9:11">
      <c r="I8299" t="str">
        <f t="shared" si="129"/>
        <v>19000100</v>
      </c>
      <c r="K8299" s="243"/>
    </row>
    <row r="8300" spans="9:11">
      <c r="I8300" t="str">
        <f t="shared" si="129"/>
        <v>19000100</v>
      </c>
      <c r="K8300" s="243"/>
    </row>
    <row r="8301" spans="9:11">
      <c r="I8301" t="str">
        <f t="shared" si="129"/>
        <v>19000100</v>
      </c>
      <c r="K8301" s="243"/>
    </row>
    <row r="8302" spans="9:11">
      <c r="I8302" t="str">
        <f t="shared" si="129"/>
        <v>19000100</v>
      </c>
      <c r="K8302" s="243"/>
    </row>
    <row r="8303" spans="9:11">
      <c r="I8303" t="str">
        <f t="shared" si="129"/>
        <v>19000100</v>
      </c>
      <c r="K8303" s="243"/>
    </row>
    <row r="8304" spans="9:11">
      <c r="I8304" t="str">
        <f t="shared" si="129"/>
        <v>19000100</v>
      </c>
      <c r="K8304" s="243"/>
    </row>
    <row r="8305" spans="9:11">
      <c r="I8305" t="str">
        <f t="shared" si="129"/>
        <v>19000100</v>
      </c>
      <c r="K8305" s="243"/>
    </row>
    <row r="8306" spans="9:11">
      <c r="I8306" t="str">
        <f t="shared" si="129"/>
        <v>19000100</v>
      </c>
      <c r="K8306" s="243"/>
    </row>
    <row r="8307" spans="9:11">
      <c r="I8307" t="str">
        <f t="shared" si="129"/>
        <v>19000100</v>
      </c>
      <c r="K8307" s="243"/>
    </row>
    <row r="8308" spans="9:11">
      <c r="I8308" t="str">
        <f t="shared" si="129"/>
        <v>19000100</v>
      </c>
      <c r="K8308" s="243"/>
    </row>
    <row r="8309" spans="9:11">
      <c r="I8309" t="str">
        <f t="shared" si="129"/>
        <v>19000100</v>
      </c>
      <c r="K8309" s="243"/>
    </row>
    <row r="8310" spans="9:11">
      <c r="I8310" t="str">
        <f t="shared" si="129"/>
        <v>19000100</v>
      </c>
      <c r="K8310" s="243"/>
    </row>
    <row r="8311" spans="9:11">
      <c r="I8311" t="str">
        <f t="shared" si="129"/>
        <v>19000100</v>
      </c>
      <c r="K8311" s="243"/>
    </row>
    <row r="8312" spans="9:11">
      <c r="I8312" t="str">
        <f t="shared" si="129"/>
        <v>19000100</v>
      </c>
      <c r="K8312" s="243"/>
    </row>
    <row r="8313" spans="9:11">
      <c r="I8313" t="str">
        <f t="shared" si="129"/>
        <v>19000100</v>
      </c>
      <c r="K8313" s="243"/>
    </row>
    <row r="8314" spans="9:11">
      <c r="I8314" t="str">
        <f t="shared" si="129"/>
        <v>19000100</v>
      </c>
      <c r="K8314" s="243"/>
    </row>
    <row r="8315" spans="9:11">
      <c r="I8315" t="str">
        <f t="shared" si="129"/>
        <v>19000100</v>
      </c>
      <c r="K8315" s="243"/>
    </row>
    <row r="8316" spans="9:11">
      <c r="I8316" t="str">
        <f t="shared" si="129"/>
        <v>19000100</v>
      </c>
      <c r="K8316" s="243"/>
    </row>
    <row r="8317" spans="9:11">
      <c r="I8317" t="str">
        <f t="shared" si="129"/>
        <v>19000100</v>
      </c>
      <c r="K8317" s="243"/>
    </row>
    <row r="8318" spans="9:11">
      <c r="I8318" t="str">
        <f t="shared" si="129"/>
        <v>19000100</v>
      </c>
      <c r="K8318" s="243"/>
    </row>
    <row r="8319" spans="9:11">
      <c r="I8319" t="str">
        <f t="shared" si="129"/>
        <v>19000100</v>
      </c>
      <c r="K8319" s="243"/>
    </row>
    <row r="8320" spans="9:11">
      <c r="I8320" t="str">
        <f t="shared" si="129"/>
        <v>19000100</v>
      </c>
      <c r="K8320" s="243"/>
    </row>
    <row r="8321" spans="9:11">
      <c r="I8321" t="str">
        <f t="shared" si="129"/>
        <v>19000100</v>
      </c>
      <c r="K8321" s="243"/>
    </row>
    <row r="8322" spans="9:11">
      <c r="I8322" t="str">
        <f t="shared" ref="I8322:I8385" si="130">TEXT(F8322,"yyyymmdd")</f>
        <v>19000100</v>
      </c>
      <c r="K8322" s="243"/>
    </row>
    <row r="8323" spans="9:11">
      <c r="I8323" t="str">
        <f t="shared" si="130"/>
        <v>19000100</v>
      </c>
      <c r="K8323" s="243"/>
    </row>
    <row r="8324" spans="9:11">
      <c r="I8324" t="str">
        <f t="shared" si="130"/>
        <v>19000100</v>
      </c>
      <c r="K8324" s="243"/>
    </row>
    <row r="8325" spans="9:11">
      <c r="I8325" t="str">
        <f t="shared" si="130"/>
        <v>19000100</v>
      </c>
      <c r="K8325" s="243"/>
    </row>
    <row r="8326" spans="9:11">
      <c r="I8326" t="str">
        <f t="shared" si="130"/>
        <v>19000100</v>
      </c>
      <c r="K8326" s="243"/>
    </row>
    <row r="8327" spans="9:11">
      <c r="I8327" t="str">
        <f t="shared" si="130"/>
        <v>19000100</v>
      </c>
      <c r="K8327" s="243"/>
    </row>
    <row r="8328" spans="9:11">
      <c r="I8328" t="str">
        <f t="shared" si="130"/>
        <v>19000100</v>
      </c>
      <c r="K8328" s="243"/>
    </row>
    <row r="8329" spans="9:11">
      <c r="I8329" t="str">
        <f t="shared" si="130"/>
        <v>19000100</v>
      </c>
      <c r="K8329" s="243"/>
    </row>
    <row r="8330" spans="9:11">
      <c r="I8330" t="str">
        <f t="shared" si="130"/>
        <v>19000100</v>
      </c>
      <c r="K8330" s="243"/>
    </row>
    <row r="8331" spans="9:11">
      <c r="I8331" t="str">
        <f t="shared" si="130"/>
        <v>19000100</v>
      </c>
      <c r="K8331" s="243"/>
    </row>
    <row r="8332" spans="9:11">
      <c r="I8332" t="str">
        <f t="shared" si="130"/>
        <v>19000100</v>
      </c>
      <c r="K8332" s="243"/>
    </row>
    <row r="8333" spans="9:11">
      <c r="I8333" t="str">
        <f t="shared" si="130"/>
        <v>19000100</v>
      </c>
      <c r="K8333" s="243"/>
    </row>
    <row r="8334" spans="9:11">
      <c r="I8334" t="str">
        <f t="shared" si="130"/>
        <v>19000100</v>
      </c>
      <c r="K8334" s="243"/>
    </row>
    <row r="8335" spans="9:11">
      <c r="I8335" t="str">
        <f t="shared" si="130"/>
        <v>19000100</v>
      </c>
      <c r="K8335" s="243"/>
    </row>
    <row r="8336" spans="9:11">
      <c r="I8336" t="str">
        <f t="shared" si="130"/>
        <v>19000100</v>
      </c>
      <c r="K8336" s="243"/>
    </row>
    <row r="8337" spans="9:11">
      <c r="I8337" t="str">
        <f t="shared" si="130"/>
        <v>19000100</v>
      </c>
      <c r="K8337" s="243"/>
    </row>
    <row r="8338" spans="9:11">
      <c r="I8338" t="str">
        <f t="shared" si="130"/>
        <v>19000100</v>
      </c>
      <c r="K8338" s="243"/>
    </row>
    <row r="8339" spans="9:11">
      <c r="I8339" t="str">
        <f t="shared" si="130"/>
        <v>19000100</v>
      </c>
      <c r="K8339" s="243"/>
    </row>
    <row r="8340" spans="9:11">
      <c r="I8340" t="str">
        <f t="shared" si="130"/>
        <v>19000100</v>
      </c>
      <c r="K8340" s="243"/>
    </row>
    <row r="8341" spans="9:11">
      <c r="I8341" t="str">
        <f t="shared" si="130"/>
        <v>19000100</v>
      </c>
      <c r="K8341" s="243"/>
    </row>
    <row r="8342" spans="9:11">
      <c r="I8342" t="str">
        <f t="shared" si="130"/>
        <v>19000100</v>
      </c>
      <c r="K8342" s="243"/>
    </row>
    <row r="8343" spans="9:11">
      <c r="I8343" t="str">
        <f t="shared" si="130"/>
        <v>19000100</v>
      </c>
      <c r="K8343" s="243"/>
    </row>
    <row r="8344" spans="9:11">
      <c r="I8344" t="str">
        <f t="shared" si="130"/>
        <v>19000100</v>
      </c>
      <c r="K8344" s="243"/>
    </row>
    <row r="8345" spans="9:11">
      <c r="I8345" t="str">
        <f t="shared" si="130"/>
        <v>19000100</v>
      </c>
      <c r="K8345" s="243"/>
    </row>
    <row r="8346" spans="9:11">
      <c r="I8346" t="str">
        <f t="shared" si="130"/>
        <v>19000100</v>
      </c>
      <c r="K8346" s="243"/>
    </row>
    <row r="8347" spans="9:11">
      <c r="I8347" t="str">
        <f t="shared" si="130"/>
        <v>19000100</v>
      </c>
      <c r="K8347" s="243"/>
    </row>
    <row r="8348" spans="9:11">
      <c r="I8348" t="str">
        <f t="shared" si="130"/>
        <v>19000100</v>
      </c>
      <c r="K8348" s="243"/>
    </row>
    <row r="8349" spans="9:11">
      <c r="I8349" t="str">
        <f t="shared" si="130"/>
        <v>19000100</v>
      </c>
      <c r="K8349" s="243"/>
    </row>
    <row r="8350" spans="9:11">
      <c r="I8350" t="str">
        <f t="shared" si="130"/>
        <v>19000100</v>
      </c>
      <c r="K8350" s="243"/>
    </row>
    <row r="8351" spans="9:11">
      <c r="I8351" t="str">
        <f t="shared" si="130"/>
        <v>19000100</v>
      </c>
      <c r="K8351" s="243"/>
    </row>
    <row r="8352" spans="9:11">
      <c r="I8352" t="str">
        <f t="shared" si="130"/>
        <v>19000100</v>
      </c>
      <c r="K8352" s="243"/>
    </row>
    <row r="8353" spans="9:11">
      <c r="I8353" t="str">
        <f t="shared" si="130"/>
        <v>19000100</v>
      </c>
      <c r="K8353" s="243"/>
    </row>
    <row r="8354" spans="9:11">
      <c r="I8354" t="str">
        <f t="shared" si="130"/>
        <v>19000100</v>
      </c>
      <c r="K8354" s="243"/>
    </row>
    <row r="8355" spans="9:11">
      <c r="I8355" t="str">
        <f t="shared" si="130"/>
        <v>19000100</v>
      </c>
      <c r="K8355" s="243"/>
    </row>
    <row r="8356" spans="9:11">
      <c r="I8356" t="str">
        <f t="shared" si="130"/>
        <v>19000100</v>
      </c>
      <c r="K8356" s="243"/>
    </row>
    <row r="8357" spans="9:11">
      <c r="I8357" t="str">
        <f t="shared" si="130"/>
        <v>19000100</v>
      </c>
      <c r="K8357" s="243"/>
    </row>
    <row r="8358" spans="9:11">
      <c r="I8358" t="str">
        <f t="shared" si="130"/>
        <v>19000100</v>
      </c>
      <c r="K8358" s="243"/>
    </row>
    <row r="8359" spans="9:11">
      <c r="I8359" t="str">
        <f t="shared" si="130"/>
        <v>19000100</v>
      </c>
      <c r="K8359" s="243"/>
    </row>
    <row r="8360" spans="9:11">
      <c r="I8360" t="str">
        <f t="shared" si="130"/>
        <v>19000100</v>
      </c>
      <c r="K8360" s="243"/>
    </row>
    <row r="8361" spans="9:11">
      <c r="I8361" t="str">
        <f t="shared" si="130"/>
        <v>19000100</v>
      </c>
      <c r="K8361" s="243"/>
    </row>
    <row r="8362" spans="9:11">
      <c r="I8362" t="str">
        <f t="shared" si="130"/>
        <v>19000100</v>
      </c>
      <c r="K8362" s="243"/>
    </row>
    <row r="8363" spans="9:11">
      <c r="I8363" t="str">
        <f t="shared" si="130"/>
        <v>19000100</v>
      </c>
      <c r="K8363" s="243"/>
    </row>
    <row r="8364" spans="9:11">
      <c r="I8364" t="str">
        <f t="shared" si="130"/>
        <v>19000100</v>
      </c>
      <c r="K8364" s="243"/>
    </row>
    <row r="8365" spans="9:11">
      <c r="I8365" t="str">
        <f t="shared" si="130"/>
        <v>19000100</v>
      </c>
      <c r="K8365" s="243"/>
    </row>
    <row r="8366" spans="9:11">
      <c r="I8366" t="str">
        <f t="shared" si="130"/>
        <v>19000100</v>
      </c>
      <c r="K8366" s="243"/>
    </row>
    <row r="8367" spans="9:11">
      <c r="I8367" t="str">
        <f t="shared" si="130"/>
        <v>19000100</v>
      </c>
      <c r="K8367" s="243"/>
    </row>
    <row r="8368" spans="9:11">
      <c r="I8368" t="str">
        <f t="shared" si="130"/>
        <v>19000100</v>
      </c>
      <c r="K8368" s="243"/>
    </row>
    <row r="8369" spans="6:11">
      <c r="I8369" t="str">
        <f t="shared" si="130"/>
        <v>19000100</v>
      </c>
      <c r="K8369" s="243"/>
    </row>
    <row r="8370" spans="6:11">
      <c r="I8370" t="str">
        <f t="shared" si="130"/>
        <v>19000100</v>
      </c>
      <c r="K8370" s="243"/>
    </row>
    <row r="8371" spans="6:11">
      <c r="I8371" t="str">
        <f t="shared" si="130"/>
        <v>19000100</v>
      </c>
      <c r="K8371" s="243"/>
    </row>
    <row r="8372" spans="6:11">
      <c r="I8372" t="str">
        <f t="shared" si="130"/>
        <v>19000100</v>
      </c>
      <c r="K8372" s="243"/>
    </row>
    <row r="8373" spans="6:11">
      <c r="I8373" t="str">
        <f t="shared" si="130"/>
        <v>19000100</v>
      </c>
      <c r="K8373" s="243"/>
    </row>
    <row r="8374" spans="6:11">
      <c r="I8374" t="str">
        <f t="shared" si="130"/>
        <v>19000100</v>
      </c>
      <c r="K8374" s="243"/>
    </row>
    <row r="8375" spans="6:11">
      <c r="I8375" t="str">
        <f t="shared" si="130"/>
        <v>19000100</v>
      </c>
      <c r="K8375" s="243"/>
    </row>
    <row r="8376" spans="6:11">
      <c r="I8376" t="str">
        <f t="shared" si="130"/>
        <v>19000100</v>
      </c>
      <c r="K8376" s="243"/>
    </row>
    <row r="8377" spans="6:11">
      <c r="I8377" t="str">
        <f t="shared" si="130"/>
        <v>19000100</v>
      </c>
      <c r="K8377" s="243"/>
    </row>
    <row r="8378" spans="6:11">
      <c r="F8378" s="244"/>
      <c r="I8378" t="str">
        <f t="shared" si="130"/>
        <v>19000100</v>
      </c>
      <c r="K8378" s="243"/>
    </row>
    <row r="8379" spans="6:11">
      <c r="F8379" s="243"/>
      <c r="I8379" t="str">
        <f t="shared" si="130"/>
        <v>19000100</v>
      </c>
      <c r="K8379" s="243"/>
    </row>
    <row r="8380" spans="6:11">
      <c r="F8380" s="243"/>
      <c r="I8380" t="str">
        <f t="shared" si="130"/>
        <v>19000100</v>
      </c>
      <c r="K8380" s="243"/>
    </row>
    <row r="8381" spans="6:11">
      <c r="I8381" t="str">
        <f t="shared" si="130"/>
        <v>19000100</v>
      </c>
      <c r="K8381" s="243"/>
    </row>
    <row r="8382" spans="6:11">
      <c r="I8382" t="str">
        <f t="shared" si="130"/>
        <v>19000100</v>
      </c>
      <c r="K8382" s="243"/>
    </row>
    <row r="8383" spans="6:11">
      <c r="I8383" t="str">
        <f t="shared" si="130"/>
        <v>19000100</v>
      </c>
      <c r="K8383" s="243"/>
    </row>
    <row r="8384" spans="6:11">
      <c r="I8384" t="str">
        <f t="shared" si="130"/>
        <v>19000100</v>
      </c>
      <c r="K8384" s="243"/>
    </row>
    <row r="8385" spans="6:11">
      <c r="I8385" t="str">
        <f t="shared" si="130"/>
        <v>19000100</v>
      </c>
      <c r="K8385" s="243"/>
    </row>
    <row r="8386" spans="6:11">
      <c r="I8386" t="str">
        <f t="shared" ref="I8386:I8449" si="131">TEXT(F8386,"yyyymmdd")</f>
        <v>19000100</v>
      </c>
      <c r="K8386" s="243"/>
    </row>
    <row r="8387" spans="6:11">
      <c r="I8387" t="str">
        <f t="shared" si="131"/>
        <v>19000100</v>
      </c>
      <c r="K8387" s="243"/>
    </row>
    <row r="8388" spans="6:11">
      <c r="I8388" t="str">
        <f t="shared" si="131"/>
        <v>19000100</v>
      </c>
      <c r="K8388" s="243"/>
    </row>
    <row r="8389" spans="6:11">
      <c r="I8389" t="str">
        <f t="shared" si="131"/>
        <v>19000100</v>
      </c>
      <c r="K8389" s="243"/>
    </row>
    <row r="8390" spans="6:11">
      <c r="I8390" t="str">
        <f t="shared" si="131"/>
        <v>19000100</v>
      </c>
      <c r="K8390" s="243"/>
    </row>
    <row r="8391" spans="6:11">
      <c r="I8391" t="str">
        <f t="shared" si="131"/>
        <v>19000100</v>
      </c>
      <c r="K8391" s="243"/>
    </row>
    <row r="8392" spans="6:11">
      <c r="F8392" s="244"/>
      <c r="I8392" t="str">
        <f t="shared" si="131"/>
        <v>19000100</v>
      </c>
      <c r="K8392" s="243"/>
    </row>
    <row r="8393" spans="6:11">
      <c r="F8393" s="244"/>
      <c r="I8393" t="str">
        <f t="shared" si="131"/>
        <v>19000100</v>
      </c>
      <c r="K8393" s="243"/>
    </row>
    <row r="8394" spans="6:11">
      <c r="I8394" t="str">
        <f t="shared" si="131"/>
        <v>19000100</v>
      </c>
      <c r="K8394" s="243"/>
    </row>
    <row r="8395" spans="6:11">
      <c r="I8395" t="str">
        <f t="shared" si="131"/>
        <v>19000100</v>
      </c>
      <c r="K8395" s="243"/>
    </row>
    <row r="8396" spans="6:11">
      <c r="I8396" t="str">
        <f t="shared" si="131"/>
        <v>19000100</v>
      </c>
      <c r="K8396" s="243"/>
    </row>
    <row r="8397" spans="6:11">
      <c r="I8397" t="str">
        <f t="shared" si="131"/>
        <v>19000100</v>
      </c>
      <c r="K8397" s="243"/>
    </row>
    <row r="8398" spans="6:11">
      <c r="I8398" t="str">
        <f t="shared" si="131"/>
        <v>19000100</v>
      </c>
      <c r="K8398" s="243"/>
    </row>
    <row r="8399" spans="6:11">
      <c r="I8399" t="str">
        <f t="shared" si="131"/>
        <v>19000100</v>
      </c>
      <c r="K8399" s="243"/>
    </row>
    <row r="8400" spans="6:11">
      <c r="I8400" t="str">
        <f t="shared" si="131"/>
        <v>19000100</v>
      </c>
      <c r="K8400" s="243"/>
    </row>
    <row r="8401" spans="9:11">
      <c r="I8401" t="str">
        <f t="shared" si="131"/>
        <v>19000100</v>
      </c>
      <c r="K8401" s="243"/>
    </row>
    <row r="8402" spans="9:11">
      <c r="I8402" t="str">
        <f t="shared" si="131"/>
        <v>19000100</v>
      </c>
      <c r="K8402" s="243"/>
    </row>
    <row r="8403" spans="9:11">
      <c r="I8403" t="str">
        <f t="shared" si="131"/>
        <v>19000100</v>
      </c>
      <c r="K8403" s="243"/>
    </row>
    <row r="8404" spans="9:11">
      <c r="I8404" t="str">
        <f t="shared" si="131"/>
        <v>19000100</v>
      </c>
      <c r="K8404" s="243"/>
    </row>
    <row r="8405" spans="9:11">
      <c r="I8405" t="str">
        <f t="shared" si="131"/>
        <v>19000100</v>
      </c>
      <c r="K8405" s="243"/>
    </row>
    <row r="8406" spans="9:11">
      <c r="I8406" t="str">
        <f t="shared" si="131"/>
        <v>19000100</v>
      </c>
      <c r="K8406" s="243"/>
    </row>
    <row r="8407" spans="9:11">
      <c r="I8407" t="str">
        <f t="shared" si="131"/>
        <v>19000100</v>
      </c>
      <c r="K8407" s="243"/>
    </row>
    <row r="8408" spans="9:11">
      <c r="I8408" t="str">
        <f t="shared" si="131"/>
        <v>19000100</v>
      </c>
      <c r="K8408" s="243"/>
    </row>
    <row r="8409" spans="9:11">
      <c r="I8409" t="str">
        <f t="shared" si="131"/>
        <v>19000100</v>
      </c>
      <c r="K8409" s="243"/>
    </row>
    <row r="8410" spans="9:11">
      <c r="I8410" t="str">
        <f t="shared" si="131"/>
        <v>19000100</v>
      </c>
      <c r="K8410" s="243"/>
    </row>
    <row r="8411" spans="9:11">
      <c r="I8411" t="str">
        <f t="shared" si="131"/>
        <v>19000100</v>
      </c>
      <c r="K8411" s="243"/>
    </row>
    <row r="8412" spans="9:11">
      <c r="I8412" t="str">
        <f t="shared" si="131"/>
        <v>19000100</v>
      </c>
      <c r="K8412" s="243"/>
    </row>
    <row r="8413" spans="9:11">
      <c r="I8413" t="str">
        <f t="shared" si="131"/>
        <v>19000100</v>
      </c>
      <c r="K8413" s="243"/>
    </row>
    <row r="8414" spans="9:11">
      <c r="I8414" t="str">
        <f t="shared" si="131"/>
        <v>19000100</v>
      </c>
      <c r="K8414" s="243"/>
    </row>
    <row r="8415" spans="9:11">
      <c r="I8415" t="str">
        <f t="shared" si="131"/>
        <v>19000100</v>
      </c>
      <c r="K8415" s="243"/>
    </row>
    <row r="8416" spans="9:11">
      <c r="I8416" t="str">
        <f t="shared" si="131"/>
        <v>19000100</v>
      </c>
      <c r="K8416" s="243"/>
    </row>
    <row r="8417" spans="9:11">
      <c r="I8417" t="str">
        <f t="shared" si="131"/>
        <v>19000100</v>
      </c>
      <c r="K8417" s="243"/>
    </row>
    <row r="8418" spans="9:11">
      <c r="I8418" t="str">
        <f t="shared" si="131"/>
        <v>19000100</v>
      </c>
      <c r="K8418" s="243"/>
    </row>
    <row r="8419" spans="9:11">
      <c r="I8419" t="str">
        <f t="shared" si="131"/>
        <v>19000100</v>
      </c>
      <c r="K8419" s="243"/>
    </row>
    <row r="8420" spans="9:11">
      <c r="I8420" t="str">
        <f t="shared" si="131"/>
        <v>19000100</v>
      </c>
      <c r="K8420" s="243"/>
    </row>
    <row r="8421" spans="9:11">
      <c r="I8421" t="str">
        <f t="shared" si="131"/>
        <v>19000100</v>
      </c>
      <c r="K8421" s="243"/>
    </row>
    <row r="8422" spans="9:11">
      <c r="I8422" t="str">
        <f t="shared" si="131"/>
        <v>19000100</v>
      </c>
      <c r="K8422" s="243"/>
    </row>
    <row r="8423" spans="9:11">
      <c r="I8423" t="str">
        <f t="shared" si="131"/>
        <v>19000100</v>
      </c>
      <c r="K8423" s="243"/>
    </row>
    <row r="8424" spans="9:11">
      <c r="I8424" t="str">
        <f t="shared" si="131"/>
        <v>19000100</v>
      </c>
      <c r="K8424" s="243"/>
    </row>
    <row r="8425" spans="9:11">
      <c r="I8425" t="str">
        <f t="shared" si="131"/>
        <v>19000100</v>
      </c>
      <c r="K8425" s="243"/>
    </row>
    <row r="8426" spans="9:11">
      <c r="I8426" t="str">
        <f t="shared" si="131"/>
        <v>19000100</v>
      </c>
      <c r="K8426" s="243"/>
    </row>
    <row r="8427" spans="9:11">
      <c r="I8427" t="str">
        <f t="shared" si="131"/>
        <v>19000100</v>
      </c>
      <c r="K8427" s="243"/>
    </row>
    <row r="8428" spans="9:11">
      <c r="I8428" t="str">
        <f t="shared" si="131"/>
        <v>19000100</v>
      </c>
      <c r="K8428" s="243"/>
    </row>
    <row r="8429" spans="9:11">
      <c r="I8429" t="str">
        <f t="shared" si="131"/>
        <v>19000100</v>
      </c>
      <c r="K8429" s="243"/>
    </row>
    <row r="8430" spans="9:11">
      <c r="I8430" t="str">
        <f t="shared" si="131"/>
        <v>19000100</v>
      </c>
      <c r="K8430" s="243"/>
    </row>
    <row r="8431" spans="9:11">
      <c r="I8431" t="str">
        <f t="shared" si="131"/>
        <v>19000100</v>
      </c>
      <c r="K8431" s="243"/>
    </row>
    <row r="8432" spans="9:11">
      <c r="I8432" t="str">
        <f t="shared" si="131"/>
        <v>19000100</v>
      </c>
      <c r="K8432" s="243"/>
    </row>
    <row r="8433" spans="9:11">
      <c r="I8433" t="str">
        <f t="shared" si="131"/>
        <v>19000100</v>
      </c>
      <c r="K8433" s="243"/>
    </row>
    <row r="8434" spans="9:11">
      <c r="I8434" t="str">
        <f t="shared" si="131"/>
        <v>19000100</v>
      </c>
      <c r="K8434" s="243"/>
    </row>
    <row r="8435" spans="9:11">
      <c r="I8435" t="str">
        <f t="shared" si="131"/>
        <v>19000100</v>
      </c>
      <c r="K8435" s="243"/>
    </row>
    <row r="8436" spans="9:11">
      <c r="I8436" t="str">
        <f t="shared" si="131"/>
        <v>19000100</v>
      </c>
      <c r="K8436" s="243"/>
    </row>
    <row r="8437" spans="9:11">
      <c r="I8437" t="str">
        <f t="shared" si="131"/>
        <v>19000100</v>
      </c>
      <c r="K8437" s="243"/>
    </row>
    <row r="8438" spans="9:11">
      <c r="I8438" t="str">
        <f t="shared" si="131"/>
        <v>19000100</v>
      </c>
      <c r="K8438" s="243"/>
    </row>
    <row r="8439" spans="9:11">
      <c r="I8439" t="str">
        <f t="shared" si="131"/>
        <v>19000100</v>
      </c>
      <c r="K8439" s="243"/>
    </row>
    <row r="8440" spans="9:11">
      <c r="I8440" t="str">
        <f t="shared" si="131"/>
        <v>19000100</v>
      </c>
      <c r="K8440" s="243"/>
    </row>
    <row r="8441" spans="9:11">
      <c r="I8441" t="str">
        <f t="shared" si="131"/>
        <v>19000100</v>
      </c>
      <c r="K8441" s="243"/>
    </row>
    <row r="8442" spans="9:11">
      <c r="I8442" t="str">
        <f t="shared" si="131"/>
        <v>19000100</v>
      </c>
      <c r="K8442" s="243"/>
    </row>
    <row r="8443" spans="9:11">
      <c r="I8443" t="str">
        <f t="shared" si="131"/>
        <v>19000100</v>
      </c>
      <c r="K8443" s="243"/>
    </row>
    <row r="8444" spans="9:11">
      <c r="I8444" t="str">
        <f t="shared" si="131"/>
        <v>19000100</v>
      </c>
      <c r="K8444" s="243"/>
    </row>
    <row r="8445" spans="9:11">
      <c r="I8445" t="str">
        <f t="shared" si="131"/>
        <v>19000100</v>
      </c>
      <c r="K8445" s="243"/>
    </row>
    <row r="8446" spans="9:11">
      <c r="I8446" t="str">
        <f t="shared" si="131"/>
        <v>19000100</v>
      </c>
      <c r="K8446" s="243"/>
    </row>
    <row r="8447" spans="9:11">
      <c r="I8447" t="str">
        <f t="shared" si="131"/>
        <v>19000100</v>
      </c>
      <c r="K8447" s="243"/>
    </row>
    <row r="8448" spans="9:11">
      <c r="I8448" t="str">
        <f t="shared" si="131"/>
        <v>19000100</v>
      </c>
      <c r="K8448" s="243"/>
    </row>
    <row r="8449" spans="9:11">
      <c r="I8449" t="str">
        <f t="shared" si="131"/>
        <v>19000100</v>
      </c>
      <c r="K8449" s="243"/>
    </row>
    <row r="8450" spans="9:11">
      <c r="I8450" t="str">
        <f t="shared" ref="I8450:I8513" si="132">TEXT(F8450,"yyyymmdd")</f>
        <v>19000100</v>
      </c>
      <c r="K8450" s="243"/>
    </row>
    <row r="8451" spans="9:11">
      <c r="I8451" t="str">
        <f t="shared" si="132"/>
        <v>19000100</v>
      </c>
      <c r="K8451" s="243"/>
    </row>
    <row r="8452" spans="9:11">
      <c r="I8452" t="str">
        <f t="shared" si="132"/>
        <v>19000100</v>
      </c>
      <c r="K8452" s="243"/>
    </row>
    <row r="8453" spans="9:11">
      <c r="I8453" t="str">
        <f t="shared" si="132"/>
        <v>19000100</v>
      </c>
      <c r="K8453" s="243"/>
    </row>
    <row r="8454" spans="9:11">
      <c r="I8454" t="str">
        <f t="shared" si="132"/>
        <v>19000100</v>
      </c>
      <c r="K8454" s="243"/>
    </row>
    <row r="8455" spans="9:11">
      <c r="I8455" t="str">
        <f t="shared" si="132"/>
        <v>19000100</v>
      </c>
      <c r="K8455" s="243"/>
    </row>
    <row r="8456" spans="9:11">
      <c r="I8456" t="str">
        <f t="shared" si="132"/>
        <v>19000100</v>
      </c>
      <c r="K8456" s="243"/>
    </row>
    <row r="8457" spans="9:11">
      <c r="I8457" t="str">
        <f t="shared" si="132"/>
        <v>19000100</v>
      </c>
      <c r="K8457" s="243"/>
    </row>
    <row r="8458" spans="9:11">
      <c r="I8458" t="str">
        <f t="shared" si="132"/>
        <v>19000100</v>
      </c>
      <c r="K8458" s="243"/>
    </row>
    <row r="8459" spans="9:11">
      <c r="I8459" t="str">
        <f t="shared" si="132"/>
        <v>19000100</v>
      </c>
      <c r="K8459" s="243"/>
    </row>
    <row r="8460" spans="9:11">
      <c r="I8460" t="str">
        <f t="shared" si="132"/>
        <v>19000100</v>
      </c>
      <c r="K8460" s="243"/>
    </row>
    <row r="8461" spans="9:11">
      <c r="I8461" t="str">
        <f t="shared" si="132"/>
        <v>19000100</v>
      </c>
      <c r="K8461" s="243"/>
    </row>
    <row r="8462" spans="9:11">
      <c r="I8462" t="str">
        <f t="shared" si="132"/>
        <v>19000100</v>
      </c>
      <c r="K8462" s="243"/>
    </row>
    <row r="8463" spans="9:11">
      <c r="I8463" t="str">
        <f t="shared" si="132"/>
        <v>19000100</v>
      </c>
      <c r="K8463" s="243"/>
    </row>
    <row r="8464" spans="9:11">
      <c r="I8464" t="str">
        <f t="shared" si="132"/>
        <v>19000100</v>
      </c>
      <c r="K8464" s="243"/>
    </row>
    <row r="8465" spans="9:11">
      <c r="I8465" t="str">
        <f t="shared" si="132"/>
        <v>19000100</v>
      </c>
      <c r="K8465" s="243"/>
    </row>
    <row r="8466" spans="9:11">
      <c r="I8466" t="str">
        <f t="shared" si="132"/>
        <v>19000100</v>
      </c>
      <c r="K8466" s="243"/>
    </row>
    <row r="8467" spans="9:11">
      <c r="I8467" t="str">
        <f t="shared" si="132"/>
        <v>19000100</v>
      </c>
      <c r="K8467" s="243"/>
    </row>
    <row r="8468" spans="9:11">
      <c r="I8468" t="str">
        <f t="shared" si="132"/>
        <v>19000100</v>
      </c>
      <c r="K8468" s="243"/>
    </row>
    <row r="8469" spans="9:11">
      <c r="I8469" t="str">
        <f t="shared" si="132"/>
        <v>19000100</v>
      </c>
      <c r="K8469" s="243"/>
    </row>
    <row r="8470" spans="9:11">
      <c r="I8470" t="str">
        <f t="shared" si="132"/>
        <v>19000100</v>
      </c>
      <c r="K8470" s="243"/>
    </row>
    <row r="8471" spans="9:11">
      <c r="I8471" t="str">
        <f t="shared" si="132"/>
        <v>19000100</v>
      </c>
      <c r="K8471" s="243"/>
    </row>
    <row r="8472" spans="9:11">
      <c r="I8472" t="str">
        <f t="shared" si="132"/>
        <v>19000100</v>
      </c>
      <c r="K8472" s="243"/>
    </row>
    <row r="8473" spans="9:11">
      <c r="I8473" t="str">
        <f t="shared" si="132"/>
        <v>19000100</v>
      </c>
      <c r="K8473" s="243"/>
    </row>
    <row r="8474" spans="9:11">
      <c r="I8474" t="str">
        <f t="shared" si="132"/>
        <v>19000100</v>
      </c>
      <c r="K8474" s="243"/>
    </row>
    <row r="8475" spans="9:11">
      <c r="I8475" t="str">
        <f t="shared" si="132"/>
        <v>19000100</v>
      </c>
      <c r="K8475" s="243"/>
    </row>
    <row r="8476" spans="9:11">
      <c r="I8476" t="str">
        <f t="shared" si="132"/>
        <v>19000100</v>
      </c>
      <c r="K8476" s="243"/>
    </row>
    <row r="8477" spans="9:11">
      <c r="I8477" t="str">
        <f t="shared" si="132"/>
        <v>19000100</v>
      </c>
      <c r="K8477" s="243"/>
    </row>
    <row r="8478" spans="9:11">
      <c r="I8478" t="str">
        <f t="shared" si="132"/>
        <v>19000100</v>
      </c>
      <c r="K8478" s="243"/>
    </row>
    <row r="8479" spans="9:11">
      <c r="I8479" t="str">
        <f t="shared" si="132"/>
        <v>19000100</v>
      </c>
      <c r="K8479" s="243"/>
    </row>
    <row r="8480" spans="9:11">
      <c r="I8480" t="str">
        <f t="shared" si="132"/>
        <v>19000100</v>
      </c>
      <c r="K8480" s="243"/>
    </row>
    <row r="8481" spans="9:11">
      <c r="I8481" t="str">
        <f t="shared" si="132"/>
        <v>19000100</v>
      </c>
      <c r="K8481" s="243"/>
    </row>
    <row r="8482" spans="9:11">
      <c r="I8482" t="str">
        <f t="shared" si="132"/>
        <v>19000100</v>
      </c>
      <c r="K8482" s="243"/>
    </row>
    <row r="8483" spans="9:11">
      <c r="I8483" t="str">
        <f t="shared" si="132"/>
        <v>19000100</v>
      </c>
      <c r="K8483" s="243"/>
    </row>
    <row r="8484" spans="9:11">
      <c r="I8484" t="str">
        <f t="shared" si="132"/>
        <v>19000100</v>
      </c>
      <c r="K8484" s="243"/>
    </row>
    <row r="8485" spans="9:11">
      <c r="I8485" t="str">
        <f t="shared" si="132"/>
        <v>19000100</v>
      </c>
      <c r="K8485" s="243"/>
    </row>
    <row r="8486" spans="9:11">
      <c r="I8486" t="str">
        <f t="shared" si="132"/>
        <v>19000100</v>
      </c>
      <c r="K8486" s="243"/>
    </row>
    <row r="8487" spans="9:11">
      <c r="I8487" t="str">
        <f t="shared" si="132"/>
        <v>19000100</v>
      </c>
      <c r="K8487" s="243"/>
    </row>
    <row r="8488" spans="9:11">
      <c r="I8488" t="str">
        <f t="shared" si="132"/>
        <v>19000100</v>
      </c>
      <c r="K8488" s="243"/>
    </row>
    <row r="8489" spans="9:11">
      <c r="I8489" t="str">
        <f t="shared" si="132"/>
        <v>19000100</v>
      </c>
      <c r="K8489" s="243"/>
    </row>
    <row r="8490" spans="9:11">
      <c r="I8490" t="str">
        <f t="shared" si="132"/>
        <v>19000100</v>
      </c>
      <c r="K8490" s="243"/>
    </row>
    <row r="8491" spans="9:11">
      <c r="I8491" t="str">
        <f t="shared" si="132"/>
        <v>19000100</v>
      </c>
      <c r="K8491" s="243"/>
    </row>
    <row r="8492" spans="9:11">
      <c r="I8492" t="str">
        <f t="shared" si="132"/>
        <v>19000100</v>
      </c>
      <c r="K8492" s="243"/>
    </row>
    <row r="8493" spans="9:11">
      <c r="I8493" t="str">
        <f t="shared" si="132"/>
        <v>19000100</v>
      </c>
      <c r="K8493" s="243"/>
    </row>
    <row r="8494" spans="9:11">
      <c r="I8494" t="str">
        <f t="shared" si="132"/>
        <v>19000100</v>
      </c>
      <c r="K8494" s="243"/>
    </row>
    <row r="8495" spans="9:11">
      <c r="I8495" t="str">
        <f t="shared" si="132"/>
        <v>19000100</v>
      </c>
      <c r="K8495" s="243"/>
    </row>
    <row r="8496" spans="9:11">
      <c r="I8496" t="str">
        <f t="shared" si="132"/>
        <v>19000100</v>
      </c>
      <c r="K8496" s="243"/>
    </row>
    <row r="8497" spans="9:11">
      <c r="I8497" t="str">
        <f t="shared" si="132"/>
        <v>19000100</v>
      </c>
      <c r="K8497" s="243"/>
    </row>
    <row r="8498" spans="9:11">
      <c r="I8498" t="str">
        <f t="shared" si="132"/>
        <v>19000100</v>
      </c>
      <c r="K8498" s="243"/>
    </row>
    <row r="8499" spans="9:11">
      <c r="I8499" t="str">
        <f t="shared" si="132"/>
        <v>19000100</v>
      </c>
      <c r="K8499" s="243"/>
    </row>
    <row r="8500" spans="9:11">
      <c r="I8500" t="str">
        <f t="shared" si="132"/>
        <v>19000100</v>
      </c>
      <c r="K8500" s="243"/>
    </row>
    <row r="8501" spans="9:11">
      <c r="I8501" t="str">
        <f t="shared" si="132"/>
        <v>19000100</v>
      </c>
      <c r="K8501" s="243"/>
    </row>
    <row r="8502" spans="9:11">
      <c r="I8502" t="str">
        <f t="shared" si="132"/>
        <v>19000100</v>
      </c>
      <c r="K8502" s="243"/>
    </row>
    <row r="8503" spans="9:11">
      <c r="I8503" t="str">
        <f t="shared" si="132"/>
        <v>19000100</v>
      </c>
      <c r="K8503" s="243"/>
    </row>
    <row r="8504" spans="9:11">
      <c r="I8504" t="str">
        <f t="shared" si="132"/>
        <v>19000100</v>
      </c>
      <c r="K8504" s="243"/>
    </row>
    <row r="8505" spans="9:11">
      <c r="I8505" t="str">
        <f t="shared" si="132"/>
        <v>19000100</v>
      </c>
      <c r="K8505" s="243"/>
    </row>
    <row r="8506" spans="9:11">
      <c r="I8506" t="str">
        <f t="shared" si="132"/>
        <v>19000100</v>
      </c>
      <c r="K8506" s="243"/>
    </row>
    <row r="8507" spans="9:11">
      <c r="I8507" t="str">
        <f t="shared" si="132"/>
        <v>19000100</v>
      </c>
      <c r="K8507" s="243"/>
    </row>
    <row r="8508" spans="9:11">
      <c r="I8508" t="str">
        <f t="shared" si="132"/>
        <v>19000100</v>
      </c>
      <c r="K8508" s="243"/>
    </row>
    <row r="8509" spans="9:11">
      <c r="I8509" t="str">
        <f t="shared" si="132"/>
        <v>19000100</v>
      </c>
      <c r="K8509" s="243"/>
    </row>
    <row r="8510" spans="9:11">
      <c r="I8510" t="str">
        <f t="shared" si="132"/>
        <v>19000100</v>
      </c>
      <c r="K8510" s="243"/>
    </row>
    <row r="8511" spans="9:11">
      <c r="I8511" t="str">
        <f t="shared" si="132"/>
        <v>19000100</v>
      </c>
      <c r="K8511" s="243"/>
    </row>
    <row r="8512" spans="9:11">
      <c r="I8512" t="str">
        <f t="shared" si="132"/>
        <v>19000100</v>
      </c>
      <c r="K8512" s="243"/>
    </row>
    <row r="8513" spans="9:11">
      <c r="I8513" t="str">
        <f t="shared" si="132"/>
        <v>19000100</v>
      </c>
      <c r="K8513" s="243"/>
    </row>
    <row r="8514" spans="9:11">
      <c r="I8514" t="str">
        <f t="shared" ref="I8514:I8577" si="133">TEXT(F8514,"yyyymmdd")</f>
        <v>19000100</v>
      </c>
      <c r="K8514" s="243"/>
    </row>
    <row r="8515" spans="9:11">
      <c r="I8515" t="str">
        <f t="shared" si="133"/>
        <v>19000100</v>
      </c>
      <c r="K8515" s="243"/>
    </row>
    <row r="8516" spans="9:11">
      <c r="I8516" t="str">
        <f t="shared" si="133"/>
        <v>19000100</v>
      </c>
      <c r="K8516" s="243"/>
    </row>
    <row r="8517" spans="9:11">
      <c r="I8517" t="str">
        <f t="shared" si="133"/>
        <v>19000100</v>
      </c>
      <c r="K8517" s="243"/>
    </row>
    <row r="8518" spans="9:11">
      <c r="I8518" t="str">
        <f t="shared" si="133"/>
        <v>19000100</v>
      </c>
      <c r="K8518" s="243"/>
    </row>
    <row r="8519" spans="9:11">
      <c r="I8519" t="str">
        <f t="shared" si="133"/>
        <v>19000100</v>
      </c>
      <c r="K8519" s="243"/>
    </row>
    <row r="8520" spans="9:11">
      <c r="I8520" t="str">
        <f t="shared" si="133"/>
        <v>19000100</v>
      </c>
      <c r="K8520" s="243"/>
    </row>
    <row r="8521" spans="9:11">
      <c r="I8521" t="str">
        <f t="shared" si="133"/>
        <v>19000100</v>
      </c>
      <c r="K8521" s="243"/>
    </row>
    <row r="8522" spans="9:11">
      <c r="I8522" t="str">
        <f t="shared" si="133"/>
        <v>19000100</v>
      </c>
      <c r="K8522" s="243"/>
    </row>
    <row r="8523" spans="9:11">
      <c r="I8523" t="str">
        <f t="shared" si="133"/>
        <v>19000100</v>
      </c>
      <c r="K8523" s="243"/>
    </row>
    <row r="8524" spans="9:11">
      <c r="I8524" t="str">
        <f t="shared" si="133"/>
        <v>19000100</v>
      </c>
      <c r="K8524" s="243"/>
    </row>
    <row r="8525" spans="9:11">
      <c r="I8525" t="str">
        <f t="shared" si="133"/>
        <v>19000100</v>
      </c>
      <c r="K8525" s="243"/>
    </row>
    <row r="8526" spans="9:11">
      <c r="I8526" t="str">
        <f t="shared" si="133"/>
        <v>19000100</v>
      </c>
      <c r="K8526" s="243"/>
    </row>
    <row r="8527" spans="9:11">
      <c r="I8527" t="str">
        <f t="shared" si="133"/>
        <v>19000100</v>
      </c>
      <c r="K8527" s="243"/>
    </row>
    <row r="8528" spans="9:11">
      <c r="I8528" t="str">
        <f t="shared" si="133"/>
        <v>19000100</v>
      </c>
      <c r="K8528" s="243"/>
    </row>
    <row r="8529" spans="9:11">
      <c r="I8529" t="str">
        <f t="shared" si="133"/>
        <v>19000100</v>
      </c>
      <c r="K8529" s="243"/>
    </row>
    <row r="8530" spans="9:11">
      <c r="I8530" t="str">
        <f t="shared" si="133"/>
        <v>19000100</v>
      </c>
      <c r="K8530" s="243"/>
    </row>
    <row r="8531" spans="9:11">
      <c r="I8531" t="str">
        <f t="shared" si="133"/>
        <v>19000100</v>
      </c>
      <c r="K8531" s="243"/>
    </row>
    <row r="8532" spans="9:11">
      <c r="I8532" t="str">
        <f t="shared" si="133"/>
        <v>19000100</v>
      </c>
      <c r="K8532" s="243"/>
    </row>
    <row r="8533" spans="9:11">
      <c r="I8533" t="str">
        <f t="shared" si="133"/>
        <v>19000100</v>
      </c>
      <c r="K8533" s="243"/>
    </row>
    <row r="8534" spans="9:11">
      <c r="I8534" t="str">
        <f t="shared" si="133"/>
        <v>19000100</v>
      </c>
      <c r="K8534" s="243"/>
    </row>
    <row r="8535" spans="9:11">
      <c r="I8535" t="str">
        <f t="shared" si="133"/>
        <v>19000100</v>
      </c>
      <c r="K8535" s="243"/>
    </row>
    <row r="8536" spans="9:11">
      <c r="I8536" t="str">
        <f t="shared" si="133"/>
        <v>19000100</v>
      </c>
      <c r="K8536" s="243"/>
    </row>
    <row r="8537" spans="9:11">
      <c r="I8537" t="str">
        <f t="shared" si="133"/>
        <v>19000100</v>
      </c>
      <c r="K8537" s="243"/>
    </row>
    <row r="8538" spans="9:11">
      <c r="I8538" t="str">
        <f t="shared" si="133"/>
        <v>19000100</v>
      </c>
      <c r="K8538" s="243"/>
    </row>
    <row r="8539" spans="9:11">
      <c r="I8539" t="str">
        <f t="shared" si="133"/>
        <v>19000100</v>
      </c>
      <c r="K8539" s="243"/>
    </row>
    <row r="8540" spans="9:11">
      <c r="I8540" t="str">
        <f t="shared" si="133"/>
        <v>19000100</v>
      </c>
      <c r="K8540" s="243"/>
    </row>
    <row r="8541" spans="9:11">
      <c r="I8541" t="str">
        <f t="shared" si="133"/>
        <v>19000100</v>
      </c>
      <c r="K8541" s="243"/>
    </row>
    <row r="8542" spans="9:11">
      <c r="I8542" t="str">
        <f t="shared" si="133"/>
        <v>19000100</v>
      </c>
      <c r="K8542" s="243"/>
    </row>
    <row r="8543" spans="9:11">
      <c r="I8543" t="str">
        <f t="shared" si="133"/>
        <v>19000100</v>
      </c>
      <c r="K8543" s="243"/>
    </row>
    <row r="8544" spans="9:11">
      <c r="I8544" t="str">
        <f t="shared" si="133"/>
        <v>19000100</v>
      </c>
      <c r="K8544" s="243"/>
    </row>
    <row r="8545" spans="9:11">
      <c r="I8545" t="str">
        <f t="shared" si="133"/>
        <v>19000100</v>
      </c>
      <c r="K8545" s="243"/>
    </row>
    <row r="8546" spans="9:11">
      <c r="I8546" t="str">
        <f t="shared" si="133"/>
        <v>19000100</v>
      </c>
      <c r="K8546" s="243"/>
    </row>
    <row r="8547" spans="9:11">
      <c r="I8547" t="str">
        <f t="shared" si="133"/>
        <v>19000100</v>
      </c>
      <c r="K8547" s="243"/>
    </row>
    <row r="8548" spans="9:11">
      <c r="I8548" t="str">
        <f t="shared" si="133"/>
        <v>19000100</v>
      </c>
      <c r="K8548" s="243"/>
    </row>
    <row r="8549" spans="9:11">
      <c r="I8549" t="str">
        <f t="shared" si="133"/>
        <v>19000100</v>
      </c>
      <c r="K8549" s="243"/>
    </row>
    <row r="8550" spans="9:11">
      <c r="I8550" t="str">
        <f t="shared" si="133"/>
        <v>19000100</v>
      </c>
      <c r="K8550" s="243"/>
    </row>
    <row r="8551" spans="9:11">
      <c r="I8551" t="str">
        <f t="shared" si="133"/>
        <v>19000100</v>
      </c>
      <c r="K8551" s="243"/>
    </row>
    <row r="8552" spans="9:11">
      <c r="I8552" t="str">
        <f t="shared" si="133"/>
        <v>19000100</v>
      </c>
      <c r="K8552" s="243"/>
    </row>
    <row r="8553" spans="9:11">
      <c r="I8553" t="str">
        <f t="shared" si="133"/>
        <v>19000100</v>
      </c>
      <c r="K8553" s="243"/>
    </row>
    <row r="8554" spans="9:11">
      <c r="I8554" t="str">
        <f t="shared" si="133"/>
        <v>19000100</v>
      </c>
      <c r="K8554" s="243"/>
    </row>
    <row r="8555" spans="9:11">
      <c r="I8555" t="str">
        <f t="shared" si="133"/>
        <v>19000100</v>
      </c>
      <c r="K8555" s="243"/>
    </row>
    <row r="8556" spans="9:11">
      <c r="I8556" t="str">
        <f t="shared" si="133"/>
        <v>19000100</v>
      </c>
      <c r="K8556" s="243"/>
    </row>
    <row r="8557" spans="9:11">
      <c r="I8557" t="str">
        <f t="shared" si="133"/>
        <v>19000100</v>
      </c>
      <c r="K8557" s="243"/>
    </row>
    <row r="8558" spans="9:11">
      <c r="I8558" t="str">
        <f t="shared" si="133"/>
        <v>19000100</v>
      </c>
      <c r="K8558" s="243"/>
    </row>
    <row r="8559" spans="9:11">
      <c r="I8559" t="str">
        <f t="shared" si="133"/>
        <v>19000100</v>
      </c>
      <c r="K8559" s="243"/>
    </row>
    <row r="8560" spans="9:11">
      <c r="I8560" t="str">
        <f t="shared" si="133"/>
        <v>19000100</v>
      </c>
      <c r="K8560" s="243"/>
    </row>
    <row r="8561" spans="9:11">
      <c r="I8561" t="str">
        <f t="shared" si="133"/>
        <v>19000100</v>
      </c>
      <c r="K8561" s="243"/>
    </row>
    <row r="8562" spans="9:11">
      <c r="I8562" t="str">
        <f t="shared" si="133"/>
        <v>19000100</v>
      </c>
      <c r="K8562" s="243"/>
    </row>
    <row r="8563" spans="9:11">
      <c r="I8563" t="str">
        <f t="shared" si="133"/>
        <v>19000100</v>
      </c>
      <c r="K8563" s="243"/>
    </row>
    <row r="8564" spans="9:11">
      <c r="I8564" t="str">
        <f t="shared" si="133"/>
        <v>19000100</v>
      </c>
      <c r="K8564" s="243"/>
    </row>
    <row r="8565" spans="9:11">
      <c r="I8565" t="str">
        <f t="shared" si="133"/>
        <v>19000100</v>
      </c>
      <c r="K8565" s="243"/>
    </row>
    <row r="8566" spans="9:11">
      <c r="I8566" t="str">
        <f t="shared" si="133"/>
        <v>19000100</v>
      </c>
      <c r="K8566" s="243"/>
    </row>
    <row r="8567" spans="9:11">
      <c r="I8567" t="str">
        <f t="shared" si="133"/>
        <v>19000100</v>
      </c>
      <c r="K8567" s="243"/>
    </row>
    <row r="8568" spans="9:11">
      <c r="I8568" t="str">
        <f t="shared" si="133"/>
        <v>19000100</v>
      </c>
      <c r="K8568" s="243"/>
    </row>
    <row r="8569" spans="9:11">
      <c r="I8569" t="str">
        <f t="shared" si="133"/>
        <v>19000100</v>
      </c>
      <c r="K8569" s="243"/>
    </row>
    <row r="8570" spans="9:11">
      <c r="I8570" t="str">
        <f t="shared" si="133"/>
        <v>19000100</v>
      </c>
      <c r="K8570" s="243"/>
    </row>
    <row r="8571" spans="9:11">
      <c r="I8571" t="str">
        <f t="shared" si="133"/>
        <v>19000100</v>
      </c>
      <c r="K8571" s="243"/>
    </row>
    <row r="8572" spans="9:11">
      <c r="I8572" t="str">
        <f t="shared" si="133"/>
        <v>19000100</v>
      </c>
      <c r="K8572" s="243"/>
    </row>
    <row r="8573" spans="9:11">
      <c r="I8573" t="str">
        <f t="shared" si="133"/>
        <v>19000100</v>
      </c>
      <c r="K8573" s="243"/>
    </row>
    <row r="8574" spans="9:11">
      <c r="I8574" t="str">
        <f t="shared" si="133"/>
        <v>19000100</v>
      </c>
      <c r="K8574" s="243"/>
    </row>
    <row r="8575" spans="9:11">
      <c r="I8575" t="str">
        <f t="shared" si="133"/>
        <v>19000100</v>
      </c>
      <c r="K8575" s="243"/>
    </row>
    <row r="8576" spans="9:11">
      <c r="I8576" t="str">
        <f t="shared" si="133"/>
        <v>19000100</v>
      </c>
      <c r="K8576" s="243"/>
    </row>
    <row r="8577" spans="9:11">
      <c r="I8577" t="str">
        <f t="shared" si="133"/>
        <v>19000100</v>
      </c>
      <c r="K8577" s="243"/>
    </row>
    <row r="8578" spans="9:11">
      <c r="I8578" t="str">
        <f t="shared" ref="I8578:I8641" si="134">TEXT(F8578,"yyyymmdd")</f>
        <v>19000100</v>
      </c>
      <c r="K8578" s="243"/>
    </row>
    <row r="8579" spans="9:11">
      <c r="I8579" t="str">
        <f t="shared" si="134"/>
        <v>19000100</v>
      </c>
      <c r="K8579" s="243"/>
    </row>
    <row r="8580" spans="9:11">
      <c r="I8580" t="str">
        <f t="shared" si="134"/>
        <v>19000100</v>
      </c>
      <c r="K8580" s="243"/>
    </row>
    <row r="8581" spans="9:11">
      <c r="I8581" t="str">
        <f t="shared" si="134"/>
        <v>19000100</v>
      </c>
      <c r="K8581" s="243"/>
    </row>
    <row r="8582" spans="9:11">
      <c r="I8582" t="str">
        <f t="shared" si="134"/>
        <v>19000100</v>
      </c>
      <c r="K8582" s="243"/>
    </row>
    <row r="8583" spans="9:11">
      <c r="I8583" t="str">
        <f t="shared" si="134"/>
        <v>19000100</v>
      </c>
      <c r="K8583" s="243"/>
    </row>
    <row r="8584" spans="9:11">
      <c r="I8584" t="str">
        <f t="shared" si="134"/>
        <v>19000100</v>
      </c>
      <c r="K8584" s="243"/>
    </row>
    <row r="8585" spans="9:11">
      <c r="I8585" t="str">
        <f t="shared" si="134"/>
        <v>19000100</v>
      </c>
      <c r="K8585" s="243"/>
    </row>
    <row r="8586" spans="9:11">
      <c r="I8586" t="str">
        <f t="shared" si="134"/>
        <v>19000100</v>
      </c>
      <c r="K8586" s="243"/>
    </row>
    <row r="8587" spans="9:11">
      <c r="I8587" t="str">
        <f t="shared" si="134"/>
        <v>19000100</v>
      </c>
      <c r="K8587" s="243"/>
    </row>
    <row r="8588" spans="9:11">
      <c r="I8588" t="str">
        <f t="shared" si="134"/>
        <v>19000100</v>
      </c>
      <c r="K8588" s="243"/>
    </row>
    <row r="8589" spans="9:11">
      <c r="I8589" t="str">
        <f t="shared" si="134"/>
        <v>19000100</v>
      </c>
      <c r="K8589" s="243"/>
    </row>
    <row r="8590" spans="9:11">
      <c r="I8590" t="str">
        <f t="shared" si="134"/>
        <v>19000100</v>
      </c>
      <c r="K8590" s="243"/>
    </row>
    <row r="8591" spans="9:11">
      <c r="I8591" t="str">
        <f t="shared" si="134"/>
        <v>19000100</v>
      </c>
      <c r="K8591" s="243"/>
    </row>
    <row r="8592" spans="9:11">
      <c r="I8592" t="str">
        <f t="shared" si="134"/>
        <v>19000100</v>
      </c>
      <c r="K8592" s="243"/>
    </row>
    <row r="8593" spans="9:11">
      <c r="I8593" t="str">
        <f t="shared" si="134"/>
        <v>19000100</v>
      </c>
      <c r="K8593" s="243"/>
    </row>
    <row r="8594" spans="9:11">
      <c r="I8594" t="str">
        <f t="shared" si="134"/>
        <v>19000100</v>
      </c>
      <c r="K8594" s="243"/>
    </row>
    <row r="8595" spans="9:11">
      <c r="I8595" t="str">
        <f t="shared" si="134"/>
        <v>19000100</v>
      </c>
      <c r="K8595" s="243"/>
    </row>
    <row r="8596" spans="9:11">
      <c r="I8596" t="str">
        <f t="shared" si="134"/>
        <v>19000100</v>
      </c>
      <c r="K8596" s="243"/>
    </row>
    <row r="8597" spans="9:11">
      <c r="I8597" t="str">
        <f t="shared" si="134"/>
        <v>19000100</v>
      </c>
      <c r="K8597" s="243"/>
    </row>
    <row r="8598" spans="9:11">
      <c r="I8598" t="str">
        <f t="shared" si="134"/>
        <v>19000100</v>
      </c>
      <c r="K8598" s="243"/>
    </row>
    <row r="8599" spans="9:11">
      <c r="I8599" t="str">
        <f t="shared" si="134"/>
        <v>19000100</v>
      </c>
      <c r="K8599" s="243"/>
    </row>
    <row r="8600" spans="9:11">
      <c r="I8600" t="str">
        <f t="shared" si="134"/>
        <v>19000100</v>
      </c>
      <c r="K8600" s="243"/>
    </row>
    <row r="8601" spans="9:11">
      <c r="I8601" t="str">
        <f t="shared" si="134"/>
        <v>19000100</v>
      </c>
      <c r="K8601" s="243"/>
    </row>
    <row r="8602" spans="9:11">
      <c r="I8602" t="str">
        <f t="shared" si="134"/>
        <v>19000100</v>
      </c>
      <c r="K8602" s="243"/>
    </row>
    <row r="8603" spans="9:11">
      <c r="I8603" t="str">
        <f t="shared" si="134"/>
        <v>19000100</v>
      </c>
      <c r="K8603" s="243"/>
    </row>
    <row r="8604" spans="9:11">
      <c r="I8604" t="str">
        <f t="shared" si="134"/>
        <v>19000100</v>
      </c>
      <c r="K8604" s="243"/>
    </row>
    <row r="8605" spans="9:11">
      <c r="I8605" t="str">
        <f t="shared" si="134"/>
        <v>19000100</v>
      </c>
      <c r="K8605" s="243"/>
    </row>
    <row r="8606" spans="9:11">
      <c r="I8606" t="str">
        <f t="shared" si="134"/>
        <v>19000100</v>
      </c>
      <c r="K8606" s="243"/>
    </row>
    <row r="8607" spans="9:11">
      <c r="I8607" t="str">
        <f t="shared" si="134"/>
        <v>19000100</v>
      </c>
      <c r="K8607" s="243"/>
    </row>
    <row r="8608" spans="9:11">
      <c r="I8608" t="str">
        <f t="shared" si="134"/>
        <v>19000100</v>
      </c>
      <c r="K8608" s="243"/>
    </row>
    <row r="8609" spans="9:11">
      <c r="I8609" t="str">
        <f t="shared" si="134"/>
        <v>19000100</v>
      </c>
      <c r="K8609" s="243"/>
    </row>
    <row r="8610" spans="9:11">
      <c r="I8610" t="str">
        <f t="shared" si="134"/>
        <v>19000100</v>
      </c>
      <c r="K8610" s="243"/>
    </row>
    <row r="8611" spans="9:11">
      <c r="I8611" t="str">
        <f t="shared" si="134"/>
        <v>19000100</v>
      </c>
      <c r="K8611" s="243"/>
    </row>
    <row r="8612" spans="9:11">
      <c r="I8612" t="str">
        <f t="shared" si="134"/>
        <v>19000100</v>
      </c>
      <c r="K8612" s="243"/>
    </row>
    <row r="8613" spans="9:11">
      <c r="I8613" t="str">
        <f t="shared" si="134"/>
        <v>19000100</v>
      </c>
      <c r="K8613" s="243"/>
    </row>
    <row r="8614" spans="9:11">
      <c r="I8614" t="str">
        <f t="shared" si="134"/>
        <v>19000100</v>
      </c>
      <c r="K8614" s="243"/>
    </row>
    <row r="8615" spans="9:11">
      <c r="I8615" t="str">
        <f t="shared" si="134"/>
        <v>19000100</v>
      </c>
      <c r="K8615" s="243"/>
    </row>
    <row r="8616" spans="9:11">
      <c r="I8616" t="str">
        <f t="shared" si="134"/>
        <v>19000100</v>
      </c>
      <c r="K8616" s="243"/>
    </row>
    <row r="8617" spans="9:11">
      <c r="I8617" t="str">
        <f t="shared" si="134"/>
        <v>19000100</v>
      </c>
      <c r="K8617" s="243"/>
    </row>
    <row r="8618" spans="9:11">
      <c r="I8618" t="str">
        <f t="shared" si="134"/>
        <v>19000100</v>
      </c>
      <c r="K8618" s="243"/>
    </row>
    <row r="8619" spans="9:11">
      <c r="I8619" t="str">
        <f t="shared" si="134"/>
        <v>19000100</v>
      </c>
      <c r="K8619" s="243"/>
    </row>
    <row r="8620" spans="9:11">
      <c r="I8620" t="str">
        <f t="shared" si="134"/>
        <v>19000100</v>
      </c>
      <c r="K8620" s="243"/>
    </row>
    <row r="8621" spans="9:11">
      <c r="I8621" t="str">
        <f t="shared" si="134"/>
        <v>19000100</v>
      </c>
      <c r="K8621" s="243"/>
    </row>
    <row r="8622" spans="9:11">
      <c r="I8622" t="str">
        <f t="shared" si="134"/>
        <v>19000100</v>
      </c>
      <c r="K8622" s="243"/>
    </row>
    <row r="8623" spans="9:11">
      <c r="I8623" t="str">
        <f t="shared" si="134"/>
        <v>19000100</v>
      </c>
      <c r="K8623" s="243"/>
    </row>
    <row r="8624" spans="9:11">
      <c r="I8624" t="str">
        <f t="shared" si="134"/>
        <v>19000100</v>
      </c>
      <c r="K8624" s="243"/>
    </row>
    <row r="8625" spans="9:11">
      <c r="I8625" t="str">
        <f t="shared" si="134"/>
        <v>19000100</v>
      </c>
      <c r="K8625" s="243"/>
    </row>
    <row r="8626" spans="9:11">
      <c r="I8626" t="str">
        <f t="shared" si="134"/>
        <v>19000100</v>
      </c>
      <c r="K8626" s="243"/>
    </row>
    <row r="8627" spans="9:11">
      <c r="I8627" t="str">
        <f t="shared" si="134"/>
        <v>19000100</v>
      </c>
      <c r="K8627" s="243"/>
    </row>
    <row r="8628" spans="9:11">
      <c r="I8628" t="str">
        <f t="shared" si="134"/>
        <v>19000100</v>
      </c>
      <c r="K8628" s="243"/>
    </row>
    <row r="8629" spans="9:11">
      <c r="I8629" t="str">
        <f t="shared" si="134"/>
        <v>19000100</v>
      </c>
      <c r="K8629" s="243"/>
    </row>
    <row r="8630" spans="9:11">
      <c r="I8630" t="str">
        <f t="shared" si="134"/>
        <v>19000100</v>
      </c>
      <c r="K8630" s="243"/>
    </row>
    <row r="8631" spans="9:11">
      <c r="I8631" t="str">
        <f t="shared" si="134"/>
        <v>19000100</v>
      </c>
      <c r="K8631" s="243"/>
    </row>
    <row r="8632" spans="9:11">
      <c r="I8632" t="str">
        <f t="shared" si="134"/>
        <v>19000100</v>
      </c>
      <c r="K8632" s="243"/>
    </row>
    <row r="8633" spans="9:11">
      <c r="I8633" t="str">
        <f t="shared" si="134"/>
        <v>19000100</v>
      </c>
      <c r="K8633" s="243"/>
    </row>
    <row r="8634" spans="9:11">
      <c r="I8634" t="str">
        <f t="shared" si="134"/>
        <v>19000100</v>
      </c>
      <c r="K8634" s="243"/>
    </row>
    <row r="8635" spans="9:11">
      <c r="I8635" t="str">
        <f t="shared" si="134"/>
        <v>19000100</v>
      </c>
      <c r="K8635" s="243"/>
    </row>
    <row r="8636" spans="9:11">
      <c r="I8636" t="str">
        <f t="shared" si="134"/>
        <v>19000100</v>
      </c>
      <c r="K8636" s="243"/>
    </row>
    <row r="8637" spans="9:11">
      <c r="I8637" t="str">
        <f t="shared" si="134"/>
        <v>19000100</v>
      </c>
      <c r="K8637" s="243"/>
    </row>
    <row r="8638" spans="9:11">
      <c r="I8638" t="str">
        <f t="shared" si="134"/>
        <v>19000100</v>
      </c>
      <c r="K8638" s="243"/>
    </row>
    <row r="8639" spans="9:11">
      <c r="I8639" t="str">
        <f t="shared" si="134"/>
        <v>19000100</v>
      </c>
      <c r="K8639" s="243"/>
    </row>
    <row r="8640" spans="9:11">
      <c r="I8640" t="str">
        <f t="shared" si="134"/>
        <v>19000100</v>
      </c>
      <c r="K8640" s="243"/>
    </row>
    <row r="8641" spans="9:11">
      <c r="I8641" t="str">
        <f t="shared" si="134"/>
        <v>19000100</v>
      </c>
      <c r="K8641" s="243"/>
    </row>
    <row r="8642" spans="9:11">
      <c r="I8642" t="str">
        <f t="shared" ref="I8642:I8705" si="135">TEXT(F8642,"yyyymmdd")</f>
        <v>19000100</v>
      </c>
      <c r="K8642" s="243"/>
    </row>
    <row r="8643" spans="9:11">
      <c r="I8643" t="str">
        <f t="shared" si="135"/>
        <v>19000100</v>
      </c>
      <c r="K8643" s="243"/>
    </row>
    <row r="8644" spans="9:11">
      <c r="I8644" t="str">
        <f t="shared" si="135"/>
        <v>19000100</v>
      </c>
      <c r="K8644" s="243"/>
    </row>
    <row r="8645" spans="9:11">
      <c r="I8645" t="str">
        <f t="shared" si="135"/>
        <v>19000100</v>
      </c>
      <c r="K8645" s="243"/>
    </row>
    <row r="8646" spans="9:11">
      <c r="I8646" t="str">
        <f t="shared" si="135"/>
        <v>19000100</v>
      </c>
      <c r="K8646" s="243"/>
    </row>
    <row r="8647" spans="9:11">
      <c r="I8647" t="str">
        <f t="shared" si="135"/>
        <v>19000100</v>
      </c>
      <c r="K8647" s="243"/>
    </row>
    <row r="8648" spans="9:11">
      <c r="I8648" t="str">
        <f t="shared" si="135"/>
        <v>19000100</v>
      </c>
      <c r="K8648" s="243"/>
    </row>
    <row r="8649" spans="9:11">
      <c r="I8649" t="str">
        <f t="shared" si="135"/>
        <v>19000100</v>
      </c>
      <c r="K8649" s="243"/>
    </row>
    <row r="8650" spans="9:11">
      <c r="I8650" t="str">
        <f t="shared" si="135"/>
        <v>19000100</v>
      </c>
      <c r="K8650" s="243"/>
    </row>
    <row r="8651" spans="9:11">
      <c r="I8651" t="str">
        <f t="shared" si="135"/>
        <v>19000100</v>
      </c>
      <c r="K8651" s="243"/>
    </row>
    <row r="8652" spans="9:11">
      <c r="I8652" t="str">
        <f t="shared" si="135"/>
        <v>19000100</v>
      </c>
      <c r="K8652" s="243"/>
    </row>
    <row r="8653" spans="9:11">
      <c r="I8653" t="str">
        <f t="shared" si="135"/>
        <v>19000100</v>
      </c>
      <c r="K8653" s="243"/>
    </row>
    <row r="8654" spans="9:11">
      <c r="I8654" t="str">
        <f t="shared" si="135"/>
        <v>19000100</v>
      </c>
      <c r="K8654" s="243"/>
    </row>
    <row r="8655" spans="9:11">
      <c r="I8655" t="str">
        <f t="shared" si="135"/>
        <v>19000100</v>
      </c>
      <c r="K8655" s="243"/>
    </row>
    <row r="8656" spans="9:11">
      <c r="I8656" t="str">
        <f t="shared" si="135"/>
        <v>19000100</v>
      </c>
      <c r="K8656" s="243"/>
    </row>
    <row r="8657" spans="6:11">
      <c r="I8657" t="str">
        <f t="shared" si="135"/>
        <v>19000100</v>
      </c>
      <c r="K8657" s="243"/>
    </row>
    <row r="8658" spans="6:11">
      <c r="I8658" t="str">
        <f t="shared" si="135"/>
        <v>19000100</v>
      </c>
      <c r="K8658" s="243"/>
    </row>
    <row r="8659" spans="6:11">
      <c r="I8659" t="str">
        <f t="shared" si="135"/>
        <v>19000100</v>
      </c>
      <c r="K8659" s="243"/>
    </row>
    <row r="8660" spans="6:11">
      <c r="I8660" t="str">
        <f t="shared" si="135"/>
        <v>19000100</v>
      </c>
      <c r="K8660" s="243"/>
    </row>
    <row r="8661" spans="6:11">
      <c r="I8661" t="str">
        <f t="shared" si="135"/>
        <v>19000100</v>
      </c>
      <c r="K8661" s="243"/>
    </row>
    <row r="8662" spans="6:11">
      <c r="I8662" t="str">
        <f t="shared" si="135"/>
        <v>19000100</v>
      </c>
      <c r="K8662" s="243"/>
    </row>
    <row r="8663" spans="6:11">
      <c r="F8663" s="244"/>
      <c r="I8663" t="str">
        <f t="shared" si="135"/>
        <v>19000100</v>
      </c>
      <c r="K8663" s="243"/>
    </row>
    <row r="8664" spans="6:11">
      <c r="I8664" t="str">
        <f t="shared" si="135"/>
        <v>19000100</v>
      </c>
      <c r="K8664" s="243"/>
    </row>
    <row r="8665" spans="6:11">
      <c r="I8665" t="str">
        <f t="shared" si="135"/>
        <v>19000100</v>
      </c>
      <c r="K8665" s="243"/>
    </row>
    <row r="8666" spans="6:11">
      <c r="I8666" t="str">
        <f t="shared" si="135"/>
        <v>19000100</v>
      </c>
      <c r="K8666" s="243"/>
    </row>
    <row r="8667" spans="6:11">
      <c r="I8667" t="str">
        <f t="shared" si="135"/>
        <v>19000100</v>
      </c>
      <c r="K8667" s="243"/>
    </row>
    <row r="8668" spans="6:11">
      <c r="I8668" t="str">
        <f t="shared" si="135"/>
        <v>19000100</v>
      </c>
      <c r="K8668" s="243"/>
    </row>
    <row r="8669" spans="6:11">
      <c r="I8669" t="str">
        <f t="shared" si="135"/>
        <v>19000100</v>
      </c>
      <c r="K8669" s="243"/>
    </row>
    <row r="8670" spans="6:11">
      <c r="I8670" t="str">
        <f t="shared" si="135"/>
        <v>19000100</v>
      </c>
      <c r="K8670" s="243"/>
    </row>
    <row r="8671" spans="6:11">
      <c r="I8671" t="str">
        <f t="shared" si="135"/>
        <v>19000100</v>
      </c>
      <c r="K8671" s="243"/>
    </row>
    <row r="8672" spans="6:11">
      <c r="I8672" t="str">
        <f t="shared" si="135"/>
        <v>19000100</v>
      </c>
      <c r="K8672" s="243"/>
    </row>
    <row r="8673" spans="9:11">
      <c r="I8673" t="str">
        <f t="shared" si="135"/>
        <v>19000100</v>
      </c>
      <c r="K8673" s="243"/>
    </row>
    <row r="8674" spans="9:11">
      <c r="I8674" t="str">
        <f t="shared" si="135"/>
        <v>19000100</v>
      </c>
      <c r="K8674" s="243"/>
    </row>
    <row r="8675" spans="9:11">
      <c r="I8675" t="str">
        <f t="shared" si="135"/>
        <v>19000100</v>
      </c>
      <c r="K8675" s="243"/>
    </row>
    <row r="8676" spans="9:11">
      <c r="I8676" t="str">
        <f t="shared" si="135"/>
        <v>19000100</v>
      </c>
      <c r="K8676" s="243"/>
    </row>
    <row r="8677" spans="9:11">
      <c r="I8677" t="str">
        <f t="shared" si="135"/>
        <v>19000100</v>
      </c>
      <c r="K8677" s="243"/>
    </row>
    <row r="8678" spans="9:11">
      <c r="I8678" t="str">
        <f t="shared" si="135"/>
        <v>19000100</v>
      </c>
      <c r="K8678" s="243"/>
    </row>
    <row r="8679" spans="9:11">
      <c r="I8679" t="str">
        <f t="shared" si="135"/>
        <v>19000100</v>
      </c>
      <c r="K8679" s="243"/>
    </row>
    <row r="8680" spans="9:11">
      <c r="I8680" t="str">
        <f t="shared" si="135"/>
        <v>19000100</v>
      </c>
      <c r="K8680" s="243"/>
    </row>
    <row r="8681" spans="9:11">
      <c r="I8681" t="str">
        <f t="shared" si="135"/>
        <v>19000100</v>
      </c>
      <c r="K8681" s="243"/>
    </row>
    <row r="8682" spans="9:11">
      <c r="I8682" t="str">
        <f t="shared" si="135"/>
        <v>19000100</v>
      </c>
      <c r="K8682" s="243"/>
    </row>
    <row r="8683" spans="9:11">
      <c r="I8683" t="str">
        <f t="shared" si="135"/>
        <v>19000100</v>
      </c>
      <c r="K8683" s="243"/>
    </row>
    <row r="8684" spans="9:11">
      <c r="I8684" t="str">
        <f t="shared" si="135"/>
        <v>19000100</v>
      </c>
      <c r="K8684" s="243"/>
    </row>
    <row r="8685" spans="9:11">
      <c r="I8685" t="str">
        <f t="shared" si="135"/>
        <v>19000100</v>
      </c>
      <c r="K8685" s="243"/>
    </row>
    <row r="8686" spans="9:11">
      <c r="I8686" t="str">
        <f t="shared" si="135"/>
        <v>19000100</v>
      </c>
      <c r="K8686" s="243"/>
    </row>
    <row r="8687" spans="9:11">
      <c r="I8687" t="str">
        <f t="shared" si="135"/>
        <v>19000100</v>
      </c>
      <c r="K8687" s="243"/>
    </row>
    <row r="8688" spans="9:11">
      <c r="I8688" t="str">
        <f t="shared" si="135"/>
        <v>19000100</v>
      </c>
      <c r="K8688" s="243"/>
    </row>
    <row r="8689" spans="9:11">
      <c r="I8689" t="str">
        <f t="shared" si="135"/>
        <v>19000100</v>
      </c>
      <c r="K8689" s="243"/>
    </row>
    <row r="8690" spans="9:11">
      <c r="I8690" t="str">
        <f t="shared" si="135"/>
        <v>19000100</v>
      </c>
      <c r="K8690" s="243"/>
    </row>
    <row r="8691" spans="9:11">
      <c r="I8691" t="str">
        <f t="shared" si="135"/>
        <v>19000100</v>
      </c>
      <c r="K8691" s="243"/>
    </row>
    <row r="8692" spans="9:11">
      <c r="I8692" t="str">
        <f t="shared" si="135"/>
        <v>19000100</v>
      </c>
      <c r="K8692" s="243"/>
    </row>
    <row r="8693" spans="9:11">
      <c r="I8693" t="str">
        <f t="shared" si="135"/>
        <v>19000100</v>
      </c>
      <c r="K8693" s="243"/>
    </row>
    <row r="8694" spans="9:11">
      <c r="I8694" t="str">
        <f t="shared" si="135"/>
        <v>19000100</v>
      </c>
      <c r="K8694" s="243"/>
    </row>
    <row r="8695" spans="9:11">
      <c r="I8695" t="str">
        <f t="shared" si="135"/>
        <v>19000100</v>
      </c>
      <c r="K8695" s="243"/>
    </row>
    <row r="8696" spans="9:11">
      <c r="I8696" t="str">
        <f t="shared" si="135"/>
        <v>19000100</v>
      </c>
      <c r="K8696" s="243"/>
    </row>
    <row r="8697" spans="9:11">
      <c r="I8697" t="str">
        <f t="shared" si="135"/>
        <v>19000100</v>
      </c>
      <c r="K8697" s="243"/>
    </row>
    <row r="8698" spans="9:11">
      <c r="I8698" t="str">
        <f t="shared" si="135"/>
        <v>19000100</v>
      </c>
      <c r="K8698" s="243"/>
    </row>
    <row r="8699" spans="9:11">
      <c r="I8699" t="str">
        <f t="shared" si="135"/>
        <v>19000100</v>
      </c>
      <c r="K8699" s="243"/>
    </row>
    <row r="8700" spans="9:11">
      <c r="I8700" t="str">
        <f t="shared" si="135"/>
        <v>19000100</v>
      </c>
      <c r="K8700" s="243"/>
    </row>
    <row r="8701" spans="9:11">
      <c r="I8701" t="str">
        <f t="shared" si="135"/>
        <v>19000100</v>
      </c>
      <c r="K8701" s="243"/>
    </row>
    <row r="8702" spans="9:11">
      <c r="I8702" t="str">
        <f t="shared" si="135"/>
        <v>19000100</v>
      </c>
      <c r="K8702" s="243"/>
    </row>
    <row r="8703" spans="9:11">
      <c r="I8703" t="str">
        <f t="shared" si="135"/>
        <v>19000100</v>
      </c>
      <c r="K8703" s="243"/>
    </row>
    <row r="8704" spans="9:11">
      <c r="I8704" t="str">
        <f t="shared" si="135"/>
        <v>19000100</v>
      </c>
      <c r="K8704" s="243"/>
    </row>
    <row r="8705" spans="9:11">
      <c r="I8705" t="str">
        <f t="shared" si="135"/>
        <v>19000100</v>
      </c>
      <c r="K8705" s="243"/>
    </row>
    <row r="8706" spans="9:11">
      <c r="I8706" t="str">
        <f t="shared" ref="I8706:I8769" si="136">TEXT(F8706,"yyyymmdd")</f>
        <v>19000100</v>
      </c>
      <c r="K8706" s="243"/>
    </row>
    <row r="8707" spans="9:11">
      <c r="I8707" t="str">
        <f t="shared" si="136"/>
        <v>19000100</v>
      </c>
      <c r="K8707" s="243"/>
    </row>
    <row r="8708" spans="9:11">
      <c r="I8708" t="str">
        <f t="shared" si="136"/>
        <v>19000100</v>
      </c>
      <c r="K8708" s="243"/>
    </row>
    <row r="8709" spans="9:11">
      <c r="I8709" t="str">
        <f t="shared" si="136"/>
        <v>19000100</v>
      </c>
      <c r="K8709" s="243"/>
    </row>
    <row r="8710" spans="9:11">
      <c r="I8710" t="str">
        <f t="shared" si="136"/>
        <v>19000100</v>
      </c>
      <c r="K8710" s="243"/>
    </row>
    <row r="8711" spans="9:11">
      <c r="I8711" t="str">
        <f t="shared" si="136"/>
        <v>19000100</v>
      </c>
      <c r="K8711" s="243"/>
    </row>
    <row r="8712" spans="9:11">
      <c r="I8712" t="str">
        <f t="shared" si="136"/>
        <v>19000100</v>
      </c>
      <c r="K8712" s="243"/>
    </row>
    <row r="8713" spans="9:11">
      <c r="I8713" t="str">
        <f t="shared" si="136"/>
        <v>19000100</v>
      </c>
      <c r="K8713" s="243"/>
    </row>
    <row r="8714" spans="9:11">
      <c r="I8714" t="str">
        <f t="shared" si="136"/>
        <v>19000100</v>
      </c>
      <c r="K8714" s="243"/>
    </row>
    <row r="8715" spans="9:11">
      <c r="I8715" t="str">
        <f t="shared" si="136"/>
        <v>19000100</v>
      </c>
      <c r="K8715" s="243"/>
    </row>
    <row r="8716" spans="9:11">
      <c r="I8716" t="str">
        <f t="shared" si="136"/>
        <v>19000100</v>
      </c>
      <c r="K8716" s="243"/>
    </row>
    <row r="8717" spans="9:11">
      <c r="I8717" t="str">
        <f t="shared" si="136"/>
        <v>19000100</v>
      </c>
      <c r="K8717" s="243"/>
    </row>
    <row r="8718" spans="9:11">
      <c r="I8718" t="str">
        <f t="shared" si="136"/>
        <v>19000100</v>
      </c>
      <c r="K8718" s="243"/>
    </row>
    <row r="8719" spans="9:11">
      <c r="I8719" t="str">
        <f t="shared" si="136"/>
        <v>19000100</v>
      </c>
      <c r="K8719" s="243"/>
    </row>
    <row r="8720" spans="9:11">
      <c r="I8720" t="str">
        <f t="shared" si="136"/>
        <v>19000100</v>
      </c>
      <c r="K8720" s="243"/>
    </row>
    <row r="8721" spans="9:11">
      <c r="I8721" t="str">
        <f t="shared" si="136"/>
        <v>19000100</v>
      </c>
      <c r="K8721" s="243"/>
    </row>
    <row r="8722" spans="9:11">
      <c r="I8722" t="str">
        <f t="shared" si="136"/>
        <v>19000100</v>
      </c>
      <c r="K8722" s="243"/>
    </row>
    <row r="8723" spans="9:11">
      <c r="I8723" t="str">
        <f t="shared" si="136"/>
        <v>19000100</v>
      </c>
      <c r="K8723" s="243"/>
    </row>
    <row r="8724" spans="9:11">
      <c r="I8724" t="str">
        <f t="shared" si="136"/>
        <v>19000100</v>
      </c>
      <c r="K8724" s="243"/>
    </row>
    <row r="8725" spans="9:11">
      <c r="I8725" t="str">
        <f t="shared" si="136"/>
        <v>19000100</v>
      </c>
      <c r="K8725" s="243"/>
    </row>
    <row r="8726" spans="9:11">
      <c r="I8726" t="str">
        <f t="shared" si="136"/>
        <v>19000100</v>
      </c>
      <c r="K8726" s="243"/>
    </row>
    <row r="8727" spans="9:11">
      <c r="I8727" t="str">
        <f t="shared" si="136"/>
        <v>19000100</v>
      </c>
      <c r="K8727" s="243"/>
    </row>
    <row r="8728" spans="9:11">
      <c r="I8728" t="str">
        <f t="shared" si="136"/>
        <v>19000100</v>
      </c>
      <c r="K8728" s="243"/>
    </row>
    <row r="8729" spans="9:11">
      <c r="I8729" t="str">
        <f t="shared" si="136"/>
        <v>19000100</v>
      </c>
      <c r="K8729" s="243"/>
    </row>
    <row r="8730" spans="9:11">
      <c r="I8730" t="str">
        <f t="shared" si="136"/>
        <v>19000100</v>
      </c>
      <c r="K8730" s="243"/>
    </row>
    <row r="8731" spans="9:11">
      <c r="I8731" t="str">
        <f t="shared" si="136"/>
        <v>19000100</v>
      </c>
      <c r="K8731" s="243"/>
    </row>
    <row r="8732" spans="9:11">
      <c r="I8732" t="str">
        <f t="shared" si="136"/>
        <v>19000100</v>
      </c>
      <c r="K8732" s="243"/>
    </row>
    <row r="8733" spans="9:11">
      <c r="I8733" t="str">
        <f t="shared" si="136"/>
        <v>19000100</v>
      </c>
      <c r="K8733" s="243"/>
    </row>
    <row r="8734" spans="9:11">
      <c r="I8734" t="str">
        <f t="shared" si="136"/>
        <v>19000100</v>
      </c>
      <c r="K8734" s="243"/>
    </row>
    <row r="8735" spans="9:11">
      <c r="I8735" t="str">
        <f t="shared" si="136"/>
        <v>19000100</v>
      </c>
      <c r="K8735" s="243"/>
    </row>
    <row r="8736" spans="9:11">
      <c r="I8736" t="str">
        <f t="shared" si="136"/>
        <v>19000100</v>
      </c>
      <c r="K8736" s="243"/>
    </row>
    <row r="8737" spans="9:11">
      <c r="I8737" t="str">
        <f t="shared" si="136"/>
        <v>19000100</v>
      </c>
      <c r="K8737" s="243"/>
    </row>
    <row r="8738" spans="9:11">
      <c r="I8738" t="str">
        <f t="shared" si="136"/>
        <v>19000100</v>
      </c>
      <c r="K8738" s="243"/>
    </row>
    <row r="8739" spans="9:11">
      <c r="I8739" t="str">
        <f t="shared" si="136"/>
        <v>19000100</v>
      </c>
      <c r="K8739" s="243"/>
    </row>
    <row r="8740" spans="9:11">
      <c r="I8740" t="str">
        <f t="shared" si="136"/>
        <v>19000100</v>
      </c>
      <c r="K8740" s="243"/>
    </row>
    <row r="8741" spans="9:11">
      <c r="I8741" t="str">
        <f t="shared" si="136"/>
        <v>19000100</v>
      </c>
      <c r="K8741" s="243"/>
    </row>
    <row r="8742" spans="9:11">
      <c r="I8742" t="str">
        <f t="shared" si="136"/>
        <v>19000100</v>
      </c>
      <c r="K8742" s="243"/>
    </row>
    <row r="8743" spans="9:11">
      <c r="I8743" t="str">
        <f t="shared" si="136"/>
        <v>19000100</v>
      </c>
      <c r="K8743" s="243"/>
    </row>
    <row r="8744" spans="9:11">
      <c r="I8744" t="str">
        <f t="shared" si="136"/>
        <v>19000100</v>
      </c>
      <c r="K8744" s="243"/>
    </row>
    <row r="8745" spans="9:11">
      <c r="I8745" t="str">
        <f t="shared" si="136"/>
        <v>19000100</v>
      </c>
      <c r="K8745" s="243"/>
    </row>
    <row r="8746" spans="9:11">
      <c r="I8746" t="str">
        <f t="shared" si="136"/>
        <v>19000100</v>
      </c>
      <c r="K8746" s="243"/>
    </row>
    <row r="8747" spans="9:11">
      <c r="I8747" t="str">
        <f t="shared" si="136"/>
        <v>19000100</v>
      </c>
      <c r="K8747" s="243"/>
    </row>
    <row r="8748" spans="9:11">
      <c r="I8748" t="str">
        <f t="shared" si="136"/>
        <v>19000100</v>
      </c>
      <c r="K8748" s="243"/>
    </row>
    <row r="8749" spans="9:11">
      <c r="I8749" t="str">
        <f t="shared" si="136"/>
        <v>19000100</v>
      </c>
      <c r="K8749" s="243"/>
    </row>
    <row r="8750" spans="9:11">
      <c r="I8750" t="str">
        <f t="shared" si="136"/>
        <v>19000100</v>
      </c>
      <c r="K8750" s="243"/>
    </row>
    <row r="8751" spans="9:11">
      <c r="I8751" t="str">
        <f t="shared" si="136"/>
        <v>19000100</v>
      </c>
      <c r="K8751" s="243"/>
    </row>
    <row r="8752" spans="9:11">
      <c r="I8752" t="str">
        <f t="shared" si="136"/>
        <v>19000100</v>
      </c>
      <c r="K8752" s="243"/>
    </row>
    <row r="8753" spans="9:11">
      <c r="I8753" t="str">
        <f t="shared" si="136"/>
        <v>19000100</v>
      </c>
      <c r="K8753" s="243"/>
    </row>
    <row r="8754" spans="9:11">
      <c r="I8754" t="str">
        <f t="shared" si="136"/>
        <v>19000100</v>
      </c>
      <c r="K8754" s="243"/>
    </row>
    <row r="8755" spans="9:11">
      <c r="I8755" t="str">
        <f t="shared" si="136"/>
        <v>19000100</v>
      </c>
      <c r="K8755" s="243"/>
    </row>
    <row r="8756" spans="9:11">
      <c r="I8756" t="str">
        <f t="shared" si="136"/>
        <v>19000100</v>
      </c>
      <c r="K8756" s="243"/>
    </row>
    <row r="8757" spans="9:11">
      <c r="I8757" t="str">
        <f t="shared" si="136"/>
        <v>19000100</v>
      </c>
      <c r="K8757" s="243"/>
    </row>
    <row r="8758" spans="9:11">
      <c r="I8758" t="str">
        <f t="shared" si="136"/>
        <v>19000100</v>
      </c>
      <c r="K8758" s="243"/>
    </row>
    <row r="8759" spans="9:11">
      <c r="I8759" t="str">
        <f t="shared" si="136"/>
        <v>19000100</v>
      </c>
      <c r="K8759" s="243"/>
    </row>
    <row r="8760" spans="9:11">
      <c r="I8760" t="str">
        <f t="shared" si="136"/>
        <v>19000100</v>
      </c>
      <c r="K8760" s="243"/>
    </row>
    <row r="8761" spans="9:11">
      <c r="I8761" t="str">
        <f t="shared" si="136"/>
        <v>19000100</v>
      </c>
      <c r="K8761" s="243"/>
    </row>
    <row r="8762" spans="9:11">
      <c r="I8762" t="str">
        <f t="shared" si="136"/>
        <v>19000100</v>
      </c>
      <c r="K8762" s="243"/>
    </row>
    <row r="8763" spans="9:11">
      <c r="I8763" t="str">
        <f t="shared" si="136"/>
        <v>19000100</v>
      </c>
      <c r="K8763" s="243"/>
    </row>
    <row r="8764" spans="9:11">
      <c r="I8764" t="str">
        <f t="shared" si="136"/>
        <v>19000100</v>
      </c>
      <c r="K8764" s="243"/>
    </row>
    <row r="8765" spans="9:11">
      <c r="I8765" t="str">
        <f t="shared" si="136"/>
        <v>19000100</v>
      </c>
      <c r="K8765" s="243"/>
    </row>
    <row r="8766" spans="9:11">
      <c r="I8766" t="str">
        <f t="shared" si="136"/>
        <v>19000100</v>
      </c>
      <c r="K8766" s="243"/>
    </row>
    <row r="8767" spans="9:11">
      <c r="I8767" t="str">
        <f t="shared" si="136"/>
        <v>19000100</v>
      </c>
      <c r="K8767" s="243"/>
    </row>
    <row r="8768" spans="9:11">
      <c r="I8768" t="str">
        <f t="shared" si="136"/>
        <v>19000100</v>
      </c>
      <c r="K8768" s="243"/>
    </row>
    <row r="8769" spans="9:11">
      <c r="I8769" t="str">
        <f t="shared" si="136"/>
        <v>19000100</v>
      </c>
      <c r="K8769" s="243"/>
    </row>
    <row r="8770" spans="9:11">
      <c r="I8770" t="str">
        <f t="shared" ref="I8770:I8833" si="137">TEXT(F8770,"yyyymmdd")</f>
        <v>19000100</v>
      </c>
      <c r="K8770" s="243"/>
    </row>
    <row r="8771" spans="9:11">
      <c r="I8771" t="str">
        <f t="shared" si="137"/>
        <v>19000100</v>
      </c>
      <c r="K8771" s="243"/>
    </row>
    <row r="8772" spans="9:11">
      <c r="I8772" t="str">
        <f t="shared" si="137"/>
        <v>19000100</v>
      </c>
      <c r="K8772" s="243"/>
    </row>
    <row r="8773" spans="9:11">
      <c r="I8773" t="str">
        <f t="shared" si="137"/>
        <v>19000100</v>
      </c>
      <c r="K8773" s="243"/>
    </row>
    <row r="8774" spans="9:11">
      <c r="I8774" t="str">
        <f t="shared" si="137"/>
        <v>19000100</v>
      </c>
      <c r="K8774" s="243"/>
    </row>
    <row r="8775" spans="9:11">
      <c r="I8775" t="str">
        <f t="shared" si="137"/>
        <v>19000100</v>
      </c>
      <c r="K8775" s="243"/>
    </row>
    <row r="8776" spans="9:11">
      <c r="I8776" t="str">
        <f t="shared" si="137"/>
        <v>19000100</v>
      </c>
      <c r="K8776" s="243"/>
    </row>
    <row r="8777" spans="9:11">
      <c r="I8777" t="str">
        <f t="shared" si="137"/>
        <v>19000100</v>
      </c>
      <c r="K8777" s="243"/>
    </row>
    <row r="8778" spans="9:11">
      <c r="I8778" t="str">
        <f t="shared" si="137"/>
        <v>19000100</v>
      </c>
      <c r="K8778" s="243"/>
    </row>
    <row r="8779" spans="9:11">
      <c r="I8779" t="str">
        <f t="shared" si="137"/>
        <v>19000100</v>
      </c>
      <c r="K8779" s="243"/>
    </row>
    <row r="8780" spans="9:11">
      <c r="I8780" t="str">
        <f t="shared" si="137"/>
        <v>19000100</v>
      </c>
      <c r="K8780" s="243"/>
    </row>
    <row r="8781" spans="9:11">
      <c r="I8781" t="str">
        <f t="shared" si="137"/>
        <v>19000100</v>
      </c>
      <c r="K8781" s="243"/>
    </row>
    <row r="8782" spans="9:11">
      <c r="I8782" t="str">
        <f t="shared" si="137"/>
        <v>19000100</v>
      </c>
      <c r="K8782" s="243"/>
    </row>
    <row r="8783" spans="9:11">
      <c r="I8783" t="str">
        <f t="shared" si="137"/>
        <v>19000100</v>
      </c>
      <c r="K8783" s="243"/>
    </row>
    <row r="8784" spans="9:11">
      <c r="I8784" t="str">
        <f t="shared" si="137"/>
        <v>19000100</v>
      </c>
      <c r="K8784" s="243"/>
    </row>
    <row r="8785" spans="9:11">
      <c r="I8785" t="str">
        <f t="shared" si="137"/>
        <v>19000100</v>
      </c>
      <c r="K8785" s="243"/>
    </row>
    <row r="8786" spans="9:11">
      <c r="I8786" t="str">
        <f t="shared" si="137"/>
        <v>19000100</v>
      </c>
      <c r="K8786" s="243"/>
    </row>
    <row r="8787" spans="9:11">
      <c r="I8787" t="str">
        <f t="shared" si="137"/>
        <v>19000100</v>
      </c>
      <c r="K8787" s="243"/>
    </row>
    <row r="8788" spans="9:11">
      <c r="I8788" t="str">
        <f t="shared" si="137"/>
        <v>19000100</v>
      </c>
      <c r="K8788" s="243"/>
    </row>
    <row r="8789" spans="9:11">
      <c r="I8789" t="str">
        <f t="shared" si="137"/>
        <v>19000100</v>
      </c>
      <c r="K8789" s="243"/>
    </row>
    <row r="8790" spans="9:11">
      <c r="I8790" t="str">
        <f t="shared" si="137"/>
        <v>19000100</v>
      </c>
      <c r="K8790" s="243"/>
    </row>
    <row r="8791" spans="9:11">
      <c r="I8791" t="str">
        <f t="shared" si="137"/>
        <v>19000100</v>
      </c>
      <c r="K8791" s="243"/>
    </row>
    <row r="8792" spans="9:11">
      <c r="I8792" t="str">
        <f t="shared" si="137"/>
        <v>19000100</v>
      </c>
      <c r="K8792" s="243"/>
    </row>
    <row r="8793" spans="9:11">
      <c r="I8793" t="str">
        <f t="shared" si="137"/>
        <v>19000100</v>
      </c>
      <c r="K8793" s="243"/>
    </row>
    <row r="8794" spans="9:11">
      <c r="I8794" t="str">
        <f t="shared" si="137"/>
        <v>19000100</v>
      </c>
      <c r="K8794" s="243"/>
    </row>
    <row r="8795" spans="9:11">
      <c r="I8795" t="str">
        <f t="shared" si="137"/>
        <v>19000100</v>
      </c>
      <c r="K8795" s="243"/>
    </row>
    <row r="8796" spans="9:11">
      <c r="I8796" t="str">
        <f t="shared" si="137"/>
        <v>19000100</v>
      </c>
      <c r="K8796" s="243"/>
    </row>
    <row r="8797" spans="9:11">
      <c r="I8797" t="str">
        <f t="shared" si="137"/>
        <v>19000100</v>
      </c>
      <c r="K8797" s="243"/>
    </row>
    <row r="8798" spans="9:11">
      <c r="I8798" t="str">
        <f t="shared" si="137"/>
        <v>19000100</v>
      </c>
      <c r="K8798" s="243"/>
    </row>
    <row r="8799" spans="9:11">
      <c r="I8799" t="str">
        <f t="shared" si="137"/>
        <v>19000100</v>
      </c>
      <c r="K8799" s="243"/>
    </row>
    <row r="8800" spans="9:11">
      <c r="I8800" t="str">
        <f t="shared" si="137"/>
        <v>19000100</v>
      </c>
      <c r="K8800" s="243"/>
    </row>
    <row r="8801" spans="9:11">
      <c r="I8801" t="str">
        <f t="shared" si="137"/>
        <v>19000100</v>
      </c>
      <c r="K8801" s="243"/>
    </row>
    <row r="8802" spans="9:11">
      <c r="I8802" t="str">
        <f t="shared" si="137"/>
        <v>19000100</v>
      </c>
      <c r="K8802" s="243"/>
    </row>
    <row r="8803" spans="9:11">
      <c r="I8803" t="str">
        <f t="shared" si="137"/>
        <v>19000100</v>
      </c>
      <c r="K8803" s="243"/>
    </row>
    <row r="8804" spans="9:11">
      <c r="I8804" t="str">
        <f t="shared" si="137"/>
        <v>19000100</v>
      </c>
      <c r="K8804" s="243"/>
    </row>
    <row r="8805" spans="9:11">
      <c r="I8805" t="str">
        <f t="shared" si="137"/>
        <v>19000100</v>
      </c>
      <c r="K8805" s="243"/>
    </row>
    <row r="8806" spans="9:11">
      <c r="I8806" t="str">
        <f t="shared" si="137"/>
        <v>19000100</v>
      </c>
      <c r="K8806" s="243"/>
    </row>
    <row r="8807" spans="9:11">
      <c r="I8807" t="str">
        <f t="shared" si="137"/>
        <v>19000100</v>
      </c>
      <c r="K8807" s="243"/>
    </row>
    <row r="8808" spans="9:11">
      <c r="I8808" t="str">
        <f t="shared" si="137"/>
        <v>19000100</v>
      </c>
      <c r="K8808" s="243"/>
    </row>
    <row r="8809" spans="9:11">
      <c r="I8809" t="str">
        <f t="shared" si="137"/>
        <v>19000100</v>
      </c>
      <c r="K8809" s="243"/>
    </row>
    <row r="8810" spans="9:11">
      <c r="I8810" t="str">
        <f t="shared" si="137"/>
        <v>19000100</v>
      </c>
      <c r="K8810" s="243"/>
    </row>
    <row r="8811" spans="9:11">
      <c r="I8811" t="str">
        <f t="shared" si="137"/>
        <v>19000100</v>
      </c>
      <c r="K8811" s="243"/>
    </row>
    <row r="8812" spans="9:11">
      <c r="I8812" t="str">
        <f t="shared" si="137"/>
        <v>19000100</v>
      </c>
      <c r="K8812" s="243"/>
    </row>
    <row r="8813" spans="9:11">
      <c r="I8813" t="str">
        <f t="shared" si="137"/>
        <v>19000100</v>
      </c>
      <c r="K8813" s="243"/>
    </row>
    <row r="8814" spans="9:11">
      <c r="I8814" t="str">
        <f t="shared" si="137"/>
        <v>19000100</v>
      </c>
      <c r="K8814" s="243"/>
    </row>
    <row r="8815" spans="9:11">
      <c r="I8815" t="str">
        <f t="shared" si="137"/>
        <v>19000100</v>
      </c>
      <c r="K8815" s="243"/>
    </row>
    <row r="8816" spans="9:11">
      <c r="I8816" t="str">
        <f t="shared" si="137"/>
        <v>19000100</v>
      </c>
      <c r="K8816" s="243"/>
    </row>
    <row r="8817" spans="9:11">
      <c r="I8817" t="str">
        <f t="shared" si="137"/>
        <v>19000100</v>
      </c>
      <c r="K8817" s="243"/>
    </row>
    <row r="8818" spans="9:11">
      <c r="I8818" t="str">
        <f t="shared" si="137"/>
        <v>19000100</v>
      </c>
      <c r="K8818" s="243"/>
    </row>
    <row r="8819" spans="9:11">
      <c r="I8819" t="str">
        <f t="shared" si="137"/>
        <v>19000100</v>
      </c>
      <c r="K8819" s="243"/>
    </row>
    <row r="8820" spans="9:11">
      <c r="I8820" t="str">
        <f t="shared" si="137"/>
        <v>19000100</v>
      </c>
      <c r="K8820" s="243"/>
    </row>
    <row r="8821" spans="9:11">
      <c r="I8821" t="str">
        <f t="shared" si="137"/>
        <v>19000100</v>
      </c>
      <c r="K8821" s="243"/>
    </row>
    <row r="8822" spans="9:11">
      <c r="I8822" t="str">
        <f t="shared" si="137"/>
        <v>19000100</v>
      </c>
      <c r="K8822" s="243"/>
    </row>
    <row r="8823" spans="9:11">
      <c r="I8823" t="str">
        <f t="shared" si="137"/>
        <v>19000100</v>
      </c>
      <c r="K8823" s="243"/>
    </row>
    <row r="8824" spans="9:11">
      <c r="I8824" t="str">
        <f t="shared" si="137"/>
        <v>19000100</v>
      </c>
      <c r="K8824" s="243"/>
    </row>
    <row r="8825" spans="9:11">
      <c r="I8825" t="str">
        <f t="shared" si="137"/>
        <v>19000100</v>
      </c>
      <c r="K8825" s="243"/>
    </row>
    <row r="8826" spans="9:11">
      <c r="I8826" t="str">
        <f t="shared" si="137"/>
        <v>19000100</v>
      </c>
      <c r="K8826" s="243"/>
    </row>
    <row r="8827" spans="9:11">
      <c r="I8827" t="str">
        <f t="shared" si="137"/>
        <v>19000100</v>
      </c>
      <c r="K8827" s="243"/>
    </row>
    <row r="8828" spans="9:11">
      <c r="I8828" t="str">
        <f t="shared" si="137"/>
        <v>19000100</v>
      </c>
      <c r="K8828" s="243"/>
    </row>
    <row r="8829" spans="9:11">
      <c r="I8829" t="str">
        <f t="shared" si="137"/>
        <v>19000100</v>
      </c>
      <c r="K8829" s="243"/>
    </row>
    <row r="8830" spans="9:11">
      <c r="I8830" t="str">
        <f t="shared" si="137"/>
        <v>19000100</v>
      </c>
      <c r="K8830" s="243"/>
    </row>
    <row r="8831" spans="9:11">
      <c r="I8831" t="str">
        <f t="shared" si="137"/>
        <v>19000100</v>
      </c>
      <c r="K8831" s="243"/>
    </row>
    <row r="8832" spans="9:11">
      <c r="I8832" t="str">
        <f t="shared" si="137"/>
        <v>19000100</v>
      </c>
      <c r="K8832" s="243"/>
    </row>
    <row r="8833" spans="9:11">
      <c r="I8833" t="str">
        <f t="shared" si="137"/>
        <v>19000100</v>
      </c>
      <c r="K8833" s="243"/>
    </row>
    <row r="8834" spans="9:11">
      <c r="I8834" t="str">
        <f t="shared" ref="I8834:I8897" si="138">TEXT(F8834,"yyyymmdd")</f>
        <v>19000100</v>
      </c>
      <c r="K8834" s="243"/>
    </row>
    <row r="8835" spans="9:11">
      <c r="I8835" t="str">
        <f t="shared" si="138"/>
        <v>19000100</v>
      </c>
      <c r="K8835" s="243"/>
    </row>
    <row r="8836" spans="9:11">
      <c r="I8836" t="str">
        <f t="shared" si="138"/>
        <v>19000100</v>
      </c>
      <c r="K8836" s="243"/>
    </row>
    <row r="8837" spans="9:11">
      <c r="I8837" t="str">
        <f t="shared" si="138"/>
        <v>19000100</v>
      </c>
      <c r="K8837" s="243"/>
    </row>
    <row r="8838" spans="9:11">
      <c r="I8838" t="str">
        <f t="shared" si="138"/>
        <v>19000100</v>
      </c>
      <c r="K8838" s="243"/>
    </row>
    <row r="8839" spans="9:11">
      <c r="I8839" t="str">
        <f t="shared" si="138"/>
        <v>19000100</v>
      </c>
      <c r="K8839" s="243"/>
    </row>
    <row r="8840" spans="9:11">
      <c r="I8840" t="str">
        <f t="shared" si="138"/>
        <v>19000100</v>
      </c>
      <c r="K8840" s="243"/>
    </row>
    <row r="8841" spans="9:11">
      <c r="I8841" t="str">
        <f t="shared" si="138"/>
        <v>19000100</v>
      </c>
      <c r="K8841" s="243"/>
    </row>
    <row r="8842" spans="9:11">
      <c r="I8842" t="str">
        <f t="shared" si="138"/>
        <v>19000100</v>
      </c>
      <c r="K8842" s="243"/>
    </row>
    <row r="8843" spans="9:11">
      <c r="I8843" t="str">
        <f t="shared" si="138"/>
        <v>19000100</v>
      </c>
      <c r="K8843" s="243"/>
    </row>
    <row r="8844" spans="9:11">
      <c r="I8844" t="str">
        <f t="shared" si="138"/>
        <v>19000100</v>
      </c>
      <c r="K8844" s="243"/>
    </row>
    <row r="8845" spans="9:11">
      <c r="I8845" t="str">
        <f t="shared" si="138"/>
        <v>19000100</v>
      </c>
      <c r="K8845" s="243"/>
    </row>
    <row r="8846" spans="9:11">
      <c r="I8846" t="str">
        <f t="shared" si="138"/>
        <v>19000100</v>
      </c>
      <c r="K8846" s="243"/>
    </row>
    <row r="8847" spans="9:11">
      <c r="I8847" t="str">
        <f t="shared" si="138"/>
        <v>19000100</v>
      </c>
      <c r="K8847" s="243"/>
    </row>
    <row r="8848" spans="9:11">
      <c r="I8848" t="str">
        <f t="shared" si="138"/>
        <v>19000100</v>
      </c>
      <c r="K8848" s="243"/>
    </row>
    <row r="8849" spans="9:11">
      <c r="I8849" t="str">
        <f t="shared" si="138"/>
        <v>19000100</v>
      </c>
      <c r="K8849" s="243"/>
    </row>
    <row r="8850" spans="9:11">
      <c r="I8850" t="str">
        <f t="shared" si="138"/>
        <v>19000100</v>
      </c>
      <c r="K8850" s="243"/>
    </row>
    <row r="8851" spans="9:11">
      <c r="I8851" t="str">
        <f t="shared" si="138"/>
        <v>19000100</v>
      </c>
      <c r="K8851" s="243"/>
    </row>
    <row r="8852" spans="9:11">
      <c r="I8852" t="str">
        <f t="shared" si="138"/>
        <v>19000100</v>
      </c>
      <c r="K8852" s="243"/>
    </row>
    <row r="8853" spans="9:11">
      <c r="I8853" t="str">
        <f t="shared" si="138"/>
        <v>19000100</v>
      </c>
      <c r="K8853" s="243"/>
    </row>
    <row r="8854" spans="9:11">
      <c r="I8854" t="str">
        <f t="shared" si="138"/>
        <v>19000100</v>
      </c>
      <c r="K8854" s="243"/>
    </row>
    <row r="8855" spans="9:11">
      <c r="I8855" t="str">
        <f t="shared" si="138"/>
        <v>19000100</v>
      </c>
      <c r="K8855" s="243"/>
    </row>
    <row r="8856" spans="9:11">
      <c r="I8856" t="str">
        <f t="shared" si="138"/>
        <v>19000100</v>
      </c>
      <c r="K8856" s="243"/>
    </row>
    <row r="8857" spans="9:11">
      <c r="I8857" t="str">
        <f t="shared" si="138"/>
        <v>19000100</v>
      </c>
      <c r="K8857" s="243"/>
    </row>
    <row r="8858" spans="9:11">
      <c r="I8858" t="str">
        <f t="shared" si="138"/>
        <v>19000100</v>
      </c>
      <c r="K8858" s="243"/>
    </row>
    <row r="8859" spans="9:11">
      <c r="I8859" t="str">
        <f t="shared" si="138"/>
        <v>19000100</v>
      </c>
      <c r="K8859" s="243"/>
    </row>
    <row r="8860" spans="9:11">
      <c r="I8860" t="str">
        <f t="shared" si="138"/>
        <v>19000100</v>
      </c>
      <c r="K8860" s="243"/>
    </row>
    <row r="8861" spans="9:11">
      <c r="I8861" t="str">
        <f t="shared" si="138"/>
        <v>19000100</v>
      </c>
      <c r="K8861" s="243"/>
    </row>
    <row r="8862" spans="9:11">
      <c r="I8862" t="str">
        <f t="shared" si="138"/>
        <v>19000100</v>
      </c>
      <c r="K8862" s="243"/>
    </row>
    <row r="8863" spans="9:11">
      <c r="I8863" t="str">
        <f t="shared" si="138"/>
        <v>19000100</v>
      </c>
      <c r="K8863" s="243"/>
    </row>
    <row r="8864" spans="9:11">
      <c r="I8864" t="str">
        <f t="shared" si="138"/>
        <v>19000100</v>
      </c>
      <c r="K8864" s="243"/>
    </row>
    <row r="8865" spans="9:11">
      <c r="I8865" t="str">
        <f t="shared" si="138"/>
        <v>19000100</v>
      </c>
      <c r="K8865" s="243"/>
    </row>
    <row r="8866" spans="9:11">
      <c r="I8866" t="str">
        <f t="shared" si="138"/>
        <v>19000100</v>
      </c>
      <c r="K8866" s="243"/>
    </row>
    <row r="8867" spans="9:11">
      <c r="I8867" t="str">
        <f t="shared" si="138"/>
        <v>19000100</v>
      </c>
      <c r="K8867" s="243"/>
    </row>
    <row r="8868" spans="9:11">
      <c r="I8868" t="str">
        <f t="shared" si="138"/>
        <v>19000100</v>
      </c>
      <c r="K8868" s="243"/>
    </row>
    <row r="8869" spans="9:11">
      <c r="I8869" t="str">
        <f t="shared" si="138"/>
        <v>19000100</v>
      </c>
      <c r="K8869" s="243"/>
    </row>
    <row r="8870" spans="9:11">
      <c r="I8870" t="str">
        <f t="shared" si="138"/>
        <v>19000100</v>
      </c>
      <c r="K8870" s="243"/>
    </row>
    <row r="8871" spans="9:11">
      <c r="I8871" t="str">
        <f t="shared" si="138"/>
        <v>19000100</v>
      </c>
      <c r="K8871" s="243"/>
    </row>
    <row r="8872" spans="9:11">
      <c r="I8872" t="str">
        <f t="shared" si="138"/>
        <v>19000100</v>
      </c>
      <c r="K8872" s="243"/>
    </row>
    <row r="8873" spans="9:11">
      <c r="I8873" t="str">
        <f t="shared" si="138"/>
        <v>19000100</v>
      </c>
      <c r="K8873" s="243"/>
    </row>
    <row r="8874" spans="9:11">
      <c r="I8874" t="str">
        <f t="shared" si="138"/>
        <v>19000100</v>
      </c>
      <c r="K8874" s="243"/>
    </row>
    <row r="8875" spans="9:11">
      <c r="I8875" t="str">
        <f t="shared" si="138"/>
        <v>19000100</v>
      </c>
      <c r="K8875" s="243"/>
    </row>
    <row r="8876" spans="9:11">
      <c r="I8876" t="str">
        <f t="shared" si="138"/>
        <v>19000100</v>
      </c>
      <c r="K8876" s="243"/>
    </row>
    <row r="8877" spans="9:11">
      <c r="I8877" t="str">
        <f t="shared" si="138"/>
        <v>19000100</v>
      </c>
      <c r="K8877" s="243"/>
    </row>
    <row r="8878" spans="9:11">
      <c r="I8878" t="str">
        <f t="shared" si="138"/>
        <v>19000100</v>
      </c>
      <c r="K8878" s="243"/>
    </row>
    <row r="8879" spans="9:11">
      <c r="I8879" t="str">
        <f t="shared" si="138"/>
        <v>19000100</v>
      </c>
      <c r="K8879" s="243"/>
    </row>
    <row r="8880" spans="9:11">
      <c r="I8880" t="str">
        <f t="shared" si="138"/>
        <v>19000100</v>
      </c>
      <c r="K8880" s="243"/>
    </row>
    <row r="8881" spans="9:11">
      <c r="I8881" t="str">
        <f t="shared" si="138"/>
        <v>19000100</v>
      </c>
      <c r="K8881" s="243"/>
    </row>
    <row r="8882" spans="9:11">
      <c r="I8882" t="str">
        <f t="shared" si="138"/>
        <v>19000100</v>
      </c>
      <c r="K8882" s="243"/>
    </row>
    <row r="8883" spans="9:11">
      <c r="I8883" t="str">
        <f t="shared" si="138"/>
        <v>19000100</v>
      </c>
      <c r="K8883" s="243"/>
    </row>
    <row r="8884" spans="9:11">
      <c r="I8884" t="str">
        <f t="shared" si="138"/>
        <v>19000100</v>
      </c>
      <c r="K8884" s="243"/>
    </row>
    <row r="8885" spans="9:11">
      <c r="I8885" t="str">
        <f t="shared" si="138"/>
        <v>19000100</v>
      </c>
      <c r="K8885" s="243"/>
    </row>
    <row r="8886" spans="9:11">
      <c r="I8886" t="str">
        <f t="shared" si="138"/>
        <v>19000100</v>
      </c>
      <c r="K8886" s="243"/>
    </row>
    <row r="8887" spans="9:11">
      <c r="I8887" t="str">
        <f t="shared" si="138"/>
        <v>19000100</v>
      </c>
      <c r="K8887" s="243"/>
    </row>
    <row r="8888" spans="9:11">
      <c r="I8888" t="str">
        <f t="shared" si="138"/>
        <v>19000100</v>
      </c>
      <c r="K8888" s="243"/>
    </row>
    <row r="8889" spans="9:11">
      <c r="I8889" t="str">
        <f t="shared" si="138"/>
        <v>19000100</v>
      </c>
      <c r="K8889" s="243"/>
    </row>
    <row r="8890" spans="9:11">
      <c r="I8890" t="str">
        <f t="shared" si="138"/>
        <v>19000100</v>
      </c>
      <c r="K8890" s="243"/>
    </row>
    <row r="8891" spans="9:11">
      <c r="I8891" t="str">
        <f t="shared" si="138"/>
        <v>19000100</v>
      </c>
      <c r="K8891" s="243"/>
    </row>
    <row r="8892" spans="9:11">
      <c r="I8892" t="str">
        <f t="shared" si="138"/>
        <v>19000100</v>
      </c>
      <c r="K8892" s="243"/>
    </row>
    <row r="8893" spans="9:11">
      <c r="I8893" t="str">
        <f t="shared" si="138"/>
        <v>19000100</v>
      </c>
      <c r="K8893" s="243"/>
    </row>
    <row r="8894" spans="9:11">
      <c r="I8894" t="str">
        <f t="shared" si="138"/>
        <v>19000100</v>
      </c>
      <c r="K8894" s="243"/>
    </row>
    <row r="8895" spans="9:11">
      <c r="I8895" t="str">
        <f t="shared" si="138"/>
        <v>19000100</v>
      </c>
      <c r="K8895" s="243"/>
    </row>
    <row r="8896" spans="9:11">
      <c r="I8896" t="str">
        <f t="shared" si="138"/>
        <v>19000100</v>
      </c>
      <c r="K8896" s="243"/>
    </row>
    <row r="8897" spans="9:11">
      <c r="I8897" t="str">
        <f t="shared" si="138"/>
        <v>19000100</v>
      </c>
      <c r="K8897" s="243"/>
    </row>
    <row r="8898" spans="9:11">
      <c r="I8898" t="str">
        <f t="shared" ref="I8898:I8961" si="139">TEXT(F8898,"yyyymmdd")</f>
        <v>19000100</v>
      </c>
      <c r="K8898" s="243"/>
    </row>
    <row r="8899" spans="9:11">
      <c r="I8899" t="str">
        <f t="shared" si="139"/>
        <v>19000100</v>
      </c>
      <c r="K8899" s="243"/>
    </row>
    <row r="8900" spans="9:11">
      <c r="I8900" t="str">
        <f t="shared" si="139"/>
        <v>19000100</v>
      </c>
      <c r="K8900" s="243"/>
    </row>
    <row r="8901" spans="9:11">
      <c r="I8901" t="str">
        <f t="shared" si="139"/>
        <v>19000100</v>
      </c>
      <c r="K8901" s="243"/>
    </row>
    <row r="8902" spans="9:11">
      <c r="I8902" t="str">
        <f t="shared" si="139"/>
        <v>19000100</v>
      </c>
      <c r="K8902" s="243"/>
    </row>
    <row r="8903" spans="9:11">
      <c r="I8903" t="str">
        <f t="shared" si="139"/>
        <v>19000100</v>
      </c>
      <c r="K8903" s="243"/>
    </row>
    <row r="8904" spans="9:11">
      <c r="I8904" t="str">
        <f t="shared" si="139"/>
        <v>19000100</v>
      </c>
      <c r="K8904" s="243"/>
    </row>
    <row r="8905" spans="9:11">
      <c r="I8905" t="str">
        <f t="shared" si="139"/>
        <v>19000100</v>
      </c>
      <c r="K8905" s="243"/>
    </row>
    <row r="8906" spans="9:11">
      <c r="I8906" t="str">
        <f t="shared" si="139"/>
        <v>19000100</v>
      </c>
      <c r="K8906" s="243"/>
    </row>
    <row r="8907" spans="9:11">
      <c r="I8907" t="str">
        <f t="shared" si="139"/>
        <v>19000100</v>
      </c>
      <c r="K8907" s="243"/>
    </row>
    <row r="8908" spans="9:11">
      <c r="I8908" t="str">
        <f t="shared" si="139"/>
        <v>19000100</v>
      </c>
      <c r="K8908" s="243"/>
    </row>
    <row r="8909" spans="9:11">
      <c r="I8909" t="str">
        <f t="shared" si="139"/>
        <v>19000100</v>
      </c>
      <c r="K8909" s="243"/>
    </row>
    <row r="8910" spans="9:11">
      <c r="I8910" t="str">
        <f t="shared" si="139"/>
        <v>19000100</v>
      </c>
      <c r="K8910" s="243"/>
    </row>
    <row r="8911" spans="9:11">
      <c r="I8911" t="str">
        <f t="shared" si="139"/>
        <v>19000100</v>
      </c>
      <c r="K8911" s="243"/>
    </row>
    <row r="8912" spans="9:11">
      <c r="I8912" t="str">
        <f t="shared" si="139"/>
        <v>19000100</v>
      </c>
      <c r="K8912" s="243"/>
    </row>
    <row r="8913" spans="9:11">
      <c r="I8913" t="str">
        <f t="shared" si="139"/>
        <v>19000100</v>
      </c>
      <c r="K8913" s="243"/>
    </row>
    <row r="8914" spans="9:11">
      <c r="I8914" t="str">
        <f t="shared" si="139"/>
        <v>19000100</v>
      </c>
      <c r="K8914" s="243"/>
    </row>
    <row r="8915" spans="9:11">
      <c r="I8915" t="str">
        <f t="shared" si="139"/>
        <v>19000100</v>
      </c>
      <c r="K8915" s="243"/>
    </row>
    <row r="8916" spans="9:11">
      <c r="I8916" t="str">
        <f t="shared" si="139"/>
        <v>19000100</v>
      </c>
      <c r="K8916" s="243"/>
    </row>
    <row r="8917" spans="9:11">
      <c r="I8917" t="str">
        <f t="shared" si="139"/>
        <v>19000100</v>
      </c>
      <c r="K8917" s="243"/>
    </row>
    <row r="8918" spans="9:11">
      <c r="I8918" t="str">
        <f t="shared" si="139"/>
        <v>19000100</v>
      </c>
      <c r="K8918" s="243"/>
    </row>
    <row r="8919" spans="9:11">
      <c r="I8919" t="str">
        <f t="shared" si="139"/>
        <v>19000100</v>
      </c>
      <c r="K8919" s="243"/>
    </row>
    <row r="8920" spans="9:11">
      <c r="I8920" t="str">
        <f t="shared" si="139"/>
        <v>19000100</v>
      </c>
      <c r="K8920" s="243"/>
    </row>
    <row r="8921" spans="9:11">
      <c r="I8921" t="str">
        <f t="shared" si="139"/>
        <v>19000100</v>
      </c>
      <c r="K8921" s="243"/>
    </row>
    <row r="8922" spans="9:11">
      <c r="I8922" t="str">
        <f t="shared" si="139"/>
        <v>19000100</v>
      </c>
      <c r="K8922" s="243"/>
    </row>
    <row r="8923" spans="9:11">
      <c r="I8923" t="str">
        <f t="shared" si="139"/>
        <v>19000100</v>
      </c>
      <c r="K8923" s="243"/>
    </row>
    <row r="8924" spans="9:11">
      <c r="I8924" t="str">
        <f t="shared" si="139"/>
        <v>19000100</v>
      </c>
      <c r="K8924" s="243"/>
    </row>
    <row r="8925" spans="9:11">
      <c r="I8925" t="str">
        <f t="shared" si="139"/>
        <v>19000100</v>
      </c>
      <c r="K8925" s="243"/>
    </row>
    <row r="8926" spans="9:11">
      <c r="I8926" t="str">
        <f t="shared" si="139"/>
        <v>19000100</v>
      </c>
      <c r="K8926" s="243"/>
    </row>
    <row r="8927" spans="9:11">
      <c r="I8927" t="str">
        <f t="shared" si="139"/>
        <v>19000100</v>
      </c>
      <c r="K8927" s="243"/>
    </row>
    <row r="8928" spans="9:11">
      <c r="I8928" t="str">
        <f t="shared" si="139"/>
        <v>19000100</v>
      </c>
      <c r="K8928" s="243"/>
    </row>
    <row r="8929" spans="9:11">
      <c r="I8929" t="str">
        <f t="shared" si="139"/>
        <v>19000100</v>
      </c>
      <c r="K8929" s="243"/>
    </row>
    <row r="8930" spans="9:11">
      <c r="I8930" t="str">
        <f t="shared" si="139"/>
        <v>19000100</v>
      </c>
      <c r="K8930" s="243"/>
    </row>
    <row r="8931" spans="9:11">
      <c r="I8931" t="str">
        <f t="shared" si="139"/>
        <v>19000100</v>
      </c>
      <c r="K8931" s="243"/>
    </row>
    <row r="8932" spans="9:11">
      <c r="I8932" t="str">
        <f t="shared" si="139"/>
        <v>19000100</v>
      </c>
      <c r="K8932" s="243"/>
    </row>
    <row r="8933" spans="9:11">
      <c r="I8933" t="str">
        <f t="shared" si="139"/>
        <v>19000100</v>
      </c>
      <c r="K8933" s="243"/>
    </row>
    <row r="8934" spans="9:11">
      <c r="I8934" t="str">
        <f t="shared" si="139"/>
        <v>19000100</v>
      </c>
      <c r="K8934" s="243"/>
    </row>
    <row r="8935" spans="9:11">
      <c r="I8935" t="str">
        <f t="shared" si="139"/>
        <v>19000100</v>
      </c>
      <c r="K8935" s="243"/>
    </row>
    <row r="8936" spans="9:11">
      <c r="I8936" t="str">
        <f t="shared" si="139"/>
        <v>19000100</v>
      </c>
      <c r="K8936" s="243"/>
    </row>
    <row r="8937" spans="9:11">
      <c r="I8937" t="str">
        <f t="shared" si="139"/>
        <v>19000100</v>
      </c>
      <c r="K8937" s="243"/>
    </row>
    <row r="8938" spans="9:11">
      <c r="I8938" t="str">
        <f t="shared" si="139"/>
        <v>19000100</v>
      </c>
      <c r="K8938" s="243"/>
    </row>
    <row r="8939" spans="9:11">
      <c r="I8939" t="str">
        <f t="shared" si="139"/>
        <v>19000100</v>
      </c>
      <c r="K8939" s="243"/>
    </row>
    <row r="8940" spans="9:11">
      <c r="I8940" t="str">
        <f t="shared" si="139"/>
        <v>19000100</v>
      </c>
      <c r="K8940" s="243"/>
    </row>
    <row r="8941" spans="9:11">
      <c r="I8941" t="str">
        <f t="shared" si="139"/>
        <v>19000100</v>
      </c>
      <c r="K8941" s="243"/>
    </row>
    <row r="8942" spans="9:11">
      <c r="I8942" t="str">
        <f t="shared" si="139"/>
        <v>19000100</v>
      </c>
      <c r="K8942" s="243"/>
    </row>
    <row r="8943" spans="9:11">
      <c r="I8943" t="str">
        <f t="shared" si="139"/>
        <v>19000100</v>
      </c>
      <c r="K8943" s="243"/>
    </row>
    <row r="8944" spans="9:11">
      <c r="I8944" t="str">
        <f t="shared" si="139"/>
        <v>19000100</v>
      </c>
      <c r="K8944" s="243"/>
    </row>
    <row r="8945" spans="9:11">
      <c r="I8945" t="str">
        <f t="shared" si="139"/>
        <v>19000100</v>
      </c>
      <c r="K8945" s="243"/>
    </row>
    <row r="8946" spans="9:11">
      <c r="I8946" t="str">
        <f t="shared" si="139"/>
        <v>19000100</v>
      </c>
      <c r="K8946" s="243"/>
    </row>
    <row r="8947" spans="9:11">
      <c r="I8947" t="str">
        <f t="shared" si="139"/>
        <v>19000100</v>
      </c>
      <c r="K8947" s="243"/>
    </row>
    <row r="8948" spans="9:11">
      <c r="I8948" t="str">
        <f t="shared" si="139"/>
        <v>19000100</v>
      </c>
      <c r="K8948" s="243"/>
    </row>
    <row r="8949" spans="9:11">
      <c r="I8949" t="str">
        <f t="shared" si="139"/>
        <v>19000100</v>
      </c>
      <c r="K8949" s="243"/>
    </row>
    <row r="8950" spans="9:11">
      <c r="I8950" t="str">
        <f t="shared" si="139"/>
        <v>19000100</v>
      </c>
      <c r="K8950" s="243"/>
    </row>
    <row r="8951" spans="9:11">
      <c r="I8951" t="str">
        <f t="shared" si="139"/>
        <v>19000100</v>
      </c>
      <c r="K8951" s="243"/>
    </row>
    <row r="8952" spans="9:11">
      <c r="I8952" t="str">
        <f t="shared" si="139"/>
        <v>19000100</v>
      </c>
      <c r="K8952" s="243"/>
    </row>
    <row r="8953" spans="9:11">
      <c r="I8953" t="str">
        <f t="shared" si="139"/>
        <v>19000100</v>
      </c>
      <c r="K8953" s="243"/>
    </row>
    <row r="8954" spans="9:11">
      <c r="I8954" t="str">
        <f t="shared" si="139"/>
        <v>19000100</v>
      </c>
      <c r="K8954" s="243"/>
    </row>
    <row r="8955" spans="9:11">
      <c r="I8955" t="str">
        <f t="shared" si="139"/>
        <v>19000100</v>
      </c>
      <c r="K8955" s="243"/>
    </row>
    <row r="8956" spans="9:11">
      <c r="I8956" t="str">
        <f t="shared" si="139"/>
        <v>19000100</v>
      </c>
      <c r="K8956" s="243"/>
    </row>
    <row r="8957" spans="9:11">
      <c r="I8957" t="str">
        <f t="shared" si="139"/>
        <v>19000100</v>
      </c>
      <c r="K8957" s="243"/>
    </row>
    <row r="8958" spans="9:11">
      <c r="I8958" t="str">
        <f t="shared" si="139"/>
        <v>19000100</v>
      </c>
      <c r="K8958" s="243"/>
    </row>
    <row r="8959" spans="9:11">
      <c r="I8959" t="str">
        <f t="shared" si="139"/>
        <v>19000100</v>
      </c>
      <c r="K8959" s="243"/>
    </row>
    <row r="8960" spans="9:11">
      <c r="I8960" t="str">
        <f t="shared" si="139"/>
        <v>19000100</v>
      </c>
      <c r="K8960" s="243"/>
    </row>
    <row r="8961" spans="9:11">
      <c r="I8961" t="str">
        <f t="shared" si="139"/>
        <v>19000100</v>
      </c>
      <c r="K8961" s="243"/>
    </row>
    <row r="8962" spans="9:11">
      <c r="I8962" t="str">
        <f t="shared" ref="I8962:I9025" si="140">TEXT(F8962,"yyyymmdd")</f>
        <v>19000100</v>
      </c>
      <c r="K8962" s="243"/>
    </row>
    <row r="8963" spans="9:11">
      <c r="I8963" t="str">
        <f t="shared" si="140"/>
        <v>19000100</v>
      </c>
      <c r="K8963" s="243"/>
    </row>
    <row r="8964" spans="9:11">
      <c r="I8964" t="str">
        <f t="shared" si="140"/>
        <v>19000100</v>
      </c>
      <c r="K8964" s="243"/>
    </row>
    <row r="8965" spans="9:11">
      <c r="I8965" t="str">
        <f t="shared" si="140"/>
        <v>19000100</v>
      </c>
      <c r="K8965" s="243"/>
    </row>
    <row r="8966" spans="9:11">
      <c r="I8966" t="str">
        <f t="shared" si="140"/>
        <v>19000100</v>
      </c>
      <c r="K8966" s="243"/>
    </row>
    <row r="8967" spans="9:11">
      <c r="I8967" t="str">
        <f t="shared" si="140"/>
        <v>19000100</v>
      </c>
      <c r="K8967" s="243"/>
    </row>
    <row r="8968" spans="9:11">
      <c r="I8968" t="str">
        <f t="shared" si="140"/>
        <v>19000100</v>
      </c>
      <c r="K8968" s="243"/>
    </row>
    <row r="8969" spans="9:11">
      <c r="I8969" t="str">
        <f t="shared" si="140"/>
        <v>19000100</v>
      </c>
      <c r="K8969" s="243"/>
    </row>
    <row r="8970" spans="9:11">
      <c r="I8970" t="str">
        <f t="shared" si="140"/>
        <v>19000100</v>
      </c>
      <c r="K8970" s="243"/>
    </row>
    <row r="8971" spans="9:11">
      <c r="I8971" t="str">
        <f t="shared" si="140"/>
        <v>19000100</v>
      </c>
      <c r="K8971" s="243"/>
    </row>
    <row r="8972" spans="9:11">
      <c r="I8972" t="str">
        <f t="shared" si="140"/>
        <v>19000100</v>
      </c>
      <c r="K8972" s="243"/>
    </row>
    <row r="8973" spans="9:11">
      <c r="I8973" t="str">
        <f t="shared" si="140"/>
        <v>19000100</v>
      </c>
      <c r="K8973" s="243"/>
    </row>
    <row r="8974" spans="9:11">
      <c r="I8974" t="str">
        <f t="shared" si="140"/>
        <v>19000100</v>
      </c>
      <c r="K8974" s="243"/>
    </row>
    <row r="8975" spans="9:11">
      <c r="I8975" t="str">
        <f t="shared" si="140"/>
        <v>19000100</v>
      </c>
      <c r="K8975" s="243"/>
    </row>
    <row r="8976" spans="9:11">
      <c r="I8976" t="str">
        <f t="shared" si="140"/>
        <v>19000100</v>
      </c>
      <c r="K8976" s="243"/>
    </row>
    <row r="8977" spans="9:11">
      <c r="I8977" t="str">
        <f t="shared" si="140"/>
        <v>19000100</v>
      </c>
      <c r="K8977" s="243"/>
    </row>
    <row r="8978" spans="9:11">
      <c r="I8978" t="str">
        <f t="shared" si="140"/>
        <v>19000100</v>
      </c>
      <c r="K8978" s="243"/>
    </row>
    <row r="8979" spans="9:11">
      <c r="I8979" t="str">
        <f t="shared" si="140"/>
        <v>19000100</v>
      </c>
      <c r="K8979" s="243"/>
    </row>
    <row r="8980" spans="9:11">
      <c r="I8980" t="str">
        <f t="shared" si="140"/>
        <v>19000100</v>
      </c>
      <c r="K8980" s="243"/>
    </row>
    <row r="8981" spans="9:11">
      <c r="I8981" t="str">
        <f t="shared" si="140"/>
        <v>19000100</v>
      </c>
      <c r="K8981" s="243"/>
    </row>
    <row r="8982" spans="9:11">
      <c r="I8982" t="str">
        <f t="shared" si="140"/>
        <v>19000100</v>
      </c>
      <c r="K8982" s="243"/>
    </row>
    <row r="8983" spans="9:11">
      <c r="I8983" t="str">
        <f t="shared" si="140"/>
        <v>19000100</v>
      </c>
      <c r="K8983" s="243"/>
    </row>
    <row r="8984" spans="9:11">
      <c r="I8984" t="str">
        <f t="shared" si="140"/>
        <v>19000100</v>
      </c>
      <c r="K8984" s="243"/>
    </row>
    <row r="8985" spans="9:11">
      <c r="I8985" t="str">
        <f t="shared" si="140"/>
        <v>19000100</v>
      </c>
      <c r="K8985" s="243"/>
    </row>
    <row r="8986" spans="9:11">
      <c r="I8986" t="str">
        <f t="shared" si="140"/>
        <v>19000100</v>
      </c>
      <c r="K8986" s="243"/>
    </row>
    <row r="8987" spans="9:11">
      <c r="I8987" t="str">
        <f t="shared" si="140"/>
        <v>19000100</v>
      </c>
      <c r="K8987" s="243"/>
    </row>
    <row r="8988" spans="9:11">
      <c r="I8988" t="str">
        <f t="shared" si="140"/>
        <v>19000100</v>
      </c>
      <c r="K8988" s="243"/>
    </row>
    <row r="8989" spans="9:11">
      <c r="I8989" t="str">
        <f t="shared" si="140"/>
        <v>19000100</v>
      </c>
      <c r="K8989" s="243"/>
    </row>
    <row r="8990" spans="9:11">
      <c r="I8990" t="str">
        <f t="shared" si="140"/>
        <v>19000100</v>
      </c>
      <c r="K8990" s="243"/>
    </row>
    <row r="8991" spans="9:11">
      <c r="I8991" t="str">
        <f t="shared" si="140"/>
        <v>19000100</v>
      </c>
      <c r="K8991" s="243"/>
    </row>
    <row r="8992" spans="9:11">
      <c r="I8992" t="str">
        <f t="shared" si="140"/>
        <v>19000100</v>
      </c>
      <c r="K8992" s="243"/>
    </row>
    <row r="8993" spans="9:11">
      <c r="I8993" t="str">
        <f t="shared" si="140"/>
        <v>19000100</v>
      </c>
      <c r="K8993" s="243"/>
    </row>
    <row r="8994" spans="9:11">
      <c r="I8994" t="str">
        <f t="shared" si="140"/>
        <v>19000100</v>
      </c>
      <c r="K8994" s="243"/>
    </row>
    <row r="8995" spans="9:11">
      <c r="I8995" t="str">
        <f t="shared" si="140"/>
        <v>19000100</v>
      </c>
      <c r="K8995" s="243"/>
    </row>
    <row r="8996" spans="9:11">
      <c r="I8996" t="str">
        <f t="shared" si="140"/>
        <v>19000100</v>
      </c>
      <c r="K8996" s="243"/>
    </row>
    <row r="8997" spans="9:11">
      <c r="I8997" t="str">
        <f t="shared" si="140"/>
        <v>19000100</v>
      </c>
      <c r="K8997" s="243"/>
    </row>
    <row r="8998" spans="9:11">
      <c r="I8998" t="str">
        <f t="shared" si="140"/>
        <v>19000100</v>
      </c>
      <c r="K8998" s="243"/>
    </row>
    <row r="8999" spans="9:11">
      <c r="I8999" t="str">
        <f t="shared" si="140"/>
        <v>19000100</v>
      </c>
      <c r="K8999" s="243"/>
    </row>
    <row r="9000" spans="9:11">
      <c r="I9000" t="str">
        <f t="shared" si="140"/>
        <v>19000100</v>
      </c>
      <c r="K9000" s="243"/>
    </row>
    <row r="9001" spans="9:11">
      <c r="I9001" t="str">
        <f t="shared" si="140"/>
        <v>19000100</v>
      </c>
      <c r="K9001" s="243"/>
    </row>
    <row r="9002" spans="9:11">
      <c r="I9002" t="str">
        <f t="shared" si="140"/>
        <v>19000100</v>
      </c>
      <c r="K9002" s="243"/>
    </row>
    <row r="9003" spans="9:11">
      <c r="I9003" t="str">
        <f t="shared" si="140"/>
        <v>19000100</v>
      </c>
      <c r="K9003" s="243"/>
    </row>
    <row r="9004" spans="9:11">
      <c r="I9004" t="str">
        <f t="shared" si="140"/>
        <v>19000100</v>
      </c>
      <c r="K9004" s="243"/>
    </row>
    <row r="9005" spans="9:11">
      <c r="I9005" t="str">
        <f t="shared" si="140"/>
        <v>19000100</v>
      </c>
      <c r="K9005" s="243"/>
    </row>
    <row r="9006" spans="9:11">
      <c r="I9006" t="str">
        <f t="shared" si="140"/>
        <v>19000100</v>
      </c>
      <c r="K9006" s="243"/>
    </row>
    <row r="9007" spans="9:11">
      <c r="I9007" t="str">
        <f t="shared" si="140"/>
        <v>19000100</v>
      </c>
      <c r="K9007" s="243"/>
    </row>
    <row r="9008" spans="9:11">
      <c r="I9008" t="str">
        <f t="shared" si="140"/>
        <v>19000100</v>
      </c>
      <c r="K9008" s="243"/>
    </row>
    <row r="9009" spans="9:11">
      <c r="I9009" t="str">
        <f t="shared" si="140"/>
        <v>19000100</v>
      </c>
      <c r="K9009" s="243"/>
    </row>
    <row r="9010" spans="9:11">
      <c r="I9010" t="str">
        <f t="shared" si="140"/>
        <v>19000100</v>
      </c>
      <c r="K9010" s="243"/>
    </row>
    <row r="9011" spans="9:11">
      <c r="I9011" t="str">
        <f t="shared" si="140"/>
        <v>19000100</v>
      </c>
      <c r="K9011" s="243"/>
    </row>
    <row r="9012" spans="9:11">
      <c r="I9012" t="str">
        <f t="shared" si="140"/>
        <v>19000100</v>
      </c>
      <c r="K9012" s="243"/>
    </row>
    <row r="9013" spans="9:11">
      <c r="I9013" t="str">
        <f t="shared" si="140"/>
        <v>19000100</v>
      </c>
      <c r="K9013" s="243"/>
    </row>
    <row r="9014" spans="9:11">
      <c r="I9014" t="str">
        <f t="shared" si="140"/>
        <v>19000100</v>
      </c>
      <c r="K9014" s="243"/>
    </row>
    <row r="9015" spans="9:11">
      <c r="I9015" t="str">
        <f t="shared" si="140"/>
        <v>19000100</v>
      </c>
      <c r="K9015" s="243"/>
    </row>
    <row r="9016" spans="9:11">
      <c r="I9016" t="str">
        <f t="shared" si="140"/>
        <v>19000100</v>
      </c>
      <c r="K9016" s="243"/>
    </row>
    <row r="9017" spans="9:11">
      <c r="I9017" t="str">
        <f t="shared" si="140"/>
        <v>19000100</v>
      </c>
      <c r="K9017" s="243"/>
    </row>
    <row r="9018" spans="9:11">
      <c r="I9018" t="str">
        <f t="shared" si="140"/>
        <v>19000100</v>
      </c>
      <c r="K9018" s="243"/>
    </row>
    <row r="9019" spans="9:11">
      <c r="I9019" t="str">
        <f t="shared" si="140"/>
        <v>19000100</v>
      </c>
      <c r="K9019" s="243"/>
    </row>
    <row r="9020" spans="9:11">
      <c r="I9020" t="str">
        <f t="shared" si="140"/>
        <v>19000100</v>
      </c>
      <c r="K9020" s="243"/>
    </row>
    <row r="9021" spans="9:11">
      <c r="I9021" t="str">
        <f t="shared" si="140"/>
        <v>19000100</v>
      </c>
      <c r="K9021" s="243"/>
    </row>
    <row r="9022" spans="9:11">
      <c r="I9022" t="str">
        <f t="shared" si="140"/>
        <v>19000100</v>
      </c>
      <c r="K9022" s="243"/>
    </row>
    <row r="9023" spans="9:11">
      <c r="I9023" t="str">
        <f t="shared" si="140"/>
        <v>19000100</v>
      </c>
      <c r="K9023" s="243"/>
    </row>
    <row r="9024" spans="9:11">
      <c r="I9024" t="str">
        <f t="shared" si="140"/>
        <v>19000100</v>
      </c>
      <c r="K9024" s="243"/>
    </row>
    <row r="9025" spans="9:11">
      <c r="I9025" t="str">
        <f t="shared" si="140"/>
        <v>19000100</v>
      </c>
      <c r="K9025" s="243"/>
    </row>
    <row r="9026" spans="9:11">
      <c r="I9026" t="str">
        <f t="shared" ref="I9026:I9089" si="141">TEXT(F9026,"yyyymmdd")</f>
        <v>19000100</v>
      </c>
      <c r="K9026" s="243"/>
    </row>
    <row r="9027" spans="9:11">
      <c r="I9027" t="str">
        <f t="shared" si="141"/>
        <v>19000100</v>
      </c>
      <c r="K9027" s="243"/>
    </row>
    <row r="9028" spans="9:11">
      <c r="I9028" t="str">
        <f t="shared" si="141"/>
        <v>19000100</v>
      </c>
      <c r="K9028" s="243"/>
    </row>
    <row r="9029" spans="9:11">
      <c r="I9029" t="str">
        <f t="shared" si="141"/>
        <v>19000100</v>
      </c>
      <c r="K9029" s="243"/>
    </row>
    <row r="9030" spans="9:11">
      <c r="I9030" t="str">
        <f t="shared" si="141"/>
        <v>19000100</v>
      </c>
      <c r="K9030" s="243"/>
    </row>
    <row r="9031" spans="9:11">
      <c r="I9031" t="str">
        <f t="shared" si="141"/>
        <v>19000100</v>
      </c>
      <c r="K9031" s="243"/>
    </row>
    <row r="9032" spans="9:11">
      <c r="I9032" t="str">
        <f t="shared" si="141"/>
        <v>19000100</v>
      </c>
      <c r="K9032" s="243"/>
    </row>
    <row r="9033" spans="9:11">
      <c r="I9033" t="str">
        <f t="shared" si="141"/>
        <v>19000100</v>
      </c>
      <c r="K9033" s="243"/>
    </row>
    <row r="9034" spans="9:11">
      <c r="I9034" t="str">
        <f t="shared" si="141"/>
        <v>19000100</v>
      </c>
      <c r="K9034" s="243"/>
    </row>
    <row r="9035" spans="9:11">
      <c r="I9035" t="str">
        <f t="shared" si="141"/>
        <v>19000100</v>
      </c>
      <c r="K9035" s="243"/>
    </row>
    <row r="9036" spans="9:11">
      <c r="I9036" t="str">
        <f t="shared" si="141"/>
        <v>19000100</v>
      </c>
      <c r="K9036" s="243"/>
    </row>
    <row r="9037" spans="9:11">
      <c r="I9037" t="str">
        <f t="shared" si="141"/>
        <v>19000100</v>
      </c>
      <c r="K9037" s="243"/>
    </row>
    <row r="9038" spans="9:11">
      <c r="I9038" t="str">
        <f t="shared" si="141"/>
        <v>19000100</v>
      </c>
      <c r="K9038" s="243"/>
    </row>
    <row r="9039" spans="9:11">
      <c r="I9039" t="str">
        <f t="shared" si="141"/>
        <v>19000100</v>
      </c>
      <c r="K9039" s="243"/>
    </row>
    <row r="9040" spans="9:11">
      <c r="I9040" t="str">
        <f t="shared" si="141"/>
        <v>19000100</v>
      </c>
      <c r="K9040" s="243"/>
    </row>
    <row r="9041" spans="9:11">
      <c r="I9041" t="str">
        <f t="shared" si="141"/>
        <v>19000100</v>
      </c>
      <c r="K9041" s="243"/>
    </row>
    <row r="9042" spans="9:11">
      <c r="I9042" t="str">
        <f t="shared" si="141"/>
        <v>19000100</v>
      </c>
      <c r="K9042" s="243"/>
    </row>
    <row r="9043" spans="9:11">
      <c r="I9043" t="str">
        <f t="shared" si="141"/>
        <v>19000100</v>
      </c>
      <c r="K9043" s="243"/>
    </row>
    <row r="9044" spans="9:11">
      <c r="I9044" t="str">
        <f t="shared" si="141"/>
        <v>19000100</v>
      </c>
      <c r="K9044" s="243"/>
    </row>
    <row r="9045" spans="9:11">
      <c r="I9045" t="str">
        <f t="shared" si="141"/>
        <v>19000100</v>
      </c>
      <c r="K9045" s="243"/>
    </row>
    <row r="9046" spans="9:11">
      <c r="I9046" t="str">
        <f t="shared" si="141"/>
        <v>19000100</v>
      </c>
      <c r="K9046" s="243"/>
    </row>
    <row r="9047" spans="9:11">
      <c r="I9047" t="str">
        <f t="shared" si="141"/>
        <v>19000100</v>
      </c>
      <c r="K9047" s="243"/>
    </row>
    <row r="9048" spans="9:11">
      <c r="I9048" t="str">
        <f t="shared" si="141"/>
        <v>19000100</v>
      </c>
      <c r="K9048" s="243"/>
    </row>
    <row r="9049" spans="9:11">
      <c r="I9049" t="str">
        <f t="shared" si="141"/>
        <v>19000100</v>
      </c>
      <c r="K9049" s="243"/>
    </row>
    <row r="9050" spans="9:11">
      <c r="I9050" t="str">
        <f t="shared" si="141"/>
        <v>19000100</v>
      </c>
      <c r="K9050" s="243"/>
    </row>
    <row r="9051" spans="9:11">
      <c r="I9051" t="str">
        <f t="shared" si="141"/>
        <v>19000100</v>
      </c>
      <c r="K9051" s="243"/>
    </row>
    <row r="9052" spans="9:11">
      <c r="I9052" t="str">
        <f t="shared" si="141"/>
        <v>19000100</v>
      </c>
      <c r="K9052" s="243"/>
    </row>
    <row r="9053" spans="9:11">
      <c r="I9053" t="str">
        <f t="shared" si="141"/>
        <v>19000100</v>
      </c>
      <c r="K9053" s="243"/>
    </row>
    <row r="9054" spans="9:11">
      <c r="I9054" t="str">
        <f t="shared" si="141"/>
        <v>19000100</v>
      </c>
      <c r="K9054" s="243"/>
    </row>
    <row r="9055" spans="9:11">
      <c r="I9055" t="str">
        <f t="shared" si="141"/>
        <v>19000100</v>
      </c>
      <c r="K9055" s="243"/>
    </row>
    <row r="9056" spans="9:11">
      <c r="I9056" t="str">
        <f t="shared" si="141"/>
        <v>19000100</v>
      </c>
      <c r="K9056" s="243"/>
    </row>
    <row r="9057" spans="9:11">
      <c r="I9057" t="str">
        <f t="shared" si="141"/>
        <v>19000100</v>
      </c>
      <c r="K9057" s="243"/>
    </row>
    <row r="9058" spans="9:11">
      <c r="I9058" t="str">
        <f t="shared" si="141"/>
        <v>19000100</v>
      </c>
      <c r="K9058" s="243"/>
    </row>
    <row r="9059" spans="9:11">
      <c r="I9059" t="str">
        <f t="shared" si="141"/>
        <v>19000100</v>
      </c>
      <c r="K9059" s="243"/>
    </row>
    <row r="9060" spans="9:11">
      <c r="I9060" t="str">
        <f t="shared" si="141"/>
        <v>19000100</v>
      </c>
      <c r="K9060" s="243"/>
    </row>
    <row r="9061" spans="9:11">
      <c r="I9061" t="str">
        <f t="shared" si="141"/>
        <v>19000100</v>
      </c>
      <c r="K9061" s="243"/>
    </row>
    <row r="9062" spans="9:11">
      <c r="I9062" t="str">
        <f t="shared" si="141"/>
        <v>19000100</v>
      </c>
      <c r="K9062" s="243"/>
    </row>
    <row r="9063" spans="9:11">
      <c r="I9063" t="str">
        <f t="shared" si="141"/>
        <v>19000100</v>
      </c>
      <c r="K9063" s="243"/>
    </row>
    <row r="9064" spans="9:11">
      <c r="I9064" t="str">
        <f t="shared" si="141"/>
        <v>19000100</v>
      </c>
      <c r="K9064" s="243"/>
    </row>
    <row r="9065" spans="9:11">
      <c r="I9065" t="str">
        <f t="shared" si="141"/>
        <v>19000100</v>
      </c>
      <c r="K9065" s="243"/>
    </row>
    <row r="9066" spans="9:11">
      <c r="I9066" t="str">
        <f t="shared" si="141"/>
        <v>19000100</v>
      </c>
      <c r="K9066" s="243"/>
    </row>
    <row r="9067" spans="9:11">
      <c r="I9067" t="str">
        <f t="shared" si="141"/>
        <v>19000100</v>
      </c>
      <c r="K9067" s="243"/>
    </row>
    <row r="9068" spans="9:11">
      <c r="I9068" t="str">
        <f t="shared" si="141"/>
        <v>19000100</v>
      </c>
      <c r="K9068" s="243"/>
    </row>
    <row r="9069" spans="9:11">
      <c r="I9069" t="str">
        <f t="shared" si="141"/>
        <v>19000100</v>
      </c>
      <c r="K9069" s="243"/>
    </row>
    <row r="9070" spans="9:11">
      <c r="I9070" t="str">
        <f t="shared" si="141"/>
        <v>19000100</v>
      </c>
      <c r="K9070" s="243"/>
    </row>
    <row r="9071" spans="9:11">
      <c r="I9071" t="str">
        <f t="shared" si="141"/>
        <v>19000100</v>
      </c>
      <c r="K9071" s="243"/>
    </row>
    <row r="9072" spans="9:11">
      <c r="I9072" t="str">
        <f t="shared" si="141"/>
        <v>19000100</v>
      </c>
      <c r="K9072" s="243"/>
    </row>
    <row r="9073" spans="9:11">
      <c r="I9073" t="str">
        <f t="shared" si="141"/>
        <v>19000100</v>
      </c>
      <c r="K9073" s="243"/>
    </row>
    <row r="9074" spans="9:11">
      <c r="I9074" t="str">
        <f t="shared" si="141"/>
        <v>19000100</v>
      </c>
      <c r="K9074" s="243"/>
    </row>
    <row r="9075" spans="9:11">
      <c r="I9075" t="str">
        <f t="shared" si="141"/>
        <v>19000100</v>
      </c>
      <c r="K9075" s="243"/>
    </row>
    <row r="9076" spans="9:11">
      <c r="I9076" t="str">
        <f t="shared" si="141"/>
        <v>19000100</v>
      </c>
      <c r="K9076" s="243"/>
    </row>
    <row r="9077" spans="9:11">
      <c r="I9077" t="str">
        <f t="shared" si="141"/>
        <v>19000100</v>
      </c>
      <c r="K9077" s="243"/>
    </row>
    <row r="9078" spans="9:11">
      <c r="I9078" t="str">
        <f t="shared" si="141"/>
        <v>19000100</v>
      </c>
      <c r="K9078" s="243"/>
    </row>
    <row r="9079" spans="9:11">
      <c r="I9079" t="str">
        <f t="shared" si="141"/>
        <v>19000100</v>
      </c>
      <c r="K9079" s="243"/>
    </row>
    <row r="9080" spans="9:11">
      <c r="I9080" t="str">
        <f t="shared" si="141"/>
        <v>19000100</v>
      </c>
      <c r="K9080" s="243"/>
    </row>
    <row r="9081" spans="9:11">
      <c r="I9081" t="str">
        <f t="shared" si="141"/>
        <v>19000100</v>
      </c>
      <c r="K9081" s="243"/>
    </row>
    <row r="9082" spans="9:11">
      <c r="I9082" t="str">
        <f t="shared" si="141"/>
        <v>19000100</v>
      </c>
      <c r="K9082" s="243"/>
    </row>
    <row r="9083" spans="9:11">
      <c r="I9083" t="str">
        <f t="shared" si="141"/>
        <v>19000100</v>
      </c>
      <c r="K9083" s="243"/>
    </row>
    <row r="9084" spans="9:11">
      <c r="I9084" t="str">
        <f t="shared" si="141"/>
        <v>19000100</v>
      </c>
      <c r="K9084" s="243"/>
    </row>
    <row r="9085" spans="9:11">
      <c r="I9085" t="str">
        <f t="shared" si="141"/>
        <v>19000100</v>
      </c>
      <c r="K9085" s="243"/>
    </row>
    <row r="9086" spans="9:11">
      <c r="I9086" t="str">
        <f t="shared" si="141"/>
        <v>19000100</v>
      </c>
      <c r="K9086" s="243"/>
    </row>
    <row r="9087" spans="9:11">
      <c r="I9087" t="str">
        <f t="shared" si="141"/>
        <v>19000100</v>
      </c>
      <c r="K9087" s="243"/>
    </row>
    <row r="9088" spans="9:11">
      <c r="I9088" t="str">
        <f t="shared" si="141"/>
        <v>19000100</v>
      </c>
      <c r="K9088" s="243"/>
    </row>
    <row r="9089" spans="9:11">
      <c r="I9089" t="str">
        <f t="shared" si="141"/>
        <v>19000100</v>
      </c>
      <c r="K9089" s="243"/>
    </row>
    <row r="9090" spans="9:11">
      <c r="I9090" t="str">
        <f t="shared" ref="I9090:I9153" si="142">TEXT(F9090,"yyyymmdd")</f>
        <v>19000100</v>
      </c>
      <c r="K9090" s="243"/>
    </row>
    <row r="9091" spans="9:11">
      <c r="I9091" t="str">
        <f t="shared" si="142"/>
        <v>19000100</v>
      </c>
      <c r="K9091" s="243"/>
    </row>
    <row r="9092" spans="9:11">
      <c r="I9092" t="str">
        <f t="shared" si="142"/>
        <v>19000100</v>
      </c>
      <c r="K9092" s="243"/>
    </row>
    <row r="9093" spans="9:11">
      <c r="I9093" t="str">
        <f t="shared" si="142"/>
        <v>19000100</v>
      </c>
      <c r="K9093" s="243"/>
    </row>
    <row r="9094" spans="9:11">
      <c r="I9094" t="str">
        <f t="shared" si="142"/>
        <v>19000100</v>
      </c>
      <c r="K9094" s="243"/>
    </row>
    <row r="9095" spans="9:11">
      <c r="I9095" t="str">
        <f t="shared" si="142"/>
        <v>19000100</v>
      </c>
      <c r="K9095" s="243"/>
    </row>
    <row r="9096" spans="9:11">
      <c r="I9096" t="str">
        <f t="shared" si="142"/>
        <v>19000100</v>
      </c>
      <c r="K9096" s="243"/>
    </row>
    <row r="9097" spans="9:11">
      <c r="I9097" t="str">
        <f t="shared" si="142"/>
        <v>19000100</v>
      </c>
      <c r="K9097" s="243"/>
    </row>
    <row r="9098" spans="9:11">
      <c r="I9098" t="str">
        <f t="shared" si="142"/>
        <v>19000100</v>
      </c>
      <c r="K9098" s="243"/>
    </row>
    <row r="9099" spans="9:11">
      <c r="I9099" t="str">
        <f t="shared" si="142"/>
        <v>19000100</v>
      </c>
      <c r="K9099" s="243"/>
    </row>
    <row r="9100" spans="9:11">
      <c r="I9100" t="str">
        <f t="shared" si="142"/>
        <v>19000100</v>
      </c>
      <c r="K9100" s="243"/>
    </row>
    <row r="9101" spans="9:11">
      <c r="I9101" t="str">
        <f t="shared" si="142"/>
        <v>19000100</v>
      </c>
      <c r="K9101" s="243"/>
    </row>
    <row r="9102" spans="9:11">
      <c r="I9102" t="str">
        <f t="shared" si="142"/>
        <v>19000100</v>
      </c>
      <c r="K9102" s="243"/>
    </row>
    <row r="9103" spans="9:11">
      <c r="I9103" t="str">
        <f t="shared" si="142"/>
        <v>19000100</v>
      </c>
      <c r="K9103" s="243"/>
    </row>
    <row r="9104" spans="9:11">
      <c r="I9104" t="str">
        <f t="shared" si="142"/>
        <v>19000100</v>
      </c>
      <c r="K9104" s="243"/>
    </row>
    <row r="9105" spans="9:11">
      <c r="I9105" t="str">
        <f t="shared" si="142"/>
        <v>19000100</v>
      </c>
      <c r="K9105" s="243"/>
    </row>
    <row r="9106" spans="9:11">
      <c r="I9106" t="str">
        <f t="shared" si="142"/>
        <v>19000100</v>
      </c>
      <c r="K9106" s="243"/>
    </row>
    <row r="9107" spans="9:11">
      <c r="I9107" t="str">
        <f t="shared" si="142"/>
        <v>19000100</v>
      </c>
      <c r="K9107" s="243"/>
    </row>
    <row r="9108" spans="9:11">
      <c r="I9108" t="str">
        <f t="shared" si="142"/>
        <v>19000100</v>
      </c>
      <c r="K9108" s="243"/>
    </row>
    <row r="9109" spans="9:11">
      <c r="I9109" t="str">
        <f t="shared" si="142"/>
        <v>19000100</v>
      </c>
      <c r="K9109" s="243"/>
    </row>
    <row r="9110" spans="9:11">
      <c r="I9110" t="str">
        <f t="shared" si="142"/>
        <v>19000100</v>
      </c>
      <c r="K9110" s="243"/>
    </row>
    <row r="9111" spans="9:11">
      <c r="I9111" t="str">
        <f t="shared" si="142"/>
        <v>19000100</v>
      </c>
      <c r="K9111" s="243"/>
    </row>
    <row r="9112" spans="9:11">
      <c r="I9112" t="str">
        <f t="shared" si="142"/>
        <v>19000100</v>
      </c>
      <c r="K9112" s="243"/>
    </row>
    <row r="9113" spans="9:11">
      <c r="I9113" t="str">
        <f t="shared" si="142"/>
        <v>19000100</v>
      </c>
      <c r="K9113" s="243"/>
    </row>
    <row r="9114" spans="9:11">
      <c r="I9114" t="str">
        <f t="shared" si="142"/>
        <v>19000100</v>
      </c>
      <c r="K9114" s="243"/>
    </row>
    <row r="9115" spans="9:11">
      <c r="I9115" t="str">
        <f t="shared" si="142"/>
        <v>19000100</v>
      </c>
      <c r="K9115" s="243"/>
    </row>
    <row r="9116" spans="9:11">
      <c r="I9116" t="str">
        <f t="shared" si="142"/>
        <v>19000100</v>
      </c>
      <c r="K9116" s="243"/>
    </row>
    <row r="9117" spans="9:11">
      <c r="I9117" t="str">
        <f t="shared" si="142"/>
        <v>19000100</v>
      </c>
      <c r="K9117" s="243"/>
    </row>
    <row r="9118" spans="9:11">
      <c r="I9118" t="str">
        <f t="shared" si="142"/>
        <v>19000100</v>
      </c>
      <c r="K9118" s="243"/>
    </row>
    <row r="9119" spans="9:11">
      <c r="I9119" t="str">
        <f t="shared" si="142"/>
        <v>19000100</v>
      </c>
      <c r="K9119" s="243"/>
    </row>
    <row r="9120" spans="9:11">
      <c r="I9120" t="str">
        <f t="shared" si="142"/>
        <v>19000100</v>
      </c>
      <c r="K9120" s="243"/>
    </row>
    <row r="9121" spans="9:11">
      <c r="I9121" t="str">
        <f t="shared" si="142"/>
        <v>19000100</v>
      </c>
      <c r="K9121" s="243"/>
    </row>
    <row r="9122" spans="9:11">
      <c r="I9122" t="str">
        <f t="shared" si="142"/>
        <v>19000100</v>
      </c>
      <c r="K9122" s="243"/>
    </row>
    <row r="9123" spans="9:11">
      <c r="I9123" t="str">
        <f t="shared" si="142"/>
        <v>19000100</v>
      </c>
      <c r="K9123" s="243"/>
    </row>
    <row r="9124" spans="9:11">
      <c r="I9124" t="str">
        <f t="shared" si="142"/>
        <v>19000100</v>
      </c>
      <c r="K9124" s="243"/>
    </row>
    <row r="9125" spans="9:11">
      <c r="I9125" t="str">
        <f t="shared" si="142"/>
        <v>19000100</v>
      </c>
      <c r="K9125" s="243"/>
    </row>
    <row r="9126" spans="9:11">
      <c r="I9126" t="str">
        <f t="shared" si="142"/>
        <v>19000100</v>
      </c>
      <c r="K9126" s="243"/>
    </row>
    <row r="9127" spans="9:11">
      <c r="I9127" t="str">
        <f t="shared" si="142"/>
        <v>19000100</v>
      </c>
      <c r="K9127" s="243"/>
    </row>
    <row r="9128" spans="9:11">
      <c r="I9128" t="str">
        <f t="shared" si="142"/>
        <v>19000100</v>
      </c>
      <c r="K9128" s="243"/>
    </row>
    <row r="9129" spans="9:11">
      <c r="I9129" t="str">
        <f t="shared" si="142"/>
        <v>19000100</v>
      </c>
      <c r="K9129" s="243"/>
    </row>
    <row r="9130" spans="9:11">
      <c r="I9130" t="str">
        <f t="shared" si="142"/>
        <v>19000100</v>
      </c>
      <c r="K9130" s="243"/>
    </row>
    <row r="9131" spans="9:11">
      <c r="I9131" t="str">
        <f t="shared" si="142"/>
        <v>19000100</v>
      </c>
      <c r="K9131" s="243"/>
    </row>
    <row r="9132" spans="9:11">
      <c r="I9132" t="str">
        <f t="shared" si="142"/>
        <v>19000100</v>
      </c>
      <c r="K9132" s="243"/>
    </row>
    <row r="9133" spans="9:11">
      <c r="I9133" t="str">
        <f t="shared" si="142"/>
        <v>19000100</v>
      </c>
      <c r="K9133" s="243"/>
    </row>
    <row r="9134" spans="9:11">
      <c r="I9134" t="str">
        <f t="shared" si="142"/>
        <v>19000100</v>
      </c>
      <c r="K9134" s="243"/>
    </row>
    <row r="9135" spans="9:11">
      <c r="I9135" t="str">
        <f t="shared" si="142"/>
        <v>19000100</v>
      </c>
      <c r="K9135" s="243"/>
    </row>
    <row r="9136" spans="9:11">
      <c r="I9136" t="str">
        <f t="shared" si="142"/>
        <v>19000100</v>
      </c>
      <c r="K9136" s="243"/>
    </row>
    <row r="9137" spans="9:11">
      <c r="I9137" t="str">
        <f t="shared" si="142"/>
        <v>19000100</v>
      </c>
      <c r="K9137" s="243"/>
    </row>
    <row r="9138" spans="9:11">
      <c r="I9138" t="str">
        <f t="shared" si="142"/>
        <v>19000100</v>
      </c>
      <c r="K9138" s="243"/>
    </row>
    <row r="9139" spans="9:11">
      <c r="I9139" t="str">
        <f t="shared" si="142"/>
        <v>19000100</v>
      </c>
      <c r="K9139" s="243"/>
    </row>
    <row r="9140" spans="9:11">
      <c r="I9140" t="str">
        <f t="shared" si="142"/>
        <v>19000100</v>
      </c>
      <c r="K9140" s="243"/>
    </row>
    <row r="9141" spans="9:11">
      <c r="I9141" t="str">
        <f t="shared" si="142"/>
        <v>19000100</v>
      </c>
      <c r="K9141" s="243"/>
    </row>
    <row r="9142" spans="9:11">
      <c r="I9142" t="str">
        <f t="shared" si="142"/>
        <v>19000100</v>
      </c>
      <c r="K9142" s="243"/>
    </row>
    <row r="9143" spans="9:11">
      <c r="I9143" t="str">
        <f t="shared" si="142"/>
        <v>19000100</v>
      </c>
      <c r="K9143" s="243"/>
    </row>
    <row r="9144" spans="9:11">
      <c r="I9144" t="str">
        <f t="shared" si="142"/>
        <v>19000100</v>
      </c>
      <c r="K9144" s="243"/>
    </row>
    <row r="9145" spans="9:11">
      <c r="I9145" t="str">
        <f t="shared" si="142"/>
        <v>19000100</v>
      </c>
      <c r="K9145" s="243"/>
    </row>
    <row r="9146" spans="9:11">
      <c r="I9146" t="str">
        <f t="shared" si="142"/>
        <v>19000100</v>
      </c>
      <c r="K9146" s="243"/>
    </row>
    <row r="9147" spans="9:11">
      <c r="I9147" t="str">
        <f t="shared" si="142"/>
        <v>19000100</v>
      </c>
      <c r="K9147" s="243"/>
    </row>
    <row r="9148" spans="9:11">
      <c r="I9148" t="str">
        <f t="shared" si="142"/>
        <v>19000100</v>
      </c>
      <c r="K9148" s="243"/>
    </row>
    <row r="9149" spans="9:11">
      <c r="I9149" t="str">
        <f t="shared" si="142"/>
        <v>19000100</v>
      </c>
      <c r="K9149" s="243"/>
    </row>
    <row r="9150" spans="9:11">
      <c r="I9150" t="str">
        <f t="shared" si="142"/>
        <v>19000100</v>
      </c>
      <c r="K9150" s="243"/>
    </row>
    <row r="9151" spans="9:11">
      <c r="I9151" t="str">
        <f t="shared" si="142"/>
        <v>19000100</v>
      </c>
      <c r="K9151" s="243"/>
    </row>
    <row r="9152" spans="9:11">
      <c r="I9152" t="str">
        <f t="shared" si="142"/>
        <v>19000100</v>
      </c>
      <c r="K9152" s="243"/>
    </row>
    <row r="9153" spans="9:11">
      <c r="I9153" t="str">
        <f t="shared" si="142"/>
        <v>19000100</v>
      </c>
      <c r="K9153" s="243"/>
    </row>
    <row r="9154" spans="9:11">
      <c r="I9154" t="str">
        <f t="shared" ref="I9154:I9217" si="143">TEXT(F9154,"yyyymmdd")</f>
        <v>19000100</v>
      </c>
      <c r="K9154" s="243"/>
    </row>
    <row r="9155" spans="9:11">
      <c r="I9155" t="str">
        <f t="shared" si="143"/>
        <v>19000100</v>
      </c>
      <c r="K9155" s="243"/>
    </row>
    <row r="9156" spans="9:11">
      <c r="I9156" t="str">
        <f t="shared" si="143"/>
        <v>19000100</v>
      </c>
      <c r="K9156" s="243"/>
    </row>
    <row r="9157" spans="9:11">
      <c r="I9157" t="str">
        <f t="shared" si="143"/>
        <v>19000100</v>
      </c>
      <c r="K9157" s="243"/>
    </row>
    <row r="9158" spans="9:11">
      <c r="I9158" t="str">
        <f t="shared" si="143"/>
        <v>19000100</v>
      </c>
      <c r="K9158" s="243"/>
    </row>
    <row r="9159" spans="9:11">
      <c r="I9159" t="str">
        <f t="shared" si="143"/>
        <v>19000100</v>
      </c>
      <c r="K9159" s="243"/>
    </row>
    <row r="9160" spans="9:11">
      <c r="I9160" t="str">
        <f t="shared" si="143"/>
        <v>19000100</v>
      </c>
      <c r="K9160" s="243"/>
    </row>
    <row r="9161" spans="9:11">
      <c r="I9161" t="str">
        <f t="shared" si="143"/>
        <v>19000100</v>
      </c>
      <c r="K9161" s="243"/>
    </row>
    <row r="9162" spans="9:11">
      <c r="I9162" t="str">
        <f t="shared" si="143"/>
        <v>19000100</v>
      </c>
      <c r="K9162" s="243"/>
    </row>
    <row r="9163" spans="9:11">
      <c r="I9163" t="str">
        <f t="shared" si="143"/>
        <v>19000100</v>
      </c>
      <c r="K9163" s="243"/>
    </row>
    <row r="9164" spans="9:11">
      <c r="I9164" t="str">
        <f t="shared" si="143"/>
        <v>19000100</v>
      </c>
      <c r="K9164" s="243"/>
    </row>
    <row r="9165" spans="9:11">
      <c r="I9165" t="str">
        <f t="shared" si="143"/>
        <v>19000100</v>
      </c>
      <c r="K9165" s="243"/>
    </row>
    <row r="9166" spans="9:11">
      <c r="I9166" t="str">
        <f t="shared" si="143"/>
        <v>19000100</v>
      </c>
      <c r="K9166" s="243"/>
    </row>
    <row r="9167" spans="9:11">
      <c r="I9167" t="str">
        <f t="shared" si="143"/>
        <v>19000100</v>
      </c>
      <c r="K9167" s="243"/>
    </row>
    <row r="9168" spans="9:11">
      <c r="I9168" t="str">
        <f t="shared" si="143"/>
        <v>19000100</v>
      </c>
      <c r="K9168" s="243"/>
    </row>
    <row r="9169" spans="9:11">
      <c r="I9169" t="str">
        <f t="shared" si="143"/>
        <v>19000100</v>
      </c>
      <c r="K9169" s="243"/>
    </row>
    <row r="9170" spans="9:11">
      <c r="I9170" t="str">
        <f t="shared" si="143"/>
        <v>19000100</v>
      </c>
      <c r="K9170" s="243"/>
    </row>
    <row r="9171" spans="9:11">
      <c r="I9171" t="str">
        <f t="shared" si="143"/>
        <v>19000100</v>
      </c>
      <c r="K9171" s="243"/>
    </row>
    <row r="9172" spans="9:11">
      <c r="I9172" t="str">
        <f t="shared" si="143"/>
        <v>19000100</v>
      </c>
      <c r="K9172" s="243"/>
    </row>
    <row r="9173" spans="9:11">
      <c r="I9173" t="str">
        <f t="shared" si="143"/>
        <v>19000100</v>
      </c>
      <c r="K9173" s="243"/>
    </row>
    <row r="9174" spans="9:11">
      <c r="I9174" t="str">
        <f t="shared" si="143"/>
        <v>19000100</v>
      </c>
      <c r="K9174" s="243"/>
    </row>
    <row r="9175" spans="9:11">
      <c r="I9175" t="str">
        <f t="shared" si="143"/>
        <v>19000100</v>
      </c>
      <c r="K9175" s="243"/>
    </row>
    <row r="9176" spans="9:11">
      <c r="I9176" t="str">
        <f t="shared" si="143"/>
        <v>19000100</v>
      </c>
      <c r="K9176" s="243"/>
    </row>
    <row r="9177" spans="9:11">
      <c r="I9177" t="str">
        <f t="shared" si="143"/>
        <v>19000100</v>
      </c>
      <c r="K9177" s="243"/>
    </row>
    <row r="9178" spans="9:11">
      <c r="I9178" t="str">
        <f t="shared" si="143"/>
        <v>19000100</v>
      </c>
      <c r="K9178" s="243"/>
    </row>
    <row r="9179" spans="9:11">
      <c r="I9179" t="str">
        <f t="shared" si="143"/>
        <v>19000100</v>
      </c>
      <c r="K9179" s="243"/>
    </row>
    <row r="9180" spans="9:11">
      <c r="I9180" t="str">
        <f t="shared" si="143"/>
        <v>19000100</v>
      </c>
      <c r="K9180" s="243"/>
    </row>
    <row r="9181" spans="9:11">
      <c r="I9181" t="str">
        <f t="shared" si="143"/>
        <v>19000100</v>
      </c>
      <c r="K9181" s="243"/>
    </row>
    <row r="9182" spans="9:11">
      <c r="I9182" t="str">
        <f t="shared" si="143"/>
        <v>19000100</v>
      </c>
      <c r="K9182" s="243"/>
    </row>
    <row r="9183" spans="9:11">
      <c r="I9183" t="str">
        <f t="shared" si="143"/>
        <v>19000100</v>
      </c>
      <c r="K9183" s="243"/>
    </row>
    <row r="9184" spans="9:11">
      <c r="I9184" t="str">
        <f t="shared" si="143"/>
        <v>19000100</v>
      </c>
      <c r="K9184" s="243"/>
    </row>
    <row r="9185" spans="9:11">
      <c r="I9185" t="str">
        <f t="shared" si="143"/>
        <v>19000100</v>
      </c>
      <c r="K9185" s="243"/>
    </row>
    <row r="9186" spans="9:11">
      <c r="I9186" t="str">
        <f t="shared" si="143"/>
        <v>19000100</v>
      </c>
      <c r="K9186" s="243"/>
    </row>
    <row r="9187" spans="9:11">
      <c r="I9187" t="str">
        <f t="shared" si="143"/>
        <v>19000100</v>
      </c>
      <c r="K9187" s="243"/>
    </row>
    <row r="9188" spans="9:11">
      <c r="I9188" t="str">
        <f t="shared" si="143"/>
        <v>19000100</v>
      </c>
      <c r="K9188" s="243"/>
    </row>
    <row r="9189" spans="9:11">
      <c r="I9189" t="str">
        <f t="shared" si="143"/>
        <v>19000100</v>
      </c>
      <c r="K9189" s="243"/>
    </row>
    <row r="9190" spans="9:11">
      <c r="I9190" t="str">
        <f t="shared" si="143"/>
        <v>19000100</v>
      </c>
      <c r="K9190" s="243"/>
    </row>
    <row r="9191" spans="9:11">
      <c r="I9191" t="str">
        <f t="shared" si="143"/>
        <v>19000100</v>
      </c>
      <c r="K9191" s="243"/>
    </row>
    <row r="9192" spans="9:11">
      <c r="I9192" t="str">
        <f t="shared" si="143"/>
        <v>19000100</v>
      </c>
      <c r="K9192" s="243"/>
    </row>
    <row r="9193" spans="9:11">
      <c r="I9193" t="str">
        <f t="shared" si="143"/>
        <v>19000100</v>
      </c>
      <c r="K9193" s="243"/>
    </row>
    <row r="9194" spans="9:11">
      <c r="I9194" t="str">
        <f t="shared" si="143"/>
        <v>19000100</v>
      </c>
      <c r="K9194" s="243"/>
    </row>
    <row r="9195" spans="9:11">
      <c r="I9195" t="str">
        <f t="shared" si="143"/>
        <v>19000100</v>
      </c>
      <c r="K9195" s="243"/>
    </row>
    <row r="9196" spans="9:11">
      <c r="I9196" t="str">
        <f t="shared" si="143"/>
        <v>19000100</v>
      </c>
      <c r="K9196" s="243"/>
    </row>
    <row r="9197" spans="9:11">
      <c r="I9197" t="str">
        <f t="shared" si="143"/>
        <v>19000100</v>
      </c>
      <c r="K9197" s="243"/>
    </row>
    <row r="9198" spans="9:11">
      <c r="I9198" t="str">
        <f t="shared" si="143"/>
        <v>19000100</v>
      </c>
      <c r="K9198" s="243"/>
    </row>
    <row r="9199" spans="9:11">
      <c r="I9199" t="str">
        <f t="shared" si="143"/>
        <v>19000100</v>
      </c>
      <c r="K9199" s="243"/>
    </row>
    <row r="9200" spans="9:11">
      <c r="I9200" t="str">
        <f t="shared" si="143"/>
        <v>19000100</v>
      </c>
      <c r="K9200" s="243"/>
    </row>
    <row r="9201" spans="9:11">
      <c r="I9201" t="str">
        <f t="shared" si="143"/>
        <v>19000100</v>
      </c>
      <c r="K9201" s="243"/>
    </row>
    <row r="9202" spans="9:11">
      <c r="I9202" t="str">
        <f t="shared" si="143"/>
        <v>19000100</v>
      </c>
      <c r="K9202" s="243"/>
    </row>
    <row r="9203" spans="9:11">
      <c r="I9203" t="str">
        <f t="shared" si="143"/>
        <v>19000100</v>
      </c>
      <c r="K9203" s="243"/>
    </row>
    <row r="9204" spans="9:11">
      <c r="I9204" t="str">
        <f t="shared" si="143"/>
        <v>19000100</v>
      </c>
      <c r="K9204" s="243"/>
    </row>
    <row r="9205" spans="9:11">
      <c r="I9205" t="str">
        <f t="shared" si="143"/>
        <v>19000100</v>
      </c>
      <c r="K9205" s="243"/>
    </row>
    <row r="9206" spans="9:11">
      <c r="I9206" t="str">
        <f t="shared" si="143"/>
        <v>19000100</v>
      </c>
      <c r="K9206" s="243"/>
    </row>
    <row r="9207" spans="9:11">
      <c r="I9207" t="str">
        <f t="shared" si="143"/>
        <v>19000100</v>
      </c>
      <c r="K9207" s="243"/>
    </row>
    <row r="9208" spans="9:11">
      <c r="I9208" t="str">
        <f t="shared" si="143"/>
        <v>19000100</v>
      </c>
      <c r="K9208" s="243"/>
    </row>
    <row r="9209" spans="9:11">
      <c r="I9209" t="str">
        <f t="shared" si="143"/>
        <v>19000100</v>
      </c>
      <c r="K9209" s="243"/>
    </row>
    <row r="9210" spans="9:11">
      <c r="I9210" t="str">
        <f t="shared" si="143"/>
        <v>19000100</v>
      </c>
      <c r="K9210" s="243"/>
    </row>
    <row r="9211" spans="9:11">
      <c r="I9211" t="str">
        <f t="shared" si="143"/>
        <v>19000100</v>
      </c>
      <c r="K9211" s="243"/>
    </row>
    <row r="9212" spans="9:11">
      <c r="I9212" t="str">
        <f t="shared" si="143"/>
        <v>19000100</v>
      </c>
      <c r="K9212" s="243"/>
    </row>
    <row r="9213" spans="9:11">
      <c r="I9213" t="str">
        <f t="shared" si="143"/>
        <v>19000100</v>
      </c>
      <c r="K9213" s="243"/>
    </row>
    <row r="9214" spans="9:11">
      <c r="I9214" t="str">
        <f t="shared" si="143"/>
        <v>19000100</v>
      </c>
      <c r="K9214" s="243"/>
    </row>
    <row r="9215" spans="9:11">
      <c r="I9215" t="str">
        <f t="shared" si="143"/>
        <v>19000100</v>
      </c>
      <c r="K9215" s="243"/>
    </row>
    <row r="9216" spans="9:11">
      <c r="I9216" t="str">
        <f t="shared" si="143"/>
        <v>19000100</v>
      </c>
      <c r="K9216" s="243"/>
    </row>
    <row r="9217" spans="9:11">
      <c r="I9217" t="str">
        <f t="shared" si="143"/>
        <v>19000100</v>
      </c>
      <c r="K9217" s="243"/>
    </row>
    <row r="9218" spans="9:11">
      <c r="I9218" t="str">
        <f t="shared" ref="I9218:I9281" si="144">TEXT(F9218,"yyyymmdd")</f>
        <v>19000100</v>
      </c>
      <c r="K9218" s="243"/>
    </row>
    <row r="9219" spans="9:11">
      <c r="I9219" t="str">
        <f t="shared" si="144"/>
        <v>19000100</v>
      </c>
      <c r="K9219" s="243"/>
    </row>
    <row r="9220" spans="9:11">
      <c r="I9220" t="str">
        <f t="shared" si="144"/>
        <v>19000100</v>
      </c>
      <c r="K9220" s="243"/>
    </row>
    <row r="9221" spans="9:11">
      <c r="I9221" t="str">
        <f t="shared" si="144"/>
        <v>19000100</v>
      </c>
      <c r="K9221" s="243"/>
    </row>
    <row r="9222" spans="9:11">
      <c r="I9222" t="str">
        <f t="shared" si="144"/>
        <v>19000100</v>
      </c>
      <c r="K9222" s="243"/>
    </row>
    <row r="9223" spans="9:11">
      <c r="I9223" t="str">
        <f t="shared" si="144"/>
        <v>19000100</v>
      </c>
      <c r="K9223" s="243"/>
    </row>
    <row r="9224" spans="9:11">
      <c r="I9224" t="str">
        <f t="shared" si="144"/>
        <v>19000100</v>
      </c>
      <c r="K9224" s="243"/>
    </row>
    <row r="9225" spans="9:11">
      <c r="I9225" t="str">
        <f t="shared" si="144"/>
        <v>19000100</v>
      </c>
      <c r="K9225" s="243"/>
    </row>
    <row r="9226" spans="9:11">
      <c r="I9226" t="str">
        <f t="shared" si="144"/>
        <v>19000100</v>
      </c>
      <c r="K9226" s="243"/>
    </row>
    <row r="9227" spans="9:11">
      <c r="I9227" t="str">
        <f t="shared" si="144"/>
        <v>19000100</v>
      </c>
      <c r="K9227" s="243"/>
    </row>
    <row r="9228" spans="9:11">
      <c r="I9228" t="str">
        <f t="shared" si="144"/>
        <v>19000100</v>
      </c>
      <c r="K9228" s="243"/>
    </row>
    <row r="9229" spans="9:11">
      <c r="I9229" t="str">
        <f t="shared" si="144"/>
        <v>19000100</v>
      </c>
      <c r="K9229" s="243"/>
    </row>
    <row r="9230" spans="9:11">
      <c r="I9230" t="str">
        <f t="shared" si="144"/>
        <v>19000100</v>
      </c>
      <c r="K9230" s="243"/>
    </row>
    <row r="9231" spans="9:11">
      <c r="I9231" t="str">
        <f t="shared" si="144"/>
        <v>19000100</v>
      </c>
      <c r="K9231" s="243"/>
    </row>
    <row r="9232" spans="9:11">
      <c r="I9232" t="str">
        <f t="shared" si="144"/>
        <v>19000100</v>
      </c>
      <c r="K9232" s="243"/>
    </row>
    <row r="9233" spans="9:11">
      <c r="I9233" t="str">
        <f t="shared" si="144"/>
        <v>19000100</v>
      </c>
      <c r="K9233" s="243"/>
    </row>
    <row r="9234" spans="9:11">
      <c r="I9234" t="str">
        <f t="shared" si="144"/>
        <v>19000100</v>
      </c>
      <c r="K9234" s="243"/>
    </row>
    <row r="9235" spans="9:11">
      <c r="I9235" t="str">
        <f t="shared" si="144"/>
        <v>19000100</v>
      </c>
      <c r="K9235" s="243"/>
    </row>
    <row r="9236" spans="9:11">
      <c r="I9236" t="str">
        <f t="shared" si="144"/>
        <v>19000100</v>
      </c>
      <c r="K9236" s="243"/>
    </row>
    <row r="9237" spans="9:11">
      <c r="I9237" t="str">
        <f t="shared" si="144"/>
        <v>19000100</v>
      </c>
      <c r="K9237" s="243"/>
    </row>
    <row r="9238" spans="9:11">
      <c r="I9238" t="str">
        <f t="shared" si="144"/>
        <v>19000100</v>
      </c>
      <c r="K9238" s="243"/>
    </row>
    <row r="9239" spans="9:11">
      <c r="I9239" t="str">
        <f t="shared" si="144"/>
        <v>19000100</v>
      </c>
      <c r="K9239" s="243"/>
    </row>
    <row r="9240" spans="9:11">
      <c r="I9240" t="str">
        <f t="shared" si="144"/>
        <v>19000100</v>
      </c>
      <c r="K9240" s="243"/>
    </row>
    <row r="9241" spans="9:11">
      <c r="I9241" t="str">
        <f t="shared" si="144"/>
        <v>19000100</v>
      </c>
      <c r="K9241" s="243"/>
    </row>
    <row r="9242" spans="9:11">
      <c r="I9242" t="str">
        <f t="shared" si="144"/>
        <v>19000100</v>
      </c>
      <c r="K9242" s="243"/>
    </row>
    <row r="9243" spans="9:11">
      <c r="I9243" t="str">
        <f t="shared" si="144"/>
        <v>19000100</v>
      </c>
      <c r="K9243" s="243"/>
    </row>
    <row r="9244" spans="9:11">
      <c r="I9244" t="str">
        <f t="shared" si="144"/>
        <v>19000100</v>
      </c>
      <c r="K9244" s="243"/>
    </row>
    <row r="9245" spans="9:11">
      <c r="I9245" t="str">
        <f t="shared" si="144"/>
        <v>19000100</v>
      </c>
      <c r="K9245" s="243"/>
    </row>
    <row r="9246" spans="9:11">
      <c r="I9246" t="str">
        <f t="shared" si="144"/>
        <v>19000100</v>
      </c>
      <c r="K9246" s="243"/>
    </row>
    <row r="9247" spans="9:11">
      <c r="I9247" t="str">
        <f t="shared" si="144"/>
        <v>19000100</v>
      </c>
      <c r="K9247" s="243"/>
    </row>
    <row r="9248" spans="9:11">
      <c r="I9248" t="str">
        <f t="shared" si="144"/>
        <v>19000100</v>
      </c>
      <c r="K9248" s="243"/>
    </row>
    <row r="9249" spans="9:11">
      <c r="I9249" t="str">
        <f t="shared" si="144"/>
        <v>19000100</v>
      </c>
      <c r="K9249" s="243"/>
    </row>
    <row r="9250" spans="9:11">
      <c r="I9250" t="str">
        <f t="shared" si="144"/>
        <v>19000100</v>
      </c>
      <c r="K9250" s="243"/>
    </row>
    <row r="9251" spans="9:11">
      <c r="I9251" t="str">
        <f t="shared" si="144"/>
        <v>19000100</v>
      </c>
      <c r="K9251" s="243"/>
    </row>
    <row r="9252" spans="9:11">
      <c r="I9252" t="str">
        <f t="shared" si="144"/>
        <v>19000100</v>
      </c>
      <c r="K9252" s="243"/>
    </row>
    <row r="9253" spans="9:11">
      <c r="I9253" t="str">
        <f t="shared" si="144"/>
        <v>19000100</v>
      </c>
      <c r="K9253" s="243"/>
    </row>
    <row r="9254" spans="9:11">
      <c r="I9254" t="str">
        <f t="shared" si="144"/>
        <v>19000100</v>
      </c>
      <c r="K9254" s="243"/>
    </row>
    <row r="9255" spans="9:11">
      <c r="I9255" t="str">
        <f t="shared" si="144"/>
        <v>19000100</v>
      </c>
      <c r="K9255" s="243"/>
    </row>
    <row r="9256" spans="9:11">
      <c r="I9256" t="str">
        <f t="shared" si="144"/>
        <v>19000100</v>
      </c>
      <c r="K9256" s="243"/>
    </row>
    <row r="9257" spans="9:11">
      <c r="I9257" t="str">
        <f t="shared" si="144"/>
        <v>19000100</v>
      </c>
      <c r="K9257" s="243"/>
    </row>
    <row r="9258" spans="9:11">
      <c r="I9258" t="str">
        <f t="shared" si="144"/>
        <v>19000100</v>
      </c>
      <c r="K9258" s="243"/>
    </row>
    <row r="9259" spans="9:11">
      <c r="I9259" t="str">
        <f t="shared" si="144"/>
        <v>19000100</v>
      </c>
      <c r="K9259" s="243"/>
    </row>
    <row r="9260" spans="9:11">
      <c r="I9260" t="str">
        <f t="shared" si="144"/>
        <v>19000100</v>
      </c>
      <c r="K9260" s="243"/>
    </row>
    <row r="9261" spans="9:11">
      <c r="I9261" t="str">
        <f t="shared" si="144"/>
        <v>19000100</v>
      </c>
      <c r="K9261" s="243"/>
    </row>
    <row r="9262" spans="9:11">
      <c r="I9262" t="str">
        <f t="shared" si="144"/>
        <v>19000100</v>
      </c>
      <c r="K9262" s="243"/>
    </row>
    <row r="9263" spans="9:11">
      <c r="I9263" t="str">
        <f t="shared" si="144"/>
        <v>19000100</v>
      </c>
      <c r="K9263" s="243"/>
    </row>
    <row r="9264" spans="9:11">
      <c r="I9264" t="str">
        <f t="shared" si="144"/>
        <v>19000100</v>
      </c>
      <c r="K9264" s="243"/>
    </row>
    <row r="9265" spans="9:11">
      <c r="I9265" t="str">
        <f t="shared" si="144"/>
        <v>19000100</v>
      </c>
      <c r="K9265" s="243"/>
    </row>
    <row r="9266" spans="9:11">
      <c r="I9266" t="str">
        <f t="shared" si="144"/>
        <v>19000100</v>
      </c>
      <c r="K9266" s="243"/>
    </row>
    <row r="9267" spans="9:11">
      <c r="I9267" t="str">
        <f t="shared" si="144"/>
        <v>19000100</v>
      </c>
      <c r="K9267" s="243"/>
    </row>
    <row r="9268" spans="9:11">
      <c r="I9268" t="str">
        <f t="shared" si="144"/>
        <v>19000100</v>
      </c>
      <c r="K9268" s="243"/>
    </row>
    <row r="9269" spans="9:11">
      <c r="I9269" t="str">
        <f t="shared" si="144"/>
        <v>19000100</v>
      </c>
      <c r="K9269" s="243"/>
    </row>
    <row r="9270" spans="9:11">
      <c r="I9270" t="str">
        <f t="shared" si="144"/>
        <v>19000100</v>
      </c>
      <c r="K9270" s="243"/>
    </row>
    <row r="9271" spans="9:11">
      <c r="I9271" t="str">
        <f t="shared" si="144"/>
        <v>19000100</v>
      </c>
      <c r="K9271" s="243"/>
    </row>
    <row r="9272" spans="9:11">
      <c r="I9272" t="str">
        <f t="shared" si="144"/>
        <v>19000100</v>
      </c>
      <c r="K9272" s="243"/>
    </row>
    <row r="9273" spans="9:11">
      <c r="I9273" t="str">
        <f t="shared" si="144"/>
        <v>19000100</v>
      </c>
      <c r="K9273" s="243"/>
    </row>
    <row r="9274" spans="9:11">
      <c r="I9274" t="str">
        <f t="shared" si="144"/>
        <v>19000100</v>
      </c>
      <c r="K9274" s="243"/>
    </row>
    <row r="9275" spans="9:11">
      <c r="I9275" t="str">
        <f t="shared" si="144"/>
        <v>19000100</v>
      </c>
      <c r="K9275" s="243"/>
    </row>
    <row r="9276" spans="9:11">
      <c r="I9276" t="str">
        <f t="shared" si="144"/>
        <v>19000100</v>
      </c>
      <c r="K9276" s="243"/>
    </row>
    <row r="9277" spans="9:11">
      <c r="I9277" t="str">
        <f t="shared" si="144"/>
        <v>19000100</v>
      </c>
      <c r="K9277" s="243"/>
    </row>
    <row r="9278" spans="9:11">
      <c r="I9278" t="str">
        <f t="shared" si="144"/>
        <v>19000100</v>
      </c>
      <c r="K9278" s="243"/>
    </row>
    <row r="9279" spans="9:11">
      <c r="I9279" t="str">
        <f t="shared" si="144"/>
        <v>19000100</v>
      </c>
      <c r="K9279" s="243"/>
    </row>
    <row r="9280" spans="9:11">
      <c r="I9280" t="str">
        <f t="shared" si="144"/>
        <v>19000100</v>
      </c>
      <c r="K9280" s="243"/>
    </row>
    <row r="9281" spans="9:11">
      <c r="I9281" t="str">
        <f t="shared" si="144"/>
        <v>19000100</v>
      </c>
      <c r="K9281" s="243"/>
    </row>
    <row r="9282" spans="9:11">
      <c r="I9282" t="str">
        <f t="shared" ref="I9282:I9345" si="145">TEXT(F9282,"yyyymmdd")</f>
        <v>19000100</v>
      </c>
      <c r="K9282" s="243"/>
    </row>
    <row r="9283" spans="9:11">
      <c r="I9283" t="str">
        <f t="shared" si="145"/>
        <v>19000100</v>
      </c>
      <c r="K9283" s="243"/>
    </row>
    <row r="9284" spans="9:11">
      <c r="I9284" t="str">
        <f t="shared" si="145"/>
        <v>19000100</v>
      </c>
      <c r="K9284" s="243"/>
    </row>
    <row r="9285" spans="9:11">
      <c r="I9285" t="str">
        <f t="shared" si="145"/>
        <v>19000100</v>
      </c>
      <c r="K9285" s="243"/>
    </row>
    <row r="9286" spans="9:11">
      <c r="I9286" t="str">
        <f t="shared" si="145"/>
        <v>19000100</v>
      </c>
      <c r="K9286" s="243"/>
    </row>
    <row r="9287" spans="9:11">
      <c r="I9287" t="str">
        <f t="shared" si="145"/>
        <v>19000100</v>
      </c>
      <c r="K9287" s="243"/>
    </row>
    <row r="9288" spans="9:11">
      <c r="I9288" t="str">
        <f t="shared" si="145"/>
        <v>19000100</v>
      </c>
      <c r="K9288" s="243"/>
    </row>
    <row r="9289" spans="9:11">
      <c r="I9289" t="str">
        <f t="shared" si="145"/>
        <v>19000100</v>
      </c>
      <c r="K9289" s="243"/>
    </row>
    <row r="9290" spans="9:11">
      <c r="I9290" t="str">
        <f t="shared" si="145"/>
        <v>19000100</v>
      </c>
      <c r="K9290" s="243"/>
    </row>
    <row r="9291" spans="9:11">
      <c r="I9291" t="str">
        <f t="shared" si="145"/>
        <v>19000100</v>
      </c>
      <c r="K9291" s="243"/>
    </row>
    <row r="9292" spans="9:11">
      <c r="I9292" t="str">
        <f t="shared" si="145"/>
        <v>19000100</v>
      </c>
      <c r="K9292" s="243"/>
    </row>
    <row r="9293" spans="9:11">
      <c r="I9293" t="str">
        <f t="shared" si="145"/>
        <v>19000100</v>
      </c>
      <c r="K9293" s="243"/>
    </row>
    <row r="9294" spans="9:11">
      <c r="I9294" t="str">
        <f t="shared" si="145"/>
        <v>19000100</v>
      </c>
      <c r="K9294" s="243"/>
    </row>
    <row r="9295" spans="9:11">
      <c r="I9295" t="str">
        <f t="shared" si="145"/>
        <v>19000100</v>
      </c>
      <c r="K9295" s="243"/>
    </row>
    <row r="9296" spans="9:11">
      <c r="I9296" t="str">
        <f t="shared" si="145"/>
        <v>19000100</v>
      </c>
      <c r="K9296" s="243"/>
    </row>
    <row r="9297" spans="9:11">
      <c r="I9297" t="str">
        <f t="shared" si="145"/>
        <v>19000100</v>
      </c>
      <c r="K9297" s="243"/>
    </row>
    <row r="9298" spans="9:11">
      <c r="I9298" t="str">
        <f t="shared" si="145"/>
        <v>19000100</v>
      </c>
      <c r="K9298" s="243"/>
    </row>
    <row r="9299" spans="9:11">
      <c r="I9299" t="str">
        <f t="shared" si="145"/>
        <v>19000100</v>
      </c>
      <c r="K9299" s="243"/>
    </row>
    <row r="9300" spans="9:11">
      <c r="I9300" t="str">
        <f t="shared" si="145"/>
        <v>19000100</v>
      </c>
      <c r="K9300" s="243"/>
    </row>
    <row r="9301" spans="9:11">
      <c r="I9301" t="str">
        <f t="shared" si="145"/>
        <v>19000100</v>
      </c>
      <c r="K9301" s="243"/>
    </row>
    <row r="9302" spans="9:11">
      <c r="I9302" t="str">
        <f t="shared" si="145"/>
        <v>19000100</v>
      </c>
      <c r="K9302" s="243"/>
    </row>
    <row r="9303" spans="9:11">
      <c r="I9303" t="str">
        <f t="shared" si="145"/>
        <v>19000100</v>
      </c>
      <c r="K9303" s="243"/>
    </row>
    <row r="9304" spans="9:11">
      <c r="I9304" t="str">
        <f t="shared" si="145"/>
        <v>19000100</v>
      </c>
      <c r="K9304" s="243"/>
    </row>
    <row r="9305" spans="9:11">
      <c r="I9305" t="str">
        <f t="shared" si="145"/>
        <v>19000100</v>
      </c>
      <c r="K9305" s="243"/>
    </row>
    <row r="9306" spans="9:11">
      <c r="I9306" t="str">
        <f t="shared" si="145"/>
        <v>19000100</v>
      </c>
      <c r="K9306" s="243"/>
    </row>
    <row r="9307" spans="9:11">
      <c r="I9307" t="str">
        <f t="shared" si="145"/>
        <v>19000100</v>
      </c>
      <c r="K9307" s="243"/>
    </row>
    <row r="9308" spans="9:11">
      <c r="I9308" t="str">
        <f t="shared" si="145"/>
        <v>19000100</v>
      </c>
      <c r="K9308" s="243"/>
    </row>
    <row r="9309" spans="9:11">
      <c r="I9309" t="str">
        <f t="shared" si="145"/>
        <v>19000100</v>
      </c>
      <c r="K9309" s="243"/>
    </row>
    <row r="9310" spans="9:11">
      <c r="I9310" t="str">
        <f t="shared" si="145"/>
        <v>19000100</v>
      </c>
      <c r="K9310" s="243"/>
    </row>
    <row r="9311" spans="9:11">
      <c r="I9311" t="str">
        <f t="shared" si="145"/>
        <v>19000100</v>
      </c>
      <c r="K9311" s="243"/>
    </row>
    <row r="9312" spans="9:11">
      <c r="I9312" t="str">
        <f t="shared" si="145"/>
        <v>19000100</v>
      </c>
      <c r="K9312" s="243"/>
    </row>
    <row r="9313" spans="9:11">
      <c r="I9313" t="str">
        <f t="shared" si="145"/>
        <v>19000100</v>
      </c>
      <c r="K9313" s="243"/>
    </row>
    <row r="9314" spans="9:11">
      <c r="I9314" t="str">
        <f t="shared" si="145"/>
        <v>19000100</v>
      </c>
      <c r="K9314" s="243"/>
    </row>
    <row r="9315" spans="9:11">
      <c r="I9315" t="str">
        <f t="shared" si="145"/>
        <v>19000100</v>
      </c>
      <c r="K9315" s="243"/>
    </row>
    <row r="9316" spans="9:11">
      <c r="I9316" t="str">
        <f t="shared" si="145"/>
        <v>19000100</v>
      </c>
      <c r="K9316" s="243"/>
    </row>
    <row r="9317" spans="9:11">
      <c r="I9317" t="str">
        <f t="shared" si="145"/>
        <v>19000100</v>
      </c>
      <c r="K9317" s="243"/>
    </row>
    <row r="9318" spans="9:11">
      <c r="I9318" t="str">
        <f t="shared" si="145"/>
        <v>19000100</v>
      </c>
      <c r="K9318" s="243"/>
    </row>
    <row r="9319" spans="9:11">
      <c r="I9319" t="str">
        <f t="shared" si="145"/>
        <v>19000100</v>
      </c>
      <c r="K9319" s="243"/>
    </row>
    <row r="9320" spans="9:11">
      <c r="I9320" t="str">
        <f t="shared" si="145"/>
        <v>19000100</v>
      </c>
      <c r="K9320" s="243"/>
    </row>
    <row r="9321" spans="9:11">
      <c r="I9321" t="str">
        <f t="shared" si="145"/>
        <v>19000100</v>
      </c>
      <c r="K9321" s="243"/>
    </row>
    <row r="9322" spans="9:11">
      <c r="I9322" t="str">
        <f t="shared" si="145"/>
        <v>19000100</v>
      </c>
      <c r="K9322" s="243"/>
    </row>
    <row r="9323" spans="9:11">
      <c r="I9323" t="str">
        <f t="shared" si="145"/>
        <v>19000100</v>
      </c>
      <c r="K9323" s="243"/>
    </row>
    <row r="9324" spans="9:11">
      <c r="I9324" t="str">
        <f t="shared" si="145"/>
        <v>19000100</v>
      </c>
      <c r="K9324" s="243"/>
    </row>
    <row r="9325" spans="9:11">
      <c r="I9325" t="str">
        <f t="shared" si="145"/>
        <v>19000100</v>
      </c>
      <c r="K9325" s="243"/>
    </row>
    <row r="9326" spans="9:11">
      <c r="I9326" t="str">
        <f t="shared" si="145"/>
        <v>19000100</v>
      </c>
      <c r="K9326" s="243"/>
    </row>
    <row r="9327" spans="9:11">
      <c r="I9327" t="str">
        <f t="shared" si="145"/>
        <v>19000100</v>
      </c>
      <c r="K9327" s="243"/>
    </row>
    <row r="9328" spans="9:11">
      <c r="I9328" t="str">
        <f t="shared" si="145"/>
        <v>19000100</v>
      </c>
      <c r="K9328" s="243"/>
    </row>
    <row r="9329" spans="9:11">
      <c r="I9329" t="str">
        <f t="shared" si="145"/>
        <v>19000100</v>
      </c>
      <c r="K9329" s="243"/>
    </row>
    <row r="9330" spans="9:11">
      <c r="I9330" t="str">
        <f t="shared" si="145"/>
        <v>19000100</v>
      </c>
      <c r="K9330" s="243"/>
    </row>
    <row r="9331" spans="9:11">
      <c r="I9331" t="str">
        <f t="shared" si="145"/>
        <v>19000100</v>
      </c>
      <c r="K9331" s="243"/>
    </row>
    <row r="9332" spans="9:11">
      <c r="I9332" t="str">
        <f t="shared" si="145"/>
        <v>19000100</v>
      </c>
      <c r="K9332" s="243"/>
    </row>
    <row r="9333" spans="9:11">
      <c r="I9333" t="str">
        <f t="shared" si="145"/>
        <v>19000100</v>
      </c>
      <c r="K9333" s="243"/>
    </row>
    <row r="9334" spans="9:11">
      <c r="I9334" t="str">
        <f t="shared" si="145"/>
        <v>19000100</v>
      </c>
      <c r="K9334" s="243"/>
    </row>
    <row r="9335" spans="9:11">
      <c r="I9335" t="str">
        <f t="shared" si="145"/>
        <v>19000100</v>
      </c>
      <c r="K9335" s="243"/>
    </row>
    <row r="9336" spans="9:11">
      <c r="I9336" t="str">
        <f t="shared" si="145"/>
        <v>19000100</v>
      </c>
      <c r="K9336" s="243"/>
    </row>
    <row r="9337" spans="9:11">
      <c r="I9337" t="str">
        <f t="shared" si="145"/>
        <v>19000100</v>
      </c>
      <c r="K9337" s="243"/>
    </row>
    <row r="9338" spans="9:11">
      <c r="I9338" t="str">
        <f t="shared" si="145"/>
        <v>19000100</v>
      </c>
      <c r="K9338" s="243"/>
    </row>
    <row r="9339" spans="9:11">
      <c r="I9339" t="str">
        <f t="shared" si="145"/>
        <v>19000100</v>
      </c>
      <c r="K9339" s="243"/>
    </row>
    <row r="9340" spans="9:11">
      <c r="I9340" t="str">
        <f t="shared" si="145"/>
        <v>19000100</v>
      </c>
      <c r="K9340" s="243"/>
    </row>
    <row r="9341" spans="9:11">
      <c r="I9341" t="str">
        <f t="shared" si="145"/>
        <v>19000100</v>
      </c>
      <c r="K9341" s="243"/>
    </row>
    <row r="9342" spans="9:11">
      <c r="I9342" t="str">
        <f t="shared" si="145"/>
        <v>19000100</v>
      </c>
      <c r="K9342" s="243"/>
    </row>
    <row r="9343" spans="9:11">
      <c r="I9343" t="str">
        <f t="shared" si="145"/>
        <v>19000100</v>
      </c>
      <c r="K9343" s="243"/>
    </row>
    <row r="9344" spans="9:11">
      <c r="I9344" t="str">
        <f t="shared" si="145"/>
        <v>19000100</v>
      </c>
      <c r="K9344" s="243"/>
    </row>
    <row r="9345" spans="9:11">
      <c r="I9345" t="str">
        <f t="shared" si="145"/>
        <v>19000100</v>
      </c>
      <c r="K9345" s="243"/>
    </row>
    <row r="9346" spans="9:11">
      <c r="I9346" t="str">
        <f t="shared" ref="I9346:I9409" si="146">TEXT(F9346,"yyyymmdd")</f>
        <v>19000100</v>
      </c>
      <c r="K9346" s="243"/>
    </row>
    <row r="9347" spans="9:11">
      <c r="I9347" t="str">
        <f t="shared" si="146"/>
        <v>19000100</v>
      </c>
      <c r="K9347" s="243"/>
    </row>
    <row r="9348" spans="9:11">
      <c r="I9348" t="str">
        <f t="shared" si="146"/>
        <v>19000100</v>
      </c>
      <c r="K9348" s="243"/>
    </row>
    <row r="9349" spans="9:11">
      <c r="I9349" t="str">
        <f t="shared" si="146"/>
        <v>19000100</v>
      </c>
      <c r="K9349" s="243"/>
    </row>
    <row r="9350" spans="9:11">
      <c r="I9350" t="str">
        <f t="shared" si="146"/>
        <v>19000100</v>
      </c>
      <c r="K9350" s="243"/>
    </row>
    <row r="9351" spans="9:11">
      <c r="I9351" t="str">
        <f t="shared" si="146"/>
        <v>19000100</v>
      </c>
      <c r="K9351" s="243"/>
    </row>
    <row r="9352" spans="9:11">
      <c r="I9352" t="str">
        <f t="shared" si="146"/>
        <v>19000100</v>
      </c>
      <c r="K9352" s="243"/>
    </row>
    <row r="9353" spans="9:11">
      <c r="I9353" t="str">
        <f t="shared" si="146"/>
        <v>19000100</v>
      </c>
      <c r="K9353" s="243"/>
    </row>
    <row r="9354" spans="9:11">
      <c r="I9354" t="str">
        <f t="shared" si="146"/>
        <v>19000100</v>
      </c>
      <c r="K9354" s="243"/>
    </row>
    <row r="9355" spans="9:11">
      <c r="I9355" t="str">
        <f t="shared" si="146"/>
        <v>19000100</v>
      </c>
      <c r="K9355" s="243"/>
    </row>
    <row r="9356" spans="9:11">
      <c r="I9356" t="str">
        <f t="shared" si="146"/>
        <v>19000100</v>
      </c>
      <c r="K9356" s="243"/>
    </row>
    <row r="9357" spans="9:11">
      <c r="I9357" t="str">
        <f t="shared" si="146"/>
        <v>19000100</v>
      </c>
      <c r="K9357" s="243"/>
    </row>
    <row r="9358" spans="9:11">
      <c r="I9358" t="str">
        <f t="shared" si="146"/>
        <v>19000100</v>
      </c>
      <c r="K9358" s="243"/>
    </row>
    <row r="9359" spans="9:11">
      <c r="I9359" t="str">
        <f t="shared" si="146"/>
        <v>19000100</v>
      </c>
      <c r="K9359" s="243"/>
    </row>
    <row r="9360" spans="9:11">
      <c r="I9360" t="str">
        <f t="shared" si="146"/>
        <v>19000100</v>
      </c>
      <c r="K9360" s="243"/>
    </row>
    <row r="9361" spans="9:11">
      <c r="I9361" t="str">
        <f t="shared" si="146"/>
        <v>19000100</v>
      </c>
      <c r="K9361" s="243"/>
    </row>
    <row r="9362" spans="9:11">
      <c r="I9362" t="str">
        <f t="shared" si="146"/>
        <v>19000100</v>
      </c>
      <c r="K9362" s="243"/>
    </row>
    <row r="9363" spans="9:11">
      <c r="I9363" t="str">
        <f t="shared" si="146"/>
        <v>19000100</v>
      </c>
      <c r="K9363" s="243"/>
    </row>
    <row r="9364" spans="9:11">
      <c r="I9364" t="str">
        <f t="shared" si="146"/>
        <v>19000100</v>
      </c>
      <c r="K9364" s="243"/>
    </row>
    <row r="9365" spans="9:11">
      <c r="I9365" t="str">
        <f t="shared" si="146"/>
        <v>19000100</v>
      </c>
      <c r="K9365" s="243"/>
    </row>
    <row r="9366" spans="9:11">
      <c r="I9366" t="str">
        <f t="shared" si="146"/>
        <v>19000100</v>
      </c>
      <c r="K9366" s="243"/>
    </row>
    <row r="9367" spans="9:11">
      <c r="I9367" t="str">
        <f t="shared" si="146"/>
        <v>19000100</v>
      </c>
      <c r="K9367" s="243"/>
    </row>
    <row r="9368" spans="9:11">
      <c r="I9368" t="str">
        <f t="shared" si="146"/>
        <v>19000100</v>
      </c>
      <c r="K9368" s="243"/>
    </row>
    <row r="9369" spans="9:11">
      <c r="I9369" t="str">
        <f t="shared" si="146"/>
        <v>19000100</v>
      </c>
      <c r="K9369" s="243"/>
    </row>
    <row r="9370" spans="9:11">
      <c r="I9370" t="str">
        <f t="shared" si="146"/>
        <v>19000100</v>
      </c>
      <c r="K9370" s="243"/>
    </row>
    <row r="9371" spans="9:11">
      <c r="I9371" t="str">
        <f t="shared" si="146"/>
        <v>19000100</v>
      </c>
      <c r="K9371" s="243"/>
    </row>
    <row r="9372" spans="9:11">
      <c r="I9372" t="str">
        <f t="shared" si="146"/>
        <v>19000100</v>
      </c>
      <c r="K9372" s="243"/>
    </row>
    <row r="9373" spans="9:11">
      <c r="I9373" t="str">
        <f t="shared" si="146"/>
        <v>19000100</v>
      </c>
      <c r="K9373" s="243"/>
    </row>
    <row r="9374" spans="9:11">
      <c r="I9374" t="str">
        <f t="shared" si="146"/>
        <v>19000100</v>
      </c>
      <c r="K9374" s="243"/>
    </row>
    <row r="9375" spans="9:11">
      <c r="I9375" t="str">
        <f t="shared" si="146"/>
        <v>19000100</v>
      </c>
      <c r="K9375" s="243"/>
    </row>
    <row r="9376" spans="9:11">
      <c r="I9376" t="str">
        <f t="shared" si="146"/>
        <v>19000100</v>
      </c>
      <c r="K9376" s="243"/>
    </row>
    <row r="9377" spans="9:11">
      <c r="I9377" t="str">
        <f t="shared" si="146"/>
        <v>19000100</v>
      </c>
      <c r="K9377" s="243"/>
    </row>
    <row r="9378" spans="9:11">
      <c r="I9378" t="str">
        <f t="shared" si="146"/>
        <v>19000100</v>
      </c>
      <c r="K9378" s="243"/>
    </row>
    <row r="9379" spans="9:11">
      <c r="I9379" t="str">
        <f t="shared" si="146"/>
        <v>19000100</v>
      </c>
      <c r="K9379" s="243"/>
    </row>
    <row r="9380" spans="9:11">
      <c r="I9380" t="str">
        <f t="shared" si="146"/>
        <v>19000100</v>
      </c>
      <c r="K9380" s="243"/>
    </row>
    <row r="9381" spans="9:11">
      <c r="I9381" t="str">
        <f t="shared" si="146"/>
        <v>19000100</v>
      </c>
      <c r="K9381" s="243"/>
    </row>
    <row r="9382" spans="9:11">
      <c r="I9382" t="str">
        <f t="shared" si="146"/>
        <v>19000100</v>
      </c>
      <c r="K9382" s="243"/>
    </row>
    <row r="9383" spans="9:11">
      <c r="I9383" t="str">
        <f t="shared" si="146"/>
        <v>19000100</v>
      </c>
      <c r="K9383" s="243"/>
    </row>
    <row r="9384" spans="9:11">
      <c r="I9384" t="str">
        <f t="shared" si="146"/>
        <v>19000100</v>
      </c>
      <c r="K9384" s="243"/>
    </row>
    <row r="9385" spans="9:11">
      <c r="I9385" t="str">
        <f t="shared" si="146"/>
        <v>19000100</v>
      </c>
      <c r="K9385" s="243"/>
    </row>
    <row r="9386" spans="9:11">
      <c r="I9386" t="str">
        <f t="shared" si="146"/>
        <v>19000100</v>
      </c>
      <c r="K9386" s="243"/>
    </row>
    <row r="9387" spans="9:11">
      <c r="I9387" t="str">
        <f t="shared" si="146"/>
        <v>19000100</v>
      </c>
      <c r="K9387" s="243"/>
    </row>
    <row r="9388" spans="9:11">
      <c r="I9388" t="str">
        <f t="shared" si="146"/>
        <v>19000100</v>
      </c>
      <c r="K9388" s="243"/>
    </row>
    <row r="9389" spans="9:11">
      <c r="I9389" t="str">
        <f t="shared" si="146"/>
        <v>19000100</v>
      </c>
      <c r="K9389" s="243"/>
    </row>
    <row r="9390" spans="9:11">
      <c r="I9390" t="str">
        <f t="shared" si="146"/>
        <v>19000100</v>
      </c>
      <c r="K9390" s="243"/>
    </row>
    <row r="9391" spans="9:11">
      <c r="I9391" t="str">
        <f t="shared" si="146"/>
        <v>19000100</v>
      </c>
      <c r="K9391" s="243"/>
    </row>
    <row r="9392" spans="9:11">
      <c r="I9392" t="str">
        <f t="shared" si="146"/>
        <v>19000100</v>
      </c>
      <c r="K9392" s="243"/>
    </row>
    <row r="9393" spans="9:11">
      <c r="I9393" t="str">
        <f t="shared" si="146"/>
        <v>19000100</v>
      </c>
      <c r="K9393" s="243"/>
    </row>
    <row r="9394" spans="9:11">
      <c r="I9394" t="str">
        <f t="shared" si="146"/>
        <v>19000100</v>
      </c>
      <c r="K9394" s="243"/>
    </row>
    <row r="9395" spans="9:11">
      <c r="I9395" t="str">
        <f t="shared" si="146"/>
        <v>19000100</v>
      </c>
      <c r="K9395" s="243"/>
    </row>
    <row r="9396" spans="9:11">
      <c r="I9396" t="str">
        <f t="shared" si="146"/>
        <v>19000100</v>
      </c>
      <c r="K9396" s="243"/>
    </row>
    <row r="9397" spans="9:11">
      <c r="I9397" t="str">
        <f t="shared" si="146"/>
        <v>19000100</v>
      </c>
      <c r="K9397" s="243"/>
    </row>
    <row r="9398" spans="9:11">
      <c r="I9398" t="str">
        <f t="shared" si="146"/>
        <v>19000100</v>
      </c>
      <c r="K9398" s="243"/>
    </row>
    <row r="9399" spans="9:11">
      <c r="I9399" t="str">
        <f t="shared" si="146"/>
        <v>19000100</v>
      </c>
      <c r="K9399" s="243"/>
    </row>
    <row r="9400" spans="9:11">
      <c r="I9400" t="str">
        <f t="shared" si="146"/>
        <v>19000100</v>
      </c>
      <c r="K9400" s="243"/>
    </row>
    <row r="9401" spans="9:11">
      <c r="I9401" t="str">
        <f t="shared" si="146"/>
        <v>19000100</v>
      </c>
      <c r="K9401" s="243"/>
    </row>
    <row r="9402" spans="9:11">
      <c r="I9402" t="str">
        <f t="shared" si="146"/>
        <v>19000100</v>
      </c>
      <c r="K9402" s="243"/>
    </row>
    <row r="9403" spans="9:11">
      <c r="I9403" t="str">
        <f t="shared" si="146"/>
        <v>19000100</v>
      </c>
      <c r="K9403" s="243"/>
    </row>
    <row r="9404" spans="9:11">
      <c r="I9404" t="str">
        <f t="shared" si="146"/>
        <v>19000100</v>
      </c>
      <c r="K9404" s="243"/>
    </row>
    <row r="9405" spans="9:11">
      <c r="I9405" t="str">
        <f t="shared" si="146"/>
        <v>19000100</v>
      </c>
      <c r="K9405" s="243"/>
    </row>
    <row r="9406" spans="9:11">
      <c r="I9406" t="str">
        <f t="shared" si="146"/>
        <v>19000100</v>
      </c>
      <c r="K9406" s="243"/>
    </row>
    <row r="9407" spans="9:11">
      <c r="I9407" t="str">
        <f t="shared" si="146"/>
        <v>19000100</v>
      </c>
      <c r="K9407" s="243"/>
    </row>
    <row r="9408" spans="9:11">
      <c r="I9408" t="str">
        <f t="shared" si="146"/>
        <v>19000100</v>
      </c>
      <c r="K9408" s="243"/>
    </row>
    <row r="9409" spans="9:11">
      <c r="I9409" t="str">
        <f t="shared" si="146"/>
        <v>19000100</v>
      </c>
      <c r="K9409" s="243"/>
    </row>
    <row r="9410" spans="9:11">
      <c r="I9410" t="str">
        <f t="shared" ref="I9410:I9473" si="147">TEXT(F9410,"yyyymmdd")</f>
        <v>19000100</v>
      </c>
      <c r="K9410" s="243"/>
    </row>
    <row r="9411" spans="9:11">
      <c r="I9411" t="str">
        <f t="shared" si="147"/>
        <v>19000100</v>
      </c>
      <c r="K9411" s="243"/>
    </row>
    <row r="9412" spans="9:11">
      <c r="I9412" t="str">
        <f t="shared" si="147"/>
        <v>19000100</v>
      </c>
      <c r="K9412" s="243"/>
    </row>
    <row r="9413" spans="9:11">
      <c r="I9413" t="str">
        <f t="shared" si="147"/>
        <v>19000100</v>
      </c>
      <c r="K9413" s="243"/>
    </row>
    <row r="9414" spans="9:11">
      <c r="I9414" t="str">
        <f t="shared" si="147"/>
        <v>19000100</v>
      </c>
      <c r="K9414" s="243"/>
    </row>
    <row r="9415" spans="9:11">
      <c r="I9415" t="str">
        <f t="shared" si="147"/>
        <v>19000100</v>
      </c>
      <c r="K9415" s="243"/>
    </row>
    <row r="9416" spans="9:11">
      <c r="I9416" t="str">
        <f t="shared" si="147"/>
        <v>19000100</v>
      </c>
      <c r="K9416" s="243"/>
    </row>
    <row r="9417" spans="9:11">
      <c r="I9417" t="str">
        <f t="shared" si="147"/>
        <v>19000100</v>
      </c>
      <c r="K9417" s="243"/>
    </row>
    <row r="9418" spans="9:11">
      <c r="I9418" t="str">
        <f t="shared" si="147"/>
        <v>19000100</v>
      </c>
      <c r="K9418" s="243"/>
    </row>
    <row r="9419" spans="9:11">
      <c r="I9419" t="str">
        <f t="shared" si="147"/>
        <v>19000100</v>
      </c>
      <c r="K9419" s="243"/>
    </row>
    <row r="9420" spans="9:11">
      <c r="I9420" t="str">
        <f t="shared" si="147"/>
        <v>19000100</v>
      </c>
      <c r="K9420" s="243"/>
    </row>
    <row r="9421" spans="9:11">
      <c r="I9421" t="str">
        <f t="shared" si="147"/>
        <v>19000100</v>
      </c>
      <c r="K9421" s="243"/>
    </row>
    <row r="9422" spans="9:11">
      <c r="I9422" t="str">
        <f t="shared" si="147"/>
        <v>19000100</v>
      </c>
      <c r="K9422" s="243"/>
    </row>
    <row r="9423" spans="9:11">
      <c r="I9423" t="str">
        <f t="shared" si="147"/>
        <v>19000100</v>
      </c>
      <c r="K9423" s="243"/>
    </row>
    <row r="9424" spans="9:11">
      <c r="I9424" t="str">
        <f t="shared" si="147"/>
        <v>19000100</v>
      </c>
      <c r="K9424" s="243"/>
    </row>
    <row r="9425" spans="9:11">
      <c r="I9425" t="str">
        <f t="shared" si="147"/>
        <v>19000100</v>
      </c>
      <c r="K9425" s="243"/>
    </row>
    <row r="9426" spans="9:11">
      <c r="I9426" t="str">
        <f t="shared" si="147"/>
        <v>19000100</v>
      </c>
      <c r="K9426" s="243"/>
    </row>
    <row r="9427" spans="9:11">
      <c r="I9427" t="str">
        <f t="shared" si="147"/>
        <v>19000100</v>
      </c>
      <c r="K9427" s="243"/>
    </row>
    <row r="9428" spans="9:11">
      <c r="I9428" t="str">
        <f t="shared" si="147"/>
        <v>19000100</v>
      </c>
      <c r="K9428" s="243"/>
    </row>
    <row r="9429" spans="9:11">
      <c r="I9429" t="str">
        <f t="shared" si="147"/>
        <v>19000100</v>
      </c>
      <c r="K9429" s="243"/>
    </row>
    <row r="9430" spans="9:11">
      <c r="I9430" t="str">
        <f t="shared" si="147"/>
        <v>19000100</v>
      </c>
      <c r="K9430" s="243"/>
    </row>
    <row r="9431" spans="9:11">
      <c r="I9431" t="str">
        <f t="shared" si="147"/>
        <v>19000100</v>
      </c>
      <c r="K9431" s="243"/>
    </row>
    <row r="9432" spans="9:11">
      <c r="I9432" t="str">
        <f t="shared" si="147"/>
        <v>19000100</v>
      </c>
      <c r="K9432" s="243"/>
    </row>
    <row r="9433" spans="9:11">
      <c r="I9433" t="str">
        <f t="shared" si="147"/>
        <v>19000100</v>
      </c>
      <c r="K9433" s="243"/>
    </row>
    <row r="9434" spans="9:11">
      <c r="I9434" t="str">
        <f t="shared" si="147"/>
        <v>19000100</v>
      </c>
      <c r="K9434" s="243"/>
    </row>
    <row r="9435" spans="9:11">
      <c r="I9435" t="str">
        <f t="shared" si="147"/>
        <v>19000100</v>
      </c>
      <c r="K9435" s="243"/>
    </row>
    <row r="9436" spans="9:11">
      <c r="I9436" t="str">
        <f t="shared" si="147"/>
        <v>19000100</v>
      </c>
      <c r="K9436" s="243"/>
    </row>
    <row r="9437" spans="9:11">
      <c r="I9437" t="str">
        <f t="shared" si="147"/>
        <v>19000100</v>
      </c>
      <c r="K9437" s="243"/>
    </row>
    <row r="9438" spans="9:11">
      <c r="I9438" t="str">
        <f t="shared" si="147"/>
        <v>19000100</v>
      </c>
      <c r="K9438" s="243"/>
    </row>
    <row r="9439" spans="9:11">
      <c r="I9439" t="str">
        <f t="shared" si="147"/>
        <v>19000100</v>
      </c>
      <c r="K9439" s="243"/>
    </row>
    <row r="9440" spans="9:11">
      <c r="I9440" t="str">
        <f t="shared" si="147"/>
        <v>19000100</v>
      </c>
      <c r="K9440" s="243"/>
    </row>
    <row r="9441" spans="9:11">
      <c r="I9441" t="str">
        <f t="shared" si="147"/>
        <v>19000100</v>
      </c>
      <c r="K9441" s="243"/>
    </row>
    <row r="9442" spans="9:11">
      <c r="I9442" t="str">
        <f t="shared" si="147"/>
        <v>19000100</v>
      </c>
      <c r="K9442" s="243"/>
    </row>
    <row r="9443" spans="9:11">
      <c r="I9443" t="str">
        <f t="shared" si="147"/>
        <v>19000100</v>
      </c>
      <c r="K9443" s="243"/>
    </row>
    <row r="9444" spans="9:11">
      <c r="I9444" t="str">
        <f t="shared" si="147"/>
        <v>19000100</v>
      </c>
      <c r="K9444" s="243"/>
    </row>
    <row r="9445" spans="9:11">
      <c r="I9445" t="str">
        <f t="shared" si="147"/>
        <v>19000100</v>
      </c>
      <c r="K9445" s="243"/>
    </row>
    <row r="9446" spans="9:11">
      <c r="I9446" t="str">
        <f t="shared" si="147"/>
        <v>19000100</v>
      </c>
      <c r="K9446" s="243"/>
    </row>
    <row r="9447" spans="9:11">
      <c r="I9447" t="str">
        <f t="shared" si="147"/>
        <v>19000100</v>
      </c>
      <c r="K9447" s="243"/>
    </row>
    <row r="9448" spans="9:11">
      <c r="I9448" t="str">
        <f t="shared" si="147"/>
        <v>19000100</v>
      </c>
      <c r="K9448" s="243"/>
    </row>
    <row r="9449" spans="9:11">
      <c r="I9449" t="str">
        <f t="shared" si="147"/>
        <v>19000100</v>
      </c>
      <c r="K9449" s="243"/>
    </row>
    <row r="9450" spans="9:11">
      <c r="I9450" t="str">
        <f t="shared" si="147"/>
        <v>19000100</v>
      </c>
      <c r="K9450" s="243"/>
    </row>
    <row r="9451" spans="9:11">
      <c r="I9451" t="str">
        <f t="shared" si="147"/>
        <v>19000100</v>
      </c>
      <c r="K9451" s="243"/>
    </row>
    <row r="9452" spans="9:11">
      <c r="I9452" t="str">
        <f t="shared" si="147"/>
        <v>19000100</v>
      </c>
      <c r="K9452" s="243"/>
    </row>
    <row r="9453" spans="9:11">
      <c r="I9453" t="str">
        <f t="shared" si="147"/>
        <v>19000100</v>
      </c>
      <c r="K9453" s="243"/>
    </row>
    <row r="9454" spans="9:11">
      <c r="I9454" t="str">
        <f t="shared" si="147"/>
        <v>19000100</v>
      </c>
      <c r="K9454" s="243"/>
    </row>
    <row r="9455" spans="9:11">
      <c r="I9455" t="str">
        <f t="shared" si="147"/>
        <v>19000100</v>
      </c>
      <c r="K9455" s="243"/>
    </row>
    <row r="9456" spans="9:11">
      <c r="I9456" t="str">
        <f t="shared" si="147"/>
        <v>19000100</v>
      </c>
      <c r="K9456" s="243"/>
    </row>
    <row r="9457" spans="9:11">
      <c r="I9457" t="str">
        <f t="shared" si="147"/>
        <v>19000100</v>
      </c>
      <c r="K9457" s="243"/>
    </row>
    <row r="9458" spans="9:11">
      <c r="I9458" t="str">
        <f t="shared" si="147"/>
        <v>19000100</v>
      </c>
      <c r="K9458" s="243"/>
    </row>
    <row r="9459" spans="9:11">
      <c r="I9459" t="str">
        <f t="shared" si="147"/>
        <v>19000100</v>
      </c>
      <c r="K9459" s="243"/>
    </row>
    <row r="9460" spans="9:11">
      <c r="I9460" t="str">
        <f t="shared" si="147"/>
        <v>19000100</v>
      </c>
      <c r="K9460" s="243"/>
    </row>
    <row r="9461" spans="9:11">
      <c r="I9461" t="str">
        <f t="shared" si="147"/>
        <v>19000100</v>
      </c>
      <c r="K9461" s="243"/>
    </row>
    <row r="9462" spans="9:11">
      <c r="I9462" t="str">
        <f t="shared" si="147"/>
        <v>19000100</v>
      </c>
      <c r="K9462" s="243"/>
    </row>
    <row r="9463" spans="9:11">
      <c r="I9463" t="str">
        <f t="shared" si="147"/>
        <v>19000100</v>
      </c>
      <c r="K9463" s="243"/>
    </row>
    <row r="9464" spans="9:11">
      <c r="I9464" t="str">
        <f t="shared" si="147"/>
        <v>19000100</v>
      </c>
      <c r="K9464" s="243"/>
    </row>
    <row r="9465" spans="9:11">
      <c r="I9465" t="str">
        <f t="shared" si="147"/>
        <v>19000100</v>
      </c>
      <c r="K9465" s="243"/>
    </row>
    <row r="9466" spans="9:11">
      <c r="I9466" t="str">
        <f t="shared" si="147"/>
        <v>19000100</v>
      </c>
      <c r="K9466" s="243"/>
    </row>
    <row r="9467" spans="9:11">
      <c r="I9467" t="str">
        <f t="shared" si="147"/>
        <v>19000100</v>
      </c>
      <c r="K9467" s="243"/>
    </row>
    <row r="9468" spans="9:11">
      <c r="I9468" t="str">
        <f t="shared" si="147"/>
        <v>19000100</v>
      </c>
      <c r="K9468" s="243"/>
    </row>
    <row r="9469" spans="9:11">
      <c r="I9469" t="str">
        <f t="shared" si="147"/>
        <v>19000100</v>
      </c>
      <c r="K9469" s="243"/>
    </row>
    <row r="9470" spans="9:11">
      <c r="I9470" t="str">
        <f t="shared" si="147"/>
        <v>19000100</v>
      </c>
      <c r="K9470" s="243"/>
    </row>
    <row r="9471" spans="9:11">
      <c r="I9471" t="str">
        <f t="shared" si="147"/>
        <v>19000100</v>
      </c>
      <c r="K9471" s="243"/>
    </row>
    <row r="9472" spans="9:11">
      <c r="I9472" t="str">
        <f t="shared" si="147"/>
        <v>19000100</v>
      </c>
      <c r="K9472" s="243"/>
    </row>
    <row r="9473" spans="9:11">
      <c r="I9473" t="str">
        <f t="shared" si="147"/>
        <v>19000100</v>
      </c>
      <c r="K9473" s="243"/>
    </row>
    <row r="9474" spans="9:11">
      <c r="I9474" t="str">
        <f t="shared" ref="I9474:I9537" si="148">TEXT(F9474,"yyyymmdd")</f>
        <v>19000100</v>
      </c>
      <c r="K9474" s="243"/>
    </row>
    <row r="9475" spans="9:11">
      <c r="I9475" t="str">
        <f t="shared" si="148"/>
        <v>19000100</v>
      </c>
      <c r="K9475" s="243"/>
    </row>
    <row r="9476" spans="9:11">
      <c r="I9476" t="str">
        <f t="shared" si="148"/>
        <v>19000100</v>
      </c>
      <c r="K9476" s="243"/>
    </row>
    <row r="9477" spans="9:11">
      <c r="I9477" t="str">
        <f t="shared" si="148"/>
        <v>19000100</v>
      </c>
      <c r="K9477" s="243"/>
    </row>
    <row r="9478" spans="9:11">
      <c r="I9478" t="str">
        <f t="shared" si="148"/>
        <v>19000100</v>
      </c>
      <c r="K9478" s="243"/>
    </row>
    <row r="9479" spans="9:11">
      <c r="I9479" t="str">
        <f t="shared" si="148"/>
        <v>19000100</v>
      </c>
      <c r="K9479" s="243"/>
    </row>
    <row r="9480" spans="9:11">
      <c r="I9480" t="str">
        <f t="shared" si="148"/>
        <v>19000100</v>
      </c>
      <c r="K9480" s="243"/>
    </row>
    <row r="9481" spans="9:11">
      <c r="I9481" t="str">
        <f t="shared" si="148"/>
        <v>19000100</v>
      </c>
      <c r="K9481" s="243"/>
    </row>
    <row r="9482" spans="9:11">
      <c r="I9482" t="str">
        <f t="shared" si="148"/>
        <v>19000100</v>
      </c>
      <c r="K9482" s="243"/>
    </row>
    <row r="9483" spans="9:11">
      <c r="I9483" t="str">
        <f t="shared" si="148"/>
        <v>19000100</v>
      </c>
      <c r="K9483" s="243"/>
    </row>
    <row r="9484" spans="9:11">
      <c r="I9484" t="str">
        <f t="shared" si="148"/>
        <v>19000100</v>
      </c>
      <c r="K9484" s="243"/>
    </row>
    <row r="9485" spans="9:11">
      <c r="I9485" t="str">
        <f t="shared" si="148"/>
        <v>19000100</v>
      </c>
      <c r="K9485" s="243"/>
    </row>
    <row r="9486" spans="9:11">
      <c r="I9486" t="str">
        <f t="shared" si="148"/>
        <v>19000100</v>
      </c>
      <c r="K9486" s="243"/>
    </row>
    <row r="9487" spans="9:11">
      <c r="I9487" t="str">
        <f t="shared" si="148"/>
        <v>19000100</v>
      </c>
      <c r="K9487" s="243"/>
    </row>
    <row r="9488" spans="9:11">
      <c r="I9488" t="str">
        <f t="shared" si="148"/>
        <v>19000100</v>
      </c>
      <c r="K9488" s="243"/>
    </row>
    <row r="9489" spans="9:11">
      <c r="I9489" t="str">
        <f t="shared" si="148"/>
        <v>19000100</v>
      </c>
      <c r="K9489" s="243"/>
    </row>
    <row r="9490" spans="9:11">
      <c r="I9490" t="str">
        <f t="shared" si="148"/>
        <v>19000100</v>
      </c>
      <c r="K9490" s="243"/>
    </row>
    <row r="9491" spans="9:11">
      <c r="I9491" t="str">
        <f t="shared" si="148"/>
        <v>19000100</v>
      </c>
      <c r="K9491" s="243"/>
    </row>
    <row r="9492" spans="9:11">
      <c r="I9492" t="str">
        <f t="shared" si="148"/>
        <v>19000100</v>
      </c>
      <c r="K9492" s="243"/>
    </row>
    <row r="9493" spans="9:11">
      <c r="I9493" t="str">
        <f t="shared" si="148"/>
        <v>19000100</v>
      </c>
      <c r="K9493" s="243"/>
    </row>
    <row r="9494" spans="9:11">
      <c r="I9494" t="str">
        <f t="shared" si="148"/>
        <v>19000100</v>
      </c>
      <c r="K9494" s="243"/>
    </row>
    <row r="9495" spans="9:11">
      <c r="I9495" t="str">
        <f t="shared" si="148"/>
        <v>19000100</v>
      </c>
      <c r="K9495" s="243"/>
    </row>
    <row r="9496" spans="9:11">
      <c r="I9496" t="str">
        <f t="shared" si="148"/>
        <v>19000100</v>
      </c>
      <c r="K9496" s="243"/>
    </row>
    <row r="9497" spans="9:11">
      <c r="I9497" t="str">
        <f t="shared" si="148"/>
        <v>19000100</v>
      </c>
      <c r="K9497" s="243"/>
    </row>
    <row r="9498" spans="9:11">
      <c r="I9498" t="str">
        <f t="shared" si="148"/>
        <v>19000100</v>
      </c>
      <c r="K9498" s="243"/>
    </row>
    <row r="9499" spans="9:11">
      <c r="I9499" t="str">
        <f t="shared" si="148"/>
        <v>19000100</v>
      </c>
      <c r="K9499" s="243"/>
    </row>
    <row r="9500" spans="9:11">
      <c r="I9500" t="str">
        <f t="shared" si="148"/>
        <v>19000100</v>
      </c>
      <c r="K9500" s="243"/>
    </row>
    <row r="9501" spans="9:11">
      <c r="I9501" t="str">
        <f t="shared" si="148"/>
        <v>19000100</v>
      </c>
      <c r="K9501" s="243"/>
    </row>
    <row r="9502" spans="9:11">
      <c r="I9502" t="str">
        <f t="shared" si="148"/>
        <v>19000100</v>
      </c>
      <c r="K9502" s="243"/>
    </row>
    <row r="9503" spans="9:11">
      <c r="I9503" t="str">
        <f t="shared" si="148"/>
        <v>19000100</v>
      </c>
      <c r="K9503" s="243"/>
    </row>
    <row r="9504" spans="9:11">
      <c r="I9504" t="str">
        <f t="shared" si="148"/>
        <v>19000100</v>
      </c>
      <c r="K9504" s="243"/>
    </row>
    <row r="9505" spans="9:11">
      <c r="I9505" t="str">
        <f t="shared" si="148"/>
        <v>19000100</v>
      </c>
      <c r="K9505" s="243"/>
    </row>
    <row r="9506" spans="9:11">
      <c r="I9506" t="str">
        <f t="shared" si="148"/>
        <v>19000100</v>
      </c>
      <c r="K9506" s="243"/>
    </row>
    <row r="9507" spans="9:11">
      <c r="I9507" t="str">
        <f t="shared" si="148"/>
        <v>19000100</v>
      </c>
      <c r="K9507" s="243"/>
    </row>
    <row r="9508" spans="9:11">
      <c r="I9508" t="str">
        <f t="shared" si="148"/>
        <v>19000100</v>
      </c>
      <c r="K9508" s="243"/>
    </row>
    <row r="9509" spans="9:11">
      <c r="I9509" t="str">
        <f t="shared" si="148"/>
        <v>19000100</v>
      </c>
      <c r="K9509" s="243"/>
    </row>
    <row r="9510" spans="9:11">
      <c r="I9510" t="str">
        <f t="shared" si="148"/>
        <v>19000100</v>
      </c>
      <c r="K9510" s="243"/>
    </row>
    <row r="9511" spans="9:11">
      <c r="I9511" t="str">
        <f t="shared" si="148"/>
        <v>19000100</v>
      </c>
      <c r="K9511" s="243"/>
    </row>
    <row r="9512" spans="9:11">
      <c r="I9512" t="str">
        <f t="shared" si="148"/>
        <v>19000100</v>
      </c>
      <c r="K9512" s="243"/>
    </row>
    <row r="9513" spans="9:11">
      <c r="I9513" t="str">
        <f t="shared" si="148"/>
        <v>19000100</v>
      </c>
      <c r="K9513" s="243"/>
    </row>
    <row r="9514" spans="9:11">
      <c r="I9514" t="str">
        <f t="shared" si="148"/>
        <v>19000100</v>
      </c>
      <c r="K9514" s="243"/>
    </row>
    <row r="9515" spans="9:11">
      <c r="I9515" t="str">
        <f t="shared" si="148"/>
        <v>19000100</v>
      </c>
      <c r="K9515" s="243"/>
    </row>
    <row r="9516" spans="9:11">
      <c r="I9516" t="str">
        <f t="shared" si="148"/>
        <v>19000100</v>
      </c>
      <c r="K9516" s="243"/>
    </row>
    <row r="9517" spans="9:11">
      <c r="I9517" t="str">
        <f t="shared" si="148"/>
        <v>19000100</v>
      </c>
      <c r="K9517" s="243"/>
    </row>
    <row r="9518" spans="9:11">
      <c r="I9518" t="str">
        <f t="shared" si="148"/>
        <v>19000100</v>
      </c>
      <c r="K9518" s="243"/>
    </row>
    <row r="9519" spans="9:11">
      <c r="I9519" t="str">
        <f t="shared" si="148"/>
        <v>19000100</v>
      </c>
      <c r="K9519" s="243"/>
    </row>
    <row r="9520" spans="9:11">
      <c r="I9520" t="str">
        <f t="shared" si="148"/>
        <v>19000100</v>
      </c>
      <c r="K9520" s="243"/>
    </row>
    <row r="9521" spans="9:11">
      <c r="I9521" t="str">
        <f t="shared" si="148"/>
        <v>19000100</v>
      </c>
      <c r="K9521" s="243"/>
    </row>
    <row r="9522" spans="9:11">
      <c r="I9522" t="str">
        <f t="shared" si="148"/>
        <v>19000100</v>
      </c>
      <c r="K9522" s="243"/>
    </row>
    <row r="9523" spans="9:11">
      <c r="I9523" t="str">
        <f t="shared" si="148"/>
        <v>19000100</v>
      </c>
      <c r="K9523" s="243"/>
    </row>
    <row r="9524" spans="9:11">
      <c r="I9524" t="str">
        <f t="shared" si="148"/>
        <v>19000100</v>
      </c>
      <c r="K9524" s="243"/>
    </row>
    <row r="9525" spans="9:11">
      <c r="I9525" t="str">
        <f t="shared" si="148"/>
        <v>19000100</v>
      </c>
      <c r="K9525" s="243"/>
    </row>
    <row r="9526" spans="9:11">
      <c r="I9526" t="str">
        <f t="shared" si="148"/>
        <v>19000100</v>
      </c>
      <c r="K9526" s="243"/>
    </row>
    <row r="9527" spans="9:11">
      <c r="I9527" t="str">
        <f t="shared" si="148"/>
        <v>19000100</v>
      </c>
      <c r="K9527" s="243"/>
    </row>
    <row r="9528" spans="9:11">
      <c r="I9528" t="str">
        <f t="shared" si="148"/>
        <v>19000100</v>
      </c>
      <c r="K9528" s="243"/>
    </row>
    <row r="9529" spans="9:11">
      <c r="I9529" t="str">
        <f t="shared" si="148"/>
        <v>19000100</v>
      </c>
      <c r="K9529" s="243"/>
    </row>
    <row r="9530" spans="9:11">
      <c r="I9530" t="str">
        <f t="shared" si="148"/>
        <v>19000100</v>
      </c>
      <c r="K9530" s="243"/>
    </row>
    <row r="9531" spans="9:11">
      <c r="I9531" t="str">
        <f t="shared" si="148"/>
        <v>19000100</v>
      </c>
      <c r="K9531" s="243"/>
    </row>
    <row r="9532" spans="9:11">
      <c r="I9532" t="str">
        <f t="shared" si="148"/>
        <v>19000100</v>
      </c>
      <c r="K9532" s="243"/>
    </row>
    <row r="9533" spans="9:11">
      <c r="I9533" t="str">
        <f t="shared" si="148"/>
        <v>19000100</v>
      </c>
      <c r="K9533" s="243"/>
    </row>
    <row r="9534" spans="9:11">
      <c r="I9534" t="str">
        <f t="shared" si="148"/>
        <v>19000100</v>
      </c>
      <c r="K9534" s="243"/>
    </row>
    <row r="9535" spans="9:11">
      <c r="I9535" t="str">
        <f t="shared" si="148"/>
        <v>19000100</v>
      </c>
      <c r="K9535" s="243"/>
    </row>
    <row r="9536" spans="9:11">
      <c r="I9536" t="str">
        <f t="shared" si="148"/>
        <v>19000100</v>
      </c>
      <c r="K9536" s="243"/>
    </row>
    <row r="9537" spans="9:11">
      <c r="I9537" t="str">
        <f t="shared" si="148"/>
        <v>19000100</v>
      </c>
      <c r="K9537" s="243"/>
    </row>
    <row r="9538" spans="9:11">
      <c r="I9538" t="str">
        <f t="shared" ref="I9538:I9601" si="149">TEXT(F9538,"yyyymmdd")</f>
        <v>19000100</v>
      </c>
      <c r="K9538" s="243"/>
    </row>
    <row r="9539" spans="9:11">
      <c r="I9539" t="str">
        <f t="shared" si="149"/>
        <v>19000100</v>
      </c>
      <c r="K9539" s="243"/>
    </row>
    <row r="9540" spans="9:11">
      <c r="I9540" t="str">
        <f t="shared" si="149"/>
        <v>19000100</v>
      </c>
      <c r="K9540" s="243"/>
    </row>
    <row r="9541" spans="9:11">
      <c r="I9541" t="str">
        <f t="shared" si="149"/>
        <v>19000100</v>
      </c>
      <c r="K9541" s="243"/>
    </row>
    <row r="9542" spans="9:11">
      <c r="I9542" t="str">
        <f t="shared" si="149"/>
        <v>19000100</v>
      </c>
      <c r="K9542" s="243"/>
    </row>
    <row r="9543" spans="9:11">
      <c r="I9543" t="str">
        <f t="shared" si="149"/>
        <v>19000100</v>
      </c>
      <c r="K9543" s="243"/>
    </row>
    <row r="9544" spans="9:11">
      <c r="I9544" t="str">
        <f t="shared" si="149"/>
        <v>19000100</v>
      </c>
      <c r="K9544" s="243"/>
    </row>
    <row r="9545" spans="9:11">
      <c r="I9545" t="str">
        <f t="shared" si="149"/>
        <v>19000100</v>
      </c>
      <c r="K9545" s="243"/>
    </row>
    <row r="9546" spans="9:11">
      <c r="I9546" t="str">
        <f t="shared" si="149"/>
        <v>19000100</v>
      </c>
      <c r="K9546" s="243"/>
    </row>
    <row r="9547" spans="9:11">
      <c r="I9547" t="str">
        <f t="shared" si="149"/>
        <v>19000100</v>
      </c>
      <c r="K9547" s="243"/>
    </row>
    <row r="9548" spans="9:11">
      <c r="I9548" t="str">
        <f t="shared" si="149"/>
        <v>19000100</v>
      </c>
      <c r="K9548" s="243"/>
    </row>
    <row r="9549" spans="9:11">
      <c r="I9549" t="str">
        <f t="shared" si="149"/>
        <v>19000100</v>
      </c>
      <c r="K9549" s="243"/>
    </row>
    <row r="9550" spans="9:11">
      <c r="I9550" t="str">
        <f t="shared" si="149"/>
        <v>19000100</v>
      </c>
      <c r="K9550" s="243"/>
    </row>
    <row r="9551" spans="9:11">
      <c r="I9551" t="str">
        <f t="shared" si="149"/>
        <v>19000100</v>
      </c>
      <c r="K9551" s="243"/>
    </row>
    <row r="9552" spans="9:11">
      <c r="I9552" t="str">
        <f t="shared" si="149"/>
        <v>19000100</v>
      </c>
      <c r="K9552" s="243"/>
    </row>
    <row r="9553" spans="9:11">
      <c r="I9553" t="str">
        <f t="shared" si="149"/>
        <v>19000100</v>
      </c>
      <c r="K9553" s="243"/>
    </row>
    <row r="9554" spans="9:11">
      <c r="I9554" t="str">
        <f t="shared" si="149"/>
        <v>19000100</v>
      </c>
      <c r="K9554" s="243"/>
    </row>
    <row r="9555" spans="9:11">
      <c r="I9555" t="str">
        <f t="shared" si="149"/>
        <v>19000100</v>
      </c>
      <c r="K9555" s="243"/>
    </row>
    <row r="9556" spans="9:11">
      <c r="I9556" t="str">
        <f t="shared" si="149"/>
        <v>19000100</v>
      </c>
      <c r="K9556" s="243"/>
    </row>
    <row r="9557" spans="9:11">
      <c r="I9557" t="str">
        <f t="shared" si="149"/>
        <v>19000100</v>
      </c>
      <c r="K9557" s="243"/>
    </row>
    <row r="9558" spans="9:11">
      <c r="I9558" t="str">
        <f t="shared" si="149"/>
        <v>19000100</v>
      </c>
      <c r="K9558" s="243"/>
    </row>
    <row r="9559" spans="9:11">
      <c r="I9559" t="str">
        <f t="shared" si="149"/>
        <v>19000100</v>
      </c>
      <c r="K9559" s="243"/>
    </row>
    <row r="9560" spans="9:11">
      <c r="I9560" t="str">
        <f t="shared" si="149"/>
        <v>19000100</v>
      </c>
      <c r="K9560" s="243"/>
    </row>
    <row r="9561" spans="9:11">
      <c r="I9561" t="str">
        <f t="shared" si="149"/>
        <v>19000100</v>
      </c>
      <c r="K9561" s="243"/>
    </row>
    <row r="9562" spans="9:11">
      <c r="I9562" t="str">
        <f t="shared" si="149"/>
        <v>19000100</v>
      </c>
      <c r="K9562" s="243"/>
    </row>
    <row r="9563" spans="9:11">
      <c r="I9563" t="str">
        <f t="shared" si="149"/>
        <v>19000100</v>
      </c>
      <c r="K9563" s="243"/>
    </row>
    <row r="9564" spans="9:11">
      <c r="I9564" t="str">
        <f t="shared" si="149"/>
        <v>19000100</v>
      </c>
      <c r="K9564" s="243"/>
    </row>
    <row r="9565" spans="9:11">
      <c r="I9565" t="str">
        <f t="shared" si="149"/>
        <v>19000100</v>
      </c>
      <c r="K9565" s="243"/>
    </row>
    <row r="9566" spans="9:11">
      <c r="I9566" t="str">
        <f t="shared" si="149"/>
        <v>19000100</v>
      </c>
      <c r="K9566" s="243"/>
    </row>
    <row r="9567" spans="9:11">
      <c r="I9567" t="str">
        <f t="shared" si="149"/>
        <v>19000100</v>
      </c>
      <c r="K9567" s="243"/>
    </row>
    <row r="9568" spans="9:11">
      <c r="I9568" t="str">
        <f t="shared" si="149"/>
        <v>19000100</v>
      </c>
      <c r="K9568" s="243"/>
    </row>
    <row r="9569" spans="9:11">
      <c r="I9569" t="str">
        <f t="shared" si="149"/>
        <v>19000100</v>
      </c>
      <c r="K9569" s="243"/>
    </row>
    <row r="9570" spans="9:11">
      <c r="I9570" t="str">
        <f t="shared" si="149"/>
        <v>19000100</v>
      </c>
      <c r="K9570" s="243"/>
    </row>
    <row r="9571" spans="9:11">
      <c r="I9571" t="str">
        <f t="shared" si="149"/>
        <v>19000100</v>
      </c>
      <c r="K9571" s="243"/>
    </row>
    <row r="9572" spans="9:11">
      <c r="I9572" t="str">
        <f t="shared" si="149"/>
        <v>19000100</v>
      </c>
      <c r="K9572" s="243"/>
    </row>
    <row r="9573" spans="9:11">
      <c r="I9573" t="str">
        <f t="shared" si="149"/>
        <v>19000100</v>
      </c>
      <c r="K9573" s="243"/>
    </row>
    <row r="9574" spans="9:11">
      <c r="I9574" t="str">
        <f t="shared" si="149"/>
        <v>19000100</v>
      </c>
      <c r="K9574" s="243"/>
    </row>
    <row r="9575" spans="9:11">
      <c r="I9575" t="str">
        <f t="shared" si="149"/>
        <v>19000100</v>
      </c>
      <c r="K9575" s="243"/>
    </row>
    <row r="9576" spans="9:11">
      <c r="I9576" t="str">
        <f t="shared" si="149"/>
        <v>19000100</v>
      </c>
      <c r="K9576" s="243"/>
    </row>
    <row r="9577" spans="9:11">
      <c r="I9577" t="str">
        <f t="shared" si="149"/>
        <v>19000100</v>
      </c>
      <c r="K9577" s="243"/>
    </row>
    <row r="9578" spans="9:11">
      <c r="I9578" t="str">
        <f t="shared" si="149"/>
        <v>19000100</v>
      </c>
      <c r="K9578" s="243"/>
    </row>
    <row r="9579" spans="9:11">
      <c r="I9579" t="str">
        <f t="shared" si="149"/>
        <v>19000100</v>
      </c>
      <c r="K9579" s="243"/>
    </row>
    <row r="9580" spans="9:11">
      <c r="I9580" t="str">
        <f t="shared" si="149"/>
        <v>19000100</v>
      </c>
      <c r="K9580" s="243"/>
    </row>
    <row r="9581" spans="9:11">
      <c r="I9581" t="str">
        <f t="shared" si="149"/>
        <v>19000100</v>
      </c>
      <c r="K9581" s="243"/>
    </row>
    <row r="9582" spans="9:11">
      <c r="I9582" t="str">
        <f t="shared" si="149"/>
        <v>19000100</v>
      </c>
      <c r="K9582" s="243"/>
    </row>
    <row r="9583" spans="9:11">
      <c r="I9583" t="str">
        <f t="shared" si="149"/>
        <v>19000100</v>
      </c>
      <c r="K9583" s="243"/>
    </row>
    <row r="9584" spans="9:11">
      <c r="I9584" t="str">
        <f t="shared" si="149"/>
        <v>19000100</v>
      </c>
      <c r="K9584" s="243"/>
    </row>
    <row r="9585" spans="9:11">
      <c r="I9585" t="str">
        <f t="shared" si="149"/>
        <v>19000100</v>
      </c>
      <c r="K9585" s="243"/>
    </row>
    <row r="9586" spans="9:11">
      <c r="I9586" t="str">
        <f t="shared" si="149"/>
        <v>19000100</v>
      </c>
      <c r="K9586" s="243"/>
    </row>
    <row r="9587" spans="9:11">
      <c r="I9587" t="str">
        <f t="shared" si="149"/>
        <v>19000100</v>
      </c>
      <c r="K9587" s="243"/>
    </row>
    <row r="9588" spans="9:11">
      <c r="I9588" t="str">
        <f t="shared" si="149"/>
        <v>19000100</v>
      </c>
      <c r="K9588" s="243"/>
    </row>
    <row r="9589" spans="9:11">
      <c r="I9589" t="str">
        <f t="shared" si="149"/>
        <v>19000100</v>
      </c>
      <c r="K9589" s="243"/>
    </row>
    <row r="9590" spans="9:11">
      <c r="I9590" t="str">
        <f t="shared" si="149"/>
        <v>19000100</v>
      </c>
      <c r="K9590" s="243"/>
    </row>
    <row r="9591" spans="9:11">
      <c r="I9591" t="str">
        <f t="shared" si="149"/>
        <v>19000100</v>
      </c>
      <c r="K9591" s="243"/>
    </row>
    <row r="9592" spans="9:11">
      <c r="I9592" t="str">
        <f t="shared" si="149"/>
        <v>19000100</v>
      </c>
      <c r="K9592" s="243"/>
    </row>
    <row r="9593" spans="9:11">
      <c r="I9593" t="str">
        <f t="shared" si="149"/>
        <v>19000100</v>
      </c>
      <c r="K9593" s="243"/>
    </row>
    <row r="9594" spans="9:11">
      <c r="I9594" t="str">
        <f t="shared" si="149"/>
        <v>19000100</v>
      </c>
      <c r="K9594" s="243"/>
    </row>
    <row r="9595" spans="9:11">
      <c r="I9595" t="str">
        <f t="shared" si="149"/>
        <v>19000100</v>
      </c>
      <c r="K9595" s="243"/>
    </row>
    <row r="9596" spans="9:11">
      <c r="I9596" t="str">
        <f t="shared" si="149"/>
        <v>19000100</v>
      </c>
      <c r="K9596" s="243"/>
    </row>
    <row r="9597" spans="9:11">
      <c r="I9597" t="str">
        <f t="shared" si="149"/>
        <v>19000100</v>
      </c>
      <c r="K9597" s="243"/>
    </row>
    <row r="9598" spans="9:11">
      <c r="I9598" t="str">
        <f t="shared" si="149"/>
        <v>19000100</v>
      </c>
      <c r="K9598" s="243"/>
    </row>
    <row r="9599" spans="9:11">
      <c r="I9599" t="str">
        <f t="shared" si="149"/>
        <v>19000100</v>
      </c>
      <c r="K9599" s="243"/>
    </row>
    <row r="9600" spans="9:11">
      <c r="I9600" t="str">
        <f t="shared" si="149"/>
        <v>19000100</v>
      </c>
      <c r="K9600" s="243"/>
    </row>
    <row r="9601" spans="9:11">
      <c r="I9601" t="str">
        <f t="shared" si="149"/>
        <v>19000100</v>
      </c>
      <c r="K9601" s="243"/>
    </row>
    <row r="9602" spans="9:11">
      <c r="I9602" t="str">
        <f t="shared" ref="I9602:I9665" si="150">TEXT(F9602,"yyyymmdd")</f>
        <v>19000100</v>
      </c>
      <c r="K9602" s="243"/>
    </row>
    <row r="9603" spans="9:11">
      <c r="I9603" t="str">
        <f t="shared" si="150"/>
        <v>19000100</v>
      </c>
      <c r="K9603" s="243"/>
    </row>
    <row r="9604" spans="9:11">
      <c r="I9604" t="str">
        <f t="shared" si="150"/>
        <v>19000100</v>
      </c>
      <c r="K9604" s="243"/>
    </row>
    <row r="9605" spans="9:11">
      <c r="I9605" t="str">
        <f t="shared" si="150"/>
        <v>19000100</v>
      </c>
      <c r="K9605" s="243"/>
    </row>
    <row r="9606" spans="9:11">
      <c r="I9606" t="str">
        <f t="shared" si="150"/>
        <v>19000100</v>
      </c>
      <c r="K9606" s="243"/>
    </row>
    <row r="9607" spans="9:11">
      <c r="I9607" t="str">
        <f t="shared" si="150"/>
        <v>19000100</v>
      </c>
      <c r="K9607" s="243"/>
    </row>
    <row r="9608" spans="9:11">
      <c r="I9608" t="str">
        <f t="shared" si="150"/>
        <v>19000100</v>
      </c>
      <c r="K9608" s="243"/>
    </row>
    <row r="9609" spans="9:11">
      <c r="I9609" t="str">
        <f t="shared" si="150"/>
        <v>19000100</v>
      </c>
      <c r="K9609" s="243"/>
    </row>
    <row r="9610" spans="9:11">
      <c r="I9610" t="str">
        <f t="shared" si="150"/>
        <v>19000100</v>
      </c>
      <c r="K9610" s="243"/>
    </row>
    <row r="9611" spans="9:11">
      <c r="I9611" t="str">
        <f t="shared" si="150"/>
        <v>19000100</v>
      </c>
      <c r="K9611" s="243"/>
    </row>
    <row r="9612" spans="9:11">
      <c r="I9612" t="str">
        <f t="shared" si="150"/>
        <v>19000100</v>
      </c>
      <c r="K9612" s="243"/>
    </row>
    <row r="9613" spans="9:11">
      <c r="I9613" t="str">
        <f t="shared" si="150"/>
        <v>19000100</v>
      </c>
      <c r="K9613" s="243"/>
    </row>
    <row r="9614" spans="9:11">
      <c r="I9614" t="str">
        <f t="shared" si="150"/>
        <v>19000100</v>
      </c>
      <c r="K9614" s="243"/>
    </row>
    <row r="9615" spans="9:11">
      <c r="I9615" t="str">
        <f t="shared" si="150"/>
        <v>19000100</v>
      </c>
      <c r="K9615" s="243"/>
    </row>
    <row r="9616" spans="9:11">
      <c r="I9616" t="str">
        <f t="shared" si="150"/>
        <v>19000100</v>
      </c>
      <c r="K9616" s="243"/>
    </row>
    <row r="9617" spans="9:11">
      <c r="I9617" t="str">
        <f t="shared" si="150"/>
        <v>19000100</v>
      </c>
      <c r="K9617" s="243"/>
    </row>
    <row r="9618" spans="9:11">
      <c r="I9618" t="str">
        <f t="shared" si="150"/>
        <v>19000100</v>
      </c>
      <c r="K9618" s="243"/>
    </row>
    <row r="9619" spans="9:11">
      <c r="I9619" t="str">
        <f t="shared" si="150"/>
        <v>19000100</v>
      </c>
      <c r="K9619" s="243"/>
    </row>
    <row r="9620" spans="9:11">
      <c r="I9620" t="str">
        <f t="shared" si="150"/>
        <v>19000100</v>
      </c>
      <c r="K9620" s="243"/>
    </row>
    <row r="9621" spans="9:11">
      <c r="I9621" t="str">
        <f t="shared" si="150"/>
        <v>19000100</v>
      </c>
      <c r="K9621" s="243"/>
    </row>
    <row r="9622" spans="9:11">
      <c r="I9622" t="str">
        <f t="shared" si="150"/>
        <v>19000100</v>
      </c>
      <c r="K9622" s="243"/>
    </row>
    <row r="9623" spans="9:11">
      <c r="I9623" t="str">
        <f t="shared" si="150"/>
        <v>19000100</v>
      </c>
      <c r="K9623" s="243"/>
    </row>
    <row r="9624" spans="9:11">
      <c r="I9624" t="str">
        <f t="shared" si="150"/>
        <v>19000100</v>
      </c>
      <c r="K9624" s="243"/>
    </row>
    <row r="9625" spans="9:11">
      <c r="I9625" t="str">
        <f t="shared" si="150"/>
        <v>19000100</v>
      </c>
      <c r="K9625" s="243"/>
    </row>
    <row r="9626" spans="9:11">
      <c r="I9626" t="str">
        <f t="shared" si="150"/>
        <v>19000100</v>
      </c>
      <c r="K9626" s="243"/>
    </row>
    <row r="9627" spans="9:11">
      <c r="I9627" t="str">
        <f t="shared" si="150"/>
        <v>19000100</v>
      </c>
      <c r="K9627" s="243"/>
    </row>
    <row r="9628" spans="9:11">
      <c r="I9628" t="str">
        <f t="shared" si="150"/>
        <v>19000100</v>
      </c>
      <c r="K9628" s="243"/>
    </row>
    <row r="9629" spans="9:11">
      <c r="I9629" t="str">
        <f t="shared" si="150"/>
        <v>19000100</v>
      </c>
      <c r="K9629" s="243"/>
    </row>
    <row r="9630" spans="9:11">
      <c r="I9630" t="str">
        <f t="shared" si="150"/>
        <v>19000100</v>
      </c>
      <c r="K9630" s="243"/>
    </row>
    <row r="9631" spans="9:11">
      <c r="I9631" t="str">
        <f t="shared" si="150"/>
        <v>19000100</v>
      </c>
      <c r="K9631" s="243"/>
    </row>
    <row r="9632" spans="9:11">
      <c r="I9632" t="str">
        <f t="shared" si="150"/>
        <v>19000100</v>
      </c>
      <c r="K9632" s="243"/>
    </row>
    <row r="9633" spans="9:11">
      <c r="I9633" t="str">
        <f t="shared" si="150"/>
        <v>19000100</v>
      </c>
      <c r="K9633" s="243"/>
    </row>
    <row r="9634" spans="9:11">
      <c r="I9634" t="str">
        <f t="shared" si="150"/>
        <v>19000100</v>
      </c>
      <c r="K9634" s="243"/>
    </row>
    <row r="9635" spans="9:11">
      <c r="I9635" t="str">
        <f t="shared" si="150"/>
        <v>19000100</v>
      </c>
      <c r="K9635" s="243"/>
    </row>
    <row r="9636" spans="9:11">
      <c r="I9636" t="str">
        <f t="shared" si="150"/>
        <v>19000100</v>
      </c>
      <c r="K9636" s="243"/>
    </row>
    <row r="9637" spans="9:11">
      <c r="I9637" t="str">
        <f t="shared" si="150"/>
        <v>19000100</v>
      </c>
      <c r="K9637" s="243"/>
    </row>
    <row r="9638" spans="9:11">
      <c r="I9638" t="str">
        <f t="shared" si="150"/>
        <v>19000100</v>
      </c>
      <c r="K9638" s="243"/>
    </row>
    <row r="9639" spans="9:11">
      <c r="I9639" t="str">
        <f t="shared" si="150"/>
        <v>19000100</v>
      </c>
      <c r="K9639" s="243"/>
    </row>
    <row r="9640" spans="9:11">
      <c r="I9640" t="str">
        <f t="shared" si="150"/>
        <v>19000100</v>
      </c>
      <c r="K9640" s="243"/>
    </row>
    <row r="9641" spans="9:11">
      <c r="I9641" t="str">
        <f t="shared" si="150"/>
        <v>19000100</v>
      </c>
      <c r="K9641" s="243"/>
    </row>
    <row r="9642" spans="9:11">
      <c r="I9642" t="str">
        <f t="shared" si="150"/>
        <v>19000100</v>
      </c>
      <c r="K9642" s="243"/>
    </row>
    <row r="9643" spans="9:11">
      <c r="I9643" t="str">
        <f t="shared" si="150"/>
        <v>19000100</v>
      </c>
      <c r="K9643" s="243"/>
    </row>
    <row r="9644" spans="9:11">
      <c r="I9644" t="str">
        <f t="shared" si="150"/>
        <v>19000100</v>
      </c>
      <c r="K9644" s="243"/>
    </row>
    <row r="9645" spans="9:11">
      <c r="I9645" t="str">
        <f t="shared" si="150"/>
        <v>19000100</v>
      </c>
      <c r="K9645" s="243"/>
    </row>
    <row r="9646" spans="9:11">
      <c r="I9646" t="str">
        <f t="shared" si="150"/>
        <v>19000100</v>
      </c>
      <c r="K9646" s="243"/>
    </row>
    <row r="9647" spans="9:11">
      <c r="I9647" t="str">
        <f t="shared" si="150"/>
        <v>19000100</v>
      </c>
      <c r="K9647" s="243"/>
    </row>
    <row r="9648" spans="9:11">
      <c r="I9648" t="str">
        <f t="shared" si="150"/>
        <v>19000100</v>
      </c>
      <c r="K9648" s="243"/>
    </row>
    <row r="9649" spans="9:11">
      <c r="I9649" t="str">
        <f t="shared" si="150"/>
        <v>19000100</v>
      </c>
      <c r="K9649" s="243"/>
    </row>
    <row r="9650" spans="9:11">
      <c r="I9650" t="str">
        <f t="shared" si="150"/>
        <v>19000100</v>
      </c>
      <c r="K9650" s="243"/>
    </row>
    <row r="9651" spans="9:11">
      <c r="I9651" t="str">
        <f t="shared" si="150"/>
        <v>19000100</v>
      </c>
      <c r="K9651" s="243"/>
    </row>
    <row r="9652" spans="9:11">
      <c r="I9652" t="str">
        <f t="shared" si="150"/>
        <v>19000100</v>
      </c>
      <c r="K9652" s="243"/>
    </row>
    <row r="9653" spans="9:11">
      <c r="I9653" t="str">
        <f t="shared" si="150"/>
        <v>19000100</v>
      </c>
      <c r="K9653" s="243"/>
    </row>
    <row r="9654" spans="9:11">
      <c r="I9654" t="str">
        <f t="shared" si="150"/>
        <v>19000100</v>
      </c>
      <c r="K9654" s="243"/>
    </row>
    <row r="9655" spans="9:11">
      <c r="I9655" t="str">
        <f t="shared" si="150"/>
        <v>19000100</v>
      </c>
      <c r="K9655" s="243"/>
    </row>
    <row r="9656" spans="9:11">
      <c r="I9656" t="str">
        <f t="shared" si="150"/>
        <v>19000100</v>
      </c>
      <c r="K9656" s="243"/>
    </row>
    <row r="9657" spans="9:11">
      <c r="I9657" t="str">
        <f t="shared" si="150"/>
        <v>19000100</v>
      </c>
      <c r="K9657" s="243"/>
    </row>
    <row r="9658" spans="9:11">
      <c r="I9658" t="str">
        <f t="shared" si="150"/>
        <v>19000100</v>
      </c>
      <c r="K9658" s="243"/>
    </row>
    <row r="9659" spans="9:11">
      <c r="I9659" t="str">
        <f t="shared" si="150"/>
        <v>19000100</v>
      </c>
      <c r="K9659" s="243"/>
    </row>
    <row r="9660" spans="9:11">
      <c r="I9660" t="str">
        <f t="shared" si="150"/>
        <v>19000100</v>
      </c>
      <c r="K9660" s="243"/>
    </row>
    <row r="9661" spans="9:11">
      <c r="I9661" t="str">
        <f t="shared" si="150"/>
        <v>19000100</v>
      </c>
      <c r="K9661" s="243"/>
    </row>
    <row r="9662" spans="9:11">
      <c r="I9662" t="str">
        <f t="shared" si="150"/>
        <v>19000100</v>
      </c>
      <c r="K9662" s="243"/>
    </row>
    <row r="9663" spans="9:11">
      <c r="I9663" t="str">
        <f t="shared" si="150"/>
        <v>19000100</v>
      </c>
      <c r="K9663" s="243"/>
    </row>
    <row r="9664" spans="9:11">
      <c r="I9664" t="str">
        <f t="shared" si="150"/>
        <v>19000100</v>
      </c>
      <c r="K9664" s="243"/>
    </row>
    <row r="9665" spans="9:11">
      <c r="I9665" t="str">
        <f t="shared" si="150"/>
        <v>19000100</v>
      </c>
      <c r="K9665" s="243"/>
    </row>
    <row r="9666" spans="9:11">
      <c r="I9666" t="str">
        <f t="shared" ref="I9666:I9729" si="151">TEXT(F9666,"yyyymmdd")</f>
        <v>19000100</v>
      </c>
      <c r="K9666" s="243"/>
    </row>
    <row r="9667" spans="9:11">
      <c r="I9667" t="str">
        <f t="shared" si="151"/>
        <v>19000100</v>
      </c>
      <c r="K9667" s="243"/>
    </row>
    <row r="9668" spans="9:11">
      <c r="I9668" t="str">
        <f t="shared" si="151"/>
        <v>19000100</v>
      </c>
      <c r="K9668" s="243"/>
    </row>
    <row r="9669" spans="9:11">
      <c r="I9669" t="str">
        <f t="shared" si="151"/>
        <v>19000100</v>
      </c>
      <c r="K9669" s="243"/>
    </row>
    <row r="9670" spans="9:11">
      <c r="I9670" t="str">
        <f t="shared" si="151"/>
        <v>19000100</v>
      </c>
      <c r="K9670" s="243"/>
    </row>
    <row r="9671" spans="9:11">
      <c r="I9671" t="str">
        <f t="shared" si="151"/>
        <v>19000100</v>
      </c>
      <c r="K9671" s="243"/>
    </row>
    <row r="9672" spans="9:11">
      <c r="I9672" t="str">
        <f t="shared" si="151"/>
        <v>19000100</v>
      </c>
      <c r="K9672" s="243"/>
    </row>
    <row r="9673" spans="9:11">
      <c r="I9673" t="str">
        <f t="shared" si="151"/>
        <v>19000100</v>
      </c>
      <c r="K9673" s="243"/>
    </row>
    <row r="9674" spans="9:11">
      <c r="I9674" t="str">
        <f t="shared" si="151"/>
        <v>19000100</v>
      </c>
      <c r="K9674" s="243"/>
    </row>
    <row r="9675" spans="9:11">
      <c r="I9675" t="str">
        <f t="shared" si="151"/>
        <v>19000100</v>
      </c>
      <c r="K9675" s="243"/>
    </row>
    <row r="9676" spans="9:11">
      <c r="I9676" t="str">
        <f t="shared" si="151"/>
        <v>19000100</v>
      </c>
      <c r="K9676" s="243"/>
    </row>
    <row r="9677" spans="9:11">
      <c r="I9677" t="str">
        <f t="shared" si="151"/>
        <v>19000100</v>
      </c>
      <c r="K9677" s="243"/>
    </row>
    <row r="9678" spans="9:11">
      <c r="I9678" t="str">
        <f t="shared" si="151"/>
        <v>19000100</v>
      </c>
      <c r="K9678" s="243"/>
    </row>
    <row r="9679" spans="9:11">
      <c r="I9679" t="str">
        <f t="shared" si="151"/>
        <v>19000100</v>
      </c>
      <c r="K9679" s="243"/>
    </row>
    <row r="9680" spans="9:11">
      <c r="I9680" t="str">
        <f t="shared" si="151"/>
        <v>19000100</v>
      </c>
      <c r="K9680" s="243"/>
    </row>
    <row r="9681" spans="9:11">
      <c r="I9681" t="str">
        <f t="shared" si="151"/>
        <v>19000100</v>
      </c>
      <c r="K9681" s="243"/>
    </row>
    <row r="9682" spans="9:11">
      <c r="I9682" t="str">
        <f t="shared" si="151"/>
        <v>19000100</v>
      </c>
      <c r="K9682" s="243"/>
    </row>
    <row r="9683" spans="9:11">
      <c r="I9683" t="str">
        <f t="shared" si="151"/>
        <v>19000100</v>
      </c>
      <c r="K9683" s="243"/>
    </row>
    <row r="9684" spans="9:11">
      <c r="I9684" t="str">
        <f t="shared" si="151"/>
        <v>19000100</v>
      </c>
      <c r="K9684" s="243"/>
    </row>
    <row r="9685" spans="9:11">
      <c r="I9685" t="str">
        <f t="shared" si="151"/>
        <v>19000100</v>
      </c>
      <c r="K9685" s="243"/>
    </row>
    <row r="9686" spans="9:11">
      <c r="I9686" t="str">
        <f t="shared" si="151"/>
        <v>19000100</v>
      </c>
      <c r="K9686" s="243"/>
    </row>
    <row r="9687" spans="9:11">
      <c r="I9687" t="str">
        <f t="shared" si="151"/>
        <v>19000100</v>
      </c>
      <c r="K9687" s="243"/>
    </row>
    <row r="9688" spans="9:11">
      <c r="I9688" t="str">
        <f t="shared" si="151"/>
        <v>19000100</v>
      </c>
      <c r="K9688" s="243"/>
    </row>
    <row r="9689" spans="9:11">
      <c r="I9689" t="str">
        <f t="shared" si="151"/>
        <v>19000100</v>
      </c>
      <c r="K9689" s="243"/>
    </row>
    <row r="9690" spans="9:11">
      <c r="I9690" t="str">
        <f t="shared" si="151"/>
        <v>19000100</v>
      </c>
      <c r="K9690" s="243"/>
    </row>
    <row r="9691" spans="9:11">
      <c r="I9691" t="str">
        <f t="shared" si="151"/>
        <v>19000100</v>
      </c>
      <c r="K9691" s="243"/>
    </row>
    <row r="9692" spans="9:11">
      <c r="I9692" t="str">
        <f t="shared" si="151"/>
        <v>19000100</v>
      </c>
      <c r="K9692" s="243"/>
    </row>
    <row r="9693" spans="9:11">
      <c r="I9693" t="str">
        <f t="shared" si="151"/>
        <v>19000100</v>
      </c>
      <c r="K9693" s="243"/>
    </row>
    <row r="9694" spans="9:11">
      <c r="I9694" t="str">
        <f t="shared" si="151"/>
        <v>19000100</v>
      </c>
      <c r="K9694" s="243"/>
    </row>
    <row r="9695" spans="9:11">
      <c r="I9695" t="str">
        <f t="shared" si="151"/>
        <v>19000100</v>
      </c>
      <c r="K9695" s="243"/>
    </row>
    <row r="9696" spans="9:11">
      <c r="I9696" t="str">
        <f t="shared" si="151"/>
        <v>19000100</v>
      </c>
      <c r="K9696" s="243"/>
    </row>
    <row r="9697" spans="9:11">
      <c r="I9697" t="str">
        <f t="shared" si="151"/>
        <v>19000100</v>
      </c>
      <c r="K9697" s="243"/>
    </row>
    <row r="9698" spans="9:11">
      <c r="I9698" t="str">
        <f t="shared" si="151"/>
        <v>19000100</v>
      </c>
      <c r="K9698" s="243"/>
    </row>
    <row r="9699" spans="9:11">
      <c r="I9699" t="str">
        <f t="shared" si="151"/>
        <v>19000100</v>
      </c>
      <c r="K9699" s="243"/>
    </row>
    <row r="9700" spans="9:11">
      <c r="I9700" t="str">
        <f t="shared" si="151"/>
        <v>19000100</v>
      </c>
      <c r="K9700" s="243"/>
    </row>
    <row r="9701" spans="9:11">
      <c r="I9701" t="str">
        <f t="shared" si="151"/>
        <v>19000100</v>
      </c>
      <c r="K9701" s="243"/>
    </row>
    <row r="9702" spans="9:11">
      <c r="I9702" t="str">
        <f t="shared" si="151"/>
        <v>19000100</v>
      </c>
      <c r="K9702" s="243"/>
    </row>
    <row r="9703" spans="9:11">
      <c r="I9703" t="str">
        <f t="shared" si="151"/>
        <v>19000100</v>
      </c>
      <c r="K9703" s="243"/>
    </row>
    <row r="9704" spans="9:11">
      <c r="I9704" t="str">
        <f t="shared" si="151"/>
        <v>19000100</v>
      </c>
      <c r="K9704" s="243"/>
    </row>
    <row r="9705" spans="9:11">
      <c r="I9705" t="str">
        <f t="shared" si="151"/>
        <v>19000100</v>
      </c>
      <c r="K9705" s="243"/>
    </row>
    <row r="9706" spans="9:11">
      <c r="I9706" t="str">
        <f t="shared" si="151"/>
        <v>19000100</v>
      </c>
      <c r="K9706" s="243"/>
    </row>
    <row r="9707" spans="9:11">
      <c r="I9707" t="str">
        <f t="shared" si="151"/>
        <v>19000100</v>
      </c>
      <c r="K9707" s="243"/>
    </row>
    <row r="9708" spans="9:11">
      <c r="I9708" t="str">
        <f t="shared" si="151"/>
        <v>19000100</v>
      </c>
      <c r="K9708" s="243"/>
    </row>
    <row r="9709" spans="9:11">
      <c r="I9709" t="str">
        <f t="shared" si="151"/>
        <v>19000100</v>
      </c>
      <c r="K9709" s="243"/>
    </row>
    <row r="9710" spans="9:11">
      <c r="I9710" t="str">
        <f t="shared" si="151"/>
        <v>19000100</v>
      </c>
      <c r="K9710" s="243"/>
    </row>
    <row r="9711" spans="9:11">
      <c r="I9711" t="str">
        <f t="shared" si="151"/>
        <v>19000100</v>
      </c>
      <c r="K9711" s="243"/>
    </row>
    <row r="9712" spans="9:11">
      <c r="I9712" t="str">
        <f t="shared" si="151"/>
        <v>19000100</v>
      </c>
      <c r="K9712" s="243"/>
    </row>
    <row r="9713" spans="9:11">
      <c r="I9713" t="str">
        <f t="shared" si="151"/>
        <v>19000100</v>
      </c>
      <c r="K9713" s="243"/>
    </row>
    <row r="9714" spans="9:11">
      <c r="I9714" t="str">
        <f t="shared" si="151"/>
        <v>19000100</v>
      </c>
      <c r="K9714" s="243"/>
    </row>
    <row r="9715" spans="9:11">
      <c r="I9715" t="str">
        <f t="shared" si="151"/>
        <v>19000100</v>
      </c>
      <c r="K9715" s="243"/>
    </row>
    <row r="9716" spans="9:11">
      <c r="I9716" t="str">
        <f t="shared" si="151"/>
        <v>19000100</v>
      </c>
      <c r="K9716" s="243"/>
    </row>
    <row r="9717" spans="9:11">
      <c r="I9717" t="str">
        <f t="shared" si="151"/>
        <v>19000100</v>
      </c>
      <c r="K9717" s="243"/>
    </row>
    <row r="9718" spans="9:11">
      <c r="I9718" t="str">
        <f t="shared" si="151"/>
        <v>19000100</v>
      </c>
      <c r="K9718" s="243"/>
    </row>
    <row r="9719" spans="9:11">
      <c r="I9719" t="str">
        <f t="shared" si="151"/>
        <v>19000100</v>
      </c>
      <c r="K9719" s="243"/>
    </row>
    <row r="9720" spans="9:11">
      <c r="I9720" t="str">
        <f t="shared" si="151"/>
        <v>19000100</v>
      </c>
      <c r="K9720" s="243"/>
    </row>
    <row r="9721" spans="9:11">
      <c r="I9721" t="str">
        <f t="shared" si="151"/>
        <v>19000100</v>
      </c>
      <c r="K9721" s="243"/>
    </row>
    <row r="9722" spans="9:11">
      <c r="I9722" t="str">
        <f t="shared" si="151"/>
        <v>19000100</v>
      </c>
      <c r="K9722" s="243"/>
    </row>
    <row r="9723" spans="9:11">
      <c r="I9723" t="str">
        <f t="shared" si="151"/>
        <v>19000100</v>
      </c>
      <c r="K9723" s="243"/>
    </row>
    <row r="9724" spans="9:11">
      <c r="I9724" t="str">
        <f t="shared" si="151"/>
        <v>19000100</v>
      </c>
      <c r="K9724" s="243"/>
    </row>
    <row r="9725" spans="9:11">
      <c r="I9725" t="str">
        <f t="shared" si="151"/>
        <v>19000100</v>
      </c>
      <c r="K9725" s="243"/>
    </row>
    <row r="9726" spans="9:11">
      <c r="I9726" t="str">
        <f t="shared" si="151"/>
        <v>19000100</v>
      </c>
      <c r="K9726" s="243"/>
    </row>
    <row r="9727" spans="9:11">
      <c r="I9727" t="str">
        <f t="shared" si="151"/>
        <v>19000100</v>
      </c>
      <c r="K9727" s="243"/>
    </row>
    <row r="9728" spans="9:11">
      <c r="I9728" t="str">
        <f t="shared" si="151"/>
        <v>19000100</v>
      </c>
      <c r="K9728" s="243"/>
    </row>
    <row r="9729" spans="9:11">
      <c r="I9729" t="str">
        <f t="shared" si="151"/>
        <v>19000100</v>
      </c>
      <c r="K9729" s="243"/>
    </row>
    <row r="9730" spans="9:11">
      <c r="I9730" t="str">
        <f t="shared" ref="I9730:I9793" si="152">TEXT(F9730,"yyyymmdd")</f>
        <v>19000100</v>
      </c>
      <c r="K9730" s="243"/>
    </row>
    <row r="9731" spans="9:11">
      <c r="I9731" t="str">
        <f t="shared" si="152"/>
        <v>19000100</v>
      </c>
      <c r="K9731" s="243"/>
    </row>
    <row r="9732" spans="9:11">
      <c r="I9732" t="str">
        <f t="shared" si="152"/>
        <v>19000100</v>
      </c>
      <c r="K9732" s="243"/>
    </row>
    <row r="9733" spans="9:11">
      <c r="I9733" t="str">
        <f t="shared" si="152"/>
        <v>19000100</v>
      </c>
      <c r="K9733" s="243"/>
    </row>
    <row r="9734" spans="9:11">
      <c r="I9734" t="str">
        <f t="shared" si="152"/>
        <v>19000100</v>
      </c>
      <c r="K9734" s="243"/>
    </row>
    <row r="9735" spans="9:11">
      <c r="I9735" t="str">
        <f t="shared" si="152"/>
        <v>19000100</v>
      </c>
      <c r="K9735" s="243"/>
    </row>
    <row r="9736" spans="9:11">
      <c r="I9736" t="str">
        <f t="shared" si="152"/>
        <v>19000100</v>
      </c>
      <c r="K9736" s="243"/>
    </row>
    <row r="9737" spans="9:11">
      <c r="I9737" t="str">
        <f t="shared" si="152"/>
        <v>19000100</v>
      </c>
      <c r="K9737" s="243"/>
    </row>
    <row r="9738" spans="9:11">
      <c r="I9738" t="str">
        <f t="shared" si="152"/>
        <v>19000100</v>
      </c>
      <c r="K9738" s="243"/>
    </row>
    <row r="9739" spans="9:11">
      <c r="I9739" t="str">
        <f t="shared" si="152"/>
        <v>19000100</v>
      </c>
      <c r="K9739" s="243"/>
    </row>
    <row r="9740" spans="9:11">
      <c r="I9740" t="str">
        <f t="shared" si="152"/>
        <v>19000100</v>
      </c>
      <c r="K9740" s="243"/>
    </row>
    <row r="9741" spans="9:11">
      <c r="I9741" t="str">
        <f t="shared" si="152"/>
        <v>19000100</v>
      </c>
      <c r="K9741" s="243"/>
    </row>
    <row r="9742" spans="9:11">
      <c r="I9742" t="str">
        <f t="shared" si="152"/>
        <v>19000100</v>
      </c>
      <c r="K9742" s="243"/>
    </row>
    <row r="9743" spans="9:11">
      <c r="I9743" t="str">
        <f t="shared" si="152"/>
        <v>19000100</v>
      </c>
      <c r="K9743" s="243"/>
    </row>
    <row r="9744" spans="9:11">
      <c r="I9744" t="str">
        <f t="shared" si="152"/>
        <v>19000100</v>
      </c>
      <c r="K9744" s="243"/>
    </row>
    <row r="9745" spans="9:11">
      <c r="I9745" t="str">
        <f t="shared" si="152"/>
        <v>19000100</v>
      </c>
      <c r="K9745" s="243"/>
    </row>
    <row r="9746" spans="9:11">
      <c r="I9746" t="str">
        <f t="shared" si="152"/>
        <v>19000100</v>
      </c>
      <c r="K9746" s="243"/>
    </row>
    <row r="9747" spans="9:11">
      <c r="I9747" t="str">
        <f t="shared" si="152"/>
        <v>19000100</v>
      </c>
      <c r="K9747" s="243"/>
    </row>
    <row r="9748" spans="9:11">
      <c r="I9748" t="str">
        <f t="shared" si="152"/>
        <v>19000100</v>
      </c>
      <c r="K9748" s="243"/>
    </row>
    <row r="9749" spans="9:11">
      <c r="I9749" t="str">
        <f t="shared" si="152"/>
        <v>19000100</v>
      </c>
      <c r="K9749" s="243"/>
    </row>
    <row r="9750" spans="9:11">
      <c r="I9750" t="str">
        <f t="shared" si="152"/>
        <v>19000100</v>
      </c>
      <c r="K9750" s="243"/>
    </row>
    <row r="9751" spans="9:11">
      <c r="I9751" t="str">
        <f t="shared" si="152"/>
        <v>19000100</v>
      </c>
      <c r="K9751" s="243"/>
    </row>
    <row r="9752" spans="9:11">
      <c r="I9752" t="str">
        <f t="shared" si="152"/>
        <v>19000100</v>
      </c>
      <c r="K9752" s="243"/>
    </row>
    <row r="9753" spans="9:11">
      <c r="I9753" t="str">
        <f t="shared" si="152"/>
        <v>19000100</v>
      </c>
      <c r="K9753" s="243"/>
    </row>
    <row r="9754" spans="9:11">
      <c r="I9754" t="str">
        <f t="shared" si="152"/>
        <v>19000100</v>
      </c>
      <c r="K9754" s="243"/>
    </row>
    <row r="9755" spans="9:11">
      <c r="I9755" t="str">
        <f t="shared" si="152"/>
        <v>19000100</v>
      </c>
      <c r="K9755" s="243"/>
    </row>
    <row r="9756" spans="9:11">
      <c r="I9756" t="str">
        <f t="shared" si="152"/>
        <v>19000100</v>
      </c>
      <c r="K9756" s="243"/>
    </row>
    <row r="9757" spans="9:11">
      <c r="I9757" t="str">
        <f t="shared" si="152"/>
        <v>19000100</v>
      </c>
      <c r="K9757" s="243"/>
    </row>
    <row r="9758" spans="9:11">
      <c r="I9758" t="str">
        <f t="shared" si="152"/>
        <v>19000100</v>
      </c>
      <c r="K9758" s="243"/>
    </row>
    <row r="9759" spans="9:11">
      <c r="I9759" t="str">
        <f t="shared" si="152"/>
        <v>19000100</v>
      </c>
      <c r="K9759" s="243"/>
    </row>
    <row r="9760" spans="9:11">
      <c r="I9760" t="str">
        <f t="shared" si="152"/>
        <v>19000100</v>
      </c>
      <c r="K9760" s="243"/>
    </row>
    <row r="9761" spans="9:11">
      <c r="I9761" t="str">
        <f t="shared" si="152"/>
        <v>19000100</v>
      </c>
      <c r="K9761" s="243"/>
    </row>
    <row r="9762" spans="9:11">
      <c r="I9762" t="str">
        <f t="shared" si="152"/>
        <v>19000100</v>
      </c>
      <c r="K9762" s="243"/>
    </row>
    <row r="9763" spans="9:11">
      <c r="I9763" t="str">
        <f t="shared" si="152"/>
        <v>19000100</v>
      </c>
      <c r="K9763" s="243"/>
    </row>
    <row r="9764" spans="9:11">
      <c r="I9764" t="str">
        <f t="shared" si="152"/>
        <v>19000100</v>
      </c>
      <c r="K9764" s="243"/>
    </row>
    <row r="9765" spans="9:11">
      <c r="I9765" t="str">
        <f t="shared" si="152"/>
        <v>19000100</v>
      </c>
      <c r="K9765" s="243"/>
    </row>
    <row r="9766" spans="9:11">
      <c r="I9766" t="str">
        <f t="shared" si="152"/>
        <v>19000100</v>
      </c>
      <c r="K9766" s="243"/>
    </row>
    <row r="9767" spans="9:11">
      <c r="I9767" t="str">
        <f t="shared" si="152"/>
        <v>19000100</v>
      </c>
      <c r="K9767" s="243"/>
    </row>
    <row r="9768" spans="9:11">
      <c r="I9768" t="str">
        <f t="shared" si="152"/>
        <v>19000100</v>
      </c>
      <c r="K9768" s="243"/>
    </row>
    <row r="9769" spans="9:11">
      <c r="I9769" t="str">
        <f t="shared" si="152"/>
        <v>19000100</v>
      </c>
      <c r="K9769" s="243"/>
    </row>
    <row r="9770" spans="9:11">
      <c r="I9770" t="str">
        <f t="shared" si="152"/>
        <v>19000100</v>
      </c>
      <c r="K9770" s="243"/>
    </row>
    <row r="9771" spans="9:11">
      <c r="I9771" t="str">
        <f t="shared" si="152"/>
        <v>19000100</v>
      </c>
      <c r="K9771" s="243"/>
    </row>
    <row r="9772" spans="9:11">
      <c r="I9772" t="str">
        <f t="shared" si="152"/>
        <v>19000100</v>
      </c>
      <c r="K9772" s="243"/>
    </row>
    <row r="9773" spans="9:11">
      <c r="I9773" t="str">
        <f t="shared" si="152"/>
        <v>19000100</v>
      </c>
      <c r="K9773" s="243"/>
    </row>
    <row r="9774" spans="9:11">
      <c r="I9774" t="str">
        <f t="shared" si="152"/>
        <v>19000100</v>
      </c>
      <c r="K9774" s="243"/>
    </row>
    <row r="9775" spans="9:11">
      <c r="I9775" t="str">
        <f t="shared" si="152"/>
        <v>19000100</v>
      </c>
      <c r="K9775" s="243"/>
    </row>
    <row r="9776" spans="9:11">
      <c r="I9776" t="str">
        <f t="shared" si="152"/>
        <v>19000100</v>
      </c>
      <c r="K9776" s="243"/>
    </row>
    <row r="9777" spans="9:11">
      <c r="I9777" t="str">
        <f t="shared" si="152"/>
        <v>19000100</v>
      </c>
      <c r="K9777" s="243"/>
    </row>
    <row r="9778" spans="9:11">
      <c r="I9778" t="str">
        <f t="shared" si="152"/>
        <v>19000100</v>
      </c>
      <c r="K9778" s="243"/>
    </row>
    <row r="9779" spans="9:11">
      <c r="I9779" t="str">
        <f t="shared" si="152"/>
        <v>19000100</v>
      </c>
      <c r="K9779" s="243"/>
    </row>
    <row r="9780" spans="9:11">
      <c r="I9780" t="str">
        <f t="shared" si="152"/>
        <v>19000100</v>
      </c>
      <c r="K9780" s="243"/>
    </row>
    <row r="9781" spans="9:11">
      <c r="I9781" t="str">
        <f t="shared" si="152"/>
        <v>19000100</v>
      </c>
      <c r="K9781" s="243"/>
    </row>
    <row r="9782" spans="9:11">
      <c r="I9782" t="str">
        <f t="shared" si="152"/>
        <v>19000100</v>
      </c>
      <c r="K9782" s="243"/>
    </row>
    <row r="9783" spans="9:11">
      <c r="I9783" t="str">
        <f t="shared" si="152"/>
        <v>19000100</v>
      </c>
      <c r="K9783" s="243"/>
    </row>
    <row r="9784" spans="9:11">
      <c r="I9784" t="str">
        <f t="shared" si="152"/>
        <v>19000100</v>
      </c>
      <c r="K9784" s="243"/>
    </row>
    <row r="9785" spans="9:11">
      <c r="I9785" t="str">
        <f t="shared" si="152"/>
        <v>19000100</v>
      </c>
      <c r="K9785" s="243"/>
    </row>
    <row r="9786" spans="9:11">
      <c r="I9786" t="str">
        <f t="shared" si="152"/>
        <v>19000100</v>
      </c>
      <c r="K9786" s="243"/>
    </row>
    <row r="9787" spans="9:11">
      <c r="I9787" t="str">
        <f t="shared" si="152"/>
        <v>19000100</v>
      </c>
      <c r="K9787" s="243"/>
    </row>
    <row r="9788" spans="9:11">
      <c r="I9788" t="str">
        <f t="shared" si="152"/>
        <v>19000100</v>
      </c>
      <c r="K9788" s="243"/>
    </row>
    <row r="9789" spans="9:11">
      <c r="I9789" t="str">
        <f t="shared" si="152"/>
        <v>19000100</v>
      </c>
      <c r="K9789" s="243"/>
    </row>
    <row r="9790" spans="9:11">
      <c r="I9790" t="str">
        <f t="shared" si="152"/>
        <v>19000100</v>
      </c>
      <c r="K9790" s="243"/>
    </row>
    <row r="9791" spans="9:11">
      <c r="I9791" t="str">
        <f t="shared" si="152"/>
        <v>19000100</v>
      </c>
      <c r="K9791" s="243"/>
    </row>
    <row r="9792" spans="9:11">
      <c r="I9792" t="str">
        <f t="shared" si="152"/>
        <v>19000100</v>
      </c>
      <c r="K9792" s="243"/>
    </row>
    <row r="9793" spans="9:11">
      <c r="I9793" t="str">
        <f t="shared" si="152"/>
        <v>19000100</v>
      </c>
      <c r="K9793" s="243"/>
    </row>
    <row r="9794" spans="9:11">
      <c r="I9794" t="str">
        <f t="shared" ref="I9794:I9857" si="153">TEXT(F9794,"yyyymmdd")</f>
        <v>19000100</v>
      </c>
      <c r="K9794" s="243"/>
    </row>
    <row r="9795" spans="9:11">
      <c r="I9795" t="str">
        <f t="shared" si="153"/>
        <v>19000100</v>
      </c>
      <c r="K9795" s="243"/>
    </row>
    <row r="9796" spans="9:11">
      <c r="I9796" t="str">
        <f t="shared" si="153"/>
        <v>19000100</v>
      </c>
      <c r="K9796" s="243"/>
    </row>
    <row r="9797" spans="9:11">
      <c r="I9797" t="str">
        <f t="shared" si="153"/>
        <v>19000100</v>
      </c>
      <c r="K9797" s="243"/>
    </row>
    <row r="9798" spans="9:11">
      <c r="I9798" t="str">
        <f t="shared" si="153"/>
        <v>19000100</v>
      </c>
      <c r="K9798" s="243"/>
    </row>
    <row r="9799" spans="9:11">
      <c r="I9799" t="str">
        <f t="shared" si="153"/>
        <v>19000100</v>
      </c>
      <c r="K9799" s="243"/>
    </row>
    <row r="9800" spans="9:11">
      <c r="I9800" t="str">
        <f t="shared" si="153"/>
        <v>19000100</v>
      </c>
      <c r="K9800" s="243"/>
    </row>
    <row r="9801" spans="9:11">
      <c r="I9801" t="str">
        <f t="shared" si="153"/>
        <v>19000100</v>
      </c>
      <c r="K9801" s="243"/>
    </row>
    <row r="9802" spans="9:11">
      <c r="I9802" t="str">
        <f t="shared" si="153"/>
        <v>19000100</v>
      </c>
      <c r="K9802" s="243"/>
    </row>
    <row r="9803" spans="9:11">
      <c r="I9803" t="str">
        <f t="shared" si="153"/>
        <v>19000100</v>
      </c>
      <c r="K9803" s="243"/>
    </row>
    <row r="9804" spans="9:11">
      <c r="I9804" t="str">
        <f t="shared" si="153"/>
        <v>19000100</v>
      </c>
      <c r="K9804" s="243"/>
    </row>
    <row r="9805" spans="9:11">
      <c r="I9805" t="str">
        <f t="shared" si="153"/>
        <v>19000100</v>
      </c>
      <c r="K9805" s="243"/>
    </row>
    <row r="9806" spans="9:11">
      <c r="I9806" t="str">
        <f t="shared" si="153"/>
        <v>19000100</v>
      </c>
      <c r="K9806" s="243"/>
    </row>
    <row r="9807" spans="9:11">
      <c r="I9807" t="str">
        <f t="shared" si="153"/>
        <v>19000100</v>
      </c>
      <c r="K9807" s="243"/>
    </row>
    <row r="9808" spans="9:11">
      <c r="I9808" t="str">
        <f t="shared" si="153"/>
        <v>19000100</v>
      </c>
      <c r="K9808" s="243"/>
    </row>
    <row r="9809" spans="9:11">
      <c r="I9809" t="str">
        <f t="shared" si="153"/>
        <v>19000100</v>
      </c>
      <c r="K9809" s="243"/>
    </row>
    <row r="9810" spans="9:11">
      <c r="I9810" t="str">
        <f t="shared" si="153"/>
        <v>19000100</v>
      </c>
      <c r="K9810" s="243"/>
    </row>
    <row r="9811" spans="9:11">
      <c r="I9811" t="str">
        <f t="shared" si="153"/>
        <v>19000100</v>
      </c>
      <c r="K9811" s="243"/>
    </row>
    <row r="9812" spans="9:11">
      <c r="I9812" t="str">
        <f t="shared" si="153"/>
        <v>19000100</v>
      </c>
      <c r="K9812" s="243"/>
    </row>
    <row r="9813" spans="9:11">
      <c r="I9813" t="str">
        <f t="shared" si="153"/>
        <v>19000100</v>
      </c>
      <c r="K9813" s="243"/>
    </row>
    <row r="9814" spans="9:11">
      <c r="I9814" t="str">
        <f t="shared" si="153"/>
        <v>19000100</v>
      </c>
      <c r="K9814" s="243"/>
    </row>
    <row r="9815" spans="9:11">
      <c r="I9815" t="str">
        <f t="shared" si="153"/>
        <v>19000100</v>
      </c>
      <c r="K9815" s="243"/>
    </row>
    <row r="9816" spans="9:11">
      <c r="I9816" t="str">
        <f t="shared" si="153"/>
        <v>19000100</v>
      </c>
      <c r="K9816" s="243"/>
    </row>
    <row r="9817" spans="9:11">
      <c r="I9817" t="str">
        <f t="shared" si="153"/>
        <v>19000100</v>
      </c>
      <c r="K9817" s="243"/>
    </row>
    <row r="9818" spans="9:11">
      <c r="I9818" t="str">
        <f t="shared" si="153"/>
        <v>19000100</v>
      </c>
      <c r="K9818" s="243"/>
    </row>
    <row r="9819" spans="9:11">
      <c r="I9819" t="str">
        <f t="shared" si="153"/>
        <v>19000100</v>
      </c>
      <c r="K9819" s="243"/>
    </row>
    <row r="9820" spans="9:11">
      <c r="I9820" t="str">
        <f t="shared" si="153"/>
        <v>19000100</v>
      </c>
      <c r="K9820" s="243"/>
    </row>
    <row r="9821" spans="9:11">
      <c r="I9821" t="str">
        <f t="shared" si="153"/>
        <v>19000100</v>
      </c>
      <c r="K9821" s="243"/>
    </row>
    <row r="9822" spans="9:11">
      <c r="I9822" t="str">
        <f t="shared" si="153"/>
        <v>19000100</v>
      </c>
      <c r="K9822" s="243"/>
    </row>
    <row r="9823" spans="9:11">
      <c r="I9823" t="str">
        <f t="shared" si="153"/>
        <v>19000100</v>
      </c>
      <c r="K9823" s="243"/>
    </row>
    <row r="9824" spans="9:11">
      <c r="I9824" t="str">
        <f t="shared" si="153"/>
        <v>19000100</v>
      </c>
      <c r="K9824" s="243"/>
    </row>
    <row r="9825" spans="9:11">
      <c r="I9825" t="str">
        <f t="shared" si="153"/>
        <v>19000100</v>
      </c>
      <c r="K9825" s="243"/>
    </row>
    <row r="9826" spans="9:11">
      <c r="I9826" t="str">
        <f t="shared" si="153"/>
        <v>19000100</v>
      </c>
      <c r="K9826" s="243"/>
    </row>
    <row r="9827" spans="9:11">
      <c r="I9827" t="str">
        <f t="shared" si="153"/>
        <v>19000100</v>
      </c>
      <c r="K9827" s="243"/>
    </row>
    <row r="9828" spans="9:11">
      <c r="I9828" t="str">
        <f t="shared" si="153"/>
        <v>19000100</v>
      </c>
      <c r="K9828" s="243"/>
    </row>
    <row r="9829" spans="9:11">
      <c r="I9829" t="str">
        <f t="shared" si="153"/>
        <v>19000100</v>
      </c>
      <c r="K9829" s="243"/>
    </row>
    <row r="9830" spans="9:11">
      <c r="I9830" t="str">
        <f t="shared" si="153"/>
        <v>19000100</v>
      </c>
      <c r="K9830" s="243"/>
    </row>
    <row r="9831" spans="9:11">
      <c r="I9831" t="str">
        <f t="shared" si="153"/>
        <v>19000100</v>
      </c>
      <c r="K9831" s="243"/>
    </row>
    <row r="9832" spans="9:11">
      <c r="I9832" t="str">
        <f t="shared" si="153"/>
        <v>19000100</v>
      </c>
      <c r="K9832" s="243"/>
    </row>
    <row r="9833" spans="9:11">
      <c r="I9833" t="str">
        <f t="shared" si="153"/>
        <v>19000100</v>
      </c>
      <c r="K9833" s="243"/>
    </row>
    <row r="9834" spans="9:11">
      <c r="I9834" t="str">
        <f t="shared" si="153"/>
        <v>19000100</v>
      </c>
      <c r="K9834" s="243"/>
    </row>
    <row r="9835" spans="9:11">
      <c r="I9835" t="str">
        <f t="shared" si="153"/>
        <v>19000100</v>
      </c>
      <c r="K9835" s="243"/>
    </row>
    <row r="9836" spans="9:11">
      <c r="I9836" t="str">
        <f t="shared" si="153"/>
        <v>19000100</v>
      </c>
      <c r="K9836" s="243"/>
    </row>
    <row r="9837" spans="9:11">
      <c r="I9837" t="str">
        <f t="shared" si="153"/>
        <v>19000100</v>
      </c>
      <c r="K9837" s="243"/>
    </row>
    <row r="9838" spans="9:11">
      <c r="I9838" t="str">
        <f t="shared" si="153"/>
        <v>19000100</v>
      </c>
      <c r="K9838" s="243"/>
    </row>
    <row r="9839" spans="9:11">
      <c r="I9839" t="str">
        <f t="shared" si="153"/>
        <v>19000100</v>
      </c>
      <c r="K9839" s="243"/>
    </row>
    <row r="9840" spans="9:11">
      <c r="I9840" t="str">
        <f t="shared" si="153"/>
        <v>19000100</v>
      </c>
      <c r="K9840" s="243"/>
    </row>
    <row r="9841" spans="9:11">
      <c r="I9841" t="str">
        <f t="shared" si="153"/>
        <v>19000100</v>
      </c>
      <c r="K9841" s="243"/>
    </row>
    <row r="9842" spans="9:11">
      <c r="I9842" t="str">
        <f t="shared" si="153"/>
        <v>19000100</v>
      </c>
      <c r="K9842" s="243"/>
    </row>
    <row r="9843" spans="9:11">
      <c r="I9843" t="str">
        <f t="shared" si="153"/>
        <v>19000100</v>
      </c>
      <c r="K9843" s="243"/>
    </row>
    <row r="9844" spans="9:11">
      <c r="I9844" t="str">
        <f t="shared" si="153"/>
        <v>19000100</v>
      </c>
      <c r="K9844" s="243"/>
    </row>
    <row r="9845" spans="9:11">
      <c r="I9845" t="str">
        <f t="shared" si="153"/>
        <v>19000100</v>
      </c>
      <c r="K9845" s="243"/>
    </row>
    <row r="9846" spans="9:11">
      <c r="I9846" t="str">
        <f t="shared" si="153"/>
        <v>19000100</v>
      </c>
      <c r="K9846" s="243"/>
    </row>
    <row r="9847" spans="9:11">
      <c r="I9847" t="str">
        <f t="shared" si="153"/>
        <v>19000100</v>
      </c>
      <c r="K9847" s="243"/>
    </row>
    <row r="9848" spans="9:11">
      <c r="I9848" t="str">
        <f t="shared" si="153"/>
        <v>19000100</v>
      </c>
      <c r="K9848" s="243"/>
    </row>
    <row r="9849" spans="9:11">
      <c r="I9849" t="str">
        <f t="shared" si="153"/>
        <v>19000100</v>
      </c>
      <c r="K9849" s="243"/>
    </row>
    <row r="9850" spans="9:11">
      <c r="I9850" t="str">
        <f t="shared" si="153"/>
        <v>19000100</v>
      </c>
      <c r="K9850" s="243"/>
    </row>
    <row r="9851" spans="9:11">
      <c r="I9851" t="str">
        <f t="shared" si="153"/>
        <v>19000100</v>
      </c>
      <c r="K9851" s="243"/>
    </row>
    <row r="9852" spans="9:11">
      <c r="I9852" t="str">
        <f t="shared" si="153"/>
        <v>19000100</v>
      </c>
      <c r="K9852" s="243"/>
    </row>
    <row r="9853" spans="9:11">
      <c r="I9853" t="str">
        <f t="shared" si="153"/>
        <v>19000100</v>
      </c>
      <c r="K9853" s="243"/>
    </row>
    <row r="9854" spans="9:11">
      <c r="I9854" t="str">
        <f t="shared" si="153"/>
        <v>19000100</v>
      </c>
      <c r="K9854" s="243"/>
    </row>
    <row r="9855" spans="9:11">
      <c r="I9855" t="str">
        <f t="shared" si="153"/>
        <v>19000100</v>
      </c>
      <c r="K9855" s="243"/>
    </row>
    <row r="9856" spans="9:11">
      <c r="I9856" t="str">
        <f t="shared" si="153"/>
        <v>19000100</v>
      </c>
      <c r="K9856" s="243"/>
    </row>
    <row r="9857" spans="9:11">
      <c r="I9857" t="str">
        <f t="shared" si="153"/>
        <v>19000100</v>
      </c>
      <c r="K9857" s="243"/>
    </row>
    <row r="9858" spans="9:11">
      <c r="I9858" t="str">
        <f t="shared" ref="I9858:I9921" si="154">TEXT(F9858,"yyyymmdd")</f>
        <v>19000100</v>
      </c>
      <c r="K9858" s="243"/>
    </row>
    <row r="9859" spans="9:11">
      <c r="I9859" t="str">
        <f t="shared" si="154"/>
        <v>19000100</v>
      </c>
      <c r="K9859" s="243"/>
    </row>
    <row r="9860" spans="9:11">
      <c r="I9860" t="str">
        <f t="shared" si="154"/>
        <v>19000100</v>
      </c>
      <c r="K9860" s="243"/>
    </row>
    <row r="9861" spans="9:11">
      <c r="I9861" t="str">
        <f t="shared" si="154"/>
        <v>19000100</v>
      </c>
      <c r="K9861" s="243"/>
    </row>
    <row r="9862" spans="9:11">
      <c r="I9862" t="str">
        <f t="shared" si="154"/>
        <v>19000100</v>
      </c>
      <c r="K9862" s="243"/>
    </row>
    <row r="9863" spans="9:11">
      <c r="I9863" t="str">
        <f t="shared" si="154"/>
        <v>19000100</v>
      </c>
      <c r="K9863" s="243"/>
    </row>
    <row r="9864" spans="9:11">
      <c r="I9864" t="str">
        <f t="shared" si="154"/>
        <v>19000100</v>
      </c>
      <c r="K9864" s="243"/>
    </row>
    <row r="9865" spans="9:11">
      <c r="I9865" t="str">
        <f t="shared" si="154"/>
        <v>19000100</v>
      </c>
      <c r="K9865" s="243"/>
    </row>
    <row r="9866" spans="9:11">
      <c r="I9866" t="str">
        <f t="shared" si="154"/>
        <v>19000100</v>
      </c>
      <c r="K9866" s="243"/>
    </row>
    <row r="9867" spans="9:11">
      <c r="I9867" t="str">
        <f t="shared" si="154"/>
        <v>19000100</v>
      </c>
      <c r="K9867" s="243"/>
    </row>
    <row r="9868" spans="9:11">
      <c r="I9868" t="str">
        <f t="shared" si="154"/>
        <v>19000100</v>
      </c>
      <c r="K9868" s="243"/>
    </row>
    <row r="9869" spans="9:11">
      <c r="I9869" t="str">
        <f t="shared" si="154"/>
        <v>19000100</v>
      </c>
      <c r="K9869" s="243"/>
    </row>
    <row r="9870" spans="9:11">
      <c r="I9870" t="str">
        <f t="shared" si="154"/>
        <v>19000100</v>
      </c>
      <c r="K9870" s="243"/>
    </row>
    <row r="9871" spans="9:11">
      <c r="I9871" t="str">
        <f t="shared" si="154"/>
        <v>19000100</v>
      </c>
      <c r="K9871" s="243"/>
    </row>
    <row r="9872" spans="9:11">
      <c r="I9872" t="str">
        <f t="shared" si="154"/>
        <v>19000100</v>
      </c>
      <c r="K9872" s="243"/>
    </row>
    <row r="9873" spans="9:11">
      <c r="I9873" t="str">
        <f t="shared" si="154"/>
        <v>19000100</v>
      </c>
      <c r="K9873" s="243"/>
    </row>
    <row r="9874" spans="9:11">
      <c r="I9874" t="str">
        <f t="shared" si="154"/>
        <v>19000100</v>
      </c>
      <c r="K9874" s="243"/>
    </row>
    <row r="9875" spans="9:11">
      <c r="I9875" t="str">
        <f t="shared" si="154"/>
        <v>19000100</v>
      </c>
      <c r="K9875" s="243"/>
    </row>
    <row r="9876" spans="9:11">
      <c r="I9876" t="str">
        <f t="shared" si="154"/>
        <v>19000100</v>
      </c>
      <c r="K9876" s="243"/>
    </row>
    <row r="9877" spans="9:11">
      <c r="I9877" t="str">
        <f t="shared" si="154"/>
        <v>19000100</v>
      </c>
      <c r="K9877" s="243"/>
    </row>
    <row r="9878" spans="9:11">
      <c r="I9878" t="str">
        <f t="shared" si="154"/>
        <v>19000100</v>
      </c>
      <c r="K9878" s="243"/>
    </row>
    <row r="9879" spans="9:11">
      <c r="I9879" t="str">
        <f t="shared" si="154"/>
        <v>19000100</v>
      </c>
      <c r="K9879" s="243"/>
    </row>
    <row r="9880" spans="9:11">
      <c r="I9880" t="str">
        <f t="shared" si="154"/>
        <v>19000100</v>
      </c>
      <c r="K9880" s="243"/>
    </row>
    <row r="9881" spans="9:11">
      <c r="I9881" t="str">
        <f t="shared" si="154"/>
        <v>19000100</v>
      </c>
      <c r="K9881" s="243"/>
    </row>
    <row r="9882" spans="9:11">
      <c r="I9882" t="str">
        <f t="shared" si="154"/>
        <v>19000100</v>
      </c>
      <c r="K9882" s="243"/>
    </row>
    <row r="9883" spans="9:11">
      <c r="I9883" t="str">
        <f t="shared" si="154"/>
        <v>19000100</v>
      </c>
      <c r="K9883" s="243"/>
    </row>
    <row r="9884" spans="9:11">
      <c r="I9884" t="str">
        <f t="shared" si="154"/>
        <v>19000100</v>
      </c>
      <c r="K9884" s="243"/>
    </row>
    <row r="9885" spans="9:11">
      <c r="I9885" t="str">
        <f t="shared" si="154"/>
        <v>19000100</v>
      </c>
      <c r="K9885" s="243"/>
    </row>
    <row r="9886" spans="9:11">
      <c r="I9886" t="str">
        <f t="shared" si="154"/>
        <v>19000100</v>
      </c>
      <c r="K9886" s="243"/>
    </row>
    <row r="9887" spans="9:11">
      <c r="I9887" t="str">
        <f t="shared" si="154"/>
        <v>19000100</v>
      </c>
      <c r="K9887" s="243"/>
    </row>
    <row r="9888" spans="9:11">
      <c r="I9888" t="str">
        <f t="shared" si="154"/>
        <v>19000100</v>
      </c>
      <c r="K9888" s="243"/>
    </row>
    <row r="9889" spans="9:11">
      <c r="I9889" t="str">
        <f t="shared" si="154"/>
        <v>19000100</v>
      </c>
      <c r="K9889" s="243"/>
    </row>
    <row r="9890" spans="9:11">
      <c r="I9890" t="str">
        <f t="shared" si="154"/>
        <v>19000100</v>
      </c>
      <c r="K9890" s="243"/>
    </row>
    <row r="9891" spans="9:11">
      <c r="I9891" t="str">
        <f t="shared" si="154"/>
        <v>19000100</v>
      </c>
      <c r="K9891" s="243"/>
    </row>
    <row r="9892" spans="9:11">
      <c r="I9892" t="str">
        <f t="shared" si="154"/>
        <v>19000100</v>
      </c>
      <c r="K9892" s="243"/>
    </row>
    <row r="9893" spans="9:11">
      <c r="I9893" t="str">
        <f t="shared" si="154"/>
        <v>19000100</v>
      </c>
      <c r="K9893" s="243"/>
    </row>
    <row r="9894" spans="9:11">
      <c r="I9894" t="str">
        <f t="shared" si="154"/>
        <v>19000100</v>
      </c>
      <c r="K9894" s="243"/>
    </row>
    <row r="9895" spans="9:11">
      <c r="I9895" t="str">
        <f t="shared" si="154"/>
        <v>19000100</v>
      </c>
      <c r="K9895" s="243"/>
    </row>
    <row r="9896" spans="9:11">
      <c r="I9896" t="str">
        <f t="shared" si="154"/>
        <v>19000100</v>
      </c>
      <c r="K9896" s="243"/>
    </row>
    <row r="9897" spans="9:11">
      <c r="I9897" t="str">
        <f t="shared" si="154"/>
        <v>19000100</v>
      </c>
      <c r="K9897" s="243"/>
    </row>
    <row r="9898" spans="9:11">
      <c r="I9898" t="str">
        <f t="shared" si="154"/>
        <v>19000100</v>
      </c>
      <c r="K9898" s="243"/>
    </row>
    <row r="9899" spans="9:11">
      <c r="I9899" t="str">
        <f t="shared" si="154"/>
        <v>19000100</v>
      </c>
      <c r="K9899" s="243"/>
    </row>
    <row r="9900" spans="9:11">
      <c r="I9900" t="str">
        <f t="shared" si="154"/>
        <v>19000100</v>
      </c>
      <c r="K9900" s="243"/>
    </row>
    <row r="9901" spans="9:11">
      <c r="I9901" t="str">
        <f t="shared" si="154"/>
        <v>19000100</v>
      </c>
      <c r="K9901" s="243"/>
    </row>
    <row r="9902" spans="9:11">
      <c r="I9902" t="str">
        <f t="shared" si="154"/>
        <v>19000100</v>
      </c>
      <c r="K9902" s="243"/>
    </row>
    <row r="9903" spans="9:11">
      <c r="I9903" t="str">
        <f t="shared" si="154"/>
        <v>19000100</v>
      </c>
      <c r="K9903" s="243"/>
    </row>
    <row r="9904" spans="9:11">
      <c r="I9904" t="str">
        <f t="shared" si="154"/>
        <v>19000100</v>
      </c>
      <c r="K9904" s="243"/>
    </row>
    <row r="9905" spans="9:11">
      <c r="I9905" t="str">
        <f t="shared" si="154"/>
        <v>19000100</v>
      </c>
      <c r="K9905" s="243"/>
    </row>
    <row r="9906" spans="9:11">
      <c r="I9906" t="str">
        <f t="shared" si="154"/>
        <v>19000100</v>
      </c>
      <c r="K9906" s="243"/>
    </row>
    <row r="9907" spans="9:11">
      <c r="I9907" t="str">
        <f t="shared" si="154"/>
        <v>19000100</v>
      </c>
      <c r="K9907" s="243"/>
    </row>
    <row r="9908" spans="9:11">
      <c r="I9908" t="str">
        <f t="shared" si="154"/>
        <v>19000100</v>
      </c>
      <c r="K9908" s="243"/>
    </row>
    <row r="9909" spans="9:11">
      <c r="I9909" t="str">
        <f t="shared" si="154"/>
        <v>19000100</v>
      </c>
      <c r="K9909" s="243"/>
    </row>
    <row r="9910" spans="9:11">
      <c r="I9910" t="str">
        <f t="shared" si="154"/>
        <v>19000100</v>
      </c>
      <c r="K9910" s="243"/>
    </row>
    <row r="9911" spans="9:11">
      <c r="I9911" t="str">
        <f t="shared" si="154"/>
        <v>19000100</v>
      </c>
      <c r="K9911" s="243"/>
    </row>
    <row r="9912" spans="9:11">
      <c r="I9912" t="str">
        <f t="shared" si="154"/>
        <v>19000100</v>
      </c>
      <c r="K9912" s="243"/>
    </row>
    <row r="9913" spans="9:11">
      <c r="I9913" t="str">
        <f t="shared" si="154"/>
        <v>19000100</v>
      </c>
      <c r="K9913" s="243"/>
    </row>
    <row r="9914" spans="9:11">
      <c r="I9914" t="str">
        <f t="shared" si="154"/>
        <v>19000100</v>
      </c>
      <c r="K9914" s="243"/>
    </row>
    <row r="9915" spans="9:11">
      <c r="I9915" t="str">
        <f t="shared" si="154"/>
        <v>19000100</v>
      </c>
      <c r="K9915" s="243"/>
    </row>
    <row r="9916" spans="9:11">
      <c r="I9916" t="str">
        <f t="shared" si="154"/>
        <v>19000100</v>
      </c>
      <c r="K9916" s="243"/>
    </row>
    <row r="9917" spans="9:11">
      <c r="I9917" t="str">
        <f t="shared" si="154"/>
        <v>19000100</v>
      </c>
      <c r="K9917" s="243"/>
    </row>
    <row r="9918" spans="9:11">
      <c r="I9918" t="str">
        <f t="shared" si="154"/>
        <v>19000100</v>
      </c>
      <c r="K9918" s="243"/>
    </row>
    <row r="9919" spans="9:11">
      <c r="I9919" t="str">
        <f t="shared" si="154"/>
        <v>19000100</v>
      </c>
      <c r="K9919" s="243"/>
    </row>
    <row r="9920" spans="9:11">
      <c r="I9920" t="str">
        <f t="shared" si="154"/>
        <v>19000100</v>
      </c>
      <c r="K9920" s="243"/>
    </row>
    <row r="9921" spans="9:11">
      <c r="I9921" t="str">
        <f t="shared" si="154"/>
        <v>19000100</v>
      </c>
      <c r="K9921" s="243"/>
    </row>
    <row r="9922" spans="9:11">
      <c r="I9922" t="str">
        <f t="shared" ref="I9922:I9985" si="155">TEXT(F9922,"yyyymmdd")</f>
        <v>19000100</v>
      </c>
      <c r="K9922" s="243"/>
    </row>
    <row r="9923" spans="9:11">
      <c r="I9923" t="str">
        <f t="shared" si="155"/>
        <v>19000100</v>
      </c>
      <c r="K9923" s="243"/>
    </row>
    <row r="9924" spans="9:11">
      <c r="I9924" t="str">
        <f t="shared" si="155"/>
        <v>19000100</v>
      </c>
      <c r="K9924" s="243"/>
    </row>
    <row r="9925" spans="9:11">
      <c r="I9925" t="str">
        <f t="shared" si="155"/>
        <v>19000100</v>
      </c>
      <c r="K9925" s="243"/>
    </row>
    <row r="9926" spans="9:11">
      <c r="I9926" t="str">
        <f t="shared" si="155"/>
        <v>19000100</v>
      </c>
      <c r="K9926" s="243"/>
    </row>
    <row r="9927" spans="9:11">
      <c r="I9927" t="str">
        <f t="shared" si="155"/>
        <v>19000100</v>
      </c>
      <c r="K9927" s="243"/>
    </row>
    <row r="9928" spans="9:11">
      <c r="I9928" t="str">
        <f t="shared" si="155"/>
        <v>19000100</v>
      </c>
      <c r="K9928" s="243"/>
    </row>
    <row r="9929" spans="9:11">
      <c r="I9929" t="str">
        <f t="shared" si="155"/>
        <v>19000100</v>
      </c>
      <c r="K9929" s="243"/>
    </row>
    <row r="9930" spans="9:11">
      <c r="I9930" t="str">
        <f t="shared" si="155"/>
        <v>19000100</v>
      </c>
      <c r="K9930" s="243"/>
    </row>
    <row r="9931" spans="9:11">
      <c r="I9931" t="str">
        <f t="shared" si="155"/>
        <v>19000100</v>
      </c>
      <c r="K9931" s="243"/>
    </row>
    <row r="9932" spans="9:11">
      <c r="I9932" t="str">
        <f t="shared" si="155"/>
        <v>19000100</v>
      </c>
      <c r="K9932" s="243"/>
    </row>
    <row r="9933" spans="9:11">
      <c r="I9933" t="str">
        <f t="shared" si="155"/>
        <v>19000100</v>
      </c>
      <c r="K9933" s="243"/>
    </row>
    <row r="9934" spans="9:11">
      <c r="I9934" t="str">
        <f t="shared" si="155"/>
        <v>19000100</v>
      </c>
      <c r="K9934" s="243"/>
    </row>
    <row r="9935" spans="9:11">
      <c r="I9935" t="str">
        <f t="shared" si="155"/>
        <v>19000100</v>
      </c>
      <c r="K9935" s="243"/>
    </row>
    <row r="9936" spans="9:11">
      <c r="I9936" t="str">
        <f t="shared" si="155"/>
        <v>19000100</v>
      </c>
      <c r="K9936" s="243"/>
    </row>
    <row r="9937" spans="9:11">
      <c r="I9937" t="str">
        <f t="shared" si="155"/>
        <v>19000100</v>
      </c>
      <c r="K9937" s="243"/>
    </row>
    <row r="9938" spans="9:11">
      <c r="I9938" t="str">
        <f t="shared" si="155"/>
        <v>19000100</v>
      </c>
      <c r="K9938" s="243"/>
    </row>
    <row r="9939" spans="9:11">
      <c r="I9939" t="str">
        <f t="shared" si="155"/>
        <v>19000100</v>
      </c>
      <c r="K9939" s="243"/>
    </row>
    <row r="9940" spans="9:11">
      <c r="I9940" t="str">
        <f t="shared" si="155"/>
        <v>19000100</v>
      </c>
      <c r="K9940" s="243"/>
    </row>
    <row r="9941" spans="9:11">
      <c r="I9941" t="str">
        <f t="shared" si="155"/>
        <v>19000100</v>
      </c>
      <c r="K9941" s="243"/>
    </row>
    <row r="9942" spans="9:11">
      <c r="I9942" t="str">
        <f t="shared" si="155"/>
        <v>19000100</v>
      </c>
      <c r="K9942" s="243"/>
    </row>
    <row r="9943" spans="9:11">
      <c r="I9943" t="str">
        <f t="shared" si="155"/>
        <v>19000100</v>
      </c>
      <c r="K9943" s="243"/>
    </row>
    <row r="9944" spans="9:11">
      <c r="I9944" t="str">
        <f t="shared" si="155"/>
        <v>19000100</v>
      </c>
      <c r="K9944" s="243"/>
    </row>
    <row r="9945" spans="9:11">
      <c r="I9945" t="str">
        <f t="shared" si="155"/>
        <v>19000100</v>
      </c>
      <c r="K9945" s="243"/>
    </row>
    <row r="9946" spans="9:11">
      <c r="I9946" t="str">
        <f t="shared" si="155"/>
        <v>19000100</v>
      </c>
      <c r="K9946" s="243"/>
    </row>
    <row r="9947" spans="9:11">
      <c r="I9947" t="str">
        <f t="shared" si="155"/>
        <v>19000100</v>
      </c>
      <c r="K9947" s="243"/>
    </row>
    <row r="9948" spans="9:11">
      <c r="I9948" t="str">
        <f t="shared" si="155"/>
        <v>19000100</v>
      </c>
      <c r="K9948" s="243"/>
    </row>
    <row r="9949" spans="9:11">
      <c r="I9949" t="str">
        <f t="shared" si="155"/>
        <v>19000100</v>
      </c>
      <c r="K9949" s="243"/>
    </row>
    <row r="9950" spans="9:11">
      <c r="I9950" t="str">
        <f t="shared" si="155"/>
        <v>19000100</v>
      </c>
      <c r="K9950" s="243"/>
    </row>
    <row r="9951" spans="9:11">
      <c r="I9951" t="str">
        <f t="shared" si="155"/>
        <v>19000100</v>
      </c>
      <c r="K9951" s="243"/>
    </row>
    <row r="9952" spans="9:11">
      <c r="I9952" t="str">
        <f t="shared" si="155"/>
        <v>19000100</v>
      </c>
      <c r="K9952" s="243"/>
    </row>
    <row r="9953" spans="9:11">
      <c r="I9953" t="str">
        <f t="shared" si="155"/>
        <v>19000100</v>
      </c>
      <c r="K9953" s="243"/>
    </row>
    <row r="9954" spans="9:11">
      <c r="I9954" t="str">
        <f t="shared" si="155"/>
        <v>19000100</v>
      </c>
      <c r="K9954" s="243"/>
    </row>
    <row r="9955" spans="9:11">
      <c r="I9955" t="str">
        <f t="shared" si="155"/>
        <v>19000100</v>
      </c>
      <c r="K9955" s="243"/>
    </row>
    <row r="9956" spans="9:11">
      <c r="I9956" t="str">
        <f t="shared" si="155"/>
        <v>19000100</v>
      </c>
      <c r="K9956" s="243"/>
    </row>
    <row r="9957" spans="9:11">
      <c r="I9957" t="str">
        <f t="shared" si="155"/>
        <v>19000100</v>
      </c>
      <c r="K9957" s="243"/>
    </row>
    <row r="9958" spans="9:11">
      <c r="I9958" t="str">
        <f t="shared" si="155"/>
        <v>19000100</v>
      </c>
      <c r="K9958" s="243"/>
    </row>
    <row r="9959" spans="9:11">
      <c r="I9959" t="str">
        <f t="shared" si="155"/>
        <v>19000100</v>
      </c>
      <c r="K9959" s="243"/>
    </row>
    <row r="9960" spans="9:11">
      <c r="I9960" t="str">
        <f t="shared" si="155"/>
        <v>19000100</v>
      </c>
      <c r="K9960" s="243"/>
    </row>
    <row r="9961" spans="9:11">
      <c r="I9961" t="str">
        <f t="shared" si="155"/>
        <v>19000100</v>
      </c>
      <c r="K9961" s="243"/>
    </row>
    <row r="9962" spans="9:11">
      <c r="I9962" t="str">
        <f t="shared" si="155"/>
        <v>19000100</v>
      </c>
      <c r="K9962" s="243"/>
    </row>
    <row r="9963" spans="9:11">
      <c r="I9963" t="str">
        <f t="shared" si="155"/>
        <v>19000100</v>
      </c>
      <c r="K9963" s="243"/>
    </row>
    <row r="9964" spans="9:11">
      <c r="I9964" t="str">
        <f t="shared" si="155"/>
        <v>19000100</v>
      </c>
      <c r="K9964" s="243"/>
    </row>
    <row r="9965" spans="9:11">
      <c r="I9965" t="str">
        <f t="shared" si="155"/>
        <v>19000100</v>
      </c>
      <c r="K9965" s="243"/>
    </row>
    <row r="9966" spans="9:11">
      <c r="I9966" t="str">
        <f t="shared" si="155"/>
        <v>19000100</v>
      </c>
      <c r="K9966" s="243"/>
    </row>
    <row r="9967" spans="9:11">
      <c r="I9967" t="str">
        <f t="shared" si="155"/>
        <v>19000100</v>
      </c>
      <c r="K9967" s="243"/>
    </row>
    <row r="9968" spans="9:11">
      <c r="I9968" t="str">
        <f t="shared" si="155"/>
        <v>19000100</v>
      </c>
      <c r="K9968" s="243"/>
    </row>
    <row r="9969" spans="9:11">
      <c r="I9969" t="str">
        <f t="shared" si="155"/>
        <v>19000100</v>
      </c>
      <c r="K9969" s="243"/>
    </row>
    <row r="9970" spans="9:11">
      <c r="I9970" t="str">
        <f t="shared" si="155"/>
        <v>19000100</v>
      </c>
      <c r="K9970" s="243"/>
    </row>
    <row r="9971" spans="9:11">
      <c r="I9971" t="str">
        <f t="shared" si="155"/>
        <v>19000100</v>
      </c>
      <c r="K9971" s="243"/>
    </row>
    <row r="9972" spans="9:11">
      <c r="I9972" t="str">
        <f t="shared" si="155"/>
        <v>19000100</v>
      </c>
      <c r="K9972" s="243"/>
    </row>
    <row r="9973" spans="9:11">
      <c r="I9973" t="str">
        <f t="shared" si="155"/>
        <v>19000100</v>
      </c>
      <c r="K9973" s="243"/>
    </row>
    <row r="9974" spans="9:11">
      <c r="I9974" t="str">
        <f t="shared" si="155"/>
        <v>19000100</v>
      </c>
      <c r="K9974" s="243"/>
    </row>
    <row r="9975" spans="9:11">
      <c r="I9975" t="str">
        <f t="shared" si="155"/>
        <v>19000100</v>
      </c>
      <c r="K9975" s="243"/>
    </row>
    <row r="9976" spans="9:11">
      <c r="I9976" t="str">
        <f t="shared" si="155"/>
        <v>19000100</v>
      </c>
      <c r="K9976" s="243"/>
    </row>
    <row r="9977" spans="9:11">
      <c r="I9977" t="str">
        <f t="shared" si="155"/>
        <v>19000100</v>
      </c>
      <c r="K9977" s="243"/>
    </row>
    <row r="9978" spans="9:11">
      <c r="I9978" t="str">
        <f t="shared" si="155"/>
        <v>19000100</v>
      </c>
      <c r="K9978" s="243"/>
    </row>
    <row r="9979" spans="9:11">
      <c r="I9979" t="str">
        <f t="shared" si="155"/>
        <v>19000100</v>
      </c>
      <c r="K9979" s="243"/>
    </row>
    <row r="9980" spans="9:11">
      <c r="I9980" t="str">
        <f t="shared" si="155"/>
        <v>19000100</v>
      </c>
      <c r="K9980" s="243"/>
    </row>
    <row r="9981" spans="9:11">
      <c r="I9981" t="str">
        <f t="shared" si="155"/>
        <v>19000100</v>
      </c>
      <c r="K9981" s="243"/>
    </row>
    <row r="9982" spans="9:11">
      <c r="I9982" t="str">
        <f t="shared" si="155"/>
        <v>19000100</v>
      </c>
      <c r="K9982" s="243"/>
    </row>
    <row r="9983" spans="9:11">
      <c r="I9983" t="str">
        <f t="shared" si="155"/>
        <v>19000100</v>
      </c>
      <c r="K9983" s="243"/>
    </row>
    <row r="9984" spans="9:11">
      <c r="I9984" t="str">
        <f t="shared" si="155"/>
        <v>19000100</v>
      </c>
      <c r="K9984" s="243"/>
    </row>
    <row r="9985" spans="9:11">
      <c r="I9985" t="str">
        <f t="shared" si="155"/>
        <v>19000100</v>
      </c>
      <c r="K9985" s="243"/>
    </row>
    <row r="9986" spans="9:11">
      <c r="I9986" t="str">
        <f t="shared" ref="I9986:I10049" si="156">TEXT(F9986,"yyyymmdd")</f>
        <v>19000100</v>
      </c>
      <c r="K9986" s="243"/>
    </row>
    <row r="9987" spans="9:11">
      <c r="I9987" t="str">
        <f t="shared" si="156"/>
        <v>19000100</v>
      </c>
      <c r="K9987" s="243"/>
    </row>
    <row r="9988" spans="9:11">
      <c r="I9988" t="str">
        <f t="shared" si="156"/>
        <v>19000100</v>
      </c>
      <c r="K9988" s="243"/>
    </row>
    <row r="9989" spans="9:11">
      <c r="I9989" t="str">
        <f t="shared" si="156"/>
        <v>19000100</v>
      </c>
      <c r="K9989" s="243"/>
    </row>
    <row r="9990" spans="9:11">
      <c r="I9990" t="str">
        <f t="shared" si="156"/>
        <v>19000100</v>
      </c>
      <c r="K9990" s="243"/>
    </row>
    <row r="9991" spans="9:11">
      <c r="I9991" t="str">
        <f t="shared" si="156"/>
        <v>19000100</v>
      </c>
      <c r="K9991" s="243"/>
    </row>
    <row r="9992" spans="9:11">
      <c r="I9992" t="str">
        <f t="shared" si="156"/>
        <v>19000100</v>
      </c>
      <c r="K9992" s="243"/>
    </row>
    <row r="9993" spans="9:11">
      <c r="I9993" t="str">
        <f t="shared" si="156"/>
        <v>19000100</v>
      </c>
      <c r="K9993" s="243"/>
    </row>
    <row r="9994" spans="9:11">
      <c r="I9994" t="str">
        <f t="shared" si="156"/>
        <v>19000100</v>
      </c>
      <c r="K9994" s="243"/>
    </row>
    <row r="9995" spans="9:11">
      <c r="I9995" t="str">
        <f t="shared" si="156"/>
        <v>19000100</v>
      </c>
      <c r="K9995" s="243"/>
    </row>
    <row r="9996" spans="9:11">
      <c r="I9996" t="str">
        <f t="shared" si="156"/>
        <v>19000100</v>
      </c>
      <c r="K9996" s="243"/>
    </row>
    <row r="9997" spans="9:11">
      <c r="I9997" t="str">
        <f t="shared" si="156"/>
        <v>19000100</v>
      </c>
      <c r="K9997" s="243"/>
    </row>
    <row r="9998" spans="9:11">
      <c r="I9998" t="str">
        <f t="shared" si="156"/>
        <v>19000100</v>
      </c>
      <c r="K9998" s="243"/>
    </row>
    <row r="9999" spans="9:11">
      <c r="I9999" t="str">
        <f t="shared" si="156"/>
        <v>19000100</v>
      </c>
      <c r="K9999" s="243"/>
    </row>
    <row r="10000" spans="9:11">
      <c r="I10000" t="str">
        <f t="shared" si="156"/>
        <v>19000100</v>
      </c>
      <c r="K10000" s="243"/>
    </row>
    <row r="10001" spans="9:11">
      <c r="I10001" t="str">
        <f t="shared" si="156"/>
        <v>19000100</v>
      </c>
      <c r="K10001" s="243"/>
    </row>
    <row r="10002" spans="9:11">
      <c r="I10002" t="str">
        <f t="shared" si="156"/>
        <v>19000100</v>
      </c>
      <c r="K10002" s="243"/>
    </row>
    <row r="10003" spans="9:11">
      <c r="I10003" t="str">
        <f t="shared" si="156"/>
        <v>19000100</v>
      </c>
      <c r="K10003" s="243"/>
    </row>
    <row r="10004" spans="9:11">
      <c r="I10004" t="str">
        <f t="shared" si="156"/>
        <v>19000100</v>
      </c>
      <c r="K10004" s="243"/>
    </row>
    <row r="10005" spans="9:11">
      <c r="I10005" t="str">
        <f t="shared" si="156"/>
        <v>19000100</v>
      </c>
      <c r="K10005" s="243"/>
    </row>
    <row r="10006" spans="9:11">
      <c r="I10006" t="str">
        <f t="shared" si="156"/>
        <v>19000100</v>
      </c>
      <c r="K10006" s="243"/>
    </row>
    <row r="10007" spans="9:11">
      <c r="I10007" t="str">
        <f t="shared" si="156"/>
        <v>19000100</v>
      </c>
      <c r="K10007" s="243"/>
    </row>
    <row r="10008" spans="9:11">
      <c r="I10008" t="str">
        <f t="shared" si="156"/>
        <v>19000100</v>
      </c>
      <c r="K10008" s="243"/>
    </row>
    <row r="10009" spans="9:11">
      <c r="I10009" t="str">
        <f t="shared" si="156"/>
        <v>19000100</v>
      </c>
      <c r="K10009" s="243"/>
    </row>
    <row r="10010" spans="9:11">
      <c r="I10010" t="str">
        <f t="shared" si="156"/>
        <v>19000100</v>
      </c>
      <c r="K10010" s="243"/>
    </row>
    <row r="10011" spans="9:11">
      <c r="I10011" t="str">
        <f t="shared" si="156"/>
        <v>19000100</v>
      </c>
      <c r="K10011" s="243"/>
    </row>
    <row r="10012" spans="9:11">
      <c r="I10012" t="str">
        <f t="shared" si="156"/>
        <v>19000100</v>
      </c>
      <c r="K10012" s="243"/>
    </row>
    <row r="10013" spans="9:11">
      <c r="I10013" t="str">
        <f t="shared" si="156"/>
        <v>19000100</v>
      </c>
      <c r="K10013" s="243"/>
    </row>
    <row r="10014" spans="9:11">
      <c r="I10014" t="str">
        <f t="shared" si="156"/>
        <v>19000100</v>
      </c>
      <c r="K10014" s="243"/>
    </row>
    <row r="10015" spans="9:11">
      <c r="I10015" t="str">
        <f t="shared" si="156"/>
        <v>19000100</v>
      </c>
      <c r="K10015" s="243"/>
    </row>
    <row r="10016" spans="9:11">
      <c r="I10016" t="str">
        <f t="shared" si="156"/>
        <v>19000100</v>
      </c>
      <c r="K10016" s="243"/>
    </row>
    <row r="10017" spans="9:11">
      <c r="I10017" t="str">
        <f t="shared" si="156"/>
        <v>19000100</v>
      </c>
      <c r="K10017" s="243"/>
    </row>
    <row r="10018" spans="9:11">
      <c r="I10018" t="str">
        <f t="shared" si="156"/>
        <v>19000100</v>
      </c>
      <c r="K10018" s="243"/>
    </row>
    <row r="10019" spans="9:11">
      <c r="I10019" t="str">
        <f t="shared" si="156"/>
        <v>19000100</v>
      </c>
      <c r="K10019" s="243"/>
    </row>
    <row r="10020" spans="9:11">
      <c r="I10020" t="str">
        <f t="shared" si="156"/>
        <v>19000100</v>
      </c>
      <c r="K10020" s="243"/>
    </row>
    <row r="10021" spans="9:11">
      <c r="I10021" t="str">
        <f t="shared" si="156"/>
        <v>19000100</v>
      </c>
      <c r="K10021" s="243"/>
    </row>
    <row r="10022" spans="9:11">
      <c r="I10022" t="str">
        <f t="shared" si="156"/>
        <v>19000100</v>
      </c>
      <c r="K10022" s="243"/>
    </row>
    <row r="10023" spans="9:11">
      <c r="I10023" t="str">
        <f t="shared" si="156"/>
        <v>19000100</v>
      </c>
      <c r="K10023" s="243"/>
    </row>
    <row r="10024" spans="9:11">
      <c r="I10024" t="str">
        <f t="shared" si="156"/>
        <v>19000100</v>
      </c>
      <c r="K10024" s="243"/>
    </row>
    <row r="10025" spans="9:11">
      <c r="I10025" t="str">
        <f t="shared" si="156"/>
        <v>19000100</v>
      </c>
      <c r="K10025" s="243"/>
    </row>
    <row r="10026" spans="9:11">
      <c r="I10026" t="str">
        <f t="shared" si="156"/>
        <v>19000100</v>
      </c>
      <c r="K10026" s="243"/>
    </row>
    <row r="10027" spans="9:11">
      <c r="I10027" t="str">
        <f t="shared" si="156"/>
        <v>19000100</v>
      </c>
      <c r="K10027" s="243"/>
    </row>
    <row r="10028" spans="9:11">
      <c r="I10028" t="str">
        <f t="shared" si="156"/>
        <v>19000100</v>
      </c>
      <c r="K10028" s="243"/>
    </row>
    <row r="10029" spans="9:11">
      <c r="I10029" t="str">
        <f t="shared" si="156"/>
        <v>19000100</v>
      </c>
      <c r="K10029" s="243"/>
    </row>
    <row r="10030" spans="9:11">
      <c r="I10030" t="str">
        <f t="shared" si="156"/>
        <v>19000100</v>
      </c>
      <c r="K10030" s="243"/>
    </row>
    <row r="10031" spans="9:11">
      <c r="I10031" t="str">
        <f t="shared" si="156"/>
        <v>19000100</v>
      </c>
      <c r="K10031" s="243"/>
    </row>
    <row r="10032" spans="9:11">
      <c r="I10032" t="str">
        <f t="shared" si="156"/>
        <v>19000100</v>
      </c>
      <c r="K10032" s="243"/>
    </row>
    <row r="10033" spans="9:11">
      <c r="I10033" t="str">
        <f t="shared" si="156"/>
        <v>19000100</v>
      </c>
      <c r="K10033" s="243"/>
    </row>
    <row r="10034" spans="9:11">
      <c r="I10034" t="str">
        <f t="shared" si="156"/>
        <v>19000100</v>
      </c>
      <c r="K10034" s="243"/>
    </row>
    <row r="10035" spans="9:11">
      <c r="I10035" t="str">
        <f t="shared" si="156"/>
        <v>19000100</v>
      </c>
      <c r="K10035" s="243"/>
    </row>
    <row r="10036" spans="9:11">
      <c r="I10036" t="str">
        <f t="shared" si="156"/>
        <v>19000100</v>
      </c>
      <c r="K10036" s="243"/>
    </row>
    <row r="10037" spans="9:11">
      <c r="I10037" t="str">
        <f t="shared" si="156"/>
        <v>19000100</v>
      </c>
      <c r="K10037" s="243"/>
    </row>
    <row r="10038" spans="9:11">
      <c r="I10038" t="str">
        <f t="shared" si="156"/>
        <v>19000100</v>
      </c>
      <c r="K10038" s="243"/>
    </row>
    <row r="10039" spans="9:11">
      <c r="I10039" t="str">
        <f t="shared" si="156"/>
        <v>19000100</v>
      </c>
      <c r="K10039" s="243"/>
    </row>
    <row r="10040" spans="9:11">
      <c r="I10040" t="str">
        <f t="shared" si="156"/>
        <v>19000100</v>
      </c>
      <c r="K10040" s="243"/>
    </row>
    <row r="10041" spans="9:11">
      <c r="I10041" t="str">
        <f t="shared" si="156"/>
        <v>19000100</v>
      </c>
      <c r="K10041" s="243"/>
    </row>
    <row r="10042" spans="9:11">
      <c r="I10042" t="str">
        <f t="shared" si="156"/>
        <v>19000100</v>
      </c>
      <c r="K10042" s="243"/>
    </row>
    <row r="10043" spans="9:11">
      <c r="I10043" t="str">
        <f t="shared" si="156"/>
        <v>19000100</v>
      </c>
      <c r="K10043" s="243"/>
    </row>
    <row r="10044" spans="9:11">
      <c r="I10044" t="str">
        <f t="shared" si="156"/>
        <v>19000100</v>
      </c>
      <c r="K10044" s="243"/>
    </row>
    <row r="10045" spans="9:11">
      <c r="I10045" t="str">
        <f t="shared" si="156"/>
        <v>19000100</v>
      </c>
      <c r="K10045" s="243"/>
    </row>
    <row r="10046" spans="9:11">
      <c r="I10046" t="str">
        <f t="shared" si="156"/>
        <v>19000100</v>
      </c>
      <c r="K10046" s="243"/>
    </row>
    <row r="10047" spans="9:11">
      <c r="I10047" t="str">
        <f t="shared" si="156"/>
        <v>19000100</v>
      </c>
      <c r="K10047" s="243"/>
    </row>
    <row r="10048" spans="9:11">
      <c r="I10048" t="str">
        <f t="shared" si="156"/>
        <v>19000100</v>
      </c>
      <c r="K10048" s="243"/>
    </row>
    <row r="10049" spans="9:11">
      <c r="I10049" t="str">
        <f t="shared" si="156"/>
        <v>19000100</v>
      </c>
      <c r="K10049" s="243"/>
    </row>
    <row r="10050" spans="9:11">
      <c r="I10050" t="str">
        <f t="shared" ref="I10050:I10113" si="157">TEXT(F10050,"yyyymmdd")</f>
        <v>19000100</v>
      </c>
      <c r="K10050" s="243"/>
    </row>
    <row r="10051" spans="9:11">
      <c r="I10051" t="str">
        <f t="shared" si="157"/>
        <v>19000100</v>
      </c>
      <c r="K10051" s="243"/>
    </row>
    <row r="10052" spans="9:11">
      <c r="I10052" t="str">
        <f t="shared" si="157"/>
        <v>19000100</v>
      </c>
      <c r="K10052" s="243"/>
    </row>
    <row r="10053" spans="9:11">
      <c r="I10053" t="str">
        <f t="shared" si="157"/>
        <v>19000100</v>
      </c>
      <c r="K10053" s="243"/>
    </row>
    <row r="10054" spans="9:11">
      <c r="I10054" t="str">
        <f t="shared" si="157"/>
        <v>19000100</v>
      </c>
      <c r="K10054" s="243"/>
    </row>
    <row r="10055" spans="9:11">
      <c r="I10055" t="str">
        <f t="shared" si="157"/>
        <v>19000100</v>
      </c>
      <c r="K10055" s="243"/>
    </row>
    <row r="10056" spans="9:11">
      <c r="I10056" t="str">
        <f t="shared" si="157"/>
        <v>19000100</v>
      </c>
      <c r="K10056" s="243"/>
    </row>
    <row r="10057" spans="9:11">
      <c r="I10057" t="str">
        <f t="shared" si="157"/>
        <v>19000100</v>
      </c>
      <c r="K10057" s="243"/>
    </row>
    <row r="10058" spans="9:11">
      <c r="I10058" t="str">
        <f t="shared" si="157"/>
        <v>19000100</v>
      </c>
      <c r="K10058" s="243"/>
    </row>
    <row r="10059" spans="9:11">
      <c r="I10059" t="str">
        <f t="shared" si="157"/>
        <v>19000100</v>
      </c>
      <c r="K10059" s="243"/>
    </row>
    <row r="10060" spans="9:11">
      <c r="I10060" t="str">
        <f t="shared" si="157"/>
        <v>19000100</v>
      </c>
      <c r="K10060" s="243"/>
    </row>
    <row r="10061" spans="9:11">
      <c r="I10061" t="str">
        <f t="shared" si="157"/>
        <v>19000100</v>
      </c>
      <c r="K10061" s="243"/>
    </row>
    <row r="10062" spans="9:11">
      <c r="I10062" t="str">
        <f t="shared" si="157"/>
        <v>19000100</v>
      </c>
      <c r="K10062" s="243"/>
    </row>
    <row r="10063" spans="9:11">
      <c r="I10063" t="str">
        <f t="shared" si="157"/>
        <v>19000100</v>
      </c>
      <c r="K10063" s="243"/>
    </row>
    <row r="10064" spans="9:11">
      <c r="I10064" t="str">
        <f t="shared" si="157"/>
        <v>19000100</v>
      </c>
      <c r="K10064" s="243"/>
    </row>
    <row r="10065" spans="9:11">
      <c r="I10065" t="str">
        <f t="shared" si="157"/>
        <v>19000100</v>
      </c>
      <c r="K10065" s="243"/>
    </row>
    <row r="10066" spans="9:11">
      <c r="I10066" t="str">
        <f t="shared" si="157"/>
        <v>19000100</v>
      </c>
      <c r="K10066" s="243"/>
    </row>
    <row r="10067" spans="9:11">
      <c r="I10067" t="str">
        <f t="shared" si="157"/>
        <v>19000100</v>
      </c>
      <c r="K10067" s="243"/>
    </row>
    <row r="10068" spans="9:11">
      <c r="I10068" t="str">
        <f t="shared" si="157"/>
        <v>19000100</v>
      </c>
      <c r="K10068" s="243"/>
    </row>
    <row r="10069" spans="9:11">
      <c r="I10069" t="str">
        <f t="shared" si="157"/>
        <v>19000100</v>
      </c>
      <c r="K10069" s="243"/>
    </row>
    <row r="10070" spans="9:11">
      <c r="I10070" t="str">
        <f t="shared" si="157"/>
        <v>19000100</v>
      </c>
      <c r="K10070" s="243"/>
    </row>
    <row r="10071" spans="9:11">
      <c r="I10071" t="str">
        <f t="shared" si="157"/>
        <v>19000100</v>
      </c>
      <c r="K10071" s="243"/>
    </row>
    <row r="10072" spans="9:11">
      <c r="I10072" t="str">
        <f t="shared" si="157"/>
        <v>19000100</v>
      </c>
      <c r="K10072" s="243"/>
    </row>
    <row r="10073" spans="9:11">
      <c r="I10073" t="str">
        <f t="shared" si="157"/>
        <v>19000100</v>
      </c>
      <c r="K10073" s="243"/>
    </row>
    <row r="10074" spans="9:11">
      <c r="I10074" t="str">
        <f t="shared" si="157"/>
        <v>19000100</v>
      </c>
      <c r="K10074" s="243"/>
    </row>
    <row r="10075" spans="9:11">
      <c r="I10075" t="str">
        <f t="shared" si="157"/>
        <v>19000100</v>
      </c>
      <c r="K10075" s="243"/>
    </row>
    <row r="10076" spans="9:11">
      <c r="I10076" t="str">
        <f t="shared" si="157"/>
        <v>19000100</v>
      </c>
      <c r="K10076" s="243"/>
    </row>
    <row r="10077" spans="9:11">
      <c r="I10077" t="str">
        <f t="shared" si="157"/>
        <v>19000100</v>
      </c>
      <c r="K10077" s="243"/>
    </row>
    <row r="10078" spans="9:11">
      <c r="I10078" t="str">
        <f t="shared" si="157"/>
        <v>19000100</v>
      </c>
      <c r="K10078" s="243"/>
    </row>
    <row r="10079" spans="9:11">
      <c r="I10079" t="str">
        <f t="shared" si="157"/>
        <v>19000100</v>
      </c>
      <c r="K10079" s="243"/>
    </row>
    <row r="10080" spans="9:11">
      <c r="I10080" t="str">
        <f t="shared" si="157"/>
        <v>19000100</v>
      </c>
      <c r="K10080" s="243"/>
    </row>
    <row r="10081" spans="9:11">
      <c r="I10081" t="str">
        <f t="shared" si="157"/>
        <v>19000100</v>
      </c>
      <c r="K10081" s="243"/>
    </row>
    <row r="10082" spans="9:11">
      <c r="I10082" t="str">
        <f t="shared" si="157"/>
        <v>19000100</v>
      </c>
      <c r="K10082" s="243"/>
    </row>
    <row r="10083" spans="9:11">
      <c r="I10083" t="str">
        <f t="shared" si="157"/>
        <v>19000100</v>
      </c>
      <c r="K10083" s="243"/>
    </row>
    <row r="10084" spans="9:11">
      <c r="I10084" t="str">
        <f t="shared" si="157"/>
        <v>19000100</v>
      </c>
      <c r="K10084" s="243"/>
    </row>
    <row r="10085" spans="9:11">
      <c r="I10085" t="str">
        <f t="shared" si="157"/>
        <v>19000100</v>
      </c>
      <c r="K10085" s="243"/>
    </row>
    <row r="10086" spans="9:11">
      <c r="I10086" t="str">
        <f t="shared" si="157"/>
        <v>19000100</v>
      </c>
      <c r="K10086" s="243"/>
    </row>
    <row r="10087" spans="9:11">
      <c r="I10087" t="str">
        <f t="shared" si="157"/>
        <v>19000100</v>
      </c>
      <c r="K10087" s="243"/>
    </row>
    <row r="10088" spans="9:11">
      <c r="I10088" t="str">
        <f t="shared" si="157"/>
        <v>19000100</v>
      </c>
      <c r="K10088" s="243"/>
    </row>
    <row r="10089" spans="9:11">
      <c r="I10089" t="str">
        <f t="shared" si="157"/>
        <v>19000100</v>
      </c>
      <c r="K10089" s="243"/>
    </row>
    <row r="10090" spans="9:11">
      <c r="I10090" t="str">
        <f t="shared" si="157"/>
        <v>19000100</v>
      </c>
      <c r="K10090" s="243"/>
    </row>
    <row r="10091" spans="9:11">
      <c r="I10091" t="str">
        <f t="shared" si="157"/>
        <v>19000100</v>
      </c>
      <c r="K10091" s="243"/>
    </row>
    <row r="10092" spans="9:11">
      <c r="I10092" t="str">
        <f t="shared" si="157"/>
        <v>19000100</v>
      </c>
      <c r="K10092" s="243"/>
    </row>
    <row r="10093" spans="9:11">
      <c r="I10093" t="str">
        <f t="shared" si="157"/>
        <v>19000100</v>
      </c>
      <c r="K10093" s="243"/>
    </row>
    <row r="10094" spans="9:11">
      <c r="I10094" t="str">
        <f t="shared" si="157"/>
        <v>19000100</v>
      </c>
      <c r="K10094" s="243"/>
    </row>
    <row r="10095" spans="9:11">
      <c r="I10095" t="str">
        <f t="shared" si="157"/>
        <v>19000100</v>
      </c>
      <c r="K10095" s="243"/>
    </row>
    <row r="10096" spans="9:11">
      <c r="I10096" t="str">
        <f t="shared" si="157"/>
        <v>19000100</v>
      </c>
      <c r="K10096" s="243"/>
    </row>
    <row r="10097" spans="9:11">
      <c r="I10097" t="str">
        <f t="shared" si="157"/>
        <v>19000100</v>
      </c>
      <c r="K10097" s="243"/>
    </row>
    <row r="10098" spans="9:11">
      <c r="I10098" t="str">
        <f t="shared" si="157"/>
        <v>19000100</v>
      </c>
      <c r="K10098" s="243"/>
    </row>
    <row r="10099" spans="9:11">
      <c r="I10099" t="str">
        <f t="shared" si="157"/>
        <v>19000100</v>
      </c>
      <c r="K10099" s="243"/>
    </row>
    <row r="10100" spans="9:11">
      <c r="I10100" t="str">
        <f t="shared" si="157"/>
        <v>19000100</v>
      </c>
      <c r="K10100" s="243"/>
    </row>
    <row r="10101" spans="9:11">
      <c r="I10101" t="str">
        <f t="shared" si="157"/>
        <v>19000100</v>
      </c>
      <c r="K10101" s="243"/>
    </row>
    <row r="10102" spans="9:11">
      <c r="I10102" t="str">
        <f t="shared" si="157"/>
        <v>19000100</v>
      </c>
      <c r="K10102" s="243"/>
    </row>
    <row r="10103" spans="9:11">
      <c r="I10103" t="str">
        <f t="shared" si="157"/>
        <v>19000100</v>
      </c>
      <c r="K10103" s="243"/>
    </row>
    <row r="10104" spans="9:11">
      <c r="I10104" t="str">
        <f t="shared" si="157"/>
        <v>19000100</v>
      </c>
      <c r="K10104" s="243"/>
    </row>
    <row r="10105" spans="9:11">
      <c r="I10105" t="str">
        <f t="shared" si="157"/>
        <v>19000100</v>
      </c>
      <c r="K10105" s="243"/>
    </row>
    <row r="10106" spans="9:11">
      <c r="I10106" t="str">
        <f t="shared" si="157"/>
        <v>19000100</v>
      </c>
      <c r="K10106" s="243"/>
    </row>
    <row r="10107" spans="9:11">
      <c r="I10107" t="str">
        <f t="shared" si="157"/>
        <v>19000100</v>
      </c>
      <c r="K10107" s="243"/>
    </row>
    <row r="10108" spans="9:11">
      <c r="I10108" t="str">
        <f t="shared" si="157"/>
        <v>19000100</v>
      </c>
      <c r="K10108" s="243"/>
    </row>
    <row r="10109" spans="9:11">
      <c r="I10109" t="str">
        <f t="shared" si="157"/>
        <v>19000100</v>
      </c>
      <c r="K10109" s="243"/>
    </row>
    <row r="10110" spans="9:11">
      <c r="I10110" t="str">
        <f t="shared" si="157"/>
        <v>19000100</v>
      </c>
      <c r="K10110" s="243"/>
    </row>
    <row r="10111" spans="9:11">
      <c r="I10111" t="str">
        <f t="shared" si="157"/>
        <v>19000100</v>
      </c>
      <c r="K10111" s="243"/>
    </row>
    <row r="10112" spans="9:11">
      <c r="I10112" t="str">
        <f t="shared" si="157"/>
        <v>19000100</v>
      </c>
      <c r="K10112" s="243"/>
    </row>
    <row r="10113" spans="9:11">
      <c r="I10113" t="str">
        <f t="shared" si="157"/>
        <v>19000100</v>
      </c>
      <c r="K10113" s="243"/>
    </row>
    <row r="10114" spans="9:11">
      <c r="I10114" t="str">
        <f t="shared" ref="I10114:I10177" si="158">TEXT(F10114,"yyyymmdd")</f>
        <v>19000100</v>
      </c>
      <c r="K10114" s="243"/>
    </row>
    <row r="10115" spans="9:11">
      <c r="I10115" t="str">
        <f t="shared" si="158"/>
        <v>19000100</v>
      </c>
      <c r="K10115" s="243"/>
    </row>
    <row r="10116" spans="9:11">
      <c r="I10116" t="str">
        <f t="shared" si="158"/>
        <v>19000100</v>
      </c>
      <c r="K10116" s="243"/>
    </row>
    <row r="10117" spans="9:11">
      <c r="I10117" t="str">
        <f t="shared" si="158"/>
        <v>19000100</v>
      </c>
      <c r="K10117" s="243"/>
    </row>
    <row r="10118" spans="9:11">
      <c r="I10118" t="str">
        <f t="shared" si="158"/>
        <v>19000100</v>
      </c>
      <c r="K10118" s="243"/>
    </row>
    <row r="10119" spans="9:11">
      <c r="I10119" t="str">
        <f t="shared" si="158"/>
        <v>19000100</v>
      </c>
      <c r="K10119" s="243"/>
    </row>
    <row r="10120" spans="9:11">
      <c r="I10120" t="str">
        <f t="shared" si="158"/>
        <v>19000100</v>
      </c>
      <c r="K10120" s="243"/>
    </row>
    <row r="10121" spans="9:11">
      <c r="I10121" t="str">
        <f t="shared" si="158"/>
        <v>19000100</v>
      </c>
      <c r="K10121" s="243"/>
    </row>
    <row r="10122" spans="9:11">
      <c r="I10122" t="str">
        <f t="shared" si="158"/>
        <v>19000100</v>
      </c>
      <c r="K10122" s="243"/>
    </row>
    <row r="10123" spans="9:11">
      <c r="I10123" t="str">
        <f t="shared" si="158"/>
        <v>19000100</v>
      </c>
      <c r="K10123" s="243"/>
    </row>
    <row r="10124" spans="9:11">
      <c r="I10124" t="str">
        <f t="shared" si="158"/>
        <v>19000100</v>
      </c>
      <c r="K10124" s="243"/>
    </row>
    <row r="10125" spans="9:11">
      <c r="I10125" t="str">
        <f t="shared" si="158"/>
        <v>19000100</v>
      </c>
      <c r="K10125" s="243"/>
    </row>
    <row r="10126" spans="9:11">
      <c r="I10126" t="str">
        <f t="shared" si="158"/>
        <v>19000100</v>
      </c>
      <c r="K10126" s="243"/>
    </row>
    <row r="10127" spans="9:11">
      <c r="I10127" t="str">
        <f t="shared" si="158"/>
        <v>19000100</v>
      </c>
      <c r="K10127" s="243"/>
    </row>
    <row r="10128" spans="9:11">
      <c r="I10128" t="str">
        <f t="shared" si="158"/>
        <v>19000100</v>
      </c>
      <c r="K10128" s="243"/>
    </row>
    <row r="10129" spans="9:11">
      <c r="I10129" t="str">
        <f t="shared" si="158"/>
        <v>19000100</v>
      </c>
      <c r="K10129" s="243"/>
    </row>
    <row r="10130" spans="9:11">
      <c r="I10130" t="str">
        <f t="shared" si="158"/>
        <v>19000100</v>
      </c>
      <c r="K10130" s="243"/>
    </row>
    <row r="10131" spans="9:11">
      <c r="I10131" t="str">
        <f t="shared" si="158"/>
        <v>19000100</v>
      </c>
      <c r="K10131" s="243"/>
    </row>
    <row r="10132" spans="9:11">
      <c r="I10132" t="str">
        <f t="shared" si="158"/>
        <v>19000100</v>
      </c>
      <c r="K10132" s="243"/>
    </row>
    <row r="10133" spans="9:11">
      <c r="I10133" t="str">
        <f t="shared" si="158"/>
        <v>19000100</v>
      </c>
      <c r="K10133" s="243"/>
    </row>
    <row r="10134" spans="9:11">
      <c r="I10134" t="str">
        <f t="shared" si="158"/>
        <v>19000100</v>
      </c>
      <c r="K10134" s="243"/>
    </row>
    <row r="10135" spans="9:11">
      <c r="I10135" t="str">
        <f t="shared" si="158"/>
        <v>19000100</v>
      </c>
      <c r="K10135" s="243"/>
    </row>
    <row r="10136" spans="9:11">
      <c r="I10136" t="str">
        <f t="shared" si="158"/>
        <v>19000100</v>
      </c>
      <c r="K10136" s="243"/>
    </row>
    <row r="10137" spans="9:11">
      <c r="I10137" t="str">
        <f t="shared" si="158"/>
        <v>19000100</v>
      </c>
      <c r="K10137" s="243"/>
    </row>
    <row r="10138" spans="9:11">
      <c r="I10138" t="str">
        <f t="shared" si="158"/>
        <v>19000100</v>
      </c>
      <c r="K10138" s="243"/>
    </row>
    <row r="10139" spans="9:11">
      <c r="I10139" t="str">
        <f t="shared" si="158"/>
        <v>19000100</v>
      </c>
      <c r="K10139" s="243"/>
    </row>
    <row r="10140" spans="9:11">
      <c r="I10140" t="str">
        <f t="shared" si="158"/>
        <v>19000100</v>
      </c>
      <c r="K10140" s="243"/>
    </row>
    <row r="10141" spans="9:11">
      <c r="I10141" t="str">
        <f t="shared" si="158"/>
        <v>19000100</v>
      </c>
      <c r="K10141" s="243"/>
    </row>
    <row r="10142" spans="9:11">
      <c r="I10142" t="str">
        <f t="shared" si="158"/>
        <v>19000100</v>
      </c>
      <c r="K10142" s="243"/>
    </row>
    <row r="10143" spans="9:11">
      <c r="I10143" t="str">
        <f t="shared" si="158"/>
        <v>19000100</v>
      </c>
      <c r="K10143" s="243"/>
    </row>
    <row r="10144" spans="9:11">
      <c r="I10144" t="str">
        <f t="shared" si="158"/>
        <v>19000100</v>
      </c>
      <c r="K10144" s="243"/>
    </row>
    <row r="10145" spans="9:11">
      <c r="I10145" t="str">
        <f t="shared" si="158"/>
        <v>19000100</v>
      </c>
      <c r="K10145" s="243"/>
    </row>
    <row r="10146" spans="9:11">
      <c r="I10146" t="str">
        <f t="shared" si="158"/>
        <v>19000100</v>
      </c>
      <c r="K10146" s="243"/>
    </row>
    <row r="10147" spans="9:11">
      <c r="I10147" t="str">
        <f t="shared" si="158"/>
        <v>19000100</v>
      </c>
      <c r="K10147" s="243"/>
    </row>
    <row r="10148" spans="9:11">
      <c r="I10148" t="str">
        <f t="shared" si="158"/>
        <v>19000100</v>
      </c>
      <c r="K10148" s="243"/>
    </row>
    <row r="10149" spans="9:11">
      <c r="I10149" t="str">
        <f t="shared" si="158"/>
        <v>19000100</v>
      </c>
      <c r="K10149" s="243"/>
    </row>
    <row r="10150" spans="9:11">
      <c r="I10150" t="str">
        <f t="shared" si="158"/>
        <v>19000100</v>
      </c>
      <c r="K10150" s="243"/>
    </row>
    <row r="10151" spans="9:11">
      <c r="I10151" t="str">
        <f t="shared" si="158"/>
        <v>19000100</v>
      </c>
      <c r="K10151" s="243"/>
    </row>
    <row r="10152" spans="9:11">
      <c r="I10152" t="str">
        <f t="shared" si="158"/>
        <v>19000100</v>
      </c>
      <c r="K10152" s="243"/>
    </row>
    <row r="10153" spans="9:11">
      <c r="I10153" t="str">
        <f t="shared" si="158"/>
        <v>19000100</v>
      </c>
      <c r="K10153" s="243"/>
    </row>
    <row r="10154" spans="9:11">
      <c r="I10154" t="str">
        <f t="shared" si="158"/>
        <v>19000100</v>
      </c>
      <c r="K10154" s="243"/>
    </row>
    <row r="10155" spans="9:11">
      <c r="I10155" t="str">
        <f t="shared" si="158"/>
        <v>19000100</v>
      </c>
      <c r="K10155" s="243"/>
    </row>
    <row r="10156" spans="9:11">
      <c r="I10156" t="str">
        <f t="shared" si="158"/>
        <v>19000100</v>
      </c>
      <c r="K10156" s="243"/>
    </row>
    <row r="10157" spans="9:11">
      <c r="I10157" t="str">
        <f t="shared" si="158"/>
        <v>19000100</v>
      </c>
      <c r="K10157" s="243"/>
    </row>
    <row r="10158" spans="9:11">
      <c r="I10158" t="str">
        <f t="shared" si="158"/>
        <v>19000100</v>
      </c>
      <c r="K10158" s="243"/>
    </row>
    <row r="10159" spans="9:11">
      <c r="I10159" t="str">
        <f t="shared" si="158"/>
        <v>19000100</v>
      </c>
      <c r="K10159" s="243"/>
    </row>
    <row r="10160" spans="9:11">
      <c r="I10160" t="str">
        <f t="shared" si="158"/>
        <v>19000100</v>
      </c>
      <c r="K10160" s="243"/>
    </row>
    <row r="10161" spans="9:11">
      <c r="I10161" t="str">
        <f t="shared" si="158"/>
        <v>19000100</v>
      </c>
      <c r="K10161" s="243"/>
    </row>
    <row r="10162" spans="9:11">
      <c r="I10162" t="str">
        <f t="shared" si="158"/>
        <v>19000100</v>
      </c>
      <c r="K10162" s="243"/>
    </row>
    <row r="10163" spans="9:11">
      <c r="I10163" t="str">
        <f t="shared" si="158"/>
        <v>19000100</v>
      </c>
      <c r="K10163" s="243"/>
    </row>
    <row r="10164" spans="9:11">
      <c r="I10164" t="str">
        <f t="shared" si="158"/>
        <v>19000100</v>
      </c>
      <c r="K10164" s="243"/>
    </row>
    <row r="10165" spans="9:11">
      <c r="I10165" t="str">
        <f t="shared" si="158"/>
        <v>19000100</v>
      </c>
      <c r="K10165" s="243"/>
    </row>
    <row r="10166" spans="9:11">
      <c r="I10166" t="str">
        <f t="shared" si="158"/>
        <v>19000100</v>
      </c>
      <c r="K10166" s="243"/>
    </row>
    <row r="10167" spans="9:11">
      <c r="I10167" t="str">
        <f t="shared" si="158"/>
        <v>19000100</v>
      </c>
      <c r="K10167" s="243"/>
    </row>
    <row r="10168" spans="9:11">
      <c r="I10168" t="str">
        <f t="shared" si="158"/>
        <v>19000100</v>
      </c>
      <c r="K10168" s="243"/>
    </row>
    <row r="10169" spans="9:11">
      <c r="I10169" t="str">
        <f t="shared" si="158"/>
        <v>19000100</v>
      </c>
      <c r="K10169" s="243"/>
    </row>
    <row r="10170" spans="9:11">
      <c r="I10170" t="str">
        <f t="shared" si="158"/>
        <v>19000100</v>
      </c>
      <c r="K10170" s="243"/>
    </row>
    <row r="10171" spans="9:11">
      <c r="I10171" t="str">
        <f t="shared" si="158"/>
        <v>19000100</v>
      </c>
      <c r="K10171" s="243"/>
    </row>
    <row r="10172" spans="9:11">
      <c r="I10172" t="str">
        <f t="shared" si="158"/>
        <v>19000100</v>
      </c>
      <c r="K10172" s="243"/>
    </row>
    <row r="10173" spans="9:11">
      <c r="I10173" t="str">
        <f t="shared" si="158"/>
        <v>19000100</v>
      </c>
      <c r="K10173" s="243"/>
    </row>
    <row r="10174" spans="9:11">
      <c r="I10174" t="str">
        <f t="shared" si="158"/>
        <v>19000100</v>
      </c>
      <c r="K10174" s="243"/>
    </row>
    <row r="10175" spans="9:11">
      <c r="I10175" t="str">
        <f t="shared" si="158"/>
        <v>19000100</v>
      </c>
      <c r="K10175" s="243"/>
    </row>
    <row r="10176" spans="9:11">
      <c r="I10176" t="str">
        <f t="shared" si="158"/>
        <v>19000100</v>
      </c>
      <c r="K10176" s="243"/>
    </row>
    <row r="10177" spans="9:11">
      <c r="I10177" t="str">
        <f t="shared" si="158"/>
        <v>19000100</v>
      </c>
      <c r="K10177" s="243"/>
    </row>
    <row r="10178" spans="9:11">
      <c r="I10178" t="str">
        <f t="shared" ref="I10178:I10241" si="159">TEXT(F10178,"yyyymmdd")</f>
        <v>19000100</v>
      </c>
      <c r="K10178" s="243"/>
    </row>
    <row r="10179" spans="9:11">
      <c r="I10179" t="str">
        <f t="shared" si="159"/>
        <v>19000100</v>
      </c>
      <c r="K10179" s="243"/>
    </row>
    <row r="10180" spans="9:11">
      <c r="I10180" t="str">
        <f t="shared" si="159"/>
        <v>19000100</v>
      </c>
      <c r="K10180" s="243"/>
    </row>
    <row r="10181" spans="9:11">
      <c r="I10181" t="str">
        <f t="shared" si="159"/>
        <v>19000100</v>
      </c>
      <c r="K10181" s="243"/>
    </row>
    <row r="10182" spans="9:11">
      <c r="I10182" t="str">
        <f t="shared" si="159"/>
        <v>19000100</v>
      </c>
      <c r="K10182" s="243"/>
    </row>
    <row r="10183" spans="9:11">
      <c r="I10183" t="str">
        <f t="shared" si="159"/>
        <v>19000100</v>
      </c>
      <c r="K10183" s="243"/>
    </row>
    <row r="10184" spans="9:11">
      <c r="I10184" t="str">
        <f t="shared" si="159"/>
        <v>19000100</v>
      </c>
      <c r="K10184" s="243"/>
    </row>
    <row r="10185" spans="9:11">
      <c r="I10185" t="str">
        <f t="shared" si="159"/>
        <v>19000100</v>
      </c>
      <c r="K10185" s="243"/>
    </row>
    <row r="10186" spans="9:11">
      <c r="I10186" t="str">
        <f t="shared" si="159"/>
        <v>19000100</v>
      </c>
      <c r="K10186" s="243"/>
    </row>
    <row r="10187" spans="9:11">
      <c r="I10187" t="str">
        <f t="shared" si="159"/>
        <v>19000100</v>
      </c>
      <c r="K10187" s="243"/>
    </row>
    <row r="10188" spans="9:11">
      <c r="I10188" t="str">
        <f t="shared" si="159"/>
        <v>19000100</v>
      </c>
      <c r="K10188" s="243"/>
    </row>
    <row r="10189" spans="9:11">
      <c r="I10189" t="str">
        <f t="shared" si="159"/>
        <v>19000100</v>
      </c>
      <c r="K10189" s="243"/>
    </row>
    <row r="10190" spans="9:11">
      <c r="I10190" t="str">
        <f t="shared" si="159"/>
        <v>19000100</v>
      </c>
      <c r="K10190" s="243"/>
    </row>
    <row r="10191" spans="9:11">
      <c r="I10191" t="str">
        <f t="shared" si="159"/>
        <v>19000100</v>
      </c>
      <c r="K10191" s="243"/>
    </row>
    <row r="10192" spans="9:11">
      <c r="I10192" t="str">
        <f t="shared" si="159"/>
        <v>19000100</v>
      </c>
      <c r="K10192" s="243"/>
    </row>
    <row r="10193" spans="9:11">
      <c r="I10193" t="str">
        <f t="shared" si="159"/>
        <v>19000100</v>
      </c>
      <c r="K10193" s="243"/>
    </row>
    <row r="10194" spans="9:11">
      <c r="I10194" t="str">
        <f t="shared" si="159"/>
        <v>19000100</v>
      </c>
      <c r="K10194" s="243"/>
    </row>
    <row r="10195" spans="9:11">
      <c r="I10195" t="str">
        <f t="shared" si="159"/>
        <v>19000100</v>
      </c>
      <c r="K10195" s="243"/>
    </row>
    <row r="10196" spans="9:11">
      <c r="I10196" t="str">
        <f t="shared" si="159"/>
        <v>19000100</v>
      </c>
      <c r="K10196" s="243"/>
    </row>
    <row r="10197" spans="9:11">
      <c r="I10197" t="str">
        <f t="shared" si="159"/>
        <v>19000100</v>
      </c>
      <c r="K10197" s="243"/>
    </row>
    <row r="10198" spans="9:11">
      <c r="I10198" t="str">
        <f t="shared" si="159"/>
        <v>19000100</v>
      </c>
      <c r="K10198" s="243"/>
    </row>
    <row r="10199" spans="9:11">
      <c r="I10199" t="str">
        <f t="shared" si="159"/>
        <v>19000100</v>
      </c>
      <c r="K10199" s="243"/>
    </row>
    <row r="10200" spans="9:11">
      <c r="I10200" t="str">
        <f t="shared" si="159"/>
        <v>19000100</v>
      </c>
      <c r="K10200" s="243"/>
    </row>
    <row r="10201" spans="9:11">
      <c r="I10201" t="str">
        <f t="shared" si="159"/>
        <v>19000100</v>
      </c>
      <c r="K10201" s="243"/>
    </row>
    <row r="10202" spans="9:11">
      <c r="I10202" t="str">
        <f t="shared" si="159"/>
        <v>19000100</v>
      </c>
      <c r="K10202" s="243"/>
    </row>
    <row r="10203" spans="9:11">
      <c r="I10203" t="str">
        <f t="shared" si="159"/>
        <v>19000100</v>
      </c>
      <c r="K10203" s="243"/>
    </row>
    <row r="10204" spans="9:11">
      <c r="I10204" t="str">
        <f t="shared" si="159"/>
        <v>19000100</v>
      </c>
      <c r="K10204" s="243"/>
    </row>
    <row r="10205" spans="9:11">
      <c r="I10205" t="str">
        <f t="shared" si="159"/>
        <v>19000100</v>
      </c>
      <c r="K10205" s="243"/>
    </row>
    <row r="10206" spans="9:11">
      <c r="I10206" t="str">
        <f t="shared" si="159"/>
        <v>19000100</v>
      </c>
      <c r="K10206" s="243"/>
    </row>
    <row r="10207" spans="9:11">
      <c r="I10207" t="str">
        <f t="shared" si="159"/>
        <v>19000100</v>
      </c>
      <c r="K10207" s="243"/>
    </row>
    <row r="10208" spans="9:11">
      <c r="I10208" t="str">
        <f t="shared" si="159"/>
        <v>19000100</v>
      </c>
      <c r="K10208" s="243"/>
    </row>
    <row r="10209" spans="9:11">
      <c r="I10209" t="str">
        <f t="shared" si="159"/>
        <v>19000100</v>
      </c>
      <c r="K10209" s="243"/>
    </row>
    <row r="10210" spans="9:11">
      <c r="I10210" t="str">
        <f t="shared" si="159"/>
        <v>19000100</v>
      </c>
      <c r="K10210" s="243"/>
    </row>
    <row r="10211" spans="9:11">
      <c r="I10211" t="str">
        <f t="shared" si="159"/>
        <v>19000100</v>
      </c>
      <c r="K10211" s="243"/>
    </row>
    <row r="10212" spans="9:11">
      <c r="I10212" t="str">
        <f t="shared" si="159"/>
        <v>19000100</v>
      </c>
      <c r="K10212" s="243"/>
    </row>
    <row r="10213" spans="9:11">
      <c r="I10213" t="str">
        <f t="shared" si="159"/>
        <v>19000100</v>
      </c>
      <c r="K10213" s="243"/>
    </row>
    <row r="10214" spans="9:11">
      <c r="I10214" t="str">
        <f t="shared" si="159"/>
        <v>19000100</v>
      </c>
      <c r="K10214" s="243"/>
    </row>
    <row r="10215" spans="9:11">
      <c r="I10215" t="str">
        <f t="shared" si="159"/>
        <v>19000100</v>
      </c>
      <c r="K10215" s="243"/>
    </row>
    <row r="10216" spans="9:11">
      <c r="I10216" t="str">
        <f t="shared" si="159"/>
        <v>19000100</v>
      </c>
      <c r="K10216" s="243"/>
    </row>
    <row r="10217" spans="9:11">
      <c r="I10217" t="str">
        <f t="shared" si="159"/>
        <v>19000100</v>
      </c>
      <c r="K10217" s="243"/>
    </row>
    <row r="10218" spans="9:11">
      <c r="I10218" t="str">
        <f t="shared" si="159"/>
        <v>19000100</v>
      </c>
      <c r="K10218" s="243"/>
    </row>
    <row r="10219" spans="9:11">
      <c r="I10219" t="str">
        <f t="shared" si="159"/>
        <v>19000100</v>
      </c>
      <c r="K10219" s="243"/>
    </row>
    <row r="10220" spans="9:11">
      <c r="I10220" t="str">
        <f t="shared" si="159"/>
        <v>19000100</v>
      </c>
      <c r="K10220" s="243"/>
    </row>
    <row r="10221" spans="9:11">
      <c r="I10221" t="str">
        <f t="shared" si="159"/>
        <v>19000100</v>
      </c>
      <c r="K10221" s="243"/>
    </row>
    <row r="10222" spans="9:11">
      <c r="I10222" t="str">
        <f t="shared" si="159"/>
        <v>19000100</v>
      </c>
      <c r="K10222" s="243"/>
    </row>
    <row r="10223" spans="9:11">
      <c r="I10223" t="str">
        <f t="shared" si="159"/>
        <v>19000100</v>
      </c>
      <c r="K10223" s="243"/>
    </row>
    <row r="10224" spans="9:11">
      <c r="I10224" t="str">
        <f t="shared" si="159"/>
        <v>19000100</v>
      </c>
      <c r="K10224" s="243"/>
    </row>
    <row r="10225" spans="9:11">
      <c r="I10225" t="str">
        <f t="shared" si="159"/>
        <v>19000100</v>
      </c>
      <c r="K10225" s="243"/>
    </row>
    <row r="10226" spans="9:11">
      <c r="I10226" t="str">
        <f t="shared" si="159"/>
        <v>19000100</v>
      </c>
      <c r="K10226" s="243"/>
    </row>
    <row r="10227" spans="9:11">
      <c r="I10227" t="str">
        <f t="shared" si="159"/>
        <v>19000100</v>
      </c>
      <c r="K10227" s="243"/>
    </row>
    <row r="10228" spans="9:11">
      <c r="I10228" t="str">
        <f t="shared" si="159"/>
        <v>19000100</v>
      </c>
      <c r="K10228" s="243"/>
    </row>
    <row r="10229" spans="9:11">
      <c r="I10229" t="str">
        <f t="shared" si="159"/>
        <v>19000100</v>
      </c>
      <c r="K10229" s="243"/>
    </row>
    <row r="10230" spans="9:11">
      <c r="I10230" t="str">
        <f t="shared" si="159"/>
        <v>19000100</v>
      </c>
      <c r="K10230" s="243"/>
    </row>
    <row r="10231" spans="9:11">
      <c r="I10231" t="str">
        <f t="shared" si="159"/>
        <v>19000100</v>
      </c>
      <c r="K10231" s="243"/>
    </row>
    <row r="10232" spans="9:11">
      <c r="I10232" t="str">
        <f t="shared" si="159"/>
        <v>19000100</v>
      </c>
      <c r="K10232" s="243"/>
    </row>
    <row r="10233" spans="9:11">
      <c r="I10233" t="str">
        <f t="shared" si="159"/>
        <v>19000100</v>
      </c>
      <c r="K10233" s="243"/>
    </row>
    <row r="10234" spans="9:11">
      <c r="I10234" t="str">
        <f t="shared" si="159"/>
        <v>19000100</v>
      </c>
      <c r="K10234" s="243"/>
    </row>
    <row r="10235" spans="9:11">
      <c r="I10235" t="str">
        <f t="shared" si="159"/>
        <v>19000100</v>
      </c>
      <c r="K10235" s="243"/>
    </row>
    <row r="10236" spans="9:11">
      <c r="I10236" t="str">
        <f t="shared" si="159"/>
        <v>19000100</v>
      </c>
      <c r="K10236" s="243"/>
    </row>
    <row r="10237" spans="9:11">
      <c r="I10237" t="str">
        <f t="shared" si="159"/>
        <v>19000100</v>
      </c>
      <c r="K10237" s="243"/>
    </row>
    <row r="10238" spans="9:11">
      <c r="I10238" t="str">
        <f t="shared" si="159"/>
        <v>19000100</v>
      </c>
      <c r="K10238" s="243"/>
    </row>
    <row r="10239" spans="9:11">
      <c r="I10239" t="str">
        <f t="shared" si="159"/>
        <v>19000100</v>
      </c>
      <c r="K10239" s="243"/>
    </row>
    <row r="10240" spans="9:11">
      <c r="I10240" t="str">
        <f t="shared" si="159"/>
        <v>19000100</v>
      </c>
      <c r="K10240" s="243"/>
    </row>
    <row r="10241" spans="9:11">
      <c r="I10241" t="str">
        <f t="shared" si="159"/>
        <v>19000100</v>
      </c>
      <c r="K10241" s="243"/>
    </row>
    <row r="10242" spans="9:11">
      <c r="I10242" t="str">
        <f t="shared" ref="I10242:I10305" si="160">TEXT(F10242,"yyyymmdd")</f>
        <v>19000100</v>
      </c>
      <c r="K10242" s="243"/>
    </row>
    <row r="10243" spans="9:11">
      <c r="I10243" t="str">
        <f t="shared" si="160"/>
        <v>19000100</v>
      </c>
      <c r="K10243" s="243"/>
    </row>
    <row r="10244" spans="9:11">
      <c r="I10244" t="str">
        <f t="shared" si="160"/>
        <v>19000100</v>
      </c>
      <c r="K10244" s="243"/>
    </row>
    <row r="10245" spans="9:11">
      <c r="I10245" t="str">
        <f t="shared" si="160"/>
        <v>19000100</v>
      </c>
      <c r="K10245" s="243"/>
    </row>
    <row r="10246" spans="9:11">
      <c r="I10246" t="str">
        <f t="shared" si="160"/>
        <v>19000100</v>
      </c>
      <c r="K10246" s="243"/>
    </row>
    <row r="10247" spans="9:11">
      <c r="I10247" t="str">
        <f t="shared" si="160"/>
        <v>19000100</v>
      </c>
      <c r="K10247" s="243"/>
    </row>
    <row r="10248" spans="9:11">
      <c r="I10248" t="str">
        <f t="shared" si="160"/>
        <v>19000100</v>
      </c>
      <c r="K10248" s="243"/>
    </row>
    <row r="10249" spans="9:11">
      <c r="I10249" t="str">
        <f t="shared" si="160"/>
        <v>19000100</v>
      </c>
      <c r="K10249" s="243"/>
    </row>
    <row r="10250" spans="9:11">
      <c r="I10250" t="str">
        <f t="shared" si="160"/>
        <v>19000100</v>
      </c>
      <c r="K10250" s="243"/>
    </row>
    <row r="10251" spans="9:11">
      <c r="I10251" t="str">
        <f t="shared" si="160"/>
        <v>19000100</v>
      </c>
      <c r="K10251" s="243"/>
    </row>
    <row r="10252" spans="9:11">
      <c r="I10252" t="str">
        <f t="shared" si="160"/>
        <v>19000100</v>
      </c>
      <c r="K10252" s="243"/>
    </row>
    <row r="10253" spans="9:11">
      <c r="I10253" t="str">
        <f t="shared" si="160"/>
        <v>19000100</v>
      </c>
      <c r="K10253" s="243"/>
    </row>
    <row r="10254" spans="9:11">
      <c r="I10254" t="str">
        <f t="shared" si="160"/>
        <v>19000100</v>
      </c>
      <c r="K10254" s="243"/>
    </row>
    <row r="10255" spans="9:11">
      <c r="I10255" t="str">
        <f t="shared" si="160"/>
        <v>19000100</v>
      </c>
      <c r="K10255" s="243"/>
    </row>
    <row r="10256" spans="9:11">
      <c r="I10256" t="str">
        <f t="shared" si="160"/>
        <v>19000100</v>
      </c>
      <c r="K10256" s="243"/>
    </row>
    <row r="10257" spans="9:11">
      <c r="I10257" t="str">
        <f t="shared" si="160"/>
        <v>19000100</v>
      </c>
      <c r="K10257" s="243"/>
    </row>
    <row r="10258" spans="9:11">
      <c r="I10258" t="str">
        <f t="shared" si="160"/>
        <v>19000100</v>
      </c>
      <c r="K10258" s="243"/>
    </row>
    <row r="10259" spans="9:11">
      <c r="I10259" t="str">
        <f t="shared" si="160"/>
        <v>19000100</v>
      </c>
      <c r="K10259" s="243"/>
    </row>
    <row r="10260" spans="9:11">
      <c r="I10260" t="str">
        <f t="shared" si="160"/>
        <v>19000100</v>
      </c>
      <c r="K10260" s="243"/>
    </row>
    <row r="10261" spans="9:11">
      <c r="I10261" t="str">
        <f t="shared" si="160"/>
        <v>19000100</v>
      </c>
      <c r="K10261" s="243"/>
    </row>
    <row r="10262" spans="9:11">
      <c r="I10262" t="str">
        <f t="shared" si="160"/>
        <v>19000100</v>
      </c>
      <c r="K10262" s="243"/>
    </row>
    <row r="10263" spans="9:11">
      <c r="I10263" t="str">
        <f t="shared" si="160"/>
        <v>19000100</v>
      </c>
      <c r="K10263" s="243"/>
    </row>
    <row r="10264" spans="9:11">
      <c r="I10264" t="str">
        <f t="shared" si="160"/>
        <v>19000100</v>
      </c>
      <c r="K10264" s="243"/>
    </row>
    <row r="10265" spans="9:11">
      <c r="I10265" t="str">
        <f t="shared" si="160"/>
        <v>19000100</v>
      </c>
      <c r="K10265" s="243"/>
    </row>
    <row r="10266" spans="9:11">
      <c r="I10266" t="str">
        <f t="shared" si="160"/>
        <v>19000100</v>
      </c>
      <c r="K10266" s="243"/>
    </row>
    <row r="10267" spans="9:11">
      <c r="I10267" t="str">
        <f t="shared" si="160"/>
        <v>19000100</v>
      </c>
      <c r="K10267" s="243"/>
    </row>
    <row r="10268" spans="9:11">
      <c r="I10268" t="str">
        <f t="shared" si="160"/>
        <v>19000100</v>
      </c>
      <c r="K10268" s="243"/>
    </row>
    <row r="10269" spans="9:11">
      <c r="I10269" t="str">
        <f t="shared" si="160"/>
        <v>19000100</v>
      </c>
      <c r="K10269" s="243"/>
    </row>
    <row r="10270" spans="9:11">
      <c r="I10270" t="str">
        <f t="shared" si="160"/>
        <v>19000100</v>
      </c>
      <c r="K10270" s="243"/>
    </row>
    <row r="10271" spans="9:11">
      <c r="I10271" t="str">
        <f t="shared" si="160"/>
        <v>19000100</v>
      </c>
      <c r="K10271" s="243"/>
    </row>
    <row r="10272" spans="9:11">
      <c r="I10272" t="str">
        <f t="shared" si="160"/>
        <v>19000100</v>
      </c>
      <c r="K10272" s="243"/>
    </row>
    <row r="10273" spans="9:11">
      <c r="I10273" t="str">
        <f t="shared" si="160"/>
        <v>19000100</v>
      </c>
      <c r="K10273" s="243"/>
    </row>
    <row r="10274" spans="9:11">
      <c r="I10274" t="str">
        <f t="shared" si="160"/>
        <v>19000100</v>
      </c>
      <c r="K10274" s="243"/>
    </row>
    <row r="10275" spans="9:11">
      <c r="I10275" t="str">
        <f t="shared" si="160"/>
        <v>19000100</v>
      </c>
      <c r="K10275" s="243"/>
    </row>
    <row r="10276" spans="9:11">
      <c r="I10276" t="str">
        <f t="shared" si="160"/>
        <v>19000100</v>
      </c>
      <c r="K10276" s="243"/>
    </row>
    <row r="10277" spans="9:11">
      <c r="I10277" t="str">
        <f t="shared" si="160"/>
        <v>19000100</v>
      </c>
      <c r="K10277" s="243"/>
    </row>
    <row r="10278" spans="9:11">
      <c r="I10278" t="str">
        <f t="shared" si="160"/>
        <v>19000100</v>
      </c>
      <c r="K10278" s="243"/>
    </row>
    <row r="10279" spans="9:11">
      <c r="I10279" t="str">
        <f t="shared" si="160"/>
        <v>19000100</v>
      </c>
      <c r="K10279" s="243"/>
    </row>
    <row r="10280" spans="9:11">
      <c r="I10280" t="str">
        <f t="shared" si="160"/>
        <v>19000100</v>
      </c>
      <c r="K10280" s="243"/>
    </row>
    <row r="10281" spans="9:11">
      <c r="I10281" t="str">
        <f t="shared" si="160"/>
        <v>19000100</v>
      </c>
      <c r="K10281" s="243"/>
    </row>
    <row r="10282" spans="9:11">
      <c r="I10282" t="str">
        <f t="shared" si="160"/>
        <v>19000100</v>
      </c>
      <c r="K10282" s="243"/>
    </row>
    <row r="10283" spans="9:11">
      <c r="I10283" t="str">
        <f t="shared" si="160"/>
        <v>19000100</v>
      </c>
      <c r="K10283" s="243"/>
    </row>
    <row r="10284" spans="9:11">
      <c r="I10284" t="str">
        <f t="shared" si="160"/>
        <v>19000100</v>
      </c>
      <c r="K10284" s="243"/>
    </row>
    <row r="10285" spans="9:11">
      <c r="I10285" t="str">
        <f t="shared" si="160"/>
        <v>19000100</v>
      </c>
      <c r="K10285" s="243"/>
    </row>
    <row r="10286" spans="9:11">
      <c r="I10286" t="str">
        <f t="shared" si="160"/>
        <v>19000100</v>
      </c>
      <c r="K10286" s="243"/>
    </row>
    <row r="10287" spans="9:11">
      <c r="I10287" t="str">
        <f t="shared" si="160"/>
        <v>19000100</v>
      </c>
      <c r="K10287" s="243"/>
    </row>
    <row r="10288" spans="9:11">
      <c r="I10288" t="str">
        <f t="shared" si="160"/>
        <v>19000100</v>
      </c>
      <c r="K10288" s="243"/>
    </row>
    <row r="10289" spans="9:11">
      <c r="I10289" t="str">
        <f t="shared" si="160"/>
        <v>19000100</v>
      </c>
      <c r="K10289" s="243"/>
    </row>
    <row r="10290" spans="9:11">
      <c r="I10290" t="str">
        <f t="shared" si="160"/>
        <v>19000100</v>
      </c>
      <c r="K10290" s="243"/>
    </row>
    <row r="10291" spans="9:11">
      <c r="I10291" t="str">
        <f t="shared" si="160"/>
        <v>19000100</v>
      </c>
      <c r="K10291" s="243"/>
    </row>
    <row r="10292" spans="9:11">
      <c r="I10292" t="str">
        <f t="shared" si="160"/>
        <v>19000100</v>
      </c>
      <c r="K10292" s="243"/>
    </row>
    <row r="10293" spans="9:11">
      <c r="I10293" t="str">
        <f t="shared" si="160"/>
        <v>19000100</v>
      </c>
      <c r="K10293" s="243"/>
    </row>
    <row r="10294" spans="9:11">
      <c r="I10294" t="str">
        <f t="shared" si="160"/>
        <v>19000100</v>
      </c>
      <c r="K10294" s="243"/>
    </row>
    <row r="10295" spans="9:11">
      <c r="I10295" t="str">
        <f t="shared" si="160"/>
        <v>19000100</v>
      </c>
      <c r="K10295" s="243"/>
    </row>
    <row r="10296" spans="9:11">
      <c r="I10296" t="str">
        <f t="shared" si="160"/>
        <v>19000100</v>
      </c>
      <c r="K10296" s="243"/>
    </row>
    <row r="10297" spans="9:11">
      <c r="I10297" t="str">
        <f t="shared" si="160"/>
        <v>19000100</v>
      </c>
      <c r="K10297" s="243"/>
    </row>
    <row r="10298" spans="9:11">
      <c r="I10298" t="str">
        <f t="shared" si="160"/>
        <v>19000100</v>
      </c>
      <c r="K10298" s="243"/>
    </row>
    <row r="10299" spans="9:11">
      <c r="I10299" t="str">
        <f t="shared" si="160"/>
        <v>19000100</v>
      </c>
      <c r="K10299" s="243"/>
    </row>
    <row r="10300" spans="9:11">
      <c r="I10300" t="str">
        <f t="shared" si="160"/>
        <v>19000100</v>
      </c>
      <c r="K10300" s="243"/>
    </row>
    <row r="10301" spans="9:11">
      <c r="I10301" t="str">
        <f t="shared" si="160"/>
        <v>19000100</v>
      </c>
      <c r="K10301" s="243"/>
    </row>
    <row r="10302" spans="9:11">
      <c r="I10302" t="str">
        <f t="shared" si="160"/>
        <v>19000100</v>
      </c>
      <c r="K10302" s="243"/>
    </row>
    <row r="10303" spans="9:11">
      <c r="I10303" t="str">
        <f t="shared" si="160"/>
        <v>19000100</v>
      </c>
      <c r="K10303" s="243"/>
    </row>
    <row r="10304" spans="9:11">
      <c r="I10304" t="str">
        <f t="shared" si="160"/>
        <v>19000100</v>
      </c>
      <c r="K10304" s="243"/>
    </row>
    <row r="10305" spans="9:11">
      <c r="I10305" t="str">
        <f t="shared" si="160"/>
        <v>19000100</v>
      </c>
      <c r="K10305" s="243"/>
    </row>
    <row r="10306" spans="9:11">
      <c r="I10306" t="str">
        <f t="shared" ref="I10306:I10369" si="161">TEXT(F10306,"yyyymmdd")</f>
        <v>19000100</v>
      </c>
      <c r="K10306" s="243"/>
    </row>
    <row r="10307" spans="9:11">
      <c r="I10307" t="str">
        <f t="shared" si="161"/>
        <v>19000100</v>
      </c>
      <c r="K10307" s="243"/>
    </row>
    <row r="10308" spans="9:11">
      <c r="I10308" t="str">
        <f t="shared" si="161"/>
        <v>19000100</v>
      </c>
      <c r="K10308" s="243"/>
    </row>
    <row r="10309" spans="9:11">
      <c r="I10309" t="str">
        <f t="shared" si="161"/>
        <v>19000100</v>
      </c>
      <c r="K10309" s="243"/>
    </row>
    <row r="10310" spans="9:11">
      <c r="I10310" t="str">
        <f t="shared" si="161"/>
        <v>19000100</v>
      </c>
      <c r="K10310" s="243"/>
    </row>
    <row r="10311" spans="9:11">
      <c r="I10311" t="str">
        <f t="shared" si="161"/>
        <v>19000100</v>
      </c>
      <c r="K10311" s="243"/>
    </row>
    <row r="10312" spans="9:11">
      <c r="I10312" t="str">
        <f t="shared" si="161"/>
        <v>19000100</v>
      </c>
      <c r="K10312" s="243"/>
    </row>
    <row r="10313" spans="9:11">
      <c r="I10313" t="str">
        <f t="shared" si="161"/>
        <v>19000100</v>
      </c>
      <c r="K10313" s="243"/>
    </row>
    <row r="10314" spans="9:11">
      <c r="I10314" t="str">
        <f t="shared" si="161"/>
        <v>19000100</v>
      </c>
      <c r="K10314" s="243"/>
    </row>
    <row r="10315" spans="9:11">
      <c r="I10315" t="str">
        <f t="shared" si="161"/>
        <v>19000100</v>
      </c>
      <c r="K10315" s="243"/>
    </row>
    <row r="10316" spans="9:11">
      <c r="I10316" t="str">
        <f t="shared" si="161"/>
        <v>19000100</v>
      </c>
      <c r="K10316" s="243"/>
    </row>
    <row r="10317" spans="9:11">
      <c r="I10317" t="str">
        <f t="shared" si="161"/>
        <v>19000100</v>
      </c>
      <c r="K10317" s="243"/>
    </row>
    <row r="10318" spans="9:11">
      <c r="I10318" t="str">
        <f t="shared" si="161"/>
        <v>19000100</v>
      </c>
      <c r="K10318" s="243"/>
    </row>
    <row r="10319" spans="9:11">
      <c r="I10319" t="str">
        <f t="shared" si="161"/>
        <v>19000100</v>
      </c>
      <c r="K10319" s="243"/>
    </row>
    <row r="10320" spans="9:11">
      <c r="I10320" t="str">
        <f t="shared" si="161"/>
        <v>19000100</v>
      </c>
      <c r="K10320" s="243"/>
    </row>
    <row r="10321" spans="9:11">
      <c r="I10321" t="str">
        <f t="shared" si="161"/>
        <v>19000100</v>
      </c>
      <c r="K10321" s="243"/>
    </row>
    <row r="10322" spans="9:11">
      <c r="I10322" t="str">
        <f t="shared" si="161"/>
        <v>19000100</v>
      </c>
      <c r="K10322" s="243"/>
    </row>
    <row r="10323" spans="9:11">
      <c r="I10323" t="str">
        <f t="shared" si="161"/>
        <v>19000100</v>
      </c>
      <c r="K10323" s="243"/>
    </row>
    <row r="10324" spans="9:11">
      <c r="I10324" t="str">
        <f t="shared" si="161"/>
        <v>19000100</v>
      </c>
      <c r="K10324" s="243"/>
    </row>
    <row r="10325" spans="9:11">
      <c r="I10325" t="str">
        <f t="shared" si="161"/>
        <v>19000100</v>
      </c>
      <c r="K10325" s="243"/>
    </row>
    <row r="10326" spans="9:11">
      <c r="I10326" t="str">
        <f t="shared" si="161"/>
        <v>19000100</v>
      </c>
      <c r="K10326" s="243"/>
    </row>
    <row r="10327" spans="9:11">
      <c r="I10327" t="str">
        <f t="shared" si="161"/>
        <v>19000100</v>
      </c>
      <c r="K10327" s="243"/>
    </row>
    <row r="10328" spans="9:11">
      <c r="I10328" t="str">
        <f t="shared" si="161"/>
        <v>19000100</v>
      </c>
      <c r="K10328" s="243"/>
    </row>
    <row r="10329" spans="9:11">
      <c r="I10329" t="str">
        <f t="shared" si="161"/>
        <v>19000100</v>
      </c>
      <c r="K10329" s="243"/>
    </row>
    <row r="10330" spans="9:11">
      <c r="I10330" t="str">
        <f t="shared" si="161"/>
        <v>19000100</v>
      </c>
      <c r="K10330" s="243"/>
    </row>
    <row r="10331" spans="9:11">
      <c r="I10331" t="str">
        <f t="shared" si="161"/>
        <v>19000100</v>
      </c>
      <c r="K10331" s="243"/>
    </row>
    <row r="10332" spans="9:11">
      <c r="I10332" t="str">
        <f t="shared" si="161"/>
        <v>19000100</v>
      </c>
      <c r="K10332" s="243"/>
    </row>
    <row r="10333" spans="9:11">
      <c r="I10333" t="str">
        <f t="shared" si="161"/>
        <v>19000100</v>
      </c>
      <c r="K10333" s="243"/>
    </row>
    <row r="10334" spans="9:11">
      <c r="I10334" t="str">
        <f t="shared" si="161"/>
        <v>19000100</v>
      </c>
      <c r="K10334" s="243"/>
    </row>
    <row r="10335" spans="9:11">
      <c r="I10335" t="str">
        <f t="shared" si="161"/>
        <v>19000100</v>
      </c>
      <c r="K10335" s="243"/>
    </row>
    <row r="10336" spans="9:11">
      <c r="I10336" t="str">
        <f t="shared" si="161"/>
        <v>19000100</v>
      </c>
      <c r="K10336" s="243"/>
    </row>
    <row r="10337" spans="9:11">
      <c r="I10337" t="str">
        <f t="shared" si="161"/>
        <v>19000100</v>
      </c>
      <c r="K10337" s="243"/>
    </row>
    <row r="10338" spans="9:11">
      <c r="I10338" t="str">
        <f t="shared" si="161"/>
        <v>19000100</v>
      </c>
      <c r="K10338" s="243"/>
    </row>
    <row r="10339" spans="9:11">
      <c r="I10339" t="str">
        <f t="shared" si="161"/>
        <v>19000100</v>
      </c>
      <c r="K10339" s="243"/>
    </row>
    <row r="10340" spans="9:11">
      <c r="I10340" t="str">
        <f t="shared" si="161"/>
        <v>19000100</v>
      </c>
      <c r="K10340" s="243"/>
    </row>
    <row r="10341" spans="9:11">
      <c r="I10341" t="str">
        <f t="shared" si="161"/>
        <v>19000100</v>
      </c>
      <c r="K10341" s="243"/>
    </row>
    <row r="10342" spans="9:11">
      <c r="I10342" t="str">
        <f t="shared" si="161"/>
        <v>19000100</v>
      </c>
      <c r="K10342" s="243"/>
    </row>
    <row r="10343" spans="9:11">
      <c r="I10343" t="str">
        <f t="shared" si="161"/>
        <v>19000100</v>
      </c>
      <c r="K10343" s="243"/>
    </row>
    <row r="10344" spans="9:11">
      <c r="I10344" t="str">
        <f t="shared" si="161"/>
        <v>19000100</v>
      </c>
      <c r="K10344" s="243"/>
    </row>
    <row r="10345" spans="9:11">
      <c r="I10345" t="str">
        <f t="shared" si="161"/>
        <v>19000100</v>
      </c>
      <c r="K10345" s="243"/>
    </row>
    <row r="10346" spans="9:11">
      <c r="I10346" t="str">
        <f t="shared" si="161"/>
        <v>19000100</v>
      </c>
      <c r="K10346" s="243"/>
    </row>
    <row r="10347" spans="9:11">
      <c r="I10347" t="str">
        <f t="shared" si="161"/>
        <v>19000100</v>
      </c>
      <c r="K10347" s="243"/>
    </row>
    <row r="10348" spans="9:11">
      <c r="I10348" t="str">
        <f t="shared" si="161"/>
        <v>19000100</v>
      </c>
      <c r="K10348" s="243"/>
    </row>
    <row r="10349" spans="9:11">
      <c r="I10349" t="str">
        <f t="shared" si="161"/>
        <v>19000100</v>
      </c>
      <c r="K10349" s="243"/>
    </row>
    <row r="10350" spans="9:11">
      <c r="I10350" t="str">
        <f t="shared" si="161"/>
        <v>19000100</v>
      </c>
      <c r="K10350" s="243"/>
    </row>
    <row r="10351" spans="9:11">
      <c r="I10351" t="str">
        <f t="shared" si="161"/>
        <v>19000100</v>
      </c>
      <c r="K10351" s="243"/>
    </row>
    <row r="10352" spans="9:11">
      <c r="I10352" t="str">
        <f t="shared" si="161"/>
        <v>19000100</v>
      </c>
      <c r="K10352" s="243"/>
    </row>
    <row r="10353" spans="9:11">
      <c r="I10353" t="str">
        <f t="shared" si="161"/>
        <v>19000100</v>
      </c>
      <c r="K10353" s="243"/>
    </row>
    <row r="10354" spans="9:11">
      <c r="I10354" t="str">
        <f t="shared" si="161"/>
        <v>19000100</v>
      </c>
      <c r="K10354" s="243"/>
    </row>
    <row r="10355" spans="9:11">
      <c r="I10355" t="str">
        <f t="shared" si="161"/>
        <v>19000100</v>
      </c>
      <c r="K10355" s="243"/>
    </row>
    <row r="10356" spans="9:11">
      <c r="I10356" t="str">
        <f t="shared" si="161"/>
        <v>19000100</v>
      </c>
      <c r="K10356" s="243"/>
    </row>
    <row r="10357" spans="9:11">
      <c r="I10357" t="str">
        <f t="shared" si="161"/>
        <v>19000100</v>
      </c>
      <c r="K10357" s="243"/>
    </row>
    <row r="10358" spans="9:11">
      <c r="I10358" t="str">
        <f t="shared" si="161"/>
        <v>19000100</v>
      </c>
      <c r="K10358" s="243"/>
    </row>
    <row r="10359" spans="9:11">
      <c r="I10359" t="str">
        <f t="shared" si="161"/>
        <v>19000100</v>
      </c>
      <c r="K10359" s="243"/>
    </row>
    <row r="10360" spans="9:11">
      <c r="I10360" t="str">
        <f t="shared" si="161"/>
        <v>19000100</v>
      </c>
      <c r="K10360" s="243"/>
    </row>
    <row r="10361" spans="9:11">
      <c r="I10361" t="str">
        <f t="shared" si="161"/>
        <v>19000100</v>
      </c>
      <c r="K10361" s="243"/>
    </row>
    <row r="10362" spans="9:11">
      <c r="I10362" t="str">
        <f t="shared" si="161"/>
        <v>19000100</v>
      </c>
      <c r="K10362" s="243"/>
    </row>
    <row r="10363" spans="9:11">
      <c r="I10363" t="str">
        <f t="shared" si="161"/>
        <v>19000100</v>
      </c>
      <c r="K10363" s="243"/>
    </row>
    <row r="10364" spans="9:11">
      <c r="I10364" t="str">
        <f t="shared" si="161"/>
        <v>19000100</v>
      </c>
      <c r="K10364" s="243"/>
    </row>
    <row r="10365" spans="9:11">
      <c r="I10365" t="str">
        <f t="shared" si="161"/>
        <v>19000100</v>
      </c>
      <c r="K10365" s="243"/>
    </row>
    <row r="10366" spans="9:11">
      <c r="I10366" t="str">
        <f t="shared" si="161"/>
        <v>19000100</v>
      </c>
      <c r="K10366" s="243"/>
    </row>
    <row r="10367" spans="9:11">
      <c r="I10367" t="str">
        <f t="shared" si="161"/>
        <v>19000100</v>
      </c>
      <c r="K10367" s="243"/>
    </row>
    <row r="10368" spans="9:11">
      <c r="I10368" t="str">
        <f t="shared" si="161"/>
        <v>19000100</v>
      </c>
      <c r="K10368" s="243"/>
    </row>
    <row r="10369" spans="9:11">
      <c r="I10369" t="str">
        <f t="shared" si="161"/>
        <v>19000100</v>
      </c>
      <c r="K10369" s="243"/>
    </row>
    <row r="10370" spans="9:11">
      <c r="I10370" t="str">
        <f t="shared" ref="I10370:I10433" si="162">TEXT(F10370,"yyyymmdd")</f>
        <v>19000100</v>
      </c>
      <c r="K10370" s="243"/>
    </row>
    <row r="10371" spans="9:11">
      <c r="I10371" t="str">
        <f t="shared" si="162"/>
        <v>19000100</v>
      </c>
      <c r="K10371" s="243"/>
    </row>
    <row r="10372" spans="9:11">
      <c r="I10372" t="str">
        <f t="shared" si="162"/>
        <v>19000100</v>
      </c>
      <c r="K10372" s="243"/>
    </row>
    <row r="10373" spans="9:11">
      <c r="I10373" t="str">
        <f t="shared" si="162"/>
        <v>19000100</v>
      </c>
      <c r="K10373" s="243"/>
    </row>
    <row r="10374" spans="9:11">
      <c r="I10374" t="str">
        <f t="shared" si="162"/>
        <v>19000100</v>
      </c>
      <c r="K10374" s="243"/>
    </row>
    <row r="10375" spans="9:11">
      <c r="I10375" t="str">
        <f t="shared" si="162"/>
        <v>19000100</v>
      </c>
      <c r="K10375" s="243"/>
    </row>
    <row r="10376" spans="9:11">
      <c r="I10376" t="str">
        <f t="shared" si="162"/>
        <v>19000100</v>
      </c>
      <c r="K10376" s="243"/>
    </row>
    <row r="10377" spans="9:11">
      <c r="I10377" t="str">
        <f t="shared" si="162"/>
        <v>19000100</v>
      </c>
      <c r="K10377" s="243"/>
    </row>
    <row r="10378" spans="9:11">
      <c r="I10378" t="str">
        <f t="shared" si="162"/>
        <v>19000100</v>
      </c>
      <c r="K10378" s="243"/>
    </row>
    <row r="10379" spans="9:11">
      <c r="I10379" t="str">
        <f t="shared" si="162"/>
        <v>19000100</v>
      </c>
      <c r="K10379" s="243"/>
    </row>
    <row r="10380" spans="9:11">
      <c r="I10380" t="str">
        <f t="shared" si="162"/>
        <v>19000100</v>
      </c>
      <c r="K10380" s="243"/>
    </row>
    <row r="10381" spans="9:11">
      <c r="I10381" t="str">
        <f t="shared" si="162"/>
        <v>19000100</v>
      </c>
      <c r="K10381" s="243"/>
    </row>
    <row r="10382" spans="9:11">
      <c r="I10382" t="str">
        <f t="shared" si="162"/>
        <v>19000100</v>
      </c>
      <c r="K10382" s="243"/>
    </row>
    <row r="10383" spans="9:11">
      <c r="I10383" t="str">
        <f t="shared" si="162"/>
        <v>19000100</v>
      </c>
      <c r="K10383" s="243"/>
    </row>
    <row r="10384" spans="9:11">
      <c r="I10384" t="str">
        <f t="shared" si="162"/>
        <v>19000100</v>
      </c>
      <c r="K10384" s="243"/>
    </row>
    <row r="10385" spans="9:11">
      <c r="I10385" t="str">
        <f t="shared" si="162"/>
        <v>19000100</v>
      </c>
      <c r="K10385" s="243"/>
    </row>
    <row r="10386" spans="9:11">
      <c r="I10386" t="str">
        <f t="shared" si="162"/>
        <v>19000100</v>
      </c>
      <c r="K10386" s="243"/>
    </row>
    <row r="10387" spans="9:11">
      <c r="I10387" t="str">
        <f t="shared" si="162"/>
        <v>19000100</v>
      </c>
      <c r="K10387" s="243"/>
    </row>
    <row r="10388" spans="9:11">
      <c r="I10388" t="str">
        <f t="shared" si="162"/>
        <v>19000100</v>
      </c>
      <c r="K10388" s="243"/>
    </row>
    <row r="10389" spans="9:11">
      <c r="I10389" t="str">
        <f t="shared" si="162"/>
        <v>19000100</v>
      </c>
      <c r="K10389" s="243"/>
    </row>
    <row r="10390" spans="9:11">
      <c r="I10390" t="str">
        <f t="shared" si="162"/>
        <v>19000100</v>
      </c>
      <c r="K10390" s="243"/>
    </row>
    <row r="10391" spans="9:11">
      <c r="I10391" t="str">
        <f t="shared" si="162"/>
        <v>19000100</v>
      </c>
      <c r="K10391" s="243"/>
    </row>
    <row r="10392" spans="9:11">
      <c r="I10392" t="str">
        <f t="shared" si="162"/>
        <v>19000100</v>
      </c>
      <c r="K10392" s="243"/>
    </row>
    <row r="10393" spans="9:11">
      <c r="I10393" t="str">
        <f t="shared" si="162"/>
        <v>19000100</v>
      </c>
      <c r="K10393" s="243"/>
    </row>
    <row r="10394" spans="9:11">
      <c r="I10394" t="str">
        <f t="shared" si="162"/>
        <v>19000100</v>
      </c>
      <c r="K10394" s="243"/>
    </row>
    <row r="10395" spans="9:11">
      <c r="I10395" t="str">
        <f t="shared" si="162"/>
        <v>19000100</v>
      </c>
      <c r="K10395" s="243"/>
    </row>
    <row r="10396" spans="9:11">
      <c r="I10396" t="str">
        <f t="shared" si="162"/>
        <v>19000100</v>
      </c>
      <c r="K10396" s="243"/>
    </row>
    <row r="10397" spans="9:11">
      <c r="I10397" t="str">
        <f t="shared" si="162"/>
        <v>19000100</v>
      </c>
      <c r="K10397" s="243"/>
    </row>
    <row r="10398" spans="9:11">
      <c r="I10398" t="str">
        <f t="shared" si="162"/>
        <v>19000100</v>
      </c>
      <c r="K10398" s="243"/>
    </row>
    <row r="10399" spans="9:11">
      <c r="I10399" t="str">
        <f t="shared" si="162"/>
        <v>19000100</v>
      </c>
      <c r="K10399" s="243"/>
    </row>
    <row r="10400" spans="9:11">
      <c r="I10400" t="str">
        <f t="shared" si="162"/>
        <v>19000100</v>
      </c>
      <c r="K10400" s="243"/>
    </row>
    <row r="10401" spans="9:11">
      <c r="I10401" t="str">
        <f t="shared" si="162"/>
        <v>19000100</v>
      </c>
      <c r="K10401" s="243"/>
    </row>
    <row r="10402" spans="9:11">
      <c r="I10402" t="str">
        <f t="shared" si="162"/>
        <v>19000100</v>
      </c>
      <c r="K10402" s="243"/>
    </row>
    <row r="10403" spans="9:11">
      <c r="I10403" t="str">
        <f t="shared" si="162"/>
        <v>19000100</v>
      </c>
      <c r="K10403" s="243"/>
    </row>
    <row r="10404" spans="9:11">
      <c r="I10404" t="str">
        <f t="shared" si="162"/>
        <v>19000100</v>
      </c>
      <c r="K10404" s="243"/>
    </row>
    <row r="10405" spans="9:11">
      <c r="I10405" t="str">
        <f t="shared" si="162"/>
        <v>19000100</v>
      </c>
      <c r="K10405" s="243"/>
    </row>
    <row r="10406" spans="9:11">
      <c r="I10406" t="str">
        <f t="shared" si="162"/>
        <v>19000100</v>
      </c>
      <c r="K10406" s="243"/>
    </row>
    <row r="10407" spans="9:11">
      <c r="I10407" t="str">
        <f t="shared" si="162"/>
        <v>19000100</v>
      </c>
      <c r="K10407" s="243"/>
    </row>
    <row r="10408" spans="9:11">
      <c r="I10408" t="str">
        <f t="shared" si="162"/>
        <v>19000100</v>
      </c>
      <c r="K10408" s="243"/>
    </row>
    <row r="10409" spans="9:11">
      <c r="I10409" t="str">
        <f t="shared" si="162"/>
        <v>19000100</v>
      </c>
      <c r="K10409" s="243"/>
    </row>
    <row r="10410" spans="9:11">
      <c r="I10410" t="str">
        <f t="shared" si="162"/>
        <v>19000100</v>
      </c>
      <c r="K10410" s="243"/>
    </row>
    <row r="10411" spans="9:11">
      <c r="I10411" t="str">
        <f t="shared" si="162"/>
        <v>19000100</v>
      </c>
      <c r="K10411" s="243"/>
    </row>
    <row r="10412" spans="9:11">
      <c r="I10412" t="str">
        <f t="shared" si="162"/>
        <v>19000100</v>
      </c>
      <c r="K10412" s="243"/>
    </row>
    <row r="10413" spans="9:11">
      <c r="I10413" t="str">
        <f t="shared" si="162"/>
        <v>19000100</v>
      </c>
      <c r="K10413" s="243"/>
    </row>
    <row r="10414" spans="9:11">
      <c r="I10414" t="str">
        <f t="shared" si="162"/>
        <v>19000100</v>
      </c>
      <c r="K10414" s="243"/>
    </row>
    <row r="10415" spans="9:11">
      <c r="I10415" t="str">
        <f t="shared" si="162"/>
        <v>19000100</v>
      </c>
      <c r="K10415" s="243"/>
    </row>
    <row r="10416" spans="9:11">
      <c r="I10416" t="str">
        <f t="shared" si="162"/>
        <v>19000100</v>
      </c>
      <c r="K10416" s="243"/>
    </row>
    <row r="10417" spans="9:11">
      <c r="I10417" t="str">
        <f t="shared" si="162"/>
        <v>19000100</v>
      </c>
      <c r="K10417" s="243"/>
    </row>
    <row r="10418" spans="9:11">
      <c r="I10418" t="str">
        <f t="shared" si="162"/>
        <v>19000100</v>
      </c>
      <c r="K10418" s="243"/>
    </row>
    <row r="10419" spans="9:11">
      <c r="I10419" t="str">
        <f t="shared" si="162"/>
        <v>19000100</v>
      </c>
      <c r="K10419" s="243"/>
    </row>
    <row r="10420" spans="9:11">
      <c r="I10420" t="str">
        <f t="shared" si="162"/>
        <v>19000100</v>
      </c>
      <c r="K10420" s="243"/>
    </row>
    <row r="10421" spans="9:11">
      <c r="I10421" t="str">
        <f t="shared" si="162"/>
        <v>19000100</v>
      </c>
      <c r="K10421" s="243"/>
    </row>
    <row r="10422" spans="9:11">
      <c r="I10422" t="str">
        <f t="shared" si="162"/>
        <v>19000100</v>
      </c>
      <c r="K10422" s="243"/>
    </row>
    <row r="10423" spans="9:11">
      <c r="I10423" t="str">
        <f t="shared" si="162"/>
        <v>19000100</v>
      </c>
      <c r="K10423" s="243"/>
    </row>
    <row r="10424" spans="9:11">
      <c r="I10424" t="str">
        <f t="shared" si="162"/>
        <v>19000100</v>
      </c>
      <c r="K10424" s="243"/>
    </row>
    <row r="10425" spans="9:11">
      <c r="I10425" t="str">
        <f t="shared" si="162"/>
        <v>19000100</v>
      </c>
      <c r="K10425" s="243"/>
    </row>
    <row r="10426" spans="9:11">
      <c r="I10426" t="str">
        <f t="shared" si="162"/>
        <v>19000100</v>
      </c>
      <c r="K10426" s="243"/>
    </row>
    <row r="10427" spans="9:11">
      <c r="I10427" t="str">
        <f t="shared" si="162"/>
        <v>19000100</v>
      </c>
      <c r="K10427" s="243"/>
    </row>
    <row r="10428" spans="9:11">
      <c r="I10428" t="str">
        <f t="shared" si="162"/>
        <v>19000100</v>
      </c>
      <c r="K10428" s="243"/>
    </row>
    <row r="10429" spans="9:11">
      <c r="I10429" t="str">
        <f t="shared" si="162"/>
        <v>19000100</v>
      </c>
      <c r="K10429" s="243"/>
    </row>
    <row r="10430" spans="9:11">
      <c r="I10430" t="str">
        <f t="shared" si="162"/>
        <v>19000100</v>
      </c>
      <c r="K10430" s="243"/>
    </row>
    <row r="10431" spans="9:11">
      <c r="I10431" t="str">
        <f t="shared" si="162"/>
        <v>19000100</v>
      </c>
      <c r="K10431" s="243"/>
    </row>
    <row r="10432" spans="9:11">
      <c r="I10432" t="str">
        <f t="shared" si="162"/>
        <v>19000100</v>
      </c>
      <c r="K10432" s="243"/>
    </row>
    <row r="10433" spans="9:11">
      <c r="I10433" t="str">
        <f t="shared" si="162"/>
        <v>19000100</v>
      </c>
      <c r="K10433" s="243"/>
    </row>
    <row r="10434" spans="9:11">
      <c r="I10434" t="str">
        <f t="shared" ref="I10434:I10497" si="163">TEXT(F10434,"yyyymmdd")</f>
        <v>19000100</v>
      </c>
      <c r="K10434" s="243"/>
    </row>
    <row r="10435" spans="9:11">
      <c r="I10435" t="str">
        <f t="shared" si="163"/>
        <v>19000100</v>
      </c>
      <c r="K10435" s="243"/>
    </row>
    <row r="10436" spans="9:11">
      <c r="I10436" t="str">
        <f t="shared" si="163"/>
        <v>19000100</v>
      </c>
      <c r="K10436" s="243"/>
    </row>
    <row r="10437" spans="9:11">
      <c r="I10437" t="str">
        <f t="shared" si="163"/>
        <v>19000100</v>
      </c>
      <c r="K10437" s="243"/>
    </row>
    <row r="10438" spans="9:11">
      <c r="I10438" t="str">
        <f t="shared" si="163"/>
        <v>19000100</v>
      </c>
      <c r="K10438" s="243"/>
    </row>
    <row r="10439" spans="9:11">
      <c r="I10439" t="str">
        <f t="shared" si="163"/>
        <v>19000100</v>
      </c>
      <c r="K10439" s="243"/>
    </row>
    <row r="10440" spans="9:11">
      <c r="I10440" t="str">
        <f t="shared" si="163"/>
        <v>19000100</v>
      </c>
      <c r="K10440" s="243"/>
    </row>
    <row r="10441" spans="9:11">
      <c r="I10441" t="str">
        <f t="shared" si="163"/>
        <v>19000100</v>
      </c>
      <c r="K10441" s="243"/>
    </row>
    <row r="10442" spans="9:11">
      <c r="I10442" t="str">
        <f t="shared" si="163"/>
        <v>19000100</v>
      </c>
      <c r="K10442" s="243"/>
    </row>
    <row r="10443" spans="9:11">
      <c r="I10443" t="str">
        <f t="shared" si="163"/>
        <v>19000100</v>
      </c>
      <c r="K10443" s="243"/>
    </row>
    <row r="10444" spans="9:11">
      <c r="I10444" t="str">
        <f t="shared" si="163"/>
        <v>19000100</v>
      </c>
      <c r="K10444" s="243"/>
    </row>
    <row r="10445" spans="9:11">
      <c r="I10445" t="str">
        <f t="shared" si="163"/>
        <v>19000100</v>
      </c>
      <c r="K10445" s="243"/>
    </row>
    <row r="10446" spans="9:11">
      <c r="I10446" t="str">
        <f t="shared" si="163"/>
        <v>19000100</v>
      </c>
      <c r="K10446" s="243"/>
    </row>
    <row r="10447" spans="9:11">
      <c r="I10447" t="str">
        <f t="shared" si="163"/>
        <v>19000100</v>
      </c>
      <c r="K10447" s="243"/>
    </row>
    <row r="10448" spans="9:11">
      <c r="I10448" t="str">
        <f t="shared" si="163"/>
        <v>19000100</v>
      </c>
      <c r="K10448" s="243"/>
    </row>
    <row r="10449" spans="9:11">
      <c r="I10449" t="str">
        <f t="shared" si="163"/>
        <v>19000100</v>
      </c>
      <c r="K10449" s="243"/>
    </row>
    <row r="10450" spans="9:11">
      <c r="I10450" t="str">
        <f t="shared" si="163"/>
        <v>19000100</v>
      </c>
      <c r="K10450" s="243"/>
    </row>
    <row r="10451" spans="9:11">
      <c r="I10451" t="str">
        <f t="shared" si="163"/>
        <v>19000100</v>
      </c>
      <c r="K10451" s="243"/>
    </row>
    <row r="10452" spans="9:11">
      <c r="I10452" t="str">
        <f t="shared" si="163"/>
        <v>19000100</v>
      </c>
      <c r="K10452" s="243"/>
    </row>
    <row r="10453" spans="9:11">
      <c r="I10453" t="str">
        <f t="shared" si="163"/>
        <v>19000100</v>
      </c>
      <c r="K10453" s="243"/>
    </row>
    <row r="10454" spans="9:11">
      <c r="I10454" t="str">
        <f t="shared" si="163"/>
        <v>19000100</v>
      </c>
      <c r="K10454" s="243"/>
    </row>
    <row r="10455" spans="9:11">
      <c r="I10455" t="str">
        <f t="shared" si="163"/>
        <v>19000100</v>
      </c>
      <c r="K10455" s="243"/>
    </row>
    <row r="10456" spans="9:11">
      <c r="I10456" t="str">
        <f t="shared" si="163"/>
        <v>19000100</v>
      </c>
      <c r="K10456" s="243"/>
    </row>
    <row r="10457" spans="9:11">
      <c r="I10457" t="str">
        <f t="shared" si="163"/>
        <v>19000100</v>
      </c>
      <c r="K10457" s="243"/>
    </row>
    <row r="10458" spans="9:11">
      <c r="I10458" t="str">
        <f t="shared" si="163"/>
        <v>19000100</v>
      </c>
      <c r="K10458" s="243"/>
    </row>
    <row r="10459" spans="9:11">
      <c r="I10459" t="str">
        <f t="shared" si="163"/>
        <v>19000100</v>
      </c>
      <c r="K10459" s="243"/>
    </row>
    <row r="10460" spans="9:11">
      <c r="I10460" t="str">
        <f t="shared" si="163"/>
        <v>19000100</v>
      </c>
      <c r="K10460" s="243"/>
    </row>
    <row r="10461" spans="9:11">
      <c r="I10461" t="str">
        <f t="shared" si="163"/>
        <v>19000100</v>
      </c>
      <c r="K10461" s="243"/>
    </row>
    <row r="10462" spans="9:11">
      <c r="I10462" t="str">
        <f t="shared" si="163"/>
        <v>19000100</v>
      </c>
      <c r="K10462" s="243"/>
    </row>
    <row r="10463" spans="9:11">
      <c r="I10463" t="str">
        <f t="shared" si="163"/>
        <v>19000100</v>
      </c>
      <c r="K10463" s="243"/>
    </row>
    <row r="10464" spans="9:11">
      <c r="I10464" t="str">
        <f t="shared" si="163"/>
        <v>19000100</v>
      </c>
      <c r="K10464" s="243"/>
    </row>
    <row r="10465" spans="9:11">
      <c r="I10465" t="str">
        <f t="shared" si="163"/>
        <v>19000100</v>
      </c>
      <c r="K10465" s="243"/>
    </row>
    <row r="10466" spans="9:11">
      <c r="I10466" t="str">
        <f t="shared" si="163"/>
        <v>19000100</v>
      </c>
      <c r="K10466" s="243"/>
    </row>
    <row r="10467" spans="9:11">
      <c r="I10467" t="str">
        <f t="shared" si="163"/>
        <v>19000100</v>
      </c>
      <c r="K10467" s="243"/>
    </row>
    <row r="10468" spans="9:11">
      <c r="I10468" t="str">
        <f t="shared" si="163"/>
        <v>19000100</v>
      </c>
      <c r="K10468" s="243"/>
    </row>
    <row r="10469" spans="9:11">
      <c r="I10469" t="str">
        <f t="shared" si="163"/>
        <v>19000100</v>
      </c>
      <c r="K10469" s="243"/>
    </row>
    <row r="10470" spans="9:11">
      <c r="I10470" t="str">
        <f t="shared" si="163"/>
        <v>19000100</v>
      </c>
      <c r="K10470" s="243"/>
    </row>
    <row r="10471" spans="9:11">
      <c r="I10471" t="str">
        <f t="shared" si="163"/>
        <v>19000100</v>
      </c>
      <c r="K10471" s="243"/>
    </row>
    <row r="10472" spans="9:11">
      <c r="I10472" t="str">
        <f t="shared" si="163"/>
        <v>19000100</v>
      </c>
      <c r="K10472" s="243"/>
    </row>
    <row r="10473" spans="9:11">
      <c r="I10473" t="str">
        <f t="shared" si="163"/>
        <v>19000100</v>
      </c>
      <c r="K10473" s="243"/>
    </row>
    <row r="10474" spans="9:11">
      <c r="I10474" t="str">
        <f t="shared" si="163"/>
        <v>19000100</v>
      </c>
      <c r="K10474" s="243"/>
    </row>
    <row r="10475" spans="9:11">
      <c r="I10475" t="str">
        <f t="shared" si="163"/>
        <v>19000100</v>
      </c>
      <c r="K10475" s="243"/>
    </row>
    <row r="10476" spans="9:11">
      <c r="I10476" t="str">
        <f t="shared" si="163"/>
        <v>19000100</v>
      </c>
      <c r="K10476" s="243"/>
    </row>
    <row r="10477" spans="9:11">
      <c r="I10477" t="str">
        <f t="shared" si="163"/>
        <v>19000100</v>
      </c>
      <c r="K10477" s="243"/>
    </row>
    <row r="10478" spans="9:11">
      <c r="I10478" t="str">
        <f t="shared" si="163"/>
        <v>19000100</v>
      </c>
      <c r="K10478" s="243"/>
    </row>
    <row r="10479" spans="9:11">
      <c r="I10479" t="str">
        <f t="shared" si="163"/>
        <v>19000100</v>
      </c>
      <c r="K10479" s="243"/>
    </row>
    <row r="10480" spans="9:11">
      <c r="I10480" t="str">
        <f t="shared" si="163"/>
        <v>19000100</v>
      </c>
      <c r="K10480" s="243"/>
    </row>
    <row r="10481" spans="9:11">
      <c r="I10481" t="str">
        <f t="shared" si="163"/>
        <v>19000100</v>
      </c>
      <c r="K10481" s="243"/>
    </row>
    <row r="10482" spans="9:11">
      <c r="I10482" t="str">
        <f t="shared" si="163"/>
        <v>19000100</v>
      </c>
      <c r="K10482" s="243"/>
    </row>
    <row r="10483" spans="9:11">
      <c r="I10483" t="str">
        <f t="shared" si="163"/>
        <v>19000100</v>
      </c>
      <c r="K10483" s="243"/>
    </row>
    <row r="10484" spans="9:11">
      <c r="I10484" t="str">
        <f t="shared" si="163"/>
        <v>19000100</v>
      </c>
      <c r="K10484" s="243"/>
    </row>
    <row r="10485" spans="9:11">
      <c r="I10485" t="str">
        <f t="shared" si="163"/>
        <v>19000100</v>
      </c>
      <c r="K10485" s="243"/>
    </row>
    <row r="10486" spans="9:11">
      <c r="I10486" t="str">
        <f t="shared" si="163"/>
        <v>19000100</v>
      </c>
      <c r="K10486" s="243"/>
    </row>
    <row r="10487" spans="9:11">
      <c r="I10487" t="str">
        <f t="shared" si="163"/>
        <v>19000100</v>
      </c>
      <c r="K10487" s="243"/>
    </row>
    <row r="10488" spans="9:11">
      <c r="I10488" t="str">
        <f t="shared" si="163"/>
        <v>19000100</v>
      </c>
      <c r="K10488" s="243"/>
    </row>
    <row r="10489" spans="9:11">
      <c r="I10489" t="str">
        <f t="shared" si="163"/>
        <v>19000100</v>
      </c>
      <c r="K10489" s="243"/>
    </row>
    <row r="10490" spans="9:11">
      <c r="I10490" t="str">
        <f t="shared" si="163"/>
        <v>19000100</v>
      </c>
      <c r="K10490" s="243"/>
    </row>
    <row r="10491" spans="9:11">
      <c r="I10491" t="str">
        <f t="shared" si="163"/>
        <v>19000100</v>
      </c>
      <c r="K10491" s="243"/>
    </row>
    <row r="10492" spans="9:11">
      <c r="I10492" t="str">
        <f t="shared" si="163"/>
        <v>19000100</v>
      </c>
      <c r="K10492" s="243"/>
    </row>
    <row r="10493" spans="9:11">
      <c r="I10493" t="str">
        <f t="shared" si="163"/>
        <v>19000100</v>
      </c>
      <c r="K10493" s="243"/>
    </row>
    <row r="10494" spans="9:11">
      <c r="I10494" t="str">
        <f t="shared" si="163"/>
        <v>19000100</v>
      </c>
      <c r="K10494" s="243"/>
    </row>
    <row r="10495" spans="9:11">
      <c r="I10495" t="str">
        <f t="shared" si="163"/>
        <v>19000100</v>
      </c>
      <c r="K10495" s="243"/>
    </row>
    <row r="10496" spans="9:11">
      <c r="I10496" t="str">
        <f t="shared" si="163"/>
        <v>19000100</v>
      </c>
      <c r="K10496" s="243"/>
    </row>
    <row r="10497" spans="9:11">
      <c r="I10497" t="str">
        <f t="shared" si="163"/>
        <v>19000100</v>
      </c>
      <c r="K10497" s="243"/>
    </row>
    <row r="10498" spans="9:11">
      <c r="I10498" t="str">
        <f t="shared" ref="I10498:I10561" si="164">TEXT(F10498,"yyyymmdd")</f>
        <v>19000100</v>
      </c>
      <c r="K10498" s="243"/>
    </row>
    <row r="10499" spans="9:11">
      <c r="I10499" t="str">
        <f t="shared" si="164"/>
        <v>19000100</v>
      </c>
      <c r="K10499" s="243"/>
    </row>
    <row r="10500" spans="9:11">
      <c r="I10500" t="str">
        <f t="shared" si="164"/>
        <v>19000100</v>
      </c>
      <c r="K10500" s="243"/>
    </row>
    <row r="10501" spans="9:11">
      <c r="I10501" t="str">
        <f t="shared" si="164"/>
        <v>19000100</v>
      </c>
      <c r="K10501" s="243"/>
    </row>
    <row r="10502" spans="9:11">
      <c r="I10502" t="str">
        <f t="shared" si="164"/>
        <v>19000100</v>
      </c>
      <c r="K10502" s="243"/>
    </row>
    <row r="10503" spans="9:11">
      <c r="I10503" t="str">
        <f t="shared" si="164"/>
        <v>19000100</v>
      </c>
      <c r="K10503" s="243"/>
    </row>
    <row r="10504" spans="9:11">
      <c r="I10504" t="str">
        <f t="shared" si="164"/>
        <v>19000100</v>
      </c>
      <c r="K10504" s="243"/>
    </row>
    <row r="10505" spans="9:11">
      <c r="I10505" t="str">
        <f t="shared" si="164"/>
        <v>19000100</v>
      </c>
      <c r="K10505" s="243"/>
    </row>
    <row r="10506" spans="9:11">
      <c r="I10506" t="str">
        <f t="shared" si="164"/>
        <v>19000100</v>
      </c>
      <c r="K10506" s="243"/>
    </row>
    <row r="10507" spans="9:11">
      <c r="I10507" t="str">
        <f t="shared" si="164"/>
        <v>19000100</v>
      </c>
      <c r="K10507" s="243"/>
    </row>
    <row r="10508" spans="9:11">
      <c r="I10508" t="str">
        <f t="shared" si="164"/>
        <v>19000100</v>
      </c>
      <c r="K10508" s="243"/>
    </row>
    <row r="10509" spans="9:11">
      <c r="I10509" t="str">
        <f t="shared" si="164"/>
        <v>19000100</v>
      </c>
      <c r="K10509" s="243"/>
    </row>
    <row r="10510" spans="9:11">
      <c r="I10510" t="str">
        <f t="shared" si="164"/>
        <v>19000100</v>
      </c>
      <c r="K10510" s="243"/>
    </row>
    <row r="10511" spans="9:11">
      <c r="I10511" t="str">
        <f t="shared" si="164"/>
        <v>19000100</v>
      </c>
      <c r="K10511" s="243"/>
    </row>
    <row r="10512" spans="9:11">
      <c r="I10512" t="str">
        <f t="shared" si="164"/>
        <v>19000100</v>
      </c>
      <c r="K10512" s="243"/>
    </row>
    <row r="10513" spans="9:11">
      <c r="I10513" t="str">
        <f t="shared" si="164"/>
        <v>19000100</v>
      </c>
      <c r="K10513" s="243"/>
    </row>
    <row r="10514" spans="9:11">
      <c r="I10514" t="str">
        <f t="shared" si="164"/>
        <v>19000100</v>
      </c>
      <c r="K10514" s="243"/>
    </row>
    <row r="10515" spans="9:11">
      <c r="I10515" t="str">
        <f t="shared" si="164"/>
        <v>19000100</v>
      </c>
      <c r="K10515" s="243"/>
    </row>
    <row r="10516" spans="9:11">
      <c r="I10516" t="str">
        <f t="shared" si="164"/>
        <v>19000100</v>
      </c>
      <c r="K10516" s="243"/>
    </row>
    <row r="10517" spans="9:11">
      <c r="I10517" t="str">
        <f t="shared" si="164"/>
        <v>19000100</v>
      </c>
      <c r="K10517" s="243"/>
    </row>
    <row r="10518" spans="9:11">
      <c r="I10518" t="str">
        <f t="shared" si="164"/>
        <v>19000100</v>
      </c>
      <c r="K10518" s="243"/>
    </row>
    <row r="10519" spans="9:11">
      <c r="I10519" t="str">
        <f t="shared" si="164"/>
        <v>19000100</v>
      </c>
      <c r="K10519" s="243"/>
    </row>
    <row r="10520" spans="9:11">
      <c r="I10520" t="str">
        <f t="shared" si="164"/>
        <v>19000100</v>
      </c>
      <c r="K10520" s="243"/>
    </row>
    <row r="10521" spans="9:11">
      <c r="I10521" t="str">
        <f t="shared" si="164"/>
        <v>19000100</v>
      </c>
      <c r="K10521" s="243"/>
    </row>
    <row r="10522" spans="9:11">
      <c r="I10522" t="str">
        <f t="shared" si="164"/>
        <v>19000100</v>
      </c>
      <c r="K10522" s="243"/>
    </row>
    <row r="10523" spans="9:11">
      <c r="I10523" t="str">
        <f t="shared" si="164"/>
        <v>19000100</v>
      </c>
      <c r="K10523" s="243"/>
    </row>
    <row r="10524" spans="9:11">
      <c r="I10524" t="str">
        <f t="shared" si="164"/>
        <v>19000100</v>
      </c>
      <c r="K10524" s="243"/>
    </row>
    <row r="10525" spans="9:11">
      <c r="I10525" t="str">
        <f t="shared" si="164"/>
        <v>19000100</v>
      </c>
      <c r="K10525" s="243"/>
    </row>
    <row r="10526" spans="9:11">
      <c r="I10526" t="str">
        <f t="shared" si="164"/>
        <v>19000100</v>
      </c>
      <c r="K10526" s="243"/>
    </row>
    <row r="10527" spans="9:11">
      <c r="I10527" t="str">
        <f t="shared" si="164"/>
        <v>19000100</v>
      </c>
      <c r="K10527" s="243"/>
    </row>
    <row r="10528" spans="9:11">
      <c r="I10528" t="str">
        <f t="shared" si="164"/>
        <v>19000100</v>
      </c>
      <c r="K10528" s="243"/>
    </row>
    <row r="10529" spans="9:11">
      <c r="I10529" t="str">
        <f t="shared" si="164"/>
        <v>19000100</v>
      </c>
      <c r="K10529" s="243"/>
    </row>
    <row r="10530" spans="9:11">
      <c r="I10530" t="str">
        <f t="shared" si="164"/>
        <v>19000100</v>
      </c>
      <c r="K10530" s="243"/>
    </row>
    <row r="10531" spans="9:11">
      <c r="I10531" t="str">
        <f t="shared" si="164"/>
        <v>19000100</v>
      </c>
      <c r="K10531" s="243"/>
    </row>
    <row r="10532" spans="9:11">
      <c r="I10532" t="str">
        <f t="shared" si="164"/>
        <v>19000100</v>
      </c>
      <c r="K10532" s="243"/>
    </row>
    <row r="10533" spans="9:11">
      <c r="I10533" t="str">
        <f t="shared" si="164"/>
        <v>19000100</v>
      </c>
      <c r="K10533" s="243"/>
    </row>
    <row r="10534" spans="9:11">
      <c r="I10534" t="str">
        <f t="shared" si="164"/>
        <v>19000100</v>
      </c>
      <c r="K10534" s="243"/>
    </row>
    <row r="10535" spans="9:11">
      <c r="I10535" t="str">
        <f t="shared" si="164"/>
        <v>19000100</v>
      </c>
      <c r="K10535" s="243"/>
    </row>
    <row r="10536" spans="9:11">
      <c r="I10536" t="str">
        <f t="shared" si="164"/>
        <v>19000100</v>
      </c>
      <c r="K10536" s="243"/>
    </row>
    <row r="10537" spans="9:11">
      <c r="I10537" t="str">
        <f t="shared" si="164"/>
        <v>19000100</v>
      </c>
      <c r="K10537" s="243"/>
    </row>
    <row r="10538" spans="9:11">
      <c r="I10538" t="str">
        <f t="shared" si="164"/>
        <v>19000100</v>
      </c>
      <c r="K10538" s="243"/>
    </row>
    <row r="10539" spans="9:11">
      <c r="I10539" t="str">
        <f t="shared" si="164"/>
        <v>19000100</v>
      </c>
      <c r="K10539" s="243"/>
    </row>
    <row r="10540" spans="9:11">
      <c r="I10540" t="str">
        <f t="shared" si="164"/>
        <v>19000100</v>
      </c>
      <c r="K10540" s="243"/>
    </row>
    <row r="10541" spans="9:11">
      <c r="I10541" t="str">
        <f t="shared" si="164"/>
        <v>19000100</v>
      </c>
      <c r="K10541" s="243"/>
    </row>
    <row r="10542" spans="9:11">
      <c r="I10542" t="str">
        <f t="shared" si="164"/>
        <v>19000100</v>
      </c>
      <c r="K10542" s="243"/>
    </row>
    <row r="10543" spans="9:11">
      <c r="I10543" t="str">
        <f t="shared" si="164"/>
        <v>19000100</v>
      </c>
      <c r="K10543" s="243"/>
    </row>
    <row r="10544" spans="9:11">
      <c r="I10544" t="str">
        <f t="shared" si="164"/>
        <v>19000100</v>
      </c>
      <c r="K10544" s="243"/>
    </row>
    <row r="10545" spans="9:11">
      <c r="I10545" t="str">
        <f t="shared" si="164"/>
        <v>19000100</v>
      </c>
      <c r="K10545" s="243"/>
    </row>
    <row r="10546" spans="9:11">
      <c r="I10546" t="str">
        <f t="shared" si="164"/>
        <v>19000100</v>
      </c>
      <c r="K10546" s="243"/>
    </row>
    <row r="10547" spans="9:11">
      <c r="I10547" t="str">
        <f t="shared" si="164"/>
        <v>19000100</v>
      </c>
      <c r="K10547" s="243"/>
    </row>
    <row r="10548" spans="9:11">
      <c r="I10548" t="str">
        <f t="shared" si="164"/>
        <v>19000100</v>
      </c>
      <c r="K10548" s="243"/>
    </row>
    <row r="10549" spans="9:11">
      <c r="I10549" t="str">
        <f t="shared" si="164"/>
        <v>19000100</v>
      </c>
      <c r="K10549" s="243"/>
    </row>
    <row r="10550" spans="9:11">
      <c r="I10550" t="str">
        <f t="shared" si="164"/>
        <v>19000100</v>
      </c>
      <c r="K10550" s="243"/>
    </row>
    <row r="10551" spans="9:11">
      <c r="I10551" t="str">
        <f t="shared" si="164"/>
        <v>19000100</v>
      </c>
      <c r="K10551" s="243"/>
    </row>
    <row r="10552" spans="9:11">
      <c r="I10552" t="str">
        <f t="shared" si="164"/>
        <v>19000100</v>
      </c>
      <c r="K10552" s="243"/>
    </row>
    <row r="10553" spans="9:11">
      <c r="I10553" t="str">
        <f t="shared" si="164"/>
        <v>19000100</v>
      </c>
      <c r="K10553" s="243"/>
    </row>
    <row r="10554" spans="9:11">
      <c r="I10554" t="str">
        <f t="shared" si="164"/>
        <v>19000100</v>
      </c>
      <c r="K10554" s="243"/>
    </row>
    <row r="10555" spans="9:11">
      <c r="I10555" t="str">
        <f t="shared" si="164"/>
        <v>19000100</v>
      </c>
      <c r="K10555" s="243"/>
    </row>
    <row r="10556" spans="9:11">
      <c r="I10556" t="str">
        <f t="shared" si="164"/>
        <v>19000100</v>
      </c>
      <c r="K10556" s="243"/>
    </row>
    <row r="10557" spans="9:11">
      <c r="I10557" t="str">
        <f t="shared" si="164"/>
        <v>19000100</v>
      </c>
      <c r="K10557" s="243"/>
    </row>
    <row r="10558" spans="9:11">
      <c r="I10558" t="str">
        <f t="shared" si="164"/>
        <v>19000100</v>
      </c>
      <c r="K10558" s="243"/>
    </row>
    <row r="10559" spans="9:11">
      <c r="I10559" t="str">
        <f t="shared" si="164"/>
        <v>19000100</v>
      </c>
      <c r="K10559" s="243"/>
    </row>
    <row r="10560" spans="9:11">
      <c r="I10560" t="str">
        <f t="shared" si="164"/>
        <v>19000100</v>
      </c>
      <c r="K10560" s="243"/>
    </row>
    <row r="10561" spans="9:11">
      <c r="I10561" t="str">
        <f t="shared" si="164"/>
        <v>19000100</v>
      </c>
      <c r="K10561" s="243"/>
    </row>
    <row r="10562" spans="9:11">
      <c r="I10562" t="str">
        <f t="shared" ref="I10562:I10625" si="165">TEXT(F10562,"yyyymmdd")</f>
        <v>19000100</v>
      </c>
      <c r="K10562" s="243"/>
    </row>
    <row r="10563" spans="9:11">
      <c r="I10563" t="str">
        <f t="shared" si="165"/>
        <v>19000100</v>
      </c>
      <c r="K10563" s="243"/>
    </row>
    <row r="10564" spans="9:11">
      <c r="I10564" t="str">
        <f t="shared" si="165"/>
        <v>19000100</v>
      </c>
      <c r="K10564" s="243"/>
    </row>
    <row r="10565" spans="9:11">
      <c r="I10565" t="str">
        <f t="shared" si="165"/>
        <v>19000100</v>
      </c>
      <c r="K10565" s="243"/>
    </row>
    <row r="10566" spans="9:11">
      <c r="I10566" t="str">
        <f t="shared" si="165"/>
        <v>19000100</v>
      </c>
      <c r="K10566" s="243"/>
    </row>
    <row r="10567" spans="9:11">
      <c r="I10567" t="str">
        <f t="shared" si="165"/>
        <v>19000100</v>
      </c>
      <c r="K10567" s="243"/>
    </row>
    <row r="10568" spans="9:11">
      <c r="I10568" t="str">
        <f t="shared" si="165"/>
        <v>19000100</v>
      </c>
      <c r="K10568" s="243"/>
    </row>
    <row r="10569" spans="9:11">
      <c r="I10569" t="str">
        <f t="shared" si="165"/>
        <v>19000100</v>
      </c>
      <c r="K10569" s="243"/>
    </row>
    <row r="10570" spans="9:11">
      <c r="I10570" t="str">
        <f t="shared" si="165"/>
        <v>19000100</v>
      </c>
      <c r="K10570" s="243"/>
    </row>
    <row r="10571" spans="9:11">
      <c r="I10571" t="str">
        <f t="shared" si="165"/>
        <v>19000100</v>
      </c>
      <c r="K10571" s="243"/>
    </row>
    <row r="10572" spans="9:11">
      <c r="I10572" t="str">
        <f t="shared" si="165"/>
        <v>19000100</v>
      </c>
      <c r="K10572" s="243"/>
    </row>
    <row r="10573" spans="9:11">
      <c r="I10573" t="str">
        <f t="shared" si="165"/>
        <v>19000100</v>
      </c>
      <c r="K10573" s="243"/>
    </row>
    <row r="10574" spans="9:11">
      <c r="I10574" t="str">
        <f t="shared" si="165"/>
        <v>19000100</v>
      </c>
      <c r="K10574" s="243"/>
    </row>
    <row r="10575" spans="9:11">
      <c r="I10575" t="str">
        <f t="shared" si="165"/>
        <v>19000100</v>
      </c>
      <c r="K10575" s="243"/>
    </row>
    <row r="10576" spans="9:11">
      <c r="I10576" t="str">
        <f t="shared" si="165"/>
        <v>19000100</v>
      </c>
      <c r="K10576" s="243"/>
    </row>
    <row r="10577" spans="9:11">
      <c r="I10577" t="str">
        <f t="shared" si="165"/>
        <v>19000100</v>
      </c>
      <c r="K10577" s="243"/>
    </row>
    <row r="10578" spans="9:11">
      <c r="I10578" t="str">
        <f t="shared" si="165"/>
        <v>19000100</v>
      </c>
      <c r="K10578" s="243"/>
    </row>
    <row r="10579" spans="9:11">
      <c r="I10579" t="str">
        <f t="shared" si="165"/>
        <v>19000100</v>
      </c>
      <c r="K10579" s="243"/>
    </row>
    <row r="10580" spans="9:11">
      <c r="I10580" t="str">
        <f t="shared" si="165"/>
        <v>19000100</v>
      </c>
      <c r="K10580" s="243"/>
    </row>
    <row r="10581" spans="9:11">
      <c r="I10581" t="str">
        <f t="shared" si="165"/>
        <v>19000100</v>
      </c>
      <c r="K10581" s="243"/>
    </row>
    <row r="10582" spans="9:11">
      <c r="I10582" t="str">
        <f t="shared" si="165"/>
        <v>19000100</v>
      </c>
      <c r="K10582" s="243"/>
    </row>
    <row r="10583" spans="9:11">
      <c r="I10583" t="str">
        <f t="shared" si="165"/>
        <v>19000100</v>
      </c>
      <c r="K10583" s="243"/>
    </row>
    <row r="10584" spans="9:11">
      <c r="I10584" t="str">
        <f t="shared" si="165"/>
        <v>19000100</v>
      </c>
      <c r="K10584" s="243"/>
    </row>
    <row r="10585" spans="9:11">
      <c r="I10585" t="str">
        <f t="shared" si="165"/>
        <v>19000100</v>
      </c>
      <c r="K10585" s="243"/>
    </row>
    <row r="10586" spans="9:11">
      <c r="I10586" t="str">
        <f t="shared" si="165"/>
        <v>19000100</v>
      </c>
      <c r="K10586" s="243"/>
    </row>
    <row r="10587" spans="9:11">
      <c r="I10587" t="str">
        <f t="shared" si="165"/>
        <v>19000100</v>
      </c>
      <c r="K10587" s="243"/>
    </row>
    <row r="10588" spans="9:11">
      <c r="I10588" t="str">
        <f t="shared" si="165"/>
        <v>19000100</v>
      </c>
      <c r="K10588" s="243"/>
    </row>
    <row r="10589" spans="9:11">
      <c r="I10589" t="str">
        <f t="shared" si="165"/>
        <v>19000100</v>
      </c>
      <c r="K10589" s="243"/>
    </row>
    <row r="10590" spans="9:11">
      <c r="I10590" t="str">
        <f t="shared" si="165"/>
        <v>19000100</v>
      </c>
      <c r="K10590" s="243"/>
    </row>
    <row r="10591" spans="9:11">
      <c r="I10591" t="str">
        <f t="shared" si="165"/>
        <v>19000100</v>
      </c>
      <c r="K10591" s="243"/>
    </row>
    <row r="10592" spans="9:11">
      <c r="I10592" t="str">
        <f t="shared" si="165"/>
        <v>19000100</v>
      </c>
      <c r="K10592" s="243"/>
    </row>
    <row r="10593" spans="9:11">
      <c r="I10593" t="str">
        <f t="shared" si="165"/>
        <v>19000100</v>
      </c>
      <c r="K10593" s="243"/>
    </row>
    <row r="10594" spans="9:11">
      <c r="I10594" t="str">
        <f t="shared" si="165"/>
        <v>19000100</v>
      </c>
      <c r="K10594" s="243"/>
    </row>
    <row r="10595" spans="9:11">
      <c r="I10595" t="str">
        <f t="shared" si="165"/>
        <v>19000100</v>
      </c>
      <c r="K10595" s="243"/>
    </row>
    <row r="10596" spans="9:11">
      <c r="I10596" t="str">
        <f t="shared" si="165"/>
        <v>19000100</v>
      </c>
      <c r="K10596" s="243"/>
    </row>
    <row r="10597" spans="9:11">
      <c r="I10597" t="str">
        <f t="shared" si="165"/>
        <v>19000100</v>
      </c>
      <c r="K10597" s="243"/>
    </row>
    <row r="10598" spans="9:11">
      <c r="I10598" t="str">
        <f t="shared" si="165"/>
        <v>19000100</v>
      </c>
      <c r="K10598" s="243"/>
    </row>
    <row r="10599" spans="9:11">
      <c r="I10599" t="str">
        <f t="shared" si="165"/>
        <v>19000100</v>
      </c>
      <c r="K10599" s="243"/>
    </row>
    <row r="10600" spans="9:11">
      <c r="I10600" t="str">
        <f t="shared" si="165"/>
        <v>19000100</v>
      </c>
      <c r="K10600" s="243"/>
    </row>
    <row r="10601" spans="9:11">
      <c r="I10601" t="str">
        <f t="shared" si="165"/>
        <v>19000100</v>
      </c>
      <c r="K10601" s="243"/>
    </row>
    <row r="10602" spans="9:11">
      <c r="I10602" t="str">
        <f t="shared" si="165"/>
        <v>19000100</v>
      </c>
      <c r="K10602" s="243"/>
    </row>
    <row r="10603" spans="9:11">
      <c r="I10603" t="str">
        <f t="shared" si="165"/>
        <v>19000100</v>
      </c>
      <c r="K10603" s="243"/>
    </row>
    <row r="10604" spans="9:11">
      <c r="I10604" t="str">
        <f t="shared" si="165"/>
        <v>19000100</v>
      </c>
      <c r="K10604" s="243"/>
    </row>
    <row r="10605" spans="9:11">
      <c r="I10605" t="str">
        <f t="shared" si="165"/>
        <v>19000100</v>
      </c>
      <c r="K10605" s="243"/>
    </row>
    <row r="10606" spans="9:11">
      <c r="I10606" t="str">
        <f t="shared" si="165"/>
        <v>19000100</v>
      </c>
      <c r="K10606" s="243"/>
    </row>
    <row r="10607" spans="9:11">
      <c r="I10607" t="str">
        <f t="shared" si="165"/>
        <v>19000100</v>
      </c>
      <c r="K10607" s="243"/>
    </row>
    <row r="10608" spans="9:11">
      <c r="I10608" t="str">
        <f t="shared" si="165"/>
        <v>19000100</v>
      </c>
      <c r="K10608" s="243"/>
    </row>
    <row r="10609" spans="9:11">
      <c r="I10609" t="str">
        <f t="shared" si="165"/>
        <v>19000100</v>
      </c>
      <c r="K10609" s="243"/>
    </row>
    <row r="10610" spans="9:11">
      <c r="I10610" t="str">
        <f t="shared" si="165"/>
        <v>19000100</v>
      </c>
      <c r="K10610" s="243"/>
    </row>
    <row r="10611" spans="9:11">
      <c r="I10611" t="str">
        <f t="shared" si="165"/>
        <v>19000100</v>
      </c>
      <c r="K10611" s="243"/>
    </row>
    <row r="10612" spans="9:11">
      <c r="I10612" t="str">
        <f t="shared" si="165"/>
        <v>19000100</v>
      </c>
      <c r="K10612" s="243"/>
    </row>
    <row r="10613" spans="9:11">
      <c r="I10613" t="str">
        <f t="shared" si="165"/>
        <v>19000100</v>
      </c>
      <c r="K10613" s="243"/>
    </row>
    <row r="10614" spans="9:11">
      <c r="I10614" t="str">
        <f t="shared" si="165"/>
        <v>19000100</v>
      </c>
      <c r="K10614" s="243"/>
    </row>
    <row r="10615" spans="9:11">
      <c r="I10615" t="str">
        <f t="shared" si="165"/>
        <v>19000100</v>
      </c>
      <c r="K10615" s="243"/>
    </row>
    <row r="10616" spans="9:11">
      <c r="I10616" t="str">
        <f t="shared" si="165"/>
        <v>19000100</v>
      </c>
      <c r="K10616" s="243"/>
    </row>
    <row r="10617" spans="9:11">
      <c r="I10617" t="str">
        <f t="shared" si="165"/>
        <v>19000100</v>
      </c>
      <c r="K10617" s="243"/>
    </row>
    <row r="10618" spans="9:11">
      <c r="I10618" t="str">
        <f t="shared" si="165"/>
        <v>19000100</v>
      </c>
      <c r="K10618" s="243"/>
    </row>
    <row r="10619" spans="9:11">
      <c r="I10619" t="str">
        <f t="shared" si="165"/>
        <v>19000100</v>
      </c>
      <c r="K10619" s="243"/>
    </row>
    <row r="10620" spans="9:11">
      <c r="I10620" t="str">
        <f t="shared" si="165"/>
        <v>19000100</v>
      </c>
      <c r="K10620" s="243"/>
    </row>
    <row r="10621" spans="9:11">
      <c r="I10621" t="str">
        <f t="shared" si="165"/>
        <v>19000100</v>
      </c>
      <c r="K10621" s="243"/>
    </row>
    <row r="10622" spans="9:11">
      <c r="I10622" t="str">
        <f t="shared" si="165"/>
        <v>19000100</v>
      </c>
      <c r="K10622" s="243"/>
    </row>
    <row r="10623" spans="9:11">
      <c r="I10623" t="str">
        <f t="shared" si="165"/>
        <v>19000100</v>
      </c>
      <c r="K10623" s="243"/>
    </row>
    <row r="10624" spans="9:11">
      <c r="I10624" t="str">
        <f t="shared" si="165"/>
        <v>19000100</v>
      </c>
      <c r="K10624" s="243"/>
    </row>
    <row r="10625" spans="9:11">
      <c r="I10625" t="str">
        <f t="shared" si="165"/>
        <v>19000100</v>
      </c>
      <c r="K10625" s="243"/>
    </row>
    <row r="10626" spans="9:11">
      <c r="I10626" t="str">
        <f t="shared" ref="I10626:I10689" si="166">TEXT(F10626,"yyyymmdd")</f>
        <v>19000100</v>
      </c>
      <c r="K10626" s="243"/>
    </row>
    <row r="10627" spans="9:11">
      <c r="I10627" t="str">
        <f t="shared" si="166"/>
        <v>19000100</v>
      </c>
      <c r="K10627" s="243"/>
    </row>
    <row r="10628" spans="9:11">
      <c r="I10628" t="str">
        <f t="shared" si="166"/>
        <v>19000100</v>
      </c>
      <c r="K10628" s="243"/>
    </row>
    <row r="10629" spans="9:11">
      <c r="I10629" t="str">
        <f t="shared" si="166"/>
        <v>19000100</v>
      </c>
      <c r="K10629" s="243"/>
    </row>
    <row r="10630" spans="9:11">
      <c r="I10630" t="str">
        <f t="shared" si="166"/>
        <v>19000100</v>
      </c>
      <c r="K10630" s="243"/>
    </row>
    <row r="10631" spans="9:11">
      <c r="I10631" t="str">
        <f t="shared" si="166"/>
        <v>19000100</v>
      </c>
      <c r="K10631" s="243"/>
    </row>
    <row r="10632" spans="9:11">
      <c r="I10632" t="str">
        <f t="shared" si="166"/>
        <v>19000100</v>
      </c>
      <c r="K10632" s="243"/>
    </row>
    <row r="10633" spans="9:11">
      <c r="I10633" t="str">
        <f t="shared" si="166"/>
        <v>19000100</v>
      </c>
      <c r="K10633" s="243"/>
    </row>
    <row r="10634" spans="9:11">
      <c r="I10634" t="str">
        <f t="shared" si="166"/>
        <v>19000100</v>
      </c>
      <c r="K10634" s="243"/>
    </row>
    <row r="10635" spans="9:11">
      <c r="I10635" t="str">
        <f t="shared" si="166"/>
        <v>19000100</v>
      </c>
      <c r="K10635" s="243"/>
    </row>
    <row r="10636" spans="9:11">
      <c r="I10636" t="str">
        <f t="shared" si="166"/>
        <v>19000100</v>
      </c>
      <c r="K10636" s="243"/>
    </row>
    <row r="10637" spans="9:11">
      <c r="I10637" t="str">
        <f t="shared" si="166"/>
        <v>19000100</v>
      </c>
      <c r="K10637" s="243"/>
    </row>
    <row r="10638" spans="9:11">
      <c r="I10638" t="str">
        <f t="shared" si="166"/>
        <v>19000100</v>
      </c>
      <c r="K10638" s="243"/>
    </row>
    <row r="10639" spans="9:11">
      <c r="I10639" t="str">
        <f t="shared" si="166"/>
        <v>19000100</v>
      </c>
      <c r="K10639" s="243"/>
    </row>
    <row r="10640" spans="9:11">
      <c r="I10640" t="str">
        <f t="shared" si="166"/>
        <v>19000100</v>
      </c>
      <c r="K10640" s="243"/>
    </row>
    <row r="10641" spans="9:11">
      <c r="I10641" t="str">
        <f t="shared" si="166"/>
        <v>19000100</v>
      </c>
      <c r="K10641" s="243"/>
    </row>
    <row r="10642" spans="9:11">
      <c r="I10642" t="str">
        <f t="shared" si="166"/>
        <v>19000100</v>
      </c>
      <c r="K10642" s="243"/>
    </row>
    <row r="10643" spans="9:11">
      <c r="I10643" t="str">
        <f t="shared" si="166"/>
        <v>19000100</v>
      </c>
      <c r="K10643" s="243"/>
    </row>
    <row r="10644" spans="9:11">
      <c r="I10644" t="str">
        <f t="shared" si="166"/>
        <v>19000100</v>
      </c>
      <c r="K10644" s="243"/>
    </row>
    <row r="10645" spans="9:11">
      <c r="I10645" t="str">
        <f t="shared" si="166"/>
        <v>19000100</v>
      </c>
      <c r="K10645" s="243"/>
    </row>
    <row r="10646" spans="9:11">
      <c r="I10646" t="str">
        <f t="shared" si="166"/>
        <v>19000100</v>
      </c>
      <c r="K10646" s="243"/>
    </row>
    <row r="10647" spans="9:11">
      <c r="I10647" t="str">
        <f t="shared" si="166"/>
        <v>19000100</v>
      </c>
      <c r="K10647" s="243"/>
    </row>
    <row r="10648" spans="9:11">
      <c r="I10648" t="str">
        <f t="shared" si="166"/>
        <v>19000100</v>
      </c>
      <c r="K10648" s="243"/>
    </row>
    <row r="10649" spans="9:11">
      <c r="I10649" t="str">
        <f t="shared" si="166"/>
        <v>19000100</v>
      </c>
      <c r="K10649" s="243"/>
    </row>
    <row r="10650" spans="9:11">
      <c r="I10650" t="str">
        <f t="shared" si="166"/>
        <v>19000100</v>
      </c>
      <c r="K10650" s="243"/>
    </row>
    <row r="10651" spans="9:11">
      <c r="I10651" t="str">
        <f t="shared" si="166"/>
        <v>19000100</v>
      </c>
      <c r="K10651" s="243"/>
    </row>
    <row r="10652" spans="9:11">
      <c r="I10652" t="str">
        <f t="shared" si="166"/>
        <v>19000100</v>
      </c>
      <c r="K10652" s="243"/>
    </row>
    <row r="10653" spans="9:11">
      <c r="I10653" t="str">
        <f t="shared" si="166"/>
        <v>19000100</v>
      </c>
      <c r="K10653" s="243"/>
    </row>
    <row r="10654" spans="9:11">
      <c r="I10654" t="str">
        <f t="shared" si="166"/>
        <v>19000100</v>
      </c>
      <c r="K10654" s="243"/>
    </row>
    <row r="10655" spans="9:11">
      <c r="I10655" t="str">
        <f t="shared" si="166"/>
        <v>19000100</v>
      </c>
      <c r="K10655" s="243"/>
    </row>
    <row r="10656" spans="9:11">
      <c r="I10656" t="str">
        <f t="shared" si="166"/>
        <v>19000100</v>
      </c>
      <c r="K10656" s="243"/>
    </row>
    <row r="10657" spans="9:11">
      <c r="I10657" t="str">
        <f t="shared" si="166"/>
        <v>19000100</v>
      </c>
      <c r="K10657" s="243"/>
    </row>
    <row r="10658" spans="9:11">
      <c r="I10658" t="str">
        <f t="shared" si="166"/>
        <v>19000100</v>
      </c>
      <c r="K10658" s="243"/>
    </row>
    <row r="10659" spans="9:11">
      <c r="I10659" t="str">
        <f t="shared" si="166"/>
        <v>19000100</v>
      </c>
      <c r="K10659" s="243"/>
    </row>
    <row r="10660" spans="9:11">
      <c r="I10660" t="str">
        <f t="shared" si="166"/>
        <v>19000100</v>
      </c>
      <c r="K10660" s="243"/>
    </row>
    <row r="10661" spans="9:11">
      <c r="I10661" t="str">
        <f t="shared" si="166"/>
        <v>19000100</v>
      </c>
      <c r="K10661" s="243"/>
    </row>
    <row r="10662" spans="9:11">
      <c r="I10662" t="str">
        <f t="shared" si="166"/>
        <v>19000100</v>
      </c>
      <c r="K10662" s="243"/>
    </row>
    <row r="10663" spans="9:11">
      <c r="I10663" t="str">
        <f t="shared" si="166"/>
        <v>19000100</v>
      </c>
      <c r="K10663" s="243"/>
    </row>
    <row r="10664" spans="9:11">
      <c r="I10664" t="str">
        <f t="shared" si="166"/>
        <v>19000100</v>
      </c>
      <c r="K10664" s="243"/>
    </row>
    <row r="10665" spans="9:11">
      <c r="I10665" t="str">
        <f t="shared" si="166"/>
        <v>19000100</v>
      </c>
      <c r="K10665" s="243"/>
    </row>
    <row r="10666" spans="9:11">
      <c r="I10666" t="str">
        <f t="shared" si="166"/>
        <v>19000100</v>
      </c>
      <c r="K10666" s="243"/>
    </row>
    <row r="10667" spans="9:11">
      <c r="I10667" t="str">
        <f t="shared" si="166"/>
        <v>19000100</v>
      </c>
      <c r="K10667" s="243"/>
    </row>
    <row r="10668" spans="9:11">
      <c r="I10668" t="str">
        <f t="shared" si="166"/>
        <v>19000100</v>
      </c>
      <c r="K10668" s="243"/>
    </row>
    <row r="10669" spans="9:11">
      <c r="I10669" t="str">
        <f t="shared" si="166"/>
        <v>19000100</v>
      </c>
      <c r="K10669" s="243"/>
    </row>
    <row r="10670" spans="9:11">
      <c r="I10670" t="str">
        <f t="shared" si="166"/>
        <v>19000100</v>
      </c>
      <c r="K10670" s="243"/>
    </row>
    <row r="10671" spans="9:11">
      <c r="I10671" t="str">
        <f t="shared" si="166"/>
        <v>19000100</v>
      </c>
      <c r="K10671" s="243"/>
    </row>
    <row r="10672" spans="9:11">
      <c r="I10672" t="str">
        <f t="shared" si="166"/>
        <v>19000100</v>
      </c>
      <c r="K10672" s="243"/>
    </row>
    <row r="10673" spans="9:11">
      <c r="I10673" t="str">
        <f t="shared" si="166"/>
        <v>19000100</v>
      </c>
      <c r="K10673" s="243"/>
    </row>
    <row r="10674" spans="9:11">
      <c r="I10674" t="str">
        <f t="shared" si="166"/>
        <v>19000100</v>
      </c>
      <c r="K10674" s="243"/>
    </row>
    <row r="10675" spans="9:11">
      <c r="I10675" t="str">
        <f t="shared" si="166"/>
        <v>19000100</v>
      </c>
      <c r="K10675" s="243"/>
    </row>
    <row r="10676" spans="9:11">
      <c r="I10676" t="str">
        <f t="shared" si="166"/>
        <v>19000100</v>
      </c>
      <c r="K10676" s="243"/>
    </row>
    <row r="10677" spans="9:11">
      <c r="I10677" t="str">
        <f t="shared" si="166"/>
        <v>19000100</v>
      </c>
      <c r="K10677" s="243"/>
    </row>
    <row r="10678" spans="9:11">
      <c r="I10678" t="str">
        <f t="shared" si="166"/>
        <v>19000100</v>
      </c>
      <c r="K10678" s="243"/>
    </row>
    <row r="10679" spans="9:11">
      <c r="I10679" t="str">
        <f t="shared" si="166"/>
        <v>19000100</v>
      </c>
      <c r="K10679" s="243"/>
    </row>
    <row r="10680" spans="9:11">
      <c r="I10680" t="str">
        <f t="shared" si="166"/>
        <v>19000100</v>
      </c>
      <c r="K10680" s="243"/>
    </row>
    <row r="10681" spans="9:11">
      <c r="I10681" t="str">
        <f t="shared" si="166"/>
        <v>19000100</v>
      </c>
      <c r="K10681" s="243"/>
    </row>
    <row r="10682" spans="9:11">
      <c r="I10682" t="str">
        <f t="shared" si="166"/>
        <v>19000100</v>
      </c>
      <c r="K10682" s="243"/>
    </row>
    <row r="10683" spans="9:11">
      <c r="I10683" t="str">
        <f t="shared" si="166"/>
        <v>19000100</v>
      </c>
      <c r="K10683" s="243"/>
    </row>
    <row r="10684" spans="9:11">
      <c r="I10684" t="str">
        <f t="shared" si="166"/>
        <v>19000100</v>
      </c>
      <c r="K10684" s="243"/>
    </row>
    <row r="10685" spans="9:11">
      <c r="I10685" t="str">
        <f t="shared" si="166"/>
        <v>19000100</v>
      </c>
      <c r="K10685" s="243"/>
    </row>
    <row r="10686" spans="9:11">
      <c r="I10686" t="str">
        <f t="shared" si="166"/>
        <v>19000100</v>
      </c>
      <c r="K10686" s="243"/>
    </row>
    <row r="10687" spans="9:11">
      <c r="I10687" t="str">
        <f t="shared" si="166"/>
        <v>19000100</v>
      </c>
      <c r="K10687" s="243"/>
    </row>
    <row r="10688" spans="9:11">
      <c r="I10688" t="str">
        <f t="shared" si="166"/>
        <v>19000100</v>
      </c>
      <c r="K10688" s="243"/>
    </row>
    <row r="10689" spans="9:11">
      <c r="I10689" t="str">
        <f t="shared" si="166"/>
        <v>19000100</v>
      </c>
      <c r="K10689" s="243"/>
    </row>
    <row r="10690" spans="9:11">
      <c r="I10690" t="str">
        <f t="shared" ref="I10690:I10753" si="167">TEXT(F10690,"yyyymmdd")</f>
        <v>19000100</v>
      </c>
      <c r="K10690" s="243"/>
    </row>
    <row r="10691" spans="9:11">
      <c r="I10691" t="str">
        <f t="shared" si="167"/>
        <v>19000100</v>
      </c>
      <c r="K10691" s="243"/>
    </row>
    <row r="10692" spans="9:11">
      <c r="I10692" t="str">
        <f t="shared" si="167"/>
        <v>19000100</v>
      </c>
      <c r="K10692" s="243"/>
    </row>
    <row r="10693" spans="9:11">
      <c r="I10693" t="str">
        <f t="shared" si="167"/>
        <v>19000100</v>
      </c>
      <c r="K10693" s="243"/>
    </row>
    <row r="10694" spans="9:11">
      <c r="I10694" t="str">
        <f t="shared" si="167"/>
        <v>19000100</v>
      </c>
      <c r="K10694" s="243"/>
    </row>
    <row r="10695" spans="9:11">
      <c r="I10695" t="str">
        <f t="shared" si="167"/>
        <v>19000100</v>
      </c>
      <c r="K10695" s="243"/>
    </row>
    <row r="10696" spans="9:11">
      <c r="I10696" t="str">
        <f t="shared" si="167"/>
        <v>19000100</v>
      </c>
      <c r="K10696" s="243"/>
    </row>
    <row r="10697" spans="9:11">
      <c r="I10697" t="str">
        <f t="shared" si="167"/>
        <v>19000100</v>
      </c>
      <c r="K10697" s="243"/>
    </row>
    <row r="10698" spans="9:11">
      <c r="I10698" t="str">
        <f t="shared" si="167"/>
        <v>19000100</v>
      </c>
      <c r="K10698" s="243"/>
    </row>
    <row r="10699" spans="9:11">
      <c r="I10699" t="str">
        <f t="shared" si="167"/>
        <v>19000100</v>
      </c>
      <c r="K10699" s="243"/>
    </row>
    <row r="10700" spans="9:11">
      <c r="I10700" t="str">
        <f t="shared" si="167"/>
        <v>19000100</v>
      </c>
      <c r="K10700" s="243"/>
    </row>
    <row r="10701" spans="9:11">
      <c r="I10701" t="str">
        <f t="shared" si="167"/>
        <v>19000100</v>
      </c>
      <c r="K10701" s="243"/>
    </row>
    <row r="10702" spans="9:11">
      <c r="I10702" t="str">
        <f t="shared" si="167"/>
        <v>19000100</v>
      </c>
      <c r="K10702" s="243"/>
    </row>
    <row r="10703" spans="9:11">
      <c r="I10703" t="str">
        <f t="shared" si="167"/>
        <v>19000100</v>
      </c>
      <c r="K10703" s="243"/>
    </row>
    <row r="10704" spans="9:11">
      <c r="I10704" t="str">
        <f t="shared" si="167"/>
        <v>19000100</v>
      </c>
      <c r="K10704" s="243"/>
    </row>
    <row r="10705" spans="9:11">
      <c r="I10705" t="str">
        <f t="shared" si="167"/>
        <v>19000100</v>
      </c>
      <c r="K10705" s="243"/>
    </row>
    <row r="10706" spans="9:11">
      <c r="I10706" t="str">
        <f t="shared" si="167"/>
        <v>19000100</v>
      </c>
      <c r="K10706" s="243"/>
    </row>
    <row r="10707" spans="9:11">
      <c r="I10707" t="str">
        <f t="shared" si="167"/>
        <v>19000100</v>
      </c>
      <c r="K10707" s="243"/>
    </row>
    <row r="10708" spans="9:11">
      <c r="I10708" t="str">
        <f t="shared" si="167"/>
        <v>19000100</v>
      </c>
      <c r="K10708" s="243"/>
    </row>
    <row r="10709" spans="9:11">
      <c r="I10709" t="str">
        <f t="shared" si="167"/>
        <v>19000100</v>
      </c>
      <c r="K10709" s="243"/>
    </row>
    <row r="10710" spans="9:11">
      <c r="I10710" t="str">
        <f t="shared" si="167"/>
        <v>19000100</v>
      </c>
      <c r="K10710" s="243"/>
    </row>
    <row r="10711" spans="9:11">
      <c r="I10711" t="str">
        <f t="shared" si="167"/>
        <v>19000100</v>
      </c>
      <c r="K10711" s="243"/>
    </row>
    <row r="10712" spans="9:11">
      <c r="I10712" t="str">
        <f t="shared" si="167"/>
        <v>19000100</v>
      </c>
      <c r="K10712" s="243"/>
    </row>
    <row r="10713" spans="9:11">
      <c r="I10713" t="str">
        <f t="shared" si="167"/>
        <v>19000100</v>
      </c>
      <c r="K10713" s="243"/>
    </row>
    <row r="10714" spans="9:11">
      <c r="I10714" t="str">
        <f t="shared" si="167"/>
        <v>19000100</v>
      </c>
      <c r="K10714" s="243"/>
    </row>
    <row r="10715" spans="9:11">
      <c r="I10715" t="str">
        <f t="shared" si="167"/>
        <v>19000100</v>
      </c>
      <c r="K10715" s="243"/>
    </row>
    <row r="10716" spans="9:11">
      <c r="I10716" t="str">
        <f t="shared" si="167"/>
        <v>19000100</v>
      </c>
      <c r="K10716" s="243"/>
    </row>
    <row r="10717" spans="9:11">
      <c r="I10717" t="str">
        <f t="shared" si="167"/>
        <v>19000100</v>
      </c>
      <c r="K10717" s="243"/>
    </row>
    <row r="10718" spans="9:11">
      <c r="I10718" t="str">
        <f t="shared" si="167"/>
        <v>19000100</v>
      </c>
      <c r="K10718" s="243"/>
    </row>
    <row r="10719" spans="9:11">
      <c r="I10719" t="str">
        <f t="shared" si="167"/>
        <v>19000100</v>
      </c>
      <c r="K10719" s="243"/>
    </row>
    <row r="10720" spans="9:11">
      <c r="I10720" t="str">
        <f t="shared" si="167"/>
        <v>19000100</v>
      </c>
      <c r="K10720" s="243"/>
    </row>
    <row r="10721" spans="9:11">
      <c r="I10721" t="str">
        <f t="shared" si="167"/>
        <v>19000100</v>
      </c>
      <c r="K10721" s="243"/>
    </row>
    <row r="10722" spans="9:11">
      <c r="I10722" t="str">
        <f t="shared" si="167"/>
        <v>19000100</v>
      </c>
      <c r="K10722" s="243"/>
    </row>
    <row r="10723" spans="9:11">
      <c r="I10723" t="str">
        <f t="shared" si="167"/>
        <v>19000100</v>
      </c>
      <c r="K10723" s="243"/>
    </row>
    <row r="10724" spans="9:11">
      <c r="I10724" t="str">
        <f t="shared" si="167"/>
        <v>19000100</v>
      </c>
      <c r="K10724" s="243"/>
    </row>
    <row r="10725" spans="9:11">
      <c r="I10725" t="str">
        <f t="shared" si="167"/>
        <v>19000100</v>
      </c>
      <c r="K10725" s="243"/>
    </row>
    <row r="10726" spans="9:11">
      <c r="I10726" t="str">
        <f t="shared" si="167"/>
        <v>19000100</v>
      </c>
      <c r="K10726" s="243"/>
    </row>
    <row r="10727" spans="9:11">
      <c r="I10727" t="str">
        <f t="shared" si="167"/>
        <v>19000100</v>
      </c>
      <c r="K10727" s="243"/>
    </row>
    <row r="10728" spans="9:11">
      <c r="I10728" t="str">
        <f t="shared" si="167"/>
        <v>19000100</v>
      </c>
      <c r="K10728" s="243"/>
    </row>
    <row r="10729" spans="9:11">
      <c r="I10729" t="str">
        <f t="shared" si="167"/>
        <v>19000100</v>
      </c>
      <c r="K10729" s="243"/>
    </row>
    <row r="10730" spans="9:11">
      <c r="I10730" t="str">
        <f t="shared" si="167"/>
        <v>19000100</v>
      </c>
      <c r="K10730" s="243"/>
    </row>
    <row r="10731" spans="9:11">
      <c r="I10731" t="str">
        <f t="shared" si="167"/>
        <v>19000100</v>
      </c>
      <c r="K10731" s="243"/>
    </row>
    <row r="10732" spans="9:11">
      <c r="I10732" t="str">
        <f t="shared" si="167"/>
        <v>19000100</v>
      </c>
      <c r="K10732" s="243"/>
    </row>
    <row r="10733" spans="9:11">
      <c r="I10733" t="str">
        <f t="shared" si="167"/>
        <v>19000100</v>
      </c>
      <c r="K10733" s="243"/>
    </row>
    <row r="10734" spans="9:11">
      <c r="I10734" t="str">
        <f t="shared" si="167"/>
        <v>19000100</v>
      </c>
      <c r="K10734" s="243"/>
    </row>
    <row r="10735" spans="9:11">
      <c r="I10735" t="str">
        <f t="shared" si="167"/>
        <v>19000100</v>
      </c>
      <c r="K10735" s="243"/>
    </row>
    <row r="10736" spans="9:11">
      <c r="I10736" t="str">
        <f t="shared" si="167"/>
        <v>19000100</v>
      </c>
      <c r="K10736" s="243"/>
    </row>
    <row r="10737" spans="9:11">
      <c r="I10737" t="str">
        <f t="shared" si="167"/>
        <v>19000100</v>
      </c>
      <c r="K10737" s="243"/>
    </row>
    <row r="10738" spans="9:11">
      <c r="I10738" t="str">
        <f t="shared" si="167"/>
        <v>19000100</v>
      </c>
      <c r="K10738" s="243"/>
    </row>
    <row r="10739" spans="9:11">
      <c r="I10739" t="str">
        <f t="shared" si="167"/>
        <v>19000100</v>
      </c>
      <c r="K10739" s="243"/>
    </row>
    <row r="10740" spans="9:11">
      <c r="I10740" t="str">
        <f t="shared" si="167"/>
        <v>19000100</v>
      </c>
      <c r="K10740" s="243"/>
    </row>
    <row r="10741" spans="9:11">
      <c r="I10741" t="str">
        <f t="shared" si="167"/>
        <v>19000100</v>
      </c>
      <c r="K10741" s="243"/>
    </row>
    <row r="10742" spans="9:11">
      <c r="I10742" t="str">
        <f t="shared" si="167"/>
        <v>19000100</v>
      </c>
      <c r="K10742" s="243"/>
    </row>
    <row r="10743" spans="9:11">
      <c r="I10743" t="str">
        <f t="shared" si="167"/>
        <v>19000100</v>
      </c>
      <c r="K10743" s="243"/>
    </row>
    <row r="10744" spans="9:11">
      <c r="I10744" t="str">
        <f t="shared" si="167"/>
        <v>19000100</v>
      </c>
      <c r="K10744" s="243"/>
    </row>
    <row r="10745" spans="9:11">
      <c r="I10745" t="str">
        <f t="shared" si="167"/>
        <v>19000100</v>
      </c>
      <c r="K10745" s="243"/>
    </row>
    <row r="10746" spans="9:11">
      <c r="I10746" t="str">
        <f t="shared" si="167"/>
        <v>19000100</v>
      </c>
      <c r="K10746" s="243"/>
    </row>
    <row r="10747" spans="9:11">
      <c r="I10747" t="str">
        <f t="shared" si="167"/>
        <v>19000100</v>
      </c>
      <c r="K10747" s="243"/>
    </row>
    <row r="10748" spans="9:11">
      <c r="I10748" t="str">
        <f t="shared" si="167"/>
        <v>19000100</v>
      </c>
      <c r="K10748" s="243"/>
    </row>
    <row r="10749" spans="9:11">
      <c r="I10749" t="str">
        <f t="shared" si="167"/>
        <v>19000100</v>
      </c>
      <c r="K10749" s="243"/>
    </row>
    <row r="10750" spans="9:11">
      <c r="I10750" t="str">
        <f t="shared" si="167"/>
        <v>19000100</v>
      </c>
      <c r="K10750" s="243"/>
    </row>
    <row r="10751" spans="9:11">
      <c r="I10751" t="str">
        <f t="shared" si="167"/>
        <v>19000100</v>
      </c>
      <c r="K10751" s="243"/>
    </row>
    <row r="10752" spans="9:11">
      <c r="I10752" t="str">
        <f t="shared" si="167"/>
        <v>19000100</v>
      </c>
      <c r="K10752" s="243"/>
    </row>
    <row r="10753" spans="9:11">
      <c r="I10753" t="str">
        <f t="shared" si="167"/>
        <v>19000100</v>
      </c>
      <c r="K10753" s="243"/>
    </row>
    <row r="10754" spans="9:11">
      <c r="I10754" t="str">
        <f t="shared" ref="I10754:I10817" si="168">TEXT(F10754,"yyyymmdd")</f>
        <v>19000100</v>
      </c>
      <c r="K10754" s="243"/>
    </row>
    <row r="10755" spans="9:11">
      <c r="I10755" t="str">
        <f t="shared" si="168"/>
        <v>19000100</v>
      </c>
      <c r="K10755" s="243"/>
    </row>
    <row r="10756" spans="9:11">
      <c r="I10756" t="str">
        <f t="shared" si="168"/>
        <v>19000100</v>
      </c>
      <c r="K10756" s="243"/>
    </row>
    <row r="10757" spans="9:11">
      <c r="I10757" t="str">
        <f t="shared" si="168"/>
        <v>19000100</v>
      </c>
      <c r="K10757" s="243"/>
    </row>
    <row r="10758" spans="9:11">
      <c r="I10758" t="str">
        <f t="shared" si="168"/>
        <v>19000100</v>
      </c>
      <c r="K10758" s="243"/>
    </row>
    <row r="10759" spans="9:11">
      <c r="I10759" t="str">
        <f t="shared" si="168"/>
        <v>19000100</v>
      </c>
      <c r="K10759" s="243"/>
    </row>
    <row r="10760" spans="9:11">
      <c r="I10760" t="str">
        <f t="shared" si="168"/>
        <v>19000100</v>
      </c>
      <c r="K10760" s="243"/>
    </row>
    <row r="10761" spans="9:11">
      <c r="I10761" t="str">
        <f t="shared" si="168"/>
        <v>19000100</v>
      </c>
      <c r="K10761" s="243"/>
    </row>
    <row r="10762" spans="9:11">
      <c r="I10762" t="str">
        <f t="shared" si="168"/>
        <v>19000100</v>
      </c>
      <c r="K10762" s="243"/>
    </row>
    <row r="10763" spans="9:11">
      <c r="I10763" t="str">
        <f t="shared" si="168"/>
        <v>19000100</v>
      </c>
      <c r="K10763" s="243"/>
    </row>
    <row r="10764" spans="9:11">
      <c r="I10764" t="str">
        <f t="shared" si="168"/>
        <v>19000100</v>
      </c>
      <c r="K10764" s="243"/>
    </row>
    <row r="10765" spans="9:11">
      <c r="I10765" t="str">
        <f t="shared" si="168"/>
        <v>19000100</v>
      </c>
      <c r="K10765" s="243"/>
    </row>
    <row r="10766" spans="9:11">
      <c r="I10766" t="str">
        <f t="shared" si="168"/>
        <v>19000100</v>
      </c>
      <c r="K10766" s="243"/>
    </row>
    <row r="10767" spans="9:11">
      <c r="I10767" t="str">
        <f t="shared" si="168"/>
        <v>19000100</v>
      </c>
      <c r="K10767" s="243"/>
    </row>
    <row r="10768" spans="9:11">
      <c r="I10768" t="str">
        <f t="shared" si="168"/>
        <v>19000100</v>
      </c>
      <c r="K10768" s="243"/>
    </row>
    <row r="10769" spans="9:11">
      <c r="I10769" t="str">
        <f t="shared" si="168"/>
        <v>19000100</v>
      </c>
      <c r="K10769" s="243"/>
    </row>
    <row r="10770" spans="9:11">
      <c r="I10770" t="str">
        <f t="shared" si="168"/>
        <v>19000100</v>
      </c>
      <c r="K10770" s="243"/>
    </row>
    <row r="10771" spans="9:11">
      <c r="I10771" t="str">
        <f t="shared" si="168"/>
        <v>19000100</v>
      </c>
      <c r="K10771" s="243"/>
    </row>
    <row r="10772" spans="9:11">
      <c r="I10772" t="str">
        <f t="shared" si="168"/>
        <v>19000100</v>
      </c>
      <c r="K10772" s="243"/>
    </row>
    <row r="10773" spans="9:11">
      <c r="I10773" t="str">
        <f t="shared" si="168"/>
        <v>19000100</v>
      </c>
      <c r="K10773" s="243"/>
    </row>
    <row r="10774" spans="9:11">
      <c r="I10774" t="str">
        <f t="shared" si="168"/>
        <v>19000100</v>
      </c>
      <c r="K10774" s="243"/>
    </row>
    <row r="10775" spans="9:11">
      <c r="I10775" t="str">
        <f t="shared" si="168"/>
        <v>19000100</v>
      </c>
      <c r="K10775" s="243"/>
    </row>
    <row r="10776" spans="9:11">
      <c r="I10776" t="str">
        <f t="shared" si="168"/>
        <v>19000100</v>
      </c>
      <c r="K10776" s="243"/>
    </row>
    <row r="10777" spans="9:11">
      <c r="I10777" t="str">
        <f t="shared" si="168"/>
        <v>19000100</v>
      </c>
      <c r="K10777" s="243"/>
    </row>
    <row r="10778" spans="9:11">
      <c r="I10778" t="str">
        <f t="shared" si="168"/>
        <v>19000100</v>
      </c>
      <c r="K10778" s="243"/>
    </row>
    <row r="10779" spans="9:11">
      <c r="I10779" t="str">
        <f t="shared" si="168"/>
        <v>19000100</v>
      </c>
      <c r="K10779" s="243"/>
    </row>
    <row r="10780" spans="9:11">
      <c r="I10780" t="str">
        <f t="shared" si="168"/>
        <v>19000100</v>
      </c>
      <c r="K10780" s="243"/>
    </row>
    <row r="10781" spans="9:11">
      <c r="I10781" t="str">
        <f t="shared" si="168"/>
        <v>19000100</v>
      </c>
      <c r="K10781" s="243"/>
    </row>
    <row r="10782" spans="9:11">
      <c r="I10782" t="str">
        <f t="shared" si="168"/>
        <v>19000100</v>
      </c>
      <c r="K10782" s="243"/>
    </row>
    <row r="10783" spans="9:11">
      <c r="I10783" t="str">
        <f t="shared" si="168"/>
        <v>19000100</v>
      </c>
      <c r="K10783" s="243"/>
    </row>
    <row r="10784" spans="9:11">
      <c r="I10784" t="str">
        <f t="shared" si="168"/>
        <v>19000100</v>
      </c>
      <c r="K10784" s="243"/>
    </row>
    <row r="10785" spans="9:11">
      <c r="I10785" t="str">
        <f t="shared" si="168"/>
        <v>19000100</v>
      </c>
      <c r="K10785" s="243"/>
    </row>
    <row r="10786" spans="9:11">
      <c r="I10786" t="str">
        <f t="shared" si="168"/>
        <v>19000100</v>
      </c>
      <c r="K10786" s="243"/>
    </row>
    <row r="10787" spans="9:11">
      <c r="I10787" t="str">
        <f t="shared" si="168"/>
        <v>19000100</v>
      </c>
      <c r="K10787" s="243"/>
    </row>
    <row r="10788" spans="9:11">
      <c r="I10788" t="str">
        <f t="shared" si="168"/>
        <v>19000100</v>
      </c>
      <c r="K10788" s="243"/>
    </row>
    <row r="10789" spans="9:11">
      <c r="I10789" t="str">
        <f t="shared" si="168"/>
        <v>19000100</v>
      </c>
      <c r="K10789" s="243"/>
    </row>
    <row r="10790" spans="9:11">
      <c r="I10790" t="str">
        <f t="shared" si="168"/>
        <v>19000100</v>
      </c>
      <c r="K10790" s="243"/>
    </row>
    <row r="10791" spans="9:11">
      <c r="I10791" t="str">
        <f t="shared" si="168"/>
        <v>19000100</v>
      </c>
      <c r="K10791" s="243"/>
    </row>
    <row r="10792" spans="9:11">
      <c r="I10792" t="str">
        <f t="shared" si="168"/>
        <v>19000100</v>
      </c>
      <c r="K10792" s="243"/>
    </row>
    <row r="10793" spans="9:11">
      <c r="I10793" t="str">
        <f t="shared" si="168"/>
        <v>19000100</v>
      </c>
      <c r="K10793" s="243"/>
    </row>
    <row r="10794" spans="9:11">
      <c r="I10794" t="str">
        <f t="shared" si="168"/>
        <v>19000100</v>
      </c>
      <c r="K10794" s="243"/>
    </row>
    <row r="10795" spans="9:11">
      <c r="I10795" t="str">
        <f t="shared" si="168"/>
        <v>19000100</v>
      </c>
      <c r="K10795" s="243"/>
    </row>
    <row r="10796" spans="9:11">
      <c r="I10796" t="str">
        <f t="shared" si="168"/>
        <v>19000100</v>
      </c>
      <c r="K10796" s="243"/>
    </row>
    <row r="10797" spans="9:11">
      <c r="I10797" t="str">
        <f t="shared" si="168"/>
        <v>19000100</v>
      </c>
      <c r="K10797" s="243"/>
    </row>
    <row r="10798" spans="9:11">
      <c r="I10798" t="str">
        <f t="shared" si="168"/>
        <v>19000100</v>
      </c>
      <c r="K10798" s="243"/>
    </row>
    <row r="10799" spans="9:11">
      <c r="I10799" t="str">
        <f t="shared" si="168"/>
        <v>19000100</v>
      </c>
      <c r="K10799" s="243"/>
    </row>
    <row r="10800" spans="9:11">
      <c r="I10800" t="str">
        <f t="shared" si="168"/>
        <v>19000100</v>
      </c>
      <c r="K10800" s="243"/>
    </row>
    <row r="10801" spans="9:11">
      <c r="I10801" t="str">
        <f t="shared" si="168"/>
        <v>19000100</v>
      </c>
      <c r="K10801" s="243"/>
    </row>
    <row r="10802" spans="9:11">
      <c r="I10802" t="str">
        <f t="shared" si="168"/>
        <v>19000100</v>
      </c>
      <c r="K10802" s="243"/>
    </row>
    <row r="10803" spans="9:11">
      <c r="I10803" t="str">
        <f t="shared" si="168"/>
        <v>19000100</v>
      </c>
      <c r="K10803" s="243"/>
    </row>
    <row r="10804" spans="9:11">
      <c r="I10804" t="str">
        <f t="shared" si="168"/>
        <v>19000100</v>
      </c>
      <c r="K10804" s="243"/>
    </row>
    <row r="10805" spans="9:11">
      <c r="I10805" t="str">
        <f t="shared" si="168"/>
        <v>19000100</v>
      </c>
      <c r="K10805" s="243"/>
    </row>
    <row r="10806" spans="9:11">
      <c r="I10806" t="str">
        <f t="shared" si="168"/>
        <v>19000100</v>
      </c>
      <c r="K10806" s="243"/>
    </row>
    <row r="10807" spans="9:11">
      <c r="I10807" t="str">
        <f t="shared" si="168"/>
        <v>19000100</v>
      </c>
      <c r="K10807" s="243"/>
    </row>
    <row r="10808" spans="9:11">
      <c r="I10808" t="str">
        <f t="shared" si="168"/>
        <v>19000100</v>
      </c>
      <c r="K10808" s="243"/>
    </row>
    <row r="10809" spans="9:11">
      <c r="I10809" t="str">
        <f t="shared" si="168"/>
        <v>19000100</v>
      </c>
      <c r="K10809" s="243"/>
    </row>
    <row r="10810" spans="9:11">
      <c r="I10810" t="str">
        <f t="shared" si="168"/>
        <v>19000100</v>
      </c>
      <c r="K10810" s="243"/>
    </row>
    <row r="10811" spans="9:11">
      <c r="I10811" t="str">
        <f t="shared" si="168"/>
        <v>19000100</v>
      </c>
      <c r="K10811" s="243"/>
    </row>
    <row r="10812" spans="9:11">
      <c r="I10812" t="str">
        <f t="shared" si="168"/>
        <v>19000100</v>
      </c>
      <c r="K10812" s="243"/>
    </row>
    <row r="10813" spans="9:11">
      <c r="I10813" t="str">
        <f t="shared" si="168"/>
        <v>19000100</v>
      </c>
      <c r="K10813" s="243"/>
    </row>
    <row r="10814" spans="9:11">
      <c r="I10814" t="str">
        <f t="shared" si="168"/>
        <v>19000100</v>
      </c>
      <c r="K10814" s="243"/>
    </row>
    <row r="10815" spans="9:11">
      <c r="I10815" t="str">
        <f t="shared" si="168"/>
        <v>19000100</v>
      </c>
      <c r="K10815" s="243"/>
    </row>
    <row r="10816" spans="9:11">
      <c r="I10816" t="str">
        <f t="shared" si="168"/>
        <v>19000100</v>
      </c>
      <c r="K10816" s="243"/>
    </row>
    <row r="10817" spans="9:11">
      <c r="I10817" t="str">
        <f t="shared" si="168"/>
        <v>19000100</v>
      </c>
      <c r="K10817" s="243"/>
    </row>
    <row r="10818" spans="9:11">
      <c r="I10818" t="str">
        <f t="shared" ref="I10818:I10881" si="169">TEXT(F10818,"yyyymmdd")</f>
        <v>19000100</v>
      </c>
      <c r="K10818" s="243"/>
    </row>
    <row r="10819" spans="9:11">
      <c r="I10819" t="str">
        <f t="shared" si="169"/>
        <v>19000100</v>
      </c>
      <c r="K10819" s="243"/>
    </row>
    <row r="10820" spans="9:11">
      <c r="I10820" t="str">
        <f t="shared" si="169"/>
        <v>19000100</v>
      </c>
      <c r="K10820" s="243"/>
    </row>
    <row r="10821" spans="9:11">
      <c r="I10821" t="str">
        <f t="shared" si="169"/>
        <v>19000100</v>
      </c>
      <c r="K10821" s="243"/>
    </row>
    <row r="10822" spans="9:11">
      <c r="I10822" t="str">
        <f t="shared" si="169"/>
        <v>19000100</v>
      </c>
      <c r="K10822" s="243"/>
    </row>
    <row r="10823" spans="9:11">
      <c r="I10823" t="str">
        <f t="shared" si="169"/>
        <v>19000100</v>
      </c>
      <c r="K10823" s="243"/>
    </row>
    <row r="10824" spans="9:11">
      <c r="I10824" t="str">
        <f t="shared" si="169"/>
        <v>19000100</v>
      </c>
      <c r="K10824" s="243"/>
    </row>
    <row r="10825" spans="9:11">
      <c r="I10825" t="str">
        <f t="shared" si="169"/>
        <v>19000100</v>
      </c>
      <c r="K10825" s="243"/>
    </row>
    <row r="10826" spans="9:11">
      <c r="I10826" t="str">
        <f t="shared" si="169"/>
        <v>19000100</v>
      </c>
      <c r="K10826" s="243"/>
    </row>
    <row r="10827" spans="9:11">
      <c r="I10827" t="str">
        <f t="shared" si="169"/>
        <v>19000100</v>
      </c>
      <c r="K10827" s="243"/>
    </row>
    <row r="10828" spans="9:11">
      <c r="I10828" t="str">
        <f t="shared" si="169"/>
        <v>19000100</v>
      </c>
      <c r="K10828" s="243"/>
    </row>
    <row r="10829" spans="9:11">
      <c r="I10829" t="str">
        <f t="shared" si="169"/>
        <v>19000100</v>
      </c>
      <c r="K10829" s="243"/>
    </row>
    <row r="10830" spans="9:11">
      <c r="I10830" t="str">
        <f t="shared" si="169"/>
        <v>19000100</v>
      </c>
      <c r="K10830" s="243"/>
    </row>
    <row r="10831" spans="9:11">
      <c r="I10831" t="str">
        <f t="shared" si="169"/>
        <v>19000100</v>
      </c>
      <c r="K10831" s="243"/>
    </row>
    <row r="10832" spans="9:11">
      <c r="I10832" t="str">
        <f t="shared" si="169"/>
        <v>19000100</v>
      </c>
      <c r="K10832" s="243"/>
    </row>
    <row r="10833" spans="9:11">
      <c r="I10833" t="str">
        <f t="shared" si="169"/>
        <v>19000100</v>
      </c>
      <c r="K10833" s="243"/>
    </row>
    <row r="10834" spans="9:11">
      <c r="I10834" t="str">
        <f t="shared" si="169"/>
        <v>19000100</v>
      </c>
      <c r="K10834" s="243"/>
    </row>
    <row r="10835" spans="9:11">
      <c r="I10835" t="str">
        <f t="shared" si="169"/>
        <v>19000100</v>
      </c>
      <c r="K10835" s="243"/>
    </row>
    <row r="10836" spans="9:11">
      <c r="I10836" t="str">
        <f t="shared" si="169"/>
        <v>19000100</v>
      </c>
      <c r="K10836" s="243"/>
    </row>
    <row r="10837" spans="9:11">
      <c r="I10837" t="str">
        <f t="shared" si="169"/>
        <v>19000100</v>
      </c>
      <c r="K10837" s="243"/>
    </row>
    <row r="10838" spans="9:11">
      <c r="I10838" t="str">
        <f t="shared" si="169"/>
        <v>19000100</v>
      </c>
      <c r="K10838" s="243"/>
    </row>
    <row r="10839" spans="9:11">
      <c r="I10839" t="str">
        <f t="shared" si="169"/>
        <v>19000100</v>
      </c>
      <c r="K10839" s="243"/>
    </row>
    <row r="10840" spans="9:11">
      <c r="I10840" t="str">
        <f t="shared" si="169"/>
        <v>19000100</v>
      </c>
      <c r="K10840" s="243"/>
    </row>
    <row r="10841" spans="9:11">
      <c r="I10841" t="str">
        <f t="shared" si="169"/>
        <v>19000100</v>
      </c>
      <c r="K10841" s="243"/>
    </row>
    <row r="10842" spans="9:11">
      <c r="I10842" t="str">
        <f t="shared" si="169"/>
        <v>19000100</v>
      </c>
      <c r="K10842" s="243"/>
    </row>
    <row r="10843" spans="9:11">
      <c r="I10843" t="str">
        <f t="shared" si="169"/>
        <v>19000100</v>
      </c>
      <c r="K10843" s="243"/>
    </row>
    <row r="10844" spans="9:11">
      <c r="I10844" t="str">
        <f t="shared" si="169"/>
        <v>19000100</v>
      </c>
      <c r="K10844" s="243"/>
    </row>
    <row r="10845" spans="9:11">
      <c r="I10845" t="str">
        <f t="shared" si="169"/>
        <v>19000100</v>
      </c>
      <c r="K10845" s="243"/>
    </row>
    <row r="10846" spans="9:11">
      <c r="I10846" t="str">
        <f t="shared" si="169"/>
        <v>19000100</v>
      </c>
      <c r="K10846" s="243"/>
    </row>
    <row r="10847" spans="9:11">
      <c r="I10847" t="str">
        <f t="shared" si="169"/>
        <v>19000100</v>
      </c>
      <c r="K10847" s="243"/>
    </row>
    <row r="10848" spans="9:11">
      <c r="I10848" t="str">
        <f t="shared" si="169"/>
        <v>19000100</v>
      </c>
      <c r="K10848" s="243"/>
    </row>
    <row r="10849" spans="9:11">
      <c r="I10849" t="str">
        <f t="shared" si="169"/>
        <v>19000100</v>
      </c>
      <c r="K10849" s="243"/>
    </row>
    <row r="10850" spans="9:11">
      <c r="I10850" t="str">
        <f t="shared" si="169"/>
        <v>19000100</v>
      </c>
      <c r="K10850" s="243"/>
    </row>
    <row r="10851" spans="9:11">
      <c r="I10851" t="str">
        <f t="shared" si="169"/>
        <v>19000100</v>
      </c>
      <c r="K10851" s="243"/>
    </row>
    <row r="10852" spans="9:11">
      <c r="I10852" t="str">
        <f t="shared" si="169"/>
        <v>19000100</v>
      </c>
      <c r="K10852" s="243"/>
    </row>
    <row r="10853" spans="9:11">
      <c r="I10853" t="str">
        <f t="shared" si="169"/>
        <v>19000100</v>
      </c>
      <c r="K10853" s="243"/>
    </row>
    <row r="10854" spans="9:11">
      <c r="I10854" t="str">
        <f t="shared" si="169"/>
        <v>19000100</v>
      </c>
      <c r="K10854" s="243"/>
    </row>
    <row r="10855" spans="9:11">
      <c r="I10855" t="str">
        <f t="shared" si="169"/>
        <v>19000100</v>
      </c>
      <c r="K10855" s="243"/>
    </row>
    <row r="10856" spans="9:11">
      <c r="I10856" t="str">
        <f t="shared" si="169"/>
        <v>19000100</v>
      </c>
      <c r="K10856" s="243"/>
    </row>
    <row r="10857" spans="9:11">
      <c r="I10857" t="str">
        <f t="shared" si="169"/>
        <v>19000100</v>
      </c>
      <c r="K10857" s="243"/>
    </row>
    <row r="10858" spans="9:11">
      <c r="I10858" t="str">
        <f t="shared" si="169"/>
        <v>19000100</v>
      </c>
      <c r="K10858" s="243"/>
    </row>
    <row r="10859" spans="9:11">
      <c r="I10859" t="str">
        <f t="shared" si="169"/>
        <v>19000100</v>
      </c>
      <c r="K10859" s="243"/>
    </row>
    <row r="10860" spans="9:11">
      <c r="I10860" t="str">
        <f t="shared" si="169"/>
        <v>19000100</v>
      </c>
      <c r="K10860" s="243"/>
    </row>
    <row r="10861" spans="9:11">
      <c r="I10861" t="str">
        <f t="shared" si="169"/>
        <v>19000100</v>
      </c>
      <c r="K10861" s="243"/>
    </row>
    <row r="10862" spans="9:11">
      <c r="I10862" t="str">
        <f t="shared" si="169"/>
        <v>19000100</v>
      </c>
      <c r="K10862" s="243"/>
    </row>
    <row r="10863" spans="9:11">
      <c r="I10863" t="str">
        <f t="shared" si="169"/>
        <v>19000100</v>
      </c>
      <c r="K10863" s="243"/>
    </row>
    <row r="10864" spans="9:11">
      <c r="I10864" t="str">
        <f t="shared" si="169"/>
        <v>19000100</v>
      </c>
      <c r="K10864" s="243"/>
    </row>
    <row r="10865" spans="9:11">
      <c r="I10865" t="str">
        <f t="shared" si="169"/>
        <v>19000100</v>
      </c>
      <c r="K10865" s="243"/>
    </row>
    <row r="10866" spans="9:11">
      <c r="I10866" t="str">
        <f t="shared" si="169"/>
        <v>19000100</v>
      </c>
      <c r="K10866" s="243"/>
    </row>
    <row r="10867" spans="9:11">
      <c r="I10867" t="str">
        <f t="shared" si="169"/>
        <v>19000100</v>
      </c>
      <c r="K10867" s="243"/>
    </row>
    <row r="10868" spans="9:11">
      <c r="I10868" t="str">
        <f t="shared" si="169"/>
        <v>19000100</v>
      </c>
      <c r="K10868" s="243"/>
    </row>
    <row r="10869" spans="9:11">
      <c r="I10869" t="str">
        <f t="shared" si="169"/>
        <v>19000100</v>
      </c>
      <c r="K10869" s="243"/>
    </row>
    <row r="10870" spans="9:11">
      <c r="I10870" t="str">
        <f t="shared" si="169"/>
        <v>19000100</v>
      </c>
      <c r="K10870" s="243"/>
    </row>
    <row r="10871" spans="9:11">
      <c r="I10871" t="str">
        <f t="shared" si="169"/>
        <v>19000100</v>
      </c>
      <c r="K10871" s="243"/>
    </row>
    <row r="10872" spans="9:11">
      <c r="I10872" t="str">
        <f t="shared" si="169"/>
        <v>19000100</v>
      </c>
      <c r="K10872" s="243"/>
    </row>
    <row r="10873" spans="9:11">
      <c r="I10873" t="str">
        <f t="shared" si="169"/>
        <v>19000100</v>
      </c>
      <c r="K10873" s="243"/>
    </row>
    <row r="10874" spans="9:11">
      <c r="I10874" t="str">
        <f t="shared" si="169"/>
        <v>19000100</v>
      </c>
      <c r="K10874" s="243"/>
    </row>
    <row r="10875" spans="9:11">
      <c r="I10875" t="str">
        <f t="shared" si="169"/>
        <v>19000100</v>
      </c>
      <c r="K10875" s="243"/>
    </row>
    <row r="10876" spans="9:11">
      <c r="I10876" t="str">
        <f t="shared" si="169"/>
        <v>19000100</v>
      </c>
      <c r="K10876" s="243"/>
    </row>
    <row r="10877" spans="9:11">
      <c r="I10877" t="str">
        <f t="shared" si="169"/>
        <v>19000100</v>
      </c>
      <c r="K10877" s="243"/>
    </row>
    <row r="10878" spans="9:11">
      <c r="I10878" t="str">
        <f t="shared" si="169"/>
        <v>19000100</v>
      </c>
      <c r="K10878" s="243"/>
    </row>
    <row r="10879" spans="9:11">
      <c r="I10879" t="str">
        <f t="shared" si="169"/>
        <v>19000100</v>
      </c>
      <c r="K10879" s="243"/>
    </row>
    <row r="10880" spans="9:11">
      <c r="I10880" t="str">
        <f t="shared" si="169"/>
        <v>19000100</v>
      </c>
      <c r="K10880" s="243"/>
    </row>
    <row r="10881" spans="9:11">
      <c r="I10881" t="str">
        <f t="shared" si="169"/>
        <v>19000100</v>
      </c>
      <c r="K10881" s="243"/>
    </row>
    <row r="10882" spans="9:11">
      <c r="I10882" t="str">
        <f t="shared" ref="I10882:I10945" si="170">TEXT(F10882,"yyyymmdd")</f>
        <v>19000100</v>
      </c>
      <c r="K10882" s="243"/>
    </row>
    <row r="10883" spans="9:11">
      <c r="I10883" t="str">
        <f t="shared" si="170"/>
        <v>19000100</v>
      </c>
      <c r="K10883" s="243"/>
    </row>
    <row r="10884" spans="9:11">
      <c r="I10884" t="str">
        <f t="shared" si="170"/>
        <v>19000100</v>
      </c>
      <c r="K10884" s="243"/>
    </row>
    <row r="10885" spans="9:11">
      <c r="I10885" t="str">
        <f t="shared" si="170"/>
        <v>19000100</v>
      </c>
      <c r="K10885" s="243"/>
    </row>
    <row r="10886" spans="9:11">
      <c r="I10886" t="str">
        <f t="shared" si="170"/>
        <v>19000100</v>
      </c>
      <c r="K10886" s="243"/>
    </row>
    <row r="10887" spans="9:11">
      <c r="I10887" t="str">
        <f t="shared" si="170"/>
        <v>19000100</v>
      </c>
      <c r="K10887" s="243"/>
    </row>
    <row r="10888" spans="9:11">
      <c r="I10888" t="str">
        <f t="shared" si="170"/>
        <v>19000100</v>
      </c>
      <c r="K10888" s="243"/>
    </row>
    <row r="10889" spans="9:11">
      <c r="I10889" t="str">
        <f t="shared" si="170"/>
        <v>19000100</v>
      </c>
      <c r="K10889" s="243"/>
    </row>
    <row r="10890" spans="9:11">
      <c r="I10890" t="str">
        <f t="shared" si="170"/>
        <v>19000100</v>
      </c>
      <c r="K10890" s="243"/>
    </row>
    <row r="10891" spans="9:11">
      <c r="I10891" t="str">
        <f t="shared" si="170"/>
        <v>19000100</v>
      </c>
      <c r="K10891" s="243"/>
    </row>
    <row r="10892" spans="9:11">
      <c r="I10892" t="str">
        <f t="shared" si="170"/>
        <v>19000100</v>
      </c>
      <c r="K10892" s="243"/>
    </row>
    <row r="10893" spans="9:11">
      <c r="I10893" t="str">
        <f t="shared" si="170"/>
        <v>19000100</v>
      </c>
      <c r="K10893" s="243"/>
    </row>
    <row r="10894" spans="9:11">
      <c r="I10894" t="str">
        <f t="shared" si="170"/>
        <v>19000100</v>
      </c>
      <c r="K10894" s="243"/>
    </row>
    <row r="10895" spans="9:11">
      <c r="I10895" t="str">
        <f t="shared" si="170"/>
        <v>19000100</v>
      </c>
      <c r="K10895" s="243"/>
    </row>
    <row r="10896" spans="9:11">
      <c r="I10896" t="str">
        <f t="shared" si="170"/>
        <v>19000100</v>
      </c>
      <c r="K10896" s="243"/>
    </row>
    <row r="10897" spans="9:11">
      <c r="I10897" t="str">
        <f t="shared" si="170"/>
        <v>19000100</v>
      </c>
      <c r="K10897" s="243"/>
    </row>
    <row r="10898" spans="9:11">
      <c r="I10898" t="str">
        <f t="shared" si="170"/>
        <v>19000100</v>
      </c>
      <c r="K10898" s="243"/>
    </row>
    <row r="10899" spans="9:11">
      <c r="I10899" t="str">
        <f t="shared" si="170"/>
        <v>19000100</v>
      </c>
      <c r="K10899" s="243"/>
    </row>
    <row r="10900" spans="9:11">
      <c r="I10900" t="str">
        <f t="shared" si="170"/>
        <v>19000100</v>
      </c>
      <c r="K10900" s="243"/>
    </row>
    <row r="10901" spans="9:11">
      <c r="I10901" t="str">
        <f t="shared" si="170"/>
        <v>19000100</v>
      </c>
      <c r="K10901" s="243"/>
    </row>
    <row r="10902" spans="9:11">
      <c r="I10902" t="str">
        <f t="shared" si="170"/>
        <v>19000100</v>
      </c>
      <c r="K10902" s="243"/>
    </row>
    <row r="10903" spans="9:11">
      <c r="I10903" t="str">
        <f t="shared" si="170"/>
        <v>19000100</v>
      </c>
      <c r="K10903" s="243"/>
    </row>
    <row r="10904" spans="9:11">
      <c r="I10904" t="str">
        <f t="shared" si="170"/>
        <v>19000100</v>
      </c>
      <c r="K10904" s="243"/>
    </row>
    <row r="10905" spans="9:11">
      <c r="I10905" t="str">
        <f t="shared" si="170"/>
        <v>19000100</v>
      </c>
      <c r="K10905" s="243"/>
    </row>
    <row r="10906" spans="9:11">
      <c r="I10906" t="str">
        <f t="shared" si="170"/>
        <v>19000100</v>
      </c>
      <c r="K10906" s="243"/>
    </row>
    <row r="10907" spans="9:11">
      <c r="I10907" t="str">
        <f t="shared" si="170"/>
        <v>19000100</v>
      </c>
      <c r="K10907" s="243"/>
    </row>
    <row r="10908" spans="9:11">
      <c r="I10908" t="str">
        <f t="shared" si="170"/>
        <v>19000100</v>
      </c>
      <c r="K10908" s="243"/>
    </row>
    <row r="10909" spans="9:11">
      <c r="I10909" t="str">
        <f t="shared" si="170"/>
        <v>19000100</v>
      </c>
      <c r="K10909" s="243"/>
    </row>
    <row r="10910" spans="9:11">
      <c r="I10910" t="str">
        <f t="shared" si="170"/>
        <v>19000100</v>
      </c>
      <c r="K10910" s="243"/>
    </row>
    <row r="10911" spans="9:11">
      <c r="I10911" t="str">
        <f t="shared" si="170"/>
        <v>19000100</v>
      </c>
      <c r="K10911" s="243"/>
    </row>
    <row r="10912" spans="9:11">
      <c r="I10912" t="str">
        <f t="shared" si="170"/>
        <v>19000100</v>
      </c>
      <c r="K10912" s="243"/>
    </row>
    <row r="10913" spans="9:11">
      <c r="I10913" t="str">
        <f t="shared" si="170"/>
        <v>19000100</v>
      </c>
      <c r="K10913" s="243"/>
    </row>
    <row r="10914" spans="9:11">
      <c r="I10914" t="str">
        <f t="shared" si="170"/>
        <v>19000100</v>
      </c>
      <c r="K10914" s="243"/>
    </row>
    <row r="10915" spans="9:11">
      <c r="I10915" t="str">
        <f t="shared" si="170"/>
        <v>19000100</v>
      </c>
      <c r="K10915" s="243"/>
    </row>
    <row r="10916" spans="9:11">
      <c r="I10916" t="str">
        <f t="shared" si="170"/>
        <v>19000100</v>
      </c>
      <c r="K10916" s="243"/>
    </row>
    <row r="10917" spans="9:11">
      <c r="I10917" t="str">
        <f t="shared" si="170"/>
        <v>19000100</v>
      </c>
      <c r="K10917" s="243"/>
    </row>
    <row r="10918" spans="9:11">
      <c r="I10918" t="str">
        <f t="shared" si="170"/>
        <v>19000100</v>
      </c>
      <c r="K10918" s="243"/>
    </row>
    <row r="10919" spans="9:11">
      <c r="I10919" t="str">
        <f t="shared" si="170"/>
        <v>19000100</v>
      </c>
      <c r="K10919" s="243"/>
    </row>
    <row r="10920" spans="9:11">
      <c r="I10920" t="str">
        <f t="shared" si="170"/>
        <v>19000100</v>
      </c>
      <c r="K10920" s="243"/>
    </row>
    <row r="10921" spans="9:11">
      <c r="I10921" t="str">
        <f t="shared" si="170"/>
        <v>19000100</v>
      </c>
      <c r="K10921" s="243"/>
    </row>
    <row r="10922" spans="9:11">
      <c r="I10922" t="str">
        <f t="shared" si="170"/>
        <v>19000100</v>
      </c>
      <c r="K10922" s="243"/>
    </row>
    <row r="10923" spans="9:11">
      <c r="I10923" t="str">
        <f t="shared" si="170"/>
        <v>19000100</v>
      </c>
      <c r="K10923" s="243"/>
    </row>
    <row r="10924" spans="9:11">
      <c r="I10924" t="str">
        <f t="shared" si="170"/>
        <v>19000100</v>
      </c>
      <c r="K10924" s="243"/>
    </row>
    <row r="10925" spans="9:11">
      <c r="I10925" t="str">
        <f t="shared" si="170"/>
        <v>19000100</v>
      </c>
      <c r="K10925" s="243"/>
    </row>
    <row r="10926" spans="9:11">
      <c r="I10926" t="str">
        <f t="shared" si="170"/>
        <v>19000100</v>
      </c>
      <c r="K10926" s="243"/>
    </row>
    <row r="10927" spans="9:11">
      <c r="I10927" t="str">
        <f t="shared" si="170"/>
        <v>19000100</v>
      </c>
      <c r="K10927" s="243"/>
    </row>
    <row r="10928" spans="9:11">
      <c r="I10928" t="str">
        <f t="shared" si="170"/>
        <v>19000100</v>
      </c>
      <c r="K10928" s="243"/>
    </row>
    <row r="10929" spans="9:11">
      <c r="I10929" t="str">
        <f t="shared" si="170"/>
        <v>19000100</v>
      </c>
      <c r="K10929" s="243"/>
    </row>
    <row r="10930" spans="9:11">
      <c r="I10930" t="str">
        <f t="shared" si="170"/>
        <v>19000100</v>
      </c>
      <c r="K10930" s="243"/>
    </row>
    <row r="10931" spans="9:11">
      <c r="I10931" t="str">
        <f t="shared" si="170"/>
        <v>19000100</v>
      </c>
      <c r="K10931" s="243"/>
    </row>
    <row r="10932" spans="9:11">
      <c r="I10932" t="str">
        <f t="shared" si="170"/>
        <v>19000100</v>
      </c>
      <c r="K10932" s="243"/>
    </row>
    <row r="10933" spans="9:11">
      <c r="I10933" t="str">
        <f t="shared" si="170"/>
        <v>19000100</v>
      </c>
      <c r="K10933" s="243"/>
    </row>
    <row r="10934" spans="9:11">
      <c r="I10934" t="str">
        <f t="shared" si="170"/>
        <v>19000100</v>
      </c>
      <c r="K10934" s="243"/>
    </row>
    <row r="10935" spans="9:11">
      <c r="I10935" t="str">
        <f t="shared" si="170"/>
        <v>19000100</v>
      </c>
      <c r="K10935" s="243"/>
    </row>
    <row r="10936" spans="9:11">
      <c r="I10936" t="str">
        <f t="shared" si="170"/>
        <v>19000100</v>
      </c>
      <c r="K10936" s="243"/>
    </row>
    <row r="10937" spans="9:11">
      <c r="I10937" t="str">
        <f t="shared" si="170"/>
        <v>19000100</v>
      </c>
      <c r="K10937" s="243"/>
    </row>
    <row r="10938" spans="9:11">
      <c r="I10938" t="str">
        <f t="shared" si="170"/>
        <v>19000100</v>
      </c>
      <c r="K10938" s="243"/>
    </row>
    <row r="10939" spans="9:11">
      <c r="I10939" t="str">
        <f t="shared" si="170"/>
        <v>19000100</v>
      </c>
      <c r="K10939" s="243"/>
    </row>
    <row r="10940" spans="9:11">
      <c r="I10940" t="str">
        <f t="shared" si="170"/>
        <v>19000100</v>
      </c>
      <c r="K10940" s="243"/>
    </row>
    <row r="10941" spans="9:11">
      <c r="I10941" t="str">
        <f t="shared" si="170"/>
        <v>19000100</v>
      </c>
      <c r="K10941" s="243"/>
    </row>
    <row r="10942" spans="9:11">
      <c r="I10942" t="str">
        <f t="shared" si="170"/>
        <v>19000100</v>
      </c>
      <c r="K10942" s="243"/>
    </row>
    <row r="10943" spans="9:11">
      <c r="I10943" t="str">
        <f t="shared" si="170"/>
        <v>19000100</v>
      </c>
      <c r="K10943" s="243"/>
    </row>
    <row r="10944" spans="9:11">
      <c r="I10944" t="str">
        <f t="shared" si="170"/>
        <v>19000100</v>
      </c>
      <c r="K10944" s="243"/>
    </row>
    <row r="10945" spans="9:11">
      <c r="I10945" t="str">
        <f t="shared" si="170"/>
        <v>19000100</v>
      </c>
      <c r="K10945" s="243"/>
    </row>
    <row r="10946" spans="9:11">
      <c r="I10946" t="str">
        <f t="shared" ref="I10946:I11009" si="171">TEXT(F10946,"yyyymmdd")</f>
        <v>19000100</v>
      </c>
      <c r="K10946" s="243"/>
    </row>
    <row r="10947" spans="9:11">
      <c r="I10947" t="str">
        <f t="shared" si="171"/>
        <v>19000100</v>
      </c>
      <c r="K10947" s="243"/>
    </row>
    <row r="10948" spans="9:11">
      <c r="I10948" t="str">
        <f t="shared" si="171"/>
        <v>19000100</v>
      </c>
      <c r="K10948" s="243"/>
    </row>
    <row r="10949" spans="9:11">
      <c r="I10949" t="str">
        <f t="shared" si="171"/>
        <v>19000100</v>
      </c>
      <c r="K10949" s="243"/>
    </row>
    <row r="10950" spans="9:11">
      <c r="I10950" t="str">
        <f t="shared" si="171"/>
        <v>19000100</v>
      </c>
      <c r="K10950" s="243"/>
    </row>
    <row r="10951" spans="9:11">
      <c r="I10951" t="str">
        <f t="shared" si="171"/>
        <v>19000100</v>
      </c>
      <c r="K10951" s="243"/>
    </row>
    <row r="10952" spans="9:11">
      <c r="I10952" t="str">
        <f t="shared" si="171"/>
        <v>19000100</v>
      </c>
      <c r="K10952" s="243"/>
    </row>
    <row r="10953" spans="9:11">
      <c r="I10953" t="str">
        <f t="shared" si="171"/>
        <v>19000100</v>
      </c>
      <c r="K10953" s="243"/>
    </row>
    <row r="10954" spans="9:11">
      <c r="I10954" t="str">
        <f t="shared" si="171"/>
        <v>19000100</v>
      </c>
      <c r="K10954" s="243"/>
    </row>
    <row r="10955" spans="9:11">
      <c r="I10955" t="str">
        <f t="shared" si="171"/>
        <v>19000100</v>
      </c>
      <c r="K10955" s="243"/>
    </row>
    <row r="10956" spans="9:11">
      <c r="I10956" t="str">
        <f t="shared" si="171"/>
        <v>19000100</v>
      </c>
      <c r="K10956" s="243"/>
    </row>
    <row r="10957" spans="9:11">
      <c r="I10957" t="str">
        <f t="shared" si="171"/>
        <v>19000100</v>
      </c>
      <c r="K10957" s="243"/>
    </row>
    <row r="10958" spans="9:11">
      <c r="I10958" t="str">
        <f t="shared" si="171"/>
        <v>19000100</v>
      </c>
      <c r="K10958" s="243"/>
    </row>
    <row r="10959" spans="9:11">
      <c r="I10959" t="str">
        <f t="shared" si="171"/>
        <v>19000100</v>
      </c>
      <c r="K10959" s="243"/>
    </row>
    <row r="10960" spans="9:11">
      <c r="I10960" t="str">
        <f t="shared" si="171"/>
        <v>19000100</v>
      </c>
      <c r="K10960" s="243"/>
    </row>
    <row r="10961" spans="9:11">
      <c r="I10961" t="str">
        <f t="shared" si="171"/>
        <v>19000100</v>
      </c>
      <c r="K10961" s="243"/>
    </row>
    <row r="10962" spans="9:11">
      <c r="I10962" t="str">
        <f t="shared" si="171"/>
        <v>19000100</v>
      </c>
      <c r="K10962" s="243"/>
    </row>
    <row r="10963" spans="9:11">
      <c r="I10963" t="str">
        <f t="shared" si="171"/>
        <v>19000100</v>
      </c>
      <c r="K10963" s="243"/>
    </row>
    <row r="10964" spans="9:11">
      <c r="I10964" t="str">
        <f t="shared" si="171"/>
        <v>19000100</v>
      </c>
      <c r="K10964" s="243"/>
    </row>
    <row r="10965" spans="9:11">
      <c r="I10965" t="str">
        <f t="shared" si="171"/>
        <v>19000100</v>
      </c>
      <c r="K10965" s="243"/>
    </row>
    <row r="10966" spans="9:11">
      <c r="I10966" t="str">
        <f t="shared" si="171"/>
        <v>19000100</v>
      </c>
      <c r="K10966" s="243"/>
    </row>
    <row r="10967" spans="9:11">
      <c r="I10967" t="str">
        <f t="shared" si="171"/>
        <v>19000100</v>
      </c>
      <c r="K10967" s="243"/>
    </row>
    <row r="10968" spans="9:11">
      <c r="I10968" t="str">
        <f t="shared" si="171"/>
        <v>19000100</v>
      </c>
      <c r="K10968" s="243"/>
    </row>
    <row r="10969" spans="9:11">
      <c r="I10969" t="str">
        <f t="shared" si="171"/>
        <v>19000100</v>
      </c>
      <c r="K10969" s="243"/>
    </row>
    <row r="10970" spans="9:11">
      <c r="I10970" t="str">
        <f t="shared" si="171"/>
        <v>19000100</v>
      </c>
      <c r="K10970" s="243"/>
    </row>
    <row r="10971" spans="9:11">
      <c r="I10971" t="str">
        <f t="shared" si="171"/>
        <v>19000100</v>
      </c>
      <c r="K10971" s="243"/>
    </row>
    <row r="10972" spans="9:11">
      <c r="I10972" t="str">
        <f t="shared" si="171"/>
        <v>19000100</v>
      </c>
      <c r="K10972" s="243"/>
    </row>
    <row r="10973" spans="9:11">
      <c r="I10973" t="str">
        <f t="shared" si="171"/>
        <v>19000100</v>
      </c>
      <c r="K10973" s="243"/>
    </row>
    <row r="10974" spans="9:11">
      <c r="I10974" t="str">
        <f t="shared" si="171"/>
        <v>19000100</v>
      </c>
      <c r="K10974" s="243"/>
    </row>
    <row r="10975" spans="9:11">
      <c r="I10975" t="str">
        <f t="shared" si="171"/>
        <v>19000100</v>
      </c>
      <c r="K10975" s="243"/>
    </row>
    <row r="10976" spans="9:11">
      <c r="I10976" t="str">
        <f t="shared" si="171"/>
        <v>19000100</v>
      </c>
      <c r="K10976" s="243"/>
    </row>
    <row r="10977" spans="9:11">
      <c r="I10977" t="str">
        <f t="shared" si="171"/>
        <v>19000100</v>
      </c>
      <c r="K10977" s="243"/>
    </row>
    <row r="10978" spans="9:11">
      <c r="I10978" t="str">
        <f t="shared" si="171"/>
        <v>19000100</v>
      </c>
      <c r="K10978" s="243"/>
    </row>
    <row r="10979" spans="9:11">
      <c r="I10979" t="str">
        <f t="shared" si="171"/>
        <v>19000100</v>
      </c>
      <c r="K10979" s="243"/>
    </row>
    <row r="10980" spans="9:11">
      <c r="I10980" t="str">
        <f t="shared" si="171"/>
        <v>19000100</v>
      </c>
      <c r="K10980" s="243"/>
    </row>
    <row r="10981" spans="9:11">
      <c r="I10981" t="str">
        <f t="shared" si="171"/>
        <v>19000100</v>
      </c>
      <c r="K10981" s="243"/>
    </row>
    <row r="10982" spans="9:11">
      <c r="I10982" t="str">
        <f t="shared" si="171"/>
        <v>19000100</v>
      </c>
      <c r="K10982" s="243"/>
    </row>
    <row r="10983" spans="9:11">
      <c r="I10983" t="str">
        <f t="shared" si="171"/>
        <v>19000100</v>
      </c>
      <c r="K10983" s="243"/>
    </row>
    <row r="10984" spans="9:11">
      <c r="I10984" t="str">
        <f t="shared" si="171"/>
        <v>19000100</v>
      </c>
      <c r="K10984" s="243"/>
    </row>
    <row r="10985" spans="9:11">
      <c r="I10985" t="str">
        <f t="shared" si="171"/>
        <v>19000100</v>
      </c>
      <c r="K10985" s="243"/>
    </row>
    <row r="10986" spans="9:11">
      <c r="I10986" t="str">
        <f t="shared" si="171"/>
        <v>19000100</v>
      </c>
      <c r="K10986" s="243"/>
    </row>
    <row r="10987" spans="9:11">
      <c r="I10987" t="str">
        <f t="shared" si="171"/>
        <v>19000100</v>
      </c>
      <c r="K10987" s="243"/>
    </row>
    <row r="10988" spans="9:11">
      <c r="I10988" t="str">
        <f t="shared" si="171"/>
        <v>19000100</v>
      </c>
      <c r="K10988" s="243"/>
    </row>
    <row r="10989" spans="9:11">
      <c r="I10989" t="str">
        <f t="shared" si="171"/>
        <v>19000100</v>
      </c>
      <c r="K10989" s="243"/>
    </row>
    <row r="10990" spans="9:11">
      <c r="I10990" t="str">
        <f t="shared" si="171"/>
        <v>19000100</v>
      </c>
      <c r="K10990" s="243"/>
    </row>
    <row r="10991" spans="9:11">
      <c r="I10991" t="str">
        <f t="shared" si="171"/>
        <v>19000100</v>
      </c>
      <c r="K10991" s="243"/>
    </row>
    <row r="10992" spans="9:11">
      <c r="I10992" t="str">
        <f t="shared" si="171"/>
        <v>19000100</v>
      </c>
      <c r="K10992" s="243"/>
    </row>
    <row r="10993" spans="9:11">
      <c r="I10993" t="str">
        <f t="shared" si="171"/>
        <v>19000100</v>
      </c>
      <c r="K10993" s="243"/>
    </row>
    <row r="10994" spans="9:11">
      <c r="I10994" t="str">
        <f t="shared" si="171"/>
        <v>19000100</v>
      </c>
      <c r="K10994" s="243"/>
    </row>
    <row r="10995" spans="9:11">
      <c r="I10995" t="str">
        <f t="shared" si="171"/>
        <v>19000100</v>
      </c>
      <c r="K10995" s="243"/>
    </row>
    <row r="10996" spans="9:11">
      <c r="I10996" t="str">
        <f t="shared" si="171"/>
        <v>19000100</v>
      </c>
      <c r="K10996" s="243"/>
    </row>
    <row r="10997" spans="9:11">
      <c r="I10997" t="str">
        <f t="shared" si="171"/>
        <v>19000100</v>
      </c>
      <c r="K10997" s="243"/>
    </row>
    <row r="10998" spans="9:11">
      <c r="I10998" t="str">
        <f t="shared" si="171"/>
        <v>19000100</v>
      </c>
      <c r="K10998" s="243"/>
    </row>
    <row r="10999" spans="9:11">
      <c r="I10999" t="str">
        <f t="shared" si="171"/>
        <v>19000100</v>
      </c>
      <c r="K10999" s="243"/>
    </row>
    <row r="11000" spans="9:11">
      <c r="I11000" t="str">
        <f t="shared" si="171"/>
        <v>19000100</v>
      </c>
      <c r="K11000" s="243"/>
    </row>
    <row r="11001" spans="9:11">
      <c r="I11001" t="str">
        <f t="shared" si="171"/>
        <v>19000100</v>
      </c>
      <c r="K11001" s="243"/>
    </row>
    <row r="11002" spans="9:11">
      <c r="I11002" t="str">
        <f t="shared" si="171"/>
        <v>19000100</v>
      </c>
      <c r="K11002" s="243"/>
    </row>
    <row r="11003" spans="9:11">
      <c r="I11003" t="str">
        <f t="shared" si="171"/>
        <v>19000100</v>
      </c>
      <c r="K11003" s="243"/>
    </row>
    <row r="11004" spans="9:11">
      <c r="I11004" t="str">
        <f t="shared" si="171"/>
        <v>19000100</v>
      </c>
      <c r="K11004" s="243"/>
    </row>
    <row r="11005" spans="9:11">
      <c r="I11005" t="str">
        <f t="shared" si="171"/>
        <v>19000100</v>
      </c>
      <c r="K11005" s="243"/>
    </row>
    <row r="11006" spans="9:11">
      <c r="I11006" t="str">
        <f t="shared" si="171"/>
        <v>19000100</v>
      </c>
      <c r="K11006" s="243"/>
    </row>
    <row r="11007" spans="9:11">
      <c r="I11007" t="str">
        <f t="shared" si="171"/>
        <v>19000100</v>
      </c>
      <c r="K11007" s="243"/>
    </row>
    <row r="11008" spans="9:11">
      <c r="I11008" t="str">
        <f t="shared" si="171"/>
        <v>19000100</v>
      </c>
      <c r="K11008" s="243"/>
    </row>
    <row r="11009" spans="9:11">
      <c r="I11009" t="str">
        <f t="shared" si="171"/>
        <v>19000100</v>
      </c>
      <c r="K11009" s="243"/>
    </row>
    <row r="11010" spans="9:11">
      <c r="I11010" t="str">
        <f t="shared" ref="I11010:I11073" si="172">TEXT(F11010,"yyyymmdd")</f>
        <v>19000100</v>
      </c>
      <c r="K11010" s="243"/>
    </row>
    <row r="11011" spans="9:11">
      <c r="I11011" t="str">
        <f t="shared" si="172"/>
        <v>19000100</v>
      </c>
      <c r="K11011" s="243"/>
    </row>
    <row r="11012" spans="9:11">
      <c r="I11012" t="str">
        <f t="shared" si="172"/>
        <v>19000100</v>
      </c>
      <c r="K11012" s="243"/>
    </row>
    <row r="11013" spans="9:11">
      <c r="I11013" t="str">
        <f t="shared" si="172"/>
        <v>19000100</v>
      </c>
      <c r="K11013" s="243"/>
    </row>
    <row r="11014" spans="9:11">
      <c r="I11014" t="str">
        <f t="shared" si="172"/>
        <v>19000100</v>
      </c>
      <c r="K11014" s="243"/>
    </row>
    <row r="11015" spans="9:11">
      <c r="I11015" t="str">
        <f t="shared" si="172"/>
        <v>19000100</v>
      </c>
      <c r="K11015" s="243"/>
    </row>
    <row r="11016" spans="9:11">
      <c r="I11016" t="str">
        <f t="shared" si="172"/>
        <v>19000100</v>
      </c>
      <c r="K11016" s="243"/>
    </row>
    <row r="11017" spans="9:11">
      <c r="I11017" t="str">
        <f t="shared" si="172"/>
        <v>19000100</v>
      </c>
      <c r="K11017" s="243"/>
    </row>
    <row r="11018" spans="9:11">
      <c r="I11018" t="str">
        <f t="shared" si="172"/>
        <v>19000100</v>
      </c>
      <c r="K11018" s="243"/>
    </row>
    <row r="11019" spans="9:11">
      <c r="I11019" t="str">
        <f t="shared" si="172"/>
        <v>19000100</v>
      </c>
      <c r="K11019" s="243"/>
    </row>
    <row r="11020" spans="9:11">
      <c r="I11020" t="str">
        <f t="shared" si="172"/>
        <v>19000100</v>
      </c>
      <c r="K11020" s="243"/>
    </row>
    <row r="11021" spans="9:11">
      <c r="I11021" t="str">
        <f t="shared" si="172"/>
        <v>19000100</v>
      </c>
      <c r="K11021" s="243"/>
    </row>
    <row r="11022" spans="9:11">
      <c r="I11022" t="str">
        <f t="shared" si="172"/>
        <v>19000100</v>
      </c>
      <c r="K11022" s="243"/>
    </row>
    <row r="11023" spans="9:11">
      <c r="I11023" t="str">
        <f t="shared" si="172"/>
        <v>19000100</v>
      </c>
      <c r="K11023" s="243"/>
    </row>
    <row r="11024" spans="9:11">
      <c r="I11024" t="str">
        <f t="shared" si="172"/>
        <v>19000100</v>
      </c>
      <c r="K11024" s="243"/>
    </row>
    <row r="11025" spans="9:11">
      <c r="I11025" t="str">
        <f t="shared" si="172"/>
        <v>19000100</v>
      </c>
      <c r="K11025" s="243"/>
    </row>
    <row r="11026" spans="9:11">
      <c r="I11026" t="str">
        <f t="shared" si="172"/>
        <v>19000100</v>
      </c>
      <c r="K11026" s="243"/>
    </row>
    <row r="11027" spans="9:11">
      <c r="I11027" t="str">
        <f t="shared" si="172"/>
        <v>19000100</v>
      </c>
      <c r="K11027" s="243"/>
    </row>
    <row r="11028" spans="9:11">
      <c r="I11028" t="str">
        <f t="shared" si="172"/>
        <v>19000100</v>
      </c>
      <c r="K11028" s="243"/>
    </row>
    <row r="11029" spans="9:11">
      <c r="I11029" t="str">
        <f t="shared" si="172"/>
        <v>19000100</v>
      </c>
      <c r="K11029" s="243"/>
    </row>
    <row r="11030" spans="9:11">
      <c r="I11030" t="str">
        <f t="shared" si="172"/>
        <v>19000100</v>
      </c>
      <c r="K11030" s="243"/>
    </row>
    <row r="11031" spans="9:11">
      <c r="I11031" t="str">
        <f t="shared" si="172"/>
        <v>19000100</v>
      </c>
      <c r="K11031" s="243"/>
    </row>
    <row r="11032" spans="9:11">
      <c r="I11032" t="str">
        <f t="shared" si="172"/>
        <v>19000100</v>
      </c>
      <c r="K11032" s="243"/>
    </row>
    <row r="11033" spans="9:11">
      <c r="I11033" t="str">
        <f t="shared" si="172"/>
        <v>19000100</v>
      </c>
      <c r="K11033" s="243"/>
    </row>
    <row r="11034" spans="9:11">
      <c r="I11034" t="str">
        <f t="shared" si="172"/>
        <v>19000100</v>
      </c>
      <c r="K11034" s="243"/>
    </row>
    <row r="11035" spans="9:11">
      <c r="I11035" t="str">
        <f t="shared" si="172"/>
        <v>19000100</v>
      </c>
      <c r="K11035" s="243"/>
    </row>
    <row r="11036" spans="9:11">
      <c r="I11036" t="str">
        <f t="shared" si="172"/>
        <v>19000100</v>
      </c>
      <c r="K11036" s="243"/>
    </row>
    <row r="11037" spans="9:11">
      <c r="I11037" t="str">
        <f t="shared" si="172"/>
        <v>19000100</v>
      </c>
      <c r="K11037" s="243"/>
    </row>
    <row r="11038" spans="9:11">
      <c r="I11038" t="str">
        <f t="shared" si="172"/>
        <v>19000100</v>
      </c>
      <c r="K11038" s="243"/>
    </row>
    <row r="11039" spans="9:11">
      <c r="I11039" t="str">
        <f t="shared" si="172"/>
        <v>19000100</v>
      </c>
      <c r="K11039" s="243"/>
    </row>
    <row r="11040" spans="9:11">
      <c r="I11040" t="str">
        <f t="shared" si="172"/>
        <v>19000100</v>
      </c>
      <c r="K11040" s="243"/>
    </row>
    <row r="11041" spans="9:11">
      <c r="I11041" t="str">
        <f t="shared" si="172"/>
        <v>19000100</v>
      </c>
      <c r="K11041" s="243"/>
    </row>
    <row r="11042" spans="9:11">
      <c r="I11042" t="str">
        <f t="shared" si="172"/>
        <v>19000100</v>
      </c>
      <c r="K11042" s="243"/>
    </row>
    <row r="11043" spans="9:11">
      <c r="I11043" t="str">
        <f t="shared" si="172"/>
        <v>19000100</v>
      </c>
      <c r="K11043" s="243"/>
    </row>
    <row r="11044" spans="9:11">
      <c r="I11044" t="str">
        <f t="shared" si="172"/>
        <v>19000100</v>
      </c>
      <c r="K11044" s="243"/>
    </row>
    <row r="11045" spans="9:11">
      <c r="I11045" t="str">
        <f t="shared" si="172"/>
        <v>19000100</v>
      </c>
      <c r="K11045" s="243"/>
    </row>
    <row r="11046" spans="9:11">
      <c r="I11046" t="str">
        <f t="shared" si="172"/>
        <v>19000100</v>
      </c>
      <c r="K11046" s="243"/>
    </row>
    <row r="11047" spans="9:11">
      <c r="I11047" t="str">
        <f t="shared" si="172"/>
        <v>19000100</v>
      </c>
      <c r="K11047" s="243"/>
    </row>
    <row r="11048" spans="9:11">
      <c r="I11048" t="str">
        <f t="shared" si="172"/>
        <v>19000100</v>
      </c>
      <c r="K11048" s="243"/>
    </row>
    <row r="11049" spans="9:11">
      <c r="I11049" t="str">
        <f t="shared" si="172"/>
        <v>19000100</v>
      </c>
      <c r="K11049" s="243"/>
    </row>
    <row r="11050" spans="9:11">
      <c r="I11050" t="str">
        <f t="shared" si="172"/>
        <v>19000100</v>
      </c>
      <c r="K11050" s="243"/>
    </row>
    <row r="11051" spans="9:11">
      <c r="I11051" t="str">
        <f t="shared" si="172"/>
        <v>19000100</v>
      </c>
      <c r="K11051" s="243"/>
    </row>
    <row r="11052" spans="9:11">
      <c r="I11052" t="str">
        <f t="shared" si="172"/>
        <v>19000100</v>
      </c>
      <c r="K11052" s="243"/>
    </row>
    <row r="11053" spans="9:11">
      <c r="I11053" t="str">
        <f t="shared" si="172"/>
        <v>19000100</v>
      </c>
      <c r="K11053" s="243"/>
    </row>
    <row r="11054" spans="9:11">
      <c r="I11054" t="str">
        <f t="shared" si="172"/>
        <v>19000100</v>
      </c>
      <c r="K11054" s="243"/>
    </row>
    <row r="11055" spans="9:11">
      <c r="I11055" t="str">
        <f t="shared" si="172"/>
        <v>19000100</v>
      </c>
      <c r="K11055" s="243"/>
    </row>
    <row r="11056" spans="9:11">
      <c r="I11056" t="str">
        <f t="shared" si="172"/>
        <v>19000100</v>
      </c>
      <c r="K11056" s="243"/>
    </row>
    <row r="11057" spans="9:11">
      <c r="I11057" t="str">
        <f t="shared" si="172"/>
        <v>19000100</v>
      </c>
      <c r="K11057" s="243"/>
    </row>
    <row r="11058" spans="9:11">
      <c r="I11058" t="str">
        <f t="shared" si="172"/>
        <v>19000100</v>
      </c>
      <c r="K11058" s="243"/>
    </row>
    <row r="11059" spans="9:11">
      <c r="I11059" t="str">
        <f t="shared" si="172"/>
        <v>19000100</v>
      </c>
      <c r="K11059" s="243"/>
    </row>
    <row r="11060" spans="9:11">
      <c r="I11060" t="str">
        <f t="shared" si="172"/>
        <v>19000100</v>
      </c>
      <c r="K11060" s="243"/>
    </row>
    <row r="11061" spans="9:11">
      <c r="I11061" t="str">
        <f t="shared" si="172"/>
        <v>19000100</v>
      </c>
      <c r="K11061" s="243"/>
    </row>
    <row r="11062" spans="9:11">
      <c r="I11062" t="str">
        <f t="shared" si="172"/>
        <v>19000100</v>
      </c>
      <c r="K11062" s="243"/>
    </row>
    <row r="11063" spans="9:11">
      <c r="I11063" t="str">
        <f t="shared" si="172"/>
        <v>19000100</v>
      </c>
      <c r="K11063" s="243"/>
    </row>
    <row r="11064" spans="9:11">
      <c r="I11064" t="str">
        <f t="shared" si="172"/>
        <v>19000100</v>
      </c>
      <c r="K11064" s="243"/>
    </row>
    <row r="11065" spans="9:11">
      <c r="I11065" t="str">
        <f t="shared" si="172"/>
        <v>19000100</v>
      </c>
      <c r="K11065" s="243"/>
    </row>
    <row r="11066" spans="9:11">
      <c r="I11066" t="str">
        <f t="shared" si="172"/>
        <v>19000100</v>
      </c>
      <c r="K11066" s="243"/>
    </row>
    <row r="11067" spans="9:11">
      <c r="I11067" t="str">
        <f t="shared" si="172"/>
        <v>19000100</v>
      </c>
      <c r="K11067" s="243"/>
    </row>
    <row r="11068" spans="9:11">
      <c r="I11068" t="str">
        <f t="shared" si="172"/>
        <v>19000100</v>
      </c>
      <c r="K11068" s="243"/>
    </row>
    <row r="11069" spans="9:11">
      <c r="I11069" t="str">
        <f t="shared" si="172"/>
        <v>19000100</v>
      </c>
      <c r="K11069" s="243"/>
    </row>
    <row r="11070" spans="9:11">
      <c r="I11070" t="str">
        <f t="shared" si="172"/>
        <v>19000100</v>
      </c>
      <c r="K11070" s="243"/>
    </row>
    <row r="11071" spans="9:11">
      <c r="I11071" t="str">
        <f t="shared" si="172"/>
        <v>19000100</v>
      </c>
      <c r="K11071" s="243"/>
    </row>
    <row r="11072" spans="9:11">
      <c r="I11072" t="str">
        <f t="shared" si="172"/>
        <v>19000100</v>
      </c>
      <c r="K11072" s="243"/>
    </row>
    <row r="11073" spans="9:11">
      <c r="I11073" t="str">
        <f t="shared" si="172"/>
        <v>19000100</v>
      </c>
      <c r="K11073" s="243"/>
    </row>
    <row r="11074" spans="9:11">
      <c r="I11074" t="str">
        <f t="shared" ref="I11074:I11137" si="173">TEXT(F11074,"yyyymmdd")</f>
        <v>19000100</v>
      </c>
      <c r="K11074" s="243"/>
    </row>
    <row r="11075" spans="9:11">
      <c r="I11075" t="str">
        <f t="shared" si="173"/>
        <v>19000100</v>
      </c>
      <c r="K11075" s="243"/>
    </row>
    <row r="11076" spans="9:11">
      <c r="I11076" t="str">
        <f t="shared" si="173"/>
        <v>19000100</v>
      </c>
      <c r="K11076" s="243"/>
    </row>
    <row r="11077" spans="9:11">
      <c r="I11077" t="str">
        <f t="shared" si="173"/>
        <v>19000100</v>
      </c>
      <c r="K11077" s="243"/>
    </row>
    <row r="11078" spans="9:11">
      <c r="I11078" t="str">
        <f t="shared" si="173"/>
        <v>19000100</v>
      </c>
      <c r="K11078" s="243"/>
    </row>
    <row r="11079" spans="9:11">
      <c r="I11079" t="str">
        <f t="shared" si="173"/>
        <v>19000100</v>
      </c>
      <c r="K11079" s="243"/>
    </row>
    <row r="11080" spans="9:11">
      <c r="I11080" t="str">
        <f t="shared" si="173"/>
        <v>19000100</v>
      </c>
      <c r="K11080" s="243"/>
    </row>
    <row r="11081" spans="9:11">
      <c r="I11081" t="str">
        <f t="shared" si="173"/>
        <v>19000100</v>
      </c>
      <c r="K11081" s="243"/>
    </row>
    <row r="11082" spans="9:11">
      <c r="I11082" t="str">
        <f t="shared" si="173"/>
        <v>19000100</v>
      </c>
      <c r="K11082" s="243"/>
    </row>
    <row r="11083" spans="9:11">
      <c r="I11083" t="str">
        <f t="shared" si="173"/>
        <v>19000100</v>
      </c>
      <c r="K11083" s="243"/>
    </row>
    <row r="11084" spans="9:11">
      <c r="I11084" t="str">
        <f t="shared" si="173"/>
        <v>19000100</v>
      </c>
      <c r="K11084" s="243"/>
    </row>
    <row r="11085" spans="9:11">
      <c r="I11085" t="str">
        <f t="shared" si="173"/>
        <v>19000100</v>
      </c>
      <c r="K11085" s="243"/>
    </row>
    <row r="11086" spans="9:11">
      <c r="I11086" t="str">
        <f t="shared" si="173"/>
        <v>19000100</v>
      </c>
      <c r="K11086" s="243"/>
    </row>
    <row r="11087" spans="9:11">
      <c r="I11087" t="str">
        <f t="shared" si="173"/>
        <v>19000100</v>
      </c>
      <c r="K11087" s="243"/>
    </row>
    <row r="11088" spans="9:11">
      <c r="I11088" t="str">
        <f t="shared" si="173"/>
        <v>19000100</v>
      </c>
      <c r="K11088" s="243"/>
    </row>
    <row r="11089" spans="9:11">
      <c r="I11089" t="str">
        <f t="shared" si="173"/>
        <v>19000100</v>
      </c>
      <c r="K11089" s="243"/>
    </row>
    <row r="11090" spans="9:11">
      <c r="I11090" t="str">
        <f t="shared" si="173"/>
        <v>19000100</v>
      </c>
      <c r="K11090" s="243"/>
    </row>
    <row r="11091" spans="9:11">
      <c r="I11091" t="str">
        <f t="shared" si="173"/>
        <v>19000100</v>
      </c>
      <c r="K11091" s="243"/>
    </row>
    <row r="11092" spans="9:11">
      <c r="I11092" t="str">
        <f t="shared" si="173"/>
        <v>19000100</v>
      </c>
      <c r="K11092" s="243"/>
    </row>
    <row r="11093" spans="9:11">
      <c r="I11093" t="str">
        <f t="shared" si="173"/>
        <v>19000100</v>
      </c>
      <c r="K11093" s="243"/>
    </row>
    <row r="11094" spans="9:11">
      <c r="I11094" t="str">
        <f t="shared" si="173"/>
        <v>19000100</v>
      </c>
      <c r="K11094" s="243"/>
    </row>
    <row r="11095" spans="9:11">
      <c r="I11095" t="str">
        <f t="shared" si="173"/>
        <v>19000100</v>
      </c>
      <c r="K11095" s="243"/>
    </row>
    <row r="11096" spans="9:11">
      <c r="I11096" t="str">
        <f t="shared" si="173"/>
        <v>19000100</v>
      </c>
      <c r="K11096" s="243"/>
    </row>
    <row r="11097" spans="9:11">
      <c r="I11097" t="str">
        <f t="shared" si="173"/>
        <v>19000100</v>
      </c>
      <c r="K11097" s="243"/>
    </row>
    <row r="11098" spans="9:11">
      <c r="I11098" t="str">
        <f t="shared" si="173"/>
        <v>19000100</v>
      </c>
      <c r="K11098" s="243"/>
    </row>
    <row r="11099" spans="9:11">
      <c r="I11099" t="str">
        <f t="shared" si="173"/>
        <v>19000100</v>
      </c>
      <c r="K11099" s="243"/>
    </row>
    <row r="11100" spans="9:11">
      <c r="I11100" t="str">
        <f t="shared" si="173"/>
        <v>19000100</v>
      </c>
      <c r="K11100" s="243"/>
    </row>
    <row r="11101" spans="9:11">
      <c r="I11101" t="str">
        <f t="shared" si="173"/>
        <v>19000100</v>
      </c>
      <c r="K11101" s="243"/>
    </row>
    <row r="11102" spans="9:11">
      <c r="I11102" t="str">
        <f t="shared" si="173"/>
        <v>19000100</v>
      </c>
      <c r="K11102" s="243"/>
    </row>
    <row r="11103" spans="9:11">
      <c r="I11103" t="str">
        <f t="shared" si="173"/>
        <v>19000100</v>
      </c>
      <c r="K11103" s="243"/>
    </row>
    <row r="11104" spans="9:11">
      <c r="I11104" t="str">
        <f t="shared" si="173"/>
        <v>19000100</v>
      </c>
      <c r="K11104" s="243"/>
    </row>
    <row r="11105" spans="9:11">
      <c r="I11105" t="str">
        <f t="shared" si="173"/>
        <v>19000100</v>
      </c>
      <c r="K11105" s="243"/>
    </row>
    <row r="11106" spans="9:11">
      <c r="I11106" t="str">
        <f t="shared" si="173"/>
        <v>19000100</v>
      </c>
      <c r="K11106" s="243"/>
    </row>
    <row r="11107" spans="9:11">
      <c r="I11107" t="str">
        <f t="shared" si="173"/>
        <v>19000100</v>
      </c>
      <c r="K11107" s="243"/>
    </row>
    <row r="11108" spans="9:11">
      <c r="I11108" t="str">
        <f t="shared" si="173"/>
        <v>19000100</v>
      </c>
      <c r="K11108" s="243"/>
    </row>
    <row r="11109" spans="9:11">
      <c r="I11109" t="str">
        <f t="shared" si="173"/>
        <v>19000100</v>
      </c>
      <c r="K11109" s="243"/>
    </row>
    <row r="11110" spans="9:11">
      <c r="I11110" t="str">
        <f t="shared" si="173"/>
        <v>19000100</v>
      </c>
      <c r="K11110" s="243"/>
    </row>
    <row r="11111" spans="9:11">
      <c r="I11111" t="str">
        <f t="shared" si="173"/>
        <v>19000100</v>
      </c>
      <c r="K11111" s="243"/>
    </row>
    <row r="11112" spans="9:11">
      <c r="I11112" t="str">
        <f t="shared" si="173"/>
        <v>19000100</v>
      </c>
      <c r="K11112" s="243"/>
    </row>
    <row r="11113" spans="9:11">
      <c r="I11113" t="str">
        <f t="shared" si="173"/>
        <v>19000100</v>
      </c>
      <c r="K11113" s="243"/>
    </row>
    <row r="11114" spans="9:11">
      <c r="I11114" t="str">
        <f t="shared" si="173"/>
        <v>19000100</v>
      </c>
      <c r="K11114" s="243"/>
    </row>
    <row r="11115" spans="9:11">
      <c r="I11115" t="str">
        <f t="shared" si="173"/>
        <v>19000100</v>
      </c>
      <c r="K11115" s="243"/>
    </row>
    <row r="11116" spans="9:11">
      <c r="I11116" t="str">
        <f t="shared" si="173"/>
        <v>19000100</v>
      </c>
      <c r="K11116" s="243"/>
    </row>
    <row r="11117" spans="9:11">
      <c r="I11117" t="str">
        <f t="shared" si="173"/>
        <v>19000100</v>
      </c>
      <c r="K11117" s="243"/>
    </row>
    <row r="11118" spans="9:11">
      <c r="I11118" t="str">
        <f t="shared" si="173"/>
        <v>19000100</v>
      </c>
      <c r="K11118" s="243"/>
    </row>
    <row r="11119" spans="9:11">
      <c r="I11119" t="str">
        <f t="shared" si="173"/>
        <v>19000100</v>
      </c>
      <c r="K11119" s="243"/>
    </row>
    <row r="11120" spans="9:11">
      <c r="I11120" t="str">
        <f t="shared" si="173"/>
        <v>19000100</v>
      </c>
      <c r="K11120" s="243"/>
    </row>
    <row r="11121" spans="9:11">
      <c r="I11121" t="str">
        <f t="shared" si="173"/>
        <v>19000100</v>
      </c>
      <c r="K11121" s="243"/>
    </row>
    <row r="11122" spans="9:11">
      <c r="I11122" t="str">
        <f t="shared" si="173"/>
        <v>19000100</v>
      </c>
      <c r="K11122" s="243"/>
    </row>
    <row r="11123" spans="9:11">
      <c r="I11123" t="str">
        <f t="shared" si="173"/>
        <v>19000100</v>
      </c>
      <c r="K11123" s="243"/>
    </row>
    <row r="11124" spans="9:11">
      <c r="I11124" t="str">
        <f t="shared" si="173"/>
        <v>19000100</v>
      </c>
      <c r="K11124" s="243"/>
    </row>
    <row r="11125" spans="9:11">
      <c r="I11125" t="str">
        <f t="shared" si="173"/>
        <v>19000100</v>
      </c>
      <c r="K11125" s="243"/>
    </row>
    <row r="11126" spans="9:11">
      <c r="I11126" t="str">
        <f t="shared" si="173"/>
        <v>19000100</v>
      </c>
      <c r="K11126" s="243"/>
    </row>
    <row r="11127" spans="9:11">
      <c r="I11127" t="str">
        <f t="shared" si="173"/>
        <v>19000100</v>
      </c>
      <c r="K11127" s="243"/>
    </row>
    <row r="11128" spans="9:11">
      <c r="I11128" t="str">
        <f t="shared" si="173"/>
        <v>19000100</v>
      </c>
      <c r="K11128" s="243"/>
    </row>
    <row r="11129" spans="9:11">
      <c r="I11129" t="str">
        <f t="shared" si="173"/>
        <v>19000100</v>
      </c>
      <c r="K11129" s="243"/>
    </row>
    <row r="11130" spans="9:11">
      <c r="I11130" t="str">
        <f t="shared" si="173"/>
        <v>19000100</v>
      </c>
      <c r="K11130" s="243"/>
    </row>
    <row r="11131" spans="9:11">
      <c r="I11131" t="str">
        <f t="shared" si="173"/>
        <v>19000100</v>
      </c>
      <c r="K11131" s="243"/>
    </row>
    <row r="11132" spans="9:11">
      <c r="I11132" t="str">
        <f t="shared" si="173"/>
        <v>19000100</v>
      </c>
      <c r="K11132" s="243"/>
    </row>
    <row r="11133" spans="9:11">
      <c r="I11133" t="str">
        <f t="shared" si="173"/>
        <v>19000100</v>
      </c>
      <c r="K11133" s="243"/>
    </row>
    <row r="11134" spans="9:11">
      <c r="I11134" t="str">
        <f t="shared" si="173"/>
        <v>19000100</v>
      </c>
      <c r="K11134" s="243"/>
    </row>
    <row r="11135" spans="9:11">
      <c r="I11135" t="str">
        <f t="shared" si="173"/>
        <v>19000100</v>
      </c>
      <c r="K11135" s="243"/>
    </row>
    <row r="11136" spans="9:11">
      <c r="I11136" t="str">
        <f t="shared" si="173"/>
        <v>19000100</v>
      </c>
      <c r="K11136" s="243"/>
    </row>
    <row r="11137" spans="9:11">
      <c r="I11137" t="str">
        <f t="shared" si="173"/>
        <v>19000100</v>
      </c>
      <c r="K11137" s="243"/>
    </row>
    <row r="11138" spans="9:11">
      <c r="I11138" t="str">
        <f t="shared" ref="I11138:I11201" si="174">TEXT(F11138,"yyyymmdd")</f>
        <v>19000100</v>
      </c>
      <c r="K11138" s="243"/>
    </row>
    <row r="11139" spans="9:11">
      <c r="I11139" t="str">
        <f t="shared" si="174"/>
        <v>19000100</v>
      </c>
      <c r="K11139" s="243"/>
    </row>
    <row r="11140" spans="9:11">
      <c r="I11140" t="str">
        <f t="shared" si="174"/>
        <v>19000100</v>
      </c>
      <c r="K11140" s="243"/>
    </row>
    <row r="11141" spans="9:11">
      <c r="I11141" t="str">
        <f t="shared" si="174"/>
        <v>19000100</v>
      </c>
      <c r="K11141" s="243"/>
    </row>
    <row r="11142" spans="9:11">
      <c r="I11142" t="str">
        <f t="shared" si="174"/>
        <v>19000100</v>
      </c>
      <c r="K11142" s="243"/>
    </row>
    <row r="11143" spans="9:11">
      <c r="I11143" t="str">
        <f t="shared" si="174"/>
        <v>19000100</v>
      </c>
      <c r="K11143" s="243"/>
    </row>
    <row r="11144" spans="9:11">
      <c r="I11144" t="str">
        <f t="shared" si="174"/>
        <v>19000100</v>
      </c>
      <c r="K11144" s="243"/>
    </row>
    <row r="11145" spans="9:11">
      <c r="I11145" t="str">
        <f t="shared" si="174"/>
        <v>19000100</v>
      </c>
      <c r="K11145" s="243"/>
    </row>
    <row r="11146" spans="9:11">
      <c r="I11146" t="str">
        <f t="shared" si="174"/>
        <v>19000100</v>
      </c>
      <c r="K11146" s="243"/>
    </row>
    <row r="11147" spans="9:11">
      <c r="I11147" t="str">
        <f t="shared" si="174"/>
        <v>19000100</v>
      </c>
      <c r="K11147" s="243"/>
    </row>
    <row r="11148" spans="9:11">
      <c r="I11148" t="str">
        <f t="shared" si="174"/>
        <v>19000100</v>
      </c>
      <c r="K11148" s="243"/>
    </row>
    <row r="11149" spans="9:11">
      <c r="I11149" t="str">
        <f t="shared" si="174"/>
        <v>19000100</v>
      </c>
      <c r="K11149" s="243"/>
    </row>
    <row r="11150" spans="9:11">
      <c r="I11150" t="str">
        <f t="shared" si="174"/>
        <v>19000100</v>
      </c>
      <c r="K11150" s="243"/>
    </row>
    <row r="11151" spans="9:11">
      <c r="I11151" t="str">
        <f t="shared" si="174"/>
        <v>19000100</v>
      </c>
      <c r="K11151" s="243"/>
    </row>
    <row r="11152" spans="9:11">
      <c r="I11152" t="str">
        <f t="shared" si="174"/>
        <v>19000100</v>
      </c>
      <c r="K11152" s="243"/>
    </row>
    <row r="11153" spans="9:11">
      <c r="I11153" t="str">
        <f t="shared" si="174"/>
        <v>19000100</v>
      </c>
      <c r="K11153" s="243"/>
    </row>
    <row r="11154" spans="9:11">
      <c r="I11154" t="str">
        <f t="shared" si="174"/>
        <v>19000100</v>
      </c>
      <c r="K11154" s="243"/>
    </row>
    <row r="11155" spans="9:11">
      <c r="I11155" t="str">
        <f t="shared" si="174"/>
        <v>19000100</v>
      </c>
      <c r="K11155" s="243"/>
    </row>
    <row r="11156" spans="9:11">
      <c r="I11156" t="str">
        <f t="shared" si="174"/>
        <v>19000100</v>
      </c>
      <c r="K11156" s="243"/>
    </row>
    <row r="11157" spans="9:11">
      <c r="I11157" t="str">
        <f t="shared" si="174"/>
        <v>19000100</v>
      </c>
      <c r="K11157" s="243"/>
    </row>
    <row r="11158" spans="9:11">
      <c r="I11158" t="str">
        <f t="shared" si="174"/>
        <v>19000100</v>
      </c>
      <c r="K11158" s="243"/>
    </row>
    <row r="11159" spans="9:11">
      <c r="I11159" t="str">
        <f t="shared" si="174"/>
        <v>19000100</v>
      </c>
      <c r="K11159" s="243"/>
    </row>
    <row r="11160" spans="9:11">
      <c r="I11160" t="str">
        <f t="shared" si="174"/>
        <v>19000100</v>
      </c>
      <c r="K11160" s="243"/>
    </row>
    <row r="11161" spans="9:11">
      <c r="I11161" t="str">
        <f t="shared" si="174"/>
        <v>19000100</v>
      </c>
      <c r="K11161" s="243"/>
    </row>
    <row r="11162" spans="9:11">
      <c r="I11162" t="str">
        <f t="shared" si="174"/>
        <v>19000100</v>
      </c>
      <c r="K11162" s="243"/>
    </row>
    <row r="11163" spans="9:11">
      <c r="I11163" t="str">
        <f t="shared" si="174"/>
        <v>19000100</v>
      </c>
      <c r="K11163" s="243"/>
    </row>
    <row r="11164" spans="9:11">
      <c r="I11164" t="str">
        <f t="shared" si="174"/>
        <v>19000100</v>
      </c>
      <c r="K11164" s="243"/>
    </row>
    <row r="11165" spans="9:11">
      <c r="I11165" t="str">
        <f t="shared" si="174"/>
        <v>19000100</v>
      </c>
      <c r="K11165" s="243"/>
    </row>
    <row r="11166" spans="9:11">
      <c r="I11166" t="str">
        <f t="shared" si="174"/>
        <v>19000100</v>
      </c>
      <c r="K11166" s="243"/>
    </row>
    <row r="11167" spans="9:11">
      <c r="I11167" t="str">
        <f t="shared" si="174"/>
        <v>19000100</v>
      </c>
      <c r="K11167" s="243"/>
    </row>
    <row r="11168" spans="9:11">
      <c r="I11168" t="str">
        <f t="shared" si="174"/>
        <v>19000100</v>
      </c>
      <c r="K11168" s="243"/>
    </row>
    <row r="11169" spans="9:11">
      <c r="I11169" t="str">
        <f t="shared" si="174"/>
        <v>19000100</v>
      </c>
      <c r="K11169" s="243"/>
    </row>
    <row r="11170" spans="9:11">
      <c r="I11170" t="str">
        <f t="shared" si="174"/>
        <v>19000100</v>
      </c>
      <c r="K11170" s="243"/>
    </row>
    <row r="11171" spans="9:11">
      <c r="I11171" t="str">
        <f t="shared" si="174"/>
        <v>19000100</v>
      </c>
      <c r="K11171" s="243"/>
    </row>
    <row r="11172" spans="9:11">
      <c r="I11172" t="str">
        <f t="shared" si="174"/>
        <v>19000100</v>
      </c>
      <c r="K11172" s="243"/>
    </row>
    <row r="11173" spans="9:11">
      <c r="I11173" t="str">
        <f t="shared" si="174"/>
        <v>19000100</v>
      </c>
      <c r="K11173" s="243"/>
    </row>
    <row r="11174" spans="9:11">
      <c r="I11174" t="str">
        <f t="shared" si="174"/>
        <v>19000100</v>
      </c>
      <c r="K11174" s="243"/>
    </row>
    <row r="11175" spans="9:11">
      <c r="I11175" t="str">
        <f t="shared" si="174"/>
        <v>19000100</v>
      </c>
      <c r="K11175" s="243"/>
    </row>
    <row r="11176" spans="9:11">
      <c r="I11176" t="str">
        <f t="shared" si="174"/>
        <v>19000100</v>
      </c>
      <c r="K11176" s="243"/>
    </row>
    <row r="11177" spans="9:11">
      <c r="I11177" t="str">
        <f t="shared" si="174"/>
        <v>19000100</v>
      </c>
      <c r="K11177" s="243"/>
    </row>
    <row r="11178" spans="9:11">
      <c r="I11178" t="str">
        <f t="shared" si="174"/>
        <v>19000100</v>
      </c>
      <c r="K11178" s="243"/>
    </row>
    <row r="11179" spans="9:11">
      <c r="I11179" t="str">
        <f t="shared" si="174"/>
        <v>19000100</v>
      </c>
      <c r="K11179" s="243"/>
    </row>
    <row r="11180" spans="9:11">
      <c r="I11180" t="str">
        <f t="shared" si="174"/>
        <v>19000100</v>
      </c>
      <c r="K11180" s="243"/>
    </row>
    <row r="11181" spans="9:11">
      <c r="I11181" t="str">
        <f t="shared" si="174"/>
        <v>19000100</v>
      </c>
      <c r="K11181" s="243"/>
    </row>
    <row r="11182" spans="9:11">
      <c r="I11182" t="str">
        <f t="shared" si="174"/>
        <v>19000100</v>
      </c>
      <c r="K11182" s="243"/>
    </row>
    <row r="11183" spans="9:11">
      <c r="I11183" t="str">
        <f t="shared" si="174"/>
        <v>19000100</v>
      </c>
      <c r="K11183" s="243"/>
    </row>
    <row r="11184" spans="9:11">
      <c r="I11184" t="str">
        <f t="shared" si="174"/>
        <v>19000100</v>
      </c>
      <c r="K11184" s="243"/>
    </row>
    <row r="11185" spans="9:11">
      <c r="I11185" t="str">
        <f t="shared" si="174"/>
        <v>19000100</v>
      </c>
      <c r="K11185" s="243"/>
    </row>
    <row r="11186" spans="9:11">
      <c r="I11186" t="str">
        <f t="shared" si="174"/>
        <v>19000100</v>
      </c>
      <c r="K11186" s="243"/>
    </row>
    <row r="11187" spans="9:11">
      <c r="I11187" t="str">
        <f t="shared" si="174"/>
        <v>19000100</v>
      </c>
      <c r="K11187" s="243"/>
    </row>
    <row r="11188" spans="9:11">
      <c r="I11188" t="str">
        <f t="shared" si="174"/>
        <v>19000100</v>
      </c>
      <c r="K11188" s="243"/>
    </row>
    <row r="11189" spans="9:11">
      <c r="I11189" t="str">
        <f t="shared" si="174"/>
        <v>19000100</v>
      </c>
      <c r="K11189" s="243"/>
    </row>
    <row r="11190" spans="9:11">
      <c r="I11190" t="str">
        <f t="shared" si="174"/>
        <v>19000100</v>
      </c>
      <c r="K11190" s="243"/>
    </row>
    <row r="11191" spans="9:11">
      <c r="I11191" t="str">
        <f t="shared" si="174"/>
        <v>19000100</v>
      </c>
      <c r="K11191" s="243"/>
    </row>
    <row r="11192" spans="9:11">
      <c r="I11192" t="str">
        <f t="shared" si="174"/>
        <v>19000100</v>
      </c>
      <c r="K11192" s="243"/>
    </row>
    <row r="11193" spans="9:11">
      <c r="I11193" t="str">
        <f t="shared" si="174"/>
        <v>19000100</v>
      </c>
      <c r="K11193" s="243"/>
    </row>
    <row r="11194" spans="9:11">
      <c r="I11194" t="str">
        <f t="shared" si="174"/>
        <v>19000100</v>
      </c>
      <c r="K11194" s="243"/>
    </row>
    <row r="11195" spans="9:11">
      <c r="I11195" t="str">
        <f t="shared" si="174"/>
        <v>19000100</v>
      </c>
      <c r="K11195" s="243"/>
    </row>
    <row r="11196" spans="9:11">
      <c r="I11196" t="str">
        <f t="shared" si="174"/>
        <v>19000100</v>
      </c>
      <c r="K11196" s="243"/>
    </row>
    <row r="11197" spans="9:11">
      <c r="I11197" t="str">
        <f t="shared" si="174"/>
        <v>19000100</v>
      </c>
      <c r="K11197" s="243"/>
    </row>
    <row r="11198" spans="9:11">
      <c r="I11198" t="str">
        <f t="shared" si="174"/>
        <v>19000100</v>
      </c>
      <c r="K11198" s="243"/>
    </row>
    <row r="11199" spans="9:11">
      <c r="I11199" t="str">
        <f t="shared" si="174"/>
        <v>19000100</v>
      </c>
      <c r="K11199" s="243"/>
    </row>
    <row r="11200" spans="9:11">
      <c r="I11200" t="str">
        <f t="shared" si="174"/>
        <v>19000100</v>
      </c>
      <c r="K11200" s="243"/>
    </row>
    <row r="11201" spans="9:11">
      <c r="I11201" t="str">
        <f t="shared" si="174"/>
        <v>19000100</v>
      </c>
      <c r="K11201" s="243"/>
    </row>
    <row r="11202" spans="9:11">
      <c r="I11202" t="str">
        <f t="shared" ref="I11202:I11265" si="175">TEXT(F11202,"yyyymmdd")</f>
        <v>19000100</v>
      </c>
      <c r="K11202" s="243"/>
    </row>
    <row r="11203" spans="9:11">
      <c r="I11203" t="str">
        <f t="shared" si="175"/>
        <v>19000100</v>
      </c>
      <c r="K11203" s="243"/>
    </row>
    <row r="11204" spans="9:11">
      <c r="I11204" t="str">
        <f t="shared" si="175"/>
        <v>19000100</v>
      </c>
      <c r="K11204" s="243"/>
    </row>
    <row r="11205" spans="9:11">
      <c r="I11205" t="str">
        <f t="shared" si="175"/>
        <v>19000100</v>
      </c>
      <c r="K11205" s="243"/>
    </row>
    <row r="11206" spans="9:11">
      <c r="I11206" t="str">
        <f t="shared" si="175"/>
        <v>19000100</v>
      </c>
      <c r="K11206" s="243"/>
    </row>
    <row r="11207" spans="9:11">
      <c r="I11207" t="str">
        <f t="shared" si="175"/>
        <v>19000100</v>
      </c>
      <c r="K11207" s="243"/>
    </row>
    <row r="11208" spans="9:11">
      <c r="I11208" t="str">
        <f t="shared" si="175"/>
        <v>19000100</v>
      </c>
      <c r="K11208" s="243"/>
    </row>
    <row r="11209" spans="9:11">
      <c r="I11209" t="str">
        <f t="shared" si="175"/>
        <v>19000100</v>
      </c>
      <c r="K11209" s="243"/>
    </row>
    <row r="11210" spans="9:11">
      <c r="I11210" t="str">
        <f t="shared" si="175"/>
        <v>19000100</v>
      </c>
      <c r="K11210" s="243"/>
    </row>
    <row r="11211" spans="9:11">
      <c r="I11211" t="str">
        <f t="shared" si="175"/>
        <v>19000100</v>
      </c>
      <c r="K11211" s="243"/>
    </row>
    <row r="11212" spans="9:11">
      <c r="I11212" t="str">
        <f t="shared" si="175"/>
        <v>19000100</v>
      </c>
      <c r="K11212" s="243"/>
    </row>
    <row r="11213" spans="9:11">
      <c r="I11213" t="str">
        <f t="shared" si="175"/>
        <v>19000100</v>
      </c>
      <c r="K11213" s="243"/>
    </row>
    <row r="11214" spans="9:11">
      <c r="I11214" t="str">
        <f t="shared" si="175"/>
        <v>19000100</v>
      </c>
      <c r="K11214" s="243"/>
    </row>
    <row r="11215" spans="9:11">
      <c r="I11215" t="str">
        <f t="shared" si="175"/>
        <v>19000100</v>
      </c>
      <c r="K11215" s="243"/>
    </row>
    <row r="11216" spans="9:11">
      <c r="I11216" t="str">
        <f t="shared" si="175"/>
        <v>19000100</v>
      </c>
      <c r="K11216" s="243"/>
    </row>
    <row r="11217" spans="9:11">
      <c r="I11217" t="str">
        <f t="shared" si="175"/>
        <v>19000100</v>
      </c>
      <c r="K11217" s="243"/>
    </row>
    <row r="11218" spans="9:11">
      <c r="I11218" t="str">
        <f t="shared" si="175"/>
        <v>19000100</v>
      </c>
      <c r="K11218" s="243"/>
    </row>
    <row r="11219" spans="9:11">
      <c r="I11219" t="str">
        <f t="shared" si="175"/>
        <v>19000100</v>
      </c>
      <c r="K11219" s="243"/>
    </row>
    <row r="11220" spans="9:11">
      <c r="I11220" t="str">
        <f t="shared" si="175"/>
        <v>19000100</v>
      </c>
      <c r="K11220" s="243"/>
    </row>
    <row r="11221" spans="9:11">
      <c r="I11221" t="str">
        <f t="shared" si="175"/>
        <v>19000100</v>
      </c>
      <c r="K11221" s="243"/>
    </row>
    <row r="11222" spans="9:11">
      <c r="I11222" t="str">
        <f t="shared" si="175"/>
        <v>19000100</v>
      </c>
      <c r="K11222" s="243"/>
    </row>
    <row r="11223" spans="9:11">
      <c r="I11223" t="str">
        <f t="shared" si="175"/>
        <v>19000100</v>
      </c>
      <c r="K11223" s="243"/>
    </row>
    <row r="11224" spans="9:11">
      <c r="I11224" t="str">
        <f t="shared" si="175"/>
        <v>19000100</v>
      </c>
      <c r="K11224" s="243"/>
    </row>
    <row r="11225" spans="9:11">
      <c r="I11225" t="str">
        <f t="shared" si="175"/>
        <v>19000100</v>
      </c>
      <c r="K11225" s="243"/>
    </row>
    <row r="11226" spans="9:11">
      <c r="I11226" t="str">
        <f t="shared" si="175"/>
        <v>19000100</v>
      </c>
      <c r="K11226" s="243"/>
    </row>
    <row r="11227" spans="9:11">
      <c r="I11227" t="str">
        <f t="shared" si="175"/>
        <v>19000100</v>
      </c>
      <c r="K11227" s="243"/>
    </row>
    <row r="11228" spans="9:11">
      <c r="I11228" t="str">
        <f t="shared" si="175"/>
        <v>19000100</v>
      </c>
      <c r="K11228" s="243"/>
    </row>
    <row r="11229" spans="9:11">
      <c r="I11229" t="str">
        <f t="shared" si="175"/>
        <v>19000100</v>
      </c>
      <c r="K11229" s="243"/>
    </row>
    <row r="11230" spans="9:11">
      <c r="I11230" t="str">
        <f t="shared" si="175"/>
        <v>19000100</v>
      </c>
      <c r="K11230" s="243"/>
    </row>
    <row r="11231" spans="9:11">
      <c r="I11231" t="str">
        <f t="shared" si="175"/>
        <v>19000100</v>
      </c>
      <c r="K11231" s="243"/>
    </row>
    <row r="11232" spans="9:11">
      <c r="I11232" t="str">
        <f t="shared" si="175"/>
        <v>19000100</v>
      </c>
      <c r="K11232" s="243"/>
    </row>
    <row r="11233" spans="9:11">
      <c r="I11233" t="str">
        <f t="shared" si="175"/>
        <v>19000100</v>
      </c>
      <c r="K11233" s="243"/>
    </row>
    <row r="11234" spans="9:11">
      <c r="I11234" t="str">
        <f t="shared" si="175"/>
        <v>19000100</v>
      </c>
      <c r="K11234" s="243"/>
    </row>
    <row r="11235" spans="9:11">
      <c r="I11235" t="str">
        <f t="shared" si="175"/>
        <v>19000100</v>
      </c>
      <c r="K11235" s="243"/>
    </row>
    <row r="11236" spans="9:11">
      <c r="I11236" t="str">
        <f t="shared" si="175"/>
        <v>19000100</v>
      </c>
      <c r="K11236" s="243"/>
    </row>
    <row r="11237" spans="9:11">
      <c r="I11237" t="str">
        <f t="shared" si="175"/>
        <v>19000100</v>
      </c>
      <c r="K11237" s="243"/>
    </row>
    <row r="11238" spans="9:11">
      <c r="I11238" t="str">
        <f t="shared" si="175"/>
        <v>19000100</v>
      </c>
      <c r="K11238" s="243"/>
    </row>
    <row r="11239" spans="9:11">
      <c r="I11239" t="str">
        <f t="shared" si="175"/>
        <v>19000100</v>
      </c>
      <c r="K11239" s="243"/>
    </row>
    <row r="11240" spans="9:11">
      <c r="I11240" t="str">
        <f t="shared" si="175"/>
        <v>19000100</v>
      </c>
      <c r="K11240" s="243"/>
    </row>
    <row r="11241" spans="9:11">
      <c r="I11241" t="str">
        <f t="shared" si="175"/>
        <v>19000100</v>
      </c>
      <c r="K11241" s="243"/>
    </row>
    <row r="11242" spans="9:11">
      <c r="I11242" t="str">
        <f t="shared" si="175"/>
        <v>19000100</v>
      </c>
      <c r="K11242" s="243"/>
    </row>
    <row r="11243" spans="9:11">
      <c r="I11243" t="str">
        <f t="shared" si="175"/>
        <v>19000100</v>
      </c>
      <c r="K11243" s="243"/>
    </row>
    <row r="11244" spans="9:11">
      <c r="I11244" t="str">
        <f t="shared" si="175"/>
        <v>19000100</v>
      </c>
      <c r="K11244" s="243"/>
    </row>
    <row r="11245" spans="9:11">
      <c r="I11245" t="str">
        <f t="shared" si="175"/>
        <v>19000100</v>
      </c>
      <c r="K11245" s="243"/>
    </row>
    <row r="11246" spans="9:11">
      <c r="I11246" t="str">
        <f t="shared" si="175"/>
        <v>19000100</v>
      </c>
      <c r="K11246" s="243"/>
    </row>
    <row r="11247" spans="9:11">
      <c r="I11247" t="str">
        <f t="shared" si="175"/>
        <v>19000100</v>
      </c>
      <c r="K11247" s="243"/>
    </row>
    <row r="11248" spans="9:11">
      <c r="I11248" t="str">
        <f t="shared" si="175"/>
        <v>19000100</v>
      </c>
      <c r="K11248" s="243"/>
    </row>
    <row r="11249" spans="9:11">
      <c r="I11249" t="str">
        <f t="shared" si="175"/>
        <v>19000100</v>
      </c>
      <c r="K11249" s="243"/>
    </row>
    <row r="11250" spans="9:11">
      <c r="I11250" t="str">
        <f t="shared" si="175"/>
        <v>19000100</v>
      </c>
      <c r="K11250" s="243"/>
    </row>
    <row r="11251" spans="9:11">
      <c r="I11251" t="str">
        <f t="shared" si="175"/>
        <v>19000100</v>
      </c>
      <c r="K11251" s="243"/>
    </row>
    <row r="11252" spans="9:11">
      <c r="I11252" t="str">
        <f t="shared" si="175"/>
        <v>19000100</v>
      </c>
      <c r="K11252" s="243"/>
    </row>
    <row r="11253" spans="9:11">
      <c r="I11253" t="str">
        <f t="shared" si="175"/>
        <v>19000100</v>
      </c>
      <c r="K11253" s="243"/>
    </row>
    <row r="11254" spans="9:11">
      <c r="I11254" t="str">
        <f t="shared" si="175"/>
        <v>19000100</v>
      </c>
      <c r="K11254" s="243"/>
    </row>
    <row r="11255" spans="9:11">
      <c r="I11255" t="str">
        <f t="shared" si="175"/>
        <v>19000100</v>
      </c>
      <c r="K11255" s="243"/>
    </row>
    <row r="11256" spans="9:11">
      <c r="I11256" t="str">
        <f t="shared" si="175"/>
        <v>19000100</v>
      </c>
      <c r="K11256" s="243"/>
    </row>
    <row r="11257" spans="9:11">
      <c r="I11257" t="str">
        <f t="shared" si="175"/>
        <v>19000100</v>
      </c>
      <c r="K11257" s="243"/>
    </row>
    <row r="11258" spans="9:11">
      <c r="I11258" t="str">
        <f t="shared" si="175"/>
        <v>19000100</v>
      </c>
      <c r="K11258" s="243"/>
    </row>
    <row r="11259" spans="9:11">
      <c r="I11259" t="str">
        <f t="shared" si="175"/>
        <v>19000100</v>
      </c>
      <c r="K11259" s="243"/>
    </row>
    <row r="11260" spans="9:11">
      <c r="I11260" t="str">
        <f t="shared" si="175"/>
        <v>19000100</v>
      </c>
      <c r="K11260" s="243"/>
    </row>
    <row r="11261" spans="9:11">
      <c r="I11261" t="str">
        <f t="shared" si="175"/>
        <v>19000100</v>
      </c>
      <c r="K11261" s="243"/>
    </row>
    <row r="11262" spans="9:11">
      <c r="I11262" t="str">
        <f t="shared" si="175"/>
        <v>19000100</v>
      </c>
      <c r="K11262" s="243"/>
    </row>
    <row r="11263" spans="9:11">
      <c r="I11263" t="str">
        <f t="shared" si="175"/>
        <v>19000100</v>
      </c>
      <c r="K11263" s="243"/>
    </row>
    <row r="11264" spans="9:11">
      <c r="I11264" t="str">
        <f t="shared" si="175"/>
        <v>19000100</v>
      </c>
      <c r="K11264" s="243"/>
    </row>
    <row r="11265" spans="9:11">
      <c r="I11265" t="str">
        <f t="shared" si="175"/>
        <v>19000100</v>
      </c>
      <c r="K11265" s="243"/>
    </row>
    <row r="11266" spans="9:11">
      <c r="I11266" t="str">
        <f t="shared" ref="I11266:I11329" si="176">TEXT(F11266,"yyyymmdd")</f>
        <v>19000100</v>
      </c>
      <c r="K11266" s="243"/>
    </row>
    <row r="11267" spans="9:11">
      <c r="I11267" t="str">
        <f t="shared" si="176"/>
        <v>19000100</v>
      </c>
      <c r="K11267" s="243"/>
    </row>
    <row r="11268" spans="9:11">
      <c r="I11268" t="str">
        <f t="shared" si="176"/>
        <v>19000100</v>
      </c>
      <c r="K11268" s="243"/>
    </row>
    <row r="11269" spans="9:11">
      <c r="I11269" t="str">
        <f t="shared" si="176"/>
        <v>19000100</v>
      </c>
      <c r="K11269" s="243"/>
    </row>
    <row r="11270" spans="9:11">
      <c r="I11270" t="str">
        <f t="shared" si="176"/>
        <v>19000100</v>
      </c>
      <c r="K11270" s="243"/>
    </row>
    <row r="11271" spans="9:11">
      <c r="I11271" t="str">
        <f t="shared" si="176"/>
        <v>19000100</v>
      </c>
      <c r="K11271" s="243"/>
    </row>
    <row r="11272" spans="9:11">
      <c r="I11272" t="str">
        <f t="shared" si="176"/>
        <v>19000100</v>
      </c>
      <c r="K11272" s="243"/>
    </row>
    <row r="11273" spans="9:11">
      <c r="I11273" t="str">
        <f t="shared" si="176"/>
        <v>19000100</v>
      </c>
      <c r="K11273" s="243"/>
    </row>
    <row r="11274" spans="9:11">
      <c r="I11274" t="str">
        <f t="shared" si="176"/>
        <v>19000100</v>
      </c>
      <c r="K11274" s="243"/>
    </row>
    <row r="11275" spans="9:11">
      <c r="I11275" t="str">
        <f t="shared" si="176"/>
        <v>19000100</v>
      </c>
      <c r="K11275" s="243"/>
    </row>
    <row r="11276" spans="9:11">
      <c r="I11276" t="str">
        <f t="shared" si="176"/>
        <v>19000100</v>
      </c>
      <c r="K11276" s="243"/>
    </row>
    <row r="11277" spans="9:11">
      <c r="I11277" t="str">
        <f t="shared" si="176"/>
        <v>19000100</v>
      </c>
      <c r="K11277" s="243"/>
    </row>
    <row r="11278" spans="9:11">
      <c r="I11278" t="str">
        <f t="shared" si="176"/>
        <v>19000100</v>
      </c>
      <c r="K11278" s="243"/>
    </row>
    <row r="11279" spans="9:11">
      <c r="I11279" t="str">
        <f t="shared" si="176"/>
        <v>19000100</v>
      </c>
      <c r="K11279" s="243"/>
    </row>
    <row r="11280" spans="9:11">
      <c r="I11280" t="str">
        <f t="shared" si="176"/>
        <v>19000100</v>
      </c>
      <c r="K11280" s="243"/>
    </row>
    <row r="11281" spans="9:11">
      <c r="I11281" t="str">
        <f t="shared" si="176"/>
        <v>19000100</v>
      </c>
      <c r="K11281" s="243"/>
    </row>
    <row r="11282" spans="9:11">
      <c r="I11282" t="str">
        <f t="shared" si="176"/>
        <v>19000100</v>
      </c>
      <c r="K11282" s="243"/>
    </row>
    <row r="11283" spans="9:11">
      <c r="I11283" t="str">
        <f t="shared" si="176"/>
        <v>19000100</v>
      </c>
      <c r="K11283" s="243"/>
    </row>
    <row r="11284" spans="9:11">
      <c r="I11284" t="str">
        <f t="shared" si="176"/>
        <v>19000100</v>
      </c>
      <c r="K11284" s="243"/>
    </row>
    <row r="11285" spans="9:11">
      <c r="I11285" t="str">
        <f t="shared" si="176"/>
        <v>19000100</v>
      </c>
      <c r="K11285" s="243"/>
    </row>
    <row r="11286" spans="9:11">
      <c r="I11286" t="str">
        <f t="shared" si="176"/>
        <v>19000100</v>
      </c>
      <c r="K11286" s="243"/>
    </row>
    <row r="11287" spans="9:11">
      <c r="I11287" t="str">
        <f t="shared" si="176"/>
        <v>19000100</v>
      </c>
      <c r="K11287" s="243"/>
    </row>
    <row r="11288" spans="9:11">
      <c r="I11288" t="str">
        <f t="shared" si="176"/>
        <v>19000100</v>
      </c>
      <c r="K11288" s="243"/>
    </row>
    <row r="11289" spans="9:11">
      <c r="I11289" t="str">
        <f t="shared" si="176"/>
        <v>19000100</v>
      </c>
      <c r="K11289" s="243"/>
    </row>
    <row r="11290" spans="9:11">
      <c r="I11290" t="str">
        <f t="shared" si="176"/>
        <v>19000100</v>
      </c>
      <c r="K11290" s="243"/>
    </row>
    <row r="11291" spans="9:11">
      <c r="I11291" t="str">
        <f t="shared" si="176"/>
        <v>19000100</v>
      </c>
      <c r="K11291" s="243"/>
    </row>
    <row r="11292" spans="9:11">
      <c r="I11292" t="str">
        <f t="shared" si="176"/>
        <v>19000100</v>
      </c>
      <c r="K11292" s="243"/>
    </row>
    <row r="11293" spans="9:11">
      <c r="I11293" t="str">
        <f t="shared" si="176"/>
        <v>19000100</v>
      </c>
      <c r="K11293" s="243"/>
    </row>
    <row r="11294" spans="9:11">
      <c r="I11294" t="str">
        <f t="shared" si="176"/>
        <v>19000100</v>
      </c>
      <c r="K11294" s="243"/>
    </row>
    <row r="11295" spans="9:11">
      <c r="I11295" t="str">
        <f t="shared" si="176"/>
        <v>19000100</v>
      </c>
      <c r="K11295" s="243"/>
    </row>
    <row r="11296" spans="9:11">
      <c r="I11296" t="str">
        <f t="shared" si="176"/>
        <v>19000100</v>
      </c>
      <c r="K11296" s="243"/>
    </row>
    <row r="11297" spans="9:11">
      <c r="I11297" t="str">
        <f t="shared" si="176"/>
        <v>19000100</v>
      </c>
      <c r="K11297" s="243"/>
    </row>
    <row r="11298" spans="9:11">
      <c r="I11298" t="str">
        <f t="shared" si="176"/>
        <v>19000100</v>
      </c>
      <c r="K11298" s="243"/>
    </row>
    <row r="11299" spans="9:11">
      <c r="I11299" t="str">
        <f t="shared" si="176"/>
        <v>19000100</v>
      </c>
      <c r="K11299" s="243"/>
    </row>
    <row r="11300" spans="9:11">
      <c r="I11300" t="str">
        <f t="shared" si="176"/>
        <v>19000100</v>
      </c>
      <c r="K11300" s="243"/>
    </row>
    <row r="11301" spans="9:11">
      <c r="I11301" t="str">
        <f t="shared" si="176"/>
        <v>19000100</v>
      </c>
      <c r="K11301" s="243"/>
    </row>
    <row r="11302" spans="9:11">
      <c r="I11302" t="str">
        <f t="shared" si="176"/>
        <v>19000100</v>
      </c>
      <c r="K11302" s="243"/>
    </row>
    <row r="11303" spans="9:11">
      <c r="I11303" t="str">
        <f t="shared" si="176"/>
        <v>19000100</v>
      </c>
      <c r="K11303" s="243"/>
    </row>
    <row r="11304" spans="9:11">
      <c r="I11304" t="str">
        <f t="shared" si="176"/>
        <v>19000100</v>
      </c>
      <c r="K11304" s="243"/>
    </row>
    <row r="11305" spans="9:11">
      <c r="I11305" t="str">
        <f t="shared" si="176"/>
        <v>19000100</v>
      </c>
      <c r="K11305" s="243"/>
    </row>
    <row r="11306" spans="9:11">
      <c r="I11306" t="str">
        <f t="shared" si="176"/>
        <v>19000100</v>
      </c>
      <c r="K11306" s="243"/>
    </row>
    <row r="11307" spans="9:11">
      <c r="I11307" t="str">
        <f t="shared" si="176"/>
        <v>19000100</v>
      </c>
      <c r="K11307" s="243"/>
    </row>
    <row r="11308" spans="9:11">
      <c r="I11308" t="str">
        <f t="shared" si="176"/>
        <v>19000100</v>
      </c>
      <c r="K11308" s="243"/>
    </row>
    <row r="11309" spans="9:11">
      <c r="I11309" t="str">
        <f t="shared" si="176"/>
        <v>19000100</v>
      </c>
      <c r="K11309" s="243"/>
    </row>
    <row r="11310" spans="9:11">
      <c r="I11310" t="str">
        <f t="shared" si="176"/>
        <v>19000100</v>
      </c>
      <c r="K11310" s="243"/>
    </row>
    <row r="11311" spans="9:11">
      <c r="I11311" t="str">
        <f t="shared" si="176"/>
        <v>19000100</v>
      </c>
      <c r="K11311" s="243"/>
    </row>
    <row r="11312" spans="9:11">
      <c r="I11312" t="str">
        <f t="shared" si="176"/>
        <v>19000100</v>
      </c>
      <c r="K11312" s="243"/>
    </row>
    <row r="11313" spans="9:11">
      <c r="I11313" t="str">
        <f t="shared" si="176"/>
        <v>19000100</v>
      </c>
      <c r="K11313" s="243"/>
    </row>
    <row r="11314" spans="9:11">
      <c r="I11314" t="str">
        <f t="shared" si="176"/>
        <v>19000100</v>
      </c>
      <c r="K11314" s="243"/>
    </row>
    <row r="11315" spans="9:11">
      <c r="I11315" t="str">
        <f t="shared" si="176"/>
        <v>19000100</v>
      </c>
      <c r="K11315" s="243"/>
    </row>
    <row r="11316" spans="9:11">
      <c r="I11316" t="str">
        <f t="shared" si="176"/>
        <v>19000100</v>
      </c>
      <c r="K11316" s="243"/>
    </row>
    <row r="11317" spans="9:11">
      <c r="I11317" t="str">
        <f t="shared" si="176"/>
        <v>19000100</v>
      </c>
      <c r="K11317" s="243"/>
    </row>
    <row r="11318" spans="9:11">
      <c r="I11318" t="str">
        <f t="shared" si="176"/>
        <v>19000100</v>
      </c>
      <c r="K11318" s="243"/>
    </row>
    <row r="11319" spans="9:11">
      <c r="I11319" t="str">
        <f t="shared" si="176"/>
        <v>19000100</v>
      </c>
      <c r="K11319" s="243"/>
    </row>
    <row r="11320" spans="9:11">
      <c r="I11320" t="str">
        <f t="shared" si="176"/>
        <v>19000100</v>
      </c>
      <c r="K11320" s="243"/>
    </row>
    <row r="11321" spans="9:11">
      <c r="I11321" t="str">
        <f t="shared" si="176"/>
        <v>19000100</v>
      </c>
      <c r="K11321" s="243"/>
    </row>
    <row r="11322" spans="9:11">
      <c r="I11322" t="str">
        <f t="shared" si="176"/>
        <v>19000100</v>
      </c>
      <c r="K11322" s="243"/>
    </row>
    <row r="11323" spans="9:11">
      <c r="I11323" t="str">
        <f t="shared" si="176"/>
        <v>19000100</v>
      </c>
      <c r="K11323" s="243"/>
    </row>
    <row r="11324" spans="9:11">
      <c r="I11324" t="str">
        <f t="shared" si="176"/>
        <v>19000100</v>
      </c>
      <c r="K11324" s="243"/>
    </row>
    <row r="11325" spans="9:11">
      <c r="I11325" t="str">
        <f t="shared" si="176"/>
        <v>19000100</v>
      </c>
      <c r="K11325" s="243"/>
    </row>
    <row r="11326" spans="9:11">
      <c r="I11326" t="str">
        <f t="shared" si="176"/>
        <v>19000100</v>
      </c>
      <c r="K11326" s="243"/>
    </row>
    <row r="11327" spans="9:11">
      <c r="I11327" t="str">
        <f t="shared" si="176"/>
        <v>19000100</v>
      </c>
      <c r="K11327" s="243"/>
    </row>
    <row r="11328" spans="9:11">
      <c r="I11328" t="str">
        <f t="shared" si="176"/>
        <v>19000100</v>
      </c>
      <c r="K11328" s="243"/>
    </row>
    <row r="11329" spans="9:11">
      <c r="I11329" t="str">
        <f t="shared" si="176"/>
        <v>19000100</v>
      </c>
      <c r="K11329" s="243"/>
    </row>
    <row r="11330" spans="9:11">
      <c r="I11330" t="str">
        <f t="shared" ref="I11330:I11393" si="177">TEXT(F11330,"yyyymmdd")</f>
        <v>19000100</v>
      </c>
      <c r="K11330" s="243"/>
    </row>
    <row r="11331" spans="9:11">
      <c r="I11331" t="str">
        <f t="shared" si="177"/>
        <v>19000100</v>
      </c>
      <c r="K11331" s="243"/>
    </row>
    <row r="11332" spans="9:11">
      <c r="I11332" t="str">
        <f t="shared" si="177"/>
        <v>19000100</v>
      </c>
      <c r="K11332" s="243"/>
    </row>
    <row r="11333" spans="9:11">
      <c r="I11333" t="str">
        <f t="shared" si="177"/>
        <v>19000100</v>
      </c>
      <c r="K11333" s="243"/>
    </row>
    <row r="11334" spans="9:11">
      <c r="I11334" t="str">
        <f t="shared" si="177"/>
        <v>19000100</v>
      </c>
      <c r="K11334" s="243"/>
    </row>
    <row r="11335" spans="9:11">
      <c r="I11335" t="str">
        <f t="shared" si="177"/>
        <v>19000100</v>
      </c>
      <c r="K11335" s="243"/>
    </row>
    <row r="11336" spans="9:11">
      <c r="I11336" t="str">
        <f t="shared" si="177"/>
        <v>19000100</v>
      </c>
      <c r="K11336" s="243"/>
    </row>
    <row r="11337" spans="9:11">
      <c r="I11337" t="str">
        <f t="shared" si="177"/>
        <v>19000100</v>
      </c>
      <c r="K11337" s="243"/>
    </row>
    <row r="11338" spans="9:11">
      <c r="I11338" t="str">
        <f t="shared" si="177"/>
        <v>19000100</v>
      </c>
      <c r="K11338" s="243"/>
    </row>
    <row r="11339" spans="9:11">
      <c r="I11339" t="str">
        <f t="shared" si="177"/>
        <v>19000100</v>
      </c>
      <c r="K11339" s="243"/>
    </row>
    <row r="11340" spans="9:11">
      <c r="I11340" t="str">
        <f t="shared" si="177"/>
        <v>19000100</v>
      </c>
      <c r="K11340" s="243"/>
    </row>
    <row r="11341" spans="9:11">
      <c r="I11341" t="str">
        <f t="shared" si="177"/>
        <v>19000100</v>
      </c>
      <c r="K11341" s="243"/>
    </row>
    <row r="11342" spans="9:11">
      <c r="I11342" t="str">
        <f t="shared" si="177"/>
        <v>19000100</v>
      </c>
      <c r="K11342" s="243"/>
    </row>
    <row r="11343" spans="9:11">
      <c r="I11343" t="str">
        <f t="shared" si="177"/>
        <v>19000100</v>
      </c>
      <c r="K11343" s="243"/>
    </row>
    <row r="11344" spans="9:11">
      <c r="I11344" t="str">
        <f t="shared" si="177"/>
        <v>19000100</v>
      </c>
      <c r="K11344" s="243"/>
    </row>
    <row r="11345" spans="9:11">
      <c r="I11345" t="str">
        <f t="shared" si="177"/>
        <v>19000100</v>
      </c>
      <c r="K11345" s="243"/>
    </row>
    <row r="11346" spans="9:11">
      <c r="I11346" t="str">
        <f t="shared" si="177"/>
        <v>19000100</v>
      </c>
      <c r="K11346" s="243"/>
    </row>
    <row r="11347" spans="9:11">
      <c r="I11347" t="str">
        <f t="shared" si="177"/>
        <v>19000100</v>
      </c>
      <c r="K11347" s="243"/>
    </row>
    <row r="11348" spans="9:11">
      <c r="I11348" t="str">
        <f t="shared" si="177"/>
        <v>19000100</v>
      </c>
      <c r="K11348" s="243"/>
    </row>
    <row r="11349" spans="9:11">
      <c r="I11349" t="str">
        <f t="shared" si="177"/>
        <v>19000100</v>
      </c>
      <c r="K11349" s="243"/>
    </row>
    <row r="11350" spans="9:11">
      <c r="I11350" t="str">
        <f t="shared" si="177"/>
        <v>19000100</v>
      </c>
      <c r="K11350" s="243"/>
    </row>
    <row r="11351" spans="9:11">
      <c r="I11351" t="str">
        <f t="shared" si="177"/>
        <v>19000100</v>
      </c>
      <c r="K11351" s="243"/>
    </row>
    <row r="11352" spans="9:11">
      <c r="I11352" t="str">
        <f t="shared" si="177"/>
        <v>19000100</v>
      </c>
      <c r="K11352" s="243"/>
    </row>
    <row r="11353" spans="9:11">
      <c r="I11353" t="str">
        <f t="shared" si="177"/>
        <v>19000100</v>
      </c>
      <c r="K11353" s="243"/>
    </row>
    <row r="11354" spans="9:11">
      <c r="I11354" t="str">
        <f t="shared" si="177"/>
        <v>19000100</v>
      </c>
      <c r="K11354" s="243"/>
    </row>
    <row r="11355" spans="9:11">
      <c r="I11355" t="str">
        <f t="shared" si="177"/>
        <v>19000100</v>
      </c>
      <c r="K11355" s="243"/>
    </row>
    <row r="11356" spans="9:11">
      <c r="I11356" t="str">
        <f t="shared" si="177"/>
        <v>19000100</v>
      </c>
      <c r="K11356" s="243"/>
    </row>
    <row r="11357" spans="9:11">
      <c r="I11357" t="str">
        <f t="shared" si="177"/>
        <v>19000100</v>
      </c>
      <c r="K11357" s="243"/>
    </row>
    <row r="11358" spans="9:11">
      <c r="I11358" t="str">
        <f t="shared" si="177"/>
        <v>19000100</v>
      </c>
      <c r="K11358" s="243"/>
    </row>
    <row r="11359" spans="9:11">
      <c r="I11359" t="str">
        <f t="shared" si="177"/>
        <v>19000100</v>
      </c>
      <c r="K11359" s="243"/>
    </row>
    <row r="11360" spans="9:11">
      <c r="I11360" t="str">
        <f t="shared" si="177"/>
        <v>19000100</v>
      </c>
      <c r="K11360" s="243"/>
    </row>
    <row r="11361" spans="9:11">
      <c r="I11361" t="str">
        <f t="shared" si="177"/>
        <v>19000100</v>
      </c>
      <c r="K11361" s="243"/>
    </row>
    <row r="11362" spans="9:11">
      <c r="I11362" t="str">
        <f t="shared" si="177"/>
        <v>19000100</v>
      </c>
      <c r="K11362" s="243"/>
    </row>
    <row r="11363" spans="9:11">
      <c r="I11363" t="str">
        <f t="shared" si="177"/>
        <v>19000100</v>
      </c>
      <c r="K11363" s="243"/>
    </row>
    <row r="11364" spans="9:11">
      <c r="I11364" t="str">
        <f t="shared" si="177"/>
        <v>19000100</v>
      </c>
      <c r="K11364" s="243"/>
    </row>
    <row r="11365" spans="9:11">
      <c r="I11365" t="str">
        <f t="shared" si="177"/>
        <v>19000100</v>
      </c>
      <c r="K11365" s="243"/>
    </row>
    <row r="11366" spans="9:11">
      <c r="I11366" t="str">
        <f t="shared" si="177"/>
        <v>19000100</v>
      </c>
      <c r="K11366" s="243"/>
    </row>
    <row r="11367" spans="9:11">
      <c r="I11367" t="str">
        <f t="shared" si="177"/>
        <v>19000100</v>
      </c>
      <c r="K11367" s="243"/>
    </row>
    <row r="11368" spans="9:11">
      <c r="I11368" t="str">
        <f t="shared" si="177"/>
        <v>19000100</v>
      </c>
      <c r="K11368" s="243"/>
    </row>
    <row r="11369" spans="9:11">
      <c r="I11369" t="str">
        <f t="shared" si="177"/>
        <v>19000100</v>
      </c>
      <c r="K11369" s="243"/>
    </row>
    <row r="11370" spans="9:11">
      <c r="I11370" t="str">
        <f t="shared" si="177"/>
        <v>19000100</v>
      </c>
      <c r="K11370" s="243"/>
    </row>
    <row r="11371" spans="9:11">
      <c r="I11371" t="str">
        <f t="shared" si="177"/>
        <v>19000100</v>
      </c>
      <c r="K11371" s="243"/>
    </row>
    <row r="11372" spans="9:11">
      <c r="I11372" t="str">
        <f t="shared" si="177"/>
        <v>19000100</v>
      </c>
      <c r="K11372" s="243"/>
    </row>
    <row r="11373" spans="9:11">
      <c r="I11373" t="str">
        <f t="shared" si="177"/>
        <v>19000100</v>
      </c>
      <c r="K11373" s="243"/>
    </row>
    <row r="11374" spans="9:11">
      <c r="I11374" t="str">
        <f t="shared" si="177"/>
        <v>19000100</v>
      </c>
      <c r="K11374" s="243"/>
    </row>
    <row r="11375" spans="9:11">
      <c r="I11375" t="str">
        <f t="shared" si="177"/>
        <v>19000100</v>
      </c>
      <c r="K11375" s="243"/>
    </row>
    <row r="11376" spans="9:11">
      <c r="I11376" t="str">
        <f t="shared" si="177"/>
        <v>19000100</v>
      </c>
      <c r="K11376" s="243"/>
    </row>
    <row r="11377" spans="9:11">
      <c r="I11377" t="str">
        <f t="shared" si="177"/>
        <v>19000100</v>
      </c>
      <c r="K11377" s="243"/>
    </row>
    <row r="11378" spans="9:11">
      <c r="I11378" t="str">
        <f t="shared" si="177"/>
        <v>19000100</v>
      </c>
      <c r="K11378" s="243"/>
    </row>
    <row r="11379" spans="9:11">
      <c r="I11379" t="str">
        <f t="shared" si="177"/>
        <v>19000100</v>
      </c>
      <c r="K11379" s="243"/>
    </row>
    <row r="11380" spans="9:11">
      <c r="I11380" t="str">
        <f t="shared" si="177"/>
        <v>19000100</v>
      </c>
      <c r="K11380" s="243"/>
    </row>
    <row r="11381" spans="9:11">
      <c r="I11381" t="str">
        <f t="shared" si="177"/>
        <v>19000100</v>
      </c>
      <c r="K11381" s="243"/>
    </row>
    <row r="11382" spans="9:11">
      <c r="I11382" t="str">
        <f t="shared" si="177"/>
        <v>19000100</v>
      </c>
      <c r="K11382" s="243"/>
    </row>
    <row r="11383" spans="9:11">
      <c r="I11383" t="str">
        <f t="shared" si="177"/>
        <v>19000100</v>
      </c>
      <c r="K11383" s="243"/>
    </row>
    <row r="11384" spans="9:11">
      <c r="I11384" t="str">
        <f t="shared" si="177"/>
        <v>19000100</v>
      </c>
      <c r="K11384" s="243"/>
    </row>
    <row r="11385" spans="9:11">
      <c r="I11385" t="str">
        <f t="shared" si="177"/>
        <v>19000100</v>
      </c>
      <c r="K11385" s="243"/>
    </row>
    <row r="11386" spans="9:11">
      <c r="I11386" t="str">
        <f t="shared" si="177"/>
        <v>19000100</v>
      </c>
      <c r="K11386" s="243"/>
    </row>
    <row r="11387" spans="9:11">
      <c r="I11387" t="str">
        <f t="shared" si="177"/>
        <v>19000100</v>
      </c>
      <c r="K11387" s="243"/>
    </row>
    <row r="11388" spans="9:11">
      <c r="I11388" t="str">
        <f t="shared" si="177"/>
        <v>19000100</v>
      </c>
      <c r="K11388" s="243"/>
    </row>
    <row r="11389" spans="9:11">
      <c r="I11389" t="str">
        <f t="shared" si="177"/>
        <v>19000100</v>
      </c>
      <c r="K11389" s="243"/>
    </row>
    <row r="11390" spans="9:11">
      <c r="I11390" t="str">
        <f t="shared" si="177"/>
        <v>19000100</v>
      </c>
      <c r="K11390" s="243"/>
    </row>
    <row r="11391" spans="9:11">
      <c r="I11391" t="str">
        <f t="shared" si="177"/>
        <v>19000100</v>
      </c>
      <c r="K11391" s="243"/>
    </row>
    <row r="11392" spans="9:11">
      <c r="I11392" t="str">
        <f t="shared" si="177"/>
        <v>19000100</v>
      </c>
      <c r="K11392" s="243"/>
    </row>
    <row r="11393" spans="9:11">
      <c r="I11393" t="str">
        <f t="shared" si="177"/>
        <v>19000100</v>
      </c>
      <c r="K11393" s="243"/>
    </row>
    <row r="11394" spans="9:11">
      <c r="I11394" t="str">
        <f t="shared" ref="I11394:I11457" si="178">TEXT(F11394,"yyyymmdd")</f>
        <v>19000100</v>
      </c>
      <c r="K11394" s="243"/>
    </row>
    <row r="11395" spans="9:11">
      <c r="I11395" t="str">
        <f t="shared" si="178"/>
        <v>19000100</v>
      </c>
      <c r="K11395" s="243"/>
    </row>
    <row r="11396" spans="9:11">
      <c r="I11396" t="str">
        <f t="shared" si="178"/>
        <v>19000100</v>
      </c>
      <c r="K11396" s="243"/>
    </row>
    <row r="11397" spans="9:11">
      <c r="I11397" t="str">
        <f t="shared" si="178"/>
        <v>19000100</v>
      </c>
      <c r="K11397" s="243"/>
    </row>
    <row r="11398" spans="9:11">
      <c r="I11398" t="str">
        <f t="shared" si="178"/>
        <v>19000100</v>
      </c>
      <c r="K11398" s="243"/>
    </row>
    <row r="11399" spans="9:11">
      <c r="I11399" t="str">
        <f t="shared" si="178"/>
        <v>19000100</v>
      </c>
      <c r="K11399" s="243"/>
    </row>
    <row r="11400" spans="9:11">
      <c r="I11400" t="str">
        <f t="shared" si="178"/>
        <v>19000100</v>
      </c>
      <c r="K11400" s="243"/>
    </row>
    <row r="11401" spans="9:11">
      <c r="I11401" t="str">
        <f t="shared" si="178"/>
        <v>19000100</v>
      </c>
      <c r="K11401" s="243"/>
    </row>
    <row r="11402" spans="9:11">
      <c r="I11402" t="str">
        <f t="shared" si="178"/>
        <v>19000100</v>
      </c>
      <c r="K11402" s="243"/>
    </row>
    <row r="11403" spans="9:11">
      <c r="I11403" t="str">
        <f t="shared" si="178"/>
        <v>19000100</v>
      </c>
      <c r="K11403" s="243"/>
    </row>
    <row r="11404" spans="9:11">
      <c r="I11404" t="str">
        <f t="shared" si="178"/>
        <v>19000100</v>
      </c>
      <c r="K11404" s="243"/>
    </row>
    <row r="11405" spans="9:11">
      <c r="I11405" t="str">
        <f t="shared" si="178"/>
        <v>19000100</v>
      </c>
      <c r="K11405" s="243"/>
    </row>
    <row r="11406" spans="9:11">
      <c r="I11406" t="str">
        <f t="shared" si="178"/>
        <v>19000100</v>
      </c>
      <c r="K11406" s="243"/>
    </row>
    <row r="11407" spans="9:11">
      <c r="I11407" t="str">
        <f t="shared" si="178"/>
        <v>19000100</v>
      </c>
      <c r="K11407" s="243"/>
    </row>
    <row r="11408" spans="9:11">
      <c r="I11408" t="str">
        <f t="shared" si="178"/>
        <v>19000100</v>
      </c>
      <c r="K11408" s="243"/>
    </row>
    <row r="11409" spans="9:11">
      <c r="I11409" t="str">
        <f t="shared" si="178"/>
        <v>19000100</v>
      </c>
      <c r="K11409" s="243"/>
    </row>
    <row r="11410" spans="9:11">
      <c r="I11410" t="str">
        <f t="shared" si="178"/>
        <v>19000100</v>
      </c>
      <c r="K11410" s="243"/>
    </row>
    <row r="11411" spans="9:11">
      <c r="I11411" t="str">
        <f t="shared" si="178"/>
        <v>19000100</v>
      </c>
      <c r="K11411" s="243"/>
    </row>
    <row r="11412" spans="9:11">
      <c r="I11412" t="str">
        <f t="shared" si="178"/>
        <v>19000100</v>
      </c>
      <c r="K11412" s="243"/>
    </row>
    <row r="11413" spans="9:11">
      <c r="I11413" t="str">
        <f t="shared" si="178"/>
        <v>19000100</v>
      </c>
      <c r="K11413" s="243"/>
    </row>
    <row r="11414" spans="9:11">
      <c r="I11414" t="str">
        <f t="shared" si="178"/>
        <v>19000100</v>
      </c>
      <c r="K11414" s="243"/>
    </row>
    <row r="11415" spans="9:11">
      <c r="I11415" t="str">
        <f t="shared" si="178"/>
        <v>19000100</v>
      </c>
      <c r="K11415" s="243"/>
    </row>
    <row r="11416" spans="9:11">
      <c r="I11416" t="str">
        <f t="shared" si="178"/>
        <v>19000100</v>
      </c>
      <c r="K11416" s="243"/>
    </row>
    <row r="11417" spans="9:11">
      <c r="I11417" t="str">
        <f t="shared" si="178"/>
        <v>19000100</v>
      </c>
      <c r="K11417" s="243"/>
    </row>
    <row r="11418" spans="9:11">
      <c r="I11418" t="str">
        <f t="shared" si="178"/>
        <v>19000100</v>
      </c>
      <c r="K11418" s="243"/>
    </row>
    <row r="11419" spans="9:11">
      <c r="I11419" t="str">
        <f t="shared" si="178"/>
        <v>19000100</v>
      </c>
      <c r="K11419" s="243"/>
    </row>
    <row r="11420" spans="9:11">
      <c r="I11420" t="str">
        <f t="shared" si="178"/>
        <v>19000100</v>
      </c>
      <c r="K11420" s="243"/>
    </row>
    <row r="11421" spans="9:11">
      <c r="I11421" t="str">
        <f t="shared" si="178"/>
        <v>19000100</v>
      </c>
      <c r="K11421" s="243"/>
    </row>
    <row r="11422" spans="9:11">
      <c r="I11422" t="str">
        <f t="shared" si="178"/>
        <v>19000100</v>
      </c>
      <c r="K11422" s="243"/>
    </row>
    <row r="11423" spans="9:11">
      <c r="I11423" t="str">
        <f t="shared" si="178"/>
        <v>19000100</v>
      </c>
      <c r="K11423" s="243"/>
    </row>
    <row r="11424" spans="9:11">
      <c r="I11424" t="str">
        <f t="shared" si="178"/>
        <v>19000100</v>
      </c>
      <c r="K11424" s="243"/>
    </row>
    <row r="11425" spans="9:11">
      <c r="I11425" t="str">
        <f t="shared" si="178"/>
        <v>19000100</v>
      </c>
      <c r="K11425" s="243"/>
    </row>
    <row r="11426" spans="9:11">
      <c r="I11426" t="str">
        <f t="shared" si="178"/>
        <v>19000100</v>
      </c>
      <c r="K11426" s="243"/>
    </row>
    <row r="11427" spans="9:11">
      <c r="I11427" t="str">
        <f t="shared" si="178"/>
        <v>19000100</v>
      </c>
      <c r="K11427" s="243"/>
    </row>
    <row r="11428" spans="9:11">
      <c r="I11428" t="str">
        <f t="shared" si="178"/>
        <v>19000100</v>
      </c>
      <c r="K11428" s="243"/>
    </row>
    <row r="11429" spans="9:11">
      <c r="I11429" t="str">
        <f t="shared" si="178"/>
        <v>19000100</v>
      </c>
      <c r="K11429" s="243"/>
    </row>
    <row r="11430" spans="9:11">
      <c r="I11430" t="str">
        <f t="shared" si="178"/>
        <v>19000100</v>
      </c>
      <c r="K11430" s="243"/>
    </row>
    <row r="11431" spans="9:11">
      <c r="I11431" t="str">
        <f t="shared" si="178"/>
        <v>19000100</v>
      </c>
      <c r="K11431" s="243"/>
    </row>
    <row r="11432" spans="9:11">
      <c r="I11432" t="str">
        <f t="shared" si="178"/>
        <v>19000100</v>
      </c>
      <c r="K11432" s="243"/>
    </row>
    <row r="11433" spans="9:11">
      <c r="I11433" t="str">
        <f t="shared" si="178"/>
        <v>19000100</v>
      </c>
      <c r="K11433" s="243"/>
    </row>
    <row r="11434" spans="9:11">
      <c r="I11434" t="str">
        <f t="shared" si="178"/>
        <v>19000100</v>
      </c>
      <c r="K11434" s="243"/>
    </row>
    <row r="11435" spans="9:11">
      <c r="I11435" t="str">
        <f t="shared" si="178"/>
        <v>19000100</v>
      </c>
      <c r="K11435" s="243"/>
    </row>
    <row r="11436" spans="9:11">
      <c r="I11436" t="str">
        <f t="shared" si="178"/>
        <v>19000100</v>
      </c>
      <c r="K11436" s="243"/>
    </row>
    <row r="11437" spans="9:11">
      <c r="I11437" t="str">
        <f t="shared" si="178"/>
        <v>19000100</v>
      </c>
      <c r="K11437" s="243"/>
    </row>
    <row r="11438" spans="9:11">
      <c r="I11438" t="str">
        <f t="shared" si="178"/>
        <v>19000100</v>
      </c>
      <c r="K11438" s="243"/>
    </row>
    <row r="11439" spans="9:11">
      <c r="I11439" t="str">
        <f t="shared" si="178"/>
        <v>19000100</v>
      </c>
      <c r="K11439" s="243"/>
    </row>
    <row r="11440" spans="9:11">
      <c r="I11440" t="str">
        <f t="shared" si="178"/>
        <v>19000100</v>
      </c>
      <c r="K11440" s="243"/>
    </row>
    <row r="11441" spans="9:11">
      <c r="I11441" t="str">
        <f t="shared" si="178"/>
        <v>19000100</v>
      </c>
      <c r="K11441" s="243"/>
    </row>
    <row r="11442" spans="9:11">
      <c r="I11442" t="str">
        <f t="shared" si="178"/>
        <v>19000100</v>
      </c>
      <c r="K11442" s="243"/>
    </row>
    <row r="11443" spans="9:11">
      <c r="I11443" t="str">
        <f t="shared" si="178"/>
        <v>19000100</v>
      </c>
      <c r="K11443" s="243"/>
    </row>
    <row r="11444" spans="9:11">
      <c r="I11444" t="str">
        <f t="shared" si="178"/>
        <v>19000100</v>
      </c>
      <c r="K11444" s="243"/>
    </row>
    <row r="11445" spans="9:11">
      <c r="I11445" t="str">
        <f t="shared" si="178"/>
        <v>19000100</v>
      </c>
      <c r="K11445" s="243"/>
    </row>
    <row r="11446" spans="9:11">
      <c r="I11446" t="str">
        <f t="shared" si="178"/>
        <v>19000100</v>
      </c>
      <c r="K11446" s="243"/>
    </row>
    <row r="11447" spans="9:11">
      <c r="I11447" t="str">
        <f t="shared" si="178"/>
        <v>19000100</v>
      </c>
      <c r="K11447" s="243"/>
    </row>
    <row r="11448" spans="9:11">
      <c r="I11448" t="str">
        <f t="shared" si="178"/>
        <v>19000100</v>
      </c>
      <c r="K11448" s="243"/>
    </row>
    <row r="11449" spans="9:11">
      <c r="I11449" t="str">
        <f t="shared" si="178"/>
        <v>19000100</v>
      </c>
      <c r="K11449" s="243"/>
    </row>
    <row r="11450" spans="9:11">
      <c r="I11450" t="str">
        <f t="shared" si="178"/>
        <v>19000100</v>
      </c>
      <c r="K11450" s="243"/>
    </row>
    <row r="11451" spans="9:11">
      <c r="I11451" t="str">
        <f t="shared" si="178"/>
        <v>19000100</v>
      </c>
      <c r="K11451" s="243"/>
    </row>
    <row r="11452" spans="9:11">
      <c r="I11452" t="str">
        <f t="shared" si="178"/>
        <v>19000100</v>
      </c>
      <c r="K11452" s="243"/>
    </row>
    <row r="11453" spans="9:11">
      <c r="I11453" t="str">
        <f t="shared" si="178"/>
        <v>19000100</v>
      </c>
      <c r="K11453" s="243"/>
    </row>
    <row r="11454" spans="9:11">
      <c r="I11454" t="str">
        <f t="shared" si="178"/>
        <v>19000100</v>
      </c>
      <c r="K11454" s="243"/>
    </row>
    <row r="11455" spans="9:11">
      <c r="I11455" t="str">
        <f t="shared" si="178"/>
        <v>19000100</v>
      </c>
      <c r="K11455" s="243"/>
    </row>
    <row r="11456" spans="9:11">
      <c r="I11456" t="str">
        <f t="shared" si="178"/>
        <v>19000100</v>
      </c>
      <c r="K11456" s="243"/>
    </row>
    <row r="11457" spans="9:11">
      <c r="I11457" t="str">
        <f t="shared" si="178"/>
        <v>19000100</v>
      </c>
      <c r="K11457" s="243"/>
    </row>
    <row r="11458" spans="9:11">
      <c r="I11458" t="str">
        <f t="shared" ref="I11458:I11521" si="179">TEXT(F11458,"yyyymmdd")</f>
        <v>19000100</v>
      </c>
      <c r="K11458" s="243"/>
    </row>
    <row r="11459" spans="9:11">
      <c r="I11459" t="str">
        <f t="shared" si="179"/>
        <v>19000100</v>
      </c>
      <c r="K11459" s="243"/>
    </row>
    <row r="11460" spans="9:11">
      <c r="I11460" t="str">
        <f t="shared" si="179"/>
        <v>19000100</v>
      </c>
      <c r="K11460" s="243"/>
    </row>
    <row r="11461" spans="9:11">
      <c r="I11461" t="str">
        <f t="shared" si="179"/>
        <v>19000100</v>
      </c>
      <c r="K11461" s="243"/>
    </row>
    <row r="11462" spans="9:11">
      <c r="I11462" t="str">
        <f t="shared" si="179"/>
        <v>19000100</v>
      </c>
      <c r="K11462" s="243"/>
    </row>
    <row r="11463" spans="9:11">
      <c r="I11463" t="str">
        <f t="shared" si="179"/>
        <v>19000100</v>
      </c>
      <c r="K11463" s="243"/>
    </row>
    <row r="11464" spans="9:11">
      <c r="I11464" t="str">
        <f t="shared" si="179"/>
        <v>19000100</v>
      </c>
      <c r="K11464" s="243"/>
    </row>
    <row r="11465" spans="9:11">
      <c r="I11465" t="str">
        <f t="shared" si="179"/>
        <v>19000100</v>
      </c>
      <c r="K11465" s="243"/>
    </row>
    <row r="11466" spans="9:11">
      <c r="I11466" t="str">
        <f t="shared" si="179"/>
        <v>19000100</v>
      </c>
      <c r="K11466" s="243"/>
    </row>
    <row r="11467" spans="9:11">
      <c r="I11467" t="str">
        <f t="shared" si="179"/>
        <v>19000100</v>
      </c>
      <c r="K11467" s="243"/>
    </row>
    <row r="11468" spans="9:11">
      <c r="I11468" t="str">
        <f t="shared" si="179"/>
        <v>19000100</v>
      </c>
      <c r="K11468" s="243"/>
    </row>
    <row r="11469" spans="9:11">
      <c r="I11469" t="str">
        <f t="shared" si="179"/>
        <v>19000100</v>
      </c>
      <c r="K11469" s="243"/>
    </row>
    <row r="11470" spans="9:11">
      <c r="I11470" t="str">
        <f t="shared" si="179"/>
        <v>19000100</v>
      </c>
      <c r="K11470" s="243"/>
    </row>
    <row r="11471" spans="9:11">
      <c r="I11471" t="str">
        <f t="shared" si="179"/>
        <v>19000100</v>
      </c>
      <c r="K11471" s="243"/>
    </row>
    <row r="11472" spans="9:11">
      <c r="I11472" t="str">
        <f t="shared" si="179"/>
        <v>19000100</v>
      </c>
      <c r="K11472" s="243"/>
    </row>
    <row r="11473" spans="9:11">
      <c r="I11473" t="str">
        <f t="shared" si="179"/>
        <v>19000100</v>
      </c>
      <c r="K11473" s="243"/>
    </row>
    <row r="11474" spans="9:11">
      <c r="I11474" t="str">
        <f t="shared" si="179"/>
        <v>19000100</v>
      </c>
      <c r="K11474" s="243"/>
    </row>
    <row r="11475" spans="9:11">
      <c r="I11475" t="str">
        <f t="shared" si="179"/>
        <v>19000100</v>
      </c>
      <c r="K11475" s="243"/>
    </row>
    <row r="11476" spans="9:11">
      <c r="I11476" t="str">
        <f t="shared" si="179"/>
        <v>19000100</v>
      </c>
      <c r="K11476" s="243"/>
    </row>
    <row r="11477" spans="9:11">
      <c r="I11477" t="str">
        <f t="shared" si="179"/>
        <v>19000100</v>
      </c>
      <c r="K11477" s="243"/>
    </row>
    <row r="11478" spans="9:11">
      <c r="I11478" t="str">
        <f t="shared" si="179"/>
        <v>19000100</v>
      </c>
      <c r="K11478" s="243"/>
    </row>
    <row r="11479" spans="9:11">
      <c r="I11479" t="str">
        <f t="shared" si="179"/>
        <v>19000100</v>
      </c>
      <c r="K11479" s="243"/>
    </row>
    <row r="11480" spans="9:11">
      <c r="I11480" t="str">
        <f t="shared" si="179"/>
        <v>19000100</v>
      </c>
      <c r="K11480" s="243"/>
    </row>
    <row r="11481" spans="9:11">
      <c r="I11481" t="str">
        <f t="shared" si="179"/>
        <v>19000100</v>
      </c>
      <c r="K11481" s="243"/>
    </row>
    <row r="11482" spans="9:11">
      <c r="I11482" t="str">
        <f t="shared" si="179"/>
        <v>19000100</v>
      </c>
      <c r="K11482" s="243"/>
    </row>
    <row r="11483" spans="9:11">
      <c r="I11483" t="str">
        <f t="shared" si="179"/>
        <v>19000100</v>
      </c>
      <c r="K11483" s="243"/>
    </row>
    <row r="11484" spans="9:11">
      <c r="I11484" t="str">
        <f t="shared" si="179"/>
        <v>19000100</v>
      </c>
      <c r="K11484" s="243"/>
    </row>
    <row r="11485" spans="9:11">
      <c r="I11485" t="str">
        <f t="shared" si="179"/>
        <v>19000100</v>
      </c>
      <c r="K11485" s="243"/>
    </row>
    <row r="11486" spans="9:11">
      <c r="I11486" t="str">
        <f t="shared" si="179"/>
        <v>19000100</v>
      </c>
      <c r="K11486" s="243"/>
    </row>
    <row r="11487" spans="9:11">
      <c r="I11487" t="str">
        <f t="shared" si="179"/>
        <v>19000100</v>
      </c>
      <c r="K11487" s="243"/>
    </row>
    <row r="11488" spans="9:11">
      <c r="I11488" t="str">
        <f t="shared" si="179"/>
        <v>19000100</v>
      </c>
      <c r="K11488" s="243"/>
    </row>
    <row r="11489" spans="9:11">
      <c r="I11489" t="str">
        <f t="shared" si="179"/>
        <v>19000100</v>
      </c>
      <c r="K11489" s="243"/>
    </row>
    <row r="11490" spans="9:11">
      <c r="I11490" t="str">
        <f t="shared" si="179"/>
        <v>19000100</v>
      </c>
      <c r="K11490" s="243"/>
    </row>
    <row r="11491" spans="9:11">
      <c r="I11491" t="str">
        <f t="shared" si="179"/>
        <v>19000100</v>
      </c>
      <c r="K11491" s="243"/>
    </row>
    <row r="11492" spans="9:11">
      <c r="I11492" t="str">
        <f t="shared" si="179"/>
        <v>19000100</v>
      </c>
      <c r="K11492" s="243"/>
    </row>
    <row r="11493" spans="9:11">
      <c r="I11493" t="str">
        <f t="shared" si="179"/>
        <v>19000100</v>
      </c>
      <c r="K11493" s="243"/>
    </row>
    <row r="11494" spans="9:11">
      <c r="I11494" t="str">
        <f t="shared" si="179"/>
        <v>19000100</v>
      </c>
      <c r="K11494" s="243"/>
    </row>
    <row r="11495" spans="9:11">
      <c r="I11495" t="str">
        <f t="shared" si="179"/>
        <v>19000100</v>
      </c>
      <c r="K11495" s="243"/>
    </row>
    <row r="11496" spans="9:11">
      <c r="I11496" t="str">
        <f t="shared" si="179"/>
        <v>19000100</v>
      </c>
      <c r="K11496" s="243"/>
    </row>
    <row r="11497" spans="9:11">
      <c r="I11497" t="str">
        <f t="shared" si="179"/>
        <v>19000100</v>
      </c>
      <c r="K11497" s="243"/>
    </row>
    <row r="11498" spans="9:11">
      <c r="I11498" t="str">
        <f t="shared" si="179"/>
        <v>19000100</v>
      </c>
      <c r="K11498" s="243"/>
    </row>
    <row r="11499" spans="9:11">
      <c r="I11499" t="str">
        <f t="shared" si="179"/>
        <v>19000100</v>
      </c>
      <c r="K11499" s="243"/>
    </row>
    <row r="11500" spans="9:11">
      <c r="I11500" t="str">
        <f t="shared" si="179"/>
        <v>19000100</v>
      </c>
      <c r="K11500" s="243"/>
    </row>
    <row r="11501" spans="9:11">
      <c r="I11501" t="str">
        <f t="shared" si="179"/>
        <v>19000100</v>
      </c>
      <c r="K11501" s="243"/>
    </row>
    <row r="11502" spans="9:11">
      <c r="I11502" t="str">
        <f t="shared" si="179"/>
        <v>19000100</v>
      </c>
      <c r="K11502" s="243"/>
    </row>
    <row r="11503" spans="9:11">
      <c r="I11503" t="str">
        <f t="shared" si="179"/>
        <v>19000100</v>
      </c>
      <c r="K11503" s="243"/>
    </row>
    <row r="11504" spans="9:11">
      <c r="I11504" t="str">
        <f t="shared" si="179"/>
        <v>19000100</v>
      </c>
      <c r="K11504" s="243"/>
    </row>
    <row r="11505" spans="9:11">
      <c r="I11505" t="str">
        <f t="shared" si="179"/>
        <v>19000100</v>
      </c>
      <c r="K11505" s="243"/>
    </row>
    <row r="11506" spans="9:11">
      <c r="I11506" t="str">
        <f t="shared" si="179"/>
        <v>19000100</v>
      </c>
      <c r="K11506" s="243"/>
    </row>
    <row r="11507" spans="9:11">
      <c r="I11507" t="str">
        <f t="shared" si="179"/>
        <v>19000100</v>
      </c>
      <c r="K11507" s="243"/>
    </row>
    <row r="11508" spans="9:11">
      <c r="I11508" t="str">
        <f t="shared" si="179"/>
        <v>19000100</v>
      </c>
      <c r="K11508" s="243"/>
    </row>
    <row r="11509" spans="9:11">
      <c r="I11509" t="str">
        <f t="shared" si="179"/>
        <v>19000100</v>
      </c>
      <c r="K11509" s="243"/>
    </row>
    <row r="11510" spans="9:11">
      <c r="I11510" t="str">
        <f t="shared" si="179"/>
        <v>19000100</v>
      </c>
      <c r="K11510" s="243"/>
    </row>
    <row r="11511" spans="9:11">
      <c r="I11511" t="str">
        <f t="shared" si="179"/>
        <v>19000100</v>
      </c>
      <c r="K11511" s="243"/>
    </row>
    <row r="11512" spans="9:11">
      <c r="I11512" t="str">
        <f t="shared" si="179"/>
        <v>19000100</v>
      </c>
      <c r="K11512" s="243"/>
    </row>
    <row r="11513" spans="9:11">
      <c r="I11513" t="str">
        <f t="shared" si="179"/>
        <v>19000100</v>
      </c>
      <c r="K11513" s="243"/>
    </row>
    <row r="11514" spans="9:11">
      <c r="I11514" t="str">
        <f t="shared" si="179"/>
        <v>19000100</v>
      </c>
      <c r="K11514" s="243"/>
    </row>
    <row r="11515" spans="9:11">
      <c r="I11515" t="str">
        <f t="shared" si="179"/>
        <v>19000100</v>
      </c>
      <c r="K11515" s="243"/>
    </row>
    <row r="11516" spans="9:11">
      <c r="I11516" t="str">
        <f t="shared" si="179"/>
        <v>19000100</v>
      </c>
      <c r="K11516" s="243"/>
    </row>
    <row r="11517" spans="9:11">
      <c r="I11517" t="str">
        <f t="shared" si="179"/>
        <v>19000100</v>
      </c>
      <c r="K11517" s="243"/>
    </row>
    <row r="11518" spans="9:11">
      <c r="I11518" t="str">
        <f t="shared" si="179"/>
        <v>19000100</v>
      </c>
      <c r="K11518" s="243"/>
    </row>
    <row r="11519" spans="9:11">
      <c r="I11519" t="str">
        <f t="shared" si="179"/>
        <v>19000100</v>
      </c>
      <c r="K11519" s="243"/>
    </row>
    <row r="11520" spans="9:11">
      <c r="I11520" t="str">
        <f t="shared" si="179"/>
        <v>19000100</v>
      </c>
      <c r="K11520" s="243"/>
    </row>
    <row r="11521" spans="9:11">
      <c r="I11521" t="str">
        <f t="shared" si="179"/>
        <v>19000100</v>
      </c>
      <c r="K11521" s="243"/>
    </row>
    <row r="11522" spans="9:11">
      <c r="I11522" t="str">
        <f t="shared" ref="I11522:I11585" si="180">TEXT(F11522,"yyyymmdd")</f>
        <v>19000100</v>
      </c>
      <c r="K11522" s="243"/>
    </row>
    <row r="11523" spans="9:11">
      <c r="I11523" t="str">
        <f t="shared" si="180"/>
        <v>19000100</v>
      </c>
      <c r="K11523" s="243"/>
    </row>
    <row r="11524" spans="9:11">
      <c r="I11524" t="str">
        <f t="shared" si="180"/>
        <v>19000100</v>
      </c>
      <c r="K11524" s="243"/>
    </row>
    <row r="11525" spans="9:11">
      <c r="I11525" t="str">
        <f t="shared" si="180"/>
        <v>19000100</v>
      </c>
      <c r="K11525" s="243"/>
    </row>
    <row r="11526" spans="9:11">
      <c r="I11526" t="str">
        <f t="shared" si="180"/>
        <v>19000100</v>
      </c>
      <c r="K11526" s="243"/>
    </row>
    <row r="11527" spans="9:11">
      <c r="I11527" t="str">
        <f t="shared" si="180"/>
        <v>19000100</v>
      </c>
      <c r="K11527" s="243"/>
    </row>
    <row r="11528" spans="9:11">
      <c r="I11528" t="str">
        <f t="shared" si="180"/>
        <v>19000100</v>
      </c>
      <c r="K11528" s="243"/>
    </row>
    <row r="11529" spans="9:11">
      <c r="I11529" t="str">
        <f t="shared" si="180"/>
        <v>19000100</v>
      </c>
      <c r="K11529" s="243"/>
    </row>
    <row r="11530" spans="9:11">
      <c r="I11530" t="str">
        <f t="shared" si="180"/>
        <v>19000100</v>
      </c>
      <c r="K11530" s="243"/>
    </row>
    <row r="11531" spans="9:11">
      <c r="I11531" t="str">
        <f t="shared" si="180"/>
        <v>19000100</v>
      </c>
      <c r="K11531" s="243"/>
    </row>
    <row r="11532" spans="9:11">
      <c r="I11532" t="str">
        <f t="shared" si="180"/>
        <v>19000100</v>
      </c>
      <c r="K11532" s="243"/>
    </row>
    <row r="11533" spans="9:11">
      <c r="I11533" t="str">
        <f t="shared" si="180"/>
        <v>19000100</v>
      </c>
      <c r="K11533" s="243"/>
    </row>
    <row r="11534" spans="9:11">
      <c r="I11534" t="str">
        <f t="shared" si="180"/>
        <v>19000100</v>
      </c>
      <c r="K11534" s="243"/>
    </row>
    <row r="11535" spans="9:11">
      <c r="I11535" t="str">
        <f t="shared" si="180"/>
        <v>19000100</v>
      </c>
      <c r="K11535" s="243"/>
    </row>
    <row r="11536" spans="9:11">
      <c r="I11536" t="str">
        <f t="shared" si="180"/>
        <v>19000100</v>
      </c>
      <c r="K11536" s="243"/>
    </row>
    <row r="11537" spans="9:11">
      <c r="I11537" t="str">
        <f t="shared" si="180"/>
        <v>19000100</v>
      </c>
      <c r="K11537" s="243"/>
    </row>
    <row r="11538" spans="9:11">
      <c r="I11538" t="str">
        <f t="shared" si="180"/>
        <v>19000100</v>
      </c>
      <c r="K11538" s="243"/>
    </row>
    <row r="11539" spans="9:11">
      <c r="I11539" t="str">
        <f t="shared" si="180"/>
        <v>19000100</v>
      </c>
      <c r="K11539" s="243"/>
    </row>
    <row r="11540" spans="9:11">
      <c r="I11540" t="str">
        <f t="shared" si="180"/>
        <v>19000100</v>
      </c>
      <c r="K11540" s="243"/>
    </row>
    <row r="11541" spans="9:11">
      <c r="I11541" t="str">
        <f t="shared" si="180"/>
        <v>19000100</v>
      </c>
      <c r="K11541" s="243"/>
    </row>
    <row r="11542" spans="9:11">
      <c r="I11542" t="str">
        <f t="shared" si="180"/>
        <v>19000100</v>
      </c>
      <c r="K11542" s="243"/>
    </row>
    <row r="11543" spans="9:11">
      <c r="I11543" t="str">
        <f t="shared" si="180"/>
        <v>19000100</v>
      </c>
      <c r="K11543" s="243"/>
    </row>
    <row r="11544" spans="9:11">
      <c r="I11544" t="str">
        <f t="shared" si="180"/>
        <v>19000100</v>
      </c>
      <c r="K11544" s="243"/>
    </row>
    <row r="11545" spans="9:11">
      <c r="I11545" t="str">
        <f t="shared" si="180"/>
        <v>19000100</v>
      </c>
      <c r="K11545" s="243"/>
    </row>
    <row r="11546" spans="9:11">
      <c r="I11546" t="str">
        <f t="shared" si="180"/>
        <v>19000100</v>
      </c>
      <c r="K11546" s="243"/>
    </row>
    <row r="11547" spans="9:11">
      <c r="I11547" t="str">
        <f t="shared" si="180"/>
        <v>19000100</v>
      </c>
      <c r="K11547" s="243"/>
    </row>
    <row r="11548" spans="9:11">
      <c r="I11548" t="str">
        <f t="shared" si="180"/>
        <v>19000100</v>
      </c>
      <c r="K11548" s="243"/>
    </row>
    <row r="11549" spans="9:11">
      <c r="I11549" t="str">
        <f t="shared" si="180"/>
        <v>19000100</v>
      </c>
      <c r="K11549" s="243"/>
    </row>
    <row r="11550" spans="9:11">
      <c r="I11550" t="str">
        <f t="shared" si="180"/>
        <v>19000100</v>
      </c>
      <c r="K11550" s="243"/>
    </row>
    <row r="11551" spans="9:11">
      <c r="I11551" t="str">
        <f t="shared" si="180"/>
        <v>19000100</v>
      </c>
      <c r="K11551" s="243"/>
    </row>
    <row r="11552" spans="9:11">
      <c r="I11552" t="str">
        <f t="shared" si="180"/>
        <v>19000100</v>
      </c>
      <c r="K11552" s="243"/>
    </row>
    <row r="11553" spans="9:11">
      <c r="I11553" t="str">
        <f t="shared" si="180"/>
        <v>19000100</v>
      </c>
      <c r="K11553" s="243"/>
    </row>
    <row r="11554" spans="9:11">
      <c r="I11554" t="str">
        <f t="shared" si="180"/>
        <v>19000100</v>
      </c>
      <c r="K11554" s="243"/>
    </row>
    <row r="11555" spans="9:11">
      <c r="I11555" t="str">
        <f t="shared" si="180"/>
        <v>19000100</v>
      </c>
      <c r="K11555" s="243"/>
    </row>
    <row r="11556" spans="9:11">
      <c r="I11556" t="str">
        <f t="shared" si="180"/>
        <v>19000100</v>
      </c>
      <c r="K11556" s="243"/>
    </row>
    <row r="11557" spans="9:11">
      <c r="I11557" t="str">
        <f t="shared" si="180"/>
        <v>19000100</v>
      </c>
      <c r="K11557" s="243"/>
    </row>
    <row r="11558" spans="9:11">
      <c r="I11558" t="str">
        <f t="shared" si="180"/>
        <v>19000100</v>
      </c>
      <c r="K11558" s="243"/>
    </row>
    <row r="11559" spans="9:11">
      <c r="I11559" t="str">
        <f t="shared" si="180"/>
        <v>19000100</v>
      </c>
      <c r="K11559" s="243"/>
    </row>
    <row r="11560" spans="9:11">
      <c r="I11560" t="str">
        <f t="shared" si="180"/>
        <v>19000100</v>
      </c>
      <c r="K11560" s="243"/>
    </row>
    <row r="11561" spans="9:11">
      <c r="I11561" t="str">
        <f t="shared" si="180"/>
        <v>19000100</v>
      </c>
      <c r="K11561" s="243"/>
    </row>
    <row r="11562" spans="9:11">
      <c r="I11562" t="str">
        <f t="shared" si="180"/>
        <v>19000100</v>
      </c>
      <c r="K11562" s="243"/>
    </row>
    <row r="11563" spans="9:11">
      <c r="I11563" t="str">
        <f t="shared" si="180"/>
        <v>19000100</v>
      </c>
      <c r="K11563" s="243"/>
    </row>
    <row r="11564" spans="9:11">
      <c r="I11564" t="str">
        <f t="shared" si="180"/>
        <v>19000100</v>
      </c>
      <c r="K11564" s="243"/>
    </row>
    <row r="11565" spans="9:11">
      <c r="I11565" t="str">
        <f t="shared" si="180"/>
        <v>19000100</v>
      </c>
      <c r="K11565" s="243"/>
    </row>
    <row r="11566" spans="9:11">
      <c r="I11566" t="str">
        <f t="shared" si="180"/>
        <v>19000100</v>
      </c>
      <c r="K11566" s="243"/>
    </row>
    <row r="11567" spans="9:11">
      <c r="I11567" t="str">
        <f t="shared" si="180"/>
        <v>19000100</v>
      </c>
      <c r="K11567" s="243"/>
    </row>
    <row r="11568" spans="9:11">
      <c r="I11568" t="str">
        <f t="shared" si="180"/>
        <v>19000100</v>
      </c>
      <c r="K11568" s="243"/>
    </row>
    <row r="11569" spans="9:11">
      <c r="I11569" t="str">
        <f t="shared" si="180"/>
        <v>19000100</v>
      </c>
      <c r="K11569" s="243"/>
    </row>
    <row r="11570" spans="9:11">
      <c r="I11570" t="str">
        <f t="shared" si="180"/>
        <v>19000100</v>
      </c>
      <c r="K11570" s="243"/>
    </row>
    <row r="11571" spans="9:11">
      <c r="I11571" t="str">
        <f t="shared" si="180"/>
        <v>19000100</v>
      </c>
      <c r="K11571" s="243"/>
    </row>
    <row r="11572" spans="9:11">
      <c r="I11572" t="str">
        <f t="shared" si="180"/>
        <v>19000100</v>
      </c>
      <c r="K11572" s="243"/>
    </row>
    <row r="11573" spans="9:11">
      <c r="I11573" t="str">
        <f t="shared" si="180"/>
        <v>19000100</v>
      </c>
      <c r="K11573" s="243"/>
    </row>
    <row r="11574" spans="9:11">
      <c r="I11574" t="str">
        <f t="shared" si="180"/>
        <v>19000100</v>
      </c>
      <c r="K11574" s="243"/>
    </row>
    <row r="11575" spans="9:11">
      <c r="I11575" t="str">
        <f t="shared" si="180"/>
        <v>19000100</v>
      </c>
      <c r="K11575" s="243"/>
    </row>
    <row r="11576" spans="9:11">
      <c r="I11576" t="str">
        <f t="shared" si="180"/>
        <v>19000100</v>
      </c>
      <c r="K11576" s="243"/>
    </row>
    <row r="11577" spans="9:11">
      <c r="I11577" t="str">
        <f t="shared" si="180"/>
        <v>19000100</v>
      </c>
      <c r="K11577" s="243"/>
    </row>
    <row r="11578" spans="9:11">
      <c r="I11578" t="str">
        <f t="shared" si="180"/>
        <v>19000100</v>
      </c>
      <c r="K11578" s="243"/>
    </row>
    <row r="11579" spans="9:11">
      <c r="I11579" t="str">
        <f t="shared" si="180"/>
        <v>19000100</v>
      </c>
      <c r="K11579" s="243"/>
    </row>
    <row r="11580" spans="9:11">
      <c r="I11580" t="str">
        <f t="shared" si="180"/>
        <v>19000100</v>
      </c>
      <c r="K11580" s="243"/>
    </row>
    <row r="11581" spans="9:11">
      <c r="I11581" t="str">
        <f t="shared" si="180"/>
        <v>19000100</v>
      </c>
      <c r="K11581" s="243"/>
    </row>
    <row r="11582" spans="9:11">
      <c r="I11582" t="str">
        <f t="shared" si="180"/>
        <v>19000100</v>
      </c>
      <c r="K11582" s="243"/>
    </row>
    <row r="11583" spans="9:11">
      <c r="I11583" t="str">
        <f t="shared" si="180"/>
        <v>19000100</v>
      </c>
      <c r="K11583" s="243"/>
    </row>
    <row r="11584" spans="9:11">
      <c r="I11584" t="str">
        <f t="shared" si="180"/>
        <v>19000100</v>
      </c>
      <c r="K11584" s="243"/>
    </row>
    <row r="11585" spans="9:11">
      <c r="I11585" t="str">
        <f t="shared" si="180"/>
        <v>19000100</v>
      </c>
      <c r="K11585" s="243"/>
    </row>
    <row r="11586" spans="9:11">
      <c r="I11586" t="str">
        <f t="shared" ref="I11586:I11649" si="181">TEXT(F11586,"yyyymmdd")</f>
        <v>19000100</v>
      </c>
      <c r="K11586" s="243"/>
    </row>
    <row r="11587" spans="9:11">
      <c r="I11587" t="str">
        <f t="shared" si="181"/>
        <v>19000100</v>
      </c>
      <c r="K11587" s="243"/>
    </row>
    <row r="11588" spans="9:11">
      <c r="I11588" t="str">
        <f t="shared" si="181"/>
        <v>19000100</v>
      </c>
      <c r="K11588" s="243"/>
    </row>
    <row r="11589" spans="9:11">
      <c r="I11589" t="str">
        <f t="shared" si="181"/>
        <v>19000100</v>
      </c>
      <c r="K11589" s="243"/>
    </row>
    <row r="11590" spans="9:11">
      <c r="I11590" t="str">
        <f t="shared" si="181"/>
        <v>19000100</v>
      </c>
      <c r="K11590" s="243"/>
    </row>
    <row r="11591" spans="9:11">
      <c r="I11591" t="str">
        <f t="shared" si="181"/>
        <v>19000100</v>
      </c>
      <c r="K11591" s="243"/>
    </row>
    <row r="11592" spans="9:11">
      <c r="I11592" t="str">
        <f t="shared" si="181"/>
        <v>19000100</v>
      </c>
      <c r="K11592" s="243"/>
    </row>
    <row r="11593" spans="9:11">
      <c r="I11593" t="str">
        <f t="shared" si="181"/>
        <v>19000100</v>
      </c>
      <c r="K11593" s="243"/>
    </row>
    <row r="11594" spans="9:11">
      <c r="I11594" t="str">
        <f t="shared" si="181"/>
        <v>19000100</v>
      </c>
      <c r="K11594" s="243"/>
    </row>
    <row r="11595" spans="9:11">
      <c r="I11595" t="str">
        <f t="shared" si="181"/>
        <v>19000100</v>
      </c>
      <c r="K11595" s="243"/>
    </row>
    <row r="11596" spans="9:11">
      <c r="I11596" t="str">
        <f t="shared" si="181"/>
        <v>19000100</v>
      </c>
      <c r="K11596" s="243"/>
    </row>
    <row r="11597" spans="9:11">
      <c r="I11597" t="str">
        <f t="shared" si="181"/>
        <v>19000100</v>
      </c>
      <c r="K11597" s="243"/>
    </row>
    <row r="11598" spans="9:11">
      <c r="I11598" t="str">
        <f t="shared" si="181"/>
        <v>19000100</v>
      </c>
      <c r="K11598" s="243"/>
    </row>
    <row r="11599" spans="9:11">
      <c r="I11599" t="str">
        <f t="shared" si="181"/>
        <v>19000100</v>
      </c>
      <c r="K11599" s="243"/>
    </row>
    <row r="11600" spans="9:11">
      <c r="I11600" t="str">
        <f t="shared" si="181"/>
        <v>19000100</v>
      </c>
      <c r="K11600" s="243"/>
    </row>
    <row r="11601" spans="9:11">
      <c r="I11601" t="str">
        <f t="shared" si="181"/>
        <v>19000100</v>
      </c>
      <c r="K11601" s="243"/>
    </row>
    <row r="11602" spans="9:11">
      <c r="I11602" t="str">
        <f t="shared" si="181"/>
        <v>19000100</v>
      </c>
      <c r="K11602" s="243"/>
    </row>
    <row r="11603" spans="9:11">
      <c r="I11603" t="str">
        <f t="shared" si="181"/>
        <v>19000100</v>
      </c>
      <c r="K11603" s="243"/>
    </row>
    <row r="11604" spans="9:11">
      <c r="I11604" t="str">
        <f t="shared" si="181"/>
        <v>19000100</v>
      </c>
      <c r="K11604" s="243"/>
    </row>
    <row r="11605" spans="9:11">
      <c r="I11605" t="str">
        <f t="shared" si="181"/>
        <v>19000100</v>
      </c>
      <c r="K11605" s="243"/>
    </row>
    <row r="11606" spans="9:11">
      <c r="I11606" t="str">
        <f t="shared" si="181"/>
        <v>19000100</v>
      </c>
      <c r="K11606" s="243"/>
    </row>
    <row r="11607" spans="9:11">
      <c r="I11607" t="str">
        <f t="shared" si="181"/>
        <v>19000100</v>
      </c>
      <c r="K11607" s="243"/>
    </row>
    <row r="11608" spans="9:11">
      <c r="I11608" t="str">
        <f t="shared" si="181"/>
        <v>19000100</v>
      </c>
      <c r="K11608" s="243"/>
    </row>
    <row r="11609" spans="9:11">
      <c r="I11609" t="str">
        <f t="shared" si="181"/>
        <v>19000100</v>
      </c>
      <c r="K11609" s="243"/>
    </row>
    <row r="11610" spans="9:11">
      <c r="I11610" t="str">
        <f t="shared" si="181"/>
        <v>19000100</v>
      </c>
      <c r="K11610" s="243"/>
    </row>
    <row r="11611" spans="9:11">
      <c r="I11611" t="str">
        <f t="shared" si="181"/>
        <v>19000100</v>
      </c>
      <c r="K11611" s="243"/>
    </row>
    <row r="11612" spans="9:11">
      <c r="I11612" t="str">
        <f t="shared" si="181"/>
        <v>19000100</v>
      </c>
      <c r="K11612" s="243"/>
    </row>
    <row r="11613" spans="9:11">
      <c r="I11613" t="str">
        <f t="shared" si="181"/>
        <v>19000100</v>
      </c>
      <c r="K11613" s="243"/>
    </row>
    <row r="11614" spans="9:11">
      <c r="I11614" t="str">
        <f t="shared" si="181"/>
        <v>19000100</v>
      </c>
      <c r="K11614" s="243"/>
    </row>
    <row r="11615" spans="9:11">
      <c r="I11615" t="str">
        <f t="shared" si="181"/>
        <v>19000100</v>
      </c>
      <c r="K11615" s="243"/>
    </row>
    <row r="11616" spans="9:11">
      <c r="I11616" t="str">
        <f t="shared" si="181"/>
        <v>19000100</v>
      </c>
      <c r="K11616" s="243"/>
    </row>
    <row r="11617" spans="9:11">
      <c r="I11617" t="str">
        <f t="shared" si="181"/>
        <v>19000100</v>
      </c>
      <c r="K11617" s="243"/>
    </row>
    <row r="11618" spans="9:11">
      <c r="I11618" t="str">
        <f t="shared" si="181"/>
        <v>19000100</v>
      </c>
      <c r="K11618" s="243"/>
    </row>
    <row r="11619" spans="9:11">
      <c r="I11619" t="str">
        <f t="shared" si="181"/>
        <v>19000100</v>
      </c>
      <c r="K11619" s="243"/>
    </row>
    <row r="11620" spans="9:11">
      <c r="I11620" t="str">
        <f t="shared" si="181"/>
        <v>19000100</v>
      </c>
      <c r="K11620" s="243"/>
    </row>
    <row r="11621" spans="9:11">
      <c r="I11621" t="str">
        <f t="shared" si="181"/>
        <v>19000100</v>
      </c>
      <c r="K11621" s="243"/>
    </row>
    <row r="11622" spans="9:11">
      <c r="I11622" t="str">
        <f t="shared" si="181"/>
        <v>19000100</v>
      </c>
      <c r="K11622" s="243"/>
    </row>
    <row r="11623" spans="9:11">
      <c r="I11623" t="str">
        <f t="shared" si="181"/>
        <v>19000100</v>
      </c>
      <c r="K11623" s="243"/>
    </row>
    <row r="11624" spans="9:11">
      <c r="I11624" t="str">
        <f t="shared" si="181"/>
        <v>19000100</v>
      </c>
      <c r="K11624" s="243"/>
    </row>
    <row r="11625" spans="9:11">
      <c r="I11625" t="str">
        <f t="shared" si="181"/>
        <v>19000100</v>
      </c>
      <c r="K11625" s="243"/>
    </row>
    <row r="11626" spans="9:11">
      <c r="I11626" t="str">
        <f t="shared" si="181"/>
        <v>19000100</v>
      </c>
      <c r="K11626" s="243"/>
    </row>
    <row r="11627" spans="9:11">
      <c r="I11627" t="str">
        <f t="shared" si="181"/>
        <v>19000100</v>
      </c>
      <c r="K11627" s="243"/>
    </row>
    <row r="11628" spans="9:11">
      <c r="I11628" t="str">
        <f t="shared" si="181"/>
        <v>19000100</v>
      </c>
      <c r="K11628" s="243"/>
    </row>
    <row r="11629" spans="9:11">
      <c r="I11629" t="str">
        <f t="shared" si="181"/>
        <v>19000100</v>
      </c>
      <c r="K11629" s="243"/>
    </row>
    <row r="11630" spans="9:11">
      <c r="I11630" t="str">
        <f t="shared" si="181"/>
        <v>19000100</v>
      </c>
      <c r="K11630" s="243"/>
    </row>
    <row r="11631" spans="9:11">
      <c r="I11631" t="str">
        <f t="shared" si="181"/>
        <v>19000100</v>
      </c>
      <c r="K11631" s="243"/>
    </row>
    <row r="11632" spans="9:11">
      <c r="I11632" t="str">
        <f t="shared" si="181"/>
        <v>19000100</v>
      </c>
      <c r="K11632" s="243"/>
    </row>
    <row r="11633" spans="9:11">
      <c r="I11633" t="str">
        <f t="shared" si="181"/>
        <v>19000100</v>
      </c>
      <c r="K11633" s="243"/>
    </row>
    <row r="11634" spans="9:11">
      <c r="I11634" t="str">
        <f t="shared" si="181"/>
        <v>19000100</v>
      </c>
      <c r="K11634" s="243"/>
    </row>
    <row r="11635" spans="9:11">
      <c r="I11635" t="str">
        <f t="shared" si="181"/>
        <v>19000100</v>
      </c>
      <c r="K11635" s="243"/>
    </row>
    <row r="11636" spans="9:11">
      <c r="I11636" t="str">
        <f t="shared" si="181"/>
        <v>19000100</v>
      </c>
      <c r="K11636" s="243"/>
    </row>
    <row r="11637" spans="9:11">
      <c r="I11637" t="str">
        <f t="shared" si="181"/>
        <v>19000100</v>
      </c>
      <c r="K11637" s="243"/>
    </row>
    <row r="11638" spans="9:11">
      <c r="I11638" t="str">
        <f t="shared" si="181"/>
        <v>19000100</v>
      </c>
      <c r="K11638" s="243"/>
    </row>
    <row r="11639" spans="9:11">
      <c r="I11639" t="str">
        <f t="shared" si="181"/>
        <v>19000100</v>
      </c>
      <c r="K11639" s="243"/>
    </row>
    <row r="11640" spans="9:11">
      <c r="I11640" t="str">
        <f t="shared" si="181"/>
        <v>19000100</v>
      </c>
      <c r="K11640" s="243"/>
    </row>
    <row r="11641" spans="9:11">
      <c r="I11641" t="str">
        <f t="shared" si="181"/>
        <v>19000100</v>
      </c>
      <c r="K11641" s="243"/>
    </row>
    <row r="11642" spans="9:11">
      <c r="I11642" t="str">
        <f t="shared" si="181"/>
        <v>19000100</v>
      </c>
      <c r="K11642" s="243"/>
    </row>
    <row r="11643" spans="9:11">
      <c r="I11643" t="str">
        <f t="shared" si="181"/>
        <v>19000100</v>
      </c>
      <c r="K11643" s="243"/>
    </row>
    <row r="11644" spans="9:11">
      <c r="I11644" t="str">
        <f t="shared" si="181"/>
        <v>19000100</v>
      </c>
      <c r="K11644" s="243"/>
    </row>
    <row r="11645" spans="9:11">
      <c r="I11645" t="str">
        <f t="shared" si="181"/>
        <v>19000100</v>
      </c>
      <c r="K11645" s="243"/>
    </row>
    <row r="11646" spans="9:11">
      <c r="I11646" t="str">
        <f t="shared" si="181"/>
        <v>19000100</v>
      </c>
      <c r="K11646" s="243"/>
    </row>
    <row r="11647" spans="9:11">
      <c r="I11647" t="str">
        <f t="shared" si="181"/>
        <v>19000100</v>
      </c>
      <c r="K11647" s="243"/>
    </row>
    <row r="11648" spans="9:11">
      <c r="I11648" t="str">
        <f t="shared" si="181"/>
        <v>19000100</v>
      </c>
      <c r="K11648" s="243"/>
    </row>
    <row r="11649" spans="9:11">
      <c r="I11649" t="str">
        <f t="shared" si="181"/>
        <v>19000100</v>
      </c>
      <c r="K11649" s="243"/>
    </row>
    <row r="11650" spans="9:11">
      <c r="I11650" t="str">
        <f t="shared" ref="I11650:I11713" si="182">TEXT(F11650,"yyyymmdd")</f>
        <v>19000100</v>
      </c>
      <c r="K11650" s="243"/>
    </row>
    <row r="11651" spans="9:11">
      <c r="I11651" t="str">
        <f t="shared" si="182"/>
        <v>19000100</v>
      </c>
      <c r="K11651" s="243"/>
    </row>
    <row r="11652" spans="9:11">
      <c r="I11652" t="str">
        <f t="shared" si="182"/>
        <v>19000100</v>
      </c>
      <c r="K11652" s="243"/>
    </row>
    <row r="11653" spans="9:11">
      <c r="I11653" t="str">
        <f t="shared" si="182"/>
        <v>19000100</v>
      </c>
      <c r="K11653" s="243"/>
    </row>
    <row r="11654" spans="9:11">
      <c r="I11654" t="str">
        <f t="shared" si="182"/>
        <v>19000100</v>
      </c>
      <c r="K11654" s="243"/>
    </row>
    <row r="11655" spans="9:11">
      <c r="I11655" t="str">
        <f t="shared" si="182"/>
        <v>19000100</v>
      </c>
      <c r="K11655" s="243"/>
    </row>
    <row r="11656" spans="9:11">
      <c r="I11656" t="str">
        <f t="shared" si="182"/>
        <v>19000100</v>
      </c>
      <c r="K11656" s="243"/>
    </row>
    <row r="11657" spans="9:11">
      <c r="I11657" t="str">
        <f t="shared" si="182"/>
        <v>19000100</v>
      </c>
      <c r="K11657" s="243"/>
    </row>
    <row r="11658" spans="9:11">
      <c r="I11658" t="str">
        <f t="shared" si="182"/>
        <v>19000100</v>
      </c>
      <c r="K11658" s="243"/>
    </row>
    <row r="11659" spans="9:11">
      <c r="I11659" t="str">
        <f t="shared" si="182"/>
        <v>19000100</v>
      </c>
      <c r="K11659" s="243"/>
    </row>
    <row r="11660" spans="9:11">
      <c r="I11660" t="str">
        <f t="shared" si="182"/>
        <v>19000100</v>
      </c>
      <c r="K11660" s="243"/>
    </row>
    <row r="11661" spans="9:11">
      <c r="I11661" t="str">
        <f t="shared" si="182"/>
        <v>19000100</v>
      </c>
      <c r="K11661" s="243"/>
    </row>
    <row r="11662" spans="9:11">
      <c r="I11662" t="str">
        <f t="shared" si="182"/>
        <v>19000100</v>
      </c>
      <c r="K11662" s="243"/>
    </row>
    <row r="11663" spans="9:11">
      <c r="I11663" t="str">
        <f t="shared" si="182"/>
        <v>19000100</v>
      </c>
      <c r="K11663" s="243"/>
    </row>
    <row r="11664" spans="9:11">
      <c r="I11664" t="str">
        <f t="shared" si="182"/>
        <v>19000100</v>
      </c>
      <c r="K11664" s="243"/>
    </row>
    <row r="11665" spans="9:11">
      <c r="I11665" t="str">
        <f t="shared" si="182"/>
        <v>19000100</v>
      </c>
      <c r="K11665" s="243"/>
    </row>
    <row r="11666" spans="9:11">
      <c r="I11666" t="str">
        <f t="shared" si="182"/>
        <v>19000100</v>
      </c>
      <c r="K11666" s="243"/>
    </row>
    <row r="11667" spans="9:11">
      <c r="I11667" t="str">
        <f t="shared" si="182"/>
        <v>19000100</v>
      </c>
      <c r="K11667" s="243"/>
    </row>
    <row r="11668" spans="9:11">
      <c r="I11668" t="str">
        <f t="shared" si="182"/>
        <v>19000100</v>
      </c>
      <c r="K11668" s="243"/>
    </row>
    <row r="11669" spans="9:11">
      <c r="I11669" t="str">
        <f t="shared" si="182"/>
        <v>19000100</v>
      </c>
      <c r="K11669" s="243"/>
    </row>
    <row r="11670" spans="9:11">
      <c r="I11670" t="str">
        <f t="shared" si="182"/>
        <v>19000100</v>
      </c>
      <c r="K11670" s="243"/>
    </row>
    <row r="11671" spans="9:11">
      <c r="I11671" t="str">
        <f t="shared" si="182"/>
        <v>19000100</v>
      </c>
      <c r="K11671" s="243"/>
    </row>
    <row r="11672" spans="9:11">
      <c r="I11672" t="str">
        <f t="shared" si="182"/>
        <v>19000100</v>
      </c>
      <c r="K11672" s="243"/>
    </row>
    <row r="11673" spans="9:11">
      <c r="I11673" t="str">
        <f t="shared" si="182"/>
        <v>19000100</v>
      </c>
      <c r="K11673" s="243"/>
    </row>
    <row r="11674" spans="9:11">
      <c r="I11674" t="str">
        <f t="shared" si="182"/>
        <v>19000100</v>
      </c>
      <c r="K11674" s="243"/>
    </row>
    <row r="11675" spans="9:11">
      <c r="I11675" t="str">
        <f t="shared" si="182"/>
        <v>19000100</v>
      </c>
      <c r="K11675" s="243"/>
    </row>
    <row r="11676" spans="9:11">
      <c r="I11676" t="str">
        <f t="shared" si="182"/>
        <v>19000100</v>
      </c>
      <c r="K11676" s="243"/>
    </row>
    <row r="11677" spans="9:11">
      <c r="I11677" t="str">
        <f t="shared" si="182"/>
        <v>19000100</v>
      </c>
      <c r="K11677" s="243"/>
    </row>
    <row r="11678" spans="9:11">
      <c r="I11678" t="str">
        <f t="shared" si="182"/>
        <v>19000100</v>
      </c>
      <c r="K11678" s="243"/>
    </row>
    <row r="11679" spans="9:11">
      <c r="I11679" t="str">
        <f t="shared" si="182"/>
        <v>19000100</v>
      </c>
      <c r="K11679" s="243"/>
    </row>
    <row r="11680" spans="9:11">
      <c r="I11680" t="str">
        <f t="shared" si="182"/>
        <v>19000100</v>
      </c>
      <c r="K11680" s="243"/>
    </row>
    <row r="11681" spans="9:11">
      <c r="I11681" t="str">
        <f t="shared" si="182"/>
        <v>19000100</v>
      </c>
      <c r="K11681" s="243"/>
    </row>
    <row r="11682" spans="9:11">
      <c r="I11682" t="str">
        <f t="shared" si="182"/>
        <v>19000100</v>
      </c>
      <c r="K11682" s="243"/>
    </row>
    <row r="11683" spans="9:11">
      <c r="I11683" t="str">
        <f t="shared" si="182"/>
        <v>19000100</v>
      </c>
      <c r="K11683" s="243"/>
    </row>
    <row r="11684" spans="9:11">
      <c r="I11684" t="str">
        <f t="shared" si="182"/>
        <v>19000100</v>
      </c>
      <c r="K11684" s="243"/>
    </row>
    <row r="11685" spans="9:11">
      <c r="I11685" t="str">
        <f t="shared" si="182"/>
        <v>19000100</v>
      </c>
      <c r="K11685" s="243"/>
    </row>
    <row r="11686" spans="9:11">
      <c r="I11686" t="str">
        <f t="shared" si="182"/>
        <v>19000100</v>
      </c>
      <c r="K11686" s="243"/>
    </row>
    <row r="11687" spans="9:11">
      <c r="I11687" t="str">
        <f t="shared" si="182"/>
        <v>19000100</v>
      </c>
      <c r="K11687" s="243"/>
    </row>
    <row r="11688" spans="9:11">
      <c r="I11688" t="str">
        <f t="shared" si="182"/>
        <v>19000100</v>
      </c>
      <c r="K11688" s="243"/>
    </row>
    <row r="11689" spans="9:11">
      <c r="I11689" t="str">
        <f t="shared" si="182"/>
        <v>19000100</v>
      </c>
      <c r="K11689" s="243"/>
    </row>
    <row r="11690" spans="9:11">
      <c r="I11690" t="str">
        <f t="shared" si="182"/>
        <v>19000100</v>
      </c>
      <c r="K11690" s="243"/>
    </row>
    <row r="11691" spans="9:11">
      <c r="I11691" t="str">
        <f t="shared" si="182"/>
        <v>19000100</v>
      </c>
      <c r="K11691" s="243"/>
    </row>
    <row r="11692" spans="9:11">
      <c r="I11692" t="str">
        <f t="shared" si="182"/>
        <v>19000100</v>
      </c>
      <c r="K11692" s="243"/>
    </row>
    <row r="11693" spans="9:11">
      <c r="I11693" t="str">
        <f t="shared" si="182"/>
        <v>19000100</v>
      </c>
      <c r="K11693" s="243"/>
    </row>
    <row r="11694" spans="9:11">
      <c r="I11694" t="str">
        <f t="shared" si="182"/>
        <v>19000100</v>
      </c>
      <c r="K11694" s="243"/>
    </row>
    <row r="11695" spans="9:11">
      <c r="I11695" t="str">
        <f t="shared" si="182"/>
        <v>19000100</v>
      </c>
      <c r="K11695" s="243"/>
    </row>
    <row r="11696" spans="9:11">
      <c r="I11696" t="str">
        <f t="shared" si="182"/>
        <v>19000100</v>
      </c>
      <c r="K11696" s="243"/>
    </row>
    <row r="11697" spans="9:11">
      <c r="I11697" t="str">
        <f t="shared" si="182"/>
        <v>19000100</v>
      </c>
      <c r="K11697" s="243"/>
    </row>
    <row r="11698" spans="9:11">
      <c r="I11698" t="str">
        <f t="shared" si="182"/>
        <v>19000100</v>
      </c>
      <c r="K11698" s="243"/>
    </row>
    <row r="11699" spans="9:11">
      <c r="I11699" t="str">
        <f t="shared" si="182"/>
        <v>19000100</v>
      </c>
      <c r="K11699" s="243"/>
    </row>
    <row r="11700" spans="9:11">
      <c r="I11700" t="str">
        <f t="shared" si="182"/>
        <v>19000100</v>
      </c>
      <c r="K11700" s="243"/>
    </row>
    <row r="11701" spans="9:11">
      <c r="I11701" t="str">
        <f t="shared" si="182"/>
        <v>19000100</v>
      </c>
      <c r="K11701" s="243"/>
    </row>
    <row r="11702" spans="9:11">
      <c r="I11702" t="str">
        <f t="shared" si="182"/>
        <v>19000100</v>
      </c>
      <c r="K11702" s="243"/>
    </row>
    <row r="11703" spans="9:11">
      <c r="I11703" t="str">
        <f t="shared" si="182"/>
        <v>19000100</v>
      </c>
      <c r="K11703" s="243"/>
    </row>
    <row r="11704" spans="9:11">
      <c r="I11704" t="str">
        <f t="shared" si="182"/>
        <v>19000100</v>
      </c>
      <c r="K11704" s="243"/>
    </row>
    <row r="11705" spans="9:11">
      <c r="I11705" t="str">
        <f t="shared" si="182"/>
        <v>19000100</v>
      </c>
      <c r="K11705" s="243"/>
    </row>
    <row r="11706" spans="9:11">
      <c r="I11706" t="str">
        <f t="shared" si="182"/>
        <v>19000100</v>
      </c>
      <c r="K11706" s="243"/>
    </row>
    <row r="11707" spans="9:11">
      <c r="I11707" t="str">
        <f t="shared" si="182"/>
        <v>19000100</v>
      </c>
      <c r="K11707" s="243"/>
    </row>
    <row r="11708" spans="9:11">
      <c r="I11708" t="str">
        <f t="shared" si="182"/>
        <v>19000100</v>
      </c>
      <c r="K11708" s="243"/>
    </row>
    <row r="11709" spans="9:11">
      <c r="I11709" t="str">
        <f t="shared" si="182"/>
        <v>19000100</v>
      </c>
      <c r="K11709" s="243"/>
    </row>
    <row r="11710" spans="9:11">
      <c r="I11710" t="str">
        <f t="shared" si="182"/>
        <v>19000100</v>
      </c>
      <c r="K11710" s="243"/>
    </row>
    <row r="11711" spans="9:11">
      <c r="I11711" t="str">
        <f t="shared" si="182"/>
        <v>19000100</v>
      </c>
      <c r="K11711" s="243"/>
    </row>
    <row r="11712" spans="9:11">
      <c r="I11712" t="str">
        <f t="shared" si="182"/>
        <v>19000100</v>
      </c>
      <c r="K11712" s="243"/>
    </row>
    <row r="11713" spans="9:11">
      <c r="I11713" t="str">
        <f t="shared" si="182"/>
        <v>19000100</v>
      </c>
      <c r="K11713" s="243"/>
    </row>
    <row r="11714" spans="9:11">
      <c r="I11714" t="str">
        <f t="shared" ref="I11714:I11777" si="183">TEXT(F11714,"yyyymmdd")</f>
        <v>19000100</v>
      </c>
      <c r="K11714" s="243"/>
    </row>
    <row r="11715" spans="9:11">
      <c r="I11715" t="str">
        <f t="shared" si="183"/>
        <v>19000100</v>
      </c>
      <c r="K11715" s="243"/>
    </row>
    <row r="11716" spans="9:11">
      <c r="I11716" t="str">
        <f t="shared" si="183"/>
        <v>19000100</v>
      </c>
      <c r="K11716" s="243"/>
    </row>
    <row r="11717" spans="9:11">
      <c r="I11717" t="str">
        <f t="shared" si="183"/>
        <v>19000100</v>
      </c>
      <c r="K11717" s="243"/>
    </row>
    <row r="11718" spans="9:11">
      <c r="I11718" t="str">
        <f t="shared" si="183"/>
        <v>19000100</v>
      </c>
      <c r="K11718" s="243"/>
    </row>
    <row r="11719" spans="9:11">
      <c r="I11719" t="str">
        <f t="shared" si="183"/>
        <v>19000100</v>
      </c>
      <c r="K11719" s="243"/>
    </row>
    <row r="11720" spans="9:11">
      <c r="I11720" t="str">
        <f t="shared" si="183"/>
        <v>19000100</v>
      </c>
      <c r="K11720" s="243"/>
    </row>
    <row r="11721" spans="9:11">
      <c r="I11721" t="str">
        <f t="shared" si="183"/>
        <v>19000100</v>
      </c>
      <c r="K11721" s="243"/>
    </row>
    <row r="11722" spans="9:11">
      <c r="I11722" t="str">
        <f t="shared" si="183"/>
        <v>19000100</v>
      </c>
      <c r="K11722" s="243"/>
    </row>
    <row r="11723" spans="9:11">
      <c r="I11723" t="str">
        <f t="shared" si="183"/>
        <v>19000100</v>
      </c>
      <c r="K11723" s="243"/>
    </row>
    <row r="11724" spans="9:11">
      <c r="I11724" t="str">
        <f t="shared" si="183"/>
        <v>19000100</v>
      </c>
      <c r="K11724" s="243"/>
    </row>
    <row r="11725" spans="9:11">
      <c r="I11725" t="str">
        <f t="shared" si="183"/>
        <v>19000100</v>
      </c>
      <c r="K11725" s="243"/>
    </row>
    <row r="11726" spans="9:11">
      <c r="I11726" t="str">
        <f t="shared" si="183"/>
        <v>19000100</v>
      </c>
      <c r="K11726" s="243"/>
    </row>
    <row r="11727" spans="9:11">
      <c r="I11727" t="str">
        <f t="shared" si="183"/>
        <v>19000100</v>
      </c>
      <c r="K11727" s="243"/>
    </row>
    <row r="11728" spans="9:11">
      <c r="I11728" t="str">
        <f t="shared" si="183"/>
        <v>19000100</v>
      </c>
      <c r="K11728" s="243"/>
    </row>
    <row r="11729" spans="9:11">
      <c r="I11729" t="str">
        <f t="shared" si="183"/>
        <v>19000100</v>
      </c>
      <c r="K11729" s="243"/>
    </row>
    <row r="11730" spans="9:11">
      <c r="I11730" t="str">
        <f t="shared" si="183"/>
        <v>19000100</v>
      </c>
      <c r="K11730" s="243"/>
    </row>
    <row r="11731" spans="9:11">
      <c r="I11731" t="str">
        <f t="shared" si="183"/>
        <v>19000100</v>
      </c>
      <c r="K11731" s="243"/>
    </row>
    <row r="11732" spans="9:11">
      <c r="I11732" t="str">
        <f t="shared" si="183"/>
        <v>19000100</v>
      </c>
      <c r="K11732" s="243"/>
    </row>
    <row r="11733" spans="9:11">
      <c r="I11733" t="str">
        <f t="shared" si="183"/>
        <v>19000100</v>
      </c>
      <c r="K11733" s="243"/>
    </row>
    <row r="11734" spans="9:11">
      <c r="I11734" t="str">
        <f t="shared" si="183"/>
        <v>19000100</v>
      </c>
      <c r="K11734" s="243"/>
    </row>
    <row r="11735" spans="9:11">
      <c r="I11735" t="str">
        <f t="shared" si="183"/>
        <v>19000100</v>
      </c>
      <c r="K11735" s="243"/>
    </row>
    <row r="11736" spans="9:11">
      <c r="I11736" t="str">
        <f t="shared" si="183"/>
        <v>19000100</v>
      </c>
      <c r="K11736" s="243"/>
    </row>
    <row r="11737" spans="9:11">
      <c r="I11737" t="str">
        <f t="shared" si="183"/>
        <v>19000100</v>
      </c>
      <c r="K11737" s="243"/>
    </row>
    <row r="11738" spans="9:11">
      <c r="I11738" t="str">
        <f t="shared" si="183"/>
        <v>19000100</v>
      </c>
      <c r="K11738" s="243"/>
    </row>
    <row r="11739" spans="9:11">
      <c r="I11739" t="str">
        <f t="shared" si="183"/>
        <v>19000100</v>
      </c>
      <c r="K11739" s="243"/>
    </row>
    <row r="11740" spans="9:11">
      <c r="I11740" t="str">
        <f t="shared" si="183"/>
        <v>19000100</v>
      </c>
      <c r="K11740" s="243"/>
    </row>
    <row r="11741" spans="9:11">
      <c r="I11741" t="str">
        <f t="shared" si="183"/>
        <v>19000100</v>
      </c>
      <c r="K11741" s="243"/>
    </row>
    <row r="11742" spans="9:11">
      <c r="I11742" t="str">
        <f t="shared" si="183"/>
        <v>19000100</v>
      </c>
      <c r="K11742" s="243"/>
    </row>
    <row r="11743" spans="9:11">
      <c r="I11743" t="str">
        <f t="shared" si="183"/>
        <v>19000100</v>
      </c>
      <c r="K11743" s="243"/>
    </row>
    <row r="11744" spans="9:11">
      <c r="I11744" t="str">
        <f t="shared" si="183"/>
        <v>19000100</v>
      </c>
      <c r="K11744" s="243"/>
    </row>
    <row r="11745" spans="9:11">
      <c r="I11745" t="str">
        <f t="shared" si="183"/>
        <v>19000100</v>
      </c>
      <c r="K11745" s="243"/>
    </row>
    <row r="11746" spans="9:11">
      <c r="I11746" t="str">
        <f t="shared" si="183"/>
        <v>19000100</v>
      </c>
      <c r="K11746" s="243"/>
    </row>
    <row r="11747" spans="9:11">
      <c r="I11747" t="str">
        <f t="shared" si="183"/>
        <v>19000100</v>
      </c>
      <c r="K11747" s="243"/>
    </row>
    <row r="11748" spans="9:11">
      <c r="I11748" t="str">
        <f t="shared" si="183"/>
        <v>19000100</v>
      </c>
      <c r="K11748" s="243"/>
    </row>
    <row r="11749" spans="9:11">
      <c r="I11749" t="str">
        <f t="shared" si="183"/>
        <v>19000100</v>
      </c>
      <c r="K11749" s="243"/>
    </row>
    <row r="11750" spans="9:11">
      <c r="I11750" t="str">
        <f t="shared" si="183"/>
        <v>19000100</v>
      </c>
      <c r="K11750" s="243"/>
    </row>
    <row r="11751" spans="9:11">
      <c r="I11751" t="str">
        <f t="shared" si="183"/>
        <v>19000100</v>
      </c>
      <c r="K11751" s="243"/>
    </row>
    <row r="11752" spans="9:11">
      <c r="I11752" t="str">
        <f t="shared" si="183"/>
        <v>19000100</v>
      </c>
      <c r="K11752" s="243"/>
    </row>
    <row r="11753" spans="9:11">
      <c r="I11753" t="str">
        <f t="shared" si="183"/>
        <v>19000100</v>
      </c>
      <c r="K11753" s="243"/>
    </row>
    <row r="11754" spans="9:11">
      <c r="I11754" t="str">
        <f t="shared" si="183"/>
        <v>19000100</v>
      </c>
      <c r="K11754" s="243"/>
    </row>
    <row r="11755" spans="9:11">
      <c r="I11755" t="str">
        <f t="shared" si="183"/>
        <v>19000100</v>
      </c>
      <c r="K11755" s="243"/>
    </row>
    <row r="11756" spans="9:11">
      <c r="I11756" t="str">
        <f t="shared" si="183"/>
        <v>19000100</v>
      </c>
      <c r="K11756" s="243"/>
    </row>
    <row r="11757" spans="9:11">
      <c r="I11757" t="str">
        <f t="shared" si="183"/>
        <v>19000100</v>
      </c>
      <c r="K11757" s="243"/>
    </row>
    <row r="11758" spans="9:11">
      <c r="I11758" t="str">
        <f t="shared" si="183"/>
        <v>19000100</v>
      </c>
      <c r="K11758" s="243"/>
    </row>
    <row r="11759" spans="9:11">
      <c r="I11759" t="str">
        <f t="shared" si="183"/>
        <v>19000100</v>
      </c>
      <c r="K11759" s="243"/>
    </row>
    <row r="11760" spans="9:11">
      <c r="I11760" t="str">
        <f t="shared" si="183"/>
        <v>19000100</v>
      </c>
      <c r="K11760" s="243"/>
    </row>
    <row r="11761" spans="9:11">
      <c r="I11761" t="str">
        <f t="shared" si="183"/>
        <v>19000100</v>
      </c>
      <c r="K11761" s="243"/>
    </row>
    <row r="11762" spans="9:11">
      <c r="I11762" t="str">
        <f t="shared" si="183"/>
        <v>19000100</v>
      </c>
      <c r="K11762" s="243"/>
    </row>
    <row r="11763" spans="9:11">
      <c r="I11763" t="str">
        <f t="shared" si="183"/>
        <v>19000100</v>
      </c>
      <c r="K11763" s="243"/>
    </row>
    <row r="11764" spans="9:11">
      <c r="I11764" t="str">
        <f t="shared" si="183"/>
        <v>19000100</v>
      </c>
      <c r="K11764" s="243"/>
    </row>
    <row r="11765" spans="9:11">
      <c r="I11765" t="str">
        <f t="shared" si="183"/>
        <v>19000100</v>
      </c>
      <c r="K11765" s="243"/>
    </row>
    <row r="11766" spans="9:11">
      <c r="I11766" t="str">
        <f t="shared" si="183"/>
        <v>19000100</v>
      </c>
      <c r="K11766" s="243"/>
    </row>
    <row r="11767" spans="9:11">
      <c r="I11767" t="str">
        <f t="shared" si="183"/>
        <v>19000100</v>
      </c>
      <c r="K11767" s="243"/>
    </row>
    <row r="11768" spans="9:11">
      <c r="I11768" t="str">
        <f t="shared" si="183"/>
        <v>19000100</v>
      </c>
      <c r="K11768" s="243"/>
    </row>
    <row r="11769" spans="9:11">
      <c r="I11769" t="str">
        <f t="shared" si="183"/>
        <v>19000100</v>
      </c>
      <c r="K11769" s="243"/>
    </row>
    <row r="11770" spans="9:11">
      <c r="I11770" t="str">
        <f t="shared" si="183"/>
        <v>19000100</v>
      </c>
      <c r="K11770" s="243"/>
    </row>
    <row r="11771" spans="9:11">
      <c r="I11771" t="str">
        <f t="shared" si="183"/>
        <v>19000100</v>
      </c>
      <c r="K11771" s="243"/>
    </row>
    <row r="11772" spans="9:11">
      <c r="I11772" t="str">
        <f t="shared" si="183"/>
        <v>19000100</v>
      </c>
      <c r="K11772" s="243"/>
    </row>
    <row r="11773" spans="9:11">
      <c r="I11773" t="str">
        <f t="shared" si="183"/>
        <v>19000100</v>
      </c>
      <c r="K11773" s="243"/>
    </row>
    <row r="11774" spans="9:11">
      <c r="I11774" t="str">
        <f t="shared" si="183"/>
        <v>19000100</v>
      </c>
      <c r="K11774" s="243"/>
    </row>
    <row r="11775" spans="9:11">
      <c r="I11775" t="str">
        <f t="shared" si="183"/>
        <v>19000100</v>
      </c>
      <c r="K11775" s="243"/>
    </row>
    <row r="11776" spans="9:11">
      <c r="I11776" t="str">
        <f t="shared" si="183"/>
        <v>19000100</v>
      </c>
      <c r="K11776" s="243"/>
    </row>
    <row r="11777" spans="9:11">
      <c r="I11777" t="str">
        <f t="shared" si="183"/>
        <v>19000100</v>
      </c>
      <c r="K11777" s="243"/>
    </row>
    <row r="11778" spans="9:11">
      <c r="I11778" t="str">
        <f t="shared" ref="I11778:I11841" si="184">TEXT(F11778,"yyyymmdd")</f>
        <v>19000100</v>
      </c>
      <c r="K11778" s="243"/>
    </row>
    <row r="11779" spans="9:11">
      <c r="I11779" t="str">
        <f t="shared" si="184"/>
        <v>19000100</v>
      </c>
      <c r="K11779" s="243"/>
    </row>
    <row r="11780" spans="9:11">
      <c r="I11780" t="str">
        <f t="shared" si="184"/>
        <v>19000100</v>
      </c>
      <c r="K11780" s="243"/>
    </row>
    <row r="11781" spans="9:11">
      <c r="I11781" t="str">
        <f t="shared" si="184"/>
        <v>19000100</v>
      </c>
      <c r="K11781" s="243"/>
    </row>
    <row r="11782" spans="9:11">
      <c r="I11782" t="str">
        <f t="shared" si="184"/>
        <v>19000100</v>
      </c>
      <c r="K11782" s="243"/>
    </row>
    <row r="11783" spans="9:11">
      <c r="I11783" t="str">
        <f t="shared" si="184"/>
        <v>19000100</v>
      </c>
      <c r="K11783" s="243"/>
    </row>
    <row r="11784" spans="9:11">
      <c r="I11784" t="str">
        <f t="shared" si="184"/>
        <v>19000100</v>
      </c>
      <c r="K11784" s="243"/>
    </row>
    <row r="11785" spans="9:11">
      <c r="I11785" t="str">
        <f t="shared" si="184"/>
        <v>19000100</v>
      </c>
      <c r="K11785" s="243"/>
    </row>
    <row r="11786" spans="9:11">
      <c r="I11786" t="str">
        <f t="shared" si="184"/>
        <v>19000100</v>
      </c>
      <c r="K11786" s="243"/>
    </row>
    <row r="11787" spans="9:11">
      <c r="I11787" t="str">
        <f t="shared" si="184"/>
        <v>19000100</v>
      </c>
      <c r="K11787" s="243"/>
    </row>
    <row r="11788" spans="9:11">
      <c r="I11788" t="str">
        <f t="shared" si="184"/>
        <v>19000100</v>
      </c>
      <c r="K11788" s="243"/>
    </row>
    <row r="11789" spans="9:11">
      <c r="I11789" t="str">
        <f t="shared" si="184"/>
        <v>19000100</v>
      </c>
      <c r="K11789" s="243"/>
    </row>
    <row r="11790" spans="9:11">
      <c r="I11790" t="str">
        <f t="shared" si="184"/>
        <v>19000100</v>
      </c>
      <c r="K11790" s="243"/>
    </row>
    <row r="11791" spans="9:11">
      <c r="I11791" t="str">
        <f t="shared" si="184"/>
        <v>19000100</v>
      </c>
      <c r="K11791" s="243"/>
    </row>
    <row r="11792" spans="9:11">
      <c r="I11792" t="str">
        <f t="shared" si="184"/>
        <v>19000100</v>
      </c>
      <c r="K11792" s="243"/>
    </row>
    <row r="11793" spans="9:11">
      <c r="I11793" t="str">
        <f t="shared" si="184"/>
        <v>19000100</v>
      </c>
      <c r="K11793" s="243"/>
    </row>
    <row r="11794" spans="9:11">
      <c r="I11794" t="str">
        <f t="shared" si="184"/>
        <v>19000100</v>
      </c>
      <c r="K11794" s="243"/>
    </row>
    <row r="11795" spans="9:11">
      <c r="I11795" t="str">
        <f t="shared" si="184"/>
        <v>19000100</v>
      </c>
      <c r="K11795" s="243"/>
    </row>
    <row r="11796" spans="9:11">
      <c r="I11796" t="str">
        <f t="shared" si="184"/>
        <v>19000100</v>
      </c>
      <c r="K11796" s="243"/>
    </row>
    <row r="11797" spans="9:11">
      <c r="I11797" t="str">
        <f t="shared" si="184"/>
        <v>19000100</v>
      </c>
      <c r="K11797" s="243"/>
    </row>
    <row r="11798" spans="9:11">
      <c r="I11798" t="str">
        <f t="shared" si="184"/>
        <v>19000100</v>
      </c>
      <c r="K11798" s="243"/>
    </row>
    <row r="11799" spans="9:11">
      <c r="I11799" t="str">
        <f t="shared" si="184"/>
        <v>19000100</v>
      </c>
      <c r="K11799" s="243"/>
    </row>
    <row r="11800" spans="9:11">
      <c r="I11800" t="str">
        <f t="shared" si="184"/>
        <v>19000100</v>
      </c>
      <c r="K11800" s="243"/>
    </row>
    <row r="11801" spans="9:11">
      <c r="I11801" t="str">
        <f t="shared" si="184"/>
        <v>19000100</v>
      </c>
      <c r="K11801" s="243"/>
    </row>
    <row r="11802" spans="9:11">
      <c r="I11802" t="str">
        <f t="shared" si="184"/>
        <v>19000100</v>
      </c>
      <c r="K11802" s="243"/>
    </row>
    <row r="11803" spans="9:11">
      <c r="I11803" t="str">
        <f t="shared" si="184"/>
        <v>19000100</v>
      </c>
      <c r="K11803" s="243"/>
    </row>
    <row r="11804" spans="9:11">
      <c r="I11804" t="str">
        <f t="shared" si="184"/>
        <v>19000100</v>
      </c>
      <c r="K11804" s="243"/>
    </row>
    <row r="11805" spans="9:11">
      <c r="I11805" t="str">
        <f t="shared" si="184"/>
        <v>19000100</v>
      </c>
      <c r="K11805" s="243"/>
    </row>
    <row r="11806" spans="9:11">
      <c r="I11806" t="str">
        <f t="shared" si="184"/>
        <v>19000100</v>
      </c>
      <c r="K11806" s="243"/>
    </row>
    <row r="11807" spans="9:11">
      <c r="I11807" t="str">
        <f t="shared" si="184"/>
        <v>19000100</v>
      </c>
      <c r="K11807" s="243"/>
    </row>
    <row r="11808" spans="9:11">
      <c r="I11808" t="str">
        <f t="shared" si="184"/>
        <v>19000100</v>
      </c>
      <c r="K11808" s="243"/>
    </row>
    <row r="11809" spans="9:11">
      <c r="I11809" t="str">
        <f t="shared" si="184"/>
        <v>19000100</v>
      </c>
      <c r="K11809" s="243"/>
    </row>
    <row r="11810" spans="9:11">
      <c r="I11810" t="str">
        <f t="shared" si="184"/>
        <v>19000100</v>
      </c>
      <c r="K11810" s="243"/>
    </row>
    <row r="11811" spans="9:11">
      <c r="I11811" t="str">
        <f t="shared" si="184"/>
        <v>19000100</v>
      </c>
      <c r="K11811" s="243"/>
    </row>
    <row r="11812" spans="9:11">
      <c r="I11812" t="str">
        <f t="shared" si="184"/>
        <v>19000100</v>
      </c>
      <c r="K11812" s="243"/>
    </row>
    <row r="11813" spans="9:11">
      <c r="I11813" t="str">
        <f t="shared" si="184"/>
        <v>19000100</v>
      </c>
      <c r="K11813" s="243"/>
    </row>
    <row r="11814" spans="9:11">
      <c r="I11814" t="str">
        <f t="shared" si="184"/>
        <v>19000100</v>
      </c>
      <c r="K11814" s="243"/>
    </row>
    <row r="11815" spans="9:11">
      <c r="I11815" t="str">
        <f t="shared" si="184"/>
        <v>19000100</v>
      </c>
      <c r="K11815" s="243"/>
    </row>
    <row r="11816" spans="9:11">
      <c r="I11816" t="str">
        <f t="shared" si="184"/>
        <v>19000100</v>
      </c>
      <c r="K11816" s="243"/>
    </row>
    <row r="11817" spans="9:11">
      <c r="I11817" t="str">
        <f t="shared" si="184"/>
        <v>19000100</v>
      </c>
      <c r="K11817" s="243"/>
    </row>
    <row r="11818" spans="9:11">
      <c r="I11818" t="str">
        <f t="shared" si="184"/>
        <v>19000100</v>
      </c>
      <c r="K11818" s="243"/>
    </row>
    <row r="11819" spans="9:11">
      <c r="I11819" t="str">
        <f t="shared" si="184"/>
        <v>19000100</v>
      </c>
      <c r="K11819" s="243"/>
    </row>
    <row r="11820" spans="9:11">
      <c r="I11820" t="str">
        <f t="shared" si="184"/>
        <v>19000100</v>
      </c>
      <c r="K11820" s="243"/>
    </row>
    <row r="11821" spans="9:11">
      <c r="I11821" t="str">
        <f t="shared" si="184"/>
        <v>19000100</v>
      </c>
      <c r="K11821" s="243"/>
    </row>
    <row r="11822" spans="9:11">
      <c r="I11822" t="str">
        <f t="shared" si="184"/>
        <v>19000100</v>
      </c>
      <c r="K11822" s="243"/>
    </row>
    <row r="11823" spans="9:11">
      <c r="I11823" t="str">
        <f t="shared" si="184"/>
        <v>19000100</v>
      </c>
      <c r="K11823" s="243"/>
    </row>
    <row r="11824" spans="9:11">
      <c r="I11824" t="str">
        <f t="shared" si="184"/>
        <v>19000100</v>
      </c>
      <c r="K11824" s="243"/>
    </row>
    <row r="11825" spans="9:11">
      <c r="I11825" t="str">
        <f t="shared" si="184"/>
        <v>19000100</v>
      </c>
      <c r="K11825" s="243"/>
    </row>
    <row r="11826" spans="9:11">
      <c r="I11826" t="str">
        <f t="shared" si="184"/>
        <v>19000100</v>
      </c>
      <c r="K11826" s="243"/>
    </row>
    <row r="11827" spans="9:11">
      <c r="I11827" t="str">
        <f t="shared" si="184"/>
        <v>19000100</v>
      </c>
      <c r="K11827" s="243"/>
    </row>
    <row r="11828" spans="9:11">
      <c r="I11828" t="str">
        <f t="shared" si="184"/>
        <v>19000100</v>
      </c>
      <c r="K11828" s="243"/>
    </row>
    <row r="11829" spans="9:11">
      <c r="I11829" t="str">
        <f t="shared" si="184"/>
        <v>19000100</v>
      </c>
      <c r="K11829" s="243"/>
    </row>
    <row r="11830" spans="9:11">
      <c r="I11830" t="str">
        <f t="shared" si="184"/>
        <v>19000100</v>
      </c>
      <c r="K11830" s="243"/>
    </row>
    <row r="11831" spans="9:11">
      <c r="I11831" t="str">
        <f t="shared" si="184"/>
        <v>19000100</v>
      </c>
      <c r="K11831" s="243"/>
    </row>
    <row r="11832" spans="9:11">
      <c r="I11832" t="str">
        <f t="shared" si="184"/>
        <v>19000100</v>
      </c>
      <c r="K11832" s="243"/>
    </row>
    <row r="11833" spans="9:11">
      <c r="I11833" t="str">
        <f t="shared" si="184"/>
        <v>19000100</v>
      </c>
      <c r="K11833" s="243"/>
    </row>
    <row r="11834" spans="9:11">
      <c r="I11834" t="str">
        <f t="shared" si="184"/>
        <v>19000100</v>
      </c>
      <c r="K11834" s="243"/>
    </row>
    <row r="11835" spans="9:11">
      <c r="I11835" t="str">
        <f t="shared" si="184"/>
        <v>19000100</v>
      </c>
      <c r="K11835" s="243"/>
    </row>
    <row r="11836" spans="9:11">
      <c r="I11836" t="str">
        <f t="shared" si="184"/>
        <v>19000100</v>
      </c>
      <c r="K11836" s="243"/>
    </row>
    <row r="11837" spans="9:11">
      <c r="I11837" t="str">
        <f t="shared" si="184"/>
        <v>19000100</v>
      </c>
      <c r="K11837" s="243"/>
    </row>
    <row r="11838" spans="9:11">
      <c r="I11838" t="str">
        <f t="shared" si="184"/>
        <v>19000100</v>
      </c>
      <c r="K11838" s="243"/>
    </row>
    <row r="11839" spans="9:11">
      <c r="I11839" t="str">
        <f t="shared" si="184"/>
        <v>19000100</v>
      </c>
      <c r="K11839" s="243"/>
    </row>
    <row r="11840" spans="9:11">
      <c r="I11840" t="str">
        <f t="shared" si="184"/>
        <v>19000100</v>
      </c>
      <c r="K11840" s="243"/>
    </row>
    <row r="11841" spans="9:11">
      <c r="I11841" t="str">
        <f t="shared" si="184"/>
        <v>19000100</v>
      </c>
      <c r="K11841" s="243"/>
    </row>
    <row r="11842" spans="9:11">
      <c r="I11842" t="str">
        <f t="shared" ref="I11842:I11905" si="185">TEXT(F11842,"yyyymmdd")</f>
        <v>19000100</v>
      </c>
      <c r="K11842" s="243"/>
    </row>
    <row r="11843" spans="9:11">
      <c r="I11843" t="str">
        <f t="shared" si="185"/>
        <v>19000100</v>
      </c>
      <c r="K11843" s="243"/>
    </row>
    <row r="11844" spans="9:11">
      <c r="I11844" t="str">
        <f t="shared" si="185"/>
        <v>19000100</v>
      </c>
      <c r="K11844" s="243"/>
    </row>
    <row r="11845" spans="9:11">
      <c r="I11845" t="str">
        <f t="shared" si="185"/>
        <v>19000100</v>
      </c>
      <c r="K11845" s="243"/>
    </row>
    <row r="11846" spans="9:11">
      <c r="I11846" t="str">
        <f t="shared" si="185"/>
        <v>19000100</v>
      </c>
      <c r="K11846" s="243"/>
    </row>
    <row r="11847" spans="9:11">
      <c r="I11847" t="str">
        <f t="shared" si="185"/>
        <v>19000100</v>
      </c>
      <c r="K11847" s="243"/>
    </row>
    <row r="11848" spans="9:11">
      <c r="I11848" t="str">
        <f t="shared" si="185"/>
        <v>19000100</v>
      </c>
      <c r="K11848" s="243"/>
    </row>
    <row r="11849" spans="9:11">
      <c r="I11849" t="str">
        <f t="shared" si="185"/>
        <v>19000100</v>
      </c>
      <c r="K11849" s="243"/>
    </row>
    <row r="11850" spans="9:11">
      <c r="I11850" t="str">
        <f t="shared" si="185"/>
        <v>19000100</v>
      </c>
      <c r="K11850" s="243"/>
    </row>
    <row r="11851" spans="9:11">
      <c r="I11851" t="str">
        <f t="shared" si="185"/>
        <v>19000100</v>
      </c>
      <c r="K11851" s="243"/>
    </row>
    <row r="11852" spans="9:11">
      <c r="I11852" t="str">
        <f t="shared" si="185"/>
        <v>19000100</v>
      </c>
      <c r="K11852" s="243"/>
    </row>
    <row r="11853" spans="9:11">
      <c r="I11853" t="str">
        <f t="shared" si="185"/>
        <v>19000100</v>
      </c>
      <c r="K11853" s="243"/>
    </row>
    <row r="11854" spans="9:11">
      <c r="I11854" t="str">
        <f t="shared" si="185"/>
        <v>19000100</v>
      </c>
      <c r="K11854" s="243"/>
    </row>
    <row r="11855" spans="9:11">
      <c r="I11855" t="str">
        <f t="shared" si="185"/>
        <v>19000100</v>
      </c>
      <c r="K11855" s="243"/>
    </row>
    <row r="11856" spans="9:11">
      <c r="I11856" t="str">
        <f t="shared" si="185"/>
        <v>19000100</v>
      </c>
      <c r="K11856" s="243"/>
    </row>
    <row r="11857" spans="9:11">
      <c r="I11857" t="str">
        <f t="shared" si="185"/>
        <v>19000100</v>
      </c>
      <c r="K11857" s="243"/>
    </row>
    <row r="11858" spans="9:11">
      <c r="I11858" t="str">
        <f t="shared" si="185"/>
        <v>19000100</v>
      </c>
      <c r="K11858" s="243"/>
    </row>
    <row r="11859" spans="9:11">
      <c r="I11859" t="str">
        <f t="shared" si="185"/>
        <v>19000100</v>
      </c>
      <c r="K11859" s="243"/>
    </row>
    <row r="11860" spans="9:11">
      <c r="I11860" t="str">
        <f t="shared" si="185"/>
        <v>19000100</v>
      </c>
      <c r="K11860" s="243"/>
    </row>
    <row r="11861" spans="9:11">
      <c r="I11861" t="str">
        <f t="shared" si="185"/>
        <v>19000100</v>
      </c>
      <c r="K11861" s="243"/>
    </row>
    <row r="11862" spans="9:11">
      <c r="I11862" t="str">
        <f t="shared" si="185"/>
        <v>19000100</v>
      </c>
      <c r="K11862" s="243"/>
    </row>
    <row r="11863" spans="9:11">
      <c r="I11863" t="str">
        <f t="shared" si="185"/>
        <v>19000100</v>
      </c>
      <c r="K11863" s="243"/>
    </row>
    <row r="11864" spans="9:11">
      <c r="I11864" t="str">
        <f t="shared" si="185"/>
        <v>19000100</v>
      </c>
      <c r="K11864" s="243"/>
    </row>
    <row r="11865" spans="9:11">
      <c r="I11865" t="str">
        <f t="shared" si="185"/>
        <v>19000100</v>
      </c>
      <c r="K11865" s="243"/>
    </row>
    <row r="11866" spans="9:11">
      <c r="I11866" t="str">
        <f t="shared" si="185"/>
        <v>19000100</v>
      </c>
      <c r="K11866" s="243"/>
    </row>
    <row r="11867" spans="9:11">
      <c r="I11867" t="str">
        <f t="shared" si="185"/>
        <v>19000100</v>
      </c>
      <c r="K11867" s="243"/>
    </row>
    <row r="11868" spans="9:11">
      <c r="I11868" t="str">
        <f t="shared" si="185"/>
        <v>19000100</v>
      </c>
      <c r="K11868" s="243"/>
    </row>
    <row r="11869" spans="9:11">
      <c r="I11869" t="str">
        <f t="shared" si="185"/>
        <v>19000100</v>
      </c>
      <c r="K11869" s="243"/>
    </row>
    <row r="11870" spans="9:11">
      <c r="I11870" t="str">
        <f t="shared" si="185"/>
        <v>19000100</v>
      </c>
      <c r="K11870" s="243"/>
    </row>
    <row r="11871" spans="9:11">
      <c r="I11871" t="str">
        <f t="shared" si="185"/>
        <v>19000100</v>
      </c>
      <c r="K11871" s="243"/>
    </row>
    <row r="11872" spans="9:11">
      <c r="I11872" t="str">
        <f t="shared" si="185"/>
        <v>19000100</v>
      </c>
      <c r="K11872" s="243"/>
    </row>
    <row r="11873" spans="9:11">
      <c r="I11873" t="str">
        <f t="shared" si="185"/>
        <v>19000100</v>
      </c>
      <c r="K11873" s="243"/>
    </row>
    <row r="11874" spans="9:11">
      <c r="I11874" t="str">
        <f t="shared" si="185"/>
        <v>19000100</v>
      </c>
      <c r="K11874" s="243"/>
    </row>
    <row r="11875" spans="9:11">
      <c r="I11875" t="str">
        <f t="shared" si="185"/>
        <v>19000100</v>
      </c>
      <c r="K11875" s="243"/>
    </row>
    <row r="11876" spans="9:11">
      <c r="I11876" t="str">
        <f t="shared" si="185"/>
        <v>19000100</v>
      </c>
      <c r="K11876" s="243"/>
    </row>
    <row r="11877" spans="9:11">
      <c r="I11877" t="str">
        <f t="shared" si="185"/>
        <v>19000100</v>
      </c>
      <c r="K11877" s="243"/>
    </row>
    <row r="11878" spans="9:11">
      <c r="I11878" t="str">
        <f t="shared" si="185"/>
        <v>19000100</v>
      </c>
      <c r="K11878" s="243"/>
    </row>
    <row r="11879" spans="9:11">
      <c r="I11879" t="str">
        <f t="shared" si="185"/>
        <v>19000100</v>
      </c>
      <c r="K11879" s="243"/>
    </row>
    <row r="11880" spans="9:11">
      <c r="I11880" t="str">
        <f t="shared" si="185"/>
        <v>19000100</v>
      </c>
      <c r="K11880" s="243"/>
    </row>
    <row r="11881" spans="9:11">
      <c r="I11881" t="str">
        <f t="shared" si="185"/>
        <v>19000100</v>
      </c>
      <c r="K11881" s="243"/>
    </row>
    <row r="11882" spans="9:11">
      <c r="I11882" t="str">
        <f t="shared" si="185"/>
        <v>19000100</v>
      </c>
      <c r="K11882" s="243"/>
    </row>
    <row r="11883" spans="9:11">
      <c r="I11883" t="str">
        <f t="shared" si="185"/>
        <v>19000100</v>
      </c>
      <c r="K11883" s="243"/>
    </row>
    <row r="11884" spans="9:11">
      <c r="I11884" t="str">
        <f t="shared" si="185"/>
        <v>19000100</v>
      </c>
      <c r="K11884" s="243"/>
    </row>
    <row r="11885" spans="9:11">
      <c r="I11885" t="str">
        <f t="shared" si="185"/>
        <v>19000100</v>
      </c>
      <c r="K11885" s="243"/>
    </row>
    <row r="11886" spans="9:11">
      <c r="I11886" t="str">
        <f t="shared" si="185"/>
        <v>19000100</v>
      </c>
      <c r="K11886" s="243"/>
    </row>
    <row r="11887" spans="9:11">
      <c r="I11887" t="str">
        <f t="shared" si="185"/>
        <v>19000100</v>
      </c>
      <c r="K11887" s="243"/>
    </row>
    <row r="11888" spans="9:11">
      <c r="I11888" t="str">
        <f t="shared" si="185"/>
        <v>19000100</v>
      </c>
      <c r="K11888" s="243"/>
    </row>
    <row r="11889" spans="9:11">
      <c r="I11889" t="str">
        <f t="shared" si="185"/>
        <v>19000100</v>
      </c>
      <c r="K11889" s="243"/>
    </row>
    <row r="11890" spans="9:11">
      <c r="I11890" t="str">
        <f t="shared" si="185"/>
        <v>19000100</v>
      </c>
      <c r="K11890" s="243"/>
    </row>
    <row r="11891" spans="9:11">
      <c r="I11891" t="str">
        <f t="shared" si="185"/>
        <v>19000100</v>
      </c>
      <c r="K11891" s="243"/>
    </row>
    <row r="11892" spans="9:11">
      <c r="I11892" t="str">
        <f t="shared" si="185"/>
        <v>19000100</v>
      </c>
      <c r="K11892" s="243"/>
    </row>
    <row r="11893" spans="9:11">
      <c r="I11893" t="str">
        <f t="shared" si="185"/>
        <v>19000100</v>
      </c>
      <c r="K11893" s="243"/>
    </row>
    <row r="11894" spans="9:11">
      <c r="I11894" t="str">
        <f t="shared" si="185"/>
        <v>19000100</v>
      </c>
      <c r="K11894" s="243"/>
    </row>
    <row r="11895" spans="9:11">
      <c r="I11895" t="str">
        <f t="shared" si="185"/>
        <v>19000100</v>
      </c>
      <c r="K11895" s="243"/>
    </row>
    <row r="11896" spans="9:11">
      <c r="I11896" t="str">
        <f t="shared" si="185"/>
        <v>19000100</v>
      </c>
      <c r="K11896" s="243"/>
    </row>
    <row r="11897" spans="9:11">
      <c r="I11897" t="str">
        <f t="shared" si="185"/>
        <v>19000100</v>
      </c>
      <c r="K11897" s="243"/>
    </row>
    <row r="11898" spans="9:11">
      <c r="I11898" t="str">
        <f t="shared" si="185"/>
        <v>19000100</v>
      </c>
      <c r="K11898" s="243"/>
    </row>
    <row r="11899" spans="9:11">
      <c r="I11899" t="str">
        <f t="shared" si="185"/>
        <v>19000100</v>
      </c>
      <c r="K11899" s="243"/>
    </row>
    <row r="11900" spans="9:11">
      <c r="I11900" t="str">
        <f t="shared" si="185"/>
        <v>19000100</v>
      </c>
      <c r="K11900" s="243"/>
    </row>
    <row r="11901" spans="9:11">
      <c r="I11901" t="str">
        <f t="shared" si="185"/>
        <v>19000100</v>
      </c>
      <c r="K11901" s="243"/>
    </row>
    <row r="11902" spans="9:11">
      <c r="I11902" t="str">
        <f t="shared" si="185"/>
        <v>19000100</v>
      </c>
      <c r="K11902" s="243"/>
    </row>
    <row r="11903" spans="9:11">
      <c r="I11903" t="str">
        <f t="shared" si="185"/>
        <v>19000100</v>
      </c>
      <c r="K11903" s="243"/>
    </row>
    <row r="11904" spans="9:11">
      <c r="I11904" t="str">
        <f t="shared" si="185"/>
        <v>19000100</v>
      </c>
      <c r="K11904" s="243"/>
    </row>
    <row r="11905" spans="9:11">
      <c r="I11905" t="str">
        <f t="shared" si="185"/>
        <v>19000100</v>
      </c>
      <c r="K11905" s="243"/>
    </row>
    <row r="11906" spans="9:11">
      <c r="I11906" t="str">
        <f t="shared" ref="I11906:I11969" si="186">TEXT(F11906,"yyyymmdd")</f>
        <v>19000100</v>
      </c>
      <c r="K11906" s="243"/>
    </row>
    <row r="11907" spans="9:11">
      <c r="I11907" t="str">
        <f t="shared" si="186"/>
        <v>19000100</v>
      </c>
      <c r="K11907" s="243"/>
    </row>
    <row r="11908" spans="9:11">
      <c r="I11908" t="str">
        <f t="shared" si="186"/>
        <v>19000100</v>
      </c>
      <c r="K11908" s="243"/>
    </row>
    <row r="11909" spans="9:11">
      <c r="I11909" t="str">
        <f t="shared" si="186"/>
        <v>19000100</v>
      </c>
      <c r="K11909" s="243"/>
    </row>
    <row r="11910" spans="9:11">
      <c r="I11910" t="str">
        <f t="shared" si="186"/>
        <v>19000100</v>
      </c>
      <c r="K11910" s="243"/>
    </row>
    <row r="11911" spans="9:11">
      <c r="I11911" t="str">
        <f t="shared" si="186"/>
        <v>19000100</v>
      </c>
      <c r="K11911" s="243"/>
    </row>
    <row r="11912" spans="9:11">
      <c r="I11912" t="str">
        <f t="shared" si="186"/>
        <v>19000100</v>
      </c>
      <c r="K11912" s="243"/>
    </row>
    <row r="11913" spans="9:11">
      <c r="I11913" t="str">
        <f t="shared" si="186"/>
        <v>19000100</v>
      </c>
      <c r="K11913" s="243"/>
    </row>
    <row r="11914" spans="9:11">
      <c r="I11914" t="str">
        <f t="shared" si="186"/>
        <v>19000100</v>
      </c>
      <c r="K11914" s="243"/>
    </row>
    <row r="11915" spans="9:11">
      <c r="I11915" t="str">
        <f t="shared" si="186"/>
        <v>19000100</v>
      </c>
      <c r="K11915" s="243"/>
    </row>
    <row r="11916" spans="9:11">
      <c r="I11916" t="str">
        <f t="shared" si="186"/>
        <v>19000100</v>
      </c>
      <c r="K11916" s="243"/>
    </row>
    <row r="11917" spans="9:11">
      <c r="I11917" t="str">
        <f t="shared" si="186"/>
        <v>19000100</v>
      </c>
      <c r="K11917" s="243"/>
    </row>
    <row r="11918" spans="9:11">
      <c r="I11918" t="str">
        <f t="shared" si="186"/>
        <v>19000100</v>
      </c>
      <c r="K11918" s="243"/>
    </row>
    <row r="11919" spans="9:11">
      <c r="I11919" t="str">
        <f t="shared" si="186"/>
        <v>19000100</v>
      </c>
      <c r="K11919" s="243"/>
    </row>
    <row r="11920" spans="9:11">
      <c r="I11920" t="str">
        <f t="shared" si="186"/>
        <v>19000100</v>
      </c>
      <c r="K11920" s="243"/>
    </row>
    <row r="11921" spans="9:11">
      <c r="I11921" t="str">
        <f t="shared" si="186"/>
        <v>19000100</v>
      </c>
      <c r="K11921" s="243"/>
    </row>
    <row r="11922" spans="9:11">
      <c r="I11922" t="str">
        <f t="shared" si="186"/>
        <v>19000100</v>
      </c>
      <c r="K11922" s="243"/>
    </row>
    <row r="11923" spans="9:11">
      <c r="I11923" t="str">
        <f t="shared" si="186"/>
        <v>19000100</v>
      </c>
      <c r="K11923" s="243"/>
    </row>
    <row r="11924" spans="9:11">
      <c r="I11924" t="str">
        <f t="shared" si="186"/>
        <v>19000100</v>
      </c>
      <c r="K11924" s="243"/>
    </row>
    <row r="11925" spans="9:11">
      <c r="I11925" t="str">
        <f t="shared" si="186"/>
        <v>19000100</v>
      </c>
      <c r="K11925" s="243"/>
    </row>
    <row r="11926" spans="9:11">
      <c r="I11926" t="str">
        <f t="shared" si="186"/>
        <v>19000100</v>
      </c>
      <c r="K11926" s="243"/>
    </row>
    <row r="11927" spans="9:11">
      <c r="I11927" t="str">
        <f t="shared" si="186"/>
        <v>19000100</v>
      </c>
      <c r="K11927" s="243"/>
    </row>
    <row r="11928" spans="9:11">
      <c r="I11928" t="str">
        <f t="shared" si="186"/>
        <v>19000100</v>
      </c>
      <c r="K11928" s="243"/>
    </row>
    <row r="11929" spans="9:11">
      <c r="I11929" t="str">
        <f t="shared" si="186"/>
        <v>19000100</v>
      </c>
      <c r="K11929" s="243"/>
    </row>
    <row r="11930" spans="9:11">
      <c r="I11930" t="str">
        <f t="shared" si="186"/>
        <v>19000100</v>
      </c>
      <c r="K11930" s="243"/>
    </row>
    <row r="11931" spans="9:11">
      <c r="I11931" t="str">
        <f t="shared" si="186"/>
        <v>19000100</v>
      </c>
      <c r="K11931" s="243"/>
    </row>
    <row r="11932" spans="9:11">
      <c r="I11932" t="str">
        <f t="shared" si="186"/>
        <v>19000100</v>
      </c>
      <c r="K11932" s="243"/>
    </row>
    <row r="11933" spans="9:11">
      <c r="I11933" t="str">
        <f t="shared" si="186"/>
        <v>19000100</v>
      </c>
      <c r="K11933" s="243"/>
    </row>
    <row r="11934" spans="9:11">
      <c r="I11934" t="str">
        <f t="shared" si="186"/>
        <v>19000100</v>
      </c>
      <c r="K11934" s="243"/>
    </row>
    <row r="11935" spans="9:11">
      <c r="I11935" t="str">
        <f t="shared" si="186"/>
        <v>19000100</v>
      </c>
      <c r="K11935" s="243"/>
    </row>
    <row r="11936" spans="9:11">
      <c r="I11936" t="str">
        <f t="shared" si="186"/>
        <v>19000100</v>
      </c>
      <c r="K11936" s="243"/>
    </row>
    <row r="11937" spans="9:11">
      <c r="I11937" t="str">
        <f t="shared" si="186"/>
        <v>19000100</v>
      </c>
      <c r="K11937" s="243"/>
    </row>
    <row r="11938" spans="9:11">
      <c r="I11938" t="str">
        <f t="shared" si="186"/>
        <v>19000100</v>
      </c>
      <c r="K11938" s="243"/>
    </row>
    <row r="11939" spans="9:11">
      <c r="I11939" t="str">
        <f t="shared" si="186"/>
        <v>19000100</v>
      </c>
      <c r="K11939" s="243"/>
    </row>
    <row r="11940" spans="9:11">
      <c r="I11940" t="str">
        <f t="shared" si="186"/>
        <v>19000100</v>
      </c>
      <c r="K11940" s="243"/>
    </row>
    <row r="11941" spans="9:11">
      <c r="I11941" t="str">
        <f t="shared" si="186"/>
        <v>19000100</v>
      </c>
      <c r="K11941" s="243"/>
    </row>
    <row r="11942" spans="9:11">
      <c r="I11942" t="str">
        <f t="shared" si="186"/>
        <v>19000100</v>
      </c>
      <c r="K11942" s="243"/>
    </row>
    <row r="11943" spans="9:11">
      <c r="I11943" t="str">
        <f t="shared" si="186"/>
        <v>19000100</v>
      </c>
      <c r="K11943" s="243"/>
    </row>
    <row r="11944" spans="9:11">
      <c r="I11944" t="str">
        <f t="shared" si="186"/>
        <v>19000100</v>
      </c>
      <c r="K11944" s="243"/>
    </row>
    <row r="11945" spans="9:11">
      <c r="I11945" t="str">
        <f t="shared" si="186"/>
        <v>19000100</v>
      </c>
      <c r="K11945" s="243"/>
    </row>
    <row r="11946" spans="9:11">
      <c r="I11946" t="str">
        <f t="shared" si="186"/>
        <v>19000100</v>
      </c>
      <c r="K11946" s="243"/>
    </row>
    <row r="11947" spans="9:11">
      <c r="I11947" t="str">
        <f t="shared" si="186"/>
        <v>19000100</v>
      </c>
      <c r="K11947" s="243"/>
    </row>
    <row r="11948" spans="9:11">
      <c r="I11948" t="str">
        <f t="shared" si="186"/>
        <v>19000100</v>
      </c>
      <c r="K11948" s="243"/>
    </row>
    <row r="11949" spans="9:11">
      <c r="I11949" t="str">
        <f t="shared" si="186"/>
        <v>19000100</v>
      </c>
      <c r="K11949" s="243"/>
    </row>
    <row r="11950" spans="9:11">
      <c r="I11950" t="str">
        <f t="shared" si="186"/>
        <v>19000100</v>
      </c>
      <c r="K11950" s="243"/>
    </row>
    <row r="11951" spans="9:11">
      <c r="I11951" t="str">
        <f t="shared" si="186"/>
        <v>19000100</v>
      </c>
      <c r="K11951" s="243"/>
    </row>
    <row r="11952" spans="9:11">
      <c r="I11952" t="str">
        <f t="shared" si="186"/>
        <v>19000100</v>
      </c>
      <c r="K11952" s="243"/>
    </row>
    <row r="11953" spans="9:11">
      <c r="I11953" t="str">
        <f t="shared" si="186"/>
        <v>19000100</v>
      </c>
      <c r="K11953" s="243"/>
    </row>
    <row r="11954" spans="9:11">
      <c r="I11954" t="str">
        <f t="shared" si="186"/>
        <v>19000100</v>
      </c>
      <c r="K11954" s="243"/>
    </row>
    <row r="11955" spans="9:11">
      <c r="I11955" t="str">
        <f t="shared" si="186"/>
        <v>19000100</v>
      </c>
      <c r="K11955" s="243"/>
    </row>
    <row r="11956" spans="9:11">
      <c r="I11956" t="str">
        <f t="shared" si="186"/>
        <v>19000100</v>
      </c>
      <c r="K11956" s="243"/>
    </row>
    <row r="11957" spans="9:11">
      <c r="I11957" t="str">
        <f t="shared" si="186"/>
        <v>19000100</v>
      </c>
      <c r="K11957" s="243"/>
    </row>
    <row r="11958" spans="9:11">
      <c r="I11958" t="str">
        <f t="shared" si="186"/>
        <v>19000100</v>
      </c>
      <c r="K11958" s="243"/>
    </row>
    <row r="11959" spans="9:11">
      <c r="I11959" t="str">
        <f t="shared" si="186"/>
        <v>19000100</v>
      </c>
      <c r="K11959" s="243"/>
    </row>
    <row r="11960" spans="9:11">
      <c r="I11960" t="str">
        <f t="shared" si="186"/>
        <v>19000100</v>
      </c>
      <c r="K11960" s="243"/>
    </row>
    <row r="11961" spans="9:11">
      <c r="I11961" t="str">
        <f t="shared" si="186"/>
        <v>19000100</v>
      </c>
      <c r="K11961" s="243"/>
    </row>
    <row r="11962" spans="9:11">
      <c r="I11962" t="str">
        <f t="shared" si="186"/>
        <v>19000100</v>
      </c>
      <c r="K11962" s="243"/>
    </row>
    <row r="11963" spans="9:11">
      <c r="I11963" t="str">
        <f t="shared" si="186"/>
        <v>19000100</v>
      </c>
      <c r="K11963" s="243"/>
    </row>
    <row r="11964" spans="9:11">
      <c r="I11964" t="str">
        <f t="shared" si="186"/>
        <v>19000100</v>
      </c>
      <c r="K11964" s="243"/>
    </row>
    <row r="11965" spans="9:11">
      <c r="I11965" t="str">
        <f t="shared" si="186"/>
        <v>19000100</v>
      </c>
      <c r="K11965" s="243"/>
    </row>
    <row r="11966" spans="9:11">
      <c r="I11966" t="str">
        <f t="shared" si="186"/>
        <v>19000100</v>
      </c>
      <c r="K11966" s="243"/>
    </row>
    <row r="11967" spans="9:11">
      <c r="I11967" t="str">
        <f t="shared" si="186"/>
        <v>19000100</v>
      </c>
      <c r="K11967" s="243"/>
    </row>
    <row r="11968" spans="9:11">
      <c r="I11968" t="str">
        <f t="shared" si="186"/>
        <v>19000100</v>
      </c>
      <c r="K11968" s="243"/>
    </row>
    <row r="11969" spans="9:11">
      <c r="I11969" t="str">
        <f t="shared" si="186"/>
        <v>19000100</v>
      </c>
      <c r="K11969" s="243"/>
    </row>
    <row r="11970" spans="9:11">
      <c r="I11970" t="str">
        <f t="shared" ref="I11970:I12033" si="187">TEXT(F11970,"yyyymmdd")</f>
        <v>19000100</v>
      </c>
      <c r="K11970" s="243"/>
    </row>
    <row r="11971" spans="9:11">
      <c r="I11971" t="str">
        <f t="shared" si="187"/>
        <v>19000100</v>
      </c>
      <c r="K11971" s="243"/>
    </row>
    <row r="11972" spans="9:11">
      <c r="I11972" t="str">
        <f t="shared" si="187"/>
        <v>19000100</v>
      </c>
      <c r="K11972" s="243"/>
    </row>
    <row r="11973" spans="9:11">
      <c r="I11973" t="str">
        <f t="shared" si="187"/>
        <v>19000100</v>
      </c>
      <c r="K11973" s="243"/>
    </row>
    <row r="11974" spans="9:11">
      <c r="I11974" t="str">
        <f t="shared" si="187"/>
        <v>19000100</v>
      </c>
      <c r="K11974" s="243"/>
    </row>
    <row r="11975" spans="9:11">
      <c r="I11975" t="str">
        <f t="shared" si="187"/>
        <v>19000100</v>
      </c>
      <c r="K11975" s="243"/>
    </row>
    <row r="11976" spans="9:11">
      <c r="I11976" t="str">
        <f t="shared" si="187"/>
        <v>19000100</v>
      </c>
      <c r="K11976" s="243"/>
    </row>
    <row r="11977" spans="9:11">
      <c r="I11977" t="str">
        <f t="shared" si="187"/>
        <v>19000100</v>
      </c>
      <c r="K11977" s="243"/>
    </row>
    <row r="11978" spans="9:11">
      <c r="I11978" t="str">
        <f t="shared" si="187"/>
        <v>19000100</v>
      </c>
      <c r="K11978" s="243"/>
    </row>
    <row r="11979" spans="9:11">
      <c r="I11979" t="str">
        <f t="shared" si="187"/>
        <v>19000100</v>
      </c>
      <c r="K11979" s="243"/>
    </row>
    <row r="11980" spans="9:11">
      <c r="I11980" t="str">
        <f t="shared" si="187"/>
        <v>19000100</v>
      </c>
      <c r="K11980" s="243"/>
    </row>
    <row r="11981" spans="9:11">
      <c r="I11981" t="str">
        <f t="shared" si="187"/>
        <v>19000100</v>
      </c>
      <c r="K11981" s="243"/>
    </row>
    <row r="11982" spans="9:11">
      <c r="I11982" t="str">
        <f t="shared" si="187"/>
        <v>19000100</v>
      </c>
      <c r="K11982" s="243"/>
    </row>
    <row r="11983" spans="9:11">
      <c r="I11983" t="str">
        <f t="shared" si="187"/>
        <v>19000100</v>
      </c>
      <c r="K11983" s="243"/>
    </row>
    <row r="11984" spans="9:11">
      <c r="I11984" t="str">
        <f t="shared" si="187"/>
        <v>19000100</v>
      </c>
      <c r="K11984" s="243"/>
    </row>
    <row r="11985" spans="9:11">
      <c r="I11985" t="str">
        <f t="shared" si="187"/>
        <v>19000100</v>
      </c>
      <c r="K11985" s="243"/>
    </row>
    <row r="11986" spans="9:11">
      <c r="I11986" t="str">
        <f t="shared" si="187"/>
        <v>19000100</v>
      </c>
      <c r="K11986" s="243"/>
    </row>
    <row r="11987" spans="9:11">
      <c r="I11987" t="str">
        <f t="shared" si="187"/>
        <v>19000100</v>
      </c>
      <c r="K11987" s="243"/>
    </row>
    <row r="11988" spans="9:11">
      <c r="I11988" t="str">
        <f t="shared" si="187"/>
        <v>19000100</v>
      </c>
      <c r="K11988" s="243"/>
    </row>
    <row r="11989" spans="9:11">
      <c r="I11989" t="str">
        <f t="shared" si="187"/>
        <v>19000100</v>
      </c>
      <c r="K11989" s="243"/>
    </row>
    <row r="11990" spans="9:11">
      <c r="I11990" t="str">
        <f t="shared" si="187"/>
        <v>19000100</v>
      </c>
      <c r="K11990" s="243"/>
    </row>
    <row r="11991" spans="9:11">
      <c r="I11991" t="str">
        <f t="shared" si="187"/>
        <v>19000100</v>
      </c>
      <c r="K11991" s="243"/>
    </row>
    <row r="11992" spans="9:11">
      <c r="I11992" t="str">
        <f t="shared" si="187"/>
        <v>19000100</v>
      </c>
      <c r="K11992" s="243"/>
    </row>
    <row r="11993" spans="9:11">
      <c r="I11993" t="str">
        <f t="shared" si="187"/>
        <v>19000100</v>
      </c>
      <c r="K11993" s="243"/>
    </row>
    <row r="11994" spans="9:11">
      <c r="I11994" t="str">
        <f t="shared" si="187"/>
        <v>19000100</v>
      </c>
      <c r="K11994" s="243"/>
    </row>
    <row r="11995" spans="9:11">
      <c r="I11995" t="str">
        <f t="shared" si="187"/>
        <v>19000100</v>
      </c>
      <c r="K11995" s="243"/>
    </row>
    <row r="11996" spans="9:11">
      <c r="I11996" t="str">
        <f t="shared" si="187"/>
        <v>19000100</v>
      </c>
      <c r="K11996" s="243"/>
    </row>
    <row r="11997" spans="9:11">
      <c r="I11997" t="str">
        <f t="shared" si="187"/>
        <v>19000100</v>
      </c>
      <c r="K11997" s="243"/>
    </row>
    <row r="11998" spans="9:11">
      <c r="I11998" t="str">
        <f t="shared" si="187"/>
        <v>19000100</v>
      </c>
      <c r="K11998" s="243"/>
    </row>
    <row r="11999" spans="9:11">
      <c r="I11999" t="str">
        <f t="shared" si="187"/>
        <v>19000100</v>
      </c>
      <c r="K11999" s="243"/>
    </row>
    <row r="12000" spans="9:11">
      <c r="I12000" t="str">
        <f t="shared" si="187"/>
        <v>19000100</v>
      </c>
      <c r="K12000" s="243"/>
    </row>
    <row r="12001" spans="9:11">
      <c r="I12001" t="str">
        <f t="shared" si="187"/>
        <v>19000100</v>
      </c>
      <c r="K12001" s="243"/>
    </row>
    <row r="12002" spans="9:11">
      <c r="I12002" t="str">
        <f t="shared" si="187"/>
        <v>19000100</v>
      </c>
      <c r="K12002" s="243"/>
    </row>
    <row r="12003" spans="9:11">
      <c r="I12003" t="str">
        <f t="shared" si="187"/>
        <v>19000100</v>
      </c>
      <c r="K12003" s="243"/>
    </row>
    <row r="12004" spans="9:11">
      <c r="I12004" t="str">
        <f t="shared" si="187"/>
        <v>19000100</v>
      </c>
      <c r="K12004" s="243"/>
    </row>
    <row r="12005" spans="9:11">
      <c r="I12005" t="str">
        <f t="shared" si="187"/>
        <v>19000100</v>
      </c>
      <c r="K12005" s="243"/>
    </row>
    <row r="12006" spans="9:11">
      <c r="I12006" t="str">
        <f t="shared" si="187"/>
        <v>19000100</v>
      </c>
      <c r="K12006" s="243"/>
    </row>
    <row r="12007" spans="9:11">
      <c r="I12007" t="str">
        <f t="shared" si="187"/>
        <v>19000100</v>
      </c>
      <c r="K12007" s="243"/>
    </row>
    <row r="12008" spans="9:11">
      <c r="I12008" t="str">
        <f t="shared" si="187"/>
        <v>19000100</v>
      </c>
      <c r="K12008" s="243"/>
    </row>
    <row r="12009" spans="9:11">
      <c r="I12009" t="str">
        <f t="shared" si="187"/>
        <v>19000100</v>
      </c>
      <c r="K12009" s="243"/>
    </row>
    <row r="12010" spans="9:11">
      <c r="I12010" t="str">
        <f t="shared" si="187"/>
        <v>19000100</v>
      </c>
      <c r="K12010" s="243"/>
    </row>
    <row r="12011" spans="9:11">
      <c r="I12011" t="str">
        <f t="shared" si="187"/>
        <v>19000100</v>
      </c>
      <c r="K12011" s="243"/>
    </row>
    <row r="12012" spans="9:11">
      <c r="I12012" t="str">
        <f t="shared" si="187"/>
        <v>19000100</v>
      </c>
      <c r="K12012" s="243"/>
    </row>
    <row r="12013" spans="9:11">
      <c r="I12013" t="str">
        <f t="shared" si="187"/>
        <v>19000100</v>
      </c>
      <c r="K12013" s="243"/>
    </row>
    <row r="12014" spans="9:11">
      <c r="I12014" t="str">
        <f t="shared" si="187"/>
        <v>19000100</v>
      </c>
      <c r="K12014" s="243"/>
    </row>
    <row r="12015" spans="9:11">
      <c r="I12015" t="str">
        <f t="shared" si="187"/>
        <v>19000100</v>
      </c>
      <c r="K12015" s="243"/>
    </row>
    <row r="12016" spans="9:11">
      <c r="I12016" t="str">
        <f t="shared" si="187"/>
        <v>19000100</v>
      </c>
      <c r="K12016" s="243"/>
    </row>
    <row r="12017" spans="9:11">
      <c r="I12017" t="str">
        <f t="shared" si="187"/>
        <v>19000100</v>
      </c>
      <c r="K12017" s="243"/>
    </row>
    <row r="12018" spans="9:11">
      <c r="I12018" t="str">
        <f t="shared" si="187"/>
        <v>19000100</v>
      </c>
      <c r="K12018" s="243"/>
    </row>
    <row r="12019" spans="9:11">
      <c r="I12019" t="str">
        <f t="shared" si="187"/>
        <v>19000100</v>
      </c>
      <c r="K12019" s="243"/>
    </row>
    <row r="12020" spans="9:11">
      <c r="I12020" t="str">
        <f t="shared" si="187"/>
        <v>19000100</v>
      </c>
      <c r="K12020" s="243"/>
    </row>
    <row r="12021" spans="9:11">
      <c r="I12021" t="str">
        <f t="shared" si="187"/>
        <v>19000100</v>
      </c>
      <c r="K12021" s="243"/>
    </row>
    <row r="12022" spans="9:11">
      <c r="I12022" t="str">
        <f t="shared" si="187"/>
        <v>19000100</v>
      </c>
      <c r="K12022" s="243"/>
    </row>
    <row r="12023" spans="9:11">
      <c r="I12023" t="str">
        <f t="shared" si="187"/>
        <v>19000100</v>
      </c>
      <c r="K12023" s="243"/>
    </row>
    <row r="12024" spans="9:11">
      <c r="I12024" t="str">
        <f t="shared" si="187"/>
        <v>19000100</v>
      </c>
      <c r="K12024" s="243"/>
    </row>
    <row r="12025" spans="9:11">
      <c r="I12025" t="str">
        <f t="shared" si="187"/>
        <v>19000100</v>
      </c>
      <c r="K12025" s="243"/>
    </row>
    <row r="12026" spans="9:11">
      <c r="I12026" t="str">
        <f t="shared" si="187"/>
        <v>19000100</v>
      </c>
      <c r="K12026" s="243"/>
    </row>
    <row r="12027" spans="9:11">
      <c r="I12027" t="str">
        <f t="shared" si="187"/>
        <v>19000100</v>
      </c>
      <c r="K12027" s="243"/>
    </row>
    <row r="12028" spans="9:11">
      <c r="I12028" t="str">
        <f t="shared" si="187"/>
        <v>19000100</v>
      </c>
      <c r="K12028" s="243"/>
    </row>
    <row r="12029" spans="9:11">
      <c r="I12029" t="str">
        <f t="shared" si="187"/>
        <v>19000100</v>
      </c>
      <c r="K12029" s="243"/>
    </row>
    <row r="12030" spans="9:11">
      <c r="I12030" t="str">
        <f t="shared" si="187"/>
        <v>19000100</v>
      </c>
      <c r="K12030" s="243"/>
    </row>
    <row r="12031" spans="9:11">
      <c r="I12031" t="str">
        <f t="shared" si="187"/>
        <v>19000100</v>
      </c>
      <c r="K12031" s="243"/>
    </row>
    <row r="12032" spans="9:11">
      <c r="I12032" t="str">
        <f t="shared" si="187"/>
        <v>19000100</v>
      </c>
      <c r="K12032" s="243"/>
    </row>
    <row r="12033" spans="9:11">
      <c r="I12033" t="str">
        <f t="shared" si="187"/>
        <v>19000100</v>
      </c>
      <c r="K12033" s="243"/>
    </row>
    <row r="12034" spans="9:11">
      <c r="I12034" t="str">
        <f t="shared" ref="I12034:I12097" si="188">TEXT(F12034,"yyyymmdd")</f>
        <v>19000100</v>
      </c>
      <c r="K12034" s="243"/>
    </row>
    <row r="12035" spans="9:11">
      <c r="I12035" t="str">
        <f t="shared" si="188"/>
        <v>19000100</v>
      </c>
      <c r="K12035" s="243"/>
    </row>
    <row r="12036" spans="9:11">
      <c r="I12036" t="str">
        <f t="shared" si="188"/>
        <v>19000100</v>
      </c>
      <c r="K12036" s="243"/>
    </row>
    <row r="12037" spans="9:11">
      <c r="I12037" t="str">
        <f t="shared" si="188"/>
        <v>19000100</v>
      </c>
      <c r="K12037" s="243"/>
    </row>
    <row r="12038" spans="9:11">
      <c r="I12038" t="str">
        <f t="shared" si="188"/>
        <v>19000100</v>
      </c>
      <c r="K12038" s="243"/>
    </row>
    <row r="12039" spans="9:11">
      <c r="I12039" t="str">
        <f t="shared" si="188"/>
        <v>19000100</v>
      </c>
      <c r="K12039" s="243"/>
    </row>
    <row r="12040" spans="9:11">
      <c r="I12040" t="str">
        <f t="shared" si="188"/>
        <v>19000100</v>
      </c>
      <c r="K12040" s="243"/>
    </row>
    <row r="12041" spans="9:11">
      <c r="I12041" t="str">
        <f t="shared" si="188"/>
        <v>19000100</v>
      </c>
      <c r="K12041" s="243"/>
    </row>
    <row r="12042" spans="9:11">
      <c r="I12042" t="str">
        <f t="shared" si="188"/>
        <v>19000100</v>
      </c>
      <c r="K12042" s="243"/>
    </row>
    <row r="12043" spans="9:11">
      <c r="I12043" t="str">
        <f t="shared" si="188"/>
        <v>19000100</v>
      </c>
      <c r="K12043" s="243"/>
    </row>
    <row r="12044" spans="9:11">
      <c r="I12044" t="str">
        <f t="shared" si="188"/>
        <v>19000100</v>
      </c>
      <c r="K12044" s="243"/>
    </row>
    <row r="12045" spans="9:11">
      <c r="I12045" t="str">
        <f t="shared" si="188"/>
        <v>19000100</v>
      </c>
      <c r="K12045" s="243"/>
    </row>
    <row r="12046" spans="9:11">
      <c r="I12046" t="str">
        <f t="shared" si="188"/>
        <v>19000100</v>
      </c>
      <c r="K12046" s="243"/>
    </row>
    <row r="12047" spans="9:11">
      <c r="I12047" t="str">
        <f t="shared" si="188"/>
        <v>19000100</v>
      </c>
      <c r="K12047" s="243"/>
    </row>
    <row r="12048" spans="9:11">
      <c r="I12048" t="str">
        <f t="shared" si="188"/>
        <v>19000100</v>
      </c>
      <c r="K12048" s="243"/>
    </row>
    <row r="12049" spans="9:11">
      <c r="I12049" t="str">
        <f t="shared" si="188"/>
        <v>19000100</v>
      </c>
      <c r="K12049" s="243"/>
    </row>
    <row r="12050" spans="9:11">
      <c r="I12050" t="str">
        <f t="shared" si="188"/>
        <v>19000100</v>
      </c>
      <c r="K12050" s="243"/>
    </row>
    <row r="12051" spans="9:11">
      <c r="I12051" t="str">
        <f t="shared" si="188"/>
        <v>19000100</v>
      </c>
      <c r="K12051" s="243"/>
    </row>
    <row r="12052" spans="9:11">
      <c r="I12052" t="str">
        <f t="shared" si="188"/>
        <v>19000100</v>
      </c>
      <c r="K12052" s="243"/>
    </row>
    <row r="12053" spans="9:11">
      <c r="I12053" t="str">
        <f t="shared" si="188"/>
        <v>19000100</v>
      </c>
      <c r="K12053" s="243"/>
    </row>
    <row r="12054" spans="9:11">
      <c r="I12054" t="str">
        <f t="shared" si="188"/>
        <v>19000100</v>
      </c>
      <c r="K12054" s="243"/>
    </row>
    <row r="12055" spans="9:11">
      <c r="I12055" t="str">
        <f t="shared" si="188"/>
        <v>19000100</v>
      </c>
      <c r="K12055" s="243"/>
    </row>
    <row r="12056" spans="9:11">
      <c r="I12056" t="str">
        <f t="shared" si="188"/>
        <v>19000100</v>
      </c>
      <c r="K12056" s="243"/>
    </row>
    <row r="12057" spans="9:11">
      <c r="I12057" t="str">
        <f t="shared" si="188"/>
        <v>19000100</v>
      </c>
      <c r="K12057" s="243"/>
    </row>
    <row r="12058" spans="9:11">
      <c r="I12058" t="str">
        <f t="shared" si="188"/>
        <v>19000100</v>
      </c>
      <c r="K12058" s="243"/>
    </row>
    <row r="12059" spans="9:11">
      <c r="I12059" t="str">
        <f t="shared" si="188"/>
        <v>19000100</v>
      </c>
      <c r="K12059" s="243"/>
    </row>
    <row r="12060" spans="9:11">
      <c r="I12060" t="str">
        <f t="shared" si="188"/>
        <v>19000100</v>
      </c>
      <c r="K12060" s="243"/>
    </row>
    <row r="12061" spans="9:11">
      <c r="I12061" t="str">
        <f t="shared" si="188"/>
        <v>19000100</v>
      </c>
      <c r="K12061" s="243"/>
    </row>
    <row r="12062" spans="9:11">
      <c r="I12062" t="str">
        <f t="shared" si="188"/>
        <v>19000100</v>
      </c>
      <c r="K12062" s="243"/>
    </row>
    <row r="12063" spans="9:11">
      <c r="I12063" t="str">
        <f t="shared" si="188"/>
        <v>19000100</v>
      </c>
      <c r="K12063" s="243"/>
    </row>
    <row r="12064" spans="9:11">
      <c r="I12064" t="str">
        <f t="shared" si="188"/>
        <v>19000100</v>
      </c>
      <c r="K12064" s="243"/>
    </row>
    <row r="12065" spans="9:11">
      <c r="I12065" t="str">
        <f t="shared" si="188"/>
        <v>19000100</v>
      </c>
      <c r="K12065" s="243"/>
    </row>
    <row r="12066" spans="9:11">
      <c r="I12066" t="str">
        <f t="shared" si="188"/>
        <v>19000100</v>
      </c>
      <c r="K12066" s="243"/>
    </row>
    <row r="12067" spans="9:11">
      <c r="I12067" t="str">
        <f t="shared" si="188"/>
        <v>19000100</v>
      </c>
      <c r="K12067" s="243"/>
    </row>
    <row r="12068" spans="9:11">
      <c r="I12068" t="str">
        <f t="shared" si="188"/>
        <v>19000100</v>
      </c>
      <c r="K12068" s="243"/>
    </row>
    <row r="12069" spans="9:11">
      <c r="I12069" t="str">
        <f t="shared" si="188"/>
        <v>19000100</v>
      </c>
      <c r="K12069" s="243"/>
    </row>
    <row r="12070" spans="9:11">
      <c r="I12070" t="str">
        <f t="shared" si="188"/>
        <v>19000100</v>
      </c>
      <c r="K12070" s="243"/>
    </row>
    <row r="12071" spans="9:11">
      <c r="I12071" t="str">
        <f t="shared" si="188"/>
        <v>19000100</v>
      </c>
      <c r="K12071" s="243"/>
    </row>
    <row r="12072" spans="9:11">
      <c r="I12072" t="str">
        <f t="shared" si="188"/>
        <v>19000100</v>
      </c>
      <c r="K12072" s="243"/>
    </row>
    <row r="12073" spans="9:11">
      <c r="I12073" t="str">
        <f t="shared" si="188"/>
        <v>19000100</v>
      </c>
      <c r="K12073" s="243"/>
    </row>
    <row r="12074" spans="9:11">
      <c r="I12074" t="str">
        <f t="shared" si="188"/>
        <v>19000100</v>
      </c>
      <c r="K12074" s="243"/>
    </row>
    <row r="12075" spans="9:11">
      <c r="I12075" t="str">
        <f t="shared" si="188"/>
        <v>19000100</v>
      </c>
      <c r="K12075" s="243"/>
    </row>
    <row r="12076" spans="9:11">
      <c r="I12076" t="str">
        <f t="shared" si="188"/>
        <v>19000100</v>
      </c>
      <c r="K12076" s="243"/>
    </row>
    <row r="12077" spans="9:11">
      <c r="I12077" t="str">
        <f t="shared" si="188"/>
        <v>19000100</v>
      </c>
      <c r="K12077" s="243"/>
    </row>
    <row r="12078" spans="9:11">
      <c r="I12078" t="str">
        <f t="shared" si="188"/>
        <v>19000100</v>
      </c>
      <c r="K12078" s="243"/>
    </row>
    <row r="12079" spans="9:11">
      <c r="I12079" t="str">
        <f t="shared" si="188"/>
        <v>19000100</v>
      </c>
      <c r="K12079" s="243"/>
    </row>
    <row r="12080" spans="9:11">
      <c r="I12080" t="str">
        <f t="shared" si="188"/>
        <v>19000100</v>
      </c>
      <c r="K12080" s="243"/>
    </row>
    <row r="12081" spans="9:11">
      <c r="I12081" t="str">
        <f t="shared" si="188"/>
        <v>19000100</v>
      </c>
      <c r="K12081" s="243"/>
    </row>
    <row r="12082" spans="9:11">
      <c r="I12082" t="str">
        <f t="shared" si="188"/>
        <v>19000100</v>
      </c>
      <c r="K12082" s="243"/>
    </row>
    <row r="12083" spans="9:11">
      <c r="I12083" t="str">
        <f t="shared" si="188"/>
        <v>19000100</v>
      </c>
      <c r="K12083" s="243"/>
    </row>
    <row r="12084" spans="9:11">
      <c r="I12084" t="str">
        <f t="shared" si="188"/>
        <v>19000100</v>
      </c>
      <c r="K12084" s="243"/>
    </row>
    <row r="12085" spans="9:11">
      <c r="I12085" t="str">
        <f t="shared" si="188"/>
        <v>19000100</v>
      </c>
      <c r="K12085" s="243"/>
    </row>
    <row r="12086" spans="9:11">
      <c r="I12086" t="str">
        <f t="shared" si="188"/>
        <v>19000100</v>
      </c>
      <c r="K12086" s="243"/>
    </row>
    <row r="12087" spans="9:11">
      <c r="I12087" t="str">
        <f t="shared" si="188"/>
        <v>19000100</v>
      </c>
      <c r="K12087" s="243"/>
    </row>
    <row r="12088" spans="9:11">
      <c r="I12088" t="str">
        <f t="shared" si="188"/>
        <v>19000100</v>
      </c>
      <c r="K12088" s="243"/>
    </row>
    <row r="12089" spans="9:11">
      <c r="I12089" t="str">
        <f t="shared" si="188"/>
        <v>19000100</v>
      </c>
      <c r="K12089" s="243"/>
    </row>
    <row r="12090" spans="9:11">
      <c r="I12090" t="str">
        <f t="shared" si="188"/>
        <v>19000100</v>
      </c>
      <c r="K12090" s="243"/>
    </row>
    <row r="12091" spans="9:11">
      <c r="I12091" t="str">
        <f t="shared" si="188"/>
        <v>19000100</v>
      </c>
      <c r="K12091" s="243"/>
    </row>
    <row r="12092" spans="9:11">
      <c r="I12092" t="str">
        <f t="shared" si="188"/>
        <v>19000100</v>
      </c>
      <c r="K12092" s="243"/>
    </row>
    <row r="12093" spans="9:11">
      <c r="I12093" t="str">
        <f t="shared" si="188"/>
        <v>19000100</v>
      </c>
      <c r="K12093" s="243"/>
    </row>
    <row r="12094" spans="9:11">
      <c r="I12094" t="str">
        <f t="shared" si="188"/>
        <v>19000100</v>
      </c>
      <c r="K12094" s="243"/>
    </row>
    <row r="12095" spans="9:11">
      <c r="I12095" t="str">
        <f t="shared" si="188"/>
        <v>19000100</v>
      </c>
      <c r="K12095" s="243"/>
    </row>
    <row r="12096" spans="9:11">
      <c r="I12096" t="str">
        <f t="shared" si="188"/>
        <v>19000100</v>
      </c>
      <c r="K12096" s="243"/>
    </row>
    <row r="12097" spans="9:11">
      <c r="I12097" t="str">
        <f t="shared" si="188"/>
        <v>19000100</v>
      </c>
      <c r="K12097" s="243"/>
    </row>
    <row r="12098" spans="9:11">
      <c r="I12098" t="str">
        <f t="shared" ref="I12098:I12161" si="189">TEXT(F12098,"yyyymmdd")</f>
        <v>19000100</v>
      </c>
      <c r="K12098" s="243"/>
    </row>
    <row r="12099" spans="9:11">
      <c r="I12099" t="str">
        <f t="shared" si="189"/>
        <v>19000100</v>
      </c>
      <c r="K12099" s="243"/>
    </row>
    <row r="12100" spans="9:11">
      <c r="I12100" t="str">
        <f t="shared" si="189"/>
        <v>19000100</v>
      </c>
      <c r="K12100" s="243"/>
    </row>
    <row r="12101" spans="9:11">
      <c r="I12101" t="str">
        <f t="shared" si="189"/>
        <v>19000100</v>
      </c>
      <c r="K12101" s="243"/>
    </row>
    <row r="12102" spans="9:11">
      <c r="I12102" t="str">
        <f t="shared" si="189"/>
        <v>19000100</v>
      </c>
      <c r="K12102" s="243"/>
    </row>
    <row r="12103" spans="9:11">
      <c r="I12103" t="str">
        <f t="shared" si="189"/>
        <v>19000100</v>
      </c>
      <c r="K12103" s="243"/>
    </row>
    <row r="12104" spans="9:11">
      <c r="I12104" t="str">
        <f t="shared" si="189"/>
        <v>19000100</v>
      </c>
      <c r="K12104" s="243"/>
    </row>
    <row r="12105" spans="9:11">
      <c r="I12105" t="str">
        <f t="shared" si="189"/>
        <v>19000100</v>
      </c>
      <c r="K12105" s="243"/>
    </row>
    <row r="12106" spans="9:11">
      <c r="I12106" t="str">
        <f t="shared" si="189"/>
        <v>19000100</v>
      </c>
      <c r="K12106" s="243"/>
    </row>
    <row r="12107" spans="9:11">
      <c r="I12107" t="str">
        <f t="shared" si="189"/>
        <v>19000100</v>
      </c>
      <c r="K12107" s="243"/>
    </row>
    <row r="12108" spans="9:11">
      <c r="I12108" t="str">
        <f t="shared" si="189"/>
        <v>19000100</v>
      </c>
      <c r="K12108" s="243"/>
    </row>
    <row r="12109" spans="9:11">
      <c r="I12109" t="str">
        <f t="shared" si="189"/>
        <v>19000100</v>
      </c>
      <c r="K12109" s="243"/>
    </row>
    <row r="12110" spans="9:11">
      <c r="I12110" t="str">
        <f t="shared" si="189"/>
        <v>19000100</v>
      </c>
      <c r="K12110" s="243"/>
    </row>
    <row r="12111" spans="9:11">
      <c r="I12111" t="str">
        <f t="shared" si="189"/>
        <v>19000100</v>
      </c>
      <c r="K12111" s="243"/>
    </row>
    <row r="12112" spans="9:11">
      <c r="I12112" t="str">
        <f t="shared" si="189"/>
        <v>19000100</v>
      </c>
      <c r="K12112" s="243"/>
    </row>
    <row r="12113" spans="9:11">
      <c r="I12113" t="str">
        <f t="shared" si="189"/>
        <v>19000100</v>
      </c>
      <c r="K12113" s="243"/>
    </row>
    <row r="12114" spans="9:11">
      <c r="I12114" t="str">
        <f t="shared" si="189"/>
        <v>19000100</v>
      </c>
      <c r="K12114" s="243"/>
    </row>
    <row r="12115" spans="9:11">
      <c r="I12115" t="str">
        <f t="shared" si="189"/>
        <v>19000100</v>
      </c>
      <c r="K12115" s="243"/>
    </row>
    <row r="12116" spans="9:11">
      <c r="I12116" t="str">
        <f t="shared" si="189"/>
        <v>19000100</v>
      </c>
      <c r="K12116" s="243"/>
    </row>
    <row r="12117" spans="9:11">
      <c r="I12117" t="str">
        <f t="shared" si="189"/>
        <v>19000100</v>
      </c>
      <c r="K12117" s="243"/>
    </row>
    <row r="12118" spans="9:11">
      <c r="I12118" t="str">
        <f t="shared" si="189"/>
        <v>19000100</v>
      </c>
      <c r="K12118" s="243"/>
    </row>
    <row r="12119" spans="9:11">
      <c r="I12119" t="str">
        <f t="shared" si="189"/>
        <v>19000100</v>
      </c>
      <c r="K12119" s="243"/>
    </row>
    <row r="12120" spans="9:11">
      <c r="I12120" t="str">
        <f t="shared" si="189"/>
        <v>19000100</v>
      </c>
      <c r="K12120" s="243"/>
    </row>
    <row r="12121" spans="9:11">
      <c r="I12121" t="str">
        <f t="shared" si="189"/>
        <v>19000100</v>
      </c>
      <c r="K12121" s="243"/>
    </row>
    <row r="12122" spans="9:11">
      <c r="I12122" t="str">
        <f t="shared" si="189"/>
        <v>19000100</v>
      </c>
      <c r="K12122" s="243"/>
    </row>
    <row r="12123" spans="9:11">
      <c r="I12123" t="str">
        <f t="shared" si="189"/>
        <v>19000100</v>
      </c>
      <c r="K12123" s="243"/>
    </row>
    <row r="12124" spans="9:11">
      <c r="I12124" t="str">
        <f t="shared" si="189"/>
        <v>19000100</v>
      </c>
      <c r="K12124" s="243"/>
    </row>
    <row r="12125" spans="9:11">
      <c r="I12125" t="str">
        <f t="shared" si="189"/>
        <v>19000100</v>
      </c>
      <c r="K12125" s="243"/>
    </row>
    <row r="12126" spans="9:11">
      <c r="I12126" t="str">
        <f t="shared" si="189"/>
        <v>19000100</v>
      </c>
      <c r="K12126" s="243"/>
    </row>
    <row r="12127" spans="9:11">
      <c r="I12127" t="str">
        <f t="shared" si="189"/>
        <v>19000100</v>
      </c>
      <c r="K12127" s="243"/>
    </row>
    <row r="12128" spans="9:11">
      <c r="I12128" t="str">
        <f t="shared" si="189"/>
        <v>19000100</v>
      </c>
      <c r="K12128" s="243"/>
    </row>
    <row r="12129" spans="9:11">
      <c r="I12129" t="str">
        <f t="shared" si="189"/>
        <v>19000100</v>
      </c>
      <c r="K12129" s="243"/>
    </row>
    <row r="12130" spans="9:11">
      <c r="I12130" t="str">
        <f t="shared" si="189"/>
        <v>19000100</v>
      </c>
      <c r="K12130" s="243"/>
    </row>
    <row r="12131" spans="9:11">
      <c r="I12131" t="str">
        <f t="shared" si="189"/>
        <v>19000100</v>
      </c>
      <c r="K12131" s="243"/>
    </row>
    <row r="12132" spans="9:11">
      <c r="I12132" t="str">
        <f t="shared" si="189"/>
        <v>19000100</v>
      </c>
      <c r="K12132" s="243"/>
    </row>
    <row r="12133" spans="9:11">
      <c r="I12133" t="str">
        <f t="shared" si="189"/>
        <v>19000100</v>
      </c>
      <c r="K12133" s="243"/>
    </row>
    <row r="12134" spans="9:11">
      <c r="I12134" t="str">
        <f t="shared" si="189"/>
        <v>19000100</v>
      </c>
      <c r="K12134" s="243"/>
    </row>
    <row r="12135" spans="9:11">
      <c r="I12135" t="str">
        <f t="shared" si="189"/>
        <v>19000100</v>
      </c>
      <c r="K12135" s="243"/>
    </row>
    <row r="12136" spans="9:11">
      <c r="I12136" t="str">
        <f t="shared" si="189"/>
        <v>19000100</v>
      </c>
      <c r="K12136" s="243"/>
    </row>
    <row r="12137" spans="9:11">
      <c r="I12137" t="str">
        <f t="shared" si="189"/>
        <v>19000100</v>
      </c>
      <c r="K12137" s="243"/>
    </row>
    <row r="12138" spans="9:11">
      <c r="I12138" t="str">
        <f t="shared" si="189"/>
        <v>19000100</v>
      </c>
      <c r="K12138" s="243"/>
    </row>
    <row r="12139" spans="9:11">
      <c r="I12139" t="str">
        <f t="shared" si="189"/>
        <v>19000100</v>
      </c>
      <c r="K12139" s="243"/>
    </row>
    <row r="12140" spans="9:11">
      <c r="I12140" t="str">
        <f t="shared" si="189"/>
        <v>19000100</v>
      </c>
      <c r="K12140" s="243"/>
    </row>
    <row r="12141" spans="9:11">
      <c r="I12141" t="str">
        <f t="shared" si="189"/>
        <v>19000100</v>
      </c>
      <c r="K12141" s="243"/>
    </row>
    <row r="12142" spans="9:11">
      <c r="I12142" t="str">
        <f t="shared" si="189"/>
        <v>19000100</v>
      </c>
      <c r="K12142" s="243"/>
    </row>
    <row r="12143" spans="9:11">
      <c r="I12143" t="str">
        <f t="shared" si="189"/>
        <v>19000100</v>
      </c>
      <c r="K12143" s="243"/>
    </row>
    <row r="12144" spans="9:11">
      <c r="I12144" t="str">
        <f t="shared" si="189"/>
        <v>19000100</v>
      </c>
      <c r="K12144" s="243"/>
    </row>
    <row r="12145" spans="9:11">
      <c r="I12145" t="str">
        <f t="shared" si="189"/>
        <v>19000100</v>
      </c>
      <c r="K12145" s="243"/>
    </row>
    <row r="12146" spans="9:11">
      <c r="I12146" t="str">
        <f t="shared" si="189"/>
        <v>19000100</v>
      </c>
      <c r="K12146" s="243"/>
    </row>
    <row r="12147" spans="9:11">
      <c r="I12147" t="str">
        <f t="shared" si="189"/>
        <v>19000100</v>
      </c>
      <c r="K12147" s="243"/>
    </row>
    <row r="12148" spans="9:11">
      <c r="I12148" t="str">
        <f t="shared" si="189"/>
        <v>19000100</v>
      </c>
      <c r="K12148" s="243"/>
    </row>
    <row r="12149" spans="9:11">
      <c r="I12149" t="str">
        <f t="shared" si="189"/>
        <v>19000100</v>
      </c>
      <c r="K12149" s="243"/>
    </row>
    <row r="12150" spans="9:11">
      <c r="I12150" t="str">
        <f t="shared" si="189"/>
        <v>19000100</v>
      </c>
      <c r="K12150" s="243"/>
    </row>
    <row r="12151" spans="9:11">
      <c r="I12151" t="str">
        <f t="shared" si="189"/>
        <v>19000100</v>
      </c>
      <c r="K12151" s="243"/>
    </row>
    <row r="12152" spans="9:11">
      <c r="I12152" t="str">
        <f t="shared" si="189"/>
        <v>19000100</v>
      </c>
      <c r="K12152" s="243"/>
    </row>
    <row r="12153" spans="9:11">
      <c r="I12153" t="str">
        <f t="shared" si="189"/>
        <v>19000100</v>
      </c>
      <c r="K12153" s="243"/>
    </row>
    <row r="12154" spans="9:11">
      <c r="I12154" t="str">
        <f t="shared" si="189"/>
        <v>19000100</v>
      </c>
      <c r="K12154" s="243"/>
    </row>
    <row r="12155" spans="9:11">
      <c r="I12155" t="str">
        <f t="shared" si="189"/>
        <v>19000100</v>
      </c>
      <c r="K12155" s="243"/>
    </row>
    <row r="12156" spans="9:11">
      <c r="I12156" t="str">
        <f t="shared" si="189"/>
        <v>19000100</v>
      </c>
      <c r="K12156" s="243"/>
    </row>
    <row r="12157" spans="9:11">
      <c r="I12157" t="str">
        <f t="shared" si="189"/>
        <v>19000100</v>
      </c>
      <c r="K12157" s="243"/>
    </row>
    <row r="12158" spans="9:11">
      <c r="I12158" t="str">
        <f t="shared" si="189"/>
        <v>19000100</v>
      </c>
      <c r="K12158" s="243"/>
    </row>
    <row r="12159" spans="9:11">
      <c r="I12159" t="str">
        <f t="shared" si="189"/>
        <v>19000100</v>
      </c>
      <c r="K12159" s="243"/>
    </row>
    <row r="12160" spans="9:11">
      <c r="I12160" t="str">
        <f t="shared" si="189"/>
        <v>19000100</v>
      </c>
      <c r="K12160" s="243"/>
    </row>
    <row r="12161" spans="9:11">
      <c r="I12161" t="str">
        <f t="shared" si="189"/>
        <v>19000100</v>
      </c>
      <c r="K12161" s="243"/>
    </row>
    <row r="12162" spans="9:11">
      <c r="I12162" t="str">
        <f t="shared" ref="I12162:I12225" si="190">TEXT(F12162,"yyyymmdd")</f>
        <v>19000100</v>
      </c>
      <c r="K12162" s="243"/>
    </row>
    <row r="12163" spans="9:11">
      <c r="I12163" t="str">
        <f t="shared" si="190"/>
        <v>19000100</v>
      </c>
      <c r="K12163" s="243"/>
    </row>
    <row r="12164" spans="9:11">
      <c r="I12164" t="str">
        <f t="shared" si="190"/>
        <v>19000100</v>
      </c>
      <c r="K12164" s="243"/>
    </row>
    <row r="12165" spans="9:11">
      <c r="I12165" t="str">
        <f t="shared" si="190"/>
        <v>19000100</v>
      </c>
      <c r="K12165" s="243"/>
    </row>
    <row r="12166" spans="9:11">
      <c r="I12166" t="str">
        <f t="shared" si="190"/>
        <v>19000100</v>
      </c>
      <c r="K12166" s="243"/>
    </row>
    <row r="12167" spans="9:11">
      <c r="I12167" t="str">
        <f t="shared" si="190"/>
        <v>19000100</v>
      </c>
      <c r="K12167" s="243"/>
    </row>
    <row r="12168" spans="9:11">
      <c r="I12168" t="str">
        <f t="shared" si="190"/>
        <v>19000100</v>
      </c>
      <c r="K12168" s="243"/>
    </row>
    <row r="12169" spans="9:11">
      <c r="I12169" t="str">
        <f t="shared" si="190"/>
        <v>19000100</v>
      </c>
      <c r="K12169" s="243"/>
    </row>
    <row r="12170" spans="9:11">
      <c r="I12170" t="str">
        <f t="shared" si="190"/>
        <v>19000100</v>
      </c>
      <c r="K12170" s="243"/>
    </row>
    <row r="12171" spans="9:11">
      <c r="I12171" t="str">
        <f t="shared" si="190"/>
        <v>19000100</v>
      </c>
      <c r="K12171" s="243"/>
    </row>
    <row r="12172" spans="9:11">
      <c r="I12172" t="str">
        <f t="shared" si="190"/>
        <v>19000100</v>
      </c>
      <c r="K12172" s="243"/>
    </row>
    <row r="12173" spans="9:11">
      <c r="I12173" t="str">
        <f t="shared" si="190"/>
        <v>19000100</v>
      </c>
      <c r="K12173" s="243"/>
    </row>
    <row r="12174" spans="9:11">
      <c r="I12174" t="str">
        <f t="shared" si="190"/>
        <v>19000100</v>
      </c>
      <c r="K12174" s="243"/>
    </row>
    <row r="12175" spans="9:11">
      <c r="I12175" t="str">
        <f t="shared" si="190"/>
        <v>19000100</v>
      </c>
      <c r="K12175" s="243"/>
    </row>
    <row r="12176" spans="9:11">
      <c r="I12176" t="str">
        <f t="shared" si="190"/>
        <v>19000100</v>
      </c>
      <c r="K12176" s="243"/>
    </row>
    <row r="12177" spans="9:11">
      <c r="I12177" t="str">
        <f t="shared" si="190"/>
        <v>19000100</v>
      </c>
      <c r="K12177" s="243"/>
    </row>
    <row r="12178" spans="9:11">
      <c r="I12178" t="str">
        <f t="shared" si="190"/>
        <v>19000100</v>
      </c>
      <c r="K12178" s="243"/>
    </row>
    <row r="12179" spans="9:11">
      <c r="I12179" t="str">
        <f t="shared" si="190"/>
        <v>19000100</v>
      </c>
      <c r="K12179" s="243"/>
    </row>
    <row r="12180" spans="9:11">
      <c r="I12180" t="str">
        <f t="shared" si="190"/>
        <v>19000100</v>
      </c>
      <c r="K12180" s="243"/>
    </row>
    <row r="12181" spans="9:11">
      <c r="I12181" t="str">
        <f t="shared" si="190"/>
        <v>19000100</v>
      </c>
      <c r="K12181" s="243"/>
    </row>
    <row r="12182" spans="9:11">
      <c r="I12182" t="str">
        <f t="shared" si="190"/>
        <v>19000100</v>
      </c>
      <c r="K12182" s="243"/>
    </row>
    <row r="12183" spans="9:11">
      <c r="I12183" t="str">
        <f t="shared" si="190"/>
        <v>19000100</v>
      </c>
      <c r="K12183" s="243"/>
    </row>
    <row r="12184" spans="9:11">
      <c r="I12184" t="str">
        <f t="shared" si="190"/>
        <v>19000100</v>
      </c>
      <c r="K12184" s="243"/>
    </row>
    <row r="12185" spans="9:11">
      <c r="I12185" t="str">
        <f t="shared" si="190"/>
        <v>19000100</v>
      </c>
      <c r="K12185" s="243"/>
    </row>
    <row r="12186" spans="9:11">
      <c r="I12186" t="str">
        <f t="shared" si="190"/>
        <v>19000100</v>
      </c>
      <c r="K12186" s="243"/>
    </row>
    <row r="12187" spans="9:11">
      <c r="I12187" t="str">
        <f t="shared" si="190"/>
        <v>19000100</v>
      </c>
      <c r="K12187" s="243"/>
    </row>
    <row r="12188" spans="9:11">
      <c r="I12188" t="str">
        <f t="shared" si="190"/>
        <v>19000100</v>
      </c>
      <c r="K12188" s="243"/>
    </row>
    <row r="12189" spans="9:11">
      <c r="I12189" t="str">
        <f t="shared" si="190"/>
        <v>19000100</v>
      </c>
      <c r="K12189" s="243"/>
    </row>
    <row r="12190" spans="9:11">
      <c r="I12190" t="str">
        <f t="shared" si="190"/>
        <v>19000100</v>
      </c>
      <c r="K12190" s="243"/>
    </row>
    <row r="12191" spans="9:11">
      <c r="I12191" t="str">
        <f t="shared" si="190"/>
        <v>19000100</v>
      </c>
      <c r="K12191" s="243"/>
    </row>
    <row r="12192" spans="9:11">
      <c r="I12192" t="str">
        <f t="shared" si="190"/>
        <v>19000100</v>
      </c>
      <c r="K12192" s="243"/>
    </row>
    <row r="12193" spans="9:11">
      <c r="I12193" t="str">
        <f t="shared" si="190"/>
        <v>19000100</v>
      </c>
      <c r="K12193" s="243"/>
    </row>
    <row r="12194" spans="9:11">
      <c r="I12194" t="str">
        <f t="shared" si="190"/>
        <v>19000100</v>
      </c>
      <c r="K12194" s="243"/>
    </row>
    <row r="12195" spans="9:11">
      <c r="I12195" t="str">
        <f t="shared" si="190"/>
        <v>19000100</v>
      </c>
      <c r="K12195" s="243"/>
    </row>
    <row r="12196" spans="9:11">
      <c r="I12196" t="str">
        <f t="shared" si="190"/>
        <v>19000100</v>
      </c>
      <c r="K12196" s="243"/>
    </row>
    <row r="12197" spans="9:11">
      <c r="I12197" t="str">
        <f t="shared" si="190"/>
        <v>19000100</v>
      </c>
      <c r="K12197" s="243"/>
    </row>
    <row r="12198" spans="9:11">
      <c r="I12198" t="str">
        <f t="shared" si="190"/>
        <v>19000100</v>
      </c>
      <c r="K12198" s="243"/>
    </row>
    <row r="12199" spans="9:11">
      <c r="I12199" t="str">
        <f t="shared" si="190"/>
        <v>19000100</v>
      </c>
      <c r="K12199" s="243"/>
    </row>
    <row r="12200" spans="9:11">
      <c r="I12200" t="str">
        <f t="shared" si="190"/>
        <v>19000100</v>
      </c>
      <c r="K12200" s="243"/>
    </row>
    <row r="12201" spans="9:11">
      <c r="I12201" t="str">
        <f t="shared" si="190"/>
        <v>19000100</v>
      </c>
      <c r="K12201" s="243"/>
    </row>
    <row r="12202" spans="9:11">
      <c r="I12202" t="str">
        <f t="shared" si="190"/>
        <v>19000100</v>
      </c>
      <c r="K12202" s="243"/>
    </row>
    <row r="12203" spans="9:11">
      <c r="I12203" t="str">
        <f t="shared" si="190"/>
        <v>19000100</v>
      </c>
      <c r="K12203" s="243"/>
    </row>
    <row r="12204" spans="9:11">
      <c r="I12204" t="str">
        <f t="shared" si="190"/>
        <v>19000100</v>
      </c>
      <c r="K12204" s="243"/>
    </row>
    <row r="12205" spans="9:11">
      <c r="I12205" t="str">
        <f t="shared" si="190"/>
        <v>19000100</v>
      </c>
      <c r="K12205" s="243"/>
    </row>
    <row r="12206" spans="9:11">
      <c r="I12206" t="str">
        <f t="shared" si="190"/>
        <v>19000100</v>
      </c>
      <c r="K12206" s="243"/>
    </row>
    <row r="12207" spans="9:11">
      <c r="I12207" t="str">
        <f t="shared" si="190"/>
        <v>19000100</v>
      </c>
      <c r="K12207" s="243"/>
    </row>
    <row r="12208" spans="9:11">
      <c r="I12208" t="str">
        <f t="shared" si="190"/>
        <v>19000100</v>
      </c>
      <c r="K12208" s="243"/>
    </row>
    <row r="12209" spans="9:11">
      <c r="I12209" t="str">
        <f t="shared" si="190"/>
        <v>19000100</v>
      </c>
      <c r="K12209" s="243"/>
    </row>
    <row r="12210" spans="9:11">
      <c r="I12210" t="str">
        <f t="shared" si="190"/>
        <v>19000100</v>
      </c>
      <c r="K12210" s="243"/>
    </row>
    <row r="12211" spans="9:11">
      <c r="I12211" t="str">
        <f t="shared" si="190"/>
        <v>19000100</v>
      </c>
      <c r="K12211" s="243"/>
    </row>
    <row r="12212" spans="9:11">
      <c r="I12212" t="str">
        <f t="shared" si="190"/>
        <v>19000100</v>
      </c>
      <c r="K12212" s="243"/>
    </row>
    <row r="12213" spans="9:11">
      <c r="I12213" t="str">
        <f t="shared" si="190"/>
        <v>19000100</v>
      </c>
      <c r="K12213" s="243"/>
    </row>
    <row r="12214" spans="9:11">
      <c r="I12214" t="str">
        <f t="shared" si="190"/>
        <v>19000100</v>
      </c>
      <c r="K12214" s="243"/>
    </row>
    <row r="12215" spans="9:11">
      <c r="I12215" t="str">
        <f t="shared" si="190"/>
        <v>19000100</v>
      </c>
      <c r="K12215" s="243"/>
    </row>
    <row r="12216" spans="9:11">
      <c r="I12216" t="str">
        <f t="shared" si="190"/>
        <v>19000100</v>
      </c>
      <c r="K12216" s="243"/>
    </row>
    <row r="12217" spans="9:11">
      <c r="I12217" t="str">
        <f t="shared" si="190"/>
        <v>19000100</v>
      </c>
      <c r="K12217" s="243"/>
    </row>
    <row r="12218" spans="9:11">
      <c r="I12218" t="str">
        <f t="shared" si="190"/>
        <v>19000100</v>
      </c>
      <c r="K12218" s="243"/>
    </row>
    <row r="12219" spans="9:11">
      <c r="I12219" t="str">
        <f t="shared" si="190"/>
        <v>19000100</v>
      </c>
      <c r="K12219" s="243"/>
    </row>
    <row r="12220" spans="9:11">
      <c r="I12220" t="str">
        <f t="shared" si="190"/>
        <v>19000100</v>
      </c>
      <c r="K12220" s="243"/>
    </row>
    <row r="12221" spans="9:11">
      <c r="I12221" t="str">
        <f t="shared" si="190"/>
        <v>19000100</v>
      </c>
      <c r="K12221" s="243"/>
    </row>
    <row r="12222" spans="9:11">
      <c r="I12222" t="str">
        <f t="shared" si="190"/>
        <v>19000100</v>
      </c>
      <c r="K12222" s="243"/>
    </row>
    <row r="12223" spans="9:11">
      <c r="I12223" t="str">
        <f t="shared" si="190"/>
        <v>19000100</v>
      </c>
      <c r="K12223" s="243"/>
    </row>
    <row r="12224" spans="9:11">
      <c r="I12224" t="str">
        <f t="shared" si="190"/>
        <v>19000100</v>
      </c>
      <c r="K12224" s="243"/>
    </row>
    <row r="12225" spans="9:11">
      <c r="I12225" t="str">
        <f t="shared" si="190"/>
        <v>19000100</v>
      </c>
      <c r="K12225" s="243"/>
    </row>
    <row r="12226" spans="9:11">
      <c r="I12226" t="str">
        <f t="shared" ref="I12226:I12289" si="191">TEXT(F12226,"yyyymmdd")</f>
        <v>19000100</v>
      </c>
      <c r="K12226" s="243"/>
    </row>
    <row r="12227" spans="9:11">
      <c r="I12227" t="str">
        <f t="shared" si="191"/>
        <v>19000100</v>
      </c>
      <c r="K12227" s="243"/>
    </row>
    <row r="12228" spans="9:11">
      <c r="I12228" t="str">
        <f t="shared" si="191"/>
        <v>19000100</v>
      </c>
      <c r="K12228" s="243"/>
    </row>
    <row r="12229" spans="9:11">
      <c r="I12229" t="str">
        <f t="shared" si="191"/>
        <v>19000100</v>
      </c>
      <c r="K12229" s="243"/>
    </row>
    <row r="12230" spans="9:11">
      <c r="I12230" t="str">
        <f t="shared" si="191"/>
        <v>19000100</v>
      </c>
      <c r="K12230" s="243"/>
    </row>
    <row r="12231" spans="9:11">
      <c r="I12231" t="str">
        <f t="shared" si="191"/>
        <v>19000100</v>
      </c>
      <c r="K12231" s="243"/>
    </row>
    <row r="12232" spans="9:11">
      <c r="I12232" t="str">
        <f t="shared" si="191"/>
        <v>19000100</v>
      </c>
      <c r="K12232" s="243"/>
    </row>
    <row r="12233" spans="9:11">
      <c r="I12233" t="str">
        <f t="shared" si="191"/>
        <v>19000100</v>
      </c>
      <c r="K12233" s="243"/>
    </row>
    <row r="12234" spans="9:11">
      <c r="I12234" t="str">
        <f t="shared" si="191"/>
        <v>19000100</v>
      </c>
      <c r="K12234" s="243"/>
    </row>
    <row r="12235" spans="9:11">
      <c r="I12235" t="str">
        <f t="shared" si="191"/>
        <v>19000100</v>
      </c>
      <c r="K12235" s="243"/>
    </row>
    <row r="12236" spans="9:11">
      <c r="I12236" t="str">
        <f t="shared" si="191"/>
        <v>19000100</v>
      </c>
      <c r="K12236" s="243"/>
    </row>
    <row r="12237" spans="9:11">
      <c r="I12237" t="str">
        <f t="shared" si="191"/>
        <v>19000100</v>
      </c>
      <c r="K12237" s="243"/>
    </row>
    <row r="12238" spans="9:11">
      <c r="I12238" t="str">
        <f t="shared" si="191"/>
        <v>19000100</v>
      </c>
      <c r="K12238" s="243"/>
    </row>
    <row r="12239" spans="9:11">
      <c r="I12239" t="str">
        <f t="shared" si="191"/>
        <v>19000100</v>
      </c>
      <c r="K12239" s="243"/>
    </row>
    <row r="12240" spans="9:11">
      <c r="I12240" t="str">
        <f t="shared" si="191"/>
        <v>19000100</v>
      </c>
      <c r="K12240" s="243"/>
    </row>
    <row r="12241" spans="9:11">
      <c r="I12241" t="str">
        <f t="shared" si="191"/>
        <v>19000100</v>
      </c>
      <c r="K12241" s="243"/>
    </row>
    <row r="12242" spans="9:11">
      <c r="I12242" t="str">
        <f t="shared" si="191"/>
        <v>19000100</v>
      </c>
      <c r="K12242" s="243"/>
    </row>
    <row r="12243" spans="9:11">
      <c r="I12243" t="str">
        <f t="shared" si="191"/>
        <v>19000100</v>
      </c>
      <c r="K12243" s="243"/>
    </row>
    <row r="12244" spans="9:11">
      <c r="I12244" t="str">
        <f t="shared" si="191"/>
        <v>19000100</v>
      </c>
      <c r="K12244" s="243"/>
    </row>
    <row r="12245" spans="9:11">
      <c r="I12245" t="str">
        <f t="shared" si="191"/>
        <v>19000100</v>
      </c>
      <c r="K12245" s="243"/>
    </row>
    <row r="12246" spans="9:11">
      <c r="I12246" t="str">
        <f t="shared" si="191"/>
        <v>19000100</v>
      </c>
      <c r="K12246" s="243"/>
    </row>
    <row r="12247" spans="9:11">
      <c r="I12247" t="str">
        <f t="shared" si="191"/>
        <v>19000100</v>
      </c>
      <c r="K12247" s="243"/>
    </row>
    <row r="12248" spans="9:11">
      <c r="I12248" t="str">
        <f t="shared" si="191"/>
        <v>19000100</v>
      </c>
      <c r="K12248" s="243"/>
    </row>
    <row r="12249" spans="9:11">
      <c r="I12249" t="str">
        <f t="shared" si="191"/>
        <v>19000100</v>
      </c>
      <c r="K12249" s="243"/>
    </row>
    <row r="12250" spans="9:11">
      <c r="I12250" t="str">
        <f t="shared" si="191"/>
        <v>19000100</v>
      </c>
      <c r="K12250" s="243"/>
    </row>
    <row r="12251" spans="9:11">
      <c r="I12251" t="str">
        <f t="shared" si="191"/>
        <v>19000100</v>
      </c>
      <c r="K12251" s="243"/>
    </row>
    <row r="12252" spans="9:11">
      <c r="I12252" t="str">
        <f t="shared" si="191"/>
        <v>19000100</v>
      </c>
      <c r="K12252" s="243"/>
    </row>
    <row r="12253" spans="9:11">
      <c r="I12253" t="str">
        <f t="shared" si="191"/>
        <v>19000100</v>
      </c>
      <c r="K12253" s="243"/>
    </row>
    <row r="12254" spans="9:11">
      <c r="I12254" t="str">
        <f t="shared" si="191"/>
        <v>19000100</v>
      </c>
      <c r="K12254" s="243"/>
    </row>
    <row r="12255" spans="9:11">
      <c r="I12255" t="str">
        <f t="shared" si="191"/>
        <v>19000100</v>
      </c>
      <c r="K12255" s="243"/>
    </row>
    <row r="12256" spans="9:11">
      <c r="I12256" t="str">
        <f t="shared" si="191"/>
        <v>19000100</v>
      </c>
      <c r="K12256" s="243"/>
    </row>
    <row r="12257" spans="9:11">
      <c r="I12257" t="str">
        <f t="shared" si="191"/>
        <v>19000100</v>
      </c>
      <c r="K12257" s="243"/>
    </row>
    <row r="12258" spans="9:11">
      <c r="I12258" t="str">
        <f t="shared" si="191"/>
        <v>19000100</v>
      </c>
      <c r="K12258" s="243"/>
    </row>
    <row r="12259" spans="9:11">
      <c r="I12259" t="str">
        <f t="shared" si="191"/>
        <v>19000100</v>
      </c>
      <c r="K12259" s="243"/>
    </row>
    <row r="12260" spans="9:11">
      <c r="I12260" t="str">
        <f t="shared" si="191"/>
        <v>19000100</v>
      </c>
      <c r="K12260" s="243"/>
    </row>
    <row r="12261" spans="9:11">
      <c r="I12261" t="str">
        <f t="shared" si="191"/>
        <v>19000100</v>
      </c>
      <c r="K12261" s="243"/>
    </row>
    <row r="12262" spans="9:11">
      <c r="I12262" t="str">
        <f t="shared" si="191"/>
        <v>19000100</v>
      </c>
      <c r="K12262" s="243"/>
    </row>
    <row r="12263" spans="9:11">
      <c r="I12263" t="str">
        <f t="shared" si="191"/>
        <v>19000100</v>
      </c>
      <c r="K12263" s="243"/>
    </row>
    <row r="12264" spans="9:11">
      <c r="I12264" t="str">
        <f t="shared" si="191"/>
        <v>19000100</v>
      </c>
      <c r="K12264" s="243"/>
    </row>
    <row r="12265" spans="9:11">
      <c r="I12265" t="str">
        <f t="shared" si="191"/>
        <v>19000100</v>
      </c>
      <c r="K12265" s="243"/>
    </row>
    <row r="12266" spans="9:11">
      <c r="I12266" t="str">
        <f t="shared" si="191"/>
        <v>19000100</v>
      </c>
      <c r="K12266" s="243"/>
    </row>
    <row r="12267" spans="9:11">
      <c r="I12267" t="str">
        <f t="shared" si="191"/>
        <v>19000100</v>
      </c>
      <c r="K12267" s="243"/>
    </row>
    <row r="12268" spans="9:11">
      <c r="I12268" t="str">
        <f t="shared" si="191"/>
        <v>19000100</v>
      </c>
      <c r="K12268" s="243"/>
    </row>
    <row r="12269" spans="9:11">
      <c r="I12269" t="str">
        <f t="shared" si="191"/>
        <v>19000100</v>
      </c>
      <c r="K12269" s="243"/>
    </row>
    <row r="12270" spans="9:11">
      <c r="I12270" t="str">
        <f t="shared" si="191"/>
        <v>19000100</v>
      </c>
      <c r="K12270" s="243"/>
    </row>
    <row r="12271" spans="9:11">
      <c r="I12271" t="str">
        <f t="shared" si="191"/>
        <v>19000100</v>
      </c>
      <c r="K12271" s="243"/>
    </row>
    <row r="12272" spans="9:11">
      <c r="I12272" t="str">
        <f t="shared" si="191"/>
        <v>19000100</v>
      </c>
      <c r="K12272" s="243"/>
    </row>
    <row r="12273" spans="9:11">
      <c r="I12273" t="str">
        <f t="shared" si="191"/>
        <v>19000100</v>
      </c>
      <c r="K12273" s="243"/>
    </row>
    <row r="12274" spans="9:11">
      <c r="I12274" t="str">
        <f t="shared" si="191"/>
        <v>19000100</v>
      </c>
      <c r="K12274" s="243"/>
    </row>
    <row r="12275" spans="9:11">
      <c r="I12275" t="str">
        <f t="shared" si="191"/>
        <v>19000100</v>
      </c>
      <c r="K12275" s="243"/>
    </row>
    <row r="12276" spans="9:11">
      <c r="I12276" t="str">
        <f t="shared" si="191"/>
        <v>19000100</v>
      </c>
      <c r="K12276" s="243"/>
    </row>
    <row r="12277" spans="9:11">
      <c r="I12277" t="str">
        <f t="shared" si="191"/>
        <v>19000100</v>
      </c>
      <c r="K12277" s="243"/>
    </row>
    <row r="12278" spans="9:11">
      <c r="I12278" t="str">
        <f t="shared" si="191"/>
        <v>19000100</v>
      </c>
      <c r="K12278" s="243"/>
    </row>
    <row r="12279" spans="9:11">
      <c r="I12279" t="str">
        <f t="shared" si="191"/>
        <v>19000100</v>
      </c>
      <c r="K12279" s="243"/>
    </row>
    <row r="12280" spans="9:11">
      <c r="I12280" t="str">
        <f t="shared" si="191"/>
        <v>19000100</v>
      </c>
      <c r="K12280" s="243"/>
    </row>
    <row r="12281" spans="9:11">
      <c r="I12281" t="str">
        <f t="shared" si="191"/>
        <v>19000100</v>
      </c>
      <c r="K12281" s="243"/>
    </row>
    <row r="12282" spans="9:11">
      <c r="I12282" t="str">
        <f t="shared" si="191"/>
        <v>19000100</v>
      </c>
      <c r="K12282" s="243"/>
    </row>
    <row r="12283" spans="9:11">
      <c r="I12283" t="str">
        <f t="shared" si="191"/>
        <v>19000100</v>
      </c>
      <c r="K12283" s="243"/>
    </row>
    <row r="12284" spans="9:11">
      <c r="I12284" t="str">
        <f t="shared" si="191"/>
        <v>19000100</v>
      </c>
      <c r="K12284" s="243"/>
    </row>
    <row r="12285" spans="9:11">
      <c r="I12285" t="str">
        <f t="shared" si="191"/>
        <v>19000100</v>
      </c>
      <c r="K12285" s="243"/>
    </row>
    <row r="12286" spans="9:11">
      <c r="I12286" t="str">
        <f t="shared" si="191"/>
        <v>19000100</v>
      </c>
      <c r="K12286" s="243"/>
    </row>
    <row r="12287" spans="9:11">
      <c r="I12287" t="str">
        <f t="shared" si="191"/>
        <v>19000100</v>
      </c>
      <c r="K12287" s="243"/>
    </row>
    <row r="12288" spans="9:11">
      <c r="I12288" t="str">
        <f t="shared" si="191"/>
        <v>19000100</v>
      </c>
      <c r="K12288" s="243"/>
    </row>
    <row r="12289" spans="9:11">
      <c r="I12289" t="str">
        <f t="shared" si="191"/>
        <v>19000100</v>
      </c>
      <c r="K12289" s="243"/>
    </row>
    <row r="12290" spans="9:11">
      <c r="I12290" t="str">
        <f t="shared" ref="I12290:I12353" si="192">TEXT(F12290,"yyyymmdd")</f>
        <v>19000100</v>
      </c>
      <c r="K12290" s="243"/>
    </row>
    <row r="12291" spans="9:11">
      <c r="I12291" t="str">
        <f t="shared" si="192"/>
        <v>19000100</v>
      </c>
      <c r="K12291" s="243"/>
    </row>
    <row r="12292" spans="9:11">
      <c r="I12292" t="str">
        <f t="shared" si="192"/>
        <v>19000100</v>
      </c>
      <c r="K12292" s="243"/>
    </row>
    <row r="12293" spans="9:11">
      <c r="I12293" t="str">
        <f t="shared" si="192"/>
        <v>19000100</v>
      </c>
      <c r="K12293" s="243"/>
    </row>
    <row r="12294" spans="9:11">
      <c r="I12294" t="str">
        <f t="shared" si="192"/>
        <v>19000100</v>
      </c>
      <c r="K12294" s="243"/>
    </row>
    <row r="12295" spans="9:11">
      <c r="I12295" t="str">
        <f t="shared" si="192"/>
        <v>19000100</v>
      </c>
      <c r="K12295" s="243"/>
    </row>
    <row r="12296" spans="9:11">
      <c r="I12296" t="str">
        <f t="shared" si="192"/>
        <v>19000100</v>
      </c>
      <c r="K12296" s="243"/>
    </row>
    <row r="12297" spans="9:11">
      <c r="I12297" t="str">
        <f t="shared" si="192"/>
        <v>19000100</v>
      </c>
      <c r="K12297" s="243"/>
    </row>
    <row r="12298" spans="9:11">
      <c r="I12298" t="str">
        <f t="shared" si="192"/>
        <v>19000100</v>
      </c>
      <c r="K12298" s="243"/>
    </row>
    <row r="12299" spans="9:11">
      <c r="I12299" t="str">
        <f t="shared" si="192"/>
        <v>19000100</v>
      </c>
      <c r="K12299" s="243"/>
    </row>
    <row r="12300" spans="9:11">
      <c r="I12300" t="str">
        <f t="shared" si="192"/>
        <v>19000100</v>
      </c>
      <c r="K12300" s="243"/>
    </row>
    <row r="12301" spans="9:11">
      <c r="I12301" t="str">
        <f t="shared" si="192"/>
        <v>19000100</v>
      </c>
      <c r="K12301" s="243"/>
    </row>
    <row r="12302" spans="9:11">
      <c r="I12302" t="str">
        <f t="shared" si="192"/>
        <v>19000100</v>
      </c>
      <c r="K12302" s="243"/>
    </row>
    <row r="12303" spans="9:11">
      <c r="I12303" t="str">
        <f t="shared" si="192"/>
        <v>19000100</v>
      </c>
      <c r="K12303" s="243"/>
    </row>
    <row r="12304" spans="9:11">
      <c r="I12304" t="str">
        <f t="shared" si="192"/>
        <v>19000100</v>
      </c>
      <c r="K12304" s="243"/>
    </row>
    <row r="12305" spans="9:11">
      <c r="I12305" t="str">
        <f t="shared" si="192"/>
        <v>19000100</v>
      </c>
      <c r="K12305" s="243"/>
    </row>
    <row r="12306" spans="9:11">
      <c r="I12306" t="str">
        <f t="shared" si="192"/>
        <v>19000100</v>
      </c>
      <c r="K12306" s="243"/>
    </row>
    <row r="12307" spans="9:11">
      <c r="I12307" t="str">
        <f t="shared" si="192"/>
        <v>19000100</v>
      </c>
      <c r="K12307" s="243"/>
    </row>
    <row r="12308" spans="9:11">
      <c r="I12308" t="str">
        <f t="shared" si="192"/>
        <v>19000100</v>
      </c>
      <c r="K12308" s="243"/>
    </row>
    <row r="12309" spans="9:11">
      <c r="I12309" t="str">
        <f t="shared" si="192"/>
        <v>19000100</v>
      </c>
      <c r="K12309" s="243"/>
    </row>
    <row r="12310" spans="9:11">
      <c r="I12310" t="str">
        <f t="shared" si="192"/>
        <v>19000100</v>
      </c>
      <c r="K12310" s="243"/>
    </row>
    <row r="12311" spans="9:11">
      <c r="I12311" t="str">
        <f t="shared" si="192"/>
        <v>19000100</v>
      </c>
      <c r="K12311" s="243"/>
    </row>
    <row r="12312" spans="9:11">
      <c r="I12312" t="str">
        <f t="shared" si="192"/>
        <v>19000100</v>
      </c>
      <c r="K12312" s="243"/>
    </row>
    <row r="12313" spans="9:11">
      <c r="I12313" t="str">
        <f t="shared" si="192"/>
        <v>19000100</v>
      </c>
      <c r="K12313" s="243"/>
    </row>
    <row r="12314" spans="9:11">
      <c r="I12314" t="str">
        <f t="shared" si="192"/>
        <v>19000100</v>
      </c>
      <c r="K12314" s="243"/>
    </row>
    <row r="12315" spans="9:11">
      <c r="I12315" t="str">
        <f t="shared" si="192"/>
        <v>19000100</v>
      </c>
      <c r="K12315" s="243"/>
    </row>
    <row r="12316" spans="9:11">
      <c r="I12316" t="str">
        <f t="shared" si="192"/>
        <v>19000100</v>
      </c>
      <c r="K12316" s="243"/>
    </row>
    <row r="12317" spans="9:11">
      <c r="I12317" t="str">
        <f t="shared" si="192"/>
        <v>19000100</v>
      </c>
      <c r="K12317" s="243"/>
    </row>
    <row r="12318" spans="9:11">
      <c r="I12318" t="str">
        <f t="shared" si="192"/>
        <v>19000100</v>
      </c>
      <c r="K12318" s="243"/>
    </row>
    <row r="12319" spans="9:11">
      <c r="I12319" t="str">
        <f t="shared" si="192"/>
        <v>19000100</v>
      </c>
      <c r="K12319" s="243"/>
    </row>
    <row r="12320" spans="9:11">
      <c r="I12320" t="str">
        <f t="shared" si="192"/>
        <v>19000100</v>
      </c>
      <c r="K12320" s="243"/>
    </row>
    <row r="12321" spans="9:11">
      <c r="I12321" t="str">
        <f t="shared" si="192"/>
        <v>19000100</v>
      </c>
      <c r="K12321" s="243"/>
    </row>
    <row r="12322" spans="9:11">
      <c r="I12322" t="str">
        <f t="shared" si="192"/>
        <v>19000100</v>
      </c>
      <c r="K12322" s="243"/>
    </row>
    <row r="12323" spans="9:11">
      <c r="I12323" t="str">
        <f t="shared" si="192"/>
        <v>19000100</v>
      </c>
      <c r="K12323" s="243"/>
    </row>
    <row r="12324" spans="9:11">
      <c r="I12324" t="str">
        <f t="shared" si="192"/>
        <v>19000100</v>
      </c>
      <c r="K12324" s="243"/>
    </row>
    <row r="12325" spans="9:11">
      <c r="I12325" t="str">
        <f t="shared" si="192"/>
        <v>19000100</v>
      </c>
      <c r="K12325" s="243"/>
    </row>
    <row r="12326" spans="9:11">
      <c r="I12326" t="str">
        <f t="shared" si="192"/>
        <v>19000100</v>
      </c>
      <c r="K12326" s="243"/>
    </row>
    <row r="12327" spans="9:11">
      <c r="I12327" t="str">
        <f t="shared" si="192"/>
        <v>19000100</v>
      </c>
      <c r="K12327" s="243"/>
    </row>
    <row r="12328" spans="9:11">
      <c r="I12328" t="str">
        <f t="shared" si="192"/>
        <v>19000100</v>
      </c>
      <c r="K12328" s="243"/>
    </row>
    <row r="12329" spans="9:11">
      <c r="I12329" t="str">
        <f t="shared" si="192"/>
        <v>19000100</v>
      </c>
      <c r="K12329" s="243"/>
    </row>
    <row r="12330" spans="9:11">
      <c r="I12330" t="str">
        <f t="shared" si="192"/>
        <v>19000100</v>
      </c>
      <c r="K12330" s="243"/>
    </row>
    <row r="12331" spans="9:11">
      <c r="I12331" t="str">
        <f t="shared" si="192"/>
        <v>19000100</v>
      </c>
      <c r="K12331" s="243"/>
    </row>
    <row r="12332" spans="9:11">
      <c r="I12332" t="str">
        <f t="shared" si="192"/>
        <v>19000100</v>
      </c>
      <c r="K12332" s="243"/>
    </row>
    <row r="12333" spans="9:11">
      <c r="I12333" t="str">
        <f t="shared" si="192"/>
        <v>19000100</v>
      </c>
      <c r="K12333" s="243"/>
    </row>
    <row r="12334" spans="9:11">
      <c r="I12334" t="str">
        <f t="shared" si="192"/>
        <v>19000100</v>
      </c>
      <c r="K12334" s="243"/>
    </row>
    <row r="12335" spans="9:11">
      <c r="I12335" t="str">
        <f t="shared" si="192"/>
        <v>19000100</v>
      </c>
      <c r="K12335" s="243"/>
    </row>
    <row r="12336" spans="9:11">
      <c r="I12336" t="str">
        <f t="shared" si="192"/>
        <v>19000100</v>
      </c>
      <c r="K12336" s="243"/>
    </row>
    <row r="12337" spans="9:11">
      <c r="I12337" t="str">
        <f t="shared" si="192"/>
        <v>19000100</v>
      </c>
      <c r="K12337" s="243"/>
    </row>
    <row r="12338" spans="9:11">
      <c r="I12338" t="str">
        <f t="shared" si="192"/>
        <v>19000100</v>
      </c>
      <c r="K12338" s="243"/>
    </row>
    <row r="12339" spans="9:11">
      <c r="I12339" t="str">
        <f t="shared" si="192"/>
        <v>19000100</v>
      </c>
      <c r="K12339" s="243"/>
    </row>
    <row r="12340" spans="9:11">
      <c r="I12340" t="str">
        <f t="shared" si="192"/>
        <v>19000100</v>
      </c>
      <c r="K12340" s="243"/>
    </row>
    <row r="12341" spans="9:11">
      <c r="I12341" t="str">
        <f t="shared" si="192"/>
        <v>19000100</v>
      </c>
      <c r="K12341" s="243"/>
    </row>
    <row r="12342" spans="9:11">
      <c r="I12342" t="str">
        <f t="shared" si="192"/>
        <v>19000100</v>
      </c>
      <c r="K12342" s="243"/>
    </row>
    <row r="12343" spans="9:11">
      <c r="I12343" t="str">
        <f t="shared" si="192"/>
        <v>19000100</v>
      </c>
      <c r="K12343" s="243"/>
    </row>
    <row r="12344" spans="9:11">
      <c r="I12344" t="str">
        <f t="shared" si="192"/>
        <v>19000100</v>
      </c>
      <c r="K12344" s="243"/>
    </row>
    <row r="12345" spans="9:11">
      <c r="I12345" t="str">
        <f t="shared" si="192"/>
        <v>19000100</v>
      </c>
      <c r="K12345" s="243"/>
    </row>
    <row r="12346" spans="9:11">
      <c r="I12346" t="str">
        <f t="shared" si="192"/>
        <v>19000100</v>
      </c>
      <c r="K12346" s="243"/>
    </row>
    <row r="12347" spans="9:11">
      <c r="I12347" t="str">
        <f t="shared" si="192"/>
        <v>19000100</v>
      </c>
      <c r="K12347" s="243"/>
    </row>
    <row r="12348" spans="9:11">
      <c r="I12348" t="str">
        <f t="shared" si="192"/>
        <v>19000100</v>
      </c>
      <c r="K12348" s="243"/>
    </row>
    <row r="12349" spans="9:11">
      <c r="I12349" t="str">
        <f t="shared" si="192"/>
        <v>19000100</v>
      </c>
      <c r="K12349" s="243"/>
    </row>
    <row r="12350" spans="9:11">
      <c r="I12350" t="str">
        <f t="shared" si="192"/>
        <v>19000100</v>
      </c>
      <c r="K12350" s="243"/>
    </row>
    <row r="12351" spans="9:11">
      <c r="I12351" t="str">
        <f t="shared" si="192"/>
        <v>19000100</v>
      </c>
      <c r="K12351" s="243"/>
    </row>
    <row r="12352" spans="9:11">
      <c r="I12352" t="str">
        <f t="shared" si="192"/>
        <v>19000100</v>
      </c>
      <c r="K12352" s="243"/>
    </row>
    <row r="12353" spans="9:11">
      <c r="I12353" t="str">
        <f t="shared" si="192"/>
        <v>19000100</v>
      </c>
      <c r="K12353" s="243"/>
    </row>
    <row r="12354" spans="9:11">
      <c r="I12354" t="str">
        <f t="shared" ref="I12354:I12417" si="193">TEXT(F12354,"yyyymmdd")</f>
        <v>19000100</v>
      </c>
      <c r="K12354" s="243"/>
    </row>
    <row r="12355" spans="9:11">
      <c r="I12355" t="str">
        <f t="shared" si="193"/>
        <v>19000100</v>
      </c>
      <c r="K12355" s="243"/>
    </row>
    <row r="12356" spans="9:11">
      <c r="I12356" t="str">
        <f t="shared" si="193"/>
        <v>19000100</v>
      </c>
      <c r="K12356" s="243"/>
    </row>
    <row r="12357" spans="9:11">
      <c r="I12357" t="str">
        <f t="shared" si="193"/>
        <v>19000100</v>
      </c>
      <c r="K12357" s="243"/>
    </row>
    <row r="12358" spans="9:11">
      <c r="I12358" t="str">
        <f t="shared" si="193"/>
        <v>19000100</v>
      </c>
      <c r="K12358" s="243"/>
    </row>
    <row r="12359" spans="9:11">
      <c r="I12359" t="str">
        <f t="shared" si="193"/>
        <v>19000100</v>
      </c>
      <c r="K12359" s="243"/>
    </row>
    <row r="12360" spans="9:11">
      <c r="I12360" t="str">
        <f t="shared" si="193"/>
        <v>19000100</v>
      </c>
      <c r="K12360" s="243"/>
    </row>
    <row r="12361" spans="9:11">
      <c r="I12361" t="str">
        <f t="shared" si="193"/>
        <v>19000100</v>
      </c>
      <c r="K12361" s="243"/>
    </row>
    <row r="12362" spans="9:11">
      <c r="I12362" t="str">
        <f t="shared" si="193"/>
        <v>19000100</v>
      </c>
      <c r="K12362" s="243"/>
    </row>
    <row r="12363" spans="9:11">
      <c r="I12363" t="str">
        <f t="shared" si="193"/>
        <v>19000100</v>
      </c>
      <c r="K12363" s="243"/>
    </row>
    <row r="12364" spans="9:11">
      <c r="I12364" t="str">
        <f t="shared" si="193"/>
        <v>19000100</v>
      </c>
      <c r="K12364" s="243"/>
    </row>
    <row r="12365" spans="9:11">
      <c r="I12365" t="str">
        <f t="shared" si="193"/>
        <v>19000100</v>
      </c>
      <c r="K12365" s="243"/>
    </row>
    <row r="12366" spans="9:11">
      <c r="I12366" t="str">
        <f t="shared" si="193"/>
        <v>19000100</v>
      </c>
      <c r="K12366" s="243"/>
    </row>
    <row r="12367" spans="9:11">
      <c r="I12367" t="str">
        <f t="shared" si="193"/>
        <v>19000100</v>
      </c>
      <c r="K12367" s="243"/>
    </row>
    <row r="12368" spans="9:11">
      <c r="I12368" t="str">
        <f t="shared" si="193"/>
        <v>19000100</v>
      </c>
      <c r="K12368" s="243"/>
    </row>
    <row r="12369" spans="9:11">
      <c r="I12369" t="str">
        <f t="shared" si="193"/>
        <v>19000100</v>
      </c>
      <c r="K12369" s="243"/>
    </row>
    <row r="12370" spans="9:11">
      <c r="I12370" t="str">
        <f t="shared" si="193"/>
        <v>19000100</v>
      </c>
      <c r="K12370" s="243"/>
    </row>
    <row r="12371" spans="9:11">
      <c r="I12371" t="str">
        <f t="shared" si="193"/>
        <v>19000100</v>
      </c>
      <c r="K12371" s="243"/>
    </row>
    <row r="12372" spans="9:11">
      <c r="I12372" t="str">
        <f t="shared" si="193"/>
        <v>19000100</v>
      </c>
      <c r="K12372" s="243"/>
    </row>
    <row r="12373" spans="9:11">
      <c r="I12373" t="str">
        <f t="shared" si="193"/>
        <v>19000100</v>
      </c>
      <c r="K12373" s="243"/>
    </row>
    <row r="12374" spans="9:11">
      <c r="I12374" t="str">
        <f t="shared" si="193"/>
        <v>19000100</v>
      </c>
      <c r="K12374" s="243"/>
    </row>
    <row r="12375" spans="9:11">
      <c r="I12375" t="str">
        <f t="shared" si="193"/>
        <v>19000100</v>
      </c>
      <c r="K12375" s="243"/>
    </row>
    <row r="12376" spans="9:11">
      <c r="I12376" t="str">
        <f t="shared" si="193"/>
        <v>19000100</v>
      </c>
      <c r="K12376" s="243"/>
    </row>
    <row r="12377" spans="9:11">
      <c r="I12377" t="str">
        <f t="shared" si="193"/>
        <v>19000100</v>
      </c>
      <c r="K12377" s="243"/>
    </row>
    <row r="12378" spans="9:11">
      <c r="I12378" t="str">
        <f t="shared" si="193"/>
        <v>19000100</v>
      </c>
      <c r="K12378" s="243"/>
    </row>
    <row r="12379" spans="9:11">
      <c r="I12379" t="str">
        <f t="shared" si="193"/>
        <v>19000100</v>
      </c>
      <c r="K12379" s="243"/>
    </row>
    <row r="12380" spans="9:11">
      <c r="I12380" t="str">
        <f t="shared" si="193"/>
        <v>19000100</v>
      </c>
      <c r="K12380" s="243"/>
    </row>
    <row r="12381" spans="9:11">
      <c r="I12381" t="str">
        <f t="shared" si="193"/>
        <v>19000100</v>
      </c>
      <c r="K12381" s="243"/>
    </row>
    <row r="12382" spans="9:11">
      <c r="I12382" t="str">
        <f t="shared" si="193"/>
        <v>19000100</v>
      </c>
      <c r="K12382" s="243"/>
    </row>
    <row r="12383" spans="9:11">
      <c r="I12383" t="str">
        <f t="shared" si="193"/>
        <v>19000100</v>
      </c>
      <c r="K12383" s="243"/>
    </row>
    <row r="12384" spans="9:11">
      <c r="I12384" t="str">
        <f t="shared" si="193"/>
        <v>19000100</v>
      </c>
      <c r="K12384" s="243"/>
    </row>
    <row r="12385" spans="9:11">
      <c r="I12385" t="str">
        <f t="shared" si="193"/>
        <v>19000100</v>
      </c>
      <c r="K12385" s="243"/>
    </row>
    <row r="12386" spans="9:11">
      <c r="I12386" t="str">
        <f t="shared" si="193"/>
        <v>19000100</v>
      </c>
      <c r="K12386" s="243"/>
    </row>
    <row r="12387" spans="9:11">
      <c r="I12387" t="str">
        <f t="shared" si="193"/>
        <v>19000100</v>
      </c>
      <c r="K12387" s="243"/>
    </row>
    <row r="12388" spans="9:11">
      <c r="I12388" t="str">
        <f t="shared" si="193"/>
        <v>19000100</v>
      </c>
      <c r="K12388" s="243"/>
    </row>
    <row r="12389" spans="9:11">
      <c r="I12389" t="str">
        <f t="shared" si="193"/>
        <v>19000100</v>
      </c>
      <c r="K12389" s="243"/>
    </row>
    <row r="12390" spans="9:11">
      <c r="I12390" t="str">
        <f t="shared" si="193"/>
        <v>19000100</v>
      </c>
      <c r="K12390" s="243"/>
    </row>
    <row r="12391" spans="9:11">
      <c r="I12391" t="str">
        <f t="shared" si="193"/>
        <v>19000100</v>
      </c>
      <c r="K12391" s="243"/>
    </row>
    <row r="12392" spans="9:11">
      <c r="I12392" t="str">
        <f t="shared" si="193"/>
        <v>19000100</v>
      </c>
      <c r="K12392" s="243"/>
    </row>
    <row r="12393" spans="9:11">
      <c r="I12393" t="str">
        <f t="shared" si="193"/>
        <v>19000100</v>
      </c>
      <c r="K12393" s="243"/>
    </row>
    <row r="12394" spans="9:11">
      <c r="I12394" t="str">
        <f t="shared" si="193"/>
        <v>19000100</v>
      </c>
      <c r="K12394" s="243"/>
    </row>
    <row r="12395" spans="9:11">
      <c r="I12395" t="str">
        <f t="shared" si="193"/>
        <v>19000100</v>
      </c>
      <c r="K12395" s="243"/>
    </row>
    <row r="12396" spans="9:11">
      <c r="I12396" t="str">
        <f t="shared" si="193"/>
        <v>19000100</v>
      </c>
      <c r="K12396" s="243"/>
    </row>
    <row r="12397" spans="9:11">
      <c r="I12397" t="str">
        <f t="shared" si="193"/>
        <v>19000100</v>
      </c>
      <c r="K12397" s="243"/>
    </row>
    <row r="12398" spans="9:11">
      <c r="I12398" t="str">
        <f t="shared" si="193"/>
        <v>19000100</v>
      </c>
      <c r="K12398" s="243"/>
    </row>
    <row r="12399" spans="9:11">
      <c r="I12399" t="str">
        <f t="shared" si="193"/>
        <v>19000100</v>
      </c>
      <c r="K12399" s="243"/>
    </row>
    <row r="12400" spans="9:11">
      <c r="I12400" t="str">
        <f t="shared" si="193"/>
        <v>19000100</v>
      </c>
      <c r="K12400" s="243"/>
    </row>
    <row r="12401" spans="9:11">
      <c r="I12401" t="str">
        <f t="shared" si="193"/>
        <v>19000100</v>
      </c>
      <c r="K12401" s="243"/>
    </row>
    <row r="12402" spans="9:11">
      <c r="I12402" t="str">
        <f t="shared" si="193"/>
        <v>19000100</v>
      </c>
      <c r="K12402" s="243"/>
    </row>
    <row r="12403" spans="9:11">
      <c r="I12403" t="str">
        <f t="shared" si="193"/>
        <v>19000100</v>
      </c>
      <c r="K12403" s="243"/>
    </row>
    <row r="12404" spans="9:11">
      <c r="I12404" t="str">
        <f t="shared" si="193"/>
        <v>19000100</v>
      </c>
      <c r="K12404" s="243"/>
    </row>
    <row r="12405" spans="9:11">
      <c r="I12405" t="str">
        <f t="shared" si="193"/>
        <v>19000100</v>
      </c>
      <c r="K12405" s="243"/>
    </row>
    <row r="12406" spans="9:11">
      <c r="I12406" t="str">
        <f t="shared" si="193"/>
        <v>19000100</v>
      </c>
      <c r="K12406" s="243"/>
    </row>
    <row r="12407" spans="9:11">
      <c r="I12407" t="str">
        <f t="shared" si="193"/>
        <v>19000100</v>
      </c>
      <c r="K12407" s="243"/>
    </row>
    <row r="12408" spans="9:11">
      <c r="I12408" t="str">
        <f t="shared" si="193"/>
        <v>19000100</v>
      </c>
      <c r="K12408" s="243"/>
    </row>
    <row r="12409" spans="9:11">
      <c r="I12409" t="str">
        <f t="shared" si="193"/>
        <v>19000100</v>
      </c>
      <c r="K12409" s="243"/>
    </row>
    <row r="12410" spans="9:11">
      <c r="I12410" t="str">
        <f t="shared" si="193"/>
        <v>19000100</v>
      </c>
      <c r="K12410" s="243"/>
    </row>
    <row r="12411" spans="9:11">
      <c r="I12411" t="str">
        <f t="shared" si="193"/>
        <v>19000100</v>
      </c>
      <c r="K12411" s="243"/>
    </row>
    <row r="12412" spans="9:11">
      <c r="I12412" t="str">
        <f t="shared" si="193"/>
        <v>19000100</v>
      </c>
      <c r="K12412" s="243"/>
    </row>
    <row r="12413" spans="9:11">
      <c r="I12413" t="str">
        <f t="shared" si="193"/>
        <v>19000100</v>
      </c>
      <c r="K12413" s="243"/>
    </row>
    <row r="12414" spans="9:11">
      <c r="I12414" t="str">
        <f t="shared" si="193"/>
        <v>19000100</v>
      </c>
      <c r="K12414" s="243"/>
    </row>
    <row r="12415" spans="9:11">
      <c r="I12415" t="str">
        <f t="shared" si="193"/>
        <v>19000100</v>
      </c>
      <c r="K12415" s="243"/>
    </row>
    <row r="12416" spans="9:11">
      <c r="I12416" t="str">
        <f t="shared" si="193"/>
        <v>19000100</v>
      </c>
      <c r="K12416" s="243"/>
    </row>
    <row r="12417" spans="9:11">
      <c r="I12417" t="str">
        <f t="shared" si="193"/>
        <v>19000100</v>
      </c>
      <c r="K12417" s="243"/>
    </row>
    <row r="12418" spans="9:11">
      <c r="I12418" t="str">
        <f t="shared" ref="I12418:I12481" si="194">TEXT(F12418,"yyyymmdd")</f>
        <v>19000100</v>
      </c>
      <c r="K12418" s="243"/>
    </row>
    <row r="12419" spans="9:11">
      <c r="I12419" t="str">
        <f t="shared" si="194"/>
        <v>19000100</v>
      </c>
      <c r="K12419" s="243"/>
    </row>
    <row r="12420" spans="9:11">
      <c r="I12420" t="str">
        <f t="shared" si="194"/>
        <v>19000100</v>
      </c>
      <c r="K12420" s="243"/>
    </row>
    <row r="12421" spans="9:11">
      <c r="I12421" t="str">
        <f t="shared" si="194"/>
        <v>19000100</v>
      </c>
      <c r="K12421" s="243"/>
    </row>
    <row r="12422" spans="9:11">
      <c r="I12422" t="str">
        <f t="shared" si="194"/>
        <v>19000100</v>
      </c>
      <c r="K12422" s="243"/>
    </row>
    <row r="12423" spans="9:11">
      <c r="I12423" t="str">
        <f t="shared" si="194"/>
        <v>19000100</v>
      </c>
      <c r="K12423" s="243"/>
    </row>
    <row r="12424" spans="9:11">
      <c r="I12424" t="str">
        <f t="shared" si="194"/>
        <v>19000100</v>
      </c>
      <c r="K12424" s="243"/>
    </row>
    <row r="12425" spans="9:11">
      <c r="I12425" t="str">
        <f t="shared" si="194"/>
        <v>19000100</v>
      </c>
      <c r="K12425" s="243"/>
    </row>
    <row r="12426" spans="9:11">
      <c r="I12426" t="str">
        <f t="shared" si="194"/>
        <v>19000100</v>
      </c>
      <c r="K12426" s="243"/>
    </row>
    <row r="12427" spans="9:11">
      <c r="I12427" t="str">
        <f t="shared" si="194"/>
        <v>19000100</v>
      </c>
      <c r="K12427" s="243"/>
    </row>
    <row r="12428" spans="9:11">
      <c r="I12428" t="str">
        <f t="shared" si="194"/>
        <v>19000100</v>
      </c>
      <c r="K12428" s="243"/>
    </row>
    <row r="12429" spans="9:11">
      <c r="I12429" t="str">
        <f t="shared" si="194"/>
        <v>19000100</v>
      </c>
      <c r="K12429" s="243"/>
    </row>
    <row r="12430" spans="9:11">
      <c r="I12430" t="str">
        <f t="shared" si="194"/>
        <v>19000100</v>
      </c>
      <c r="K12430" s="243"/>
    </row>
    <row r="12431" spans="9:11">
      <c r="I12431" t="str">
        <f t="shared" si="194"/>
        <v>19000100</v>
      </c>
      <c r="K12431" s="243"/>
    </row>
    <row r="12432" spans="9:11">
      <c r="I12432" t="str">
        <f t="shared" si="194"/>
        <v>19000100</v>
      </c>
      <c r="K12432" s="243"/>
    </row>
    <row r="12433" spans="9:11">
      <c r="I12433" t="str">
        <f t="shared" si="194"/>
        <v>19000100</v>
      </c>
      <c r="K12433" s="243"/>
    </row>
    <row r="12434" spans="9:11">
      <c r="I12434" t="str">
        <f t="shared" si="194"/>
        <v>19000100</v>
      </c>
      <c r="K12434" s="243"/>
    </row>
    <row r="12435" spans="9:11">
      <c r="I12435" t="str">
        <f t="shared" si="194"/>
        <v>19000100</v>
      </c>
      <c r="K12435" s="243"/>
    </row>
    <row r="12436" spans="9:11">
      <c r="I12436" t="str">
        <f t="shared" si="194"/>
        <v>19000100</v>
      </c>
      <c r="K12436" s="243"/>
    </row>
    <row r="12437" spans="9:11">
      <c r="I12437" t="str">
        <f t="shared" si="194"/>
        <v>19000100</v>
      </c>
      <c r="K12437" s="243"/>
    </row>
    <row r="12438" spans="9:11">
      <c r="I12438" t="str">
        <f t="shared" si="194"/>
        <v>19000100</v>
      </c>
      <c r="K12438" s="243"/>
    </row>
    <row r="12439" spans="9:11">
      <c r="I12439" t="str">
        <f t="shared" si="194"/>
        <v>19000100</v>
      </c>
      <c r="K12439" s="243"/>
    </row>
    <row r="12440" spans="9:11">
      <c r="I12440" t="str">
        <f t="shared" si="194"/>
        <v>19000100</v>
      </c>
      <c r="K12440" s="243"/>
    </row>
    <row r="12441" spans="9:11">
      <c r="I12441" t="str">
        <f t="shared" si="194"/>
        <v>19000100</v>
      </c>
      <c r="K12441" s="243"/>
    </row>
    <row r="12442" spans="9:11">
      <c r="I12442" t="str">
        <f t="shared" si="194"/>
        <v>19000100</v>
      </c>
      <c r="K12442" s="243"/>
    </row>
    <row r="12443" spans="9:11">
      <c r="I12443" t="str">
        <f t="shared" si="194"/>
        <v>19000100</v>
      </c>
      <c r="K12443" s="243"/>
    </row>
    <row r="12444" spans="9:11">
      <c r="I12444" t="str">
        <f t="shared" si="194"/>
        <v>19000100</v>
      </c>
      <c r="K12444" s="243"/>
    </row>
    <row r="12445" spans="9:11">
      <c r="I12445" t="str">
        <f t="shared" si="194"/>
        <v>19000100</v>
      </c>
      <c r="K12445" s="243"/>
    </row>
    <row r="12446" spans="9:11">
      <c r="I12446" t="str">
        <f t="shared" si="194"/>
        <v>19000100</v>
      </c>
      <c r="K12446" s="243"/>
    </row>
    <row r="12447" spans="9:11">
      <c r="I12447" t="str">
        <f t="shared" si="194"/>
        <v>19000100</v>
      </c>
      <c r="K12447" s="243"/>
    </row>
    <row r="12448" spans="9:11">
      <c r="I12448" t="str">
        <f t="shared" si="194"/>
        <v>19000100</v>
      </c>
      <c r="K12448" s="243"/>
    </row>
    <row r="12449" spans="9:11">
      <c r="I12449" t="str">
        <f t="shared" si="194"/>
        <v>19000100</v>
      </c>
      <c r="K12449" s="243"/>
    </row>
    <row r="12450" spans="9:11">
      <c r="I12450" t="str">
        <f t="shared" si="194"/>
        <v>19000100</v>
      </c>
      <c r="K12450" s="243"/>
    </row>
    <row r="12451" spans="9:11">
      <c r="I12451" t="str">
        <f t="shared" si="194"/>
        <v>19000100</v>
      </c>
      <c r="K12451" s="243"/>
    </row>
    <row r="12452" spans="9:11">
      <c r="I12452" t="str">
        <f t="shared" si="194"/>
        <v>19000100</v>
      </c>
      <c r="K12452" s="243"/>
    </row>
    <row r="12453" spans="9:11">
      <c r="I12453" t="str">
        <f t="shared" si="194"/>
        <v>19000100</v>
      </c>
      <c r="K12453" s="243"/>
    </row>
    <row r="12454" spans="9:11">
      <c r="I12454" t="str">
        <f t="shared" si="194"/>
        <v>19000100</v>
      </c>
      <c r="K12454" s="243"/>
    </row>
    <row r="12455" spans="9:11">
      <c r="I12455" t="str">
        <f t="shared" si="194"/>
        <v>19000100</v>
      </c>
      <c r="K12455" s="243"/>
    </row>
    <row r="12456" spans="9:11">
      <c r="I12456" t="str">
        <f t="shared" si="194"/>
        <v>19000100</v>
      </c>
      <c r="K12456" s="243"/>
    </row>
    <row r="12457" spans="9:11">
      <c r="I12457" t="str">
        <f t="shared" si="194"/>
        <v>19000100</v>
      </c>
      <c r="K12457" s="243"/>
    </row>
    <row r="12458" spans="9:11">
      <c r="I12458" t="str">
        <f t="shared" si="194"/>
        <v>19000100</v>
      </c>
      <c r="K12458" s="243"/>
    </row>
    <row r="12459" spans="9:11">
      <c r="I12459" t="str">
        <f t="shared" si="194"/>
        <v>19000100</v>
      </c>
      <c r="K12459" s="243"/>
    </row>
    <row r="12460" spans="9:11">
      <c r="I12460" t="str">
        <f t="shared" si="194"/>
        <v>19000100</v>
      </c>
      <c r="K12460" s="243"/>
    </row>
    <row r="12461" spans="9:11">
      <c r="I12461" t="str">
        <f t="shared" si="194"/>
        <v>19000100</v>
      </c>
      <c r="K12461" s="243"/>
    </row>
    <row r="12462" spans="9:11">
      <c r="I12462" t="str">
        <f t="shared" si="194"/>
        <v>19000100</v>
      </c>
      <c r="K12462" s="243"/>
    </row>
    <row r="12463" spans="9:11">
      <c r="I12463" t="str">
        <f t="shared" si="194"/>
        <v>19000100</v>
      </c>
      <c r="K12463" s="243"/>
    </row>
    <row r="12464" spans="9:11">
      <c r="I12464" t="str">
        <f t="shared" si="194"/>
        <v>19000100</v>
      </c>
      <c r="K12464" s="243"/>
    </row>
    <row r="12465" spans="9:11">
      <c r="I12465" t="str">
        <f t="shared" si="194"/>
        <v>19000100</v>
      </c>
      <c r="K12465" s="243"/>
    </row>
    <row r="12466" spans="9:11">
      <c r="I12466" t="str">
        <f t="shared" si="194"/>
        <v>19000100</v>
      </c>
      <c r="K12466" s="243"/>
    </row>
    <row r="12467" spans="9:11">
      <c r="I12467" t="str">
        <f t="shared" si="194"/>
        <v>19000100</v>
      </c>
      <c r="K12467" s="243"/>
    </row>
    <row r="12468" spans="9:11">
      <c r="I12468" t="str">
        <f t="shared" si="194"/>
        <v>19000100</v>
      </c>
      <c r="K12468" s="243"/>
    </row>
    <row r="12469" spans="9:11">
      <c r="I12469" t="str">
        <f t="shared" si="194"/>
        <v>19000100</v>
      </c>
      <c r="K12469" s="243"/>
    </row>
    <row r="12470" spans="9:11">
      <c r="I12470" t="str">
        <f t="shared" si="194"/>
        <v>19000100</v>
      </c>
      <c r="K12470" s="243"/>
    </row>
    <row r="12471" spans="9:11">
      <c r="I12471" t="str">
        <f t="shared" si="194"/>
        <v>19000100</v>
      </c>
      <c r="K12471" s="243"/>
    </row>
    <row r="12472" spans="9:11">
      <c r="I12472" t="str">
        <f t="shared" si="194"/>
        <v>19000100</v>
      </c>
      <c r="K12472" s="243"/>
    </row>
    <row r="12473" spans="9:11">
      <c r="I12473" t="str">
        <f t="shared" si="194"/>
        <v>19000100</v>
      </c>
      <c r="K12473" s="243"/>
    </row>
    <row r="12474" spans="9:11">
      <c r="I12474" t="str">
        <f t="shared" si="194"/>
        <v>19000100</v>
      </c>
      <c r="K12474" s="243"/>
    </row>
    <row r="12475" spans="9:11">
      <c r="I12475" t="str">
        <f t="shared" si="194"/>
        <v>19000100</v>
      </c>
      <c r="K12475" s="243"/>
    </row>
    <row r="12476" spans="9:11">
      <c r="I12476" t="str">
        <f t="shared" si="194"/>
        <v>19000100</v>
      </c>
      <c r="K12476" s="243"/>
    </row>
    <row r="12477" spans="9:11">
      <c r="I12477" t="str">
        <f t="shared" si="194"/>
        <v>19000100</v>
      </c>
      <c r="K12477" s="243"/>
    </row>
    <row r="12478" spans="9:11">
      <c r="I12478" t="str">
        <f t="shared" si="194"/>
        <v>19000100</v>
      </c>
      <c r="K12478" s="243"/>
    </row>
    <row r="12479" spans="9:11">
      <c r="I12479" t="str">
        <f t="shared" si="194"/>
        <v>19000100</v>
      </c>
      <c r="K12479" s="243"/>
    </row>
    <row r="12480" spans="9:11">
      <c r="I12480" t="str">
        <f t="shared" si="194"/>
        <v>19000100</v>
      </c>
      <c r="K12480" s="243"/>
    </row>
    <row r="12481" spans="9:11">
      <c r="I12481" t="str">
        <f t="shared" si="194"/>
        <v>19000100</v>
      </c>
      <c r="K12481" s="243"/>
    </row>
    <row r="12482" spans="9:11">
      <c r="I12482" t="str">
        <f t="shared" ref="I12482:I12545" si="195">TEXT(F12482,"yyyymmdd")</f>
        <v>19000100</v>
      </c>
      <c r="K12482" s="243"/>
    </row>
    <row r="12483" spans="9:11">
      <c r="I12483" t="str">
        <f t="shared" si="195"/>
        <v>19000100</v>
      </c>
      <c r="K12483" s="243"/>
    </row>
    <row r="12484" spans="9:11">
      <c r="I12484" t="str">
        <f t="shared" si="195"/>
        <v>19000100</v>
      </c>
      <c r="K12484" s="243"/>
    </row>
    <row r="12485" spans="9:11">
      <c r="I12485" t="str">
        <f t="shared" si="195"/>
        <v>19000100</v>
      </c>
      <c r="K12485" s="243"/>
    </row>
    <row r="12486" spans="9:11">
      <c r="I12486" t="str">
        <f t="shared" si="195"/>
        <v>19000100</v>
      </c>
      <c r="K12486" s="243"/>
    </row>
    <row r="12487" spans="9:11">
      <c r="I12487" t="str">
        <f t="shared" si="195"/>
        <v>19000100</v>
      </c>
      <c r="K12487" s="243"/>
    </row>
    <row r="12488" spans="9:11">
      <c r="I12488" t="str">
        <f t="shared" si="195"/>
        <v>19000100</v>
      </c>
      <c r="K12488" s="243"/>
    </row>
    <row r="12489" spans="9:11">
      <c r="I12489" t="str">
        <f t="shared" si="195"/>
        <v>19000100</v>
      </c>
      <c r="K12489" s="243"/>
    </row>
    <row r="12490" spans="9:11">
      <c r="I12490" t="str">
        <f t="shared" si="195"/>
        <v>19000100</v>
      </c>
      <c r="K12490" s="243"/>
    </row>
    <row r="12491" spans="9:11">
      <c r="I12491" t="str">
        <f t="shared" si="195"/>
        <v>19000100</v>
      </c>
      <c r="K12491" s="243"/>
    </row>
    <row r="12492" spans="9:11">
      <c r="I12492" t="str">
        <f t="shared" si="195"/>
        <v>19000100</v>
      </c>
      <c r="K12492" s="243"/>
    </row>
    <row r="12493" spans="9:11">
      <c r="I12493" t="str">
        <f t="shared" si="195"/>
        <v>19000100</v>
      </c>
      <c r="K12493" s="243"/>
    </row>
    <row r="12494" spans="9:11">
      <c r="I12494" t="str">
        <f t="shared" si="195"/>
        <v>19000100</v>
      </c>
      <c r="K12494" s="243"/>
    </row>
    <row r="12495" spans="9:11">
      <c r="I12495" t="str">
        <f t="shared" si="195"/>
        <v>19000100</v>
      </c>
      <c r="K12495" s="243"/>
    </row>
    <row r="12496" spans="9:11">
      <c r="I12496" t="str">
        <f t="shared" si="195"/>
        <v>19000100</v>
      </c>
      <c r="K12496" s="243"/>
    </row>
    <row r="12497" spans="9:11">
      <c r="I12497" t="str">
        <f t="shared" si="195"/>
        <v>19000100</v>
      </c>
      <c r="K12497" s="243"/>
    </row>
    <row r="12498" spans="9:11">
      <c r="I12498" t="str">
        <f t="shared" si="195"/>
        <v>19000100</v>
      </c>
      <c r="K12498" s="243"/>
    </row>
    <row r="12499" spans="9:11">
      <c r="I12499" t="str">
        <f t="shared" si="195"/>
        <v>19000100</v>
      </c>
      <c r="K12499" s="243"/>
    </row>
    <row r="12500" spans="9:11">
      <c r="I12500" t="str">
        <f t="shared" si="195"/>
        <v>19000100</v>
      </c>
      <c r="K12500" s="243"/>
    </row>
    <row r="12501" spans="9:11">
      <c r="I12501" t="str">
        <f t="shared" si="195"/>
        <v>19000100</v>
      </c>
      <c r="K12501" s="243"/>
    </row>
    <row r="12502" spans="9:11">
      <c r="I12502" t="str">
        <f t="shared" si="195"/>
        <v>19000100</v>
      </c>
      <c r="K12502" s="243"/>
    </row>
    <row r="12503" spans="9:11">
      <c r="I12503" t="str">
        <f t="shared" si="195"/>
        <v>19000100</v>
      </c>
      <c r="K12503" s="243"/>
    </row>
    <row r="12504" spans="9:11">
      <c r="I12504" t="str">
        <f t="shared" si="195"/>
        <v>19000100</v>
      </c>
      <c r="K12504" s="243"/>
    </row>
    <row r="12505" spans="9:11">
      <c r="I12505" t="str">
        <f t="shared" si="195"/>
        <v>19000100</v>
      </c>
      <c r="K12505" s="243"/>
    </row>
    <row r="12506" spans="9:11">
      <c r="I12506" t="str">
        <f t="shared" si="195"/>
        <v>19000100</v>
      </c>
      <c r="K12506" s="243"/>
    </row>
    <row r="12507" spans="9:11">
      <c r="I12507" t="str">
        <f t="shared" si="195"/>
        <v>19000100</v>
      </c>
      <c r="K12507" s="243"/>
    </row>
    <row r="12508" spans="9:11">
      <c r="I12508" t="str">
        <f t="shared" si="195"/>
        <v>19000100</v>
      </c>
      <c r="K12508" s="243"/>
    </row>
    <row r="12509" spans="9:11">
      <c r="I12509" t="str">
        <f t="shared" si="195"/>
        <v>19000100</v>
      </c>
      <c r="K12509" s="243"/>
    </row>
    <row r="12510" spans="9:11">
      <c r="I12510" t="str">
        <f t="shared" si="195"/>
        <v>19000100</v>
      </c>
      <c r="K12510" s="243"/>
    </row>
    <row r="12511" spans="9:11">
      <c r="I12511" t="str">
        <f t="shared" si="195"/>
        <v>19000100</v>
      </c>
      <c r="K12511" s="243"/>
    </row>
    <row r="12512" spans="9:11">
      <c r="I12512" t="str">
        <f t="shared" si="195"/>
        <v>19000100</v>
      </c>
      <c r="K12512" s="243"/>
    </row>
    <row r="12513" spans="9:11">
      <c r="I12513" t="str">
        <f t="shared" si="195"/>
        <v>19000100</v>
      </c>
      <c r="K12513" s="243"/>
    </row>
    <row r="12514" spans="9:11">
      <c r="I12514" t="str">
        <f t="shared" si="195"/>
        <v>19000100</v>
      </c>
      <c r="K12514" s="243"/>
    </row>
    <row r="12515" spans="9:11">
      <c r="I12515" t="str">
        <f t="shared" si="195"/>
        <v>19000100</v>
      </c>
      <c r="K12515" s="243"/>
    </row>
    <row r="12516" spans="9:11">
      <c r="I12516" t="str">
        <f t="shared" si="195"/>
        <v>19000100</v>
      </c>
      <c r="K12516" s="243"/>
    </row>
    <row r="12517" spans="9:11">
      <c r="I12517" t="str">
        <f t="shared" si="195"/>
        <v>19000100</v>
      </c>
      <c r="K12517" s="243"/>
    </row>
    <row r="12518" spans="9:11">
      <c r="I12518" t="str">
        <f t="shared" si="195"/>
        <v>19000100</v>
      </c>
      <c r="K12518" s="243"/>
    </row>
    <row r="12519" spans="9:11">
      <c r="I12519" t="str">
        <f t="shared" si="195"/>
        <v>19000100</v>
      </c>
      <c r="K12519" s="243"/>
    </row>
    <row r="12520" spans="9:11">
      <c r="I12520" t="str">
        <f t="shared" si="195"/>
        <v>19000100</v>
      </c>
      <c r="K12520" s="243"/>
    </row>
    <row r="12521" spans="9:11">
      <c r="I12521" t="str">
        <f t="shared" si="195"/>
        <v>19000100</v>
      </c>
      <c r="K12521" s="243"/>
    </row>
    <row r="12522" spans="9:11">
      <c r="I12522" t="str">
        <f t="shared" si="195"/>
        <v>19000100</v>
      </c>
      <c r="K12522" s="243"/>
    </row>
    <row r="12523" spans="9:11">
      <c r="I12523" t="str">
        <f t="shared" si="195"/>
        <v>19000100</v>
      </c>
      <c r="K12523" s="243"/>
    </row>
    <row r="12524" spans="9:11">
      <c r="I12524" t="str">
        <f t="shared" si="195"/>
        <v>19000100</v>
      </c>
      <c r="K12524" s="243"/>
    </row>
    <row r="12525" spans="9:11">
      <c r="I12525" t="str">
        <f t="shared" si="195"/>
        <v>19000100</v>
      </c>
      <c r="K12525" s="243"/>
    </row>
    <row r="12526" spans="9:11">
      <c r="I12526" t="str">
        <f t="shared" si="195"/>
        <v>19000100</v>
      </c>
      <c r="K12526" s="243"/>
    </row>
    <row r="12527" spans="9:11">
      <c r="I12527" t="str">
        <f t="shared" si="195"/>
        <v>19000100</v>
      </c>
      <c r="K12527" s="243"/>
    </row>
    <row r="12528" spans="9:11">
      <c r="I12528" t="str">
        <f t="shared" si="195"/>
        <v>19000100</v>
      </c>
      <c r="K12528" s="243"/>
    </row>
    <row r="12529" spans="9:11">
      <c r="I12529" t="str">
        <f t="shared" si="195"/>
        <v>19000100</v>
      </c>
      <c r="K12529" s="243"/>
    </row>
    <row r="12530" spans="9:11">
      <c r="I12530" t="str">
        <f t="shared" si="195"/>
        <v>19000100</v>
      </c>
      <c r="K12530" s="243"/>
    </row>
    <row r="12531" spans="9:11">
      <c r="I12531" t="str">
        <f t="shared" si="195"/>
        <v>19000100</v>
      </c>
      <c r="K12531" s="243"/>
    </row>
    <row r="12532" spans="9:11">
      <c r="I12532" t="str">
        <f t="shared" si="195"/>
        <v>19000100</v>
      </c>
      <c r="K12532" s="243"/>
    </row>
    <row r="12533" spans="9:11">
      <c r="I12533" t="str">
        <f t="shared" si="195"/>
        <v>19000100</v>
      </c>
      <c r="K12533" s="243"/>
    </row>
    <row r="12534" spans="9:11">
      <c r="I12534" t="str">
        <f t="shared" si="195"/>
        <v>19000100</v>
      </c>
      <c r="K12534" s="243"/>
    </row>
    <row r="12535" spans="9:11">
      <c r="I12535" t="str">
        <f t="shared" si="195"/>
        <v>19000100</v>
      </c>
      <c r="K12535" s="243"/>
    </row>
    <row r="12536" spans="9:11">
      <c r="I12536" t="str">
        <f t="shared" si="195"/>
        <v>19000100</v>
      </c>
      <c r="K12536" s="243"/>
    </row>
    <row r="12537" spans="9:11">
      <c r="I12537" t="str">
        <f t="shared" si="195"/>
        <v>19000100</v>
      </c>
      <c r="K12537" s="243"/>
    </row>
    <row r="12538" spans="9:11">
      <c r="I12538" t="str">
        <f t="shared" si="195"/>
        <v>19000100</v>
      </c>
      <c r="K12538" s="243"/>
    </row>
    <row r="12539" spans="9:11">
      <c r="I12539" t="str">
        <f t="shared" si="195"/>
        <v>19000100</v>
      </c>
      <c r="K12539" s="243"/>
    </row>
    <row r="12540" spans="9:11">
      <c r="I12540" t="str">
        <f t="shared" si="195"/>
        <v>19000100</v>
      </c>
      <c r="K12540" s="243"/>
    </row>
    <row r="12541" spans="9:11">
      <c r="I12541" t="str">
        <f t="shared" si="195"/>
        <v>19000100</v>
      </c>
      <c r="K12541" s="243"/>
    </row>
    <row r="12542" spans="9:11">
      <c r="I12542" t="str">
        <f t="shared" si="195"/>
        <v>19000100</v>
      </c>
      <c r="K12542" s="243"/>
    </row>
    <row r="12543" spans="9:11">
      <c r="I12543" t="str">
        <f t="shared" si="195"/>
        <v>19000100</v>
      </c>
      <c r="K12543" s="243"/>
    </row>
    <row r="12544" spans="9:11">
      <c r="I12544" t="str">
        <f t="shared" si="195"/>
        <v>19000100</v>
      </c>
      <c r="K12544" s="243"/>
    </row>
    <row r="12545" spans="9:11">
      <c r="I12545" t="str">
        <f t="shared" si="195"/>
        <v>19000100</v>
      </c>
      <c r="K12545" s="243"/>
    </row>
    <row r="12546" spans="9:11">
      <c r="I12546" t="str">
        <f t="shared" ref="I12546:I12609" si="196">TEXT(F12546,"yyyymmdd")</f>
        <v>19000100</v>
      </c>
      <c r="K12546" s="243"/>
    </row>
    <row r="12547" spans="9:11">
      <c r="I12547" t="str">
        <f t="shared" si="196"/>
        <v>19000100</v>
      </c>
      <c r="K12547" s="243"/>
    </row>
    <row r="12548" spans="9:11">
      <c r="I12548" t="str">
        <f t="shared" si="196"/>
        <v>19000100</v>
      </c>
      <c r="K12548" s="243"/>
    </row>
    <row r="12549" spans="9:11">
      <c r="I12549" t="str">
        <f t="shared" si="196"/>
        <v>19000100</v>
      </c>
      <c r="K12549" s="243"/>
    </row>
    <row r="12550" spans="9:11">
      <c r="I12550" t="str">
        <f t="shared" si="196"/>
        <v>19000100</v>
      </c>
      <c r="K12550" s="243"/>
    </row>
    <row r="12551" spans="9:11">
      <c r="I12551" t="str">
        <f t="shared" si="196"/>
        <v>19000100</v>
      </c>
      <c r="K12551" s="243"/>
    </row>
    <row r="12552" spans="9:11">
      <c r="I12552" t="str">
        <f t="shared" si="196"/>
        <v>19000100</v>
      </c>
      <c r="K12552" s="243"/>
    </row>
    <row r="12553" spans="9:11">
      <c r="I12553" t="str">
        <f t="shared" si="196"/>
        <v>19000100</v>
      </c>
      <c r="K12553" s="243"/>
    </row>
    <row r="12554" spans="9:11">
      <c r="I12554" t="str">
        <f t="shared" si="196"/>
        <v>19000100</v>
      </c>
      <c r="K12554" s="243"/>
    </row>
    <row r="12555" spans="9:11">
      <c r="I12555" t="str">
        <f t="shared" si="196"/>
        <v>19000100</v>
      </c>
      <c r="K12555" s="243"/>
    </row>
    <row r="12556" spans="9:11">
      <c r="I12556" t="str">
        <f t="shared" si="196"/>
        <v>19000100</v>
      </c>
      <c r="K12556" s="243"/>
    </row>
    <row r="12557" spans="9:11">
      <c r="I12557" t="str">
        <f t="shared" si="196"/>
        <v>19000100</v>
      </c>
      <c r="K12557" s="243"/>
    </row>
    <row r="12558" spans="9:11">
      <c r="I12558" t="str">
        <f t="shared" si="196"/>
        <v>19000100</v>
      </c>
      <c r="K12558" s="243"/>
    </row>
    <row r="12559" spans="9:11">
      <c r="I12559" t="str">
        <f t="shared" si="196"/>
        <v>19000100</v>
      </c>
      <c r="K12559" s="243"/>
    </row>
    <row r="12560" spans="9:11">
      <c r="I12560" t="str">
        <f t="shared" si="196"/>
        <v>19000100</v>
      </c>
      <c r="K12560" s="243"/>
    </row>
    <row r="12561" spans="9:11">
      <c r="I12561" t="str">
        <f t="shared" si="196"/>
        <v>19000100</v>
      </c>
      <c r="K12561" s="243"/>
    </row>
    <row r="12562" spans="9:11">
      <c r="I12562" t="str">
        <f t="shared" si="196"/>
        <v>19000100</v>
      </c>
      <c r="K12562" s="243"/>
    </row>
    <row r="12563" spans="9:11">
      <c r="I12563" t="str">
        <f t="shared" si="196"/>
        <v>19000100</v>
      </c>
      <c r="K12563" s="243"/>
    </row>
    <row r="12564" spans="9:11">
      <c r="I12564" t="str">
        <f t="shared" si="196"/>
        <v>19000100</v>
      </c>
      <c r="K12564" s="243"/>
    </row>
    <row r="12565" spans="9:11">
      <c r="I12565" t="str">
        <f t="shared" si="196"/>
        <v>19000100</v>
      </c>
      <c r="K12565" s="243"/>
    </row>
    <row r="12566" spans="9:11">
      <c r="I12566" t="str">
        <f t="shared" si="196"/>
        <v>19000100</v>
      </c>
      <c r="K12566" s="243"/>
    </row>
    <row r="12567" spans="9:11">
      <c r="I12567" t="str">
        <f t="shared" si="196"/>
        <v>19000100</v>
      </c>
      <c r="K12567" s="243"/>
    </row>
    <row r="12568" spans="9:11">
      <c r="I12568" t="str">
        <f t="shared" si="196"/>
        <v>19000100</v>
      </c>
      <c r="K12568" s="243"/>
    </row>
    <row r="12569" spans="9:11">
      <c r="I12569" t="str">
        <f t="shared" si="196"/>
        <v>19000100</v>
      </c>
      <c r="K12569" s="243"/>
    </row>
    <row r="12570" spans="9:11">
      <c r="I12570" t="str">
        <f t="shared" si="196"/>
        <v>19000100</v>
      </c>
      <c r="K12570" s="243"/>
    </row>
    <row r="12571" spans="9:11">
      <c r="I12571" t="str">
        <f t="shared" si="196"/>
        <v>19000100</v>
      </c>
      <c r="K12571" s="243"/>
    </row>
    <row r="12572" spans="9:11">
      <c r="I12572" t="str">
        <f t="shared" si="196"/>
        <v>19000100</v>
      </c>
      <c r="K12572" s="243"/>
    </row>
    <row r="12573" spans="9:11">
      <c r="I12573" t="str">
        <f t="shared" si="196"/>
        <v>19000100</v>
      </c>
      <c r="K12573" s="243"/>
    </row>
    <row r="12574" spans="9:11">
      <c r="I12574" t="str">
        <f t="shared" si="196"/>
        <v>19000100</v>
      </c>
      <c r="K12574" s="243"/>
    </row>
    <row r="12575" spans="9:11">
      <c r="I12575" t="str">
        <f t="shared" si="196"/>
        <v>19000100</v>
      </c>
      <c r="K12575" s="243"/>
    </row>
    <row r="12576" spans="9:11">
      <c r="I12576" t="str">
        <f t="shared" si="196"/>
        <v>19000100</v>
      </c>
      <c r="K12576" s="243"/>
    </row>
    <row r="12577" spans="9:11">
      <c r="I12577" t="str">
        <f t="shared" si="196"/>
        <v>19000100</v>
      </c>
      <c r="K12577" s="243"/>
    </row>
    <row r="12578" spans="9:11">
      <c r="I12578" t="str">
        <f t="shared" si="196"/>
        <v>19000100</v>
      </c>
      <c r="K12578" s="243"/>
    </row>
    <row r="12579" spans="9:11">
      <c r="I12579" t="str">
        <f t="shared" si="196"/>
        <v>19000100</v>
      </c>
      <c r="K12579" s="243"/>
    </row>
    <row r="12580" spans="9:11">
      <c r="I12580" t="str">
        <f t="shared" si="196"/>
        <v>19000100</v>
      </c>
      <c r="K12580" s="243"/>
    </row>
    <row r="12581" spans="9:11">
      <c r="I12581" t="str">
        <f t="shared" si="196"/>
        <v>19000100</v>
      </c>
      <c r="K12581" s="243"/>
    </row>
    <row r="12582" spans="9:11">
      <c r="I12582" t="str">
        <f t="shared" si="196"/>
        <v>19000100</v>
      </c>
      <c r="K12582" s="243"/>
    </row>
    <row r="12583" spans="9:11">
      <c r="I12583" t="str">
        <f t="shared" si="196"/>
        <v>19000100</v>
      </c>
      <c r="K12583" s="243"/>
    </row>
    <row r="12584" spans="9:11">
      <c r="I12584" t="str">
        <f t="shared" si="196"/>
        <v>19000100</v>
      </c>
      <c r="K12584" s="243"/>
    </row>
    <row r="12585" spans="9:11">
      <c r="I12585" t="str">
        <f t="shared" si="196"/>
        <v>19000100</v>
      </c>
      <c r="K12585" s="243"/>
    </row>
    <row r="12586" spans="9:11">
      <c r="I12586" t="str">
        <f t="shared" si="196"/>
        <v>19000100</v>
      </c>
      <c r="K12586" s="243"/>
    </row>
    <row r="12587" spans="9:11">
      <c r="I12587" t="str">
        <f t="shared" si="196"/>
        <v>19000100</v>
      </c>
      <c r="K12587" s="243"/>
    </row>
    <row r="12588" spans="9:11">
      <c r="I12588" t="str">
        <f t="shared" si="196"/>
        <v>19000100</v>
      </c>
      <c r="K12588" s="243"/>
    </row>
    <row r="12589" spans="9:11">
      <c r="I12589" t="str">
        <f t="shared" si="196"/>
        <v>19000100</v>
      </c>
      <c r="K12589" s="243"/>
    </row>
    <row r="12590" spans="9:11">
      <c r="I12590" t="str">
        <f t="shared" si="196"/>
        <v>19000100</v>
      </c>
      <c r="K12590" s="243"/>
    </row>
    <row r="12591" spans="9:11">
      <c r="I12591" t="str">
        <f t="shared" si="196"/>
        <v>19000100</v>
      </c>
      <c r="K12591" s="243"/>
    </row>
    <row r="12592" spans="9:11">
      <c r="I12592" t="str">
        <f t="shared" si="196"/>
        <v>19000100</v>
      </c>
      <c r="K12592" s="243"/>
    </row>
    <row r="12593" spans="9:11">
      <c r="I12593" t="str">
        <f t="shared" si="196"/>
        <v>19000100</v>
      </c>
      <c r="K12593" s="243"/>
    </row>
    <row r="12594" spans="9:11">
      <c r="I12594" t="str">
        <f t="shared" si="196"/>
        <v>19000100</v>
      </c>
      <c r="K12594" s="243"/>
    </row>
    <row r="12595" spans="9:11">
      <c r="I12595" t="str">
        <f t="shared" si="196"/>
        <v>19000100</v>
      </c>
      <c r="K12595" s="243"/>
    </row>
    <row r="12596" spans="9:11">
      <c r="I12596" t="str">
        <f t="shared" si="196"/>
        <v>19000100</v>
      </c>
      <c r="K12596" s="243"/>
    </row>
    <row r="12597" spans="9:11">
      <c r="I12597" t="str">
        <f t="shared" si="196"/>
        <v>19000100</v>
      </c>
      <c r="K12597" s="243"/>
    </row>
    <row r="12598" spans="9:11">
      <c r="I12598" t="str">
        <f t="shared" si="196"/>
        <v>19000100</v>
      </c>
      <c r="K12598" s="243"/>
    </row>
    <row r="12599" spans="9:11">
      <c r="I12599" t="str">
        <f t="shared" si="196"/>
        <v>19000100</v>
      </c>
      <c r="K12599" s="243"/>
    </row>
    <row r="12600" spans="9:11">
      <c r="I12600" t="str">
        <f t="shared" si="196"/>
        <v>19000100</v>
      </c>
      <c r="K12600" s="243"/>
    </row>
    <row r="12601" spans="9:11">
      <c r="I12601" t="str">
        <f t="shared" si="196"/>
        <v>19000100</v>
      </c>
      <c r="K12601" s="243"/>
    </row>
    <row r="12602" spans="9:11">
      <c r="I12602" t="str">
        <f t="shared" si="196"/>
        <v>19000100</v>
      </c>
      <c r="K12602" s="243"/>
    </row>
    <row r="12603" spans="9:11">
      <c r="I12603" t="str">
        <f t="shared" si="196"/>
        <v>19000100</v>
      </c>
      <c r="K12603" s="243"/>
    </row>
    <row r="12604" spans="9:11">
      <c r="I12604" t="str">
        <f t="shared" si="196"/>
        <v>19000100</v>
      </c>
      <c r="K12604" s="243"/>
    </row>
    <row r="12605" spans="9:11">
      <c r="I12605" t="str">
        <f t="shared" si="196"/>
        <v>19000100</v>
      </c>
      <c r="K12605" s="243"/>
    </row>
    <row r="12606" spans="9:11">
      <c r="I12606" t="str">
        <f t="shared" si="196"/>
        <v>19000100</v>
      </c>
      <c r="K12606" s="243"/>
    </row>
    <row r="12607" spans="9:11">
      <c r="I12607" t="str">
        <f t="shared" si="196"/>
        <v>19000100</v>
      </c>
      <c r="K12607" s="243"/>
    </row>
    <row r="12608" spans="9:11">
      <c r="I12608" t="str">
        <f t="shared" si="196"/>
        <v>19000100</v>
      </c>
      <c r="K12608" s="243"/>
    </row>
    <row r="12609" spans="9:11">
      <c r="I12609" t="str">
        <f t="shared" si="196"/>
        <v>19000100</v>
      </c>
      <c r="K12609" s="243"/>
    </row>
    <row r="12610" spans="9:11">
      <c r="I12610" t="str">
        <f t="shared" ref="I12610:I12673" si="197">TEXT(F12610,"yyyymmdd")</f>
        <v>19000100</v>
      </c>
      <c r="K12610" s="243"/>
    </row>
    <row r="12611" spans="9:11">
      <c r="I12611" t="str">
        <f t="shared" si="197"/>
        <v>19000100</v>
      </c>
      <c r="K12611" s="243"/>
    </row>
    <row r="12612" spans="9:11">
      <c r="I12612" t="str">
        <f t="shared" si="197"/>
        <v>19000100</v>
      </c>
      <c r="K12612" s="243"/>
    </row>
    <row r="12613" spans="9:11">
      <c r="I12613" t="str">
        <f t="shared" si="197"/>
        <v>19000100</v>
      </c>
      <c r="K12613" s="243"/>
    </row>
    <row r="12614" spans="9:11">
      <c r="I12614" t="str">
        <f t="shared" si="197"/>
        <v>19000100</v>
      </c>
      <c r="K12614" s="243"/>
    </row>
    <row r="12615" spans="9:11">
      <c r="I12615" t="str">
        <f t="shared" si="197"/>
        <v>19000100</v>
      </c>
      <c r="K12615" s="243"/>
    </row>
    <row r="12616" spans="9:11">
      <c r="I12616" t="str">
        <f t="shared" si="197"/>
        <v>19000100</v>
      </c>
      <c r="K12616" s="243"/>
    </row>
    <row r="12617" spans="9:11">
      <c r="I12617" t="str">
        <f t="shared" si="197"/>
        <v>19000100</v>
      </c>
      <c r="K12617" s="243"/>
    </row>
    <row r="12618" spans="9:11">
      <c r="I12618" t="str">
        <f t="shared" si="197"/>
        <v>19000100</v>
      </c>
      <c r="K12618" s="243"/>
    </row>
    <row r="12619" spans="9:11">
      <c r="I12619" t="str">
        <f t="shared" si="197"/>
        <v>19000100</v>
      </c>
      <c r="K12619" s="243"/>
    </row>
    <row r="12620" spans="9:11">
      <c r="I12620" t="str">
        <f t="shared" si="197"/>
        <v>19000100</v>
      </c>
      <c r="K12620" s="243"/>
    </row>
    <row r="12621" spans="9:11">
      <c r="I12621" t="str">
        <f t="shared" si="197"/>
        <v>19000100</v>
      </c>
      <c r="K12621" s="243"/>
    </row>
    <row r="12622" spans="9:11">
      <c r="I12622" t="str">
        <f t="shared" si="197"/>
        <v>19000100</v>
      </c>
      <c r="K12622" s="243"/>
    </row>
    <row r="12623" spans="9:11">
      <c r="I12623" t="str">
        <f t="shared" si="197"/>
        <v>19000100</v>
      </c>
      <c r="K12623" s="243"/>
    </row>
    <row r="12624" spans="9:11">
      <c r="I12624" t="str">
        <f t="shared" si="197"/>
        <v>19000100</v>
      </c>
      <c r="K12624" s="243"/>
    </row>
    <row r="12625" spans="9:11">
      <c r="I12625" t="str">
        <f t="shared" si="197"/>
        <v>19000100</v>
      </c>
      <c r="K12625" s="243"/>
    </row>
    <row r="12626" spans="9:11">
      <c r="I12626" t="str">
        <f t="shared" si="197"/>
        <v>19000100</v>
      </c>
      <c r="K12626" s="243"/>
    </row>
    <row r="12627" spans="9:11">
      <c r="I12627" t="str">
        <f t="shared" si="197"/>
        <v>19000100</v>
      </c>
      <c r="K12627" s="243"/>
    </row>
    <row r="12628" spans="9:11">
      <c r="I12628" t="str">
        <f t="shared" si="197"/>
        <v>19000100</v>
      </c>
      <c r="K12628" s="243"/>
    </row>
    <row r="12629" spans="9:11">
      <c r="I12629" t="str">
        <f t="shared" si="197"/>
        <v>19000100</v>
      </c>
      <c r="K12629" s="243"/>
    </row>
    <row r="12630" spans="9:11">
      <c r="I12630" t="str">
        <f t="shared" si="197"/>
        <v>19000100</v>
      </c>
      <c r="K12630" s="243"/>
    </row>
    <row r="12631" spans="9:11">
      <c r="I12631" t="str">
        <f t="shared" si="197"/>
        <v>19000100</v>
      </c>
      <c r="K12631" s="243"/>
    </row>
    <row r="12632" spans="9:11">
      <c r="I12632" t="str">
        <f t="shared" si="197"/>
        <v>19000100</v>
      </c>
      <c r="K12632" s="243"/>
    </row>
    <row r="12633" spans="9:11">
      <c r="I12633" t="str">
        <f t="shared" si="197"/>
        <v>19000100</v>
      </c>
      <c r="K12633" s="243"/>
    </row>
    <row r="12634" spans="9:11">
      <c r="I12634" t="str">
        <f t="shared" si="197"/>
        <v>19000100</v>
      </c>
      <c r="K12634" s="243"/>
    </row>
    <row r="12635" spans="9:11">
      <c r="I12635" t="str">
        <f t="shared" si="197"/>
        <v>19000100</v>
      </c>
      <c r="K12635" s="243"/>
    </row>
    <row r="12636" spans="9:11">
      <c r="I12636" t="str">
        <f t="shared" si="197"/>
        <v>19000100</v>
      </c>
      <c r="K12636" s="243"/>
    </row>
    <row r="12637" spans="9:11">
      <c r="I12637" t="str">
        <f t="shared" si="197"/>
        <v>19000100</v>
      </c>
      <c r="K12637" s="243"/>
    </row>
    <row r="12638" spans="9:11">
      <c r="I12638" t="str">
        <f t="shared" si="197"/>
        <v>19000100</v>
      </c>
      <c r="K12638" s="243"/>
    </row>
    <row r="12639" spans="9:11">
      <c r="I12639" t="str">
        <f t="shared" si="197"/>
        <v>19000100</v>
      </c>
      <c r="K12639" s="243"/>
    </row>
    <row r="12640" spans="9:11">
      <c r="I12640" t="str">
        <f t="shared" si="197"/>
        <v>19000100</v>
      </c>
      <c r="K12640" s="243"/>
    </row>
    <row r="12641" spans="9:11">
      <c r="I12641" t="str">
        <f t="shared" si="197"/>
        <v>19000100</v>
      </c>
      <c r="K12641" s="243"/>
    </row>
    <row r="12642" spans="9:11">
      <c r="I12642" t="str">
        <f t="shared" si="197"/>
        <v>19000100</v>
      </c>
      <c r="K12642" s="243"/>
    </row>
    <row r="12643" spans="9:11">
      <c r="I12643" t="str">
        <f t="shared" si="197"/>
        <v>19000100</v>
      </c>
      <c r="K12643" s="243"/>
    </row>
    <row r="12644" spans="9:11">
      <c r="I12644" t="str">
        <f t="shared" si="197"/>
        <v>19000100</v>
      </c>
      <c r="K12644" s="243"/>
    </row>
    <row r="12645" spans="9:11">
      <c r="I12645" t="str">
        <f t="shared" si="197"/>
        <v>19000100</v>
      </c>
      <c r="K12645" s="243"/>
    </row>
    <row r="12646" spans="9:11">
      <c r="I12646" t="str">
        <f t="shared" si="197"/>
        <v>19000100</v>
      </c>
      <c r="K12646" s="243"/>
    </row>
    <row r="12647" spans="9:11">
      <c r="I12647" t="str">
        <f t="shared" si="197"/>
        <v>19000100</v>
      </c>
      <c r="K12647" s="243"/>
    </row>
    <row r="12648" spans="9:11">
      <c r="I12648" t="str">
        <f t="shared" si="197"/>
        <v>19000100</v>
      </c>
      <c r="K12648" s="243"/>
    </row>
    <row r="12649" spans="9:11">
      <c r="I12649" t="str">
        <f t="shared" si="197"/>
        <v>19000100</v>
      </c>
      <c r="K12649" s="243"/>
    </row>
    <row r="12650" spans="9:11">
      <c r="I12650" t="str">
        <f t="shared" si="197"/>
        <v>19000100</v>
      </c>
      <c r="K12650" s="243"/>
    </row>
    <row r="12651" spans="9:11">
      <c r="I12651" t="str">
        <f t="shared" si="197"/>
        <v>19000100</v>
      </c>
      <c r="K12651" s="243"/>
    </row>
    <row r="12652" spans="9:11">
      <c r="I12652" t="str">
        <f t="shared" si="197"/>
        <v>19000100</v>
      </c>
      <c r="K12652" s="243"/>
    </row>
    <row r="12653" spans="9:11">
      <c r="I12653" t="str">
        <f t="shared" si="197"/>
        <v>19000100</v>
      </c>
      <c r="K12653" s="243"/>
    </row>
    <row r="12654" spans="9:11">
      <c r="I12654" t="str">
        <f t="shared" si="197"/>
        <v>19000100</v>
      </c>
      <c r="K12654" s="243"/>
    </row>
    <row r="12655" spans="9:11">
      <c r="I12655" t="str">
        <f t="shared" si="197"/>
        <v>19000100</v>
      </c>
      <c r="K12655" s="243"/>
    </row>
    <row r="12656" spans="9:11">
      <c r="I12656" t="str">
        <f t="shared" si="197"/>
        <v>19000100</v>
      </c>
      <c r="K12656" s="243"/>
    </row>
    <row r="12657" spans="9:11">
      <c r="I12657" t="str">
        <f t="shared" si="197"/>
        <v>19000100</v>
      </c>
      <c r="K12657" s="243"/>
    </row>
    <row r="12658" spans="9:11">
      <c r="I12658" t="str">
        <f t="shared" si="197"/>
        <v>19000100</v>
      </c>
      <c r="K12658" s="243"/>
    </row>
    <row r="12659" spans="9:11">
      <c r="I12659" t="str">
        <f t="shared" si="197"/>
        <v>19000100</v>
      </c>
      <c r="K12659" s="243"/>
    </row>
    <row r="12660" spans="9:11">
      <c r="I12660" t="str">
        <f t="shared" si="197"/>
        <v>19000100</v>
      </c>
      <c r="K12660" s="243"/>
    </row>
    <row r="12661" spans="9:11">
      <c r="I12661" t="str">
        <f t="shared" si="197"/>
        <v>19000100</v>
      </c>
      <c r="K12661" s="243"/>
    </row>
    <row r="12662" spans="9:11">
      <c r="I12662" t="str">
        <f t="shared" si="197"/>
        <v>19000100</v>
      </c>
      <c r="K12662" s="243"/>
    </row>
    <row r="12663" spans="9:11">
      <c r="I12663" t="str">
        <f t="shared" si="197"/>
        <v>19000100</v>
      </c>
      <c r="K12663" s="243"/>
    </row>
    <row r="12664" spans="9:11">
      <c r="I12664" t="str">
        <f t="shared" si="197"/>
        <v>19000100</v>
      </c>
      <c r="K12664" s="243"/>
    </row>
    <row r="12665" spans="9:11">
      <c r="I12665" t="str">
        <f t="shared" si="197"/>
        <v>19000100</v>
      </c>
      <c r="K12665" s="243"/>
    </row>
    <row r="12666" spans="9:11">
      <c r="I12666" t="str">
        <f t="shared" si="197"/>
        <v>19000100</v>
      </c>
      <c r="K12666" s="243"/>
    </row>
    <row r="12667" spans="9:11">
      <c r="I12667" t="str">
        <f t="shared" si="197"/>
        <v>19000100</v>
      </c>
      <c r="K12667" s="243"/>
    </row>
    <row r="12668" spans="9:11">
      <c r="I12668" t="str">
        <f t="shared" si="197"/>
        <v>19000100</v>
      </c>
      <c r="K12668" s="243"/>
    </row>
    <row r="12669" spans="9:11">
      <c r="I12669" t="str">
        <f t="shared" si="197"/>
        <v>19000100</v>
      </c>
      <c r="K12669" s="243"/>
    </row>
    <row r="12670" spans="9:11">
      <c r="I12670" t="str">
        <f t="shared" si="197"/>
        <v>19000100</v>
      </c>
      <c r="K12670" s="243"/>
    </row>
    <row r="12671" spans="9:11">
      <c r="I12671" t="str">
        <f t="shared" si="197"/>
        <v>19000100</v>
      </c>
      <c r="K12671" s="243"/>
    </row>
    <row r="12672" spans="9:11">
      <c r="I12672" t="str">
        <f t="shared" si="197"/>
        <v>19000100</v>
      </c>
      <c r="K12672" s="243"/>
    </row>
    <row r="12673" spans="9:11">
      <c r="I12673" t="str">
        <f t="shared" si="197"/>
        <v>19000100</v>
      </c>
      <c r="K12673" s="243"/>
    </row>
    <row r="12674" spans="9:11">
      <c r="I12674" t="str">
        <f t="shared" ref="I12674:I12737" si="198">TEXT(F12674,"yyyymmdd")</f>
        <v>19000100</v>
      </c>
      <c r="K12674" s="243"/>
    </row>
    <row r="12675" spans="9:11">
      <c r="I12675" t="str">
        <f t="shared" si="198"/>
        <v>19000100</v>
      </c>
      <c r="K12675" s="243"/>
    </row>
    <row r="12676" spans="9:11">
      <c r="I12676" t="str">
        <f t="shared" si="198"/>
        <v>19000100</v>
      </c>
      <c r="K12676" s="243"/>
    </row>
    <row r="12677" spans="9:11">
      <c r="I12677" t="str">
        <f t="shared" si="198"/>
        <v>19000100</v>
      </c>
      <c r="K12677" s="243"/>
    </row>
    <row r="12678" spans="9:11">
      <c r="I12678" t="str">
        <f t="shared" si="198"/>
        <v>19000100</v>
      </c>
      <c r="K12678" s="243"/>
    </row>
    <row r="12679" spans="9:11">
      <c r="I12679" t="str">
        <f t="shared" si="198"/>
        <v>19000100</v>
      </c>
      <c r="K12679" s="243"/>
    </row>
    <row r="12680" spans="9:11">
      <c r="I12680" t="str">
        <f t="shared" si="198"/>
        <v>19000100</v>
      </c>
      <c r="K12680" s="243"/>
    </row>
    <row r="12681" spans="9:11">
      <c r="I12681" t="str">
        <f t="shared" si="198"/>
        <v>19000100</v>
      </c>
      <c r="K12681" s="243"/>
    </row>
    <row r="12682" spans="9:11">
      <c r="I12682" t="str">
        <f t="shared" si="198"/>
        <v>19000100</v>
      </c>
      <c r="K12682" s="243"/>
    </row>
    <row r="12683" spans="9:11">
      <c r="I12683" t="str">
        <f t="shared" si="198"/>
        <v>19000100</v>
      </c>
      <c r="K12683" s="243"/>
    </row>
    <row r="12684" spans="9:11">
      <c r="I12684" t="str">
        <f t="shared" si="198"/>
        <v>19000100</v>
      </c>
      <c r="K12684" s="243"/>
    </row>
    <row r="12685" spans="9:11">
      <c r="I12685" t="str">
        <f t="shared" si="198"/>
        <v>19000100</v>
      </c>
      <c r="K12685" s="243"/>
    </row>
    <row r="12686" spans="9:11">
      <c r="I12686" t="str">
        <f t="shared" si="198"/>
        <v>19000100</v>
      </c>
      <c r="K12686" s="243"/>
    </row>
    <row r="12687" spans="9:11">
      <c r="I12687" t="str">
        <f t="shared" si="198"/>
        <v>19000100</v>
      </c>
      <c r="K12687" s="243"/>
    </row>
    <row r="12688" spans="9:11">
      <c r="I12688" t="str">
        <f t="shared" si="198"/>
        <v>19000100</v>
      </c>
      <c r="K12688" s="243"/>
    </row>
    <row r="12689" spans="9:11">
      <c r="I12689" t="str">
        <f t="shared" si="198"/>
        <v>19000100</v>
      </c>
      <c r="K12689" s="243"/>
    </row>
    <row r="12690" spans="9:11">
      <c r="I12690" t="str">
        <f t="shared" si="198"/>
        <v>19000100</v>
      </c>
      <c r="K12690" s="243"/>
    </row>
    <row r="12691" spans="9:11">
      <c r="I12691" t="str">
        <f t="shared" si="198"/>
        <v>19000100</v>
      </c>
      <c r="K12691" s="243"/>
    </row>
    <row r="12692" spans="9:11">
      <c r="I12692" t="str">
        <f t="shared" si="198"/>
        <v>19000100</v>
      </c>
      <c r="K12692" s="243"/>
    </row>
    <row r="12693" spans="9:11">
      <c r="I12693" t="str">
        <f t="shared" si="198"/>
        <v>19000100</v>
      </c>
      <c r="K12693" s="243"/>
    </row>
    <row r="12694" spans="9:11">
      <c r="I12694" t="str">
        <f t="shared" si="198"/>
        <v>19000100</v>
      </c>
      <c r="K12694" s="243"/>
    </row>
    <row r="12695" spans="9:11">
      <c r="I12695" t="str">
        <f t="shared" si="198"/>
        <v>19000100</v>
      </c>
      <c r="K12695" s="243"/>
    </row>
    <row r="12696" spans="9:11">
      <c r="I12696" t="str">
        <f t="shared" si="198"/>
        <v>19000100</v>
      </c>
      <c r="K12696" s="243"/>
    </row>
    <row r="12697" spans="9:11">
      <c r="I12697" t="str">
        <f t="shared" si="198"/>
        <v>19000100</v>
      </c>
      <c r="K12697" s="243"/>
    </row>
    <row r="12698" spans="9:11">
      <c r="I12698" t="str">
        <f t="shared" si="198"/>
        <v>19000100</v>
      </c>
      <c r="K12698" s="243"/>
    </row>
    <row r="12699" spans="9:11">
      <c r="I12699" t="str">
        <f t="shared" si="198"/>
        <v>19000100</v>
      </c>
      <c r="K12699" s="243"/>
    </row>
    <row r="12700" spans="9:11">
      <c r="I12700" t="str">
        <f t="shared" si="198"/>
        <v>19000100</v>
      </c>
      <c r="K12700" s="243"/>
    </row>
    <row r="12701" spans="9:11">
      <c r="I12701" t="str">
        <f t="shared" si="198"/>
        <v>19000100</v>
      </c>
      <c r="K12701" s="243"/>
    </row>
    <row r="12702" spans="9:11">
      <c r="I12702" t="str">
        <f t="shared" si="198"/>
        <v>19000100</v>
      </c>
      <c r="K12702" s="243"/>
    </row>
    <row r="12703" spans="9:11">
      <c r="I12703" t="str">
        <f t="shared" si="198"/>
        <v>19000100</v>
      </c>
      <c r="K12703" s="243"/>
    </row>
    <row r="12704" spans="9:11">
      <c r="I12704" t="str">
        <f t="shared" si="198"/>
        <v>19000100</v>
      </c>
      <c r="K12704" s="243"/>
    </row>
    <row r="12705" spans="9:11">
      <c r="I12705" t="str">
        <f t="shared" si="198"/>
        <v>19000100</v>
      </c>
      <c r="K12705" s="243"/>
    </row>
    <row r="12706" spans="9:11">
      <c r="I12706" t="str">
        <f t="shared" si="198"/>
        <v>19000100</v>
      </c>
      <c r="K12706" s="243"/>
    </row>
    <row r="12707" spans="9:11">
      <c r="I12707" t="str">
        <f t="shared" si="198"/>
        <v>19000100</v>
      </c>
      <c r="K12707" s="243"/>
    </row>
    <row r="12708" spans="9:11">
      <c r="I12708" t="str">
        <f t="shared" si="198"/>
        <v>19000100</v>
      </c>
      <c r="K12708" s="243"/>
    </row>
    <row r="12709" spans="9:11">
      <c r="I12709" t="str">
        <f t="shared" si="198"/>
        <v>19000100</v>
      </c>
      <c r="K12709" s="243"/>
    </row>
    <row r="12710" spans="9:11">
      <c r="I12710" t="str">
        <f t="shared" si="198"/>
        <v>19000100</v>
      </c>
      <c r="K12710" s="243"/>
    </row>
    <row r="12711" spans="9:11">
      <c r="I12711" t="str">
        <f t="shared" si="198"/>
        <v>19000100</v>
      </c>
      <c r="K12711" s="243"/>
    </row>
    <row r="12712" spans="9:11">
      <c r="I12712" t="str">
        <f t="shared" si="198"/>
        <v>19000100</v>
      </c>
      <c r="K12712" s="243"/>
    </row>
    <row r="12713" spans="9:11">
      <c r="I12713" t="str">
        <f t="shared" si="198"/>
        <v>19000100</v>
      </c>
      <c r="K12713" s="243"/>
    </row>
    <row r="12714" spans="9:11">
      <c r="I12714" t="str">
        <f t="shared" si="198"/>
        <v>19000100</v>
      </c>
      <c r="K12714" s="243"/>
    </row>
    <row r="12715" spans="9:11">
      <c r="I12715" t="str">
        <f t="shared" si="198"/>
        <v>19000100</v>
      </c>
      <c r="K12715" s="243"/>
    </row>
    <row r="12716" spans="9:11">
      <c r="I12716" t="str">
        <f t="shared" si="198"/>
        <v>19000100</v>
      </c>
      <c r="K12716" s="243"/>
    </row>
    <row r="12717" spans="9:11">
      <c r="I12717" t="str">
        <f t="shared" si="198"/>
        <v>19000100</v>
      </c>
      <c r="K12717" s="243"/>
    </row>
    <row r="12718" spans="9:11">
      <c r="I12718" t="str">
        <f t="shared" si="198"/>
        <v>19000100</v>
      </c>
      <c r="K12718" s="243"/>
    </row>
    <row r="12719" spans="9:11">
      <c r="I12719" t="str">
        <f t="shared" si="198"/>
        <v>19000100</v>
      </c>
      <c r="K12719" s="243"/>
    </row>
    <row r="12720" spans="9:11">
      <c r="I12720" t="str">
        <f t="shared" si="198"/>
        <v>19000100</v>
      </c>
      <c r="K12720" s="243"/>
    </row>
    <row r="12721" spans="9:11">
      <c r="I12721" t="str">
        <f t="shared" si="198"/>
        <v>19000100</v>
      </c>
      <c r="K12721" s="243"/>
    </row>
    <row r="12722" spans="9:11">
      <c r="I12722" t="str">
        <f t="shared" si="198"/>
        <v>19000100</v>
      </c>
      <c r="K12722" s="243"/>
    </row>
    <row r="12723" spans="9:11">
      <c r="I12723" t="str">
        <f t="shared" si="198"/>
        <v>19000100</v>
      </c>
      <c r="K12723" s="243"/>
    </row>
    <row r="12724" spans="9:11">
      <c r="I12724" t="str">
        <f t="shared" si="198"/>
        <v>19000100</v>
      </c>
      <c r="K12724" s="243"/>
    </row>
    <row r="12725" spans="9:11">
      <c r="I12725" t="str">
        <f t="shared" si="198"/>
        <v>19000100</v>
      </c>
      <c r="K12725" s="243"/>
    </row>
    <row r="12726" spans="9:11">
      <c r="I12726" t="str">
        <f t="shared" si="198"/>
        <v>19000100</v>
      </c>
      <c r="K12726" s="243"/>
    </row>
    <row r="12727" spans="9:11">
      <c r="I12727" t="str">
        <f t="shared" si="198"/>
        <v>19000100</v>
      </c>
      <c r="K12727" s="243"/>
    </row>
    <row r="12728" spans="9:11">
      <c r="I12728" t="str">
        <f t="shared" si="198"/>
        <v>19000100</v>
      </c>
      <c r="K12728" s="243"/>
    </row>
    <row r="12729" spans="9:11">
      <c r="I12729" t="str">
        <f t="shared" si="198"/>
        <v>19000100</v>
      </c>
      <c r="K12729" s="243"/>
    </row>
    <row r="12730" spans="9:11">
      <c r="I12730" t="str">
        <f t="shared" si="198"/>
        <v>19000100</v>
      </c>
      <c r="K12730" s="243"/>
    </row>
    <row r="12731" spans="9:11">
      <c r="I12731" t="str">
        <f t="shared" si="198"/>
        <v>19000100</v>
      </c>
      <c r="K12731" s="243"/>
    </row>
    <row r="12732" spans="9:11">
      <c r="I12732" t="str">
        <f t="shared" si="198"/>
        <v>19000100</v>
      </c>
      <c r="K12732" s="243"/>
    </row>
    <row r="12733" spans="9:11">
      <c r="I12733" t="str">
        <f t="shared" si="198"/>
        <v>19000100</v>
      </c>
      <c r="K12733" s="243"/>
    </row>
    <row r="12734" spans="9:11">
      <c r="I12734" t="str">
        <f t="shared" si="198"/>
        <v>19000100</v>
      </c>
      <c r="K12734" s="243"/>
    </row>
    <row r="12735" spans="9:11">
      <c r="I12735" t="str">
        <f t="shared" si="198"/>
        <v>19000100</v>
      </c>
      <c r="K12735" s="243"/>
    </row>
    <row r="12736" spans="9:11">
      <c r="I12736" t="str">
        <f t="shared" si="198"/>
        <v>19000100</v>
      </c>
      <c r="K12736" s="243"/>
    </row>
    <row r="12737" spans="9:11">
      <c r="I12737" t="str">
        <f t="shared" si="198"/>
        <v>19000100</v>
      </c>
      <c r="K12737" s="243"/>
    </row>
    <row r="12738" spans="9:11">
      <c r="I12738" t="str">
        <f t="shared" ref="I12738:I12801" si="199">TEXT(F12738,"yyyymmdd")</f>
        <v>19000100</v>
      </c>
      <c r="K12738" s="243"/>
    </row>
    <row r="12739" spans="9:11">
      <c r="I12739" t="str">
        <f t="shared" si="199"/>
        <v>19000100</v>
      </c>
      <c r="K12739" s="243"/>
    </row>
    <row r="12740" spans="9:11">
      <c r="I12740" t="str">
        <f t="shared" si="199"/>
        <v>19000100</v>
      </c>
      <c r="K12740" s="243"/>
    </row>
    <row r="12741" spans="9:11">
      <c r="I12741" t="str">
        <f t="shared" si="199"/>
        <v>19000100</v>
      </c>
      <c r="K12741" s="243"/>
    </row>
    <row r="12742" spans="9:11">
      <c r="I12742" t="str">
        <f t="shared" si="199"/>
        <v>19000100</v>
      </c>
      <c r="K12742" s="243"/>
    </row>
    <row r="12743" spans="9:11">
      <c r="I12743" t="str">
        <f t="shared" si="199"/>
        <v>19000100</v>
      </c>
      <c r="K12743" s="243"/>
    </row>
    <row r="12744" spans="9:11">
      <c r="I12744" t="str">
        <f t="shared" si="199"/>
        <v>19000100</v>
      </c>
      <c r="K12744" s="243"/>
    </row>
    <row r="12745" spans="9:11">
      <c r="I12745" t="str">
        <f t="shared" si="199"/>
        <v>19000100</v>
      </c>
      <c r="K12745" s="243"/>
    </row>
    <row r="12746" spans="9:11">
      <c r="I12746" t="str">
        <f t="shared" si="199"/>
        <v>19000100</v>
      </c>
      <c r="K12746" s="243"/>
    </row>
    <row r="12747" spans="9:11">
      <c r="I12747" t="str">
        <f t="shared" si="199"/>
        <v>19000100</v>
      </c>
      <c r="K12747" s="243"/>
    </row>
    <row r="12748" spans="9:11">
      <c r="I12748" t="str">
        <f t="shared" si="199"/>
        <v>19000100</v>
      </c>
      <c r="K12748" s="243"/>
    </row>
    <row r="12749" spans="9:11">
      <c r="I12749" t="str">
        <f t="shared" si="199"/>
        <v>19000100</v>
      </c>
      <c r="K12749" s="243"/>
    </row>
    <row r="12750" spans="9:11">
      <c r="I12750" t="str">
        <f t="shared" si="199"/>
        <v>19000100</v>
      </c>
      <c r="K12750" s="243"/>
    </row>
    <row r="12751" spans="9:11">
      <c r="I12751" t="str">
        <f t="shared" si="199"/>
        <v>19000100</v>
      </c>
      <c r="K12751" s="243"/>
    </row>
    <row r="12752" spans="9:11">
      <c r="I12752" t="str">
        <f t="shared" si="199"/>
        <v>19000100</v>
      </c>
      <c r="K12752" s="243"/>
    </row>
    <row r="12753" spans="9:11">
      <c r="I12753" t="str">
        <f t="shared" si="199"/>
        <v>19000100</v>
      </c>
      <c r="K12753" s="243"/>
    </row>
    <row r="12754" spans="9:11">
      <c r="I12754" t="str">
        <f t="shared" si="199"/>
        <v>19000100</v>
      </c>
      <c r="K12754" s="243"/>
    </row>
    <row r="12755" spans="9:11">
      <c r="I12755" t="str">
        <f t="shared" si="199"/>
        <v>19000100</v>
      </c>
      <c r="K12755" s="243"/>
    </row>
    <row r="12756" spans="9:11">
      <c r="I12756" t="str">
        <f t="shared" si="199"/>
        <v>19000100</v>
      </c>
      <c r="K12756" s="243"/>
    </row>
    <row r="12757" spans="9:11">
      <c r="I12757" t="str">
        <f t="shared" si="199"/>
        <v>19000100</v>
      </c>
      <c r="K12757" s="243"/>
    </row>
    <row r="12758" spans="9:11">
      <c r="I12758" t="str">
        <f t="shared" si="199"/>
        <v>19000100</v>
      </c>
      <c r="K12758" s="243"/>
    </row>
    <row r="12759" spans="9:11">
      <c r="I12759" t="str">
        <f t="shared" si="199"/>
        <v>19000100</v>
      </c>
      <c r="K12759" s="243"/>
    </row>
    <row r="12760" spans="9:11">
      <c r="I12760" t="str">
        <f t="shared" si="199"/>
        <v>19000100</v>
      </c>
      <c r="K12760" s="243"/>
    </row>
    <row r="12761" spans="9:11">
      <c r="I12761" t="str">
        <f t="shared" si="199"/>
        <v>19000100</v>
      </c>
      <c r="K12761" s="243"/>
    </row>
    <row r="12762" spans="9:11">
      <c r="I12762" t="str">
        <f t="shared" si="199"/>
        <v>19000100</v>
      </c>
      <c r="K12762" s="243"/>
    </row>
    <row r="12763" spans="9:11">
      <c r="I12763" t="str">
        <f t="shared" si="199"/>
        <v>19000100</v>
      </c>
      <c r="K12763" s="243"/>
    </row>
    <row r="12764" spans="9:11">
      <c r="I12764" t="str">
        <f t="shared" si="199"/>
        <v>19000100</v>
      </c>
      <c r="K12764" s="243"/>
    </row>
    <row r="12765" spans="9:11">
      <c r="I12765" t="str">
        <f t="shared" si="199"/>
        <v>19000100</v>
      </c>
      <c r="K12765" s="243"/>
    </row>
    <row r="12766" spans="9:11">
      <c r="I12766" t="str">
        <f t="shared" si="199"/>
        <v>19000100</v>
      </c>
      <c r="K12766" s="243"/>
    </row>
    <row r="12767" spans="9:11">
      <c r="I12767" t="str">
        <f t="shared" si="199"/>
        <v>19000100</v>
      </c>
      <c r="K12767" s="243"/>
    </row>
    <row r="12768" spans="9:11">
      <c r="I12768" t="str">
        <f t="shared" si="199"/>
        <v>19000100</v>
      </c>
      <c r="K12768" s="243"/>
    </row>
    <row r="12769" spans="9:11">
      <c r="I12769" t="str">
        <f t="shared" si="199"/>
        <v>19000100</v>
      </c>
      <c r="K12769" s="243"/>
    </row>
    <row r="12770" spans="9:11">
      <c r="I12770" t="str">
        <f t="shared" si="199"/>
        <v>19000100</v>
      </c>
      <c r="K12770" s="243"/>
    </row>
    <row r="12771" spans="9:11">
      <c r="I12771" t="str">
        <f t="shared" si="199"/>
        <v>19000100</v>
      </c>
      <c r="K12771" s="243"/>
    </row>
    <row r="12772" spans="9:11">
      <c r="I12772" t="str">
        <f t="shared" si="199"/>
        <v>19000100</v>
      </c>
      <c r="K12772" s="243"/>
    </row>
    <row r="12773" spans="9:11">
      <c r="I12773" t="str">
        <f t="shared" si="199"/>
        <v>19000100</v>
      </c>
      <c r="K12773" s="243"/>
    </row>
    <row r="12774" spans="9:11">
      <c r="I12774" t="str">
        <f t="shared" si="199"/>
        <v>19000100</v>
      </c>
      <c r="K12774" s="243"/>
    </row>
    <row r="12775" spans="9:11">
      <c r="I12775" t="str">
        <f t="shared" si="199"/>
        <v>19000100</v>
      </c>
      <c r="K12775" s="243"/>
    </row>
    <row r="12776" spans="9:11">
      <c r="I12776" t="str">
        <f t="shared" si="199"/>
        <v>19000100</v>
      </c>
      <c r="K12776" s="243"/>
    </row>
    <row r="12777" spans="9:11">
      <c r="I12777" t="str">
        <f t="shared" si="199"/>
        <v>19000100</v>
      </c>
      <c r="K12777" s="243"/>
    </row>
    <row r="12778" spans="9:11">
      <c r="I12778" t="str">
        <f t="shared" si="199"/>
        <v>19000100</v>
      </c>
      <c r="K12778" s="243"/>
    </row>
    <row r="12779" spans="9:11">
      <c r="I12779" t="str">
        <f t="shared" si="199"/>
        <v>19000100</v>
      </c>
      <c r="K12779" s="243"/>
    </row>
    <row r="12780" spans="9:11">
      <c r="I12780" t="str">
        <f t="shared" si="199"/>
        <v>19000100</v>
      </c>
      <c r="K12780" s="243"/>
    </row>
    <row r="12781" spans="9:11">
      <c r="I12781" t="str">
        <f t="shared" si="199"/>
        <v>19000100</v>
      </c>
      <c r="K12781" s="243"/>
    </row>
    <row r="12782" spans="9:11">
      <c r="I12782" t="str">
        <f t="shared" si="199"/>
        <v>19000100</v>
      </c>
      <c r="K12782" s="243"/>
    </row>
    <row r="12783" spans="9:11">
      <c r="I12783" t="str">
        <f t="shared" si="199"/>
        <v>19000100</v>
      </c>
      <c r="K12783" s="243"/>
    </row>
    <row r="12784" spans="9:11">
      <c r="I12784" t="str">
        <f t="shared" si="199"/>
        <v>19000100</v>
      </c>
      <c r="K12784" s="243"/>
    </row>
    <row r="12785" spans="9:11">
      <c r="I12785" t="str">
        <f t="shared" si="199"/>
        <v>19000100</v>
      </c>
      <c r="K12785" s="243"/>
    </row>
    <row r="12786" spans="9:11">
      <c r="I12786" t="str">
        <f t="shared" si="199"/>
        <v>19000100</v>
      </c>
      <c r="K12786" s="243"/>
    </row>
    <row r="12787" spans="9:11">
      <c r="I12787" t="str">
        <f t="shared" si="199"/>
        <v>19000100</v>
      </c>
      <c r="K12787" s="243"/>
    </row>
    <row r="12788" spans="9:11">
      <c r="I12788" t="str">
        <f t="shared" si="199"/>
        <v>19000100</v>
      </c>
      <c r="K12788" s="243"/>
    </row>
    <row r="12789" spans="9:11">
      <c r="I12789" t="str">
        <f t="shared" si="199"/>
        <v>19000100</v>
      </c>
      <c r="K12789" s="243"/>
    </row>
    <row r="12790" spans="9:11">
      <c r="I12790" t="str">
        <f t="shared" si="199"/>
        <v>19000100</v>
      </c>
      <c r="K12790" s="243"/>
    </row>
    <row r="12791" spans="9:11">
      <c r="I12791" t="str">
        <f t="shared" si="199"/>
        <v>19000100</v>
      </c>
      <c r="K12791" s="243"/>
    </row>
    <row r="12792" spans="9:11">
      <c r="I12792" t="str">
        <f t="shared" si="199"/>
        <v>19000100</v>
      </c>
      <c r="K12792" s="243"/>
    </row>
    <row r="12793" spans="9:11">
      <c r="I12793" t="str">
        <f t="shared" si="199"/>
        <v>19000100</v>
      </c>
      <c r="K12793" s="243"/>
    </row>
    <row r="12794" spans="9:11">
      <c r="I12794" t="str">
        <f t="shared" si="199"/>
        <v>19000100</v>
      </c>
      <c r="K12794" s="243"/>
    </row>
    <row r="12795" spans="9:11">
      <c r="I12795" t="str">
        <f t="shared" si="199"/>
        <v>19000100</v>
      </c>
      <c r="K12795" s="243"/>
    </row>
    <row r="12796" spans="9:11">
      <c r="I12796" t="str">
        <f t="shared" si="199"/>
        <v>19000100</v>
      </c>
      <c r="K12796" s="243"/>
    </row>
    <row r="12797" spans="9:11">
      <c r="I12797" t="str">
        <f t="shared" si="199"/>
        <v>19000100</v>
      </c>
      <c r="K12797" s="243"/>
    </row>
    <row r="12798" spans="9:11">
      <c r="I12798" t="str">
        <f t="shared" si="199"/>
        <v>19000100</v>
      </c>
      <c r="K12798" s="243"/>
    </row>
    <row r="12799" spans="9:11">
      <c r="I12799" t="str">
        <f t="shared" si="199"/>
        <v>19000100</v>
      </c>
      <c r="K12799" s="243"/>
    </row>
    <row r="12800" spans="9:11">
      <c r="I12800" t="str">
        <f t="shared" si="199"/>
        <v>19000100</v>
      </c>
      <c r="K12800" s="243"/>
    </row>
    <row r="12801" spans="9:11">
      <c r="I12801" t="str">
        <f t="shared" si="199"/>
        <v>19000100</v>
      </c>
      <c r="K12801" s="243"/>
    </row>
    <row r="12802" spans="9:11">
      <c r="I12802" t="str">
        <f t="shared" ref="I12802:I12865" si="200">TEXT(F12802,"yyyymmdd")</f>
        <v>19000100</v>
      </c>
      <c r="K12802" s="243"/>
    </row>
    <row r="12803" spans="9:11">
      <c r="I12803" t="str">
        <f t="shared" si="200"/>
        <v>19000100</v>
      </c>
      <c r="K12803" s="243"/>
    </row>
    <row r="12804" spans="9:11">
      <c r="I12804" t="str">
        <f t="shared" si="200"/>
        <v>19000100</v>
      </c>
      <c r="K12804" s="243"/>
    </row>
    <row r="12805" spans="9:11">
      <c r="I12805" t="str">
        <f t="shared" si="200"/>
        <v>19000100</v>
      </c>
      <c r="K12805" s="243"/>
    </row>
    <row r="12806" spans="9:11">
      <c r="I12806" t="str">
        <f t="shared" si="200"/>
        <v>19000100</v>
      </c>
      <c r="K12806" s="243"/>
    </row>
    <row r="12807" spans="9:11">
      <c r="I12807" t="str">
        <f t="shared" si="200"/>
        <v>19000100</v>
      </c>
      <c r="K12807" s="243"/>
    </row>
    <row r="12808" spans="9:11">
      <c r="I12808" t="str">
        <f t="shared" si="200"/>
        <v>19000100</v>
      </c>
      <c r="K12808" s="243"/>
    </row>
    <row r="12809" spans="9:11">
      <c r="I12809" t="str">
        <f t="shared" si="200"/>
        <v>19000100</v>
      </c>
      <c r="K12809" s="243"/>
    </row>
    <row r="12810" spans="9:11">
      <c r="I12810" t="str">
        <f t="shared" si="200"/>
        <v>19000100</v>
      </c>
      <c r="K12810" s="243"/>
    </row>
    <row r="12811" spans="9:11">
      <c r="I12811" t="str">
        <f t="shared" si="200"/>
        <v>19000100</v>
      </c>
      <c r="K12811" s="243"/>
    </row>
    <row r="12812" spans="9:11">
      <c r="I12812" t="str">
        <f t="shared" si="200"/>
        <v>19000100</v>
      </c>
      <c r="K12812" s="243"/>
    </row>
    <row r="12813" spans="9:11">
      <c r="I12813" t="str">
        <f t="shared" si="200"/>
        <v>19000100</v>
      </c>
      <c r="K12813" s="243"/>
    </row>
    <row r="12814" spans="9:11">
      <c r="I12814" t="str">
        <f t="shared" si="200"/>
        <v>19000100</v>
      </c>
      <c r="K12814" s="243"/>
    </row>
    <row r="12815" spans="9:11">
      <c r="I12815" t="str">
        <f t="shared" si="200"/>
        <v>19000100</v>
      </c>
      <c r="K12815" s="243"/>
    </row>
    <row r="12816" spans="9:11">
      <c r="I12816" t="str">
        <f t="shared" si="200"/>
        <v>19000100</v>
      </c>
      <c r="K12816" s="243"/>
    </row>
    <row r="12817" spans="9:11">
      <c r="I12817" t="str">
        <f t="shared" si="200"/>
        <v>19000100</v>
      </c>
      <c r="K12817" s="243"/>
    </row>
    <row r="12818" spans="9:11">
      <c r="I12818" t="str">
        <f t="shared" si="200"/>
        <v>19000100</v>
      </c>
      <c r="K12818" s="243"/>
    </row>
    <row r="12819" spans="9:11">
      <c r="I12819" t="str">
        <f t="shared" si="200"/>
        <v>19000100</v>
      </c>
      <c r="K12819" s="243"/>
    </row>
    <row r="12820" spans="9:11">
      <c r="I12820" t="str">
        <f t="shared" si="200"/>
        <v>19000100</v>
      </c>
      <c r="K12820" s="243"/>
    </row>
    <row r="12821" spans="9:11">
      <c r="I12821" t="str">
        <f t="shared" si="200"/>
        <v>19000100</v>
      </c>
      <c r="K12821" s="243"/>
    </row>
    <row r="12822" spans="9:11">
      <c r="I12822" t="str">
        <f t="shared" si="200"/>
        <v>19000100</v>
      </c>
      <c r="K12822" s="243"/>
    </row>
    <row r="12823" spans="9:11">
      <c r="I12823" t="str">
        <f t="shared" si="200"/>
        <v>19000100</v>
      </c>
      <c r="K12823" s="243"/>
    </row>
    <row r="12824" spans="9:11">
      <c r="I12824" t="str">
        <f t="shared" si="200"/>
        <v>19000100</v>
      </c>
      <c r="K12824" s="243"/>
    </row>
    <row r="12825" spans="9:11">
      <c r="I12825" t="str">
        <f t="shared" si="200"/>
        <v>19000100</v>
      </c>
      <c r="K12825" s="243"/>
    </row>
    <row r="12826" spans="9:11">
      <c r="I12826" t="str">
        <f t="shared" si="200"/>
        <v>19000100</v>
      </c>
      <c r="K12826" s="243"/>
    </row>
    <row r="12827" spans="9:11">
      <c r="I12827" t="str">
        <f t="shared" si="200"/>
        <v>19000100</v>
      </c>
      <c r="K12827" s="243"/>
    </row>
    <row r="12828" spans="9:11">
      <c r="I12828" t="str">
        <f t="shared" si="200"/>
        <v>19000100</v>
      </c>
      <c r="K12828" s="243"/>
    </row>
    <row r="12829" spans="9:11">
      <c r="I12829" t="str">
        <f t="shared" si="200"/>
        <v>19000100</v>
      </c>
      <c r="K12829" s="243"/>
    </row>
    <row r="12830" spans="9:11">
      <c r="I12830" t="str">
        <f t="shared" si="200"/>
        <v>19000100</v>
      </c>
      <c r="K12830" s="243"/>
    </row>
    <row r="12831" spans="9:11">
      <c r="I12831" t="str">
        <f t="shared" si="200"/>
        <v>19000100</v>
      </c>
      <c r="K12831" s="243"/>
    </row>
    <row r="12832" spans="9:11">
      <c r="I12832" t="str">
        <f t="shared" si="200"/>
        <v>19000100</v>
      </c>
      <c r="K12832" s="243"/>
    </row>
    <row r="12833" spans="9:11">
      <c r="I12833" t="str">
        <f t="shared" si="200"/>
        <v>19000100</v>
      </c>
      <c r="K12833" s="243"/>
    </row>
    <row r="12834" spans="9:11">
      <c r="I12834" t="str">
        <f t="shared" si="200"/>
        <v>19000100</v>
      </c>
      <c r="K12834" s="243"/>
    </row>
    <row r="12835" spans="9:11">
      <c r="I12835" t="str">
        <f t="shared" si="200"/>
        <v>19000100</v>
      </c>
      <c r="K12835" s="243"/>
    </row>
    <row r="12836" spans="9:11">
      <c r="I12836" t="str">
        <f t="shared" si="200"/>
        <v>19000100</v>
      </c>
      <c r="K12836" s="243"/>
    </row>
    <row r="12837" spans="9:11">
      <c r="I12837" t="str">
        <f t="shared" si="200"/>
        <v>19000100</v>
      </c>
      <c r="K12837" s="243"/>
    </row>
    <row r="12838" spans="9:11">
      <c r="I12838" t="str">
        <f t="shared" si="200"/>
        <v>19000100</v>
      </c>
      <c r="K12838" s="243"/>
    </row>
    <row r="12839" spans="9:11">
      <c r="I12839" t="str">
        <f t="shared" si="200"/>
        <v>19000100</v>
      </c>
      <c r="K12839" s="243"/>
    </row>
    <row r="12840" spans="9:11">
      <c r="I12840" t="str">
        <f t="shared" si="200"/>
        <v>19000100</v>
      </c>
      <c r="K12840" s="243"/>
    </row>
    <row r="12841" spans="9:11">
      <c r="I12841" t="str">
        <f t="shared" si="200"/>
        <v>19000100</v>
      </c>
      <c r="K12841" s="243"/>
    </row>
    <row r="12842" spans="9:11">
      <c r="I12842" t="str">
        <f t="shared" si="200"/>
        <v>19000100</v>
      </c>
      <c r="K12842" s="243"/>
    </row>
    <row r="12843" spans="9:11">
      <c r="I12843" t="str">
        <f t="shared" si="200"/>
        <v>19000100</v>
      </c>
      <c r="K12843" s="243"/>
    </row>
    <row r="12844" spans="9:11">
      <c r="I12844" t="str">
        <f t="shared" si="200"/>
        <v>19000100</v>
      </c>
      <c r="K12844" s="243"/>
    </row>
    <row r="12845" spans="9:11">
      <c r="I12845" t="str">
        <f t="shared" si="200"/>
        <v>19000100</v>
      </c>
      <c r="K12845" s="243"/>
    </row>
    <row r="12846" spans="9:11">
      <c r="I12846" t="str">
        <f t="shared" si="200"/>
        <v>19000100</v>
      </c>
      <c r="K12846" s="243"/>
    </row>
    <row r="12847" spans="9:11">
      <c r="I12847" t="str">
        <f t="shared" si="200"/>
        <v>19000100</v>
      </c>
      <c r="K12847" s="243"/>
    </row>
    <row r="12848" spans="9:11">
      <c r="I12848" t="str">
        <f t="shared" si="200"/>
        <v>19000100</v>
      </c>
      <c r="K12848" s="243"/>
    </row>
    <row r="12849" spans="9:11">
      <c r="I12849" t="str">
        <f t="shared" si="200"/>
        <v>19000100</v>
      </c>
      <c r="K12849" s="243"/>
    </row>
    <row r="12850" spans="9:11">
      <c r="I12850" t="str">
        <f t="shared" si="200"/>
        <v>19000100</v>
      </c>
      <c r="K12850" s="243"/>
    </row>
    <row r="12851" spans="9:11">
      <c r="I12851" t="str">
        <f t="shared" si="200"/>
        <v>19000100</v>
      </c>
      <c r="K12851" s="243"/>
    </row>
    <row r="12852" spans="9:11">
      <c r="I12852" t="str">
        <f t="shared" si="200"/>
        <v>19000100</v>
      </c>
      <c r="K12852" s="243"/>
    </row>
    <row r="12853" spans="9:11">
      <c r="I12853" t="str">
        <f t="shared" si="200"/>
        <v>19000100</v>
      </c>
      <c r="K12853" s="243"/>
    </row>
    <row r="12854" spans="9:11">
      <c r="I12854" t="str">
        <f t="shared" si="200"/>
        <v>19000100</v>
      </c>
      <c r="K12854" s="243"/>
    </row>
    <row r="12855" spans="9:11">
      <c r="I12855" t="str">
        <f t="shared" si="200"/>
        <v>19000100</v>
      </c>
      <c r="K12855" s="243"/>
    </row>
    <row r="12856" spans="9:11">
      <c r="I12856" t="str">
        <f t="shared" si="200"/>
        <v>19000100</v>
      </c>
      <c r="K12856" s="243"/>
    </row>
    <row r="12857" spans="9:11">
      <c r="I12857" t="str">
        <f t="shared" si="200"/>
        <v>19000100</v>
      </c>
      <c r="K12857" s="243"/>
    </row>
    <row r="12858" spans="9:11">
      <c r="I12858" t="str">
        <f t="shared" si="200"/>
        <v>19000100</v>
      </c>
      <c r="K12858" s="243"/>
    </row>
    <row r="12859" spans="9:11">
      <c r="I12859" t="str">
        <f t="shared" si="200"/>
        <v>19000100</v>
      </c>
      <c r="K12859" s="243"/>
    </row>
    <row r="12860" spans="9:11">
      <c r="I12860" t="str">
        <f t="shared" si="200"/>
        <v>19000100</v>
      </c>
      <c r="K12860" s="243"/>
    </row>
    <row r="12861" spans="9:11">
      <c r="I12861" t="str">
        <f t="shared" si="200"/>
        <v>19000100</v>
      </c>
      <c r="K12861" s="243"/>
    </row>
    <row r="12862" spans="9:11">
      <c r="I12862" t="str">
        <f t="shared" si="200"/>
        <v>19000100</v>
      </c>
      <c r="K12862" s="243"/>
    </row>
    <row r="12863" spans="9:11">
      <c r="I12863" t="str">
        <f t="shared" si="200"/>
        <v>19000100</v>
      </c>
      <c r="K12863" s="243"/>
    </row>
    <row r="12864" spans="9:11">
      <c r="I12864" t="str">
        <f t="shared" si="200"/>
        <v>19000100</v>
      </c>
      <c r="K12864" s="243"/>
    </row>
    <row r="12865" spans="9:11">
      <c r="I12865" t="str">
        <f t="shared" si="200"/>
        <v>19000100</v>
      </c>
      <c r="K12865" s="243"/>
    </row>
    <row r="12866" spans="9:11">
      <c r="I12866" t="str">
        <f t="shared" ref="I12866:I12929" si="201">TEXT(F12866,"yyyymmdd")</f>
        <v>19000100</v>
      </c>
      <c r="K12866" s="243"/>
    </row>
    <row r="12867" spans="9:11">
      <c r="I12867" t="str">
        <f t="shared" si="201"/>
        <v>19000100</v>
      </c>
      <c r="K12867" s="243"/>
    </row>
    <row r="12868" spans="9:11">
      <c r="I12868" t="str">
        <f t="shared" si="201"/>
        <v>19000100</v>
      </c>
      <c r="K12868" s="243"/>
    </row>
    <row r="12869" spans="9:11">
      <c r="I12869" t="str">
        <f t="shared" si="201"/>
        <v>19000100</v>
      </c>
      <c r="K12869" s="243"/>
    </row>
    <row r="12870" spans="9:11">
      <c r="I12870" t="str">
        <f t="shared" si="201"/>
        <v>19000100</v>
      </c>
      <c r="K12870" s="243"/>
    </row>
    <row r="12871" spans="9:11">
      <c r="I12871" t="str">
        <f t="shared" si="201"/>
        <v>19000100</v>
      </c>
      <c r="K12871" s="243"/>
    </row>
    <row r="12872" spans="9:11">
      <c r="I12872" t="str">
        <f t="shared" si="201"/>
        <v>19000100</v>
      </c>
      <c r="K12872" s="243"/>
    </row>
    <row r="12873" spans="9:11">
      <c r="I12873" t="str">
        <f t="shared" si="201"/>
        <v>19000100</v>
      </c>
      <c r="K12873" s="243"/>
    </row>
    <row r="12874" spans="9:11">
      <c r="I12874" t="str">
        <f t="shared" si="201"/>
        <v>19000100</v>
      </c>
      <c r="K12874" s="243"/>
    </row>
    <row r="12875" spans="9:11">
      <c r="I12875" t="str">
        <f t="shared" si="201"/>
        <v>19000100</v>
      </c>
      <c r="K12875" s="243"/>
    </row>
    <row r="12876" spans="9:11">
      <c r="I12876" t="str">
        <f t="shared" si="201"/>
        <v>19000100</v>
      </c>
      <c r="K12876" s="243"/>
    </row>
    <row r="12877" spans="9:11">
      <c r="I12877" t="str">
        <f t="shared" si="201"/>
        <v>19000100</v>
      </c>
      <c r="K12877" s="243"/>
    </row>
    <row r="12878" spans="9:11">
      <c r="I12878" t="str">
        <f t="shared" si="201"/>
        <v>19000100</v>
      </c>
      <c r="K12878" s="243"/>
    </row>
    <row r="12879" spans="9:11">
      <c r="I12879" t="str">
        <f t="shared" si="201"/>
        <v>19000100</v>
      </c>
      <c r="K12879" s="243"/>
    </row>
    <row r="12880" spans="9:11">
      <c r="I12880" t="str">
        <f t="shared" si="201"/>
        <v>19000100</v>
      </c>
      <c r="K12880" s="243"/>
    </row>
    <row r="12881" spans="9:11">
      <c r="I12881" t="str">
        <f t="shared" si="201"/>
        <v>19000100</v>
      </c>
      <c r="K12881" s="243"/>
    </row>
    <row r="12882" spans="9:11">
      <c r="I12882" t="str">
        <f t="shared" si="201"/>
        <v>19000100</v>
      </c>
      <c r="K12882" s="243"/>
    </row>
    <row r="12883" spans="9:11">
      <c r="I12883" t="str">
        <f t="shared" si="201"/>
        <v>19000100</v>
      </c>
      <c r="K12883" s="243"/>
    </row>
    <row r="12884" spans="9:11">
      <c r="I12884" t="str">
        <f t="shared" si="201"/>
        <v>19000100</v>
      </c>
      <c r="K12884" s="243"/>
    </row>
    <row r="12885" spans="9:11">
      <c r="I12885" t="str">
        <f t="shared" si="201"/>
        <v>19000100</v>
      </c>
      <c r="K12885" s="243"/>
    </row>
    <row r="12886" spans="9:11">
      <c r="I12886" t="str">
        <f t="shared" si="201"/>
        <v>19000100</v>
      </c>
      <c r="K12886" s="243"/>
    </row>
    <row r="12887" spans="9:11">
      <c r="I12887" t="str">
        <f t="shared" si="201"/>
        <v>19000100</v>
      </c>
      <c r="K12887" s="243"/>
    </row>
    <row r="12888" spans="9:11">
      <c r="I12888" t="str">
        <f t="shared" si="201"/>
        <v>19000100</v>
      </c>
      <c r="K12888" s="243"/>
    </row>
    <row r="12889" spans="9:11">
      <c r="I12889" t="str">
        <f t="shared" si="201"/>
        <v>19000100</v>
      </c>
      <c r="K12889" s="243"/>
    </row>
    <row r="12890" spans="9:11">
      <c r="I12890" t="str">
        <f t="shared" si="201"/>
        <v>19000100</v>
      </c>
      <c r="K12890" s="243"/>
    </row>
    <row r="12891" spans="9:11">
      <c r="I12891" t="str">
        <f t="shared" si="201"/>
        <v>19000100</v>
      </c>
      <c r="K12891" s="243"/>
    </row>
    <row r="12892" spans="9:11">
      <c r="I12892" t="str">
        <f t="shared" si="201"/>
        <v>19000100</v>
      </c>
      <c r="K12892" s="243"/>
    </row>
    <row r="12893" spans="9:11">
      <c r="I12893" t="str">
        <f t="shared" si="201"/>
        <v>19000100</v>
      </c>
      <c r="K12893" s="243"/>
    </row>
    <row r="12894" spans="9:11">
      <c r="I12894" t="str">
        <f t="shared" si="201"/>
        <v>19000100</v>
      </c>
      <c r="K12894" s="243"/>
    </row>
    <row r="12895" spans="9:11">
      <c r="I12895" t="str">
        <f t="shared" si="201"/>
        <v>19000100</v>
      </c>
      <c r="K12895" s="243"/>
    </row>
    <row r="12896" spans="9:11">
      <c r="I12896" t="str">
        <f t="shared" si="201"/>
        <v>19000100</v>
      </c>
      <c r="K12896" s="243"/>
    </row>
    <row r="12897" spans="9:11">
      <c r="I12897" t="str">
        <f t="shared" si="201"/>
        <v>19000100</v>
      </c>
      <c r="K12897" s="243"/>
    </row>
    <row r="12898" spans="9:11">
      <c r="I12898" t="str">
        <f t="shared" si="201"/>
        <v>19000100</v>
      </c>
      <c r="K12898" s="243"/>
    </row>
    <row r="12899" spans="9:11">
      <c r="I12899" t="str">
        <f t="shared" si="201"/>
        <v>19000100</v>
      </c>
      <c r="K12899" s="243"/>
    </row>
    <row r="12900" spans="9:11">
      <c r="I12900" t="str">
        <f t="shared" si="201"/>
        <v>19000100</v>
      </c>
      <c r="K12900" s="243"/>
    </row>
    <row r="12901" spans="9:11">
      <c r="I12901" t="str">
        <f t="shared" si="201"/>
        <v>19000100</v>
      </c>
      <c r="K12901" s="243"/>
    </row>
    <row r="12902" spans="9:11">
      <c r="I12902" t="str">
        <f t="shared" si="201"/>
        <v>19000100</v>
      </c>
      <c r="K12902" s="243"/>
    </row>
    <row r="12903" spans="9:11">
      <c r="I12903" t="str">
        <f t="shared" si="201"/>
        <v>19000100</v>
      </c>
      <c r="K12903" s="243"/>
    </row>
    <row r="12904" spans="9:11">
      <c r="I12904" t="str">
        <f t="shared" si="201"/>
        <v>19000100</v>
      </c>
      <c r="K12904" s="243"/>
    </row>
    <row r="12905" spans="9:11">
      <c r="I12905" t="str">
        <f t="shared" si="201"/>
        <v>19000100</v>
      </c>
      <c r="K12905" s="243"/>
    </row>
    <row r="12906" spans="9:11">
      <c r="I12906" t="str">
        <f t="shared" si="201"/>
        <v>19000100</v>
      </c>
      <c r="K12906" s="243"/>
    </row>
    <row r="12907" spans="9:11">
      <c r="I12907" t="str">
        <f t="shared" si="201"/>
        <v>19000100</v>
      </c>
      <c r="K12907" s="243"/>
    </row>
    <row r="12908" spans="9:11">
      <c r="I12908" t="str">
        <f t="shared" si="201"/>
        <v>19000100</v>
      </c>
      <c r="K12908" s="243"/>
    </row>
    <row r="12909" spans="9:11">
      <c r="I12909" t="str">
        <f t="shared" si="201"/>
        <v>19000100</v>
      </c>
      <c r="K12909" s="243"/>
    </row>
    <row r="12910" spans="9:11">
      <c r="I12910" t="str">
        <f t="shared" si="201"/>
        <v>19000100</v>
      </c>
      <c r="K12910" s="243"/>
    </row>
    <row r="12911" spans="9:11">
      <c r="I12911" t="str">
        <f t="shared" si="201"/>
        <v>19000100</v>
      </c>
      <c r="K12911" s="243"/>
    </row>
    <row r="12912" spans="9:11">
      <c r="I12912" t="str">
        <f t="shared" si="201"/>
        <v>19000100</v>
      </c>
      <c r="K12912" s="243"/>
    </row>
    <row r="12913" spans="9:11">
      <c r="I12913" t="str">
        <f t="shared" si="201"/>
        <v>19000100</v>
      </c>
      <c r="K12913" s="243"/>
    </row>
    <row r="12914" spans="9:11">
      <c r="I12914" t="str">
        <f t="shared" si="201"/>
        <v>19000100</v>
      </c>
      <c r="K12914" s="243"/>
    </row>
    <row r="12915" spans="9:11">
      <c r="I12915" t="str">
        <f t="shared" si="201"/>
        <v>19000100</v>
      </c>
      <c r="K12915" s="243"/>
    </row>
    <row r="12916" spans="9:11">
      <c r="I12916" t="str">
        <f t="shared" si="201"/>
        <v>19000100</v>
      </c>
      <c r="K12916" s="243"/>
    </row>
    <row r="12917" spans="9:11">
      <c r="I12917" t="str">
        <f t="shared" si="201"/>
        <v>19000100</v>
      </c>
      <c r="K12917" s="243"/>
    </row>
    <row r="12918" spans="9:11">
      <c r="I12918" t="str">
        <f t="shared" si="201"/>
        <v>19000100</v>
      </c>
      <c r="K12918" s="243"/>
    </row>
    <row r="12919" spans="9:11">
      <c r="I12919" t="str">
        <f t="shared" si="201"/>
        <v>19000100</v>
      </c>
      <c r="K12919" s="243"/>
    </row>
    <row r="12920" spans="9:11">
      <c r="I12920" t="str">
        <f t="shared" si="201"/>
        <v>19000100</v>
      </c>
      <c r="K12920" s="243"/>
    </row>
    <row r="12921" spans="9:11">
      <c r="I12921" t="str">
        <f t="shared" si="201"/>
        <v>19000100</v>
      </c>
      <c r="K12921" s="243"/>
    </row>
    <row r="12922" spans="9:11">
      <c r="I12922" t="str">
        <f t="shared" si="201"/>
        <v>19000100</v>
      </c>
      <c r="K12922" s="243"/>
    </row>
    <row r="12923" spans="9:11">
      <c r="I12923" t="str">
        <f t="shared" si="201"/>
        <v>19000100</v>
      </c>
      <c r="K12923" s="243"/>
    </row>
    <row r="12924" spans="9:11">
      <c r="I12924" t="str">
        <f t="shared" si="201"/>
        <v>19000100</v>
      </c>
      <c r="K12924" s="243"/>
    </row>
    <row r="12925" spans="9:11">
      <c r="I12925" t="str">
        <f t="shared" si="201"/>
        <v>19000100</v>
      </c>
      <c r="K12925" s="243"/>
    </row>
    <row r="12926" spans="9:11">
      <c r="I12926" t="str">
        <f t="shared" si="201"/>
        <v>19000100</v>
      </c>
      <c r="K12926" s="243"/>
    </row>
    <row r="12927" spans="9:11">
      <c r="I12927" t="str">
        <f t="shared" si="201"/>
        <v>19000100</v>
      </c>
      <c r="K12927" s="243"/>
    </row>
    <row r="12928" spans="9:11">
      <c r="I12928" t="str">
        <f t="shared" si="201"/>
        <v>19000100</v>
      </c>
      <c r="K12928" s="243"/>
    </row>
    <row r="12929" spans="9:11">
      <c r="I12929" t="str">
        <f t="shared" si="201"/>
        <v>19000100</v>
      </c>
      <c r="K12929" s="243"/>
    </row>
    <row r="12930" spans="9:11">
      <c r="I12930" t="str">
        <f t="shared" ref="I12930:I12993" si="202">TEXT(F12930,"yyyymmdd")</f>
        <v>19000100</v>
      </c>
      <c r="K12930" s="243"/>
    </row>
    <row r="12931" spans="9:11">
      <c r="I12931" t="str">
        <f t="shared" si="202"/>
        <v>19000100</v>
      </c>
      <c r="K12931" s="243"/>
    </row>
    <row r="12932" spans="9:11">
      <c r="I12932" t="str">
        <f t="shared" si="202"/>
        <v>19000100</v>
      </c>
      <c r="K12932" s="243"/>
    </row>
    <row r="12933" spans="9:11">
      <c r="I12933" t="str">
        <f t="shared" si="202"/>
        <v>19000100</v>
      </c>
      <c r="K12933" s="243"/>
    </row>
    <row r="12934" spans="9:11">
      <c r="I12934" t="str">
        <f t="shared" si="202"/>
        <v>19000100</v>
      </c>
      <c r="K12934" s="243"/>
    </row>
    <row r="12935" spans="9:11">
      <c r="I12935" t="str">
        <f t="shared" si="202"/>
        <v>19000100</v>
      </c>
      <c r="K12935" s="243"/>
    </row>
    <row r="12936" spans="9:11">
      <c r="I12936" t="str">
        <f t="shared" si="202"/>
        <v>19000100</v>
      </c>
      <c r="K12936" s="243"/>
    </row>
    <row r="12937" spans="9:11">
      <c r="I12937" t="str">
        <f t="shared" si="202"/>
        <v>19000100</v>
      </c>
      <c r="K12937" s="243"/>
    </row>
    <row r="12938" spans="9:11">
      <c r="I12938" t="str">
        <f t="shared" si="202"/>
        <v>19000100</v>
      </c>
      <c r="K12938" s="243"/>
    </row>
    <row r="12939" spans="9:11">
      <c r="I12939" t="str">
        <f t="shared" si="202"/>
        <v>19000100</v>
      </c>
      <c r="K12939" s="243"/>
    </row>
    <row r="12940" spans="9:11">
      <c r="I12940" t="str">
        <f t="shared" si="202"/>
        <v>19000100</v>
      </c>
      <c r="K12940" s="243"/>
    </row>
    <row r="12941" spans="9:11">
      <c r="I12941" t="str">
        <f t="shared" si="202"/>
        <v>19000100</v>
      </c>
      <c r="K12941" s="243"/>
    </row>
    <row r="12942" spans="9:11">
      <c r="I12942" t="str">
        <f t="shared" si="202"/>
        <v>19000100</v>
      </c>
      <c r="K12942" s="243"/>
    </row>
    <row r="12943" spans="9:11">
      <c r="I12943" t="str">
        <f t="shared" si="202"/>
        <v>19000100</v>
      </c>
      <c r="K12943" s="243"/>
    </row>
    <row r="12944" spans="9:11">
      <c r="I12944" t="str">
        <f t="shared" si="202"/>
        <v>19000100</v>
      </c>
      <c r="K12944" s="243"/>
    </row>
    <row r="12945" spans="9:11">
      <c r="I12945" t="str">
        <f t="shared" si="202"/>
        <v>19000100</v>
      </c>
      <c r="K12945" s="243"/>
    </row>
    <row r="12946" spans="9:11">
      <c r="I12946" t="str">
        <f t="shared" si="202"/>
        <v>19000100</v>
      </c>
      <c r="K12946" s="243"/>
    </row>
    <row r="12947" spans="9:11">
      <c r="I12947" t="str">
        <f t="shared" si="202"/>
        <v>19000100</v>
      </c>
      <c r="K12947" s="243"/>
    </row>
    <row r="12948" spans="9:11">
      <c r="I12948" t="str">
        <f t="shared" si="202"/>
        <v>19000100</v>
      </c>
      <c r="K12948" s="243"/>
    </row>
    <row r="12949" spans="9:11">
      <c r="I12949" t="str">
        <f t="shared" si="202"/>
        <v>19000100</v>
      </c>
      <c r="K12949" s="243"/>
    </row>
    <row r="12950" spans="9:11">
      <c r="I12950" t="str">
        <f t="shared" si="202"/>
        <v>19000100</v>
      </c>
      <c r="K12950" s="243"/>
    </row>
    <row r="12951" spans="9:11">
      <c r="I12951" t="str">
        <f t="shared" si="202"/>
        <v>19000100</v>
      </c>
      <c r="K12951" s="243"/>
    </row>
    <row r="12952" spans="9:11">
      <c r="I12952" t="str">
        <f t="shared" si="202"/>
        <v>19000100</v>
      </c>
      <c r="K12952" s="243"/>
    </row>
    <row r="12953" spans="9:11">
      <c r="I12953" t="str">
        <f t="shared" si="202"/>
        <v>19000100</v>
      </c>
      <c r="K12953" s="243"/>
    </row>
    <row r="12954" spans="9:11">
      <c r="I12954" t="str">
        <f t="shared" si="202"/>
        <v>19000100</v>
      </c>
      <c r="K12954" s="243"/>
    </row>
    <row r="12955" spans="9:11">
      <c r="I12955" t="str">
        <f t="shared" si="202"/>
        <v>19000100</v>
      </c>
      <c r="K12955" s="243"/>
    </row>
    <row r="12956" spans="9:11">
      <c r="I12956" t="str">
        <f t="shared" si="202"/>
        <v>19000100</v>
      </c>
      <c r="K12956" s="243"/>
    </row>
    <row r="12957" spans="9:11">
      <c r="I12957" t="str">
        <f t="shared" si="202"/>
        <v>19000100</v>
      </c>
      <c r="K12957" s="243"/>
    </row>
    <row r="12958" spans="9:11">
      <c r="I12958" t="str">
        <f t="shared" si="202"/>
        <v>19000100</v>
      </c>
      <c r="K12958" s="243"/>
    </row>
    <row r="12959" spans="9:11">
      <c r="I12959" t="str">
        <f t="shared" si="202"/>
        <v>19000100</v>
      </c>
      <c r="K12959" s="243"/>
    </row>
    <row r="12960" spans="9:11">
      <c r="I12960" t="str">
        <f t="shared" si="202"/>
        <v>19000100</v>
      </c>
      <c r="K12960" s="243"/>
    </row>
    <row r="12961" spans="9:11">
      <c r="I12961" t="str">
        <f t="shared" si="202"/>
        <v>19000100</v>
      </c>
      <c r="K12961" s="243"/>
    </row>
    <row r="12962" spans="9:11">
      <c r="I12962" t="str">
        <f t="shared" si="202"/>
        <v>19000100</v>
      </c>
      <c r="K12962" s="243"/>
    </row>
    <row r="12963" spans="9:11">
      <c r="I12963" t="str">
        <f t="shared" si="202"/>
        <v>19000100</v>
      </c>
      <c r="K12963" s="243"/>
    </row>
    <row r="12964" spans="9:11">
      <c r="I12964" t="str">
        <f t="shared" si="202"/>
        <v>19000100</v>
      </c>
      <c r="K12964" s="243"/>
    </row>
    <row r="12965" spans="9:11">
      <c r="I12965" t="str">
        <f t="shared" si="202"/>
        <v>19000100</v>
      </c>
      <c r="K12965" s="243"/>
    </row>
    <row r="12966" spans="9:11">
      <c r="I12966" t="str">
        <f t="shared" si="202"/>
        <v>19000100</v>
      </c>
      <c r="K12966" s="243"/>
    </row>
    <row r="12967" spans="9:11">
      <c r="I12967" t="str">
        <f t="shared" si="202"/>
        <v>19000100</v>
      </c>
      <c r="K12967" s="243"/>
    </row>
    <row r="12968" spans="9:11">
      <c r="I12968" t="str">
        <f t="shared" si="202"/>
        <v>19000100</v>
      </c>
      <c r="K12968" s="243"/>
    </row>
    <row r="12969" spans="9:11">
      <c r="I12969" t="str">
        <f t="shared" si="202"/>
        <v>19000100</v>
      </c>
      <c r="K12969" s="243"/>
    </row>
    <row r="12970" spans="9:11">
      <c r="I12970" t="str">
        <f t="shared" si="202"/>
        <v>19000100</v>
      </c>
      <c r="K12970" s="243"/>
    </row>
    <row r="12971" spans="9:11">
      <c r="I12971" t="str">
        <f t="shared" si="202"/>
        <v>19000100</v>
      </c>
      <c r="K12971" s="243"/>
    </row>
    <row r="12972" spans="9:11">
      <c r="I12972" t="str">
        <f t="shared" si="202"/>
        <v>19000100</v>
      </c>
      <c r="K12972" s="243"/>
    </row>
    <row r="12973" spans="9:11">
      <c r="I12973" t="str">
        <f t="shared" si="202"/>
        <v>19000100</v>
      </c>
      <c r="K12973" s="243"/>
    </row>
    <row r="12974" spans="9:11">
      <c r="I12974" t="str">
        <f t="shared" si="202"/>
        <v>19000100</v>
      </c>
      <c r="K12974" s="243"/>
    </row>
    <row r="12975" spans="9:11">
      <c r="I12975" t="str">
        <f t="shared" si="202"/>
        <v>19000100</v>
      </c>
      <c r="K12975" s="243"/>
    </row>
    <row r="12976" spans="9:11">
      <c r="I12976" t="str">
        <f t="shared" si="202"/>
        <v>19000100</v>
      </c>
      <c r="K12976" s="243"/>
    </row>
    <row r="12977" spans="9:11">
      <c r="I12977" t="str">
        <f t="shared" si="202"/>
        <v>19000100</v>
      </c>
      <c r="K12977" s="243"/>
    </row>
    <row r="12978" spans="9:11">
      <c r="I12978" t="str">
        <f t="shared" si="202"/>
        <v>19000100</v>
      </c>
      <c r="K12978" s="243"/>
    </row>
    <row r="12979" spans="9:11">
      <c r="I12979" t="str">
        <f t="shared" si="202"/>
        <v>19000100</v>
      </c>
      <c r="K12979" s="243"/>
    </row>
    <row r="12980" spans="9:11">
      <c r="I12980" t="str">
        <f t="shared" si="202"/>
        <v>19000100</v>
      </c>
      <c r="K12980" s="243"/>
    </row>
    <row r="12981" spans="9:11">
      <c r="I12981" t="str">
        <f t="shared" si="202"/>
        <v>19000100</v>
      </c>
      <c r="K12981" s="243"/>
    </row>
    <row r="12982" spans="9:11">
      <c r="I12982" t="str">
        <f t="shared" si="202"/>
        <v>19000100</v>
      </c>
      <c r="K12982" s="243"/>
    </row>
    <row r="12983" spans="9:11">
      <c r="I12983" t="str">
        <f t="shared" si="202"/>
        <v>19000100</v>
      </c>
      <c r="K12983" s="243"/>
    </row>
    <row r="12984" spans="9:11">
      <c r="I12984" t="str">
        <f t="shared" si="202"/>
        <v>19000100</v>
      </c>
      <c r="K12984" s="243"/>
    </row>
    <row r="12985" spans="9:11">
      <c r="I12985" t="str">
        <f t="shared" si="202"/>
        <v>19000100</v>
      </c>
      <c r="K12985" s="243"/>
    </row>
    <row r="12986" spans="9:11">
      <c r="I12986" t="str">
        <f t="shared" si="202"/>
        <v>19000100</v>
      </c>
      <c r="K12986" s="243"/>
    </row>
    <row r="12987" spans="9:11">
      <c r="I12987" t="str">
        <f t="shared" si="202"/>
        <v>19000100</v>
      </c>
      <c r="K12987" s="243"/>
    </row>
    <row r="12988" spans="9:11">
      <c r="I12988" t="str">
        <f t="shared" si="202"/>
        <v>19000100</v>
      </c>
      <c r="K12988" s="243"/>
    </row>
    <row r="12989" spans="9:11">
      <c r="I12989" t="str">
        <f t="shared" si="202"/>
        <v>19000100</v>
      </c>
      <c r="K12989" s="243"/>
    </row>
    <row r="12990" spans="9:11">
      <c r="I12990" t="str">
        <f t="shared" si="202"/>
        <v>19000100</v>
      </c>
      <c r="K12990" s="243"/>
    </row>
    <row r="12991" spans="9:11">
      <c r="I12991" t="str">
        <f t="shared" si="202"/>
        <v>19000100</v>
      </c>
      <c r="K12991" s="243"/>
    </row>
    <row r="12992" spans="9:11">
      <c r="I12992" t="str">
        <f t="shared" si="202"/>
        <v>19000100</v>
      </c>
      <c r="K12992" s="243"/>
    </row>
    <row r="12993" spans="9:11">
      <c r="I12993" t="str">
        <f t="shared" si="202"/>
        <v>19000100</v>
      </c>
      <c r="K12993" s="243"/>
    </row>
    <row r="12994" spans="9:11">
      <c r="I12994" t="str">
        <f t="shared" ref="I12994:I13057" si="203">TEXT(F12994,"yyyymmdd")</f>
        <v>19000100</v>
      </c>
      <c r="K12994" s="243"/>
    </row>
    <row r="12995" spans="9:11">
      <c r="I12995" t="str">
        <f t="shared" si="203"/>
        <v>19000100</v>
      </c>
      <c r="K12995" s="243"/>
    </row>
    <row r="12996" spans="9:11">
      <c r="I12996" t="str">
        <f t="shared" si="203"/>
        <v>19000100</v>
      </c>
      <c r="K12996" s="243"/>
    </row>
    <row r="12997" spans="9:11">
      <c r="I12997" t="str">
        <f t="shared" si="203"/>
        <v>19000100</v>
      </c>
      <c r="K12997" s="243"/>
    </row>
    <row r="12998" spans="9:11">
      <c r="I12998" t="str">
        <f t="shared" si="203"/>
        <v>19000100</v>
      </c>
      <c r="K12998" s="243"/>
    </row>
    <row r="12999" spans="9:11">
      <c r="I12999" t="str">
        <f t="shared" si="203"/>
        <v>19000100</v>
      </c>
      <c r="K12999" s="243"/>
    </row>
    <row r="13000" spans="9:11">
      <c r="I13000" t="str">
        <f t="shared" si="203"/>
        <v>19000100</v>
      </c>
      <c r="K13000" s="243"/>
    </row>
    <row r="13001" spans="9:11">
      <c r="I13001" t="str">
        <f t="shared" si="203"/>
        <v>19000100</v>
      </c>
      <c r="K13001" s="243"/>
    </row>
    <row r="13002" spans="9:11">
      <c r="I13002" t="str">
        <f t="shared" si="203"/>
        <v>19000100</v>
      </c>
      <c r="K13002" s="243"/>
    </row>
    <row r="13003" spans="9:11">
      <c r="I13003" t="str">
        <f t="shared" si="203"/>
        <v>19000100</v>
      </c>
      <c r="K13003" s="243"/>
    </row>
    <row r="13004" spans="9:11">
      <c r="I13004" t="str">
        <f t="shared" si="203"/>
        <v>19000100</v>
      </c>
      <c r="K13004" s="243"/>
    </row>
    <row r="13005" spans="9:11">
      <c r="I13005" t="str">
        <f t="shared" si="203"/>
        <v>19000100</v>
      </c>
      <c r="K13005" s="243"/>
    </row>
    <row r="13006" spans="9:11">
      <c r="I13006" t="str">
        <f t="shared" si="203"/>
        <v>19000100</v>
      </c>
      <c r="K13006" s="243"/>
    </row>
    <row r="13007" spans="9:11">
      <c r="I13007" t="str">
        <f t="shared" si="203"/>
        <v>19000100</v>
      </c>
      <c r="K13007" s="243"/>
    </row>
    <row r="13008" spans="9:11">
      <c r="I13008" t="str">
        <f t="shared" si="203"/>
        <v>19000100</v>
      </c>
      <c r="K13008" s="243"/>
    </row>
    <row r="13009" spans="9:11">
      <c r="I13009" t="str">
        <f t="shared" si="203"/>
        <v>19000100</v>
      </c>
      <c r="K13009" s="243"/>
    </row>
    <row r="13010" spans="9:11">
      <c r="I13010" t="str">
        <f t="shared" si="203"/>
        <v>19000100</v>
      </c>
      <c r="K13010" s="243"/>
    </row>
    <row r="13011" spans="9:11">
      <c r="I13011" t="str">
        <f t="shared" si="203"/>
        <v>19000100</v>
      </c>
      <c r="K13011" s="243"/>
    </row>
    <row r="13012" spans="9:11">
      <c r="I13012" t="str">
        <f t="shared" si="203"/>
        <v>19000100</v>
      </c>
      <c r="K13012" s="243"/>
    </row>
    <row r="13013" spans="9:11">
      <c r="I13013" t="str">
        <f t="shared" si="203"/>
        <v>19000100</v>
      </c>
      <c r="K13013" s="243"/>
    </row>
    <row r="13014" spans="9:11">
      <c r="I13014" t="str">
        <f t="shared" si="203"/>
        <v>19000100</v>
      </c>
      <c r="K13014" s="243"/>
    </row>
    <row r="13015" spans="9:11">
      <c r="I13015" t="str">
        <f t="shared" si="203"/>
        <v>19000100</v>
      </c>
      <c r="K13015" s="243"/>
    </row>
    <row r="13016" spans="9:11">
      <c r="I13016" t="str">
        <f t="shared" si="203"/>
        <v>19000100</v>
      </c>
      <c r="K13016" s="243"/>
    </row>
    <row r="13017" spans="9:11">
      <c r="I13017" t="str">
        <f t="shared" si="203"/>
        <v>19000100</v>
      </c>
      <c r="K13017" s="243"/>
    </row>
    <row r="13018" spans="9:11">
      <c r="I13018" t="str">
        <f t="shared" si="203"/>
        <v>19000100</v>
      </c>
      <c r="K13018" s="243"/>
    </row>
    <row r="13019" spans="9:11">
      <c r="I13019" t="str">
        <f t="shared" si="203"/>
        <v>19000100</v>
      </c>
      <c r="K13019" s="243"/>
    </row>
    <row r="13020" spans="9:11">
      <c r="I13020" t="str">
        <f t="shared" si="203"/>
        <v>19000100</v>
      </c>
      <c r="K13020" s="243"/>
    </row>
    <row r="13021" spans="9:11">
      <c r="I13021" t="str">
        <f t="shared" si="203"/>
        <v>19000100</v>
      </c>
      <c r="K13021" s="243"/>
    </row>
    <row r="13022" spans="9:11">
      <c r="I13022" t="str">
        <f t="shared" si="203"/>
        <v>19000100</v>
      </c>
      <c r="K13022" s="243"/>
    </row>
    <row r="13023" spans="9:11">
      <c r="I13023" t="str">
        <f t="shared" si="203"/>
        <v>19000100</v>
      </c>
      <c r="K13023" s="243"/>
    </row>
    <row r="13024" spans="9:11">
      <c r="I13024" t="str">
        <f t="shared" si="203"/>
        <v>19000100</v>
      </c>
      <c r="K13024" s="243"/>
    </row>
    <row r="13025" spans="9:11">
      <c r="I13025" t="str">
        <f t="shared" si="203"/>
        <v>19000100</v>
      </c>
      <c r="K13025" s="243"/>
    </row>
    <row r="13026" spans="9:11">
      <c r="I13026" t="str">
        <f t="shared" si="203"/>
        <v>19000100</v>
      </c>
      <c r="K13026" s="243"/>
    </row>
    <row r="13027" spans="9:11">
      <c r="I13027" t="str">
        <f t="shared" si="203"/>
        <v>19000100</v>
      </c>
      <c r="K13027" s="243"/>
    </row>
    <row r="13028" spans="9:11">
      <c r="I13028" t="str">
        <f t="shared" si="203"/>
        <v>19000100</v>
      </c>
      <c r="K13028" s="243"/>
    </row>
    <row r="13029" spans="9:11">
      <c r="I13029" t="str">
        <f t="shared" si="203"/>
        <v>19000100</v>
      </c>
      <c r="K13029" s="243"/>
    </row>
    <row r="13030" spans="9:11">
      <c r="I13030" t="str">
        <f t="shared" si="203"/>
        <v>19000100</v>
      </c>
      <c r="K13030" s="243"/>
    </row>
    <row r="13031" spans="9:11">
      <c r="I13031" t="str">
        <f t="shared" si="203"/>
        <v>19000100</v>
      </c>
      <c r="K13031" s="243"/>
    </row>
    <row r="13032" spans="9:11">
      <c r="I13032" t="str">
        <f t="shared" si="203"/>
        <v>19000100</v>
      </c>
      <c r="K13032" s="243"/>
    </row>
    <row r="13033" spans="9:11">
      <c r="I13033" t="str">
        <f t="shared" si="203"/>
        <v>19000100</v>
      </c>
      <c r="K13033" s="243"/>
    </row>
    <row r="13034" spans="9:11">
      <c r="I13034" t="str">
        <f t="shared" si="203"/>
        <v>19000100</v>
      </c>
      <c r="K13034" s="243"/>
    </row>
    <row r="13035" spans="9:11">
      <c r="I13035" t="str">
        <f t="shared" si="203"/>
        <v>19000100</v>
      </c>
      <c r="K13035" s="243"/>
    </row>
    <row r="13036" spans="9:11">
      <c r="I13036" t="str">
        <f t="shared" si="203"/>
        <v>19000100</v>
      </c>
      <c r="K13036" s="243"/>
    </row>
    <row r="13037" spans="9:11">
      <c r="I13037" t="str">
        <f t="shared" si="203"/>
        <v>19000100</v>
      </c>
      <c r="K13037" s="243"/>
    </row>
    <row r="13038" spans="9:11">
      <c r="I13038" t="str">
        <f t="shared" si="203"/>
        <v>19000100</v>
      </c>
      <c r="K13038" s="243"/>
    </row>
    <row r="13039" spans="9:11">
      <c r="I13039" t="str">
        <f t="shared" si="203"/>
        <v>19000100</v>
      </c>
      <c r="K13039" s="243"/>
    </row>
    <row r="13040" spans="9:11">
      <c r="I13040" t="str">
        <f t="shared" si="203"/>
        <v>19000100</v>
      </c>
      <c r="K13040" s="243"/>
    </row>
    <row r="13041" spans="9:11">
      <c r="I13041" t="str">
        <f t="shared" si="203"/>
        <v>19000100</v>
      </c>
      <c r="K13041" s="243"/>
    </row>
    <row r="13042" spans="9:11">
      <c r="I13042" t="str">
        <f t="shared" si="203"/>
        <v>19000100</v>
      </c>
      <c r="K13042" s="243"/>
    </row>
    <row r="13043" spans="9:11">
      <c r="I13043" t="str">
        <f t="shared" si="203"/>
        <v>19000100</v>
      </c>
      <c r="K13043" s="243"/>
    </row>
    <row r="13044" spans="9:11">
      <c r="I13044" t="str">
        <f t="shared" si="203"/>
        <v>19000100</v>
      </c>
      <c r="K13044" s="243"/>
    </row>
    <row r="13045" spans="9:11">
      <c r="I13045" t="str">
        <f t="shared" si="203"/>
        <v>19000100</v>
      </c>
      <c r="K13045" s="243"/>
    </row>
    <row r="13046" spans="9:11">
      <c r="I13046" t="str">
        <f t="shared" si="203"/>
        <v>19000100</v>
      </c>
      <c r="K13046" s="243"/>
    </row>
    <row r="13047" spans="9:11">
      <c r="I13047" t="str">
        <f t="shared" si="203"/>
        <v>19000100</v>
      </c>
      <c r="K13047" s="243"/>
    </row>
    <row r="13048" spans="9:11">
      <c r="I13048" t="str">
        <f t="shared" si="203"/>
        <v>19000100</v>
      </c>
      <c r="K13048" s="243"/>
    </row>
    <row r="13049" spans="9:11">
      <c r="I13049" t="str">
        <f t="shared" si="203"/>
        <v>19000100</v>
      </c>
      <c r="K13049" s="243"/>
    </row>
    <row r="13050" spans="9:11">
      <c r="I13050" t="str">
        <f t="shared" si="203"/>
        <v>19000100</v>
      </c>
      <c r="K13050" s="243"/>
    </row>
    <row r="13051" spans="9:11">
      <c r="I13051" t="str">
        <f t="shared" si="203"/>
        <v>19000100</v>
      </c>
      <c r="K13051" s="243"/>
    </row>
    <row r="13052" spans="9:11">
      <c r="I13052" t="str">
        <f t="shared" si="203"/>
        <v>19000100</v>
      </c>
      <c r="K13052" s="243"/>
    </row>
    <row r="13053" spans="9:11">
      <c r="I13053" t="str">
        <f t="shared" si="203"/>
        <v>19000100</v>
      </c>
      <c r="K13053" s="243"/>
    </row>
    <row r="13054" spans="9:11">
      <c r="I13054" t="str">
        <f t="shared" si="203"/>
        <v>19000100</v>
      </c>
      <c r="K13054" s="243"/>
    </row>
    <row r="13055" spans="9:11">
      <c r="I13055" t="str">
        <f t="shared" si="203"/>
        <v>19000100</v>
      </c>
      <c r="K13055" s="243"/>
    </row>
    <row r="13056" spans="9:11">
      <c r="I13056" t="str">
        <f t="shared" si="203"/>
        <v>19000100</v>
      </c>
      <c r="K13056" s="243"/>
    </row>
    <row r="13057" spans="9:11">
      <c r="I13057" t="str">
        <f t="shared" si="203"/>
        <v>19000100</v>
      </c>
      <c r="K13057" s="243"/>
    </row>
    <row r="13058" spans="9:11">
      <c r="I13058" t="str">
        <f t="shared" ref="I13058:I13121" si="204">TEXT(F13058,"yyyymmdd")</f>
        <v>19000100</v>
      </c>
      <c r="K13058" s="243"/>
    </row>
    <row r="13059" spans="9:11">
      <c r="I13059" t="str">
        <f t="shared" si="204"/>
        <v>19000100</v>
      </c>
      <c r="K13059" s="243"/>
    </row>
    <row r="13060" spans="9:11">
      <c r="I13060" t="str">
        <f t="shared" si="204"/>
        <v>19000100</v>
      </c>
      <c r="K13060" s="243"/>
    </row>
    <row r="13061" spans="9:11">
      <c r="I13061" t="str">
        <f t="shared" si="204"/>
        <v>19000100</v>
      </c>
      <c r="K13061" s="243"/>
    </row>
    <row r="13062" spans="9:11">
      <c r="I13062" t="str">
        <f t="shared" si="204"/>
        <v>19000100</v>
      </c>
      <c r="K13062" s="243"/>
    </row>
    <row r="13063" spans="9:11">
      <c r="I13063" t="str">
        <f t="shared" si="204"/>
        <v>19000100</v>
      </c>
      <c r="K13063" s="243"/>
    </row>
    <row r="13064" spans="9:11">
      <c r="I13064" t="str">
        <f t="shared" si="204"/>
        <v>19000100</v>
      </c>
      <c r="K13064" s="243"/>
    </row>
    <row r="13065" spans="9:11">
      <c r="I13065" t="str">
        <f t="shared" si="204"/>
        <v>19000100</v>
      </c>
      <c r="K13065" s="243"/>
    </row>
    <row r="13066" spans="9:11">
      <c r="I13066" t="str">
        <f t="shared" si="204"/>
        <v>19000100</v>
      </c>
      <c r="K13066" s="243"/>
    </row>
    <row r="13067" spans="9:11">
      <c r="I13067" t="str">
        <f t="shared" si="204"/>
        <v>19000100</v>
      </c>
      <c r="K13067" s="243"/>
    </row>
    <row r="13068" spans="9:11">
      <c r="I13068" t="str">
        <f t="shared" si="204"/>
        <v>19000100</v>
      </c>
      <c r="K13068" s="243"/>
    </row>
    <row r="13069" spans="9:11">
      <c r="I13069" t="str">
        <f t="shared" si="204"/>
        <v>19000100</v>
      </c>
      <c r="K13069" s="243"/>
    </row>
    <row r="13070" spans="9:11">
      <c r="I13070" t="str">
        <f t="shared" si="204"/>
        <v>19000100</v>
      </c>
      <c r="K13070" s="243"/>
    </row>
    <row r="13071" spans="9:11">
      <c r="I13071" t="str">
        <f t="shared" si="204"/>
        <v>19000100</v>
      </c>
      <c r="K13071" s="243"/>
    </row>
    <row r="13072" spans="9:11">
      <c r="I13072" t="str">
        <f t="shared" si="204"/>
        <v>19000100</v>
      </c>
      <c r="K13072" s="243"/>
    </row>
    <row r="13073" spans="9:11">
      <c r="I13073" t="str">
        <f t="shared" si="204"/>
        <v>19000100</v>
      </c>
      <c r="K13073" s="243"/>
    </row>
    <row r="13074" spans="9:11">
      <c r="I13074" t="str">
        <f t="shared" si="204"/>
        <v>19000100</v>
      </c>
      <c r="K13074" s="243"/>
    </row>
    <row r="13075" spans="9:11">
      <c r="I13075" t="str">
        <f t="shared" si="204"/>
        <v>19000100</v>
      </c>
      <c r="K13075" s="243"/>
    </row>
    <row r="13076" spans="9:11">
      <c r="I13076" t="str">
        <f t="shared" si="204"/>
        <v>19000100</v>
      </c>
      <c r="K13076" s="243"/>
    </row>
    <row r="13077" spans="9:11">
      <c r="I13077" t="str">
        <f t="shared" si="204"/>
        <v>19000100</v>
      </c>
      <c r="K13077" s="243"/>
    </row>
    <row r="13078" spans="9:11">
      <c r="I13078" t="str">
        <f t="shared" si="204"/>
        <v>19000100</v>
      </c>
      <c r="K13078" s="243"/>
    </row>
    <row r="13079" spans="9:11">
      <c r="I13079" t="str">
        <f t="shared" si="204"/>
        <v>19000100</v>
      </c>
      <c r="K13079" s="243"/>
    </row>
    <row r="13080" spans="9:11">
      <c r="I13080" t="str">
        <f t="shared" si="204"/>
        <v>19000100</v>
      </c>
      <c r="K13080" s="243"/>
    </row>
    <row r="13081" spans="9:11">
      <c r="I13081" t="str">
        <f t="shared" si="204"/>
        <v>19000100</v>
      </c>
      <c r="K13081" s="243"/>
    </row>
    <row r="13082" spans="9:11">
      <c r="I13082" t="str">
        <f t="shared" si="204"/>
        <v>19000100</v>
      </c>
      <c r="K13082" s="243"/>
    </row>
    <row r="13083" spans="9:11">
      <c r="I13083" t="str">
        <f t="shared" si="204"/>
        <v>19000100</v>
      </c>
      <c r="K13083" s="243"/>
    </row>
    <row r="13084" spans="9:11">
      <c r="I13084" t="str">
        <f t="shared" si="204"/>
        <v>19000100</v>
      </c>
      <c r="K13084" s="243"/>
    </row>
    <row r="13085" spans="9:11">
      <c r="I13085" t="str">
        <f t="shared" si="204"/>
        <v>19000100</v>
      </c>
      <c r="K13085" s="243"/>
    </row>
    <row r="13086" spans="9:11">
      <c r="I13086" t="str">
        <f t="shared" si="204"/>
        <v>19000100</v>
      </c>
      <c r="K13086" s="243"/>
    </row>
    <row r="13087" spans="9:11">
      <c r="I13087" t="str">
        <f t="shared" si="204"/>
        <v>19000100</v>
      </c>
      <c r="K13087" s="243"/>
    </row>
    <row r="13088" spans="9:11">
      <c r="I13088" t="str">
        <f t="shared" si="204"/>
        <v>19000100</v>
      </c>
      <c r="K13088" s="243"/>
    </row>
    <row r="13089" spans="9:11">
      <c r="I13089" t="str">
        <f t="shared" si="204"/>
        <v>19000100</v>
      </c>
      <c r="K13089" s="243"/>
    </row>
    <row r="13090" spans="9:11">
      <c r="I13090" t="str">
        <f t="shared" si="204"/>
        <v>19000100</v>
      </c>
      <c r="K13090" s="243"/>
    </row>
    <row r="13091" spans="9:11">
      <c r="I13091" t="str">
        <f t="shared" si="204"/>
        <v>19000100</v>
      </c>
      <c r="K13091" s="243"/>
    </row>
    <row r="13092" spans="9:11">
      <c r="I13092" t="str">
        <f t="shared" si="204"/>
        <v>19000100</v>
      </c>
      <c r="K13092" s="243"/>
    </row>
    <row r="13093" spans="9:11">
      <c r="I13093" t="str">
        <f t="shared" si="204"/>
        <v>19000100</v>
      </c>
      <c r="K13093" s="243"/>
    </row>
    <row r="13094" spans="9:11">
      <c r="I13094" t="str">
        <f t="shared" si="204"/>
        <v>19000100</v>
      </c>
      <c r="K13094" s="243"/>
    </row>
    <row r="13095" spans="9:11">
      <c r="I13095" t="str">
        <f t="shared" si="204"/>
        <v>19000100</v>
      </c>
      <c r="K13095" s="243"/>
    </row>
    <row r="13096" spans="9:11">
      <c r="I13096" t="str">
        <f t="shared" si="204"/>
        <v>19000100</v>
      </c>
      <c r="K13096" s="243"/>
    </row>
    <row r="13097" spans="9:11">
      <c r="I13097" t="str">
        <f t="shared" si="204"/>
        <v>19000100</v>
      </c>
      <c r="K13097" s="243"/>
    </row>
    <row r="13098" spans="9:11">
      <c r="I13098" t="str">
        <f t="shared" si="204"/>
        <v>19000100</v>
      </c>
      <c r="K13098" s="243"/>
    </row>
    <row r="13099" spans="9:11">
      <c r="I13099" t="str">
        <f t="shared" si="204"/>
        <v>19000100</v>
      </c>
      <c r="K13099" s="243"/>
    </row>
    <row r="13100" spans="9:11">
      <c r="I13100" t="str">
        <f t="shared" si="204"/>
        <v>19000100</v>
      </c>
      <c r="K13100" s="243"/>
    </row>
    <row r="13101" spans="9:11">
      <c r="I13101" t="str">
        <f t="shared" si="204"/>
        <v>19000100</v>
      </c>
      <c r="K13101" s="243"/>
    </row>
    <row r="13102" spans="9:11">
      <c r="I13102" t="str">
        <f t="shared" si="204"/>
        <v>19000100</v>
      </c>
      <c r="K13102" s="243"/>
    </row>
    <row r="13103" spans="9:11">
      <c r="I13103" t="str">
        <f t="shared" si="204"/>
        <v>19000100</v>
      </c>
      <c r="K13103" s="243"/>
    </row>
    <row r="13104" spans="9:11">
      <c r="I13104" t="str">
        <f t="shared" si="204"/>
        <v>19000100</v>
      </c>
      <c r="K13104" s="243"/>
    </row>
    <row r="13105" spans="9:11">
      <c r="I13105" t="str">
        <f t="shared" si="204"/>
        <v>19000100</v>
      </c>
      <c r="K13105" s="243"/>
    </row>
    <row r="13106" spans="9:11">
      <c r="I13106" t="str">
        <f t="shared" si="204"/>
        <v>19000100</v>
      </c>
      <c r="K13106" s="243"/>
    </row>
    <row r="13107" spans="9:11">
      <c r="I13107" t="str">
        <f t="shared" si="204"/>
        <v>19000100</v>
      </c>
      <c r="K13107" s="243"/>
    </row>
    <row r="13108" spans="9:11">
      <c r="I13108" t="str">
        <f t="shared" si="204"/>
        <v>19000100</v>
      </c>
      <c r="K13108" s="243"/>
    </row>
    <row r="13109" spans="9:11">
      <c r="I13109" t="str">
        <f t="shared" si="204"/>
        <v>19000100</v>
      </c>
      <c r="K13109" s="243"/>
    </row>
    <row r="13110" spans="9:11">
      <c r="I13110" t="str">
        <f t="shared" si="204"/>
        <v>19000100</v>
      </c>
      <c r="K13110" s="243"/>
    </row>
    <row r="13111" spans="9:11">
      <c r="I13111" t="str">
        <f t="shared" si="204"/>
        <v>19000100</v>
      </c>
      <c r="K13111" s="243"/>
    </row>
    <row r="13112" spans="9:11">
      <c r="I13112" t="str">
        <f t="shared" si="204"/>
        <v>19000100</v>
      </c>
      <c r="K13112" s="243"/>
    </row>
    <row r="13113" spans="9:11">
      <c r="I13113" t="str">
        <f t="shared" si="204"/>
        <v>19000100</v>
      </c>
      <c r="K13113" s="243"/>
    </row>
    <row r="13114" spans="9:11">
      <c r="I13114" t="str">
        <f t="shared" si="204"/>
        <v>19000100</v>
      </c>
      <c r="K13114" s="243"/>
    </row>
    <row r="13115" spans="9:11">
      <c r="I13115" t="str">
        <f t="shared" si="204"/>
        <v>19000100</v>
      </c>
      <c r="K13115" s="243"/>
    </row>
    <row r="13116" spans="9:11">
      <c r="I13116" t="str">
        <f t="shared" si="204"/>
        <v>19000100</v>
      </c>
      <c r="K13116" s="243"/>
    </row>
    <row r="13117" spans="9:11">
      <c r="I13117" t="str">
        <f t="shared" si="204"/>
        <v>19000100</v>
      </c>
      <c r="K13117" s="243"/>
    </row>
    <row r="13118" spans="9:11">
      <c r="I13118" t="str">
        <f t="shared" si="204"/>
        <v>19000100</v>
      </c>
      <c r="K13118" s="243"/>
    </row>
    <row r="13119" spans="9:11">
      <c r="I13119" t="str">
        <f t="shared" si="204"/>
        <v>19000100</v>
      </c>
      <c r="K13119" s="243"/>
    </row>
    <row r="13120" spans="9:11">
      <c r="I13120" t="str">
        <f t="shared" si="204"/>
        <v>19000100</v>
      </c>
      <c r="K13120" s="243"/>
    </row>
    <row r="13121" spans="9:11">
      <c r="I13121" t="str">
        <f t="shared" si="204"/>
        <v>19000100</v>
      </c>
      <c r="K13121" s="243"/>
    </row>
    <row r="13122" spans="9:11">
      <c r="I13122" t="str">
        <f t="shared" ref="I13122:I13185" si="205">TEXT(F13122,"yyyymmdd")</f>
        <v>19000100</v>
      </c>
      <c r="K13122" s="243"/>
    </row>
    <row r="13123" spans="9:11">
      <c r="I13123" t="str">
        <f t="shared" si="205"/>
        <v>19000100</v>
      </c>
      <c r="K13123" s="243"/>
    </row>
    <row r="13124" spans="9:11">
      <c r="I13124" t="str">
        <f t="shared" si="205"/>
        <v>19000100</v>
      </c>
      <c r="K13124" s="243"/>
    </row>
    <row r="13125" spans="9:11">
      <c r="I13125" t="str">
        <f t="shared" si="205"/>
        <v>19000100</v>
      </c>
      <c r="K13125" s="243"/>
    </row>
    <row r="13126" spans="9:11">
      <c r="I13126" t="str">
        <f t="shared" si="205"/>
        <v>19000100</v>
      </c>
      <c r="K13126" s="243"/>
    </row>
    <row r="13127" spans="9:11">
      <c r="I13127" t="str">
        <f t="shared" si="205"/>
        <v>19000100</v>
      </c>
      <c r="K13127" s="243"/>
    </row>
    <row r="13128" spans="9:11">
      <c r="I13128" t="str">
        <f t="shared" si="205"/>
        <v>19000100</v>
      </c>
      <c r="K13128" s="243"/>
    </row>
    <row r="13129" spans="9:11">
      <c r="I13129" t="str">
        <f t="shared" si="205"/>
        <v>19000100</v>
      </c>
      <c r="K13129" s="243"/>
    </row>
    <row r="13130" spans="9:11">
      <c r="I13130" t="str">
        <f t="shared" si="205"/>
        <v>19000100</v>
      </c>
      <c r="K13130" s="243"/>
    </row>
    <row r="13131" spans="9:11">
      <c r="I13131" t="str">
        <f t="shared" si="205"/>
        <v>19000100</v>
      </c>
      <c r="K13131" s="243"/>
    </row>
    <row r="13132" spans="9:11">
      <c r="I13132" t="str">
        <f t="shared" si="205"/>
        <v>19000100</v>
      </c>
      <c r="K13132" s="243"/>
    </row>
    <row r="13133" spans="9:11">
      <c r="I13133" t="str">
        <f t="shared" si="205"/>
        <v>19000100</v>
      </c>
      <c r="K13133" s="243"/>
    </row>
    <row r="13134" spans="9:11">
      <c r="I13134" t="str">
        <f t="shared" si="205"/>
        <v>19000100</v>
      </c>
      <c r="K13134" s="243"/>
    </row>
    <row r="13135" spans="9:11">
      <c r="I13135" t="str">
        <f t="shared" si="205"/>
        <v>19000100</v>
      </c>
      <c r="K13135" s="243"/>
    </row>
    <row r="13136" spans="9:11">
      <c r="I13136" t="str">
        <f t="shared" si="205"/>
        <v>19000100</v>
      </c>
      <c r="K13136" s="243"/>
    </row>
    <row r="13137" spans="9:11">
      <c r="I13137" t="str">
        <f t="shared" si="205"/>
        <v>19000100</v>
      </c>
      <c r="K13137" s="243"/>
    </row>
    <row r="13138" spans="9:11">
      <c r="I13138" t="str">
        <f t="shared" si="205"/>
        <v>19000100</v>
      </c>
      <c r="K13138" s="243"/>
    </row>
    <row r="13139" spans="9:11">
      <c r="I13139" t="str">
        <f t="shared" si="205"/>
        <v>19000100</v>
      </c>
      <c r="K13139" s="243"/>
    </row>
    <row r="13140" spans="9:11">
      <c r="I13140" t="str">
        <f t="shared" si="205"/>
        <v>19000100</v>
      </c>
      <c r="K13140" s="243"/>
    </row>
    <row r="13141" spans="9:11">
      <c r="I13141" t="str">
        <f t="shared" si="205"/>
        <v>19000100</v>
      </c>
      <c r="K13141" s="243"/>
    </row>
    <row r="13142" spans="9:11">
      <c r="I13142" t="str">
        <f t="shared" si="205"/>
        <v>19000100</v>
      </c>
      <c r="K13142" s="243"/>
    </row>
    <row r="13143" spans="9:11">
      <c r="I13143" t="str">
        <f t="shared" si="205"/>
        <v>19000100</v>
      </c>
      <c r="K13143" s="243"/>
    </row>
    <row r="13144" spans="9:11">
      <c r="I13144" t="str">
        <f t="shared" si="205"/>
        <v>19000100</v>
      </c>
      <c r="K13144" s="243"/>
    </row>
    <row r="13145" spans="9:11">
      <c r="I13145" t="str">
        <f t="shared" si="205"/>
        <v>19000100</v>
      </c>
      <c r="K13145" s="243"/>
    </row>
    <row r="13146" spans="9:11">
      <c r="I13146" t="str">
        <f t="shared" si="205"/>
        <v>19000100</v>
      </c>
      <c r="K13146" s="243"/>
    </row>
    <row r="13147" spans="9:11">
      <c r="I13147" t="str">
        <f t="shared" si="205"/>
        <v>19000100</v>
      </c>
      <c r="K13147" s="243"/>
    </row>
    <row r="13148" spans="9:11">
      <c r="I13148" t="str">
        <f t="shared" si="205"/>
        <v>19000100</v>
      </c>
      <c r="K13148" s="243"/>
    </row>
    <row r="13149" spans="9:11">
      <c r="I13149" t="str">
        <f t="shared" si="205"/>
        <v>19000100</v>
      </c>
      <c r="K13149" s="243"/>
    </row>
    <row r="13150" spans="9:11">
      <c r="I13150" t="str">
        <f t="shared" si="205"/>
        <v>19000100</v>
      </c>
      <c r="K13150" s="243"/>
    </row>
    <row r="13151" spans="9:11">
      <c r="I13151" t="str">
        <f t="shared" si="205"/>
        <v>19000100</v>
      </c>
      <c r="K13151" s="243"/>
    </row>
    <row r="13152" spans="9:11">
      <c r="I13152" t="str">
        <f t="shared" si="205"/>
        <v>19000100</v>
      </c>
      <c r="K13152" s="243"/>
    </row>
    <row r="13153" spans="9:11">
      <c r="I13153" t="str">
        <f t="shared" si="205"/>
        <v>19000100</v>
      </c>
      <c r="K13153" s="243"/>
    </row>
    <row r="13154" spans="9:11">
      <c r="I13154" t="str">
        <f t="shared" si="205"/>
        <v>19000100</v>
      </c>
      <c r="K13154" s="243"/>
    </row>
    <row r="13155" spans="9:11">
      <c r="I13155" t="str">
        <f t="shared" si="205"/>
        <v>19000100</v>
      </c>
      <c r="K13155" s="243"/>
    </row>
    <row r="13156" spans="9:11">
      <c r="I13156" t="str">
        <f t="shared" si="205"/>
        <v>19000100</v>
      </c>
      <c r="K13156" s="243"/>
    </row>
    <row r="13157" spans="9:11">
      <c r="I13157" t="str">
        <f t="shared" si="205"/>
        <v>19000100</v>
      </c>
      <c r="K13157" s="243"/>
    </row>
    <row r="13158" spans="9:11">
      <c r="I13158" t="str">
        <f t="shared" si="205"/>
        <v>19000100</v>
      </c>
      <c r="K13158" s="243"/>
    </row>
    <row r="13159" spans="9:11">
      <c r="I13159" t="str">
        <f t="shared" si="205"/>
        <v>19000100</v>
      </c>
      <c r="K13159" s="243"/>
    </row>
    <row r="13160" spans="9:11">
      <c r="I13160" t="str">
        <f t="shared" si="205"/>
        <v>19000100</v>
      </c>
      <c r="K13160" s="243"/>
    </row>
    <row r="13161" spans="9:11">
      <c r="I13161" t="str">
        <f t="shared" si="205"/>
        <v>19000100</v>
      </c>
      <c r="K13161" s="243"/>
    </row>
    <row r="13162" spans="9:11">
      <c r="I13162" t="str">
        <f t="shared" si="205"/>
        <v>19000100</v>
      </c>
      <c r="K13162" s="243"/>
    </row>
    <row r="13163" spans="9:11">
      <c r="I13163" t="str">
        <f t="shared" si="205"/>
        <v>19000100</v>
      </c>
      <c r="K13163" s="243"/>
    </row>
    <row r="13164" spans="9:11">
      <c r="I13164" t="str">
        <f t="shared" si="205"/>
        <v>19000100</v>
      </c>
      <c r="K13164" s="243"/>
    </row>
    <row r="13165" spans="9:11">
      <c r="I13165" t="str">
        <f t="shared" si="205"/>
        <v>19000100</v>
      </c>
      <c r="K13165" s="243"/>
    </row>
    <row r="13166" spans="9:11">
      <c r="I13166" t="str">
        <f t="shared" si="205"/>
        <v>19000100</v>
      </c>
      <c r="K13166" s="243"/>
    </row>
    <row r="13167" spans="9:11">
      <c r="I13167" t="str">
        <f t="shared" si="205"/>
        <v>19000100</v>
      </c>
      <c r="K13167" s="243"/>
    </row>
    <row r="13168" spans="9:11">
      <c r="I13168" t="str">
        <f t="shared" si="205"/>
        <v>19000100</v>
      </c>
      <c r="K13168" s="243"/>
    </row>
    <row r="13169" spans="9:11">
      <c r="I13169" t="str">
        <f t="shared" si="205"/>
        <v>19000100</v>
      </c>
      <c r="K13169" s="243"/>
    </row>
    <row r="13170" spans="9:11">
      <c r="I13170" t="str">
        <f t="shared" si="205"/>
        <v>19000100</v>
      </c>
      <c r="K13170" s="243"/>
    </row>
    <row r="13171" spans="9:11">
      <c r="I13171" t="str">
        <f t="shared" si="205"/>
        <v>19000100</v>
      </c>
      <c r="K13171" s="243"/>
    </row>
    <row r="13172" spans="9:11">
      <c r="I13172" t="str">
        <f t="shared" si="205"/>
        <v>19000100</v>
      </c>
      <c r="K13172" s="243"/>
    </row>
    <row r="13173" spans="9:11">
      <c r="I13173" t="str">
        <f t="shared" si="205"/>
        <v>19000100</v>
      </c>
      <c r="K13173" s="243"/>
    </row>
    <row r="13174" spans="9:11">
      <c r="I13174" t="str">
        <f t="shared" si="205"/>
        <v>19000100</v>
      </c>
      <c r="K13174" s="243"/>
    </row>
    <row r="13175" spans="9:11">
      <c r="I13175" t="str">
        <f t="shared" si="205"/>
        <v>19000100</v>
      </c>
      <c r="K13175" s="243"/>
    </row>
    <row r="13176" spans="9:11">
      <c r="I13176" t="str">
        <f t="shared" si="205"/>
        <v>19000100</v>
      </c>
      <c r="K13176" s="243"/>
    </row>
    <row r="13177" spans="9:11">
      <c r="I13177" t="str">
        <f t="shared" si="205"/>
        <v>19000100</v>
      </c>
      <c r="K13177" s="243"/>
    </row>
    <row r="13178" spans="9:11">
      <c r="I13178" t="str">
        <f t="shared" si="205"/>
        <v>19000100</v>
      </c>
      <c r="K13178" s="243"/>
    </row>
    <row r="13179" spans="9:11">
      <c r="I13179" t="str">
        <f t="shared" si="205"/>
        <v>19000100</v>
      </c>
      <c r="K13179" s="243"/>
    </row>
    <row r="13180" spans="9:11">
      <c r="I13180" t="str">
        <f t="shared" si="205"/>
        <v>19000100</v>
      </c>
      <c r="K13180" s="243"/>
    </row>
    <row r="13181" spans="9:11">
      <c r="I13181" t="str">
        <f t="shared" si="205"/>
        <v>19000100</v>
      </c>
      <c r="K13181" s="243"/>
    </row>
    <row r="13182" spans="9:11">
      <c r="I13182" t="str">
        <f t="shared" si="205"/>
        <v>19000100</v>
      </c>
      <c r="K13182" s="243"/>
    </row>
    <row r="13183" spans="9:11">
      <c r="I13183" t="str">
        <f t="shared" si="205"/>
        <v>19000100</v>
      </c>
      <c r="K13183" s="243"/>
    </row>
    <row r="13184" spans="9:11">
      <c r="I13184" t="str">
        <f t="shared" si="205"/>
        <v>19000100</v>
      </c>
      <c r="K13184" s="243"/>
    </row>
    <row r="13185" spans="9:11">
      <c r="I13185" t="str">
        <f t="shared" si="205"/>
        <v>19000100</v>
      </c>
      <c r="K13185" s="243"/>
    </row>
    <row r="13186" spans="9:11">
      <c r="I13186" t="str">
        <f t="shared" ref="I13186:I13249" si="206">TEXT(F13186,"yyyymmdd")</f>
        <v>19000100</v>
      </c>
      <c r="K13186" s="243"/>
    </row>
    <row r="13187" spans="9:11">
      <c r="I13187" t="str">
        <f t="shared" si="206"/>
        <v>19000100</v>
      </c>
      <c r="K13187" s="243"/>
    </row>
    <row r="13188" spans="9:11">
      <c r="I13188" t="str">
        <f t="shared" si="206"/>
        <v>19000100</v>
      </c>
      <c r="K13188" s="243"/>
    </row>
    <row r="13189" spans="9:11">
      <c r="I13189" t="str">
        <f t="shared" si="206"/>
        <v>19000100</v>
      </c>
      <c r="K13189" s="243"/>
    </row>
    <row r="13190" spans="9:11">
      <c r="I13190" t="str">
        <f t="shared" si="206"/>
        <v>19000100</v>
      </c>
      <c r="K13190" s="243"/>
    </row>
    <row r="13191" spans="9:11">
      <c r="I13191" t="str">
        <f t="shared" si="206"/>
        <v>19000100</v>
      </c>
      <c r="K13191" s="243"/>
    </row>
    <row r="13192" spans="9:11">
      <c r="I13192" t="str">
        <f t="shared" si="206"/>
        <v>19000100</v>
      </c>
      <c r="K13192" s="243"/>
    </row>
    <row r="13193" spans="9:11">
      <c r="I13193" t="str">
        <f t="shared" si="206"/>
        <v>19000100</v>
      </c>
      <c r="K13193" s="243"/>
    </row>
    <row r="13194" spans="9:11">
      <c r="I13194" t="str">
        <f t="shared" si="206"/>
        <v>19000100</v>
      </c>
      <c r="K13194" s="243"/>
    </row>
    <row r="13195" spans="9:11">
      <c r="I13195" t="str">
        <f t="shared" si="206"/>
        <v>19000100</v>
      </c>
      <c r="K13195" s="243"/>
    </row>
    <row r="13196" spans="9:11">
      <c r="I13196" t="str">
        <f t="shared" si="206"/>
        <v>19000100</v>
      </c>
      <c r="K13196" s="243"/>
    </row>
    <row r="13197" spans="9:11">
      <c r="I13197" t="str">
        <f t="shared" si="206"/>
        <v>19000100</v>
      </c>
      <c r="K13197" s="243"/>
    </row>
    <row r="13198" spans="9:11">
      <c r="I13198" t="str">
        <f t="shared" si="206"/>
        <v>19000100</v>
      </c>
      <c r="K13198" s="243"/>
    </row>
    <row r="13199" spans="9:11">
      <c r="I13199" t="str">
        <f t="shared" si="206"/>
        <v>19000100</v>
      </c>
      <c r="K13199" s="243"/>
    </row>
    <row r="13200" spans="9:11">
      <c r="I13200" t="str">
        <f t="shared" si="206"/>
        <v>19000100</v>
      </c>
      <c r="K13200" s="243"/>
    </row>
    <row r="13201" spans="9:11">
      <c r="I13201" t="str">
        <f t="shared" si="206"/>
        <v>19000100</v>
      </c>
      <c r="K13201" s="243"/>
    </row>
    <row r="13202" spans="9:11">
      <c r="I13202" t="str">
        <f t="shared" si="206"/>
        <v>19000100</v>
      </c>
      <c r="K13202" s="243"/>
    </row>
    <row r="13203" spans="9:11">
      <c r="I13203" t="str">
        <f t="shared" si="206"/>
        <v>19000100</v>
      </c>
      <c r="K13203" s="243"/>
    </row>
    <row r="13204" spans="9:11">
      <c r="I13204" t="str">
        <f t="shared" si="206"/>
        <v>19000100</v>
      </c>
      <c r="K13204" s="243"/>
    </row>
    <row r="13205" spans="9:11">
      <c r="I13205" t="str">
        <f t="shared" si="206"/>
        <v>19000100</v>
      </c>
      <c r="K13205" s="243"/>
    </row>
    <row r="13206" spans="9:11">
      <c r="I13206" t="str">
        <f t="shared" si="206"/>
        <v>19000100</v>
      </c>
      <c r="K13206" s="243"/>
    </row>
    <row r="13207" spans="9:11">
      <c r="I13207" t="str">
        <f t="shared" si="206"/>
        <v>19000100</v>
      </c>
      <c r="K13207" s="243"/>
    </row>
    <row r="13208" spans="9:11">
      <c r="I13208" t="str">
        <f t="shared" si="206"/>
        <v>19000100</v>
      </c>
      <c r="K13208" s="243"/>
    </row>
    <row r="13209" spans="9:11">
      <c r="I13209" t="str">
        <f t="shared" si="206"/>
        <v>19000100</v>
      </c>
      <c r="K13209" s="243"/>
    </row>
    <row r="13210" spans="9:11">
      <c r="I13210" t="str">
        <f t="shared" si="206"/>
        <v>19000100</v>
      </c>
      <c r="K13210" s="243"/>
    </row>
    <row r="13211" spans="9:11">
      <c r="I13211" t="str">
        <f t="shared" si="206"/>
        <v>19000100</v>
      </c>
      <c r="K13211" s="243"/>
    </row>
    <row r="13212" spans="9:11">
      <c r="I13212" t="str">
        <f t="shared" si="206"/>
        <v>19000100</v>
      </c>
      <c r="K13212" s="243"/>
    </row>
    <row r="13213" spans="9:11">
      <c r="I13213" t="str">
        <f t="shared" si="206"/>
        <v>19000100</v>
      </c>
      <c r="K13213" s="243"/>
    </row>
    <row r="13214" spans="9:11">
      <c r="I13214" t="str">
        <f t="shared" si="206"/>
        <v>19000100</v>
      </c>
      <c r="K13214" s="243"/>
    </row>
    <row r="13215" spans="9:11">
      <c r="I13215" t="str">
        <f t="shared" si="206"/>
        <v>19000100</v>
      </c>
      <c r="K13215" s="243"/>
    </row>
    <row r="13216" spans="9:11">
      <c r="I13216" t="str">
        <f t="shared" si="206"/>
        <v>19000100</v>
      </c>
      <c r="K13216" s="243"/>
    </row>
    <row r="13217" spans="9:11">
      <c r="I13217" t="str">
        <f t="shared" si="206"/>
        <v>19000100</v>
      </c>
      <c r="K13217" s="243"/>
    </row>
    <row r="13218" spans="9:11">
      <c r="I13218" t="str">
        <f t="shared" si="206"/>
        <v>19000100</v>
      </c>
      <c r="K13218" s="243"/>
    </row>
    <row r="13219" spans="9:11">
      <c r="I13219" t="str">
        <f t="shared" si="206"/>
        <v>19000100</v>
      </c>
      <c r="K13219" s="243"/>
    </row>
    <row r="13220" spans="9:11">
      <c r="I13220" t="str">
        <f t="shared" si="206"/>
        <v>19000100</v>
      </c>
      <c r="K13220" s="243"/>
    </row>
    <row r="13221" spans="9:11">
      <c r="I13221" t="str">
        <f t="shared" si="206"/>
        <v>19000100</v>
      </c>
      <c r="K13221" s="243"/>
    </row>
    <row r="13222" spans="9:11">
      <c r="I13222" t="str">
        <f t="shared" si="206"/>
        <v>19000100</v>
      </c>
      <c r="K13222" s="243"/>
    </row>
    <row r="13223" spans="9:11">
      <c r="I13223" t="str">
        <f t="shared" si="206"/>
        <v>19000100</v>
      </c>
      <c r="K13223" s="243"/>
    </row>
    <row r="13224" spans="9:11">
      <c r="I13224" t="str">
        <f t="shared" si="206"/>
        <v>19000100</v>
      </c>
      <c r="K13224" s="243"/>
    </row>
    <row r="13225" spans="9:11">
      <c r="I13225" t="str">
        <f t="shared" si="206"/>
        <v>19000100</v>
      </c>
      <c r="K13225" s="243"/>
    </row>
    <row r="13226" spans="9:11">
      <c r="I13226" t="str">
        <f t="shared" si="206"/>
        <v>19000100</v>
      </c>
      <c r="K13226" s="243"/>
    </row>
    <row r="13227" spans="9:11">
      <c r="I13227" t="str">
        <f t="shared" si="206"/>
        <v>19000100</v>
      </c>
      <c r="K13227" s="243"/>
    </row>
    <row r="13228" spans="9:11">
      <c r="I13228" t="str">
        <f t="shared" si="206"/>
        <v>19000100</v>
      </c>
      <c r="K13228" s="243"/>
    </row>
    <row r="13229" spans="9:11">
      <c r="I13229" t="str">
        <f t="shared" si="206"/>
        <v>19000100</v>
      </c>
      <c r="K13229" s="243"/>
    </row>
    <row r="13230" spans="9:11">
      <c r="I13230" t="str">
        <f t="shared" si="206"/>
        <v>19000100</v>
      </c>
      <c r="K13230" s="243"/>
    </row>
    <row r="13231" spans="9:11">
      <c r="I13231" t="str">
        <f t="shared" si="206"/>
        <v>19000100</v>
      </c>
      <c r="K13231" s="243"/>
    </row>
    <row r="13232" spans="9:11">
      <c r="I13232" t="str">
        <f t="shared" si="206"/>
        <v>19000100</v>
      </c>
      <c r="K13232" s="243"/>
    </row>
    <row r="13233" spans="9:11">
      <c r="I13233" t="str">
        <f t="shared" si="206"/>
        <v>19000100</v>
      </c>
      <c r="K13233" s="243"/>
    </row>
    <row r="13234" spans="9:11">
      <c r="I13234" t="str">
        <f t="shared" si="206"/>
        <v>19000100</v>
      </c>
      <c r="K13234" s="243"/>
    </row>
    <row r="13235" spans="9:11">
      <c r="I13235" t="str">
        <f t="shared" si="206"/>
        <v>19000100</v>
      </c>
      <c r="K13235" s="243"/>
    </row>
    <row r="13236" spans="9:11">
      <c r="I13236" t="str">
        <f t="shared" si="206"/>
        <v>19000100</v>
      </c>
      <c r="K13236" s="243"/>
    </row>
    <row r="13237" spans="9:11">
      <c r="I13237" t="str">
        <f t="shared" si="206"/>
        <v>19000100</v>
      </c>
      <c r="K13237" s="243"/>
    </row>
    <row r="13238" spans="9:11">
      <c r="I13238" t="str">
        <f t="shared" si="206"/>
        <v>19000100</v>
      </c>
      <c r="K13238" s="243"/>
    </row>
    <row r="13239" spans="9:11">
      <c r="I13239" t="str">
        <f t="shared" si="206"/>
        <v>19000100</v>
      </c>
      <c r="K13239" s="243"/>
    </row>
    <row r="13240" spans="9:11">
      <c r="I13240" t="str">
        <f t="shared" si="206"/>
        <v>19000100</v>
      </c>
      <c r="K13240" s="243"/>
    </row>
    <row r="13241" spans="9:11">
      <c r="I13241" t="str">
        <f t="shared" si="206"/>
        <v>19000100</v>
      </c>
      <c r="K13241" s="243"/>
    </row>
    <row r="13242" spans="9:11">
      <c r="I13242" t="str">
        <f t="shared" si="206"/>
        <v>19000100</v>
      </c>
      <c r="K13242" s="243"/>
    </row>
    <row r="13243" spans="9:11">
      <c r="I13243" t="str">
        <f t="shared" si="206"/>
        <v>19000100</v>
      </c>
      <c r="K13243" s="243"/>
    </row>
    <row r="13244" spans="9:11">
      <c r="I13244" t="str">
        <f t="shared" si="206"/>
        <v>19000100</v>
      </c>
      <c r="K13244" s="243"/>
    </row>
    <row r="13245" spans="9:11">
      <c r="I13245" t="str">
        <f t="shared" si="206"/>
        <v>19000100</v>
      </c>
      <c r="K13245" s="243"/>
    </row>
    <row r="13246" spans="9:11">
      <c r="I13246" t="str">
        <f t="shared" si="206"/>
        <v>19000100</v>
      </c>
      <c r="K13246" s="243"/>
    </row>
    <row r="13247" spans="9:11">
      <c r="I13247" t="str">
        <f t="shared" si="206"/>
        <v>19000100</v>
      </c>
      <c r="K13247" s="243"/>
    </row>
    <row r="13248" spans="9:11">
      <c r="I13248" t="str">
        <f t="shared" si="206"/>
        <v>19000100</v>
      </c>
      <c r="K13248" s="243"/>
    </row>
    <row r="13249" spans="9:11">
      <c r="I13249" t="str">
        <f t="shared" si="206"/>
        <v>19000100</v>
      </c>
      <c r="K13249" s="243"/>
    </row>
    <row r="13250" spans="9:11">
      <c r="I13250" t="str">
        <f t="shared" ref="I13250:I13313" si="207">TEXT(F13250,"yyyymmdd")</f>
        <v>19000100</v>
      </c>
      <c r="K13250" s="243"/>
    </row>
    <row r="13251" spans="9:11">
      <c r="I13251" t="str">
        <f t="shared" si="207"/>
        <v>19000100</v>
      </c>
      <c r="K13251" s="243"/>
    </row>
    <row r="13252" spans="9:11">
      <c r="I13252" t="str">
        <f t="shared" si="207"/>
        <v>19000100</v>
      </c>
      <c r="K13252" s="243"/>
    </row>
    <row r="13253" spans="9:11">
      <c r="I13253" t="str">
        <f t="shared" si="207"/>
        <v>19000100</v>
      </c>
      <c r="K13253" s="243"/>
    </row>
    <row r="13254" spans="9:11">
      <c r="I13254" t="str">
        <f t="shared" si="207"/>
        <v>19000100</v>
      </c>
      <c r="K13254" s="243"/>
    </row>
    <row r="13255" spans="9:11">
      <c r="I13255" t="str">
        <f t="shared" si="207"/>
        <v>19000100</v>
      </c>
      <c r="K13255" s="243"/>
    </row>
    <row r="13256" spans="9:11">
      <c r="I13256" t="str">
        <f t="shared" si="207"/>
        <v>19000100</v>
      </c>
      <c r="K13256" s="243"/>
    </row>
    <row r="13257" spans="9:11">
      <c r="I13257" t="str">
        <f t="shared" si="207"/>
        <v>19000100</v>
      </c>
      <c r="K13257" s="243"/>
    </row>
    <row r="13258" spans="9:11">
      <c r="I13258" t="str">
        <f t="shared" si="207"/>
        <v>19000100</v>
      </c>
      <c r="K13258" s="243"/>
    </row>
    <row r="13259" spans="9:11">
      <c r="I13259" t="str">
        <f t="shared" si="207"/>
        <v>19000100</v>
      </c>
      <c r="K13259" s="243"/>
    </row>
    <row r="13260" spans="9:11">
      <c r="I13260" t="str">
        <f t="shared" si="207"/>
        <v>19000100</v>
      </c>
      <c r="K13260" s="243"/>
    </row>
    <row r="13261" spans="9:11">
      <c r="I13261" t="str">
        <f t="shared" si="207"/>
        <v>19000100</v>
      </c>
      <c r="K13261" s="243"/>
    </row>
    <row r="13262" spans="9:11">
      <c r="I13262" t="str">
        <f t="shared" si="207"/>
        <v>19000100</v>
      </c>
      <c r="K13262" s="243"/>
    </row>
    <row r="13263" spans="9:11">
      <c r="I13263" t="str">
        <f t="shared" si="207"/>
        <v>19000100</v>
      </c>
      <c r="K13263" s="243"/>
    </row>
    <row r="13264" spans="9:11">
      <c r="I13264" t="str">
        <f t="shared" si="207"/>
        <v>19000100</v>
      </c>
      <c r="K13264" s="243"/>
    </row>
    <row r="13265" spans="9:11">
      <c r="I13265" t="str">
        <f t="shared" si="207"/>
        <v>19000100</v>
      </c>
      <c r="K13265" s="243"/>
    </row>
    <row r="13266" spans="9:11">
      <c r="I13266" t="str">
        <f t="shared" si="207"/>
        <v>19000100</v>
      </c>
      <c r="K13266" s="243"/>
    </row>
    <row r="13267" spans="9:11">
      <c r="I13267" t="str">
        <f t="shared" si="207"/>
        <v>19000100</v>
      </c>
      <c r="K13267" s="243"/>
    </row>
    <row r="13268" spans="9:11">
      <c r="I13268" t="str">
        <f t="shared" si="207"/>
        <v>19000100</v>
      </c>
      <c r="K13268" s="243"/>
    </row>
    <row r="13269" spans="9:11">
      <c r="I13269" t="str">
        <f t="shared" si="207"/>
        <v>19000100</v>
      </c>
      <c r="K13269" s="243"/>
    </row>
    <row r="13270" spans="9:11">
      <c r="I13270" t="str">
        <f t="shared" si="207"/>
        <v>19000100</v>
      </c>
      <c r="K13270" s="243"/>
    </row>
    <row r="13271" spans="9:11">
      <c r="I13271" t="str">
        <f t="shared" si="207"/>
        <v>19000100</v>
      </c>
      <c r="K13271" s="243"/>
    </row>
    <row r="13272" spans="9:11">
      <c r="I13272" t="str">
        <f t="shared" si="207"/>
        <v>19000100</v>
      </c>
      <c r="K13272" s="243"/>
    </row>
    <row r="13273" spans="9:11">
      <c r="I13273" t="str">
        <f t="shared" si="207"/>
        <v>19000100</v>
      </c>
      <c r="K13273" s="243"/>
    </row>
    <row r="13274" spans="9:11">
      <c r="I13274" t="str">
        <f t="shared" si="207"/>
        <v>19000100</v>
      </c>
      <c r="K13274" s="243"/>
    </row>
    <row r="13275" spans="9:11">
      <c r="I13275" t="str">
        <f t="shared" si="207"/>
        <v>19000100</v>
      </c>
      <c r="K13275" s="243"/>
    </row>
    <row r="13276" spans="9:11">
      <c r="I13276" t="str">
        <f t="shared" si="207"/>
        <v>19000100</v>
      </c>
      <c r="K13276" s="243"/>
    </row>
    <row r="13277" spans="9:11">
      <c r="I13277" t="str">
        <f t="shared" si="207"/>
        <v>19000100</v>
      </c>
      <c r="K13277" s="243"/>
    </row>
    <row r="13278" spans="9:11">
      <c r="I13278" t="str">
        <f t="shared" si="207"/>
        <v>19000100</v>
      </c>
      <c r="K13278" s="243"/>
    </row>
    <row r="13279" spans="9:11">
      <c r="I13279" t="str">
        <f t="shared" si="207"/>
        <v>19000100</v>
      </c>
      <c r="K13279" s="243"/>
    </row>
    <row r="13280" spans="9:11">
      <c r="I13280" t="str">
        <f t="shared" si="207"/>
        <v>19000100</v>
      </c>
      <c r="K13280" s="243"/>
    </row>
    <row r="13281" spans="9:11">
      <c r="I13281" t="str">
        <f t="shared" si="207"/>
        <v>19000100</v>
      </c>
      <c r="K13281" s="243"/>
    </row>
    <row r="13282" spans="9:11">
      <c r="I13282" t="str">
        <f t="shared" si="207"/>
        <v>19000100</v>
      </c>
      <c r="K13282" s="243"/>
    </row>
    <row r="13283" spans="9:11">
      <c r="I13283" t="str">
        <f t="shared" si="207"/>
        <v>19000100</v>
      </c>
      <c r="K13283" s="243"/>
    </row>
    <row r="13284" spans="9:11">
      <c r="I13284" t="str">
        <f t="shared" si="207"/>
        <v>19000100</v>
      </c>
      <c r="K13284" s="243"/>
    </row>
    <row r="13285" spans="9:11">
      <c r="I13285" t="str">
        <f t="shared" si="207"/>
        <v>19000100</v>
      </c>
      <c r="K13285" s="243"/>
    </row>
    <row r="13286" spans="9:11">
      <c r="I13286" t="str">
        <f t="shared" si="207"/>
        <v>19000100</v>
      </c>
      <c r="K13286" s="243"/>
    </row>
    <row r="13287" spans="9:11">
      <c r="I13287" t="str">
        <f t="shared" si="207"/>
        <v>19000100</v>
      </c>
      <c r="K13287" s="243"/>
    </row>
    <row r="13288" spans="9:11">
      <c r="I13288" t="str">
        <f t="shared" si="207"/>
        <v>19000100</v>
      </c>
      <c r="K13288" s="243"/>
    </row>
    <row r="13289" spans="9:11">
      <c r="I13289" t="str">
        <f t="shared" si="207"/>
        <v>19000100</v>
      </c>
      <c r="K13289" s="243"/>
    </row>
    <row r="13290" spans="9:11">
      <c r="I13290" t="str">
        <f t="shared" si="207"/>
        <v>19000100</v>
      </c>
      <c r="K13290" s="243"/>
    </row>
    <row r="13291" spans="9:11">
      <c r="I13291" t="str">
        <f t="shared" si="207"/>
        <v>19000100</v>
      </c>
      <c r="K13291" s="243"/>
    </row>
    <row r="13292" spans="9:11">
      <c r="I13292" t="str">
        <f t="shared" si="207"/>
        <v>19000100</v>
      </c>
      <c r="K13292" s="243"/>
    </row>
    <row r="13293" spans="9:11">
      <c r="I13293" t="str">
        <f t="shared" si="207"/>
        <v>19000100</v>
      </c>
      <c r="K13293" s="243"/>
    </row>
    <row r="13294" spans="9:11">
      <c r="I13294" t="str">
        <f t="shared" si="207"/>
        <v>19000100</v>
      </c>
      <c r="K13294" s="243"/>
    </row>
    <row r="13295" spans="9:11">
      <c r="I13295" t="str">
        <f t="shared" si="207"/>
        <v>19000100</v>
      </c>
      <c r="K13295" s="243"/>
    </row>
    <row r="13296" spans="9:11">
      <c r="I13296" t="str">
        <f t="shared" si="207"/>
        <v>19000100</v>
      </c>
      <c r="K13296" s="243"/>
    </row>
    <row r="13297" spans="9:11">
      <c r="I13297" t="str">
        <f t="shared" si="207"/>
        <v>19000100</v>
      </c>
      <c r="K13297" s="243"/>
    </row>
    <row r="13298" spans="9:11">
      <c r="I13298" t="str">
        <f t="shared" si="207"/>
        <v>19000100</v>
      </c>
      <c r="K13298" s="243"/>
    </row>
    <row r="13299" spans="9:11">
      <c r="I13299" t="str">
        <f t="shared" si="207"/>
        <v>19000100</v>
      </c>
      <c r="K13299" s="243"/>
    </row>
    <row r="13300" spans="9:11">
      <c r="I13300" t="str">
        <f t="shared" si="207"/>
        <v>19000100</v>
      </c>
      <c r="K13300" s="243"/>
    </row>
    <row r="13301" spans="9:11">
      <c r="I13301" t="str">
        <f t="shared" si="207"/>
        <v>19000100</v>
      </c>
      <c r="K13301" s="243"/>
    </row>
    <row r="13302" spans="9:11">
      <c r="I13302" t="str">
        <f t="shared" si="207"/>
        <v>19000100</v>
      </c>
      <c r="K13302" s="243"/>
    </row>
    <row r="13303" spans="9:11">
      <c r="I13303" t="str">
        <f t="shared" si="207"/>
        <v>19000100</v>
      </c>
      <c r="K13303" s="243"/>
    </row>
    <row r="13304" spans="9:11">
      <c r="I13304" t="str">
        <f t="shared" si="207"/>
        <v>19000100</v>
      </c>
      <c r="K13304" s="243"/>
    </row>
    <row r="13305" spans="9:11">
      <c r="I13305" t="str">
        <f t="shared" si="207"/>
        <v>19000100</v>
      </c>
      <c r="K13305" s="243"/>
    </row>
    <row r="13306" spans="9:11">
      <c r="I13306" t="str">
        <f t="shared" si="207"/>
        <v>19000100</v>
      </c>
      <c r="K13306" s="243"/>
    </row>
    <row r="13307" spans="9:11">
      <c r="I13307" t="str">
        <f t="shared" si="207"/>
        <v>19000100</v>
      </c>
      <c r="K13307" s="243"/>
    </row>
    <row r="13308" spans="9:11">
      <c r="I13308" t="str">
        <f t="shared" si="207"/>
        <v>19000100</v>
      </c>
      <c r="K13308" s="243"/>
    </row>
    <row r="13309" spans="9:11">
      <c r="I13309" t="str">
        <f t="shared" si="207"/>
        <v>19000100</v>
      </c>
      <c r="K13309" s="243"/>
    </row>
    <row r="13310" spans="9:11">
      <c r="I13310" t="str">
        <f t="shared" si="207"/>
        <v>19000100</v>
      </c>
      <c r="K13310" s="243"/>
    </row>
    <row r="13311" spans="9:11">
      <c r="I13311" t="str">
        <f t="shared" si="207"/>
        <v>19000100</v>
      </c>
      <c r="K13311" s="243"/>
    </row>
    <row r="13312" spans="9:11">
      <c r="I13312" t="str">
        <f t="shared" si="207"/>
        <v>19000100</v>
      </c>
      <c r="K13312" s="243"/>
    </row>
    <row r="13313" spans="9:11">
      <c r="I13313" t="str">
        <f t="shared" si="207"/>
        <v>19000100</v>
      </c>
      <c r="K13313" s="243"/>
    </row>
    <row r="13314" spans="9:11">
      <c r="I13314" t="str">
        <f t="shared" ref="I13314:I13377" si="208">TEXT(F13314,"yyyymmdd")</f>
        <v>19000100</v>
      </c>
      <c r="K13314" s="243"/>
    </row>
    <row r="13315" spans="9:11">
      <c r="I13315" t="str">
        <f t="shared" si="208"/>
        <v>19000100</v>
      </c>
      <c r="K13315" s="243"/>
    </row>
    <row r="13316" spans="9:11">
      <c r="I13316" t="str">
        <f t="shared" si="208"/>
        <v>19000100</v>
      </c>
      <c r="K13316" s="243"/>
    </row>
    <row r="13317" spans="9:11">
      <c r="I13317" t="str">
        <f t="shared" si="208"/>
        <v>19000100</v>
      </c>
      <c r="K13317" s="243"/>
    </row>
    <row r="13318" spans="9:11">
      <c r="I13318" t="str">
        <f t="shared" si="208"/>
        <v>19000100</v>
      </c>
      <c r="K13318" s="243"/>
    </row>
    <row r="13319" spans="9:11">
      <c r="I13319" t="str">
        <f t="shared" si="208"/>
        <v>19000100</v>
      </c>
      <c r="K13319" s="243"/>
    </row>
    <row r="13320" spans="9:11">
      <c r="I13320" t="str">
        <f t="shared" si="208"/>
        <v>19000100</v>
      </c>
      <c r="K13320" s="243"/>
    </row>
    <row r="13321" spans="9:11">
      <c r="I13321" t="str">
        <f t="shared" si="208"/>
        <v>19000100</v>
      </c>
      <c r="K13321" s="243"/>
    </row>
    <row r="13322" spans="9:11">
      <c r="I13322" t="str">
        <f t="shared" si="208"/>
        <v>19000100</v>
      </c>
      <c r="K13322" s="243"/>
    </row>
    <row r="13323" spans="9:11">
      <c r="I13323" t="str">
        <f t="shared" si="208"/>
        <v>19000100</v>
      </c>
      <c r="K13323" s="243"/>
    </row>
    <row r="13324" spans="9:11">
      <c r="I13324" t="str">
        <f t="shared" si="208"/>
        <v>19000100</v>
      </c>
      <c r="K13324" s="243"/>
    </row>
    <row r="13325" spans="9:11">
      <c r="I13325" t="str">
        <f t="shared" si="208"/>
        <v>19000100</v>
      </c>
      <c r="K13325" s="243"/>
    </row>
    <row r="13326" spans="9:11">
      <c r="I13326" t="str">
        <f t="shared" si="208"/>
        <v>19000100</v>
      </c>
      <c r="K13326" s="243"/>
    </row>
    <row r="13327" spans="9:11">
      <c r="I13327" t="str">
        <f t="shared" si="208"/>
        <v>19000100</v>
      </c>
      <c r="K13327" s="243"/>
    </row>
    <row r="13328" spans="9:11">
      <c r="I13328" t="str">
        <f t="shared" si="208"/>
        <v>19000100</v>
      </c>
      <c r="K13328" s="243"/>
    </row>
    <row r="13329" spans="9:11">
      <c r="I13329" t="str">
        <f t="shared" si="208"/>
        <v>19000100</v>
      </c>
      <c r="K13329" s="243"/>
    </row>
    <row r="13330" spans="9:11">
      <c r="I13330" t="str">
        <f t="shared" si="208"/>
        <v>19000100</v>
      </c>
      <c r="K13330" s="243"/>
    </row>
    <row r="13331" spans="9:11">
      <c r="I13331" t="str">
        <f t="shared" si="208"/>
        <v>19000100</v>
      </c>
      <c r="K13331" s="243"/>
    </row>
    <row r="13332" spans="9:11">
      <c r="I13332" t="str">
        <f t="shared" si="208"/>
        <v>19000100</v>
      </c>
      <c r="K13332" s="243"/>
    </row>
    <row r="13333" spans="9:11">
      <c r="I13333" t="str">
        <f t="shared" si="208"/>
        <v>19000100</v>
      </c>
      <c r="K13333" s="243"/>
    </row>
    <row r="13334" spans="9:11">
      <c r="I13334" t="str">
        <f t="shared" si="208"/>
        <v>19000100</v>
      </c>
      <c r="K13334" s="243"/>
    </row>
    <row r="13335" spans="9:11">
      <c r="I13335" t="str">
        <f t="shared" si="208"/>
        <v>19000100</v>
      </c>
      <c r="K13335" s="243"/>
    </row>
    <row r="13336" spans="9:11">
      <c r="I13336" t="str">
        <f t="shared" si="208"/>
        <v>19000100</v>
      </c>
      <c r="K13336" s="243"/>
    </row>
    <row r="13337" spans="9:11">
      <c r="I13337" t="str">
        <f t="shared" si="208"/>
        <v>19000100</v>
      </c>
      <c r="K13337" s="243"/>
    </row>
    <row r="13338" spans="9:11">
      <c r="I13338" t="str">
        <f t="shared" si="208"/>
        <v>19000100</v>
      </c>
      <c r="K13338" s="243"/>
    </row>
    <row r="13339" spans="9:11">
      <c r="I13339" t="str">
        <f t="shared" si="208"/>
        <v>19000100</v>
      </c>
      <c r="K13339" s="243"/>
    </row>
    <row r="13340" spans="9:11">
      <c r="I13340" t="str">
        <f t="shared" si="208"/>
        <v>19000100</v>
      </c>
      <c r="K13340" s="243"/>
    </row>
    <row r="13341" spans="9:11">
      <c r="I13341" t="str">
        <f t="shared" si="208"/>
        <v>19000100</v>
      </c>
      <c r="K13341" s="243"/>
    </row>
    <row r="13342" spans="9:11">
      <c r="I13342" t="str">
        <f t="shared" si="208"/>
        <v>19000100</v>
      </c>
      <c r="K13342" s="243"/>
    </row>
    <row r="13343" spans="9:11">
      <c r="I13343" t="str">
        <f t="shared" si="208"/>
        <v>19000100</v>
      </c>
      <c r="K13343" s="243"/>
    </row>
    <row r="13344" spans="9:11">
      <c r="I13344" t="str">
        <f t="shared" si="208"/>
        <v>19000100</v>
      </c>
      <c r="K13344" s="243"/>
    </row>
    <row r="13345" spans="9:11">
      <c r="I13345" t="str">
        <f t="shared" si="208"/>
        <v>19000100</v>
      </c>
      <c r="K13345" s="243"/>
    </row>
    <row r="13346" spans="9:11">
      <c r="I13346" t="str">
        <f t="shared" si="208"/>
        <v>19000100</v>
      </c>
      <c r="K13346" s="243"/>
    </row>
    <row r="13347" spans="9:11">
      <c r="I13347" t="str">
        <f t="shared" si="208"/>
        <v>19000100</v>
      </c>
      <c r="K13347" s="243"/>
    </row>
    <row r="13348" spans="9:11">
      <c r="I13348" t="str">
        <f t="shared" si="208"/>
        <v>19000100</v>
      </c>
      <c r="K13348" s="243"/>
    </row>
    <row r="13349" spans="9:11">
      <c r="I13349" t="str">
        <f t="shared" si="208"/>
        <v>19000100</v>
      </c>
      <c r="K13349" s="243"/>
    </row>
    <row r="13350" spans="9:11">
      <c r="I13350" t="str">
        <f t="shared" si="208"/>
        <v>19000100</v>
      </c>
      <c r="K13350" s="243"/>
    </row>
    <row r="13351" spans="9:11">
      <c r="I13351" t="str">
        <f t="shared" si="208"/>
        <v>19000100</v>
      </c>
      <c r="K13351" s="243"/>
    </row>
    <row r="13352" spans="9:11">
      <c r="I13352" t="str">
        <f t="shared" si="208"/>
        <v>19000100</v>
      </c>
      <c r="K13352" s="243"/>
    </row>
    <row r="13353" spans="9:11">
      <c r="I13353" t="str">
        <f t="shared" si="208"/>
        <v>19000100</v>
      </c>
      <c r="K13353" s="243"/>
    </row>
    <row r="13354" spans="9:11">
      <c r="I13354" t="str">
        <f t="shared" si="208"/>
        <v>19000100</v>
      </c>
      <c r="K13354" s="243"/>
    </row>
    <row r="13355" spans="9:11">
      <c r="I13355" t="str">
        <f t="shared" si="208"/>
        <v>19000100</v>
      </c>
      <c r="K13355" s="243"/>
    </row>
    <row r="13356" spans="9:11">
      <c r="I13356" t="str">
        <f t="shared" si="208"/>
        <v>19000100</v>
      </c>
      <c r="K13356" s="243"/>
    </row>
    <row r="13357" spans="9:11">
      <c r="I13357" t="str">
        <f t="shared" si="208"/>
        <v>19000100</v>
      </c>
      <c r="K13357" s="243"/>
    </row>
    <row r="13358" spans="9:11">
      <c r="I13358" t="str">
        <f t="shared" si="208"/>
        <v>19000100</v>
      </c>
      <c r="K13358" s="243"/>
    </row>
    <row r="13359" spans="9:11">
      <c r="I13359" t="str">
        <f t="shared" si="208"/>
        <v>19000100</v>
      </c>
      <c r="K13359" s="243"/>
    </row>
    <row r="13360" spans="9:11">
      <c r="I13360" t="str">
        <f t="shared" si="208"/>
        <v>19000100</v>
      </c>
      <c r="K13360" s="243"/>
    </row>
    <row r="13361" spans="9:11">
      <c r="I13361" t="str">
        <f t="shared" si="208"/>
        <v>19000100</v>
      </c>
      <c r="K13361" s="243"/>
    </row>
    <row r="13362" spans="9:11">
      <c r="I13362" t="str">
        <f t="shared" si="208"/>
        <v>19000100</v>
      </c>
      <c r="K13362" s="243"/>
    </row>
    <row r="13363" spans="9:11">
      <c r="I13363" t="str">
        <f t="shared" si="208"/>
        <v>19000100</v>
      </c>
      <c r="K13363" s="243"/>
    </row>
    <row r="13364" spans="9:11">
      <c r="I13364" t="str">
        <f t="shared" si="208"/>
        <v>19000100</v>
      </c>
      <c r="K13364" s="243"/>
    </row>
    <row r="13365" spans="9:11">
      <c r="I13365" t="str">
        <f t="shared" si="208"/>
        <v>19000100</v>
      </c>
      <c r="K13365" s="243"/>
    </row>
    <row r="13366" spans="9:11">
      <c r="I13366" t="str">
        <f t="shared" si="208"/>
        <v>19000100</v>
      </c>
      <c r="K13366" s="243"/>
    </row>
    <row r="13367" spans="9:11">
      <c r="I13367" t="str">
        <f t="shared" si="208"/>
        <v>19000100</v>
      </c>
      <c r="K13367" s="243"/>
    </row>
    <row r="13368" spans="9:11">
      <c r="I13368" t="str">
        <f t="shared" si="208"/>
        <v>19000100</v>
      </c>
      <c r="K13368" s="243"/>
    </row>
    <row r="13369" spans="9:11">
      <c r="I13369" t="str">
        <f t="shared" si="208"/>
        <v>19000100</v>
      </c>
      <c r="K13369" s="243"/>
    </row>
    <row r="13370" spans="9:11">
      <c r="I13370" t="str">
        <f t="shared" si="208"/>
        <v>19000100</v>
      </c>
      <c r="K13370" s="243"/>
    </row>
    <row r="13371" spans="9:11">
      <c r="I13371" t="str">
        <f t="shared" si="208"/>
        <v>19000100</v>
      </c>
      <c r="K13371" s="243"/>
    </row>
    <row r="13372" spans="9:11">
      <c r="I13372" t="str">
        <f t="shared" si="208"/>
        <v>19000100</v>
      </c>
      <c r="K13372" s="243"/>
    </row>
    <row r="13373" spans="9:11">
      <c r="I13373" t="str">
        <f t="shared" si="208"/>
        <v>19000100</v>
      </c>
      <c r="K13373" s="243"/>
    </row>
    <row r="13374" spans="9:11">
      <c r="I13374" t="str">
        <f t="shared" si="208"/>
        <v>19000100</v>
      </c>
      <c r="K13374" s="243"/>
    </row>
    <row r="13375" spans="9:11">
      <c r="I13375" t="str">
        <f t="shared" si="208"/>
        <v>19000100</v>
      </c>
      <c r="K13375" s="243"/>
    </row>
    <row r="13376" spans="9:11">
      <c r="I13376" t="str">
        <f t="shared" si="208"/>
        <v>19000100</v>
      </c>
      <c r="K13376" s="243"/>
    </row>
    <row r="13377" spans="9:11">
      <c r="I13377" t="str">
        <f t="shared" si="208"/>
        <v>19000100</v>
      </c>
      <c r="K13377" s="243"/>
    </row>
    <row r="13378" spans="9:11">
      <c r="I13378" t="str">
        <f t="shared" ref="I13378:I13441" si="209">TEXT(F13378,"yyyymmdd")</f>
        <v>19000100</v>
      </c>
      <c r="K13378" s="243"/>
    </row>
    <row r="13379" spans="9:11">
      <c r="I13379" t="str">
        <f t="shared" si="209"/>
        <v>19000100</v>
      </c>
      <c r="K13379" s="243"/>
    </row>
    <row r="13380" spans="9:11">
      <c r="I13380" t="str">
        <f t="shared" si="209"/>
        <v>19000100</v>
      </c>
      <c r="K13380" s="243"/>
    </row>
    <row r="13381" spans="9:11">
      <c r="I13381" t="str">
        <f t="shared" si="209"/>
        <v>19000100</v>
      </c>
      <c r="K13381" s="243"/>
    </row>
    <row r="13382" spans="9:11">
      <c r="I13382" t="str">
        <f t="shared" si="209"/>
        <v>19000100</v>
      </c>
      <c r="K13382" s="243"/>
    </row>
    <row r="13383" spans="9:11">
      <c r="I13383" t="str">
        <f t="shared" si="209"/>
        <v>19000100</v>
      </c>
      <c r="K13383" s="243"/>
    </row>
    <row r="13384" spans="9:11">
      <c r="I13384" t="str">
        <f t="shared" si="209"/>
        <v>19000100</v>
      </c>
      <c r="K13384" s="243"/>
    </row>
    <row r="13385" spans="9:11">
      <c r="I13385" t="str">
        <f t="shared" si="209"/>
        <v>19000100</v>
      </c>
      <c r="K13385" s="243"/>
    </row>
    <row r="13386" spans="9:11">
      <c r="I13386" t="str">
        <f t="shared" si="209"/>
        <v>19000100</v>
      </c>
      <c r="K13386" s="243"/>
    </row>
    <row r="13387" spans="9:11">
      <c r="I13387" t="str">
        <f t="shared" si="209"/>
        <v>19000100</v>
      </c>
      <c r="K13387" s="243"/>
    </row>
    <row r="13388" spans="9:11">
      <c r="I13388" t="str">
        <f t="shared" si="209"/>
        <v>19000100</v>
      </c>
      <c r="K13388" s="243"/>
    </row>
    <row r="13389" spans="9:11">
      <c r="I13389" t="str">
        <f t="shared" si="209"/>
        <v>19000100</v>
      </c>
      <c r="K13389" s="243"/>
    </row>
    <row r="13390" spans="9:11">
      <c r="I13390" t="str">
        <f t="shared" si="209"/>
        <v>19000100</v>
      </c>
      <c r="K13390" s="243"/>
    </row>
    <row r="13391" spans="9:11">
      <c r="I13391" t="str">
        <f t="shared" si="209"/>
        <v>19000100</v>
      </c>
      <c r="K13391" s="243"/>
    </row>
    <row r="13392" spans="9:11">
      <c r="I13392" t="str">
        <f t="shared" si="209"/>
        <v>19000100</v>
      </c>
      <c r="K13392" s="243"/>
    </row>
    <row r="13393" spans="9:11">
      <c r="I13393" t="str">
        <f t="shared" si="209"/>
        <v>19000100</v>
      </c>
      <c r="K13393" s="243"/>
    </row>
    <row r="13394" spans="9:11">
      <c r="I13394" t="str">
        <f t="shared" si="209"/>
        <v>19000100</v>
      </c>
      <c r="K13394" s="243"/>
    </row>
    <row r="13395" spans="9:11">
      <c r="I13395" t="str">
        <f t="shared" si="209"/>
        <v>19000100</v>
      </c>
      <c r="K13395" s="243"/>
    </row>
    <row r="13396" spans="9:11">
      <c r="I13396" t="str">
        <f t="shared" si="209"/>
        <v>19000100</v>
      </c>
      <c r="K13396" s="243"/>
    </row>
    <row r="13397" spans="9:11">
      <c r="I13397" t="str">
        <f t="shared" si="209"/>
        <v>19000100</v>
      </c>
      <c r="K13397" s="243"/>
    </row>
    <row r="13398" spans="9:11">
      <c r="I13398" t="str">
        <f t="shared" si="209"/>
        <v>19000100</v>
      </c>
      <c r="K13398" s="243"/>
    </row>
    <row r="13399" spans="9:11">
      <c r="I13399" t="str">
        <f t="shared" si="209"/>
        <v>19000100</v>
      </c>
      <c r="K13399" s="243"/>
    </row>
    <row r="13400" spans="9:11">
      <c r="I13400" t="str">
        <f t="shared" si="209"/>
        <v>19000100</v>
      </c>
      <c r="K13400" s="243"/>
    </row>
    <row r="13401" spans="9:11">
      <c r="I13401" t="str">
        <f t="shared" si="209"/>
        <v>19000100</v>
      </c>
      <c r="K13401" s="243"/>
    </row>
    <row r="13402" spans="9:11">
      <c r="I13402" t="str">
        <f t="shared" si="209"/>
        <v>19000100</v>
      </c>
      <c r="K13402" s="243"/>
    </row>
    <row r="13403" spans="9:11">
      <c r="I13403" t="str">
        <f t="shared" si="209"/>
        <v>19000100</v>
      </c>
      <c r="K13403" s="243"/>
    </row>
    <row r="13404" spans="9:11">
      <c r="I13404" t="str">
        <f t="shared" si="209"/>
        <v>19000100</v>
      </c>
      <c r="K13404" s="243"/>
    </row>
    <row r="13405" spans="9:11">
      <c r="I13405" t="str">
        <f t="shared" si="209"/>
        <v>19000100</v>
      </c>
      <c r="K13405" s="243"/>
    </row>
    <row r="13406" spans="9:11">
      <c r="I13406" t="str">
        <f t="shared" si="209"/>
        <v>19000100</v>
      </c>
      <c r="K13406" s="243"/>
    </row>
    <row r="13407" spans="9:11">
      <c r="I13407" t="str">
        <f t="shared" si="209"/>
        <v>19000100</v>
      </c>
      <c r="K13407" s="243"/>
    </row>
    <row r="13408" spans="9:11">
      <c r="I13408" t="str">
        <f t="shared" si="209"/>
        <v>19000100</v>
      </c>
      <c r="K13408" s="243"/>
    </row>
    <row r="13409" spans="9:11">
      <c r="I13409" t="str">
        <f t="shared" si="209"/>
        <v>19000100</v>
      </c>
      <c r="K13409" s="243"/>
    </row>
    <row r="13410" spans="9:11">
      <c r="I13410" t="str">
        <f t="shared" si="209"/>
        <v>19000100</v>
      </c>
      <c r="K13410" s="243"/>
    </row>
    <row r="13411" spans="9:11">
      <c r="I13411" t="str">
        <f t="shared" si="209"/>
        <v>19000100</v>
      </c>
      <c r="K13411" s="243"/>
    </row>
    <row r="13412" spans="9:11">
      <c r="I13412" t="str">
        <f t="shared" si="209"/>
        <v>19000100</v>
      </c>
      <c r="K13412" s="243"/>
    </row>
    <row r="13413" spans="9:11">
      <c r="I13413" t="str">
        <f t="shared" si="209"/>
        <v>19000100</v>
      </c>
      <c r="K13413" s="243"/>
    </row>
    <row r="13414" spans="9:11">
      <c r="I13414" t="str">
        <f t="shared" si="209"/>
        <v>19000100</v>
      </c>
      <c r="K13414" s="243"/>
    </row>
    <row r="13415" spans="9:11">
      <c r="I13415" t="str">
        <f t="shared" si="209"/>
        <v>19000100</v>
      </c>
      <c r="K13415" s="243"/>
    </row>
    <row r="13416" spans="9:11">
      <c r="I13416" t="str">
        <f t="shared" si="209"/>
        <v>19000100</v>
      </c>
      <c r="K13416" s="243"/>
    </row>
    <row r="13417" spans="9:11">
      <c r="I13417" t="str">
        <f t="shared" si="209"/>
        <v>19000100</v>
      </c>
      <c r="K13417" s="243"/>
    </row>
    <row r="13418" spans="9:11">
      <c r="I13418" t="str">
        <f t="shared" si="209"/>
        <v>19000100</v>
      </c>
      <c r="K13418" s="243"/>
    </row>
    <row r="13419" spans="9:11">
      <c r="I13419" t="str">
        <f t="shared" si="209"/>
        <v>19000100</v>
      </c>
      <c r="K13419" s="243"/>
    </row>
    <row r="13420" spans="9:11">
      <c r="I13420" t="str">
        <f t="shared" si="209"/>
        <v>19000100</v>
      </c>
      <c r="K13420" s="243"/>
    </row>
    <row r="13421" spans="9:11">
      <c r="I13421" t="str">
        <f t="shared" si="209"/>
        <v>19000100</v>
      </c>
      <c r="K13421" s="243"/>
    </row>
    <row r="13422" spans="9:11">
      <c r="I13422" t="str">
        <f t="shared" si="209"/>
        <v>19000100</v>
      </c>
      <c r="K13422" s="243"/>
    </row>
    <row r="13423" spans="9:11">
      <c r="I13423" t="str">
        <f t="shared" si="209"/>
        <v>19000100</v>
      </c>
      <c r="K13423" s="243"/>
    </row>
    <row r="13424" spans="9:11">
      <c r="I13424" t="str">
        <f t="shared" si="209"/>
        <v>19000100</v>
      </c>
      <c r="K13424" s="243"/>
    </row>
    <row r="13425" spans="9:11">
      <c r="I13425" t="str">
        <f t="shared" si="209"/>
        <v>19000100</v>
      </c>
      <c r="K13425" s="243"/>
    </row>
    <row r="13426" spans="9:11">
      <c r="I13426" t="str">
        <f t="shared" si="209"/>
        <v>19000100</v>
      </c>
      <c r="K13426" s="243"/>
    </row>
    <row r="13427" spans="9:11">
      <c r="I13427" t="str">
        <f t="shared" si="209"/>
        <v>19000100</v>
      </c>
      <c r="K13427" s="243"/>
    </row>
    <row r="13428" spans="9:11">
      <c r="I13428" t="str">
        <f t="shared" si="209"/>
        <v>19000100</v>
      </c>
      <c r="K13428" s="243"/>
    </row>
    <row r="13429" spans="9:11">
      <c r="I13429" t="str">
        <f t="shared" si="209"/>
        <v>19000100</v>
      </c>
      <c r="K13429" s="243"/>
    </row>
    <row r="13430" spans="9:11">
      <c r="I13430" t="str">
        <f t="shared" si="209"/>
        <v>19000100</v>
      </c>
      <c r="K13430" s="243"/>
    </row>
    <row r="13431" spans="9:11">
      <c r="I13431" t="str">
        <f t="shared" si="209"/>
        <v>19000100</v>
      </c>
      <c r="K13431" s="243"/>
    </row>
    <row r="13432" spans="9:11">
      <c r="I13432" t="str">
        <f t="shared" si="209"/>
        <v>19000100</v>
      </c>
      <c r="K13432" s="243"/>
    </row>
    <row r="13433" spans="9:11">
      <c r="I13433" t="str">
        <f t="shared" si="209"/>
        <v>19000100</v>
      </c>
      <c r="K13433" s="243"/>
    </row>
    <row r="13434" spans="9:11">
      <c r="I13434" t="str">
        <f t="shared" si="209"/>
        <v>19000100</v>
      </c>
      <c r="K13434" s="243"/>
    </row>
    <row r="13435" spans="9:11">
      <c r="I13435" t="str">
        <f t="shared" si="209"/>
        <v>19000100</v>
      </c>
      <c r="K13435" s="243"/>
    </row>
    <row r="13436" spans="9:11">
      <c r="I13436" t="str">
        <f t="shared" si="209"/>
        <v>19000100</v>
      </c>
      <c r="K13436" s="243"/>
    </row>
    <row r="13437" spans="9:11">
      <c r="I13437" t="str">
        <f t="shared" si="209"/>
        <v>19000100</v>
      </c>
      <c r="K13437" s="243"/>
    </row>
    <row r="13438" spans="9:11">
      <c r="I13438" t="str">
        <f t="shared" si="209"/>
        <v>19000100</v>
      </c>
      <c r="K13438" s="243"/>
    </row>
    <row r="13439" spans="9:11">
      <c r="I13439" t="str">
        <f t="shared" si="209"/>
        <v>19000100</v>
      </c>
      <c r="K13439" s="243"/>
    </row>
    <row r="13440" spans="9:11">
      <c r="I13440" t="str">
        <f t="shared" si="209"/>
        <v>19000100</v>
      </c>
      <c r="K13440" s="243"/>
    </row>
    <row r="13441" spans="9:11">
      <c r="I13441" t="str">
        <f t="shared" si="209"/>
        <v>19000100</v>
      </c>
      <c r="K13441" s="243"/>
    </row>
    <row r="13442" spans="9:11">
      <c r="I13442" t="str">
        <f t="shared" ref="I13442:I13505" si="210">TEXT(F13442,"yyyymmdd")</f>
        <v>19000100</v>
      </c>
      <c r="K13442" s="243"/>
    </row>
    <row r="13443" spans="9:11">
      <c r="I13443" t="str">
        <f t="shared" si="210"/>
        <v>19000100</v>
      </c>
      <c r="K13443" s="243"/>
    </row>
    <row r="13444" spans="9:11">
      <c r="I13444" t="str">
        <f t="shared" si="210"/>
        <v>19000100</v>
      </c>
      <c r="K13444" s="243"/>
    </row>
    <row r="13445" spans="9:11">
      <c r="I13445" t="str">
        <f t="shared" si="210"/>
        <v>19000100</v>
      </c>
      <c r="K13445" s="243"/>
    </row>
    <row r="13446" spans="9:11">
      <c r="I13446" t="str">
        <f t="shared" si="210"/>
        <v>19000100</v>
      </c>
      <c r="K13446" s="243"/>
    </row>
    <row r="13447" spans="9:11">
      <c r="I13447" t="str">
        <f t="shared" si="210"/>
        <v>19000100</v>
      </c>
      <c r="K13447" s="243"/>
    </row>
    <row r="13448" spans="9:11">
      <c r="I13448" t="str">
        <f t="shared" si="210"/>
        <v>19000100</v>
      </c>
      <c r="K13448" s="243"/>
    </row>
    <row r="13449" spans="9:11">
      <c r="I13449" t="str">
        <f t="shared" si="210"/>
        <v>19000100</v>
      </c>
      <c r="K13449" s="243"/>
    </row>
    <row r="13450" spans="9:11">
      <c r="I13450" t="str">
        <f t="shared" si="210"/>
        <v>19000100</v>
      </c>
      <c r="K13450" s="243"/>
    </row>
    <row r="13451" spans="9:11">
      <c r="I13451" t="str">
        <f t="shared" si="210"/>
        <v>19000100</v>
      </c>
      <c r="K13451" s="243"/>
    </row>
    <row r="13452" spans="9:11">
      <c r="I13452" t="str">
        <f t="shared" si="210"/>
        <v>19000100</v>
      </c>
      <c r="K13452" s="243"/>
    </row>
    <row r="13453" spans="9:11">
      <c r="I13453" t="str">
        <f t="shared" si="210"/>
        <v>19000100</v>
      </c>
      <c r="K13453" s="243"/>
    </row>
    <row r="13454" spans="9:11">
      <c r="I13454" t="str">
        <f t="shared" si="210"/>
        <v>19000100</v>
      </c>
      <c r="K13454" s="243"/>
    </row>
    <row r="13455" spans="9:11">
      <c r="I13455" t="str">
        <f t="shared" si="210"/>
        <v>19000100</v>
      </c>
      <c r="K13455" s="243"/>
    </row>
    <row r="13456" spans="9:11">
      <c r="I13456" t="str">
        <f t="shared" si="210"/>
        <v>19000100</v>
      </c>
      <c r="K13456" s="243"/>
    </row>
    <row r="13457" spans="9:11">
      <c r="I13457" t="str">
        <f t="shared" si="210"/>
        <v>19000100</v>
      </c>
      <c r="K13457" s="243"/>
    </row>
    <row r="13458" spans="9:11">
      <c r="I13458" t="str">
        <f t="shared" si="210"/>
        <v>19000100</v>
      </c>
      <c r="K13458" s="243"/>
    </row>
    <row r="13459" spans="9:11">
      <c r="I13459" t="str">
        <f t="shared" si="210"/>
        <v>19000100</v>
      </c>
      <c r="K13459" s="243"/>
    </row>
    <row r="13460" spans="9:11">
      <c r="I13460" t="str">
        <f t="shared" si="210"/>
        <v>19000100</v>
      </c>
      <c r="K13460" s="243"/>
    </row>
    <row r="13461" spans="9:11">
      <c r="I13461" t="str">
        <f t="shared" si="210"/>
        <v>19000100</v>
      </c>
      <c r="K13461" s="243"/>
    </row>
    <row r="13462" spans="9:11">
      <c r="I13462" t="str">
        <f t="shared" si="210"/>
        <v>19000100</v>
      </c>
      <c r="K13462" s="243"/>
    </row>
    <row r="13463" spans="9:11">
      <c r="I13463" t="str">
        <f t="shared" si="210"/>
        <v>19000100</v>
      </c>
      <c r="K13463" s="243"/>
    </row>
    <row r="13464" spans="9:11">
      <c r="I13464" t="str">
        <f t="shared" si="210"/>
        <v>19000100</v>
      </c>
      <c r="K13464" s="243"/>
    </row>
    <row r="13465" spans="9:11">
      <c r="I13465" t="str">
        <f t="shared" si="210"/>
        <v>19000100</v>
      </c>
      <c r="K13465" s="243"/>
    </row>
    <row r="13466" spans="9:11">
      <c r="I13466" t="str">
        <f t="shared" si="210"/>
        <v>19000100</v>
      </c>
      <c r="K13466" s="243"/>
    </row>
    <row r="13467" spans="9:11">
      <c r="I13467" t="str">
        <f t="shared" si="210"/>
        <v>19000100</v>
      </c>
      <c r="K13467" s="243"/>
    </row>
    <row r="13468" spans="9:11">
      <c r="I13468" t="str">
        <f t="shared" si="210"/>
        <v>19000100</v>
      </c>
      <c r="K13468" s="243"/>
    </row>
    <row r="13469" spans="9:11">
      <c r="I13469" t="str">
        <f t="shared" si="210"/>
        <v>19000100</v>
      </c>
      <c r="K13469" s="243"/>
    </row>
    <row r="13470" spans="9:11">
      <c r="I13470" t="str">
        <f t="shared" si="210"/>
        <v>19000100</v>
      </c>
      <c r="K13470" s="243"/>
    </row>
    <row r="13471" spans="9:11">
      <c r="I13471" t="str">
        <f t="shared" si="210"/>
        <v>19000100</v>
      </c>
      <c r="K13471" s="243"/>
    </row>
    <row r="13472" spans="9:11">
      <c r="I13472" t="str">
        <f t="shared" si="210"/>
        <v>19000100</v>
      </c>
      <c r="K13472" s="243"/>
    </row>
    <row r="13473" spans="9:11">
      <c r="I13473" t="str">
        <f t="shared" si="210"/>
        <v>19000100</v>
      </c>
      <c r="K13473" s="243"/>
    </row>
    <row r="13474" spans="9:11">
      <c r="I13474" t="str">
        <f t="shared" si="210"/>
        <v>19000100</v>
      </c>
      <c r="K13474" s="243"/>
    </row>
    <row r="13475" spans="9:11">
      <c r="I13475" t="str">
        <f t="shared" si="210"/>
        <v>19000100</v>
      </c>
      <c r="K13475" s="243"/>
    </row>
    <row r="13476" spans="9:11">
      <c r="I13476" t="str">
        <f t="shared" si="210"/>
        <v>19000100</v>
      </c>
      <c r="K13476" s="243"/>
    </row>
    <row r="13477" spans="9:11">
      <c r="I13477" t="str">
        <f t="shared" si="210"/>
        <v>19000100</v>
      </c>
      <c r="K13477" s="243"/>
    </row>
    <row r="13478" spans="9:11">
      <c r="I13478" t="str">
        <f t="shared" si="210"/>
        <v>19000100</v>
      </c>
      <c r="K13478" s="243"/>
    </row>
    <row r="13479" spans="9:11">
      <c r="I13479" t="str">
        <f t="shared" si="210"/>
        <v>19000100</v>
      </c>
      <c r="K13479" s="243"/>
    </row>
    <row r="13480" spans="9:11">
      <c r="I13480" t="str">
        <f t="shared" si="210"/>
        <v>19000100</v>
      </c>
      <c r="K13480" s="243"/>
    </row>
    <row r="13481" spans="9:11">
      <c r="I13481" t="str">
        <f t="shared" si="210"/>
        <v>19000100</v>
      </c>
      <c r="K13481" s="243"/>
    </row>
    <row r="13482" spans="9:11">
      <c r="I13482" t="str">
        <f t="shared" si="210"/>
        <v>19000100</v>
      </c>
      <c r="K13482" s="243"/>
    </row>
    <row r="13483" spans="9:11">
      <c r="I13483" t="str">
        <f t="shared" si="210"/>
        <v>19000100</v>
      </c>
      <c r="K13483" s="243"/>
    </row>
    <row r="13484" spans="9:11">
      <c r="I13484" t="str">
        <f t="shared" si="210"/>
        <v>19000100</v>
      </c>
      <c r="K13484" s="243"/>
    </row>
    <row r="13485" spans="9:11">
      <c r="I13485" t="str">
        <f t="shared" si="210"/>
        <v>19000100</v>
      </c>
      <c r="K13485" s="243"/>
    </row>
    <row r="13486" spans="9:11">
      <c r="I13486" t="str">
        <f t="shared" si="210"/>
        <v>19000100</v>
      </c>
      <c r="K13486" s="243"/>
    </row>
    <row r="13487" spans="9:11">
      <c r="I13487" t="str">
        <f t="shared" si="210"/>
        <v>19000100</v>
      </c>
      <c r="K13487" s="243"/>
    </row>
    <row r="13488" spans="9:11">
      <c r="I13488" t="str">
        <f t="shared" si="210"/>
        <v>19000100</v>
      </c>
      <c r="K13488" s="243"/>
    </row>
    <row r="13489" spans="9:11">
      <c r="I13489" t="str">
        <f t="shared" si="210"/>
        <v>19000100</v>
      </c>
      <c r="K13489" s="243"/>
    </row>
    <row r="13490" spans="9:11">
      <c r="I13490" t="str">
        <f t="shared" si="210"/>
        <v>19000100</v>
      </c>
      <c r="K13490" s="243"/>
    </row>
    <row r="13491" spans="9:11">
      <c r="I13491" t="str">
        <f t="shared" si="210"/>
        <v>19000100</v>
      </c>
      <c r="K13491" s="243"/>
    </row>
    <row r="13492" spans="9:11">
      <c r="I13492" t="str">
        <f t="shared" si="210"/>
        <v>19000100</v>
      </c>
      <c r="K13492" s="243"/>
    </row>
    <row r="13493" spans="9:11">
      <c r="I13493" t="str">
        <f t="shared" si="210"/>
        <v>19000100</v>
      </c>
      <c r="K13493" s="243"/>
    </row>
    <row r="13494" spans="9:11">
      <c r="I13494" t="str">
        <f t="shared" si="210"/>
        <v>19000100</v>
      </c>
      <c r="K13494" s="243"/>
    </row>
    <row r="13495" spans="9:11">
      <c r="I13495" t="str">
        <f t="shared" si="210"/>
        <v>19000100</v>
      </c>
      <c r="K13495" s="243"/>
    </row>
    <row r="13496" spans="9:11">
      <c r="I13496" t="str">
        <f t="shared" si="210"/>
        <v>19000100</v>
      </c>
      <c r="K13496" s="243"/>
    </row>
    <row r="13497" spans="9:11">
      <c r="I13497" t="str">
        <f t="shared" si="210"/>
        <v>19000100</v>
      </c>
      <c r="K13497" s="243"/>
    </row>
    <row r="13498" spans="9:11">
      <c r="I13498" t="str">
        <f t="shared" si="210"/>
        <v>19000100</v>
      </c>
      <c r="K13498" s="243"/>
    </row>
    <row r="13499" spans="9:11">
      <c r="I13499" t="str">
        <f t="shared" si="210"/>
        <v>19000100</v>
      </c>
      <c r="K13499" s="243"/>
    </row>
    <row r="13500" spans="9:11">
      <c r="I13500" t="str">
        <f t="shared" si="210"/>
        <v>19000100</v>
      </c>
      <c r="K13500" s="243"/>
    </row>
    <row r="13501" spans="9:11">
      <c r="I13501" t="str">
        <f t="shared" si="210"/>
        <v>19000100</v>
      </c>
      <c r="K13501" s="243"/>
    </row>
    <row r="13502" spans="9:11">
      <c r="I13502" t="str">
        <f t="shared" si="210"/>
        <v>19000100</v>
      </c>
      <c r="K13502" s="243"/>
    </row>
    <row r="13503" spans="9:11">
      <c r="I13503" t="str">
        <f t="shared" si="210"/>
        <v>19000100</v>
      </c>
      <c r="K13503" s="243"/>
    </row>
    <row r="13504" spans="9:11">
      <c r="I13504" t="str">
        <f t="shared" si="210"/>
        <v>19000100</v>
      </c>
      <c r="K13504" s="243"/>
    </row>
    <row r="13505" spans="9:11">
      <c r="I13505" t="str">
        <f t="shared" si="210"/>
        <v>19000100</v>
      </c>
      <c r="K13505" s="243"/>
    </row>
    <row r="13506" spans="9:11">
      <c r="I13506" t="str">
        <f t="shared" ref="I13506:I13569" si="211">TEXT(F13506,"yyyymmdd")</f>
        <v>19000100</v>
      </c>
      <c r="K13506" s="243"/>
    </row>
    <row r="13507" spans="9:11">
      <c r="I13507" t="str">
        <f t="shared" si="211"/>
        <v>19000100</v>
      </c>
      <c r="K13507" s="243"/>
    </row>
    <row r="13508" spans="9:11">
      <c r="I13508" t="str">
        <f t="shared" si="211"/>
        <v>19000100</v>
      </c>
      <c r="K13508" s="243"/>
    </row>
    <row r="13509" spans="9:11">
      <c r="I13509" t="str">
        <f t="shared" si="211"/>
        <v>19000100</v>
      </c>
      <c r="K13509" s="243"/>
    </row>
    <row r="13510" spans="9:11">
      <c r="I13510" t="str">
        <f t="shared" si="211"/>
        <v>19000100</v>
      </c>
      <c r="K13510" s="243"/>
    </row>
    <row r="13511" spans="9:11">
      <c r="I13511" t="str">
        <f t="shared" si="211"/>
        <v>19000100</v>
      </c>
      <c r="K13511" s="243"/>
    </row>
    <row r="13512" spans="9:11">
      <c r="I13512" t="str">
        <f t="shared" si="211"/>
        <v>19000100</v>
      </c>
      <c r="K13512" s="243"/>
    </row>
    <row r="13513" spans="9:11">
      <c r="I13513" t="str">
        <f t="shared" si="211"/>
        <v>19000100</v>
      </c>
      <c r="K13513" s="243"/>
    </row>
    <row r="13514" spans="9:11">
      <c r="I13514" t="str">
        <f t="shared" si="211"/>
        <v>19000100</v>
      </c>
      <c r="K13514" s="243"/>
    </row>
    <row r="13515" spans="9:11">
      <c r="I13515" t="str">
        <f t="shared" si="211"/>
        <v>19000100</v>
      </c>
      <c r="K13515" s="243"/>
    </row>
    <row r="13516" spans="9:11">
      <c r="I13516" t="str">
        <f t="shared" si="211"/>
        <v>19000100</v>
      </c>
      <c r="K13516" s="243"/>
    </row>
    <row r="13517" spans="9:11">
      <c r="I13517" t="str">
        <f t="shared" si="211"/>
        <v>19000100</v>
      </c>
      <c r="K13517" s="243"/>
    </row>
    <row r="13518" spans="9:11">
      <c r="I13518" t="str">
        <f t="shared" si="211"/>
        <v>19000100</v>
      </c>
      <c r="K13518" s="243"/>
    </row>
    <row r="13519" spans="9:11">
      <c r="I13519" t="str">
        <f t="shared" si="211"/>
        <v>19000100</v>
      </c>
      <c r="K13519" s="243"/>
    </row>
    <row r="13520" spans="9:11">
      <c r="I13520" t="str">
        <f t="shared" si="211"/>
        <v>19000100</v>
      </c>
      <c r="K13520" s="243"/>
    </row>
    <row r="13521" spans="9:11">
      <c r="I13521" t="str">
        <f t="shared" si="211"/>
        <v>19000100</v>
      </c>
      <c r="K13521" s="243"/>
    </row>
    <row r="13522" spans="9:11">
      <c r="I13522" t="str">
        <f t="shared" si="211"/>
        <v>19000100</v>
      </c>
      <c r="K13522" s="243"/>
    </row>
    <row r="13523" spans="9:11">
      <c r="I13523" t="str">
        <f t="shared" si="211"/>
        <v>19000100</v>
      </c>
      <c r="K13523" s="243"/>
    </row>
    <row r="13524" spans="9:11">
      <c r="I13524" t="str">
        <f t="shared" si="211"/>
        <v>19000100</v>
      </c>
      <c r="K13524" s="243"/>
    </row>
    <row r="13525" spans="9:11">
      <c r="I13525" t="str">
        <f t="shared" si="211"/>
        <v>19000100</v>
      </c>
      <c r="K13525" s="243"/>
    </row>
    <row r="13526" spans="9:11">
      <c r="I13526" t="str">
        <f t="shared" si="211"/>
        <v>19000100</v>
      </c>
      <c r="K13526" s="243"/>
    </row>
    <row r="13527" spans="9:11">
      <c r="I13527" t="str">
        <f t="shared" si="211"/>
        <v>19000100</v>
      </c>
      <c r="K13527" s="243"/>
    </row>
    <row r="13528" spans="9:11">
      <c r="I13528" t="str">
        <f t="shared" si="211"/>
        <v>19000100</v>
      </c>
      <c r="K13528" s="243"/>
    </row>
    <row r="13529" spans="9:11">
      <c r="I13529" t="str">
        <f t="shared" si="211"/>
        <v>19000100</v>
      </c>
      <c r="K13529" s="243"/>
    </row>
    <row r="13530" spans="9:11">
      <c r="I13530" t="str">
        <f t="shared" si="211"/>
        <v>19000100</v>
      </c>
      <c r="K13530" s="243"/>
    </row>
    <row r="13531" spans="9:11">
      <c r="I13531" t="str">
        <f t="shared" si="211"/>
        <v>19000100</v>
      </c>
      <c r="K13531" s="243"/>
    </row>
    <row r="13532" spans="9:11">
      <c r="I13532" t="str">
        <f t="shared" si="211"/>
        <v>19000100</v>
      </c>
      <c r="K13532" s="243"/>
    </row>
    <row r="13533" spans="9:11">
      <c r="I13533" t="str">
        <f t="shared" si="211"/>
        <v>19000100</v>
      </c>
      <c r="K13533" s="243"/>
    </row>
    <row r="13534" spans="9:11">
      <c r="I13534" t="str">
        <f t="shared" si="211"/>
        <v>19000100</v>
      </c>
      <c r="K13534" s="243"/>
    </row>
    <row r="13535" spans="9:11">
      <c r="I13535" t="str">
        <f t="shared" si="211"/>
        <v>19000100</v>
      </c>
      <c r="K13535" s="243"/>
    </row>
    <row r="13536" spans="9:11">
      <c r="I13536" t="str">
        <f t="shared" si="211"/>
        <v>19000100</v>
      </c>
      <c r="K13536" s="243"/>
    </row>
    <row r="13537" spans="9:11">
      <c r="I13537" t="str">
        <f t="shared" si="211"/>
        <v>19000100</v>
      </c>
      <c r="K13537" s="243"/>
    </row>
    <row r="13538" spans="9:11">
      <c r="I13538" t="str">
        <f t="shared" si="211"/>
        <v>19000100</v>
      </c>
      <c r="K13538" s="243"/>
    </row>
    <row r="13539" spans="9:11">
      <c r="I13539" t="str">
        <f t="shared" si="211"/>
        <v>19000100</v>
      </c>
      <c r="K13539" s="243"/>
    </row>
    <row r="13540" spans="9:11">
      <c r="I13540" t="str">
        <f t="shared" si="211"/>
        <v>19000100</v>
      </c>
      <c r="K13540" s="243"/>
    </row>
    <row r="13541" spans="9:11">
      <c r="I13541" t="str">
        <f t="shared" si="211"/>
        <v>19000100</v>
      </c>
      <c r="K13541" s="243"/>
    </row>
    <row r="13542" spans="9:11">
      <c r="I13542" t="str">
        <f t="shared" si="211"/>
        <v>19000100</v>
      </c>
      <c r="K13542" s="243"/>
    </row>
    <row r="13543" spans="9:11">
      <c r="I13543" t="str">
        <f t="shared" si="211"/>
        <v>19000100</v>
      </c>
      <c r="K13543" s="243"/>
    </row>
    <row r="13544" spans="9:11">
      <c r="I13544" t="str">
        <f t="shared" si="211"/>
        <v>19000100</v>
      </c>
      <c r="K13544" s="243"/>
    </row>
    <row r="13545" spans="9:11">
      <c r="I13545" t="str">
        <f t="shared" si="211"/>
        <v>19000100</v>
      </c>
      <c r="K13545" s="243"/>
    </row>
    <row r="13546" spans="9:11">
      <c r="I13546" t="str">
        <f t="shared" si="211"/>
        <v>19000100</v>
      </c>
      <c r="K13546" s="243"/>
    </row>
    <row r="13547" spans="9:11">
      <c r="I13547" t="str">
        <f t="shared" si="211"/>
        <v>19000100</v>
      </c>
      <c r="K13547" s="243"/>
    </row>
    <row r="13548" spans="9:11">
      <c r="I13548" t="str">
        <f t="shared" si="211"/>
        <v>19000100</v>
      </c>
      <c r="K13548" s="243"/>
    </row>
    <row r="13549" spans="9:11">
      <c r="I13549" t="str">
        <f t="shared" si="211"/>
        <v>19000100</v>
      </c>
      <c r="K13549" s="243"/>
    </row>
    <row r="13550" spans="9:11">
      <c r="I13550" t="str">
        <f t="shared" si="211"/>
        <v>19000100</v>
      </c>
      <c r="K13550" s="243"/>
    </row>
    <row r="13551" spans="9:11">
      <c r="I13551" t="str">
        <f t="shared" si="211"/>
        <v>19000100</v>
      </c>
      <c r="K13551" s="243"/>
    </row>
    <row r="13552" spans="9:11">
      <c r="I13552" t="str">
        <f t="shared" si="211"/>
        <v>19000100</v>
      </c>
      <c r="K13552" s="243"/>
    </row>
    <row r="13553" spans="9:11">
      <c r="I13553" t="str">
        <f t="shared" si="211"/>
        <v>19000100</v>
      </c>
      <c r="K13553" s="243"/>
    </row>
    <row r="13554" spans="9:11">
      <c r="I13554" t="str">
        <f t="shared" si="211"/>
        <v>19000100</v>
      </c>
      <c r="K13554" s="243"/>
    </row>
    <row r="13555" spans="9:11">
      <c r="I13555" t="str">
        <f t="shared" si="211"/>
        <v>19000100</v>
      </c>
      <c r="K13555" s="243"/>
    </row>
    <row r="13556" spans="9:11">
      <c r="I13556" t="str">
        <f t="shared" si="211"/>
        <v>19000100</v>
      </c>
      <c r="K13556" s="243"/>
    </row>
    <row r="13557" spans="9:11">
      <c r="I13557" t="str">
        <f t="shared" si="211"/>
        <v>19000100</v>
      </c>
      <c r="K13557" s="243"/>
    </row>
    <row r="13558" spans="9:11">
      <c r="I13558" t="str">
        <f t="shared" si="211"/>
        <v>19000100</v>
      </c>
      <c r="K13558" s="243"/>
    </row>
    <row r="13559" spans="9:11">
      <c r="I13559" t="str">
        <f t="shared" si="211"/>
        <v>19000100</v>
      </c>
      <c r="K13559" s="243"/>
    </row>
    <row r="13560" spans="9:11">
      <c r="I13560" t="str">
        <f t="shared" si="211"/>
        <v>19000100</v>
      </c>
      <c r="K13560" s="243"/>
    </row>
    <row r="13561" spans="9:11">
      <c r="I13561" t="str">
        <f t="shared" si="211"/>
        <v>19000100</v>
      </c>
      <c r="K13561" s="243"/>
    </row>
    <row r="13562" spans="9:11">
      <c r="I13562" t="str">
        <f t="shared" si="211"/>
        <v>19000100</v>
      </c>
      <c r="K13562" s="243"/>
    </row>
    <row r="13563" spans="9:11">
      <c r="I13563" t="str">
        <f t="shared" si="211"/>
        <v>19000100</v>
      </c>
      <c r="K13563" s="243"/>
    </row>
    <row r="13564" spans="9:11">
      <c r="I13564" t="str">
        <f t="shared" si="211"/>
        <v>19000100</v>
      </c>
      <c r="K13564" s="243"/>
    </row>
    <row r="13565" spans="9:11">
      <c r="I13565" t="str">
        <f t="shared" si="211"/>
        <v>19000100</v>
      </c>
      <c r="K13565" s="243"/>
    </row>
    <row r="13566" spans="9:11">
      <c r="I13566" t="str">
        <f t="shared" si="211"/>
        <v>19000100</v>
      </c>
      <c r="K13566" s="243"/>
    </row>
    <row r="13567" spans="9:11">
      <c r="I13567" t="str">
        <f t="shared" si="211"/>
        <v>19000100</v>
      </c>
      <c r="K13567" s="243"/>
    </row>
    <row r="13568" spans="9:11">
      <c r="I13568" t="str">
        <f t="shared" si="211"/>
        <v>19000100</v>
      </c>
      <c r="K13568" s="243"/>
    </row>
    <row r="13569" spans="9:11">
      <c r="I13569" t="str">
        <f t="shared" si="211"/>
        <v>19000100</v>
      </c>
      <c r="K13569" s="243"/>
    </row>
    <row r="13570" spans="9:11">
      <c r="I13570" t="str">
        <f t="shared" ref="I13570:I13633" si="212">TEXT(F13570,"yyyymmdd")</f>
        <v>19000100</v>
      </c>
      <c r="K13570" s="243"/>
    </row>
    <row r="13571" spans="9:11">
      <c r="I13571" t="str">
        <f t="shared" si="212"/>
        <v>19000100</v>
      </c>
      <c r="K13571" s="243"/>
    </row>
    <row r="13572" spans="9:11">
      <c r="I13572" t="str">
        <f t="shared" si="212"/>
        <v>19000100</v>
      </c>
      <c r="K13572" s="243"/>
    </row>
    <row r="13573" spans="9:11">
      <c r="I13573" t="str">
        <f t="shared" si="212"/>
        <v>19000100</v>
      </c>
      <c r="K13573" s="243"/>
    </row>
    <row r="13574" spans="9:11">
      <c r="I13574" t="str">
        <f t="shared" si="212"/>
        <v>19000100</v>
      </c>
      <c r="K13574" s="243"/>
    </row>
    <row r="13575" spans="9:11">
      <c r="I13575" t="str">
        <f t="shared" si="212"/>
        <v>19000100</v>
      </c>
      <c r="K13575" s="243"/>
    </row>
    <row r="13576" spans="9:11">
      <c r="I13576" t="str">
        <f t="shared" si="212"/>
        <v>19000100</v>
      </c>
      <c r="K13576" s="243"/>
    </row>
    <row r="13577" spans="9:11">
      <c r="I13577" t="str">
        <f t="shared" si="212"/>
        <v>19000100</v>
      </c>
      <c r="K13577" s="243"/>
    </row>
    <row r="13578" spans="9:11">
      <c r="I13578" t="str">
        <f t="shared" si="212"/>
        <v>19000100</v>
      </c>
      <c r="K13578" s="243"/>
    </row>
    <row r="13579" spans="9:11">
      <c r="I13579" t="str">
        <f t="shared" si="212"/>
        <v>19000100</v>
      </c>
      <c r="K13579" s="243"/>
    </row>
    <row r="13580" spans="9:11">
      <c r="I13580" t="str">
        <f t="shared" si="212"/>
        <v>19000100</v>
      </c>
      <c r="K13580" s="243"/>
    </row>
    <row r="13581" spans="9:11">
      <c r="I13581" t="str">
        <f t="shared" si="212"/>
        <v>19000100</v>
      </c>
      <c r="K13581" s="243"/>
    </row>
    <row r="13582" spans="9:11">
      <c r="I13582" t="str">
        <f t="shared" si="212"/>
        <v>19000100</v>
      </c>
      <c r="K13582" s="243"/>
    </row>
    <row r="13583" spans="9:11">
      <c r="I13583" t="str">
        <f t="shared" si="212"/>
        <v>19000100</v>
      </c>
      <c r="K13583" s="243"/>
    </row>
    <row r="13584" spans="9:11">
      <c r="I13584" t="str">
        <f t="shared" si="212"/>
        <v>19000100</v>
      </c>
      <c r="K13584" s="243"/>
    </row>
    <row r="13585" spans="9:11">
      <c r="I13585" t="str">
        <f t="shared" si="212"/>
        <v>19000100</v>
      </c>
      <c r="K13585" s="243"/>
    </row>
    <row r="13586" spans="9:11">
      <c r="I13586" t="str">
        <f t="shared" si="212"/>
        <v>19000100</v>
      </c>
      <c r="K13586" s="243"/>
    </row>
    <row r="13587" spans="9:11">
      <c r="I13587" t="str">
        <f t="shared" si="212"/>
        <v>19000100</v>
      </c>
      <c r="K13587" s="243"/>
    </row>
    <row r="13588" spans="9:11">
      <c r="I13588" t="str">
        <f t="shared" si="212"/>
        <v>19000100</v>
      </c>
      <c r="K13588" s="243"/>
    </row>
    <row r="13589" spans="9:11">
      <c r="I13589" t="str">
        <f t="shared" si="212"/>
        <v>19000100</v>
      </c>
      <c r="K13589" s="243"/>
    </row>
    <row r="13590" spans="9:11">
      <c r="I13590" t="str">
        <f t="shared" si="212"/>
        <v>19000100</v>
      </c>
      <c r="K13590" s="243"/>
    </row>
    <row r="13591" spans="9:11">
      <c r="I13591" t="str">
        <f t="shared" si="212"/>
        <v>19000100</v>
      </c>
      <c r="K13591" s="243"/>
    </row>
    <row r="13592" spans="9:11">
      <c r="I13592" t="str">
        <f t="shared" si="212"/>
        <v>19000100</v>
      </c>
      <c r="K13592" s="243"/>
    </row>
    <row r="13593" spans="9:11">
      <c r="I13593" t="str">
        <f t="shared" si="212"/>
        <v>19000100</v>
      </c>
      <c r="K13593" s="243"/>
    </row>
    <row r="13594" spans="9:11">
      <c r="I13594" t="str">
        <f t="shared" si="212"/>
        <v>19000100</v>
      </c>
      <c r="K13594" s="243"/>
    </row>
    <row r="13595" spans="9:11">
      <c r="I13595" t="str">
        <f t="shared" si="212"/>
        <v>19000100</v>
      </c>
      <c r="K13595" s="243"/>
    </row>
    <row r="13596" spans="9:11">
      <c r="I13596" t="str">
        <f t="shared" si="212"/>
        <v>19000100</v>
      </c>
      <c r="K13596" s="243"/>
    </row>
    <row r="13597" spans="9:11">
      <c r="I13597" t="str">
        <f t="shared" si="212"/>
        <v>19000100</v>
      </c>
      <c r="K13597" s="243"/>
    </row>
    <row r="13598" spans="9:11">
      <c r="I13598" t="str">
        <f t="shared" si="212"/>
        <v>19000100</v>
      </c>
      <c r="K13598" s="243"/>
    </row>
    <row r="13599" spans="9:11">
      <c r="I13599" t="str">
        <f t="shared" si="212"/>
        <v>19000100</v>
      </c>
      <c r="K13599" s="243"/>
    </row>
    <row r="13600" spans="9:11">
      <c r="I13600" t="str">
        <f t="shared" si="212"/>
        <v>19000100</v>
      </c>
      <c r="K13600" s="243"/>
    </row>
    <row r="13601" spans="9:11">
      <c r="I13601" t="str">
        <f t="shared" si="212"/>
        <v>19000100</v>
      </c>
      <c r="K13601" s="243"/>
    </row>
    <row r="13602" spans="9:11">
      <c r="I13602" t="str">
        <f t="shared" si="212"/>
        <v>19000100</v>
      </c>
      <c r="K13602" s="243"/>
    </row>
    <row r="13603" spans="9:11">
      <c r="I13603" t="str">
        <f t="shared" si="212"/>
        <v>19000100</v>
      </c>
      <c r="K13603" s="243"/>
    </row>
    <row r="13604" spans="9:11">
      <c r="I13604" t="str">
        <f t="shared" si="212"/>
        <v>19000100</v>
      </c>
      <c r="K13604" s="243"/>
    </row>
    <row r="13605" spans="9:11">
      <c r="I13605" t="str">
        <f t="shared" si="212"/>
        <v>19000100</v>
      </c>
      <c r="K13605" s="243"/>
    </row>
    <row r="13606" spans="9:11">
      <c r="I13606" t="str">
        <f t="shared" si="212"/>
        <v>19000100</v>
      </c>
      <c r="K13606" s="243"/>
    </row>
    <row r="13607" spans="9:11">
      <c r="I13607" t="str">
        <f t="shared" si="212"/>
        <v>19000100</v>
      </c>
      <c r="K13607" s="243"/>
    </row>
    <row r="13608" spans="9:11">
      <c r="I13608" t="str">
        <f t="shared" si="212"/>
        <v>19000100</v>
      </c>
      <c r="K13608" s="243"/>
    </row>
    <row r="13609" spans="9:11">
      <c r="I13609" t="str">
        <f t="shared" si="212"/>
        <v>19000100</v>
      </c>
      <c r="K13609" s="243"/>
    </row>
    <row r="13610" spans="9:11">
      <c r="I13610" t="str">
        <f t="shared" si="212"/>
        <v>19000100</v>
      </c>
      <c r="K13610" s="243"/>
    </row>
    <row r="13611" spans="9:11">
      <c r="I13611" t="str">
        <f t="shared" si="212"/>
        <v>19000100</v>
      </c>
      <c r="K13611" s="243"/>
    </row>
    <row r="13612" spans="9:11">
      <c r="I13612" t="str">
        <f t="shared" si="212"/>
        <v>19000100</v>
      </c>
      <c r="K13612" s="243"/>
    </row>
    <row r="13613" spans="9:11">
      <c r="I13613" t="str">
        <f t="shared" si="212"/>
        <v>19000100</v>
      </c>
      <c r="K13613" s="243"/>
    </row>
    <row r="13614" spans="9:11">
      <c r="I13614" t="str">
        <f t="shared" si="212"/>
        <v>19000100</v>
      </c>
      <c r="K13614" s="243"/>
    </row>
    <row r="13615" spans="9:11">
      <c r="I13615" t="str">
        <f t="shared" si="212"/>
        <v>19000100</v>
      </c>
      <c r="K13615" s="243"/>
    </row>
    <row r="13616" spans="9:11">
      <c r="I13616" t="str">
        <f t="shared" si="212"/>
        <v>19000100</v>
      </c>
      <c r="K13616" s="243"/>
    </row>
    <row r="13617" spans="9:11">
      <c r="I13617" t="str">
        <f t="shared" si="212"/>
        <v>19000100</v>
      </c>
      <c r="K13617" s="243"/>
    </row>
    <row r="13618" spans="9:11">
      <c r="I13618" t="str">
        <f t="shared" si="212"/>
        <v>19000100</v>
      </c>
      <c r="K13618" s="243"/>
    </row>
    <row r="13619" spans="9:11">
      <c r="I13619" t="str">
        <f t="shared" si="212"/>
        <v>19000100</v>
      </c>
      <c r="K13619" s="243"/>
    </row>
    <row r="13620" spans="9:11">
      <c r="I13620" t="str">
        <f t="shared" si="212"/>
        <v>19000100</v>
      </c>
      <c r="K13620" s="243"/>
    </row>
    <row r="13621" spans="9:11">
      <c r="I13621" t="str">
        <f t="shared" si="212"/>
        <v>19000100</v>
      </c>
      <c r="K13621" s="243"/>
    </row>
    <row r="13622" spans="9:11">
      <c r="I13622" t="str">
        <f t="shared" si="212"/>
        <v>19000100</v>
      </c>
      <c r="K13622" s="243"/>
    </row>
    <row r="13623" spans="9:11">
      <c r="I13623" t="str">
        <f t="shared" si="212"/>
        <v>19000100</v>
      </c>
      <c r="K13623" s="243"/>
    </row>
    <row r="13624" spans="9:11">
      <c r="I13624" t="str">
        <f t="shared" si="212"/>
        <v>19000100</v>
      </c>
      <c r="K13624" s="243"/>
    </row>
    <row r="13625" spans="9:11">
      <c r="I13625" t="str">
        <f t="shared" si="212"/>
        <v>19000100</v>
      </c>
      <c r="K13625" s="243"/>
    </row>
    <row r="13626" spans="9:11">
      <c r="I13626" t="str">
        <f t="shared" si="212"/>
        <v>19000100</v>
      </c>
      <c r="K13626" s="243"/>
    </row>
    <row r="13627" spans="9:11">
      <c r="I13627" t="str">
        <f t="shared" si="212"/>
        <v>19000100</v>
      </c>
      <c r="K13627" s="243"/>
    </row>
    <row r="13628" spans="9:11">
      <c r="I13628" t="str">
        <f t="shared" si="212"/>
        <v>19000100</v>
      </c>
      <c r="K13628" s="243"/>
    </row>
    <row r="13629" spans="9:11">
      <c r="I13629" t="str">
        <f t="shared" si="212"/>
        <v>19000100</v>
      </c>
      <c r="K13629" s="243"/>
    </row>
    <row r="13630" spans="9:11">
      <c r="I13630" t="str">
        <f t="shared" si="212"/>
        <v>19000100</v>
      </c>
      <c r="K13630" s="243"/>
    </row>
    <row r="13631" spans="9:11">
      <c r="I13631" t="str">
        <f t="shared" si="212"/>
        <v>19000100</v>
      </c>
      <c r="K13631" s="243"/>
    </row>
    <row r="13632" spans="9:11">
      <c r="I13632" t="str">
        <f t="shared" si="212"/>
        <v>19000100</v>
      </c>
      <c r="K13632" s="243"/>
    </row>
    <row r="13633" spans="9:11">
      <c r="I13633" t="str">
        <f t="shared" si="212"/>
        <v>19000100</v>
      </c>
      <c r="K13633" s="243"/>
    </row>
    <row r="13634" spans="9:11">
      <c r="I13634" t="str">
        <f t="shared" ref="I13634:I13697" si="213">TEXT(F13634,"yyyymmdd")</f>
        <v>19000100</v>
      </c>
      <c r="K13634" s="243"/>
    </row>
    <row r="13635" spans="9:11">
      <c r="I13635" t="str">
        <f t="shared" si="213"/>
        <v>19000100</v>
      </c>
      <c r="K13635" s="243"/>
    </row>
    <row r="13636" spans="9:11">
      <c r="I13636" t="str">
        <f t="shared" si="213"/>
        <v>19000100</v>
      </c>
      <c r="K13636" s="243"/>
    </row>
    <row r="13637" spans="9:11">
      <c r="I13637" t="str">
        <f t="shared" si="213"/>
        <v>19000100</v>
      </c>
      <c r="K13637" s="243"/>
    </row>
    <row r="13638" spans="9:11">
      <c r="I13638" t="str">
        <f t="shared" si="213"/>
        <v>19000100</v>
      </c>
      <c r="K13638" s="243"/>
    </row>
    <row r="13639" spans="9:11">
      <c r="I13639" t="str">
        <f t="shared" si="213"/>
        <v>19000100</v>
      </c>
      <c r="K13639" s="243"/>
    </row>
    <row r="13640" spans="9:11">
      <c r="I13640" t="str">
        <f t="shared" si="213"/>
        <v>19000100</v>
      </c>
      <c r="K13640" s="243"/>
    </row>
    <row r="13641" spans="9:11">
      <c r="I13641" t="str">
        <f t="shared" si="213"/>
        <v>19000100</v>
      </c>
      <c r="K13641" s="243"/>
    </row>
    <row r="13642" spans="9:11">
      <c r="I13642" t="str">
        <f t="shared" si="213"/>
        <v>19000100</v>
      </c>
      <c r="K13642" s="243"/>
    </row>
    <row r="13643" spans="9:11">
      <c r="I13643" t="str">
        <f t="shared" si="213"/>
        <v>19000100</v>
      </c>
      <c r="K13643" s="243"/>
    </row>
    <row r="13644" spans="9:11">
      <c r="I13644" t="str">
        <f t="shared" si="213"/>
        <v>19000100</v>
      </c>
      <c r="K13644" s="243"/>
    </row>
    <row r="13645" spans="9:11">
      <c r="I13645" t="str">
        <f t="shared" si="213"/>
        <v>19000100</v>
      </c>
      <c r="K13645" s="243"/>
    </row>
    <row r="13646" spans="9:11">
      <c r="I13646" t="str">
        <f t="shared" si="213"/>
        <v>19000100</v>
      </c>
      <c r="K13646" s="243"/>
    </row>
    <row r="13647" spans="9:11">
      <c r="I13647" t="str">
        <f t="shared" si="213"/>
        <v>19000100</v>
      </c>
      <c r="K13647" s="243"/>
    </row>
    <row r="13648" spans="9:11">
      <c r="I13648" t="str">
        <f t="shared" si="213"/>
        <v>19000100</v>
      </c>
      <c r="K13648" s="243"/>
    </row>
    <row r="13649" spans="9:11">
      <c r="I13649" t="str">
        <f t="shared" si="213"/>
        <v>19000100</v>
      </c>
      <c r="K13649" s="243"/>
    </row>
    <row r="13650" spans="9:11">
      <c r="I13650" t="str">
        <f t="shared" si="213"/>
        <v>19000100</v>
      </c>
      <c r="K13650" s="243"/>
    </row>
    <row r="13651" spans="9:11">
      <c r="I13651" t="str">
        <f t="shared" si="213"/>
        <v>19000100</v>
      </c>
      <c r="K13651" s="243"/>
    </row>
    <row r="13652" spans="9:11">
      <c r="I13652" t="str">
        <f t="shared" si="213"/>
        <v>19000100</v>
      </c>
      <c r="K13652" s="243"/>
    </row>
    <row r="13653" spans="9:11">
      <c r="I13653" t="str">
        <f t="shared" si="213"/>
        <v>19000100</v>
      </c>
      <c r="K13653" s="243"/>
    </row>
    <row r="13654" spans="9:11">
      <c r="I13654" t="str">
        <f t="shared" si="213"/>
        <v>19000100</v>
      </c>
      <c r="K13654" s="243"/>
    </row>
    <row r="13655" spans="9:11">
      <c r="I13655" t="str">
        <f t="shared" si="213"/>
        <v>19000100</v>
      </c>
      <c r="K13655" s="243"/>
    </row>
    <row r="13656" spans="9:11">
      <c r="I13656" t="str">
        <f t="shared" si="213"/>
        <v>19000100</v>
      </c>
      <c r="K13656" s="243"/>
    </row>
    <row r="13657" spans="9:11">
      <c r="I13657" t="str">
        <f t="shared" si="213"/>
        <v>19000100</v>
      </c>
      <c r="K13657" s="243"/>
    </row>
    <row r="13658" spans="9:11">
      <c r="I13658" t="str">
        <f t="shared" si="213"/>
        <v>19000100</v>
      </c>
      <c r="K13658" s="243"/>
    </row>
    <row r="13659" spans="9:11">
      <c r="I13659" t="str">
        <f t="shared" si="213"/>
        <v>19000100</v>
      </c>
      <c r="K13659" s="243"/>
    </row>
    <row r="13660" spans="9:11">
      <c r="I13660" t="str">
        <f t="shared" si="213"/>
        <v>19000100</v>
      </c>
      <c r="K13660" s="243"/>
    </row>
    <row r="13661" spans="9:11">
      <c r="I13661" t="str">
        <f t="shared" si="213"/>
        <v>19000100</v>
      </c>
      <c r="K13661" s="243"/>
    </row>
    <row r="13662" spans="9:11">
      <c r="I13662" t="str">
        <f t="shared" si="213"/>
        <v>19000100</v>
      </c>
      <c r="K13662" s="243"/>
    </row>
    <row r="13663" spans="9:11">
      <c r="I13663" t="str">
        <f t="shared" si="213"/>
        <v>19000100</v>
      </c>
      <c r="K13663" s="243"/>
    </row>
    <row r="13664" spans="9:11">
      <c r="I13664" t="str">
        <f t="shared" si="213"/>
        <v>19000100</v>
      </c>
      <c r="K13664" s="243"/>
    </row>
    <row r="13665" spans="9:11">
      <c r="I13665" t="str">
        <f t="shared" si="213"/>
        <v>19000100</v>
      </c>
      <c r="K13665" s="243"/>
    </row>
    <row r="13666" spans="9:11">
      <c r="I13666" t="str">
        <f t="shared" si="213"/>
        <v>19000100</v>
      </c>
      <c r="K13666" s="243"/>
    </row>
    <row r="13667" spans="9:11">
      <c r="I13667" t="str">
        <f t="shared" si="213"/>
        <v>19000100</v>
      </c>
      <c r="K13667" s="243"/>
    </row>
    <row r="13668" spans="9:11">
      <c r="I13668" t="str">
        <f t="shared" si="213"/>
        <v>19000100</v>
      </c>
      <c r="K13668" s="243"/>
    </row>
    <row r="13669" spans="9:11">
      <c r="I13669" t="str">
        <f t="shared" si="213"/>
        <v>19000100</v>
      </c>
      <c r="K13669" s="243"/>
    </row>
    <row r="13670" spans="9:11">
      <c r="I13670" t="str">
        <f t="shared" si="213"/>
        <v>19000100</v>
      </c>
      <c r="K13670" s="243"/>
    </row>
    <row r="13671" spans="9:11">
      <c r="I13671" t="str">
        <f t="shared" si="213"/>
        <v>19000100</v>
      </c>
      <c r="K13671" s="243"/>
    </row>
    <row r="13672" spans="9:11">
      <c r="I13672" t="str">
        <f t="shared" si="213"/>
        <v>19000100</v>
      </c>
      <c r="K13672" s="243"/>
    </row>
    <row r="13673" spans="9:11">
      <c r="I13673" t="str">
        <f t="shared" si="213"/>
        <v>19000100</v>
      </c>
      <c r="K13673" s="243"/>
    </row>
    <row r="13674" spans="9:11">
      <c r="I13674" t="str">
        <f t="shared" si="213"/>
        <v>19000100</v>
      </c>
      <c r="K13674" s="243"/>
    </row>
    <row r="13675" spans="9:11">
      <c r="I13675" t="str">
        <f t="shared" si="213"/>
        <v>19000100</v>
      </c>
      <c r="K13675" s="243"/>
    </row>
    <row r="13676" spans="9:11">
      <c r="I13676" t="str">
        <f t="shared" si="213"/>
        <v>19000100</v>
      </c>
      <c r="K13676" s="243"/>
    </row>
    <row r="13677" spans="9:11">
      <c r="I13677" t="str">
        <f t="shared" si="213"/>
        <v>19000100</v>
      </c>
      <c r="K13677" s="243"/>
    </row>
    <row r="13678" spans="9:11">
      <c r="I13678" t="str">
        <f t="shared" si="213"/>
        <v>19000100</v>
      </c>
      <c r="K13678" s="243"/>
    </row>
    <row r="13679" spans="9:11">
      <c r="I13679" t="str">
        <f t="shared" si="213"/>
        <v>19000100</v>
      </c>
      <c r="K13679" s="243"/>
    </row>
    <row r="13680" spans="9:11">
      <c r="I13680" t="str">
        <f t="shared" si="213"/>
        <v>19000100</v>
      </c>
      <c r="K13680" s="243"/>
    </row>
    <row r="13681" spans="9:11">
      <c r="I13681" t="str">
        <f t="shared" si="213"/>
        <v>19000100</v>
      </c>
      <c r="K13681" s="243"/>
    </row>
    <row r="13682" spans="9:11">
      <c r="I13682" t="str">
        <f t="shared" si="213"/>
        <v>19000100</v>
      </c>
      <c r="K13682" s="243"/>
    </row>
    <row r="13683" spans="9:11">
      <c r="I13683" t="str">
        <f t="shared" si="213"/>
        <v>19000100</v>
      </c>
      <c r="K13683" s="243"/>
    </row>
    <row r="13684" spans="9:11">
      <c r="I13684" t="str">
        <f t="shared" si="213"/>
        <v>19000100</v>
      </c>
      <c r="K13684" s="243"/>
    </row>
    <row r="13685" spans="9:11">
      <c r="I13685" t="str">
        <f t="shared" si="213"/>
        <v>19000100</v>
      </c>
      <c r="K13685" s="243"/>
    </row>
    <row r="13686" spans="9:11">
      <c r="I13686" t="str">
        <f t="shared" si="213"/>
        <v>19000100</v>
      </c>
      <c r="K13686" s="243"/>
    </row>
    <row r="13687" spans="9:11">
      <c r="I13687" t="str">
        <f t="shared" si="213"/>
        <v>19000100</v>
      </c>
      <c r="K13687" s="243"/>
    </row>
    <row r="13688" spans="9:11">
      <c r="I13688" t="str">
        <f t="shared" si="213"/>
        <v>19000100</v>
      </c>
      <c r="K13688" s="243"/>
    </row>
    <row r="13689" spans="9:11">
      <c r="I13689" t="str">
        <f t="shared" si="213"/>
        <v>19000100</v>
      </c>
      <c r="K13689" s="243"/>
    </row>
    <row r="13690" spans="9:11">
      <c r="I13690" t="str">
        <f t="shared" si="213"/>
        <v>19000100</v>
      </c>
      <c r="K13690" s="243"/>
    </row>
    <row r="13691" spans="9:11">
      <c r="I13691" t="str">
        <f t="shared" si="213"/>
        <v>19000100</v>
      </c>
      <c r="K13691" s="243"/>
    </row>
    <row r="13692" spans="9:11">
      <c r="I13692" t="str">
        <f t="shared" si="213"/>
        <v>19000100</v>
      </c>
      <c r="K13692" s="243"/>
    </row>
    <row r="13693" spans="9:11">
      <c r="I13693" t="str">
        <f t="shared" si="213"/>
        <v>19000100</v>
      </c>
      <c r="K13693" s="243"/>
    </row>
    <row r="13694" spans="9:11">
      <c r="I13694" t="str">
        <f t="shared" si="213"/>
        <v>19000100</v>
      </c>
      <c r="K13694" s="243"/>
    </row>
    <row r="13695" spans="9:11">
      <c r="I13695" t="str">
        <f t="shared" si="213"/>
        <v>19000100</v>
      </c>
      <c r="K13695" s="243"/>
    </row>
    <row r="13696" spans="9:11">
      <c r="I13696" t="str">
        <f t="shared" si="213"/>
        <v>19000100</v>
      </c>
      <c r="K13696" s="243"/>
    </row>
    <row r="13697" spans="9:11">
      <c r="I13697" t="str">
        <f t="shared" si="213"/>
        <v>19000100</v>
      </c>
      <c r="K13697" s="243"/>
    </row>
    <row r="13698" spans="9:11">
      <c r="I13698" t="str">
        <f t="shared" ref="I13698:I13761" si="214">TEXT(F13698,"yyyymmdd")</f>
        <v>19000100</v>
      </c>
      <c r="K13698" s="243"/>
    </row>
    <row r="13699" spans="9:11">
      <c r="I13699" t="str">
        <f t="shared" si="214"/>
        <v>19000100</v>
      </c>
      <c r="K13699" s="243"/>
    </row>
    <row r="13700" spans="9:11">
      <c r="I13700" t="str">
        <f t="shared" si="214"/>
        <v>19000100</v>
      </c>
      <c r="K13700" s="243"/>
    </row>
    <row r="13701" spans="9:11">
      <c r="I13701" t="str">
        <f t="shared" si="214"/>
        <v>19000100</v>
      </c>
      <c r="K13701" s="243"/>
    </row>
    <row r="13702" spans="9:11">
      <c r="I13702" t="str">
        <f t="shared" si="214"/>
        <v>19000100</v>
      </c>
      <c r="K13702" s="243"/>
    </row>
    <row r="13703" spans="9:11">
      <c r="I13703" t="str">
        <f t="shared" si="214"/>
        <v>19000100</v>
      </c>
      <c r="K13703" s="243"/>
    </row>
    <row r="13704" spans="9:11">
      <c r="I13704" t="str">
        <f t="shared" si="214"/>
        <v>19000100</v>
      </c>
      <c r="K13704" s="243"/>
    </row>
    <row r="13705" spans="9:11">
      <c r="I13705" t="str">
        <f t="shared" si="214"/>
        <v>19000100</v>
      </c>
      <c r="K13705" s="243"/>
    </row>
    <row r="13706" spans="9:11">
      <c r="I13706" t="str">
        <f t="shared" si="214"/>
        <v>19000100</v>
      </c>
      <c r="K13706" s="243"/>
    </row>
    <row r="13707" spans="9:11">
      <c r="I13707" t="str">
        <f t="shared" si="214"/>
        <v>19000100</v>
      </c>
      <c r="K13707" s="243"/>
    </row>
    <row r="13708" spans="9:11">
      <c r="I13708" t="str">
        <f t="shared" si="214"/>
        <v>19000100</v>
      </c>
      <c r="K13708" s="243"/>
    </row>
    <row r="13709" spans="9:11">
      <c r="I13709" t="str">
        <f t="shared" si="214"/>
        <v>19000100</v>
      </c>
      <c r="K13709" s="243"/>
    </row>
    <row r="13710" spans="9:11">
      <c r="I13710" t="str">
        <f t="shared" si="214"/>
        <v>19000100</v>
      </c>
      <c r="K13710" s="243"/>
    </row>
    <row r="13711" spans="9:11">
      <c r="I13711" t="str">
        <f t="shared" si="214"/>
        <v>19000100</v>
      </c>
      <c r="K13711" s="243"/>
    </row>
    <row r="13712" spans="9:11">
      <c r="I13712" t="str">
        <f t="shared" si="214"/>
        <v>19000100</v>
      </c>
      <c r="K13712" s="243"/>
    </row>
    <row r="13713" spans="9:11">
      <c r="I13713" t="str">
        <f t="shared" si="214"/>
        <v>19000100</v>
      </c>
      <c r="K13713" s="243"/>
    </row>
    <row r="13714" spans="9:11">
      <c r="I13714" t="str">
        <f t="shared" si="214"/>
        <v>19000100</v>
      </c>
      <c r="K13714" s="243"/>
    </row>
    <row r="13715" spans="9:11">
      <c r="I13715" t="str">
        <f t="shared" si="214"/>
        <v>19000100</v>
      </c>
      <c r="K13715" s="243"/>
    </row>
    <row r="13716" spans="9:11">
      <c r="I13716" t="str">
        <f t="shared" si="214"/>
        <v>19000100</v>
      </c>
      <c r="K13716" s="243"/>
    </row>
    <row r="13717" spans="9:11">
      <c r="I13717" t="str">
        <f t="shared" si="214"/>
        <v>19000100</v>
      </c>
      <c r="K13717" s="243"/>
    </row>
    <row r="13718" spans="9:11">
      <c r="I13718" t="str">
        <f t="shared" si="214"/>
        <v>19000100</v>
      </c>
      <c r="K13718" s="243"/>
    </row>
    <row r="13719" spans="9:11">
      <c r="I13719" t="str">
        <f t="shared" si="214"/>
        <v>19000100</v>
      </c>
      <c r="K13719" s="243"/>
    </row>
    <row r="13720" spans="9:11">
      <c r="I13720" t="str">
        <f t="shared" si="214"/>
        <v>19000100</v>
      </c>
      <c r="K13720" s="243"/>
    </row>
    <row r="13721" spans="9:11">
      <c r="I13721" t="str">
        <f t="shared" si="214"/>
        <v>19000100</v>
      </c>
      <c r="K13721" s="243"/>
    </row>
    <row r="13722" spans="9:11">
      <c r="I13722" t="str">
        <f t="shared" si="214"/>
        <v>19000100</v>
      </c>
      <c r="K13722" s="243"/>
    </row>
    <row r="13723" spans="9:11">
      <c r="I13723" t="str">
        <f t="shared" si="214"/>
        <v>19000100</v>
      </c>
      <c r="K13723" s="243"/>
    </row>
    <row r="13724" spans="9:11">
      <c r="I13724" t="str">
        <f t="shared" si="214"/>
        <v>19000100</v>
      </c>
      <c r="K13724" s="243"/>
    </row>
    <row r="13725" spans="9:11">
      <c r="I13725" t="str">
        <f t="shared" si="214"/>
        <v>19000100</v>
      </c>
      <c r="K13725" s="243"/>
    </row>
    <row r="13726" spans="9:11">
      <c r="I13726" t="str">
        <f t="shared" si="214"/>
        <v>19000100</v>
      </c>
      <c r="K13726" s="243"/>
    </row>
    <row r="13727" spans="9:11">
      <c r="I13727" t="str">
        <f t="shared" si="214"/>
        <v>19000100</v>
      </c>
      <c r="K13727" s="243"/>
    </row>
    <row r="13728" spans="9:11">
      <c r="I13728" t="str">
        <f t="shared" si="214"/>
        <v>19000100</v>
      </c>
      <c r="K13728" s="243"/>
    </row>
    <row r="13729" spans="9:11">
      <c r="I13729" t="str">
        <f t="shared" si="214"/>
        <v>19000100</v>
      </c>
      <c r="K13729" s="243"/>
    </row>
    <row r="13730" spans="9:11">
      <c r="I13730" t="str">
        <f t="shared" si="214"/>
        <v>19000100</v>
      </c>
      <c r="K13730" s="243"/>
    </row>
    <row r="13731" spans="9:11">
      <c r="I13731" t="str">
        <f t="shared" si="214"/>
        <v>19000100</v>
      </c>
      <c r="K13731" s="243"/>
    </row>
    <row r="13732" spans="9:11">
      <c r="I13732" t="str">
        <f t="shared" si="214"/>
        <v>19000100</v>
      </c>
      <c r="K13732" s="243"/>
    </row>
    <row r="13733" spans="9:11">
      <c r="I13733" t="str">
        <f t="shared" si="214"/>
        <v>19000100</v>
      </c>
      <c r="K13733" s="243"/>
    </row>
    <row r="13734" spans="9:11">
      <c r="I13734" t="str">
        <f t="shared" si="214"/>
        <v>19000100</v>
      </c>
      <c r="K13734" s="243"/>
    </row>
    <row r="13735" spans="9:11">
      <c r="I13735" t="str">
        <f t="shared" si="214"/>
        <v>19000100</v>
      </c>
      <c r="K13735" s="243"/>
    </row>
    <row r="13736" spans="9:11">
      <c r="I13736" t="str">
        <f t="shared" si="214"/>
        <v>19000100</v>
      </c>
      <c r="K13736" s="243"/>
    </row>
    <row r="13737" spans="9:11">
      <c r="I13737" t="str">
        <f t="shared" si="214"/>
        <v>19000100</v>
      </c>
      <c r="K13737" s="243"/>
    </row>
    <row r="13738" spans="9:11">
      <c r="I13738" t="str">
        <f t="shared" si="214"/>
        <v>19000100</v>
      </c>
      <c r="K13738" s="243"/>
    </row>
    <row r="13739" spans="9:11">
      <c r="I13739" t="str">
        <f t="shared" si="214"/>
        <v>19000100</v>
      </c>
      <c r="K13739" s="243"/>
    </row>
    <row r="13740" spans="9:11">
      <c r="I13740" t="str">
        <f t="shared" si="214"/>
        <v>19000100</v>
      </c>
      <c r="K13740" s="243"/>
    </row>
    <row r="13741" spans="9:11">
      <c r="I13741" t="str">
        <f t="shared" si="214"/>
        <v>19000100</v>
      </c>
      <c r="K13741" s="243"/>
    </row>
    <row r="13742" spans="9:11">
      <c r="I13742" t="str">
        <f t="shared" si="214"/>
        <v>19000100</v>
      </c>
      <c r="K13742" s="243"/>
    </row>
    <row r="13743" spans="9:11">
      <c r="I13743" t="str">
        <f t="shared" si="214"/>
        <v>19000100</v>
      </c>
      <c r="K13743" s="243"/>
    </row>
    <row r="13744" spans="9:11">
      <c r="I13744" t="str">
        <f t="shared" si="214"/>
        <v>19000100</v>
      </c>
      <c r="K13744" s="243"/>
    </row>
    <row r="13745" spans="9:11">
      <c r="I13745" t="str">
        <f t="shared" si="214"/>
        <v>19000100</v>
      </c>
      <c r="K13745" s="243"/>
    </row>
    <row r="13746" spans="9:11">
      <c r="I13746" t="str">
        <f t="shared" si="214"/>
        <v>19000100</v>
      </c>
      <c r="K13746" s="243"/>
    </row>
    <row r="13747" spans="9:11">
      <c r="I13747" t="str">
        <f t="shared" si="214"/>
        <v>19000100</v>
      </c>
      <c r="K13747" s="243"/>
    </row>
    <row r="13748" spans="9:11">
      <c r="I13748" t="str">
        <f t="shared" si="214"/>
        <v>19000100</v>
      </c>
      <c r="K13748" s="243"/>
    </row>
    <row r="13749" spans="9:11">
      <c r="I13749" t="str">
        <f t="shared" si="214"/>
        <v>19000100</v>
      </c>
      <c r="K13749" s="243"/>
    </row>
    <row r="13750" spans="9:11">
      <c r="I13750" t="str">
        <f t="shared" si="214"/>
        <v>19000100</v>
      </c>
      <c r="K13750" s="243"/>
    </row>
    <row r="13751" spans="9:11">
      <c r="I13751" t="str">
        <f t="shared" si="214"/>
        <v>19000100</v>
      </c>
      <c r="K13751" s="243"/>
    </row>
    <row r="13752" spans="9:11">
      <c r="I13752" t="str">
        <f t="shared" si="214"/>
        <v>19000100</v>
      </c>
      <c r="K13752" s="243"/>
    </row>
    <row r="13753" spans="9:11">
      <c r="I13753" t="str">
        <f t="shared" si="214"/>
        <v>19000100</v>
      </c>
      <c r="K13753" s="243"/>
    </row>
    <row r="13754" spans="9:11">
      <c r="I13754" t="str">
        <f t="shared" si="214"/>
        <v>19000100</v>
      </c>
      <c r="K13754" s="243"/>
    </row>
    <row r="13755" spans="9:11">
      <c r="I13755" t="str">
        <f t="shared" si="214"/>
        <v>19000100</v>
      </c>
      <c r="K13755" s="243"/>
    </row>
    <row r="13756" spans="9:11">
      <c r="I13756" t="str">
        <f t="shared" si="214"/>
        <v>19000100</v>
      </c>
      <c r="K13756" s="243"/>
    </row>
    <row r="13757" spans="9:11">
      <c r="I13757" t="str">
        <f t="shared" si="214"/>
        <v>19000100</v>
      </c>
      <c r="K13757" s="243"/>
    </row>
    <row r="13758" spans="9:11">
      <c r="I13758" t="str">
        <f t="shared" si="214"/>
        <v>19000100</v>
      </c>
      <c r="K13758" s="243"/>
    </row>
    <row r="13759" spans="9:11">
      <c r="I13759" t="str">
        <f t="shared" si="214"/>
        <v>19000100</v>
      </c>
      <c r="K13759" s="243"/>
    </row>
    <row r="13760" spans="9:11">
      <c r="I13760" t="str">
        <f t="shared" si="214"/>
        <v>19000100</v>
      </c>
      <c r="K13760" s="243"/>
    </row>
    <row r="13761" spans="9:11">
      <c r="I13761" t="str">
        <f t="shared" si="214"/>
        <v>19000100</v>
      </c>
      <c r="K13761" s="243"/>
    </row>
    <row r="13762" spans="9:11">
      <c r="I13762" t="str">
        <f t="shared" ref="I13762:I13825" si="215">TEXT(F13762,"yyyymmdd")</f>
        <v>19000100</v>
      </c>
      <c r="K13762" s="243"/>
    </row>
    <row r="13763" spans="9:11">
      <c r="I13763" t="str">
        <f t="shared" si="215"/>
        <v>19000100</v>
      </c>
      <c r="K13763" s="243"/>
    </row>
    <row r="13764" spans="9:11">
      <c r="I13764" t="str">
        <f t="shared" si="215"/>
        <v>19000100</v>
      </c>
      <c r="K13764" s="243"/>
    </row>
    <row r="13765" spans="9:11">
      <c r="I13765" t="str">
        <f t="shared" si="215"/>
        <v>19000100</v>
      </c>
      <c r="K13765" s="243"/>
    </row>
    <row r="13766" spans="9:11">
      <c r="I13766" t="str">
        <f t="shared" si="215"/>
        <v>19000100</v>
      </c>
      <c r="K13766" s="243"/>
    </row>
    <row r="13767" spans="9:11">
      <c r="I13767" t="str">
        <f t="shared" si="215"/>
        <v>19000100</v>
      </c>
      <c r="K13767" s="243"/>
    </row>
    <row r="13768" spans="9:11">
      <c r="I13768" t="str">
        <f t="shared" si="215"/>
        <v>19000100</v>
      </c>
      <c r="K13768" s="243"/>
    </row>
    <row r="13769" spans="9:11">
      <c r="I13769" t="str">
        <f t="shared" si="215"/>
        <v>19000100</v>
      </c>
      <c r="K13769" s="243"/>
    </row>
    <row r="13770" spans="9:11">
      <c r="I13770" t="str">
        <f t="shared" si="215"/>
        <v>19000100</v>
      </c>
      <c r="K13770" s="243"/>
    </row>
    <row r="13771" spans="9:11">
      <c r="I13771" t="str">
        <f t="shared" si="215"/>
        <v>19000100</v>
      </c>
      <c r="K13771" s="243"/>
    </row>
    <row r="13772" spans="9:11">
      <c r="I13772" t="str">
        <f t="shared" si="215"/>
        <v>19000100</v>
      </c>
      <c r="K13772" s="243"/>
    </row>
    <row r="13773" spans="9:11">
      <c r="I13773" t="str">
        <f t="shared" si="215"/>
        <v>19000100</v>
      </c>
      <c r="K13773" s="243"/>
    </row>
    <row r="13774" spans="9:11">
      <c r="I13774" t="str">
        <f t="shared" si="215"/>
        <v>19000100</v>
      </c>
      <c r="K13774" s="243"/>
    </row>
    <row r="13775" spans="9:11">
      <c r="I13775" t="str">
        <f t="shared" si="215"/>
        <v>19000100</v>
      </c>
      <c r="K13775" s="243"/>
    </row>
    <row r="13776" spans="9:11">
      <c r="I13776" t="str">
        <f t="shared" si="215"/>
        <v>19000100</v>
      </c>
      <c r="K13776" s="243"/>
    </row>
    <row r="13777" spans="9:11">
      <c r="I13777" t="str">
        <f t="shared" si="215"/>
        <v>19000100</v>
      </c>
      <c r="K13777" s="243"/>
    </row>
    <row r="13778" spans="9:11">
      <c r="I13778" t="str">
        <f t="shared" si="215"/>
        <v>19000100</v>
      </c>
      <c r="K13778" s="243"/>
    </row>
    <row r="13779" spans="9:11">
      <c r="I13779" t="str">
        <f t="shared" si="215"/>
        <v>19000100</v>
      </c>
      <c r="K13779" s="243"/>
    </row>
    <row r="13780" spans="9:11">
      <c r="I13780" t="str">
        <f t="shared" si="215"/>
        <v>19000100</v>
      </c>
      <c r="K13780" s="243"/>
    </row>
    <row r="13781" spans="9:11">
      <c r="I13781" t="str">
        <f t="shared" si="215"/>
        <v>19000100</v>
      </c>
      <c r="K13781" s="243"/>
    </row>
    <row r="13782" spans="9:11">
      <c r="I13782" t="str">
        <f t="shared" si="215"/>
        <v>19000100</v>
      </c>
      <c r="K13782" s="243"/>
    </row>
    <row r="13783" spans="9:11">
      <c r="I13783" t="str">
        <f t="shared" si="215"/>
        <v>19000100</v>
      </c>
      <c r="K13783" s="243"/>
    </row>
    <row r="13784" spans="9:11">
      <c r="I13784" t="str">
        <f t="shared" si="215"/>
        <v>19000100</v>
      </c>
      <c r="K13784" s="243"/>
    </row>
    <row r="13785" spans="9:11">
      <c r="I13785" t="str">
        <f t="shared" si="215"/>
        <v>19000100</v>
      </c>
      <c r="K13785" s="243"/>
    </row>
    <row r="13786" spans="9:11">
      <c r="I13786" t="str">
        <f t="shared" si="215"/>
        <v>19000100</v>
      </c>
      <c r="K13786" s="243"/>
    </row>
    <row r="13787" spans="9:11">
      <c r="I13787" t="str">
        <f t="shared" si="215"/>
        <v>19000100</v>
      </c>
      <c r="K13787" s="243"/>
    </row>
    <row r="13788" spans="9:11">
      <c r="I13788" t="str">
        <f t="shared" si="215"/>
        <v>19000100</v>
      </c>
      <c r="K13788" s="243"/>
    </row>
    <row r="13789" spans="9:11">
      <c r="I13789" t="str">
        <f t="shared" si="215"/>
        <v>19000100</v>
      </c>
      <c r="K13789" s="243"/>
    </row>
    <row r="13790" spans="9:11">
      <c r="I13790" t="str">
        <f t="shared" si="215"/>
        <v>19000100</v>
      </c>
      <c r="K13790" s="243"/>
    </row>
    <row r="13791" spans="9:11">
      <c r="I13791" t="str">
        <f t="shared" si="215"/>
        <v>19000100</v>
      </c>
      <c r="K13791" s="243"/>
    </row>
    <row r="13792" spans="9:11">
      <c r="I13792" t="str">
        <f t="shared" si="215"/>
        <v>19000100</v>
      </c>
      <c r="K13792" s="243"/>
    </row>
    <row r="13793" spans="9:11">
      <c r="I13793" t="str">
        <f t="shared" si="215"/>
        <v>19000100</v>
      </c>
      <c r="K13793" s="243"/>
    </row>
    <row r="13794" spans="9:11">
      <c r="I13794" t="str">
        <f t="shared" si="215"/>
        <v>19000100</v>
      </c>
      <c r="K13794" s="243"/>
    </row>
    <row r="13795" spans="9:11">
      <c r="I13795" t="str">
        <f t="shared" si="215"/>
        <v>19000100</v>
      </c>
      <c r="K13795" s="243"/>
    </row>
    <row r="13796" spans="9:11">
      <c r="I13796" t="str">
        <f t="shared" si="215"/>
        <v>19000100</v>
      </c>
      <c r="K13796" s="243"/>
    </row>
    <row r="13797" spans="9:11">
      <c r="I13797" t="str">
        <f t="shared" si="215"/>
        <v>19000100</v>
      </c>
      <c r="K13797" s="243"/>
    </row>
    <row r="13798" spans="9:11">
      <c r="I13798" t="str">
        <f t="shared" si="215"/>
        <v>19000100</v>
      </c>
      <c r="K13798" s="243"/>
    </row>
    <row r="13799" spans="9:11">
      <c r="I13799" t="str">
        <f t="shared" si="215"/>
        <v>19000100</v>
      </c>
      <c r="K13799" s="243"/>
    </row>
    <row r="13800" spans="9:11">
      <c r="I13800" t="str">
        <f t="shared" si="215"/>
        <v>19000100</v>
      </c>
      <c r="K13800" s="243"/>
    </row>
    <row r="13801" spans="9:11">
      <c r="I13801" t="str">
        <f t="shared" si="215"/>
        <v>19000100</v>
      </c>
      <c r="K13801" s="243"/>
    </row>
    <row r="13802" spans="9:11">
      <c r="I13802" t="str">
        <f t="shared" si="215"/>
        <v>19000100</v>
      </c>
      <c r="K13802" s="243"/>
    </row>
    <row r="13803" spans="9:11">
      <c r="I13803" t="str">
        <f t="shared" si="215"/>
        <v>19000100</v>
      </c>
      <c r="K13803" s="243"/>
    </row>
    <row r="13804" spans="9:11">
      <c r="I13804" t="str">
        <f t="shared" si="215"/>
        <v>19000100</v>
      </c>
      <c r="K13804" s="243"/>
    </row>
    <row r="13805" spans="9:11">
      <c r="I13805" t="str">
        <f t="shared" si="215"/>
        <v>19000100</v>
      </c>
      <c r="K13805" s="243"/>
    </row>
    <row r="13806" spans="9:11">
      <c r="I13806" t="str">
        <f t="shared" si="215"/>
        <v>19000100</v>
      </c>
      <c r="K13806" s="243"/>
    </row>
    <row r="13807" spans="9:11">
      <c r="I13807" t="str">
        <f t="shared" si="215"/>
        <v>19000100</v>
      </c>
      <c r="K13807" s="243"/>
    </row>
    <row r="13808" spans="9:11">
      <c r="I13808" t="str">
        <f t="shared" si="215"/>
        <v>19000100</v>
      </c>
      <c r="K13808" s="243"/>
    </row>
    <row r="13809" spans="9:11">
      <c r="I13809" t="str">
        <f t="shared" si="215"/>
        <v>19000100</v>
      </c>
      <c r="K13809" s="243"/>
    </row>
    <row r="13810" spans="9:11">
      <c r="I13810" t="str">
        <f t="shared" si="215"/>
        <v>19000100</v>
      </c>
      <c r="K13810" s="243"/>
    </row>
    <row r="13811" spans="9:11">
      <c r="I13811" t="str">
        <f t="shared" si="215"/>
        <v>19000100</v>
      </c>
      <c r="K13811" s="243"/>
    </row>
    <row r="13812" spans="9:11">
      <c r="I13812" t="str">
        <f t="shared" si="215"/>
        <v>19000100</v>
      </c>
      <c r="K13812" s="243"/>
    </row>
    <row r="13813" spans="9:11">
      <c r="I13813" t="str">
        <f t="shared" si="215"/>
        <v>19000100</v>
      </c>
      <c r="K13813" s="243"/>
    </row>
    <row r="13814" spans="9:11">
      <c r="I13814" t="str">
        <f t="shared" si="215"/>
        <v>19000100</v>
      </c>
      <c r="K13814" s="243"/>
    </row>
    <row r="13815" spans="9:11">
      <c r="I13815" t="str">
        <f t="shared" si="215"/>
        <v>19000100</v>
      </c>
      <c r="K13815" s="243"/>
    </row>
    <row r="13816" spans="9:11">
      <c r="I13816" t="str">
        <f t="shared" si="215"/>
        <v>19000100</v>
      </c>
      <c r="K13816" s="243"/>
    </row>
    <row r="13817" spans="9:11">
      <c r="I13817" t="str">
        <f t="shared" si="215"/>
        <v>19000100</v>
      </c>
      <c r="K13817" s="243"/>
    </row>
    <row r="13818" spans="9:11">
      <c r="I13818" t="str">
        <f t="shared" si="215"/>
        <v>19000100</v>
      </c>
      <c r="K13818" s="243"/>
    </row>
    <row r="13819" spans="9:11">
      <c r="I13819" t="str">
        <f t="shared" si="215"/>
        <v>19000100</v>
      </c>
      <c r="K13819" s="243"/>
    </row>
    <row r="13820" spans="9:11">
      <c r="I13820" t="str">
        <f t="shared" si="215"/>
        <v>19000100</v>
      </c>
      <c r="K13820" s="243"/>
    </row>
    <row r="13821" spans="9:11">
      <c r="I13821" t="str">
        <f t="shared" si="215"/>
        <v>19000100</v>
      </c>
      <c r="K13821" s="243"/>
    </row>
    <row r="13822" spans="9:11">
      <c r="I13822" t="str">
        <f t="shared" si="215"/>
        <v>19000100</v>
      </c>
      <c r="K13822" s="243"/>
    </row>
    <row r="13823" spans="9:11">
      <c r="I13823" t="str">
        <f t="shared" si="215"/>
        <v>19000100</v>
      </c>
      <c r="K13823" s="243"/>
    </row>
    <row r="13824" spans="9:11">
      <c r="I13824" t="str">
        <f t="shared" si="215"/>
        <v>19000100</v>
      </c>
      <c r="K13824" s="243"/>
    </row>
    <row r="13825" spans="9:11">
      <c r="I13825" t="str">
        <f t="shared" si="215"/>
        <v>19000100</v>
      </c>
      <c r="K13825" s="243"/>
    </row>
    <row r="13826" spans="9:11">
      <c r="I13826" t="str">
        <f t="shared" ref="I13826:I13889" si="216">TEXT(F13826,"yyyymmdd")</f>
        <v>19000100</v>
      </c>
      <c r="K13826" s="243"/>
    </row>
    <row r="13827" spans="9:11">
      <c r="I13827" t="str">
        <f t="shared" si="216"/>
        <v>19000100</v>
      </c>
      <c r="K13827" s="243"/>
    </row>
    <row r="13828" spans="9:11">
      <c r="I13828" t="str">
        <f t="shared" si="216"/>
        <v>19000100</v>
      </c>
      <c r="K13828" s="243"/>
    </row>
    <row r="13829" spans="9:11">
      <c r="I13829" t="str">
        <f t="shared" si="216"/>
        <v>19000100</v>
      </c>
      <c r="K13829" s="243"/>
    </row>
    <row r="13830" spans="9:11">
      <c r="I13830" t="str">
        <f t="shared" si="216"/>
        <v>19000100</v>
      </c>
      <c r="K13830" s="243"/>
    </row>
    <row r="13831" spans="9:11">
      <c r="I13831" t="str">
        <f t="shared" si="216"/>
        <v>19000100</v>
      </c>
      <c r="K13831" s="243"/>
    </row>
    <row r="13832" spans="9:11">
      <c r="I13832" t="str">
        <f t="shared" si="216"/>
        <v>19000100</v>
      </c>
      <c r="K13832" s="243"/>
    </row>
    <row r="13833" spans="9:11">
      <c r="I13833" t="str">
        <f t="shared" si="216"/>
        <v>19000100</v>
      </c>
      <c r="K13833" s="243"/>
    </row>
    <row r="13834" spans="9:11">
      <c r="I13834" t="str">
        <f t="shared" si="216"/>
        <v>19000100</v>
      </c>
      <c r="K13834" s="243"/>
    </row>
    <row r="13835" spans="9:11">
      <c r="I13835" t="str">
        <f t="shared" si="216"/>
        <v>19000100</v>
      </c>
      <c r="K13835" s="243"/>
    </row>
    <row r="13836" spans="9:11">
      <c r="I13836" t="str">
        <f t="shared" si="216"/>
        <v>19000100</v>
      </c>
      <c r="K13836" s="243"/>
    </row>
    <row r="13837" spans="9:11">
      <c r="I13837" t="str">
        <f t="shared" si="216"/>
        <v>19000100</v>
      </c>
      <c r="K13837" s="243"/>
    </row>
    <row r="13838" spans="9:11">
      <c r="I13838" t="str">
        <f t="shared" si="216"/>
        <v>19000100</v>
      </c>
      <c r="K13838" s="243"/>
    </row>
    <row r="13839" spans="9:11">
      <c r="I13839" t="str">
        <f t="shared" si="216"/>
        <v>19000100</v>
      </c>
      <c r="K13839" s="243"/>
    </row>
    <row r="13840" spans="9:11">
      <c r="I13840" t="str">
        <f t="shared" si="216"/>
        <v>19000100</v>
      </c>
      <c r="K13840" s="243"/>
    </row>
    <row r="13841" spans="9:11">
      <c r="I13841" t="str">
        <f t="shared" si="216"/>
        <v>19000100</v>
      </c>
      <c r="K13841" s="243"/>
    </row>
    <row r="13842" spans="9:11">
      <c r="I13842" t="str">
        <f t="shared" si="216"/>
        <v>19000100</v>
      </c>
      <c r="K13842" s="243"/>
    </row>
    <row r="13843" spans="9:11">
      <c r="I13843" t="str">
        <f t="shared" si="216"/>
        <v>19000100</v>
      </c>
      <c r="K13843" s="243"/>
    </row>
    <row r="13844" spans="9:11">
      <c r="I13844" t="str">
        <f t="shared" si="216"/>
        <v>19000100</v>
      </c>
      <c r="K13844" s="243"/>
    </row>
    <row r="13845" spans="9:11">
      <c r="I13845" t="str">
        <f t="shared" si="216"/>
        <v>19000100</v>
      </c>
      <c r="K13845" s="243"/>
    </row>
    <row r="13846" spans="9:11">
      <c r="I13846" t="str">
        <f t="shared" si="216"/>
        <v>19000100</v>
      </c>
      <c r="K13846" s="243"/>
    </row>
    <row r="13847" spans="9:11">
      <c r="I13847" t="str">
        <f t="shared" si="216"/>
        <v>19000100</v>
      </c>
      <c r="K13847" s="243"/>
    </row>
    <row r="13848" spans="9:11">
      <c r="I13848" t="str">
        <f t="shared" si="216"/>
        <v>19000100</v>
      </c>
      <c r="K13848" s="243"/>
    </row>
    <row r="13849" spans="9:11">
      <c r="I13849" t="str">
        <f t="shared" si="216"/>
        <v>19000100</v>
      </c>
      <c r="K13849" s="243"/>
    </row>
    <row r="13850" spans="9:11">
      <c r="I13850" t="str">
        <f t="shared" si="216"/>
        <v>19000100</v>
      </c>
      <c r="K13850" s="243"/>
    </row>
    <row r="13851" spans="9:11">
      <c r="I13851" t="str">
        <f t="shared" si="216"/>
        <v>19000100</v>
      </c>
      <c r="K13851" s="243"/>
    </row>
    <row r="13852" spans="9:11">
      <c r="I13852" t="str">
        <f t="shared" si="216"/>
        <v>19000100</v>
      </c>
      <c r="K13852" s="243"/>
    </row>
    <row r="13853" spans="9:11">
      <c r="I13853" t="str">
        <f t="shared" si="216"/>
        <v>19000100</v>
      </c>
      <c r="K13853" s="243"/>
    </row>
    <row r="13854" spans="9:11">
      <c r="I13854" t="str">
        <f t="shared" si="216"/>
        <v>19000100</v>
      </c>
      <c r="K13854" s="243"/>
    </row>
    <row r="13855" spans="9:11">
      <c r="I13855" t="str">
        <f t="shared" si="216"/>
        <v>19000100</v>
      </c>
      <c r="K13855" s="243"/>
    </row>
    <row r="13856" spans="9:11">
      <c r="I13856" t="str">
        <f t="shared" si="216"/>
        <v>19000100</v>
      </c>
      <c r="K13856" s="243"/>
    </row>
    <row r="13857" spans="9:11">
      <c r="I13857" t="str">
        <f t="shared" si="216"/>
        <v>19000100</v>
      </c>
      <c r="K13857" s="243"/>
    </row>
    <row r="13858" spans="9:11">
      <c r="I13858" t="str">
        <f t="shared" si="216"/>
        <v>19000100</v>
      </c>
      <c r="K13858" s="243"/>
    </row>
    <row r="13859" spans="9:11">
      <c r="I13859" t="str">
        <f t="shared" si="216"/>
        <v>19000100</v>
      </c>
      <c r="K13859" s="243"/>
    </row>
    <row r="13860" spans="9:11">
      <c r="I13860" t="str">
        <f t="shared" si="216"/>
        <v>19000100</v>
      </c>
      <c r="K13860" s="243"/>
    </row>
    <row r="13861" spans="9:11">
      <c r="I13861" t="str">
        <f t="shared" si="216"/>
        <v>19000100</v>
      </c>
      <c r="K13861" s="243"/>
    </row>
    <row r="13862" spans="9:11">
      <c r="I13862" t="str">
        <f t="shared" si="216"/>
        <v>19000100</v>
      </c>
      <c r="K13862" s="243"/>
    </row>
    <row r="13863" spans="9:11">
      <c r="I13863" t="str">
        <f t="shared" si="216"/>
        <v>19000100</v>
      </c>
      <c r="K13863" s="243"/>
    </row>
    <row r="13864" spans="9:11">
      <c r="I13864" t="str">
        <f t="shared" si="216"/>
        <v>19000100</v>
      </c>
      <c r="K13864" s="243"/>
    </row>
    <row r="13865" spans="9:11">
      <c r="I13865" t="str">
        <f t="shared" si="216"/>
        <v>19000100</v>
      </c>
      <c r="K13865" s="243"/>
    </row>
    <row r="13866" spans="9:11">
      <c r="I13866" t="str">
        <f t="shared" si="216"/>
        <v>19000100</v>
      </c>
      <c r="K13866" s="243"/>
    </row>
    <row r="13867" spans="9:11">
      <c r="I13867" t="str">
        <f t="shared" si="216"/>
        <v>19000100</v>
      </c>
      <c r="K13867" s="243"/>
    </row>
    <row r="13868" spans="9:11">
      <c r="I13868" t="str">
        <f t="shared" si="216"/>
        <v>19000100</v>
      </c>
      <c r="K13868" s="243"/>
    </row>
    <row r="13869" spans="9:11">
      <c r="I13869" t="str">
        <f t="shared" si="216"/>
        <v>19000100</v>
      </c>
      <c r="K13869" s="243"/>
    </row>
    <row r="13870" spans="9:11">
      <c r="I13870" t="str">
        <f t="shared" si="216"/>
        <v>19000100</v>
      </c>
      <c r="K13870" s="243"/>
    </row>
    <row r="13871" spans="9:11">
      <c r="I13871" t="str">
        <f t="shared" si="216"/>
        <v>19000100</v>
      </c>
      <c r="K13871" s="243"/>
    </row>
    <row r="13872" spans="9:11">
      <c r="I13872" t="str">
        <f t="shared" si="216"/>
        <v>19000100</v>
      </c>
      <c r="K13872" s="243"/>
    </row>
    <row r="13873" spans="9:11">
      <c r="I13873" t="str">
        <f t="shared" si="216"/>
        <v>19000100</v>
      </c>
      <c r="K13873" s="243"/>
    </row>
    <row r="13874" spans="9:11">
      <c r="I13874" t="str">
        <f t="shared" si="216"/>
        <v>19000100</v>
      </c>
      <c r="K13874" s="243"/>
    </row>
    <row r="13875" spans="9:11">
      <c r="I13875" t="str">
        <f t="shared" si="216"/>
        <v>19000100</v>
      </c>
      <c r="K13875" s="243"/>
    </row>
    <row r="13876" spans="9:11">
      <c r="I13876" t="str">
        <f t="shared" si="216"/>
        <v>19000100</v>
      </c>
      <c r="K13876" s="243"/>
    </row>
    <row r="13877" spans="9:11">
      <c r="I13877" t="str">
        <f t="shared" si="216"/>
        <v>19000100</v>
      </c>
      <c r="K13877" s="243"/>
    </row>
    <row r="13878" spans="9:11">
      <c r="I13878" t="str">
        <f t="shared" si="216"/>
        <v>19000100</v>
      </c>
      <c r="K13878" s="243"/>
    </row>
    <row r="13879" spans="9:11">
      <c r="I13879" t="str">
        <f t="shared" si="216"/>
        <v>19000100</v>
      </c>
      <c r="K13879" s="243"/>
    </row>
    <row r="13880" spans="9:11">
      <c r="I13880" t="str">
        <f t="shared" si="216"/>
        <v>19000100</v>
      </c>
      <c r="K13880" s="243"/>
    </row>
    <row r="13881" spans="9:11">
      <c r="I13881" t="str">
        <f t="shared" si="216"/>
        <v>19000100</v>
      </c>
      <c r="K13881" s="243"/>
    </row>
    <row r="13882" spans="9:11">
      <c r="I13882" t="str">
        <f t="shared" si="216"/>
        <v>19000100</v>
      </c>
      <c r="K13882" s="243"/>
    </row>
    <row r="13883" spans="9:11">
      <c r="I13883" t="str">
        <f t="shared" si="216"/>
        <v>19000100</v>
      </c>
      <c r="K13883" s="243"/>
    </row>
    <row r="13884" spans="9:11">
      <c r="I13884" t="str">
        <f t="shared" si="216"/>
        <v>19000100</v>
      </c>
      <c r="K13884" s="243"/>
    </row>
    <row r="13885" spans="9:11">
      <c r="I13885" t="str">
        <f t="shared" si="216"/>
        <v>19000100</v>
      </c>
      <c r="K13885" s="243"/>
    </row>
    <row r="13886" spans="9:11">
      <c r="I13886" t="str">
        <f t="shared" si="216"/>
        <v>19000100</v>
      </c>
      <c r="K13886" s="243"/>
    </row>
    <row r="13887" spans="9:11">
      <c r="I13887" t="str">
        <f t="shared" si="216"/>
        <v>19000100</v>
      </c>
      <c r="K13887" s="243"/>
    </row>
    <row r="13888" spans="9:11">
      <c r="I13888" t="str">
        <f t="shared" si="216"/>
        <v>19000100</v>
      </c>
      <c r="K13888" s="243"/>
    </row>
    <row r="13889" spans="9:11">
      <c r="I13889" t="str">
        <f t="shared" si="216"/>
        <v>19000100</v>
      </c>
      <c r="K13889" s="243"/>
    </row>
    <row r="13890" spans="9:11">
      <c r="I13890" t="str">
        <f t="shared" ref="I13890:I13953" si="217">TEXT(F13890,"yyyymmdd")</f>
        <v>19000100</v>
      </c>
      <c r="K13890" s="243"/>
    </row>
    <row r="13891" spans="9:11">
      <c r="I13891" t="str">
        <f t="shared" si="217"/>
        <v>19000100</v>
      </c>
      <c r="K13891" s="243"/>
    </row>
    <row r="13892" spans="9:11">
      <c r="I13892" t="str">
        <f t="shared" si="217"/>
        <v>19000100</v>
      </c>
      <c r="K13892" s="243"/>
    </row>
    <row r="13893" spans="9:11">
      <c r="I13893" t="str">
        <f t="shared" si="217"/>
        <v>19000100</v>
      </c>
      <c r="K13893" s="243"/>
    </row>
    <row r="13894" spans="9:11">
      <c r="I13894" t="str">
        <f t="shared" si="217"/>
        <v>19000100</v>
      </c>
      <c r="K13894" s="243"/>
    </row>
    <row r="13895" spans="9:11">
      <c r="I13895" t="str">
        <f t="shared" si="217"/>
        <v>19000100</v>
      </c>
      <c r="K13895" s="243"/>
    </row>
    <row r="13896" spans="9:11">
      <c r="I13896" t="str">
        <f t="shared" si="217"/>
        <v>19000100</v>
      </c>
      <c r="K13896" s="243"/>
    </row>
    <row r="13897" spans="9:11">
      <c r="I13897" t="str">
        <f t="shared" si="217"/>
        <v>19000100</v>
      </c>
      <c r="K13897" s="243"/>
    </row>
    <row r="13898" spans="9:11">
      <c r="I13898" t="str">
        <f t="shared" si="217"/>
        <v>19000100</v>
      </c>
      <c r="K13898" s="243"/>
    </row>
    <row r="13899" spans="9:11">
      <c r="I13899" t="str">
        <f t="shared" si="217"/>
        <v>19000100</v>
      </c>
      <c r="K13899" s="243"/>
    </row>
    <row r="13900" spans="9:11">
      <c r="I13900" t="str">
        <f t="shared" si="217"/>
        <v>19000100</v>
      </c>
      <c r="K13900" s="243"/>
    </row>
    <row r="13901" spans="9:11">
      <c r="I13901" t="str">
        <f t="shared" si="217"/>
        <v>19000100</v>
      </c>
      <c r="K13901" s="243"/>
    </row>
    <row r="13902" spans="9:11">
      <c r="I13902" t="str">
        <f t="shared" si="217"/>
        <v>19000100</v>
      </c>
      <c r="K13902" s="243"/>
    </row>
    <row r="13903" spans="9:11">
      <c r="I13903" t="str">
        <f t="shared" si="217"/>
        <v>19000100</v>
      </c>
      <c r="K13903" s="243"/>
    </row>
    <row r="13904" spans="9:11">
      <c r="I13904" t="str">
        <f t="shared" si="217"/>
        <v>19000100</v>
      </c>
      <c r="K13904" s="243"/>
    </row>
    <row r="13905" spans="9:11">
      <c r="I13905" t="str">
        <f t="shared" si="217"/>
        <v>19000100</v>
      </c>
      <c r="K13905" s="243"/>
    </row>
    <row r="13906" spans="9:11">
      <c r="I13906" t="str">
        <f t="shared" si="217"/>
        <v>19000100</v>
      </c>
      <c r="K13906" s="243"/>
    </row>
    <row r="13907" spans="9:11">
      <c r="I13907" t="str">
        <f t="shared" si="217"/>
        <v>19000100</v>
      </c>
      <c r="K13907" s="243"/>
    </row>
    <row r="13908" spans="9:11">
      <c r="I13908" t="str">
        <f t="shared" si="217"/>
        <v>19000100</v>
      </c>
      <c r="K13908" s="243"/>
    </row>
    <row r="13909" spans="9:11">
      <c r="I13909" t="str">
        <f t="shared" si="217"/>
        <v>19000100</v>
      </c>
      <c r="K13909" s="243"/>
    </row>
    <row r="13910" spans="9:11">
      <c r="I13910" t="str">
        <f t="shared" si="217"/>
        <v>19000100</v>
      </c>
      <c r="K13910" s="243"/>
    </row>
    <row r="13911" spans="9:11">
      <c r="I13911" t="str">
        <f t="shared" si="217"/>
        <v>19000100</v>
      </c>
      <c r="K13911" s="243"/>
    </row>
    <row r="13912" spans="9:11">
      <c r="I13912" t="str">
        <f t="shared" si="217"/>
        <v>19000100</v>
      </c>
      <c r="K13912" s="243"/>
    </row>
    <row r="13913" spans="9:11">
      <c r="I13913" t="str">
        <f t="shared" si="217"/>
        <v>19000100</v>
      </c>
      <c r="K13913" s="243"/>
    </row>
    <row r="13914" spans="9:11">
      <c r="I13914" t="str">
        <f t="shared" si="217"/>
        <v>19000100</v>
      </c>
      <c r="K13914" s="243"/>
    </row>
    <row r="13915" spans="9:11">
      <c r="I13915" t="str">
        <f t="shared" si="217"/>
        <v>19000100</v>
      </c>
      <c r="K13915" s="243"/>
    </row>
    <row r="13916" spans="9:11">
      <c r="I13916" t="str">
        <f t="shared" si="217"/>
        <v>19000100</v>
      </c>
      <c r="K13916" s="243"/>
    </row>
    <row r="13917" spans="9:11">
      <c r="I13917" t="str">
        <f t="shared" si="217"/>
        <v>19000100</v>
      </c>
      <c r="K13917" s="243"/>
    </row>
    <row r="13918" spans="9:11">
      <c r="I13918" t="str">
        <f t="shared" si="217"/>
        <v>19000100</v>
      </c>
      <c r="K13918" s="243"/>
    </row>
    <row r="13919" spans="9:11">
      <c r="I13919" t="str">
        <f t="shared" si="217"/>
        <v>19000100</v>
      </c>
      <c r="K13919" s="243"/>
    </row>
    <row r="13920" spans="9:11">
      <c r="I13920" t="str">
        <f t="shared" si="217"/>
        <v>19000100</v>
      </c>
      <c r="K13920" s="243"/>
    </row>
    <row r="13921" spans="9:11">
      <c r="I13921" t="str">
        <f t="shared" si="217"/>
        <v>19000100</v>
      </c>
      <c r="K13921" s="243"/>
    </row>
    <row r="13922" spans="9:11">
      <c r="I13922" t="str">
        <f t="shared" si="217"/>
        <v>19000100</v>
      </c>
      <c r="K13922" s="243"/>
    </row>
    <row r="13923" spans="9:11">
      <c r="I13923" t="str">
        <f t="shared" si="217"/>
        <v>19000100</v>
      </c>
      <c r="K13923" s="243"/>
    </row>
    <row r="13924" spans="9:11">
      <c r="I13924" t="str">
        <f t="shared" si="217"/>
        <v>19000100</v>
      </c>
      <c r="K13924" s="243"/>
    </row>
    <row r="13925" spans="9:11">
      <c r="I13925" t="str">
        <f t="shared" si="217"/>
        <v>19000100</v>
      </c>
      <c r="K13925" s="243"/>
    </row>
    <row r="13926" spans="9:11">
      <c r="I13926" t="str">
        <f t="shared" si="217"/>
        <v>19000100</v>
      </c>
      <c r="K13926" s="243"/>
    </row>
    <row r="13927" spans="9:11">
      <c r="I13927" t="str">
        <f t="shared" si="217"/>
        <v>19000100</v>
      </c>
      <c r="K13927" s="243"/>
    </row>
    <row r="13928" spans="9:11">
      <c r="I13928" t="str">
        <f t="shared" si="217"/>
        <v>19000100</v>
      </c>
      <c r="K13928" s="243"/>
    </row>
    <row r="13929" spans="9:11">
      <c r="I13929" t="str">
        <f t="shared" si="217"/>
        <v>19000100</v>
      </c>
      <c r="K13929" s="243"/>
    </row>
    <row r="13930" spans="9:11">
      <c r="I13930" t="str">
        <f t="shared" si="217"/>
        <v>19000100</v>
      </c>
      <c r="K13930" s="243"/>
    </row>
    <row r="13931" spans="9:11">
      <c r="I13931" t="str">
        <f t="shared" si="217"/>
        <v>19000100</v>
      </c>
      <c r="K13931" s="243"/>
    </row>
    <row r="13932" spans="9:11">
      <c r="I13932" t="str">
        <f t="shared" si="217"/>
        <v>19000100</v>
      </c>
      <c r="K13932" s="243"/>
    </row>
    <row r="13933" spans="9:11">
      <c r="I13933" t="str">
        <f t="shared" si="217"/>
        <v>19000100</v>
      </c>
      <c r="K13933" s="243"/>
    </row>
    <row r="13934" spans="9:11">
      <c r="I13934" t="str">
        <f t="shared" si="217"/>
        <v>19000100</v>
      </c>
      <c r="K13934" s="243"/>
    </row>
    <row r="13935" spans="9:11">
      <c r="I13935" t="str">
        <f t="shared" si="217"/>
        <v>19000100</v>
      </c>
      <c r="K13935" s="243"/>
    </row>
    <row r="13936" spans="9:11">
      <c r="I13936" t="str">
        <f t="shared" si="217"/>
        <v>19000100</v>
      </c>
      <c r="K13936" s="243"/>
    </row>
    <row r="13937" spans="9:11">
      <c r="I13937" t="str">
        <f t="shared" si="217"/>
        <v>19000100</v>
      </c>
      <c r="K13937" s="243"/>
    </row>
    <row r="13938" spans="9:11">
      <c r="I13938" t="str">
        <f t="shared" si="217"/>
        <v>19000100</v>
      </c>
      <c r="K13938" s="243"/>
    </row>
    <row r="13939" spans="9:11">
      <c r="I13939" t="str">
        <f t="shared" si="217"/>
        <v>19000100</v>
      </c>
      <c r="K13939" s="243"/>
    </row>
    <row r="13940" spans="9:11">
      <c r="I13940" t="str">
        <f t="shared" si="217"/>
        <v>19000100</v>
      </c>
      <c r="K13940" s="243"/>
    </row>
    <row r="13941" spans="9:11">
      <c r="I13941" t="str">
        <f t="shared" si="217"/>
        <v>19000100</v>
      </c>
      <c r="K13941" s="243"/>
    </row>
    <row r="13942" spans="9:11">
      <c r="I13942" t="str">
        <f t="shared" si="217"/>
        <v>19000100</v>
      </c>
      <c r="K13942" s="243"/>
    </row>
    <row r="13943" spans="9:11">
      <c r="I13943" t="str">
        <f t="shared" si="217"/>
        <v>19000100</v>
      </c>
      <c r="K13943" s="243"/>
    </row>
    <row r="13944" spans="9:11">
      <c r="I13944" t="str">
        <f t="shared" si="217"/>
        <v>19000100</v>
      </c>
      <c r="K13944" s="243"/>
    </row>
    <row r="13945" spans="9:11">
      <c r="I13945" t="str">
        <f t="shared" si="217"/>
        <v>19000100</v>
      </c>
      <c r="K13945" s="243"/>
    </row>
    <row r="13946" spans="9:11">
      <c r="I13946" t="str">
        <f t="shared" si="217"/>
        <v>19000100</v>
      </c>
      <c r="K13946" s="243"/>
    </row>
    <row r="13947" spans="9:11">
      <c r="I13947" t="str">
        <f t="shared" si="217"/>
        <v>19000100</v>
      </c>
      <c r="K13947" s="243"/>
    </row>
    <row r="13948" spans="9:11">
      <c r="I13948" t="str">
        <f t="shared" si="217"/>
        <v>19000100</v>
      </c>
      <c r="K13948" s="243"/>
    </row>
    <row r="13949" spans="9:11">
      <c r="I13949" t="str">
        <f t="shared" si="217"/>
        <v>19000100</v>
      </c>
      <c r="K13949" s="243"/>
    </row>
    <row r="13950" spans="9:11">
      <c r="I13950" t="str">
        <f t="shared" si="217"/>
        <v>19000100</v>
      </c>
      <c r="K13950" s="243"/>
    </row>
    <row r="13951" spans="9:11">
      <c r="I13951" t="str">
        <f t="shared" si="217"/>
        <v>19000100</v>
      </c>
      <c r="K13951" s="243"/>
    </row>
    <row r="13952" spans="9:11">
      <c r="I13952" t="str">
        <f t="shared" si="217"/>
        <v>19000100</v>
      </c>
      <c r="K13952" s="243"/>
    </row>
    <row r="13953" spans="9:11">
      <c r="I13953" t="str">
        <f t="shared" si="217"/>
        <v>19000100</v>
      </c>
      <c r="K13953" s="243"/>
    </row>
    <row r="13954" spans="9:11">
      <c r="I13954" t="str">
        <f t="shared" ref="I13954:I14017" si="218">TEXT(F13954,"yyyymmdd")</f>
        <v>19000100</v>
      </c>
      <c r="K13954" s="243"/>
    </row>
    <row r="13955" spans="9:11">
      <c r="I13955" t="str">
        <f t="shared" si="218"/>
        <v>19000100</v>
      </c>
      <c r="K13955" s="243"/>
    </row>
    <row r="13956" spans="9:11">
      <c r="I13956" t="str">
        <f t="shared" si="218"/>
        <v>19000100</v>
      </c>
      <c r="K13956" s="243"/>
    </row>
    <row r="13957" spans="9:11">
      <c r="I13957" t="str">
        <f t="shared" si="218"/>
        <v>19000100</v>
      </c>
      <c r="K13957" s="243"/>
    </row>
    <row r="13958" spans="9:11">
      <c r="I13958" t="str">
        <f t="shared" si="218"/>
        <v>19000100</v>
      </c>
      <c r="K13958" s="243"/>
    </row>
    <row r="13959" spans="9:11">
      <c r="I13959" t="str">
        <f t="shared" si="218"/>
        <v>19000100</v>
      </c>
      <c r="K13959" s="243"/>
    </row>
    <row r="13960" spans="9:11">
      <c r="I13960" t="str">
        <f t="shared" si="218"/>
        <v>19000100</v>
      </c>
      <c r="K13960" s="243"/>
    </row>
    <row r="13961" spans="9:11">
      <c r="I13961" t="str">
        <f t="shared" si="218"/>
        <v>19000100</v>
      </c>
      <c r="K13961" s="243"/>
    </row>
    <row r="13962" spans="9:11">
      <c r="I13962" t="str">
        <f t="shared" si="218"/>
        <v>19000100</v>
      </c>
      <c r="K13962" s="243"/>
    </row>
    <row r="13963" spans="9:11">
      <c r="I13963" t="str">
        <f t="shared" si="218"/>
        <v>19000100</v>
      </c>
      <c r="K13963" s="243"/>
    </row>
    <row r="13964" spans="9:11">
      <c r="I13964" t="str">
        <f t="shared" si="218"/>
        <v>19000100</v>
      </c>
      <c r="K13964" s="243"/>
    </row>
    <row r="13965" spans="9:11">
      <c r="I13965" t="str">
        <f t="shared" si="218"/>
        <v>19000100</v>
      </c>
      <c r="K13965" s="243"/>
    </row>
    <row r="13966" spans="9:11">
      <c r="I13966" t="str">
        <f t="shared" si="218"/>
        <v>19000100</v>
      </c>
      <c r="K13966" s="243"/>
    </row>
    <row r="13967" spans="9:11">
      <c r="I13967" t="str">
        <f t="shared" si="218"/>
        <v>19000100</v>
      </c>
      <c r="K13967" s="243"/>
    </row>
    <row r="13968" spans="9:11">
      <c r="I13968" t="str">
        <f t="shared" si="218"/>
        <v>19000100</v>
      </c>
      <c r="K13968" s="243"/>
    </row>
    <row r="13969" spans="9:11">
      <c r="I13969" t="str">
        <f t="shared" si="218"/>
        <v>19000100</v>
      </c>
      <c r="K13969" s="243"/>
    </row>
    <row r="13970" spans="9:11">
      <c r="I13970" t="str">
        <f t="shared" si="218"/>
        <v>19000100</v>
      </c>
      <c r="K13970" s="243"/>
    </row>
    <row r="13971" spans="9:11">
      <c r="I13971" t="str">
        <f t="shared" si="218"/>
        <v>19000100</v>
      </c>
      <c r="K13971" s="243"/>
    </row>
    <row r="13972" spans="9:11">
      <c r="I13972" t="str">
        <f t="shared" si="218"/>
        <v>19000100</v>
      </c>
      <c r="K13972" s="243"/>
    </row>
    <row r="13973" spans="9:11">
      <c r="I13973" t="str">
        <f t="shared" si="218"/>
        <v>19000100</v>
      </c>
      <c r="K13973" s="243"/>
    </row>
    <row r="13974" spans="9:11">
      <c r="I13974" t="str">
        <f t="shared" si="218"/>
        <v>19000100</v>
      </c>
      <c r="K13974" s="243"/>
    </row>
    <row r="13975" spans="9:11">
      <c r="I13975" t="str">
        <f t="shared" si="218"/>
        <v>19000100</v>
      </c>
      <c r="K13975" s="243"/>
    </row>
    <row r="13976" spans="9:11">
      <c r="I13976" t="str">
        <f t="shared" si="218"/>
        <v>19000100</v>
      </c>
      <c r="K13976" s="243"/>
    </row>
    <row r="13977" spans="9:11">
      <c r="I13977" t="str">
        <f t="shared" si="218"/>
        <v>19000100</v>
      </c>
      <c r="K13977" s="243"/>
    </row>
    <row r="13978" spans="9:11">
      <c r="I13978" t="str">
        <f t="shared" si="218"/>
        <v>19000100</v>
      </c>
      <c r="K13978" s="243"/>
    </row>
    <row r="13979" spans="9:11">
      <c r="I13979" t="str">
        <f t="shared" si="218"/>
        <v>19000100</v>
      </c>
      <c r="K13979" s="243"/>
    </row>
    <row r="13980" spans="9:11">
      <c r="I13980" t="str">
        <f t="shared" si="218"/>
        <v>19000100</v>
      </c>
      <c r="K13980" s="243"/>
    </row>
    <row r="13981" spans="9:11">
      <c r="I13981" t="str">
        <f t="shared" si="218"/>
        <v>19000100</v>
      </c>
      <c r="K13981" s="243"/>
    </row>
    <row r="13982" spans="9:11">
      <c r="I13982" t="str">
        <f t="shared" si="218"/>
        <v>19000100</v>
      </c>
      <c r="K13982" s="243"/>
    </row>
    <row r="13983" spans="9:11">
      <c r="I13983" t="str">
        <f t="shared" si="218"/>
        <v>19000100</v>
      </c>
      <c r="K13983" s="243"/>
    </row>
    <row r="13984" spans="9:11">
      <c r="I13984" t="str">
        <f t="shared" si="218"/>
        <v>19000100</v>
      </c>
      <c r="K13984" s="243"/>
    </row>
    <row r="13985" spans="9:11">
      <c r="I13985" t="str">
        <f t="shared" si="218"/>
        <v>19000100</v>
      </c>
      <c r="K13985" s="243"/>
    </row>
    <row r="13986" spans="9:11">
      <c r="I13986" t="str">
        <f t="shared" si="218"/>
        <v>19000100</v>
      </c>
      <c r="K13986" s="243"/>
    </row>
    <row r="13987" spans="9:11">
      <c r="I13987" t="str">
        <f t="shared" si="218"/>
        <v>19000100</v>
      </c>
      <c r="K13987" s="243"/>
    </row>
    <row r="13988" spans="9:11">
      <c r="I13988" t="str">
        <f t="shared" si="218"/>
        <v>19000100</v>
      </c>
      <c r="K13988" s="243"/>
    </row>
    <row r="13989" spans="9:11">
      <c r="I13989" t="str">
        <f t="shared" si="218"/>
        <v>19000100</v>
      </c>
      <c r="K13989" s="243"/>
    </row>
    <row r="13990" spans="9:11">
      <c r="I13990" t="str">
        <f t="shared" si="218"/>
        <v>19000100</v>
      </c>
      <c r="K13990" s="243"/>
    </row>
    <row r="13991" spans="9:11">
      <c r="I13991" t="str">
        <f t="shared" si="218"/>
        <v>19000100</v>
      </c>
      <c r="K13991" s="243"/>
    </row>
    <row r="13992" spans="9:11">
      <c r="I13992" t="str">
        <f t="shared" si="218"/>
        <v>19000100</v>
      </c>
      <c r="K13992" s="243"/>
    </row>
    <row r="13993" spans="9:11">
      <c r="I13993" t="str">
        <f t="shared" si="218"/>
        <v>19000100</v>
      </c>
      <c r="K13993" s="243"/>
    </row>
    <row r="13994" spans="9:11">
      <c r="I13994" t="str">
        <f t="shared" si="218"/>
        <v>19000100</v>
      </c>
      <c r="K13994" s="243"/>
    </row>
    <row r="13995" spans="9:11">
      <c r="I13995" t="str">
        <f t="shared" si="218"/>
        <v>19000100</v>
      </c>
      <c r="K13995" s="243"/>
    </row>
    <row r="13996" spans="9:11">
      <c r="I13996" t="str">
        <f t="shared" si="218"/>
        <v>19000100</v>
      </c>
      <c r="K13996" s="243"/>
    </row>
    <row r="13997" spans="9:11">
      <c r="I13997" t="str">
        <f t="shared" si="218"/>
        <v>19000100</v>
      </c>
      <c r="K13997" s="243"/>
    </row>
    <row r="13998" spans="9:11">
      <c r="I13998" t="str">
        <f t="shared" si="218"/>
        <v>19000100</v>
      </c>
      <c r="K13998" s="243"/>
    </row>
    <row r="13999" spans="9:11">
      <c r="I13999" t="str">
        <f t="shared" si="218"/>
        <v>19000100</v>
      </c>
      <c r="K13999" s="243"/>
    </row>
    <row r="14000" spans="9:11">
      <c r="I14000" t="str">
        <f t="shared" si="218"/>
        <v>19000100</v>
      </c>
      <c r="K14000" s="243"/>
    </row>
    <row r="14001" spans="9:11">
      <c r="I14001" t="str">
        <f t="shared" si="218"/>
        <v>19000100</v>
      </c>
      <c r="K14001" s="243"/>
    </row>
    <row r="14002" spans="9:11">
      <c r="I14002" t="str">
        <f t="shared" si="218"/>
        <v>19000100</v>
      </c>
      <c r="K14002" s="243"/>
    </row>
    <row r="14003" spans="9:11">
      <c r="I14003" t="str">
        <f t="shared" si="218"/>
        <v>19000100</v>
      </c>
      <c r="K14003" s="243"/>
    </row>
    <row r="14004" spans="9:11">
      <c r="I14004" t="str">
        <f t="shared" si="218"/>
        <v>19000100</v>
      </c>
      <c r="K14004" s="243"/>
    </row>
    <row r="14005" spans="9:11">
      <c r="I14005" t="str">
        <f t="shared" si="218"/>
        <v>19000100</v>
      </c>
      <c r="K14005" s="243"/>
    </row>
    <row r="14006" spans="9:11">
      <c r="I14006" t="str">
        <f t="shared" si="218"/>
        <v>19000100</v>
      </c>
      <c r="K14006" s="243"/>
    </row>
    <row r="14007" spans="9:11">
      <c r="I14007" t="str">
        <f t="shared" si="218"/>
        <v>19000100</v>
      </c>
      <c r="K14007" s="243"/>
    </row>
    <row r="14008" spans="9:11">
      <c r="I14008" t="str">
        <f t="shared" si="218"/>
        <v>19000100</v>
      </c>
      <c r="K14008" s="243"/>
    </row>
    <row r="14009" spans="9:11">
      <c r="I14009" t="str">
        <f t="shared" si="218"/>
        <v>19000100</v>
      </c>
      <c r="K14009" s="243"/>
    </row>
    <row r="14010" spans="9:11">
      <c r="I14010" t="str">
        <f t="shared" si="218"/>
        <v>19000100</v>
      </c>
      <c r="K14010" s="243"/>
    </row>
    <row r="14011" spans="9:11">
      <c r="I14011" t="str">
        <f t="shared" si="218"/>
        <v>19000100</v>
      </c>
      <c r="K14011" s="243"/>
    </row>
    <row r="14012" spans="9:11">
      <c r="I14012" t="str">
        <f t="shared" si="218"/>
        <v>19000100</v>
      </c>
      <c r="K14012" s="243"/>
    </row>
    <row r="14013" spans="9:11">
      <c r="I14013" t="str">
        <f t="shared" si="218"/>
        <v>19000100</v>
      </c>
      <c r="K14013" s="243"/>
    </row>
    <row r="14014" spans="9:11">
      <c r="I14014" t="str">
        <f t="shared" si="218"/>
        <v>19000100</v>
      </c>
      <c r="K14014" s="243"/>
    </row>
    <row r="14015" spans="9:11">
      <c r="I14015" t="str">
        <f t="shared" si="218"/>
        <v>19000100</v>
      </c>
      <c r="K14015" s="243"/>
    </row>
    <row r="14016" spans="9:11">
      <c r="I14016" t="str">
        <f t="shared" si="218"/>
        <v>19000100</v>
      </c>
      <c r="K14016" s="243"/>
    </row>
    <row r="14017" spans="9:11">
      <c r="I14017" t="str">
        <f t="shared" si="218"/>
        <v>19000100</v>
      </c>
      <c r="K14017" s="243"/>
    </row>
    <row r="14018" spans="9:11">
      <c r="I14018" t="str">
        <f t="shared" ref="I14018:I14081" si="219">TEXT(F14018,"yyyymmdd")</f>
        <v>19000100</v>
      </c>
      <c r="K14018" s="243"/>
    </row>
    <row r="14019" spans="9:11">
      <c r="I14019" t="str">
        <f t="shared" si="219"/>
        <v>19000100</v>
      </c>
      <c r="K14019" s="243"/>
    </row>
    <row r="14020" spans="9:11">
      <c r="I14020" t="str">
        <f t="shared" si="219"/>
        <v>19000100</v>
      </c>
      <c r="K14020" s="243"/>
    </row>
    <row r="14021" spans="9:11">
      <c r="I14021" t="str">
        <f t="shared" si="219"/>
        <v>19000100</v>
      </c>
      <c r="K14021" s="243"/>
    </row>
    <row r="14022" spans="9:11">
      <c r="I14022" t="str">
        <f t="shared" si="219"/>
        <v>19000100</v>
      </c>
      <c r="K14022" s="243"/>
    </row>
    <row r="14023" spans="9:11">
      <c r="I14023" t="str">
        <f t="shared" si="219"/>
        <v>19000100</v>
      </c>
      <c r="K14023" s="243"/>
    </row>
    <row r="14024" spans="9:11">
      <c r="I14024" t="str">
        <f t="shared" si="219"/>
        <v>19000100</v>
      </c>
      <c r="K14024" s="243"/>
    </row>
    <row r="14025" spans="9:11">
      <c r="I14025" t="str">
        <f t="shared" si="219"/>
        <v>19000100</v>
      </c>
      <c r="K14025" s="243"/>
    </row>
    <row r="14026" spans="9:11">
      <c r="I14026" t="str">
        <f t="shared" si="219"/>
        <v>19000100</v>
      </c>
      <c r="K14026" s="243"/>
    </row>
    <row r="14027" spans="9:11">
      <c r="I14027" t="str">
        <f t="shared" si="219"/>
        <v>19000100</v>
      </c>
      <c r="K14027" s="243"/>
    </row>
    <row r="14028" spans="9:11">
      <c r="I14028" t="str">
        <f t="shared" si="219"/>
        <v>19000100</v>
      </c>
      <c r="K14028" s="243"/>
    </row>
    <row r="14029" spans="9:11">
      <c r="I14029" t="str">
        <f t="shared" si="219"/>
        <v>19000100</v>
      </c>
      <c r="K14029" s="243"/>
    </row>
    <row r="14030" spans="9:11">
      <c r="I14030" t="str">
        <f t="shared" si="219"/>
        <v>19000100</v>
      </c>
      <c r="K14030" s="243"/>
    </row>
    <row r="14031" spans="9:11">
      <c r="I14031" t="str">
        <f t="shared" si="219"/>
        <v>19000100</v>
      </c>
      <c r="K14031" s="243"/>
    </row>
    <row r="14032" spans="9:11">
      <c r="I14032" t="str">
        <f t="shared" si="219"/>
        <v>19000100</v>
      </c>
      <c r="K14032" s="243"/>
    </row>
    <row r="14033" spans="9:11">
      <c r="I14033" t="str">
        <f t="shared" si="219"/>
        <v>19000100</v>
      </c>
      <c r="K14033" s="243"/>
    </row>
    <row r="14034" spans="9:11">
      <c r="I14034" t="str">
        <f t="shared" si="219"/>
        <v>19000100</v>
      </c>
      <c r="K14034" s="243"/>
    </row>
    <row r="14035" spans="9:11">
      <c r="I14035" t="str">
        <f t="shared" si="219"/>
        <v>19000100</v>
      </c>
      <c r="K14035" s="243"/>
    </row>
    <row r="14036" spans="9:11">
      <c r="I14036" t="str">
        <f t="shared" si="219"/>
        <v>19000100</v>
      </c>
      <c r="K14036" s="243"/>
    </row>
    <row r="14037" spans="9:11">
      <c r="I14037" t="str">
        <f t="shared" si="219"/>
        <v>19000100</v>
      </c>
      <c r="K14037" s="243"/>
    </row>
    <row r="14038" spans="9:11">
      <c r="I14038" t="str">
        <f t="shared" si="219"/>
        <v>19000100</v>
      </c>
      <c r="K14038" s="243"/>
    </row>
    <row r="14039" spans="9:11">
      <c r="I14039" t="str">
        <f t="shared" si="219"/>
        <v>19000100</v>
      </c>
      <c r="K14039" s="243"/>
    </row>
    <row r="14040" spans="9:11">
      <c r="I14040" t="str">
        <f t="shared" si="219"/>
        <v>19000100</v>
      </c>
      <c r="K14040" s="243"/>
    </row>
    <row r="14041" spans="9:11">
      <c r="I14041" t="str">
        <f t="shared" si="219"/>
        <v>19000100</v>
      </c>
      <c r="K14041" s="243"/>
    </row>
    <row r="14042" spans="9:11">
      <c r="I14042" t="str">
        <f t="shared" si="219"/>
        <v>19000100</v>
      </c>
      <c r="K14042" s="243"/>
    </row>
    <row r="14043" spans="9:11">
      <c r="I14043" t="str">
        <f t="shared" si="219"/>
        <v>19000100</v>
      </c>
      <c r="K14043" s="243"/>
    </row>
    <row r="14044" spans="9:11">
      <c r="I14044" t="str">
        <f t="shared" si="219"/>
        <v>19000100</v>
      </c>
      <c r="K14044" s="243"/>
    </row>
    <row r="14045" spans="9:11">
      <c r="I14045" t="str">
        <f t="shared" si="219"/>
        <v>19000100</v>
      </c>
      <c r="K14045" s="243"/>
    </row>
    <row r="14046" spans="9:11">
      <c r="I14046" t="str">
        <f t="shared" si="219"/>
        <v>19000100</v>
      </c>
      <c r="K14046" s="243"/>
    </row>
    <row r="14047" spans="9:11">
      <c r="I14047" t="str">
        <f t="shared" si="219"/>
        <v>19000100</v>
      </c>
      <c r="K14047" s="243"/>
    </row>
    <row r="14048" spans="9:11">
      <c r="I14048" t="str">
        <f t="shared" si="219"/>
        <v>19000100</v>
      </c>
      <c r="K14048" s="243"/>
    </row>
    <row r="14049" spans="9:11">
      <c r="I14049" t="str">
        <f t="shared" si="219"/>
        <v>19000100</v>
      </c>
      <c r="K14049" s="243"/>
    </row>
    <row r="14050" spans="9:11">
      <c r="I14050" t="str">
        <f t="shared" si="219"/>
        <v>19000100</v>
      </c>
      <c r="K14050" s="243"/>
    </row>
    <row r="14051" spans="9:11">
      <c r="I14051" t="str">
        <f t="shared" si="219"/>
        <v>19000100</v>
      </c>
      <c r="K14051" s="243"/>
    </row>
    <row r="14052" spans="9:11">
      <c r="I14052" t="str">
        <f t="shared" si="219"/>
        <v>19000100</v>
      </c>
      <c r="K14052" s="243"/>
    </row>
    <row r="14053" spans="9:11">
      <c r="I14053" t="str">
        <f t="shared" si="219"/>
        <v>19000100</v>
      </c>
      <c r="K14053" s="243"/>
    </row>
    <row r="14054" spans="9:11">
      <c r="I14054" t="str">
        <f t="shared" si="219"/>
        <v>19000100</v>
      </c>
      <c r="K14054" s="243"/>
    </row>
    <row r="14055" spans="9:11">
      <c r="I14055" t="str">
        <f t="shared" si="219"/>
        <v>19000100</v>
      </c>
      <c r="K14055" s="243"/>
    </row>
    <row r="14056" spans="9:11">
      <c r="I14056" t="str">
        <f t="shared" si="219"/>
        <v>19000100</v>
      </c>
      <c r="K14056" s="243"/>
    </row>
    <row r="14057" spans="9:11">
      <c r="I14057" t="str">
        <f t="shared" si="219"/>
        <v>19000100</v>
      </c>
      <c r="K14057" s="243"/>
    </row>
    <row r="14058" spans="9:11">
      <c r="I14058" t="str">
        <f t="shared" si="219"/>
        <v>19000100</v>
      </c>
      <c r="K14058" s="243"/>
    </row>
    <row r="14059" spans="9:11">
      <c r="I14059" t="str">
        <f t="shared" si="219"/>
        <v>19000100</v>
      </c>
      <c r="K14059" s="243"/>
    </row>
    <row r="14060" spans="9:11">
      <c r="I14060" t="str">
        <f t="shared" si="219"/>
        <v>19000100</v>
      </c>
      <c r="K14060" s="243"/>
    </row>
    <row r="14061" spans="9:11">
      <c r="I14061" t="str">
        <f t="shared" si="219"/>
        <v>19000100</v>
      </c>
      <c r="K14061" s="243"/>
    </row>
    <row r="14062" spans="9:11">
      <c r="I14062" t="str">
        <f t="shared" si="219"/>
        <v>19000100</v>
      </c>
      <c r="K14062" s="243"/>
    </row>
    <row r="14063" spans="9:11">
      <c r="I14063" t="str">
        <f t="shared" si="219"/>
        <v>19000100</v>
      </c>
      <c r="K14063" s="243"/>
    </row>
    <row r="14064" spans="9:11">
      <c r="I14064" t="str">
        <f t="shared" si="219"/>
        <v>19000100</v>
      </c>
      <c r="K14064" s="243"/>
    </row>
    <row r="14065" spans="9:11">
      <c r="I14065" t="str">
        <f t="shared" si="219"/>
        <v>19000100</v>
      </c>
      <c r="K14065" s="243"/>
    </row>
    <row r="14066" spans="9:11">
      <c r="I14066" t="str">
        <f t="shared" si="219"/>
        <v>19000100</v>
      </c>
      <c r="K14066" s="243"/>
    </row>
    <row r="14067" spans="9:11">
      <c r="I14067" t="str">
        <f t="shared" si="219"/>
        <v>19000100</v>
      </c>
      <c r="K14067" s="243"/>
    </row>
    <row r="14068" spans="9:11">
      <c r="I14068" t="str">
        <f t="shared" si="219"/>
        <v>19000100</v>
      </c>
      <c r="K14068" s="243"/>
    </row>
    <row r="14069" spans="9:11">
      <c r="I14069" t="str">
        <f t="shared" si="219"/>
        <v>19000100</v>
      </c>
      <c r="K14069" s="243"/>
    </row>
    <row r="14070" spans="9:11">
      <c r="I14070" t="str">
        <f t="shared" si="219"/>
        <v>19000100</v>
      </c>
      <c r="K14070" s="243"/>
    </row>
    <row r="14071" spans="9:11">
      <c r="I14071" t="str">
        <f t="shared" si="219"/>
        <v>19000100</v>
      </c>
      <c r="K14071" s="243"/>
    </row>
    <row r="14072" spans="9:11">
      <c r="I14072" t="str">
        <f t="shared" si="219"/>
        <v>19000100</v>
      </c>
      <c r="K14072" s="243"/>
    </row>
    <row r="14073" spans="9:11">
      <c r="I14073" t="str">
        <f t="shared" si="219"/>
        <v>19000100</v>
      </c>
      <c r="K14073" s="243"/>
    </row>
    <row r="14074" spans="9:11">
      <c r="I14074" t="str">
        <f t="shared" si="219"/>
        <v>19000100</v>
      </c>
      <c r="K14074" s="243"/>
    </row>
    <row r="14075" spans="9:11">
      <c r="I14075" t="str">
        <f t="shared" si="219"/>
        <v>19000100</v>
      </c>
      <c r="K14075" s="243"/>
    </row>
    <row r="14076" spans="9:11">
      <c r="I14076" t="str">
        <f t="shared" si="219"/>
        <v>19000100</v>
      </c>
      <c r="K14076" s="243"/>
    </row>
    <row r="14077" spans="9:11">
      <c r="I14077" t="str">
        <f t="shared" si="219"/>
        <v>19000100</v>
      </c>
      <c r="K14077" s="243"/>
    </row>
    <row r="14078" spans="9:11">
      <c r="I14078" t="str">
        <f t="shared" si="219"/>
        <v>19000100</v>
      </c>
      <c r="K14078" s="243"/>
    </row>
    <row r="14079" spans="9:11">
      <c r="I14079" t="str">
        <f t="shared" si="219"/>
        <v>19000100</v>
      </c>
      <c r="K14079" s="243"/>
    </row>
    <row r="14080" spans="9:11">
      <c r="I14080" t="str">
        <f t="shared" si="219"/>
        <v>19000100</v>
      </c>
      <c r="K14080" s="243"/>
    </row>
    <row r="14081" spans="9:11">
      <c r="I14081" t="str">
        <f t="shared" si="219"/>
        <v>19000100</v>
      </c>
      <c r="K14081" s="243"/>
    </row>
    <row r="14082" spans="9:11">
      <c r="I14082" t="str">
        <f t="shared" ref="I14082:I14145" si="220">TEXT(F14082,"yyyymmdd")</f>
        <v>19000100</v>
      </c>
      <c r="K14082" s="243"/>
    </row>
    <row r="14083" spans="9:11">
      <c r="I14083" t="str">
        <f t="shared" si="220"/>
        <v>19000100</v>
      </c>
      <c r="K14083" s="243"/>
    </row>
    <row r="14084" spans="9:11">
      <c r="I14084" t="str">
        <f t="shared" si="220"/>
        <v>19000100</v>
      </c>
      <c r="K14084" s="243"/>
    </row>
    <row r="14085" spans="9:11">
      <c r="I14085" t="str">
        <f t="shared" si="220"/>
        <v>19000100</v>
      </c>
      <c r="K14085" s="243"/>
    </row>
    <row r="14086" spans="9:11">
      <c r="I14086" t="str">
        <f t="shared" si="220"/>
        <v>19000100</v>
      </c>
      <c r="K14086" s="243"/>
    </row>
    <row r="14087" spans="9:11">
      <c r="I14087" t="str">
        <f t="shared" si="220"/>
        <v>19000100</v>
      </c>
      <c r="K14087" s="243"/>
    </row>
    <row r="14088" spans="9:11">
      <c r="I14088" t="str">
        <f t="shared" si="220"/>
        <v>19000100</v>
      </c>
      <c r="K14088" s="243"/>
    </row>
    <row r="14089" spans="9:11">
      <c r="I14089" t="str">
        <f t="shared" si="220"/>
        <v>19000100</v>
      </c>
      <c r="K14089" s="243"/>
    </row>
    <row r="14090" spans="9:11">
      <c r="I14090" t="str">
        <f t="shared" si="220"/>
        <v>19000100</v>
      </c>
      <c r="K14090" s="243"/>
    </row>
    <row r="14091" spans="9:11">
      <c r="I14091" t="str">
        <f t="shared" si="220"/>
        <v>19000100</v>
      </c>
      <c r="K14091" s="243"/>
    </row>
    <row r="14092" spans="9:11">
      <c r="I14092" t="str">
        <f t="shared" si="220"/>
        <v>19000100</v>
      </c>
      <c r="K14092" s="243"/>
    </row>
    <row r="14093" spans="9:11">
      <c r="I14093" t="str">
        <f t="shared" si="220"/>
        <v>19000100</v>
      </c>
      <c r="K14093" s="243"/>
    </row>
    <row r="14094" spans="9:11">
      <c r="I14094" t="str">
        <f t="shared" si="220"/>
        <v>19000100</v>
      </c>
      <c r="K14094" s="243"/>
    </row>
    <row r="14095" spans="9:11">
      <c r="I14095" t="str">
        <f t="shared" si="220"/>
        <v>19000100</v>
      </c>
      <c r="K14095" s="243"/>
    </row>
    <row r="14096" spans="9:11">
      <c r="I14096" t="str">
        <f t="shared" si="220"/>
        <v>19000100</v>
      </c>
      <c r="K14096" s="243"/>
    </row>
    <row r="14097" spans="9:11">
      <c r="I14097" t="str">
        <f t="shared" si="220"/>
        <v>19000100</v>
      </c>
      <c r="K14097" s="243"/>
    </row>
    <row r="14098" spans="9:11">
      <c r="I14098" t="str">
        <f t="shared" si="220"/>
        <v>19000100</v>
      </c>
      <c r="K14098" s="243"/>
    </row>
    <row r="14099" spans="9:11">
      <c r="I14099" t="str">
        <f t="shared" si="220"/>
        <v>19000100</v>
      </c>
      <c r="K14099" s="243"/>
    </row>
    <row r="14100" spans="9:11">
      <c r="I14100" t="str">
        <f t="shared" si="220"/>
        <v>19000100</v>
      </c>
      <c r="K14100" s="243"/>
    </row>
    <row r="14101" spans="9:11">
      <c r="I14101" t="str">
        <f t="shared" si="220"/>
        <v>19000100</v>
      </c>
      <c r="K14101" s="243"/>
    </row>
    <row r="14102" spans="9:11">
      <c r="I14102" t="str">
        <f t="shared" si="220"/>
        <v>19000100</v>
      </c>
      <c r="K14102" s="243"/>
    </row>
    <row r="14103" spans="9:11">
      <c r="I14103" t="str">
        <f t="shared" si="220"/>
        <v>19000100</v>
      </c>
      <c r="K14103" s="243"/>
    </row>
    <row r="14104" spans="9:11">
      <c r="I14104" t="str">
        <f t="shared" si="220"/>
        <v>19000100</v>
      </c>
      <c r="K14104" s="243"/>
    </row>
    <row r="14105" spans="9:11">
      <c r="I14105" t="str">
        <f t="shared" si="220"/>
        <v>19000100</v>
      </c>
      <c r="K14105" s="243"/>
    </row>
    <row r="14106" spans="9:11">
      <c r="I14106" t="str">
        <f t="shared" si="220"/>
        <v>19000100</v>
      </c>
      <c r="K14106" s="243"/>
    </row>
    <row r="14107" spans="9:11">
      <c r="I14107" t="str">
        <f t="shared" si="220"/>
        <v>19000100</v>
      </c>
      <c r="K14107" s="243"/>
    </row>
    <row r="14108" spans="9:11">
      <c r="I14108" t="str">
        <f t="shared" si="220"/>
        <v>19000100</v>
      </c>
      <c r="K14108" s="243"/>
    </row>
    <row r="14109" spans="9:11">
      <c r="I14109" t="str">
        <f t="shared" si="220"/>
        <v>19000100</v>
      </c>
      <c r="K14109" s="243"/>
    </row>
    <row r="14110" spans="9:11">
      <c r="I14110" t="str">
        <f t="shared" si="220"/>
        <v>19000100</v>
      </c>
      <c r="K14110" s="243"/>
    </row>
    <row r="14111" spans="9:11">
      <c r="I14111" t="str">
        <f t="shared" si="220"/>
        <v>19000100</v>
      </c>
      <c r="K14111" s="243"/>
    </row>
    <row r="14112" spans="9:11">
      <c r="I14112" t="str">
        <f t="shared" si="220"/>
        <v>19000100</v>
      </c>
      <c r="K14112" s="243"/>
    </row>
    <row r="14113" spans="9:11">
      <c r="I14113" t="str">
        <f t="shared" si="220"/>
        <v>19000100</v>
      </c>
      <c r="K14113" s="243"/>
    </row>
    <row r="14114" spans="9:11">
      <c r="I14114" t="str">
        <f t="shared" si="220"/>
        <v>19000100</v>
      </c>
      <c r="K14114" s="243"/>
    </row>
    <row r="14115" spans="9:11">
      <c r="I14115" t="str">
        <f t="shared" si="220"/>
        <v>19000100</v>
      </c>
      <c r="K14115" s="243"/>
    </row>
    <row r="14116" spans="9:11">
      <c r="I14116" t="str">
        <f t="shared" si="220"/>
        <v>19000100</v>
      </c>
      <c r="K14116" s="243"/>
    </row>
    <row r="14117" spans="9:11">
      <c r="I14117" t="str">
        <f t="shared" si="220"/>
        <v>19000100</v>
      </c>
      <c r="K14117" s="243"/>
    </row>
    <row r="14118" spans="9:11">
      <c r="I14118" t="str">
        <f t="shared" si="220"/>
        <v>19000100</v>
      </c>
      <c r="K14118" s="243"/>
    </row>
    <row r="14119" spans="9:11">
      <c r="I14119" t="str">
        <f t="shared" si="220"/>
        <v>19000100</v>
      </c>
      <c r="K14119" s="243"/>
    </row>
    <row r="14120" spans="9:11">
      <c r="I14120" t="str">
        <f t="shared" si="220"/>
        <v>19000100</v>
      </c>
      <c r="K14120" s="243"/>
    </row>
    <row r="14121" spans="9:11">
      <c r="I14121" t="str">
        <f t="shared" si="220"/>
        <v>19000100</v>
      </c>
      <c r="K14121" s="243"/>
    </row>
    <row r="14122" spans="9:11">
      <c r="I14122" t="str">
        <f t="shared" si="220"/>
        <v>19000100</v>
      </c>
      <c r="K14122" s="243"/>
    </row>
    <row r="14123" spans="9:11">
      <c r="I14123" t="str">
        <f t="shared" si="220"/>
        <v>19000100</v>
      </c>
      <c r="K14123" s="243"/>
    </row>
    <row r="14124" spans="9:11">
      <c r="I14124" t="str">
        <f t="shared" si="220"/>
        <v>19000100</v>
      </c>
      <c r="K14124" s="243"/>
    </row>
    <row r="14125" spans="9:11">
      <c r="I14125" t="str">
        <f t="shared" si="220"/>
        <v>19000100</v>
      </c>
      <c r="K14125" s="243"/>
    </row>
    <row r="14126" spans="9:11">
      <c r="I14126" t="str">
        <f t="shared" si="220"/>
        <v>19000100</v>
      </c>
      <c r="K14126" s="243"/>
    </row>
    <row r="14127" spans="9:11">
      <c r="I14127" t="str">
        <f t="shared" si="220"/>
        <v>19000100</v>
      </c>
      <c r="K14127" s="243"/>
    </row>
    <row r="14128" spans="9:11">
      <c r="I14128" t="str">
        <f t="shared" si="220"/>
        <v>19000100</v>
      </c>
      <c r="K14128" s="243"/>
    </row>
    <row r="14129" spans="9:11">
      <c r="I14129" t="str">
        <f t="shared" si="220"/>
        <v>19000100</v>
      </c>
      <c r="K14129" s="243"/>
    </row>
    <row r="14130" spans="9:11">
      <c r="I14130" t="str">
        <f t="shared" si="220"/>
        <v>19000100</v>
      </c>
      <c r="K14130" s="243"/>
    </row>
    <row r="14131" spans="9:11">
      <c r="I14131" t="str">
        <f t="shared" si="220"/>
        <v>19000100</v>
      </c>
      <c r="K14131" s="243"/>
    </row>
    <row r="14132" spans="9:11">
      <c r="I14132" t="str">
        <f t="shared" si="220"/>
        <v>19000100</v>
      </c>
      <c r="K14132" s="243"/>
    </row>
    <row r="14133" spans="9:11">
      <c r="I14133" t="str">
        <f t="shared" si="220"/>
        <v>19000100</v>
      </c>
      <c r="K14133" s="243"/>
    </row>
    <row r="14134" spans="9:11">
      <c r="I14134" t="str">
        <f t="shared" si="220"/>
        <v>19000100</v>
      </c>
      <c r="K14134" s="243"/>
    </row>
    <row r="14135" spans="9:11">
      <c r="I14135" t="str">
        <f t="shared" si="220"/>
        <v>19000100</v>
      </c>
      <c r="K14135" s="243"/>
    </row>
    <row r="14136" spans="9:11">
      <c r="I14136" t="str">
        <f t="shared" si="220"/>
        <v>19000100</v>
      </c>
      <c r="K14136" s="243"/>
    </row>
    <row r="14137" spans="9:11">
      <c r="I14137" t="str">
        <f t="shared" si="220"/>
        <v>19000100</v>
      </c>
      <c r="K14137" s="243"/>
    </row>
    <row r="14138" spans="9:11">
      <c r="I14138" t="str">
        <f t="shared" si="220"/>
        <v>19000100</v>
      </c>
      <c r="K14138" s="243"/>
    </row>
    <row r="14139" spans="9:11">
      <c r="I14139" t="str">
        <f t="shared" si="220"/>
        <v>19000100</v>
      </c>
      <c r="K14139" s="243"/>
    </row>
    <row r="14140" spans="9:11">
      <c r="I14140" t="str">
        <f t="shared" si="220"/>
        <v>19000100</v>
      </c>
      <c r="K14140" s="243"/>
    </row>
    <row r="14141" spans="9:11">
      <c r="I14141" t="str">
        <f t="shared" si="220"/>
        <v>19000100</v>
      </c>
      <c r="K14141" s="243"/>
    </row>
    <row r="14142" spans="9:11">
      <c r="I14142" t="str">
        <f t="shared" si="220"/>
        <v>19000100</v>
      </c>
      <c r="K14142" s="243"/>
    </row>
    <row r="14143" spans="9:11">
      <c r="I14143" t="str">
        <f t="shared" si="220"/>
        <v>19000100</v>
      </c>
      <c r="K14143" s="243"/>
    </row>
    <row r="14144" spans="9:11">
      <c r="I14144" t="str">
        <f t="shared" si="220"/>
        <v>19000100</v>
      </c>
      <c r="K14144" s="243"/>
    </row>
    <row r="14145" spans="9:11">
      <c r="I14145" t="str">
        <f t="shared" si="220"/>
        <v>19000100</v>
      </c>
      <c r="K14145" s="243"/>
    </row>
    <row r="14146" spans="9:11">
      <c r="I14146" t="str">
        <f t="shared" ref="I14146:I14209" si="221">TEXT(F14146,"yyyymmdd")</f>
        <v>19000100</v>
      </c>
      <c r="K14146" s="243"/>
    </row>
    <row r="14147" spans="9:11">
      <c r="I14147" t="str">
        <f t="shared" si="221"/>
        <v>19000100</v>
      </c>
      <c r="K14147" s="243"/>
    </row>
    <row r="14148" spans="9:11">
      <c r="I14148" t="str">
        <f t="shared" si="221"/>
        <v>19000100</v>
      </c>
      <c r="K14148" s="243"/>
    </row>
    <row r="14149" spans="9:11">
      <c r="I14149" t="str">
        <f t="shared" si="221"/>
        <v>19000100</v>
      </c>
      <c r="K14149" s="243"/>
    </row>
    <row r="14150" spans="9:11">
      <c r="I14150" t="str">
        <f t="shared" si="221"/>
        <v>19000100</v>
      </c>
      <c r="K14150" s="243"/>
    </row>
    <row r="14151" spans="9:11">
      <c r="I14151" t="str">
        <f t="shared" si="221"/>
        <v>19000100</v>
      </c>
      <c r="K14151" s="243"/>
    </row>
    <row r="14152" spans="9:11">
      <c r="I14152" t="str">
        <f t="shared" si="221"/>
        <v>19000100</v>
      </c>
      <c r="K14152" s="243"/>
    </row>
    <row r="14153" spans="9:11">
      <c r="I14153" t="str">
        <f t="shared" si="221"/>
        <v>19000100</v>
      </c>
      <c r="K14153" s="243"/>
    </row>
    <row r="14154" spans="9:11">
      <c r="I14154" t="str">
        <f t="shared" si="221"/>
        <v>19000100</v>
      </c>
      <c r="K14154" s="243"/>
    </row>
    <row r="14155" spans="9:11">
      <c r="I14155" t="str">
        <f t="shared" si="221"/>
        <v>19000100</v>
      </c>
      <c r="K14155" s="243"/>
    </row>
    <row r="14156" spans="9:11">
      <c r="I14156" t="str">
        <f t="shared" si="221"/>
        <v>19000100</v>
      </c>
      <c r="K14156" s="243"/>
    </row>
    <row r="14157" spans="9:11">
      <c r="I14157" t="str">
        <f t="shared" si="221"/>
        <v>19000100</v>
      </c>
      <c r="K14157" s="243"/>
    </row>
    <row r="14158" spans="9:11">
      <c r="I14158" t="str">
        <f t="shared" si="221"/>
        <v>19000100</v>
      </c>
      <c r="K14158" s="243"/>
    </row>
    <row r="14159" spans="9:11">
      <c r="I14159" t="str">
        <f t="shared" si="221"/>
        <v>19000100</v>
      </c>
      <c r="K14159" s="243"/>
    </row>
    <row r="14160" spans="9:11">
      <c r="I14160" t="str">
        <f t="shared" si="221"/>
        <v>19000100</v>
      </c>
      <c r="K14160" s="243"/>
    </row>
    <row r="14161" spans="9:11">
      <c r="I14161" t="str">
        <f t="shared" si="221"/>
        <v>19000100</v>
      </c>
      <c r="K14161" s="243"/>
    </row>
    <row r="14162" spans="9:11">
      <c r="I14162" t="str">
        <f t="shared" si="221"/>
        <v>19000100</v>
      </c>
      <c r="K14162" s="243"/>
    </row>
    <row r="14163" spans="9:11">
      <c r="I14163" t="str">
        <f t="shared" si="221"/>
        <v>19000100</v>
      </c>
      <c r="K14163" s="243"/>
    </row>
    <row r="14164" spans="9:11">
      <c r="I14164" t="str">
        <f t="shared" si="221"/>
        <v>19000100</v>
      </c>
      <c r="K14164" s="243"/>
    </row>
    <row r="14165" spans="9:11">
      <c r="I14165" t="str">
        <f t="shared" si="221"/>
        <v>19000100</v>
      </c>
      <c r="K14165" s="243"/>
    </row>
    <row r="14166" spans="9:11">
      <c r="I14166" t="str">
        <f t="shared" si="221"/>
        <v>19000100</v>
      </c>
      <c r="K14166" s="243"/>
    </row>
    <row r="14167" spans="9:11">
      <c r="I14167" t="str">
        <f t="shared" si="221"/>
        <v>19000100</v>
      </c>
      <c r="K14167" s="243"/>
    </row>
    <row r="14168" spans="9:11">
      <c r="I14168" t="str">
        <f t="shared" si="221"/>
        <v>19000100</v>
      </c>
      <c r="K14168" s="243"/>
    </row>
    <row r="14169" spans="9:11">
      <c r="I14169" t="str">
        <f t="shared" si="221"/>
        <v>19000100</v>
      </c>
      <c r="K14169" s="243"/>
    </row>
    <row r="14170" spans="9:11">
      <c r="I14170" t="str">
        <f t="shared" si="221"/>
        <v>19000100</v>
      </c>
      <c r="K14170" s="243"/>
    </row>
    <row r="14171" spans="9:11">
      <c r="I14171" t="str">
        <f t="shared" si="221"/>
        <v>19000100</v>
      </c>
      <c r="K14171" s="243"/>
    </row>
    <row r="14172" spans="9:11">
      <c r="I14172" t="str">
        <f t="shared" si="221"/>
        <v>19000100</v>
      </c>
      <c r="K14172" s="243"/>
    </row>
    <row r="14173" spans="9:11">
      <c r="I14173" t="str">
        <f t="shared" si="221"/>
        <v>19000100</v>
      </c>
      <c r="K14173" s="243"/>
    </row>
    <row r="14174" spans="9:11">
      <c r="I14174" t="str">
        <f t="shared" si="221"/>
        <v>19000100</v>
      </c>
      <c r="K14174" s="243"/>
    </row>
    <row r="14175" spans="9:11">
      <c r="I14175" t="str">
        <f t="shared" si="221"/>
        <v>19000100</v>
      </c>
      <c r="K14175" s="243"/>
    </row>
    <row r="14176" spans="9:11">
      <c r="I14176" t="str">
        <f t="shared" si="221"/>
        <v>19000100</v>
      </c>
      <c r="K14176" s="243"/>
    </row>
    <row r="14177" spans="9:11">
      <c r="I14177" t="str">
        <f t="shared" si="221"/>
        <v>19000100</v>
      </c>
      <c r="K14177" s="243"/>
    </row>
    <row r="14178" spans="9:11">
      <c r="I14178" t="str">
        <f t="shared" si="221"/>
        <v>19000100</v>
      </c>
      <c r="K14178" s="243"/>
    </row>
    <row r="14179" spans="9:11">
      <c r="I14179" t="str">
        <f t="shared" si="221"/>
        <v>19000100</v>
      </c>
      <c r="K14179" s="243"/>
    </row>
    <row r="14180" spans="9:11">
      <c r="I14180" t="str">
        <f t="shared" si="221"/>
        <v>19000100</v>
      </c>
      <c r="K14180" s="243"/>
    </row>
    <row r="14181" spans="9:11">
      <c r="I14181" t="str">
        <f t="shared" si="221"/>
        <v>19000100</v>
      </c>
      <c r="K14181" s="243"/>
    </row>
    <row r="14182" spans="9:11">
      <c r="I14182" t="str">
        <f t="shared" si="221"/>
        <v>19000100</v>
      </c>
      <c r="K14182" s="243"/>
    </row>
    <row r="14183" spans="9:11">
      <c r="I14183" t="str">
        <f t="shared" si="221"/>
        <v>19000100</v>
      </c>
      <c r="K14183" s="243"/>
    </row>
    <row r="14184" spans="9:11">
      <c r="I14184" t="str">
        <f t="shared" si="221"/>
        <v>19000100</v>
      </c>
      <c r="K14184" s="243"/>
    </row>
    <row r="14185" spans="9:11">
      <c r="I14185" t="str">
        <f t="shared" si="221"/>
        <v>19000100</v>
      </c>
      <c r="K14185" s="243"/>
    </row>
    <row r="14186" spans="9:11">
      <c r="I14186" t="str">
        <f t="shared" si="221"/>
        <v>19000100</v>
      </c>
      <c r="K14186" s="243"/>
    </row>
    <row r="14187" spans="9:11">
      <c r="I14187" t="str">
        <f t="shared" si="221"/>
        <v>19000100</v>
      </c>
      <c r="K14187" s="243"/>
    </row>
    <row r="14188" spans="9:11">
      <c r="I14188" t="str">
        <f t="shared" si="221"/>
        <v>19000100</v>
      </c>
      <c r="K14188" s="243"/>
    </row>
    <row r="14189" spans="9:11">
      <c r="I14189" t="str">
        <f t="shared" si="221"/>
        <v>19000100</v>
      </c>
      <c r="K14189" s="243"/>
    </row>
    <row r="14190" spans="9:11">
      <c r="I14190" t="str">
        <f t="shared" si="221"/>
        <v>19000100</v>
      </c>
      <c r="K14190" s="243"/>
    </row>
    <row r="14191" spans="9:11">
      <c r="I14191" t="str">
        <f t="shared" si="221"/>
        <v>19000100</v>
      </c>
      <c r="K14191" s="243"/>
    </row>
    <row r="14192" spans="9:11">
      <c r="I14192" t="str">
        <f t="shared" si="221"/>
        <v>19000100</v>
      </c>
      <c r="K14192" s="243"/>
    </row>
    <row r="14193" spans="9:11">
      <c r="I14193" t="str">
        <f t="shared" si="221"/>
        <v>19000100</v>
      </c>
      <c r="K14193" s="243"/>
    </row>
    <row r="14194" spans="9:11">
      <c r="I14194" t="str">
        <f t="shared" si="221"/>
        <v>19000100</v>
      </c>
      <c r="K14194" s="243"/>
    </row>
    <row r="14195" spans="9:11">
      <c r="I14195" t="str">
        <f t="shared" si="221"/>
        <v>19000100</v>
      </c>
      <c r="K14195" s="243"/>
    </row>
    <row r="14196" spans="9:11">
      <c r="I14196" t="str">
        <f t="shared" si="221"/>
        <v>19000100</v>
      </c>
      <c r="K14196" s="243"/>
    </row>
    <row r="14197" spans="9:11">
      <c r="I14197" t="str">
        <f t="shared" si="221"/>
        <v>19000100</v>
      </c>
      <c r="K14197" s="243"/>
    </row>
    <row r="14198" spans="9:11">
      <c r="I14198" t="str">
        <f t="shared" si="221"/>
        <v>19000100</v>
      </c>
      <c r="K14198" s="243"/>
    </row>
    <row r="14199" spans="9:11">
      <c r="I14199" t="str">
        <f t="shared" si="221"/>
        <v>19000100</v>
      </c>
      <c r="K14199" s="243"/>
    </row>
    <row r="14200" spans="9:11">
      <c r="I14200" t="str">
        <f t="shared" si="221"/>
        <v>19000100</v>
      </c>
      <c r="K14200" s="243"/>
    </row>
    <row r="14201" spans="9:11">
      <c r="I14201" t="str">
        <f t="shared" si="221"/>
        <v>19000100</v>
      </c>
      <c r="K14201" s="243"/>
    </row>
    <row r="14202" spans="9:11">
      <c r="I14202" t="str">
        <f t="shared" si="221"/>
        <v>19000100</v>
      </c>
      <c r="K14202" s="243"/>
    </row>
    <row r="14203" spans="9:11">
      <c r="I14203" t="str">
        <f t="shared" si="221"/>
        <v>19000100</v>
      </c>
      <c r="K14203" s="243"/>
    </row>
    <row r="14204" spans="9:11">
      <c r="I14204" t="str">
        <f t="shared" si="221"/>
        <v>19000100</v>
      </c>
      <c r="K14204" s="243"/>
    </row>
    <row r="14205" spans="9:11">
      <c r="I14205" t="str">
        <f t="shared" si="221"/>
        <v>19000100</v>
      </c>
      <c r="K14205" s="243"/>
    </row>
    <row r="14206" spans="9:11">
      <c r="I14206" t="str">
        <f t="shared" si="221"/>
        <v>19000100</v>
      </c>
      <c r="K14206" s="243"/>
    </row>
    <row r="14207" spans="9:11">
      <c r="I14207" t="str">
        <f t="shared" si="221"/>
        <v>19000100</v>
      </c>
      <c r="K14207" s="243"/>
    </row>
    <row r="14208" spans="9:11">
      <c r="I14208" t="str">
        <f t="shared" si="221"/>
        <v>19000100</v>
      </c>
      <c r="K14208" s="243"/>
    </row>
    <row r="14209" spans="9:11">
      <c r="I14209" t="str">
        <f t="shared" si="221"/>
        <v>19000100</v>
      </c>
      <c r="K14209" s="243"/>
    </row>
    <row r="14210" spans="9:11">
      <c r="I14210" t="str">
        <f t="shared" ref="I14210:I14273" si="222">TEXT(F14210,"yyyymmdd")</f>
        <v>19000100</v>
      </c>
      <c r="K14210" s="243"/>
    </row>
    <row r="14211" spans="9:11">
      <c r="I14211" t="str">
        <f t="shared" si="222"/>
        <v>19000100</v>
      </c>
      <c r="K14211" s="243"/>
    </row>
    <row r="14212" spans="9:11">
      <c r="I14212" t="str">
        <f t="shared" si="222"/>
        <v>19000100</v>
      </c>
      <c r="K14212" s="243"/>
    </row>
    <row r="14213" spans="9:11">
      <c r="I14213" t="str">
        <f t="shared" si="222"/>
        <v>19000100</v>
      </c>
      <c r="K14213" s="243"/>
    </row>
    <row r="14214" spans="9:11">
      <c r="I14214" t="str">
        <f t="shared" si="222"/>
        <v>19000100</v>
      </c>
      <c r="K14214" s="243"/>
    </row>
    <row r="14215" spans="9:11">
      <c r="I14215" t="str">
        <f t="shared" si="222"/>
        <v>19000100</v>
      </c>
      <c r="K14215" s="243"/>
    </row>
    <row r="14216" spans="9:11">
      <c r="I14216" t="str">
        <f t="shared" si="222"/>
        <v>19000100</v>
      </c>
      <c r="K14216" s="243"/>
    </row>
    <row r="14217" spans="9:11">
      <c r="I14217" t="str">
        <f t="shared" si="222"/>
        <v>19000100</v>
      </c>
      <c r="K14217" s="243"/>
    </row>
    <row r="14218" spans="9:11">
      <c r="I14218" t="str">
        <f t="shared" si="222"/>
        <v>19000100</v>
      </c>
      <c r="K14218" s="243"/>
    </row>
    <row r="14219" spans="9:11">
      <c r="I14219" t="str">
        <f t="shared" si="222"/>
        <v>19000100</v>
      </c>
      <c r="K14219" s="243"/>
    </row>
    <row r="14220" spans="9:11">
      <c r="I14220" t="str">
        <f t="shared" si="222"/>
        <v>19000100</v>
      </c>
      <c r="K14220" s="243"/>
    </row>
    <row r="14221" spans="9:11">
      <c r="I14221" t="str">
        <f t="shared" si="222"/>
        <v>19000100</v>
      </c>
      <c r="K14221" s="243"/>
    </row>
    <row r="14222" spans="9:11">
      <c r="I14222" t="str">
        <f t="shared" si="222"/>
        <v>19000100</v>
      </c>
      <c r="K14222" s="243"/>
    </row>
    <row r="14223" spans="9:11">
      <c r="I14223" t="str">
        <f t="shared" si="222"/>
        <v>19000100</v>
      </c>
      <c r="K14223" s="243"/>
    </row>
    <row r="14224" spans="9:11">
      <c r="I14224" t="str">
        <f t="shared" si="222"/>
        <v>19000100</v>
      </c>
      <c r="K14224" s="243"/>
    </row>
    <row r="14225" spans="9:11">
      <c r="I14225" t="str">
        <f t="shared" si="222"/>
        <v>19000100</v>
      </c>
      <c r="K14225" s="243"/>
    </row>
    <row r="14226" spans="9:11">
      <c r="I14226" t="str">
        <f t="shared" si="222"/>
        <v>19000100</v>
      </c>
      <c r="K14226" s="243"/>
    </row>
    <row r="14227" spans="9:11">
      <c r="I14227" t="str">
        <f t="shared" si="222"/>
        <v>19000100</v>
      </c>
      <c r="K14227" s="243"/>
    </row>
    <row r="14228" spans="9:11">
      <c r="I14228" t="str">
        <f t="shared" si="222"/>
        <v>19000100</v>
      </c>
      <c r="K14228" s="243"/>
    </row>
    <row r="14229" spans="9:11">
      <c r="I14229" t="str">
        <f t="shared" si="222"/>
        <v>19000100</v>
      </c>
      <c r="K14229" s="243"/>
    </row>
    <row r="14230" spans="9:11">
      <c r="I14230" t="str">
        <f t="shared" si="222"/>
        <v>19000100</v>
      </c>
      <c r="K14230" s="243"/>
    </row>
    <row r="14231" spans="9:11">
      <c r="I14231" t="str">
        <f t="shared" si="222"/>
        <v>19000100</v>
      </c>
      <c r="K14231" s="243"/>
    </row>
    <row r="14232" spans="9:11">
      <c r="I14232" t="str">
        <f t="shared" si="222"/>
        <v>19000100</v>
      </c>
      <c r="K14232" s="243"/>
    </row>
    <row r="14233" spans="9:11">
      <c r="I14233" t="str">
        <f t="shared" si="222"/>
        <v>19000100</v>
      </c>
      <c r="K14233" s="243"/>
    </row>
    <row r="14234" spans="9:11">
      <c r="I14234" t="str">
        <f t="shared" si="222"/>
        <v>19000100</v>
      </c>
      <c r="K14234" s="243"/>
    </row>
    <row r="14235" spans="9:11">
      <c r="I14235" t="str">
        <f t="shared" si="222"/>
        <v>19000100</v>
      </c>
      <c r="K14235" s="243"/>
    </row>
    <row r="14236" spans="9:11">
      <c r="I14236" t="str">
        <f t="shared" si="222"/>
        <v>19000100</v>
      </c>
      <c r="K14236" s="243"/>
    </row>
    <row r="14237" spans="9:11">
      <c r="I14237" t="str">
        <f t="shared" si="222"/>
        <v>19000100</v>
      </c>
      <c r="K14237" s="243"/>
    </row>
    <row r="14238" spans="9:11">
      <c r="I14238" t="str">
        <f t="shared" si="222"/>
        <v>19000100</v>
      </c>
      <c r="K14238" s="243"/>
    </row>
    <row r="14239" spans="9:11">
      <c r="I14239" t="str">
        <f t="shared" si="222"/>
        <v>19000100</v>
      </c>
      <c r="K14239" s="243"/>
    </row>
    <row r="14240" spans="9:11">
      <c r="I14240" t="str">
        <f t="shared" si="222"/>
        <v>19000100</v>
      </c>
      <c r="K14240" s="243"/>
    </row>
    <row r="14241" spans="9:11">
      <c r="I14241" t="str">
        <f t="shared" si="222"/>
        <v>19000100</v>
      </c>
      <c r="K14241" s="243"/>
    </row>
    <row r="14242" spans="9:11">
      <c r="I14242" t="str">
        <f t="shared" si="222"/>
        <v>19000100</v>
      </c>
      <c r="K14242" s="243"/>
    </row>
    <row r="14243" spans="9:11">
      <c r="I14243" t="str">
        <f t="shared" si="222"/>
        <v>19000100</v>
      </c>
      <c r="K14243" s="243"/>
    </row>
    <row r="14244" spans="9:11">
      <c r="I14244" t="str">
        <f t="shared" si="222"/>
        <v>19000100</v>
      </c>
      <c r="K14244" s="243"/>
    </row>
    <row r="14245" spans="9:11">
      <c r="I14245" t="str">
        <f t="shared" si="222"/>
        <v>19000100</v>
      </c>
      <c r="K14245" s="243"/>
    </row>
    <row r="14246" spans="9:11">
      <c r="I14246" t="str">
        <f t="shared" si="222"/>
        <v>19000100</v>
      </c>
      <c r="K14246" s="243"/>
    </row>
    <row r="14247" spans="9:11">
      <c r="I14247" t="str">
        <f t="shared" si="222"/>
        <v>19000100</v>
      </c>
      <c r="K14247" s="243"/>
    </row>
    <row r="14248" spans="9:11">
      <c r="I14248" t="str">
        <f t="shared" si="222"/>
        <v>19000100</v>
      </c>
      <c r="K14248" s="243"/>
    </row>
    <row r="14249" spans="9:11">
      <c r="I14249" t="str">
        <f t="shared" si="222"/>
        <v>19000100</v>
      </c>
      <c r="K14249" s="243"/>
    </row>
    <row r="14250" spans="9:11">
      <c r="I14250" t="str">
        <f t="shared" si="222"/>
        <v>19000100</v>
      </c>
      <c r="K14250" s="243"/>
    </row>
    <row r="14251" spans="9:11">
      <c r="I14251" t="str">
        <f t="shared" si="222"/>
        <v>19000100</v>
      </c>
      <c r="K14251" s="243"/>
    </row>
    <row r="14252" spans="9:11">
      <c r="I14252" t="str">
        <f t="shared" si="222"/>
        <v>19000100</v>
      </c>
      <c r="K14252" s="243"/>
    </row>
    <row r="14253" spans="9:11">
      <c r="I14253" t="str">
        <f t="shared" si="222"/>
        <v>19000100</v>
      </c>
      <c r="K14253" s="243"/>
    </row>
    <row r="14254" spans="9:11">
      <c r="I14254" t="str">
        <f t="shared" si="222"/>
        <v>19000100</v>
      </c>
      <c r="K14254" s="243"/>
    </row>
    <row r="14255" spans="9:11">
      <c r="I14255" t="str">
        <f t="shared" si="222"/>
        <v>19000100</v>
      </c>
      <c r="K14255" s="243"/>
    </row>
    <row r="14256" spans="9:11">
      <c r="I14256" t="str">
        <f t="shared" si="222"/>
        <v>19000100</v>
      </c>
      <c r="K14256" s="243"/>
    </row>
    <row r="14257" spans="9:11">
      <c r="I14257" t="str">
        <f t="shared" si="222"/>
        <v>19000100</v>
      </c>
      <c r="K14257" s="243"/>
    </row>
    <row r="14258" spans="9:11">
      <c r="I14258" t="str">
        <f t="shared" si="222"/>
        <v>19000100</v>
      </c>
      <c r="K14258" s="243"/>
    </row>
    <row r="14259" spans="9:11">
      <c r="I14259" t="str">
        <f t="shared" si="222"/>
        <v>19000100</v>
      </c>
      <c r="K14259" s="243"/>
    </row>
    <row r="14260" spans="9:11">
      <c r="I14260" t="str">
        <f t="shared" si="222"/>
        <v>19000100</v>
      </c>
      <c r="K14260" s="243"/>
    </row>
    <row r="14261" spans="9:11">
      <c r="I14261" t="str">
        <f t="shared" si="222"/>
        <v>19000100</v>
      </c>
      <c r="K14261" s="243"/>
    </row>
    <row r="14262" spans="9:11">
      <c r="I14262" t="str">
        <f t="shared" si="222"/>
        <v>19000100</v>
      </c>
      <c r="K14262" s="243"/>
    </row>
    <row r="14263" spans="9:11">
      <c r="I14263" t="str">
        <f t="shared" si="222"/>
        <v>19000100</v>
      </c>
      <c r="K14263" s="243"/>
    </row>
    <row r="14264" spans="9:11">
      <c r="I14264" t="str">
        <f t="shared" si="222"/>
        <v>19000100</v>
      </c>
      <c r="K14264" s="243"/>
    </row>
    <row r="14265" spans="9:11">
      <c r="I14265" t="str">
        <f t="shared" si="222"/>
        <v>19000100</v>
      </c>
      <c r="K14265" s="243"/>
    </row>
    <row r="14266" spans="9:11">
      <c r="I14266" t="str">
        <f t="shared" si="222"/>
        <v>19000100</v>
      </c>
      <c r="K14266" s="243"/>
    </row>
    <row r="14267" spans="9:11">
      <c r="I14267" t="str">
        <f t="shared" si="222"/>
        <v>19000100</v>
      </c>
      <c r="K14267" s="243"/>
    </row>
    <row r="14268" spans="9:11">
      <c r="I14268" t="str">
        <f t="shared" si="222"/>
        <v>19000100</v>
      </c>
      <c r="K14268" s="243"/>
    </row>
    <row r="14269" spans="9:11">
      <c r="I14269" t="str">
        <f t="shared" si="222"/>
        <v>19000100</v>
      </c>
      <c r="K14269" s="243"/>
    </row>
    <row r="14270" spans="9:11">
      <c r="I14270" t="str">
        <f t="shared" si="222"/>
        <v>19000100</v>
      </c>
      <c r="K14270" s="243"/>
    </row>
    <row r="14271" spans="9:11">
      <c r="I14271" t="str">
        <f t="shared" si="222"/>
        <v>19000100</v>
      </c>
      <c r="K14271" s="243"/>
    </row>
    <row r="14272" spans="9:11">
      <c r="I14272" t="str">
        <f t="shared" si="222"/>
        <v>19000100</v>
      </c>
      <c r="K14272" s="243"/>
    </row>
    <row r="14273" spans="9:11">
      <c r="I14273" t="str">
        <f t="shared" si="222"/>
        <v>19000100</v>
      </c>
      <c r="K14273" s="243"/>
    </row>
    <row r="14274" spans="9:11">
      <c r="I14274" t="str">
        <f t="shared" ref="I14274:I14337" si="223">TEXT(F14274,"yyyymmdd")</f>
        <v>19000100</v>
      </c>
      <c r="K14274" s="243"/>
    </row>
    <row r="14275" spans="9:11">
      <c r="I14275" t="str">
        <f t="shared" si="223"/>
        <v>19000100</v>
      </c>
      <c r="K14275" s="243"/>
    </row>
    <row r="14276" spans="9:11">
      <c r="I14276" t="str">
        <f t="shared" si="223"/>
        <v>19000100</v>
      </c>
      <c r="K14276" s="243"/>
    </row>
    <row r="14277" spans="9:11">
      <c r="I14277" t="str">
        <f t="shared" si="223"/>
        <v>19000100</v>
      </c>
      <c r="K14277" s="243"/>
    </row>
    <row r="14278" spans="9:11">
      <c r="I14278" t="str">
        <f t="shared" si="223"/>
        <v>19000100</v>
      </c>
      <c r="K14278" s="243"/>
    </row>
    <row r="14279" spans="9:11">
      <c r="I14279" t="str">
        <f t="shared" si="223"/>
        <v>19000100</v>
      </c>
      <c r="K14279" s="243"/>
    </row>
    <row r="14280" spans="9:11">
      <c r="I14280" t="str">
        <f t="shared" si="223"/>
        <v>19000100</v>
      </c>
      <c r="K14280" s="243"/>
    </row>
    <row r="14281" spans="9:11">
      <c r="I14281" t="str">
        <f t="shared" si="223"/>
        <v>19000100</v>
      </c>
      <c r="K14281" s="243"/>
    </row>
    <row r="14282" spans="9:11">
      <c r="I14282" t="str">
        <f t="shared" si="223"/>
        <v>19000100</v>
      </c>
      <c r="K14282" s="243"/>
    </row>
    <row r="14283" spans="9:11">
      <c r="I14283" t="str">
        <f t="shared" si="223"/>
        <v>19000100</v>
      </c>
      <c r="K14283" s="243"/>
    </row>
    <row r="14284" spans="9:11">
      <c r="I14284" t="str">
        <f t="shared" si="223"/>
        <v>19000100</v>
      </c>
      <c r="K14284" s="243"/>
    </row>
    <row r="14285" spans="9:11">
      <c r="I14285" t="str">
        <f t="shared" si="223"/>
        <v>19000100</v>
      </c>
      <c r="K14285" s="243"/>
    </row>
    <row r="14286" spans="9:11">
      <c r="I14286" t="str">
        <f t="shared" si="223"/>
        <v>19000100</v>
      </c>
      <c r="K14286" s="243"/>
    </row>
    <row r="14287" spans="9:11">
      <c r="I14287" t="str">
        <f t="shared" si="223"/>
        <v>19000100</v>
      </c>
      <c r="K14287" s="243"/>
    </row>
    <row r="14288" spans="9:11">
      <c r="I14288" t="str">
        <f t="shared" si="223"/>
        <v>19000100</v>
      </c>
      <c r="K14288" s="243"/>
    </row>
    <row r="14289" spans="9:11">
      <c r="I14289" t="str">
        <f t="shared" si="223"/>
        <v>19000100</v>
      </c>
      <c r="K14289" s="243"/>
    </row>
    <row r="14290" spans="9:11">
      <c r="I14290" t="str">
        <f t="shared" si="223"/>
        <v>19000100</v>
      </c>
      <c r="K14290" s="243"/>
    </row>
    <row r="14291" spans="9:11">
      <c r="I14291" t="str">
        <f t="shared" si="223"/>
        <v>19000100</v>
      </c>
      <c r="K14291" s="243"/>
    </row>
    <row r="14292" spans="9:11">
      <c r="I14292" t="str">
        <f t="shared" si="223"/>
        <v>19000100</v>
      </c>
      <c r="K14292" s="243"/>
    </row>
    <row r="14293" spans="9:11">
      <c r="I14293" t="str">
        <f t="shared" si="223"/>
        <v>19000100</v>
      </c>
      <c r="K14293" s="243"/>
    </row>
    <row r="14294" spans="9:11">
      <c r="I14294" t="str">
        <f t="shared" si="223"/>
        <v>19000100</v>
      </c>
      <c r="K14294" s="243"/>
    </row>
    <row r="14295" spans="9:11">
      <c r="I14295" t="str">
        <f t="shared" si="223"/>
        <v>19000100</v>
      </c>
      <c r="K14295" s="243"/>
    </row>
    <row r="14296" spans="9:11">
      <c r="I14296" t="str">
        <f t="shared" si="223"/>
        <v>19000100</v>
      </c>
      <c r="K14296" s="243"/>
    </row>
    <row r="14297" spans="9:11">
      <c r="I14297" t="str">
        <f t="shared" si="223"/>
        <v>19000100</v>
      </c>
      <c r="K14297" s="243"/>
    </row>
    <row r="14298" spans="9:11">
      <c r="I14298" t="str">
        <f t="shared" si="223"/>
        <v>19000100</v>
      </c>
      <c r="K14298" s="243"/>
    </row>
    <row r="14299" spans="9:11">
      <c r="I14299" t="str">
        <f t="shared" si="223"/>
        <v>19000100</v>
      </c>
      <c r="K14299" s="243"/>
    </row>
    <row r="14300" spans="9:11">
      <c r="I14300" t="str">
        <f t="shared" si="223"/>
        <v>19000100</v>
      </c>
      <c r="K14300" s="243"/>
    </row>
    <row r="14301" spans="9:11">
      <c r="I14301" t="str">
        <f t="shared" si="223"/>
        <v>19000100</v>
      </c>
      <c r="K14301" s="243"/>
    </row>
    <row r="14302" spans="9:11">
      <c r="I14302" t="str">
        <f t="shared" si="223"/>
        <v>19000100</v>
      </c>
      <c r="K14302" s="243"/>
    </row>
    <row r="14303" spans="9:11">
      <c r="I14303" t="str">
        <f t="shared" si="223"/>
        <v>19000100</v>
      </c>
      <c r="K14303" s="243"/>
    </row>
    <row r="14304" spans="9:11">
      <c r="I14304" t="str">
        <f t="shared" si="223"/>
        <v>19000100</v>
      </c>
      <c r="K14304" s="243"/>
    </row>
    <row r="14305" spans="9:11">
      <c r="I14305" t="str">
        <f t="shared" si="223"/>
        <v>19000100</v>
      </c>
      <c r="K14305" s="243"/>
    </row>
    <row r="14306" spans="9:11">
      <c r="I14306" t="str">
        <f t="shared" si="223"/>
        <v>19000100</v>
      </c>
      <c r="K14306" s="243"/>
    </row>
    <row r="14307" spans="9:11">
      <c r="I14307" t="str">
        <f t="shared" si="223"/>
        <v>19000100</v>
      </c>
      <c r="K14307" s="243"/>
    </row>
    <row r="14308" spans="9:11">
      <c r="I14308" t="str">
        <f t="shared" si="223"/>
        <v>19000100</v>
      </c>
      <c r="K14308" s="243"/>
    </row>
    <row r="14309" spans="9:11">
      <c r="I14309" t="str">
        <f t="shared" si="223"/>
        <v>19000100</v>
      </c>
      <c r="K14309" s="243"/>
    </row>
    <row r="14310" spans="9:11">
      <c r="I14310" t="str">
        <f t="shared" si="223"/>
        <v>19000100</v>
      </c>
      <c r="K14310" s="243"/>
    </row>
    <row r="14311" spans="9:11">
      <c r="I14311" t="str">
        <f t="shared" si="223"/>
        <v>19000100</v>
      </c>
      <c r="K14311" s="243"/>
    </row>
    <row r="14312" spans="9:11">
      <c r="I14312" t="str">
        <f t="shared" si="223"/>
        <v>19000100</v>
      </c>
      <c r="K14312" s="243"/>
    </row>
    <row r="14313" spans="9:11">
      <c r="I14313" t="str">
        <f t="shared" si="223"/>
        <v>19000100</v>
      </c>
      <c r="K14313" s="243"/>
    </row>
    <row r="14314" spans="9:11">
      <c r="I14314" t="str">
        <f t="shared" si="223"/>
        <v>19000100</v>
      </c>
      <c r="K14314" s="243"/>
    </row>
    <row r="14315" spans="9:11">
      <c r="I14315" t="str">
        <f t="shared" si="223"/>
        <v>19000100</v>
      </c>
      <c r="K14315" s="243"/>
    </row>
    <row r="14316" spans="9:11">
      <c r="I14316" t="str">
        <f t="shared" si="223"/>
        <v>19000100</v>
      </c>
      <c r="K14316" s="243"/>
    </row>
    <row r="14317" spans="9:11">
      <c r="I14317" t="str">
        <f t="shared" si="223"/>
        <v>19000100</v>
      </c>
      <c r="K14317" s="243"/>
    </row>
    <row r="14318" spans="9:11">
      <c r="I14318" t="str">
        <f t="shared" si="223"/>
        <v>19000100</v>
      </c>
      <c r="K14318" s="243"/>
    </row>
    <row r="14319" spans="9:11">
      <c r="I14319" t="str">
        <f t="shared" si="223"/>
        <v>19000100</v>
      </c>
      <c r="K14319" s="243"/>
    </row>
    <row r="14320" spans="9:11">
      <c r="I14320" t="str">
        <f t="shared" si="223"/>
        <v>19000100</v>
      </c>
      <c r="K14320" s="243"/>
    </row>
    <row r="14321" spans="9:11">
      <c r="I14321" t="str">
        <f t="shared" si="223"/>
        <v>19000100</v>
      </c>
      <c r="K14321" s="243"/>
    </row>
    <row r="14322" spans="9:11">
      <c r="I14322" t="str">
        <f t="shared" si="223"/>
        <v>19000100</v>
      </c>
      <c r="K14322" s="243"/>
    </row>
    <row r="14323" spans="9:11">
      <c r="I14323" t="str">
        <f t="shared" si="223"/>
        <v>19000100</v>
      </c>
      <c r="K14323" s="243"/>
    </row>
    <row r="14324" spans="9:11">
      <c r="I14324" t="str">
        <f t="shared" si="223"/>
        <v>19000100</v>
      </c>
      <c r="K14324" s="243"/>
    </row>
    <row r="14325" spans="9:11">
      <c r="I14325" t="str">
        <f t="shared" si="223"/>
        <v>19000100</v>
      </c>
      <c r="K14325" s="243"/>
    </row>
    <row r="14326" spans="9:11">
      <c r="I14326" t="str">
        <f t="shared" si="223"/>
        <v>19000100</v>
      </c>
      <c r="K14326" s="243"/>
    </row>
    <row r="14327" spans="9:11">
      <c r="I14327" t="str">
        <f t="shared" si="223"/>
        <v>19000100</v>
      </c>
      <c r="K14327" s="243"/>
    </row>
    <row r="14328" spans="9:11">
      <c r="I14328" t="str">
        <f t="shared" si="223"/>
        <v>19000100</v>
      </c>
      <c r="K14328" s="243"/>
    </row>
    <row r="14329" spans="9:11">
      <c r="I14329" t="str">
        <f t="shared" si="223"/>
        <v>19000100</v>
      </c>
      <c r="K14329" s="243"/>
    </row>
    <row r="14330" spans="9:11">
      <c r="I14330" t="str">
        <f t="shared" si="223"/>
        <v>19000100</v>
      </c>
      <c r="K14330" s="243"/>
    </row>
    <row r="14331" spans="9:11">
      <c r="I14331" t="str">
        <f t="shared" si="223"/>
        <v>19000100</v>
      </c>
      <c r="K14331" s="243"/>
    </row>
    <row r="14332" spans="9:11">
      <c r="I14332" t="str">
        <f t="shared" si="223"/>
        <v>19000100</v>
      </c>
      <c r="K14332" s="243"/>
    </row>
    <row r="14333" spans="9:11">
      <c r="I14333" t="str">
        <f t="shared" si="223"/>
        <v>19000100</v>
      </c>
      <c r="K14333" s="243"/>
    </row>
    <row r="14334" spans="9:11">
      <c r="I14334" t="str">
        <f t="shared" si="223"/>
        <v>19000100</v>
      </c>
      <c r="K14334" s="243"/>
    </row>
    <row r="14335" spans="9:11">
      <c r="I14335" t="str">
        <f t="shared" si="223"/>
        <v>19000100</v>
      </c>
      <c r="K14335" s="243"/>
    </row>
    <row r="14336" spans="9:11">
      <c r="I14336" t="str">
        <f t="shared" si="223"/>
        <v>19000100</v>
      </c>
      <c r="K14336" s="243"/>
    </row>
    <row r="14337" spans="9:11">
      <c r="I14337" t="str">
        <f t="shared" si="223"/>
        <v>19000100</v>
      </c>
      <c r="K14337" s="243"/>
    </row>
    <row r="14338" spans="9:11">
      <c r="I14338" t="str">
        <f t="shared" ref="I14338:I14401" si="224">TEXT(F14338,"yyyymmdd")</f>
        <v>19000100</v>
      </c>
      <c r="K14338" s="243"/>
    </row>
    <row r="14339" spans="9:11">
      <c r="I14339" t="str">
        <f t="shared" si="224"/>
        <v>19000100</v>
      </c>
      <c r="K14339" s="243"/>
    </row>
    <row r="14340" spans="9:11">
      <c r="I14340" t="str">
        <f t="shared" si="224"/>
        <v>19000100</v>
      </c>
      <c r="K14340" s="243"/>
    </row>
    <row r="14341" spans="9:11">
      <c r="I14341" t="str">
        <f t="shared" si="224"/>
        <v>19000100</v>
      </c>
      <c r="K14341" s="243"/>
    </row>
    <row r="14342" spans="9:11">
      <c r="I14342" t="str">
        <f t="shared" si="224"/>
        <v>19000100</v>
      </c>
      <c r="K14342" s="243"/>
    </row>
    <row r="14343" spans="9:11">
      <c r="I14343" t="str">
        <f t="shared" si="224"/>
        <v>19000100</v>
      </c>
      <c r="K14343" s="243"/>
    </row>
    <row r="14344" spans="9:11">
      <c r="I14344" t="str">
        <f t="shared" si="224"/>
        <v>19000100</v>
      </c>
      <c r="K14344" s="243"/>
    </row>
    <row r="14345" spans="9:11">
      <c r="I14345" t="str">
        <f t="shared" si="224"/>
        <v>19000100</v>
      </c>
      <c r="K14345" s="243"/>
    </row>
    <row r="14346" spans="9:11">
      <c r="I14346" t="str">
        <f t="shared" si="224"/>
        <v>19000100</v>
      </c>
      <c r="K14346" s="243"/>
    </row>
    <row r="14347" spans="9:11">
      <c r="I14347" t="str">
        <f t="shared" si="224"/>
        <v>19000100</v>
      </c>
      <c r="K14347" s="243"/>
    </row>
    <row r="14348" spans="9:11">
      <c r="I14348" t="str">
        <f t="shared" si="224"/>
        <v>19000100</v>
      </c>
      <c r="K14348" s="243"/>
    </row>
    <row r="14349" spans="9:11">
      <c r="I14349" t="str">
        <f t="shared" si="224"/>
        <v>19000100</v>
      </c>
      <c r="K14349" s="243"/>
    </row>
    <row r="14350" spans="9:11">
      <c r="I14350" t="str">
        <f t="shared" si="224"/>
        <v>19000100</v>
      </c>
      <c r="K14350" s="243"/>
    </row>
    <row r="14351" spans="9:11">
      <c r="I14351" t="str">
        <f t="shared" si="224"/>
        <v>19000100</v>
      </c>
      <c r="K14351" s="243"/>
    </row>
    <row r="14352" spans="9:11">
      <c r="I14352" t="str">
        <f t="shared" si="224"/>
        <v>19000100</v>
      </c>
      <c r="K14352" s="243"/>
    </row>
    <row r="14353" spans="9:11">
      <c r="I14353" t="str">
        <f t="shared" si="224"/>
        <v>19000100</v>
      </c>
      <c r="K14353" s="243"/>
    </row>
    <row r="14354" spans="9:11">
      <c r="I14354" t="str">
        <f t="shared" si="224"/>
        <v>19000100</v>
      </c>
      <c r="K14354" s="243"/>
    </row>
    <row r="14355" spans="9:11">
      <c r="I14355" t="str">
        <f t="shared" si="224"/>
        <v>19000100</v>
      </c>
      <c r="K14355" s="243"/>
    </row>
    <row r="14356" spans="9:11">
      <c r="I14356" t="str">
        <f t="shared" si="224"/>
        <v>19000100</v>
      </c>
      <c r="K14356" s="243"/>
    </row>
    <row r="14357" spans="9:11">
      <c r="I14357" t="str">
        <f t="shared" si="224"/>
        <v>19000100</v>
      </c>
      <c r="K14357" s="243"/>
    </row>
    <row r="14358" spans="9:11">
      <c r="I14358" t="str">
        <f t="shared" si="224"/>
        <v>19000100</v>
      </c>
      <c r="K14358" s="243"/>
    </row>
    <row r="14359" spans="9:11">
      <c r="I14359" t="str">
        <f t="shared" si="224"/>
        <v>19000100</v>
      </c>
      <c r="K14359" s="243"/>
    </row>
    <row r="14360" spans="9:11">
      <c r="I14360" t="str">
        <f t="shared" si="224"/>
        <v>19000100</v>
      </c>
      <c r="K14360" s="243"/>
    </row>
    <row r="14361" spans="9:11">
      <c r="I14361" t="str">
        <f t="shared" si="224"/>
        <v>19000100</v>
      </c>
      <c r="K14361" s="243"/>
    </row>
    <row r="14362" spans="9:11">
      <c r="I14362" t="str">
        <f t="shared" si="224"/>
        <v>19000100</v>
      </c>
      <c r="K14362" s="243"/>
    </row>
    <row r="14363" spans="9:11">
      <c r="I14363" t="str">
        <f t="shared" si="224"/>
        <v>19000100</v>
      </c>
      <c r="K14363" s="243"/>
    </row>
    <row r="14364" spans="9:11">
      <c r="I14364" t="str">
        <f t="shared" si="224"/>
        <v>19000100</v>
      </c>
      <c r="K14364" s="243"/>
    </row>
    <row r="14365" spans="9:11">
      <c r="I14365" t="str">
        <f t="shared" si="224"/>
        <v>19000100</v>
      </c>
      <c r="K14365" s="243"/>
    </row>
    <row r="14366" spans="9:11">
      <c r="I14366" t="str">
        <f t="shared" si="224"/>
        <v>19000100</v>
      </c>
      <c r="K14366" s="243"/>
    </row>
    <row r="14367" spans="9:11">
      <c r="I14367" t="str">
        <f t="shared" si="224"/>
        <v>19000100</v>
      </c>
      <c r="K14367" s="243"/>
    </row>
    <row r="14368" spans="9:11">
      <c r="I14368" t="str">
        <f t="shared" si="224"/>
        <v>19000100</v>
      </c>
      <c r="K14368" s="243"/>
    </row>
    <row r="14369" spans="9:11">
      <c r="I14369" t="str">
        <f t="shared" si="224"/>
        <v>19000100</v>
      </c>
      <c r="K14369" s="243"/>
    </row>
    <row r="14370" spans="9:11">
      <c r="I14370" t="str">
        <f t="shared" si="224"/>
        <v>19000100</v>
      </c>
      <c r="K14370" s="243"/>
    </row>
    <row r="14371" spans="9:11">
      <c r="I14371" t="str">
        <f t="shared" si="224"/>
        <v>19000100</v>
      </c>
      <c r="K14371" s="243"/>
    </row>
    <row r="14372" spans="9:11">
      <c r="I14372" t="str">
        <f t="shared" si="224"/>
        <v>19000100</v>
      </c>
      <c r="K14372" s="243"/>
    </row>
    <row r="14373" spans="9:11">
      <c r="I14373" t="str">
        <f t="shared" si="224"/>
        <v>19000100</v>
      </c>
      <c r="K14373" s="243"/>
    </row>
    <row r="14374" spans="9:11">
      <c r="I14374" t="str">
        <f t="shared" si="224"/>
        <v>19000100</v>
      </c>
      <c r="K14374" s="243"/>
    </row>
    <row r="14375" spans="9:11">
      <c r="I14375" t="str">
        <f t="shared" si="224"/>
        <v>19000100</v>
      </c>
      <c r="K14375" s="243"/>
    </row>
    <row r="14376" spans="9:11">
      <c r="I14376" t="str">
        <f t="shared" si="224"/>
        <v>19000100</v>
      </c>
      <c r="K14376" s="243"/>
    </row>
    <row r="14377" spans="9:11">
      <c r="I14377" t="str">
        <f t="shared" si="224"/>
        <v>19000100</v>
      </c>
      <c r="K14377" s="243"/>
    </row>
    <row r="14378" spans="9:11">
      <c r="I14378" t="str">
        <f t="shared" si="224"/>
        <v>19000100</v>
      </c>
      <c r="K14378" s="243"/>
    </row>
    <row r="14379" spans="9:11">
      <c r="I14379" t="str">
        <f t="shared" si="224"/>
        <v>19000100</v>
      </c>
      <c r="K14379" s="243"/>
    </row>
    <row r="14380" spans="9:11">
      <c r="I14380" t="str">
        <f t="shared" si="224"/>
        <v>19000100</v>
      </c>
      <c r="K14380" s="243"/>
    </row>
    <row r="14381" spans="9:11">
      <c r="I14381" t="str">
        <f t="shared" si="224"/>
        <v>19000100</v>
      </c>
      <c r="K14381" s="243"/>
    </row>
    <row r="14382" spans="9:11">
      <c r="I14382" t="str">
        <f t="shared" si="224"/>
        <v>19000100</v>
      </c>
      <c r="K14382" s="243"/>
    </row>
    <row r="14383" spans="9:11">
      <c r="I14383" t="str">
        <f t="shared" si="224"/>
        <v>19000100</v>
      </c>
      <c r="K14383" s="243"/>
    </row>
    <row r="14384" spans="9:11">
      <c r="I14384" t="str">
        <f t="shared" si="224"/>
        <v>19000100</v>
      </c>
      <c r="K14384" s="243"/>
    </row>
    <row r="14385" spans="9:11">
      <c r="I14385" t="str">
        <f t="shared" si="224"/>
        <v>19000100</v>
      </c>
      <c r="K14385" s="243"/>
    </row>
    <row r="14386" spans="9:11">
      <c r="I14386" t="str">
        <f t="shared" si="224"/>
        <v>19000100</v>
      </c>
      <c r="K14386" s="243"/>
    </row>
    <row r="14387" spans="9:11">
      <c r="I14387" t="str">
        <f t="shared" si="224"/>
        <v>19000100</v>
      </c>
      <c r="K14387" s="243"/>
    </row>
    <row r="14388" spans="9:11">
      <c r="I14388" t="str">
        <f t="shared" si="224"/>
        <v>19000100</v>
      </c>
      <c r="K14388" s="243"/>
    </row>
    <row r="14389" spans="9:11">
      <c r="I14389" t="str">
        <f t="shared" si="224"/>
        <v>19000100</v>
      </c>
      <c r="K14389" s="243"/>
    </row>
    <row r="14390" spans="9:11">
      <c r="I14390" t="str">
        <f t="shared" si="224"/>
        <v>19000100</v>
      </c>
      <c r="K14390" s="243"/>
    </row>
    <row r="14391" spans="9:11">
      <c r="I14391" t="str">
        <f t="shared" si="224"/>
        <v>19000100</v>
      </c>
      <c r="K14391" s="243"/>
    </row>
    <row r="14392" spans="9:11">
      <c r="I14392" t="str">
        <f t="shared" si="224"/>
        <v>19000100</v>
      </c>
      <c r="K14392" s="243"/>
    </row>
    <row r="14393" spans="9:11">
      <c r="I14393" t="str">
        <f t="shared" si="224"/>
        <v>19000100</v>
      </c>
      <c r="K14393" s="243"/>
    </row>
    <row r="14394" spans="9:11">
      <c r="I14394" t="str">
        <f t="shared" si="224"/>
        <v>19000100</v>
      </c>
      <c r="K14394" s="243"/>
    </row>
    <row r="14395" spans="9:11">
      <c r="I14395" t="str">
        <f t="shared" si="224"/>
        <v>19000100</v>
      </c>
      <c r="K14395" s="243"/>
    </row>
    <row r="14396" spans="9:11">
      <c r="I14396" t="str">
        <f t="shared" si="224"/>
        <v>19000100</v>
      </c>
      <c r="K14396" s="243"/>
    </row>
    <row r="14397" spans="9:11">
      <c r="I14397" t="str">
        <f t="shared" si="224"/>
        <v>19000100</v>
      </c>
      <c r="K14397" s="243"/>
    </row>
    <row r="14398" spans="9:11">
      <c r="I14398" t="str">
        <f t="shared" si="224"/>
        <v>19000100</v>
      </c>
      <c r="K14398" s="243"/>
    </row>
    <row r="14399" spans="9:11">
      <c r="I14399" t="str">
        <f t="shared" si="224"/>
        <v>19000100</v>
      </c>
      <c r="K14399" s="243"/>
    </row>
    <row r="14400" spans="9:11">
      <c r="I14400" t="str">
        <f t="shared" si="224"/>
        <v>19000100</v>
      </c>
      <c r="K14400" s="243"/>
    </row>
    <row r="14401" spans="9:11">
      <c r="I14401" t="str">
        <f t="shared" si="224"/>
        <v>19000100</v>
      </c>
      <c r="K14401" s="243"/>
    </row>
    <row r="14402" spans="9:11">
      <c r="I14402" t="str">
        <f t="shared" ref="I14402:I14465" si="225">TEXT(F14402,"yyyymmdd")</f>
        <v>19000100</v>
      </c>
      <c r="K14402" s="243"/>
    </row>
    <row r="14403" spans="9:11">
      <c r="I14403" t="str">
        <f t="shared" si="225"/>
        <v>19000100</v>
      </c>
      <c r="K14403" s="243"/>
    </row>
    <row r="14404" spans="9:11">
      <c r="I14404" t="str">
        <f t="shared" si="225"/>
        <v>19000100</v>
      </c>
      <c r="K14404" s="243"/>
    </row>
    <row r="14405" spans="9:11">
      <c r="I14405" t="str">
        <f t="shared" si="225"/>
        <v>19000100</v>
      </c>
      <c r="K14405" s="243"/>
    </row>
    <row r="14406" spans="9:11">
      <c r="I14406" t="str">
        <f t="shared" si="225"/>
        <v>19000100</v>
      </c>
      <c r="K14406" s="243"/>
    </row>
    <row r="14407" spans="9:11">
      <c r="I14407" t="str">
        <f t="shared" si="225"/>
        <v>19000100</v>
      </c>
      <c r="K14407" s="243"/>
    </row>
    <row r="14408" spans="9:11">
      <c r="I14408" t="str">
        <f t="shared" si="225"/>
        <v>19000100</v>
      </c>
      <c r="K14408" s="243"/>
    </row>
    <row r="14409" spans="9:11">
      <c r="I14409" t="str">
        <f t="shared" si="225"/>
        <v>19000100</v>
      </c>
      <c r="K14409" s="243"/>
    </row>
    <row r="14410" spans="9:11">
      <c r="I14410" t="str">
        <f t="shared" si="225"/>
        <v>19000100</v>
      </c>
      <c r="K14410" s="243"/>
    </row>
    <row r="14411" spans="9:11">
      <c r="I14411" t="str">
        <f t="shared" si="225"/>
        <v>19000100</v>
      </c>
      <c r="K14411" s="243"/>
    </row>
    <row r="14412" spans="9:11">
      <c r="I14412" t="str">
        <f t="shared" si="225"/>
        <v>19000100</v>
      </c>
      <c r="K14412" s="243"/>
    </row>
    <row r="14413" spans="9:11">
      <c r="I14413" t="str">
        <f t="shared" si="225"/>
        <v>19000100</v>
      </c>
      <c r="K14413" s="243"/>
    </row>
    <row r="14414" spans="9:11">
      <c r="I14414" t="str">
        <f t="shared" si="225"/>
        <v>19000100</v>
      </c>
      <c r="K14414" s="243"/>
    </row>
    <row r="14415" spans="9:11">
      <c r="I14415" t="str">
        <f t="shared" si="225"/>
        <v>19000100</v>
      </c>
      <c r="K14415" s="243"/>
    </row>
    <row r="14416" spans="9:11">
      <c r="I14416" t="str">
        <f t="shared" si="225"/>
        <v>19000100</v>
      </c>
      <c r="K14416" s="243"/>
    </row>
    <row r="14417" spans="9:11">
      <c r="I14417" t="str">
        <f t="shared" si="225"/>
        <v>19000100</v>
      </c>
      <c r="K14417" s="243"/>
    </row>
    <row r="14418" spans="9:11">
      <c r="I14418" t="str">
        <f t="shared" si="225"/>
        <v>19000100</v>
      </c>
      <c r="K14418" s="243"/>
    </row>
    <row r="14419" spans="9:11">
      <c r="I14419" t="str">
        <f t="shared" si="225"/>
        <v>19000100</v>
      </c>
      <c r="K14419" s="243"/>
    </row>
    <row r="14420" spans="9:11">
      <c r="I14420" t="str">
        <f t="shared" si="225"/>
        <v>19000100</v>
      </c>
      <c r="K14420" s="243"/>
    </row>
    <row r="14421" spans="9:11">
      <c r="I14421" t="str">
        <f t="shared" si="225"/>
        <v>19000100</v>
      </c>
      <c r="K14421" s="243"/>
    </row>
    <row r="14422" spans="9:11">
      <c r="I14422" t="str">
        <f t="shared" si="225"/>
        <v>19000100</v>
      </c>
      <c r="K14422" s="243"/>
    </row>
    <row r="14423" spans="9:11">
      <c r="I14423" t="str">
        <f t="shared" si="225"/>
        <v>19000100</v>
      </c>
      <c r="K14423" s="243"/>
    </row>
    <row r="14424" spans="9:11">
      <c r="I14424" t="str">
        <f t="shared" si="225"/>
        <v>19000100</v>
      </c>
      <c r="K14424" s="243"/>
    </row>
    <row r="14425" spans="9:11">
      <c r="I14425" t="str">
        <f t="shared" si="225"/>
        <v>19000100</v>
      </c>
      <c r="K14425" s="243"/>
    </row>
    <row r="14426" spans="9:11">
      <c r="I14426" t="str">
        <f t="shared" si="225"/>
        <v>19000100</v>
      </c>
      <c r="K14426" s="243"/>
    </row>
    <row r="14427" spans="9:11">
      <c r="I14427" t="str">
        <f t="shared" si="225"/>
        <v>19000100</v>
      </c>
      <c r="K14427" s="243"/>
    </row>
    <row r="14428" spans="9:11">
      <c r="I14428" t="str">
        <f t="shared" si="225"/>
        <v>19000100</v>
      </c>
      <c r="K14428" s="243"/>
    </row>
    <row r="14429" spans="9:11">
      <c r="I14429" t="str">
        <f t="shared" si="225"/>
        <v>19000100</v>
      </c>
      <c r="K14429" s="243"/>
    </row>
    <row r="14430" spans="9:11">
      <c r="I14430" t="str">
        <f t="shared" si="225"/>
        <v>19000100</v>
      </c>
      <c r="K14430" s="243"/>
    </row>
    <row r="14431" spans="9:11">
      <c r="I14431" t="str">
        <f t="shared" si="225"/>
        <v>19000100</v>
      </c>
      <c r="K14431" s="243"/>
    </row>
    <row r="14432" spans="9:11">
      <c r="I14432" t="str">
        <f t="shared" si="225"/>
        <v>19000100</v>
      </c>
      <c r="K14432" s="243"/>
    </row>
    <row r="14433" spans="9:11">
      <c r="I14433" t="str">
        <f t="shared" si="225"/>
        <v>19000100</v>
      </c>
      <c r="K14433" s="243"/>
    </row>
    <row r="14434" spans="9:11">
      <c r="I14434" t="str">
        <f t="shared" si="225"/>
        <v>19000100</v>
      </c>
      <c r="K14434" s="243"/>
    </row>
    <row r="14435" spans="9:11">
      <c r="I14435" t="str">
        <f t="shared" si="225"/>
        <v>19000100</v>
      </c>
      <c r="K14435" s="243"/>
    </row>
    <row r="14436" spans="9:11">
      <c r="I14436" t="str">
        <f t="shared" si="225"/>
        <v>19000100</v>
      </c>
      <c r="K14436" s="243"/>
    </row>
    <row r="14437" spans="9:11">
      <c r="I14437" t="str">
        <f t="shared" si="225"/>
        <v>19000100</v>
      </c>
      <c r="K14437" s="243"/>
    </row>
    <row r="14438" spans="9:11">
      <c r="I14438" t="str">
        <f t="shared" si="225"/>
        <v>19000100</v>
      </c>
      <c r="K14438" s="243"/>
    </row>
    <row r="14439" spans="9:11">
      <c r="I14439" t="str">
        <f t="shared" si="225"/>
        <v>19000100</v>
      </c>
      <c r="K14439" s="243"/>
    </row>
    <row r="14440" spans="9:11">
      <c r="I14440" t="str">
        <f t="shared" si="225"/>
        <v>19000100</v>
      </c>
      <c r="K14440" s="243"/>
    </row>
    <row r="14441" spans="9:11">
      <c r="I14441" t="str">
        <f t="shared" si="225"/>
        <v>19000100</v>
      </c>
      <c r="K14441" s="243"/>
    </row>
    <row r="14442" spans="9:11">
      <c r="I14442" t="str">
        <f t="shared" si="225"/>
        <v>19000100</v>
      </c>
      <c r="K14442" s="243"/>
    </row>
    <row r="14443" spans="9:11">
      <c r="I14443" t="str">
        <f t="shared" si="225"/>
        <v>19000100</v>
      </c>
      <c r="K14443" s="243"/>
    </row>
    <row r="14444" spans="9:11">
      <c r="I14444" t="str">
        <f t="shared" si="225"/>
        <v>19000100</v>
      </c>
      <c r="K14444" s="243"/>
    </row>
    <row r="14445" spans="9:11">
      <c r="I14445" t="str">
        <f t="shared" si="225"/>
        <v>19000100</v>
      </c>
      <c r="K14445" s="243"/>
    </row>
    <row r="14446" spans="9:11">
      <c r="I14446" t="str">
        <f t="shared" si="225"/>
        <v>19000100</v>
      </c>
      <c r="K14446" s="243"/>
    </row>
    <row r="14447" spans="9:11">
      <c r="I14447" t="str">
        <f t="shared" si="225"/>
        <v>19000100</v>
      </c>
      <c r="K14447" s="243"/>
    </row>
    <row r="14448" spans="9:11">
      <c r="I14448" t="str">
        <f t="shared" si="225"/>
        <v>19000100</v>
      </c>
      <c r="K14448" s="243"/>
    </row>
    <row r="14449" spans="9:11">
      <c r="I14449" t="str">
        <f t="shared" si="225"/>
        <v>19000100</v>
      </c>
      <c r="K14449" s="243"/>
    </row>
    <row r="14450" spans="9:11">
      <c r="I14450" t="str">
        <f t="shared" si="225"/>
        <v>19000100</v>
      </c>
      <c r="K14450" s="243"/>
    </row>
    <row r="14451" spans="9:11">
      <c r="I14451" t="str">
        <f t="shared" si="225"/>
        <v>19000100</v>
      </c>
      <c r="K14451" s="243"/>
    </row>
    <row r="14452" spans="9:11">
      <c r="I14452" t="str">
        <f t="shared" si="225"/>
        <v>19000100</v>
      </c>
      <c r="K14452" s="243"/>
    </row>
    <row r="14453" spans="9:11">
      <c r="I14453" t="str">
        <f t="shared" si="225"/>
        <v>19000100</v>
      </c>
      <c r="K14453" s="243"/>
    </row>
    <row r="14454" spans="9:11">
      <c r="I14454" t="str">
        <f t="shared" si="225"/>
        <v>19000100</v>
      </c>
      <c r="K14454" s="243"/>
    </row>
    <row r="14455" spans="9:11">
      <c r="I14455" t="str">
        <f t="shared" si="225"/>
        <v>19000100</v>
      </c>
      <c r="K14455" s="243"/>
    </row>
    <row r="14456" spans="9:11">
      <c r="I14456" t="str">
        <f t="shared" si="225"/>
        <v>19000100</v>
      </c>
      <c r="K14456" s="243"/>
    </row>
    <row r="14457" spans="9:11">
      <c r="I14457" t="str">
        <f t="shared" si="225"/>
        <v>19000100</v>
      </c>
      <c r="K14457" s="243"/>
    </row>
    <row r="14458" spans="9:11">
      <c r="I14458" t="str">
        <f t="shared" si="225"/>
        <v>19000100</v>
      </c>
      <c r="K14458" s="243"/>
    </row>
    <row r="14459" spans="9:11">
      <c r="I14459" t="str">
        <f t="shared" si="225"/>
        <v>19000100</v>
      </c>
      <c r="K14459" s="243"/>
    </row>
    <row r="14460" spans="9:11">
      <c r="I14460" t="str">
        <f t="shared" si="225"/>
        <v>19000100</v>
      </c>
      <c r="K14460" s="243"/>
    </row>
    <row r="14461" spans="9:11">
      <c r="I14461" t="str">
        <f t="shared" si="225"/>
        <v>19000100</v>
      </c>
      <c r="K14461" s="243"/>
    </row>
    <row r="14462" spans="9:11">
      <c r="I14462" t="str">
        <f t="shared" si="225"/>
        <v>19000100</v>
      </c>
      <c r="K14462" s="243"/>
    </row>
    <row r="14463" spans="9:11">
      <c r="I14463" t="str">
        <f t="shared" si="225"/>
        <v>19000100</v>
      </c>
      <c r="K14463" s="243"/>
    </row>
    <row r="14464" spans="9:11">
      <c r="I14464" t="str">
        <f t="shared" si="225"/>
        <v>19000100</v>
      </c>
      <c r="K14464" s="243"/>
    </row>
    <row r="14465" spans="9:11">
      <c r="I14465" t="str">
        <f t="shared" si="225"/>
        <v>19000100</v>
      </c>
      <c r="K14465" s="243"/>
    </row>
    <row r="14466" spans="9:11">
      <c r="I14466" t="str">
        <f t="shared" ref="I14466:I14529" si="226">TEXT(F14466,"yyyymmdd")</f>
        <v>19000100</v>
      </c>
      <c r="K14466" s="243"/>
    </row>
    <row r="14467" spans="9:11">
      <c r="I14467" t="str">
        <f t="shared" si="226"/>
        <v>19000100</v>
      </c>
      <c r="K14467" s="243"/>
    </row>
    <row r="14468" spans="9:11">
      <c r="I14468" t="str">
        <f t="shared" si="226"/>
        <v>19000100</v>
      </c>
      <c r="K14468" s="243"/>
    </row>
    <row r="14469" spans="9:11">
      <c r="I14469" t="str">
        <f t="shared" si="226"/>
        <v>19000100</v>
      </c>
      <c r="K14469" s="243"/>
    </row>
    <row r="14470" spans="9:11">
      <c r="I14470" t="str">
        <f t="shared" si="226"/>
        <v>19000100</v>
      </c>
      <c r="K14470" s="243"/>
    </row>
    <row r="14471" spans="9:11">
      <c r="I14471" t="str">
        <f t="shared" si="226"/>
        <v>19000100</v>
      </c>
      <c r="K14471" s="243"/>
    </row>
    <row r="14472" spans="9:11">
      <c r="I14472" t="str">
        <f t="shared" si="226"/>
        <v>19000100</v>
      </c>
      <c r="K14472" s="243"/>
    </row>
    <row r="14473" spans="9:11">
      <c r="I14473" t="str">
        <f t="shared" si="226"/>
        <v>19000100</v>
      </c>
      <c r="K14473" s="243"/>
    </row>
    <row r="14474" spans="9:11">
      <c r="I14474" t="str">
        <f t="shared" si="226"/>
        <v>19000100</v>
      </c>
      <c r="K14474" s="243"/>
    </row>
    <row r="14475" spans="9:11">
      <c r="I14475" t="str">
        <f t="shared" si="226"/>
        <v>19000100</v>
      </c>
      <c r="K14475" s="243"/>
    </row>
    <row r="14476" spans="9:11">
      <c r="I14476" t="str">
        <f t="shared" si="226"/>
        <v>19000100</v>
      </c>
      <c r="K14476" s="243"/>
    </row>
    <row r="14477" spans="9:11">
      <c r="I14477" t="str">
        <f t="shared" si="226"/>
        <v>19000100</v>
      </c>
      <c r="K14477" s="243"/>
    </row>
    <row r="14478" spans="9:11">
      <c r="I14478" t="str">
        <f t="shared" si="226"/>
        <v>19000100</v>
      </c>
      <c r="K14478" s="243"/>
    </row>
    <row r="14479" spans="9:11">
      <c r="I14479" t="str">
        <f t="shared" si="226"/>
        <v>19000100</v>
      </c>
      <c r="K14479" s="243"/>
    </row>
    <row r="14480" spans="9:11">
      <c r="I14480" t="str">
        <f t="shared" si="226"/>
        <v>19000100</v>
      </c>
      <c r="K14480" s="243"/>
    </row>
    <row r="14481" spans="9:11">
      <c r="I14481" t="str">
        <f t="shared" si="226"/>
        <v>19000100</v>
      </c>
      <c r="K14481" s="243"/>
    </row>
    <row r="14482" spans="9:11">
      <c r="I14482" t="str">
        <f t="shared" si="226"/>
        <v>19000100</v>
      </c>
      <c r="K14482" s="243"/>
    </row>
    <row r="14483" spans="9:11">
      <c r="I14483" t="str">
        <f t="shared" si="226"/>
        <v>19000100</v>
      </c>
      <c r="K14483" s="243"/>
    </row>
    <row r="14484" spans="9:11">
      <c r="I14484" t="str">
        <f t="shared" si="226"/>
        <v>19000100</v>
      </c>
      <c r="K14484" s="243"/>
    </row>
    <row r="14485" spans="9:11">
      <c r="I14485" t="str">
        <f t="shared" si="226"/>
        <v>19000100</v>
      </c>
      <c r="K14485" s="243"/>
    </row>
    <row r="14486" spans="9:11">
      <c r="I14486" t="str">
        <f t="shared" si="226"/>
        <v>19000100</v>
      </c>
      <c r="K14486" s="243"/>
    </row>
    <row r="14487" spans="9:11">
      <c r="I14487" t="str">
        <f t="shared" si="226"/>
        <v>19000100</v>
      </c>
      <c r="K14487" s="243"/>
    </row>
    <row r="14488" spans="9:11">
      <c r="I14488" t="str">
        <f t="shared" si="226"/>
        <v>19000100</v>
      </c>
      <c r="K14488" s="243"/>
    </row>
    <row r="14489" spans="9:11">
      <c r="I14489" t="str">
        <f t="shared" si="226"/>
        <v>19000100</v>
      </c>
      <c r="K14489" s="243"/>
    </row>
    <row r="14490" spans="9:11">
      <c r="I14490" t="str">
        <f t="shared" si="226"/>
        <v>19000100</v>
      </c>
      <c r="K14490" s="243"/>
    </row>
    <row r="14491" spans="9:11">
      <c r="I14491" t="str">
        <f t="shared" si="226"/>
        <v>19000100</v>
      </c>
      <c r="K14491" s="243"/>
    </row>
    <row r="14492" spans="9:11">
      <c r="I14492" t="str">
        <f t="shared" si="226"/>
        <v>19000100</v>
      </c>
      <c r="K14492" s="243"/>
    </row>
    <row r="14493" spans="9:11">
      <c r="I14493" t="str">
        <f t="shared" si="226"/>
        <v>19000100</v>
      </c>
      <c r="K14493" s="243"/>
    </row>
    <row r="14494" spans="9:11">
      <c r="I14494" t="str">
        <f t="shared" si="226"/>
        <v>19000100</v>
      </c>
      <c r="K14494" s="243"/>
    </row>
    <row r="14495" spans="9:11">
      <c r="I14495" t="str">
        <f t="shared" si="226"/>
        <v>19000100</v>
      </c>
      <c r="K14495" s="243"/>
    </row>
    <row r="14496" spans="9:11">
      <c r="I14496" t="str">
        <f t="shared" si="226"/>
        <v>19000100</v>
      </c>
      <c r="K14496" s="243"/>
    </row>
    <row r="14497" spans="9:11">
      <c r="I14497" t="str">
        <f t="shared" si="226"/>
        <v>19000100</v>
      </c>
      <c r="K14497" s="243"/>
    </row>
    <row r="14498" spans="9:11">
      <c r="I14498" t="str">
        <f t="shared" si="226"/>
        <v>19000100</v>
      </c>
      <c r="K14498" s="243"/>
    </row>
    <row r="14499" spans="9:11">
      <c r="I14499" t="str">
        <f t="shared" si="226"/>
        <v>19000100</v>
      </c>
      <c r="K14499" s="243"/>
    </row>
    <row r="14500" spans="9:11">
      <c r="I14500" t="str">
        <f t="shared" si="226"/>
        <v>19000100</v>
      </c>
      <c r="K14500" s="243"/>
    </row>
    <row r="14501" spans="9:11">
      <c r="I14501" t="str">
        <f t="shared" si="226"/>
        <v>19000100</v>
      </c>
      <c r="K14501" s="243"/>
    </row>
    <row r="14502" spans="9:11">
      <c r="I14502" t="str">
        <f t="shared" si="226"/>
        <v>19000100</v>
      </c>
      <c r="K14502" s="243"/>
    </row>
    <row r="14503" spans="9:11">
      <c r="I14503" t="str">
        <f t="shared" si="226"/>
        <v>19000100</v>
      </c>
      <c r="K14503" s="243"/>
    </row>
    <row r="14504" spans="9:11">
      <c r="I14504" t="str">
        <f t="shared" si="226"/>
        <v>19000100</v>
      </c>
      <c r="K14504" s="243"/>
    </row>
    <row r="14505" spans="9:11">
      <c r="I14505" t="str">
        <f t="shared" si="226"/>
        <v>19000100</v>
      </c>
      <c r="K14505" s="243"/>
    </row>
    <row r="14506" spans="9:11">
      <c r="I14506" t="str">
        <f t="shared" si="226"/>
        <v>19000100</v>
      </c>
      <c r="K14506" s="243"/>
    </row>
    <row r="14507" spans="9:11">
      <c r="I14507" t="str">
        <f t="shared" si="226"/>
        <v>19000100</v>
      </c>
      <c r="K14507" s="243"/>
    </row>
    <row r="14508" spans="9:11">
      <c r="I14508" t="str">
        <f t="shared" si="226"/>
        <v>19000100</v>
      </c>
      <c r="K14508" s="243"/>
    </row>
    <row r="14509" spans="9:11">
      <c r="I14509" t="str">
        <f t="shared" si="226"/>
        <v>19000100</v>
      </c>
      <c r="K14509" s="243"/>
    </row>
    <row r="14510" spans="9:11">
      <c r="I14510" t="str">
        <f t="shared" si="226"/>
        <v>19000100</v>
      </c>
      <c r="K14510" s="243"/>
    </row>
    <row r="14511" spans="9:11">
      <c r="I14511" t="str">
        <f t="shared" si="226"/>
        <v>19000100</v>
      </c>
      <c r="K14511" s="243"/>
    </row>
    <row r="14512" spans="9:11">
      <c r="I14512" t="str">
        <f t="shared" si="226"/>
        <v>19000100</v>
      </c>
      <c r="K14512" s="243"/>
    </row>
    <row r="14513" spans="9:11">
      <c r="I14513" t="str">
        <f t="shared" si="226"/>
        <v>19000100</v>
      </c>
      <c r="K14513" s="243"/>
    </row>
    <row r="14514" spans="9:11">
      <c r="I14514" t="str">
        <f t="shared" si="226"/>
        <v>19000100</v>
      </c>
      <c r="K14514" s="243"/>
    </row>
    <row r="14515" spans="9:11">
      <c r="I14515" t="str">
        <f t="shared" si="226"/>
        <v>19000100</v>
      </c>
      <c r="K14515" s="243"/>
    </row>
    <row r="14516" spans="9:11">
      <c r="I14516" t="str">
        <f t="shared" si="226"/>
        <v>19000100</v>
      </c>
      <c r="K14516" s="243"/>
    </row>
    <row r="14517" spans="9:11">
      <c r="I14517" t="str">
        <f t="shared" si="226"/>
        <v>19000100</v>
      </c>
      <c r="K14517" s="243"/>
    </row>
    <row r="14518" spans="9:11">
      <c r="I14518" t="str">
        <f t="shared" si="226"/>
        <v>19000100</v>
      </c>
      <c r="K14518" s="243"/>
    </row>
    <row r="14519" spans="9:11">
      <c r="I14519" t="str">
        <f t="shared" si="226"/>
        <v>19000100</v>
      </c>
      <c r="K14519" s="243"/>
    </row>
    <row r="14520" spans="9:11">
      <c r="I14520" t="str">
        <f t="shared" si="226"/>
        <v>19000100</v>
      </c>
      <c r="K14520" s="243"/>
    </row>
    <row r="14521" spans="9:11">
      <c r="I14521" t="str">
        <f t="shared" si="226"/>
        <v>19000100</v>
      </c>
      <c r="K14521" s="243"/>
    </row>
    <row r="14522" spans="9:11">
      <c r="I14522" t="str">
        <f t="shared" si="226"/>
        <v>19000100</v>
      </c>
      <c r="K14522" s="243"/>
    </row>
    <row r="14523" spans="9:11">
      <c r="I14523" t="str">
        <f t="shared" si="226"/>
        <v>19000100</v>
      </c>
      <c r="K14523" s="243"/>
    </row>
    <row r="14524" spans="9:11">
      <c r="I14524" t="str">
        <f t="shared" si="226"/>
        <v>19000100</v>
      </c>
      <c r="K14524" s="243"/>
    </row>
    <row r="14525" spans="9:11">
      <c r="I14525" t="str">
        <f t="shared" si="226"/>
        <v>19000100</v>
      </c>
      <c r="K14525" s="243"/>
    </row>
    <row r="14526" spans="9:11">
      <c r="I14526" t="str">
        <f t="shared" si="226"/>
        <v>19000100</v>
      </c>
      <c r="K14526" s="243"/>
    </row>
    <row r="14527" spans="9:11">
      <c r="I14527" t="str">
        <f t="shared" si="226"/>
        <v>19000100</v>
      </c>
      <c r="K14527" s="243"/>
    </row>
    <row r="14528" spans="9:11">
      <c r="I14528" t="str">
        <f t="shared" si="226"/>
        <v>19000100</v>
      </c>
      <c r="K14528" s="243"/>
    </row>
    <row r="14529" spans="9:11">
      <c r="I14529" t="str">
        <f t="shared" si="226"/>
        <v>19000100</v>
      </c>
      <c r="K14529" s="243"/>
    </row>
    <row r="14530" spans="9:11">
      <c r="I14530" t="str">
        <f t="shared" ref="I14530:I14593" si="227">TEXT(F14530,"yyyymmdd")</f>
        <v>19000100</v>
      </c>
      <c r="K14530" s="243"/>
    </row>
    <row r="14531" spans="9:11">
      <c r="I14531" t="str">
        <f t="shared" si="227"/>
        <v>19000100</v>
      </c>
      <c r="K14531" s="243"/>
    </row>
    <row r="14532" spans="9:11">
      <c r="I14532" t="str">
        <f t="shared" si="227"/>
        <v>19000100</v>
      </c>
      <c r="K14532" s="243"/>
    </row>
    <row r="14533" spans="9:11">
      <c r="I14533" t="str">
        <f t="shared" si="227"/>
        <v>19000100</v>
      </c>
      <c r="K14533" s="243"/>
    </row>
    <row r="14534" spans="9:11">
      <c r="I14534" t="str">
        <f t="shared" si="227"/>
        <v>19000100</v>
      </c>
      <c r="K14534" s="243"/>
    </row>
    <row r="14535" spans="9:11">
      <c r="I14535" t="str">
        <f t="shared" si="227"/>
        <v>19000100</v>
      </c>
      <c r="K14535" s="243"/>
    </row>
    <row r="14536" spans="9:11">
      <c r="I14536" t="str">
        <f t="shared" si="227"/>
        <v>19000100</v>
      </c>
      <c r="K14536" s="243"/>
    </row>
    <row r="14537" spans="9:11">
      <c r="I14537" t="str">
        <f t="shared" si="227"/>
        <v>19000100</v>
      </c>
      <c r="K14537" s="243"/>
    </row>
    <row r="14538" spans="9:11">
      <c r="I14538" t="str">
        <f t="shared" si="227"/>
        <v>19000100</v>
      </c>
      <c r="K14538" s="243"/>
    </row>
    <row r="14539" spans="9:11">
      <c r="I14539" t="str">
        <f t="shared" si="227"/>
        <v>19000100</v>
      </c>
      <c r="K14539" s="243"/>
    </row>
    <row r="14540" spans="9:11">
      <c r="I14540" t="str">
        <f t="shared" si="227"/>
        <v>19000100</v>
      </c>
      <c r="K14540" s="243"/>
    </row>
    <row r="14541" spans="9:11">
      <c r="I14541" t="str">
        <f t="shared" si="227"/>
        <v>19000100</v>
      </c>
      <c r="K14541" s="243"/>
    </row>
    <row r="14542" spans="9:11">
      <c r="I14542" t="str">
        <f t="shared" si="227"/>
        <v>19000100</v>
      </c>
      <c r="K14542" s="243"/>
    </row>
    <row r="14543" spans="9:11">
      <c r="I14543" t="str">
        <f t="shared" si="227"/>
        <v>19000100</v>
      </c>
      <c r="K14543" s="243"/>
    </row>
    <row r="14544" spans="9:11">
      <c r="I14544" t="str">
        <f t="shared" si="227"/>
        <v>19000100</v>
      </c>
      <c r="K14544" s="243"/>
    </row>
    <row r="14545" spans="9:11">
      <c r="I14545" t="str">
        <f t="shared" si="227"/>
        <v>19000100</v>
      </c>
      <c r="K14545" s="243"/>
    </row>
    <row r="14546" spans="9:11">
      <c r="I14546" t="str">
        <f t="shared" si="227"/>
        <v>19000100</v>
      </c>
      <c r="K14546" s="243"/>
    </row>
    <row r="14547" spans="9:11">
      <c r="I14547" t="str">
        <f t="shared" si="227"/>
        <v>19000100</v>
      </c>
      <c r="K14547" s="243"/>
    </row>
    <row r="14548" spans="9:11">
      <c r="I14548" t="str">
        <f t="shared" si="227"/>
        <v>19000100</v>
      </c>
      <c r="K14548" s="243"/>
    </row>
    <row r="14549" spans="9:11">
      <c r="I14549" t="str">
        <f t="shared" si="227"/>
        <v>19000100</v>
      </c>
      <c r="K14549" s="243"/>
    </row>
    <row r="14550" spans="9:11">
      <c r="I14550" t="str">
        <f t="shared" si="227"/>
        <v>19000100</v>
      </c>
      <c r="K14550" s="243"/>
    </row>
    <row r="14551" spans="9:11">
      <c r="I14551" t="str">
        <f t="shared" si="227"/>
        <v>19000100</v>
      </c>
      <c r="K14551" s="243"/>
    </row>
    <row r="14552" spans="9:11">
      <c r="I14552" t="str">
        <f t="shared" si="227"/>
        <v>19000100</v>
      </c>
      <c r="K14552" s="243"/>
    </row>
    <row r="14553" spans="9:11">
      <c r="I14553" t="str">
        <f t="shared" si="227"/>
        <v>19000100</v>
      </c>
      <c r="K14553" s="243"/>
    </row>
    <row r="14554" spans="9:11">
      <c r="I14554" t="str">
        <f t="shared" si="227"/>
        <v>19000100</v>
      </c>
      <c r="K14554" s="243"/>
    </row>
    <row r="14555" spans="9:11">
      <c r="I14555" t="str">
        <f t="shared" si="227"/>
        <v>19000100</v>
      </c>
      <c r="K14555" s="243"/>
    </row>
    <row r="14556" spans="9:11">
      <c r="I14556" t="str">
        <f t="shared" si="227"/>
        <v>19000100</v>
      </c>
      <c r="K14556" s="243"/>
    </row>
    <row r="14557" spans="9:11">
      <c r="I14557" t="str">
        <f t="shared" si="227"/>
        <v>19000100</v>
      </c>
      <c r="K14557" s="243"/>
    </row>
    <row r="14558" spans="9:11">
      <c r="I14558" t="str">
        <f t="shared" si="227"/>
        <v>19000100</v>
      </c>
      <c r="K14558" s="243"/>
    </row>
    <row r="14559" spans="9:11">
      <c r="I14559" t="str">
        <f t="shared" si="227"/>
        <v>19000100</v>
      </c>
      <c r="K14559" s="243"/>
    </row>
    <row r="14560" spans="9:11">
      <c r="I14560" t="str">
        <f t="shared" si="227"/>
        <v>19000100</v>
      </c>
      <c r="K14560" s="243"/>
    </row>
    <row r="14561" spans="9:11">
      <c r="I14561" t="str">
        <f t="shared" si="227"/>
        <v>19000100</v>
      </c>
      <c r="K14561" s="243"/>
    </row>
    <row r="14562" spans="9:11">
      <c r="I14562" t="str">
        <f t="shared" si="227"/>
        <v>19000100</v>
      </c>
      <c r="K14562" s="243"/>
    </row>
    <row r="14563" spans="9:11">
      <c r="I14563" t="str">
        <f t="shared" si="227"/>
        <v>19000100</v>
      </c>
      <c r="K14563" s="243"/>
    </row>
    <row r="14564" spans="9:11">
      <c r="I14564" t="str">
        <f t="shared" si="227"/>
        <v>19000100</v>
      </c>
      <c r="K14564" s="243"/>
    </row>
    <row r="14565" spans="9:11">
      <c r="I14565" t="str">
        <f t="shared" si="227"/>
        <v>19000100</v>
      </c>
      <c r="K14565" s="243"/>
    </row>
    <row r="14566" spans="9:11">
      <c r="I14566" t="str">
        <f t="shared" si="227"/>
        <v>19000100</v>
      </c>
      <c r="K14566" s="243"/>
    </row>
    <row r="14567" spans="9:11">
      <c r="I14567" t="str">
        <f t="shared" si="227"/>
        <v>19000100</v>
      </c>
      <c r="K14567" s="243"/>
    </row>
    <row r="14568" spans="9:11">
      <c r="I14568" t="str">
        <f t="shared" si="227"/>
        <v>19000100</v>
      </c>
      <c r="K14568" s="243"/>
    </row>
    <row r="14569" spans="9:11">
      <c r="I14569" t="str">
        <f t="shared" si="227"/>
        <v>19000100</v>
      </c>
      <c r="K14569" s="243"/>
    </row>
    <row r="14570" spans="9:11">
      <c r="I14570" t="str">
        <f t="shared" si="227"/>
        <v>19000100</v>
      </c>
      <c r="K14570" s="243"/>
    </row>
    <row r="14571" spans="9:11">
      <c r="I14571" t="str">
        <f t="shared" si="227"/>
        <v>19000100</v>
      </c>
      <c r="K14571" s="243"/>
    </row>
    <row r="14572" spans="9:11">
      <c r="I14572" t="str">
        <f t="shared" si="227"/>
        <v>19000100</v>
      </c>
      <c r="K14572" s="243"/>
    </row>
    <row r="14573" spans="9:11">
      <c r="I14573" t="str">
        <f t="shared" si="227"/>
        <v>19000100</v>
      </c>
      <c r="K14573" s="243"/>
    </row>
    <row r="14574" spans="9:11">
      <c r="I14574" t="str">
        <f t="shared" si="227"/>
        <v>19000100</v>
      </c>
      <c r="K14574" s="243"/>
    </row>
    <row r="14575" spans="9:11">
      <c r="I14575" t="str">
        <f t="shared" si="227"/>
        <v>19000100</v>
      </c>
      <c r="K14575" s="243"/>
    </row>
    <row r="14576" spans="9:11">
      <c r="I14576" t="str">
        <f t="shared" si="227"/>
        <v>19000100</v>
      </c>
      <c r="K14576" s="243"/>
    </row>
    <row r="14577" spans="9:11">
      <c r="I14577" t="str">
        <f t="shared" si="227"/>
        <v>19000100</v>
      </c>
      <c r="K14577" s="243"/>
    </row>
    <row r="14578" spans="9:11">
      <c r="I14578" t="str">
        <f t="shared" si="227"/>
        <v>19000100</v>
      </c>
      <c r="K14578" s="243"/>
    </row>
    <row r="14579" spans="9:11">
      <c r="I14579" t="str">
        <f t="shared" si="227"/>
        <v>19000100</v>
      </c>
      <c r="K14579" s="243"/>
    </row>
    <row r="14580" spans="9:11">
      <c r="I14580" t="str">
        <f t="shared" si="227"/>
        <v>19000100</v>
      </c>
      <c r="K14580" s="243"/>
    </row>
    <row r="14581" spans="9:11">
      <c r="I14581" t="str">
        <f t="shared" si="227"/>
        <v>19000100</v>
      </c>
      <c r="K14581" s="243"/>
    </row>
    <row r="14582" spans="9:11">
      <c r="I14582" t="str">
        <f t="shared" si="227"/>
        <v>19000100</v>
      </c>
      <c r="K14582" s="243"/>
    </row>
    <row r="14583" spans="9:11">
      <c r="I14583" t="str">
        <f t="shared" si="227"/>
        <v>19000100</v>
      </c>
      <c r="K14583" s="243"/>
    </row>
    <row r="14584" spans="9:11">
      <c r="I14584" t="str">
        <f t="shared" si="227"/>
        <v>19000100</v>
      </c>
      <c r="K14584" s="243"/>
    </row>
    <row r="14585" spans="9:11">
      <c r="I14585" t="str">
        <f t="shared" si="227"/>
        <v>19000100</v>
      </c>
      <c r="K14585" s="243"/>
    </row>
    <row r="14586" spans="9:11">
      <c r="I14586" t="str">
        <f t="shared" si="227"/>
        <v>19000100</v>
      </c>
      <c r="K14586" s="243"/>
    </row>
    <row r="14587" spans="9:11">
      <c r="I14587" t="str">
        <f t="shared" si="227"/>
        <v>19000100</v>
      </c>
      <c r="K14587" s="243"/>
    </row>
    <row r="14588" spans="9:11">
      <c r="I14588" t="str">
        <f t="shared" si="227"/>
        <v>19000100</v>
      </c>
      <c r="K14588" s="243"/>
    </row>
    <row r="14589" spans="9:11">
      <c r="I14589" t="str">
        <f t="shared" si="227"/>
        <v>19000100</v>
      </c>
      <c r="K14589" s="243"/>
    </row>
    <row r="14590" spans="9:11">
      <c r="I14590" t="str">
        <f t="shared" si="227"/>
        <v>19000100</v>
      </c>
      <c r="K14590" s="243"/>
    </row>
    <row r="14591" spans="9:11">
      <c r="I14591" t="str">
        <f t="shared" si="227"/>
        <v>19000100</v>
      </c>
      <c r="K14591" s="243"/>
    </row>
    <row r="14592" spans="9:11">
      <c r="I14592" t="str">
        <f t="shared" si="227"/>
        <v>19000100</v>
      </c>
      <c r="K14592" s="243"/>
    </row>
    <row r="14593" spans="9:11">
      <c r="I14593" t="str">
        <f t="shared" si="227"/>
        <v>19000100</v>
      </c>
      <c r="K14593" s="243"/>
    </row>
    <row r="14594" spans="9:11">
      <c r="I14594" t="str">
        <f t="shared" ref="I14594:I14657" si="228">TEXT(F14594,"yyyymmdd")</f>
        <v>19000100</v>
      </c>
      <c r="K14594" s="243"/>
    </row>
    <row r="14595" spans="9:11">
      <c r="I14595" t="str">
        <f t="shared" si="228"/>
        <v>19000100</v>
      </c>
      <c r="K14595" s="243"/>
    </row>
    <row r="14596" spans="9:11">
      <c r="I14596" t="str">
        <f t="shared" si="228"/>
        <v>19000100</v>
      </c>
      <c r="K14596" s="243"/>
    </row>
    <row r="14597" spans="9:11">
      <c r="I14597" t="str">
        <f t="shared" si="228"/>
        <v>19000100</v>
      </c>
      <c r="K14597" s="243"/>
    </row>
    <row r="14598" spans="9:11">
      <c r="I14598" t="str">
        <f t="shared" si="228"/>
        <v>19000100</v>
      </c>
      <c r="K14598" s="243"/>
    </row>
    <row r="14599" spans="9:11">
      <c r="I14599" t="str">
        <f t="shared" si="228"/>
        <v>19000100</v>
      </c>
      <c r="K14599" s="243"/>
    </row>
    <row r="14600" spans="9:11">
      <c r="I14600" t="str">
        <f t="shared" si="228"/>
        <v>19000100</v>
      </c>
      <c r="K14600" s="243"/>
    </row>
    <row r="14601" spans="9:11">
      <c r="I14601" t="str">
        <f t="shared" si="228"/>
        <v>19000100</v>
      </c>
      <c r="K14601" s="243"/>
    </row>
    <row r="14602" spans="9:11">
      <c r="I14602" t="str">
        <f t="shared" si="228"/>
        <v>19000100</v>
      </c>
      <c r="K14602" s="243"/>
    </row>
    <row r="14603" spans="9:11">
      <c r="I14603" t="str">
        <f t="shared" si="228"/>
        <v>19000100</v>
      </c>
      <c r="K14603" s="243"/>
    </row>
    <row r="14604" spans="9:11">
      <c r="I14604" t="str">
        <f t="shared" si="228"/>
        <v>19000100</v>
      </c>
      <c r="K14604" s="243"/>
    </row>
    <row r="14605" spans="9:11">
      <c r="I14605" t="str">
        <f t="shared" si="228"/>
        <v>19000100</v>
      </c>
      <c r="K14605" s="243"/>
    </row>
    <row r="14606" spans="9:11">
      <c r="I14606" t="str">
        <f t="shared" si="228"/>
        <v>19000100</v>
      </c>
      <c r="K14606" s="243"/>
    </row>
    <row r="14607" spans="9:11">
      <c r="I14607" t="str">
        <f t="shared" si="228"/>
        <v>19000100</v>
      </c>
      <c r="K14607" s="243"/>
    </row>
    <row r="14608" spans="9:11">
      <c r="I14608" t="str">
        <f t="shared" si="228"/>
        <v>19000100</v>
      </c>
      <c r="K14608" s="243"/>
    </row>
    <row r="14609" spans="9:11">
      <c r="I14609" t="str">
        <f t="shared" si="228"/>
        <v>19000100</v>
      </c>
      <c r="K14609" s="243"/>
    </row>
    <row r="14610" spans="9:11">
      <c r="I14610" t="str">
        <f t="shared" si="228"/>
        <v>19000100</v>
      </c>
      <c r="K14610" s="243"/>
    </row>
    <row r="14611" spans="9:11">
      <c r="I14611" t="str">
        <f t="shared" si="228"/>
        <v>19000100</v>
      </c>
      <c r="K14611" s="243"/>
    </row>
    <row r="14612" spans="9:11">
      <c r="I14612" t="str">
        <f t="shared" si="228"/>
        <v>19000100</v>
      </c>
      <c r="K14612" s="243"/>
    </row>
    <row r="14613" spans="9:11">
      <c r="I14613" t="str">
        <f t="shared" si="228"/>
        <v>19000100</v>
      </c>
      <c r="K14613" s="243"/>
    </row>
    <row r="14614" spans="9:11">
      <c r="I14614" t="str">
        <f t="shared" si="228"/>
        <v>19000100</v>
      </c>
      <c r="K14614" s="243"/>
    </row>
    <row r="14615" spans="9:11">
      <c r="I14615" t="str">
        <f t="shared" si="228"/>
        <v>19000100</v>
      </c>
      <c r="K14615" s="243"/>
    </row>
    <row r="14616" spans="9:11">
      <c r="I14616" t="str">
        <f t="shared" si="228"/>
        <v>19000100</v>
      </c>
      <c r="K14616" s="243"/>
    </row>
    <row r="14617" spans="9:11">
      <c r="I14617" t="str">
        <f t="shared" si="228"/>
        <v>19000100</v>
      </c>
      <c r="K14617" s="243"/>
    </row>
    <row r="14618" spans="9:11">
      <c r="I14618" t="str">
        <f t="shared" si="228"/>
        <v>19000100</v>
      </c>
      <c r="K14618" s="243"/>
    </row>
    <row r="14619" spans="9:11">
      <c r="I14619" t="str">
        <f t="shared" si="228"/>
        <v>19000100</v>
      </c>
      <c r="K14619" s="243"/>
    </row>
    <row r="14620" spans="9:11">
      <c r="I14620" t="str">
        <f t="shared" si="228"/>
        <v>19000100</v>
      </c>
      <c r="K14620" s="243"/>
    </row>
    <row r="14621" spans="9:11">
      <c r="I14621" t="str">
        <f t="shared" si="228"/>
        <v>19000100</v>
      </c>
      <c r="K14621" s="243"/>
    </row>
    <row r="14622" spans="9:11">
      <c r="I14622" t="str">
        <f t="shared" si="228"/>
        <v>19000100</v>
      </c>
      <c r="K14622" s="243"/>
    </row>
    <row r="14623" spans="9:11">
      <c r="I14623" t="str">
        <f t="shared" si="228"/>
        <v>19000100</v>
      </c>
      <c r="K14623" s="243"/>
    </row>
    <row r="14624" spans="9:11">
      <c r="I14624" t="str">
        <f t="shared" si="228"/>
        <v>19000100</v>
      </c>
      <c r="K14624" s="243"/>
    </row>
    <row r="14625" spans="9:11">
      <c r="I14625" t="str">
        <f t="shared" si="228"/>
        <v>19000100</v>
      </c>
      <c r="K14625" s="243"/>
    </row>
    <row r="14626" spans="9:11">
      <c r="I14626" t="str">
        <f t="shared" si="228"/>
        <v>19000100</v>
      </c>
      <c r="K14626" s="243"/>
    </row>
    <row r="14627" spans="9:11">
      <c r="I14627" t="str">
        <f t="shared" si="228"/>
        <v>19000100</v>
      </c>
      <c r="K14627" s="243"/>
    </row>
    <row r="14628" spans="9:11">
      <c r="I14628" t="str">
        <f t="shared" si="228"/>
        <v>19000100</v>
      </c>
      <c r="K14628" s="243"/>
    </row>
    <row r="14629" spans="9:11">
      <c r="I14629" t="str">
        <f t="shared" si="228"/>
        <v>19000100</v>
      </c>
      <c r="K14629" s="243"/>
    </row>
    <row r="14630" spans="9:11">
      <c r="I14630" t="str">
        <f t="shared" si="228"/>
        <v>19000100</v>
      </c>
      <c r="K14630" s="243"/>
    </row>
    <row r="14631" spans="9:11">
      <c r="I14631" t="str">
        <f t="shared" si="228"/>
        <v>19000100</v>
      </c>
      <c r="K14631" s="243"/>
    </row>
    <row r="14632" spans="9:11">
      <c r="I14632" t="str">
        <f t="shared" si="228"/>
        <v>19000100</v>
      </c>
      <c r="K14632" s="243"/>
    </row>
    <row r="14633" spans="9:11">
      <c r="I14633" t="str">
        <f t="shared" si="228"/>
        <v>19000100</v>
      </c>
      <c r="K14633" s="243"/>
    </row>
    <row r="14634" spans="9:11">
      <c r="I14634" t="str">
        <f t="shared" si="228"/>
        <v>19000100</v>
      </c>
      <c r="K14634" s="243"/>
    </row>
    <row r="14635" spans="9:11">
      <c r="I14635" t="str">
        <f t="shared" si="228"/>
        <v>19000100</v>
      </c>
      <c r="K14635" s="243"/>
    </row>
    <row r="14636" spans="9:11">
      <c r="I14636" t="str">
        <f t="shared" si="228"/>
        <v>19000100</v>
      </c>
      <c r="K14636" s="243"/>
    </row>
    <row r="14637" spans="9:11">
      <c r="I14637" t="str">
        <f t="shared" si="228"/>
        <v>19000100</v>
      </c>
      <c r="K14637" s="243"/>
    </row>
    <row r="14638" spans="9:11">
      <c r="I14638" t="str">
        <f t="shared" si="228"/>
        <v>19000100</v>
      </c>
      <c r="K14638" s="243"/>
    </row>
    <row r="14639" spans="9:11">
      <c r="I14639" t="str">
        <f t="shared" si="228"/>
        <v>19000100</v>
      </c>
      <c r="K14639" s="243"/>
    </row>
    <row r="14640" spans="9:11">
      <c r="I14640" t="str">
        <f t="shared" si="228"/>
        <v>19000100</v>
      </c>
      <c r="K14640" s="243"/>
    </row>
    <row r="14641" spans="9:11">
      <c r="I14641" t="str">
        <f t="shared" si="228"/>
        <v>19000100</v>
      </c>
      <c r="K14641" s="243"/>
    </row>
    <row r="14642" spans="9:11">
      <c r="I14642" t="str">
        <f t="shared" si="228"/>
        <v>19000100</v>
      </c>
      <c r="K14642" s="243"/>
    </row>
    <row r="14643" spans="9:11">
      <c r="I14643" t="str">
        <f t="shared" si="228"/>
        <v>19000100</v>
      </c>
      <c r="K14643" s="243"/>
    </row>
    <row r="14644" spans="9:11">
      <c r="I14644" t="str">
        <f t="shared" si="228"/>
        <v>19000100</v>
      </c>
      <c r="K14644" s="243"/>
    </row>
    <row r="14645" spans="9:11">
      <c r="I14645" t="str">
        <f t="shared" si="228"/>
        <v>19000100</v>
      </c>
      <c r="K14645" s="243"/>
    </row>
    <row r="14646" spans="9:11">
      <c r="I14646" t="str">
        <f t="shared" si="228"/>
        <v>19000100</v>
      </c>
      <c r="K14646" s="243"/>
    </row>
    <row r="14647" spans="9:11">
      <c r="I14647" t="str">
        <f t="shared" si="228"/>
        <v>19000100</v>
      </c>
      <c r="K14647" s="243"/>
    </row>
    <row r="14648" spans="9:11">
      <c r="I14648" t="str">
        <f t="shared" si="228"/>
        <v>19000100</v>
      </c>
      <c r="K14648" s="243"/>
    </row>
    <row r="14649" spans="9:11">
      <c r="I14649" t="str">
        <f t="shared" si="228"/>
        <v>19000100</v>
      </c>
      <c r="K14649" s="243"/>
    </row>
    <row r="14650" spans="9:11">
      <c r="I14650" t="str">
        <f t="shared" si="228"/>
        <v>19000100</v>
      </c>
      <c r="K14650" s="243"/>
    </row>
    <row r="14651" spans="9:11">
      <c r="I14651" t="str">
        <f t="shared" si="228"/>
        <v>19000100</v>
      </c>
      <c r="K14651" s="243"/>
    </row>
    <row r="14652" spans="9:11">
      <c r="I14652" t="str">
        <f t="shared" si="228"/>
        <v>19000100</v>
      </c>
      <c r="K14652" s="243"/>
    </row>
    <row r="14653" spans="9:11">
      <c r="I14653" t="str">
        <f t="shared" si="228"/>
        <v>19000100</v>
      </c>
      <c r="K14653" s="243"/>
    </row>
    <row r="14654" spans="9:11">
      <c r="I14654" t="str">
        <f t="shared" si="228"/>
        <v>19000100</v>
      </c>
      <c r="K14654" s="243"/>
    </row>
    <row r="14655" spans="9:11">
      <c r="I14655" t="str">
        <f t="shared" si="228"/>
        <v>19000100</v>
      </c>
      <c r="K14655" s="243"/>
    </row>
    <row r="14656" spans="9:11">
      <c r="I14656" t="str">
        <f t="shared" si="228"/>
        <v>19000100</v>
      </c>
      <c r="K14656" s="243"/>
    </row>
    <row r="14657" spans="9:11">
      <c r="I14657" t="str">
        <f t="shared" si="228"/>
        <v>19000100</v>
      </c>
      <c r="K14657" s="243"/>
    </row>
    <row r="14658" spans="9:11">
      <c r="I14658" t="str">
        <f t="shared" ref="I14658:I14721" si="229">TEXT(F14658,"yyyymmdd")</f>
        <v>19000100</v>
      </c>
      <c r="K14658" s="243"/>
    </row>
    <row r="14659" spans="9:11">
      <c r="I14659" t="str">
        <f t="shared" si="229"/>
        <v>19000100</v>
      </c>
      <c r="K14659" s="243"/>
    </row>
    <row r="14660" spans="9:11">
      <c r="I14660" t="str">
        <f t="shared" si="229"/>
        <v>19000100</v>
      </c>
      <c r="K14660" s="243"/>
    </row>
    <row r="14661" spans="9:11">
      <c r="I14661" t="str">
        <f t="shared" si="229"/>
        <v>19000100</v>
      </c>
      <c r="K14661" s="243"/>
    </row>
    <row r="14662" spans="9:11">
      <c r="I14662" t="str">
        <f t="shared" si="229"/>
        <v>19000100</v>
      </c>
      <c r="K14662" s="243"/>
    </row>
    <row r="14663" spans="9:11">
      <c r="I14663" t="str">
        <f t="shared" si="229"/>
        <v>19000100</v>
      </c>
      <c r="K14663" s="243"/>
    </row>
    <row r="14664" spans="9:11">
      <c r="I14664" t="str">
        <f t="shared" si="229"/>
        <v>19000100</v>
      </c>
      <c r="K14664" s="243"/>
    </row>
    <row r="14665" spans="9:11">
      <c r="I14665" t="str">
        <f t="shared" si="229"/>
        <v>19000100</v>
      </c>
      <c r="K14665" s="243"/>
    </row>
    <row r="14666" spans="9:11">
      <c r="I14666" t="str">
        <f t="shared" si="229"/>
        <v>19000100</v>
      </c>
      <c r="K14666" s="243"/>
    </row>
    <row r="14667" spans="9:11">
      <c r="I14667" t="str">
        <f t="shared" si="229"/>
        <v>19000100</v>
      </c>
      <c r="K14667" s="243"/>
    </row>
    <row r="14668" spans="9:11">
      <c r="I14668" t="str">
        <f t="shared" si="229"/>
        <v>19000100</v>
      </c>
      <c r="K14668" s="243"/>
    </row>
    <row r="14669" spans="9:11">
      <c r="I14669" t="str">
        <f t="shared" si="229"/>
        <v>19000100</v>
      </c>
      <c r="K14669" s="243"/>
    </row>
    <row r="14670" spans="9:11">
      <c r="I14670" t="str">
        <f t="shared" si="229"/>
        <v>19000100</v>
      </c>
      <c r="K14670" s="243"/>
    </row>
    <row r="14671" spans="9:11">
      <c r="I14671" t="str">
        <f t="shared" si="229"/>
        <v>19000100</v>
      </c>
      <c r="K14671" s="243"/>
    </row>
    <row r="14672" spans="9:11">
      <c r="I14672" t="str">
        <f t="shared" si="229"/>
        <v>19000100</v>
      </c>
      <c r="K14672" s="243"/>
    </row>
    <row r="14673" spans="9:11">
      <c r="I14673" t="str">
        <f t="shared" si="229"/>
        <v>19000100</v>
      </c>
      <c r="K14673" s="243"/>
    </row>
    <row r="14674" spans="9:11">
      <c r="I14674" t="str">
        <f t="shared" si="229"/>
        <v>19000100</v>
      </c>
      <c r="K14674" s="243"/>
    </row>
    <row r="14675" spans="9:11">
      <c r="I14675" t="str">
        <f t="shared" si="229"/>
        <v>19000100</v>
      </c>
      <c r="K14675" s="243"/>
    </row>
    <row r="14676" spans="9:11">
      <c r="I14676" t="str">
        <f t="shared" si="229"/>
        <v>19000100</v>
      </c>
      <c r="K14676" s="243"/>
    </row>
    <row r="14677" spans="9:11">
      <c r="I14677" t="str">
        <f t="shared" si="229"/>
        <v>19000100</v>
      </c>
      <c r="K14677" s="243"/>
    </row>
    <row r="14678" spans="9:11">
      <c r="I14678" t="str">
        <f t="shared" si="229"/>
        <v>19000100</v>
      </c>
      <c r="K14678" s="243"/>
    </row>
    <row r="14679" spans="9:11">
      <c r="I14679" t="str">
        <f t="shared" si="229"/>
        <v>19000100</v>
      </c>
      <c r="K14679" s="243"/>
    </row>
    <row r="14680" spans="9:11">
      <c r="I14680" t="str">
        <f t="shared" si="229"/>
        <v>19000100</v>
      </c>
      <c r="K14680" s="243"/>
    </row>
    <row r="14681" spans="9:11">
      <c r="I14681" t="str">
        <f t="shared" si="229"/>
        <v>19000100</v>
      </c>
      <c r="K14681" s="243"/>
    </row>
    <row r="14682" spans="9:11">
      <c r="I14682" t="str">
        <f t="shared" si="229"/>
        <v>19000100</v>
      </c>
      <c r="K14682" s="243"/>
    </row>
    <row r="14683" spans="9:11">
      <c r="I14683" t="str">
        <f t="shared" si="229"/>
        <v>19000100</v>
      </c>
      <c r="K14683" s="243"/>
    </row>
    <row r="14684" spans="9:11">
      <c r="I14684" t="str">
        <f t="shared" si="229"/>
        <v>19000100</v>
      </c>
      <c r="K14684" s="243"/>
    </row>
    <row r="14685" spans="9:11">
      <c r="I14685" t="str">
        <f t="shared" si="229"/>
        <v>19000100</v>
      </c>
      <c r="K14685" s="243"/>
    </row>
    <row r="14686" spans="9:11">
      <c r="I14686" t="str">
        <f t="shared" si="229"/>
        <v>19000100</v>
      </c>
      <c r="K14686" s="243"/>
    </row>
    <row r="14687" spans="9:11">
      <c r="I14687" t="str">
        <f t="shared" si="229"/>
        <v>19000100</v>
      </c>
      <c r="K14687" s="243"/>
    </row>
    <row r="14688" spans="9:11">
      <c r="I14688" t="str">
        <f t="shared" si="229"/>
        <v>19000100</v>
      </c>
      <c r="K14688" s="243"/>
    </row>
    <row r="14689" spans="9:11">
      <c r="I14689" t="str">
        <f t="shared" si="229"/>
        <v>19000100</v>
      </c>
      <c r="K14689" s="243"/>
    </row>
    <row r="14690" spans="9:11">
      <c r="I14690" t="str">
        <f t="shared" si="229"/>
        <v>19000100</v>
      </c>
      <c r="K14690" s="243"/>
    </row>
    <row r="14691" spans="9:11">
      <c r="I14691" t="str">
        <f t="shared" si="229"/>
        <v>19000100</v>
      </c>
      <c r="K14691" s="243"/>
    </row>
    <row r="14692" spans="9:11">
      <c r="I14692" t="str">
        <f t="shared" si="229"/>
        <v>19000100</v>
      </c>
      <c r="K14692" s="243"/>
    </row>
    <row r="14693" spans="9:11">
      <c r="I14693" t="str">
        <f t="shared" si="229"/>
        <v>19000100</v>
      </c>
      <c r="K14693" s="243"/>
    </row>
    <row r="14694" spans="9:11">
      <c r="I14694" t="str">
        <f t="shared" si="229"/>
        <v>19000100</v>
      </c>
      <c r="K14694" s="243"/>
    </row>
    <row r="14695" spans="9:11">
      <c r="I14695" t="str">
        <f t="shared" si="229"/>
        <v>19000100</v>
      </c>
      <c r="K14695" s="243"/>
    </row>
    <row r="14696" spans="9:11">
      <c r="I14696" t="str">
        <f t="shared" si="229"/>
        <v>19000100</v>
      </c>
      <c r="K14696" s="243"/>
    </row>
    <row r="14697" spans="9:11">
      <c r="I14697" t="str">
        <f t="shared" si="229"/>
        <v>19000100</v>
      </c>
      <c r="K14697" s="243"/>
    </row>
    <row r="14698" spans="9:11">
      <c r="I14698" t="str">
        <f t="shared" si="229"/>
        <v>19000100</v>
      </c>
      <c r="K14698" s="243"/>
    </row>
    <row r="14699" spans="9:11">
      <c r="I14699" t="str">
        <f t="shared" si="229"/>
        <v>19000100</v>
      </c>
      <c r="K14699" s="243"/>
    </row>
    <row r="14700" spans="9:11">
      <c r="I14700" t="str">
        <f t="shared" si="229"/>
        <v>19000100</v>
      </c>
      <c r="K14700" s="243"/>
    </row>
    <row r="14701" spans="9:11">
      <c r="I14701" t="str">
        <f t="shared" si="229"/>
        <v>19000100</v>
      </c>
      <c r="K14701" s="243"/>
    </row>
    <row r="14702" spans="9:11">
      <c r="I14702" t="str">
        <f t="shared" si="229"/>
        <v>19000100</v>
      </c>
      <c r="K14702" s="243"/>
    </row>
    <row r="14703" spans="9:11">
      <c r="I14703" t="str">
        <f t="shared" si="229"/>
        <v>19000100</v>
      </c>
      <c r="K14703" s="243"/>
    </row>
    <row r="14704" spans="9:11">
      <c r="I14704" t="str">
        <f t="shared" si="229"/>
        <v>19000100</v>
      </c>
      <c r="K14704" s="243"/>
    </row>
    <row r="14705" spans="9:11">
      <c r="I14705" t="str">
        <f t="shared" si="229"/>
        <v>19000100</v>
      </c>
      <c r="K14705" s="243"/>
    </row>
    <row r="14706" spans="9:11">
      <c r="I14706" t="str">
        <f t="shared" si="229"/>
        <v>19000100</v>
      </c>
      <c r="K14706" s="243"/>
    </row>
    <row r="14707" spans="9:11">
      <c r="I14707" t="str">
        <f t="shared" si="229"/>
        <v>19000100</v>
      </c>
      <c r="K14707" s="243"/>
    </row>
    <row r="14708" spans="9:11">
      <c r="I14708" t="str">
        <f t="shared" si="229"/>
        <v>19000100</v>
      </c>
      <c r="K14708" s="243"/>
    </row>
    <row r="14709" spans="9:11">
      <c r="I14709" t="str">
        <f t="shared" si="229"/>
        <v>19000100</v>
      </c>
      <c r="K14709" s="243"/>
    </row>
    <row r="14710" spans="9:11">
      <c r="I14710" t="str">
        <f t="shared" si="229"/>
        <v>19000100</v>
      </c>
      <c r="K14710" s="243"/>
    </row>
    <row r="14711" spans="9:11">
      <c r="I14711" t="str">
        <f t="shared" si="229"/>
        <v>19000100</v>
      </c>
      <c r="K14711" s="243"/>
    </row>
    <row r="14712" spans="9:11">
      <c r="I14712" t="str">
        <f t="shared" si="229"/>
        <v>19000100</v>
      </c>
      <c r="K14712" s="243"/>
    </row>
    <row r="14713" spans="9:11">
      <c r="I14713" t="str">
        <f t="shared" si="229"/>
        <v>19000100</v>
      </c>
      <c r="K14713" s="243"/>
    </row>
    <row r="14714" spans="9:11">
      <c r="I14714" t="str">
        <f t="shared" si="229"/>
        <v>19000100</v>
      </c>
      <c r="K14714" s="243"/>
    </row>
    <row r="14715" spans="9:11">
      <c r="I14715" t="str">
        <f t="shared" si="229"/>
        <v>19000100</v>
      </c>
      <c r="K14715" s="243"/>
    </row>
    <row r="14716" spans="9:11">
      <c r="I14716" t="str">
        <f t="shared" si="229"/>
        <v>19000100</v>
      </c>
      <c r="K14716" s="243"/>
    </row>
    <row r="14717" spans="9:11">
      <c r="I14717" t="str">
        <f t="shared" si="229"/>
        <v>19000100</v>
      </c>
      <c r="K14717" s="243"/>
    </row>
    <row r="14718" spans="9:11">
      <c r="I14718" t="str">
        <f t="shared" si="229"/>
        <v>19000100</v>
      </c>
      <c r="K14718" s="243"/>
    </row>
    <row r="14719" spans="9:11">
      <c r="I14719" t="str">
        <f t="shared" si="229"/>
        <v>19000100</v>
      </c>
      <c r="K14719" s="243"/>
    </row>
    <row r="14720" spans="9:11">
      <c r="I14720" t="str">
        <f t="shared" si="229"/>
        <v>19000100</v>
      </c>
      <c r="K14720" s="243"/>
    </row>
    <row r="14721" spans="9:11">
      <c r="I14721" t="str">
        <f t="shared" si="229"/>
        <v>19000100</v>
      </c>
      <c r="K14721" s="243"/>
    </row>
    <row r="14722" spans="9:11">
      <c r="I14722" t="str">
        <f t="shared" ref="I14722:I14785" si="230">TEXT(F14722,"yyyymmdd")</f>
        <v>19000100</v>
      </c>
      <c r="K14722" s="243"/>
    </row>
    <row r="14723" spans="9:11">
      <c r="I14723" t="str">
        <f t="shared" si="230"/>
        <v>19000100</v>
      </c>
      <c r="K14723" s="243"/>
    </row>
    <row r="14724" spans="9:11">
      <c r="I14724" t="str">
        <f t="shared" si="230"/>
        <v>19000100</v>
      </c>
      <c r="K14724" s="243"/>
    </row>
    <row r="14725" spans="9:11">
      <c r="I14725" t="str">
        <f t="shared" si="230"/>
        <v>19000100</v>
      </c>
      <c r="K14725" s="243"/>
    </row>
    <row r="14726" spans="9:11">
      <c r="I14726" t="str">
        <f t="shared" si="230"/>
        <v>19000100</v>
      </c>
      <c r="K14726" s="243"/>
    </row>
    <row r="14727" spans="9:11">
      <c r="I14727" t="str">
        <f t="shared" si="230"/>
        <v>19000100</v>
      </c>
      <c r="K14727" s="243"/>
    </row>
    <row r="14728" spans="9:11">
      <c r="I14728" t="str">
        <f t="shared" si="230"/>
        <v>19000100</v>
      </c>
      <c r="K14728" s="243"/>
    </row>
    <row r="14729" spans="9:11">
      <c r="I14729" t="str">
        <f t="shared" si="230"/>
        <v>19000100</v>
      </c>
      <c r="K14729" s="243"/>
    </row>
    <row r="14730" spans="9:11">
      <c r="I14730" t="str">
        <f t="shared" si="230"/>
        <v>19000100</v>
      </c>
      <c r="K14730" s="243"/>
    </row>
    <row r="14731" spans="9:11">
      <c r="I14731" t="str">
        <f t="shared" si="230"/>
        <v>19000100</v>
      </c>
      <c r="K14731" s="243"/>
    </row>
    <row r="14732" spans="9:11">
      <c r="I14732" t="str">
        <f t="shared" si="230"/>
        <v>19000100</v>
      </c>
      <c r="K14732" s="243"/>
    </row>
    <row r="14733" spans="9:11">
      <c r="I14733" t="str">
        <f t="shared" si="230"/>
        <v>19000100</v>
      </c>
      <c r="K14733" s="243"/>
    </row>
    <row r="14734" spans="9:11">
      <c r="I14734" t="str">
        <f t="shared" si="230"/>
        <v>19000100</v>
      </c>
      <c r="K14734" s="243"/>
    </row>
    <row r="14735" spans="9:11">
      <c r="I14735" t="str">
        <f t="shared" si="230"/>
        <v>19000100</v>
      </c>
      <c r="K14735" s="243"/>
    </row>
    <row r="14736" spans="9:11">
      <c r="I14736" t="str">
        <f t="shared" si="230"/>
        <v>19000100</v>
      </c>
      <c r="K14736" s="243"/>
    </row>
    <row r="14737" spans="9:11">
      <c r="I14737" t="str">
        <f t="shared" si="230"/>
        <v>19000100</v>
      </c>
      <c r="K14737" s="243"/>
    </row>
    <row r="14738" spans="9:11">
      <c r="I14738" t="str">
        <f t="shared" si="230"/>
        <v>19000100</v>
      </c>
      <c r="K14738" s="243"/>
    </row>
    <row r="14739" spans="9:11">
      <c r="I14739" t="str">
        <f t="shared" si="230"/>
        <v>19000100</v>
      </c>
      <c r="K14739" s="243"/>
    </row>
    <row r="14740" spans="9:11">
      <c r="I14740" t="str">
        <f t="shared" si="230"/>
        <v>19000100</v>
      </c>
      <c r="K14740" s="243"/>
    </row>
    <row r="14741" spans="9:11">
      <c r="I14741" t="str">
        <f t="shared" si="230"/>
        <v>19000100</v>
      </c>
      <c r="K14741" s="243"/>
    </row>
    <row r="14742" spans="9:11">
      <c r="I14742" t="str">
        <f t="shared" si="230"/>
        <v>19000100</v>
      </c>
      <c r="K14742" s="243"/>
    </row>
    <row r="14743" spans="9:11">
      <c r="I14743" t="str">
        <f t="shared" si="230"/>
        <v>19000100</v>
      </c>
      <c r="K14743" s="243"/>
    </row>
    <row r="14744" spans="9:11">
      <c r="I14744" t="str">
        <f t="shared" si="230"/>
        <v>19000100</v>
      </c>
      <c r="K14744" s="243"/>
    </row>
    <row r="14745" spans="9:11">
      <c r="I14745" t="str">
        <f t="shared" si="230"/>
        <v>19000100</v>
      </c>
      <c r="K14745" s="243"/>
    </row>
    <row r="14746" spans="9:11">
      <c r="I14746" t="str">
        <f t="shared" si="230"/>
        <v>19000100</v>
      </c>
      <c r="K14746" s="243"/>
    </row>
    <row r="14747" spans="9:11">
      <c r="I14747" t="str">
        <f t="shared" si="230"/>
        <v>19000100</v>
      </c>
      <c r="K14747" s="243"/>
    </row>
    <row r="14748" spans="9:11">
      <c r="I14748" t="str">
        <f t="shared" si="230"/>
        <v>19000100</v>
      </c>
      <c r="K14748" s="243"/>
    </row>
    <row r="14749" spans="9:11">
      <c r="I14749" t="str">
        <f t="shared" si="230"/>
        <v>19000100</v>
      </c>
      <c r="K14749" s="243"/>
    </row>
    <row r="14750" spans="9:11">
      <c r="I14750" t="str">
        <f t="shared" si="230"/>
        <v>19000100</v>
      </c>
      <c r="K14750" s="243"/>
    </row>
    <row r="14751" spans="9:11">
      <c r="I14751" t="str">
        <f t="shared" si="230"/>
        <v>19000100</v>
      </c>
      <c r="K14751" s="243"/>
    </row>
    <row r="14752" spans="9:11">
      <c r="I14752" t="str">
        <f t="shared" si="230"/>
        <v>19000100</v>
      </c>
      <c r="K14752" s="243"/>
    </row>
    <row r="14753" spans="9:11">
      <c r="I14753" t="str">
        <f t="shared" si="230"/>
        <v>19000100</v>
      </c>
      <c r="K14753" s="243"/>
    </row>
    <row r="14754" spans="9:11">
      <c r="I14754" t="str">
        <f t="shared" si="230"/>
        <v>19000100</v>
      </c>
      <c r="K14754" s="243"/>
    </row>
    <row r="14755" spans="9:11">
      <c r="I14755" t="str">
        <f t="shared" si="230"/>
        <v>19000100</v>
      </c>
      <c r="K14755" s="243"/>
    </row>
    <row r="14756" spans="9:11">
      <c r="I14756" t="str">
        <f t="shared" si="230"/>
        <v>19000100</v>
      </c>
      <c r="K14756" s="243"/>
    </row>
    <row r="14757" spans="9:11">
      <c r="I14757" t="str">
        <f t="shared" si="230"/>
        <v>19000100</v>
      </c>
      <c r="K14757" s="243"/>
    </row>
    <row r="14758" spans="9:11">
      <c r="I14758" t="str">
        <f t="shared" si="230"/>
        <v>19000100</v>
      </c>
      <c r="K14758" s="243"/>
    </row>
    <row r="14759" spans="9:11">
      <c r="I14759" t="str">
        <f t="shared" si="230"/>
        <v>19000100</v>
      </c>
      <c r="K14759" s="243"/>
    </row>
    <row r="14760" spans="9:11">
      <c r="I14760" t="str">
        <f t="shared" si="230"/>
        <v>19000100</v>
      </c>
      <c r="K14760" s="243"/>
    </row>
    <row r="14761" spans="9:11">
      <c r="I14761" t="str">
        <f t="shared" si="230"/>
        <v>19000100</v>
      </c>
      <c r="K14761" s="243"/>
    </row>
    <row r="14762" spans="9:11">
      <c r="I14762" t="str">
        <f t="shared" si="230"/>
        <v>19000100</v>
      </c>
      <c r="K14762" s="243"/>
    </row>
    <row r="14763" spans="9:11">
      <c r="I14763" t="str">
        <f t="shared" si="230"/>
        <v>19000100</v>
      </c>
      <c r="K14763" s="243"/>
    </row>
    <row r="14764" spans="9:11">
      <c r="I14764" t="str">
        <f t="shared" si="230"/>
        <v>19000100</v>
      </c>
      <c r="K14764" s="243"/>
    </row>
    <row r="14765" spans="9:11">
      <c r="I14765" t="str">
        <f t="shared" si="230"/>
        <v>19000100</v>
      </c>
      <c r="K14765" s="243"/>
    </row>
    <row r="14766" spans="9:11">
      <c r="I14766" t="str">
        <f t="shared" si="230"/>
        <v>19000100</v>
      </c>
      <c r="K14766" s="243"/>
    </row>
    <row r="14767" spans="9:11">
      <c r="I14767" t="str">
        <f t="shared" si="230"/>
        <v>19000100</v>
      </c>
      <c r="K14767" s="243"/>
    </row>
    <row r="14768" spans="9:11">
      <c r="I14768" t="str">
        <f t="shared" si="230"/>
        <v>19000100</v>
      </c>
      <c r="K14768" s="243"/>
    </row>
    <row r="14769" spans="9:11">
      <c r="I14769" t="str">
        <f t="shared" si="230"/>
        <v>19000100</v>
      </c>
      <c r="K14769" s="243"/>
    </row>
    <row r="14770" spans="9:11">
      <c r="I14770" t="str">
        <f t="shared" si="230"/>
        <v>19000100</v>
      </c>
      <c r="K14770" s="243"/>
    </row>
    <row r="14771" spans="9:11">
      <c r="I14771" t="str">
        <f t="shared" si="230"/>
        <v>19000100</v>
      </c>
      <c r="K14771" s="243"/>
    </row>
    <row r="14772" spans="9:11">
      <c r="I14772" t="str">
        <f t="shared" si="230"/>
        <v>19000100</v>
      </c>
      <c r="K14772" s="243"/>
    </row>
    <row r="14773" spans="9:11">
      <c r="I14773" t="str">
        <f t="shared" si="230"/>
        <v>19000100</v>
      </c>
      <c r="K14773" s="243"/>
    </row>
    <row r="14774" spans="9:11">
      <c r="I14774" t="str">
        <f t="shared" si="230"/>
        <v>19000100</v>
      </c>
      <c r="K14774" s="243"/>
    </row>
    <row r="14775" spans="9:11">
      <c r="I14775" t="str">
        <f t="shared" si="230"/>
        <v>19000100</v>
      </c>
      <c r="K14775" s="243"/>
    </row>
    <row r="14776" spans="9:11">
      <c r="I14776" t="str">
        <f t="shared" si="230"/>
        <v>19000100</v>
      </c>
      <c r="K14776" s="243"/>
    </row>
    <row r="14777" spans="9:11">
      <c r="I14777" t="str">
        <f t="shared" si="230"/>
        <v>19000100</v>
      </c>
      <c r="K14777" s="243"/>
    </row>
    <row r="14778" spans="9:11">
      <c r="I14778" t="str">
        <f t="shared" si="230"/>
        <v>19000100</v>
      </c>
      <c r="K14778" s="243"/>
    </row>
    <row r="14779" spans="9:11">
      <c r="I14779" t="str">
        <f t="shared" si="230"/>
        <v>19000100</v>
      </c>
      <c r="K14779" s="243"/>
    </row>
    <row r="14780" spans="9:11">
      <c r="I14780" t="str">
        <f t="shared" si="230"/>
        <v>19000100</v>
      </c>
      <c r="K14780" s="243"/>
    </row>
    <row r="14781" spans="9:11">
      <c r="I14781" t="str">
        <f t="shared" si="230"/>
        <v>19000100</v>
      </c>
      <c r="K14781" s="243"/>
    </row>
    <row r="14782" spans="9:11">
      <c r="I14782" t="str">
        <f t="shared" si="230"/>
        <v>19000100</v>
      </c>
      <c r="K14782" s="243"/>
    </row>
    <row r="14783" spans="9:11">
      <c r="I14783" t="str">
        <f t="shared" si="230"/>
        <v>19000100</v>
      </c>
      <c r="K14783" s="243"/>
    </row>
    <row r="14784" spans="9:11">
      <c r="I14784" t="str">
        <f t="shared" si="230"/>
        <v>19000100</v>
      </c>
      <c r="K14784" s="243"/>
    </row>
    <row r="14785" spans="9:11">
      <c r="I14785" t="str">
        <f t="shared" si="230"/>
        <v>19000100</v>
      </c>
      <c r="K14785" s="243"/>
    </row>
    <row r="14786" spans="9:11">
      <c r="I14786" t="str">
        <f t="shared" ref="I14786:I14849" si="231">TEXT(F14786,"yyyymmdd")</f>
        <v>19000100</v>
      </c>
      <c r="K14786" s="243"/>
    </row>
    <row r="14787" spans="9:11">
      <c r="I14787" t="str">
        <f t="shared" si="231"/>
        <v>19000100</v>
      </c>
      <c r="K14787" s="243"/>
    </row>
    <row r="14788" spans="9:11">
      <c r="I14788" t="str">
        <f t="shared" si="231"/>
        <v>19000100</v>
      </c>
      <c r="K14788" s="243"/>
    </row>
    <row r="14789" spans="9:11">
      <c r="I14789" t="str">
        <f t="shared" si="231"/>
        <v>19000100</v>
      </c>
      <c r="K14789" s="243"/>
    </row>
    <row r="14790" spans="9:11">
      <c r="I14790" t="str">
        <f t="shared" si="231"/>
        <v>19000100</v>
      </c>
      <c r="K14790" s="243"/>
    </row>
    <row r="14791" spans="9:11">
      <c r="I14791" t="str">
        <f t="shared" si="231"/>
        <v>19000100</v>
      </c>
      <c r="K14791" s="243"/>
    </row>
    <row r="14792" spans="9:11">
      <c r="I14792" t="str">
        <f t="shared" si="231"/>
        <v>19000100</v>
      </c>
      <c r="K14792" s="243"/>
    </row>
    <row r="14793" spans="9:11">
      <c r="I14793" t="str">
        <f t="shared" si="231"/>
        <v>19000100</v>
      </c>
      <c r="K14793" s="243"/>
    </row>
    <row r="14794" spans="9:11">
      <c r="I14794" t="str">
        <f t="shared" si="231"/>
        <v>19000100</v>
      </c>
      <c r="K14794" s="243"/>
    </row>
    <row r="14795" spans="9:11">
      <c r="I14795" t="str">
        <f t="shared" si="231"/>
        <v>19000100</v>
      </c>
      <c r="K14795" s="243"/>
    </row>
    <row r="14796" spans="9:11">
      <c r="I14796" t="str">
        <f t="shared" si="231"/>
        <v>19000100</v>
      </c>
      <c r="K14796" s="243"/>
    </row>
    <row r="14797" spans="9:11">
      <c r="I14797" t="str">
        <f t="shared" si="231"/>
        <v>19000100</v>
      </c>
      <c r="K14797" s="243"/>
    </row>
    <row r="14798" spans="9:11">
      <c r="I14798" t="str">
        <f t="shared" si="231"/>
        <v>19000100</v>
      </c>
      <c r="K14798" s="243"/>
    </row>
    <row r="14799" spans="9:11">
      <c r="I14799" t="str">
        <f t="shared" si="231"/>
        <v>19000100</v>
      </c>
      <c r="K14799" s="243"/>
    </row>
    <row r="14800" spans="9:11">
      <c r="I14800" t="str">
        <f t="shared" si="231"/>
        <v>19000100</v>
      </c>
      <c r="K14800" s="243"/>
    </row>
    <row r="14801" spans="9:11">
      <c r="I14801" t="str">
        <f t="shared" si="231"/>
        <v>19000100</v>
      </c>
      <c r="K14801" s="243"/>
    </row>
    <row r="14802" spans="9:11">
      <c r="I14802" t="str">
        <f t="shared" si="231"/>
        <v>19000100</v>
      </c>
      <c r="K14802" s="243"/>
    </row>
    <row r="14803" spans="9:11">
      <c r="I14803" t="str">
        <f t="shared" si="231"/>
        <v>19000100</v>
      </c>
      <c r="K14803" s="243"/>
    </row>
    <row r="14804" spans="9:11">
      <c r="I14804" t="str">
        <f t="shared" si="231"/>
        <v>19000100</v>
      </c>
      <c r="K14804" s="243"/>
    </row>
    <row r="14805" spans="9:11">
      <c r="I14805" t="str">
        <f t="shared" si="231"/>
        <v>19000100</v>
      </c>
      <c r="K14805" s="243"/>
    </row>
    <row r="14806" spans="9:11">
      <c r="I14806" t="str">
        <f t="shared" si="231"/>
        <v>19000100</v>
      </c>
      <c r="K14806" s="243"/>
    </row>
    <row r="14807" spans="9:11">
      <c r="I14807" t="str">
        <f t="shared" si="231"/>
        <v>19000100</v>
      </c>
      <c r="K14807" s="243"/>
    </row>
    <row r="14808" spans="9:11">
      <c r="I14808" t="str">
        <f t="shared" si="231"/>
        <v>19000100</v>
      </c>
      <c r="K14808" s="243"/>
    </row>
    <row r="14809" spans="9:11">
      <c r="I14809" t="str">
        <f t="shared" si="231"/>
        <v>19000100</v>
      </c>
      <c r="K14809" s="243"/>
    </row>
    <row r="14810" spans="9:11">
      <c r="I14810" t="str">
        <f t="shared" si="231"/>
        <v>19000100</v>
      </c>
      <c r="K14810" s="243"/>
    </row>
    <row r="14811" spans="9:11">
      <c r="I14811" t="str">
        <f t="shared" si="231"/>
        <v>19000100</v>
      </c>
      <c r="K14811" s="243"/>
    </row>
    <row r="14812" spans="9:11">
      <c r="I14812" t="str">
        <f t="shared" si="231"/>
        <v>19000100</v>
      </c>
      <c r="K14812" s="243"/>
    </row>
    <row r="14813" spans="9:11">
      <c r="I14813" t="str">
        <f t="shared" si="231"/>
        <v>19000100</v>
      </c>
      <c r="K14813" s="243"/>
    </row>
    <row r="14814" spans="9:11">
      <c r="I14814" t="str">
        <f t="shared" si="231"/>
        <v>19000100</v>
      </c>
      <c r="K14814" s="243"/>
    </row>
    <row r="14815" spans="9:11">
      <c r="I14815" t="str">
        <f t="shared" si="231"/>
        <v>19000100</v>
      </c>
      <c r="K14815" s="243"/>
    </row>
    <row r="14816" spans="9:11">
      <c r="I14816" t="str">
        <f t="shared" si="231"/>
        <v>19000100</v>
      </c>
      <c r="K14816" s="243"/>
    </row>
    <row r="14817" spans="9:11">
      <c r="I14817" t="str">
        <f t="shared" si="231"/>
        <v>19000100</v>
      </c>
      <c r="K14817" s="243"/>
    </row>
    <row r="14818" spans="9:11">
      <c r="I14818" t="str">
        <f t="shared" si="231"/>
        <v>19000100</v>
      </c>
      <c r="K14818" s="243"/>
    </row>
    <row r="14819" spans="9:11">
      <c r="I14819" t="str">
        <f t="shared" si="231"/>
        <v>19000100</v>
      </c>
      <c r="K14819" s="243"/>
    </row>
    <row r="14820" spans="9:11">
      <c r="I14820" t="str">
        <f t="shared" si="231"/>
        <v>19000100</v>
      </c>
      <c r="K14820" s="243"/>
    </row>
    <row r="14821" spans="9:11">
      <c r="I14821" t="str">
        <f t="shared" si="231"/>
        <v>19000100</v>
      </c>
      <c r="K14821" s="243"/>
    </row>
    <row r="14822" spans="9:11">
      <c r="I14822" t="str">
        <f t="shared" si="231"/>
        <v>19000100</v>
      </c>
      <c r="K14822" s="243"/>
    </row>
    <row r="14823" spans="9:11">
      <c r="I14823" t="str">
        <f t="shared" si="231"/>
        <v>19000100</v>
      </c>
      <c r="K14823" s="243"/>
    </row>
    <row r="14824" spans="9:11">
      <c r="I14824" t="str">
        <f t="shared" si="231"/>
        <v>19000100</v>
      </c>
      <c r="K14824" s="243"/>
    </row>
    <row r="14825" spans="9:11">
      <c r="I14825" t="str">
        <f t="shared" si="231"/>
        <v>19000100</v>
      </c>
      <c r="K14825" s="243"/>
    </row>
    <row r="14826" spans="9:11">
      <c r="I14826" t="str">
        <f t="shared" si="231"/>
        <v>19000100</v>
      </c>
      <c r="K14826" s="243"/>
    </row>
    <row r="14827" spans="9:11">
      <c r="I14827" t="str">
        <f t="shared" si="231"/>
        <v>19000100</v>
      </c>
      <c r="K14827" s="243"/>
    </row>
    <row r="14828" spans="9:11">
      <c r="I14828" t="str">
        <f t="shared" si="231"/>
        <v>19000100</v>
      </c>
      <c r="K14828" s="243"/>
    </row>
    <row r="14829" spans="9:11">
      <c r="I14829" t="str">
        <f t="shared" si="231"/>
        <v>19000100</v>
      </c>
      <c r="K14829" s="243"/>
    </row>
    <row r="14830" spans="9:11">
      <c r="I14830" t="str">
        <f t="shared" si="231"/>
        <v>19000100</v>
      </c>
      <c r="K14830" s="243"/>
    </row>
    <row r="14831" spans="9:11">
      <c r="I14831" t="str">
        <f t="shared" si="231"/>
        <v>19000100</v>
      </c>
      <c r="K14831" s="243"/>
    </row>
    <row r="14832" spans="9:11">
      <c r="I14832" t="str">
        <f t="shared" si="231"/>
        <v>19000100</v>
      </c>
      <c r="K14832" s="243"/>
    </row>
    <row r="14833" spans="9:11">
      <c r="I14833" t="str">
        <f t="shared" si="231"/>
        <v>19000100</v>
      </c>
      <c r="K14833" s="243"/>
    </row>
    <row r="14834" spans="9:11">
      <c r="I14834" t="str">
        <f t="shared" si="231"/>
        <v>19000100</v>
      </c>
      <c r="K14834" s="243"/>
    </row>
    <row r="14835" spans="9:11">
      <c r="I14835" t="str">
        <f t="shared" si="231"/>
        <v>19000100</v>
      </c>
      <c r="K14835" s="243"/>
    </row>
    <row r="14836" spans="9:11">
      <c r="I14836" t="str">
        <f t="shared" si="231"/>
        <v>19000100</v>
      </c>
      <c r="K14836" s="243"/>
    </row>
    <row r="14837" spans="9:11">
      <c r="I14837" t="str">
        <f t="shared" si="231"/>
        <v>19000100</v>
      </c>
      <c r="K14837" s="243"/>
    </row>
    <row r="14838" spans="9:11">
      <c r="I14838" t="str">
        <f t="shared" si="231"/>
        <v>19000100</v>
      </c>
      <c r="K14838" s="243"/>
    </row>
    <row r="14839" spans="9:11">
      <c r="I14839" t="str">
        <f t="shared" si="231"/>
        <v>19000100</v>
      </c>
      <c r="K14839" s="243"/>
    </row>
    <row r="14840" spans="9:11">
      <c r="I14840" t="str">
        <f t="shared" si="231"/>
        <v>19000100</v>
      </c>
      <c r="K14840" s="243"/>
    </row>
    <row r="14841" spans="9:11">
      <c r="I14841" t="str">
        <f t="shared" si="231"/>
        <v>19000100</v>
      </c>
      <c r="K14841" s="243"/>
    </row>
    <row r="14842" spans="9:11">
      <c r="I14842" t="str">
        <f t="shared" si="231"/>
        <v>19000100</v>
      </c>
      <c r="K14842" s="243"/>
    </row>
    <row r="14843" spans="9:11">
      <c r="I14843" t="str">
        <f t="shared" si="231"/>
        <v>19000100</v>
      </c>
      <c r="K14843" s="243"/>
    </row>
    <row r="14844" spans="9:11">
      <c r="I14844" t="str">
        <f t="shared" si="231"/>
        <v>19000100</v>
      </c>
      <c r="K14844" s="243"/>
    </row>
    <row r="14845" spans="9:11">
      <c r="I14845" t="str">
        <f t="shared" si="231"/>
        <v>19000100</v>
      </c>
      <c r="K14845" s="243"/>
    </row>
    <row r="14846" spans="9:11">
      <c r="I14846" t="str">
        <f t="shared" si="231"/>
        <v>19000100</v>
      </c>
      <c r="K14846" s="243"/>
    </row>
    <row r="14847" spans="9:11">
      <c r="I14847" t="str">
        <f t="shared" si="231"/>
        <v>19000100</v>
      </c>
      <c r="K14847" s="243"/>
    </row>
    <row r="14848" spans="9:11">
      <c r="I14848" t="str">
        <f t="shared" si="231"/>
        <v>19000100</v>
      </c>
      <c r="K14848" s="243"/>
    </row>
    <row r="14849" spans="9:11">
      <c r="I14849" t="str">
        <f t="shared" si="231"/>
        <v>19000100</v>
      </c>
      <c r="K14849" s="243"/>
    </row>
    <row r="14850" spans="9:11">
      <c r="I14850" t="str">
        <f t="shared" ref="I14850:I14913" si="232">TEXT(F14850,"yyyymmdd")</f>
        <v>19000100</v>
      </c>
      <c r="K14850" s="243"/>
    </row>
    <row r="14851" spans="9:11">
      <c r="I14851" t="str">
        <f t="shared" si="232"/>
        <v>19000100</v>
      </c>
      <c r="K14851" s="243"/>
    </row>
    <row r="14852" spans="9:11">
      <c r="I14852" t="str">
        <f t="shared" si="232"/>
        <v>19000100</v>
      </c>
      <c r="K14852" s="243"/>
    </row>
    <row r="14853" spans="9:11">
      <c r="I14853" t="str">
        <f t="shared" si="232"/>
        <v>19000100</v>
      </c>
      <c r="K14853" s="243"/>
    </row>
    <row r="14854" spans="9:11">
      <c r="I14854" t="str">
        <f t="shared" si="232"/>
        <v>19000100</v>
      </c>
      <c r="K14854" s="243"/>
    </row>
    <row r="14855" spans="9:11">
      <c r="I14855" t="str">
        <f t="shared" si="232"/>
        <v>19000100</v>
      </c>
      <c r="K14855" s="243"/>
    </row>
    <row r="14856" spans="9:11">
      <c r="I14856" t="str">
        <f t="shared" si="232"/>
        <v>19000100</v>
      </c>
      <c r="K14856" s="243"/>
    </row>
    <row r="14857" spans="9:11">
      <c r="I14857" t="str">
        <f t="shared" si="232"/>
        <v>19000100</v>
      </c>
      <c r="K14857" s="243"/>
    </row>
    <row r="14858" spans="9:11">
      <c r="I14858" t="str">
        <f t="shared" si="232"/>
        <v>19000100</v>
      </c>
      <c r="K14858" s="243"/>
    </row>
    <row r="14859" spans="9:11">
      <c r="I14859" t="str">
        <f t="shared" si="232"/>
        <v>19000100</v>
      </c>
      <c r="K14859" s="243"/>
    </row>
    <row r="14860" spans="9:11">
      <c r="I14860" t="str">
        <f t="shared" si="232"/>
        <v>19000100</v>
      </c>
      <c r="K14860" s="243"/>
    </row>
    <row r="14861" spans="9:11">
      <c r="I14861" t="str">
        <f t="shared" si="232"/>
        <v>19000100</v>
      </c>
      <c r="K14861" s="243"/>
    </row>
    <row r="14862" spans="9:11">
      <c r="I14862" t="str">
        <f t="shared" si="232"/>
        <v>19000100</v>
      </c>
      <c r="K14862" s="243"/>
    </row>
    <row r="14863" spans="9:11">
      <c r="I14863" t="str">
        <f t="shared" si="232"/>
        <v>19000100</v>
      </c>
      <c r="K14863" s="243"/>
    </row>
    <row r="14864" spans="9:11">
      <c r="I14864" t="str">
        <f t="shared" si="232"/>
        <v>19000100</v>
      </c>
      <c r="K14864" s="243"/>
    </row>
    <row r="14865" spans="9:11">
      <c r="I14865" t="str">
        <f t="shared" si="232"/>
        <v>19000100</v>
      </c>
      <c r="K14865" s="243"/>
    </row>
    <row r="14866" spans="9:11">
      <c r="I14866" t="str">
        <f t="shared" si="232"/>
        <v>19000100</v>
      </c>
      <c r="K14866" s="243"/>
    </row>
    <row r="14867" spans="9:11">
      <c r="I14867" t="str">
        <f t="shared" si="232"/>
        <v>19000100</v>
      </c>
      <c r="K14867" s="243"/>
    </row>
    <row r="14868" spans="9:11">
      <c r="I14868" t="str">
        <f t="shared" si="232"/>
        <v>19000100</v>
      </c>
      <c r="K14868" s="243"/>
    </row>
    <row r="14869" spans="9:11">
      <c r="I14869" t="str">
        <f t="shared" si="232"/>
        <v>19000100</v>
      </c>
      <c r="K14869" s="243"/>
    </row>
    <row r="14870" spans="9:11">
      <c r="I14870" t="str">
        <f t="shared" si="232"/>
        <v>19000100</v>
      </c>
      <c r="K14870" s="243"/>
    </row>
    <row r="14871" spans="9:11">
      <c r="I14871" t="str">
        <f t="shared" si="232"/>
        <v>19000100</v>
      </c>
      <c r="K14871" s="243"/>
    </row>
    <row r="14872" spans="9:11">
      <c r="I14872" t="str">
        <f t="shared" si="232"/>
        <v>19000100</v>
      </c>
      <c r="K14872" s="243"/>
    </row>
    <row r="14873" spans="9:11">
      <c r="I14873" t="str">
        <f t="shared" si="232"/>
        <v>19000100</v>
      </c>
      <c r="K14873" s="243"/>
    </row>
    <row r="14874" spans="9:11">
      <c r="I14874" t="str">
        <f t="shared" si="232"/>
        <v>19000100</v>
      </c>
      <c r="K14874" s="243"/>
    </row>
    <row r="14875" spans="9:11">
      <c r="I14875" t="str">
        <f t="shared" si="232"/>
        <v>19000100</v>
      </c>
      <c r="K14875" s="243"/>
    </row>
    <row r="14876" spans="9:11">
      <c r="I14876" t="str">
        <f t="shared" si="232"/>
        <v>19000100</v>
      </c>
      <c r="K14876" s="243"/>
    </row>
    <row r="14877" spans="9:11">
      <c r="I14877" t="str">
        <f t="shared" si="232"/>
        <v>19000100</v>
      </c>
      <c r="K14877" s="243"/>
    </row>
    <row r="14878" spans="9:11">
      <c r="I14878" t="str">
        <f t="shared" si="232"/>
        <v>19000100</v>
      </c>
      <c r="K14878" s="243"/>
    </row>
    <row r="14879" spans="9:11">
      <c r="I14879" t="str">
        <f t="shared" si="232"/>
        <v>19000100</v>
      </c>
      <c r="K14879" s="243"/>
    </row>
    <row r="14880" spans="9:11">
      <c r="I14880" t="str">
        <f t="shared" si="232"/>
        <v>19000100</v>
      </c>
      <c r="K14880" s="243"/>
    </row>
    <row r="14881" spans="9:11">
      <c r="I14881" t="str">
        <f t="shared" si="232"/>
        <v>19000100</v>
      </c>
      <c r="K14881" s="243"/>
    </row>
    <row r="14882" spans="9:11">
      <c r="I14882" t="str">
        <f t="shared" si="232"/>
        <v>19000100</v>
      </c>
      <c r="K14882" s="243"/>
    </row>
    <row r="14883" spans="9:11">
      <c r="I14883" t="str">
        <f t="shared" si="232"/>
        <v>19000100</v>
      </c>
      <c r="K14883" s="243"/>
    </row>
    <row r="14884" spans="9:11">
      <c r="I14884" t="str">
        <f t="shared" si="232"/>
        <v>19000100</v>
      </c>
      <c r="K14884" s="243"/>
    </row>
    <row r="14885" spans="9:11">
      <c r="I14885" t="str">
        <f t="shared" si="232"/>
        <v>19000100</v>
      </c>
      <c r="K14885" s="243"/>
    </row>
    <row r="14886" spans="9:11">
      <c r="I14886" t="str">
        <f t="shared" si="232"/>
        <v>19000100</v>
      </c>
      <c r="K14886" s="243"/>
    </row>
    <row r="14887" spans="9:11">
      <c r="I14887" t="str">
        <f t="shared" si="232"/>
        <v>19000100</v>
      </c>
      <c r="K14887" s="243"/>
    </row>
    <row r="14888" spans="9:11">
      <c r="I14888" t="str">
        <f t="shared" si="232"/>
        <v>19000100</v>
      </c>
      <c r="K14888" s="243"/>
    </row>
    <row r="14889" spans="9:11">
      <c r="I14889" t="str">
        <f t="shared" si="232"/>
        <v>19000100</v>
      </c>
      <c r="K14889" s="243"/>
    </row>
    <row r="14890" spans="9:11">
      <c r="I14890" t="str">
        <f t="shared" si="232"/>
        <v>19000100</v>
      </c>
      <c r="K14890" s="243"/>
    </row>
    <row r="14891" spans="9:11">
      <c r="I14891" t="str">
        <f t="shared" si="232"/>
        <v>19000100</v>
      </c>
      <c r="K14891" s="243"/>
    </row>
    <row r="14892" spans="9:11">
      <c r="I14892" t="str">
        <f t="shared" si="232"/>
        <v>19000100</v>
      </c>
      <c r="K14892" s="243"/>
    </row>
    <row r="14893" spans="9:11">
      <c r="I14893" t="str">
        <f t="shared" si="232"/>
        <v>19000100</v>
      </c>
      <c r="K14893" s="243"/>
    </row>
    <row r="14894" spans="9:11">
      <c r="I14894" t="str">
        <f t="shared" si="232"/>
        <v>19000100</v>
      </c>
      <c r="K14894" s="243"/>
    </row>
    <row r="14895" spans="9:11">
      <c r="I14895" t="str">
        <f t="shared" si="232"/>
        <v>19000100</v>
      </c>
      <c r="K14895" s="243"/>
    </row>
    <row r="14896" spans="9:11">
      <c r="I14896" t="str">
        <f t="shared" si="232"/>
        <v>19000100</v>
      </c>
      <c r="K14896" s="243"/>
    </row>
    <row r="14897" spans="9:11">
      <c r="I14897" t="str">
        <f t="shared" si="232"/>
        <v>19000100</v>
      </c>
      <c r="K14897" s="243"/>
    </row>
    <row r="14898" spans="9:11">
      <c r="I14898" t="str">
        <f t="shared" si="232"/>
        <v>19000100</v>
      </c>
      <c r="K14898" s="243"/>
    </row>
    <row r="14899" spans="9:11">
      <c r="I14899" t="str">
        <f t="shared" si="232"/>
        <v>19000100</v>
      </c>
      <c r="K14899" s="243"/>
    </row>
    <row r="14900" spans="9:11">
      <c r="I14900" t="str">
        <f t="shared" si="232"/>
        <v>19000100</v>
      </c>
      <c r="K14900" s="243"/>
    </row>
    <row r="14901" spans="9:11">
      <c r="I14901" t="str">
        <f t="shared" si="232"/>
        <v>19000100</v>
      </c>
      <c r="K14901" s="243"/>
    </row>
    <row r="14902" spans="9:11">
      <c r="I14902" t="str">
        <f t="shared" si="232"/>
        <v>19000100</v>
      </c>
      <c r="K14902" s="243"/>
    </row>
    <row r="14903" spans="9:11">
      <c r="I14903" t="str">
        <f t="shared" si="232"/>
        <v>19000100</v>
      </c>
      <c r="K14903" s="243"/>
    </row>
    <row r="14904" spans="9:11">
      <c r="I14904" t="str">
        <f t="shared" si="232"/>
        <v>19000100</v>
      </c>
      <c r="K14904" s="243"/>
    </row>
    <row r="14905" spans="9:11">
      <c r="I14905" t="str">
        <f t="shared" si="232"/>
        <v>19000100</v>
      </c>
      <c r="K14905" s="243"/>
    </row>
    <row r="14906" spans="9:11">
      <c r="I14906" t="str">
        <f t="shared" si="232"/>
        <v>19000100</v>
      </c>
      <c r="K14906" s="243"/>
    </row>
    <row r="14907" spans="9:11">
      <c r="I14907" t="str">
        <f t="shared" si="232"/>
        <v>19000100</v>
      </c>
      <c r="K14907" s="243"/>
    </row>
    <row r="14908" spans="9:11">
      <c r="I14908" t="str">
        <f t="shared" si="232"/>
        <v>19000100</v>
      </c>
      <c r="K14908" s="243"/>
    </row>
    <row r="14909" spans="9:11">
      <c r="I14909" t="str">
        <f t="shared" si="232"/>
        <v>19000100</v>
      </c>
      <c r="K14909" s="243"/>
    </row>
    <row r="14910" spans="9:11">
      <c r="I14910" t="str">
        <f t="shared" si="232"/>
        <v>19000100</v>
      </c>
      <c r="K14910" s="243"/>
    </row>
    <row r="14911" spans="9:11">
      <c r="I14911" t="str">
        <f t="shared" si="232"/>
        <v>19000100</v>
      </c>
      <c r="K14911" s="243"/>
    </row>
    <row r="14912" spans="9:11">
      <c r="I14912" t="str">
        <f t="shared" si="232"/>
        <v>19000100</v>
      </c>
      <c r="K14912" s="243"/>
    </row>
    <row r="14913" spans="9:11">
      <c r="I14913" t="str">
        <f t="shared" si="232"/>
        <v>19000100</v>
      </c>
      <c r="K14913" s="243"/>
    </row>
    <row r="14914" spans="9:11">
      <c r="I14914" t="str">
        <f t="shared" ref="I14914:I14977" si="233">TEXT(F14914,"yyyymmdd")</f>
        <v>19000100</v>
      </c>
      <c r="K14914" s="243"/>
    </row>
    <row r="14915" spans="9:11">
      <c r="I14915" t="str">
        <f t="shared" si="233"/>
        <v>19000100</v>
      </c>
      <c r="K14915" s="243"/>
    </row>
    <row r="14916" spans="9:11">
      <c r="I14916" t="str">
        <f t="shared" si="233"/>
        <v>19000100</v>
      </c>
      <c r="K14916" s="243"/>
    </row>
    <row r="14917" spans="9:11">
      <c r="I14917" t="str">
        <f t="shared" si="233"/>
        <v>19000100</v>
      </c>
      <c r="K14917" s="243"/>
    </row>
    <row r="14918" spans="9:11">
      <c r="I14918" t="str">
        <f t="shared" si="233"/>
        <v>19000100</v>
      </c>
      <c r="K14918" s="243"/>
    </row>
    <row r="14919" spans="9:11">
      <c r="I14919" t="str">
        <f t="shared" si="233"/>
        <v>19000100</v>
      </c>
      <c r="K14919" s="243"/>
    </row>
    <row r="14920" spans="9:11">
      <c r="I14920" t="str">
        <f t="shared" si="233"/>
        <v>19000100</v>
      </c>
      <c r="K14920" s="243"/>
    </row>
    <row r="14921" spans="9:11">
      <c r="I14921" t="str">
        <f t="shared" si="233"/>
        <v>19000100</v>
      </c>
      <c r="K14921" s="243"/>
    </row>
    <row r="14922" spans="9:11">
      <c r="I14922" t="str">
        <f t="shared" si="233"/>
        <v>19000100</v>
      </c>
      <c r="K14922" s="243"/>
    </row>
    <row r="14923" spans="9:11">
      <c r="I14923" t="str">
        <f t="shared" si="233"/>
        <v>19000100</v>
      </c>
      <c r="K14923" s="243"/>
    </row>
    <row r="14924" spans="9:11">
      <c r="I14924" t="str">
        <f t="shared" si="233"/>
        <v>19000100</v>
      </c>
      <c r="K14924" s="243"/>
    </row>
    <row r="14925" spans="9:11">
      <c r="I14925" t="str">
        <f t="shared" si="233"/>
        <v>19000100</v>
      </c>
      <c r="K14925" s="243"/>
    </row>
    <row r="14926" spans="9:11">
      <c r="I14926" t="str">
        <f t="shared" si="233"/>
        <v>19000100</v>
      </c>
      <c r="K14926" s="243"/>
    </row>
    <row r="14927" spans="9:11">
      <c r="I14927" t="str">
        <f t="shared" si="233"/>
        <v>19000100</v>
      </c>
      <c r="K14927" s="243"/>
    </row>
    <row r="14928" spans="9:11">
      <c r="I14928" t="str">
        <f t="shared" si="233"/>
        <v>19000100</v>
      </c>
      <c r="K14928" s="243"/>
    </row>
    <row r="14929" spans="9:11">
      <c r="I14929" t="str">
        <f t="shared" si="233"/>
        <v>19000100</v>
      </c>
      <c r="K14929" s="243"/>
    </row>
    <row r="14930" spans="9:11">
      <c r="I14930" t="str">
        <f t="shared" si="233"/>
        <v>19000100</v>
      </c>
      <c r="K14930" s="243"/>
    </row>
    <row r="14931" spans="9:11">
      <c r="I14931" t="str">
        <f t="shared" si="233"/>
        <v>19000100</v>
      </c>
      <c r="K14931" s="243"/>
    </row>
    <row r="14932" spans="9:11">
      <c r="I14932" t="str">
        <f t="shared" si="233"/>
        <v>19000100</v>
      </c>
      <c r="K14932" s="243"/>
    </row>
    <row r="14933" spans="9:11">
      <c r="I14933" t="str">
        <f t="shared" si="233"/>
        <v>19000100</v>
      </c>
      <c r="K14933" s="243"/>
    </row>
    <row r="14934" spans="9:11">
      <c r="I14934" t="str">
        <f t="shared" si="233"/>
        <v>19000100</v>
      </c>
      <c r="K14934" s="243"/>
    </row>
    <row r="14935" spans="9:11">
      <c r="I14935" t="str">
        <f t="shared" si="233"/>
        <v>19000100</v>
      </c>
      <c r="K14935" s="243"/>
    </row>
    <row r="14936" spans="9:11">
      <c r="I14936" t="str">
        <f t="shared" si="233"/>
        <v>19000100</v>
      </c>
      <c r="K14936" s="243"/>
    </row>
    <row r="14937" spans="9:11">
      <c r="I14937" t="str">
        <f t="shared" si="233"/>
        <v>19000100</v>
      </c>
      <c r="K14937" s="243"/>
    </row>
    <row r="14938" spans="9:11">
      <c r="I14938" t="str">
        <f t="shared" si="233"/>
        <v>19000100</v>
      </c>
      <c r="K14938" s="243"/>
    </row>
    <row r="14939" spans="9:11">
      <c r="I14939" t="str">
        <f t="shared" si="233"/>
        <v>19000100</v>
      </c>
      <c r="K14939" s="243"/>
    </row>
    <row r="14940" spans="9:11">
      <c r="I14940" t="str">
        <f t="shared" si="233"/>
        <v>19000100</v>
      </c>
      <c r="K14940" s="243"/>
    </row>
    <row r="14941" spans="9:11">
      <c r="I14941" t="str">
        <f t="shared" si="233"/>
        <v>19000100</v>
      </c>
      <c r="K14941" s="243"/>
    </row>
    <row r="14942" spans="9:11">
      <c r="I14942" t="str">
        <f t="shared" si="233"/>
        <v>19000100</v>
      </c>
      <c r="K14942" s="243"/>
    </row>
    <row r="14943" spans="9:11">
      <c r="I14943" t="str">
        <f t="shared" si="233"/>
        <v>19000100</v>
      </c>
      <c r="K14943" s="243"/>
    </row>
    <row r="14944" spans="9:11">
      <c r="I14944" t="str">
        <f t="shared" si="233"/>
        <v>19000100</v>
      </c>
      <c r="K14944" s="243"/>
    </row>
    <row r="14945" spans="9:11">
      <c r="I14945" t="str">
        <f t="shared" si="233"/>
        <v>19000100</v>
      </c>
      <c r="K14945" s="243"/>
    </row>
    <row r="14946" spans="9:11">
      <c r="I14946" t="str">
        <f t="shared" si="233"/>
        <v>19000100</v>
      </c>
      <c r="K14946" s="243"/>
    </row>
    <row r="14947" spans="9:11">
      <c r="I14947" t="str">
        <f t="shared" si="233"/>
        <v>19000100</v>
      </c>
      <c r="K14947" s="243"/>
    </row>
    <row r="14948" spans="9:11">
      <c r="I14948" t="str">
        <f t="shared" si="233"/>
        <v>19000100</v>
      </c>
      <c r="K14948" s="243"/>
    </row>
    <row r="14949" spans="9:11">
      <c r="I14949" t="str">
        <f t="shared" si="233"/>
        <v>19000100</v>
      </c>
      <c r="K14949" s="243"/>
    </row>
    <row r="14950" spans="9:11">
      <c r="I14950" t="str">
        <f t="shared" si="233"/>
        <v>19000100</v>
      </c>
      <c r="K14950" s="243"/>
    </row>
    <row r="14951" spans="9:11">
      <c r="I14951" t="str">
        <f t="shared" si="233"/>
        <v>19000100</v>
      </c>
      <c r="K14951" s="243"/>
    </row>
    <row r="14952" spans="9:11">
      <c r="I14952" t="str">
        <f t="shared" si="233"/>
        <v>19000100</v>
      </c>
      <c r="K14952" s="243"/>
    </row>
    <row r="14953" spans="9:11">
      <c r="I14953" t="str">
        <f t="shared" si="233"/>
        <v>19000100</v>
      </c>
      <c r="K14953" s="243"/>
    </row>
    <row r="14954" spans="9:11">
      <c r="I14954" t="str">
        <f t="shared" si="233"/>
        <v>19000100</v>
      </c>
      <c r="K14954" s="243"/>
    </row>
    <row r="14955" spans="9:11">
      <c r="I14955" t="str">
        <f t="shared" si="233"/>
        <v>19000100</v>
      </c>
      <c r="K14955" s="243"/>
    </row>
    <row r="14956" spans="9:11">
      <c r="I14956" t="str">
        <f t="shared" si="233"/>
        <v>19000100</v>
      </c>
      <c r="K14956" s="243"/>
    </row>
    <row r="14957" spans="9:11">
      <c r="I14957" t="str">
        <f t="shared" si="233"/>
        <v>19000100</v>
      </c>
      <c r="K14957" s="243"/>
    </row>
    <row r="14958" spans="9:11">
      <c r="I14958" t="str">
        <f t="shared" si="233"/>
        <v>19000100</v>
      </c>
      <c r="K14958" s="243"/>
    </row>
    <row r="14959" spans="9:11">
      <c r="I14959" t="str">
        <f t="shared" si="233"/>
        <v>19000100</v>
      </c>
      <c r="K14959" s="243"/>
    </row>
    <row r="14960" spans="9:11">
      <c r="I14960" t="str">
        <f t="shared" si="233"/>
        <v>19000100</v>
      </c>
      <c r="K14960" s="243"/>
    </row>
    <row r="14961" spans="9:11">
      <c r="I14961" t="str">
        <f t="shared" si="233"/>
        <v>19000100</v>
      </c>
      <c r="K14961" s="243"/>
    </row>
    <row r="14962" spans="9:11">
      <c r="I14962" t="str">
        <f t="shared" si="233"/>
        <v>19000100</v>
      </c>
      <c r="K14962" s="243"/>
    </row>
    <row r="14963" spans="9:11">
      <c r="I14963" t="str">
        <f t="shared" si="233"/>
        <v>19000100</v>
      </c>
      <c r="K14963" s="243"/>
    </row>
    <row r="14964" spans="9:11">
      <c r="I14964" t="str">
        <f t="shared" si="233"/>
        <v>19000100</v>
      </c>
      <c r="K14964" s="243"/>
    </row>
    <row r="14965" spans="9:11">
      <c r="I14965" t="str">
        <f t="shared" si="233"/>
        <v>19000100</v>
      </c>
      <c r="K14965" s="243"/>
    </row>
    <row r="14966" spans="9:11">
      <c r="I14966" t="str">
        <f t="shared" si="233"/>
        <v>19000100</v>
      </c>
      <c r="K14966" s="243"/>
    </row>
    <row r="14967" spans="9:11">
      <c r="I14967" t="str">
        <f t="shared" si="233"/>
        <v>19000100</v>
      </c>
      <c r="K14967" s="243"/>
    </row>
    <row r="14968" spans="9:11">
      <c r="I14968" t="str">
        <f t="shared" si="233"/>
        <v>19000100</v>
      </c>
      <c r="K14968" s="243"/>
    </row>
    <row r="14969" spans="9:11">
      <c r="I14969" t="str">
        <f t="shared" si="233"/>
        <v>19000100</v>
      </c>
      <c r="K14969" s="243"/>
    </row>
    <row r="14970" spans="9:11">
      <c r="I14970" t="str">
        <f t="shared" si="233"/>
        <v>19000100</v>
      </c>
      <c r="K14970" s="243"/>
    </row>
    <row r="14971" spans="9:11">
      <c r="I14971" t="str">
        <f t="shared" si="233"/>
        <v>19000100</v>
      </c>
      <c r="K14971" s="243"/>
    </row>
    <row r="14972" spans="9:11">
      <c r="I14972" t="str">
        <f t="shared" si="233"/>
        <v>19000100</v>
      </c>
      <c r="K14972" s="243"/>
    </row>
    <row r="14973" spans="9:11">
      <c r="I14973" t="str">
        <f t="shared" si="233"/>
        <v>19000100</v>
      </c>
      <c r="K14973" s="243"/>
    </row>
    <row r="14974" spans="9:11">
      <c r="I14974" t="str">
        <f t="shared" si="233"/>
        <v>19000100</v>
      </c>
      <c r="K14974" s="243"/>
    </row>
    <row r="14975" spans="9:11">
      <c r="I14975" t="str">
        <f t="shared" si="233"/>
        <v>19000100</v>
      </c>
      <c r="K14975" s="243"/>
    </row>
    <row r="14976" spans="9:11">
      <c r="I14976" t="str">
        <f t="shared" si="233"/>
        <v>19000100</v>
      </c>
      <c r="K14976" s="243"/>
    </row>
    <row r="14977" spans="9:11">
      <c r="I14977" t="str">
        <f t="shared" si="233"/>
        <v>19000100</v>
      </c>
      <c r="K14977" s="243"/>
    </row>
    <row r="14978" spans="9:11">
      <c r="I14978" t="str">
        <f t="shared" ref="I14978:I15041" si="234">TEXT(F14978,"yyyymmdd")</f>
        <v>19000100</v>
      </c>
      <c r="K14978" s="243"/>
    </row>
    <row r="14979" spans="9:11">
      <c r="I14979" t="str">
        <f t="shared" si="234"/>
        <v>19000100</v>
      </c>
      <c r="K14979" s="243"/>
    </row>
    <row r="14980" spans="9:11">
      <c r="I14980" t="str">
        <f t="shared" si="234"/>
        <v>19000100</v>
      </c>
      <c r="K14980" s="243"/>
    </row>
    <row r="14981" spans="9:11">
      <c r="I14981" t="str">
        <f t="shared" si="234"/>
        <v>19000100</v>
      </c>
      <c r="K14981" s="243"/>
    </row>
    <row r="14982" spans="9:11">
      <c r="I14982" t="str">
        <f t="shared" si="234"/>
        <v>19000100</v>
      </c>
      <c r="K14982" s="243"/>
    </row>
    <row r="14983" spans="9:11">
      <c r="I14983" t="str">
        <f t="shared" si="234"/>
        <v>19000100</v>
      </c>
      <c r="K14983" s="243"/>
    </row>
    <row r="14984" spans="9:11">
      <c r="I14984" t="str">
        <f t="shared" si="234"/>
        <v>19000100</v>
      </c>
      <c r="K14984" s="243"/>
    </row>
    <row r="14985" spans="9:11">
      <c r="I14985" t="str">
        <f t="shared" si="234"/>
        <v>19000100</v>
      </c>
      <c r="K14985" s="243"/>
    </row>
    <row r="14986" spans="9:11">
      <c r="I14986" t="str">
        <f t="shared" si="234"/>
        <v>19000100</v>
      </c>
      <c r="K14986" s="243"/>
    </row>
    <row r="14987" spans="9:11">
      <c r="I14987" t="str">
        <f t="shared" si="234"/>
        <v>19000100</v>
      </c>
      <c r="K14987" s="243"/>
    </row>
    <row r="14988" spans="9:11">
      <c r="I14988" t="str">
        <f t="shared" si="234"/>
        <v>19000100</v>
      </c>
      <c r="K14988" s="243"/>
    </row>
    <row r="14989" spans="9:11">
      <c r="I14989" t="str">
        <f t="shared" si="234"/>
        <v>19000100</v>
      </c>
      <c r="K14989" s="243"/>
    </row>
    <row r="14990" spans="9:11">
      <c r="I14990" t="str">
        <f t="shared" si="234"/>
        <v>19000100</v>
      </c>
      <c r="K14990" s="243"/>
    </row>
    <row r="14991" spans="9:11">
      <c r="I14991" t="str">
        <f t="shared" si="234"/>
        <v>19000100</v>
      </c>
      <c r="K14991" s="243"/>
    </row>
    <row r="14992" spans="9:11">
      <c r="I14992" t="str">
        <f t="shared" si="234"/>
        <v>19000100</v>
      </c>
      <c r="K14992" s="243"/>
    </row>
    <row r="14993" spans="9:11">
      <c r="I14993" t="str">
        <f t="shared" si="234"/>
        <v>19000100</v>
      </c>
      <c r="K14993" s="243"/>
    </row>
    <row r="14994" spans="9:11">
      <c r="I14994" t="str">
        <f t="shared" si="234"/>
        <v>19000100</v>
      </c>
      <c r="K14994" s="243"/>
    </row>
    <row r="14995" spans="9:11">
      <c r="I14995" t="str">
        <f t="shared" si="234"/>
        <v>19000100</v>
      </c>
      <c r="K14995" s="243"/>
    </row>
    <row r="14996" spans="9:11">
      <c r="I14996" t="str">
        <f t="shared" si="234"/>
        <v>19000100</v>
      </c>
      <c r="K14996" s="243"/>
    </row>
    <row r="14997" spans="9:11">
      <c r="I14997" t="str">
        <f t="shared" si="234"/>
        <v>19000100</v>
      </c>
      <c r="K14997" s="243"/>
    </row>
    <row r="14998" spans="9:11">
      <c r="I14998" t="str">
        <f t="shared" si="234"/>
        <v>19000100</v>
      </c>
      <c r="K14998" s="243"/>
    </row>
    <row r="14999" spans="9:11">
      <c r="I14999" t="str">
        <f t="shared" si="234"/>
        <v>19000100</v>
      </c>
      <c r="K14999" s="243"/>
    </row>
    <row r="15000" spans="9:11">
      <c r="I15000" t="str">
        <f t="shared" si="234"/>
        <v>19000100</v>
      </c>
      <c r="K15000" s="243"/>
    </row>
    <row r="15001" spans="9:11">
      <c r="I15001" t="str">
        <f t="shared" si="234"/>
        <v>19000100</v>
      </c>
      <c r="K15001" s="243"/>
    </row>
    <row r="15002" spans="9:11">
      <c r="I15002" t="str">
        <f t="shared" si="234"/>
        <v>19000100</v>
      </c>
      <c r="K15002" s="243"/>
    </row>
    <row r="15003" spans="9:11">
      <c r="I15003" t="str">
        <f t="shared" si="234"/>
        <v>19000100</v>
      </c>
      <c r="K15003" s="243"/>
    </row>
    <row r="15004" spans="9:11">
      <c r="I15004" t="str">
        <f t="shared" si="234"/>
        <v>19000100</v>
      </c>
      <c r="K15004" s="243"/>
    </row>
    <row r="15005" spans="9:11">
      <c r="I15005" t="str">
        <f t="shared" si="234"/>
        <v>19000100</v>
      </c>
      <c r="K15005" s="243"/>
    </row>
    <row r="15006" spans="9:11">
      <c r="I15006" t="str">
        <f t="shared" si="234"/>
        <v>19000100</v>
      </c>
      <c r="K15006" s="243"/>
    </row>
    <row r="15007" spans="9:11">
      <c r="I15007" t="str">
        <f t="shared" si="234"/>
        <v>19000100</v>
      </c>
      <c r="K15007" s="243"/>
    </row>
    <row r="15008" spans="9:11">
      <c r="I15008" t="str">
        <f t="shared" si="234"/>
        <v>19000100</v>
      </c>
      <c r="K15008" s="243"/>
    </row>
    <row r="15009" spans="9:11">
      <c r="I15009" t="str">
        <f t="shared" si="234"/>
        <v>19000100</v>
      </c>
      <c r="K15009" s="243"/>
    </row>
    <row r="15010" spans="9:11">
      <c r="I15010" t="str">
        <f t="shared" si="234"/>
        <v>19000100</v>
      </c>
      <c r="K15010" s="243"/>
    </row>
    <row r="15011" spans="9:11">
      <c r="I15011" t="str">
        <f t="shared" si="234"/>
        <v>19000100</v>
      </c>
      <c r="K15011" s="243"/>
    </row>
    <row r="15012" spans="9:11">
      <c r="I15012" t="str">
        <f t="shared" si="234"/>
        <v>19000100</v>
      </c>
      <c r="K15012" s="243"/>
    </row>
    <row r="15013" spans="9:11">
      <c r="I15013" t="str">
        <f t="shared" si="234"/>
        <v>19000100</v>
      </c>
      <c r="K15013" s="243"/>
    </row>
    <row r="15014" spans="9:11">
      <c r="I15014" t="str">
        <f t="shared" si="234"/>
        <v>19000100</v>
      </c>
      <c r="K15014" s="243"/>
    </row>
    <row r="15015" spans="9:11">
      <c r="I15015" t="str">
        <f t="shared" si="234"/>
        <v>19000100</v>
      </c>
      <c r="K15015" s="243"/>
    </row>
    <row r="15016" spans="9:11">
      <c r="I15016" t="str">
        <f t="shared" si="234"/>
        <v>19000100</v>
      </c>
      <c r="K15016" s="243"/>
    </row>
    <row r="15017" spans="9:11">
      <c r="I15017" t="str">
        <f t="shared" si="234"/>
        <v>19000100</v>
      </c>
      <c r="K15017" s="243"/>
    </row>
    <row r="15018" spans="9:11">
      <c r="I15018" t="str">
        <f t="shared" si="234"/>
        <v>19000100</v>
      </c>
      <c r="K15018" s="243"/>
    </row>
    <row r="15019" spans="9:11">
      <c r="I15019" t="str">
        <f t="shared" si="234"/>
        <v>19000100</v>
      </c>
      <c r="K15019" s="243"/>
    </row>
    <row r="15020" spans="9:11">
      <c r="I15020" t="str">
        <f t="shared" si="234"/>
        <v>19000100</v>
      </c>
      <c r="K15020" s="243"/>
    </row>
    <row r="15021" spans="9:11">
      <c r="I15021" t="str">
        <f t="shared" si="234"/>
        <v>19000100</v>
      </c>
      <c r="K15021" s="243"/>
    </row>
    <row r="15022" spans="9:11">
      <c r="I15022" t="str">
        <f t="shared" si="234"/>
        <v>19000100</v>
      </c>
      <c r="K15022" s="243"/>
    </row>
    <row r="15023" spans="9:11">
      <c r="I15023" t="str">
        <f t="shared" si="234"/>
        <v>19000100</v>
      </c>
      <c r="K15023" s="243"/>
    </row>
    <row r="15024" spans="9:11">
      <c r="I15024" t="str">
        <f t="shared" si="234"/>
        <v>19000100</v>
      </c>
      <c r="K15024" s="243"/>
    </row>
    <row r="15025" spans="9:11">
      <c r="I15025" t="str">
        <f t="shared" si="234"/>
        <v>19000100</v>
      </c>
      <c r="K15025" s="243"/>
    </row>
    <row r="15026" spans="9:11">
      <c r="I15026" t="str">
        <f t="shared" si="234"/>
        <v>19000100</v>
      </c>
      <c r="K15026" s="243"/>
    </row>
    <row r="15027" spans="9:11">
      <c r="I15027" t="str">
        <f t="shared" si="234"/>
        <v>19000100</v>
      </c>
      <c r="K15027" s="243"/>
    </row>
    <row r="15028" spans="9:11">
      <c r="I15028" t="str">
        <f t="shared" si="234"/>
        <v>19000100</v>
      </c>
      <c r="K15028" s="243"/>
    </row>
    <row r="15029" spans="9:11">
      <c r="I15029" t="str">
        <f t="shared" si="234"/>
        <v>19000100</v>
      </c>
      <c r="K15029" s="243"/>
    </row>
    <row r="15030" spans="9:11">
      <c r="I15030" t="str">
        <f t="shared" si="234"/>
        <v>19000100</v>
      </c>
      <c r="K15030" s="243"/>
    </row>
    <row r="15031" spans="9:11">
      <c r="I15031" t="str">
        <f t="shared" si="234"/>
        <v>19000100</v>
      </c>
      <c r="K15031" s="243"/>
    </row>
    <row r="15032" spans="9:11">
      <c r="I15032" t="str">
        <f t="shared" si="234"/>
        <v>19000100</v>
      </c>
      <c r="K15032" s="243"/>
    </row>
    <row r="15033" spans="9:11">
      <c r="I15033" t="str">
        <f t="shared" si="234"/>
        <v>19000100</v>
      </c>
      <c r="K15033" s="243"/>
    </row>
    <row r="15034" spans="9:11">
      <c r="I15034" t="str">
        <f t="shared" si="234"/>
        <v>19000100</v>
      </c>
      <c r="K15034" s="243"/>
    </row>
    <row r="15035" spans="9:11">
      <c r="I15035" t="str">
        <f t="shared" si="234"/>
        <v>19000100</v>
      </c>
      <c r="K15035" s="243"/>
    </row>
    <row r="15036" spans="9:11">
      <c r="I15036" t="str">
        <f t="shared" si="234"/>
        <v>19000100</v>
      </c>
      <c r="K15036" s="243"/>
    </row>
    <row r="15037" spans="9:11">
      <c r="I15037" t="str">
        <f t="shared" si="234"/>
        <v>19000100</v>
      </c>
      <c r="K15037" s="243"/>
    </row>
    <row r="15038" spans="9:11">
      <c r="I15038" t="str">
        <f t="shared" si="234"/>
        <v>19000100</v>
      </c>
      <c r="K15038" s="243"/>
    </row>
    <row r="15039" spans="9:11">
      <c r="I15039" t="str">
        <f t="shared" si="234"/>
        <v>19000100</v>
      </c>
      <c r="K15039" s="243"/>
    </row>
    <row r="15040" spans="9:11">
      <c r="I15040" t="str">
        <f t="shared" si="234"/>
        <v>19000100</v>
      </c>
      <c r="K15040" s="243"/>
    </row>
    <row r="15041" spans="9:11">
      <c r="I15041" t="str">
        <f t="shared" si="234"/>
        <v>19000100</v>
      </c>
      <c r="K15041" s="243"/>
    </row>
    <row r="15042" spans="9:11">
      <c r="I15042" t="str">
        <f t="shared" ref="I15042:I15105" si="235">TEXT(F15042,"yyyymmdd")</f>
        <v>19000100</v>
      </c>
      <c r="K15042" s="243"/>
    </row>
    <row r="15043" spans="9:11">
      <c r="I15043" t="str">
        <f t="shared" si="235"/>
        <v>19000100</v>
      </c>
      <c r="K15043" s="243"/>
    </row>
    <row r="15044" spans="9:11">
      <c r="I15044" t="str">
        <f t="shared" si="235"/>
        <v>19000100</v>
      </c>
      <c r="K15044" s="243"/>
    </row>
    <row r="15045" spans="9:11">
      <c r="I15045" t="str">
        <f t="shared" si="235"/>
        <v>19000100</v>
      </c>
      <c r="K15045" s="243"/>
    </row>
    <row r="15046" spans="9:11">
      <c r="I15046" t="str">
        <f t="shared" si="235"/>
        <v>19000100</v>
      </c>
      <c r="K15046" s="243"/>
    </row>
    <row r="15047" spans="9:11">
      <c r="I15047" t="str">
        <f t="shared" si="235"/>
        <v>19000100</v>
      </c>
      <c r="K15047" s="243"/>
    </row>
    <row r="15048" spans="9:11">
      <c r="I15048" t="str">
        <f t="shared" si="235"/>
        <v>19000100</v>
      </c>
      <c r="K15048" s="243"/>
    </row>
    <row r="15049" spans="9:11">
      <c r="I15049" t="str">
        <f t="shared" si="235"/>
        <v>19000100</v>
      </c>
      <c r="K15049" s="243"/>
    </row>
    <row r="15050" spans="9:11">
      <c r="I15050" t="str">
        <f t="shared" si="235"/>
        <v>19000100</v>
      </c>
      <c r="K15050" s="243"/>
    </row>
    <row r="15051" spans="9:11">
      <c r="I15051" t="str">
        <f t="shared" si="235"/>
        <v>19000100</v>
      </c>
      <c r="K15051" s="243"/>
    </row>
    <row r="15052" spans="9:11">
      <c r="I15052" t="str">
        <f t="shared" si="235"/>
        <v>19000100</v>
      </c>
      <c r="K15052" s="243"/>
    </row>
    <row r="15053" spans="9:11">
      <c r="I15053" t="str">
        <f t="shared" si="235"/>
        <v>19000100</v>
      </c>
      <c r="K15053" s="243"/>
    </row>
    <row r="15054" spans="9:11">
      <c r="I15054" t="str">
        <f t="shared" si="235"/>
        <v>19000100</v>
      </c>
      <c r="K15054" s="243"/>
    </row>
    <row r="15055" spans="9:11">
      <c r="I15055" t="str">
        <f t="shared" si="235"/>
        <v>19000100</v>
      </c>
      <c r="K15055" s="243"/>
    </row>
    <row r="15056" spans="9:11">
      <c r="I15056" t="str">
        <f t="shared" si="235"/>
        <v>19000100</v>
      </c>
      <c r="K15056" s="243"/>
    </row>
    <row r="15057" spans="9:11">
      <c r="I15057" t="str">
        <f t="shared" si="235"/>
        <v>19000100</v>
      </c>
      <c r="K15057" s="243"/>
    </row>
    <row r="15058" spans="9:11">
      <c r="I15058" t="str">
        <f t="shared" si="235"/>
        <v>19000100</v>
      </c>
      <c r="K15058" s="243"/>
    </row>
    <row r="15059" spans="9:11">
      <c r="I15059" t="str">
        <f t="shared" si="235"/>
        <v>19000100</v>
      </c>
      <c r="K15059" s="243"/>
    </row>
    <row r="15060" spans="9:11">
      <c r="I15060" t="str">
        <f t="shared" si="235"/>
        <v>19000100</v>
      </c>
      <c r="K15060" s="243"/>
    </row>
    <row r="15061" spans="9:11">
      <c r="I15061" t="str">
        <f t="shared" si="235"/>
        <v>19000100</v>
      </c>
      <c r="K15061" s="243"/>
    </row>
    <row r="15062" spans="9:11">
      <c r="I15062" t="str">
        <f t="shared" si="235"/>
        <v>19000100</v>
      </c>
      <c r="K15062" s="243"/>
    </row>
    <row r="15063" spans="9:11">
      <c r="I15063" t="str">
        <f t="shared" si="235"/>
        <v>19000100</v>
      </c>
      <c r="K15063" s="243"/>
    </row>
    <row r="15064" spans="9:11">
      <c r="I15064" t="str">
        <f t="shared" si="235"/>
        <v>19000100</v>
      </c>
      <c r="K15064" s="243"/>
    </row>
    <row r="15065" spans="9:11">
      <c r="I15065" t="str">
        <f t="shared" si="235"/>
        <v>19000100</v>
      </c>
      <c r="K15065" s="243"/>
    </row>
    <row r="15066" spans="9:11">
      <c r="I15066" t="str">
        <f t="shared" si="235"/>
        <v>19000100</v>
      </c>
      <c r="K15066" s="243"/>
    </row>
    <row r="15067" spans="9:11">
      <c r="I15067" t="str">
        <f t="shared" si="235"/>
        <v>19000100</v>
      </c>
      <c r="K15067" s="243"/>
    </row>
    <row r="15068" spans="9:11">
      <c r="I15068" t="str">
        <f t="shared" si="235"/>
        <v>19000100</v>
      </c>
      <c r="K15068" s="243"/>
    </row>
    <row r="15069" spans="9:11">
      <c r="I15069" t="str">
        <f t="shared" si="235"/>
        <v>19000100</v>
      </c>
      <c r="K15069" s="243"/>
    </row>
    <row r="15070" spans="9:11">
      <c r="I15070" t="str">
        <f t="shared" si="235"/>
        <v>19000100</v>
      </c>
      <c r="K15070" s="243"/>
    </row>
    <row r="15071" spans="9:11">
      <c r="I15071" t="str">
        <f t="shared" si="235"/>
        <v>19000100</v>
      </c>
      <c r="K15071" s="243"/>
    </row>
    <row r="15072" spans="9:11">
      <c r="I15072" t="str">
        <f t="shared" si="235"/>
        <v>19000100</v>
      </c>
      <c r="K15072" s="243"/>
    </row>
    <row r="15073" spans="9:11">
      <c r="I15073" t="str">
        <f t="shared" si="235"/>
        <v>19000100</v>
      </c>
      <c r="K15073" s="243"/>
    </row>
    <row r="15074" spans="9:11">
      <c r="I15074" t="str">
        <f t="shared" si="235"/>
        <v>19000100</v>
      </c>
      <c r="K15074" s="243"/>
    </row>
    <row r="15075" spans="9:11">
      <c r="I15075" t="str">
        <f t="shared" si="235"/>
        <v>19000100</v>
      </c>
      <c r="K15075" s="243"/>
    </row>
    <row r="15076" spans="9:11">
      <c r="I15076" t="str">
        <f t="shared" si="235"/>
        <v>19000100</v>
      </c>
      <c r="K15076" s="243"/>
    </row>
    <row r="15077" spans="9:11">
      <c r="I15077" t="str">
        <f t="shared" si="235"/>
        <v>19000100</v>
      </c>
      <c r="K15077" s="243"/>
    </row>
    <row r="15078" spans="9:11">
      <c r="I15078" t="str">
        <f t="shared" si="235"/>
        <v>19000100</v>
      </c>
      <c r="K15078" s="243"/>
    </row>
    <row r="15079" spans="9:11">
      <c r="I15079" t="str">
        <f t="shared" si="235"/>
        <v>19000100</v>
      </c>
      <c r="K15079" s="243"/>
    </row>
    <row r="15080" spans="9:11">
      <c r="I15080" t="str">
        <f t="shared" si="235"/>
        <v>19000100</v>
      </c>
      <c r="K15080" s="243"/>
    </row>
    <row r="15081" spans="9:11">
      <c r="I15081" t="str">
        <f t="shared" si="235"/>
        <v>19000100</v>
      </c>
      <c r="K15081" s="243"/>
    </row>
    <row r="15082" spans="9:11">
      <c r="I15082" t="str">
        <f t="shared" si="235"/>
        <v>19000100</v>
      </c>
      <c r="K15082" s="243"/>
    </row>
    <row r="15083" spans="9:11">
      <c r="I15083" t="str">
        <f t="shared" si="235"/>
        <v>19000100</v>
      </c>
      <c r="K15083" s="243"/>
    </row>
    <row r="15084" spans="9:11">
      <c r="I15084" t="str">
        <f t="shared" si="235"/>
        <v>19000100</v>
      </c>
      <c r="K15084" s="243"/>
    </row>
    <row r="15085" spans="9:11">
      <c r="I15085" t="str">
        <f t="shared" si="235"/>
        <v>19000100</v>
      </c>
      <c r="K15085" s="243"/>
    </row>
    <row r="15086" spans="9:11">
      <c r="I15086" t="str">
        <f t="shared" si="235"/>
        <v>19000100</v>
      </c>
      <c r="K15086" s="243"/>
    </row>
    <row r="15087" spans="9:11">
      <c r="I15087" t="str">
        <f t="shared" si="235"/>
        <v>19000100</v>
      </c>
      <c r="K15087" s="243"/>
    </row>
    <row r="15088" spans="9:11">
      <c r="I15088" t="str">
        <f t="shared" si="235"/>
        <v>19000100</v>
      </c>
      <c r="K15088" s="243"/>
    </row>
    <row r="15089" spans="9:11">
      <c r="I15089" t="str">
        <f t="shared" si="235"/>
        <v>19000100</v>
      </c>
      <c r="K15089" s="243"/>
    </row>
    <row r="15090" spans="9:11">
      <c r="I15090" t="str">
        <f t="shared" si="235"/>
        <v>19000100</v>
      </c>
      <c r="K15090" s="243"/>
    </row>
    <row r="15091" spans="9:11">
      <c r="I15091" t="str">
        <f t="shared" si="235"/>
        <v>19000100</v>
      </c>
      <c r="K15091" s="243"/>
    </row>
    <row r="15092" spans="9:11">
      <c r="I15092" t="str">
        <f t="shared" si="235"/>
        <v>19000100</v>
      </c>
      <c r="K15092" s="243"/>
    </row>
    <row r="15093" spans="9:11">
      <c r="I15093" t="str">
        <f t="shared" si="235"/>
        <v>19000100</v>
      </c>
      <c r="K15093" s="243"/>
    </row>
    <row r="15094" spans="9:11">
      <c r="I15094" t="str">
        <f t="shared" si="235"/>
        <v>19000100</v>
      </c>
      <c r="K15094" s="243"/>
    </row>
    <row r="15095" spans="9:11">
      <c r="I15095" t="str">
        <f t="shared" si="235"/>
        <v>19000100</v>
      </c>
      <c r="K15095" s="243"/>
    </row>
    <row r="15096" spans="9:11">
      <c r="I15096" t="str">
        <f t="shared" si="235"/>
        <v>19000100</v>
      </c>
      <c r="K15096" s="243"/>
    </row>
    <row r="15097" spans="9:11">
      <c r="I15097" t="str">
        <f t="shared" si="235"/>
        <v>19000100</v>
      </c>
      <c r="K15097" s="243"/>
    </row>
    <row r="15098" spans="9:11">
      <c r="I15098" t="str">
        <f t="shared" si="235"/>
        <v>19000100</v>
      </c>
      <c r="K15098" s="243"/>
    </row>
    <row r="15099" spans="9:11">
      <c r="I15099" t="str">
        <f t="shared" si="235"/>
        <v>19000100</v>
      </c>
      <c r="K15099" s="243"/>
    </row>
    <row r="15100" spans="9:11">
      <c r="I15100" t="str">
        <f t="shared" si="235"/>
        <v>19000100</v>
      </c>
      <c r="K15100" s="243"/>
    </row>
    <row r="15101" spans="9:11">
      <c r="I15101" t="str">
        <f t="shared" si="235"/>
        <v>19000100</v>
      </c>
      <c r="K15101" s="243"/>
    </row>
    <row r="15102" spans="9:11">
      <c r="I15102" t="str">
        <f t="shared" si="235"/>
        <v>19000100</v>
      </c>
      <c r="K15102" s="243"/>
    </row>
    <row r="15103" spans="9:11">
      <c r="I15103" t="str">
        <f t="shared" si="235"/>
        <v>19000100</v>
      </c>
      <c r="K15103" s="243"/>
    </row>
    <row r="15104" spans="9:11">
      <c r="I15104" t="str">
        <f t="shared" si="235"/>
        <v>19000100</v>
      </c>
      <c r="K15104" s="243"/>
    </row>
    <row r="15105" spans="9:11">
      <c r="I15105" t="str">
        <f t="shared" si="235"/>
        <v>19000100</v>
      </c>
      <c r="K15105" s="243"/>
    </row>
    <row r="15106" spans="9:11">
      <c r="I15106" t="str">
        <f t="shared" ref="I15106:I15169" si="236">TEXT(F15106,"yyyymmdd")</f>
        <v>19000100</v>
      </c>
      <c r="K15106" s="243"/>
    </row>
    <row r="15107" spans="9:11">
      <c r="I15107" t="str">
        <f t="shared" si="236"/>
        <v>19000100</v>
      </c>
      <c r="K15107" s="243"/>
    </row>
    <row r="15108" spans="9:11">
      <c r="I15108" t="str">
        <f t="shared" si="236"/>
        <v>19000100</v>
      </c>
      <c r="K15108" s="243"/>
    </row>
    <row r="15109" spans="9:11">
      <c r="I15109" t="str">
        <f t="shared" si="236"/>
        <v>19000100</v>
      </c>
      <c r="K15109" s="243"/>
    </row>
    <row r="15110" spans="9:11">
      <c r="I15110" t="str">
        <f t="shared" si="236"/>
        <v>19000100</v>
      </c>
      <c r="K15110" s="243"/>
    </row>
    <row r="15111" spans="9:11">
      <c r="I15111" t="str">
        <f t="shared" si="236"/>
        <v>19000100</v>
      </c>
      <c r="K15111" s="243"/>
    </row>
    <row r="15112" spans="9:11">
      <c r="I15112" t="str">
        <f t="shared" si="236"/>
        <v>19000100</v>
      </c>
      <c r="K15112" s="243"/>
    </row>
    <row r="15113" spans="9:11">
      <c r="I15113" t="str">
        <f t="shared" si="236"/>
        <v>19000100</v>
      </c>
      <c r="K15113" s="243"/>
    </row>
    <row r="15114" spans="9:11">
      <c r="I15114" t="str">
        <f t="shared" si="236"/>
        <v>19000100</v>
      </c>
      <c r="K15114" s="243"/>
    </row>
    <row r="15115" spans="9:11">
      <c r="I15115" t="str">
        <f t="shared" si="236"/>
        <v>19000100</v>
      </c>
      <c r="K15115" s="243"/>
    </row>
    <row r="15116" spans="9:11">
      <c r="I15116" t="str">
        <f t="shared" si="236"/>
        <v>19000100</v>
      </c>
      <c r="K15116" s="243"/>
    </row>
    <row r="15117" spans="9:11">
      <c r="I15117" t="str">
        <f t="shared" si="236"/>
        <v>19000100</v>
      </c>
      <c r="K15117" s="243"/>
    </row>
    <row r="15118" spans="9:11">
      <c r="I15118" t="str">
        <f t="shared" si="236"/>
        <v>19000100</v>
      </c>
      <c r="K15118" s="243"/>
    </row>
    <row r="15119" spans="9:11">
      <c r="I15119" t="str">
        <f t="shared" si="236"/>
        <v>19000100</v>
      </c>
      <c r="K15119" s="243"/>
    </row>
    <row r="15120" spans="9:11">
      <c r="I15120" t="str">
        <f t="shared" si="236"/>
        <v>19000100</v>
      </c>
      <c r="K15120" s="243"/>
    </row>
    <row r="15121" spans="9:11">
      <c r="I15121" t="str">
        <f t="shared" si="236"/>
        <v>19000100</v>
      </c>
      <c r="K15121" s="243"/>
    </row>
    <row r="15122" spans="9:11">
      <c r="I15122" t="str">
        <f t="shared" si="236"/>
        <v>19000100</v>
      </c>
      <c r="K15122" s="243"/>
    </row>
    <row r="15123" spans="9:11">
      <c r="I15123" t="str">
        <f t="shared" si="236"/>
        <v>19000100</v>
      </c>
      <c r="K15123" s="243"/>
    </row>
    <row r="15124" spans="9:11">
      <c r="I15124" t="str">
        <f t="shared" si="236"/>
        <v>19000100</v>
      </c>
      <c r="K15124" s="243"/>
    </row>
    <row r="15125" spans="9:11">
      <c r="I15125" t="str">
        <f t="shared" si="236"/>
        <v>19000100</v>
      </c>
      <c r="K15125" s="243"/>
    </row>
    <row r="15126" spans="9:11">
      <c r="I15126" t="str">
        <f t="shared" si="236"/>
        <v>19000100</v>
      </c>
      <c r="K15126" s="243"/>
    </row>
    <row r="15127" spans="9:11">
      <c r="I15127" t="str">
        <f t="shared" si="236"/>
        <v>19000100</v>
      </c>
      <c r="K15127" s="243"/>
    </row>
    <row r="15128" spans="9:11">
      <c r="I15128" t="str">
        <f t="shared" si="236"/>
        <v>19000100</v>
      </c>
      <c r="K15128" s="243"/>
    </row>
    <row r="15129" spans="9:11">
      <c r="I15129" t="str">
        <f t="shared" si="236"/>
        <v>19000100</v>
      </c>
      <c r="K15129" s="243"/>
    </row>
    <row r="15130" spans="9:11">
      <c r="I15130" t="str">
        <f t="shared" si="236"/>
        <v>19000100</v>
      </c>
      <c r="K15130" s="243"/>
    </row>
    <row r="15131" spans="9:11">
      <c r="I15131" t="str">
        <f t="shared" si="236"/>
        <v>19000100</v>
      </c>
      <c r="K15131" s="243"/>
    </row>
    <row r="15132" spans="9:11">
      <c r="I15132" t="str">
        <f t="shared" si="236"/>
        <v>19000100</v>
      </c>
      <c r="K15132" s="243"/>
    </row>
    <row r="15133" spans="9:11">
      <c r="I15133" t="str">
        <f t="shared" si="236"/>
        <v>19000100</v>
      </c>
      <c r="K15133" s="243"/>
    </row>
    <row r="15134" spans="9:11">
      <c r="I15134" t="str">
        <f t="shared" si="236"/>
        <v>19000100</v>
      </c>
      <c r="K15134" s="243"/>
    </row>
    <row r="15135" spans="9:11">
      <c r="I15135" t="str">
        <f t="shared" si="236"/>
        <v>19000100</v>
      </c>
      <c r="K15135" s="243"/>
    </row>
    <row r="15136" spans="9:11">
      <c r="I15136" t="str">
        <f t="shared" si="236"/>
        <v>19000100</v>
      </c>
      <c r="K15136" s="243"/>
    </row>
    <row r="15137" spans="9:11">
      <c r="I15137" t="str">
        <f t="shared" si="236"/>
        <v>19000100</v>
      </c>
      <c r="K15137" s="243"/>
    </row>
    <row r="15138" spans="9:11">
      <c r="I15138" t="str">
        <f t="shared" si="236"/>
        <v>19000100</v>
      </c>
      <c r="K15138" s="243"/>
    </row>
    <row r="15139" spans="9:11">
      <c r="I15139" t="str">
        <f t="shared" si="236"/>
        <v>19000100</v>
      </c>
      <c r="K15139" s="243"/>
    </row>
    <row r="15140" spans="9:11">
      <c r="I15140" t="str">
        <f t="shared" si="236"/>
        <v>19000100</v>
      </c>
      <c r="K15140" s="243"/>
    </row>
    <row r="15141" spans="9:11">
      <c r="I15141" t="str">
        <f t="shared" si="236"/>
        <v>19000100</v>
      </c>
      <c r="K15141" s="243"/>
    </row>
    <row r="15142" spans="9:11">
      <c r="I15142" t="str">
        <f t="shared" si="236"/>
        <v>19000100</v>
      </c>
      <c r="K15142" s="243"/>
    </row>
    <row r="15143" spans="9:11">
      <c r="I15143" t="str">
        <f t="shared" si="236"/>
        <v>19000100</v>
      </c>
      <c r="K15143" s="243"/>
    </row>
    <row r="15144" spans="9:11">
      <c r="I15144" t="str">
        <f t="shared" si="236"/>
        <v>19000100</v>
      </c>
      <c r="K15144" s="243"/>
    </row>
    <row r="15145" spans="9:11">
      <c r="I15145" t="str">
        <f t="shared" si="236"/>
        <v>19000100</v>
      </c>
      <c r="K15145" s="243"/>
    </row>
    <row r="15146" spans="9:11">
      <c r="I15146" t="str">
        <f t="shared" si="236"/>
        <v>19000100</v>
      </c>
      <c r="K15146" s="243"/>
    </row>
    <row r="15147" spans="9:11">
      <c r="I15147" t="str">
        <f t="shared" si="236"/>
        <v>19000100</v>
      </c>
      <c r="K15147" s="243"/>
    </row>
    <row r="15148" spans="9:11">
      <c r="I15148" t="str">
        <f t="shared" si="236"/>
        <v>19000100</v>
      </c>
      <c r="K15148" s="243"/>
    </row>
    <row r="15149" spans="9:11">
      <c r="I15149" t="str">
        <f t="shared" si="236"/>
        <v>19000100</v>
      </c>
      <c r="K15149" s="243"/>
    </row>
    <row r="15150" spans="9:11">
      <c r="I15150" t="str">
        <f t="shared" si="236"/>
        <v>19000100</v>
      </c>
      <c r="K15150" s="243"/>
    </row>
    <row r="15151" spans="9:11">
      <c r="I15151" t="str">
        <f t="shared" si="236"/>
        <v>19000100</v>
      </c>
      <c r="K15151" s="243"/>
    </row>
    <row r="15152" spans="9:11">
      <c r="I15152" t="str">
        <f t="shared" si="236"/>
        <v>19000100</v>
      </c>
      <c r="K15152" s="243"/>
    </row>
    <row r="15153" spans="9:11">
      <c r="I15153" t="str">
        <f t="shared" si="236"/>
        <v>19000100</v>
      </c>
      <c r="K15153" s="243"/>
    </row>
    <row r="15154" spans="9:11">
      <c r="I15154" t="str">
        <f t="shared" si="236"/>
        <v>19000100</v>
      </c>
      <c r="K15154" s="243"/>
    </row>
    <row r="15155" spans="9:11">
      <c r="I15155" t="str">
        <f t="shared" si="236"/>
        <v>19000100</v>
      </c>
      <c r="K15155" s="243"/>
    </row>
    <row r="15156" spans="9:11">
      <c r="I15156" t="str">
        <f t="shared" si="236"/>
        <v>19000100</v>
      </c>
      <c r="K15156" s="243"/>
    </row>
    <row r="15157" spans="9:11">
      <c r="I15157" t="str">
        <f t="shared" si="236"/>
        <v>19000100</v>
      </c>
      <c r="K15157" s="243"/>
    </row>
    <row r="15158" spans="9:11">
      <c r="I15158" t="str">
        <f t="shared" si="236"/>
        <v>19000100</v>
      </c>
      <c r="K15158" s="243"/>
    </row>
    <row r="15159" spans="9:11">
      <c r="I15159" t="str">
        <f t="shared" si="236"/>
        <v>19000100</v>
      </c>
      <c r="K15159" s="243"/>
    </row>
    <row r="15160" spans="9:11">
      <c r="I15160" t="str">
        <f t="shared" si="236"/>
        <v>19000100</v>
      </c>
      <c r="K15160" s="243"/>
    </row>
    <row r="15161" spans="9:11">
      <c r="I15161" t="str">
        <f t="shared" si="236"/>
        <v>19000100</v>
      </c>
      <c r="K15161" s="243"/>
    </row>
    <row r="15162" spans="9:11">
      <c r="I15162" t="str">
        <f t="shared" si="236"/>
        <v>19000100</v>
      </c>
      <c r="K15162" s="243"/>
    </row>
    <row r="15163" spans="9:11">
      <c r="I15163" t="str">
        <f t="shared" si="236"/>
        <v>19000100</v>
      </c>
      <c r="K15163" s="243"/>
    </row>
    <row r="15164" spans="9:11">
      <c r="I15164" t="str">
        <f t="shared" si="236"/>
        <v>19000100</v>
      </c>
      <c r="K15164" s="243"/>
    </row>
    <row r="15165" spans="9:11">
      <c r="I15165" t="str">
        <f t="shared" si="236"/>
        <v>19000100</v>
      </c>
      <c r="K15165" s="243"/>
    </row>
    <row r="15166" spans="9:11">
      <c r="I15166" t="str">
        <f t="shared" si="236"/>
        <v>19000100</v>
      </c>
      <c r="K15166" s="243"/>
    </row>
    <row r="15167" spans="9:11">
      <c r="I15167" t="str">
        <f t="shared" si="236"/>
        <v>19000100</v>
      </c>
      <c r="K15167" s="243"/>
    </row>
    <row r="15168" spans="9:11">
      <c r="I15168" t="str">
        <f t="shared" si="236"/>
        <v>19000100</v>
      </c>
      <c r="K15168" s="243"/>
    </row>
    <row r="15169" spans="9:11">
      <c r="I15169" t="str">
        <f t="shared" si="236"/>
        <v>19000100</v>
      </c>
      <c r="K15169" s="243"/>
    </row>
    <row r="15170" spans="9:11">
      <c r="I15170" t="str">
        <f t="shared" ref="I15170:I15233" si="237">TEXT(F15170,"yyyymmdd")</f>
        <v>19000100</v>
      </c>
      <c r="K15170" s="243"/>
    </row>
    <row r="15171" spans="9:11">
      <c r="I15171" t="str">
        <f t="shared" si="237"/>
        <v>19000100</v>
      </c>
      <c r="K15171" s="243"/>
    </row>
    <row r="15172" spans="9:11">
      <c r="I15172" t="str">
        <f t="shared" si="237"/>
        <v>19000100</v>
      </c>
      <c r="K15172" s="243"/>
    </row>
    <row r="15173" spans="9:11">
      <c r="I15173" t="str">
        <f t="shared" si="237"/>
        <v>19000100</v>
      </c>
      <c r="K15173" s="243"/>
    </row>
    <row r="15174" spans="9:11">
      <c r="I15174" t="str">
        <f t="shared" si="237"/>
        <v>19000100</v>
      </c>
      <c r="K15174" s="243"/>
    </row>
    <row r="15175" spans="9:11">
      <c r="I15175" t="str">
        <f t="shared" si="237"/>
        <v>19000100</v>
      </c>
      <c r="K15175" s="243"/>
    </row>
    <row r="15176" spans="9:11">
      <c r="I15176" t="str">
        <f t="shared" si="237"/>
        <v>19000100</v>
      </c>
      <c r="K15176" s="243"/>
    </row>
    <row r="15177" spans="9:11">
      <c r="I15177" t="str">
        <f t="shared" si="237"/>
        <v>19000100</v>
      </c>
      <c r="K15177" s="243"/>
    </row>
    <row r="15178" spans="9:11">
      <c r="I15178" t="str">
        <f t="shared" si="237"/>
        <v>19000100</v>
      </c>
      <c r="K15178" s="243"/>
    </row>
    <row r="15179" spans="9:11">
      <c r="I15179" t="str">
        <f t="shared" si="237"/>
        <v>19000100</v>
      </c>
      <c r="K15179" s="243"/>
    </row>
    <row r="15180" spans="9:11">
      <c r="I15180" t="str">
        <f t="shared" si="237"/>
        <v>19000100</v>
      </c>
      <c r="K15180" s="243"/>
    </row>
    <row r="15181" spans="9:11">
      <c r="I15181" t="str">
        <f t="shared" si="237"/>
        <v>19000100</v>
      </c>
      <c r="K15181" s="243"/>
    </row>
    <row r="15182" spans="9:11">
      <c r="I15182" t="str">
        <f t="shared" si="237"/>
        <v>19000100</v>
      </c>
      <c r="K15182" s="243"/>
    </row>
    <row r="15183" spans="9:11">
      <c r="I15183" t="str">
        <f t="shared" si="237"/>
        <v>19000100</v>
      </c>
      <c r="K15183" s="243"/>
    </row>
    <row r="15184" spans="9:11">
      <c r="I15184" t="str">
        <f t="shared" si="237"/>
        <v>19000100</v>
      </c>
      <c r="K15184" s="243"/>
    </row>
    <row r="15185" spans="9:11">
      <c r="I15185" t="str">
        <f t="shared" si="237"/>
        <v>19000100</v>
      </c>
      <c r="K15185" s="243"/>
    </row>
    <row r="15186" spans="9:11">
      <c r="I15186" t="str">
        <f t="shared" si="237"/>
        <v>19000100</v>
      </c>
      <c r="K15186" s="243"/>
    </row>
    <row r="15187" spans="9:11">
      <c r="I15187" t="str">
        <f t="shared" si="237"/>
        <v>19000100</v>
      </c>
      <c r="K15187" s="243"/>
    </row>
    <row r="15188" spans="9:11">
      <c r="I15188" t="str">
        <f t="shared" si="237"/>
        <v>19000100</v>
      </c>
      <c r="K15188" s="243"/>
    </row>
    <row r="15189" spans="9:11">
      <c r="I15189" t="str">
        <f t="shared" si="237"/>
        <v>19000100</v>
      </c>
      <c r="K15189" s="243"/>
    </row>
    <row r="15190" spans="9:11">
      <c r="I15190" t="str">
        <f t="shared" si="237"/>
        <v>19000100</v>
      </c>
      <c r="K15190" s="243"/>
    </row>
    <row r="15191" spans="9:11">
      <c r="I15191" t="str">
        <f t="shared" si="237"/>
        <v>19000100</v>
      </c>
      <c r="K15191" s="243"/>
    </row>
    <row r="15192" spans="9:11">
      <c r="I15192" t="str">
        <f t="shared" si="237"/>
        <v>19000100</v>
      </c>
      <c r="K15192" s="243"/>
    </row>
    <row r="15193" spans="9:11">
      <c r="I15193" t="str">
        <f t="shared" si="237"/>
        <v>19000100</v>
      </c>
      <c r="K15193" s="243"/>
    </row>
    <row r="15194" spans="9:11">
      <c r="I15194" t="str">
        <f t="shared" si="237"/>
        <v>19000100</v>
      </c>
      <c r="K15194" s="243"/>
    </row>
    <row r="15195" spans="9:11">
      <c r="I15195" t="str">
        <f t="shared" si="237"/>
        <v>19000100</v>
      </c>
      <c r="K15195" s="243"/>
    </row>
    <row r="15196" spans="9:11">
      <c r="I15196" t="str">
        <f t="shared" si="237"/>
        <v>19000100</v>
      </c>
      <c r="K15196" s="243"/>
    </row>
    <row r="15197" spans="9:11">
      <c r="I15197" t="str">
        <f t="shared" si="237"/>
        <v>19000100</v>
      </c>
      <c r="K15197" s="243"/>
    </row>
    <row r="15198" spans="9:11">
      <c r="I15198" t="str">
        <f t="shared" si="237"/>
        <v>19000100</v>
      </c>
      <c r="K15198" s="243"/>
    </row>
    <row r="15199" spans="9:11">
      <c r="I15199" t="str">
        <f t="shared" si="237"/>
        <v>19000100</v>
      </c>
      <c r="K15199" s="243"/>
    </row>
    <row r="15200" spans="9:11">
      <c r="I15200" t="str">
        <f t="shared" si="237"/>
        <v>19000100</v>
      </c>
      <c r="K15200" s="243"/>
    </row>
    <row r="15201" spans="9:11">
      <c r="I15201" t="str">
        <f t="shared" si="237"/>
        <v>19000100</v>
      </c>
      <c r="K15201" s="243"/>
    </row>
    <row r="15202" spans="9:11">
      <c r="I15202" t="str">
        <f t="shared" si="237"/>
        <v>19000100</v>
      </c>
      <c r="K15202" s="243"/>
    </row>
    <row r="15203" spans="9:11">
      <c r="I15203" t="str">
        <f t="shared" si="237"/>
        <v>19000100</v>
      </c>
      <c r="K15203" s="243"/>
    </row>
    <row r="15204" spans="9:11">
      <c r="I15204" t="str">
        <f t="shared" si="237"/>
        <v>19000100</v>
      </c>
      <c r="K15204" s="243"/>
    </row>
    <row r="15205" spans="9:11">
      <c r="I15205" t="str">
        <f t="shared" si="237"/>
        <v>19000100</v>
      </c>
      <c r="K15205" s="243"/>
    </row>
    <row r="15206" spans="9:11">
      <c r="I15206" t="str">
        <f t="shared" si="237"/>
        <v>19000100</v>
      </c>
      <c r="K15206" s="243"/>
    </row>
    <row r="15207" spans="9:11">
      <c r="I15207" t="str">
        <f t="shared" si="237"/>
        <v>19000100</v>
      </c>
      <c r="K15207" s="243"/>
    </row>
    <row r="15208" spans="9:11">
      <c r="I15208" t="str">
        <f t="shared" si="237"/>
        <v>19000100</v>
      </c>
      <c r="K15208" s="243"/>
    </row>
    <row r="15209" spans="9:11">
      <c r="I15209" t="str">
        <f t="shared" si="237"/>
        <v>19000100</v>
      </c>
      <c r="K15209" s="243"/>
    </row>
    <row r="15210" spans="9:11">
      <c r="I15210" t="str">
        <f t="shared" si="237"/>
        <v>19000100</v>
      </c>
      <c r="K15210" s="243"/>
    </row>
    <row r="15211" spans="9:11">
      <c r="I15211" t="str">
        <f t="shared" si="237"/>
        <v>19000100</v>
      </c>
      <c r="K15211" s="243"/>
    </row>
    <row r="15212" spans="9:11">
      <c r="I15212" t="str">
        <f t="shared" si="237"/>
        <v>19000100</v>
      </c>
      <c r="K15212" s="243"/>
    </row>
    <row r="15213" spans="9:11">
      <c r="I15213" t="str">
        <f t="shared" si="237"/>
        <v>19000100</v>
      </c>
      <c r="K15213" s="243"/>
    </row>
    <row r="15214" spans="9:11">
      <c r="I15214" t="str">
        <f t="shared" si="237"/>
        <v>19000100</v>
      </c>
      <c r="K15214" s="243"/>
    </row>
    <row r="15215" spans="9:11">
      <c r="I15215" t="str">
        <f t="shared" si="237"/>
        <v>19000100</v>
      </c>
      <c r="K15215" s="243"/>
    </row>
    <row r="15216" spans="9:11">
      <c r="I15216" t="str">
        <f t="shared" si="237"/>
        <v>19000100</v>
      </c>
      <c r="K15216" s="243"/>
    </row>
    <row r="15217" spans="9:11">
      <c r="I15217" t="str">
        <f t="shared" si="237"/>
        <v>19000100</v>
      </c>
      <c r="K15217" s="243"/>
    </row>
    <row r="15218" spans="9:11">
      <c r="I15218" t="str">
        <f t="shared" si="237"/>
        <v>19000100</v>
      </c>
      <c r="K15218" s="243"/>
    </row>
    <row r="15219" spans="9:11">
      <c r="I15219" t="str">
        <f t="shared" si="237"/>
        <v>19000100</v>
      </c>
      <c r="K15219" s="243"/>
    </row>
    <row r="15220" spans="9:11">
      <c r="I15220" t="str">
        <f t="shared" si="237"/>
        <v>19000100</v>
      </c>
      <c r="K15220" s="243"/>
    </row>
    <row r="15221" spans="9:11">
      <c r="I15221" t="str">
        <f t="shared" si="237"/>
        <v>19000100</v>
      </c>
      <c r="K15221" s="243"/>
    </row>
    <row r="15222" spans="9:11">
      <c r="I15222" t="str">
        <f t="shared" si="237"/>
        <v>19000100</v>
      </c>
      <c r="K15222" s="243"/>
    </row>
    <row r="15223" spans="9:11">
      <c r="I15223" t="str">
        <f t="shared" si="237"/>
        <v>19000100</v>
      </c>
      <c r="K15223" s="243"/>
    </row>
    <row r="15224" spans="9:11">
      <c r="I15224" t="str">
        <f t="shared" si="237"/>
        <v>19000100</v>
      </c>
      <c r="K15224" s="243"/>
    </row>
    <row r="15225" spans="9:11">
      <c r="I15225" t="str">
        <f t="shared" si="237"/>
        <v>19000100</v>
      </c>
      <c r="K15225" s="243"/>
    </row>
    <row r="15226" spans="9:11">
      <c r="I15226" t="str">
        <f t="shared" si="237"/>
        <v>19000100</v>
      </c>
      <c r="K15226" s="243"/>
    </row>
    <row r="15227" spans="9:11">
      <c r="I15227" t="str">
        <f t="shared" si="237"/>
        <v>19000100</v>
      </c>
      <c r="K15227" s="243"/>
    </row>
    <row r="15228" spans="9:11">
      <c r="I15228" t="str">
        <f t="shared" si="237"/>
        <v>19000100</v>
      </c>
      <c r="K15228" s="243"/>
    </row>
    <row r="15229" spans="9:11">
      <c r="I15229" t="str">
        <f t="shared" si="237"/>
        <v>19000100</v>
      </c>
      <c r="K15229" s="243"/>
    </row>
    <row r="15230" spans="9:11">
      <c r="I15230" t="str">
        <f t="shared" si="237"/>
        <v>19000100</v>
      </c>
      <c r="K15230" s="243"/>
    </row>
    <row r="15231" spans="9:11">
      <c r="I15231" t="str">
        <f t="shared" si="237"/>
        <v>19000100</v>
      </c>
      <c r="K15231" s="243"/>
    </row>
    <row r="15232" spans="9:11">
      <c r="I15232" t="str">
        <f t="shared" si="237"/>
        <v>19000100</v>
      </c>
      <c r="K15232" s="243"/>
    </row>
    <row r="15233" spans="9:11">
      <c r="I15233" t="str">
        <f t="shared" si="237"/>
        <v>19000100</v>
      </c>
      <c r="K15233" s="243"/>
    </row>
    <row r="15234" spans="9:11">
      <c r="I15234" t="str">
        <f t="shared" ref="I15234:I15297" si="238">TEXT(F15234,"yyyymmdd")</f>
        <v>19000100</v>
      </c>
      <c r="K15234" s="243"/>
    </row>
    <row r="15235" spans="9:11">
      <c r="I15235" t="str">
        <f t="shared" si="238"/>
        <v>19000100</v>
      </c>
      <c r="K15235" s="243"/>
    </row>
    <row r="15236" spans="9:11">
      <c r="I15236" t="str">
        <f t="shared" si="238"/>
        <v>19000100</v>
      </c>
      <c r="K15236" s="243"/>
    </row>
    <row r="15237" spans="9:11">
      <c r="I15237" t="str">
        <f t="shared" si="238"/>
        <v>19000100</v>
      </c>
      <c r="K15237" s="243"/>
    </row>
    <row r="15238" spans="9:11">
      <c r="I15238" t="str">
        <f t="shared" si="238"/>
        <v>19000100</v>
      </c>
      <c r="K15238" s="243"/>
    </row>
    <row r="15239" spans="9:11">
      <c r="I15239" t="str">
        <f t="shared" si="238"/>
        <v>19000100</v>
      </c>
      <c r="K15239" s="243"/>
    </row>
    <row r="15240" spans="9:11">
      <c r="I15240" t="str">
        <f t="shared" si="238"/>
        <v>19000100</v>
      </c>
      <c r="K15240" s="243"/>
    </row>
    <row r="15241" spans="9:11">
      <c r="I15241" t="str">
        <f t="shared" si="238"/>
        <v>19000100</v>
      </c>
      <c r="K15241" s="243"/>
    </row>
    <row r="15242" spans="9:11">
      <c r="I15242" t="str">
        <f t="shared" si="238"/>
        <v>19000100</v>
      </c>
      <c r="K15242" s="243"/>
    </row>
    <row r="15243" spans="9:11">
      <c r="I15243" t="str">
        <f t="shared" si="238"/>
        <v>19000100</v>
      </c>
      <c r="K15243" s="243"/>
    </row>
    <row r="15244" spans="9:11">
      <c r="I15244" t="str">
        <f t="shared" si="238"/>
        <v>19000100</v>
      </c>
      <c r="K15244" s="243"/>
    </row>
    <row r="15245" spans="9:11">
      <c r="I15245" t="str">
        <f t="shared" si="238"/>
        <v>19000100</v>
      </c>
      <c r="K15245" s="243"/>
    </row>
    <row r="15246" spans="9:11">
      <c r="I15246" t="str">
        <f t="shared" si="238"/>
        <v>19000100</v>
      </c>
      <c r="K15246" s="243"/>
    </row>
    <row r="15247" spans="9:11">
      <c r="I15247" t="str">
        <f t="shared" si="238"/>
        <v>19000100</v>
      </c>
      <c r="K15247" s="243"/>
    </row>
    <row r="15248" spans="9:11">
      <c r="I15248" t="str">
        <f t="shared" si="238"/>
        <v>19000100</v>
      </c>
      <c r="K15248" s="243"/>
    </row>
    <row r="15249" spans="9:11">
      <c r="I15249" t="str">
        <f t="shared" si="238"/>
        <v>19000100</v>
      </c>
      <c r="K15249" s="243"/>
    </row>
    <row r="15250" spans="9:11">
      <c r="I15250" t="str">
        <f t="shared" si="238"/>
        <v>19000100</v>
      </c>
      <c r="K15250" s="243"/>
    </row>
    <row r="15251" spans="9:11">
      <c r="I15251" t="str">
        <f t="shared" si="238"/>
        <v>19000100</v>
      </c>
      <c r="K15251" s="243"/>
    </row>
    <row r="15252" spans="9:11">
      <c r="I15252" t="str">
        <f t="shared" si="238"/>
        <v>19000100</v>
      </c>
      <c r="K15252" s="243"/>
    </row>
    <row r="15253" spans="9:11">
      <c r="I15253" t="str">
        <f t="shared" si="238"/>
        <v>19000100</v>
      </c>
      <c r="K15253" s="243"/>
    </row>
    <row r="15254" spans="9:11">
      <c r="I15254" t="str">
        <f t="shared" si="238"/>
        <v>19000100</v>
      </c>
      <c r="K15254" s="243"/>
    </row>
    <row r="15255" spans="9:11">
      <c r="I15255" t="str">
        <f t="shared" si="238"/>
        <v>19000100</v>
      </c>
      <c r="K15255" s="243"/>
    </row>
    <row r="15256" spans="9:11">
      <c r="I15256" t="str">
        <f t="shared" si="238"/>
        <v>19000100</v>
      </c>
      <c r="K15256" s="243"/>
    </row>
    <row r="15257" spans="9:11">
      <c r="I15257" t="str">
        <f t="shared" si="238"/>
        <v>19000100</v>
      </c>
      <c r="K15257" s="243"/>
    </row>
    <row r="15258" spans="9:11">
      <c r="I15258" t="str">
        <f t="shared" si="238"/>
        <v>19000100</v>
      </c>
      <c r="K15258" s="243"/>
    </row>
    <row r="15259" spans="9:11">
      <c r="I15259" t="str">
        <f t="shared" si="238"/>
        <v>19000100</v>
      </c>
      <c r="K15259" s="243"/>
    </row>
    <row r="15260" spans="9:11">
      <c r="I15260" t="str">
        <f t="shared" si="238"/>
        <v>19000100</v>
      </c>
      <c r="K15260" s="243"/>
    </row>
    <row r="15261" spans="9:11">
      <c r="I15261" t="str">
        <f t="shared" si="238"/>
        <v>19000100</v>
      </c>
      <c r="K15261" s="243"/>
    </row>
    <row r="15262" spans="9:11">
      <c r="I15262" t="str">
        <f t="shared" si="238"/>
        <v>19000100</v>
      </c>
      <c r="K15262" s="243"/>
    </row>
    <row r="15263" spans="9:11">
      <c r="I15263" t="str">
        <f t="shared" si="238"/>
        <v>19000100</v>
      </c>
      <c r="K15263" s="243"/>
    </row>
    <row r="15264" spans="9:11">
      <c r="I15264" t="str">
        <f t="shared" si="238"/>
        <v>19000100</v>
      </c>
      <c r="K15264" s="243"/>
    </row>
    <row r="15265" spans="9:11">
      <c r="I15265" t="str">
        <f t="shared" si="238"/>
        <v>19000100</v>
      </c>
      <c r="K15265" s="243"/>
    </row>
    <row r="15266" spans="9:11">
      <c r="I15266" t="str">
        <f t="shared" si="238"/>
        <v>19000100</v>
      </c>
      <c r="K15266" s="243"/>
    </row>
    <row r="15267" spans="9:11">
      <c r="I15267" t="str">
        <f t="shared" si="238"/>
        <v>19000100</v>
      </c>
      <c r="K15267" s="243"/>
    </row>
    <row r="15268" spans="9:11">
      <c r="I15268" t="str">
        <f t="shared" si="238"/>
        <v>19000100</v>
      </c>
      <c r="K15268" s="243"/>
    </row>
    <row r="15269" spans="9:11">
      <c r="I15269" t="str">
        <f t="shared" si="238"/>
        <v>19000100</v>
      </c>
      <c r="K15269" s="243"/>
    </row>
    <row r="15270" spans="9:11">
      <c r="I15270" t="str">
        <f t="shared" si="238"/>
        <v>19000100</v>
      </c>
      <c r="K15270" s="243"/>
    </row>
    <row r="15271" spans="9:11">
      <c r="I15271" t="str">
        <f t="shared" si="238"/>
        <v>19000100</v>
      </c>
      <c r="K15271" s="243"/>
    </row>
    <row r="15272" spans="9:11">
      <c r="I15272" t="str">
        <f t="shared" si="238"/>
        <v>19000100</v>
      </c>
      <c r="K15272" s="243"/>
    </row>
    <row r="15273" spans="9:11">
      <c r="I15273" t="str">
        <f t="shared" si="238"/>
        <v>19000100</v>
      </c>
      <c r="K15273" s="243"/>
    </row>
    <row r="15274" spans="9:11">
      <c r="I15274" t="str">
        <f t="shared" si="238"/>
        <v>19000100</v>
      </c>
      <c r="K15274" s="243"/>
    </row>
    <row r="15275" spans="9:11">
      <c r="I15275" t="str">
        <f t="shared" si="238"/>
        <v>19000100</v>
      </c>
      <c r="K15275" s="243"/>
    </row>
    <row r="15276" spans="9:11">
      <c r="I15276" t="str">
        <f t="shared" si="238"/>
        <v>19000100</v>
      </c>
      <c r="K15276" s="243"/>
    </row>
    <row r="15277" spans="9:11">
      <c r="I15277" t="str">
        <f t="shared" si="238"/>
        <v>19000100</v>
      </c>
      <c r="K15277" s="243"/>
    </row>
    <row r="15278" spans="9:11">
      <c r="I15278" t="str">
        <f t="shared" si="238"/>
        <v>19000100</v>
      </c>
      <c r="K15278" s="243"/>
    </row>
    <row r="15279" spans="9:11">
      <c r="I15279" t="str">
        <f t="shared" si="238"/>
        <v>19000100</v>
      </c>
      <c r="K15279" s="243"/>
    </row>
    <row r="15280" spans="9:11">
      <c r="I15280" t="str">
        <f t="shared" si="238"/>
        <v>19000100</v>
      </c>
      <c r="K15280" s="243"/>
    </row>
    <row r="15281" spans="9:11">
      <c r="I15281" t="str">
        <f t="shared" si="238"/>
        <v>19000100</v>
      </c>
      <c r="K15281" s="243"/>
    </row>
    <row r="15282" spans="9:11">
      <c r="I15282" t="str">
        <f t="shared" si="238"/>
        <v>19000100</v>
      </c>
      <c r="K15282" s="243"/>
    </row>
    <row r="15283" spans="9:11">
      <c r="I15283" t="str">
        <f t="shared" si="238"/>
        <v>19000100</v>
      </c>
      <c r="K15283" s="243"/>
    </row>
    <row r="15284" spans="9:11">
      <c r="I15284" t="str">
        <f t="shared" si="238"/>
        <v>19000100</v>
      </c>
      <c r="K15284" s="243"/>
    </row>
    <row r="15285" spans="9:11">
      <c r="I15285" t="str">
        <f t="shared" si="238"/>
        <v>19000100</v>
      </c>
      <c r="K15285" s="243"/>
    </row>
    <row r="15286" spans="9:11">
      <c r="I15286" t="str">
        <f t="shared" si="238"/>
        <v>19000100</v>
      </c>
      <c r="K15286" s="243"/>
    </row>
    <row r="15287" spans="9:11">
      <c r="I15287" t="str">
        <f t="shared" si="238"/>
        <v>19000100</v>
      </c>
      <c r="K15287" s="243"/>
    </row>
    <row r="15288" spans="9:11">
      <c r="I15288" t="str">
        <f t="shared" si="238"/>
        <v>19000100</v>
      </c>
      <c r="K15288" s="243"/>
    </row>
    <row r="15289" spans="9:11">
      <c r="I15289" t="str">
        <f t="shared" si="238"/>
        <v>19000100</v>
      </c>
      <c r="K15289" s="243"/>
    </row>
    <row r="15290" spans="9:11">
      <c r="I15290" t="str">
        <f t="shared" si="238"/>
        <v>19000100</v>
      </c>
      <c r="K15290" s="243"/>
    </row>
    <row r="15291" spans="9:11">
      <c r="I15291" t="str">
        <f t="shared" si="238"/>
        <v>19000100</v>
      </c>
      <c r="K15291" s="243"/>
    </row>
    <row r="15292" spans="9:11">
      <c r="I15292" t="str">
        <f t="shared" si="238"/>
        <v>19000100</v>
      </c>
      <c r="K15292" s="243"/>
    </row>
    <row r="15293" spans="9:11">
      <c r="I15293" t="str">
        <f t="shared" si="238"/>
        <v>19000100</v>
      </c>
      <c r="K15293" s="243"/>
    </row>
    <row r="15294" spans="9:11">
      <c r="I15294" t="str">
        <f t="shared" si="238"/>
        <v>19000100</v>
      </c>
      <c r="K15294" s="243"/>
    </row>
    <row r="15295" spans="9:11">
      <c r="I15295" t="str">
        <f t="shared" si="238"/>
        <v>19000100</v>
      </c>
      <c r="K15295" s="243"/>
    </row>
    <row r="15296" spans="9:11">
      <c r="I15296" t="str">
        <f t="shared" si="238"/>
        <v>19000100</v>
      </c>
      <c r="K15296" s="243"/>
    </row>
    <row r="15297" spans="9:11">
      <c r="I15297" t="str">
        <f t="shared" si="238"/>
        <v>19000100</v>
      </c>
      <c r="K15297" s="243"/>
    </row>
    <row r="15298" spans="9:11">
      <c r="I15298" t="str">
        <f t="shared" ref="I15298:I15361" si="239">TEXT(F15298,"yyyymmdd")</f>
        <v>19000100</v>
      </c>
      <c r="K15298" s="243"/>
    </row>
    <row r="15299" spans="9:11">
      <c r="I15299" t="str">
        <f t="shared" si="239"/>
        <v>19000100</v>
      </c>
      <c r="K15299" s="243"/>
    </row>
    <row r="15300" spans="9:11">
      <c r="I15300" t="str">
        <f t="shared" si="239"/>
        <v>19000100</v>
      </c>
      <c r="K15300" s="243"/>
    </row>
    <row r="15301" spans="9:11">
      <c r="I15301" t="str">
        <f t="shared" si="239"/>
        <v>19000100</v>
      </c>
      <c r="K15301" s="243"/>
    </row>
    <row r="15302" spans="9:11">
      <c r="I15302" t="str">
        <f t="shared" si="239"/>
        <v>19000100</v>
      </c>
      <c r="K15302" s="243"/>
    </row>
    <row r="15303" spans="9:11">
      <c r="I15303" t="str">
        <f t="shared" si="239"/>
        <v>19000100</v>
      </c>
      <c r="K15303" s="243"/>
    </row>
    <row r="15304" spans="9:11">
      <c r="I15304" t="str">
        <f t="shared" si="239"/>
        <v>19000100</v>
      </c>
      <c r="K15304" s="243"/>
    </row>
    <row r="15305" spans="9:11">
      <c r="I15305" t="str">
        <f t="shared" si="239"/>
        <v>19000100</v>
      </c>
      <c r="K15305" s="243"/>
    </row>
    <row r="15306" spans="9:11">
      <c r="I15306" t="str">
        <f t="shared" si="239"/>
        <v>19000100</v>
      </c>
      <c r="K15306" s="243"/>
    </row>
    <row r="15307" spans="9:11">
      <c r="I15307" t="str">
        <f t="shared" si="239"/>
        <v>19000100</v>
      </c>
      <c r="K15307" s="243"/>
    </row>
    <row r="15308" spans="9:11">
      <c r="I15308" t="str">
        <f t="shared" si="239"/>
        <v>19000100</v>
      </c>
      <c r="K15308" s="243"/>
    </row>
    <row r="15309" spans="9:11">
      <c r="I15309" t="str">
        <f t="shared" si="239"/>
        <v>19000100</v>
      </c>
      <c r="K15309" s="243"/>
    </row>
    <row r="15310" spans="9:11">
      <c r="I15310" t="str">
        <f t="shared" si="239"/>
        <v>19000100</v>
      </c>
      <c r="K15310" s="243"/>
    </row>
    <row r="15311" spans="9:11">
      <c r="I15311" t="str">
        <f t="shared" si="239"/>
        <v>19000100</v>
      </c>
      <c r="K15311" s="243"/>
    </row>
    <row r="15312" spans="9:11">
      <c r="I15312" t="str">
        <f t="shared" si="239"/>
        <v>19000100</v>
      </c>
      <c r="K15312" s="243"/>
    </row>
    <row r="15313" spans="9:11">
      <c r="I15313" t="str">
        <f t="shared" si="239"/>
        <v>19000100</v>
      </c>
      <c r="K15313" s="243"/>
    </row>
    <row r="15314" spans="9:11">
      <c r="I15314" t="str">
        <f t="shared" si="239"/>
        <v>19000100</v>
      </c>
      <c r="K15314" s="243"/>
    </row>
    <row r="15315" spans="9:11">
      <c r="I15315" t="str">
        <f t="shared" si="239"/>
        <v>19000100</v>
      </c>
      <c r="K15315" s="243"/>
    </row>
    <row r="15316" spans="9:11">
      <c r="I15316" t="str">
        <f t="shared" si="239"/>
        <v>19000100</v>
      </c>
      <c r="K15316" s="243"/>
    </row>
    <row r="15317" spans="9:11">
      <c r="I15317" t="str">
        <f t="shared" si="239"/>
        <v>19000100</v>
      </c>
      <c r="K15317" s="243"/>
    </row>
    <row r="15318" spans="9:11">
      <c r="I15318" t="str">
        <f t="shared" si="239"/>
        <v>19000100</v>
      </c>
      <c r="K15318" s="243"/>
    </row>
    <row r="15319" spans="9:11">
      <c r="I15319" t="str">
        <f t="shared" si="239"/>
        <v>19000100</v>
      </c>
      <c r="K15319" s="243"/>
    </row>
    <row r="15320" spans="9:11">
      <c r="I15320" t="str">
        <f t="shared" si="239"/>
        <v>19000100</v>
      </c>
      <c r="K15320" s="243"/>
    </row>
    <row r="15321" spans="9:11">
      <c r="I15321" t="str">
        <f t="shared" si="239"/>
        <v>19000100</v>
      </c>
      <c r="K15321" s="243"/>
    </row>
    <row r="15322" spans="9:11">
      <c r="I15322" t="str">
        <f t="shared" si="239"/>
        <v>19000100</v>
      </c>
      <c r="K15322" s="243"/>
    </row>
    <row r="15323" spans="9:11">
      <c r="I15323" t="str">
        <f t="shared" si="239"/>
        <v>19000100</v>
      </c>
      <c r="K15323" s="243"/>
    </row>
    <row r="15324" spans="9:11">
      <c r="I15324" t="str">
        <f t="shared" si="239"/>
        <v>19000100</v>
      </c>
      <c r="K15324" s="243"/>
    </row>
    <row r="15325" spans="9:11">
      <c r="I15325" t="str">
        <f t="shared" si="239"/>
        <v>19000100</v>
      </c>
      <c r="K15325" s="243"/>
    </row>
    <row r="15326" spans="9:11">
      <c r="I15326" t="str">
        <f t="shared" si="239"/>
        <v>19000100</v>
      </c>
      <c r="K15326" s="243"/>
    </row>
    <row r="15327" spans="9:11">
      <c r="I15327" t="str">
        <f t="shared" si="239"/>
        <v>19000100</v>
      </c>
      <c r="K15327" s="243"/>
    </row>
    <row r="15328" spans="9:11">
      <c r="I15328" t="str">
        <f t="shared" si="239"/>
        <v>19000100</v>
      </c>
      <c r="K15328" s="243"/>
    </row>
    <row r="15329" spans="9:11">
      <c r="I15329" t="str">
        <f t="shared" si="239"/>
        <v>19000100</v>
      </c>
      <c r="K15329" s="243"/>
    </row>
    <row r="15330" spans="9:11">
      <c r="I15330" t="str">
        <f t="shared" si="239"/>
        <v>19000100</v>
      </c>
      <c r="K15330" s="243"/>
    </row>
    <row r="15331" spans="9:11">
      <c r="I15331" t="str">
        <f t="shared" si="239"/>
        <v>19000100</v>
      </c>
      <c r="K15331" s="243"/>
    </row>
    <row r="15332" spans="9:11">
      <c r="I15332" t="str">
        <f t="shared" si="239"/>
        <v>19000100</v>
      </c>
      <c r="K15332" s="243"/>
    </row>
    <row r="15333" spans="9:11">
      <c r="I15333" t="str">
        <f t="shared" si="239"/>
        <v>19000100</v>
      </c>
      <c r="K15333" s="243"/>
    </row>
    <row r="15334" spans="9:11">
      <c r="I15334" t="str">
        <f t="shared" si="239"/>
        <v>19000100</v>
      </c>
      <c r="K15334" s="243"/>
    </row>
    <row r="15335" spans="9:11">
      <c r="I15335" t="str">
        <f t="shared" si="239"/>
        <v>19000100</v>
      </c>
      <c r="K15335" s="243"/>
    </row>
    <row r="15336" spans="9:11">
      <c r="I15336" t="str">
        <f t="shared" si="239"/>
        <v>19000100</v>
      </c>
      <c r="K15336" s="243"/>
    </row>
    <row r="15337" spans="9:11">
      <c r="I15337" t="str">
        <f t="shared" si="239"/>
        <v>19000100</v>
      </c>
      <c r="K15337" s="243"/>
    </row>
    <row r="15338" spans="9:11">
      <c r="I15338" t="str">
        <f t="shared" si="239"/>
        <v>19000100</v>
      </c>
      <c r="K15338" s="243"/>
    </row>
    <row r="15339" spans="9:11">
      <c r="I15339" t="str">
        <f t="shared" si="239"/>
        <v>19000100</v>
      </c>
      <c r="K15339" s="243"/>
    </row>
    <row r="15340" spans="9:11">
      <c r="I15340" t="str">
        <f t="shared" si="239"/>
        <v>19000100</v>
      </c>
      <c r="K15340" s="243"/>
    </row>
    <row r="15341" spans="9:11">
      <c r="I15341" t="str">
        <f t="shared" si="239"/>
        <v>19000100</v>
      </c>
      <c r="K15341" s="243"/>
    </row>
    <row r="15342" spans="9:11">
      <c r="I15342" t="str">
        <f t="shared" si="239"/>
        <v>19000100</v>
      </c>
      <c r="K15342" s="243"/>
    </row>
    <row r="15343" spans="9:11">
      <c r="I15343" t="str">
        <f t="shared" si="239"/>
        <v>19000100</v>
      </c>
      <c r="K15343" s="243"/>
    </row>
    <row r="15344" spans="9:11">
      <c r="I15344" t="str">
        <f t="shared" si="239"/>
        <v>19000100</v>
      </c>
      <c r="K15344" s="243"/>
    </row>
    <row r="15345" spans="9:11">
      <c r="I15345" t="str">
        <f t="shared" si="239"/>
        <v>19000100</v>
      </c>
      <c r="K15345" s="243"/>
    </row>
    <row r="15346" spans="9:11">
      <c r="I15346" t="str">
        <f t="shared" si="239"/>
        <v>19000100</v>
      </c>
      <c r="K15346" s="243"/>
    </row>
    <row r="15347" spans="9:11">
      <c r="I15347" t="str">
        <f t="shared" si="239"/>
        <v>19000100</v>
      </c>
      <c r="K15347" s="243"/>
    </row>
    <row r="15348" spans="9:11">
      <c r="I15348" t="str">
        <f t="shared" si="239"/>
        <v>19000100</v>
      </c>
      <c r="K15348" s="243"/>
    </row>
    <row r="15349" spans="9:11">
      <c r="I15349" t="str">
        <f t="shared" si="239"/>
        <v>19000100</v>
      </c>
      <c r="K15349" s="243"/>
    </row>
    <row r="15350" spans="9:11">
      <c r="I15350" t="str">
        <f t="shared" si="239"/>
        <v>19000100</v>
      </c>
      <c r="K15350" s="243"/>
    </row>
    <row r="15351" spans="9:11">
      <c r="I15351" t="str">
        <f t="shared" si="239"/>
        <v>19000100</v>
      </c>
      <c r="K15351" s="243"/>
    </row>
    <row r="15352" spans="9:11">
      <c r="I15352" t="str">
        <f t="shared" si="239"/>
        <v>19000100</v>
      </c>
      <c r="K15352" s="243"/>
    </row>
    <row r="15353" spans="9:11">
      <c r="I15353" t="str">
        <f t="shared" si="239"/>
        <v>19000100</v>
      </c>
      <c r="K15353" s="243"/>
    </row>
    <row r="15354" spans="9:11">
      <c r="I15354" t="str">
        <f t="shared" si="239"/>
        <v>19000100</v>
      </c>
      <c r="K15354" s="243"/>
    </row>
    <row r="15355" spans="9:11">
      <c r="I15355" t="str">
        <f t="shared" si="239"/>
        <v>19000100</v>
      </c>
      <c r="K15355" s="243"/>
    </row>
    <row r="15356" spans="9:11">
      <c r="I15356" t="str">
        <f t="shared" si="239"/>
        <v>19000100</v>
      </c>
      <c r="K15356" s="243"/>
    </row>
    <row r="15357" spans="9:11">
      <c r="I15357" t="str">
        <f t="shared" si="239"/>
        <v>19000100</v>
      </c>
      <c r="K15357" s="243"/>
    </row>
    <row r="15358" spans="9:11">
      <c r="I15358" t="str">
        <f t="shared" si="239"/>
        <v>19000100</v>
      </c>
      <c r="K15358" s="243"/>
    </row>
    <row r="15359" spans="9:11">
      <c r="I15359" t="str">
        <f t="shared" si="239"/>
        <v>19000100</v>
      </c>
      <c r="K15359" s="243"/>
    </row>
    <row r="15360" spans="9:11">
      <c r="I15360" t="str">
        <f t="shared" si="239"/>
        <v>19000100</v>
      </c>
      <c r="K15360" s="243"/>
    </row>
    <row r="15361" spans="9:11">
      <c r="I15361" t="str">
        <f t="shared" si="239"/>
        <v>19000100</v>
      </c>
      <c r="K15361" s="243"/>
    </row>
    <row r="15362" spans="9:11">
      <c r="I15362" t="str">
        <f t="shared" ref="I15362:I15425" si="240">TEXT(F15362,"yyyymmdd")</f>
        <v>19000100</v>
      </c>
      <c r="K15362" s="243"/>
    </row>
    <row r="15363" spans="9:11">
      <c r="I15363" t="str">
        <f t="shared" si="240"/>
        <v>19000100</v>
      </c>
      <c r="K15363" s="243"/>
    </row>
    <row r="15364" spans="9:11">
      <c r="I15364" t="str">
        <f t="shared" si="240"/>
        <v>19000100</v>
      </c>
      <c r="K15364" s="243"/>
    </row>
    <row r="15365" spans="9:11">
      <c r="I15365" t="str">
        <f t="shared" si="240"/>
        <v>19000100</v>
      </c>
      <c r="K15365" s="243"/>
    </row>
    <row r="15366" spans="9:11">
      <c r="I15366" t="str">
        <f t="shared" si="240"/>
        <v>19000100</v>
      </c>
      <c r="K15366" s="243"/>
    </row>
    <row r="15367" spans="9:11">
      <c r="I15367" t="str">
        <f t="shared" si="240"/>
        <v>19000100</v>
      </c>
      <c r="K15367" s="243"/>
    </row>
    <row r="15368" spans="9:11">
      <c r="I15368" t="str">
        <f t="shared" si="240"/>
        <v>19000100</v>
      </c>
      <c r="K15368" s="243"/>
    </row>
    <row r="15369" spans="9:11">
      <c r="I15369" t="str">
        <f t="shared" si="240"/>
        <v>19000100</v>
      </c>
      <c r="K15369" s="243"/>
    </row>
    <row r="15370" spans="9:11">
      <c r="I15370" t="str">
        <f t="shared" si="240"/>
        <v>19000100</v>
      </c>
      <c r="K15370" s="243"/>
    </row>
    <row r="15371" spans="9:11">
      <c r="I15371" t="str">
        <f t="shared" si="240"/>
        <v>19000100</v>
      </c>
      <c r="K15371" s="243"/>
    </row>
    <row r="15372" spans="9:11">
      <c r="I15372" t="str">
        <f t="shared" si="240"/>
        <v>19000100</v>
      </c>
      <c r="K15372" s="243"/>
    </row>
    <row r="15373" spans="9:11">
      <c r="I15373" t="str">
        <f t="shared" si="240"/>
        <v>19000100</v>
      </c>
      <c r="K15373" s="243"/>
    </row>
    <row r="15374" spans="9:11">
      <c r="I15374" t="str">
        <f t="shared" si="240"/>
        <v>19000100</v>
      </c>
      <c r="K15374" s="243"/>
    </row>
    <row r="15375" spans="9:11">
      <c r="I15375" t="str">
        <f t="shared" si="240"/>
        <v>19000100</v>
      </c>
      <c r="K15375" s="243"/>
    </row>
    <row r="15376" spans="9:11">
      <c r="I15376" t="str">
        <f t="shared" si="240"/>
        <v>19000100</v>
      </c>
      <c r="K15376" s="243"/>
    </row>
    <row r="15377" spans="9:11">
      <c r="I15377" t="str">
        <f t="shared" si="240"/>
        <v>19000100</v>
      </c>
      <c r="K15377" s="243"/>
    </row>
    <row r="15378" spans="9:11">
      <c r="I15378" t="str">
        <f t="shared" si="240"/>
        <v>19000100</v>
      </c>
      <c r="K15378" s="243"/>
    </row>
    <row r="15379" spans="9:11">
      <c r="I15379" t="str">
        <f t="shared" si="240"/>
        <v>19000100</v>
      </c>
      <c r="K15379" s="243"/>
    </row>
    <row r="15380" spans="9:11">
      <c r="I15380" t="str">
        <f t="shared" si="240"/>
        <v>19000100</v>
      </c>
      <c r="K15380" s="243"/>
    </row>
    <row r="15381" spans="9:11">
      <c r="I15381" t="str">
        <f t="shared" si="240"/>
        <v>19000100</v>
      </c>
      <c r="K15381" s="243"/>
    </row>
    <row r="15382" spans="9:11">
      <c r="I15382" t="str">
        <f t="shared" si="240"/>
        <v>19000100</v>
      </c>
      <c r="K15382" s="243"/>
    </row>
    <row r="15383" spans="9:11">
      <c r="I15383" t="str">
        <f t="shared" si="240"/>
        <v>19000100</v>
      </c>
      <c r="K15383" s="243"/>
    </row>
    <row r="15384" spans="9:11">
      <c r="I15384" t="str">
        <f t="shared" si="240"/>
        <v>19000100</v>
      </c>
      <c r="K15384" s="243"/>
    </row>
    <row r="15385" spans="9:11">
      <c r="I15385" t="str">
        <f t="shared" si="240"/>
        <v>19000100</v>
      </c>
      <c r="K15385" s="243"/>
    </row>
    <row r="15386" spans="9:11">
      <c r="I15386" t="str">
        <f t="shared" si="240"/>
        <v>19000100</v>
      </c>
      <c r="K15386" s="243"/>
    </row>
    <row r="15387" spans="9:11">
      <c r="I15387" t="str">
        <f t="shared" si="240"/>
        <v>19000100</v>
      </c>
      <c r="K15387" s="243"/>
    </row>
    <row r="15388" spans="9:11">
      <c r="I15388" t="str">
        <f t="shared" si="240"/>
        <v>19000100</v>
      </c>
      <c r="K15388" s="243"/>
    </row>
    <row r="15389" spans="9:11">
      <c r="I15389" t="str">
        <f t="shared" si="240"/>
        <v>19000100</v>
      </c>
      <c r="K15389" s="243"/>
    </row>
    <row r="15390" spans="9:11">
      <c r="I15390" t="str">
        <f t="shared" si="240"/>
        <v>19000100</v>
      </c>
      <c r="K15390" s="243"/>
    </row>
    <row r="15391" spans="9:11">
      <c r="I15391" t="str">
        <f t="shared" si="240"/>
        <v>19000100</v>
      </c>
      <c r="K15391" s="243"/>
    </row>
    <row r="15392" spans="9:11">
      <c r="I15392" t="str">
        <f t="shared" si="240"/>
        <v>19000100</v>
      </c>
      <c r="K15392" s="243"/>
    </row>
    <row r="15393" spans="9:11">
      <c r="I15393" t="str">
        <f t="shared" si="240"/>
        <v>19000100</v>
      </c>
      <c r="K15393" s="243"/>
    </row>
    <row r="15394" spans="9:11">
      <c r="I15394" t="str">
        <f t="shared" si="240"/>
        <v>19000100</v>
      </c>
      <c r="K15394" s="243"/>
    </row>
    <row r="15395" spans="9:11">
      <c r="I15395" t="str">
        <f t="shared" si="240"/>
        <v>19000100</v>
      </c>
      <c r="K15395" s="243"/>
    </row>
    <row r="15396" spans="9:11">
      <c r="I15396" t="str">
        <f t="shared" si="240"/>
        <v>19000100</v>
      </c>
      <c r="K15396" s="243"/>
    </row>
    <row r="15397" spans="9:11">
      <c r="I15397" t="str">
        <f t="shared" si="240"/>
        <v>19000100</v>
      </c>
      <c r="K15397" s="243"/>
    </row>
    <row r="15398" spans="9:11">
      <c r="I15398" t="str">
        <f t="shared" si="240"/>
        <v>19000100</v>
      </c>
      <c r="K15398" s="243"/>
    </row>
    <row r="15399" spans="9:11">
      <c r="I15399" t="str">
        <f t="shared" si="240"/>
        <v>19000100</v>
      </c>
      <c r="K15399" s="243"/>
    </row>
    <row r="15400" spans="9:11">
      <c r="I15400" t="str">
        <f t="shared" si="240"/>
        <v>19000100</v>
      </c>
      <c r="K15400" s="243"/>
    </row>
    <row r="15401" spans="9:11">
      <c r="I15401" t="str">
        <f t="shared" si="240"/>
        <v>19000100</v>
      </c>
      <c r="K15401" s="243"/>
    </row>
    <row r="15402" spans="9:11">
      <c r="I15402" t="str">
        <f t="shared" si="240"/>
        <v>19000100</v>
      </c>
      <c r="K15402" s="243"/>
    </row>
    <row r="15403" spans="9:11">
      <c r="I15403" t="str">
        <f t="shared" si="240"/>
        <v>19000100</v>
      </c>
      <c r="K15403" s="243"/>
    </row>
    <row r="15404" spans="9:11">
      <c r="I15404" t="str">
        <f t="shared" si="240"/>
        <v>19000100</v>
      </c>
      <c r="K15404" s="243"/>
    </row>
    <row r="15405" spans="9:11">
      <c r="I15405" t="str">
        <f t="shared" si="240"/>
        <v>19000100</v>
      </c>
      <c r="K15405" s="243"/>
    </row>
    <row r="15406" spans="9:11">
      <c r="I15406" t="str">
        <f t="shared" si="240"/>
        <v>19000100</v>
      </c>
      <c r="K15406" s="243"/>
    </row>
    <row r="15407" spans="9:11">
      <c r="I15407" t="str">
        <f t="shared" si="240"/>
        <v>19000100</v>
      </c>
      <c r="K15407" s="243"/>
    </row>
    <row r="15408" spans="9:11">
      <c r="I15408" t="str">
        <f t="shared" si="240"/>
        <v>19000100</v>
      </c>
      <c r="K15408" s="243"/>
    </row>
    <row r="15409" spans="9:11">
      <c r="I15409" t="str">
        <f t="shared" si="240"/>
        <v>19000100</v>
      </c>
      <c r="K15409" s="243"/>
    </row>
    <row r="15410" spans="9:11">
      <c r="I15410" t="str">
        <f t="shared" si="240"/>
        <v>19000100</v>
      </c>
      <c r="K15410" s="243"/>
    </row>
    <row r="15411" spans="9:11">
      <c r="I15411" t="str">
        <f t="shared" si="240"/>
        <v>19000100</v>
      </c>
      <c r="K15411" s="243"/>
    </row>
    <row r="15412" spans="9:11">
      <c r="I15412" t="str">
        <f t="shared" si="240"/>
        <v>19000100</v>
      </c>
      <c r="K15412" s="243"/>
    </row>
    <row r="15413" spans="9:11">
      <c r="I15413" t="str">
        <f t="shared" si="240"/>
        <v>19000100</v>
      </c>
      <c r="K15413" s="243"/>
    </row>
    <row r="15414" spans="9:11">
      <c r="I15414" t="str">
        <f t="shared" si="240"/>
        <v>19000100</v>
      </c>
      <c r="K15414" s="243"/>
    </row>
    <row r="15415" spans="9:11">
      <c r="I15415" t="str">
        <f t="shared" si="240"/>
        <v>19000100</v>
      </c>
      <c r="K15415" s="243"/>
    </row>
    <row r="15416" spans="9:11">
      <c r="I15416" t="str">
        <f t="shared" si="240"/>
        <v>19000100</v>
      </c>
      <c r="K15416" s="243"/>
    </row>
    <row r="15417" spans="9:11">
      <c r="I15417" t="str">
        <f t="shared" si="240"/>
        <v>19000100</v>
      </c>
      <c r="K15417" s="243"/>
    </row>
    <row r="15418" spans="9:11">
      <c r="I15418" t="str">
        <f t="shared" si="240"/>
        <v>19000100</v>
      </c>
      <c r="K15418" s="243"/>
    </row>
    <row r="15419" spans="9:11">
      <c r="I15419" t="str">
        <f t="shared" si="240"/>
        <v>19000100</v>
      </c>
      <c r="K15419" s="243"/>
    </row>
    <row r="15420" spans="9:11">
      <c r="I15420" t="str">
        <f t="shared" si="240"/>
        <v>19000100</v>
      </c>
      <c r="K15420" s="243"/>
    </row>
    <row r="15421" spans="9:11">
      <c r="I15421" t="str">
        <f t="shared" si="240"/>
        <v>19000100</v>
      </c>
      <c r="K15421" s="243"/>
    </row>
    <row r="15422" spans="9:11">
      <c r="I15422" t="str">
        <f t="shared" si="240"/>
        <v>19000100</v>
      </c>
      <c r="K15422" s="243"/>
    </row>
    <row r="15423" spans="9:11">
      <c r="I15423" t="str">
        <f t="shared" si="240"/>
        <v>19000100</v>
      </c>
      <c r="K15423" s="243"/>
    </row>
    <row r="15424" spans="9:11">
      <c r="I15424" t="str">
        <f t="shared" si="240"/>
        <v>19000100</v>
      </c>
      <c r="K15424" s="243"/>
    </row>
    <row r="15425" spans="9:11">
      <c r="I15425" t="str">
        <f t="shared" si="240"/>
        <v>19000100</v>
      </c>
      <c r="K15425" s="243"/>
    </row>
    <row r="15426" spans="9:11">
      <c r="I15426" t="str">
        <f t="shared" ref="I15426:I15489" si="241">TEXT(F15426,"yyyymmdd")</f>
        <v>19000100</v>
      </c>
      <c r="K15426" s="243"/>
    </row>
    <row r="15427" spans="9:11">
      <c r="I15427" t="str">
        <f t="shared" si="241"/>
        <v>19000100</v>
      </c>
      <c r="K15427" s="243"/>
    </row>
    <row r="15428" spans="9:11">
      <c r="I15428" t="str">
        <f t="shared" si="241"/>
        <v>19000100</v>
      </c>
      <c r="K15428" s="243"/>
    </row>
    <row r="15429" spans="9:11">
      <c r="I15429" t="str">
        <f t="shared" si="241"/>
        <v>19000100</v>
      </c>
      <c r="K15429" s="243"/>
    </row>
    <row r="15430" spans="9:11">
      <c r="I15430" t="str">
        <f t="shared" si="241"/>
        <v>19000100</v>
      </c>
      <c r="K15430" s="243"/>
    </row>
    <row r="15431" spans="9:11">
      <c r="I15431" t="str">
        <f t="shared" si="241"/>
        <v>19000100</v>
      </c>
      <c r="K15431" s="243"/>
    </row>
    <row r="15432" spans="9:11">
      <c r="I15432" t="str">
        <f t="shared" si="241"/>
        <v>19000100</v>
      </c>
      <c r="K15432" s="243"/>
    </row>
    <row r="15433" spans="9:11">
      <c r="I15433" t="str">
        <f t="shared" si="241"/>
        <v>19000100</v>
      </c>
      <c r="K15433" s="243"/>
    </row>
    <row r="15434" spans="9:11">
      <c r="I15434" t="str">
        <f t="shared" si="241"/>
        <v>19000100</v>
      </c>
      <c r="K15434" s="243"/>
    </row>
    <row r="15435" spans="9:11">
      <c r="I15435" t="str">
        <f t="shared" si="241"/>
        <v>19000100</v>
      </c>
      <c r="K15435" s="243"/>
    </row>
    <row r="15436" spans="9:11">
      <c r="I15436" t="str">
        <f t="shared" si="241"/>
        <v>19000100</v>
      </c>
      <c r="K15436" s="243"/>
    </row>
    <row r="15437" spans="9:11">
      <c r="I15437" t="str">
        <f t="shared" si="241"/>
        <v>19000100</v>
      </c>
      <c r="K15437" s="243"/>
    </row>
    <row r="15438" spans="9:11">
      <c r="I15438" t="str">
        <f t="shared" si="241"/>
        <v>19000100</v>
      </c>
      <c r="K15438" s="243"/>
    </row>
    <row r="15439" spans="9:11">
      <c r="I15439" t="str">
        <f t="shared" si="241"/>
        <v>19000100</v>
      </c>
      <c r="K15439" s="243"/>
    </row>
    <row r="15440" spans="9:11">
      <c r="I15440" t="str">
        <f t="shared" si="241"/>
        <v>19000100</v>
      </c>
      <c r="K15440" s="243"/>
    </row>
    <row r="15441" spans="9:11">
      <c r="I15441" t="str">
        <f t="shared" si="241"/>
        <v>19000100</v>
      </c>
      <c r="K15441" s="243"/>
    </row>
    <row r="15442" spans="9:11">
      <c r="I15442" t="str">
        <f t="shared" si="241"/>
        <v>19000100</v>
      </c>
      <c r="K15442" s="243"/>
    </row>
    <row r="15443" spans="9:11">
      <c r="I15443" t="str">
        <f t="shared" si="241"/>
        <v>19000100</v>
      </c>
      <c r="K15443" s="243"/>
    </row>
    <row r="15444" spans="9:11">
      <c r="I15444" t="str">
        <f t="shared" si="241"/>
        <v>19000100</v>
      </c>
      <c r="K15444" s="243"/>
    </row>
    <row r="15445" spans="9:11">
      <c r="I15445" t="str">
        <f t="shared" si="241"/>
        <v>19000100</v>
      </c>
      <c r="K15445" s="243"/>
    </row>
    <row r="15446" spans="9:11">
      <c r="I15446" t="str">
        <f t="shared" si="241"/>
        <v>19000100</v>
      </c>
      <c r="K15446" s="243"/>
    </row>
    <row r="15447" spans="9:11">
      <c r="I15447" t="str">
        <f t="shared" si="241"/>
        <v>19000100</v>
      </c>
      <c r="K15447" s="243"/>
    </row>
    <row r="15448" spans="9:11">
      <c r="I15448" t="str">
        <f t="shared" si="241"/>
        <v>19000100</v>
      </c>
      <c r="K15448" s="243"/>
    </row>
    <row r="15449" spans="9:11">
      <c r="I15449" t="str">
        <f t="shared" si="241"/>
        <v>19000100</v>
      </c>
      <c r="K15449" s="243"/>
    </row>
    <row r="15450" spans="9:11">
      <c r="I15450" t="str">
        <f t="shared" si="241"/>
        <v>19000100</v>
      </c>
      <c r="K15450" s="243"/>
    </row>
    <row r="15451" spans="9:11">
      <c r="I15451" t="str">
        <f t="shared" si="241"/>
        <v>19000100</v>
      </c>
      <c r="K15451" s="243"/>
    </row>
    <row r="15452" spans="9:11">
      <c r="I15452" t="str">
        <f t="shared" si="241"/>
        <v>19000100</v>
      </c>
      <c r="K15452" s="243"/>
    </row>
    <row r="15453" spans="9:11">
      <c r="I15453" t="str">
        <f t="shared" si="241"/>
        <v>19000100</v>
      </c>
      <c r="K15453" s="243"/>
    </row>
    <row r="15454" spans="9:11">
      <c r="I15454" t="str">
        <f t="shared" si="241"/>
        <v>19000100</v>
      </c>
      <c r="K15454" s="243"/>
    </row>
    <row r="15455" spans="9:11">
      <c r="I15455" t="str">
        <f t="shared" si="241"/>
        <v>19000100</v>
      </c>
      <c r="K15455" s="243"/>
    </row>
    <row r="15456" spans="9:11">
      <c r="I15456" t="str">
        <f t="shared" si="241"/>
        <v>19000100</v>
      </c>
      <c r="K15456" s="243"/>
    </row>
    <row r="15457" spans="9:11">
      <c r="I15457" t="str">
        <f t="shared" si="241"/>
        <v>19000100</v>
      </c>
      <c r="K15457" s="243"/>
    </row>
    <row r="15458" spans="9:11">
      <c r="I15458" t="str">
        <f t="shared" si="241"/>
        <v>19000100</v>
      </c>
      <c r="K15458" s="243"/>
    </row>
    <row r="15459" spans="9:11">
      <c r="I15459" t="str">
        <f t="shared" si="241"/>
        <v>19000100</v>
      </c>
      <c r="K15459" s="243"/>
    </row>
    <row r="15460" spans="9:11">
      <c r="I15460" t="str">
        <f t="shared" si="241"/>
        <v>19000100</v>
      </c>
      <c r="K15460" s="243"/>
    </row>
    <row r="15461" spans="9:11">
      <c r="I15461" t="str">
        <f t="shared" si="241"/>
        <v>19000100</v>
      </c>
      <c r="K15461" s="243"/>
    </row>
    <row r="15462" spans="9:11">
      <c r="I15462" t="str">
        <f t="shared" si="241"/>
        <v>19000100</v>
      </c>
      <c r="K15462" s="243"/>
    </row>
    <row r="15463" spans="9:11">
      <c r="I15463" t="str">
        <f t="shared" si="241"/>
        <v>19000100</v>
      </c>
      <c r="K15463" s="243"/>
    </row>
    <row r="15464" spans="9:11">
      <c r="I15464" t="str">
        <f t="shared" si="241"/>
        <v>19000100</v>
      </c>
      <c r="K15464" s="243"/>
    </row>
    <row r="15465" spans="9:11">
      <c r="I15465" t="str">
        <f t="shared" si="241"/>
        <v>19000100</v>
      </c>
      <c r="K15465" s="243"/>
    </row>
    <row r="15466" spans="9:11">
      <c r="I15466" t="str">
        <f t="shared" si="241"/>
        <v>19000100</v>
      </c>
      <c r="K15466" s="243"/>
    </row>
    <row r="15467" spans="9:11">
      <c r="I15467" t="str">
        <f t="shared" si="241"/>
        <v>19000100</v>
      </c>
      <c r="K15467" s="243"/>
    </row>
    <row r="15468" spans="9:11">
      <c r="I15468" t="str">
        <f t="shared" si="241"/>
        <v>19000100</v>
      </c>
      <c r="K15468" s="243"/>
    </row>
    <row r="15469" spans="9:11">
      <c r="I15469" t="str">
        <f t="shared" si="241"/>
        <v>19000100</v>
      </c>
      <c r="K15469" s="243"/>
    </row>
    <row r="15470" spans="9:11">
      <c r="I15470" t="str">
        <f t="shared" si="241"/>
        <v>19000100</v>
      </c>
      <c r="K15470" s="243"/>
    </row>
    <row r="15471" spans="9:11">
      <c r="I15471" t="str">
        <f t="shared" si="241"/>
        <v>19000100</v>
      </c>
      <c r="K15471" s="243"/>
    </row>
    <row r="15472" spans="9:11">
      <c r="I15472" t="str">
        <f t="shared" si="241"/>
        <v>19000100</v>
      </c>
      <c r="K15472" s="243"/>
    </row>
    <row r="15473" spans="9:11">
      <c r="I15473" t="str">
        <f t="shared" si="241"/>
        <v>19000100</v>
      </c>
      <c r="K15473" s="243"/>
    </row>
    <row r="15474" spans="9:11">
      <c r="I15474" t="str">
        <f t="shared" si="241"/>
        <v>19000100</v>
      </c>
      <c r="K15474" s="243"/>
    </row>
    <row r="15475" spans="9:11">
      <c r="I15475" t="str">
        <f t="shared" si="241"/>
        <v>19000100</v>
      </c>
      <c r="K15475" s="243"/>
    </row>
    <row r="15476" spans="9:11">
      <c r="I15476" t="str">
        <f t="shared" si="241"/>
        <v>19000100</v>
      </c>
      <c r="K15476" s="243"/>
    </row>
    <row r="15477" spans="9:11">
      <c r="I15477" t="str">
        <f t="shared" si="241"/>
        <v>19000100</v>
      </c>
      <c r="K15477" s="243"/>
    </row>
    <row r="15478" spans="9:11">
      <c r="I15478" t="str">
        <f t="shared" si="241"/>
        <v>19000100</v>
      </c>
      <c r="K15478" s="243"/>
    </row>
    <row r="15479" spans="9:11">
      <c r="I15479" t="str">
        <f t="shared" si="241"/>
        <v>19000100</v>
      </c>
      <c r="K15479" s="243"/>
    </row>
    <row r="15480" spans="9:11">
      <c r="I15480" t="str">
        <f t="shared" si="241"/>
        <v>19000100</v>
      </c>
      <c r="K15480" s="243"/>
    </row>
    <row r="15481" spans="9:11">
      <c r="I15481" t="str">
        <f t="shared" si="241"/>
        <v>19000100</v>
      </c>
      <c r="K15481" s="243"/>
    </row>
    <row r="15482" spans="9:11">
      <c r="I15482" t="str">
        <f t="shared" si="241"/>
        <v>19000100</v>
      </c>
      <c r="K15482" s="243"/>
    </row>
    <row r="15483" spans="9:11">
      <c r="I15483" t="str">
        <f t="shared" si="241"/>
        <v>19000100</v>
      </c>
      <c r="K15483" s="243"/>
    </row>
    <row r="15484" spans="9:11">
      <c r="I15484" t="str">
        <f t="shared" si="241"/>
        <v>19000100</v>
      </c>
      <c r="K15484" s="243"/>
    </row>
    <row r="15485" spans="9:11">
      <c r="I15485" t="str">
        <f t="shared" si="241"/>
        <v>19000100</v>
      </c>
      <c r="K15485" s="243"/>
    </row>
    <row r="15486" spans="9:11">
      <c r="I15486" t="str">
        <f t="shared" si="241"/>
        <v>19000100</v>
      </c>
      <c r="K15486" s="243"/>
    </row>
    <row r="15487" spans="9:11">
      <c r="I15487" t="str">
        <f t="shared" si="241"/>
        <v>19000100</v>
      </c>
      <c r="K15487" s="243"/>
    </row>
    <row r="15488" spans="9:11">
      <c r="I15488" t="str">
        <f t="shared" si="241"/>
        <v>19000100</v>
      </c>
      <c r="K15488" s="243"/>
    </row>
    <row r="15489" spans="9:11">
      <c r="I15489" t="str">
        <f t="shared" si="241"/>
        <v>19000100</v>
      </c>
      <c r="K15489" s="243"/>
    </row>
    <row r="15490" spans="9:11">
      <c r="I15490" t="str">
        <f t="shared" ref="I15490:I15553" si="242">TEXT(F15490,"yyyymmdd")</f>
        <v>19000100</v>
      </c>
      <c r="K15490" s="243"/>
    </row>
    <row r="15491" spans="9:11">
      <c r="I15491" t="str">
        <f t="shared" si="242"/>
        <v>19000100</v>
      </c>
      <c r="K15491" s="243"/>
    </row>
    <row r="15492" spans="9:11">
      <c r="I15492" t="str">
        <f t="shared" si="242"/>
        <v>19000100</v>
      </c>
      <c r="K15492" s="243"/>
    </row>
    <row r="15493" spans="9:11">
      <c r="I15493" t="str">
        <f t="shared" si="242"/>
        <v>19000100</v>
      </c>
      <c r="K15493" s="243"/>
    </row>
    <row r="15494" spans="9:11">
      <c r="I15494" t="str">
        <f t="shared" si="242"/>
        <v>19000100</v>
      </c>
      <c r="K15494" s="243"/>
    </row>
    <row r="15495" spans="9:11">
      <c r="I15495" t="str">
        <f t="shared" si="242"/>
        <v>19000100</v>
      </c>
      <c r="K15495" s="243"/>
    </row>
    <row r="15496" spans="9:11">
      <c r="I15496" t="str">
        <f t="shared" si="242"/>
        <v>19000100</v>
      </c>
      <c r="K15496" s="243"/>
    </row>
    <row r="15497" spans="9:11">
      <c r="I15497" t="str">
        <f t="shared" si="242"/>
        <v>19000100</v>
      </c>
      <c r="K15497" s="243"/>
    </row>
    <row r="15498" spans="9:11">
      <c r="I15498" t="str">
        <f t="shared" si="242"/>
        <v>19000100</v>
      </c>
      <c r="K15498" s="243"/>
    </row>
    <row r="15499" spans="9:11">
      <c r="I15499" t="str">
        <f t="shared" si="242"/>
        <v>19000100</v>
      </c>
      <c r="K15499" s="243"/>
    </row>
    <row r="15500" spans="9:11">
      <c r="I15500" t="str">
        <f t="shared" si="242"/>
        <v>19000100</v>
      </c>
      <c r="K15500" s="243"/>
    </row>
    <row r="15501" spans="9:11">
      <c r="I15501" t="str">
        <f t="shared" si="242"/>
        <v>19000100</v>
      </c>
      <c r="K15501" s="243"/>
    </row>
    <row r="15502" spans="9:11">
      <c r="I15502" t="str">
        <f t="shared" si="242"/>
        <v>19000100</v>
      </c>
      <c r="K15502" s="243"/>
    </row>
    <row r="15503" spans="9:11">
      <c r="I15503" t="str">
        <f t="shared" si="242"/>
        <v>19000100</v>
      </c>
      <c r="K15503" s="243"/>
    </row>
    <row r="15504" spans="9:11">
      <c r="I15504" t="str">
        <f t="shared" si="242"/>
        <v>19000100</v>
      </c>
      <c r="K15504" s="243"/>
    </row>
    <row r="15505" spans="9:11">
      <c r="I15505" t="str">
        <f t="shared" si="242"/>
        <v>19000100</v>
      </c>
      <c r="K15505" s="243"/>
    </row>
    <row r="15506" spans="9:11">
      <c r="I15506" t="str">
        <f t="shared" si="242"/>
        <v>19000100</v>
      </c>
      <c r="K15506" s="243"/>
    </row>
    <row r="15507" spans="9:11">
      <c r="I15507" t="str">
        <f t="shared" si="242"/>
        <v>19000100</v>
      </c>
      <c r="K15507" s="243"/>
    </row>
    <row r="15508" spans="9:11">
      <c r="I15508" t="str">
        <f t="shared" si="242"/>
        <v>19000100</v>
      </c>
      <c r="K15508" s="243"/>
    </row>
    <row r="15509" spans="9:11">
      <c r="I15509" t="str">
        <f t="shared" si="242"/>
        <v>19000100</v>
      </c>
      <c r="K15509" s="243"/>
    </row>
    <row r="15510" spans="9:11">
      <c r="I15510" t="str">
        <f t="shared" si="242"/>
        <v>19000100</v>
      </c>
      <c r="K15510" s="243"/>
    </row>
    <row r="15511" spans="9:11">
      <c r="I15511" t="str">
        <f t="shared" si="242"/>
        <v>19000100</v>
      </c>
      <c r="K15511" s="243"/>
    </row>
    <row r="15512" spans="9:11">
      <c r="I15512" t="str">
        <f t="shared" si="242"/>
        <v>19000100</v>
      </c>
      <c r="K15512" s="243"/>
    </row>
    <row r="15513" spans="9:11">
      <c r="I15513" t="str">
        <f t="shared" si="242"/>
        <v>19000100</v>
      </c>
      <c r="K15513" s="243"/>
    </row>
    <row r="15514" spans="9:11">
      <c r="I15514" t="str">
        <f t="shared" si="242"/>
        <v>19000100</v>
      </c>
      <c r="K15514" s="243"/>
    </row>
    <row r="15515" spans="9:11">
      <c r="I15515" t="str">
        <f t="shared" si="242"/>
        <v>19000100</v>
      </c>
      <c r="K15515" s="243"/>
    </row>
    <row r="15516" spans="9:11">
      <c r="I15516" t="str">
        <f t="shared" si="242"/>
        <v>19000100</v>
      </c>
      <c r="K15516" s="243"/>
    </row>
    <row r="15517" spans="9:11">
      <c r="I15517" t="str">
        <f t="shared" si="242"/>
        <v>19000100</v>
      </c>
      <c r="K15517" s="243"/>
    </row>
    <row r="15518" spans="9:11">
      <c r="I15518" t="str">
        <f t="shared" si="242"/>
        <v>19000100</v>
      </c>
      <c r="K15518" s="243"/>
    </row>
    <row r="15519" spans="9:11">
      <c r="I15519" t="str">
        <f t="shared" si="242"/>
        <v>19000100</v>
      </c>
      <c r="K15519" s="243"/>
    </row>
    <row r="15520" spans="9:11">
      <c r="I15520" t="str">
        <f t="shared" si="242"/>
        <v>19000100</v>
      </c>
      <c r="K15520" s="243"/>
    </row>
    <row r="15521" spans="9:11">
      <c r="I15521" t="str">
        <f t="shared" si="242"/>
        <v>19000100</v>
      </c>
      <c r="K15521" s="243"/>
    </row>
    <row r="15522" spans="9:11">
      <c r="I15522" t="str">
        <f t="shared" si="242"/>
        <v>19000100</v>
      </c>
      <c r="K15522" s="243"/>
    </row>
    <row r="15523" spans="9:11">
      <c r="I15523" t="str">
        <f t="shared" si="242"/>
        <v>19000100</v>
      </c>
      <c r="K15523" s="243"/>
    </row>
    <row r="15524" spans="9:11">
      <c r="I15524" t="str">
        <f t="shared" si="242"/>
        <v>19000100</v>
      </c>
      <c r="K15524" s="243"/>
    </row>
    <row r="15525" spans="9:11">
      <c r="I15525" t="str">
        <f t="shared" si="242"/>
        <v>19000100</v>
      </c>
      <c r="K15525" s="243"/>
    </row>
    <row r="15526" spans="9:11">
      <c r="I15526" t="str">
        <f t="shared" si="242"/>
        <v>19000100</v>
      </c>
      <c r="K15526" s="243"/>
    </row>
    <row r="15527" spans="9:11">
      <c r="I15527" t="str">
        <f t="shared" si="242"/>
        <v>19000100</v>
      </c>
      <c r="K15527" s="243"/>
    </row>
    <row r="15528" spans="9:11">
      <c r="I15528" t="str">
        <f t="shared" si="242"/>
        <v>19000100</v>
      </c>
      <c r="K15528" s="243"/>
    </row>
    <row r="15529" spans="9:11">
      <c r="I15529" t="str">
        <f t="shared" si="242"/>
        <v>19000100</v>
      </c>
      <c r="K15529" s="243"/>
    </row>
    <row r="15530" spans="9:11">
      <c r="I15530" t="str">
        <f t="shared" si="242"/>
        <v>19000100</v>
      </c>
      <c r="K15530" s="243"/>
    </row>
    <row r="15531" spans="9:11">
      <c r="I15531" t="str">
        <f t="shared" si="242"/>
        <v>19000100</v>
      </c>
      <c r="K15531" s="243"/>
    </row>
    <row r="15532" spans="9:11">
      <c r="I15532" t="str">
        <f t="shared" si="242"/>
        <v>19000100</v>
      </c>
      <c r="K15532" s="243"/>
    </row>
    <row r="15533" spans="9:11">
      <c r="I15533" t="str">
        <f t="shared" si="242"/>
        <v>19000100</v>
      </c>
      <c r="K15533" s="243"/>
    </row>
    <row r="15534" spans="9:11">
      <c r="I15534" t="str">
        <f t="shared" si="242"/>
        <v>19000100</v>
      </c>
      <c r="K15534" s="243"/>
    </row>
    <row r="15535" spans="9:11">
      <c r="I15535" t="str">
        <f t="shared" si="242"/>
        <v>19000100</v>
      </c>
      <c r="K15535" s="243"/>
    </row>
    <row r="15536" spans="9:11">
      <c r="I15536" t="str">
        <f t="shared" si="242"/>
        <v>19000100</v>
      </c>
      <c r="K15536" s="243"/>
    </row>
    <row r="15537" spans="9:11">
      <c r="I15537" t="str">
        <f t="shared" si="242"/>
        <v>19000100</v>
      </c>
      <c r="K15537" s="243"/>
    </row>
    <row r="15538" spans="9:11">
      <c r="I15538" t="str">
        <f t="shared" si="242"/>
        <v>19000100</v>
      </c>
      <c r="K15538" s="243"/>
    </row>
    <row r="15539" spans="9:11">
      <c r="I15539" t="str">
        <f t="shared" si="242"/>
        <v>19000100</v>
      </c>
      <c r="K15539" s="243"/>
    </row>
    <row r="15540" spans="9:11">
      <c r="I15540" t="str">
        <f t="shared" si="242"/>
        <v>19000100</v>
      </c>
      <c r="K15540" s="243"/>
    </row>
    <row r="15541" spans="9:11">
      <c r="I15541" t="str">
        <f t="shared" si="242"/>
        <v>19000100</v>
      </c>
      <c r="K15541" s="243"/>
    </row>
    <row r="15542" spans="9:11">
      <c r="I15542" t="str">
        <f t="shared" si="242"/>
        <v>19000100</v>
      </c>
      <c r="K15542" s="243"/>
    </row>
    <row r="15543" spans="9:11">
      <c r="I15543" t="str">
        <f t="shared" si="242"/>
        <v>19000100</v>
      </c>
      <c r="K15543" s="243"/>
    </row>
    <row r="15544" spans="9:11">
      <c r="I15544" t="str">
        <f t="shared" si="242"/>
        <v>19000100</v>
      </c>
      <c r="K15544" s="243"/>
    </row>
    <row r="15545" spans="9:11">
      <c r="I15545" t="str">
        <f t="shared" si="242"/>
        <v>19000100</v>
      </c>
      <c r="K15545" s="243"/>
    </row>
    <row r="15546" spans="9:11">
      <c r="I15546" t="str">
        <f t="shared" si="242"/>
        <v>19000100</v>
      </c>
      <c r="K15546" s="243"/>
    </row>
    <row r="15547" spans="9:11">
      <c r="I15547" t="str">
        <f t="shared" si="242"/>
        <v>19000100</v>
      </c>
      <c r="K15547" s="243"/>
    </row>
    <row r="15548" spans="9:11">
      <c r="I15548" t="str">
        <f t="shared" si="242"/>
        <v>19000100</v>
      </c>
      <c r="K15548" s="243"/>
    </row>
    <row r="15549" spans="9:11">
      <c r="I15549" t="str">
        <f t="shared" si="242"/>
        <v>19000100</v>
      </c>
      <c r="K15549" s="243"/>
    </row>
    <row r="15550" spans="9:11">
      <c r="I15550" t="str">
        <f t="shared" si="242"/>
        <v>19000100</v>
      </c>
      <c r="K15550" s="243"/>
    </row>
    <row r="15551" spans="9:11">
      <c r="I15551" t="str">
        <f t="shared" si="242"/>
        <v>19000100</v>
      </c>
      <c r="K15551" s="243"/>
    </row>
    <row r="15552" spans="9:11">
      <c r="I15552" t="str">
        <f t="shared" si="242"/>
        <v>19000100</v>
      </c>
      <c r="K15552" s="243"/>
    </row>
    <row r="15553" spans="9:11">
      <c r="I15553" t="str">
        <f t="shared" si="242"/>
        <v>19000100</v>
      </c>
      <c r="K15553" s="243"/>
    </row>
    <row r="15554" spans="9:11">
      <c r="I15554" t="str">
        <f t="shared" ref="I15554:I15617" si="243">TEXT(F15554,"yyyymmdd")</f>
        <v>19000100</v>
      </c>
      <c r="K15554" s="243"/>
    </row>
    <row r="15555" spans="9:11">
      <c r="I15555" t="str">
        <f t="shared" si="243"/>
        <v>19000100</v>
      </c>
      <c r="K15555" s="243"/>
    </row>
    <row r="15556" spans="9:11">
      <c r="I15556" t="str">
        <f t="shared" si="243"/>
        <v>19000100</v>
      </c>
      <c r="K15556" s="243"/>
    </row>
    <row r="15557" spans="9:11">
      <c r="I15557" t="str">
        <f t="shared" si="243"/>
        <v>19000100</v>
      </c>
      <c r="K15557" s="243"/>
    </row>
    <row r="15558" spans="9:11">
      <c r="I15558" t="str">
        <f t="shared" si="243"/>
        <v>19000100</v>
      </c>
      <c r="K15558" s="243"/>
    </row>
    <row r="15559" spans="9:11">
      <c r="I15559" t="str">
        <f t="shared" si="243"/>
        <v>19000100</v>
      </c>
      <c r="K15559" s="243"/>
    </row>
    <row r="15560" spans="9:11">
      <c r="I15560" t="str">
        <f t="shared" si="243"/>
        <v>19000100</v>
      </c>
      <c r="K15560" s="243"/>
    </row>
    <row r="15561" spans="9:11">
      <c r="I15561" t="str">
        <f t="shared" si="243"/>
        <v>19000100</v>
      </c>
      <c r="K15561" s="243"/>
    </row>
    <row r="15562" spans="9:11">
      <c r="I15562" t="str">
        <f t="shared" si="243"/>
        <v>19000100</v>
      </c>
      <c r="K15562" s="243"/>
    </row>
    <row r="15563" spans="9:11">
      <c r="I15563" t="str">
        <f t="shared" si="243"/>
        <v>19000100</v>
      </c>
      <c r="K15563" s="243"/>
    </row>
    <row r="15564" spans="9:11">
      <c r="I15564" t="str">
        <f t="shared" si="243"/>
        <v>19000100</v>
      </c>
      <c r="K15564" s="243"/>
    </row>
    <row r="15565" spans="9:11">
      <c r="I15565" t="str">
        <f t="shared" si="243"/>
        <v>19000100</v>
      </c>
      <c r="K15565" s="243"/>
    </row>
    <row r="15566" spans="9:11">
      <c r="I15566" t="str">
        <f t="shared" si="243"/>
        <v>19000100</v>
      </c>
      <c r="K15566" s="243"/>
    </row>
    <row r="15567" spans="9:11">
      <c r="I15567" t="str">
        <f t="shared" si="243"/>
        <v>19000100</v>
      </c>
      <c r="K15567" s="243"/>
    </row>
    <row r="15568" spans="9:11">
      <c r="I15568" t="str">
        <f t="shared" si="243"/>
        <v>19000100</v>
      </c>
      <c r="K15568" s="243"/>
    </row>
    <row r="15569" spans="9:11">
      <c r="I15569" t="str">
        <f t="shared" si="243"/>
        <v>19000100</v>
      </c>
      <c r="K15569" s="243"/>
    </row>
    <row r="15570" spans="9:11">
      <c r="I15570" t="str">
        <f t="shared" si="243"/>
        <v>19000100</v>
      </c>
      <c r="K15570" s="243"/>
    </row>
    <row r="15571" spans="9:11">
      <c r="I15571" t="str">
        <f t="shared" si="243"/>
        <v>19000100</v>
      </c>
      <c r="K15571" s="243"/>
    </row>
    <row r="15572" spans="9:11">
      <c r="I15572" t="str">
        <f t="shared" si="243"/>
        <v>19000100</v>
      </c>
      <c r="K15572" s="243"/>
    </row>
    <row r="15573" spans="9:11">
      <c r="I15573" t="str">
        <f t="shared" si="243"/>
        <v>19000100</v>
      </c>
      <c r="K15573" s="243"/>
    </row>
    <row r="15574" spans="9:11">
      <c r="I15574" t="str">
        <f t="shared" si="243"/>
        <v>19000100</v>
      </c>
      <c r="K15574" s="243"/>
    </row>
    <row r="15575" spans="9:11">
      <c r="I15575" t="str">
        <f t="shared" si="243"/>
        <v>19000100</v>
      </c>
      <c r="K15575" s="243"/>
    </row>
    <row r="15576" spans="9:11">
      <c r="I15576" t="str">
        <f t="shared" si="243"/>
        <v>19000100</v>
      </c>
      <c r="K15576" s="243"/>
    </row>
    <row r="15577" spans="9:11">
      <c r="I15577" t="str">
        <f t="shared" si="243"/>
        <v>19000100</v>
      </c>
      <c r="K15577" s="243"/>
    </row>
    <row r="15578" spans="9:11">
      <c r="I15578" t="str">
        <f t="shared" si="243"/>
        <v>19000100</v>
      </c>
      <c r="K15578" s="243"/>
    </row>
    <row r="15579" spans="9:11">
      <c r="I15579" t="str">
        <f t="shared" si="243"/>
        <v>19000100</v>
      </c>
      <c r="K15579" s="243"/>
    </row>
    <row r="15580" spans="9:11">
      <c r="I15580" t="str">
        <f t="shared" si="243"/>
        <v>19000100</v>
      </c>
      <c r="K15580" s="243"/>
    </row>
    <row r="15581" spans="9:11">
      <c r="I15581" t="str">
        <f t="shared" si="243"/>
        <v>19000100</v>
      </c>
      <c r="K15581" s="243"/>
    </row>
    <row r="15582" spans="9:11">
      <c r="I15582" t="str">
        <f t="shared" si="243"/>
        <v>19000100</v>
      </c>
      <c r="K15582" s="243"/>
    </row>
    <row r="15583" spans="9:11">
      <c r="I15583" t="str">
        <f t="shared" si="243"/>
        <v>19000100</v>
      </c>
      <c r="K15583" s="243"/>
    </row>
    <row r="15584" spans="9:11">
      <c r="I15584" t="str">
        <f t="shared" si="243"/>
        <v>19000100</v>
      </c>
      <c r="K15584" s="243"/>
    </row>
    <row r="15585" spans="9:11">
      <c r="I15585" t="str">
        <f t="shared" si="243"/>
        <v>19000100</v>
      </c>
      <c r="K15585" s="243"/>
    </row>
    <row r="15586" spans="9:11">
      <c r="I15586" t="str">
        <f t="shared" si="243"/>
        <v>19000100</v>
      </c>
      <c r="K15586" s="243"/>
    </row>
    <row r="15587" spans="9:11">
      <c r="I15587" t="str">
        <f t="shared" si="243"/>
        <v>19000100</v>
      </c>
      <c r="K15587" s="243"/>
    </row>
    <row r="15588" spans="9:11">
      <c r="I15588" t="str">
        <f t="shared" si="243"/>
        <v>19000100</v>
      </c>
      <c r="K15588" s="243"/>
    </row>
    <row r="15589" spans="9:11">
      <c r="I15589" t="str">
        <f t="shared" si="243"/>
        <v>19000100</v>
      </c>
      <c r="K15589" s="243"/>
    </row>
    <row r="15590" spans="9:11">
      <c r="I15590" t="str">
        <f t="shared" si="243"/>
        <v>19000100</v>
      </c>
      <c r="K15590" s="243"/>
    </row>
    <row r="15591" spans="9:11">
      <c r="I15591" t="str">
        <f t="shared" si="243"/>
        <v>19000100</v>
      </c>
      <c r="K15591" s="243"/>
    </row>
    <row r="15592" spans="9:11">
      <c r="I15592" t="str">
        <f t="shared" si="243"/>
        <v>19000100</v>
      </c>
      <c r="K15592" s="243"/>
    </row>
    <row r="15593" spans="9:11">
      <c r="I15593" t="str">
        <f t="shared" si="243"/>
        <v>19000100</v>
      </c>
      <c r="K15593" s="243"/>
    </row>
    <row r="15594" spans="9:11">
      <c r="I15594" t="str">
        <f t="shared" si="243"/>
        <v>19000100</v>
      </c>
      <c r="K15594" s="243"/>
    </row>
    <row r="15595" spans="9:11">
      <c r="I15595" t="str">
        <f t="shared" si="243"/>
        <v>19000100</v>
      </c>
      <c r="K15595" s="243"/>
    </row>
    <row r="15596" spans="9:11">
      <c r="I15596" t="str">
        <f t="shared" si="243"/>
        <v>19000100</v>
      </c>
      <c r="K15596" s="243"/>
    </row>
    <row r="15597" spans="9:11">
      <c r="I15597" t="str">
        <f t="shared" si="243"/>
        <v>19000100</v>
      </c>
      <c r="K15597" s="243"/>
    </row>
    <row r="15598" spans="9:11">
      <c r="I15598" t="str">
        <f t="shared" si="243"/>
        <v>19000100</v>
      </c>
      <c r="K15598" s="243"/>
    </row>
    <row r="15599" spans="9:11">
      <c r="I15599" t="str">
        <f t="shared" si="243"/>
        <v>19000100</v>
      </c>
      <c r="K15599" s="243"/>
    </row>
    <row r="15600" spans="9:11">
      <c r="I15600" t="str">
        <f t="shared" si="243"/>
        <v>19000100</v>
      </c>
      <c r="K15600" s="243"/>
    </row>
    <row r="15601" spans="9:11">
      <c r="I15601" t="str">
        <f t="shared" si="243"/>
        <v>19000100</v>
      </c>
      <c r="K15601" s="243"/>
    </row>
    <row r="15602" spans="9:11">
      <c r="I15602" t="str">
        <f t="shared" si="243"/>
        <v>19000100</v>
      </c>
      <c r="K15602" s="243"/>
    </row>
    <row r="15603" spans="9:11">
      <c r="I15603" t="str">
        <f t="shared" si="243"/>
        <v>19000100</v>
      </c>
      <c r="K15603" s="243"/>
    </row>
    <row r="15604" spans="9:11">
      <c r="I15604" t="str">
        <f t="shared" si="243"/>
        <v>19000100</v>
      </c>
      <c r="K15604" s="243"/>
    </row>
    <row r="15605" spans="9:11">
      <c r="I15605" t="str">
        <f t="shared" si="243"/>
        <v>19000100</v>
      </c>
      <c r="K15605" s="243"/>
    </row>
    <row r="15606" spans="9:11">
      <c r="I15606" t="str">
        <f t="shared" si="243"/>
        <v>19000100</v>
      </c>
      <c r="K15606" s="243"/>
    </row>
    <row r="15607" spans="9:11">
      <c r="I15607" t="str">
        <f t="shared" si="243"/>
        <v>19000100</v>
      </c>
      <c r="K15607" s="243"/>
    </row>
    <row r="15608" spans="9:11">
      <c r="I15608" t="str">
        <f t="shared" si="243"/>
        <v>19000100</v>
      </c>
      <c r="K15608" s="243"/>
    </row>
    <row r="15609" spans="9:11">
      <c r="I15609" t="str">
        <f t="shared" si="243"/>
        <v>19000100</v>
      </c>
      <c r="K15609" s="243"/>
    </row>
    <row r="15610" spans="9:11">
      <c r="I15610" t="str">
        <f t="shared" si="243"/>
        <v>19000100</v>
      </c>
      <c r="K15610" s="243"/>
    </row>
    <row r="15611" spans="9:11">
      <c r="I15611" t="str">
        <f t="shared" si="243"/>
        <v>19000100</v>
      </c>
      <c r="K15611" s="243"/>
    </row>
    <row r="15612" spans="9:11">
      <c r="I15612" t="str">
        <f t="shared" si="243"/>
        <v>19000100</v>
      </c>
      <c r="K15612" s="243"/>
    </row>
    <row r="15613" spans="9:11">
      <c r="I15613" t="str">
        <f t="shared" si="243"/>
        <v>19000100</v>
      </c>
      <c r="K15613" s="243"/>
    </row>
    <row r="15614" spans="9:11">
      <c r="I15614" t="str">
        <f t="shared" si="243"/>
        <v>19000100</v>
      </c>
      <c r="K15614" s="243"/>
    </row>
    <row r="15615" spans="9:11">
      <c r="I15615" t="str">
        <f t="shared" si="243"/>
        <v>19000100</v>
      </c>
      <c r="K15615" s="243"/>
    </row>
    <row r="15616" spans="9:11">
      <c r="I15616" t="str">
        <f t="shared" si="243"/>
        <v>19000100</v>
      </c>
      <c r="K15616" s="243"/>
    </row>
    <row r="15617" spans="9:11">
      <c r="I15617" t="str">
        <f t="shared" si="243"/>
        <v>19000100</v>
      </c>
      <c r="K15617" s="243"/>
    </row>
    <row r="15618" spans="9:11">
      <c r="I15618" t="str">
        <f t="shared" ref="I15618:I15681" si="244">TEXT(F15618,"yyyymmdd")</f>
        <v>19000100</v>
      </c>
      <c r="K15618" s="243"/>
    </row>
    <row r="15619" spans="9:11">
      <c r="I15619" t="str">
        <f t="shared" si="244"/>
        <v>19000100</v>
      </c>
      <c r="K15619" s="243"/>
    </row>
    <row r="15620" spans="9:11">
      <c r="I15620" t="str">
        <f t="shared" si="244"/>
        <v>19000100</v>
      </c>
      <c r="K15620" s="243"/>
    </row>
    <row r="15621" spans="9:11">
      <c r="I15621" t="str">
        <f t="shared" si="244"/>
        <v>19000100</v>
      </c>
      <c r="K15621" s="243"/>
    </row>
    <row r="15622" spans="9:11">
      <c r="I15622" t="str">
        <f t="shared" si="244"/>
        <v>19000100</v>
      </c>
      <c r="K15622" s="243"/>
    </row>
    <row r="15623" spans="9:11">
      <c r="I15623" t="str">
        <f t="shared" si="244"/>
        <v>19000100</v>
      </c>
      <c r="K15623" s="243"/>
    </row>
    <row r="15624" spans="9:11">
      <c r="I15624" t="str">
        <f t="shared" si="244"/>
        <v>19000100</v>
      </c>
      <c r="K15624" s="243"/>
    </row>
    <row r="15625" spans="9:11">
      <c r="I15625" t="str">
        <f t="shared" si="244"/>
        <v>19000100</v>
      </c>
      <c r="K15625" s="243"/>
    </row>
    <row r="15626" spans="9:11">
      <c r="I15626" t="str">
        <f t="shared" si="244"/>
        <v>19000100</v>
      </c>
      <c r="K15626" s="243"/>
    </row>
    <row r="15627" spans="9:11">
      <c r="I15627" t="str">
        <f t="shared" si="244"/>
        <v>19000100</v>
      </c>
      <c r="K15627" s="243"/>
    </row>
    <row r="15628" spans="9:11">
      <c r="I15628" t="str">
        <f t="shared" si="244"/>
        <v>19000100</v>
      </c>
      <c r="K15628" s="243"/>
    </row>
    <row r="15629" spans="9:11">
      <c r="I15629" t="str">
        <f t="shared" si="244"/>
        <v>19000100</v>
      </c>
      <c r="K15629" s="243"/>
    </row>
    <row r="15630" spans="9:11">
      <c r="I15630" t="str">
        <f t="shared" si="244"/>
        <v>19000100</v>
      </c>
      <c r="K15630" s="243"/>
    </row>
    <row r="15631" spans="9:11">
      <c r="I15631" t="str">
        <f t="shared" si="244"/>
        <v>19000100</v>
      </c>
      <c r="K15631" s="243"/>
    </row>
    <row r="15632" spans="9:11">
      <c r="I15632" t="str">
        <f t="shared" si="244"/>
        <v>19000100</v>
      </c>
      <c r="K15632" s="243"/>
    </row>
    <row r="15633" spans="9:11">
      <c r="I15633" t="str">
        <f t="shared" si="244"/>
        <v>19000100</v>
      </c>
      <c r="K15633" s="243"/>
    </row>
    <row r="15634" spans="9:11">
      <c r="I15634" t="str">
        <f t="shared" si="244"/>
        <v>19000100</v>
      </c>
      <c r="K15634" s="243"/>
    </row>
    <row r="15635" spans="9:11">
      <c r="I15635" t="str">
        <f t="shared" si="244"/>
        <v>19000100</v>
      </c>
      <c r="K15635" s="243"/>
    </row>
    <row r="15636" spans="9:11">
      <c r="I15636" t="str">
        <f t="shared" si="244"/>
        <v>19000100</v>
      </c>
      <c r="K15636" s="243"/>
    </row>
    <row r="15637" spans="9:11">
      <c r="I15637" t="str">
        <f t="shared" si="244"/>
        <v>19000100</v>
      </c>
      <c r="K15637" s="243"/>
    </row>
    <row r="15638" spans="9:11">
      <c r="I15638" t="str">
        <f t="shared" si="244"/>
        <v>19000100</v>
      </c>
      <c r="K15638" s="243"/>
    </row>
    <row r="15639" spans="9:11">
      <c r="I15639" t="str">
        <f t="shared" si="244"/>
        <v>19000100</v>
      </c>
      <c r="K15639" s="243"/>
    </row>
    <row r="15640" spans="9:11">
      <c r="I15640" t="str">
        <f t="shared" si="244"/>
        <v>19000100</v>
      </c>
      <c r="K15640" s="243"/>
    </row>
    <row r="15641" spans="9:11">
      <c r="I15641" t="str">
        <f t="shared" si="244"/>
        <v>19000100</v>
      </c>
      <c r="K15641" s="243"/>
    </row>
    <row r="15642" spans="9:11">
      <c r="I15642" t="str">
        <f t="shared" si="244"/>
        <v>19000100</v>
      </c>
      <c r="K15642" s="243"/>
    </row>
    <row r="15643" spans="9:11">
      <c r="I15643" t="str">
        <f t="shared" si="244"/>
        <v>19000100</v>
      </c>
      <c r="K15643" s="243"/>
    </row>
    <row r="15644" spans="9:11">
      <c r="I15644" t="str">
        <f t="shared" si="244"/>
        <v>19000100</v>
      </c>
      <c r="K15644" s="243"/>
    </row>
    <row r="15645" spans="9:11">
      <c r="I15645" t="str">
        <f t="shared" si="244"/>
        <v>19000100</v>
      </c>
      <c r="K15645" s="243"/>
    </row>
    <row r="15646" spans="9:11">
      <c r="I15646" t="str">
        <f t="shared" si="244"/>
        <v>19000100</v>
      </c>
      <c r="K15646" s="243"/>
    </row>
    <row r="15647" spans="9:11">
      <c r="I15647" t="str">
        <f t="shared" si="244"/>
        <v>19000100</v>
      </c>
      <c r="K15647" s="243"/>
    </row>
    <row r="15648" spans="9:11">
      <c r="I15648" t="str">
        <f t="shared" si="244"/>
        <v>19000100</v>
      </c>
      <c r="K15648" s="243"/>
    </row>
    <row r="15649" spans="9:11">
      <c r="I15649" t="str">
        <f t="shared" si="244"/>
        <v>19000100</v>
      </c>
      <c r="K15649" s="243"/>
    </row>
    <row r="15650" spans="9:11">
      <c r="I15650" t="str">
        <f t="shared" si="244"/>
        <v>19000100</v>
      </c>
      <c r="K15650" s="243"/>
    </row>
    <row r="15651" spans="9:11">
      <c r="I15651" t="str">
        <f t="shared" si="244"/>
        <v>19000100</v>
      </c>
      <c r="K15651" s="243"/>
    </row>
    <row r="15652" spans="9:11">
      <c r="I15652" t="str">
        <f t="shared" si="244"/>
        <v>19000100</v>
      </c>
      <c r="K15652" s="243"/>
    </row>
    <row r="15653" spans="9:11">
      <c r="I15653" t="str">
        <f t="shared" si="244"/>
        <v>19000100</v>
      </c>
      <c r="K15653" s="243"/>
    </row>
    <row r="15654" spans="9:11">
      <c r="I15654" t="str">
        <f t="shared" si="244"/>
        <v>19000100</v>
      </c>
      <c r="K15654" s="243"/>
    </row>
    <row r="15655" spans="9:11">
      <c r="I15655" t="str">
        <f t="shared" si="244"/>
        <v>19000100</v>
      </c>
      <c r="K15655" s="243"/>
    </row>
    <row r="15656" spans="9:11">
      <c r="I15656" t="str">
        <f t="shared" si="244"/>
        <v>19000100</v>
      </c>
      <c r="K15656" s="243"/>
    </row>
    <row r="15657" spans="9:11">
      <c r="I15657" t="str">
        <f t="shared" si="244"/>
        <v>19000100</v>
      </c>
      <c r="K15657" s="243"/>
    </row>
    <row r="15658" spans="9:11">
      <c r="I15658" t="str">
        <f t="shared" si="244"/>
        <v>19000100</v>
      </c>
      <c r="K15658" s="243"/>
    </row>
    <row r="15659" spans="9:11">
      <c r="I15659" t="str">
        <f t="shared" si="244"/>
        <v>19000100</v>
      </c>
      <c r="K15659" s="243"/>
    </row>
    <row r="15660" spans="9:11">
      <c r="I15660" t="str">
        <f t="shared" si="244"/>
        <v>19000100</v>
      </c>
      <c r="K15660" s="243"/>
    </row>
    <row r="15661" spans="9:11">
      <c r="I15661" t="str">
        <f t="shared" si="244"/>
        <v>19000100</v>
      </c>
      <c r="K15661" s="243"/>
    </row>
    <row r="15662" spans="9:11">
      <c r="I15662" t="str">
        <f t="shared" si="244"/>
        <v>19000100</v>
      </c>
      <c r="K15662" s="243"/>
    </row>
    <row r="15663" spans="9:11">
      <c r="I15663" t="str">
        <f t="shared" si="244"/>
        <v>19000100</v>
      </c>
      <c r="K15663" s="243"/>
    </row>
    <row r="15664" spans="9:11">
      <c r="I15664" t="str">
        <f t="shared" si="244"/>
        <v>19000100</v>
      </c>
      <c r="K15664" s="243"/>
    </row>
    <row r="15665" spans="9:11">
      <c r="I15665" t="str">
        <f t="shared" si="244"/>
        <v>19000100</v>
      </c>
      <c r="K15665" s="243"/>
    </row>
    <row r="15666" spans="9:11">
      <c r="I15666" t="str">
        <f t="shared" si="244"/>
        <v>19000100</v>
      </c>
      <c r="K15666" s="243"/>
    </row>
    <row r="15667" spans="9:11">
      <c r="I15667" t="str">
        <f t="shared" si="244"/>
        <v>19000100</v>
      </c>
      <c r="K15667" s="243"/>
    </row>
    <row r="15668" spans="9:11">
      <c r="I15668" t="str">
        <f t="shared" si="244"/>
        <v>19000100</v>
      </c>
      <c r="K15668" s="243"/>
    </row>
    <row r="15669" spans="9:11">
      <c r="I15669" t="str">
        <f t="shared" si="244"/>
        <v>19000100</v>
      </c>
      <c r="K15669" s="243"/>
    </row>
    <row r="15670" spans="9:11">
      <c r="I15670" t="str">
        <f t="shared" si="244"/>
        <v>19000100</v>
      </c>
      <c r="K15670" s="243"/>
    </row>
    <row r="15671" spans="9:11">
      <c r="I15671" t="str">
        <f t="shared" si="244"/>
        <v>19000100</v>
      </c>
      <c r="K15671" s="243"/>
    </row>
    <row r="15672" spans="9:11">
      <c r="I15672" t="str">
        <f t="shared" si="244"/>
        <v>19000100</v>
      </c>
      <c r="K15672" s="243"/>
    </row>
    <row r="15673" spans="9:11">
      <c r="I15673" t="str">
        <f t="shared" si="244"/>
        <v>19000100</v>
      </c>
      <c r="K15673" s="243"/>
    </row>
    <row r="15674" spans="9:11">
      <c r="I15674" t="str">
        <f t="shared" si="244"/>
        <v>19000100</v>
      </c>
      <c r="K15674" s="243"/>
    </row>
    <row r="15675" spans="9:11">
      <c r="I15675" t="str">
        <f t="shared" si="244"/>
        <v>19000100</v>
      </c>
      <c r="K15675" s="243"/>
    </row>
    <row r="15676" spans="9:11">
      <c r="I15676" t="str">
        <f t="shared" si="244"/>
        <v>19000100</v>
      </c>
      <c r="K15676" s="243"/>
    </row>
    <row r="15677" spans="9:11">
      <c r="I15677" t="str">
        <f t="shared" si="244"/>
        <v>19000100</v>
      </c>
      <c r="K15677" s="243"/>
    </row>
    <row r="15678" spans="9:11">
      <c r="I15678" t="str">
        <f t="shared" si="244"/>
        <v>19000100</v>
      </c>
      <c r="K15678" s="243"/>
    </row>
    <row r="15679" spans="9:11">
      <c r="I15679" t="str">
        <f t="shared" si="244"/>
        <v>19000100</v>
      </c>
      <c r="K15679" s="243"/>
    </row>
    <row r="15680" spans="9:11">
      <c r="I15680" t="str">
        <f t="shared" si="244"/>
        <v>19000100</v>
      </c>
      <c r="K15680" s="243"/>
    </row>
    <row r="15681" spans="9:11">
      <c r="I15681" t="str">
        <f t="shared" si="244"/>
        <v>19000100</v>
      </c>
      <c r="K15681" s="243"/>
    </row>
    <row r="15682" spans="9:11">
      <c r="I15682" t="str">
        <f t="shared" ref="I15682:I15745" si="245">TEXT(F15682,"yyyymmdd")</f>
        <v>19000100</v>
      </c>
      <c r="K15682" s="243"/>
    </row>
    <row r="15683" spans="9:11">
      <c r="I15683" t="str">
        <f t="shared" si="245"/>
        <v>19000100</v>
      </c>
      <c r="K15683" s="243"/>
    </row>
    <row r="15684" spans="9:11">
      <c r="I15684" t="str">
        <f t="shared" si="245"/>
        <v>19000100</v>
      </c>
      <c r="K15684" s="243"/>
    </row>
    <row r="15685" spans="9:11">
      <c r="I15685" t="str">
        <f t="shared" si="245"/>
        <v>19000100</v>
      </c>
      <c r="K15685" s="243"/>
    </row>
    <row r="15686" spans="9:11">
      <c r="I15686" t="str">
        <f t="shared" si="245"/>
        <v>19000100</v>
      </c>
      <c r="K15686" s="243"/>
    </row>
    <row r="15687" spans="9:11">
      <c r="I15687" t="str">
        <f t="shared" si="245"/>
        <v>19000100</v>
      </c>
      <c r="K15687" s="243"/>
    </row>
    <row r="15688" spans="9:11">
      <c r="I15688" t="str">
        <f t="shared" si="245"/>
        <v>19000100</v>
      </c>
      <c r="K15688" s="243"/>
    </row>
    <row r="15689" spans="9:11">
      <c r="I15689" t="str">
        <f t="shared" si="245"/>
        <v>19000100</v>
      </c>
      <c r="K15689" s="243"/>
    </row>
    <row r="15690" spans="9:11">
      <c r="I15690" t="str">
        <f t="shared" si="245"/>
        <v>19000100</v>
      </c>
      <c r="K15690" s="243"/>
    </row>
    <row r="15691" spans="9:11">
      <c r="I15691" t="str">
        <f t="shared" si="245"/>
        <v>19000100</v>
      </c>
      <c r="K15691" s="243"/>
    </row>
    <row r="15692" spans="9:11">
      <c r="I15692" t="str">
        <f t="shared" si="245"/>
        <v>19000100</v>
      </c>
      <c r="K15692" s="243"/>
    </row>
    <row r="15693" spans="9:11">
      <c r="I15693" t="str">
        <f t="shared" si="245"/>
        <v>19000100</v>
      </c>
      <c r="K15693" s="243"/>
    </row>
    <row r="15694" spans="9:11">
      <c r="I15694" t="str">
        <f t="shared" si="245"/>
        <v>19000100</v>
      </c>
      <c r="K15694" s="243"/>
    </row>
    <row r="15695" spans="9:11">
      <c r="I15695" t="str">
        <f t="shared" si="245"/>
        <v>19000100</v>
      </c>
      <c r="K15695" s="243"/>
    </row>
    <row r="15696" spans="9:11">
      <c r="I15696" t="str">
        <f t="shared" si="245"/>
        <v>19000100</v>
      </c>
      <c r="K15696" s="243"/>
    </row>
    <row r="15697" spans="9:11">
      <c r="I15697" t="str">
        <f t="shared" si="245"/>
        <v>19000100</v>
      </c>
      <c r="K15697" s="243"/>
    </row>
    <row r="15698" spans="9:11">
      <c r="I15698" t="str">
        <f t="shared" si="245"/>
        <v>19000100</v>
      </c>
      <c r="K15698" s="243"/>
    </row>
    <row r="15699" spans="9:11">
      <c r="I15699" t="str">
        <f t="shared" si="245"/>
        <v>19000100</v>
      </c>
      <c r="K15699" s="243"/>
    </row>
    <row r="15700" spans="9:11">
      <c r="I15700" t="str">
        <f t="shared" si="245"/>
        <v>19000100</v>
      </c>
      <c r="K15700" s="243"/>
    </row>
    <row r="15701" spans="9:11">
      <c r="I15701" t="str">
        <f t="shared" si="245"/>
        <v>19000100</v>
      </c>
      <c r="K15701" s="243"/>
    </row>
    <row r="15702" spans="9:11">
      <c r="I15702" t="str">
        <f t="shared" si="245"/>
        <v>19000100</v>
      </c>
      <c r="K15702" s="243"/>
    </row>
    <row r="15703" spans="9:11">
      <c r="I15703" t="str">
        <f t="shared" si="245"/>
        <v>19000100</v>
      </c>
      <c r="K15703" s="243"/>
    </row>
    <row r="15704" spans="9:11">
      <c r="I15704" t="str">
        <f t="shared" si="245"/>
        <v>19000100</v>
      </c>
      <c r="K15704" s="243"/>
    </row>
    <row r="15705" spans="9:11">
      <c r="I15705" t="str">
        <f t="shared" si="245"/>
        <v>19000100</v>
      </c>
      <c r="K15705" s="243"/>
    </row>
    <row r="15706" spans="9:11">
      <c r="I15706" t="str">
        <f t="shared" si="245"/>
        <v>19000100</v>
      </c>
      <c r="K15706" s="243"/>
    </row>
    <row r="15707" spans="9:11">
      <c r="I15707" t="str">
        <f t="shared" si="245"/>
        <v>19000100</v>
      </c>
      <c r="K15707" s="243"/>
    </row>
    <row r="15708" spans="9:11">
      <c r="I15708" t="str">
        <f t="shared" si="245"/>
        <v>19000100</v>
      </c>
      <c r="K15708" s="243"/>
    </row>
    <row r="15709" spans="9:11">
      <c r="I15709" t="str">
        <f t="shared" si="245"/>
        <v>19000100</v>
      </c>
      <c r="K15709" s="243"/>
    </row>
    <row r="15710" spans="9:11">
      <c r="I15710" t="str">
        <f t="shared" si="245"/>
        <v>19000100</v>
      </c>
      <c r="K15710" s="243"/>
    </row>
    <row r="15711" spans="9:11">
      <c r="I15711" t="str">
        <f t="shared" si="245"/>
        <v>19000100</v>
      </c>
      <c r="K15711" s="243"/>
    </row>
    <row r="15712" spans="9:11">
      <c r="I15712" t="str">
        <f t="shared" si="245"/>
        <v>19000100</v>
      </c>
      <c r="K15712" s="243"/>
    </row>
    <row r="15713" spans="9:11">
      <c r="I15713" t="str">
        <f t="shared" si="245"/>
        <v>19000100</v>
      </c>
      <c r="K15713" s="243"/>
    </row>
    <row r="15714" spans="9:11">
      <c r="I15714" t="str">
        <f t="shared" si="245"/>
        <v>19000100</v>
      </c>
      <c r="K15714" s="243"/>
    </row>
    <row r="15715" spans="9:11">
      <c r="I15715" t="str">
        <f t="shared" si="245"/>
        <v>19000100</v>
      </c>
      <c r="K15715" s="243"/>
    </row>
    <row r="15716" spans="9:11">
      <c r="I15716" t="str">
        <f t="shared" si="245"/>
        <v>19000100</v>
      </c>
      <c r="K15716" s="243"/>
    </row>
    <row r="15717" spans="9:11">
      <c r="I15717" t="str">
        <f t="shared" si="245"/>
        <v>19000100</v>
      </c>
      <c r="K15717" s="243"/>
    </row>
    <row r="15718" spans="9:11">
      <c r="I15718" t="str">
        <f t="shared" si="245"/>
        <v>19000100</v>
      </c>
      <c r="K15718" s="243"/>
    </row>
    <row r="15719" spans="9:11">
      <c r="I15719" t="str">
        <f t="shared" si="245"/>
        <v>19000100</v>
      </c>
      <c r="K15719" s="243"/>
    </row>
    <row r="15720" spans="9:11">
      <c r="I15720" t="str">
        <f t="shared" si="245"/>
        <v>19000100</v>
      </c>
      <c r="K15720" s="243"/>
    </row>
    <row r="15721" spans="9:11">
      <c r="I15721" t="str">
        <f t="shared" si="245"/>
        <v>19000100</v>
      </c>
      <c r="K15721" s="243"/>
    </row>
    <row r="15722" spans="9:11">
      <c r="I15722" t="str">
        <f t="shared" si="245"/>
        <v>19000100</v>
      </c>
      <c r="K15722" s="243"/>
    </row>
    <row r="15723" spans="9:11">
      <c r="I15723" t="str">
        <f t="shared" si="245"/>
        <v>19000100</v>
      </c>
      <c r="K15723" s="243"/>
    </row>
    <row r="15724" spans="9:11">
      <c r="I15724" t="str">
        <f t="shared" si="245"/>
        <v>19000100</v>
      </c>
      <c r="K15724" s="243"/>
    </row>
    <row r="15725" spans="9:11">
      <c r="I15725" t="str">
        <f t="shared" si="245"/>
        <v>19000100</v>
      </c>
      <c r="K15725" s="243"/>
    </row>
    <row r="15726" spans="9:11">
      <c r="I15726" t="str">
        <f t="shared" si="245"/>
        <v>19000100</v>
      </c>
      <c r="K15726" s="243"/>
    </row>
    <row r="15727" spans="9:11">
      <c r="I15727" t="str">
        <f t="shared" si="245"/>
        <v>19000100</v>
      </c>
      <c r="K15727" s="243"/>
    </row>
    <row r="15728" spans="9:11">
      <c r="I15728" t="str">
        <f t="shared" si="245"/>
        <v>19000100</v>
      </c>
      <c r="K15728" s="243"/>
    </row>
    <row r="15729" spans="9:11">
      <c r="I15729" t="str">
        <f t="shared" si="245"/>
        <v>19000100</v>
      </c>
      <c r="K15729" s="243"/>
    </row>
    <row r="15730" spans="9:11">
      <c r="I15730" t="str">
        <f t="shared" si="245"/>
        <v>19000100</v>
      </c>
      <c r="K15730" s="243"/>
    </row>
    <row r="15731" spans="9:11">
      <c r="I15731" t="str">
        <f t="shared" si="245"/>
        <v>19000100</v>
      </c>
      <c r="K15731" s="243"/>
    </row>
    <row r="15732" spans="9:11">
      <c r="I15732" t="str">
        <f t="shared" si="245"/>
        <v>19000100</v>
      </c>
      <c r="K15732" s="243"/>
    </row>
    <row r="15733" spans="9:11">
      <c r="I15733" t="str">
        <f t="shared" si="245"/>
        <v>19000100</v>
      </c>
      <c r="K15733" s="243"/>
    </row>
    <row r="15734" spans="9:11">
      <c r="I15734" t="str">
        <f t="shared" si="245"/>
        <v>19000100</v>
      </c>
      <c r="K15734" s="243"/>
    </row>
    <row r="15735" spans="9:11">
      <c r="I15735" t="str">
        <f t="shared" si="245"/>
        <v>19000100</v>
      </c>
      <c r="K15735" s="243"/>
    </row>
    <row r="15736" spans="9:11">
      <c r="I15736" t="str">
        <f t="shared" si="245"/>
        <v>19000100</v>
      </c>
      <c r="K15736" s="243"/>
    </row>
    <row r="15737" spans="9:11">
      <c r="I15737" t="str">
        <f t="shared" si="245"/>
        <v>19000100</v>
      </c>
      <c r="K15737" s="243"/>
    </row>
    <row r="15738" spans="9:11">
      <c r="I15738" t="str">
        <f t="shared" si="245"/>
        <v>19000100</v>
      </c>
      <c r="K15738" s="243"/>
    </row>
    <row r="15739" spans="9:11">
      <c r="I15739" t="str">
        <f t="shared" si="245"/>
        <v>19000100</v>
      </c>
      <c r="K15739" s="243"/>
    </row>
    <row r="15740" spans="9:11">
      <c r="I15740" t="str">
        <f t="shared" si="245"/>
        <v>19000100</v>
      </c>
      <c r="K15740" s="243"/>
    </row>
    <row r="15741" spans="9:11">
      <c r="I15741" t="str">
        <f t="shared" si="245"/>
        <v>19000100</v>
      </c>
      <c r="K15741" s="243"/>
    </row>
    <row r="15742" spans="9:11">
      <c r="I15742" t="str">
        <f t="shared" si="245"/>
        <v>19000100</v>
      </c>
      <c r="K15742" s="243"/>
    </row>
    <row r="15743" spans="9:11">
      <c r="I15743" t="str">
        <f t="shared" si="245"/>
        <v>19000100</v>
      </c>
      <c r="K15743" s="243"/>
    </row>
    <row r="15744" spans="9:11">
      <c r="I15744" t="str">
        <f t="shared" si="245"/>
        <v>19000100</v>
      </c>
      <c r="K15744" s="243"/>
    </row>
    <row r="15745" spans="9:11">
      <c r="I15745" t="str">
        <f t="shared" si="245"/>
        <v>19000100</v>
      </c>
      <c r="K15745" s="243"/>
    </row>
    <row r="15746" spans="9:11">
      <c r="I15746" t="str">
        <f t="shared" ref="I15746:I15809" si="246">TEXT(F15746,"yyyymmdd")</f>
        <v>19000100</v>
      </c>
      <c r="K15746" s="243"/>
    </row>
    <row r="15747" spans="9:11">
      <c r="I15747" t="str">
        <f t="shared" si="246"/>
        <v>19000100</v>
      </c>
      <c r="K15747" s="243"/>
    </row>
    <row r="15748" spans="9:11">
      <c r="I15748" t="str">
        <f t="shared" si="246"/>
        <v>19000100</v>
      </c>
      <c r="K15748" s="243"/>
    </row>
    <row r="15749" spans="9:11">
      <c r="I15749" t="str">
        <f t="shared" si="246"/>
        <v>19000100</v>
      </c>
      <c r="K15749" s="243"/>
    </row>
    <row r="15750" spans="9:11">
      <c r="I15750" t="str">
        <f t="shared" si="246"/>
        <v>19000100</v>
      </c>
      <c r="K15750" s="243"/>
    </row>
    <row r="15751" spans="9:11">
      <c r="I15751" t="str">
        <f t="shared" si="246"/>
        <v>19000100</v>
      </c>
      <c r="K15751" s="243"/>
    </row>
    <row r="15752" spans="9:11">
      <c r="I15752" t="str">
        <f t="shared" si="246"/>
        <v>19000100</v>
      </c>
      <c r="K15752" s="243"/>
    </row>
    <row r="15753" spans="9:11">
      <c r="I15753" t="str">
        <f t="shared" si="246"/>
        <v>19000100</v>
      </c>
      <c r="K15753" s="243"/>
    </row>
    <row r="15754" spans="9:11">
      <c r="I15754" t="str">
        <f t="shared" si="246"/>
        <v>19000100</v>
      </c>
      <c r="K15754" s="243"/>
    </row>
    <row r="15755" spans="9:11">
      <c r="I15755" t="str">
        <f t="shared" si="246"/>
        <v>19000100</v>
      </c>
      <c r="K15755" s="243"/>
    </row>
    <row r="15756" spans="9:11">
      <c r="I15756" t="str">
        <f t="shared" si="246"/>
        <v>19000100</v>
      </c>
      <c r="K15756" s="243"/>
    </row>
    <row r="15757" spans="9:11">
      <c r="I15757" t="str">
        <f t="shared" si="246"/>
        <v>19000100</v>
      </c>
      <c r="K15757" s="243"/>
    </row>
    <row r="15758" spans="9:11">
      <c r="I15758" t="str">
        <f t="shared" si="246"/>
        <v>19000100</v>
      </c>
      <c r="K15758" s="243"/>
    </row>
    <row r="15759" spans="9:11">
      <c r="I15759" t="str">
        <f t="shared" si="246"/>
        <v>19000100</v>
      </c>
      <c r="K15759" s="243"/>
    </row>
    <row r="15760" spans="9:11">
      <c r="I15760" t="str">
        <f t="shared" si="246"/>
        <v>19000100</v>
      </c>
      <c r="K15760" s="243"/>
    </row>
    <row r="15761" spans="9:11">
      <c r="I15761" t="str">
        <f t="shared" si="246"/>
        <v>19000100</v>
      </c>
      <c r="K15761" s="243"/>
    </row>
    <row r="15762" spans="9:11">
      <c r="I15762" t="str">
        <f t="shared" si="246"/>
        <v>19000100</v>
      </c>
      <c r="K15762" s="243"/>
    </row>
    <row r="15763" spans="9:11">
      <c r="I15763" t="str">
        <f t="shared" si="246"/>
        <v>19000100</v>
      </c>
      <c r="K15763" s="243"/>
    </row>
    <row r="15764" spans="9:11">
      <c r="I15764" t="str">
        <f t="shared" si="246"/>
        <v>19000100</v>
      </c>
      <c r="K15764" s="243"/>
    </row>
    <row r="15765" spans="9:11">
      <c r="I15765" t="str">
        <f t="shared" si="246"/>
        <v>19000100</v>
      </c>
      <c r="K15765" s="243"/>
    </row>
    <row r="15766" spans="9:11">
      <c r="I15766" t="str">
        <f t="shared" si="246"/>
        <v>19000100</v>
      </c>
      <c r="K15766" s="243"/>
    </row>
    <row r="15767" spans="9:11">
      <c r="I15767" t="str">
        <f t="shared" si="246"/>
        <v>19000100</v>
      </c>
      <c r="K15767" s="243"/>
    </row>
    <row r="15768" spans="9:11">
      <c r="I15768" t="str">
        <f t="shared" si="246"/>
        <v>19000100</v>
      </c>
      <c r="K15768" s="243"/>
    </row>
    <row r="15769" spans="9:11">
      <c r="I15769" t="str">
        <f t="shared" si="246"/>
        <v>19000100</v>
      </c>
      <c r="K15769" s="243"/>
    </row>
    <row r="15770" spans="9:11">
      <c r="I15770" t="str">
        <f t="shared" si="246"/>
        <v>19000100</v>
      </c>
      <c r="K15770" s="243"/>
    </row>
    <row r="15771" spans="9:11">
      <c r="I15771" t="str">
        <f t="shared" si="246"/>
        <v>19000100</v>
      </c>
      <c r="K15771" s="243"/>
    </row>
    <row r="15772" spans="9:11">
      <c r="I15772" t="str">
        <f t="shared" si="246"/>
        <v>19000100</v>
      </c>
      <c r="K15772" s="243"/>
    </row>
    <row r="15773" spans="9:11">
      <c r="I15773" t="str">
        <f t="shared" si="246"/>
        <v>19000100</v>
      </c>
      <c r="K15773" s="243"/>
    </row>
    <row r="15774" spans="9:11">
      <c r="I15774" t="str">
        <f t="shared" si="246"/>
        <v>19000100</v>
      </c>
      <c r="K15774" s="243"/>
    </row>
    <row r="15775" spans="9:11">
      <c r="I15775" t="str">
        <f t="shared" si="246"/>
        <v>19000100</v>
      </c>
      <c r="K15775" s="243"/>
    </row>
    <row r="15776" spans="9:11">
      <c r="I15776" t="str">
        <f t="shared" si="246"/>
        <v>19000100</v>
      </c>
      <c r="K15776" s="243"/>
    </row>
    <row r="15777" spans="9:11">
      <c r="I15777" t="str">
        <f t="shared" si="246"/>
        <v>19000100</v>
      </c>
      <c r="K15777" s="243"/>
    </row>
    <row r="15778" spans="9:11">
      <c r="I15778" t="str">
        <f t="shared" si="246"/>
        <v>19000100</v>
      </c>
      <c r="K15778" s="243"/>
    </row>
    <row r="15779" spans="9:11">
      <c r="I15779" t="str">
        <f t="shared" si="246"/>
        <v>19000100</v>
      </c>
      <c r="K15779" s="243"/>
    </row>
    <row r="15780" spans="9:11">
      <c r="I15780" t="str">
        <f t="shared" si="246"/>
        <v>19000100</v>
      </c>
      <c r="K15780" s="243"/>
    </row>
    <row r="15781" spans="9:11">
      <c r="I15781" t="str">
        <f t="shared" si="246"/>
        <v>19000100</v>
      </c>
      <c r="K15781" s="243"/>
    </row>
    <row r="15782" spans="9:11">
      <c r="I15782" t="str">
        <f t="shared" si="246"/>
        <v>19000100</v>
      </c>
      <c r="K15782" s="243"/>
    </row>
    <row r="15783" spans="9:11">
      <c r="I15783" t="str">
        <f t="shared" si="246"/>
        <v>19000100</v>
      </c>
      <c r="K15783" s="243"/>
    </row>
    <row r="15784" spans="9:11">
      <c r="I15784" t="str">
        <f t="shared" si="246"/>
        <v>19000100</v>
      </c>
      <c r="K15784" s="243"/>
    </row>
    <row r="15785" spans="9:11">
      <c r="I15785" t="str">
        <f t="shared" si="246"/>
        <v>19000100</v>
      </c>
      <c r="K15785" s="243"/>
    </row>
    <row r="15786" spans="9:11">
      <c r="I15786" t="str">
        <f t="shared" si="246"/>
        <v>19000100</v>
      </c>
      <c r="K15786" s="243"/>
    </row>
    <row r="15787" spans="9:11">
      <c r="I15787" t="str">
        <f t="shared" si="246"/>
        <v>19000100</v>
      </c>
      <c r="K15787" s="243"/>
    </row>
    <row r="15788" spans="9:11">
      <c r="I15788" t="str">
        <f t="shared" si="246"/>
        <v>19000100</v>
      </c>
      <c r="K15788" s="243"/>
    </row>
    <row r="15789" spans="9:11">
      <c r="I15789" t="str">
        <f t="shared" si="246"/>
        <v>19000100</v>
      </c>
      <c r="K15789" s="243"/>
    </row>
    <row r="15790" spans="9:11">
      <c r="I15790" t="str">
        <f t="shared" si="246"/>
        <v>19000100</v>
      </c>
      <c r="K15790" s="243"/>
    </row>
    <row r="15791" spans="9:11">
      <c r="I15791" t="str">
        <f t="shared" si="246"/>
        <v>19000100</v>
      </c>
      <c r="K15791" s="243"/>
    </row>
    <row r="15792" spans="9:11">
      <c r="I15792" t="str">
        <f t="shared" si="246"/>
        <v>19000100</v>
      </c>
      <c r="K15792" s="243"/>
    </row>
    <row r="15793" spans="9:11">
      <c r="I15793" t="str">
        <f t="shared" si="246"/>
        <v>19000100</v>
      </c>
      <c r="K15793" s="243"/>
    </row>
    <row r="15794" spans="9:11">
      <c r="I15794" t="str">
        <f t="shared" si="246"/>
        <v>19000100</v>
      </c>
      <c r="K15794" s="243"/>
    </row>
    <row r="15795" spans="9:11">
      <c r="I15795" t="str">
        <f t="shared" si="246"/>
        <v>19000100</v>
      </c>
      <c r="K15795" s="243"/>
    </row>
    <row r="15796" spans="9:11">
      <c r="I15796" t="str">
        <f t="shared" si="246"/>
        <v>19000100</v>
      </c>
      <c r="K15796" s="243"/>
    </row>
    <row r="15797" spans="9:11">
      <c r="I15797" t="str">
        <f t="shared" si="246"/>
        <v>19000100</v>
      </c>
      <c r="K15797" s="243"/>
    </row>
    <row r="15798" spans="9:11">
      <c r="I15798" t="str">
        <f t="shared" si="246"/>
        <v>19000100</v>
      </c>
      <c r="K15798" s="243"/>
    </row>
    <row r="15799" spans="9:11">
      <c r="I15799" t="str">
        <f t="shared" si="246"/>
        <v>19000100</v>
      </c>
      <c r="K15799" s="243"/>
    </row>
    <row r="15800" spans="9:11">
      <c r="I15800" t="str">
        <f t="shared" si="246"/>
        <v>19000100</v>
      </c>
      <c r="K15800" s="243"/>
    </row>
    <row r="15801" spans="9:11">
      <c r="I15801" t="str">
        <f t="shared" si="246"/>
        <v>19000100</v>
      </c>
      <c r="K15801" s="243"/>
    </row>
    <row r="15802" spans="9:11">
      <c r="I15802" t="str">
        <f t="shared" si="246"/>
        <v>19000100</v>
      </c>
      <c r="K15802" s="243"/>
    </row>
    <row r="15803" spans="9:11">
      <c r="I15803" t="str">
        <f t="shared" si="246"/>
        <v>19000100</v>
      </c>
      <c r="K15803" s="243"/>
    </row>
    <row r="15804" spans="9:11">
      <c r="I15804" t="str">
        <f t="shared" si="246"/>
        <v>19000100</v>
      </c>
      <c r="K15804" s="243"/>
    </row>
    <row r="15805" spans="9:11">
      <c r="I15805" t="str">
        <f t="shared" si="246"/>
        <v>19000100</v>
      </c>
      <c r="K15805" s="243"/>
    </row>
    <row r="15806" spans="9:11">
      <c r="I15806" t="str">
        <f t="shared" si="246"/>
        <v>19000100</v>
      </c>
      <c r="K15806" s="243"/>
    </row>
    <row r="15807" spans="9:11">
      <c r="I15807" t="str">
        <f t="shared" si="246"/>
        <v>19000100</v>
      </c>
      <c r="K15807" s="243"/>
    </row>
    <row r="15808" spans="9:11">
      <c r="I15808" t="str">
        <f t="shared" si="246"/>
        <v>19000100</v>
      </c>
      <c r="K15808" s="243"/>
    </row>
    <row r="15809" spans="9:11">
      <c r="I15809" t="str">
        <f t="shared" si="246"/>
        <v>19000100</v>
      </c>
      <c r="K15809" s="243"/>
    </row>
    <row r="15810" spans="9:11">
      <c r="I15810" t="str">
        <f t="shared" ref="I15810:I15873" si="247">TEXT(F15810,"yyyymmdd")</f>
        <v>19000100</v>
      </c>
      <c r="K15810" s="243"/>
    </row>
    <row r="15811" spans="9:11">
      <c r="I15811" t="str">
        <f t="shared" si="247"/>
        <v>19000100</v>
      </c>
      <c r="K15811" s="243"/>
    </row>
    <row r="15812" spans="9:11">
      <c r="I15812" t="str">
        <f t="shared" si="247"/>
        <v>19000100</v>
      </c>
      <c r="K15812" s="243"/>
    </row>
    <row r="15813" spans="9:11">
      <c r="I15813" t="str">
        <f t="shared" si="247"/>
        <v>19000100</v>
      </c>
      <c r="K15813" s="243"/>
    </row>
    <row r="15814" spans="9:11">
      <c r="I15814" t="str">
        <f t="shared" si="247"/>
        <v>19000100</v>
      </c>
      <c r="K15814" s="243"/>
    </row>
    <row r="15815" spans="9:11">
      <c r="I15815" t="str">
        <f t="shared" si="247"/>
        <v>19000100</v>
      </c>
      <c r="K15815" s="243"/>
    </row>
    <row r="15816" spans="9:11">
      <c r="I15816" t="str">
        <f t="shared" si="247"/>
        <v>19000100</v>
      </c>
      <c r="K15816" s="243"/>
    </row>
    <row r="15817" spans="9:11">
      <c r="I15817" t="str">
        <f t="shared" si="247"/>
        <v>19000100</v>
      </c>
      <c r="K15817" s="243"/>
    </row>
    <row r="15818" spans="9:11">
      <c r="I15818" t="str">
        <f t="shared" si="247"/>
        <v>19000100</v>
      </c>
      <c r="K15818" s="243"/>
    </row>
    <row r="15819" spans="9:11">
      <c r="I15819" t="str">
        <f t="shared" si="247"/>
        <v>19000100</v>
      </c>
      <c r="K15819" s="243"/>
    </row>
    <row r="15820" spans="9:11">
      <c r="I15820" t="str">
        <f t="shared" si="247"/>
        <v>19000100</v>
      </c>
      <c r="K15820" s="243"/>
    </row>
    <row r="15821" spans="9:11">
      <c r="I15821" t="str">
        <f t="shared" si="247"/>
        <v>19000100</v>
      </c>
      <c r="K15821" s="243"/>
    </row>
    <row r="15822" spans="9:11">
      <c r="I15822" t="str">
        <f t="shared" si="247"/>
        <v>19000100</v>
      </c>
      <c r="K15822" s="243"/>
    </row>
    <row r="15823" spans="9:11">
      <c r="I15823" t="str">
        <f t="shared" si="247"/>
        <v>19000100</v>
      </c>
      <c r="K15823" s="243"/>
    </row>
    <row r="15824" spans="9:11">
      <c r="I15824" t="str">
        <f t="shared" si="247"/>
        <v>19000100</v>
      </c>
      <c r="K15824" s="243"/>
    </row>
    <row r="15825" spans="9:11">
      <c r="I15825" t="str">
        <f t="shared" si="247"/>
        <v>19000100</v>
      </c>
      <c r="K15825" s="243"/>
    </row>
    <row r="15826" spans="9:11">
      <c r="I15826" t="str">
        <f t="shared" si="247"/>
        <v>19000100</v>
      </c>
      <c r="K15826" s="243"/>
    </row>
    <row r="15827" spans="9:11">
      <c r="I15827" t="str">
        <f t="shared" si="247"/>
        <v>19000100</v>
      </c>
      <c r="K15827" s="243"/>
    </row>
    <row r="15828" spans="9:11">
      <c r="I15828" t="str">
        <f t="shared" si="247"/>
        <v>19000100</v>
      </c>
      <c r="K15828" s="243"/>
    </row>
    <row r="15829" spans="9:11">
      <c r="I15829" t="str">
        <f t="shared" si="247"/>
        <v>19000100</v>
      </c>
      <c r="K15829" s="243"/>
    </row>
    <row r="15830" spans="9:11">
      <c r="I15830" t="str">
        <f t="shared" si="247"/>
        <v>19000100</v>
      </c>
      <c r="K15830" s="243"/>
    </row>
    <row r="15831" spans="9:11">
      <c r="I15831" t="str">
        <f t="shared" si="247"/>
        <v>19000100</v>
      </c>
      <c r="K15831" s="243"/>
    </row>
    <row r="15832" spans="9:11">
      <c r="I15832" t="str">
        <f t="shared" si="247"/>
        <v>19000100</v>
      </c>
      <c r="K15832" s="243"/>
    </row>
    <row r="15833" spans="9:11">
      <c r="I15833" t="str">
        <f t="shared" si="247"/>
        <v>19000100</v>
      </c>
      <c r="K15833" s="243"/>
    </row>
    <row r="15834" spans="9:11">
      <c r="I15834" t="str">
        <f t="shared" si="247"/>
        <v>19000100</v>
      </c>
      <c r="K15834" s="243"/>
    </row>
    <row r="15835" spans="9:11">
      <c r="I15835" t="str">
        <f t="shared" si="247"/>
        <v>19000100</v>
      </c>
      <c r="K15835" s="243"/>
    </row>
    <row r="15836" spans="9:11">
      <c r="I15836" t="str">
        <f t="shared" si="247"/>
        <v>19000100</v>
      </c>
      <c r="K15836" s="243"/>
    </row>
    <row r="15837" spans="9:11">
      <c r="I15837" t="str">
        <f t="shared" si="247"/>
        <v>19000100</v>
      </c>
      <c r="K15837" s="243"/>
    </row>
    <row r="15838" spans="9:11">
      <c r="I15838" t="str">
        <f t="shared" si="247"/>
        <v>19000100</v>
      </c>
      <c r="K15838" s="243"/>
    </row>
    <row r="15839" spans="9:11">
      <c r="I15839" t="str">
        <f t="shared" si="247"/>
        <v>19000100</v>
      </c>
      <c r="K15839" s="243"/>
    </row>
    <row r="15840" spans="9:11">
      <c r="I15840" t="str">
        <f t="shared" si="247"/>
        <v>19000100</v>
      </c>
      <c r="K15840" s="243"/>
    </row>
    <row r="15841" spans="9:11">
      <c r="I15841" t="str">
        <f t="shared" si="247"/>
        <v>19000100</v>
      </c>
      <c r="K15841" s="243"/>
    </row>
    <row r="15842" spans="9:11">
      <c r="I15842" t="str">
        <f t="shared" si="247"/>
        <v>19000100</v>
      </c>
      <c r="K15842" s="243"/>
    </row>
    <row r="15843" spans="9:11">
      <c r="I15843" t="str">
        <f t="shared" si="247"/>
        <v>19000100</v>
      </c>
      <c r="K15843" s="243"/>
    </row>
    <row r="15844" spans="9:11">
      <c r="I15844" t="str">
        <f t="shared" si="247"/>
        <v>19000100</v>
      </c>
      <c r="K15844" s="243"/>
    </row>
    <row r="15845" spans="9:11">
      <c r="I15845" t="str">
        <f t="shared" si="247"/>
        <v>19000100</v>
      </c>
      <c r="K15845" s="243"/>
    </row>
    <row r="15846" spans="9:11">
      <c r="I15846" t="str">
        <f t="shared" si="247"/>
        <v>19000100</v>
      </c>
      <c r="K15846" s="243"/>
    </row>
    <row r="15847" spans="9:11">
      <c r="I15847" t="str">
        <f t="shared" si="247"/>
        <v>19000100</v>
      </c>
      <c r="K15847" s="243"/>
    </row>
    <row r="15848" spans="9:11">
      <c r="I15848" t="str">
        <f t="shared" si="247"/>
        <v>19000100</v>
      </c>
      <c r="K15848" s="243"/>
    </row>
    <row r="15849" spans="9:11">
      <c r="I15849" t="str">
        <f t="shared" si="247"/>
        <v>19000100</v>
      </c>
      <c r="K15849" s="243"/>
    </row>
    <row r="15850" spans="9:11">
      <c r="I15850" t="str">
        <f t="shared" si="247"/>
        <v>19000100</v>
      </c>
      <c r="K15850" s="243"/>
    </row>
    <row r="15851" spans="9:11">
      <c r="I15851" t="str">
        <f t="shared" si="247"/>
        <v>19000100</v>
      </c>
      <c r="K15851" s="243"/>
    </row>
    <row r="15852" spans="9:11">
      <c r="I15852" t="str">
        <f t="shared" si="247"/>
        <v>19000100</v>
      </c>
      <c r="K15852" s="243"/>
    </row>
    <row r="15853" spans="9:11">
      <c r="I15853" t="str">
        <f t="shared" si="247"/>
        <v>19000100</v>
      </c>
      <c r="K15853" s="243"/>
    </row>
    <row r="15854" spans="9:11">
      <c r="I15854" t="str">
        <f t="shared" si="247"/>
        <v>19000100</v>
      </c>
      <c r="K15854" s="243"/>
    </row>
    <row r="15855" spans="9:11">
      <c r="I15855" t="str">
        <f t="shared" si="247"/>
        <v>19000100</v>
      </c>
      <c r="K15855" s="243"/>
    </row>
    <row r="15856" spans="9:11">
      <c r="I15856" t="str">
        <f t="shared" si="247"/>
        <v>19000100</v>
      </c>
      <c r="K15856" s="243"/>
    </row>
    <row r="15857" spans="9:11">
      <c r="I15857" t="str">
        <f t="shared" si="247"/>
        <v>19000100</v>
      </c>
      <c r="K15857" s="243"/>
    </row>
    <row r="15858" spans="9:11">
      <c r="I15858" t="str">
        <f t="shared" si="247"/>
        <v>19000100</v>
      </c>
      <c r="K15858" s="243"/>
    </row>
    <row r="15859" spans="9:11">
      <c r="I15859" t="str">
        <f t="shared" si="247"/>
        <v>19000100</v>
      </c>
      <c r="K15859" s="243"/>
    </row>
    <row r="15860" spans="9:11">
      <c r="I15860" t="str">
        <f t="shared" si="247"/>
        <v>19000100</v>
      </c>
      <c r="K15860" s="243"/>
    </row>
    <row r="15861" spans="9:11">
      <c r="I15861" t="str">
        <f t="shared" si="247"/>
        <v>19000100</v>
      </c>
      <c r="K15861" s="243"/>
    </row>
    <row r="15862" spans="9:11">
      <c r="I15862" t="str">
        <f t="shared" si="247"/>
        <v>19000100</v>
      </c>
      <c r="K15862" s="243"/>
    </row>
    <row r="15863" spans="9:11">
      <c r="I15863" t="str">
        <f t="shared" si="247"/>
        <v>19000100</v>
      </c>
      <c r="K15863" s="243"/>
    </row>
    <row r="15864" spans="9:11">
      <c r="I15864" t="str">
        <f t="shared" si="247"/>
        <v>19000100</v>
      </c>
      <c r="K15864" s="243"/>
    </row>
    <row r="15865" spans="9:11">
      <c r="I15865" t="str">
        <f t="shared" si="247"/>
        <v>19000100</v>
      </c>
      <c r="K15865" s="243"/>
    </row>
    <row r="15866" spans="9:11">
      <c r="I15866" t="str">
        <f t="shared" si="247"/>
        <v>19000100</v>
      </c>
      <c r="K15866" s="243"/>
    </row>
    <row r="15867" spans="9:11">
      <c r="I15867" t="str">
        <f t="shared" si="247"/>
        <v>19000100</v>
      </c>
      <c r="K15867" s="243"/>
    </row>
    <row r="15868" spans="9:11">
      <c r="I15868" t="str">
        <f t="shared" si="247"/>
        <v>19000100</v>
      </c>
      <c r="K15868" s="243"/>
    </row>
    <row r="15869" spans="9:11">
      <c r="I15869" t="str">
        <f t="shared" si="247"/>
        <v>19000100</v>
      </c>
      <c r="K15869" s="243"/>
    </row>
    <row r="15870" spans="9:11">
      <c r="I15870" t="str">
        <f t="shared" si="247"/>
        <v>19000100</v>
      </c>
      <c r="K15870" s="243"/>
    </row>
    <row r="15871" spans="9:11">
      <c r="I15871" t="str">
        <f t="shared" si="247"/>
        <v>19000100</v>
      </c>
      <c r="K15871" s="243"/>
    </row>
    <row r="15872" spans="9:11">
      <c r="I15872" t="str">
        <f t="shared" si="247"/>
        <v>19000100</v>
      </c>
      <c r="K15872" s="243"/>
    </row>
    <row r="15873" spans="9:11">
      <c r="I15873" t="str">
        <f t="shared" si="247"/>
        <v>19000100</v>
      </c>
      <c r="K15873" s="243"/>
    </row>
    <row r="15874" spans="9:11">
      <c r="I15874" t="str">
        <f t="shared" ref="I15874:I15937" si="248">TEXT(F15874,"yyyymmdd")</f>
        <v>19000100</v>
      </c>
      <c r="K15874" s="243"/>
    </row>
    <row r="15875" spans="9:11">
      <c r="I15875" t="str">
        <f t="shared" si="248"/>
        <v>19000100</v>
      </c>
      <c r="K15875" s="243"/>
    </row>
    <row r="15876" spans="9:11">
      <c r="I15876" t="str">
        <f t="shared" si="248"/>
        <v>19000100</v>
      </c>
      <c r="K15876" s="243"/>
    </row>
    <row r="15877" spans="9:11">
      <c r="I15877" t="str">
        <f t="shared" si="248"/>
        <v>19000100</v>
      </c>
      <c r="K15877" s="243"/>
    </row>
    <row r="15878" spans="9:11">
      <c r="I15878" t="str">
        <f t="shared" si="248"/>
        <v>19000100</v>
      </c>
      <c r="K15878" s="243"/>
    </row>
    <row r="15879" spans="9:11">
      <c r="I15879" t="str">
        <f t="shared" si="248"/>
        <v>19000100</v>
      </c>
      <c r="K15879" s="243"/>
    </row>
    <row r="15880" spans="9:11">
      <c r="I15880" t="str">
        <f t="shared" si="248"/>
        <v>19000100</v>
      </c>
      <c r="K15880" s="243"/>
    </row>
    <row r="15881" spans="9:11">
      <c r="I15881" t="str">
        <f t="shared" si="248"/>
        <v>19000100</v>
      </c>
      <c r="K15881" s="243"/>
    </row>
    <row r="15882" spans="9:11">
      <c r="I15882" t="str">
        <f t="shared" si="248"/>
        <v>19000100</v>
      </c>
      <c r="K15882" s="243"/>
    </row>
    <row r="15883" spans="9:11">
      <c r="I15883" t="str">
        <f t="shared" si="248"/>
        <v>19000100</v>
      </c>
      <c r="K15883" s="243"/>
    </row>
    <row r="15884" spans="9:11">
      <c r="I15884" t="str">
        <f t="shared" si="248"/>
        <v>19000100</v>
      </c>
      <c r="K15884" s="243"/>
    </row>
    <row r="15885" spans="9:11">
      <c r="I15885" t="str">
        <f t="shared" si="248"/>
        <v>19000100</v>
      </c>
      <c r="K15885" s="243"/>
    </row>
    <row r="15886" spans="9:11">
      <c r="I15886" t="str">
        <f t="shared" si="248"/>
        <v>19000100</v>
      </c>
      <c r="K15886" s="243"/>
    </row>
    <row r="15887" spans="9:11">
      <c r="I15887" t="str">
        <f t="shared" si="248"/>
        <v>19000100</v>
      </c>
      <c r="K15887" s="243"/>
    </row>
    <row r="15888" spans="9:11">
      <c r="I15888" t="str">
        <f t="shared" si="248"/>
        <v>19000100</v>
      </c>
      <c r="K15888" s="243"/>
    </row>
    <row r="15889" spans="9:11">
      <c r="I15889" t="str">
        <f t="shared" si="248"/>
        <v>19000100</v>
      </c>
      <c r="K15889" s="243"/>
    </row>
    <row r="15890" spans="9:11">
      <c r="I15890" t="str">
        <f t="shared" si="248"/>
        <v>19000100</v>
      </c>
      <c r="K15890" s="243"/>
    </row>
    <row r="15891" spans="9:11">
      <c r="I15891" t="str">
        <f t="shared" si="248"/>
        <v>19000100</v>
      </c>
      <c r="K15891" s="243"/>
    </row>
    <row r="15892" spans="9:11">
      <c r="I15892" t="str">
        <f t="shared" si="248"/>
        <v>19000100</v>
      </c>
      <c r="K15892" s="243"/>
    </row>
    <row r="15893" spans="9:11">
      <c r="I15893" t="str">
        <f t="shared" si="248"/>
        <v>19000100</v>
      </c>
      <c r="K15893" s="243"/>
    </row>
    <row r="15894" spans="9:11">
      <c r="I15894" t="str">
        <f t="shared" si="248"/>
        <v>19000100</v>
      </c>
      <c r="K15894" s="243"/>
    </row>
    <row r="15895" spans="9:11">
      <c r="I15895" t="str">
        <f t="shared" si="248"/>
        <v>19000100</v>
      </c>
      <c r="K15895" s="243"/>
    </row>
    <row r="15896" spans="9:11">
      <c r="I15896" t="str">
        <f t="shared" si="248"/>
        <v>19000100</v>
      </c>
      <c r="K15896" s="243"/>
    </row>
    <row r="15897" spans="9:11">
      <c r="I15897" t="str">
        <f t="shared" si="248"/>
        <v>19000100</v>
      </c>
      <c r="K15897" s="243"/>
    </row>
    <row r="15898" spans="9:11">
      <c r="I15898" t="str">
        <f t="shared" si="248"/>
        <v>19000100</v>
      </c>
      <c r="K15898" s="243"/>
    </row>
    <row r="15899" spans="9:11">
      <c r="I15899" t="str">
        <f t="shared" si="248"/>
        <v>19000100</v>
      </c>
      <c r="K15899" s="243"/>
    </row>
    <row r="15900" spans="9:11">
      <c r="I15900" t="str">
        <f t="shared" si="248"/>
        <v>19000100</v>
      </c>
      <c r="K15900" s="243"/>
    </row>
    <row r="15901" spans="9:11">
      <c r="I15901" t="str">
        <f t="shared" si="248"/>
        <v>19000100</v>
      </c>
      <c r="K15901" s="243"/>
    </row>
    <row r="15902" spans="9:11">
      <c r="I15902" t="str">
        <f t="shared" si="248"/>
        <v>19000100</v>
      </c>
      <c r="K15902" s="243"/>
    </row>
    <row r="15903" spans="9:11">
      <c r="I15903" t="str">
        <f t="shared" si="248"/>
        <v>19000100</v>
      </c>
      <c r="K15903" s="243"/>
    </row>
    <row r="15904" spans="9:11">
      <c r="I15904" t="str">
        <f t="shared" si="248"/>
        <v>19000100</v>
      </c>
      <c r="K15904" s="243"/>
    </row>
    <row r="15905" spans="9:11">
      <c r="I15905" t="str">
        <f t="shared" si="248"/>
        <v>19000100</v>
      </c>
      <c r="K15905" s="243"/>
    </row>
    <row r="15906" spans="9:11">
      <c r="I15906" t="str">
        <f t="shared" si="248"/>
        <v>19000100</v>
      </c>
      <c r="K15906" s="243"/>
    </row>
    <row r="15907" spans="9:11">
      <c r="I15907" t="str">
        <f t="shared" si="248"/>
        <v>19000100</v>
      </c>
      <c r="K15907" s="243"/>
    </row>
    <row r="15908" spans="9:11">
      <c r="I15908" t="str">
        <f t="shared" si="248"/>
        <v>19000100</v>
      </c>
      <c r="K15908" s="243"/>
    </row>
    <row r="15909" spans="9:11">
      <c r="I15909" t="str">
        <f t="shared" si="248"/>
        <v>19000100</v>
      </c>
      <c r="K15909" s="243"/>
    </row>
    <row r="15910" spans="9:11">
      <c r="I15910" t="str">
        <f t="shared" si="248"/>
        <v>19000100</v>
      </c>
      <c r="K15910" s="243"/>
    </row>
    <row r="15911" spans="9:11">
      <c r="I15911" t="str">
        <f t="shared" si="248"/>
        <v>19000100</v>
      </c>
      <c r="K15911" s="243"/>
    </row>
    <row r="15912" spans="9:11">
      <c r="I15912" t="str">
        <f t="shared" si="248"/>
        <v>19000100</v>
      </c>
      <c r="K15912" s="243"/>
    </row>
    <row r="15913" spans="9:11">
      <c r="I15913" t="str">
        <f t="shared" si="248"/>
        <v>19000100</v>
      </c>
      <c r="K15913" s="243"/>
    </row>
    <row r="15914" spans="9:11">
      <c r="I15914" t="str">
        <f t="shared" si="248"/>
        <v>19000100</v>
      </c>
      <c r="K15914" s="243"/>
    </row>
    <row r="15915" spans="9:11">
      <c r="I15915" t="str">
        <f t="shared" si="248"/>
        <v>19000100</v>
      </c>
      <c r="K15915" s="243"/>
    </row>
    <row r="15916" spans="9:11">
      <c r="I15916" t="str">
        <f t="shared" si="248"/>
        <v>19000100</v>
      </c>
      <c r="K15916" s="243"/>
    </row>
    <row r="15917" spans="9:11">
      <c r="I15917" t="str">
        <f t="shared" si="248"/>
        <v>19000100</v>
      </c>
      <c r="K15917" s="243"/>
    </row>
    <row r="15918" spans="9:11">
      <c r="I15918" t="str">
        <f t="shared" si="248"/>
        <v>19000100</v>
      </c>
      <c r="K15918" s="243"/>
    </row>
    <row r="15919" spans="9:11">
      <c r="I15919" t="str">
        <f t="shared" si="248"/>
        <v>19000100</v>
      </c>
      <c r="K15919" s="243"/>
    </row>
    <row r="15920" spans="9:11">
      <c r="I15920" t="str">
        <f t="shared" si="248"/>
        <v>19000100</v>
      </c>
      <c r="K15920" s="243"/>
    </row>
    <row r="15921" spans="9:11">
      <c r="I15921" t="str">
        <f t="shared" si="248"/>
        <v>19000100</v>
      </c>
      <c r="K15921" s="243"/>
    </row>
    <row r="15922" spans="9:11">
      <c r="I15922" t="str">
        <f t="shared" si="248"/>
        <v>19000100</v>
      </c>
      <c r="K15922" s="243"/>
    </row>
    <row r="15923" spans="9:11">
      <c r="I15923" t="str">
        <f t="shared" si="248"/>
        <v>19000100</v>
      </c>
      <c r="K15923" s="243"/>
    </row>
    <row r="15924" spans="9:11">
      <c r="I15924" t="str">
        <f t="shared" si="248"/>
        <v>19000100</v>
      </c>
      <c r="K15924" s="243"/>
    </row>
    <row r="15925" spans="9:11">
      <c r="I15925" t="str">
        <f t="shared" si="248"/>
        <v>19000100</v>
      </c>
      <c r="K15925" s="243"/>
    </row>
    <row r="15926" spans="9:11">
      <c r="I15926" t="str">
        <f t="shared" si="248"/>
        <v>19000100</v>
      </c>
      <c r="K15926" s="243"/>
    </row>
    <row r="15927" spans="9:11">
      <c r="I15927" t="str">
        <f t="shared" si="248"/>
        <v>19000100</v>
      </c>
      <c r="K15927" s="243"/>
    </row>
    <row r="15928" spans="9:11">
      <c r="I15928" t="str">
        <f t="shared" si="248"/>
        <v>19000100</v>
      </c>
      <c r="K15928" s="243"/>
    </row>
    <row r="15929" spans="9:11">
      <c r="I15929" t="str">
        <f t="shared" si="248"/>
        <v>19000100</v>
      </c>
      <c r="K15929" s="243"/>
    </row>
    <row r="15930" spans="9:11">
      <c r="I15930" t="str">
        <f t="shared" si="248"/>
        <v>19000100</v>
      </c>
      <c r="K15930" s="243"/>
    </row>
    <row r="15931" spans="9:11">
      <c r="I15931" t="str">
        <f t="shared" si="248"/>
        <v>19000100</v>
      </c>
      <c r="K15931" s="243"/>
    </row>
    <row r="15932" spans="9:11">
      <c r="I15932" t="str">
        <f t="shared" si="248"/>
        <v>19000100</v>
      </c>
      <c r="K15932" s="243"/>
    </row>
    <row r="15933" spans="9:11">
      <c r="I15933" t="str">
        <f t="shared" si="248"/>
        <v>19000100</v>
      </c>
      <c r="K15933" s="243"/>
    </row>
    <row r="15934" spans="9:11">
      <c r="I15934" t="str">
        <f t="shared" si="248"/>
        <v>19000100</v>
      </c>
      <c r="K15934" s="243"/>
    </row>
    <row r="15935" spans="9:11">
      <c r="I15935" t="str">
        <f t="shared" si="248"/>
        <v>19000100</v>
      </c>
      <c r="K15935" s="243"/>
    </row>
    <row r="15936" spans="9:11">
      <c r="I15936" t="str">
        <f t="shared" si="248"/>
        <v>19000100</v>
      </c>
      <c r="K15936" s="243"/>
    </row>
    <row r="15937" spans="9:11">
      <c r="I15937" t="str">
        <f t="shared" si="248"/>
        <v>19000100</v>
      </c>
      <c r="K15937" s="243"/>
    </row>
    <row r="15938" spans="9:11">
      <c r="I15938" t="str">
        <f t="shared" ref="I15938:I16001" si="249">TEXT(F15938,"yyyymmdd")</f>
        <v>19000100</v>
      </c>
      <c r="K15938" s="243"/>
    </row>
    <row r="15939" spans="9:11">
      <c r="I15939" t="str">
        <f t="shared" si="249"/>
        <v>19000100</v>
      </c>
      <c r="K15939" s="243"/>
    </row>
    <row r="15940" spans="9:11">
      <c r="I15940" t="str">
        <f t="shared" si="249"/>
        <v>19000100</v>
      </c>
      <c r="K15940" s="243"/>
    </row>
    <row r="15941" spans="9:11">
      <c r="I15941" t="str">
        <f t="shared" si="249"/>
        <v>19000100</v>
      </c>
      <c r="K15941" s="243"/>
    </row>
    <row r="15942" spans="9:11">
      <c r="I15942" t="str">
        <f t="shared" si="249"/>
        <v>19000100</v>
      </c>
      <c r="K15942" s="243"/>
    </row>
    <row r="15943" spans="9:11">
      <c r="I15943" t="str">
        <f t="shared" si="249"/>
        <v>19000100</v>
      </c>
      <c r="K15943" s="243"/>
    </row>
    <row r="15944" spans="9:11">
      <c r="I15944" t="str">
        <f t="shared" si="249"/>
        <v>19000100</v>
      </c>
      <c r="K15944" s="243"/>
    </row>
    <row r="15945" spans="9:11">
      <c r="I15945" t="str">
        <f t="shared" si="249"/>
        <v>19000100</v>
      </c>
      <c r="K15945" s="243"/>
    </row>
    <row r="15946" spans="9:11">
      <c r="I15946" t="str">
        <f t="shared" si="249"/>
        <v>19000100</v>
      </c>
      <c r="K15946" s="243"/>
    </row>
    <row r="15947" spans="9:11">
      <c r="I15947" t="str">
        <f t="shared" si="249"/>
        <v>19000100</v>
      </c>
      <c r="K15947" s="243"/>
    </row>
    <row r="15948" spans="9:11">
      <c r="I15948" t="str">
        <f t="shared" si="249"/>
        <v>19000100</v>
      </c>
      <c r="K15948" s="243"/>
    </row>
    <row r="15949" spans="9:11">
      <c r="I15949" t="str">
        <f t="shared" si="249"/>
        <v>19000100</v>
      </c>
      <c r="K15949" s="243"/>
    </row>
    <row r="15950" spans="9:11">
      <c r="I15950" t="str">
        <f t="shared" si="249"/>
        <v>19000100</v>
      </c>
      <c r="K15950" s="243"/>
    </row>
    <row r="15951" spans="9:11">
      <c r="I15951" t="str">
        <f t="shared" si="249"/>
        <v>19000100</v>
      </c>
      <c r="K15951" s="243"/>
    </row>
    <row r="15952" spans="9:11">
      <c r="I15952" t="str">
        <f t="shared" si="249"/>
        <v>19000100</v>
      </c>
      <c r="K15952" s="243"/>
    </row>
    <row r="15953" spans="9:11">
      <c r="I15953" t="str">
        <f t="shared" si="249"/>
        <v>19000100</v>
      </c>
      <c r="K15953" s="243"/>
    </row>
    <row r="15954" spans="9:11">
      <c r="I15954" t="str">
        <f t="shared" si="249"/>
        <v>19000100</v>
      </c>
      <c r="K15954" s="243"/>
    </row>
    <row r="15955" spans="9:11">
      <c r="I15955" t="str">
        <f t="shared" si="249"/>
        <v>19000100</v>
      </c>
      <c r="K15955" s="243"/>
    </row>
    <row r="15956" spans="9:11">
      <c r="I15956" t="str">
        <f t="shared" si="249"/>
        <v>19000100</v>
      </c>
      <c r="K15956" s="243"/>
    </row>
    <row r="15957" spans="9:11">
      <c r="I15957" t="str">
        <f t="shared" si="249"/>
        <v>19000100</v>
      </c>
      <c r="K15957" s="243"/>
    </row>
    <row r="15958" spans="9:11">
      <c r="I15958" t="str">
        <f t="shared" si="249"/>
        <v>19000100</v>
      </c>
      <c r="K15958" s="243"/>
    </row>
    <row r="15959" spans="9:11">
      <c r="I15959" t="str">
        <f t="shared" si="249"/>
        <v>19000100</v>
      </c>
      <c r="K15959" s="243"/>
    </row>
    <row r="15960" spans="9:11">
      <c r="I15960" t="str">
        <f t="shared" si="249"/>
        <v>19000100</v>
      </c>
      <c r="K15960" s="243"/>
    </row>
    <row r="15961" spans="9:11">
      <c r="I15961" t="str">
        <f t="shared" si="249"/>
        <v>19000100</v>
      </c>
      <c r="K15961" s="243"/>
    </row>
    <row r="15962" spans="9:11">
      <c r="I15962" t="str">
        <f t="shared" si="249"/>
        <v>19000100</v>
      </c>
      <c r="K15962" s="243"/>
    </row>
    <row r="15963" spans="9:11">
      <c r="I15963" t="str">
        <f t="shared" si="249"/>
        <v>19000100</v>
      </c>
      <c r="K15963" s="243"/>
    </row>
    <row r="15964" spans="9:11">
      <c r="I15964" t="str">
        <f t="shared" si="249"/>
        <v>19000100</v>
      </c>
      <c r="K15964" s="243"/>
    </row>
    <row r="15965" spans="9:11">
      <c r="I15965" t="str">
        <f t="shared" si="249"/>
        <v>19000100</v>
      </c>
      <c r="K15965" s="243"/>
    </row>
    <row r="15966" spans="9:11">
      <c r="I15966" t="str">
        <f t="shared" si="249"/>
        <v>19000100</v>
      </c>
      <c r="K15966" s="243"/>
    </row>
    <row r="15967" spans="9:11">
      <c r="I15967" t="str">
        <f t="shared" si="249"/>
        <v>19000100</v>
      </c>
      <c r="K15967" s="243"/>
    </row>
    <row r="15968" spans="9:11">
      <c r="I15968" t="str">
        <f t="shared" si="249"/>
        <v>19000100</v>
      </c>
      <c r="K15968" s="243"/>
    </row>
    <row r="15969" spans="9:11">
      <c r="I15969" t="str">
        <f t="shared" si="249"/>
        <v>19000100</v>
      </c>
      <c r="K15969" s="243"/>
    </row>
    <row r="15970" spans="9:11">
      <c r="I15970" t="str">
        <f t="shared" si="249"/>
        <v>19000100</v>
      </c>
      <c r="K15970" s="243"/>
    </row>
    <row r="15971" spans="9:11">
      <c r="I15971" t="str">
        <f t="shared" si="249"/>
        <v>19000100</v>
      </c>
      <c r="K15971" s="243"/>
    </row>
    <row r="15972" spans="9:11">
      <c r="I15972" t="str">
        <f t="shared" si="249"/>
        <v>19000100</v>
      </c>
      <c r="K15972" s="243"/>
    </row>
    <row r="15973" spans="9:11">
      <c r="I15973" t="str">
        <f t="shared" si="249"/>
        <v>19000100</v>
      </c>
      <c r="K15973" s="243"/>
    </row>
    <row r="15974" spans="9:11">
      <c r="I15974" t="str">
        <f t="shared" si="249"/>
        <v>19000100</v>
      </c>
      <c r="K15974" s="243"/>
    </row>
    <row r="15975" spans="9:11">
      <c r="I15975" t="str">
        <f t="shared" si="249"/>
        <v>19000100</v>
      </c>
      <c r="K15975" s="243"/>
    </row>
    <row r="15976" spans="9:11">
      <c r="I15976" t="str">
        <f t="shared" si="249"/>
        <v>19000100</v>
      </c>
      <c r="K15976" s="243"/>
    </row>
    <row r="15977" spans="9:11">
      <c r="I15977" t="str">
        <f t="shared" si="249"/>
        <v>19000100</v>
      </c>
      <c r="K15977" s="243"/>
    </row>
    <row r="15978" spans="9:11">
      <c r="I15978" t="str">
        <f t="shared" si="249"/>
        <v>19000100</v>
      </c>
      <c r="K15978" s="243"/>
    </row>
    <row r="15979" spans="9:11">
      <c r="I15979" t="str">
        <f t="shared" si="249"/>
        <v>19000100</v>
      </c>
      <c r="K15979" s="243"/>
    </row>
    <row r="15980" spans="9:11">
      <c r="I15980" t="str">
        <f t="shared" si="249"/>
        <v>19000100</v>
      </c>
      <c r="K15980" s="243"/>
    </row>
    <row r="15981" spans="9:11">
      <c r="I15981" t="str">
        <f t="shared" si="249"/>
        <v>19000100</v>
      </c>
      <c r="K15981" s="243"/>
    </row>
    <row r="15982" spans="9:11">
      <c r="I15982" t="str">
        <f t="shared" si="249"/>
        <v>19000100</v>
      </c>
      <c r="K15982" s="243"/>
    </row>
    <row r="15983" spans="9:11">
      <c r="I15983" t="str">
        <f t="shared" si="249"/>
        <v>19000100</v>
      </c>
      <c r="K15983" s="243"/>
    </row>
    <row r="15984" spans="9:11">
      <c r="I15984" t="str">
        <f t="shared" si="249"/>
        <v>19000100</v>
      </c>
      <c r="K15984" s="243"/>
    </row>
    <row r="15985" spans="9:11">
      <c r="I15985" t="str">
        <f t="shared" si="249"/>
        <v>19000100</v>
      </c>
      <c r="K15985" s="243"/>
    </row>
    <row r="15986" spans="9:11">
      <c r="I15986" t="str">
        <f t="shared" si="249"/>
        <v>19000100</v>
      </c>
      <c r="K15986" s="243"/>
    </row>
    <row r="15987" spans="9:11">
      <c r="I15987" t="str">
        <f t="shared" si="249"/>
        <v>19000100</v>
      </c>
      <c r="K15987" s="243"/>
    </row>
    <row r="15988" spans="9:11">
      <c r="I15988" t="str">
        <f t="shared" si="249"/>
        <v>19000100</v>
      </c>
      <c r="K15988" s="243"/>
    </row>
    <row r="15989" spans="9:11">
      <c r="I15989" t="str">
        <f t="shared" si="249"/>
        <v>19000100</v>
      </c>
      <c r="K15989" s="243"/>
    </row>
    <row r="15990" spans="9:11">
      <c r="I15990" t="str">
        <f t="shared" si="249"/>
        <v>19000100</v>
      </c>
      <c r="K15990" s="243"/>
    </row>
    <row r="15991" spans="9:11">
      <c r="I15991" t="str">
        <f t="shared" si="249"/>
        <v>19000100</v>
      </c>
      <c r="K15991" s="243"/>
    </row>
    <row r="15992" spans="9:11">
      <c r="I15992" t="str">
        <f t="shared" si="249"/>
        <v>19000100</v>
      </c>
      <c r="K15992" s="243"/>
    </row>
    <row r="15993" spans="9:11">
      <c r="I15993" t="str">
        <f t="shared" si="249"/>
        <v>19000100</v>
      </c>
      <c r="K15993" s="243"/>
    </row>
    <row r="15994" spans="9:11">
      <c r="I15994" t="str">
        <f t="shared" si="249"/>
        <v>19000100</v>
      </c>
      <c r="K15994" s="243"/>
    </row>
    <row r="15995" spans="9:11">
      <c r="I15995" t="str">
        <f t="shared" si="249"/>
        <v>19000100</v>
      </c>
      <c r="K15995" s="243"/>
    </row>
    <row r="15996" spans="9:11">
      <c r="I15996" t="str">
        <f t="shared" si="249"/>
        <v>19000100</v>
      </c>
      <c r="K15996" s="243"/>
    </row>
    <row r="15997" spans="9:11">
      <c r="I15997" t="str">
        <f t="shared" si="249"/>
        <v>19000100</v>
      </c>
      <c r="K15997" s="243"/>
    </row>
    <row r="15998" spans="9:11">
      <c r="I15998" t="str">
        <f t="shared" si="249"/>
        <v>19000100</v>
      </c>
      <c r="K15998" s="243"/>
    </row>
    <row r="15999" spans="9:11">
      <c r="I15999" t="str">
        <f t="shared" si="249"/>
        <v>19000100</v>
      </c>
      <c r="K15999" s="243"/>
    </row>
    <row r="16000" spans="9:11">
      <c r="I16000" t="str">
        <f t="shared" si="249"/>
        <v>19000100</v>
      </c>
      <c r="K16000" s="243"/>
    </row>
    <row r="16001" spans="9:11">
      <c r="I16001" t="str">
        <f t="shared" si="249"/>
        <v>19000100</v>
      </c>
      <c r="K16001" s="243"/>
    </row>
    <row r="16002" spans="9:11">
      <c r="I16002" t="str">
        <f t="shared" ref="I16002:I16065" si="250">TEXT(F16002,"yyyymmdd")</f>
        <v>19000100</v>
      </c>
      <c r="K16002" s="243"/>
    </row>
    <row r="16003" spans="9:11">
      <c r="I16003" t="str">
        <f t="shared" si="250"/>
        <v>19000100</v>
      </c>
      <c r="K16003" s="243"/>
    </row>
    <row r="16004" spans="9:11">
      <c r="I16004" t="str">
        <f t="shared" si="250"/>
        <v>19000100</v>
      </c>
      <c r="K16004" s="243"/>
    </row>
    <row r="16005" spans="9:11">
      <c r="I16005" t="str">
        <f t="shared" si="250"/>
        <v>19000100</v>
      </c>
      <c r="K16005" s="243"/>
    </row>
    <row r="16006" spans="9:11">
      <c r="I16006" t="str">
        <f t="shared" si="250"/>
        <v>19000100</v>
      </c>
      <c r="K16006" s="243"/>
    </row>
    <row r="16007" spans="9:11">
      <c r="I16007" t="str">
        <f t="shared" si="250"/>
        <v>19000100</v>
      </c>
      <c r="K16007" s="243"/>
    </row>
    <row r="16008" spans="9:11">
      <c r="I16008" t="str">
        <f t="shared" si="250"/>
        <v>19000100</v>
      </c>
      <c r="K16008" s="243"/>
    </row>
    <row r="16009" spans="9:11">
      <c r="I16009" t="str">
        <f t="shared" si="250"/>
        <v>19000100</v>
      </c>
      <c r="K16009" s="243"/>
    </row>
    <row r="16010" spans="9:11">
      <c r="I16010" t="str">
        <f t="shared" si="250"/>
        <v>19000100</v>
      </c>
      <c r="K16010" s="243"/>
    </row>
    <row r="16011" spans="9:11">
      <c r="I16011" t="str">
        <f t="shared" si="250"/>
        <v>19000100</v>
      </c>
      <c r="K16011" s="243"/>
    </row>
    <row r="16012" spans="9:11">
      <c r="I16012" t="str">
        <f t="shared" si="250"/>
        <v>19000100</v>
      </c>
      <c r="K16012" s="243"/>
    </row>
    <row r="16013" spans="9:11">
      <c r="I16013" t="str">
        <f t="shared" si="250"/>
        <v>19000100</v>
      </c>
      <c r="K16013" s="243"/>
    </row>
    <row r="16014" spans="9:11">
      <c r="I16014" t="str">
        <f t="shared" si="250"/>
        <v>19000100</v>
      </c>
      <c r="K16014" s="243"/>
    </row>
    <row r="16015" spans="9:11">
      <c r="I16015" t="str">
        <f t="shared" si="250"/>
        <v>19000100</v>
      </c>
      <c r="K16015" s="243"/>
    </row>
    <row r="16016" spans="9:11">
      <c r="I16016" t="str">
        <f t="shared" si="250"/>
        <v>19000100</v>
      </c>
      <c r="K16016" s="243"/>
    </row>
    <row r="16017" spans="9:11">
      <c r="I16017" t="str">
        <f t="shared" si="250"/>
        <v>19000100</v>
      </c>
      <c r="K16017" s="243"/>
    </row>
    <row r="16018" spans="9:11">
      <c r="I16018" t="str">
        <f t="shared" si="250"/>
        <v>19000100</v>
      </c>
      <c r="K16018" s="243"/>
    </row>
    <row r="16019" spans="9:11">
      <c r="I16019" t="str">
        <f t="shared" si="250"/>
        <v>19000100</v>
      </c>
      <c r="K16019" s="243"/>
    </row>
    <row r="16020" spans="9:11">
      <c r="I16020" t="str">
        <f t="shared" si="250"/>
        <v>19000100</v>
      </c>
      <c r="K16020" s="243"/>
    </row>
    <row r="16021" spans="9:11">
      <c r="I16021" t="str">
        <f t="shared" si="250"/>
        <v>19000100</v>
      </c>
      <c r="K16021" s="243"/>
    </row>
    <row r="16022" spans="9:11">
      <c r="I16022" t="str">
        <f t="shared" si="250"/>
        <v>19000100</v>
      </c>
      <c r="K16022" s="243"/>
    </row>
    <row r="16023" spans="9:11">
      <c r="I16023" t="str">
        <f t="shared" si="250"/>
        <v>19000100</v>
      </c>
      <c r="K16023" s="243"/>
    </row>
    <row r="16024" spans="9:11">
      <c r="I16024" t="str">
        <f t="shared" si="250"/>
        <v>19000100</v>
      </c>
      <c r="K16024" s="243"/>
    </row>
    <row r="16025" spans="9:11">
      <c r="I16025" t="str">
        <f t="shared" si="250"/>
        <v>19000100</v>
      </c>
      <c r="K16025" s="243"/>
    </row>
    <row r="16026" spans="9:11">
      <c r="I16026" t="str">
        <f t="shared" si="250"/>
        <v>19000100</v>
      </c>
      <c r="K16026" s="243"/>
    </row>
    <row r="16027" spans="9:11">
      <c r="I16027" t="str">
        <f t="shared" si="250"/>
        <v>19000100</v>
      </c>
      <c r="K16027" s="243"/>
    </row>
    <row r="16028" spans="9:11">
      <c r="I16028" t="str">
        <f t="shared" si="250"/>
        <v>19000100</v>
      </c>
      <c r="K16028" s="243"/>
    </row>
    <row r="16029" spans="9:11">
      <c r="I16029" t="str">
        <f t="shared" si="250"/>
        <v>19000100</v>
      </c>
      <c r="K16029" s="243"/>
    </row>
    <row r="16030" spans="9:11">
      <c r="I16030" t="str">
        <f t="shared" si="250"/>
        <v>19000100</v>
      </c>
      <c r="K16030" s="243"/>
    </row>
    <row r="16031" spans="9:11">
      <c r="I16031" t="str">
        <f t="shared" si="250"/>
        <v>19000100</v>
      </c>
      <c r="K16031" s="243"/>
    </row>
    <row r="16032" spans="9:11">
      <c r="I16032" t="str">
        <f t="shared" si="250"/>
        <v>19000100</v>
      </c>
      <c r="K16032" s="243"/>
    </row>
    <row r="16033" spans="9:11">
      <c r="I16033" t="str">
        <f t="shared" si="250"/>
        <v>19000100</v>
      </c>
      <c r="K16033" s="243"/>
    </row>
    <row r="16034" spans="9:11">
      <c r="I16034" t="str">
        <f t="shared" si="250"/>
        <v>19000100</v>
      </c>
      <c r="K16034" s="243"/>
    </row>
    <row r="16035" spans="9:11">
      <c r="I16035" t="str">
        <f t="shared" si="250"/>
        <v>19000100</v>
      </c>
      <c r="K16035" s="243"/>
    </row>
    <row r="16036" spans="9:11">
      <c r="I16036" t="str">
        <f t="shared" si="250"/>
        <v>19000100</v>
      </c>
      <c r="K16036" s="243"/>
    </row>
    <row r="16037" spans="9:11">
      <c r="I16037" t="str">
        <f t="shared" si="250"/>
        <v>19000100</v>
      </c>
      <c r="K16037" s="243"/>
    </row>
    <row r="16038" spans="9:11">
      <c r="I16038" t="str">
        <f t="shared" si="250"/>
        <v>19000100</v>
      </c>
      <c r="K16038" s="243"/>
    </row>
    <row r="16039" spans="9:11">
      <c r="I16039" t="str">
        <f t="shared" si="250"/>
        <v>19000100</v>
      </c>
      <c r="K16039" s="243"/>
    </row>
    <row r="16040" spans="9:11">
      <c r="I16040" t="str">
        <f t="shared" si="250"/>
        <v>19000100</v>
      </c>
      <c r="K16040" s="243"/>
    </row>
    <row r="16041" spans="9:11">
      <c r="I16041" t="str">
        <f t="shared" si="250"/>
        <v>19000100</v>
      </c>
      <c r="K16041" s="243"/>
    </row>
    <row r="16042" spans="9:11">
      <c r="I16042" t="str">
        <f t="shared" si="250"/>
        <v>19000100</v>
      </c>
      <c r="K16042" s="243"/>
    </row>
    <row r="16043" spans="9:11">
      <c r="I16043" t="str">
        <f t="shared" si="250"/>
        <v>19000100</v>
      </c>
      <c r="K16043" s="243"/>
    </row>
    <row r="16044" spans="9:11">
      <c r="I16044" t="str">
        <f t="shared" si="250"/>
        <v>19000100</v>
      </c>
      <c r="K16044" s="243"/>
    </row>
    <row r="16045" spans="9:11">
      <c r="I16045" t="str">
        <f t="shared" si="250"/>
        <v>19000100</v>
      </c>
      <c r="K16045" s="243"/>
    </row>
    <row r="16046" spans="9:11">
      <c r="I16046" t="str">
        <f t="shared" si="250"/>
        <v>19000100</v>
      </c>
      <c r="K16046" s="243"/>
    </row>
    <row r="16047" spans="9:11">
      <c r="I16047" t="str">
        <f t="shared" si="250"/>
        <v>19000100</v>
      </c>
      <c r="K16047" s="243"/>
    </row>
    <row r="16048" spans="9:11">
      <c r="I16048" t="str">
        <f t="shared" si="250"/>
        <v>19000100</v>
      </c>
      <c r="K16048" s="243"/>
    </row>
    <row r="16049" spans="9:11">
      <c r="I16049" t="str">
        <f t="shared" si="250"/>
        <v>19000100</v>
      </c>
      <c r="K16049" s="243"/>
    </row>
    <row r="16050" spans="9:11">
      <c r="I16050" t="str">
        <f t="shared" si="250"/>
        <v>19000100</v>
      </c>
      <c r="K16050" s="243"/>
    </row>
    <row r="16051" spans="9:11">
      <c r="I16051" t="str">
        <f t="shared" si="250"/>
        <v>19000100</v>
      </c>
      <c r="K16051" s="243"/>
    </row>
    <row r="16052" spans="9:11">
      <c r="I16052" t="str">
        <f t="shared" si="250"/>
        <v>19000100</v>
      </c>
      <c r="K16052" s="243"/>
    </row>
    <row r="16053" spans="9:11">
      <c r="I16053" t="str">
        <f t="shared" si="250"/>
        <v>19000100</v>
      </c>
      <c r="K16053" s="243"/>
    </row>
    <row r="16054" spans="9:11">
      <c r="I16054" t="str">
        <f t="shared" si="250"/>
        <v>19000100</v>
      </c>
      <c r="K16054" s="243"/>
    </row>
    <row r="16055" spans="9:11">
      <c r="I16055" t="str">
        <f t="shared" si="250"/>
        <v>19000100</v>
      </c>
      <c r="K16055" s="243"/>
    </row>
    <row r="16056" spans="9:11">
      <c r="I16056" t="str">
        <f t="shared" si="250"/>
        <v>19000100</v>
      </c>
      <c r="K16056" s="243"/>
    </row>
    <row r="16057" spans="9:11">
      <c r="I16057" t="str">
        <f t="shared" si="250"/>
        <v>19000100</v>
      </c>
      <c r="K16057" s="243"/>
    </row>
    <row r="16058" spans="9:11">
      <c r="I16058" t="str">
        <f t="shared" si="250"/>
        <v>19000100</v>
      </c>
      <c r="K16058" s="243"/>
    </row>
    <row r="16059" spans="9:11">
      <c r="I16059" t="str">
        <f t="shared" si="250"/>
        <v>19000100</v>
      </c>
      <c r="K16059" s="243"/>
    </row>
    <row r="16060" spans="9:11">
      <c r="I16060" t="str">
        <f t="shared" si="250"/>
        <v>19000100</v>
      </c>
      <c r="K16060" s="243"/>
    </row>
    <row r="16061" spans="9:11">
      <c r="I16061" t="str">
        <f t="shared" si="250"/>
        <v>19000100</v>
      </c>
      <c r="K16061" s="243"/>
    </row>
    <row r="16062" spans="9:11">
      <c r="I16062" t="str">
        <f t="shared" si="250"/>
        <v>19000100</v>
      </c>
      <c r="K16062" s="243"/>
    </row>
    <row r="16063" spans="9:11">
      <c r="I16063" t="str">
        <f t="shared" si="250"/>
        <v>19000100</v>
      </c>
      <c r="K16063" s="243"/>
    </row>
    <row r="16064" spans="9:11">
      <c r="I16064" t="str">
        <f t="shared" si="250"/>
        <v>19000100</v>
      </c>
      <c r="K16064" s="243"/>
    </row>
    <row r="16065" spans="9:11">
      <c r="I16065" t="str">
        <f t="shared" si="250"/>
        <v>19000100</v>
      </c>
      <c r="K16065" s="243"/>
    </row>
    <row r="16066" spans="9:11">
      <c r="I16066" t="str">
        <f t="shared" ref="I16066:I16129" si="251">TEXT(F16066,"yyyymmdd")</f>
        <v>19000100</v>
      </c>
      <c r="K16066" s="243"/>
    </row>
    <row r="16067" spans="9:11">
      <c r="I16067" t="str">
        <f t="shared" si="251"/>
        <v>19000100</v>
      </c>
      <c r="K16067" s="243"/>
    </row>
    <row r="16068" spans="9:11">
      <c r="I16068" t="str">
        <f t="shared" si="251"/>
        <v>19000100</v>
      </c>
      <c r="K16068" s="243"/>
    </row>
    <row r="16069" spans="9:11">
      <c r="I16069" t="str">
        <f t="shared" si="251"/>
        <v>19000100</v>
      </c>
      <c r="K16069" s="243"/>
    </row>
    <row r="16070" spans="9:11">
      <c r="I16070" t="str">
        <f t="shared" si="251"/>
        <v>19000100</v>
      </c>
      <c r="K16070" s="243"/>
    </row>
    <row r="16071" spans="9:11">
      <c r="I16071" t="str">
        <f t="shared" si="251"/>
        <v>19000100</v>
      </c>
      <c r="K16071" s="243"/>
    </row>
    <row r="16072" spans="9:11">
      <c r="I16072" t="str">
        <f t="shared" si="251"/>
        <v>19000100</v>
      </c>
      <c r="K16072" s="243"/>
    </row>
    <row r="16073" spans="9:11">
      <c r="I16073" t="str">
        <f t="shared" si="251"/>
        <v>19000100</v>
      </c>
      <c r="K16073" s="243"/>
    </row>
    <row r="16074" spans="9:11">
      <c r="I16074" t="str">
        <f t="shared" si="251"/>
        <v>19000100</v>
      </c>
      <c r="K16074" s="243"/>
    </row>
    <row r="16075" spans="9:11">
      <c r="I16075" t="str">
        <f t="shared" si="251"/>
        <v>19000100</v>
      </c>
      <c r="K16075" s="243"/>
    </row>
    <row r="16076" spans="9:11">
      <c r="I16076" t="str">
        <f t="shared" si="251"/>
        <v>19000100</v>
      </c>
      <c r="K16076" s="243"/>
    </row>
    <row r="16077" spans="9:11">
      <c r="I16077" t="str">
        <f t="shared" si="251"/>
        <v>19000100</v>
      </c>
      <c r="K16077" s="243"/>
    </row>
    <row r="16078" spans="9:11">
      <c r="I16078" t="str">
        <f t="shared" si="251"/>
        <v>19000100</v>
      </c>
      <c r="K16078" s="243"/>
    </row>
    <row r="16079" spans="9:11">
      <c r="I16079" t="str">
        <f t="shared" si="251"/>
        <v>19000100</v>
      </c>
      <c r="K16079" s="243"/>
    </row>
    <row r="16080" spans="9:11">
      <c r="I16080" t="str">
        <f t="shared" si="251"/>
        <v>19000100</v>
      </c>
      <c r="K16080" s="243"/>
    </row>
    <row r="16081" spans="9:11">
      <c r="I16081" t="str">
        <f t="shared" si="251"/>
        <v>19000100</v>
      </c>
      <c r="K16081" s="243"/>
    </row>
    <row r="16082" spans="9:11">
      <c r="I16082" t="str">
        <f t="shared" si="251"/>
        <v>19000100</v>
      </c>
      <c r="K16082" s="243"/>
    </row>
    <row r="16083" spans="9:11">
      <c r="I16083" t="str">
        <f t="shared" si="251"/>
        <v>19000100</v>
      </c>
      <c r="K16083" s="243"/>
    </row>
    <row r="16084" spans="9:11">
      <c r="I16084" t="str">
        <f t="shared" si="251"/>
        <v>19000100</v>
      </c>
      <c r="K16084" s="243"/>
    </row>
    <row r="16085" spans="9:11">
      <c r="I16085" t="str">
        <f t="shared" si="251"/>
        <v>19000100</v>
      </c>
      <c r="K16085" s="243"/>
    </row>
    <row r="16086" spans="9:11">
      <c r="I16086" t="str">
        <f t="shared" si="251"/>
        <v>19000100</v>
      </c>
      <c r="K16086" s="243"/>
    </row>
    <row r="16087" spans="9:11">
      <c r="I16087" t="str">
        <f t="shared" si="251"/>
        <v>19000100</v>
      </c>
      <c r="K16087" s="243"/>
    </row>
    <row r="16088" spans="9:11">
      <c r="I16088" t="str">
        <f t="shared" si="251"/>
        <v>19000100</v>
      </c>
      <c r="K16088" s="243"/>
    </row>
    <row r="16089" spans="9:11">
      <c r="I16089" t="str">
        <f t="shared" si="251"/>
        <v>19000100</v>
      </c>
      <c r="K16089" s="243"/>
    </row>
    <row r="16090" spans="9:11">
      <c r="I16090" t="str">
        <f t="shared" si="251"/>
        <v>19000100</v>
      </c>
      <c r="K16090" s="243"/>
    </row>
    <row r="16091" spans="9:11">
      <c r="I16091" t="str">
        <f t="shared" si="251"/>
        <v>19000100</v>
      </c>
      <c r="K16091" s="243"/>
    </row>
    <row r="16092" spans="9:11">
      <c r="I16092" t="str">
        <f t="shared" si="251"/>
        <v>19000100</v>
      </c>
      <c r="K16092" s="243"/>
    </row>
    <row r="16093" spans="9:11">
      <c r="I16093" t="str">
        <f t="shared" si="251"/>
        <v>19000100</v>
      </c>
      <c r="K16093" s="243"/>
    </row>
    <row r="16094" spans="9:11">
      <c r="I16094" t="str">
        <f t="shared" si="251"/>
        <v>19000100</v>
      </c>
      <c r="K16094" s="243"/>
    </row>
    <row r="16095" spans="9:11">
      <c r="I16095" t="str">
        <f t="shared" si="251"/>
        <v>19000100</v>
      </c>
      <c r="K16095" s="243"/>
    </row>
    <row r="16096" spans="9:11">
      <c r="I16096" t="str">
        <f t="shared" si="251"/>
        <v>19000100</v>
      </c>
      <c r="K16096" s="243"/>
    </row>
    <row r="16097" spans="9:11">
      <c r="I16097" t="str">
        <f t="shared" si="251"/>
        <v>19000100</v>
      </c>
      <c r="K16097" s="243"/>
    </row>
    <row r="16098" spans="9:11">
      <c r="I16098" t="str">
        <f t="shared" si="251"/>
        <v>19000100</v>
      </c>
      <c r="K16098" s="243"/>
    </row>
    <row r="16099" spans="9:11">
      <c r="I16099" t="str">
        <f t="shared" si="251"/>
        <v>19000100</v>
      </c>
      <c r="K16099" s="243"/>
    </row>
    <row r="16100" spans="9:11">
      <c r="I16100" t="str">
        <f t="shared" si="251"/>
        <v>19000100</v>
      </c>
      <c r="K16100" s="243"/>
    </row>
    <row r="16101" spans="9:11">
      <c r="I16101" t="str">
        <f t="shared" si="251"/>
        <v>19000100</v>
      </c>
      <c r="K16101" s="243"/>
    </row>
    <row r="16102" spans="9:11">
      <c r="I16102" t="str">
        <f t="shared" si="251"/>
        <v>19000100</v>
      </c>
      <c r="K16102" s="243"/>
    </row>
    <row r="16103" spans="9:11">
      <c r="I16103" t="str">
        <f t="shared" si="251"/>
        <v>19000100</v>
      </c>
      <c r="K16103" s="243"/>
    </row>
    <row r="16104" spans="9:11">
      <c r="I16104" t="str">
        <f t="shared" si="251"/>
        <v>19000100</v>
      </c>
      <c r="K16104" s="243"/>
    </row>
    <row r="16105" spans="9:11">
      <c r="I16105" t="str">
        <f t="shared" si="251"/>
        <v>19000100</v>
      </c>
      <c r="K16105" s="243"/>
    </row>
    <row r="16106" spans="9:11">
      <c r="I16106" t="str">
        <f t="shared" si="251"/>
        <v>19000100</v>
      </c>
      <c r="K16106" s="243"/>
    </row>
    <row r="16107" spans="9:11">
      <c r="I16107" t="str">
        <f t="shared" si="251"/>
        <v>19000100</v>
      </c>
      <c r="K16107" s="243"/>
    </row>
    <row r="16108" spans="9:11">
      <c r="I16108" t="str">
        <f t="shared" si="251"/>
        <v>19000100</v>
      </c>
      <c r="K16108" s="243"/>
    </row>
    <row r="16109" spans="9:11">
      <c r="I16109" t="str">
        <f t="shared" si="251"/>
        <v>19000100</v>
      </c>
      <c r="K16109" s="243"/>
    </row>
    <row r="16110" spans="9:11">
      <c r="I16110" t="str">
        <f t="shared" si="251"/>
        <v>19000100</v>
      </c>
      <c r="K16110" s="243"/>
    </row>
    <row r="16111" spans="9:11">
      <c r="I16111" t="str">
        <f t="shared" si="251"/>
        <v>19000100</v>
      </c>
      <c r="K16111" s="243"/>
    </row>
    <row r="16112" spans="9:11">
      <c r="I16112" t="str">
        <f t="shared" si="251"/>
        <v>19000100</v>
      </c>
      <c r="K16112" s="243"/>
    </row>
    <row r="16113" spans="9:11">
      <c r="I16113" t="str">
        <f t="shared" si="251"/>
        <v>19000100</v>
      </c>
      <c r="K16113" s="243"/>
    </row>
    <row r="16114" spans="9:11">
      <c r="I16114" t="str">
        <f t="shared" si="251"/>
        <v>19000100</v>
      </c>
      <c r="K16114" s="243"/>
    </row>
    <row r="16115" spans="9:11">
      <c r="I16115" t="str">
        <f t="shared" si="251"/>
        <v>19000100</v>
      </c>
      <c r="K16115" s="243"/>
    </row>
    <row r="16116" spans="9:11">
      <c r="I16116" t="str">
        <f t="shared" si="251"/>
        <v>19000100</v>
      </c>
      <c r="K16116" s="243"/>
    </row>
    <row r="16117" spans="9:11">
      <c r="I16117" t="str">
        <f t="shared" si="251"/>
        <v>19000100</v>
      </c>
      <c r="K16117" s="243"/>
    </row>
    <row r="16118" spans="9:11">
      <c r="I16118" t="str">
        <f t="shared" si="251"/>
        <v>19000100</v>
      </c>
      <c r="K16118" s="243"/>
    </row>
    <row r="16119" spans="9:11">
      <c r="I16119" t="str">
        <f t="shared" si="251"/>
        <v>19000100</v>
      </c>
      <c r="K16119" s="243"/>
    </row>
    <row r="16120" spans="9:11">
      <c r="I16120" t="str">
        <f t="shared" si="251"/>
        <v>19000100</v>
      </c>
      <c r="K16120" s="243"/>
    </row>
    <row r="16121" spans="9:11">
      <c r="I16121" t="str">
        <f t="shared" si="251"/>
        <v>19000100</v>
      </c>
      <c r="K16121" s="243"/>
    </row>
    <row r="16122" spans="9:11">
      <c r="I16122" t="str">
        <f t="shared" si="251"/>
        <v>19000100</v>
      </c>
      <c r="K16122" s="243"/>
    </row>
    <row r="16123" spans="9:11">
      <c r="I16123" t="str">
        <f t="shared" si="251"/>
        <v>19000100</v>
      </c>
      <c r="K16123" s="243"/>
    </row>
    <row r="16124" spans="9:11">
      <c r="I16124" t="str">
        <f t="shared" si="251"/>
        <v>19000100</v>
      </c>
      <c r="K16124" s="243"/>
    </row>
    <row r="16125" spans="9:11">
      <c r="I16125" t="str">
        <f t="shared" si="251"/>
        <v>19000100</v>
      </c>
      <c r="K16125" s="243"/>
    </row>
    <row r="16126" spans="9:11">
      <c r="I16126" t="str">
        <f t="shared" si="251"/>
        <v>19000100</v>
      </c>
      <c r="K16126" s="243"/>
    </row>
    <row r="16127" spans="9:11">
      <c r="I16127" t="str">
        <f t="shared" si="251"/>
        <v>19000100</v>
      </c>
      <c r="K16127" s="243"/>
    </row>
    <row r="16128" spans="9:11">
      <c r="I16128" t="str">
        <f t="shared" si="251"/>
        <v>19000100</v>
      </c>
      <c r="K16128" s="243"/>
    </row>
    <row r="16129" spans="9:11">
      <c r="I16129" t="str">
        <f t="shared" si="251"/>
        <v>19000100</v>
      </c>
      <c r="K16129" s="243"/>
    </row>
    <row r="16130" spans="9:11">
      <c r="I16130" t="str">
        <f t="shared" ref="I16130:I16193" si="252">TEXT(F16130,"yyyymmdd")</f>
        <v>19000100</v>
      </c>
      <c r="K16130" s="243"/>
    </row>
    <row r="16131" spans="9:11">
      <c r="I16131" t="str">
        <f t="shared" si="252"/>
        <v>19000100</v>
      </c>
      <c r="K16131" s="243"/>
    </row>
    <row r="16132" spans="9:11">
      <c r="I16132" t="str">
        <f t="shared" si="252"/>
        <v>19000100</v>
      </c>
      <c r="K16132" s="243"/>
    </row>
    <row r="16133" spans="9:11">
      <c r="I16133" t="str">
        <f t="shared" si="252"/>
        <v>19000100</v>
      </c>
      <c r="K16133" s="243"/>
    </row>
    <row r="16134" spans="9:11">
      <c r="I16134" t="str">
        <f t="shared" si="252"/>
        <v>19000100</v>
      </c>
      <c r="K16134" s="243"/>
    </row>
    <row r="16135" spans="9:11">
      <c r="I16135" t="str">
        <f t="shared" si="252"/>
        <v>19000100</v>
      </c>
      <c r="K16135" s="243"/>
    </row>
    <row r="16136" spans="9:11">
      <c r="I16136" t="str">
        <f t="shared" si="252"/>
        <v>19000100</v>
      </c>
      <c r="K16136" s="243"/>
    </row>
    <row r="16137" spans="9:11">
      <c r="I16137" t="str">
        <f t="shared" si="252"/>
        <v>19000100</v>
      </c>
      <c r="K16137" s="243"/>
    </row>
    <row r="16138" spans="9:11">
      <c r="I16138" t="str">
        <f t="shared" si="252"/>
        <v>19000100</v>
      </c>
      <c r="K16138" s="243"/>
    </row>
    <row r="16139" spans="9:11">
      <c r="I16139" t="str">
        <f t="shared" si="252"/>
        <v>19000100</v>
      </c>
      <c r="K16139" s="243"/>
    </row>
    <row r="16140" spans="9:11">
      <c r="I16140" t="str">
        <f t="shared" si="252"/>
        <v>19000100</v>
      </c>
      <c r="K16140" s="243"/>
    </row>
    <row r="16141" spans="9:11">
      <c r="I16141" t="str">
        <f t="shared" si="252"/>
        <v>19000100</v>
      </c>
      <c r="K16141" s="243"/>
    </row>
    <row r="16142" spans="9:11">
      <c r="I16142" t="str">
        <f t="shared" si="252"/>
        <v>19000100</v>
      </c>
      <c r="K16142" s="243"/>
    </row>
    <row r="16143" spans="9:11">
      <c r="I16143" t="str">
        <f t="shared" si="252"/>
        <v>19000100</v>
      </c>
      <c r="K16143" s="243"/>
    </row>
    <row r="16144" spans="9:11">
      <c r="I16144" t="str">
        <f t="shared" si="252"/>
        <v>19000100</v>
      </c>
      <c r="K16144" s="243"/>
    </row>
    <row r="16145" spans="9:11">
      <c r="I16145" t="str">
        <f t="shared" si="252"/>
        <v>19000100</v>
      </c>
      <c r="K16145" s="243"/>
    </row>
    <row r="16146" spans="9:11">
      <c r="I16146" t="str">
        <f t="shared" si="252"/>
        <v>19000100</v>
      </c>
      <c r="K16146" s="243"/>
    </row>
    <row r="16147" spans="9:11">
      <c r="I16147" t="str">
        <f t="shared" si="252"/>
        <v>19000100</v>
      </c>
      <c r="K16147" s="243"/>
    </row>
    <row r="16148" spans="9:11">
      <c r="I16148" t="str">
        <f t="shared" si="252"/>
        <v>19000100</v>
      </c>
      <c r="K16148" s="243"/>
    </row>
    <row r="16149" spans="9:11">
      <c r="I16149" t="str">
        <f t="shared" si="252"/>
        <v>19000100</v>
      </c>
      <c r="K16149" s="243"/>
    </row>
    <row r="16150" spans="9:11">
      <c r="I16150" t="str">
        <f t="shared" si="252"/>
        <v>19000100</v>
      </c>
      <c r="K16150" s="243"/>
    </row>
    <row r="16151" spans="9:11">
      <c r="I16151" t="str">
        <f t="shared" si="252"/>
        <v>19000100</v>
      </c>
      <c r="K16151" s="243"/>
    </row>
    <row r="16152" spans="9:11">
      <c r="I16152" t="str">
        <f t="shared" si="252"/>
        <v>19000100</v>
      </c>
      <c r="K16152" s="243"/>
    </row>
    <row r="16153" spans="9:11">
      <c r="I16153" t="str">
        <f t="shared" si="252"/>
        <v>19000100</v>
      </c>
      <c r="K16153" s="243"/>
    </row>
    <row r="16154" spans="9:11">
      <c r="I16154" t="str">
        <f t="shared" si="252"/>
        <v>19000100</v>
      </c>
      <c r="K16154" s="243"/>
    </row>
    <row r="16155" spans="9:11">
      <c r="I16155" t="str">
        <f t="shared" si="252"/>
        <v>19000100</v>
      </c>
      <c r="K16155" s="243"/>
    </row>
    <row r="16156" spans="9:11">
      <c r="I16156" t="str">
        <f t="shared" si="252"/>
        <v>19000100</v>
      </c>
      <c r="K16156" s="243"/>
    </row>
    <row r="16157" spans="9:11">
      <c r="I16157" t="str">
        <f t="shared" si="252"/>
        <v>19000100</v>
      </c>
      <c r="K16157" s="243"/>
    </row>
    <row r="16158" spans="9:11">
      <c r="I16158" t="str">
        <f t="shared" si="252"/>
        <v>19000100</v>
      </c>
      <c r="K16158" s="243"/>
    </row>
    <row r="16159" spans="9:11">
      <c r="I16159" t="str">
        <f t="shared" si="252"/>
        <v>19000100</v>
      </c>
      <c r="K16159" s="243"/>
    </row>
    <row r="16160" spans="9:11">
      <c r="I16160" t="str">
        <f t="shared" si="252"/>
        <v>19000100</v>
      </c>
      <c r="K16160" s="243"/>
    </row>
    <row r="16161" spans="9:11">
      <c r="I16161" t="str">
        <f t="shared" si="252"/>
        <v>19000100</v>
      </c>
      <c r="K16161" s="243"/>
    </row>
    <row r="16162" spans="9:11">
      <c r="I16162" t="str">
        <f t="shared" si="252"/>
        <v>19000100</v>
      </c>
      <c r="K16162" s="243"/>
    </row>
    <row r="16163" spans="9:11">
      <c r="I16163" t="str">
        <f t="shared" si="252"/>
        <v>19000100</v>
      </c>
      <c r="K16163" s="243"/>
    </row>
    <row r="16164" spans="9:11">
      <c r="I16164" t="str">
        <f t="shared" si="252"/>
        <v>19000100</v>
      </c>
      <c r="K16164" s="243"/>
    </row>
    <row r="16165" spans="9:11">
      <c r="I16165" t="str">
        <f t="shared" si="252"/>
        <v>19000100</v>
      </c>
      <c r="K16165" s="243"/>
    </row>
    <row r="16166" spans="9:11">
      <c r="I16166" t="str">
        <f t="shared" si="252"/>
        <v>19000100</v>
      </c>
      <c r="K16166" s="243"/>
    </row>
    <row r="16167" spans="9:11">
      <c r="I16167" t="str">
        <f t="shared" si="252"/>
        <v>19000100</v>
      </c>
      <c r="K16167" s="243"/>
    </row>
    <row r="16168" spans="9:11">
      <c r="I16168" t="str">
        <f t="shared" si="252"/>
        <v>19000100</v>
      </c>
      <c r="K16168" s="243"/>
    </row>
    <row r="16169" spans="9:11">
      <c r="I16169" t="str">
        <f t="shared" si="252"/>
        <v>19000100</v>
      </c>
      <c r="K16169" s="243"/>
    </row>
    <row r="16170" spans="9:11">
      <c r="I16170" t="str">
        <f t="shared" si="252"/>
        <v>19000100</v>
      </c>
      <c r="K16170" s="243"/>
    </row>
    <row r="16171" spans="9:11">
      <c r="I16171" t="str">
        <f t="shared" si="252"/>
        <v>19000100</v>
      </c>
      <c r="K16171" s="243"/>
    </row>
    <row r="16172" spans="9:11">
      <c r="I16172" t="str">
        <f t="shared" si="252"/>
        <v>19000100</v>
      </c>
      <c r="K16172" s="243"/>
    </row>
    <row r="16173" spans="9:11">
      <c r="I16173" t="str">
        <f t="shared" si="252"/>
        <v>19000100</v>
      </c>
      <c r="K16173" s="243"/>
    </row>
    <row r="16174" spans="9:11">
      <c r="I16174" t="str">
        <f t="shared" si="252"/>
        <v>19000100</v>
      </c>
      <c r="K16174" s="243"/>
    </row>
    <row r="16175" spans="9:11">
      <c r="I16175" t="str">
        <f t="shared" si="252"/>
        <v>19000100</v>
      </c>
      <c r="K16175" s="243"/>
    </row>
    <row r="16176" spans="9:11">
      <c r="I16176" t="str">
        <f t="shared" si="252"/>
        <v>19000100</v>
      </c>
      <c r="K16176" s="243"/>
    </row>
    <row r="16177" spans="9:11">
      <c r="I16177" t="str">
        <f t="shared" si="252"/>
        <v>19000100</v>
      </c>
      <c r="K16177" s="243"/>
    </row>
    <row r="16178" spans="9:11">
      <c r="I16178" t="str">
        <f t="shared" si="252"/>
        <v>19000100</v>
      </c>
      <c r="K16178" s="243"/>
    </row>
    <row r="16179" spans="9:11">
      <c r="I16179" t="str">
        <f t="shared" si="252"/>
        <v>19000100</v>
      </c>
      <c r="K16179" s="243"/>
    </row>
    <row r="16180" spans="9:11">
      <c r="I16180" t="str">
        <f t="shared" si="252"/>
        <v>19000100</v>
      </c>
      <c r="K16180" s="243"/>
    </row>
    <row r="16181" spans="9:11">
      <c r="I16181" t="str">
        <f t="shared" si="252"/>
        <v>19000100</v>
      </c>
      <c r="K16181" s="243"/>
    </row>
    <row r="16182" spans="9:11">
      <c r="I16182" t="str">
        <f t="shared" si="252"/>
        <v>19000100</v>
      </c>
      <c r="K16182" s="243"/>
    </row>
    <row r="16183" spans="9:11">
      <c r="I16183" t="str">
        <f t="shared" si="252"/>
        <v>19000100</v>
      </c>
      <c r="K16183" s="243"/>
    </row>
    <row r="16184" spans="9:11">
      <c r="I16184" t="str">
        <f t="shared" si="252"/>
        <v>19000100</v>
      </c>
      <c r="K16184" s="243"/>
    </row>
    <row r="16185" spans="9:11">
      <c r="I16185" t="str">
        <f t="shared" si="252"/>
        <v>19000100</v>
      </c>
      <c r="K16185" s="243"/>
    </row>
    <row r="16186" spans="9:11">
      <c r="I16186" t="str">
        <f t="shared" si="252"/>
        <v>19000100</v>
      </c>
      <c r="K16186" s="243"/>
    </row>
    <row r="16187" spans="9:11">
      <c r="I16187" t="str">
        <f t="shared" si="252"/>
        <v>19000100</v>
      </c>
      <c r="K16187" s="243"/>
    </row>
    <row r="16188" spans="9:11">
      <c r="I16188" t="str">
        <f t="shared" si="252"/>
        <v>19000100</v>
      </c>
      <c r="K16188" s="243"/>
    </row>
    <row r="16189" spans="9:11">
      <c r="I16189" t="str">
        <f t="shared" si="252"/>
        <v>19000100</v>
      </c>
      <c r="K16189" s="243"/>
    </row>
    <row r="16190" spans="9:11">
      <c r="I16190" t="str">
        <f t="shared" si="252"/>
        <v>19000100</v>
      </c>
      <c r="K16190" s="243"/>
    </row>
    <row r="16191" spans="9:11">
      <c r="I16191" t="str">
        <f t="shared" si="252"/>
        <v>19000100</v>
      </c>
      <c r="K16191" s="243"/>
    </row>
    <row r="16192" spans="9:11">
      <c r="I16192" t="str">
        <f t="shared" si="252"/>
        <v>19000100</v>
      </c>
      <c r="K16192" s="243"/>
    </row>
    <row r="16193" spans="9:11">
      <c r="I16193" t="str">
        <f t="shared" si="252"/>
        <v>19000100</v>
      </c>
      <c r="K16193" s="243"/>
    </row>
    <row r="16194" spans="9:11">
      <c r="I16194" t="str">
        <f t="shared" ref="I16194:I16257" si="253">TEXT(F16194,"yyyymmdd")</f>
        <v>19000100</v>
      </c>
      <c r="K16194" s="243"/>
    </row>
    <row r="16195" spans="9:11">
      <c r="I16195" t="str">
        <f t="shared" si="253"/>
        <v>19000100</v>
      </c>
      <c r="K16195" s="243"/>
    </row>
    <row r="16196" spans="9:11">
      <c r="I16196" t="str">
        <f t="shared" si="253"/>
        <v>19000100</v>
      </c>
      <c r="K16196" s="243"/>
    </row>
    <row r="16197" spans="9:11">
      <c r="I16197" t="str">
        <f t="shared" si="253"/>
        <v>19000100</v>
      </c>
      <c r="K16197" s="243"/>
    </row>
    <row r="16198" spans="9:11">
      <c r="I16198" t="str">
        <f t="shared" si="253"/>
        <v>19000100</v>
      </c>
      <c r="K16198" s="243"/>
    </row>
    <row r="16199" spans="9:11">
      <c r="I16199" t="str">
        <f t="shared" si="253"/>
        <v>19000100</v>
      </c>
      <c r="K16199" s="243"/>
    </row>
    <row r="16200" spans="9:11">
      <c r="I16200" t="str">
        <f t="shared" si="253"/>
        <v>19000100</v>
      </c>
      <c r="K16200" s="243"/>
    </row>
    <row r="16201" spans="9:11">
      <c r="I16201" t="str">
        <f t="shared" si="253"/>
        <v>19000100</v>
      </c>
      <c r="K16201" s="243"/>
    </row>
    <row r="16202" spans="9:11">
      <c r="I16202" t="str">
        <f t="shared" si="253"/>
        <v>19000100</v>
      </c>
      <c r="K16202" s="243"/>
    </row>
    <row r="16203" spans="9:11">
      <c r="I16203" t="str">
        <f t="shared" si="253"/>
        <v>19000100</v>
      </c>
      <c r="K16203" s="243"/>
    </row>
    <row r="16204" spans="9:11">
      <c r="I16204" t="str">
        <f t="shared" si="253"/>
        <v>19000100</v>
      </c>
      <c r="K16204" s="243"/>
    </row>
    <row r="16205" spans="9:11">
      <c r="I16205" t="str">
        <f t="shared" si="253"/>
        <v>19000100</v>
      </c>
      <c r="K16205" s="243"/>
    </row>
    <row r="16206" spans="9:11">
      <c r="I16206" t="str">
        <f t="shared" si="253"/>
        <v>19000100</v>
      </c>
      <c r="K16206" s="243"/>
    </row>
    <row r="16207" spans="9:11">
      <c r="I16207" t="str">
        <f t="shared" si="253"/>
        <v>19000100</v>
      </c>
      <c r="K16207" s="243"/>
    </row>
    <row r="16208" spans="9:11">
      <c r="I16208" t="str">
        <f t="shared" si="253"/>
        <v>19000100</v>
      </c>
      <c r="K16208" s="243"/>
    </row>
    <row r="16209" spans="9:11">
      <c r="I16209" t="str">
        <f t="shared" si="253"/>
        <v>19000100</v>
      </c>
      <c r="K16209" s="243"/>
    </row>
    <row r="16210" spans="9:11">
      <c r="I16210" t="str">
        <f t="shared" si="253"/>
        <v>19000100</v>
      </c>
      <c r="K16210" s="243"/>
    </row>
    <row r="16211" spans="9:11">
      <c r="I16211" t="str">
        <f t="shared" si="253"/>
        <v>19000100</v>
      </c>
      <c r="K16211" s="243"/>
    </row>
    <row r="16212" spans="9:11">
      <c r="I16212" t="str">
        <f t="shared" si="253"/>
        <v>19000100</v>
      </c>
      <c r="K16212" s="243"/>
    </row>
    <row r="16213" spans="9:11">
      <c r="I16213" t="str">
        <f t="shared" si="253"/>
        <v>19000100</v>
      </c>
      <c r="K16213" s="243"/>
    </row>
    <row r="16214" spans="9:11">
      <c r="I16214" t="str">
        <f t="shared" si="253"/>
        <v>19000100</v>
      </c>
      <c r="K16214" s="243"/>
    </row>
    <row r="16215" spans="9:11">
      <c r="I16215" t="str">
        <f t="shared" si="253"/>
        <v>19000100</v>
      </c>
      <c r="K16215" s="243"/>
    </row>
    <row r="16216" spans="9:11">
      <c r="I16216" t="str">
        <f t="shared" si="253"/>
        <v>19000100</v>
      </c>
      <c r="K16216" s="243"/>
    </row>
    <row r="16217" spans="9:11">
      <c r="I16217" t="str">
        <f t="shared" si="253"/>
        <v>19000100</v>
      </c>
      <c r="K16217" s="243"/>
    </row>
    <row r="16218" spans="9:11">
      <c r="I16218" t="str">
        <f t="shared" si="253"/>
        <v>19000100</v>
      </c>
      <c r="K16218" s="243"/>
    </row>
    <row r="16219" spans="9:11">
      <c r="I16219" t="str">
        <f t="shared" si="253"/>
        <v>19000100</v>
      </c>
      <c r="K16219" s="243"/>
    </row>
    <row r="16220" spans="9:11">
      <c r="I16220" t="str">
        <f t="shared" si="253"/>
        <v>19000100</v>
      </c>
      <c r="K16220" s="243"/>
    </row>
    <row r="16221" spans="9:11">
      <c r="I16221" t="str">
        <f t="shared" si="253"/>
        <v>19000100</v>
      </c>
      <c r="K16221" s="243"/>
    </row>
    <row r="16222" spans="9:11">
      <c r="I16222" t="str">
        <f t="shared" si="253"/>
        <v>19000100</v>
      </c>
      <c r="K16222" s="243"/>
    </row>
    <row r="16223" spans="9:11">
      <c r="I16223" t="str">
        <f t="shared" si="253"/>
        <v>19000100</v>
      </c>
      <c r="K16223" s="243"/>
    </row>
    <row r="16224" spans="9:11">
      <c r="I16224" t="str">
        <f t="shared" si="253"/>
        <v>19000100</v>
      </c>
      <c r="K16224" s="243"/>
    </row>
    <row r="16225" spans="9:11">
      <c r="I16225" t="str">
        <f t="shared" si="253"/>
        <v>19000100</v>
      </c>
      <c r="K16225" s="243"/>
    </row>
    <row r="16226" spans="9:11">
      <c r="I16226" t="str">
        <f t="shared" si="253"/>
        <v>19000100</v>
      </c>
      <c r="K16226" s="243"/>
    </row>
    <row r="16227" spans="9:11">
      <c r="I16227" t="str">
        <f t="shared" si="253"/>
        <v>19000100</v>
      </c>
      <c r="K16227" s="243"/>
    </row>
    <row r="16228" spans="9:11">
      <c r="I16228" t="str">
        <f t="shared" si="253"/>
        <v>19000100</v>
      </c>
      <c r="K16228" s="243"/>
    </row>
    <row r="16229" spans="9:11">
      <c r="I16229" t="str">
        <f t="shared" si="253"/>
        <v>19000100</v>
      </c>
      <c r="K16229" s="243"/>
    </row>
    <row r="16230" spans="9:11">
      <c r="I16230" t="str">
        <f t="shared" si="253"/>
        <v>19000100</v>
      </c>
      <c r="K16230" s="243"/>
    </row>
    <row r="16231" spans="9:11">
      <c r="I16231" t="str">
        <f t="shared" si="253"/>
        <v>19000100</v>
      </c>
      <c r="K16231" s="243"/>
    </row>
    <row r="16232" spans="9:11">
      <c r="I16232" t="str">
        <f t="shared" si="253"/>
        <v>19000100</v>
      </c>
      <c r="K16232" s="243"/>
    </row>
    <row r="16233" spans="9:11">
      <c r="I16233" t="str">
        <f t="shared" si="253"/>
        <v>19000100</v>
      </c>
      <c r="K16233" s="243"/>
    </row>
    <row r="16234" spans="9:11">
      <c r="I16234" t="str">
        <f t="shared" si="253"/>
        <v>19000100</v>
      </c>
      <c r="K16234" s="243"/>
    </row>
    <row r="16235" spans="9:11">
      <c r="I16235" t="str">
        <f t="shared" si="253"/>
        <v>19000100</v>
      </c>
      <c r="K16235" s="243"/>
    </row>
    <row r="16236" spans="9:11">
      <c r="I16236" t="str">
        <f t="shared" si="253"/>
        <v>19000100</v>
      </c>
      <c r="K16236" s="243"/>
    </row>
    <row r="16237" spans="9:11">
      <c r="I16237" t="str">
        <f t="shared" si="253"/>
        <v>19000100</v>
      </c>
      <c r="K16237" s="243"/>
    </row>
    <row r="16238" spans="9:11">
      <c r="I16238" t="str">
        <f t="shared" si="253"/>
        <v>19000100</v>
      </c>
      <c r="K16238" s="243"/>
    </row>
    <row r="16239" spans="9:11">
      <c r="I16239" t="str">
        <f t="shared" si="253"/>
        <v>19000100</v>
      </c>
      <c r="K16239" s="243"/>
    </row>
    <row r="16240" spans="9:11">
      <c r="I16240" t="str">
        <f t="shared" si="253"/>
        <v>19000100</v>
      </c>
      <c r="K16240" s="243"/>
    </row>
    <row r="16241" spans="9:11">
      <c r="I16241" t="str">
        <f t="shared" si="253"/>
        <v>19000100</v>
      </c>
      <c r="K16241" s="243"/>
    </row>
    <row r="16242" spans="9:11">
      <c r="I16242" t="str">
        <f t="shared" si="253"/>
        <v>19000100</v>
      </c>
      <c r="K16242" s="243"/>
    </row>
    <row r="16243" spans="9:11">
      <c r="I16243" t="str">
        <f t="shared" si="253"/>
        <v>19000100</v>
      </c>
      <c r="K16243" s="243"/>
    </row>
    <row r="16244" spans="9:11">
      <c r="I16244" t="str">
        <f t="shared" si="253"/>
        <v>19000100</v>
      </c>
      <c r="K16244" s="243"/>
    </row>
    <row r="16245" spans="9:11">
      <c r="I16245" t="str">
        <f t="shared" si="253"/>
        <v>19000100</v>
      </c>
      <c r="K16245" s="243"/>
    </row>
    <row r="16246" spans="9:11">
      <c r="I16246" t="str">
        <f t="shared" si="253"/>
        <v>19000100</v>
      </c>
      <c r="K16246" s="243"/>
    </row>
    <row r="16247" spans="9:11">
      <c r="I16247" t="str">
        <f t="shared" si="253"/>
        <v>19000100</v>
      </c>
      <c r="K16247" s="243"/>
    </row>
    <row r="16248" spans="9:11">
      <c r="I16248" t="str">
        <f t="shared" si="253"/>
        <v>19000100</v>
      </c>
      <c r="K16248" s="243"/>
    </row>
    <row r="16249" spans="9:11">
      <c r="I16249" t="str">
        <f t="shared" si="253"/>
        <v>19000100</v>
      </c>
      <c r="K16249" s="243"/>
    </row>
    <row r="16250" spans="9:11">
      <c r="I16250" t="str">
        <f t="shared" si="253"/>
        <v>19000100</v>
      </c>
      <c r="K16250" s="243"/>
    </row>
    <row r="16251" spans="9:11">
      <c r="I16251" t="str">
        <f t="shared" si="253"/>
        <v>19000100</v>
      </c>
      <c r="K16251" s="243"/>
    </row>
    <row r="16252" spans="9:11">
      <c r="I16252" t="str">
        <f t="shared" si="253"/>
        <v>19000100</v>
      </c>
      <c r="K16252" s="243"/>
    </row>
    <row r="16253" spans="9:11">
      <c r="I16253" t="str">
        <f t="shared" si="253"/>
        <v>19000100</v>
      </c>
      <c r="K16253" s="243"/>
    </row>
    <row r="16254" spans="9:11">
      <c r="I16254" t="str">
        <f t="shared" si="253"/>
        <v>19000100</v>
      </c>
      <c r="K16254" s="243"/>
    </row>
    <row r="16255" spans="9:11">
      <c r="I16255" t="str">
        <f t="shared" si="253"/>
        <v>19000100</v>
      </c>
      <c r="K16255" s="243"/>
    </row>
    <row r="16256" spans="9:11">
      <c r="I16256" t="str">
        <f t="shared" si="253"/>
        <v>19000100</v>
      </c>
      <c r="K16256" s="243"/>
    </row>
    <row r="16257" spans="9:11">
      <c r="I16257" t="str">
        <f t="shared" si="253"/>
        <v>19000100</v>
      </c>
      <c r="K16257" s="243"/>
    </row>
    <row r="16258" spans="9:11">
      <c r="I16258" t="str">
        <f t="shared" ref="I16258:I16321" si="254">TEXT(F16258,"yyyymmdd")</f>
        <v>19000100</v>
      </c>
      <c r="K16258" s="243"/>
    </row>
    <row r="16259" spans="9:11">
      <c r="I16259" t="str">
        <f t="shared" si="254"/>
        <v>19000100</v>
      </c>
      <c r="K16259" s="243"/>
    </row>
    <row r="16260" spans="9:11">
      <c r="I16260" t="str">
        <f t="shared" si="254"/>
        <v>19000100</v>
      </c>
      <c r="K16260" s="243"/>
    </row>
    <row r="16261" spans="9:11">
      <c r="I16261" t="str">
        <f t="shared" si="254"/>
        <v>19000100</v>
      </c>
      <c r="K16261" s="243"/>
    </row>
    <row r="16262" spans="9:11">
      <c r="I16262" t="str">
        <f t="shared" si="254"/>
        <v>19000100</v>
      </c>
      <c r="K16262" s="243"/>
    </row>
    <row r="16263" spans="9:11">
      <c r="I16263" t="str">
        <f t="shared" si="254"/>
        <v>19000100</v>
      </c>
      <c r="K16263" s="243"/>
    </row>
    <row r="16264" spans="9:11">
      <c r="I16264" t="str">
        <f t="shared" si="254"/>
        <v>19000100</v>
      </c>
      <c r="K16264" s="243"/>
    </row>
    <row r="16265" spans="9:11">
      <c r="I16265" t="str">
        <f t="shared" si="254"/>
        <v>19000100</v>
      </c>
      <c r="K16265" s="243"/>
    </row>
    <row r="16266" spans="9:11">
      <c r="I16266" t="str">
        <f t="shared" si="254"/>
        <v>19000100</v>
      </c>
      <c r="K16266" s="243"/>
    </row>
    <row r="16267" spans="9:11">
      <c r="I16267" t="str">
        <f t="shared" si="254"/>
        <v>19000100</v>
      </c>
      <c r="K16267" s="243"/>
    </row>
    <row r="16268" spans="9:11">
      <c r="I16268" t="str">
        <f t="shared" si="254"/>
        <v>19000100</v>
      </c>
      <c r="K16268" s="243"/>
    </row>
    <row r="16269" spans="9:11">
      <c r="I16269" t="str">
        <f t="shared" si="254"/>
        <v>19000100</v>
      </c>
      <c r="K16269" s="243"/>
    </row>
    <row r="16270" spans="9:11">
      <c r="I16270" t="str">
        <f t="shared" si="254"/>
        <v>19000100</v>
      </c>
      <c r="K16270" s="243"/>
    </row>
    <row r="16271" spans="9:11">
      <c r="I16271" t="str">
        <f t="shared" si="254"/>
        <v>19000100</v>
      </c>
      <c r="K16271" s="243"/>
    </row>
    <row r="16272" spans="9:11">
      <c r="I16272" t="str">
        <f t="shared" si="254"/>
        <v>19000100</v>
      </c>
      <c r="K16272" s="243"/>
    </row>
    <row r="16273" spans="9:11">
      <c r="I16273" t="str">
        <f t="shared" si="254"/>
        <v>19000100</v>
      </c>
      <c r="K16273" s="243"/>
    </row>
    <row r="16274" spans="9:11">
      <c r="I16274" t="str">
        <f t="shared" si="254"/>
        <v>19000100</v>
      </c>
      <c r="K16274" s="243"/>
    </row>
    <row r="16275" spans="9:11">
      <c r="I16275" t="str">
        <f t="shared" si="254"/>
        <v>19000100</v>
      </c>
      <c r="K16275" s="243"/>
    </row>
    <row r="16276" spans="9:11">
      <c r="I16276" t="str">
        <f t="shared" si="254"/>
        <v>19000100</v>
      </c>
      <c r="K16276" s="243"/>
    </row>
    <row r="16277" spans="9:11">
      <c r="I16277" t="str">
        <f t="shared" si="254"/>
        <v>19000100</v>
      </c>
      <c r="K16277" s="243"/>
    </row>
    <row r="16278" spans="9:11">
      <c r="I16278" t="str">
        <f t="shared" si="254"/>
        <v>19000100</v>
      </c>
      <c r="K16278" s="243"/>
    </row>
    <row r="16279" spans="9:11">
      <c r="I16279" t="str">
        <f t="shared" si="254"/>
        <v>19000100</v>
      </c>
      <c r="K16279" s="243"/>
    </row>
    <row r="16280" spans="9:11">
      <c r="I16280" t="str">
        <f t="shared" si="254"/>
        <v>19000100</v>
      </c>
      <c r="K16280" s="243"/>
    </row>
    <row r="16281" spans="9:11">
      <c r="I16281" t="str">
        <f t="shared" si="254"/>
        <v>19000100</v>
      </c>
      <c r="K16281" s="243"/>
    </row>
    <row r="16282" spans="9:11">
      <c r="I16282" t="str">
        <f t="shared" si="254"/>
        <v>19000100</v>
      </c>
      <c r="K16282" s="243"/>
    </row>
    <row r="16283" spans="9:11">
      <c r="I16283" t="str">
        <f t="shared" si="254"/>
        <v>19000100</v>
      </c>
      <c r="K16283" s="243"/>
    </row>
    <row r="16284" spans="9:11">
      <c r="I16284" t="str">
        <f t="shared" si="254"/>
        <v>19000100</v>
      </c>
      <c r="K16284" s="243"/>
    </row>
    <row r="16285" spans="9:11">
      <c r="I16285" t="str">
        <f t="shared" si="254"/>
        <v>19000100</v>
      </c>
      <c r="K16285" s="243"/>
    </row>
    <row r="16286" spans="9:11">
      <c r="I16286" t="str">
        <f t="shared" si="254"/>
        <v>19000100</v>
      </c>
      <c r="K16286" s="243"/>
    </row>
    <row r="16287" spans="9:11">
      <c r="I16287" t="str">
        <f t="shared" si="254"/>
        <v>19000100</v>
      </c>
      <c r="K16287" s="243"/>
    </row>
    <row r="16288" spans="9:11">
      <c r="I16288" t="str">
        <f t="shared" si="254"/>
        <v>19000100</v>
      </c>
      <c r="K16288" s="243"/>
    </row>
    <row r="16289" spans="9:11">
      <c r="I16289" t="str">
        <f t="shared" si="254"/>
        <v>19000100</v>
      </c>
      <c r="K16289" s="243"/>
    </row>
    <row r="16290" spans="9:11">
      <c r="I16290" t="str">
        <f t="shared" si="254"/>
        <v>19000100</v>
      </c>
      <c r="K16290" s="243"/>
    </row>
    <row r="16291" spans="9:11">
      <c r="I16291" t="str">
        <f t="shared" si="254"/>
        <v>19000100</v>
      </c>
      <c r="K16291" s="243"/>
    </row>
    <row r="16292" spans="9:11">
      <c r="I16292" t="str">
        <f t="shared" si="254"/>
        <v>19000100</v>
      </c>
      <c r="K16292" s="243"/>
    </row>
    <row r="16293" spans="9:11">
      <c r="I16293" t="str">
        <f t="shared" si="254"/>
        <v>19000100</v>
      </c>
      <c r="K16293" s="243"/>
    </row>
    <row r="16294" spans="9:11">
      <c r="I16294" t="str">
        <f t="shared" si="254"/>
        <v>19000100</v>
      </c>
      <c r="K16294" s="243"/>
    </row>
    <row r="16295" spans="9:11">
      <c r="I16295" t="str">
        <f t="shared" si="254"/>
        <v>19000100</v>
      </c>
      <c r="K16295" s="243"/>
    </row>
    <row r="16296" spans="9:11">
      <c r="I16296" t="str">
        <f t="shared" si="254"/>
        <v>19000100</v>
      </c>
      <c r="K16296" s="243"/>
    </row>
    <row r="16297" spans="9:11">
      <c r="I16297" t="str">
        <f t="shared" si="254"/>
        <v>19000100</v>
      </c>
      <c r="K16297" s="243"/>
    </row>
    <row r="16298" spans="9:11">
      <c r="I16298" t="str">
        <f t="shared" si="254"/>
        <v>19000100</v>
      </c>
      <c r="K16298" s="243"/>
    </row>
    <row r="16299" spans="9:11">
      <c r="I16299" t="str">
        <f t="shared" si="254"/>
        <v>19000100</v>
      </c>
      <c r="K16299" s="243"/>
    </row>
    <row r="16300" spans="9:11">
      <c r="I16300" t="str">
        <f t="shared" si="254"/>
        <v>19000100</v>
      </c>
      <c r="K16300" s="243"/>
    </row>
    <row r="16301" spans="9:11">
      <c r="I16301" t="str">
        <f t="shared" si="254"/>
        <v>19000100</v>
      </c>
      <c r="K16301" s="243"/>
    </row>
    <row r="16302" spans="9:11">
      <c r="I16302" t="str">
        <f t="shared" si="254"/>
        <v>19000100</v>
      </c>
      <c r="K16302" s="243"/>
    </row>
    <row r="16303" spans="9:11">
      <c r="I16303" t="str">
        <f t="shared" si="254"/>
        <v>19000100</v>
      </c>
      <c r="K16303" s="243"/>
    </row>
    <row r="16304" spans="9:11">
      <c r="I16304" t="str">
        <f t="shared" si="254"/>
        <v>19000100</v>
      </c>
      <c r="K16304" s="243"/>
    </row>
    <row r="16305" spans="9:11">
      <c r="I16305" t="str">
        <f t="shared" si="254"/>
        <v>19000100</v>
      </c>
      <c r="K16305" s="243"/>
    </row>
    <row r="16306" spans="9:11">
      <c r="I16306" t="str">
        <f t="shared" si="254"/>
        <v>19000100</v>
      </c>
      <c r="K16306" s="243"/>
    </row>
    <row r="16307" spans="9:11">
      <c r="I16307" t="str">
        <f t="shared" si="254"/>
        <v>19000100</v>
      </c>
      <c r="K16307" s="243"/>
    </row>
    <row r="16308" spans="9:11">
      <c r="I16308" t="str">
        <f t="shared" si="254"/>
        <v>19000100</v>
      </c>
      <c r="K16308" s="243"/>
    </row>
    <row r="16309" spans="9:11">
      <c r="I16309" t="str">
        <f t="shared" si="254"/>
        <v>19000100</v>
      </c>
      <c r="K16309" s="243"/>
    </row>
    <row r="16310" spans="9:11">
      <c r="I16310" t="str">
        <f t="shared" si="254"/>
        <v>19000100</v>
      </c>
      <c r="K16310" s="243"/>
    </row>
    <row r="16311" spans="9:11">
      <c r="I16311" t="str">
        <f t="shared" si="254"/>
        <v>19000100</v>
      </c>
      <c r="K16311" s="243"/>
    </row>
    <row r="16312" spans="9:11">
      <c r="I16312" t="str">
        <f t="shared" si="254"/>
        <v>19000100</v>
      </c>
      <c r="K16312" s="243"/>
    </row>
    <row r="16313" spans="9:11">
      <c r="I16313" t="str">
        <f t="shared" si="254"/>
        <v>19000100</v>
      </c>
      <c r="K16313" s="243"/>
    </row>
    <row r="16314" spans="9:11">
      <c r="I16314" t="str">
        <f t="shared" si="254"/>
        <v>19000100</v>
      </c>
      <c r="K16314" s="243"/>
    </row>
    <row r="16315" spans="9:11">
      <c r="I16315" t="str">
        <f t="shared" si="254"/>
        <v>19000100</v>
      </c>
      <c r="K16315" s="243"/>
    </row>
    <row r="16316" spans="9:11">
      <c r="I16316" t="str">
        <f t="shared" si="254"/>
        <v>19000100</v>
      </c>
      <c r="K16316" s="243"/>
    </row>
    <row r="16317" spans="9:11">
      <c r="I16317" t="str">
        <f t="shared" si="254"/>
        <v>19000100</v>
      </c>
      <c r="K16317" s="243"/>
    </row>
    <row r="16318" spans="9:11">
      <c r="I16318" t="str">
        <f t="shared" si="254"/>
        <v>19000100</v>
      </c>
      <c r="K16318" s="243"/>
    </row>
    <row r="16319" spans="9:11">
      <c r="I16319" t="str">
        <f t="shared" si="254"/>
        <v>19000100</v>
      </c>
      <c r="K16319" s="243"/>
    </row>
    <row r="16320" spans="9:11">
      <c r="I16320" t="str">
        <f t="shared" si="254"/>
        <v>19000100</v>
      </c>
      <c r="K16320" s="243"/>
    </row>
    <row r="16321" spans="9:11">
      <c r="I16321" t="str">
        <f t="shared" si="254"/>
        <v>19000100</v>
      </c>
      <c r="K16321" s="243"/>
    </row>
    <row r="16322" spans="9:11">
      <c r="I16322" t="str">
        <f t="shared" ref="I16322:I16385" si="255">TEXT(F16322,"yyyymmdd")</f>
        <v>19000100</v>
      </c>
      <c r="K16322" s="243"/>
    </row>
    <row r="16323" spans="9:11">
      <c r="I16323" t="str">
        <f t="shared" si="255"/>
        <v>19000100</v>
      </c>
      <c r="K16323" s="243"/>
    </row>
    <row r="16324" spans="9:11">
      <c r="I16324" t="str">
        <f t="shared" si="255"/>
        <v>19000100</v>
      </c>
      <c r="K16324" s="243"/>
    </row>
    <row r="16325" spans="9:11">
      <c r="I16325" t="str">
        <f t="shared" si="255"/>
        <v>19000100</v>
      </c>
      <c r="K16325" s="243"/>
    </row>
    <row r="16326" spans="9:11">
      <c r="I16326" t="str">
        <f t="shared" si="255"/>
        <v>19000100</v>
      </c>
      <c r="K16326" s="243"/>
    </row>
    <row r="16327" spans="9:11">
      <c r="I16327" t="str">
        <f t="shared" si="255"/>
        <v>19000100</v>
      </c>
      <c r="K16327" s="243"/>
    </row>
    <row r="16328" spans="9:11">
      <c r="I16328" t="str">
        <f t="shared" si="255"/>
        <v>19000100</v>
      </c>
      <c r="K16328" s="243"/>
    </row>
    <row r="16329" spans="9:11">
      <c r="I16329" t="str">
        <f t="shared" si="255"/>
        <v>19000100</v>
      </c>
      <c r="K16329" s="243"/>
    </row>
    <row r="16330" spans="9:11">
      <c r="I16330" t="str">
        <f t="shared" si="255"/>
        <v>19000100</v>
      </c>
      <c r="K16330" s="243"/>
    </row>
    <row r="16331" spans="9:11">
      <c r="I16331" t="str">
        <f t="shared" si="255"/>
        <v>19000100</v>
      </c>
      <c r="K16331" s="243"/>
    </row>
    <row r="16332" spans="9:11">
      <c r="I16332" t="str">
        <f t="shared" si="255"/>
        <v>19000100</v>
      </c>
      <c r="K16332" s="243"/>
    </row>
    <row r="16333" spans="9:11">
      <c r="I16333" t="str">
        <f t="shared" si="255"/>
        <v>19000100</v>
      </c>
      <c r="K16333" s="243"/>
    </row>
    <row r="16334" spans="9:11">
      <c r="I16334" t="str">
        <f t="shared" si="255"/>
        <v>19000100</v>
      </c>
      <c r="K16334" s="243"/>
    </row>
    <row r="16335" spans="9:11">
      <c r="I16335" t="str">
        <f t="shared" si="255"/>
        <v>19000100</v>
      </c>
      <c r="K16335" s="243"/>
    </row>
    <row r="16336" spans="9:11">
      <c r="I16336" t="str">
        <f t="shared" si="255"/>
        <v>19000100</v>
      </c>
      <c r="K16336" s="243"/>
    </row>
    <row r="16337" spans="9:11">
      <c r="I16337" t="str">
        <f t="shared" si="255"/>
        <v>19000100</v>
      </c>
      <c r="K16337" s="243"/>
    </row>
    <row r="16338" spans="9:11">
      <c r="I16338" t="str">
        <f t="shared" si="255"/>
        <v>19000100</v>
      </c>
      <c r="K16338" s="243"/>
    </row>
    <row r="16339" spans="9:11">
      <c r="I16339" t="str">
        <f t="shared" si="255"/>
        <v>19000100</v>
      </c>
      <c r="K16339" s="243"/>
    </row>
    <row r="16340" spans="9:11">
      <c r="I16340" t="str">
        <f t="shared" si="255"/>
        <v>19000100</v>
      </c>
      <c r="K16340" s="243"/>
    </row>
    <row r="16341" spans="9:11">
      <c r="I16341" t="str">
        <f t="shared" si="255"/>
        <v>19000100</v>
      </c>
      <c r="K16341" s="243"/>
    </row>
    <row r="16342" spans="9:11">
      <c r="I16342" t="str">
        <f t="shared" si="255"/>
        <v>19000100</v>
      </c>
      <c r="K16342" s="243"/>
    </row>
    <row r="16343" spans="9:11">
      <c r="I16343" t="str">
        <f t="shared" si="255"/>
        <v>19000100</v>
      </c>
      <c r="K16343" s="243"/>
    </row>
    <row r="16344" spans="9:11">
      <c r="I16344" t="str">
        <f t="shared" si="255"/>
        <v>19000100</v>
      </c>
      <c r="K16344" s="243"/>
    </row>
    <row r="16345" spans="9:11">
      <c r="I16345" t="str">
        <f t="shared" si="255"/>
        <v>19000100</v>
      </c>
      <c r="K16345" s="243"/>
    </row>
    <row r="16346" spans="9:11">
      <c r="I16346" t="str">
        <f t="shared" si="255"/>
        <v>19000100</v>
      </c>
      <c r="K16346" s="243"/>
    </row>
    <row r="16347" spans="9:11">
      <c r="I16347" t="str">
        <f t="shared" si="255"/>
        <v>19000100</v>
      </c>
      <c r="K16347" s="243"/>
    </row>
    <row r="16348" spans="9:11">
      <c r="I16348" t="str">
        <f t="shared" si="255"/>
        <v>19000100</v>
      </c>
      <c r="K16348" s="243"/>
    </row>
    <row r="16349" spans="9:11">
      <c r="I16349" t="str">
        <f t="shared" si="255"/>
        <v>19000100</v>
      </c>
      <c r="K16349" s="243"/>
    </row>
    <row r="16350" spans="9:11">
      <c r="I16350" t="str">
        <f t="shared" si="255"/>
        <v>19000100</v>
      </c>
      <c r="K16350" s="243"/>
    </row>
    <row r="16351" spans="9:11">
      <c r="I16351" t="str">
        <f t="shared" si="255"/>
        <v>19000100</v>
      </c>
      <c r="K16351" s="243"/>
    </row>
    <row r="16352" spans="9:11">
      <c r="I16352" t="str">
        <f t="shared" si="255"/>
        <v>19000100</v>
      </c>
      <c r="K16352" s="243"/>
    </row>
    <row r="16353" spans="9:11">
      <c r="I16353" t="str">
        <f t="shared" si="255"/>
        <v>19000100</v>
      </c>
      <c r="K16353" s="243"/>
    </row>
    <row r="16354" spans="9:11">
      <c r="I16354" t="str">
        <f t="shared" si="255"/>
        <v>19000100</v>
      </c>
      <c r="K16354" s="243"/>
    </row>
    <row r="16355" spans="9:11">
      <c r="I16355" t="str">
        <f t="shared" si="255"/>
        <v>19000100</v>
      </c>
      <c r="K16355" s="243"/>
    </row>
    <row r="16356" spans="9:11">
      <c r="I16356" t="str">
        <f t="shared" si="255"/>
        <v>19000100</v>
      </c>
      <c r="K16356" s="243"/>
    </row>
    <row r="16357" spans="9:11">
      <c r="I16357" t="str">
        <f t="shared" si="255"/>
        <v>19000100</v>
      </c>
      <c r="K16357" s="243"/>
    </row>
    <row r="16358" spans="9:11">
      <c r="I16358" t="str">
        <f t="shared" si="255"/>
        <v>19000100</v>
      </c>
      <c r="K16358" s="243"/>
    </row>
    <row r="16359" spans="9:11">
      <c r="I16359" t="str">
        <f t="shared" si="255"/>
        <v>19000100</v>
      </c>
      <c r="K16359" s="243"/>
    </row>
    <row r="16360" spans="9:11">
      <c r="I16360" t="str">
        <f t="shared" si="255"/>
        <v>19000100</v>
      </c>
      <c r="K16360" s="243"/>
    </row>
    <row r="16361" spans="9:11">
      <c r="I16361" t="str">
        <f t="shared" si="255"/>
        <v>19000100</v>
      </c>
      <c r="K16361" s="243"/>
    </row>
    <row r="16362" spans="9:11">
      <c r="I16362" t="str">
        <f t="shared" si="255"/>
        <v>19000100</v>
      </c>
      <c r="K16362" s="243"/>
    </row>
    <row r="16363" spans="9:11">
      <c r="I16363" t="str">
        <f t="shared" si="255"/>
        <v>19000100</v>
      </c>
      <c r="K16363" s="243"/>
    </row>
    <row r="16364" spans="9:11">
      <c r="I16364" t="str">
        <f t="shared" si="255"/>
        <v>19000100</v>
      </c>
      <c r="K16364" s="243"/>
    </row>
    <row r="16365" spans="9:11">
      <c r="I16365" t="str">
        <f t="shared" si="255"/>
        <v>19000100</v>
      </c>
      <c r="K16365" s="243"/>
    </row>
    <row r="16366" spans="9:11">
      <c r="I16366" t="str">
        <f t="shared" si="255"/>
        <v>19000100</v>
      </c>
      <c r="K16366" s="243"/>
    </row>
    <row r="16367" spans="9:11">
      <c r="I16367" t="str">
        <f t="shared" si="255"/>
        <v>19000100</v>
      </c>
      <c r="K16367" s="243"/>
    </row>
    <row r="16368" spans="9:11">
      <c r="I16368" t="str">
        <f t="shared" si="255"/>
        <v>19000100</v>
      </c>
      <c r="K16368" s="243"/>
    </row>
    <row r="16369" spans="9:11">
      <c r="I16369" t="str">
        <f t="shared" si="255"/>
        <v>19000100</v>
      </c>
      <c r="K16369" s="243"/>
    </row>
    <row r="16370" spans="9:11">
      <c r="I16370" t="str">
        <f t="shared" si="255"/>
        <v>19000100</v>
      </c>
      <c r="K16370" s="243"/>
    </row>
    <row r="16371" spans="9:11">
      <c r="I16371" t="str">
        <f t="shared" si="255"/>
        <v>19000100</v>
      </c>
      <c r="K16371" s="243"/>
    </row>
    <row r="16372" spans="9:11">
      <c r="I16372" t="str">
        <f t="shared" si="255"/>
        <v>19000100</v>
      </c>
      <c r="K16372" s="243"/>
    </row>
    <row r="16373" spans="9:11">
      <c r="I16373" t="str">
        <f t="shared" si="255"/>
        <v>19000100</v>
      </c>
      <c r="K16373" s="243"/>
    </row>
    <row r="16374" spans="9:11">
      <c r="I16374" t="str">
        <f t="shared" si="255"/>
        <v>19000100</v>
      </c>
      <c r="K16374" s="243"/>
    </row>
    <row r="16375" spans="9:11">
      <c r="I16375" t="str">
        <f t="shared" si="255"/>
        <v>19000100</v>
      </c>
      <c r="K16375" s="243"/>
    </row>
    <row r="16376" spans="9:11">
      <c r="I16376" t="str">
        <f t="shared" si="255"/>
        <v>19000100</v>
      </c>
      <c r="K16376" s="243"/>
    </row>
    <row r="16377" spans="9:11">
      <c r="I16377" t="str">
        <f t="shared" si="255"/>
        <v>19000100</v>
      </c>
      <c r="K16377" s="243"/>
    </row>
    <row r="16378" spans="9:11">
      <c r="I16378" t="str">
        <f t="shared" si="255"/>
        <v>19000100</v>
      </c>
      <c r="K16378" s="243"/>
    </row>
    <row r="16379" spans="9:11">
      <c r="I16379" t="str">
        <f t="shared" si="255"/>
        <v>19000100</v>
      </c>
      <c r="K16379" s="243"/>
    </row>
    <row r="16380" spans="9:11">
      <c r="I16380" t="str">
        <f t="shared" si="255"/>
        <v>19000100</v>
      </c>
      <c r="K16380" s="243"/>
    </row>
    <row r="16381" spans="9:11">
      <c r="I16381" t="str">
        <f t="shared" si="255"/>
        <v>19000100</v>
      </c>
      <c r="K16381" s="243"/>
    </row>
    <row r="16382" spans="9:11">
      <c r="I16382" t="str">
        <f t="shared" si="255"/>
        <v>19000100</v>
      </c>
      <c r="K16382" s="243"/>
    </row>
    <row r="16383" spans="9:11">
      <c r="I16383" t="str">
        <f t="shared" si="255"/>
        <v>19000100</v>
      </c>
      <c r="K16383" s="243"/>
    </row>
    <row r="16384" spans="9:11">
      <c r="I16384" t="str">
        <f t="shared" si="255"/>
        <v>19000100</v>
      </c>
      <c r="K16384" s="243"/>
    </row>
    <row r="16385" spans="9:11">
      <c r="I16385" t="str">
        <f t="shared" si="255"/>
        <v>19000100</v>
      </c>
      <c r="K16385" s="243"/>
    </row>
    <row r="16386" spans="9:11">
      <c r="I16386" t="str">
        <f t="shared" ref="I16386:I16449" si="256">TEXT(F16386,"yyyymmdd")</f>
        <v>19000100</v>
      </c>
      <c r="K16386" s="243"/>
    </row>
    <row r="16387" spans="9:11">
      <c r="I16387" t="str">
        <f t="shared" si="256"/>
        <v>19000100</v>
      </c>
      <c r="K16387" s="243"/>
    </row>
    <row r="16388" spans="9:11">
      <c r="I16388" t="str">
        <f t="shared" si="256"/>
        <v>19000100</v>
      </c>
      <c r="K16388" s="243"/>
    </row>
    <row r="16389" spans="9:11">
      <c r="I16389" t="str">
        <f t="shared" si="256"/>
        <v>19000100</v>
      </c>
      <c r="K16389" s="243"/>
    </row>
    <row r="16390" spans="9:11">
      <c r="I16390" t="str">
        <f t="shared" si="256"/>
        <v>19000100</v>
      </c>
      <c r="K16390" s="243"/>
    </row>
    <row r="16391" spans="9:11">
      <c r="I16391" t="str">
        <f t="shared" si="256"/>
        <v>19000100</v>
      </c>
      <c r="K16391" s="243"/>
    </row>
    <row r="16392" spans="9:11">
      <c r="I16392" t="str">
        <f t="shared" si="256"/>
        <v>19000100</v>
      </c>
      <c r="K16392" s="243"/>
    </row>
    <row r="16393" spans="9:11">
      <c r="I16393" t="str">
        <f t="shared" si="256"/>
        <v>19000100</v>
      </c>
      <c r="K16393" s="243"/>
    </row>
    <row r="16394" spans="9:11">
      <c r="I16394" t="str">
        <f t="shared" si="256"/>
        <v>19000100</v>
      </c>
      <c r="K16394" s="243"/>
    </row>
    <row r="16395" spans="9:11">
      <c r="I16395" t="str">
        <f t="shared" si="256"/>
        <v>19000100</v>
      </c>
      <c r="K16395" s="243"/>
    </row>
    <row r="16396" spans="9:11">
      <c r="I16396" t="str">
        <f t="shared" si="256"/>
        <v>19000100</v>
      </c>
      <c r="K16396" s="243"/>
    </row>
    <row r="16397" spans="9:11">
      <c r="I16397" t="str">
        <f t="shared" si="256"/>
        <v>19000100</v>
      </c>
      <c r="K16397" s="243"/>
    </row>
    <row r="16398" spans="9:11">
      <c r="I16398" t="str">
        <f t="shared" si="256"/>
        <v>19000100</v>
      </c>
      <c r="K16398" s="243"/>
    </row>
    <row r="16399" spans="9:11">
      <c r="I16399" t="str">
        <f t="shared" si="256"/>
        <v>19000100</v>
      </c>
      <c r="K16399" s="243"/>
    </row>
    <row r="16400" spans="9:11">
      <c r="I16400" t="str">
        <f t="shared" si="256"/>
        <v>19000100</v>
      </c>
      <c r="K16400" s="243"/>
    </row>
    <row r="16401" spans="9:11">
      <c r="I16401" t="str">
        <f t="shared" si="256"/>
        <v>19000100</v>
      </c>
      <c r="K16401" s="243"/>
    </row>
    <row r="16402" spans="9:11">
      <c r="I16402" t="str">
        <f t="shared" si="256"/>
        <v>19000100</v>
      </c>
      <c r="K16402" s="243"/>
    </row>
    <row r="16403" spans="9:11">
      <c r="I16403" t="str">
        <f t="shared" si="256"/>
        <v>19000100</v>
      </c>
      <c r="K16403" s="243"/>
    </row>
    <row r="16404" spans="9:11">
      <c r="I16404" t="str">
        <f t="shared" si="256"/>
        <v>19000100</v>
      </c>
      <c r="K16404" s="243"/>
    </row>
    <row r="16405" spans="9:11">
      <c r="I16405" t="str">
        <f t="shared" si="256"/>
        <v>19000100</v>
      </c>
      <c r="K16405" s="243"/>
    </row>
    <row r="16406" spans="9:11">
      <c r="I16406" t="str">
        <f t="shared" si="256"/>
        <v>19000100</v>
      </c>
      <c r="K16406" s="243"/>
    </row>
    <row r="16407" spans="9:11">
      <c r="I16407" t="str">
        <f t="shared" si="256"/>
        <v>19000100</v>
      </c>
      <c r="K16407" s="243"/>
    </row>
    <row r="16408" spans="9:11">
      <c r="I16408" t="str">
        <f t="shared" si="256"/>
        <v>19000100</v>
      </c>
      <c r="K16408" s="243"/>
    </row>
    <row r="16409" spans="9:11">
      <c r="I16409" t="str">
        <f t="shared" si="256"/>
        <v>19000100</v>
      </c>
      <c r="K16409" s="243"/>
    </row>
    <row r="16410" spans="9:11">
      <c r="I16410" t="str">
        <f t="shared" si="256"/>
        <v>19000100</v>
      </c>
      <c r="K16410" s="243"/>
    </row>
    <row r="16411" spans="9:11">
      <c r="I16411" t="str">
        <f t="shared" si="256"/>
        <v>19000100</v>
      </c>
      <c r="K16411" s="243"/>
    </row>
    <row r="16412" spans="9:11">
      <c r="I16412" t="str">
        <f t="shared" si="256"/>
        <v>19000100</v>
      </c>
      <c r="K16412" s="243"/>
    </row>
    <row r="16413" spans="9:11">
      <c r="I16413" t="str">
        <f t="shared" si="256"/>
        <v>19000100</v>
      </c>
      <c r="K16413" s="243"/>
    </row>
    <row r="16414" spans="9:11">
      <c r="I16414" t="str">
        <f t="shared" si="256"/>
        <v>19000100</v>
      </c>
      <c r="K16414" s="243"/>
    </row>
    <row r="16415" spans="9:11">
      <c r="I16415" t="str">
        <f t="shared" si="256"/>
        <v>19000100</v>
      </c>
      <c r="K16415" s="243"/>
    </row>
    <row r="16416" spans="9:11">
      <c r="I16416" t="str">
        <f t="shared" si="256"/>
        <v>19000100</v>
      </c>
      <c r="K16416" s="243"/>
    </row>
    <row r="16417" spans="9:11">
      <c r="I16417" t="str">
        <f t="shared" si="256"/>
        <v>19000100</v>
      </c>
      <c r="K16417" s="243"/>
    </row>
    <row r="16418" spans="9:11">
      <c r="I16418" t="str">
        <f t="shared" si="256"/>
        <v>19000100</v>
      </c>
      <c r="K16418" s="243"/>
    </row>
    <row r="16419" spans="9:11">
      <c r="I16419" t="str">
        <f t="shared" si="256"/>
        <v>19000100</v>
      </c>
      <c r="K16419" s="243"/>
    </row>
    <row r="16420" spans="9:11">
      <c r="I16420" t="str">
        <f t="shared" si="256"/>
        <v>19000100</v>
      </c>
      <c r="K16420" s="243"/>
    </row>
    <row r="16421" spans="9:11">
      <c r="I16421" t="str">
        <f t="shared" si="256"/>
        <v>19000100</v>
      </c>
      <c r="K16421" s="243"/>
    </row>
    <row r="16422" spans="9:11">
      <c r="I16422" t="str">
        <f t="shared" si="256"/>
        <v>19000100</v>
      </c>
      <c r="K16422" s="243"/>
    </row>
    <row r="16423" spans="9:11">
      <c r="I16423" t="str">
        <f t="shared" si="256"/>
        <v>19000100</v>
      </c>
      <c r="K16423" s="243"/>
    </row>
    <row r="16424" spans="9:11">
      <c r="I16424" t="str">
        <f t="shared" si="256"/>
        <v>19000100</v>
      </c>
      <c r="K16424" s="243"/>
    </row>
    <row r="16425" spans="9:11">
      <c r="I16425" t="str">
        <f t="shared" si="256"/>
        <v>19000100</v>
      </c>
      <c r="K16425" s="243"/>
    </row>
    <row r="16426" spans="9:11">
      <c r="I16426" t="str">
        <f t="shared" si="256"/>
        <v>19000100</v>
      </c>
      <c r="K16426" s="243"/>
    </row>
    <row r="16427" spans="9:11">
      <c r="I16427" t="str">
        <f t="shared" si="256"/>
        <v>19000100</v>
      </c>
      <c r="K16427" s="243"/>
    </row>
    <row r="16428" spans="9:11">
      <c r="I16428" t="str">
        <f t="shared" si="256"/>
        <v>19000100</v>
      </c>
      <c r="K16428" s="243"/>
    </row>
    <row r="16429" spans="9:11">
      <c r="I16429" t="str">
        <f t="shared" si="256"/>
        <v>19000100</v>
      </c>
      <c r="K16429" s="243"/>
    </row>
    <row r="16430" spans="9:11">
      <c r="I16430" t="str">
        <f t="shared" si="256"/>
        <v>19000100</v>
      </c>
      <c r="K16430" s="243"/>
    </row>
    <row r="16431" spans="9:11">
      <c r="I16431" t="str">
        <f t="shared" si="256"/>
        <v>19000100</v>
      </c>
      <c r="K16431" s="243"/>
    </row>
    <row r="16432" spans="9:11">
      <c r="I16432" t="str">
        <f t="shared" si="256"/>
        <v>19000100</v>
      </c>
      <c r="K16432" s="243"/>
    </row>
    <row r="16433" spans="9:11">
      <c r="I16433" t="str">
        <f t="shared" si="256"/>
        <v>19000100</v>
      </c>
      <c r="K16433" s="243"/>
    </row>
    <row r="16434" spans="9:11">
      <c r="I16434" t="str">
        <f t="shared" si="256"/>
        <v>19000100</v>
      </c>
      <c r="K16434" s="243"/>
    </row>
    <row r="16435" spans="9:11">
      <c r="I16435" t="str">
        <f t="shared" si="256"/>
        <v>19000100</v>
      </c>
      <c r="K16435" s="243"/>
    </row>
    <row r="16436" spans="9:11">
      <c r="I16436" t="str">
        <f t="shared" si="256"/>
        <v>19000100</v>
      </c>
      <c r="K16436" s="243"/>
    </row>
    <row r="16437" spans="9:11">
      <c r="I16437" t="str">
        <f t="shared" si="256"/>
        <v>19000100</v>
      </c>
      <c r="K16437" s="243"/>
    </row>
    <row r="16438" spans="9:11">
      <c r="I16438" t="str">
        <f t="shared" si="256"/>
        <v>19000100</v>
      </c>
      <c r="K16438" s="243"/>
    </row>
    <row r="16439" spans="9:11">
      <c r="I16439" t="str">
        <f t="shared" si="256"/>
        <v>19000100</v>
      </c>
      <c r="K16439" s="243"/>
    </row>
    <row r="16440" spans="9:11">
      <c r="I16440" t="str">
        <f t="shared" si="256"/>
        <v>19000100</v>
      </c>
      <c r="K16440" s="243"/>
    </row>
    <row r="16441" spans="9:11">
      <c r="I16441" t="str">
        <f t="shared" si="256"/>
        <v>19000100</v>
      </c>
      <c r="K16441" s="243"/>
    </row>
    <row r="16442" spans="9:11">
      <c r="I16442" t="str">
        <f t="shared" si="256"/>
        <v>19000100</v>
      </c>
      <c r="K16442" s="243"/>
    </row>
    <row r="16443" spans="9:11">
      <c r="I16443" t="str">
        <f t="shared" si="256"/>
        <v>19000100</v>
      </c>
      <c r="K16443" s="243"/>
    </row>
    <row r="16444" spans="9:11">
      <c r="I16444" t="str">
        <f t="shared" si="256"/>
        <v>19000100</v>
      </c>
      <c r="K16444" s="243"/>
    </row>
    <row r="16445" spans="9:11">
      <c r="I16445" t="str">
        <f t="shared" si="256"/>
        <v>19000100</v>
      </c>
      <c r="K16445" s="243"/>
    </row>
    <row r="16446" spans="9:11">
      <c r="I16446" t="str">
        <f t="shared" si="256"/>
        <v>19000100</v>
      </c>
      <c r="K16446" s="243"/>
    </row>
    <row r="16447" spans="9:11">
      <c r="I16447" t="str">
        <f t="shared" si="256"/>
        <v>19000100</v>
      </c>
      <c r="K16447" s="243"/>
    </row>
    <row r="16448" spans="9:11">
      <c r="I16448" t="str">
        <f t="shared" si="256"/>
        <v>19000100</v>
      </c>
      <c r="K16448" s="243"/>
    </row>
    <row r="16449" spans="9:11">
      <c r="I16449" t="str">
        <f t="shared" si="256"/>
        <v>19000100</v>
      </c>
      <c r="K16449" s="243"/>
    </row>
    <row r="16450" spans="9:11">
      <c r="I16450" t="str">
        <f t="shared" ref="I16450:I16513" si="257">TEXT(F16450,"yyyymmdd")</f>
        <v>19000100</v>
      </c>
      <c r="K16450" s="243"/>
    </row>
    <row r="16451" spans="9:11">
      <c r="I16451" t="str">
        <f t="shared" si="257"/>
        <v>19000100</v>
      </c>
      <c r="K16451" s="243"/>
    </row>
    <row r="16452" spans="9:11">
      <c r="I16452" t="str">
        <f t="shared" si="257"/>
        <v>19000100</v>
      </c>
      <c r="K16452" s="243"/>
    </row>
    <row r="16453" spans="9:11">
      <c r="I16453" t="str">
        <f t="shared" si="257"/>
        <v>19000100</v>
      </c>
      <c r="K16453" s="243"/>
    </row>
    <row r="16454" spans="9:11">
      <c r="I16454" t="str">
        <f t="shared" si="257"/>
        <v>19000100</v>
      </c>
      <c r="K16454" s="243"/>
    </row>
    <row r="16455" spans="9:11">
      <c r="I16455" t="str">
        <f t="shared" si="257"/>
        <v>19000100</v>
      </c>
      <c r="K16455" s="243"/>
    </row>
    <row r="16456" spans="9:11">
      <c r="I16456" t="str">
        <f t="shared" si="257"/>
        <v>19000100</v>
      </c>
      <c r="K16456" s="243"/>
    </row>
    <row r="16457" spans="9:11">
      <c r="I16457" t="str">
        <f t="shared" si="257"/>
        <v>19000100</v>
      </c>
      <c r="K16457" s="243"/>
    </row>
    <row r="16458" spans="9:11">
      <c r="I16458" t="str">
        <f t="shared" si="257"/>
        <v>19000100</v>
      </c>
      <c r="K16458" s="243"/>
    </row>
    <row r="16459" spans="9:11">
      <c r="I16459" t="str">
        <f t="shared" si="257"/>
        <v>19000100</v>
      </c>
      <c r="K16459" s="243"/>
    </row>
    <row r="16460" spans="9:11">
      <c r="I16460" t="str">
        <f t="shared" si="257"/>
        <v>19000100</v>
      </c>
      <c r="K16460" s="243"/>
    </row>
    <row r="16461" spans="9:11">
      <c r="I16461" t="str">
        <f t="shared" si="257"/>
        <v>19000100</v>
      </c>
      <c r="K16461" s="243"/>
    </row>
    <row r="16462" spans="9:11">
      <c r="I16462" t="str">
        <f t="shared" si="257"/>
        <v>19000100</v>
      </c>
      <c r="K16462" s="243"/>
    </row>
    <row r="16463" spans="9:11">
      <c r="I16463" t="str">
        <f t="shared" si="257"/>
        <v>19000100</v>
      </c>
      <c r="K16463" s="243"/>
    </row>
    <row r="16464" spans="9:11">
      <c r="I16464" t="str">
        <f t="shared" si="257"/>
        <v>19000100</v>
      </c>
      <c r="K16464" s="243"/>
    </row>
    <row r="16465" spans="9:11">
      <c r="I16465" t="str">
        <f t="shared" si="257"/>
        <v>19000100</v>
      </c>
      <c r="K16465" s="243"/>
    </row>
    <row r="16466" spans="9:11">
      <c r="I16466" t="str">
        <f t="shared" si="257"/>
        <v>19000100</v>
      </c>
      <c r="K16466" s="243"/>
    </row>
    <row r="16467" spans="9:11">
      <c r="I16467" t="str">
        <f t="shared" si="257"/>
        <v>19000100</v>
      </c>
      <c r="K16467" s="243"/>
    </row>
    <row r="16468" spans="9:11">
      <c r="I16468" t="str">
        <f t="shared" si="257"/>
        <v>19000100</v>
      </c>
      <c r="K16468" s="243"/>
    </row>
    <row r="16469" spans="9:11">
      <c r="I16469" t="str">
        <f t="shared" si="257"/>
        <v>19000100</v>
      </c>
      <c r="K16469" s="243"/>
    </row>
    <row r="16470" spans="9:11">
      <c r="I16470" t="str">
        <f t="shared" si="257"/>
        <v>19000100</v>
      </c>
      <c r="K16470" s="243"/>
    </row>
    <row r="16471" spans="9:11">
      <c r="I16471" t="str">
        <f t="shared" si="257"/>
        <v>19000100</v>
      </c>
      <c r="K16471" s="243"/>
    </row>
    <row r="16472" spans="9:11">
      <c r="I16472" t="str">
        <f t="shared" si="257"/>
        <v>19000100</v>
      </c>
      <c r="K16472" s="243"/>
    </row>
    <row r="16473" spans="9:11">
      <c r="I16473" t="str">
        <f t="shared" si="257"/>
        <v>19000100</v>
      </c>
      <c r="K16473" s="243"/>
    </row>
    <row r="16474" spans="9:11">
      <c r="I16474" t="str">
        <f t="shared" si="257"/>
        <v>19000100</v>
      </c>
      <c r="K16474" s="243"/>
    </row>
    <row r="16475" spans="9:11">
      <c r="I16475" t="str">
        <f t="shared" si="257"/>
        <v>19000100</v>
      </c>
      <c r="K16475" s="243"/>
    </row>
    <row r="16476" spans="9:11">
      <c r="I16476" t="str">
        <f t="shared" si="257"/>
        <v>19000100</v>
      </c>
      <c r="K16476" s="243"/>
    </row>
    <row r="16477" spans="9:11">
      <c r="I16477" t="str">
        <f t="shared" si="257"/>
        <v>19000100</v>
      </c>
      <c r="K16477" s="243"/>
    </row>
    <row r="16478" spans="9:11">
      <c r="I16478" t="str">
        <f t="shared" si="257"/>
        <v>19000100</v>
      </c>
      <c r="K16478" s="243"/>
    </row>
    <row r="16479" spans="9:11">
      <c r="I16479" t="str">
        <f t="shared" si="257"/>
        <v>19000100</v>
      </c>
      <c r="K16479" s="243"/>
    </row>
    <row r="16480" spans="9:11">
      <c r="I16480" t="str">
        <f t="shared" si="257"/>
        <v>19000100</v>
      </c>
      <c r="K16480" s="243"/>
    </row>
    <row r="16481" spans="9:11">
      <c r="I16481" t="str">
        <f t="shared" si="257"/>
        <v>19000100</v>
      </c>
      <c r="K16481" s="243"/>
    </row>
    <row r="16482" spans="9:11">
      <c r="I16482" t="str">
        <f t="shared" si="257"/>
        <v>19000100</v>
      </c>
      <c r="K16482" s="243"/>
    </row>
    <row r="16483" spans="9:11">
      <c r="I16483" t="str">
        <f t="shared" si="257"/>
        <v>19000100</v>
      </c>
      <c r="K16483" s="243"/>
    </row>
    <row r="16484" spans="9:11">
      <c r="I16484" t="str">
        <f t="shared" si="257"/>
        <v>19000100</v>
      </c>
      <c r="K16484" s="243"/>
    </row>
    <row r="16485" spans="9:11">
      <c r="I16485" t="str">
        <f t="shared" si="257"/>
        <v>19000100</v>
      </c>
      <c r="K16485" s="243"/>
    </row>
    <row r="16486" spans="9:11">
      <c r="I16486" t="str">
        <f t="shared" si="257"/>
        <v>19000100</v>
      </c>
      <c r="K16486" s="243"/>
    </row>
    <row r="16487" spans="9:11">
      <c r="I16487" t="str">
        <f t="shared" si="257"/>
        <v>19000100</v>
      </c>
      <c r="K16487" s="243"/>
    </row>
    <row r="16488" spans="9:11">
      <c r="I16488" t="str">
        <f t="shared" si="257"/>
        <v>19000100</v>
      </c>
      <c r="K16488" s="243"/>
    </row>
    <row r="16489" spans="9:11">
      <c r="I16489" t="str">
        <f t="shared" si="257"/>
        <v>19000100</v>
      </c>
      <c r="K16489" s="243"/>
    </row>
    <row r="16490" spans="9:11">
      <c r="I16490" t="str">
        <f t="shared" si="257"/>
        <v>19000100</v>
      </c>
      <c r="K16490" s="243"/>
    </row>
    <row r="16491" spans="9:11">
      <c r="I16491" t="str">
        <f t="shared" si="257"/>
        <v>19000100</v>
      </c>
      <c r="K16491" s="243"/>
    </row>
    <row r="16492" spans="9:11">
      <c r="I16492" t="str">
        <f t="shared" si="257"/>
        <v>19000100</v>
      </c>
      <c r="K16492" s="243"/>
    </row>
    <row r="16493" spans="9:11">
      <c r="I16493" t="str">
        <f t="shared" si="257"/>
        <v>19000100</v>
      </c>
      <c r="K16493" s="243"/>
    </row>
    <row r="16494" spans="9:11">
      <c r="I16494" t="str">
        <f t="shared" si="257"/>
        <v>19000100</v>
      </c>
      <c r="K16494" s="243"/>
    </row>
    <row r="16495" spans="9:11">
      <c r="I16495" t="str">
        <f t="shared" si="257"/>
        <v>19000100</v>
      </c>
      <c r="K16495" s="243"/>
    </row>
    <row r="16496" spans="9:11">
      <c r="I16496" t="str">
        <f t="shared" si="257"/>
        <v>19000100</v>
      </c>
      <c r="K16496" s="243"/>
    </row>
    <row r="16497" spans="9:11">
      <c r="I16497" t="str">
        <f t="shared" si="257"/>
        <v>19000100</v>
      </c>
      <c r="K16497" s="243"/>
    </row>
    <row r="16498" spans="9:11">
      <c r="I16498" t="str">
        <f t="shared" si="257"/>
        <v>19000100</v>
      </c>
      <c r="K16498" s="243"/>
    </row>
    <row r="16499" spans="9:11">
      <c r="I16499" t="str">
        <f t="shared" si="257"/>
        <v>19000100</v>
      </c>
      <c r="K16499" s="243"/>
    </row>
    <row r="16500" spans="9:11">
      <c r="I16500" t="str">
        <f t="shared" si="257"/>
        <v>19000100</v>
      </c>
      <c r="K16500" s="243"/>
    </row>
    <row r="16501" spans="9:11">
      <c r="I16501" t="str">
        <f t="shared" si="257"/>
        <v>19000100</v>
      </c>
      <c r="K16501" s="243"/>
    </row>
    <row r="16502" spans="9:11">
      <c r="I16502" t="str">
        <f t="shared" si="257"/>
        <v>19000100</v>
      </c>
      <c r="K16502" s="243"/>
    </row>
    <row r="16503" spans="9:11">
      <c r="I16503" t="str">
        <f t="shared" si="257"/>
        <v>19000100</v>
      </c>
      <c r="K16503" s="243"/>
    </row>
    <row r="16504" spans="9:11">
      <c r="I16504" t="str">
        <f t="shared" si="257"/>
        <v>19000100</v>
      </c>
      <c r="K16504" s="243"/>
    </row>
    <row r="16505" spans="9:11">
      <c r="I16505" t="str">
        <f t="shared" si="257"/>
        <v>19000100</v>
      </c>
      <c r="K16505" s="243"/>
    </row>
    <row r="16506" spans="9:11">
      <c r="I16506" t="str">
        <f t="shared" si="257"/>
        <v>19000100</v>
      </c>
      <c r="K16506" s="243"/>
    </row>
    <row r="16507" spans="9:11">
      <c r="I16507" t="str">
        <f t="shared" si="257"/>
        <v>19000100</v>
      </c>
      <c r="K16507" s="243"/>
    </row>
    <row r="16508" spans="9:11">
      <c r="I16508" t="str">
        <f t="shared" si="257"/>
        <v>19000100</v>
      </c>
      <c r="K16508" s="243"/>
    </row>
    <row r="16509" spans="9:11">
      <c r="I16509" t="str">
        <f t="shared" si="257"/>
        <v>19000100</v>
      </c>
      <c r="K16509" s="243"/>
    </row>
    <row r="16510" spans="9:11">
      <c r="I16510" t="str">
        <f t="shared" si="257"/>
        <v>19000100</v>
      </c>
      <c r="K16510" s="243"/>
    </row>
    <row r="16511" spans="9:11">
      <c r="I16511" t="str">
        <f t="shared" si="257"/>
        <v>19000100</v>
      </c>
      <c r="K16511" s="243"/>
    </row>
    <row r="16512" spans="9:11">
      <c r="I16512" t="str">
        <f t="shared" si="257"/>
        <v>19000100</v>
      </c>
      <c r="K16512" s="243"/>
    </row>
    <row r="16513" spans="9:11">
      <c r="I16513" t="str">
        <f t="shared" si="257"/>
        <v>19000100</v>
      </c>
      <c r="K16513" s="243"/>
    </row>
    <row r="16514" spans="9:11">
      <c r="I16514" t="str">
        <f t="shared" ref="I16514:I16577" si="258">TEXT(F16514,"yyyymmdd")</f>
        <v>19000100</v>
      </c>
      <c r="K16514" s="243"/>
    </row>
    <row r="16515" spans="9:11">
      <c r="I16515" t="str">
        <f t="shared" si="258"/>
        <v>19000100</v>
      </c>
      <c r="K16515" s="243"/>
    </row>
    <row r="16516" spans="9:11">
      <c r="I16516" t="str">
        <f t="shared" si="258"/>
        <v>19000100</v>
      </c>
      <c r="K16516" s="243"/>
    </row>
    <row r="16517" spans="9:11">
      <c r="I16517" t="str">
        <f t="shared" si="258"/>
        <v>19000100</v>
      </c>
      <c r="K16517" s="243"/>
    </row>
    <row r="16518" spans="9:11">
      <c r="I16518" t="str">
        <f t="shared" si="258"/>
        <v>19000100</v>
      </c>
      <c r="K16518" s="243"/>
    </row>
    <row r="16519" spans="9:11">
      <c r="I16519" t="str">
        <f t="shared" si="258"/>
        <v>19000100</v>
      </c>
      <c r="K16519" s="243"/>
    </row>
    <row r="16520" spans="9:11">
      <c r="I16520" t="str">
        <f t="shared" si="258"/>
        <v>19000100</v>
      </c>
      <c r="K16520" s="243"/>
    </row>
    <row r="16521" spans="9:11">
      <c r="I16521" t="str">
        <f t="shared" si="258"/>
        <v>19000100</v>
      </c>
      <c r="K16521" s="243"/>
    </row>
    <row r="16522" spans="9:11">
      <c r="I16522" t="str">
        <f t="shared" si="258"/>
        <v>19000100</v>
      </c>
      <c r="K16522" s="243"/>
    </row>
    <row r="16523" spans="9:11">
      <c r="I16523" t="str">
        <f t="shared" si="258"/>
        <v>19000100</v>
      </c>
      <c r="K16523" s="243"/>
    </row>
    <row r="16524" spans="9:11">
      <c r="I16524" t="str">
        <f t="shared" si="258"/>
        <v>19000100</v>
      </c>
      <c r="K16524" s="243"/>
    </row>
    <row r="16525" spans="9:11">
      <c r="I16525" t="str">
        <f t="shared" si="258"/>
        <v>19000100</v>
      </c>
      <c r="K16525" s="243"/>
    </row>
    <row r="16526" spans="9:11">
      <c r="I16526" t="str">
        <f t="shared" si="258"/>
        <v>19000100</v>
      </c>
      <c r="K16526" s="243"/>
    </row>
    <row r="16527" spans="9:11">
      <c r="I16527" t="str">
        <f t="shared" si="258"/>
        <v>19000100</v>
      </c>
      <c r="K16527" s="243"/>
    </row>
    <row r="16528" spans="9:11">
      <c r="I16528" t="str">
        <f t="shared" si="258"/>
        <v>19000100</v>
      </c>
      <c r="K16528" s="243"/>
    </row>
    <row r="16529" spans="9:11">
      <c r="I16529" t="str">
        <f t="shared" si="258"/>
        <v>19000100</v>
      </c>
      <c r="K16529" s="243"/>
    </row>
    <row r="16530" spans="9:11">
      <c r="I16530" t="str">
        <f t="shared" si="258"/>
        <v>19000100</v>
      </c>
      <c r="K16530" s="243"/>
    </row>
    <row r="16531" spans="9:11">
      <c r="I16531" t="str">
        <f t="shared" si="258"/>
        <v>19000100</v>
      </c>
      <c r="K16531" s="243"/>
    </row>
    <row r="16532" spans="9:11">
      <c r="I16532" t="str">
        <f t="shared" si="258"/>
        <v>19000100</v>
      </c>
      <c r="K16532" s="243"/>
    </row>
    <row r="16533" spans="9:11">
      <c r="I16533" t="str">
        <f t="shared" si="258"/>
        <v>19000100</v>
      </c>
      <c r="K16533" s="243"/>
    </row>
    <row r="16534" spans="9:11">
      <c r="I16534" t="str">
        <f t="shared" si="258"/>
        <v>19000100</v>
      </c>
      <c r="K16534" s="243"/>
    </row>
    <row r="16535" spans="9:11">
      <c r="I16535" t="str">
        <f t="shared" si="258"/>
        <v>19000100</v>
      </c>
      <c r="K16535" s="243"/>
    </row>
    <row r="16536" spans="9:11">
      <c r="I16536" t="str">
        <f t="shared" si="258"/>
        <v>19000100</v>
      </c>
      <c r="K16536" s="243"/>
    </row>
    <row r="16537" spans="9:11">
      <c r="I16537" t="str">
        <f t="shared" si="258"/>
        <v>19000100</v>
      </c>
      <c r="K16537" s="243"/>
    </row>
    <row r="16538" spans="9:11">
      <c r="I16538" t="str">
        <f t="shared" si="258"/>
        <v>19000100</v>
      </c>
      <c r="K16538" s="243"/>
    </row>
    <row r="16539" spans="9:11">
      <c r="I16539" t="str">
        <f t="shared" si="258"/>
        <v>19000100</v>
      </c>
      <c r="K16539" s="243"/>
    </row>
    <row r="16540" spans="9:11">
      <c r="I16540" t="str">
        <f t="shared" si="258"/>
        <v>19000100</v>
      </c>
      <c r="K16540" s="243"/>
    </row>
    <row r="16541" spans="9:11">
      <c r="I16541" t="str">
        <f t="shared" si="258"/>
        <v>19000100</v>
      </c>
      <c r="K16541" s="243"/>
    </row>
    <row r="16542" spans="9:11">
      <c r="I16542" t="str">
        <f t="shared" si="258"/>
        <v>19000100</v>
      </c>
      <c r="K16542" s="243"/>
    </row>
    <row r="16543" spans="9:11">
      <c r="I16543" t="str">
        <f t="shared" si="258"/>
        <v>19000100</v>
      </c>
      <c r="K16543" s="243"/>
    </row>
    <row r="16544" spans="9:11">
      <c r="I16544" t="str">
        <f t="shared" si="258"/>
        <v>19000100</v>
      </c>
      <c r="K16544" s="243"/>
    </row>
    <row r="16545" spans="9:11">
      <c r="I16545" t="str">
        <f t="shared" si="258"/>
        <v>19000100</v>
      </c>
      <c r="K16545" s="243"/>
    </row>
    <row r="16546" spans="9:11">
      <c r="I16546" t="str">
        <f t="shared" si="258"/>
        <v>19000100</v>
      </c>
      <c r="K16546" s="243"/>
    </row>
    <row r="16547" spans="9:11">
      <c r="I16547" t="str">
        <f t="shared" si="258"/>
        <v>19000100</v>
      </c>
      <c r="K16547" s="243"/>
    </row>
    <row r="16548" spans="9:11">
      <c r="I16548" t="str">
        <f t="shared" si="258"/>
        <v>19000100</v>
      </c>
      <c r="K16548" s="243"/>
    </row>
    <row r="16549" spans="9:11">
      <c r="I16549" t="str">
        <f t="shared" si="258"/>
        <v>19000100</v>
      </c>
      <c r="K16549" s="243"/>
    </row>
    <row r="16550" spans="9:11">
      <c r="I16550" t="str">
        <f t="shared" si="258"/>
        <v>19000100</v>
      </c>
      <c r="K16550" s="243"/>
    </row>
    <row r="16551" spans="9:11">
      <c r="I16551" t="str">
        <f t="shared" si="258"/>
        <v>19000100</v>
      </c>
      <c r="K16551" s="243"/>
    </row>
    <row r="16552" spans="9:11">
      <c r="I16552" t="str">
        <f t="shared" si="258"/>
        <v>19000100</v>
      </c>
      <c r="K16552" s="243"/>
    </row>
    <row r="16553" spans="9:11">
      <c r="I16553" t="str">
        <f t="shared" si="258"/>
        <v>19000100</v>
      </c>
      <c r="K16553" s="243"/>
    </row>
    <row r="16554" spans="9:11">
      <c r="I16554" t="str">
        <f t="shared" si="258"/>
        <v>19000100</v>
      </c>
      <c r="K16554" s="243"/>
    </row>
    <row r="16555" spans="9:11">
      <c r="I16555" t="str">
        <f t="shared" si="258"/>
        <v>19000100</v>
      </c>
      <c r="K16555" s="243"/>
    </row>
    <row r="16556" spans="9:11">
      <c r="I16556" t="str">
        <f t="shared" si="258"/>
        <v>19000100</v>
      </c>
      <c r="K16556" s="243"/>
    </row>
    <row r="16557" spans="9:11">
      <c r="I16557" t="str">
        <f t="shared" si="258"/>
        <v>19000100</v>
      </c>
      <c r="K16557" s="243"/>
    </row>
    <row r="16558" spans="9:11">
      <c r="I16558" t="str">
        <f t="shared" si="258"/>
        <v>19000100</v>
      </c>
      <c r="K16558" s="243"/>
    </row>
    <row r="16559" spans="9:11">
      <c r="I16559" t="str">
        <f t="shared" si="258"/>
        <v>19000100</v>
      </c>
      <c r="K16559" s="243"/>
    </row>
    <row r="16560" spans="9:11">
      <c r="I16560" t="str">
        <f t="shared" si="258"/>
        <v>19000100</v>
      </c>
      <c r="K16560" s="243"/>
    </row>
    <row r="16561" spans="9:11">
      <c r="I16561" t="str">
        <f t="shared" si="258"/>
        <v>19000100</v>
      </c>
      <c r="K16561" s="243"/>
    </row>
    <row r="16562" spans="9:11">
      <c r="I16562" t="str">
        <f t="shared" si="258"/>
        <v>19000100</v>
      </c>
      <c r="K16562" s="243"/>
    </row>
    <row r="16563" spans="9:11">
      <c r="I16563" t="str">
        <f t="shared" si="258"/>
        <v>19000100</v>
      </c>
      <c r="K16563" s="243"/>
    </row>
    <row r="16564" spans="9:11">
      <c r="I16564" t="str">
        <f t="shared" si="258"/>
        <v>19000100</v>
      </c>
      <c r="K16564" s="243"/>
    </row>
    <row r="16565" spans="9:11">
      <c r="I16565" t="str">
        <f t="shared" si="258"/>
        <v>19000100</v>
      </c>
      <c r="K16565" s="243"/>
    </row>
    <row r="16566" spans="9:11">
      <c r="I16566" t="str">
        <f t="shared" si="258"/>
        <v>19000100</v>
      </c>
      <c r="K16566" s="243"/>
    </row>
    <row r="16567" spans="9:11">
      <c r="I16567" t="str">
        <f t="shared" si="258"/>
        <v>19000100</v>
      </c>
      <c r="K16567" s="243"/>
    </row>
    <row r="16568" spans="9:11">
      <c r="I16568" t="str">
        <f t="shared" si="258"/>
        <v>19000100</v>
      </c>
      <c r="K16568" s="243"/>
    </row>
    <row r="16569" spans="9:11">
      <c r="I16569" t="str">
        <f t="shared" si="258"/>
        <v>19000100</v>
      </c>
      <c r="K16569" s="243"/>
    </row>
    <row r="16570" spans="9:11">
      <c r="I16570" t="str">
        <f t="shared" si="258"/>
        <v>19000100</v>
      </c>
      <c r="K16570" s="243"/>
    </row>
    <row r="16571" spans="9:11">
      <c r="I16571" t="str">
        <f t="shared" si="258"/>
        <v>19000100</v>
      </c>
      <c r="K16571" s="243"/>
    </row>
    <row r="16572" spans="9:11">
      <c r="I16572" t="str">
        <f t="shared" si="258"/>
        <v>19000100</v>
      </c>
      <c r="K16572" s="243"/>
    </row>
    <row r="16573" spans="9:11">
      <c r="I16573" t="str">
        <f t="shared" si="258"/>
        <v>19000100</v>
      </c>
      <c r="K16573" s="243"/>
    </row>
    <row r="16574" spans="9:11">
      <c r="I16574" t="str">
        <f t="shared" si="258"/>
        <v>19000100</v>
      </c>
      <c r="K16574" s="243"/>
    </row>
    <row r="16575" spans="9:11">
      <c r="I16575" t="str">
        <f t="shared" si="258"/>
        <v>19000100</v>
      </c>
      <c r="K16575" s="243"/>
    </row>
    <row r="16576" spans="9:11">
      <c r="I16576" t="str">
        <f t="shared" si="258"/>
        <v>19000100</v>
      </c>
      <c r="K16576" s="243"/>
    </row>
    <row r="16577" spans="9:11">
      <c r="I16577" t="str">
        <f t="shared" si="258"/>
        <v>19000100</v>
      </c>
      <c r="K16577" s="243"/>
    </row>
    <row r="16578" spans="9:11">
      <c r="I16578" t="str">
        <f t="shared" ref="I16578:I16641" si="259">TEXT(F16578,"yyyymmdd")</f>
        <v>19000100</v>
      </c>
      <c r="K16578" s="243"/>
    </row>
    <row r="16579" spans="9:11">
      <c r="I16579" t="str">
        <f t="shared" si="259"/>
        <v>19000100</v>
      </c>
      <c r="K16579" s="243"/>
    </row>
    <row r="16580" spans="9:11">
      <c r="I16580" t="str">
        <f t="shared" si="259"/>
        <v>19000100</v>
      </c>
      <c r="K16580" s="243"/>
    </row>
    <row r="16581" spans="9:11">
      <c r="I16581" t="str">
        <f t="shared" si="259"/>
        <v>19000100</v>
      </c>
      <c r="K16581" s="243"/>
    </row>
    <row r="16582" spans="9:11">
      <c r="I16582" t="str">
        <f t="shared" si="259"/>
        <v>19000100</v>
      </c>
      <c r="K16582" s="243"/>
    </row>
    <row r="16583" spans="9:11">
      <c r="I16583" t="str">
        <f t="shared" si="259"/>
        <v>19000100</v>
      </c>
      <c r="K16583" s="243"/>
    </row>
    <row r="16584" spans="9:11">
      <c r="I16584" t="str">
        <f t="shared" si="259"/>
        <v>19000100</v>
      </c>
      <c r="K16584" s="243"/>
    </row>
    <row r="16585" spans="9:11">
      <c r="I16585" t="str">
        <f t="shared" si="259"/>
        <v>19000100</v>
      </c>
      <c r="K16585" s="243"/>
    </row>
    <row r="16586" spans="9:11">
      <c r="I16586" t="str">
        <f t="shared" si="259"/>
        <v>19000100</v>
      </c>
      <c r="K16586" s="243"/>
    </row>
    <row r="16587" spans="9:11">
      <c r="I16587" t="str">
        <f t="shared" si="259"/>
        <v>19000100</v>
      </c>
      <c r="K16587" s="243"/>
    </row>
    <row r="16588" spans="9:11">
      <c r="I16588" t="str">
        <f t="shared" si="259"/>
        <v>19000100</v>
      </c>
      <c r="K16588" s="243"/>
    </row>
    <row r="16589" spans="9:11">
      <c r="I16589" t="str">
        <f t="shared" si="259"/>
        <v>19000100</v>
      </c>
      <c r="K16589" s="243"/>
    </row>
    <row r="16590" spans="9:11">
      <c r="I16590" t="str">
        <f t="shared" si="259"/>
        <v>19000100</v>
      </c>
      <c r="K16590" s="243"/>
    </row>
    <row r="16591" spans="9:11">
      <c r="I16591" t="str">
        <f t="shared" si="259"/>
        <v>19000100</v>
      </c>
      <c r="K16591" s="243"/>
    </row>
    <row r="16592" spans="9:11">
      <c r="I16592" t="str">
        <f t="shared" si="259"/>
        <v>19000100</v>
      </c>
      <c r="K16592" s="243"/>
    </row>
    <row r="16593" spans="9:11">
      <c r="I16593" t="str">
        <f t="shared" si="259"/>
        <v>19000100</v>
      </c>
      <c r="K16593" s="243"/>
    </row>
    <row r="16594" spans="9:11">
      <c r="I16594" t="str">
        <f t="shared" si="259"/>
        <v>19000100</v>
      </c>
      <c r="K16594" s="243"/>
    </row>
    <row r="16595" spans="9:11">
      <c r="I16595" t="str">
        <f t="shared" si="259"/>
        <v>19000100</v>
      </c>
      <c r="K16595" s="243"/>
    </row>
    <row r="16596" spans="9:11">
      <c r="I16596" t="str">
        <f t="shared" si="259"/>
        <v>19000100</v>
      </c>
      <c r="K16596" s="243"/>
    </row>
    <row r="16597" spans="9:11">
      <c r="I16597" t="str">
        <f t="shared" si="259"/>
        <v>19000100</v>
      </c>
      <c r="K16597" s="243"/>
    </row>
    <row r="16598" spans="9:11">
      <c r="I16598" t="str">
        <f t="shared" si="259"/>
        <v>19000100</v>
      </c>
      <c r="K16598" s="243"/>
    </row>
    <row r="16599" spans="9:11">
      <c r="I16599" t="str">
        <f t="shared" si="259"/>
        <v>19000100</v>
      </c>
      <c r="K16599" s="243"/>
    </row>
    <row r="16600" spans="9:11">
      <c r="I16600" t="str">
        <f t="shared" si="259"/>
        <v>19000100</v>
      </c>
      <c r="K16600" s="243"/>
    </row>
    <row r="16601" spans="9:11">
      <c r="I16601" t="str">
        <f t="shared" si="259"/>
        <v>19000100</v>
      </c>
      <c r="K16601" s="243"/>
    </row>
    <row r="16602" spans="9:11">
      <c r="I16602" t="str">
        <f t="shared" si="259"/>
        <v>19000100</v>
      </c>
      <c r="K16602" s="243"/>
    </row>
    <row r="16603" spans="9:11">
      <c r="I16603" t="str">
        <f t="shared" si="259"/>
        <v>19000100</v>
      </c>
      <c r="K16603" s="243"/>
    </row>
    <row r="16604" spans="9:11">
      <c r="I16604" t="str">
        <f t="shared" si="259"/>
        <v>19000100</v>
      </c>
      <c r="K16604" s="243"/>
    </row>
    <row r="16605" spans="9:11">
      <c r="I16605" t="str">
        <f t="shared" si="259"/>
        <v>19000100</v>
      </c>
      <c r="K16605" s="243"/>
    </row>
    <row r="16606" spans="9:11">
      <c r="I16606" t="str">
        <f t="shared" si="259"/>
        <v>19000100</v>
      </c>
      <c r="K16606" s="243"/>
    </row>
    <row r="16607" spans="9:11">
      <c r="I16607" t="str">
        <f t="shared" si="259"/>
        <v>19000100</v>
      </c>
      <c r="K16607" s="243"/>
    </row>
    <row r="16608" spans="9:11">
      <c r="I16608" t="str">
        <f t="shared" si="259"/>
        <v>19000100</v>
      </c>
      <c r="K16608" s="243"/>
    </row>
    <row r="16609" spans="9:11">
      <c r="I16609" t="str">
        <f t="shared" si="259"/>
        <v>19000100</v>
      </c>
      <c r="K16609" s="243"/>
    </row>
    <row r="16610" spans="9:11">
      <c r="I16610" t="str">
        <f t="shared" si="259"/>
        <v>19000100</v>
      </c>
      <c r="K16610" s="243"/>
    </row>
    <row r="16611" spans="9:11">
      <c r="I16611" t="str">
        <f t="shared" si="259"/>
        <v>19000100</v>
      </c>
      <c r="K16611" s="243"/>
    </row>
    <row r="16612" spans="9:11">
      <c r="I16612" t="str">
        <f t="shared" si="259"/>
        <v>19000100</v>
      </c>
      <c r="K16612" s="243"/>
    </row>
    <row r="16613" spans="9:11">
      <c r="I16613" t="str">
        <f t="shared" si="259"/>
        <v>19000100</v>
      </c>
      <c r="K16613" s="243"/>
    </row>
    <row r="16614" spans="9:11">
      <c r="I16614" t="str">
        <f t="shared" si="259"/>
        <v>19000100</v>
      </c>
      <c r="K16614" s="243"/>
    </row>
    <row r="16615" spans="9:11">
      <c r="I16615" t="str">
        <f t="shared" si="259"/>
        <v>19000100</v>
      </c>
      <c r="K16615" s="243"/>
    </row>
    <row r="16616" spans="9:11">
      <c r="I16616" t="str">
        <f t="shared" si="259"/>
        <v>19000100</v>
      </c>
      <c r="K16616" s="243"/>
    </row>
    <row r="16617" spans="9:11">
      <c r="I16617" t="str">
        <f t="shared" si="259"/>
        <v>19000100</v>
      </c>
      <c r="K16617" s="243"/>
    </row>
    <row r="16618" spans="9:11">
      <c r="I16618" t="str">
        <f t="shared" si="259"/>
        <v>19000100</v>
      </c>
      <c r="K16618" s="243"/>
    </row>
    <row r="16619" spans="9:11">
      <c r="I16619" t="str">
        <f t="shared" si="259"/>
        <v>19000100</v>
      </c>
      <c r="K16619" s="243"/>
    </row>
    <row r="16620" spans="9:11">
      <c r="I16620" t="str">
        <f t="shared" si="259"/>
        <v>19000100</v>
      </c>
      <c r="K16620" s="243"/>
    </row>
    <row r="16621" spans="9:11">
      <c r="I16621" t="str">
        <f t="shared" si="259"/>
        <v>19000100</v>
      </c>
      <c r="K16621" s="243"/>
    </row>
    <row r="16622" spans="9:11">
      <c r="I16622" t="str">
        <f t="shared" si="259"/>
        <v>19000100</v>
      </c>
      <c r="K16622" s="243"/>
    </row>
    <row r="16623" spans="9:11">
      <c r="I16623" t="str">
        <f t="shared" si="259"/>
        <v>19000100</v>
      </c>
      <c r="K16623" s="243"/>
    </row>
    <row r="16624" spans="9:11">
      <c r="I16624" t="str">
        <f t="shared" si="259"/>
        <v>19000100</v>
      </c>
      <c r="K16624" s="243"/>
    </row>
    <row r="16625" spans="9:11">
      <c r="I16625" t="str">
        <f t="shared" si="259"/>
        <v>19000100</v>
      </c>
      <c r="K16625" s="243"/>
    </row>
    <row r="16626" spans="9:11">
      <c r="I16626" t="str">
        <f t="shared" si="259"/>
        <v>19000100</v>
      </c>
      <c r="K16626" s="243"/>
    </row>
    <row r="16627" spans="9:11">
      <c r="I16627" t="str">
        <f t="shared" si="259"/>
        <v>19000100</v>
      </c>
      <c r="K16627" s="243"/>
    </row>
    <row r="16628" spans="9:11">
      <c r="I16628" t="str">
        <f t="shared" si="259"/>
        <v>19000100</v>
      </c>
      <c r="K16628" s="243"/>
    </row>
    <row r="16629" spans="9:11">
      <c r="I16629" t="str">
        <f t="shared" si="259"/>
        <v>19000100</v>
      </c>
      <c r="K16629" s="243"/>
    </row>
    <row r="16630" spans="9:11">
      <c r="I16630" t="str">
        <f t="shared" si="259"/>
        <v>19000100</v>
      </c>
      <c r="K16630" s="243"/>
    </row>
    <row r="16631" spans="9:11">
      <c r="I16631" t="str">
        <f t="shared" si="259"/>
        <v>19000100</v>
      </c>
      <c r="K16631" s="243"/>
    </row>
    <row r="16632" spans="9:11">
      <c r="I16632" t="str">
        <f t="shared" si="259"/>
        <v>19000100</v>
      </c>
      <c r="K16632" s="243"/>
    </row>
    <row r="16633" spans="9:11">
      <c r="I16633" t="str">
        <f t="shared" si="259"/>
        <v>19000100</v>
      </c>
      <c r="K16633" s="243"/>
    </row>
    <row r="16634" spans="9:11">
      <c r="I16634" t="str">
        <f t="shared" si="259"/>
        <v>19000100</v>
      </c>
      <c r="K16634" s="243"/>
    </row>
    <row r="16635" spans="9:11">
      <c r="I16635" t="str">
        <f t="shared" si="259"/>
        <v>19000100</v>
      </c>
      <c r="K16635" s="243"/>
    </row>
    <row r="16636" spans="9:11">
      <c r="I16636" t="str">
        <f t="shared" si="259"/>
        <v>19000100</v>
      </c>
      <c r="K16636" s="243"/>
    </row>
    <row r="16637" spans="9:11">
      <c r="I16637" t="str">
        <f t="shared" si="259"/>
        <v>19000100</v>
      </c>
      <c r="K16637" s="243"/>
    </row>
    <row r="16638" spans="9:11">
      <c r="I16638" t="str">
        <f t="shared" si="259"/>
        <v>19000100</v>
      </c>
      <c r="K16638" s="243"/>
    </row>
    <row r="16639" spans="9:11">
      <c r="I16639" t="str">
        <f t="shared" si="259"/>
        <v>19000100</v>
      </c>
      <c r="K16639" s="243"/>
    </row>
    <row r="16640" spans="9:11">
      <c r="I16640" t="str">
        <f t="shared" si="259"/>
        <v>19000100</v>
      </c>
      <c r="K16640" s="243"/>
    </row>
    <row r="16641" spans="9:11">
      <c r="I16641" t="str">
        <f t="shared" si="259"/>
        <v>19000100</v>
      </c>
      <c r="K16641" s="243"/>
    </row>
    <row r="16642" spans="9:11">
      <c r="I16642" t="str">
        <f t="shared" ref="I16642:I16705" si="260">TEXT(F16642,"yyyymmdd")</f>
        <v>19000100</v>
      </c>
      <c r="K16642" s="243"/>
    </row>
    <row r="16643" spans="9:11">
      <c r="I16643" t="str">
        <f t="shared" si="260"/>
        <v>19000100</v>
      </c>
      <c r="K16643" s="243"/>
    </row>
    <row r="16644" spans="9:11">
      <c r="I16644" t="str">
        <f t="shared" si="260"/>
        <v>19000100</v>
      </c>
      <c r="K16644" s="243"/>
    </row>
    <row r="16645" spans="9:11">
      <c r="I16645" t="str">
        <f t="shared" si="260"/>
        <v>19000100</v>
      </c>
      <c r="K16645" s="243"/>
    </row>
    <row r="16646" spans="9:11">
      <c r="I16646" t="str">
        <f t="shared" si="260"/>
        <v>19000100</v>
      </c>
      <c r="K16646" s="243"/>
    </row>
    <row r="16647" spans="9:11">
      <c r="I16647" t="str">
        <f t="shared" si="260"/>
        <v>19000100</v>
      </c>
      <c r="K16647" s="243"/>
    </row>
    <row r="16648" spans="9:11">
      <c r="I16648" t="str">
        <f t="shared" si="260"/>
        <v>19000100</v>
      </c>
      <c r="K16648" s="243"/>
    </row>
    <row r="16649" spans="9:11">
      <c r="I16649" t="str">
        <f t="shared" si="260"/>
        <v>19000100</v>
      </c>
      <c r="K16649" s="243"/>
    </row>
    <row r="16650" spans="9:11">
      <c r="I16650" t="str">
        <f t="shared" si="260"/>
        <v>19000100</v>
      </c>
      <c r="K16650" s="243"/>
    </row>
    <row r="16651" spans="9:11">
      <c r="I16651" t="str">
        <f t="shared" si="260"/>
        <v>19000100</v>
      </c>
      <c r="K16651" s="243"/>
    </row>
    <row r="16652" spans="9:11">
      <c r="I16652" t="str">
        <f t="shared" si="260"/>
        <v>19000100</v>
      </c>
      <c r="K16652" s="243"/>
    </row>
    <row r="16653" spans="9:11">
      <c r="I16653" t="str">
        <f t="shared" si="260"/>
        <v>19000100</v>
      </c>
      <c r="K16653" s="243"/>
    </row>
    <row r="16654" spans="9:11">
      <c r="I16654" t="str">
        <f t="shared" si="260"/>
        <v>19000100</v>
      </c>
      <c r="K16654" s="243"/>
    </row>
    <row r="16655" spans="9:11">
      <c r="I16655" t="str">
        <f t="shared" si="260"/>
        <v>19000100</v>
      </c>
      <c r="K16655" s="243"/>
    </row>
    <row r="16656" spans="9:11">
      <c r="I16656" t="str">
        <f t="shared" si="260"/>
        <v>19000100</v>
      </c>
      <c r="K16656" s="243"/>
    </row>
    <row r="16657" spans="9:11">
      <c r="I16657" t="str">
        <f t="shared" si="260"/>
        <v>19000100</v>
      </c>
      <c r="K16657" s="243"/>
    </row>
    <row r="16658" spans="9:11">
      <c r="I16658" t="str">
        <f t="shared" si="260"/>
        <v>19000100</v>
      </c>
      <c r="K16658" s="243"/>
    </row>
    <row r="16659" spans="9:11">
      <c r="I16659" t="str">
        <f t="shared" si="260"/>
        <v>19000100</v>
      </c>
      <c r="K16659" s="243"/>
    </row>
    <row r="16660" spans="9:11">
      <c r="I16660" t="str">
        <f t="shared" si="260"/>
        <v>19000100</v>
      </c>
      <c r="K16660" s="243"/>
    </row>
    <row r="16661" spans="9:11">
      <c r="I16661" t="str">
        <f t="shared" si="260"/>
        <v>19000100</v>
      </c>
      <c r="K16661" s="243"/>
    </row>
    <row r="16662" spans="9:11">
      <c r="I16662" t="str">
        <f t="shared" si="260"/>
        <v>19000100</v>
      </c>
      <c r="K16662" s="243"/>
    </row>
    <row r="16663" spans="9:11">
      <c r="I16663" t="str">
        <f t="shared" si="260"/>
        <v>19000100</v>
      </c>
      <c r="K16663" s="243"/>
    </row>
    <row r="16664" spans="9:11">
      <c r="I16664" t="str">
        <f t="shared" si="260"/>
        <v>19000100</v>
      </c>
      <c r="K16664" s="243"/>
    </row>
    <row r="16665" spans="9:11">
      <c r="I16665" t="str">
        <f t="shared" si="260"/>
        <v>19000100</v>
      </c>
      <c r="K16665" s="243"/>
    </row>
    <row r="16666" spans="9:11">
      <c r="I16666" t="str">
        <f t="shared" si="260"/>
        <v>19000100</v>
      </c>
      <c r="K16666" s="243"/>
    </row>
    <row r="16667" spans="9:11">
      <c r="I16667" t="str">
        <f t="shared" si="260"/>
        <v>19000100</v>
      </c>
      <c r="K16667" s="243"/>
    </row>
    <row r="16668" spans="9:11">
      <c r="I16668" t="str">
        <f t="shared" si="260"/>
        <v>19000100</v>
      </c>
      <c r="K16668" s="243"/>
    </row>
    <row r="16669" spans="9:11">
      <c r="I16669" t="str">
        <f t="shared" si="260"/>
        <v>19000100</v>
      </c>
      <c r="K16669" s="243"/>
    </row>
    <row r="16670" spans="9:11">
      <c r="I16670" t="str">
        <f t="shared" si="260"/>
        <v>19000100</v>
      </c>
      <c r="K16670" s="243"/>
    </row>
    <row r="16671" spans="9:11">
      <c r="I16671" t="str">
        <f t="shared" si="260"/>
        <v>19000100</v>
      </c>
      <c r="K16671" s="243"/>
    </row>
    <row r="16672" spans="9:11">
      <c r="I16672" t="str">
        <f t="shared" si="260"/>
        <v>19000100</v>
      </c>
      <c r="K16672" s="243"/>
    </row>
    <row r="16673" spans="9:11">
      <c r="I16673" t="str">
        <f t="shared" si="260"/>
        <v>19000100</v>
      </c>
      <c r="K16673" s="243"/>
    </row>
    <row r="16674" spans="9:11">
      <c r="I16674" t="str">
        <f t="shared" si="260"/>
        <v>19000100</v>
      </c>
      <c r="K16674" s="243"/>
    </row>
    <row r="16675" spans="9:11">
      <c r="I16675" t="str">
        <f t="shared" si="260"/>
        <v>19000100</v>
      </c>
      <c r="K16675" s="243"/>
    </row>
    <row r="16676" spans="9:11">
      <c r="I16676" t="str">
        <f t="shared" si="260"/>
        <v>19000100</v>
      </c>
      <c r="K16676" s="243"/>
    </row>
    <row r="16677" spans="9:11">
      <c r="I16677" t="str">
        <f t="shared" si="260"/>
        <v>19000100</v>
      </c>
      <c r="K16677" s="243"/>
    </row>
    <row r="16678" spans="9:11">
      <c r="I16678" t="str">
        <f t="shared" si="260"/>
        <v>19000100</v>
      </c>
      <c r="K16678" s="243"/>
    </row>
    <row r="16679" spans="9:11">
      <c r="I16679" t="str">
        <f t="shared" si="260"/>
        <v>19000100</v>
      </c>
      <c r="K16679" s="243"/>
    </row>
    <row r="16680" spans="9:11">
      <c r="I16680" t="str">
        <f t="shared" si="260"/>
        <v>19000100</v>
      </c>
      <c r="K16680" s="243"/>
    </row>
    <row r="16681" spans="9:11">
      <c r="I16681" t="str">
        <f t="shared" si="260"/>
        <v>19000100</v>
      </c>
      <c r="K16681" s="243"/>
    </row>
    <row r="16682" spans="9:11">
      <c r="I16682" t="str">
        <f t="shared" si="260"/>
        <v>19000100</v>
      </c>
      <c r="K16682" s="243"/>
    </row>
    <row r="16683" spans="9:11">
      <c r="I16683" t="str">
        <f t="shared" si="260"/>
        <v>19000100</v>
      </c>
      <c r="K16683" s="243"/>
    </row>
    <row r="16684" spans="9:11">
      <c r="I16684" t="str">
        <f t="shared" si="260"/>
        <v>19000100</v>
      </c>
      <c r="K16684" s="243"/>
    </row>
    <row r="16685" spans="9:11">
      <c r="I16685" t="str">
        <f t="shared" si="260"/>
        <v>19000100</v>
      </c>
      <c r="K16685" s="243"/>
    </row>
    <row r="16686" spans="9:11">
      <c r="I16686" t="str">
        <f t="shared" si="260"/>
        <v>19000100</v>
      </c>
      <c r="K16686" s="243"/>
    </row>
    <row r="16687" spans="9:11">
      <c r="I16687" t="str">
        <f t="shared" si="260"/>
        <v>19000100</v>
      </c>
      <c r="K16687" s="243"/>
    </row>
    <row r="16688" spans="9:11">
      <c r="I16688" t="str">
        <f t="shared" si="260"/>
        <v>19000100</v>
      </c>
      <c r="K16688" s="243"/>
    </row>
    <row r="16689" spans="9:11">
      <c r="I16689" t="str">
        <f t="shared" si="260"/>
        <v>19000100</v>
      </c>
      <c r="K16689" s="243"/>
    </row>
    <row r="16690" spans="9:11">
      <c r="I16690" t="str">
        <f t="shared" si="260"/>
        <v>19000100</v>
      </c>
      <c r="K16690" s="243"/>
    </row>
    <row r="16691" spans="9:11">
      <c r="I16691" t="str">
        <f t="shared" si="260"/>
        <v>19000100</v>
      </c>
      <c r="K16691" s="243"/>
    </row>
    <row r="16692" spans="9:11">
      <c r="I16692" t="str">
        <f t="shared" si="260"/>
        <v>19000100</v>
      </c>
      <c r="K16692" s="243"/>
    </row>
    <row r="16693" spans="9:11">
      <c r="I16693" t="str">
        <f t="shared" si="260"/>
        <v>19000100</v>
      </c>
      <c r="K16693" s="243"/>
    </row>
    <row r="16694" spans="9:11">
      <c r="I16694" t="str">
        <f t="shared" si="260"/>
        <v>19000100</v>
      </c>
      <c r="K16694" s="243"/>
    </row>
    <row r="16695" spans="9:11">
      <c r="I16695" t="str">
        <f t="shared" si="260"/>
        <v>19000100</v>
      </c>
      <c r="K16695" s="243"/>
    </row>
    <row r="16696" spans="9:11">
      <c r="I16696" t="str">
        <f t="shared" si="260"/>
        <v>19000100</v>
      </c>
      <c r="K16696" s="243"/>
    </row>
    <row r="16697" spans="9:11">
      <c r="I16697" t="str">
        <f t="shared" si="260"/>
        <v>19000100</v>
      </c>
      <c r="K16697" s="243"/>
    </row>
    <row r="16698" spans="9:11">
      <c r="I16698" t="str">
        <f t="shared" si="260"/>
        <v>19000100</v>
      </c>
      <c r="K16698" s="243"/>
    </row>
    <row r="16699" spans="9:11">
      <c r="I16699" t="str">
        <f t="shared" si="260"/>
        <v>19000100</v>
      </c>
      <c r="K16699" s="243"/>
    </row>
    <row r="16700" spans="9:11">
      <c r="I16700" t="str">
        <f t="shared" si="260"/>
        <v>19000100</v>
      </c>
      <c r="K16700" s="243"/>
    </row>
    <row r="16701" spans="9:11">
      <c r="I16701" t="str">
        <f t="shared" si="260"/>
        <v>19000100</v>
      </c>
      <c r="K16701" s="243"/>
    </row>
    <row r="16702" spans="9:11">
      <c r="I16702" t="str">
        <f t="shared" si="260"/>
        <v>19000100</v>
      </c>
      <c r="K16702" s="243"/>
    </row>
    <row r="16703" spans="9:11">
      <c r="I16703" t="str">
        <f t="shared" si="260"/>
        <v>19000100</v>
      </c>
      <c r="K16703" s="243"/>
    </row>
    <row r="16704" spans="9:11">
      <c r="I16704" t="str">
        <f t="shared" si="260"/>
        <v>19000100</v>
      </c>
      <c r="K16704" s="243"/>
    </row>
    <row r="16705" spans="9:11">
      <c r="I16705" t="str">
        <f t="shared" si="260"/>
        <v>19000100</v>
      </c>
      <c r="K16705" s="243"/>
    </row>
    <row r="16706" spans="9:11">
      <c r="I16706" t="str">
        <f t="shared" ref="I16706:I16769" si="261">TEXT(F16706,"yyyymmdd")</f>
        <v>19000100</v>
      </c>
      <c r="K16706" s="243"/>
    </row>
    <row r="16707" spans="9:11">
      <c r="I16707" t="str">
        <f t="shared" si="261"/>
        <v>19000100</v>
      </c>
      <c r="K16707" s="243"/>
    </row>
    <row r="16708" spans="9:11">
      <c r="I16708" t="str">
        <f t="shared" si="261"/>
        <v>19000100</v>
      </c>
      <c r="K16708" s="243"/>
    </row>
    <row r="16709" spans="9:11">
      <c r="I16709" t="str">
        <f t="shared" si="261"/>
        <v>19000100</v>
      </c>
      <c r="K16709" s="243"/>
    </row>
    <row r="16710" spans="9:11">
      <c r="I16710" t="str">
        <f t="shared" si="261"/>
        <v>19000100</v>
      </c>
      <c r="K16710" s="243"/>
    </row>
    <row r="16711" spans="9:11">
      <c r="I16711" t="str">
        <f t="shared" si="261"/>
        <v>19000100</v>
      </c>
      <c r="K16711" s="243"/>
    </row>
    <row r="16712" spans="9:11">
      <c r="I16712" t="str">
        <f t="shared" si="261"/>
        <v>19000100</v>
      </c>
      <c r="K16712" s="243"/>
    </row>
    <row r="16713" spans="9:11">
      <c r="I16713" t="str">
        <f t="shared" si="261"/>
        <v>19000100</v>
      </c>
      <c r="K16713" s="243"/>
    </row>
    <row r="16714" spans="9:11">
      <c r="I16714" t="str">
        <f t="shared" si="261"/>
        <v>19000100</v>
      </c>
      <c r="K16714" s="243"/>
    </row>
    <row r="16715" spans="9:11">
      <c r="I16715" t="str">
        <f t="shared" si="261"/>
        <v>19000100</v>
      </c>
      <c r="K16715" s="243"/>
    </row>
    <row r="16716" spans="9:11">
      <c r="I16716" t="str">
        <f t="shared" si="261"/>
        <v>19000100</v>
      </c>
      <c r="K16716" s="243"/>
    </row>
    <row r="16717" spans="9:11">
      <c r="I16717" t="str">
        <f t="shared" si="261"/>
        <v>19000100</v>
      </c>
      <c r="K16717" s="243"/>
    </row>
    <row r="16718" spans="9:11">
      <c r="I16718" t="str">
        <f t="shared" si="261"/>
        <v>19000100</v>
      </c>
      <c r="K16718" s="243"/>
    </row>
    <row r="16719" spans="9:11">
      <c r="I16719" t="str">
        <f t="shared" si="261"/>
        <v>19000100</v>
      </c>
      <c r="K16719" s="243"/>
    </row>
    <row r="16720" spans="9:11">
      <c r="I16720" t="str">
        <f t="shared" si="261"/>
        <v>19000100</v>
      </c>
      <c r="K16720" s="243"/>
    </row>
    <row r="16721" spans="9:11">
      <c r="I16721" t="str">
        <f t="shared" si="261"/>
        <v>19000100</v>
      </c>
      <c r="K16721" s="243"/>
    </row>
    <row r="16722" spans="9:11">
      <c r="I16722" t="str">
        <f t="shared" si="261"/>
        <v>19000100</v>
      </c>
      <c r="K16722" s="243"/>
    </row>
    <row r="16723" spans="9:11">
      <c r="I16723" t="str">
        <f t="shared" si="261"/>
        <v>19000100</v>
      </c>
      <c r="K16723" s="243"/>
    </row>
    <row r="16724" spans="9:11">
      <c r="I16724" t="str">
        <f t="shared" si="261"/>
        <v>19000100</v>
      </c>
      <c r="K16724" s="243"/>
    </row>
    <row r="16725" spans="9:11">
      <c r="I16725" t="str">
        <f t="shared" si="261"/>
        <v>19000100</v>
      </c>
      <c r="K16725" s="243"/>
    </row>
    <row r="16726" spans="9:11">
      <c r="I16726" t="str">
        <f t="shared" si="261"/>
        <v>19000100</v>
      </c>
      <c r="K16726" s="243"/>
    </row>
    <row r="16727" spans="9:11">
      <c r="I16727" t="str">
        <f t="shared" si="261"/>
        <v>19000100</v>
      </c>
      <c r="K16727" s="243"/>
    </row>
    <row r="16728" spans="9:11">
      <c r="I16728" t="str">
        <f t="shared" si="261"/>
        <v>19000100</v>
      </c>
      <c r="K16728" s="243"/>
    </row>
    <row r="16729" spans="9:11">
      <c r="I16729" t="str">
        <f t="shared" si="261"/>
        <v>19000100</v>
      </c>
      <c r="K16729" s="243"/>
    </row>
    <row r="16730" spans="9:11">
      <c r="I16730" t="str">
        <f t="shared" si="261"/>
        <v>19000100</v>
      </c>
      <c r="K16730" s="243"/>
    </row>
    <row r="16731" spans="9:11">
      <c r="I16731" t="str">
        <f t="shared" si="261"/>
        <v>19000100</v>
      </c>
      <c r="K16731" s="243"/>
    </row>
    <row r="16732" spans="9:11">
      <c r="I16732" t="str">
        <f t="shared" si="261"/>
        <v>19000100</v>
      </c>
      <c r="K16732" s="243"/>
    </row>
    <row r="16733" spans="9:11">
      <c r="I16733" t="str">
        <f t="shared" si="261"/>
        <v>19000100</v>
      </c>
      <c r="K16733" s="243"/>
    </row>
    <row r="16734" spans="9:11">
      <c r="I16734" t="str">
        <f t="shared" si="261"/>
        <v>19000100</v>
      </c>
      <c r="K16734" s="243"/>
    </row>
    <row r="16735" spans="9:11">
      <c r="I16735" t="str">
        <f t="shared" si="261"/>
        <v>19000100</v>
      </c>
      <c r="K16735" s="243"/>
    </row>
    <row r="16736" spans="9:11">
      <c r="I16736" t="str">
        <f t="shared" si="261"/>
        <v>19000100</v>
      </c>
      <c r="K16736" s="243"/>
    </row>
    <row r="16737" spans="9:11">
      <c r="I16737" t="str">
        <f t="shared" si="261"/>
        <v>19000100</v>
      </c>
      <c r="K16737" s="243"/>
    </row>
    <row r="16738" spans="9:11">
      <c r="I16738" t="str">
        <f t="shared" si="261"/>
        <v>19000100</v>
      </c>
      <c r="K16738" s="243"/>
    </row>
    <row r="16739" spans="9:11">
      <c r="I16739" t="str">
        <f t="shared" si="261"/>
        <v>19000100</v>
      </c>
      <c r="K16739" s="243"/>
    </row>
    <row r="16740" spans="9:11">
      <c r="I16740" t="str">
        <f t="shared" si="261"/>
        <v>19000100</v>
      </c>
      <c r="K16740" s="243"/>
    </row>
    <row r="16741" spans="9:11">
      <c r="I16741" t="str">
        <f t="shared" si="261"/>
        <v>19000100</v>
      </c>
      <c r="K16741" s="243"/>
    </row>
    <row r="16742" spans="9:11">
      <c r="I16742" t="str">
        <f t="shared" si="261"/>
        <v>19000100</v>
      </c>
      <c r="K16742" s="243"/>
    </row>
    <row r="16743" spans="9:11">
      <c r="I16743" t="str">
        <f t="shared" si="261"/>
        <v>19000100</v>
      </c>
      <c r="K16743" s="243"/>
    </row>
    <row r="16744" spans="9:11">
      <c r="I16744" t="str">
        <f t="shared" si="261"/>
        <v>19000100</v>
      </c>
      <c r="K16744" s="243"/>
    </row>
    <row r="16745" spans="9:11">
      <c r="I16745" t="str">
        <f t="shared" si="261"/>
        <v>19000100</v>
      </c>
      <c r="K16745" s="243"/>
    </row>
    <row r="16746" spans="9:11">
      <c r="I16746" t="str">
        <f t="shared" si="261"/>
        <v>19000100</v>
      </c>
      <c r="K16746" s="243"/>
    </row>
    <row r="16747" spans="9:11">
      <c r="I16747" t="str">
        <f t="shared" si="261"/>
        <v>19000100</v>
      </c>
      <c r="K16747" s="243"/>
    </row>
    <row r="16748" spans="9:11">
      <c r="I16748" t="str">
        <f t="shared" si="261"/>
        <v>19000100</v>
      </c>
      <c r="K16748" s="243"/>
    </row>
    <row r="16749" spans="9:11">
      <c r="I16749" t="str">
        <f t="shared" si="261"/>
        <v>19000100</v>
      </c>
      <c r="K16749" s="243"/>
    </row>
    <row r="16750" spans="9:11">
      <c r="I16750" t="str">
        <f t="shared" si="261"/>
        <v>19000100</v>
      </c>
      <c r="K16750" s="243"/>
    </row>
    <row r="16751" spans="9:11">
      <c r="I16751" t="str">
        <f t="shared" si="261"/>
        <v>19000100</v>
      </c>
      <c r="K16751" s="243"/>
    </row>
    <row r="16752" spans="9:11">
      <c r="I16752" t="str">
        <f t="shared" si="261"/>
        <v>19000100</v>
      </c>
      <c r="K16752" s="243"/>
    </row>
    <row r="16753" spans="9:11">
      <c r="I16753" t="str">
        <f t="shared" si="261"/>
        <v>19000100</v>
      </c>
      <c r="K16753" s="243"/>
    </row>
    <row r="16754" spans="9:11">
      <c r="I16754" t="str">
        <f t="shared" si="261"/>
        <v>19000100</v>
      </c>
      <c r="K16754" s="243"/>
    </row>
    <row r="16755" spans="9:11">
      <c r="I16755" t="str">
        <f t="shared" si="261"/>
        <v>19000100</v>
      </c>
      <c r="K16755" s="243"/>
    </row>
    <row r="16756" spans="9:11">
      <c r="I16756" t="str">
        <f t="shared" si="261"/>
        <v>19000100</v>
      </c>
      <c r="K16756" s="243"/>
    </row>
    <row r="16757" spans="9:11">
      <c r="I16757" t="str">
        <f t="shared" si="261"/>
        <v>19000100</v>
      </c>
      <c r="K16757" s="243"/>
    </row>
    <row r="16758" spans="9:11">
      <c r="I16758" t="str">
        <f t="shared" si="261"/>
        <v>19000100</v>
      </c>
      <c r="K16758" s="243"/>
    </row>
    <row r="16759" spans="9:11">
      <c r="I16759" t="str">
        <f t="shared" si="261"/>
        <v>19000100</v>
      </c>
      <c r="K16759" s="243"/>
    </row>
    <row r="16760" spans="9:11">
      <c r="I16760" t="str">
        <f t="shared" si="261"/>
        <v>19000100</v>
      </c>
      <c r="K16760" s="243"/>
    </row>
    <row r="16761" spans="9:11">
      <c r="I16761" t="str">
        <f t="shared" si="261"/>
        <v>19000100</v>
      </c>
      <c r="K16761" s="243"/>
    </row>
    <row r="16762" spans="9:11">
      <c r="I16762" t="str">
        <f t="shared" si="261"/>
        <v>19000100</v>
      </c>
      <c r="K16762" s="243"/>
    </row>
    <row r="16763" spans="9:11">
      <c r="I16763" t="str">
        <f t="shared" si="261"/>
        <v>19000100</v>
      </c>
      <c r="K16763" s="243"/>
    </row>
    <row r="16764" spans="9:11">
      <c r="I16764" t="str">
        <f t="shared" si="261"/>
        <v>19000100</v>
      </c>
      <c r="K16764" s="243"/>
    </row>
    <row r="16765" spans="9:11">
      <c r="I16765" t="str">
        <f t="shared" si="261"/>
        <v>19000100</v>
      </c>
      <c r="K16765" s="243"/>
    </row>
    <row r="16766" spans="9:11">
      <c r="I16766" t="str">
        <f t="shared" si="261"/>
        <v>19000100</v>
      </c>
      <c r="K16766" s="243"/>
    </row>
    <row r="16767" spans="9:11">
      <c r="I16767" t="str">
        <f t="shared" si="261"/>
        <v>19000100</v>
      </c>
      <c r="K16767" s="243"/>
    </row>
    <row r="16768" spans="9:11">
      <c r="I16768" t="str">
        <f t="shared" si="261"/>
        <v>19000100</v>
      </c>
      <c r="K16768" s="243"/>
    </row>
    <row r="16769" spans="9:11">
      <c r="I16769" t="str">
        <f t="shared" si="261"/>
        <v>19000100</v>
      </c>
      <c r="K16769" s="243"/>
    </row>
    <row r="16770" spans="9:11">
      <c r="I16770" t="str">
        <f t="shared" ref="I16770:I16833" si="262">TEXT(F16770,"yyyymmdd")</f>
        <v>19000100</v>
      </c>
      <c r="K16770" s="243"/>
    </row>
    <row r="16771" spans="9:11">
      <c r="I16771" t="str">
        <f t="shared" si="262"/>
        <v>19000100</v>
      </c>
      <c r="K16771" s="243"/>
    </row>
    <row r="16772" spans="9:11">
      <c r="I16772" t="str">
        <f t="shared" si="262"/>
        <v>19000100</v>
      </c>
      <c r="K16772" s="243"/>
    </row>
    <row r="16773" spans="9:11">
      <c r="I16773" t="str">
        <f t="shared" si="262"/>
        <v>19000100</v>
      </c>
      <c r="K16773" s="243"/>
    </row>
    <row r="16774" spans="9:11">
      <c r="I16774" t="str">
        <f t="shared" si="262"/>
        <v>19000100</v>
      </c>
      <c r="K16774" s="243"/>
    </row>
    <row r="16775" spans="9:11">
      <c r="I16775" t="str">
        <f t="shared" si="262"/>
        <v>19000100</v>
      </c>
      <c r="K16775" s="243"/>
    </row>
    <row r="16776" spans="9:11">
      <c r="I16776" t="str">
        <f t="shared" si="262"/>
        <v>19000100</v>
      </c>
      <c r="K16776" s="243"/>
    </row>
    <row r="16777" spans="9:11">
      <c r="I16777" t="str">
        <f t="shared" si="262"/>
        <v>19000100</v>
      </c>
      <c r="K16777" s="243"/>
    </row>
    <row r="16778" spans="9:11">
      <c r="I16778" t="str">
        <f t="shared" si="262"/>
        <v>19000100</v>
      </c>
      <c r="K16778" s="243"/>
    </row>
    <row r="16779" spans="9:11">
      <c r="I16779" t="str">
        <f t="shared" si="262"/>
        <v>19000100</v>
      </c>
      <c r="K16779" s="243"/>
    </row>
    <row r="16780" spans="9:11">
      <c r="I16780" t="str">
        <f t="shared" si="262"/>
        <v>19000100</v>
      </c>
      <c r="K16780" s="243"/>
    </row>
    <row r="16781" spans="9:11">
      <c r="I16781" t="str">
        <f t="shared" si="262"/>
        <v>19000100</v>
      </c>
      <c r="K16781" s="243"/>
    </row>
    <row r="16782" spans="9:11">
      <c r="I16782" t="str">
        <f t="shared" si="262"/>
        <v>19000100</v>
      </c>
      <c r="K16782" s="243"/>
    </row>
    <row r="16783" spans="9:11">
      <c r="I16783" t="str">
        <f t="shared" si="262"/>
        <v>19000100</v>
      </c>
      <c r="K16783" s="243"/>
    </row>
    <row r="16784" spans="9:11">
      <c r="I16784" t="str">
        <f t="shared" si="262"/>
        <v>19000100</v>
      </c>
      <c r="K16784" s="243"/>
    </row>
    <row r="16785" spans="9:11">
      <c r="I16785" t="str">
        <f t="shared" si="262"/>
        <v>19000100</v>
      </c>
      <c r="K16785" s="243"/>
    </row>
    <row r="16786" spans="9:11">
      <c r="I16786" t="str">
        <f t="shared" si="262"/>
        <v>19000100</v>
      </c>
      <c r="K16786" s="243"/>
    </row>
    <row r="16787" spans="9:11">
      <c r="I16787" t="str">
        <f t="shared" si="262"/>
        <v>19000100</v>
      </c>
      <c r="K16787" s="243"/>
    </row>
    <row r="16788" spans="9:11">
      <c r="I16788" t="str">
        <f t="shared" si="262"/>
        <v>19000100</v>
      </c>
      <c r="K16788" s="243"/>
    </row>
    <row r="16789" spans="9:11">
      <c r="I16789" t="str">
        <f t="shared" si="262"/>
        <v>19000100</v>
      </c>
      <c r="K16789" s="243"/>
    </row>
    <row r="16790" spans="9:11">
      <c r="I16790" t="str">
        <f t="shared" si="262"/>
        <v>19000100</v>
      </c>
      <c r="K16790" s="243"/>
    </row>
    <row r="16791" spans="9:11">
      <c r="I16791" t="str">
        <f t="shared" si="262"/>
        <v>19000100</v>
      </c>
      <c r="K16791" s="243"/>
    </row>
    <row r="16792" spans="9:11">
      <c r="I16792" t="str">
        <f t="shared" si="262"/>
        <v>19000100</v>
      </c>
      <c r="K16792" s="243"/>
    </row>
    <row r="16793" spans="9:11">
      <c r="I16793" t="str">
        <f t="shared" si="262"/>
        <v>19000100</v>
      </c>
      <c r="K16793" s="243"/>
    </row>
    <row r="16794" spans="9:11">
      <c r="I16794" t="str">
        <f t="shared" si="262"/>
        <v>19000100</v>
      </c>
      <c r="K16794" s="243"/>
    </row>
    <row r="16795" spans="9:11">
      <c r="I16795" t="str">
        <f t="shared" si="262"/>
        <v>19000100</v>
      </c>
      <c r="K16795" s="243"/>
    </row>
    <row r="16796" spans="9:11">
      <c r="I16796" t="str">
        <f t="shared" si="262"/>
        <v>19000100</v>
      </c>
      <c r="K16796" s="243"/>
    </row>
    <row r="16797" spans="9:11">
      <c r="I16797" t="str">
        <f t="shared" si="262"/>
        <v>19000100</v>
      </c>
      <c r="K16797" s="243"/>
    </row>
    <row r="16798" spans="9:11">
      <c r="I16798" t="str">
        <f t="shared" si="262"/>
        <v>19000100</v>
      </c>
      <c r="K16798" s="243"/>
    </row>
    <row r="16799" spans="9:11">
      <c r="I16799" t="str">
        <f t="shared" si="262"/>
        <v>19000100</v>
      </c>
      <c r="K16799" s="243"/>
    </row>
    <row r="16800" spans="9:11">
      <c r="I16800" t="str">
        <f t="shared" si="262"/>
        <v>19000100</v>
      </c>
      <c r="K16800" s="243"/>
    </row>
    <row r="16801" spans="9:11">
      <c r="I16801" t="str">
        <f t="shared" si="262"/>
        <v>19000100</v>
      </c>
      <c r="K16801" s="243"/>
    </row>
    <row r="16802" spans="9:11">
      <c r="I16802" t="str">
        <f t="shared" si="262"/>
        <v>19000100</v>
      </c>
      <c r="K16802" s="243"/>
    </row>
    <row r="16803" spans="9:11">
      <c r="I16803" t="str">
        <f t="shared" si="262"/>
        <v>19000100</v>
      </c>
      <c r="K16803" s="243"/>
    </row>
    <row r="16804" spans="9:11">
      <c r="I16804" t="str">
        <f t="shared" si="262"/>
        <v>19000100</v>
      </c>
      <c r="K16804" s="243"/>
    </row>
    <row r="16805" spans="9:11">
      <c r="I16805" t="str">
        <f t="shared" si="262"/>
        <v>19000100</v>
      </c>
      <c r="K16805" s="243"/>
    </row>
    <row r="16806" spans="9:11">
      <c r="I16806" t="str">
        <f t="shared" si="262"/>
        <v>19000100</v>
      </c>
      <c r="K16806" s="243"/>
    </row>
    <row r="16807" spans="9:11">
      <c r="I16807" t="str">
        <f t="shared" si="262"/>
        <v>19000100</v>
      </c>
      <c r="K16807" s="243"/>
    </row>
    <row r="16808" spans="9:11">
      <c r="I16808" t="str">
        <f t="shared" si="262"/>
        <v>19000100</v>
      </c>
      <c r="K16808" s="243"/>
    </row>
    <row r="16809" spans="9:11">
      <c r="I16809" t="str">
        <f t="shared" si="262"/>
        <v>19000100</v>
      </c>
      <c r="K16809" s="243"/>
    </row>
    <row r="16810" spans="9:11">
      <c r="I16810" t="str">
        <f t="shared" si="262"/>
        <v>19000100</v>
      </c>
      <c r="K16810" s="243"/>
    </row>
    <row r="16811" spans="9:11">
      <c r="I16811" t="str">
        <f t="shared" si="262"/>
        <v>19000100</v>
      </c>
      <c r="K16811" s="243"/>
    </row>
    <row r="16812" spans="9:11">
      <c r="I16812" t="str">
        <f t="shared" si="262"/>
        <v>19000100</v>
      </c>
      <c r="K16812" s="243"/>
    </row>
    <row r="16813" spans="9:11">
      <c r="I16813" t="str">
        <f t="shared" si="262"/>
        <v>19000100</v>
      </c>
      <c r="K16813" s="243"/>
    </row>
    <row r="16814" spans="9:11">
      <c r="I16814" t="str">
        <f t="shared" si="262"/>
        <v>19000100</v>
      </c>
      <c r="K16814" s="243"/>
    </row>
    <row r="16815" spans="9:11">
      <c r="I16815" t="str">
        <f t="shared" si="262"/>
        <v>19000100</v>
      </c>
      <c r="K16815" s="243"/>
    </row>
    <row r="16816" spans="9:11">
      <c r="I16816" t="str">
        <f t="shared" si="262"/>
        <v>19000100</v>
      </c>
      <c r="K16816" s="243"/>
    </row>
    <row r="16817" spans="9:11">
      <c r="I16817" t="str">
        <f t="shared" si="262"/>
        <v>19000100</v>
      </c>
      <c r="K16817" s="243"/>
    </row>
    <row r="16818" spans="9:11">
      <c r="I16818" t="str">
        <f t="shared" si="262"/>
        <v>19000100</v>
      </c>
      <c r="K16818" s="243"/>
    </row>
    <row r="16819" spans="9:11">
      <c r="I16819" t="str">
        <f t="shared" si="262"/>
        <v>19000100</v>
      </c>
      <c r="K16819" s="243"/>
    </row>
    <row r="16820" spans="9:11">
      <c r="I16820" t="str">
        <f t="shared" si="262"/>
        <v>19000100</v>
      </c>
      <c r="K16820" s="243"/>
    </row>
    <row r="16821" spans="9:11">
      <c r="I16821" t="str">
        <f t="shared" si="262"/>
        <v>19000100</v>
      </c>
      <c r="K16821" s="243"/>
    </row>
    <row r="16822" spans="9:11">
      <c r="I16822" t="str">
        <f t="shared" si="262"/>
        <v>19000100</v>
      </c>
      <c r="K16822" s="243"/>
    </row>
    <row r="16823" spans="9:11">
      <c r="I16823" t="str">
        <f t="shared" si="262"/>
        <v>19000100</v>
      </c>
      <c r="K16823" s="243"/>
    </row>
    <row r="16824" spans="9:11">
      <c r="I16824" t="str">
        <f t="shared" si="262"/>
        <v>19000100</v>
      </c>
      <c r="K16824" s="243"/>
    </row>
    <row r="16825" spans="9:11">
      <c r="I16825" t="str">
        <f t="shared" si="262"/>
        <v>19000100</v>
      </c>
      <c r="K16825" s="243"/>
    </row>
    <row r="16826" spans="9:11">
      <c r="I16826" t="str">
        <f t="shared" si="262"/>
        <v>19000100</v>
      </c>
      <c r="K16826" s="243"/>
    </row>
    <row r="16827" spans="9:11">
      <c r="I16827" t="str">
        <f t="shared" si="262"/>
        <v>19000100</v>
      </c>
      <c r="K16827" s="243"/>
    </row>
    <row r="16828" spans="9:11">
      <c r="I16828" t="str">
        <f t="shared" si="262"/>
        <v>19000100</v>
      </c>
      <c r="K16828" s="243"/>
    </row>
    <row r="16829" spans="9:11">
      <c r="I16829" t="str">
        <f t="shared" si="262"/>
        <v>19000100</v>
      </c>
      <c r="K16829" s="243"/>
    </row>
    <row r="16830" spans="9:11">
      <c r="I16830" t="str">
        <f t="shared" si="262"/>
        <v>19000100</v>
      </c>
      <c r="K16830" s="243"/>
    </row>
    <row r="16831" spans="9:11">
      <c r="I16831" t="str">
        <f t="shared" si="262"/>
        <v>19000100</v>
      </c>
      <c r="K16831" s="243"/>
    </row>
    <row r="16832" spans="9:11">
      <c r="I16832" t="str">
        <f t="shared" si="262"/>
        <v>19000100</v>
      </c>
      <c r="K16832" s="243"/>
    </row>
    <row r="16833" spans="9:11">
      <c r="I16833" t="str">
        <f t="shared" si="262"/>
        <v>19000100</v>
      </c>
      <c r="K16833" s="243"/>
    </row>
    <row r="16834" spans="9:11">
      <c r="I16834" t="str">
        <f t="shared" ref="I16834:I16897" si="263">TEXT(F16834,"yyyymmdd")</f>
        <v>19000100</v>
      </c>
      <c r="K16834" s="243"/>
    </row>
    <row r="16835" spans="9:11">
      <c r="I16835" t="str">
        <f t="shared" si="263"/>
        <v>19000100</v>
      </c>
      <c r="K16835" s="243"/>
    </row>
    <row r="16836" spans="9:11">
      <c r="I16836" t="str">
        <f t="shared" si="263"/>
        <v>19000100</v>
      </c>
      <c r="K16836" s="243"/>
    </row>
    <row r="16837" spans="9:11">
      <c r="I16837" t="str">
        <f t="shared" si="263"/>
        <v>19000100</v>
      </c>
      <c r="K16837" s="243"/>
    </row>
    <row r="16838" spans="9:11">
      <c r="I16838" t="str">
        <f t="shared" si="263"/>
        <v>19000100</v>
      </c>
      <c r="K16838" s="243"/>
    </row>
    <row r="16839" spans="9:11">
      <c r="I16839" t="str">
        <f t="shared" si="263"/>
        <v>19000100</v>
      </c>
      <c r="K16839" s="243"/>
    </row>
    <row r="16840" spans="9:11">
      <c r="I16840" t="str">
        <f t="shared" si="263"/>
        <v>19000100</v>
      </c>
      <c r="K16840" s="243"/>
    </row>
    <row r="16841" spans="9:11">
      <c r="I16841" t="str">
        <f t="shared" si="263"/>
        <v>19000100</v>
      </c>
      <c r="K16841" s="243"/>
    </row>
    <row r="16842" spans="9:11">
      <c r="I16842" t="str">
        <f t="shared" si="263"/>
        <v>19000100</v>
      </c>
      <c r="K16842" s="243"/>
    </row>
    <row r="16843" spans="9:11">
      <c r="I16843" t="str">
        <f t="shared" si="263"/>
        <v>19000100</v>
      </c>
      <c r="K16843" s="243"/>
    </row>
    <row r="16844" spans="9:11">
      <c r="I16844" t="str">
        <f t="shared" si="263"/>
        <v>19000100</v>
      </c>
      <c r="K16844" s="243"/>
    </row>
    <row r="16845" spans="9:11">
      <c r="I16845" t="str">
        <f t="shared" si="263"/>
        <v>19000100</v>
      </c>
      <c r="K16845" s="243"/>
    </row>
    <row r="16846" spans="9:11">
      <c r="I16846" t="str">
        <f t="shared" si="263"/>
        <v>19000100</v>
      </c>
      <c r="K16846" s="243"/>
    </row>
    <row r="16847" spans="9:11">
      <c r="I16847" t="str">
        <f t="shared" si="263"/>
        <v>19000100</v>
      </c>
      <c r="K16847" s="243"/>
    </row>
    <row r="16848" spans="9:11">
      <c r="I16848" t="str">
        <f t="shared" si="263"/>
        <v>19000100</v>
      </c>
      <c r="K16848" s="243"/>
    </row>
    <row r="16849" spans="9:11">
      <c r="I16849" t="str">
        <f t="shared" si="263"/>
        <v>19000100</v>
      </c>
      <c r="K16849" s="243"/>
    </row>
    <row r="16850" spans="9:11">
      <c r="I16850" t="str">
        <f t="shared" si="263"/>
        <v>19000100</v>
      </c>
      <c r="K16850" s="243"/>
    </row>
    <row r="16851" spans="9:11">
      <c r="I16851" t="str">
        <f t="shared" si="263"/>
        <v>19000100</v>
      </c>
      <c r="K16851" s="243"/>
    </row>
    <row r="16852" spans="9:11">
      <c r="I16852" t="str">
        <f t="shared" si="263"/>
        <v>19000100</v>
      </c>
      <c r="K16852" s="243"/>
    </row>
    <row r="16853" spans="9:11">
      <c r="I16853" t="str">
        <f t="shared" si="263"/>
        <v>19000100</v>
      </c>
      <c r="K16853" s="243"/>
    </row>
    <row r="16854" spans="9:11">
      <c r="I16854" t="str">
        <f t="shared" si="263"/>
        <v>19000100</v>
      </c>
      <c r="K16854" s="243"/>
    </row>
    <row r="16855" spans="9:11">
      <c r="I16855" t="str">
        <f t="shared" si="263"/>
        <v>19000100</v>
      </c>
      <c r="K16855" s="243"/>
    </row>
    <row r="16856" spans="9:11">
      <c r="I16856" t="str">
        <f t="shared" si="263"/>
        <v>19000100</v>
      </c>
      <c r="K16856" s="243"/>
    </row>
    <row r="16857" spans="9:11">
      <c r="I16857" t="str">
        <f t="shared" si="263"/>
        <v>19000100</v>
      </c>
      <c r="K16857" s="243"/>
    </row>
    <row r="16858" spans="9:11">
      <c r="I16858" t="str">
        <f t="shared" si="263"/>
        <v>19000100</v>
      </c>
      <c r="K16858" s="243"/>
    </row>
    <row r="16859" spans="9:11">
      <c r="I16859" t="str">
        <f t="shared" si="263"/>
        <v>19000100</v>
      </c>
      <c r="K16859" s="243"/>
    </row>
    <row r="16860" spans="9:11">
      <c r="I16860" t="str">
        <f t="shared" si="263"/>
        <v>19000100</v>
      </c>
      <c r="K16860" s="243"/>
    </row>
    <row r="16861" spans="9:11">
      <c r="I16861" t="str">
        <f t="shared" si="263"/>
        <v>19000100</v>
      </c>
      <c r="K16861" s="243"/>
    </row>
    <row r="16862" spans="9:11">
      <c r="I16862" t="str">
        <f t="shared" si="263"/>
        <v>19000100</v>
      </c>
      <c r="K16862" s="243"/>
    </row>
    <row r="16863" spans="9:11">
      <c r="I16863" t="str">
        <f t="shared" si="263"/>
        <v>19000100</v>
      </c>
      <c r="K16863" s="243"/>
    </row>
    <row r="16864" spans="9:11">
      <c r="I16864" t="str">
        <f t="shared" si="263"/>
        <v>19000100</v>
      </c>
      <c r="K16864" s="243"/>
    </row>
    <row r="16865" spans="9:11">
      <c r="I16865" t="str">
        <f t="shared" si="263"/>
        <v>19000100</v>
      </c>
      <c r="K16865" s="243"/>
    </row>
    <row r="16866" spans="9:11">
      <c r="I16866" t="str">
        <f t="shared" si="263"/>
        <v>19000100</v>
      </c>
      <c r="K16866" s="243"/>
    </row>
    <row r="16867" spans="9:11">
      <c r="I16867" t="str">
        <f t="shared" si="263"/>
        <v>19000100</v>
      </c>
      <c r="K16867" s="243"/>
    </row>
    <row r="16868" spans="9:11">
      <c r="I16868" t="str">
        <f t="shared" si="263"/>
        <v>19000100</v>
      </c>
      <c r="K16868" s="243"/>
    </row>
    <row r="16869" spans="9:11">
      <c r="I16869" t="str">
        <f t="shared" si="263"/>
        <v>19000100</v>
      </c>
      <c r="K16869" s="243"/>
    </row>
    <row r="16870" spans="9:11">
      <c r="I16870" t="str">
        <f t="shared" si="263"/>
        <v>19000100</v>
      </c>
      <c r="K16870" s="243"/>
    </row>
    <row r="16871" spans="9:11">
      <c r="I16871" t="str">
        <f t="shared" si="263"/>
        <v>19000100</v>
      </c>
      <c r="K16871" s="243"/>
    </row>
    <row r="16872" spans="9:11">
      <c r="I16872" t="str">
        <f t="shared" si="263"/>
        <v>19000100</v>
      </c>
      <c r="K16872" s="243"/>
    </row>
    <row r="16873" spans="9:11">
      <c r="I16873" t="str">
        <f t="shared" si="263"/>
        <v>19000100</v>
      </c>
      <c r="K16873" s="243"/>
    </row>
    <row r="16874" spans="9:11">
      <c r="I16874" t="str">
        <f t="shared" si="263"/>
        <v>19000100</v>
      </c>
      <c r="K16874" s="243"/>
    </row>
    <row r="16875" spans="9:11">
      <c r="I16875" t="str">
        <f t="shared" si="263"/>
        <v>19000100</v>
      </c>
      <c r="K16875" s="243"/>
    </row>
    <row r="16876" spans="9:11">
      <c r="I16876" t="str">
        <f t="shared" si="263"/>
        <v>19000100</v>
      </c>
      <c r="K16876" s="243"/>
    </row>
    <row r="16877" spans="9:11">
      <c r="I16877" t="str">
        <f t="shared" si="263"/>
        <v>19000100</v>
      </c>
      <c r="K16877" s="243"/>
    </row>
    <row r="16878" spans="9:11">
      <c r="I16878" t="str">
        <f t="shared" si="263"/>
        <v>19000100</v>
      </c>
      <c r="K16878" s="243"/>
    </row>
    <row r="16879" spans="9:11">
      <c r="I16879" t="str">
        <f t="shared" si="263"/>
        <v>19000100</v>
      </c>
      <c r="K16879" s="243"/>
    </row>
    <row r="16880" spans="9:11">
      <c r="I16880" t="str">
        <f t="shared" si="263"/>
        <v>19000100</v>
      </c>
      <c r="K16880" s="243"/>
    </row>
    <row r="16881" spans="9:11">
      <c r="I16881" t="str">
        <f t="shared" si="263"/>
        <v>19000100</v>
      </c>
      <c r="K16881" s="243"/>
    </row>
    <row r="16882" spans="9:11">
      <c r="I16882" t="str">
        <f t="shared" si="263"/>
        <v>19000100</v>
      </c>
      <c r="K16882" s="243"/>
    </row>
    <row r="16883" spans="9:11">
      <c r="I16883" t="str">
        <f t="shared" si="263"/>
        <v>19000100</v>
      </c>
      <c r="K16883" s="243"/>
    </row>
    <row r="16884" spans="9:11">
      <c r="I16884" t="str">
        <f t="shared" si="263"/>
        <v>19000100</v>
      </c>
      <c r="K16884" s="243"/>
    </row>
    <row r="16885" spans="9:11">
      <c r="I16885" t="str">
        <f t="shared" si="263"/>
        <v>19000100</v>
      </c>
      <c r="K16885" s="243"/>
    </row>
    <row r="16886" spans="9:11">
      <c r="I16886" t="str">
        <f t="shared" si="263"/>
        <v>19000100</v>
      </c>
      <c r="K16886" s="243"/>
    </row>
    <row r="16887" spans="9:11">
      <c r="I16887" t="str">
        <f t="shared" si="263"/>
        <v>19000100</v>
      </c>
      <c r="K16887" s="243"/>
    </row>
    <row r="16888" spans="9:11">
      <c r="I16888" t="str">
        <f t="shared" si="263"/>
        <v>19000100</v>
      </c>
      <c r="K16888" s="243"/>
    </row>
    <row r="16889" spans="9:11">
      <c r="I16889" t="str">
        <f t="shared" si="263"/>
        <v>19000100</v>
      </c>
      <c r="K16889" s="243"/>
    </row>
    <row r="16890" spans="9:11">
      <c r="I16890" t="str">
        <f t="shared" si="263"/>
        <v>19000100</v>
      </c>
      <c r="K16890" s="243"/>
    </row>
    <row r="16891" spans="9:11">
      <c r="I16891" t="str">
        <f t="shared" si="263"/>
        <v>19000100</v>
      </c>
      <c r="K16891" s="243"/>
    </row>
    <row r="16892" spans="9:11">
      <c r="I16892" t="str">
        <f t="shared" si="263"/>
        <v>19000100</v>
      </c>
      <c r="K16892" s="243"/>
    </row>
    <row r="16893" spans="9:11">
      <c r="I16893" t="str">
        <f t="shared" si="263"/>
        <v>19000100</v>
      </c>
      <c r="K16893" s="243"/>
    </row>
    <row r="16894" spans="9:11">
      <c r="I16894" t="str">
        <f t="shared" si="263"/>
        <v>19000100</v>
      </c>
      <c r="K16894" s="243"/>
    </row>
    <row r="16895" spans="9:11">
      <c r="I16895" t="str">
        <f t="shared" si="263"/>
        <v>19000100</v>
      </c>
      <c r="K16895" s="243"/>
    </row>
    <row r="16896" spans="9:11">
      <c r="I16896" t="str">
        <f t="shared" si="263"/>
        <v>19000100</v>
      </c>
      <c r="K16896" s="243"/>
    </row>
    <row r="16897" spans="9:11">
      <c r="I16897" t="str">
        <f t="shared" si="263"/>
        <v>19000100</v>
      </c>
      <c r="K16897" s="243"/>
    </row>
    <row r="16898" spans="9:11">
      <c r="I16898" t="str">
        <f t="shared" ref="I16898:I16961" si="264">TEXT(F16898,"yyyymmdd")</f>
        <v>19000100</v>
      </c>
      <c r="K16898" s="243"/>
    </row>
    <row r="16899" spans="9:11">
      <c r="I16899" t="str">
        <f t="shared" si="264"/>
        <v>19000100</v>
      </c>
      <c r="K16899" s="243"/>
    </row>
    <row r="16900" spans="9:11">
      <c r="I16900" t="str">
        <f t="shared" si="264"/>
        <v>19000100</v>
      </c>
      <c r="K16900" s="243"/>
    </row>
    <row r="16901" spans="9:11">
      <c r="I16901" t="str">
        <f t="shared" si="264"/>
        <v>19000100</v>
      </c>
      <c r="K16901" s="243"/>
    </row>
    <row r="16902" spans="9:11">
      <c r="I16902" t="str">
        <f t="shared" si="264"/>
        <v>19000100</v>
      </c>
      <c r="K16902" s="243"/>
    </row>
    <row r="16903" spans="9:11">
      <c r="I16903" t="str">
        <f t="shared" si="264"/>
        <v>19000100</v>
      </c>
      <c r="K16903" s="243"/>
    </row>
    <row r="16904" spans="9:11">
      <c r="I16904" t="str">
        <f t="shared" si="264"/>
        <v>19000100</v>
      </c>
      <c r="K16904" s="243"/>
    </row>
    <row r="16905" spans="9:11">
      <c r="I16905" t="str">
        <f t="shared" si="264"/>
        <v>19000100</v>
      </c>
      <c r="K16905" s="243"/>
    </row>
    <row r="16906" spans="9:11">
      <c r="I16906" t="str">
        <f t="shared" si="264"/>
        <v>19000100</v>
      </c>
      <c r="K16906" s="243"/>
    </row>
    <row r="16907" spans="9:11">
      <c r="I16907" t="str">
        <f t="shared" si="264"/>
        <v>19000100</v>
      </c>
      <c r="K16907" s="243"/>
    </row>
    <row r="16908" spans="9:11">
      <c r="I16908" t="str">
        <f t="shared" si="264"/>
        <v>19000100</v>
      </c>
      <c r="K16908" s="243"/>
    </row>
    <row r="16909" spans="9:11">
      <c r="I16909" t="str">
        <f t="shared" si="264"/>
        <v>19000100</v>
      </c>
      <c r="K16909" s="243"/>
    </row>
    <row r="16910" spans="9:11">
      <c r="I16910" t="str">
        <f t="shared" si="264"/>
        <v>19000100</v>
      </c>
      <c r="K16910" s="243"/>
    </row>
    <row r="16911" spans="9:11">
      <c r="I16911" t="str">
        <f t="shared" si="264"/>
        <v>19000100</v>
      </c>
      <c r="K16911" s="243"/>
    </row>
    <row r="16912" spans="9:11">
      <c r="I16912" t="str">
        <f t="shared" si="264"/>
        <v>19000100</v>
      </c>
      <c r="K16912" s="243"/>
    </row>
    <row r="16913" spans="9:11">
      <c r="I16913" t="str">
        <f t="shared" si="264"/>
        <v>19000100</v>
      </c>
      <c r="K16913" s="243"/>
    </row>
    <row r="16914" spans="9:11">
      <c r="I16914" t="str">
        <f t="shared" si="264"/>
        <v>19000100</v>
      </c>
      <c r="K16914" s="243"/>
    </row>
    <row r="16915" spans="9:11">
      <c r="I16915" t="str">
        <f t="shared" si="264"/>
        <v>19000100</v>
      </c>
      <c r="K16915" s="243"/>
    </row>
    <row r="16916" spans="9:11">
      <c r="I16916" t="str">
        <f t="shared" si="264"/>
        <v>19000100</v>
      </c>
      <c r="K16916" s="243"/>
    </row>
    <row r="16917" spans="9:11">
      <c r="I16917" t="str">
        <f t="shared" si="264"/>
        <v>19000100</v>
      </c>
      <c r="K16917" s="243"/>
    </row>
    <row r="16918" spans="9:11">
      <c r="I16918" t="str">
        <f t="shared" si="264"/>
        <v>19000100</v>
      </c>
      <c r="K16918" s="243"/>
    </row>
    <row r="16919" spans="9:11">
      <c r="I16919" t="str">
        <f t="shared" si="264"/>
        <v>19000100</v>
      </c>
      <c r="K16919" s="243"/>
    </row>
    <row r="16920" spans="9:11">
      <c r="I16920" t="str">
        <f t="shared" si="264"/>
        <v>19000100</v>
      </c>
      <c r="K16920" s="243"/>
    </row>
    <row r="16921" spans="9:11">
      <c r="I16921" t="str">
        <f t="shared" si="264"/>
        <v>19000100</v>
      </c>
      <c r="K16921" s="243"/>
    </row>
    <row r="16922" spans="9:11">
      <c r="I16922" t="str">
        <f t="shared" si="264"/>
        <v>19000100</v>
      </c>
      <c r="K16922" s="243"/>
    </row>
    <row r="16923" spans="9:11">
      <c r="I16923" t="str">
        <f t="shared" si="264"/>
        <v>19000100</v>
      </c>
      <c r="K16923" s="243"/>
    </row>
    <row r="16924" spans="9:11">
      <c r="I16924" t="str">
        <f t="shared" si="264"/>
        <v>19000100</v>
      </c>
      <c r="K16924" s="243"/>
    </row>
    <row r="16925" spans="9:11">
      <c r="I16925" t="str">
        <f t="shared" si="264"/>
        <v>19000100</v>
      </c>
      <c r="K16925" s="243"/>
    </row>
    <row r="16926" spans="9:11">
      <c r="I16926" t="str">
        <f t="shared" si="264"/>
        <v>19000100</v>
      </c>
      <c r="K16926" s="243"/>
    </row>
    <row r="16927" spans="9:11">
      <c r="I16927" t="str">
        <f t="shared" si="264"/>
        <v>19000100</v>
      </c>
      <c r="K16927" s="243"/>
    </row>
    <row r="16928" spans="9:11">
      <c r="I16928" t="str">
        <f t="shared" si="264"/>
        <v>19000100</v>
      </c>
      <c r="K16928" s="243"/>
    </row>
    <row r="16929" spans="9:11">
      <c r="I16929" t="str">
        <f t="shared" si="264"/>
        <v>19000100</v>
      </c>
      <c r="K16929" s="243"/>
    </row>
    <row r="16930" spans="9:11">
      <c r="I16930" t="str">
        <f t="shared" si="264"/>
        <v>19000100</v>
      </c>
      <c r="K16930" s="243"/>
    </row>
    <row r="16931" spans="9:11">
      <c r="I16931" t="str">
        <f t="shared" si="264"/>
        <v>19000100</v>
      </c>
      <c r="K16931" s="243"/>
    </row>
    <row r="16932" spans="9:11">
      <c r="I16932" t="str">
        <f t="shared" si="264"/>
        <v>19000100</v>
      </c>
      <c r="K16932" s="243"/>
    </row>
    <row r="16933" spans="9:11">
      <c r="I16933" t="str">
        <f t="shared" si="264"/>
        <v>19000100</v>
      </c>
      <c r="K16933" s="243"/>
    </row>
    <row r="16934" spans="9:11">
      <c r="I16934" t="str">
        <f t="shared" si="264"/>
        <v>19000100</v>
      </c>
      <c r="K16934" s="243"/>
    </row>
    <row r="16935" spans="9:11">
      <c r="I16935" t="str">
        <f t="shared" si="264"/>
        <v>19000100</v>
      </c>
      <c r="K16935" s="243"/>
    </row>
    <row r="16936" spans="9:11">
      <c r="I16936" t="str">
        <f t="shared" si="264"/>
        <v>19000100</v>
      </c>
      <c r="K16936" s="243"/>
    </row>
    <row r="16937" spans="9:11">
      <c r="I16937" t="str">
        <f t="shared" si="264"/>
        <v>19000100</v>
      </c>
      <c r="K16937" s="243"/>
    </row>
    <row r="16938" spans="9:11">
      <c r="I16938" t="str">
        <f t="shared" si="264"/>
        <v>19000100</v>
      </c>
      <c r="K16938" s="243"/>
    </row>
    <row r="16939" spans="9:11">
      <c r="I16939" t="str">
        <f t="shared" si="264"/>
        <v>19000100</v>
      </c>
      <c r="K16939" s="243"/>
    </row>
    <row r="16940" spans="9:11">
      <c r="I16940" t="str">
        <f t="shared" si="264"/>
        <v>19000100</v>
      </c>
      <c r="K16940" s="243"/>
    </row>
    <row r="16941" spans="9:11">
      <c r="I16941" t="str">
        <f t="shared" si="264"/>
        <v>19000100</v>
      </c>
      <c r="K16941" s="243"/>
    </row>
    <row r="16942" spans="9:11">
      <c r="I16942" t="str">
        <f t="shared" si="264"/>
        <v>19000100</v>
      </c>
      <c r="K16942" s="243"/>
    </row>
    <row r="16943" spans="9:11">
      <c r="I16943" t="str">
        <f t="shared" si="264"/>
        <v>19000100</v>
      </c>
      <c r="K16943" s="243"/>
    </row>
    <row r="16944" spans="9:11">
      <c r="I16944" t="str">
        <f t="shared" si="264"/>
        <v>19000100</v>
      </c>
      <c r="K16944" s="243"/>
    </row>
    <row r="16945" spans="9:11">
      <c r="I16945" t="str">
        <f t="shared" si="264"/>
        <v>19000100</v>
      </c>
      <c r="K16945" s="243"/>
    </row>
    <row r="16946" spans="9:11">
      <c r="I16946" t="str">
        <f t="shared" si="264"/>
        <v>19000100</v>
      </c>
      <c r="K16946" s="243"/>
    </row>
    <row r="16947" spans="9:11">
      <c r="I16947" t="str">
        <f t="shared" si="264"/>
        <v>19000100</v>
      </c>
      <c r="K16947" s="243"/>
    </row>
    <row r="16948" spans="9:11">
      <c r="I16948" t="str">
        <f t="shared" si="264"/>
        <v>19000100</v>
      </c>
      <c r="K16948" s="243"/>
    </row>
    <row r="16949" spans="9:11">
      <c r="I16949" t="str">
        <f t="shared" si="264"/>
        <v>19000100</v>
      </c>
      <c r="K16949" s="243"/>
    </row>
    <row r="16950" spans="9:11">
      <c r="I16950" t="str">
        <f t="shared" si="264"/>
        <v>19000100</v>
      </c>
      <c r="K16950" s="243"/>
    </row>
    <row r="16951" spans="9:11">
      <c r="I16951" t="str">
        <f t="shared" si="264"/>
        <v>19000100</v>
      </c>
      <c r="K16951" s="243"/>
    </row>
    <row r="16952" spans="9:11">
      <c r="I16952" t="str">
        <f t="shared" si="264"/>
        <v>19000100</v>
      </c>
      <c r="K16952" s="243"/>
    </row>
    <row r="16953" spans="9:11">
      <c r="I16953" t="str">
        <f t="shared" si="264"/>
        <v>19000100</v>
      </c>
      <c r="K16953" s="243"/>
    </row>
    <row r="16954" spans="9:11">
      <c r="I16954" t="str">
        <f t="shared" si="264"/>
        <v>19000100</v>
      </c>
      <c r="K16954" s="243"/>
    </row>
    <row r="16955" spans="9:11">
      <c r="I16955" t="str">
        <f t="shared" si="264"/>
        <v>19000100</v>
      </c>
      <c r="K16955" s="243"/>
    </row>
    <row r="16956" spans="9:11">
      <c r="I16956" t="str">
        <f t="shared" si="264"/>
        <v>19000100</v>
      </c>
      <c r="K16956" s="243"/>
    </row>
    <row r="16957" spans="9:11">
      <c r="I16957" t="str">
        <f t="shared" si="264"/>
        <v>19000100</v>
      </c>
      <c r="K16957" s="243"/>
    </row>
    <row r="16958" spans="9:11">
      <c r="I16958" t="str">
        <f t="shared" si="264"/>
        <v>19000100</v>
      </c>
      <c r="K16958" s="243"/>
    </row>
    <row r="16959" spans="9:11">
      <c r="I16959" t="str">
        <f t="shared" si="264"/>
        <v>19000100</v>
      </c>
      <c r="K16959" s="243"/>
    </row>
    <row r="16960" spans="9:11">
      <c r="I16960" t="str">
        <f t="shared" si="264"/>
        <v>19000100</v>
      </c>
      <c r="K16960" s="243"/>
    </row>
    <row r="16961" spans="9:11">
      <c r="I16961" t="str">
        <f t="shared" si="264"/>
        <v>19000100</v>
      </c>
      <c r="K16961" s="243"/>
    </row>
    <row r="16962" spans="9:11">
      <c r="I16962" t="str">
        <f t="shared" ref="I16962:I17025" si="265">TEXT(F16962,"yyyymmdd")</f>
        <v>19000100</v>
      </c>
      <c r="K16962" s="243"/>
    </row>
    <row r="16963" spans="9:11">
      <c r="I16963" t="str">
        <f t="shared" si="265"/>
        <v>19000100</v>
      </c>
      <c r="K16963" s="243"/>
    </row>
    <row r="16964" spans="9:11">
      <c r="I16964" t="str">
        <f t="shared" si="265"/>
        <v>19000100</v>
      </c>
      <c r="K16964" s="243"/>
    </row>
    <row r="16965" spans="9:11">
      <c r="I16965" t="str">
        <f t="shared" si="265"/>
        <v>19000100</v>
      </c>
      <c r="K16965" s="243"/>
    </row>
    <row r="16966" spans="9:11">
      <c r="I16966" t="str">
        <f t="shared" si="265"/>
        <v>19000100</v>
      </c>
      <c r="K16966" s="243"/>
    </row>
    <row r="16967" spans="9:11">
      <c r="I16967" t="str">
        <f t="shared" si="265"/>
        <v>19000100</v>
      </c>
      <c r="K16967" s="243"/>
    </row>
    <row r="16968" spans="9:11">
      <c r="I16968" t="str">
        <f t="shared" si="265"/>
        <v>19000100</v>
      </c>
      <c r="K16968" s="243"/>
    </row>
    <row r="16969" spans="9:11">
      <c r="I16969" t="str">
        <f t="shared" si="265"/>
        <v>19000100</v>
      </c>
      <c r="K16969" s="243"/>
    </row>
    <row r="16970" spans="9:11">
      <c r="I16970" t="str">
        <f t="shared" si="265"/>
        <v>19000100</v>
      </c>
      <c r="K16970" s="243"/>
    </row>
    <row r="16971" spans="9:11">
      <c r="I16971" t="str">
        <f t="shared" si="265"/>
        <v>19000100</v>
      </c>
      <c r="K16971" s="243"/>
    </row>
    <row r="16972" spans="9:11">
      <c r="I16972" t="str">
        <f t="shared" si="265"/>
        <v>19000100</v>
      </c>
      <c r="K16972" s="243"/>
    </row>
    <row r="16973" spans="9:11">
      <c r="I16973" t="str">
        <f t="shared" si="265"/>
        <v>19000100</v>
      </c>
      <c r="K16973" s="243"/>
    </row>
    <row r="16974" spans="9:11">
      <c r="I16974" t="str">
        <f t="shared" si="265"/>
        <v>19000100</v>
      </c>
      <c r="K16974" s="243"/>
    </row>
    <row r="16975" spans="9:11">
      <c r="I16975" t="str">
        <f t="shared" si="265"/>
        <v>19000100</v>
      </c>
      <c r="K16975" s="243"/>
    </row>
    <row r="16976" spans="9:11">
      <c r="I16976" t="str">
        <f t="shared" si="265"/>
        <v>19000100</v>
      </c>
      <c r="K16976" s="243"/>
    </row>
    <row r="16977" spans="9:11">
      <c r="I16977" t="str">
        <f t="shared" si="265"/>
        <v>19000100</v>
      </c>
      <c r="K16977" s="243"/>
    </row>
    <row r="16978" spans="9:11">
      <c r="I16978" t="str">
        <f t="shared" si="265"/>
        <v>19000100</v>
      </c>
      <c r="K16978" s="243"/>
    </row>
    <row r="16979" spans="9:11">
      <c r="I16979" t="str">
        <f t="shared" si="265"/>
        <v>19000100</v>
      </c>
      <c r="K16979" s="243"/>
    </row>
    <row r="16980" spans="9:11">
      <c r="I16980" t="str">
        <f t="shared" si="265"/>
        <v>19000100</v>
      </c>
      <c r="K16980" s="243"/>
    </row>
    <row r="16981" spans="9:11">
      <c r="I16981" t="str">
        <f t="shared" si="265"/>
        <v>19000100</v>
      </c>
      <c r="K16981" s="243"/>
    </row>
    <row r="16982" spans="9:11">
      <c r="I16982" t="str">
        <f t="shared" si="265"/>
        <v>19000100</v>
      </c>
      <c r="K16982" s="243"/>
    </row>
    <row r="16983" spans="9:11">
      <c r="I16983" t="str">
        <f t="shared" si="265"/>
        <v>19000100</v>
      </c>
      <c r="K16983" s="243"/>
    </row>
    <row r="16984" spans="9:11">
      <c r="I16984" t="str">
        <f t="shared" si="265"/>
        <v>19000100</v>
      </c>
      <c r="K16984" s="243"/>
    </row>
    <row r="16985" spans="9:11">
      <c r="I16985" t="str">
        <f t="shared" si="265"/>
        <v>19000100</v>
      </c>
      <c r="K16985" s="243"/>
    </row>
    <row r="16986" spans="9:11">
      <c r="I16986" t="str">
        <f t="shared" si="265"/>
        <v>19000100</v>
      </c>
      <c r="K16986" s="243"/>
    </row>
    <row r="16987" spans="9:11">
      <c r="I16987" t="str">
        <f t="shared" si="265"/>
        <v>19000100</v>
      </c>
      <c r="K16987" s="243"/>
    </row>
    <row r="16988" spans="9:11">
      <c r="I16988" t="str">
        <f t="shared" si="265"/>
        <v>19000100</v>
      </c>
      <c r="K16988" s="243"/>
    </row>
    <row r="16989" spans="9:11">
      <c r="I16989" t="str">
        <f t="shared" si="265"/>
        <v>19000100</v>
      </c>
      <c r="K16989" s="243"/>
    </row>
    <row r="16990" spans="9:11">
      <c r="I16990" t="str">
        <f t="shared" si="265"/>
        <v>19000100</v>
      </c>
      <c r="K16990" s="243"/>
    </row>
    <row r="16991" spans="9:11">
      <c r="I16991" t="str">
        <f t="shared" si="265"/>
        <v>19000100</v>
      </c>
      <c r="K16991" s="243"/>
    </row>
    <row r="16992" spans="9:11">
      <c r="I16992" t="str">
        <f t="shared" si="265"/>
        <v>19000100</v>
      </c>
      <c r="K16992" s="243"/>
    </row>
    <row r="16993" spans="9:11">
      <c r="I16993" t="str">
        <f t="shared" si="265"/>
        <v>19000100</v>
      </c>
      <c r="K16993" s="243"/>
    </row>
    <row r="16994" spans="9:11">
      <c r="I16994" t="str">
        <f t="shared" si="265"/>
        <v>19000100</v>
      </c>
      <c r="K16994" s="243"/>
    </row>
    <row r="16995" spans="9:11">
      <c r="I16995" t="str">
        <f t="shared" si="265"/>
        <v>19000100</v>
      </c>
      <c r="K16995" s="243"/>
    </row>
    <row r="16996" spans="9:11">
      <c r="I16996" t="str">
        <f t="shared" si="265"/>
        <v>19000100</v>
      </c>
      <c r="K16996" s="243"/>
    </row>
    <row r="16997" spans="9:11">
      <c r="I16997" t="str">
        <f t="shared" si="265"/>
        <v>19000100</v>
      </c>
      <c r="K16997" s="243"/>
    </row>
    <row r="16998" spans="9:11">
      <c r="I16998" t="str">
        <f t="shared" si="265"/>
        <v>19000100</v>
      </c>
      <c r="K16998" s="243"/>
    </row>
    <row r="16999" spans="9:11">
      <c r="I16999" t="str">
        <f t="shared" si="265"/>
        <v>19000100</v>
      </c>
      <c r="K16999" s="243"/>
    </row>
    <row r="17000" spans="9:11">
      <c r="I17000" t="str">
        <f t="shared" si="265"/>
        <v>19000100</v>
      </c>
      <c r="K17000" s="243"/>
    </row>
    <row r="17001" spans="9:11">
      <c r="I17001" t="str">
        <f t="shared" si="265"/>
        <v>19000100</v>
      </c>
      <c r="K17001" s="243"/>
    </row>
    <row r="17002" spans="9:11">
      <c r="I17002" t="str">
        <f t="shared" si="265"/>
        <v>19000100</v>
      </c>
      <c r="K17002" s="243"/>
    </row>
    <row r="17003" spans="9:11">
      <c r="I17003" t="str">
        <f t="shared" si="265"/>
        <v>19000100</v>
      </c>
      <c r="K17003" s="243"/>
    </row>
    <row r="17004" spans="9:11">
      <c r="I17004" t="str">
        <f t="shared" si="265"/>
        <v>19000100</v>
      </c>
      <c r="K17004" s="243"/>
    </row>
    <row r="17005" spans="9:11">
      <c r="I17005" t="str">
        <f t="shared" si="265"/>
        <v>19000100</v>
      </c>
      <c r="K17005" s="243"/>
    </row>
    <row r="17006" spans="9:11">
      <c r="I17006" t="str">
        <f t="shared" si="265"/>
        <v>19000100</v>
      </c>
      <c r="K17006" s="243"/>
    </row>
    <row r="17007" spans="9:11">
      <c r="I17007" t="str">
        <f t="shared" si="265"/>
        <v>19000100</v>
      </c>
      <c r="K17007" s="243"/>
    </row>
    <row r="17008" spans="9:11">
      <c r="I17008" t="str">
        <f t="shared" si="265"/>
        <v>19000100</v>
      </c>
      <c r="K17008" s="243"/>
    </row>
    <row r="17009" spans="9:11">
      <c r="I17009" t="str">
        <f t="shared" si="265"/>
        <v>19000100</v>
      </c>
      <c r="K17009" s="243"/>
    </row>
    <row r="17010" spans="9:11">
      <c r="I17010" t="str">
        <f t="shared" si="265"/>
        <v>19000100</v>
      </c>
      <c r="K17010" s="243"/>
    </row>
    <row r="17011" spans="9:11">
      <c r="I17011" t="str">
        <f t="shared" si="265"/>
        <v>19000100</v>
      </c>
      <c r="K17011" s="243"/>
    </row>
    <row r="17012" spans="9:11">
      <c r="I17012" t="str">
        <f t="shared" si="265"/>
        <v>19000100</v>
      </c>
      <c r="K17012" s="243"/>
    </row>
    <row r="17013" spans="9:11">
      <c r="I17013" t="str">
        <f t="shared" si="265"/>
        <v>19000100</v>
      </c>
      <c r="K17013" s="243"/>
    </row>
    <row r="17014" spans="9:11">
      <c r="I17014" t="str">
        <f t="shared" si="265"/>
        <v>19000100</v>
      </c>
      <c r="K17014" s="243"/>
    </row>
    <row r="17015" spans="9:11">
      <c r="I17015" t="str">
        <f t="shared" si="265"/>
        <v>19000100</v>
      </c>
      <c r="K17015" s="243"/>
    </row>
    <row r="17016" spans="9:11">
      <c r="I17016" t="str">
        <f t="shared" si="265"/>
        <v>19000100</v>
      </c>
      <c r="K17016" s="243"/>
    </row>
    <row r="17017" spans="9:11">
      <c r="I17017" t="str">
        <f t="shared" si="265"/>
        <v>19000100</v>
      </c>
      <c r="K17017" s="243"/>
    </row>
    <row r="17018" spans="9:11">
      <c r="I17018" t="str">
        <f t="shared" si="265"/>
        <v>19000100</v>
      </c>
      <c r="K17018" s="243"/>
    </row>
    <row r="17019" spans="9:11">
      <c r="I17019" t="str">
        <f t="shared" si="265"/>
        <v>19000100</v>
      </c>
      <c r="K17019" s="243"/>
    </row>
    <row r="17020" spans="9:11">
      <c r="I17020" t="str">
        <f t="shared" si="265"/>
        <v>19000100</v>
      </c>
      <c r="K17020" s="243"/>
    </row>
    <row r="17021" spans="9:11">
      <c r="I17021" t="str">
        <f t="shared" si="265"/>
        <v>19000100</v>
      </c>
      <c r="K17021" s="243"/>
    </row>
    <row r="17022" spans="9:11">
      <c r="I17022" t="str">
        <f t="shared" si="265"/>
        <v>19000100</v>
      </c>
      <c r="K17022" s="243"/>
    </row>
    <row r="17023" spans="9:11">
      <c r="I17023" t="str">
        <f t="shared" si="265"/>
        <v>19000100</v>
      </c>
      <c r="K17023" s="243"/>
    </row>
    <row r="17024" spans="9:11">
      <c r="I17024" t="str">
        <f t="shared" si="265"/>
        <v>19000100</v>
      </c>
      <c r="K17024" s="243"/>
    </row>
    <row r="17025" spans="9:11">
      <c r="I17025" t="str">
        <f t="shared" si="265"/>
        <v>19000100</v>
      </c>
      <c r="K17025" s="243"/>
    </row>
    <row r="17026" spans="9:11">
      <c r="I17026" t="str">
        <f t="shared" ref="I17026:I17089" si="266">TEXT(F17026,"yyyymmdd")</f>
        <v>19000100</v>
      </c>
      <c r="K17026" s="243"/>
    </row>
    <row r="17027" spans="9:11">
      <c r="I17027" t="str">
        <f t="shared" si="266"/>
        <v>19000100</v>
      </c>
      <c r="K17027" s="243"/>
    </row>
    <row r="17028" spans="9:11">
      <c r="I17028" t="str">
        <f t="shared" si="266"/>
        <v>19000100</v>
      </c>
      <c r="K17028" s="243"/>
    </row>
    <row r="17029" spans="9:11">
      <c r="I17029" t="str">
        <f t="shared" si="266"/>
        <v>19000100</v>
      </c>
      <c r="K17029" s="243"/>
    </row>
    <row r="17030" spans="9:11">
      <c r="I17030" t="str">
        <f t="shared" si="266"/>
        <v>19000100</v>
      </c>
      <c r="K17030" s="243"/>
    </row>
    <row r="17031" spans="9:11">
      <c r="I17031" t="str">
        <f t="shared" si="266"/>
        <v>19000100</v>
      </c>
      <c r="K17031" s="243"/>
    </row>
    <row r="17032" spans="9:11">
      <c r="I17032" t="str">
        <f t="shared" si="266"/>
        <v>19000100</v>
      </c>
      <c r="K17032" s="243"/>
    </row>
    <row r="17033" spans="9:11">
      <c r="I17033" t="str">
        <f t="shared" si="266"/>
        <v>19000100</v>
      </c>
      <c r="K17033" s="243"/>
    </row>
    <row r="17034" spans="9:11">
      <c r="I17034" t="str">
        <f t="shared" si="266"/>
        <v>19000100</v>
      </c>
      <c r="K17034" s="243"/>
    </row>
    <row r="17035" spans="9:11">
      <c r="I17035" t="str">
        <f t="shared" si="266"/>
        <v>19000100</v>
      </c>
      <c r="K17035" s="243"/>
    </row>
    <row r="17036" spans="9:11">
      <c r="I17036" t="str">
        <f t="shared" si="266"/>
        <v>19000100</v>
      </c>
      <c r="K17036" s="243"/>
    </row>
    <row r="17037" spans="9:11">
      <c r="I17037" t="str">
        <f t="shared" si="266"/>
        <v>19000100</v>
      </c>
      <c r="K17037" s="243"/>
    </row>
    <row r="17038" spans="9:11">
      <c r="I17038" t="str">
        <f t="shared" si="266"/>
        <v>19000100</v>
      </c>
      <c r="K17038" s="243"/>
    </row>
    <row r="17039" spans="9:11">
      <c r="I17039" t="str">
        <f t="shared" si="266"/>
        <v>19000100</v>
      </c>
      <c r="K17039" s="243"/>
    </row>
    <row r="17040" spans="9:11">
      <c r="I17040" t="str">
        <f t="shared" si="266"/>
        <v>19000100</v>
      </c>
      <c r="K17040" s="243"/>
    </row>
    <row r="17041" spans="9:11">
      <c r="I17041" t="str">
        <f t="shared" si="266"/>
        <v>19000100</v>
      </c>
      <c r="K17041" s="243"/>
    </row>
    <row r="17042" spans="9:11">
      <c r="I17042" t="str">
        <f t="shared" si="266"/>
        <v>19000100</v>
      </c>
      <c r="K17042" s="243"/>
    </row>
    <row r="17043" spans="9:11">
      <c r="I17043" t="str">
        <f t="shared" si="266"/>
        <v>19000100</v>
      </c>
      <c r="K17043" s="243"/>
    </row>
    <row r="17044" spans="9:11">
      <c r="I17044" t="str">
        <f t="shared" si="266"/>
        <v>19000100</v>
      </c>
      <c r="K17044" s="243"/>
    </row>
    <row r="17045" spans="9:11">
      <c r="I17045" t="str">
        <f t="shared" si="266"/>
        <v>19000100</v>
      </c>
      <c r="K17045" s="243"/>
    </row>
    <row r="17046" spans="9:11">
      <c r="I17046" t="str">
        <f t="shared" si="266"/>
        <v>19000100</v>
      </c>
      <c r="K17046" s="243"/>
    </row>
    <row r="17047" spans="9:11">
      <c r="I17047" t="str">
        <f t="shared" si="266"/>
        <v>19000100</v>
      </c>
      <c r="K17047" s="243"/>
    </row>
    <row r="17048" spans="9:11">
      <c r="I17048" t="str">
        <f t="shared" si="266"/>
        <v>19000100</v>
      </c>
      <c r="K17048" s="243"/>
    </row>
    <row r="17049" spans="9:11">
      <c r="I17049" t="str">
        <f t="shared" si="266"/>
        <v>19000100</v>
      </c>
      <c r="K17049" s="243"/>
    </row>
    <row r="17050" spans="9:11">
      <c r="I17050" t="str">
        <f t="shared" si="266"/>
        <v>19000100</v>
      </c>
      <c r="K17050" s="243"/>
    </row>
    <row r="17051" spans="9:11">
      <c r="I17051" t="str">
        <f t="shared" si="266"/>
        <v>19000100</v>
      </c>
      <c r="K17051" s="243"/>
    </row>
    <row r="17052" spans="9:11">
      <c r="I17052" t="str">
        <f t="shared" si="266"/>
        <v>19000100</v>
      </c>
      <c r="K17052" s="243"/>
    </row>
    <row r="17053" spans="9:11">
      <c r="I17053" t="str">
        <f t="shared" si="266"/>
        <v>19000100</v>
      </c>
      <c r="K17053" s="243"/>
    </row>
    <row r="17054" spans="9:11">
      <c r="I17054" t="str">
        <f t="shared" si="266"/>
        <v>19000100</v>
      </c>
      <c r="K17054" s="243"/>
    </row>
    <row r="17055" spans="9:11">
      <c r="I17055" t="str">
        <f t="shared" si="266"/>
        <v>19000100</v>
      </c>
      <c r="K17055" s="243"/>
    </row>
    <row r="17056" spans="9:11">
      <c r="I17056" t="str">
        <f t="shared" si="266"/>
        <v>19000100</v>
      </c>
      <c r="K17056" s="243"/>
    </row>
    <row r="17057" spans="9:11">
      <c r="I17057" t="str">
        <f t="shared" si="266"/>
        <v>19000100</v>
      </c>
      <c r="K17057" s="243"/>
    </row>
    <row r="17058" spans="9:11">
      <c r="I17058" t="str">
        <f t="shared" si="266"/>
        <v>19000100</v>
      </c>
      <c r="K17058" s="243"/>
    </row>
    <row r="17059" spans="9:11">
      <c r="I17059" t="str">
        <f t="shared" si="266"/>
        <v>19000100</v>
      </c>
      <c r="K17059" s="243"/>
    </row>
    <row r="17060" spans="9:11">
      <c r="I17060" t="str">
        <f t="shared" si="266"/>
        <v>19000100</v>
      </c>
      <c r="K17060" s="243"/>
    </row>
    <row r="17061" spans="9:11">
      <c r="I17061" t="str">
        <f t="shared" si="266"/>
        <v>19000100</v>
      </c>
      <c r="K17061" s="243"/>
    </row>
    <row r="17062" spans="9:11">
      <c r="I17062" t="str">
        <f t="shared" si="266"/>
        <v>19000100</v>
      </c>
      <c r="K17062" s="243"/>
    </row>
    <row r="17063" spans="9:11">
      <c r="I17063" t="str">
        <f t="shared" si="266"/>
        <v>19000100</v>
      </c>
      <c r="K17063" s="243"/>
    </row>
    <row r="17064" spans="9:11">
      <c r="I17064" t="str">
        <f t="shared" si="266"/>
        <v>19000100</v>
      </c>
      <c r="K17064" s="243"/>
    </row>
    <row r="17065" spans="9:11">
      <c r="I17065" t="str">
        <f t="shared" si="266"/>
        <v>19000100</v>
      </c>
      <c r="K17065" s="243"/>
    </row>
    <row r="17066" spans="9:11">
      <c r="I17066" t="str">
        <f t="shared" si="266"/>
        <v>19000100</v>
      </c>
      <c r="K17066" s="243"/>
    </row>
    <row r="17067" spans="9:11">
      <c r="I17067" t="str">
        <f t="shared" si="266"/>
        <v>19000100</v>
      </c>
      <c r="K17067" s="243"/>
    </row>
    <row r="17068" spans="9:11">
      <c r="I17068" t="str">
        <f t="shared" si="266"/>
        <v>19000100</v>
      </c>
      <c r="K17068" s="243"/>
    </row>
    <row r="17069" spans="9:11">
      <c r="I17069" t="str">
        <f t="shared" si="266"/>
        <v>19000100</v>
      </c>
      <c r="K17069" s="243"/>
    </row>
    <row r="17070" spans="9:11">
      <c r="I17070" t="str">
        <f t="shared" si="266"/>
        <v>19000100</v>
      </c>
      <c r="K17070" s="243"/>
    </row>
    <row r="17071" spans="9:11">
      <c r="I17071" t="str">
        <f t="shared" si="266"/>
        <v>19000100</v>
      </c>
      <c r="K17071" s="243"/>
    </row>
    <row r="17072" spans="9:11">
      <c r="I17072" t="str">
        <f t="shared" si="266"/>
        <v>19000100</v>
      </c>
      <c r="K17072" s="243"/>
    </row>
    <row r="17073" spans="9:11">
      <c r="I17073" t="str">
        <f t="shared" si="266"/>
        <v>19000100</v>
      </c>
      <c r="K17073" s="243"/>
    </row>
    <row r="17074" spans="9:11">
      <c r="I17074" t="str">
        <f t="shared" si="266"/>
        <v>19000100</v>
      </c>
      <c r="K17074" s="243"/>
    </row>
    <row r="17075" spans="9:11">
      <c r="I17075" t="str">
        <f t="shared" si="266"/>
        <v>19000100</v>
      </c>
      <c r="K17075" s="243"/>
    </row>
    <row r="17076" spans="9:11">
      <c r="I17076" t="str">
        <f t="shared" si="266"/>
        <v>19000100</v>
      </c>
      <c r="K17076" s="243"/>
    </row>
    <row r="17077" spans="9:11">
      <c r="I17077" t="str">
        <f t="shared" si="266"/>
        <v>19000100</v>
      </c>
      <c r="K17077" s="243"/>
    </row>
    <row r="17078" spans="9:11">
      <c r="I17078" t="str">
        <f t="shared" si="266"/>
        <v>19000100</v>
      </c>
      <c r="K17078" s="243"/>
    </row>
    <row r="17079" spans="9:11">
      <c r="I17079" t="str">
        <f t="shared" si="266"/>
        <v>19000100</v>
      </c>
      <c r="K17079" s="243"/>
    </row>
    <row r="17080" spans="9:11">
      <c r="I17080" t="str">
        <f t="shared" si="266"/>
        <v>19000100</v>
      </c>
      <c r="K17080" s="243"/>
    </row>
    <row r="17081" spans="9:11">
      <c r="I17081" t="str">
        <f t="shared" si="266"/>
        <v>19000100</v>
      </c>
      <c r="K17081" s="243"/>
    </row>
    <row r="17082" spans="9:11">
      <c r="I17082" t="str">
        <f t="shared" si="266"/>
        <v>19000100</v>
      </c>
      <c r="K17082" s="243"/>
    </row>
    <row r="17083" spans="9:11">
      <c r="I17083" t="str">
        <f t="shared" si="266"/>
        <v>19000100</v>
      </c>
      <c r="K17083" s="243"/>
    </row>
    <row r="17084" spans="9:11">
      <c r="I17084" t="str">
        <f t="shared" si="266"/>
        <v>19000100</v>
      </c>
      <c r="K17084" s="243"/>
    </row>
    <row r="17085" spans="9:11">
      <c r="I17085" t="str">
        <f t="shared" si="266"/>
        <v>19000100</v>
      </c>
      <c r="K17085" s="243"/>
    </row>
    <row r="17086" spans="9:11">
      <c r="I17086" t="str">
        <f t="shared" si="266"/>
        <v>19000100</v>
      </c>
      <c r="K17086" s="243"/>
    </row>
    <row r="17087" spans="9:11">
      <c r="I17087" t="str">
        <f t="shared" si="266"/>
        <v>19000100</v>
      </c>
      <c r="K17087" s="243"/>
    </row>
    <row r="17088" spans="9:11">
      <c r="I17088" t="str">
        <f t="shared" si="266"/>
        <v>19000100</v>
      </c>
      <c r="K17088" s="243"/>
    </row>
    <row r="17089" spans="9:11">
      <c r="I17089" t="str">
        <f t="shared" si="266"/>
        <v>19000100</v>
      </c>
      <c r="K17089" s="243"/>
    </row>
    <row r="17090" spans="9:11">
      <c r="I17090" t="str">
        <f t="shared" ref="I17090:I17153" si="267">TEXT(F17090,"yyyymmdd")</f>
        <v>19000100</v>
      </c>
      <c r="K17090" s="243"/>
    </row>
    <row r="17091" spans="9:11">
      <c r="I17091" t="str">
        <f t="shared" si="267"/>
        <v>19000100</v>
      </c>
      <c r="K17091" s="243"/>
    </row>
    <row r="17092" spans="9:11">
      <c r="I17092" t="str">
        <f t="shared" si="267"/>
        <v>19000100</v>
      </c>
      <c r="K17092" s="243"/>
    </row>
    <row r="17093" spans="9:11">
      <c r="I17093" t="str">
        <f t="shared" si="267"/>
        <v>19000100</v>
      </c>
      <c r="K17093" s="243"/>
    </row>
    <row r="17094" spans="9:11">
      <c r="I17094" t="str">
        <f t="shared" si="267"/>
        <v>19000100</v>
      </c>
      <c r="K17094" s="243"/>
    </row>
    <row r="17095" spans="9:11">
      <c r="I17095" t="str">
        <f t="shared" si="267"/>
        <v>19000100</v>
      </c>
      <c r="K17095" s="243"/>
    </row>
    <row r="17096" spans="9:11">
      <c r="I17096" t="str">
        <f t="shared" si="267"/>
        <v>19000100</v>
      </c>
      <c r="K17096" s="243"/>
    </row>
    <row r="17097" spans="9:11">
      <c r="I17097" t="str">
        <f t="shared" si="267"/>
        <v>19000100</v>
      </c>
      <c r="K17097" s="243"/>
    </row>
    <row r="17098" spans="9:11">
      <c r="I17098" t="str">
        <f t="shared" si="267"/>
        <v>19000100</v>
      </c>
      <c r="K17098" s="243"/>
    </row>
    <row r="17099" spans="9:11">
      <c r="I17099" t="str">
        <f t="shared" si="267"/>
        <v>19000100</v>
      </c>
      <c r="K17099" s="243"/>
    </row>
    <row r="17100" spans="9:11">
      <c r="I17100" t="str">
        <f t="shared" si="267"/>
        <v>19000100</v>
      </c>
      <c r="K17100" s="243"/>
    </row>
    <row r="17101" spans="9:11">
      <c r="I17101" t="str">
        <f t="shared" si="267"/>
        <v>19000100</v>
      </c>
      <c r="K17101" s="243"/>
    </row>
    <row r="17102" spans="9:11">
      <c r="I17102" t="str">
        <f t="shared" si="267"/>
        <v>19000100</v>
      </c>
      <c r="K17102" s="243"/>
    </row>
    <row r="17103" spans="9:11">
      <c r="I17103" t="str">
        <f t="shared" si="267"/>
        <v>19000100</v>
      </c>
      <c r="K17103" s="243"/>
    </row>
    <row r="17104" spans="9:11">
      <c r="I17104" t="str">
        <f t="shared" si="267"/>
        <v>19000100</v>
      </c>
      <c r="K17104" s="243"/>
    </row>
    <row r="17105" spans="9:11">
      <c r="I17105" t="str">
        <f t="shared" si="267"/>
        <v>19000100</v>
      </c>
      <c r="K17105" s="243"/>
    </row>
    <row r="17106" spans="9:11">
      <c r="I17106" t="str">
        <f t="shared" si="267"/>
        <v>19000100</v>
      </c>
      <c r="K17106" s="243"/>
    </row>
    <row r="17107" spans="9:11">
      <c r="I17107" t="str">
        <f t="shared" si="267"/>
        <v>19000100</v>
      </c>
      <c r="K17107" s="243"/>
    </row>
    <row r="17108" spans="9:11">
      <c r="I17108" t="str">
        <f t="shared" si="267"/>
        <v>19000100</v>
      </c>
      <c r="K17108" s="243"/>
    </row>
    <row r="17109" spans="9:11">
      <c r="I17109" t="str">
        <f t="shared" si="267"/>
        <v>19000100</v>
      </c>
      <c r="K17109" s="243"/>
    </row>
    <row r="17110" spans="9:11">
      <c r="I17110" t="str">
        <f t="shared" si="267"/>
        <v>19000100</v>
      </c>
      <c r="K17110" s="243"/>
    </row>
    <row r="17111" spans="9:11">
      <c r="I17111" t="str">
        <f t="shared" si="267"/>
        <v>19000100</v>
      </c>
      <c r="K17111" s="243"/>
    </row>
    <row r="17112" spans="9:11">
      <c r="I17112" t="str">
        <f t="shared" si="267"/>
        <v>19000100</v>
      </c>
      <c r="K17112" s="243"/>
    </row>
    <row r="17113" spans="9:11">
      <c r="I17113" t="str">
        <f t="shared" si="267"/>
        <v>19000100</v>
      </c>
      <c r="K17113" s="243"/>
    </row>
    <row r="17114" spans="9:11">
      <c r="I17114" t="str">
        <f t="shared" si="267"/>
        <v>19000100</v>
      </c>
      <c r="K17114" s="243"/>
    </row>
    <row r="17115" spans="9:11">
      <c r="I17115" t="str">
        <f t="shared" si="267"/>
        <v>19000100</v>
      </c>
      <c r="K17115" s="243"/>
    </row>
    <row r="17116" spans="9:11">
      <c r="I17116" t="str">
        <f t="shared" si="267"/>
        <v>19000100</v>
      </c>
      <c r="K17116" s="243"/>
    </row>
    <row r="17117" spans="9:11">
      <c r="I17117" t="str">
        <f t="shared" si="267"/>
        <v>19000100</v>
      </c>
      <c r="K17117" s="243"/>
    </row>
    <row r="17118" spans="9:11">
      <c r="I17118" t="str">
        <f t="shared" si="267"/>
        <v>19000100</v>
      </c>
      <c r="K17118" s="243"/>
    </row>
    <row r="17119" spans="9:11">
      <c r="I17119" t="str">
        <f t="shared" si="267"/>
        <v>19000100</v>
      </c>
      <c r="K17119" s="243"/>
    </row>
    <row r="17120" spans="9:11">
      <c r="I17120" t="str">
        <f t="shared" si="267"/>
        <v>19000100</v>
      </c>
      <c r="K17120" s="243"/>
    </row>
    <row r="17121" spans="9:11">
      <c r="I17121" t="str">
        <f t="shared" si="267"/>
        <v>19000100</v>
      </c>
      <c r="K17121" s="243"/>
    </row>
    <row r="17122" spans="9:11">
      <c r="I17122" t="str">
        <f t="shared" si="267"/>
        <v>19000100</v>
      </c>
      <c r="K17122" s="243"/>
    </row>
    <row r="17123" spans="9:11">
      <c r="I17123" t="str">
        <f t="shared" si="267"/>
        <v>19000100</v>
      </c>
      <c r="K17123" s="243"/>
    </row>
    <row r="17124" spans="9:11">
      <c r="I17124" t="str">
        <f t="shared" si="267"/>
        <v>19000100</v>
      </c>
      <c r="K17124" s="243"/>
    </row>
    <row r="17125" spans="9:11">
      <c r="I17125" t="str">
        <f t="shared" si="267"/>
        <v>19000100</v>
      </c>
      <c r="K17125" s="243"/>
    </row>
    <row r="17126" spans="9:11">
      <c r="I17126" t="str">
        <f t="shared" si="267"/>
        <v>19000100</v>
      </c>
      <c r="K17126" s="243"/>
    </row>
    <row r="17127" spans="9:11">
      <c r="I17127" t="str">
        <f t="shared" si="267"/>
        <v>19000100</v>
      </c>
      <c r="K17127" s="243"/>
    </row>
    <row r="17128" spans="9:11">
      <c r="I17128" t="str">
        <f t="shared" si="267"/>
        <v>19000100</v>
      </c>
      <c r="K17128" s="243"/>
    </row>
    <row r="17129" spans="9:11">
      <c r="I17129" t="str">
        <f t="shared" si="267"/>
        <v>19000100</v>
      </c>
      <c r="K17129" s="243"/>
    </row>
    <row r="17130" spans="9:11">
      <c r="I17130" t="str">
        <f t="shared" si="267"/>
        <v>19000100</v>
      </c>
      <c r="K17130" s="243"/>
    </row>
    <row r="17131" spans="9:11">
      <c r="I17131" t="str">
        <f t="shared" si="267"/>
        <v>19000100</v>
      </c>
      <c r="K17131" s="243"/>
    </row>
    <row r="17132" spans="9:11">
      <c r="I17132" t="str">
        <f t="shared" si="267"/>
        <v>19000100</v>
      </c>
      <c r="K17132" s="243"/>
    </row>
    <row r="17133" spans="9:11">
      <c r="I17133" t="str">
        <f t="shared" si="267"/>
        <v>19000100</v>
      </c>
      <c r="K17133" s="243"/>
    </row>
    <row r="17134" spans="9:11">
      <c r="I17134" t="str">
        <f t="shared" si="267"/>
        <v>19000100</v>
      </c>
      <c r="K17134" s="243"/>
    </row>
    <row r="17135" spans="9:11">
      <c r="I17135" t="str">
        <f t="shared" si="267"/>
        <v>19000100</v>
      </c>
      <c r="K17135" s="243"/>
    </row>
    <row r="17136" spans="9:11">
      <c r="I17136" t="str">
        <f t="shared" si="267"/>
        <v>19000100</v>
      </c>
      <c r="K17136" s="243"/>
    </row>
    <row r="17137" spans="9:11">
      <c r="I17137" t="str">
        <f t="shared" si="267"/>
        <v>19000100</v>
      </c>
      <c r="K17137" s="243"/>
    </row>
    <row r="17138" spans="9:11">
      <c r="I17138" t="str">
        <f t="shared" si="267"/>
        <v>19000100</v>
      </c>
      <c r="K17138" s="243"/>
    </row>
    <row r="17139" spans="9:11">
      <c r="I17139" t="str">
        <f t="shared" si="267"/>
        <v>19000100</v>
      </c>
      <c r="K17139" s="243"/>
    </row>
    <row r="17140" spans="9:11">
      <c r="I17140" t="str">
        <f t="shared" si="267"/>
        <v>19000100</v>
      </c>
      <c r="K17140" s="243"/>
    </row>
    <row r="17141" spans="9:11">
      <c r="I17141" t="str">
        <f t="shared" si="267"/>
        <v>19000100</v>
      </c>
      <c r="K17141" s="243"/>
    </row>
    <row r="17142" spans="9:11">
      <c r="I17142" t="str">
        <f t="shared" si="267"/>
        <v>19000100</v>
      </c>
      <c r="K17142" s="243"/>
    </row>
    <row r="17143" spans="9:11">
      <c r="I17143" t="str">
        <f t="shared" si="267"/>
        <v>19000100</v>
      </c>
      <c r="K17143" s="243"/>
    </row>
    <row r="17144" spans="9:11">
      <c r="I17144" t="str">
        <f t="shared" si="267"/>
        <v>19000100</v>
      </c>
      <c r="K17144" s="243"/>
    </row>
    <row r="17145" spans="9:11">
      <c r="I17145" t="str">
        <f t="shared" si="267"/>
        <v>19000100</v>
      </c>
      <c r="K17145" s="243"/>
    </row>
    <row r="17146" spans="9:11">
      <c r="I17146" t="str">
        <f t="shared" si="267"/>
        <v>19000100</v>
      </c>
      <c r="K17146" s="243"/>
    </row>
    <row r="17147" spans="9:11">
      <c r="I17147" t="str">
        <f t="shared" si="267"/>
        <v>19000100</v>
      </c>
      <c r="K17147" s="243"/>
    </row>
    <row r="17148" spans="9:11">
      <c r="I17148" t="str">
        <f t="shared" si="267"/>
        <v>19000100</v>
      </c>
      <c r="K17148" s="243"/>
    </row>
    <row r="17149" spans="9:11">
      <c r="I17149" t="str">
        <f t="shared" si="267"/>
        <v>19000100</v>
      </c>
      <c r="K17149" s="243"/>
    </row>
    <row r="17150" spans="9:11">
      <c r="I17150" t="str">
        <f t="shared" si="267"/>
        <v>19000100</v>
      </c>
      <c r="K17150" s="243"/>
    </row>
    <row r="17151" spans="9:11">
      <c r="I17151" t="str">
        <f t="shared" si="267"/>
        <v>19000100</v>
      </c>
      <c r="K17151" s="243"/>
    </row>
    <row r="17152" spans="9:11">
      <c r="I17152" t="str">
        <f t="shared" si="267"/>
        <v>19000100</v>
      </c>
      <c r="K17152" s="243"/>
    </row>
    <row r="17153" spans="9:11">
      <c r="I17153" t="str">
        <f t="shared" si="267"/>
        <v>19000100</v>
      </c>
      <c r="K17153" s="243"/>
    </row>
    <row r="17154" spans="9:11">
      <c r="I17154" t="str">
        <f t="shared" ref="I17154:I17217" si="268">TEXT(F17154,"yyyymmdd")</f>
        <v>19000100</v>
      </c>
      <c r="K17154" s="243"/>
    </row>
    <row r="17155" spans="9:11">
      <c r="I17155" t="str">
        <f t="shared" si="268"/>
        <v>19000100</v>
      </c>
      <c r="K17155" s="243"/>
    </row>
    <row r="17156" spans="9:11">
      <c r="I17156" t="str">
        <f t="shared" si="268"/>
        <v>19000100</v>
      </c>
      <c r="K17156" s="243"/>
    </row>
    <row r="17157" spans="9:11">
      <c r="I17157" t="str">
        <f t="shared" si="268"/>
        <v>19000100</v>
      </c>
      <c r="K17157" s="243"/>
    </row>
    <row r="17158" spans="9:11">
      <c r="I17158" t="str">
        <f t="shared" si="268"/>
        <v>19000100</v>
      </c>
      <c r="K17158" s="243"/>
    </row>
    <row r="17159" spans="9:11">
      <c r="I17159" t="str">
        <f t="shared" si="268"/>
        <v>19000100</v>
      </c>
      <c r="K17159" s="243"/>
    </row>
    <row r="17160" spans="9:11">
      <c r="I17160" t="str">
        <f t="shared" si="268"/>
        <v>19000100</v>
      </c>
      <c r="K17160" s="243"/>
    </row>
    <row r="17161" spans="9:11">
      <c r="I17161" t="str">
        <f t="shared" si="268"/>
        <v>19000100</v>
      </c>
      <c r="K17161" s="243"/>
    </row>
    <row r="17162" spans="9:11">
      <c r="I17162" t="str">
        <f t="shared" si="268"/>
        <v>19000100</v>
      </c>
      <c r="K17162" s="243"/>
    </row>
    <row r="17163" spans="9:11">
      <c r="I17163" t="str">
        <f t="shared" si="268"/>
        <v>19000100</v>
      </c>
      <c r="K17163" s="243"/>
    </row>
    <row r="17164" spans="9:11">
      <c r="I17164" t="str">
        <f t="shared" si="268"/>
        <v>19000100</v>
      </c>
      <c r="K17164" s="243"/>
    </row>
    <row r="17165" spans="9:11">
      <c r="I17165" t="str">
        <f t="shared" si="268"/>
        <v>19000100</v>
      </c>
      <c r="K17165" s="243"/>
    </row>
    <row r="17166" spans="9:11">
      <c r="I17166" t="str">
        <f t="shared" si="268"/>
        <v>19000100</v>
      </c>
      <c r="K17166" s="243"/>
    </row>
    <row r="17167" spans="9:11">
      <c r="I17167" t="str">
        <f t="shared" si="268"/>
        <v>19000100</v>
      </c>
      <c r="K17167" s="243"/>
    </row>
    <row r="17168" spans="9:11">
      <c r="I17168" t="str">
        <f t="shared" si="268"/>
        <v>19000100</v>
      </c>
      <c r="K17168" s="243"/>
    </row>
    <row r="17169" spans="9:11">
      <c r="I17169" t="str">
        <f t="shared" si="268"/>
        <v>19000100</v>
      </c>
      <c r="K17169" s="243"/>
    </row>
    <row r="17170" spans="9:11">
      <c r="I17170" t="str">
        <f t="shared" si="268"/>
        <v>19000100</v>
      </c>
      <c r="K17170" s="243"/>
    </row>
    <row r="17171" spans="9:11">
      <c r="I17171" t="str">
        <f t="shared" si="268"/>
        <v>19000100</v>
      </c>
      <c r="K17171" s="243"/>
    </row>
    <row r="17172" spans="9:11">
      <c r="I17172" t="str">
        <f t="shared" si="268"/>
        <v>19000100</v>
      </c>
      <c r="K17172" s="243"/>
    </row>
    <row r="17173" spans="9:11">
      <c r="I17173" t="str">
        <f t="shared" si="268"/>
        <v>19000100</v>
      </c>
      <c r="K17173" s="243"/>
    </row>
    <row r="17174" spans="9:11">
      <c r="I17174" t="str">
        <f t="shared" si="268"/>
        <v>19000100</v>
      </c>
      <c r="K17174" s="243"/>
    </row>
    <row r="17175" spans="9:11">
      <c r="I17175" t="str">
        <f t="shared" si="268"/>
        <v>19000100</v>
      </c>
      <c r="K17175" s="243"/>
    </row>
    <row r="17176" spans="9:11">
      <c r="I17176" t="str">
        <f t="shared" si="268"/>
        <v>19000100</v>
      </c>
      <c r="K17176" s="243"/>
    </row>
    <row r="17177" spans="9:11">
      <c r="I17177" t="str">
        <f t="shared" si="268"/>
        <v>19000100</v>
      </c>
      <c r="K17177" s="243"/>
    </row>
    <row r="17178" spans="9:11">
      <c r="I17178" t="str">
        <f t="shared" si="268"/>
        <v>19000100</v>
      </c>
      <c r="K17178" s="243"/>
    </row>
    <row r="17179" spans="9:11">
      <c r="I17179" t="str">
        <f t="shared" si="268"/>
        <v>19000100</v>
      </c>
      <c r="K17179" s="243"/>
    </row>
    <row r="17180" spans="9:11">
      <c r="I17180" t="str">
        <f t="shared" si="268"/>
        <v>19000100</v>
      </c>
      <c r="K17180" s="243"/>
    </row>
    <row r="17181" spans="9:11">
      <c r="I17181" t="str">
        <f t="shared" si="268"/>
        <v>19000100</v>
      </c>
      <c r="K17181" s="243"/>
    </row>
    <row r="17182" spans="9:11">
      <c r="I17182" t="str">
        <f t="shared" si="268"/>
        <v>19000100</v>
      </c>
      <c r="K17182" s="243"/>
    </row>
    <row r="17183" spans="9:11">
      <c r="I17183" t="str">
        <f t="shared" si="268"/>
        <v>19000100</v>
      </c>
      <c r="K17183" s="243"/>
    </row>
    <row r="17184" spans="9:11">
      <c r="I17184" t="str">
        <f t="shared" si="268"/>
        <v>19000100</v>
      </c>
      <c r="K17184" s="243"/>
    </row>
    <row r="17185" spans="9:11">
      <c r="I17185" t="str">
        <f t="shared" si="268"/>
        <v>19000100</v>
      </c>
      <c r="K17185" s="243"/>
    </row>
    <row r="17186" spans="9:11">
      <c r="I17186" t="str">
        <f t="shared" si="268"/>
        <v>19000100</v>
      </c>
      <c r="K17186" s="243"/>
    </row>
    <row r="17187" spans="9:11">
      <c r="I17187" t="str">
        <f t="shared" si="268"/>
        <v>19000100</v>
      </c>
      <c r="K17187" s="243"/>
    </row>
    <row r="17188" spans="9:11">
      <c r="I17188" t="str">
        <f t="shared" si="268"/>
        <v>19000100</v>
      </c>
      <c r="K17188" s="243"/>
    </row>
    <row r="17189" spans="9:11">
      <c r="I17189" t="str">
        <f t="shared" si="268"/>
        <v>19000100</v>
      </c>
      <c r="K17189" s="243"/>
    </row>
    <row r="17190" spans="9:11">
      <c r="I17190" t="str">
        <f t="shared" si="268"/>
        <v>19000100</v>
      </c>
      <c r="K17190" s="243"/>
    </row>
    <row r="17191" spans="9:11">
      <c r="I17191" t="str">
        <f t="shared" si="268"/>
        <v>19000100</v>
      </c>
      <c r="K17191" s="243"/>
    </row>
    <row r="17192" spans="9:11">
      <c r="I17192" t="str">
        <f t="shared" si="268"/>
        <v>19000100</v>
      </c>
      <c r="K17192" s="243"/>
    </row>
    <row r="17193" spans="9:11">
      <c r="I17193" t="str">
        <f t="shared" si="268"/>
        <v>19000100</v>
      </c>
      <c r="K17193" s="243"/>
    </row>
    <row r="17194" spans="9:11">
      <c r="I17194" t="str">
        <f t="shared" si="268"/>
        <v>19000100</v>
      </c>
      <c r="K17194" s="243"/>
    </row>
    <row r="17195" spans="9:11">
      <c r="I17195" t="str">
        <f t="shared" si="268"/>
        <v>19000100</v>
      </c>
      <c r="K17195" s="243"/>
    </row>
    <row r="17196" spans="9:11">
      <c r="I17196" t="str">
        <f t="shared" si="268"/>
        <v>19000100</v>
      </c>
      <c r="K17196" s="243"/>
    </row>
    <row r="17197" spans="9:11">
      <c r="I17197" t="str">
        <f t="shared" si="268"/>
        <v>19000100</v>
      </c>
      <c r="K17197" s="243"/>
    </row>
    <row r="17198" spans="9:11">
      <c r="I17198" t="str">
        <f t="shared" si="268"/>
        <v>19000100</v>
      </c>
      <c r="K17198" s="243"/>
    </row>
    <row r="17199" spans="9:11">
      <c r="I17199" t="str">
        <f t="shared" si="268"/>
        <v>19000100</v>
      </c>
      <c r="K17199" s="243"/>
    </row>
    <row r="17200" spans="9:11">
      <c r="I17200" t="str">
        <f t="shared" si="268"/>
        <v>19000100</v>
      </c>
      <c r="K17200" s="243"/>
    </row>
    <row r="17201" spans="9:11">
      <c r="I17201" t="str">
        <f t="shared" si="268"/>
        <v>19000100</v>
      </c>
      <c r="K17201" s="243"/>
    </row>
    <row r="17202" spans="9:11">
      <c r="I17202" t="str">
        <f t="shared" si="268"/>
        <v>19000100</v>
      </c>
      <c r="K17202" s="243"/>
    </row>
    <row r="17203" spans="9:11">
      <c r="I17203" t="str">
        <f t="shared" si="268"/>
        <v>19000100</v>
      </c>
      <c r="K17203" s="243"/>
    </row>
    <row r="17204" spans="9:11">
      <c r="I17204" t="str">
        <f t="shared" si="268"/>
        <v>19000100</v>
      </c>
      <c r="K17204" s="243"/>
    </row>
    <row r="17205" spans="9:11">
      <c r="I17205" t="str">
        <f t="shared" si="268"/>
        <v>19000100</v>
      </c>
      <c r="K17205" s="243"/>
    </row>
    <row r="17206" spans="9:11">
      <c r="I17206" t="str">
        <f t="shared" si="268"/>
        <v>19000100</v>
      </c>
      <c r="K17206" s="243"/>
    </row>
    <row r="17207" spans="9:11">
      <c r="I17207" t="str">
        <f t="shared" si="268"/>
        <v>19000100</v>
      </c>
      <c r="K17207" s="243"/>
    </row>
    <row r="17208" spans="9:11">
      <c r="I17208" t="str">
        <f t="shared" si="268"/>
        <v>19000100</v>
      </c>
      <c r="K17208" s="243"/>
    </row>
    <row r="17209" spans="9:11">
      <c r="I17209" t="str">
        <f t="shared" si="268"/>
        <v>19000100</v>
      </c>
      <c r="K17209" s="243"/>
    </row>
    <row r="17210" spans="9:11">
      <c r="I17210" t="str">
        <f t="shared" si="268"/>
        <v>19000100</v>
      </c>
      <c r="K17210" s="243"/>
    </row>
    <row r="17211" spans="9:11">
      <c r="I17211" t="str">
        <f t="shared" si="268"/>
        <v>19000100</v>
      </c>
      <c r="K17211" s="243"/>
    </row>
    <row r="17212" spans="9:11">
      <c r="I17212" t="str">
        <f t="shared" si="268"/>
        <v>19000100</v>
      </c>
      <c r="K17212" s="243"/>
    </row>
    <row r="17213" spans="9:11">
      <c r="I17213" t="str">
        <f t="shared" si="268"/>
        <v>19000100</v>
      </c>
      <c r="K17213" s="243"/>
    </row>
    <row r="17214" spans="9:11">
      <c r="I17214" t="str">
        <f t="shared" si="268"/>
        <v>19000100</v>
      </c>
      <c r="K17214" s="243"/>
    </row>
    <row r="17215" spans="9:11">
      <c r="I17215" t="str">
        <f t="shared" si="268"/>
        <v>19000100</v>
      </c>
      <c r="K17215" s="243"/>
    </row>
    <row r="17216" spans="9:11">
      <c r="I17216" t="str">
        <f t="shared" si="268"/>
        <v>19000100</v>
      </c>
      <c r="K17216" s="243"/>
    </row>
    <row r="17217" spans="9:11">
      <c r="I17217" t="str">
        <f t="shared" si="268"/>
        <v>19000100</v>
      </c>
      <c r="K17217" s="243"/>
    </row>
    <row r="17218" spans="9:11">
      <c r="I17218" t="str">
        <f t="shared" ref="I17218:I17281" si="269">TEXT(F17218,"yyyymmdd")</f>
        <v>19000100</v>
      </c>
      <c r="K17218" s="243"/>
    </row>
    <row r="17219" spans="9:11">
      <c r="I17219" t="str">
        <f t="shared" si="269"/>
        <v>19000100</v>
      </c>
      <c r="K17219" s="243"/>
    </row>
    <row r="17220" spans="9:11">
      <c r="I17220" t="str">
        <f t="shared" si="269"/>
        <v>19000100</v>
      </c>
      <c r="K17220" s="243"/>
    </row>
    <row r="17221" spans="9:11">
      <c r="I17221" t="str">
        <f t="shared" si="269"/>
        <v>19000100</v>
      </c>
      <c r="K17221" s="243"/>
    </row>
    <row r="17222" spans="9:11">
      <c r="I17222" t="str">
        <f t="shared" si="269"/>
        <v>19000100</v>
      </c>
      <c r="K17222" s="243"/>
    </row>
    <row r="17223" spans="9:11">
      <c r="I17223" t="str">
        <f t="shared" si="269"/>
        <v>19000100</v>
      </c>
      <c r="K17223" s="243"/>
    </row>
    <row r="17224" spans="9:11">
      <c r="I17224" t="str">
        <f t="shared" si="269"/>
        <v>19000100</v>
      </c>
      <c r="K17224" s="243"/>
    </row>
    <row r="17225" spans="9:11">
      <c r="I17225" t="str">
        <f t="shared" si="269"/>
        <v>19000100</v>
      </c>
      <c r="K17225" s="243"/>
    </row>
    <row r="17226" spans="9:11">
      <c r="I17226" t="str">
        <f t="shared" si="269"/>
        <v>19000100</v>
      </c>
      <c r="K17226" s="243"/>
    </row>
    <row r="17227" spans="9:11">
      <c r="I17227" t="str">
        <f t="shared" si="269"/>
        <v>19000100</v>
      </c>
      <c r="K17227" s="243"/>
    </row>
    <row r="17228" spans="9:11">
      <c r="I17228" t="str">
        <f t="shared" si="269"/>
        <v>19000100</v>
      </c>
      <c r="K17228" s="243"/>
    </row>
    <row r="17229" spans="9:11">
      <c r="I17229" t="str">
        <f t="shared" si="269"/>
        <v>19000100</v>
      </c>
      <c r="K17229" s="243"/>
    </row>
    <row r="17230" spans="9:11">
      <c r="I17230" t="str">
        <f t="shared" si="269"/>
        <v>19000100</v>
      </c>
      <c r="K17230" s="243"/>
    </row>
    <row r="17231" spans="9:11">
      <c r="I17231" t="str">
        <f t="shared" si="269"/>
        <v>19000100</v>
      </c>
      <c r="K17231" s="243"/>
    </row>
    <row r="17232" spans="9:11">
      <c r="I17232" t="str">
        <f t="shared" si="269"/>
        <v>19000100</v>
      </c>
      <c r="K17232" s="243"/>
    </row>
    <row r="17233" spans="9:11">
      <c r="I17233" t="str">
        <f t="shared" si="269"/>
        <v>19000100</v>
      </c>
      <c r="K17233" s="243"/>
    </row>
    <row r="17234" spans="9:11">
      <c r="I17234" t="str">
        <f t="shared" si="269"/>
        <v>19000100</v>
      </c>
      <c r="K17234" s="243"/>
    </row>
    <row r="17235" spans="9:11">
      <c r="I17235" t="str">
        <f t="shared" si="269"/>
        <v>19000100</v>
      </c>
      <c r="K17235" s="243"/>
    </row>
    <row r="17236" spans="9:11">
      <c r="I17236" t="str">
        <f t="shared" si="269"/>
        <v>19000100</v>
      </c>
      <c r="K17236" s="243"/>
    </row>
    <row r="17237" spans="9:11">
      <c r="I17237" t="str">
        <f t="shared" si="269"/>
        <v>19000100</v>
      </c>
      <c r="K17237" s="243"/>
    </row>
    <row r="17238" spans="9:11">
      <c r="I17238" t="str">
        <f t="shared" si="269"/>
        <v>19000100</v>
      </c>
      <c r="K17238" s="243"/>
    </row>
    <row r="17239" spans="9:11">
      <c r="I17239" t="str">
        <f t="shared" si="269"/>
        <v>19000100</v>
      </c>
      <c r="K17239" s="243"/>
    </row>
    <row r="17240" spans="9:11">
      <c r="I17240" t="str">
        <f t="shared" si="269"/>
        <v>19000100</v>
      </c>
      <c r="K17240" s="243"/>
    </row>
    <row r="17241" spans="9:11">
      <c r="I17241" t="str">
        <f t="shared" si="269"/>
        <v>19000100</v>
      </c>
      <c r="K17241" s="243"/>
    </row>
    <row r="17242" spans="9:11">
      <c r="I17242" t="str">
        <f t="shared" si="269"/>
        <v>19000100</v>
      </c>
      <c r="K17242" s="243"/>
    </row>
    <row r="17243" spans="9:11">
      <c r="I17243" t="str">
        <f t="shared" si="269"/>
        <v>19000100</v>
      </c>
      <c r="K17243" s="243"/>
    </row>
    <row r="17244" spans="9:11">
      <c r="I17244" t="str">
        <f t="shared" si="269"/>
        <v>19000100</v>
      </c>
      <c r="K17244" s="243"/>
    </row>
    <row r="17245" spans="9:11">
      <c r="I17245" t="str">
        <f t="shared" si="269"/>
        <v>19000100</v>
      </c>
      <c r="K17245" s="243"/>
    </row>
    <row r="17246" spans="9:11">
      <c r="I17246" t="str">
        <f t="shared" si="269"/>
        <v>19000100</v>
      </c>
      <c r="K17246" s="243"/>
    </row>
    <row r="17247" spans="9:11">
      <c r="I17247" t="str">
        <f t="shared" si="269"/>
        <v>19000100</v>
      </c>
      <c r="K17247" s="243"/>
    </row>
    <row r="17248" spans="9:11">
      <c r="I17248" t="str">
        <f t="shared" si="269"/>
        <v>19000100</v>
      </c>
      <c r="K17248" s="243"/>
    </row>
    <row r="17249" spans="9:11">
      <c r="I17249" t="str">
        <f t="shared" si="269"/>
        <v>19000100</v>
      </c>
      <c r="K17249" s="243"/>
    </row>
    <row r="17250" spans="9:11">
      <c r="I17250" t="str">
        <f t="shared" si="269"/>
        <v>19000100</v>
      </c>
      <c r="K17250" s="243"/>
    </row>
    <row r="17251" spans="9:11">
      <c r="I17251" t="str">
        <f t="shared" si="269"/>
        <v>19000100</v>
      </c>
      <c r="K17251" s="243"/>
    </row>
    <row r="17252" spans="9:11">
      <c r="I17252" t="str">
        <f t="shared" si="269"/>
        <v>19000100</v>
      </c>
      <c r="K17252" s="243"/>
    </row>
    <row r="17253" spans="9:11">
      <c r="I17253" t="str">
        <f t="shared" si="269"/>
        <v>19000100</v>
      </c>
      <c r="K17253" s="243"/>
    </row>
    <row r="17254" spans="9:11">
      <c r="I17254" t="str">
        <f t="shared" si="269"/>
        <v>19000100</v>
      </c>
      <c r="K17254" s="243"/>
    </row>
    <row r="17255" spans="9:11">
      <c r="I17255" t="str">
        <f t="shared" si="269"/>
        <v>19000100</v>
      </c>
      <c r="K17255" s="243"/>
    </row>
    <row r="17256" spans="9:11">
      <c r="I17256" t="str">
        <f t="shared" si="269"/>
        <v>19000100</v>
      </c>
      <c r="K17256" s="243"/>
    </row>
    <row r="17257" spans="9:11">
      <c r="I17257" t="str">
        <f t="shared" si="269"/>
        <v>19000100</v>
      </c>
      <c r="K17257" s="243"/>
    </row>
    <row r="17258" spans="9:11">
      <c r="I17258" t="str">
        <f t="shared" si="269"/>
        <v>19000100</v>
      </c>
      <c r="K17258" s="243"/>
    </row>
    <row r="17259" spans="9:11">
      <c r="I17259" t="str">
        <f t="shared" si="269"/>
        <v>19000100</v>
      </c>
      <c r="K17259" s="243"/>
    </row>
    <row r="17260" spans="9:11">
      <c r="I17260" t="str">
        <f t="shared" si="269"/>
        <v>19000100</v>
      </c>
      <c r="K17260" s="243"/>
    </row>
    <row r="17261" spans="9:11">
      <c r="I17261" t="str">
        <f t="shared" si="269"/>
        <v>19000100</v>
      </c>
      <c r="K17261" s="243"/>
    </row>
    <row r="17262" spans="9:11">
      <c r="I17262" t="str">
        <f t="shared" si="269"/>
        <v>19000100</v>
      </c>
      <c r="K17262" s="243"/>
    </row>
    <row r="17263" spans="9:11">
      <c r="I17263" t="str">
        <f t="shared" si="269"/>
        <v>19000100</v>
      </c>
      <c r="K17263" s="243"/>
    </row>
    <row r="17264" spans="9:11">
      <c r="I17264" t="str">
        <f t="shared" si="269"/>
        <v>19000100</v>
      </c>
      <c r="K17264" s="243"/>
    </row>
    <row r="17265" spans="9:11">
      <c r="I17265" t="str">
        <f t="shared" si="269"/>
        <v>19000100</v>
      </c>
      <c r="K17265" s="243"/>
    </row>
    <row r="17266" spans="9:11">
      <c r="I17266" t="str">
        <f t="shared" si="269"/>
        <v>19000100</v>
      </c>
      <c r="K17266" s="243"/>
    </row>
    <row r="17267" spans="9:11">
      <c r="I17267" t="str">
        <f t="shared" si="269"/>
        <v>19000100</v>
      </c>
      <c r="K17267" s="243"/>
    </row>
    <row r="17268" spans="9:11">
      <c r="I17268" t="str">
        <f t="shared" si="269"/>
        <v>19000100</v>
      </c>
      <c r="K17268" s="243"/>
    </row>
    <row r="17269" spans="9:11">
      <c r="I17269" t="str">
        <f t="shared" si="269"/>
        <v>19000100</v>
      </c>
      <c r="K17269" s="243"/>
    </row>
    <row r="17270" spans="9:11">
      <c r="I17270" t="str">
        <f t="shared" si="269"/>
        <v>19000100</v>
      </c>
      <c r="K17270" s="243"/>
    </row>
    <row r="17271" spans="9:11">
      <c r="I17271" t="str">
        <f t="shared" si="269"/>
        <v>19000100</v>
      </c>
      <c r="K17271" s="243"/>
    </row>
    <row r="17272" spans="9:11">
      <c r="I17272" t="str">
        <f t="shared" si="269"/>
        <v>19000100</v>
      </c>
      <c r="K17272" s="243"/>
    </row>
    <row r="17273" spans="9:11">
      <c r="I17273" t="str">
        <f t="shared" si="269"/>
        <v>19000100</v>
      </c>
      <c r="K17273" s="243"/>
    </row>
    <row r="17274" spans="9:11">
      <c r="I17274" t="str">
        <f t="shared" si="269"/>
        <v>19000100</v>
      </c>
      <c r="K17274" s="243"/>
    </row>
    <row r="17275" spans="9:11">
      <c r="I17275" t="str">
        <f t="shared" si="269"/>
        <v>19000100</v>
      </c>
      <c r="K17275" s="243"/>
    </row>
    <row r="17276" spans="9:11">
      <c r="I17276" t="str">
        <f t="shared" si="269"/>
        <v>19000100</v>
      </c>
      <c r="K17276" s="243"/>
    </row>
    <row r="17277" spans="9:11">
      <c r="I17277" t="str">
        <f t="shared" si="269"/>
        <v>19000100</v>
      </c>
      <c r="K17277" s="243"/>
    </row>
    <row r="17278" spans="9:11">
      <c r="I17278" t="str">
        <f t="shared" si="269"/>
        <v>19000100</v>
      </c>
      <c r="K17278" s="243"/>
    </row>
    <row r="17279" spans="9:11">
      <c r="I17279" t="str">
        <f t="shared" si="269"/>
        <v>19000100</v>
      </c>
      <c r="K17279" s="243"/>
    </row>
    <row r="17280" spans="9:11">
      <c r="I17280" t="str">
        <f t="shared" si="269"/>
        <v>19000100</v>
      </c>
      <c r="K17280" s="243"/>
    </row>
    <row r="17281" spans="9:11">
      <c r="I17281" t="str">
        <f t="shared" si="269"/>
        <v>19000100</v>
      </c>
      <c r="K17281" s="243"/>
    </row>
    <row r="17282" spans="9:11">
      <c r="I17282" t="str">
        <f t="shared" ref="I17282:I17345" si="270">TEXT(F17282,"yyyymmdd")</f>
        <v>19000100</v>
      </c>
      <c r="K17282" s="243"/>
    </row>
    <row r="17283" spans="9:11">
      <c r="I17283" t="str">
        <f t="shared" si="270"/>
        <v>19000100</v>
      </c>
      <c r="K17283" s="243"/>
    </row>
    <row r="17284" spans="9:11">
      <c r="I17284" t="str">
        <f t="shared" si="270"/>
        <v>19000100</v>
      </c>
      <c r="K17284" s="243"/>
    </row>
    <row r="17285" spans="9:11">
      <c r="I17285" t="str">
        <f t="shared" si="270"/>
        <v>19000100</v>
      </c>
      <c r="K17285" s="243"/>
    </row>
    <row r="17286" spans="9:11">
      <c r="I17286" t="str">
        <f t="shared" si="270"/>
        <v>19000100</v>
      </c>
      <c r="K17286" s="243"/>
    </row>
    <row r="17287" spans="9:11">
      <c r="I17287" t="str">
        <f t="shared" si="270"/>
        <v>19000100</v>
      </c>
      <c r="K17287" s="243"/>
    </row>
    <row r="17288" spans="9:11">
      <c r="I17288" t="str">
        <f t="shared" si="270"/>
        <v>19000100</v>
      </c>
      <c r="K17288" s="243"/>
    </row>
    <row r="17289" spans="9:11">
      <c r="I17289" t="str">
        <f t="shared" si="270"/>
        <v>19000100</v>
      </c>
      <c r="K17289" s="243"/>
    </row>
    <row r="17290" spans="9:11">
      <c r="I17290" t="str">
        <f t="shared" si="270"/>
        <v>19000100</v>
      </c>
      <c r="K17290" s="243"/>
    </row>
    <row r="17291" spans="9:11">
      <c r="I17291" t="str">
        <f t="shared" si="270"/>
        <v>19000100</v>
      </c>
      <c r="K17291" s="243"/>
    </row>
    <row r="17292" spans="9:11">
      <c r="I17292" t="str">
        <f t="shared" si="270"/>
        <v>19000100</v>
      </c>
      <c r="K17292" s="243"/>
    </row>
    <row r="17293" spans="9:11">
      <c r="I17293" t="str">
        <f t="shared" si="270"/>
        <v>19000100</v>
      </c>
      <c r="K17293" s="243"/>
    </row>
    <row r="17294" spans="9:11">
      <c r="I17294" t="str">
        <f t="shared" si="270"/>
        <v>19000100</v>
      </c>
      <c r="K17294" s="243"/>
    </row>
    <row r="17295" spans="9:11">
      <c r="I17295" t="str">
        <f t="shared" si="270"/>
        <v>19000100</v>
      </c>
      <c r="K17295" s="243"/>
    </row>
    <row r="17296" spans="9:11">
      <c r="I17296" t="str">
        <f t="shared" si="270"/>
        <v>19000100</v>
      </c>
      <c r="K17296" s="243"/>
    </row>
    <row r="17297" spans="9:11">
      <c r="I17297" t="str">
        <f t="shared" si="270"/>
        <v>19000100</v>
      </c>
      <c r="K17297" s="243"/>
    </row>
    <row r="17298" spans="9:11">
      <c r="I17298" t="str">
        <f t="shared" si="270"/>
        <v>19000100</v>
      </c>
      <c r="K17298" s="243"/>
    </row>
    <row r="17299" spans="9:11">
      <c r="I17299" t="str">
        <f t="shared" si="270"/>
        <v>19000100</v>
      </c>
      <c r="K17299" s="243"/>
    </row>
    <row r="17300" spans="9:11">
      <c r="I17300" t="str">
        <f t="shared" si="270"/>
        <v>19000100</v>
      </c>
      <c r="K17300" s="243"/>
    </row>
    <row r="17301" spans="9:11">
      <c r="I17301" t="str">
        <f t="shared" si="270"/>
        <v>19000100</v>
      </c>
      <c r="K17301" s="243"/>
    </row>
    <row r="17302" spans="9:11">
      <c r="I17302" t="str">
        <f t="shared" si="270"/>
        <v>19000100</v>
      </c>
      <c r="K17302" s="243"/>
    </row>
    <row r="17303" spans="9:11">
      <c r="I17303" t="str">
        <f t="shared" si="270"/>
        <v>19000100</v>
      </c>
      <c r="K17303" s="243"/>
    </row>
    <row r="17304" spans="9:11">
      <c r="I17304" t="str">
        <f t="shared" si="270"/>
        <v>19000100</v>
      </c>
      <c r="K17304" s="243"/>
    </row>
    <row r="17305" spans="9:11">
      <c r="I17305" t="str">
        <f t="shared" si="270"/>
        <v>19000100</v>
      </c>
      <c r="K17305" s="243"/>
    </row>
    <row r="17306" spans="9:11">
      <c r="I17306" t="str">
        <f t="shared" si="270"/>
        <v>19000100</v>
      </c>
      <c r="K17306" s="243"/>
    </row>
    <row r="17307" spans="9:11">
      <c r="I17307" t="str">
        <f t="shared" si="270"/>
        <v>19000100</v>
      </c>
      <c r="K17307" s="243"/>
    </row>
    <row r="17308" spans="9:11">
      <c r="I17308" t="str">
        <f t="shared" si="270"/>
        <v>19000100</v>
      </c>
      <c r="K17308" s="243"/>
    </row>
    <row r="17309" spans="9:11">
      <c r="I17309" t="str">
        <f t="shared" si="270"/>
        <v>19000100</v>
      </c>
      <c r="K17309" s="243"/>
    </row>
    <row r="17310" spans="9:11">
      <c r="I17310" t="str">
        <f t="shared" si="270"/>
        <v>19000100</v>
      </c>
      <c r="K17310" s="243"/>
    </row>
    <row r="17311" spans="9:11">
      <c r="I17311" t="str">
        <f t="shared" si="270"/>
        <v>19000100</v>
      </c>
      <c r="K17311" s="243"/>
    </row>
    <row r="17312" spans="9:11">
      <c r="I17312" t="str">
        <f t="shared" si="270"/>
        <v>19000100</v>
      </c>
      <c r="K17312" s="243"/>
    </row>
    <row r="17313" spans="9:11">
      <c r="I17313" t="str">
        <f t="shared" si="270"/>
        <v>19000100</v>
      </c>
      <c r="K17313" s="243"/>
    </row>
    <row r="17314" spans="9:11">
      <c r="I17314" t="str">
        <f t="shared" si="270"/>
        <v>19000100</v>
      </c>
      <c r="K17314" s="243"/>
    </row>
    <row r="17315" spans="9:11">
      <c r="I17315" t="str">
        <f t="shared" si="270"/>
        <v>19000100</v>
      </c>
      <c r="K17315" s="243"/>
    </row>
    <row r="17316" spans="9:11">
      <c r="I17316" t="str">
        <f t="shared" si="270"/>
        <v>19000100</v>
      </c>
      <c r="K17316" s="243"/>
    </row>
    <row r="17317" spans="9:11">
      <c r="I17317" t="str">
        <f t="shared" si="270"/>
        <v>19000100</v>
      </c>
      <c r="K17317" s="243"/>
    </row>
    <row r="17318" spans="9:11">
      <c r="I17318" t="str">
        <f t="shared" si="270"/>
        <v>19000100</v>
      </c>
      <c r="K17318" s="243"/>
    </row>
    <row r="17319" spans="9:11">
      <c r="I17319" t="str">
        <f t="shared" si="270"/>
        <v>19000100</v>
      </c>
      <c r="K17319" s="243"/>
    </row>
    <row r="17320" spans="9:11">
      <c r="I17320" t="str">
        <f t="shared" si="270"/>
        <v>19000100</v>
      </c>
      <c r="K17320" s="243"/>
    </row>
    <row r="17321" spans="9:11">
      <c r="I17321" t="str">
        <f t="shared" si="270"/>
        <v>19000100</v>
      </c>
      <c r="K17321" s="243"/>
    </row>
    <row r="17322" spans="9:11">
      <c r="I17322" t="str">
        <f t="shared" si="270"/>
        <v>19000100</v>
      </c>
      <c r="K17322" s="243"/>
    </row>
    <row r="17323" spans="9:11">
      <c r="I17323" t="str">
        <f t="shared" si="270"/>
        <v>19000100</v>
      </c>
      <c r="K17323" s="243"/>
    </row>
    <row r="17324" spans="9:11">
      <c r="I17324" t="str">
        <f t="shared" si="270"/>
        <v>19000100</v>
      </c>
      <c r="K17324" s="243"/>
    </row>
    <row r="17325" spans="9:11">
      <c r="I17325" t="str">
        <f t="shared" si="270"/>
        <v>19000100</v>
      </c>
      <c r="K17325" s="243"/>
    </row>
    <row r="17326" spans="9:11">
      <c r="I17326" t="str">
        <f t="shared" si="270"/>
        <v>19000100</v>
      </c>
      <c r="K17326" s="243"/>
    </row>
    <row r="17327" spans="9:11">
      <c r="I17327" t="str">
        <f t="shared" si="270"/>
        <v>19000100</v>
      </c>
      <c r="K17327" s="243"/>
    </row>
    <row r="17328" spans="9:11">
      <c r="I17328" t="str">
        <f t="shared" si="270"/>
        <v>19000100</v>
      </c>
      <c r="K17328" s="243"/>
    </row>
    <row r="17329" spans="9:11">
      <c r="I17329" t="str">
        <f t="shared" si="270"/>
        <v>19000100</v>
      </c>
      <c r="K17329" s="243"/>
    </row>
    <row r="17330" spans="9:11">
      <c r="I17330" t="str">
        <f t="shared" si="270"/>
        <v>19000100</v>
      </c>
      <c r="K17330" s="243"/>
    </row>
    <row r="17331" spans="9:11">
      <c r="I17331" t="str">
        <f t="shared" si="270"/>
        <v>19000100</v>
      </c>
      <c r="K17331" s="243"/>
    </row>
    <row r="17332" spans="9:11">
      <c r="I17332" t="str">
        <f t="shared" si="270"/>
        <v>19000100</v>
      </c>
      <c r="K17332" s="243"/>
    </row>
    <row r="17333" spans="9:11">
      <c r="I17333" t="str">
        <f t="shared" si="270"/>
        <v>19000100</v>
      </c>
      <c r="K17333" s="243"/>
    </row>
    <row r="17334" spans="9:11">
      <c r="I17334" t="str">
        <f t="shared" si="270"/>
        <v>19000100</v>
      </c>
      <c r="K17334" s="243"/>
    </row>
    <row r="17335" spans="9:11">
      <c r="I17335" t="str">
        <f t="shared" si="270"/>
        <v>19000100</v>
      </c>
      <c r="K17335" s="243"/>
    </row>
    <row r="17336" spans="9:11">
      <c r="I17336" t="str">
        <f t="shared" si="270"/>
        <v>19000100</v>
      </c>
      <c r="K17336" s="243"/>
    </row>
    <row r="17337" spans="9:11">
      <c r="I17337" t="str">
        <f t="shared" si="270"/>
        <v>19000100</v>
      </c>
      <c r="K17337" s="243"/>
    </row>
    <row r="17338" spans="9:11">
      <c r="I17338" t="str">
        <f t="shared" si="270"/>
        <v>19000100</v>
      </c>
      <c r="K17338" s="243"/>
    </row>
    <row r="17339" spans="9:11">
      <c r="I17339" t="str">
        <f t="shared" si="270"/>
        <v>19000100</v>
      </c>
      <c r="K17339" s="243"/>
    </row>
    <row r="17340" spans="9:11">
      <c r="I17340" t="str">
        <f t="shared" si="270"/>
        <v>19000100</v>
      </c>
      <c r="K17340" s="243"/>
    </row>
    <row r="17341" spans="9:11">
      <c r="I17341" t="str">
        <f t="shared" si="270"/>
        <v>19000100</v>
      </c>
      <c r="K17341" s="243"/>
    </row>
    <row r="17342" spans="9:11">
      <c r="I17342" t="str">
        <f t="shared" si="270"/>
        <v>19000100</v>
      </c>
      <c r="K17342" s="243"/>
    </row>
    <row r="17343" spans="9:11">
      <c r="I17343" t="str">
        <f t="shared" si="270"/>
        <v>19000100</v>
      </c>
      <c r="K17343" s="243"/>
    </row>
    <row r="17344" spans="9:11">
      <c r="I17344" t="str">
        <f t="shared" si="270"/>
        <v>19000100</v>
      </c>
      <c r="K17344" s="243"/>
    </row>
    <row r="17345" spans="9:11">
      <c r="I17345" t="str">
        <f t="shared" si="270"/>
        <v>19000100</v>
      </c>
      <c r="K17345" s="243"/>
    </row>
    <row r="17346" spans="9:11">
      <c r="I17346" t="str">
        <f t="shared" ref="I17346:I17409" si="271">TEXT(F17346,"yyyymmdd")</f>
        <v>19000100</v>
      </c>
      <c r="K17346" s="243"/>
    </row>
    <row r="17347" spans="9:11">
      <c r="I17347" t="str">
        <f t="shared" si="271"/>
        <v>19000100</v>
      </c>
      <c r="K17347" s="243"/>
    </row>
    <row r="17348" spans="9:11">
      <c r="I17348" t="str">
        <f t="shared" si="271"/>
        <v>19000100</v>
      </c>
      <c r="K17348" s="243"/>
    </row>
    <row r="17349" spans="9:11">
      <c r="I17349" t="str">
        <f t="shared" si="271"/>
        <v>19000100</v>
      </c>
      <c r="K17349" s="243"/>
    </row>
    <row r="17350" spans="9:11">
      <c r="I17350" t="str">
        <f t="shared" si="271"/>
        <v>19000100</v>
      </c>
      <c r="K17350" s="243"/>
    </row>
    <row r="17351" spans="9:11">
      <c r="I17351" t="str">
        <f t="shared" si="271"/>
        <v>19000100</v>
      </c>
      <c r="K17351" s="243"/>
    </row>
    <row r="17352" spans="9:11">
      <c r="I17352" t="str">
        <f t="shared" si="271"/>
        <v>19000100</v>
      </c>
      <c r="K17352" s="243"/>
    </row>
    <row r="17353" spans="9:11">
      <c r="I17353" t="str">
        <f t="shared" si="271"/>
        <v>19000100</v>
      </c>
      <c r="K17353" s="243"/>
    </row>
    <row r="17354" spans="9:11">
      <c r="I17354" t="str">
        <f t="shared" si="271"/>
        <v>19000100</v>
      </c>
      <c r="K17354" s="243"/>
    </row>
    <row r="17355" spans="9:11">
      <c r="I17355" t="str">
        <f t="shared" si="271"/>
        <v>19000100</v>
      </c>
      <c r="K17355" s="243"/>
    </row>
    <row r="17356" spans="9:11">
      <c r="I17356" t="str">
        <f t="shared" si="271"/>
        <v>19000100</v>
      </c>
      <c r="K17356" s="243"/>
    </row>
    <row r="17357" spans="9:11">
      <c r="I17357" t="str">
        <f t="shared" si="271"/>
        <v>19000100</v>
      </c>
      <c r="K17357" s="243"/>
    </row>
    <row r="17358" spans="9:11">
      <c r="I17358" t="str">
        <f t="shared" si="271"/>
        <v>19000100</v>
      </c>
      <c r="K17358" s="243"/>
    </row>
    <row r="17359" spans="9:11">
      <c r="I17359" t="str">
        <f t="shared" si="271"/>
        <v>19000100</v>
      </c>
      <c r="K17359" s="243"/>
    </row>
    <row r="17360" spans="9:11">
      <c r="I17360" t="str">
        <f t="shared" si="271"/>
        <v>19000100</v>
      </c>
      <c r="K17360" s="243"/>
    </row>
    <row r="17361" spans="9:11">
      <c r="I17361" t="str">
        <f t="shared" si="271"/>
        <v>19000100</v>
      </c>
      <c r="K17361" s="243"/>
    </row>
    <row r="17362" spans="9:11">
      <c r="I17362" t="str">
        <f t="shared" si="271"/>
        <v>19000100</v>
      </c>
      <c r="K17362" s="243"/>
    </row>
    <row r="17363" spans="9:11">
      <c r="I17363" t="str">
        <f t="shared" si="271"/>
        <v>19000100</v>
      </c>
      <c r="K17363" s="243"/>
    </row>
    <row r="17364" spans="9:11">
      <c r="I17364" t="str">
        <f t="shared" si="271"/>
        <v>19000100</v>
      </c>
      <c r="K17364" s="243"/>
    </row>
    <row r="17365" spans="9:11">
      <c r="I17365" t="str">
        <f t="shared" si="271"/>
        <v>19000100</v>
      </c>
      <c r="K17365" s="243"/>
    </row>
    <row r="17366" spans="9:11">
      <c r="I17366" t="str">
        <f t="shared" si="271"/>
        <v>19000100</v>
      </c>
      <c r="K17366" s="243"/>
    </row>
    <row r="17367" spans="9:11">
      <c r="I17367" t="str">
        <f t="shared" si="271"/>
        <v>19000100</v>
      </c>
      <c r="K17367" s="243"/>
    </row>
    <row r="17368" spans="9:11">
      <c r="I17368" t="str">
        <f t="shared" si="271"/>
        <v>19000100</v>
      </c>
      <c r="K17368" s="243"/>
    </row>
    <row r="17369" spans="9:11">
      <c r="I17369" t="str">
        <f t="shared" si="271"/>
        <v>19000100</v>
      </c>
      <c r="K17369" s="243"/>
    </row>
    <row r="17370" spans="9:11">
      <c r="I17370" t="str">
        <f t="shared" si="271"/>
        <v>19000100</v>
      </c>
      <c r="K17370" s="243"/>
    </row>
    <row r="17371" spans="9:11">
      <c r="I17371" t="str">
        <f t="shared" si="271"/>
        <v>19000100</v>
      </c>
      <c r="K17371" s="243"/>
    </row>
    <row r="17372" spans="9:11">
      <c r="I17372" t="str">
        <f t="shared" si="271"/>
        <v>19000100</v>
      </c>
      <c r="K17372" s="243"/>
    </row>
    <row r="17373" spans="9:11">
      <c r="I17373" t="str">
        <f t="shared" si="271"/>
        <v>19000100</v>
      </c>
      <c r="K17373" s="243"/>
    </row>
    <row r="17374" spans="9:11">
      <c r="I17374" t="str">
        <f t="shared" si="271"/>
        <v>19000100</v>
      </c>
      <c r="K17374" s="243"/>
    </row>
    <row r="17375" spans="9:11">
      <c r="I17375" t="str">
        <f t="shared" si="271"/>
        <v>19000100</v>
      </c>
      <c r="K17375" s="243"/>
    </row>
    <row r="17376" spans="9:11">
      <c r="I17376" t="str">
        <f t="shared" si="271"/>
        <v>19000100</v>
      </c>
      <c r="K17376" s="243"/>
    </row>
    <row r="17377" spans="9:11">
      <c r="I17377" t="str">
        <f t="shared" si="271"/>
        <v>19000100</v>
      </c>
      <c r="K17377" s="243"/>
    </row>
    <row r="17378" spans="9:11">
      <c r="I17378" t="str">
        <f t="shared" si="271"/>
        <v>19000100</v>
      </c>
      <c r="K17378" s="243"/>
    </row>
    <row r="17379" spans="9:11">
      <c r="I17379" t="str">
        <f t="shared" si="271"/>
        <v>19000100</v>
      </c>
      <c r="K17379" s="243"/>
    </row>
    <row r="17380" spans="9:11">
      <c r="I17380" t="str">
        <f t="shared" si="271"/>
        <v>19000100</v>
      </c>
      <c r="K17380" s="243"/>
    </row>
    <row r="17381" spans="9:11">
      <c r="I17381" t="str">
        <f t="shared" si="271"/>
        <v>19000100</v>
      </c>
      <c r="K17381" s="243"/>
    </row>
    <row r="17382" spans="9:11">
      <c r="I17382" t="str">
        <f t="shared" si="271"/>
        <v>19000100</v>
      </c>
      <c r="K17382" s="243"/>
    </row>
    <row r="17383" spans="9:11">
      <c r="I17383" t="str">
        <f t="shared" si="271"/>
        <v>19000100</v>
      </c>
      <c r="K17383" s="243"/>
    </row>
    <row r="17384" spans="9:11">
      <c r="I17384" t="str">
        <f t="shared" si="271"/>
        <v>19000100</v>
      </c>
      <c r="K17384" s="243"/>
    </row>
    <row r="17385" spans="9:11">
      <c r="I17385" t="str">
        <f t="shared" si="271"/>
        <v>19000100</v>
      </c>
      <c r="K17385" s="243"/>
    </row>
    <row r="17386" spans="9:11">
      <c r="I17386" t="str">
        <f t="shared" si="271"/>
        <v>19000100</v>
      </c>
      <c r="K17386" s="243"/>
    </row>
    <row r="17387" spans="9:11">
      <c r="I17387" t="str">
        <f t="shared" si="271"/>
        <v>19000100</v>
      </c>
      <c r="K17387" s="243"/>
    </row>
    <row r="17388" spans="9:11">
      <c r="I17388" t="str">
        <f t="shared" si="271"/>
        <v>19000100</v>
      </c>
      <c r="K17388" s="243"/>
    </row>
    <row r="17389" spans="9:11">
      <c r="I17389" t="str">
        <f t="shared" si="271"/>
        <v>19000100</v>
      </c>
      <c r="K17389" s="243"/>
    </row>
    <row r="17390" spans="9:11">
      <c r="I17390" t="str">
        <f t="shared" si="271"/>
        <v>19000100</v>
      </c>
      <c r="K17390" s="243"/>
    </row>
    <row r="17391" spans="9:11">
      <c r="I17391" t="str">
        <f t="shared" si="271"/>
        <v>19000100</v>
      </c>
      <c r="K17391" s="243"/>
    </row>
    <row r="17392" spans="9:11">
      <c r="I17392" t="str">
        <f t="shared" si="271"/>
        <v>19000100</v>
      </c>
      <c r="K17392" s="243"/>
    </row>
    <row r="17393" spans="9:11">
      <c r="I17393" t="str">
        <f t="shared" si="271"/>
        <v>19000100</v>
      </c>
      <c r="K17393" s="243"/>
    </row>
    <row r="17394" spans="9:11">
      <c r="I17394" t="str">
        <f t="shared" si="271"/>
        <v>19000100</v>
      </c>
      <c r="K17394" s="243"/>
    </row>
    <row r="17395" spans="9:11">
      <c r="I17395" t="str">
        <f t="shared" si="271"/>
        <v>19000100</v>
      </c>
      <c r="K17395" s="243"/>
    </row>
    <row r="17396" spans="9:11">
      <c r="I17396" t="str">
        <f t="shared" si="271"/>
        <v>19000100</v>
      </c>
      <c r="K17396" s="243"/>
    </row>
    <row r="17397" spans="9:11">
      <c r="I17397" t="str">
        <f t="shared" si="271"/>
        <v>19000100</v>
      </c>
      <c r="K17397" s="243"/>
    </row>
    <row r="17398" spans="9:11">
      <c r="I17398" t="str">
        <f t="shared" si="271"/>
        <v>19000100</v>
      </c>
      <c r="K17398" s="243"/>
    </row>
    <row r="17399" spans="9:11">
      <c r="I17399" t="str">
        <f t="shared" si="271"/>
        <v>19000100</v>
      </c>
      <c r="K17399" s="243"/>
    </row>
    <row r="17400" spans="9:11">
      <c r="I17400" t="str">
        <f t="shared" si="271"/>
        <v>19000100</v>
      </c>
      <c r="K17400" s="243"/>
    </row>
    <row r="17401" spans="9:11">
      <c r="I17401" t="str">
        <f t="shared" si="271"/>
        <v>19000100</v>
      </c>
      <c r="K17401" s="243"/>
    </row>
    <row r="17402" spans="9:11">
      <c r="I17402" t="str">
        <f t="shared" si="271"/>
        <v>19000100</v>
      </c>
      <c r="K17402" s="243"/>
    </row>
    <row r="17403" spans="9:11">
      <c r="I17403" t="str">
        <f t="shared" si="271"/>
        <v>19000100</v>
      </c>
      <c r="K17403" s="243"/>
    </row>
    <row r="17404" spans="9:11">
      <c r="I17404" t="str">
        <f t="shared" si="271"/>
        <v>19000100</v>
      </c>
      <c r="K17404" s="243"/>
    </row>
    <row r="17405" spans="9:11">
      <c r="I17405" t="str">
        <f t="shared" si="271"/>
        <v>19000100</v>
      </c>
      <c r="K17405" s="243"/>
    </row>
    <row r="17406" spans="9:11">
      <c r="I17406" t="str">
        <f t="shared" si="271"/>
        <v>19000100</v>
      </c>
      <c r="K17406" s="243"/>
    </row>
    <row r="17407" spans="9:11">
      <c r="I17407" t="str">
        <f t="shared" si="271"/>
        <v>19000100</v>
      </c>
      <c r="K17407" s="243"/>
    </row>
    <row r="17408" spans="9:11">
      <c r="I17408" t="str">
        <f t="shared" si="271"/>
        <v>19000100</v>
      </c>
      <c r="K17408" s="243"/>
    </row>
    <row r="17409" spans="9:11">
      <c r="I17409" t="str">
        <f t="shared" si="271"/>
        <v>19000100</v>
      </c>
      <c r="K17409" s="243"/>
    </row>
    <row r="17410" spans="9:11">
      <c r="I17410" t="str">
        <f t="shared" ref="I17410:I17473" si="272">TEXT(F17410,"yyyymmdd")</f>
        <v>19000100</v>
      </c>
      <c r="K17410" s="243"/>
    </row>
    <row r="17411" spans="9:11">
      <c r="I17411" t="str">
        <f t="shared" si="272"/>
        <v>19000100</v>
      </c>
      <c r="K17411" s="243"/>
    </row>
    <row r="17412" spans="9:11">
      <c r="I17412" t="str">
        <f t="shared" si="272"/>
        <v>19000100</v>
      </c>
      <c r="K17412" s="243"/>
    </row>
    <row r="17413" spans="9:11">
      <c r="I17413" t="str">
        <f t="shared" si="272"/>
        <v>19000100</v>
      </c>
      <c r="K17413" s="243"/>
    </row>
    <row r="17414" spans="9:11">
      <c r="I17414" t="str">
        <f t="shared" si="272"/>
        <v>19000100</v>
      </c>
      <c r="K17414" s="243"/>
    </row>
    <row r="17415" spans="9:11">
      <c r="I17415" t="str">
        <f t="shared" si="272"/>
        <v>19000100</v>
      </c>
      <c r="K17415" s="243"/>
    </row>
    <row r="17416" spans="9:11">
      <c r="I17416" t="str">
        <f t="shared" si="272"/>
        <v>19000100</v>
      </c>
      <c r="K17416" s="243"/>
    </row>
    <row r="17417" spans="9:11">
      <c r="I17417" t="str">
        <f t="shared" si="272"/>
        <v>19000100</v>
      </c>
      <c r="K17417" s="243"/>
    </row>
    <row r="17418" spans="9:11">
      <c r="I17418" t="str">
        <f t="shared" si="272"/>
        <v>19000100</v>
      </c>
      <c r="K17418" s="243"/>
    </row>
    <row r="17419" spans="9:11">
      <c r="I17419" t="str">
        <f t="shared" si="272"/>
        <v>19000100</v>
      </c>
      <c r="K17419" s="243"/>
    </row>
    <row r="17420" spans="9:11">
      <c r="I17420" t="str">
        <f t="shared" si="272"/>
        <v>19000100</v>
      </c>
      <c r="K17420" s="243"/>
    </row>
    <row r="17421" spans="9:11">
      <c r="I17421" t="str">
        <f t="shared" si="272"/>
        <v>19000100</v>
      </c>
      <c r="K17421" s="243"/>
    </row>
    <row r="17422" spans="9:11">
      <c r="I17422" t="str">
        <f t="shared" si="272"/>
        <v>19000100</v>
      </c>
      <c r="K17422" s="243"/>
    </row>
    <row r="17423" spans="9:11">
      <c r="I17423" t="str">
        <f t="shared" si="272"/>
        <v>19000100</v>
      </c>
      <c r="K17423" s="243"/>
    </row>
    <row r="17424" spans="9:11">
      <c r="I17424" t="str">
        <f t="shared" si="272"/>
        <v>19000100</v>
      </c>
      <c r="K17424" s="243"/>
    </row>
    <row r="17425" spans="9:11">
      <c r="I17425" t="str">
        <f t="shared" si="272"/>
        <v>19000100</v>
      </c>
      <c r="K17425" s="243"/>
    </row>
    <row r="17426" spans="9:11">
      <c r="I17426" t="str">
        <f t="shared" si="272"/>
        <v>19000100</v>
      </c>
      <c r="K17426" s="243"/>
    </row>
    <row r="17427" spans="9:11">
      <c r="I17427" t="str">
        <f t="shared" si="272"/>
        <v>19000100</v>
      </c>
      <c r="K17427" s="243"/>
    </row>
    <row r="17428" spans="9:11">
      <c r="I17428" t="str">
        <f t="shared" si="272"/>
        <v>19000100</v>
      </c>
      <c r="K17428" s="243"/>
    </row>
    <row r="17429" spans="9:11">
      <c r="I17429" t="str">
        <f t="shared" si="272"/>
        <v>19000100</v>
      </c>
      <c r="K17429" s="243"/>
    </row>
    <row r="17430" spans="9:11">
      <c r="I17430" t="str">
        <f t="shared" si="272"/>
        <v>19000100</v>
      </c>
      <c r="K17430" s="243"/>
    </row>
    <row r="17431" spans="9:11">
      <c r="I17431" t="str">
        <f t="shared" si="272"/>
        <v>19000100</v>
      </c>
      <c r="K17431" s="243"/>
    </row>
    <row r="17432" spans="9:11">
      <c r="I17432" t="str">
        <f t="shared" si="272"/>
        <v>19000100</v>
      </c>
      <c r="K17432" s="243"/>
    </row>
    <row r="17433" spans="9:11">
      <c r="I17433" t="str">
        <f t="shared" si="272"/>
        <v>19000100</v>
      </c>
      <c r="K17433" s="243"/>
    </row>
    <row r="17434" spans="9:11">
      <c r="I17434" t="str">
        <f t="shared" si="272"/>
        <v>19000100</v>
      </c>
      <c r="K17434" s="243"/>
    </row>
    <row r="17435" spans="9:11">
      <c r="I17435" t="str">
        <f t="shared" si="272"/>
        <v>19000100</v>
      </c>
      <c r="K17435" s="243"/>
    </row>
    <row r="17436" spans="9:11">
      <c r="I17436" t="str">
        <f t="shared" si="272"/>
        <v>19000100</v>
      </c>
      <c r="K17436" s="243"/>
    </row>
    <row r="17437" spans="9:11">
      <c r="I17437" t="str">
        <f t="shared" si="272"/>
        <v>19000100</v>
      </c>
      <c r="K17437" s="243"/>
    </row>
    <row r="17438" spans="9:11">
      <c r="I17438" t="str">
        <f t="shared" si="272"/>
        <v>19000100</v>
      </c>
      <c r="K17438" s="243"/>
    </row>
    <row r="17439" spans="9:11">
      <c r="I17439" t="str">
        <f t="shared" si="272"/>
        <v>19000100</v>
      </c>
      <c r="K17439" s="243"/>
    </row>
    <row r="17440" spans="9:11">
      <c r="I17440" t="str">
        <f t="shared" si="272"/>
        <v>19000100</v>
      </c>
      <c r="K17440" s="243"/>
    </row>
    <row r="17441" spans="9:11">
      <c r="I17441" t="str">
        <f t="shared" si="272"/>
        <v>19000100</v>
      </c>
      <c r="K17441" s="243"/>
    </row>
    <row r="17442" spans="9:11">
      <c r="I17442" t="str">
        <f t="shared" si="272"/>
        <v>19000100</v>
      </c>
      <c r="K17442" s="243"/>
    </row>
    <row r="17443" spans="9:11">
      <c r="I17443" t="str">
        <f t="shared" si="272"/>
        <v>19000100</v>
      </c>
      <c r="K17443" s="243"/>
    </row>
    <row r="17444" spans="9:11">
      <c r="I17444" t="str">
        <f t="shared" si="272"/>
        <v>19000100</v>
      </c>
      <c r="K17444" s="243"/>
    </row>
    <row r="17445" spans="9:11">
      <c r="I17445" t="str">
        <f t="shared" si="272"/>
        <v>19000100</v>
      </c>
      <c r="K17445" s="243"/>
    </row>
    <row r="17446" spans="9:11">
      <c r="I17446" t="str">
        <f t="shared" si="272"/>
        <v>19000100</v>
      </c>
      <c r="K17446" s="243"/>
    </row>
    <row r="17447" spans="9:11">
      <c r="I17447" t="str">
        <f t="shared" si="272"/>
        <v>19000100</v>
      </c>
      <c r="K17447" s="243"/>
    </row>
    <row r="17448" spans="9:11">
      <c r="I17448" t="str">
        <f t="shared" si="272"/>
        <v>19000100</v>
      </c>
      <c r="K17448" s="243"/>
    </row>
    <row r="17449" spans="9:11">
      <c r="I17449" t="str">
        <f t="shared" si="272"/>
        <v>19000100</v>
      </c>
      <c r="K17449" s="243"/>
    </row>
    <row r="17450" spans="9:11">
      <c r="I17450" t="str">
        <f t="shared" si="272"/>
        <v>19000100</v>
      </c>
      <c r="K17450" s="243"/>
    </row>
    <row r="17451" spans="9:11">
      <c r="I17451" t="str">
        <f t="shared" si="272"/>
        <v>19000100</v>
      </c>
      <c r="K17451" s="243"/>
    </row>
    <row r="17452" spans="9:11">
      <c r="I17452" t="str">
        <f t="shared" si="272"/>
        <v>19000100</v>
      </c>
      <c r="K17452" s="243"/>
    </row>
    <row r="17453" spans="9:11">
      <c r="I17453" t="str">
        <f t="shared" si="272"/>
        <v>19000100</v>
      </c>
      <c r="K17453" s="243"/>
    </row>
    <row r="17454" spans="9:11">
      <c r="I17454" t="str">
        <f t="shared" si="272"/>
        <v>19000100</v>
      </c>
      <c r="K17454" s="243"/>
    </row>
    <row r="17455" spans="9:11">
      <c r="I17455" t="str">
        <f t="shared" si="272"/>
        <v>19000100</v>
      </c>
      <c r="K17455" s="243"/>
    </row>
    <row r="17456" spans="9:11">
      <c r="I17456" t="str">
        <f t="shared" si="272"/>
        <v>19000100</v>
      </c>
      <c r="K17456" s="243"/>
    </row>
    <row r="17457" spans="9:11">
      <c r="I17457" t="str">
        <f t="shared" si="272"/>
        <v>19000100</v>
      </c>
      <c r="K17457" s="243"/>
    </row>
    <row r="17458" spans="9:11">
      <c r="I17458" t="str">
        <f t="shared" si="272"/>
        <v>19000100</v>
      </c>
      <c r="K17458" s="243"/>
    </row>
    <row r="17459" spans="9:11">
      <c r="I17459" t="str">
        <f t="shared" si="272"/>
        <v>19000100</v>
      </c>
      <c r="K17459" s="243"/>
    </row>
    <row r="17460" spans="9:11">
      <c r="I17460" t="str">
        <f t="shared" si="272"/>
        <v>19000100</v>
      </c>
      <c r="K17460" s="243"/>
    </row>
    <row r="17461" spans="9:11">
      <c r="I17461" t="str">
        <f t="shared" si="272"/>
        <v>19000100</v>
      </c>
      <c r="K17461" s="243"/>
    </row>
    <row r="17462" spans="9:11">
      <c r="I17462" t="str">
        <f t="shared" si="272"/>
        <v>19000100</v>
      </c>
      <c r="K17462" s="243"/>
    </row>
    <row r="17463" spans="9:11">
      <c r="I17463" t="str">
        <f t="shared" si="272"/>
        <v>19000100</v>
      </c>
      <c r="K17463" s="243"/>
    </row>
    <row r="17464" spans="9:11">
      <c r="I17464" t="str">
        <f t="shared" si="272"/>
        <v>19000100</v>
      </c>
      <c r="K17464" s="243"/>
    </row>
    <row r="17465" spans="9:11">
      <c r="I17465" t="str">
        <f t="shared" si="272"/>
        <v>19000100</v>
      </c>
      <c r="K17465" s="243"/>
    </row>
    <row r="17466" spans="9:11">
      <c r="I17466" t="str">
        <f t="shared" si="272"/>
        <v>19000100</v>
      </c>
      <c r="K17466" s="243"/>
    </row>
    <row r="17467" spans="9:11">
      <c r="I17467" t="str">
        <f t="shared" si="272"/>
        <v>19000100</v>
      </c>
      <c r="K17467" s="243"/>
    </row>
    <row r="17468" spans="9:11">
      <c r="I17468" t="str">
        <f t="shared" si="272"/>
        <v>19000100</v>
      </c>
      <c r="K17468" s="243"/>
    </row>
    <row r="17469" spans="9:11">
      <c r="I17469" t="str">
        <f t="shared" si="272"/>
        <v>19000100</v>
      </c>
      <c r="K17469" s="243"/>
    </row>
    <row r="17470" spans="9:11">
      <c r="I17470" t="str">
        <f t="shared" si="272"/>
        <v>19000100</v>
      </c>
      <c r="K17470" s="243"/>
    </row>
    <row r="17471" spans="9:11">
      <c r="I17471" t="str">
        <f t="shared" si="272"/>
        <v>19000100</v>
      </c>
      <c r="K17471" s="243"/>
    </row>
    <row r="17472" spans="9:11">
      <c r="I17472" t="str">
        <f t="shared" si="272"/>
        <v>19000100</v>
      </c>
      <c r="K17472" s="243"/>
    </row>
    <row r="17473" spans="9:11">
      <c r="I17473" t="str">
        <f t="shared" si="272"/>
        <v>19000100</v>
      </c>
      <c r="K17473" s="243"/>
    </row>
    <row r="17474" spans="9:11">
      <c r="I17474" t="str">
        <f t="shared" ref="I17474:I17537" si="273">TEXT(F17474,"yyyymmdd")</f>
        <v>19000100</v>
      </c>
      <c r="K17474" s="243"/>
    </row>
    <row r="17475" spans="9:11">
      <c r="I17475" t="str">
        <f t="shared" si="273"/>
        <v>19000100</v>
      </c>
      <c r="K17475" s="243"/>
    </row>
    <row r="17476" spans="9:11">
      <c r="I17476" t="str">
        <f t="shared" si="273"/>
        <v>19000100</v>
      </c>
      <c r="K17476" s="243"/>
    </row>
    <row r="17477" spans="9:11">
      <c r="I17477" t="str">
        <f t="shared" si="273"/>
        <v>19000100</v>
      </c>
      <c r="K17477" s="243"/>
    </row>
    <row r="17478" spans="9:11">
      <c r="I17478" t="str">
        <f t="shared" si="273"/>
        <v>19000100</v>
      </c>
      <c r="K17478" s="243"/>
    </row>
    <row r="17479" spans="9:11">
      <c r="I17479" t="str">
        <f t="shared" si="273"/>
        <v>19000100</v>
      </c>
      <c r="K17479" s="243"/>
    </row>
    <row r="17480" spans="9:11">
      <c r="I17480" t="str">
        <f t="shared" si="273"/>
        <v>19000100</v>
      </c>
      <c r="K17480" s="243"/>
    </row>
    <row r="17481" spans="9:11">
      <c r="I17481" t="str">
        <f t="shared" si="273"/>
        <v>19000100</v>
      </c>
      <c r="K17481" s="243"/>
    </row>
    <row r="17482" spans="9:11">
      <c r="I17482" t="str">
        <f t="shared" si="273"/>
        <v>19000100</v>
      </c>
      <c r="K17482" s="243"/>
    </row>
    <row r="17483" spans="9:11">
      <c r="I17483" t="str">
        <f t="shared" si="273"/>
        <v>19000100</v>
      </c>
      <c r="K17483" s="243"/>
    </row>
    <row r="17484" spans="9:11">
      <c r="I17484" t="str">
        <f t="shared" si="273"/>
        <v>19000100</v>
      </c>
      <c r="K17484" s="243"/>
    </row>
    <row r="17485" spans="9:11">
      <c r="I17485" t="str">
        <f t="shared" si="273"/>
        <v>19000100</v>
      </c>
      <c r="K17485" s="243"/>
    </row>
    <row r="17486" spans="9:11">
      <c r="I17486" t="str">
        <f t="shared" si="273"/>
        <v>19000100</v>
      </c>
      <c r="K17486" s="243"/>
    </row>
    <row r="17487" spans="9:11">
      <c r="I17487" t="str">
        <f t="shared" si="273"/>
        <v>19000100</v>
      </c>
      <c r="K17487" s="243"/>
    </row>
    <row r="17488" spans="9:11">
      <c r="I17488" t="str">
        <f t="shared" si="273"/>
        <v>19000100</v>
      </c>
      <c r="K17488" s="243"/>
    </row>
    <row r="17489" spans="9:11">
      <c r="I17489" t="str">
        <f t="shared" si="273"/>
        <v>19000100</v>
      </c>
      <c r="K17489" s="243"/>
    </row>
    <row r="17490" spans="9:11">
      <c r="I17490" t="str">
        <f t="shared" si="273"/>
        <v>19000100</v>
      </c>
      <c r="K17490" s="243"/>
    </row>
    <row r="17491" spans="9:11">
      <c r="I17491" t="str">
        <f t="shared" si="273"/>
        <v>19000100</v>
      </c>
      <c r="K17491" s="243"/>
    </row>
    <row r="17492" spans="9:11">
      <c r="I17492" t="str">
        <f t="shared" si="273"/>
        <v>19000100</v>
      </c>
      <c r="K17492" s="243"/>
    </row>
    <row r="17493" spans="9:11">
      <c r="I17493" t="str">
        <f t="shared" si="273"/>
        <v>19000100</v>
      </c>
      <c r="K17493" s="243"/>
    </row>
    <row r="17494" spans="9:11">
      <c r="I17494" t="str">
        <f t="shared" si="273"/>
        <v>19000100</v>
      </c>
      <c r="K17494" s="243"/>
    </row>
    <row r="17495" spans="9:11">
      <c r="I17495" t="str">
        <f t="shared" si="273"/>
        <v>19000100</v>
      </c>
      <c r="K17495" s="243"/>
    </row>
    <row r="17496" spans="9:11">
      <c r="I17496" t="str">
        <f t="shared" si="273"/>
        <v>19000100</v>
      </c>
      <c r="K17496" s="243"/>
    </row>
    <row r="17497" spans="9:11">
      <c r="I17497" t="str">
        <f t="shared" si="273"/>
        <v>19000100</v>
      </c>
      <c r="K17497" s="243"/>
    </row>
    <row r="17498" spans="9:11">
      <c r="I17498" t="str">
        <f t="shared" si="273"/>
        <v>19000100</v>
      </c>
      <c r="K17498" s="243"/>
    </row>
    <row r="17499" spans="9:11">
      <c r="I17499" t="str">
        <f t="shared" si="273"/>
        <v>19000100</v>
      </c>
      <c r="K17499" s="243"/>
    </row>
    <row r="17500" spans="9:11">
      <c r="I17500" t="str">
        <f t="shared" si="273"/>
        <v>19000100</v>
      </c>
      <c r="K17500" s="243"/>
    </row>
    <row r="17501" spans="9:11">
      <c r="I17501" t="str">
        <f t="shared" si="273"/>
        <v>19000100</v>
      </c>
      <c r="K17501" s="243"/>
    </row>
    <row r="17502" spans="9:11">
      <c r="I17502" t="str">
        <f t="shared" si="273"/>
        <v>19000100</v>
      </c>
      <c r="K17502" s="243"/>
    </row>
    <row r="17503" spans="9:11">
      <c r="I17503" t="str">
        <f t="shared" si="273"/>
        <v>19000100</v>
      </c>
      <c r="K17503" s="243"/>
    </row>
    <row r="17504" spans="9:11">
      <c r="I17504" t="str">
        <f t="shared" si="273"/>
        <v>19000100</v>
      </c>
      <c r="K17504" s="243"/>
    </row>
    <row r="17505" spans="9:11">
      <c r="I17505" t="str">
        <f t="shared" si="273"/>
        <v>19000100</v>
      </c>
      <c r="K17505" s="243"/>
    </row>
    <row r="17506" spans="9:11">
      <c r="I17506" t="str">
        <f t="shared" si="273"/>
        <v>19000100</v>
      </c>
      <c r="K17506" s="243"/>
    </row>
    <row r="17507" spans="9:11">
      <c r="I17507" t="str">
        <f t="shared" si="273"/>
        <v>19000100</v>
      </c>
      <c r="K17507" s="243"/>
    </row>
    <row r="17508" spans="9:11">
      <c r="I17508" t="str">
        <f t="shared" si="273"/>
        <v>19000100</v>
      </c>
      <c r="K17508" s="243"/>
    </row>
    <row r="17509" spans="9:11">
      <c r="I17509" t="str">
        <f t="shared" si="273"/>
        <v>19000100</v>
      </c>
      <c r="K17509" s="243"/>
    </row>
    <row r="17510" spans="9:11">
      <c r="I17510" t="str">
        <f t="shared" si="273"/>
        <v>19000100</v>
      </c>
      <c r="K17510" s="243"/>
    </row>
    <row r="17511" spans="9:11">
      <c r="I17511" t="str">
        <f t="shared" si="273"/>
        <v>19000100</v>
      </c>
      <c r="K17511" s="243"/>
    </row>
    <row r="17512" spans="9:11">
      <c r="I17512" t="str">
        <f t="shared" si="273"/>
        <v>19000100</v>
      </c>
      <c r="K17512" s="243"/>
    </row>
    <row r="17513" spans="9:11">
      <c r="I17513" t="str">
        <f t="shared" si="273"/>
        <v>19000100</v>
      </c>
      <c r="K17513" s="243"/>
    </row>
    <row r="17514" spans="9:11">
      <c r="I17514" t="str">
        <f t="shared" si="273"/>
        <v>19000100</v>
      </c>
      <c r="K17514" s="243"/>
    </row>
    <row r="17515" spans="9:11">
      <c r="I17515" t="str">
        <f t="shared" si="273"/>
        <v>19000100</v>
      </c>
      <c r="K17515" s="243"/>
    </row>
    <row r="17516" spans="9:11">
      <c r="I17516" t="str">
        <f t="shared" si="273"/>
        <v>19000100</v>
      </c>
      <c r="K17516" s="243"/>
    </row>
    <row r="17517" spans="9:11">
      <c r="I17517" t="str">
        <f t="shared" si="273"/>
        <v>19000100</v>
      </c>
      <c r="K17517" s="243"/>
    </row>
    <row r="17518" spans="9:11">
      <c r="I17518" t="str">
        <f t="shared" si="273"/>
        <v>19000100</v>
      </c>
      <c r="K17518" s="243"/>
    </row>
    <row r="17519" spans="9:11">
      <c r="I17519" t="str">
        <f t="shared" si="273"/>
        <v>19000100</v>
      </c>
      <c r="K17519" s="243"/>
    </row>
    <row r="17520" spans="9:11">
      <c r="I17520" t="str">
        <f t="shared" si="273"/>
        <v>19000100</v>
      </c>
      <c r="K17520" s="243"/>
    </row>
    <row r="17521" spans="9:11">
      <c r="I17521" t="str">
        <f t="shared" si="273"/>
        <v>19000100</v>
      </c>
      <c r="K17521" s="243"/>
    </row>
    <row r="17522" spans="9:11">
      <c r="I17522" t="str">
        <f t="shared" si="273"/>
        <v>19000100</v>
      </c>
      <c r="K17522" s="243"/>
    </row>
    <row r="17523" spans="9:11">
      <c r="I17523" t="str">
        <f t="shared" si="273"/>
        <v>19000100</v>
      </c>
      <c r="K17523" s="243"/>
    </row>
    <row r="17524" spans="9:11">
      <c r="I17524" t="str">
        <f t="shared" si="273"/>
        <v>19000100</v>
      </c>
      <c r="K17524" s="243"/>
    </row>
    <row r="17525" spans="9:11">
      <c r="I17525" t="str">
        <f t="shared" si="273"/>
        <v>19000100</v>
      </c>
      <c r="K17525" s="243"/>
    </row>
    <row r="17526" spans="9:11">
      <c r="I17526" t="str">
        <f t="shared" si="273"/>
        <v>19000100</v>
      </c>
      <c r="K17526" s="243"/>
    </row>
    <row r="17527" spans="9:11">
      <c r="I17527" t="str">
        <f t="shared" si="273"/>
        <v>19000100</v>
      </c>
      <c r="K17527" s="243"/>
    </row>
    <row r="17528" spans="9:11">
      <c r="I17528" t="str">
        <f t="shared" si="273"/>
        <v>19000100</v>
      </c>
      <c r="K17528" s="243"/>
    </row>
    <row r="17529" spans="9:11">
      <c r="I17529" t="str">
        <f t="shared" si="273"/>
        <v>19000100</v>
      </c>
      <c r="K17529" s="243"/>
    </row>
    <row r="17530" spans="9:11">
      <c r="I17530" t="str">
        <f t="shared" si="273"/>
        <v>19000100</v>
      </c>
      <c r="K17530" s="243"/>
    </row>
    <row r="17531" spans="9:11">
      <c r="I17531" t="str">
        <f t="shared" si="273"/>
        <v>19000100</v>
      </c>
      <c r="K17531" s="243"/>
    </row>
    <row r="17532" spans="9:11">
      <c r="I17532" t="str">
        <f t="shared" si="273"/>
        <v>19000100</v>
      </c>
      <c r="K17532" s="243"/>
    </row>
    <row r="17533" spans="9:11">
      <c r="I17533" t="str">
        <f t="shared" si="273"/>
        <v>19000100</v>
      </c>
      <c r="K17533" s="243"/>
    </row>
    <row r="17534" spans="9:11">
      <c r="I17534" t="str">
        <f t="shared" si="273"/>
        <v>19000100</v>
      </c>
      <c r="K17534" s="243"/>
    </row>
    <row r="17535" spans="9:11">
      <c r="I17535" t="str">
        <f t="shared" si="273"/>
        <v>19000100</v>
      </c>
      <c r="K17535" s="243"/>
    </row>
    <row r="17536" spans="9:11">
      <c r="I17536" t="str">
        <f t="shared" si="273"/>
        <v>19000100</v>
      </c>
      <c r="K17536" s="243"/>
    </row>
    <row r="17537" spans="9:11">
      <c r="I17537" t="str">
        <f t="shared" si="273"/>
        <v>19000100</v>
      </c>
      <c r="K17537" s="243"/>
    </row>
    <row r="17538" spans="9:11">
      <c r="I17538" t="str">
        <f t="shared" ref="I17538:I17601" si="274">TEXT(F17538,"yyyymmdd")</f>
        <v>19000100</v>
      </c>
      <c r="K17538" s="243"/>
    </row>
    <row r="17539" spans="9:11">
      <c r="I17539" t="str">
        <f t="shared" si="274"/>
        <v>19000100</v>
      </c>
      <c r="K17539" s="243"/>
    </row>
    <row r="17540" spans="9:11">
      <c r="I17540" t="str">
        <f t="shared" si="274"/>
        <v>19000100</v>
      </c>
      <c r="K17540" s="243"/>
    </row>
    <row r="17541" spans="9:11">
      <c r="I17541" t="str">
        <f t="shared" si="274"/>
        <v>19000100</v>
      </c>
      <c r="K17541" s="243"/>
    </row>
    <row r="17542" spans="9:11">
      <c r="I17542" t="str">
        <f t="shared" si="274"/>
        <v>19000100</v>
      </c>
      <c r="K17542" s="243"/>
    </row>
    <row r="17543" spans="9:11">
      <c r="I17543" t="str">
        <f t="shared" si="274"/>
        <v>19000100</v>
      </c>
      <c r="K17543" s="243"/>
    </row>
    <row r="17544" spans="9:11">
      <c r="I17544" t="str">
        <f t="shared" si="274"/>
        <v>19000100</v>
      </c>
      <c r="K17544" s="243"/>
    </row>
    <row r="17545" spans="9:11">
      <c r="I17545" t="str">
        <f t="shared" si="274"/>
        <v>19000100</v>
      </c>
      <c r="K17545" s="243"/>
    </row>
    <row r="17546" spans="9:11">
      <c r="I17546" t="str">
        <f t="shared" si="274"/>
        <v>19000100</v>
      </c>
      <c r="K17546" s="243"/>
    </row>
    <row r="17547" spans="9:11">
      <c r="I17547" t="str">
        <f t="shared" si="274"/>
        <v>19000100</v>
      </c>
      <c r="K17547" s="243"/>
    </row>
    <row r="17548" spans="9:11">
      <c r="I17548" t="str">
        <f t="shared" si="274"/>
        <v>19000100</v>
      </c>
      <c r="K17548" s="243"/>
    </row>
    <row r="17549" spans="9:11">
      <c r="I17549" t="str">
        <f t="shared" si="274"/>
        <v>19000100</v>
      </c>
      <c r="K17549" s="243"/>
    </row>
    <row r="17550" spans="9:11">
      <c r="I17550" t="str">
        <f t="shared" si="274"/>
        <v>19000100</v>
      </c>
      <c r="K17550" s="243"/>
    </row>
    <row r="17551" spans="9:11">
      <c r="I17551" t="str">
        <f t="shared" si="274"/>
        <v>19000100</v>
      </c>
      <c r="K17551" s="243"/>
    </row>
    <row r="17552" spans="9:11">
      <c r="I17552" t="str">
        <f t="shared" si="274"/>
        <v>19000100</v>
      </c>
      <c r="K17552" s="243"/>
    </row>
    <row r="17553" spans="9:11">
      <c r="I17553" t="str">
        <f t="shared" si="274"/>
        <v>19000100</v>
      </c>
      <c r="K17553" s="243"/>
    </row>
    <row r="17554" spans="9:11">
      <c r="I17554" t="str">
        <f t="shared" si="274"/>
        <v>19000100</v>
      </c>
      <c r="K17554" s="243"/>
    </row>
    <row r="17555" spans="9:11">
      <c r="I17555" t="str">
        <f t="shared" si="274"/>
        <v>19000100</v>
      </c>
      <c r="K17555" s="243"/>
    </row>
    <row r="17556" spans="9:11">
      <c r="I17556" t="str">
        <f t="shared" si="274"/>
        <v>19000100</v>
      </c>
      <c r="K17556" s="243"/>
    </row>
    <row r="17557" spans="9:11">
      <c r="I17557" t="str">
        <f t="shared" si="274"/>
        <v>19000100</v>
      </c>
      <c r="K17557" s="243"/>
    </row>
    <row r="17558" spans="9:11">
      <c r="I17558" t="str">
        <f t="shared" si="274"/>
        <v>19000100</v>
      </c>
      <c r="K17558" s="243"/>
    </row>
    <row r="17559" spans="9:11">
      <c r="I17559" t="str">
        <f t="shared" si="274"/>
        <v>19000100</v>
      </c>
      <c r="K17559" s="243"/>
    </row>
    <row r="17560" spans="9:11">
      <c r="I17560" t="str">
        <f t="shared" si="274"/>
        <v>19000100</v>
      </c>
      <c r="K17560" s="243"/>
    </row>
    <row r="17561" spans="9:11">
      <c r="I17561" t="str">
        <f t="shared" si="274"/>
        <v>19000100</v>
      </c>
      <c r="K17561" s="243"/>
    </row>
    <row r="17562" spans="9:11">
      <c r="I17562" t="str">
        <f t="shared" si="274"/>
        <v>19000100</v>
      </c>
      <c r="K17562" s="243"/>
    </row>
    <row r="17563" spans="9:11">
      <c r="I17563" t="str">
        <f t="shared" si="274"/>
        <v>19000100</v>
      </c>
      <c r="K17563" s="243"/>
    </row>
    <row r="17564" spans="9:11">
      <c r="I17564" t="str">
        <f t="shared" si="274"/>
        <v>19000100</v>
      </c>
      <c r="K17564" s="243"/>
    </row>
    <row r="17565" spans="9:11">
      <c r="I17565" t="str">
        <f t="shared" si="274"/>
        <v>19000100</v>
      </c>
      <c r="K17565" s="243"/>
    </row>
    <row r="17566" spans="9:11">
      <c r="I17566" t="str">
        <f t="shared" si="274"/>
        <v>19000100</v>
      </c>
      <c r="K17566" s="243"/>
    </row>
    <row r="17567" spans="9:11">
      <c r="I17567" t="str">
        <f t="shared" si="274"/>
        <v>19000100</v>
      </c>
      <c r="K17567" s="243"/>
    </row>
    <row r="17568" spans="9:11">
      <c r="I17568" t="str">
        <f t="shared" si="274"/>
        <v>19000100</v>
      </c>
      <c r="K17568" s="243"/>
    </row>
    <row r="17569" spans="9:11">
      <c r="I17569" t="str">
        <f t="shared" si="274"/>
        <v>19000100</v>
      </c>
      <c r="K17569" s="243"/>
    </row>
    <row r="17570" spans="9:11">
      <c r="I17570" t="str">
        <f t="shared" si="274"/>
        <v>19000100</v>
      </c>
      <c r="K17570" s="243"/>
    </row>
    <row r="17571" spans="9:11">
      <c r="I17571" t="str">
        <f t="shared" si="274"/>
        <v>19000100</v>
      </c>
      <c r="K17571" s="243"/>
    </row>
    <row r="17572" spans="9:11">
      <c r="I17572" t="str">
        <f t="shared" si="274"/>
        <v>19000100</v>
      </c>
      <c r="K17572" s="243"/>
    </row>
    <row r="17573" spans="9:11">
      <c r="I17573" t="str">
        <f t="shared" si="274"/>
        <v>19000100</v>
      </c>
      <c r="K17573" s="243"/>
    </row>
    <row r="17574" spans="9:11">
      <c r="I17574" t="str">
        <f t="shared" si="274"/>
        <v>19000100</v>
      </c>
      <c r="K17574" s="243"/>
    </row>
    <row r="17575" spans="9:11">
      <c r="I17575" t="str">
        <f t="shared" si="274"/>
        <v>19000100</v>
      </c>
      <c r="K17575" s="243"/>
    </row>
    <row r="17576" spans="9:11">
      <c r="I17576" t="str">
        <f t="shared" si="274"/>
        <v>19000100</v>
      </c>
      <c r="K17576" s="243"/>
    </row>
    <row r="17577" spans="9:11">
      <c r="I17577" t="str">
        <f t="shared" si="274"/>
        <v>19000100</v>
      </c>
      <c r="K17577" s="243"/>
    </row>
    <row r="17578" spans="9:11">
      <c r="I17578" t="str">
        <f t="shared" si="274"/>
        <v>19000100</v>
      </c>
      <c r="K17578" s="243"/>
    </row>
    <row r="17579" spans="9:11">
      <c r="I17579" t="str">
        <f t="shared" si="274"/>
        <v>19000100</v>
      </c>
      <c r="K17579" s="243"/>
    </row>
    <row r="17580" spans="9:11">
      <c r="I17580" t="str">
        <f t="shared" si="274"/>
        <v>19000100</v>
      </c>
      <c r="K17580" s="243"/>
    </row>
    <row r="17581" spans="9:11">
      <c r="I17581" t="str">
        <f t="shared" si="274"/>
        <v>19000100</v>
      </c>
      <c r="K17581" s="243"/>
    </row>
    <row r="17582" spans="9:11">
      <c r="I17582" t="str">
        <f t="shared" si="274"/>
        <v>19000100</v>
      </c>
      <c r="K17582" s="243"/>
    </row>
    <row r="17583" spans="9:11">
      <c r="I17583" t="str">
        <f t="shared" si="274"/>
        <v>19000100</v>
      </c>
      <c r="K17583" s="243"/>
    </row>
    <row r="17584" spans="9:11">
      <c r="I17584" t="str">
        <f t="shared" si="274"/>
        <v>19000100</v>
      </c>
      <c r="K17584" s="243"/>
    </row>
    <row r="17585" spans="9:11">
      <c r="I17585" t="str">
        <f t="shared" si="274"/>
        <v>19000100</v>
      </c>
      <c r="K17585" s="243"/>
    </row>
    <row r="17586" spans="9:11">
      <c r="I17586" t="str">
        <f t="shared" si="274"/>
        <v>19000100</v>
      </c>
      <c r="K17586" s="243"/>
    </row>
    <row r="17587" spans="9:11">
      <c r="I17587" t="str">
        <f t="shared" si="274"/>
        <v>19000100</v>
      </c>
      <c r="K17587" s="243"/>
    </row>
    <row r="17588" spans="9:11">
      <c r="I17588" t="str">
        <f t="shared" si="274"/>
        <v>19000100</v>
      </c>
      <c r="K17588" s="243"/>
    </row>
    <row r="17589" spans="9:11">
      <c r="I17589" t="str">
        <f t="shared" si="274"/>
        <v>19000100</v>
      </c>
      <c r="K17589" s="243"/>
    </row>
    <row r="17590" spans="9:11">
      <c r="I17590" t="str">
        <f t="shared" si="274"/>
        <v>19000100</v>
      </c>
      <c r="K17590" s="243"/>
    </row>
    <row r="17591" spans="9:11">
      <c r="I17591" t="str">
        <f t="shared" si="274"/>
        <v>19000100</v>
      </c>
      <c r="K17591" s="243"/>
    </row>
    <row r="17592" spans="9:11">
      <c r="I17592" t="str">
        <f t="shared" si="274"/>
        <v>19000100</v>
      </c>
      <c r="K17592" s="243"/>
    </row>
    <row r="17593" spans="9:11">
      <c r="I17593" t="str">
        <f t="shared" si="274"/>
        <v>19000100</v>
      </c>
      <c r="K17593" s="243"/>
    </row>
    <row r="17594" spans="9:11">
      <c r="I17594" t="str">
        <f t="shared" si="274"/>
        <v>19000100</v>
      </c>
      <c r="K17594" s="243"/>
    </row>
    <row r="17595" spans="9:11">
      <c r="I17595" t="str">
        <f t="shared" si="274"/>
        <v>19000100</v>
      </c>
      <c r="K17595" s="243"/>
    </row>
    <row r="17596" spans="9:11">
      <c r="I17596" t="str">
        <f t="shared" si="274"/>
        <v>19000100</v>
      </c>
      <c r="K17596" s="243"/>
    </row>
    <row r="17597" spans="9:11">
      <c r="I17597" t="str">
        <f t="shared" si="274"/>
        <v>19000100</v>
      </c>
      <c r="K17597" s="243"/>
    </row>
    <row r="17598" spans="9:11">
      <c r="I17598" t="str">
        <f t="shared" si="274"/>
        <v>19000100</v>
      </c>
      <c r="K17598" s="243"/>
    </row>
    <row r="17599" spans="9:11">
      <c r="I17599" t="str">
        <f t="shared" si="274"/>
        <v>19000100</v>
      </c>
      <c r="K17599" s="243"/>
    </row>
    <row r="17600" spans="9:11">
      <c r="I17600" t="str">
        <f t="shared" si="274"/>
        <v>19000100</v>
      </c>
      <c r="K17600" s="243"/>
    </row>
    <row r="17601" spans="9:11">
      <c r="I17601" t="str">
        <f t="shared" si="274"/>
        <v>19000100</v>
      </c>
      <c r="K17601" s="243"/>
    </row>
    <row r="17602" spans="9:11">
      <c r="I17602" t="str">
        <f t="shared" ref="I17602:I17665" si="275">TEXT(F17602,"yyyymmdd")</f>
        <v>19000100</v>
      </c>
      <c r="K17602" s="243"/>
    </row>
    <row r="17603" spans="9:11">
      <c r="I17603" t="str">
        <f t="shared" si="275"/>
        <v>19000100</v>
      </c>
      <c r="K17603" s="243"/>
    </row>
    <row r="17604" spans="9:11">
      <c r="I17604" t="str">
        <f t="shared" si="275"/>
        <v>19000100</v>
      </c>
      <c r="K17604" s="243"/>
    </row>
    <row r="17605" spans="9:11">
      <c r="I17605" t="str">
        <f t="shared" si="275"/>
        <v>19000100</v>
      </c>
      <c r="K17605" s="243"/>
    </row>
    <row r="17606" spans="9:11">
      <c r="I17606" t="str">
        <f t="shared" si="275"/>
        <v>19000100</v>
      </c>
      <c r="K17606" s="243"/>
    </row>
    <row r="17607" spans="9:11">
      <c r="I17607" t="str">
        <f t="shared" si="275"/>
        <v>19000100</v>
      </c>
      <c r="K17607" s="243"/>
    </row>
    <row r="17608" spans="9:11">
      <c r="I17608" t="str">
        <f t="shared" si="275"/>
        <v>19000100</v>
      </c>
      <c r="K17608" s="243"/>
    </row>
    <row r="17609" spans="9:11">
      <c r="I17609" t="str">
        <f t="shared" si="275"/>
        <v>19000100</v>
      </c>
      <c r="K17609" s="243"/>
    </row>
    <row r="17610" spans="9:11">
      <c r="I17610" t="str">
        <f t="shared" si="275"/>
        <v>19000100</v>
      </c>
      <c r="K17610" s="243"/>
    </row>
    <row r="17611" spans="9:11">
      <c r="I17611" t="str">
        <f t="shared" si="275"/>
        <v>19000100</v>
      </c>
      <c r="K17611" s="243"/>
    </row>
    <row r="17612" spans="9:11">
      <c r="I17612" t="str">
        <f t="shared" si="275"/>
        <v>19000100</v>
      </c>
      <c r="K17612" s="243"/>
    </row>
    <row r="17613" spans="9:11">
      <c r="I17613" t="str">
        <f t="shared" si="275"/>
        <v>19000100</v>
      </c>
      <c r="K17613" s="243"/>
    </row>
    <row r="17614" spans="9:11">
      <c r="I17614" t="str">
        <f t="shared" si="275"/>
        <v>19000100</v>
      </c>
      <c r="K17614" s="243"/>
    </row>
    <row r="17615" spans="9:11">
      <c r="I17615" t="str">
        <f t="shared" si="275"/>
        <v>19000100</v>
      </c>
      <c r="K17615" s="243"/>
    </row>
    <row r="17616" spans="9:11">
      <c r="I17616" t="str">
        <f t="shared" si="275"/>
        <v>19000100</v>
      </c>
      <c r="K17616" s="243"/>
    </row>
    <row r="17617" spans="9:11">
      <c r="I17617" t="str">
        <f t="shared" si="275"/>
        <v>19000100</v>
      </c>
      <c r="K17617" s="243"/>
    </row>
    <row r="17618" spans="9:11">
      <c r="I17618" t="str">
        <f t="shared" si="275"/>
        <v>19000100</v>
      </c>
      <c r="K17618" s="243"/>
    </row>
    <row r="17619" spans="9:11">
      <c r="I17619" t="str">
        <f t="shared" si="275"/>
        <v>19000100</v>
      </c>
      <c r="K17619" s="243"/>
    </row>
    <row r="17620" spans="9:11">
      <c r="I17620" t="str">
        <f t="shared" si="275"/>
        <v>19000100</v>
      </c>
      <c r="K17620" s="243"/>
    </row>
    <row r="17621" spans="9:11">
      <c r="I17621" t="str">
        <f t="shared" si="275"/>
        <v>19000100</v>
      </c>
      <c r="K17621" s="243"/>
    </row>
    <row r="17622" spans="9:11">
      <c r="I17622" t="str">
        <f t="shared" si="275"/>
        <v>19000100</v>
      </c>
      <c r="K17622" s="243"/>
    </row>
    <row r="17623" spans="9:11">
      <c r="I17623" t="str">
        <f t="shared" si="275"/>
        <v>19000100</v>
      </c>
      <c r="K17623" s="243"/>
    </row>
    <row r="17624" spans="9:11">
      <c r="I17624" t="str">
        <f t="shared" si="275"/>
        <v>19000100</v>
      </c>
      <c r="K17624" s="243"/>
    </row>
    <row r="17625" spans="9:11">
      <c r="I17625" t="str">
        <f t="shared" si="275"/>
        <v>19000100</v>
      </c>
      <c r="K17625" s="243"/>
    </row>
    <row r="17626" spans="9:11">
      <c r="I17626" t="str">
        <f t="shared" si="275"/>
        <v>19000100</v>
      </c>
      <c r="K17626" s="243"/>
    </row>
    <row r="17627" spans="9:11">
      <c r="I17627" t="str">
        <f t="shared" si="275"/>
        <v>19000100</v>
      </c>
      <c r="K17627" s="243"/>
    </row>
    <row r="17628" spans="9:11">
      <c r="I17628" t="str">
        <f t="shared" si="275"/>
        <v>19000100</v>
      </c>
      <c r="K17628" s="243"/>
    </row>
    <row r="17629" spans="9:11">
      <c r="I17629" t="str">
        <f t="shared" si="275"/>
        <v>19000100</v>
      </c>
      <c r="K17629" s="243"/>
    </row>
    <row r="17630" spans="9:11">
      <c r="I17630" t="str">
        <f t="shared" si="275"/>
        <v>19000100</v>
      </c>
      <c r="K17630" s="243"/>
    </row>
    <row r="17631" spans="9:11">
      <c r="I17631" t="str">
        <f t="shared" si="275"/>
        <v>19000100</v>
      </c>
      <c r="K17631" s="243"/>
    </row>
    <row r="17632" spans="9:11">
      <c r="I17632" t="str">
        <f t="shared" si="275"/>
        <v>19000100</v>
      </c>
      <c r="K17632" s="243"/>
    </row>
    <row r="17633" spans="9:11">
      <c r="I17633" t="str">
        <f t="shared" si="275"/>
        <v>19000100</v>
      </c>
      <c r="K17633" s="243"/>
    </row>
    <row r="17634" spans="9:11">
      <c r="I17634" t="str">
        <f t="shared" si="275"/>
        <v>19000100</v>
      </c>
      <c r="K17634" s="243"/>
    </row>
    <row r="17635" spans="9:11">
      <c r="I17635" t="str">
        <f t="shared" si="275"/>
        <v>19000100</v>
      </c>
      <c r="K17635" s="243"/>
    </row>
    <row r="17636" spans="9:11">
      <c r="I17636" t="str">
        <f t="shared" si="275"/>
        <v>19000100</v>
      </c>
      <c r="K17636" s="243"/>
    </row>
    <row r="17637" spans="9:11">
      <c r="I17637" t="str">
        <f t="shared" si="275"/>
        <v>19000100</v>
      </c>
      <c r="K17637" s="243"/>
    </row>
    <row r="17638" spans="9:11">
      <c r="I17638" t="str">
        <f t="shared" si="275"/>
        <v>19000100</v>
      </c>
      <c r="K17638" s="243"/>
    </row>
    <row r="17639" spans="9:11">
      <c r="I17639" t="str">
        <f t="shared" si="275"/>
        <v>19000100</v>
      </c>
      <c r="K17639" s="243"/>
    </row>
    <row r="17640" spans="9:11">
      <c r="I17640" t="str">
        <f t="shared" si="275"/>
        <v>19000100</v>
      </c>
      <c r="K17640" s="243"/>
    </row>
    <row r="17641" spans="9:11">
      <c r="I17641" t="str">
        <f t="shared" si="275"/>
        <v>19000100</v>
      </c>
      <c r="K17641" s="243"/>
    </row>
    <row r="17642" spans="9:11">
      <c r="I17642" t="str">
        <f t="shared" si="275"/>
        <v>19000100</v>
      </c>
      <c r="K17642" s="243"/>
    </row>
    <row r="17643" spans="9:11">
      <c r="I17643" t="str">
        <f t="shared" si="275"/>
        <v>19000100</v>
      </c>
      <c r="K17643" s="243"/>
    </row>
    <row r="17644" spans="9:11">
      <c r="I17644" t="str">
        <f t="shared" si="275"/>
        <v>19000100</v>
      </c>
      <c r="K17644" s="243"/>
    </row>
    <row r="17645" spans="9:11">
      <c r="I17645" t="str">
        <f t="shared" si="275"/>
        <v>19000100</v>
      </c>
      <c r="K17645" s="243"/>
    </row>
    <row r="17646" spans="9:11">
      <c r="I17646" t="str">
        <f t="shared" si="275"/>
        <v>19000100</v>
      </c>
      <c r="K17646" s="243"/>
    </row>
    <row r="17647" spans="9:11">
      <c r="I17647" t="str">
        <f t="shared" si="275"/>
        <v>19000100</v>
      </c>
      <c r="K17647" s="243"/>
    </row>
    <row r="17648" spans="9:11">
      <c r="I17648" t="str">
        <f t="shared" si="275"/>
        <v>19000100</v>
      </c>
      <c r="K17648" s="243"/>
    </row>
    <row r="17649" spans="9:11">
      <c r="I17649" t="str">
        <f t="shared" si="275"/>
        <v>19000100</v>
      </c>
      <c r="K17649" s="243"/>
    </row>
    <row r="17650" spans="9:11">
      <c r="I17650" t="str">
        <f t="shared" si="275"/>
        <v>19000100</v>
      </c>
      <c r="K17650" s="243"/>
    </row>
    <row r="17651" spans="9:11">
      <c r="I17651" t="str">
        <f t="shared" si="275"/>
        <v>19000100</v>
      </c>
      <c r="K17651" s="243"/>
    </row>
    <row r="17652" spans="9:11">
      <c r="I17652" t="str">
        <f t="shared" si="275"/>
        <v>19000100</v>
      </c>
      <c r="K17652" s="243"/>
    </row>
    <row r="17653" spans="9:11">
      <c r="I17653" t="str">
        <f t="shared" si="275"/>
        <v>19000100</v>
      </c>
      <c r="K17653" s="243"/>
    </row>
    <row r="17654" spans="9:11">
      <c r="I17654" t="str">
        <f t="shared" si="275"/>
        <v>19000100</v>
      </c>
      <c r="K17654" s="243"/>
    </row>
    <row r="17655" spans="9:11">
      <c r="I17655" t="str">
        <f t="shared" si="275"/>
        <v>19000100</v>
      </c>
      <c r="K17655" s="243"/>
    </row>
    <row r="17656" spans="9:11">
      <c r="I17656" t="str">
        <f t="shared" si="275"/>
        <v>19000100</v>
      </c>
      <c r="K17656" s="243"/>
    </row>
    <row r="17657" spans="9:11">
      <c r="I17657" t="str">
        <f t="shared" si="275"/>
        <v>19000100</v>
      </c>
      <c r="K17657" s="243"/>
    </row>
    <row r="17658" spans="9:11">
      <c r="I17658" t="str">
        <f t="shared" si="275"/>
        <v>19000100</v>
      </c>
      <c r="K17658" s="243"/>
    </row>
    <row r="17659" spans="9:11">
      <c r="I17659" t="str">
        <f t="shared" si="275"/>
        <v>19000100</v>
      </c>
      <c r="K17659" s="243"/>
    </row>
    <row r="17660" spans="9:11">
      <c r="I17660" t="str">
        <f t="shared" si="275"/>
        <v>19000100</v>
      </c>
      <c r="K17660" s="243"/>
    </row>
    <row r="17661" spans="9:11">
      <c r="I17661" t="str">
        <f t="shared" si="275"/>
        <v>19000100</v>
      </c>
      <c r="K17661" s="243"/>
    </row>
    <row r="17662" spans="9:11">
      <c r="I17662" t="str">
        <f t="shared" si="275"/>
        <v>19000100</v>
      </c>
      <c r="K17662" s="243"/>
    </row>
    <row r="17663" spans="9:11">
      <c r="I17663" t="str">
        <f t="shared" si="275"/>
        <v>19000100</v>
      </c>
      <c r="K17663" s="243"/>
    </row>
    <row r="17664" spans="9:11">
      <c r="I17664" t="str">
        <f t="shared" si="275"/>
        <v>19000100</v>
      </c>
      <c r="K17664" s="243"/>
    </row>
    <row r="17665" spans="9:11">
      <c r="I17665" t="str">
        <f t="shared" si="275"/>
        <v>19000100</v>
      </c>
      <c r="K17665" s="243"/>
    </row>
    <row r="17666" spans="9:11">
      <c r="I17666" t="str">
        <f t="shared" ref="I17666:I17729" si="276">TEXT(F17666,"yyyymmdd")</f>
        <v>19000100</v>
      </c>
      <c r="K17666" s="243"/>
    </row>
    <row r="17667" spans="9:11">
      <c r="I17667" t="str">
        <f t="shared" si="276"/>
        <v>19000100</v>
      </c>
      <c r="K17667" s="243"/>
    </row>
    <row r="17668" spans="9:11">
      <c r="I17668" t="str">
        <f t="shared" si="276"/>
        <v>19000100</v>
      </c>
      <c r="K17668" s="243"/>
    </row>
    <row r="17669" spans="9:11">
      <c r="I17669" t="str">
        <f t="shared" si="276"/>
        <v>19000100</v>
      </c>
      <c r="K17669" s="243"/>
    </row>
    <row r="17670" spans="9:11">
      <c r="I17670" t="str">
        <f t="shared" si="276"/>
        <v>19000100</v>
      </c>
      <c r="K17670" s="243"/>
    </row>
    <row r="17671" spans="9:11">
      <c r="I17671" t="str">
        <f t="shared" si="276"/>
        <v>19000100</v>
      </c>
      <c r="K17671" s="243"/>
    </row>
    <row r="17672" spans="9:11">
      <c r="I17672" t="str">
        <f t="shared" si="276"/>
        <v>19000100</v>
      </c>
      <c r="K17672" s="243"/>
    </row>
    <row r="17673" spans="9:11">
      <c r="I17673" t="str">
        <f t="shared" si="276"/>
        <v>19000100</v>
      </c>
      <c r="K17673" s="243"/>
    </row>
    <row r="17674" spans="9:11">
      <c r="I17674" t="str">
        <f t="shared" si="276"/>
        <v>19000100</v>
      </c>
      <c r="K17674" s="243"/>
    </row>
    <row r="17675" spans="9:11">
      <c r="I17675" t="str">
        <f t="shared" si="276"/>
        <v>19000100</v>
      </c>
      <c r="K17675" s="243"/>
    </row>
    <row r="17676" spans="9:11">
      <c r="I17676" t="str">
        <f t="shared" si="276"/>
        <v>19000100</v>
      </c>
      <c r="K17676" s="243"/>
    </row>
    <row r="17677" spans="9:11">
      <c r="I17677" t="str">
        <f t="shared" si="276"/>
        <v>19000100</v>
      </c>
      <c r="K17677" s="243"/>
    </row>
    <row r="17678" spans="9:11">
      <c r="I17678" t="str">
        <f t="shared" si="276"/>
        <v>19000100</v>
      </c>
      <c r="K17678" s="243"/>
    </row>
    <row r="17679" spans="9:11">
      <c r="I17679" t="str">
        <f t="shared" si="276"/>
        <v>19000100</v>
      </c>
      <c r="K17679" s="243"/>
    </row>
    <row r="17680" spans="9:11">
      <c r="I17680" t="str">
        <f t="shared" si="276"/>
        <v>19000100</v>
      </c>
      <c r="K17680" s="243"/>
    </row>
    <row r="17681" spans="9:11">
      <c r="I17681" t="str">
        <f t="shared" si="276"/>
        <v>19000100</v>
      </c>
      <c r="K17681" s="243"/>
    </row>
    <row r="17682" spans="9:11">
      <c r="I17682" t="str">
        <f t="shared" si="276"/>
        <v>19000100</v>
      </c>
      <c r="K17682" s="243"/>
    </row>
    <row r="17683" spans="9:11">
      <c r="I17683" t="str">
        <f t="shared" si="276"/>
        <v>19000100</v>
      </c>
      <c r="K17683" s="243"/>
    </row>
    <row r="17684" spans="9:11">
      <c r="I17684" t="str">
        <f t="shared" si="276"/>
        <v>19000100</v>
      </c>
      <c r="K17684" s="243"/>
    </row>
    <row r="17685" spans="9:11">
      <c r="I17685" t="str">
        <f t="shared" si="276"/>
        <v>19000100</v>
      </c>
      <c r="K17685" s="243"/>
    </row>
    <row r="17686" spans="9:11">
      <c r="I17686" t="str">
        <f t="shared" si="276"/>
        <v>19000100</v>
      </c>
      <c r="K17686" s="243"/>
    </row>
    <row r="17687" spans="9:11">
      <c r="I17687" t="str">
        <f t="shared" si="276"/>
        <v>19000100</v>
      </c>
      <c r="K17687" s="243"/>
    </row>
    <row r="17688" spans="9:11">
      <c r="I17688" t="str">
        <f t="shared" si="276"/>
        <v>19000100</v>
      </c>
      <c r="K17688" s="243"/>
    </row>
    <row r="17689" spans="9:11">
      <c r="I17689" t="str">
        <f t="shared" si="276"/>
        <v>19000100</v>
      </c>
      <c r="K17689" s="243"/>
    </row>
    <row r="17690" spans="9:11">
      <c r="I17690" t="str">
        <f t="shared" si="276"/>
        <v>19000100</v>
      </c>
      <c r="K17690" s="243"/>
    </row>
    <row r="17691" spans="9:11">
      <c r="I17691" t="str">
        <f t="shared" si="276"/>
        <v>19000100</v>
      </c>
      <c r="K17691" s="243"/>
    </row>
    <row r="17692" spans="9:11">
      <c r="I17692" t="str">
        <f t="shared" si="276"/>
        <v>19000100</v>
      </c>
      <c r="K17692" s="243"/>
    </row>
    <row r="17693" spans="9:11">
      <c r="I17693" t="str">
        <f t="shared" si="276"/>
        <v>19000100</v>
      </c>
      <c r="K17693" s="243"/>
    </row>
    <row r="17694" spans="9:11">
      <c r="I17694" t="str">
        <f t="shared" si="276"/>
        <v>19000100</v>
      </c>
      <c r="K17694" s="243"/>
    </row>
    <row r="17695" spans="9:11">
      <c r="I17695" t="str">
        <f t="shared" si="276"/>
        <v>19000100</v>
      </c>
      <c r="K17695" s="243"/>
    </row>
    <row r="17696" spans="9:11">
      <c r="I17696" t="str">
        <f t="shared" si="276"/>
        <v>19000100</v>
      </c>
      <c r="K17696" s="243"/>
    </row>
    <row r="17697" spans="9:11">
      <c r="I17697" t="str">
        <f t="shared" si="276"/>
        <v>19000100</v>
      </c>
      <c r="K17697" s="243"/>
    </row>
    <row r="17698" spans="9:11">
      <c r="I17698" t="str">
        <f t="shared" si="276"/>
        <v>19000100</v>
      </c>
      <c r="K17698" s="243"/>
    </row>
    <row r="17699" spans="9:11">
      <c r="I17699" t="str">
        <f t="shared" si="276"/>
        <v>19000100</v>
      </c>
      <c r="K17699" s="243"/>
    </row>
    <row r="17700" spans="9:11">
      <c r="I17700" t="str">
        <f t="shared" si="276"/>
        <v>19000100</v>
      </c>
      <c r="K17700" s="243"/>
    </row>
    <row r="17701" spans="9:11">
      <c r="I17701" t="str">
        <f t="shared" si="276"/>
        <v>19000100</v>
      </c>
      <c r="K17701" s="243"/>
    </row>
    <row r="17702" spans="9:11">
      <c r="I17702" t="str">
        <f t="shared" si="276"/>
        <v>19000100</v>
      </c>
      <c r="K17702" s="243"/>
    </row>
    <row r="17703" spans="9:11">
      <c r="I17703" t="str">
        <f t="shared" si="276"/>
        <v>19000100</v>
      </c>
      <c r="K17703" s="243"/>
    </row>
    <row r="17704" spans="9:11">
      <c r="I17704" t="str">
        <f t="shared" si="276"/>
        <v>19000100</v>
      </c>
      <c r="K17704" s="243"/>
    </row>
    <row r="17705" spans="9:11">
      <c r="I17705" t="str">
        <f t="shared" si="276"/>
        <v>19000100</v>
      </c>
      <c r="K17705" s="243"/>
    </row>
    <row r="17706" spans="9:11">
      <c r="I17706" t="str">
        <f t="shared" si="276"/>
        <v>19000100</v>
      </c>
      <c r="K17706" s="243"/>
    </row>
    <row r="17707" spans="9:11">
      <c r="I17707" t="str">
        <f t="shared" si="276"/>
        <v>19000100</v>
      </c>
      <c r="K17707" s="243"/>
    </row>
    <row r="17708" spans="9:11">
      <c r="I17708" t="str">
        <f t="shared" si="276"/>
        <v>19000100</v>
      </c>
      <c r="K17708" s="243"/>
    </row>
    <row r="17709" spans="9:11">
      <c r="I17709" t="str">
        <f t="shared" si="276"/>
        <v>19000100</v>
      </c>
      <c r="K17709" s="243"/>
    </row>
    <row r="17710" spans="9:11">
      <c r="I17710" t="str">
        <f t="shared" si="276"/>
        <v>19000100</v>
      </c>
      <c r="K17710" s="243"/>
    </row>
    <row r="17711" spans="9:11">
      <c r="I17711" t="str">
        <f t="shared" si="276"/>
        <v>19000100</v>
      </c>
      <c r="K17711" s="243"/>
    </row>
    <row r="17712" spans="9:11">
      <c r="I17712" t="str">
        <f t="shared" si="276"/>
        <v>19000100</v>
      </c>
      <c r="K17712" s="243"/>
    </row>
    <row r="17713" spans="9:11">
      <c r="I17713" t="str">
        <f t="shared" si="276"/>
        <v>19000100</v>
      </c>
      <c r="K17713" s="243"/>
    </row>
    <row r="17714" spans="9:11">
      <c r="I17714" t="str">
        <f t="shared" si="276"/>
        <v>19000100</v>
      </c>
      <c r="K17714" s="243"/>
    </row>
    <row r="17715" spans="9:11">
      <c r="I17715" t="str">
        <f t="shared" si="276"/>
        <v>19000100</v>
      </c>
      <c r="K17715" s="243"/>
    </row>
    <row r="17716" spans="9:11">
      <c r="I17716" t="str">
        <f t="shared" si="276"/>
        <v>19000100</v>
      </c>
      <c r="K17716" s="243"/>
    </row>
    <row r="17717" spans="9:11">
      <c r="I17717" t="str">
        <f t="shared" si="276"/>
        <v>19000100</v>
      </c>
      <c r="K17717" s="243"/>
    </row>
    <row r="17718" spans="9:11">
      <c r="I17718" t="str">
        <f t="shared" si="276"/>
        <v>19000100</v>
      </c>
      <c r="K17718" s="243"/>
    </row>
    <row r="17719" spans="9:11">
      <c r="I17719" t="str">
        <f t="shared" si="276"/>
        <v>19000100</v>
      </c>
      <c r="K17719" s="243"/>
    </row>
    <row r="17720" spans="9:11">
      <c r="I17720" t="str">
        <f t="shared" si="276"/>
        <v>19000100</v>
      </c>
      <c r="K17720" s="243"/>
    </row>
    <row r="17721" spans="9:11">
      <c r="I17721" t="str">
        <f t="shared" si="276"/>
        <v>19000100</v>
      </c>
      <c r="K17721" s="243"/>
    </row>
    <row r="17722" spans="9:11">
      <c r="I17722" t="str">
        <f t="shared" si="276"/>
        <v>19000100</v>
      </c>
      <c r="K17722" s="243"/>
    </row>
    <row r="17723" spans="9:11">
      <c r="I17723" t="str">
        <f t="shared" si="276"/>
        <v>19000100</v>
      </c>
      <c r="K17723" s="243"/>
    </row>
    <row r="17724" spans="9:11">
      <c r="I17724" t="str">
        <f t="shared" si="276"/>
        <v>19000100</v>
      </c>
      <c r="K17724" s="243"/>
    </row>
    <row r="17725" spans="9:11">
      <c r="I17725" t="str">
        <f t="shared" si="276"/>
        <v>19000100</v>
      </c>
      <c r="K17725" s="243"/>
    </row>
    <row r="17726" spans="9:11">
      <c r="I17726" t="str">
        <f t="shared" si="276"/>
        <v>19000100</v>
      </c>
      <c r="K17726" s="243"/>
    </row>
    <row r="17727" spans="9:11">
      <c r="I17727" t="str">
        <f t="shared" si="276"/>
        <v>19000100</v>
      </c>
      <c r="K17727" s="243"/>
    </row>
    <row r="17728" spans="9:11">
      <c r="I17728" t="str">
        <f t="shared" si="276"/>
        <v>19000100</v>
      </c>
      <c r="K17728" s="243"/>
    </row>
    <row r="17729" spans="9:11">
      <c r="I17729" t="str">
        <f t="shared" si="276"/>
        <v>19000100</v>
      </c>
      <c r="K17729" s="243"/>
    </row>
    <row r="17730" spans="9:11">
      <c r="I17730" t="str">
        <f t="shared" ref="I17730:I17793" si="277">TEXT(F17730,"yyyymmdd")</f>
        <v>19000100</v>
      </c>
      <c r="K17730" s="243"/>
    </row>
    <row r="17731" spans="9:11">
      <c r="I17731" t="str">
        <f t="shared" si="277"/>
        <v>19000100</v>
      </c>
      <c r="K17731" s="243"/>
    </row>
    <row r="17732" spans="9:11">
      <c r="I17732" t="str">
        <f t="shared" si="277"/>
        <v>19000100</v>
      </c>
      <c r="K17732" s="243"/>
    </row>
    <row r="17733" spans="9:11">
      <c r="I17733" t="str">
        <f t="shared" si="277"/>
        <v>19000100</v>
      </c>
      <c r="K17733" s="243"/>
    </row>
    <row r="17734" spans="9:11">
      <c r="I17734" t="str">
        <f t="shared" si="277"/>
        <v>19000100</v>
      </c>
      <c r="K17734" s="243"/>
    </row>
    <row r="17735" spans="9:11">
      <c r="I17735" t="str">
        <f t="shared" si="277"/>
        <v>19000100</v>
      </c>
      <c r="K17735" s="243"/>
    </row>
    <row r="17736" spans="9:11">
      <c r="I17736" t="str">
        <f t="shared" si="277"/>
        <v>19000100</v>
      </c>
      <c r="K17736" s="243"/>
    </row>
    <row r="17737" spans="9:11">
      <c r="I17737" t="str">
        <f t="shared" si="277"/>
        <v>19000100</v>
      </c>
      <c r="K17737" s="243"/>
    </row>
    <row r="17738" spans="9:11">
      <c r="I17738" t="str">
        <f t="shared" si="277"/>
        <v>19000100</v>
      </c>
      <c r="K17738" s="243"/>
    </row>
    <row r="17739" spans="9:11">
      <c r="I17739" t="str">
        <f t="shared" si="277"/>
        <v>19000100</v>
      </c>
      <c r="K17739" s="243"/>
    </row>
    <row r="17740" spans="9:11">
      <c r="I17740" t="str">
        <f t="shared" si="277"/>
        <v>19000100</v>
      </c>
      <c r="K17740" s="243"/>
    </row>
    <row r="17741" spans="9:11">
      <c r="I17741" t="str">
        <f t="shared" si="277"/>
        <v>19000100</v>
      </c>
      <c r="K17741" s="243"/>
    </row>
    <row r="17742" spans="9:11">
      <c r="I17742" t="str">
        <f t="shared" si="277"/>
        <v>19000100</v>
      </c>
      <c r="K17742" s="243"/>
    </row>
    <row r="17743" spans="9:11">
      <c r="I17743" t="str">
        <f t="shared" si="277"/>
        <v>19000100</v>
      </c>
      <c r="K17743" s="243"/>
    </row>
    <row r="17744" spans="9:11">
      <c r="I17744" t="str">
        <f t="shared" si="277"/>
        <v>19000100</v>
      </c>
      <c r="K17744" s="243"/>
    </row>
    <row r="17745" spans="9:11">
      <c r="I17745" t="str">
        <f t="shared" si="277"/>
        <v>19000100</v>
      </c>
      <c r="K17745" s="243"/>
    </row>
    <row r="17746" spans="9:11">
      <c r="I17746" t="str">
        <f t="shared" si="277"/>
        <v>19000100</v>
      </c>
      <c r="K17746" s="243"/>
    </row>
    <row r="17747" spans="9:11">
      <c r="I17747" t="str">
        <f t="shared" si="277"/>
        <v>19000100</v>
      </c>
      <c r="K17747" s="243"/>
    </row>
    <row r="17748" spans="9:11">
      <c r="I17748" t="str">
        <f t="shared" si="277"/>
        <v>19000100</v>
      </c>
      <c r="K17748" s="243"/>
    </row>
    <row r="17749" spans="9:11">
      <c r="I17749" t="str">
        <f t="shared" si="277"/>
        <v>19000100</v>
      </c>
      <c r="K17749" s="243"/>
    </row>
    <row r="17750" spans="9:11">
      <c r="I17750" t="str">
        <f t="shared" si="277"/>
        <v>19000100</v>
      </c>
      <c r="K17750" s="243"/>
    </row>
    <row r="17751" spans="9:11">
      <c r="I17751" t="str">
        <f t="shared" si="277"/>
        <v>19000100</v>
      </c>
      <c r="K17751" s="243"/>
    </row>
    <row r="17752" spans="9:11">
      <c r="I17752" t="str">
        <f t="shared" si="277"/>
        <v>19000100</v>
      </c>
      <c r="K17752" s="243"/>
    </row>
    <row r="17753" spans="9:11">
      <c r="I17753" t="str">
        <f t="shared" si="277"/>
        <v>19000100</v>
      </c>
      <c r="K17753" s="243"/>
    </row>
    <row r="17754" spans="9:11">
      <c r="I17754" t="str">
        <f t="shared" si="277"/>
        <v>19000100</v>
      </c>
      <c r="K17754" s="243"/>
    </row>
    <row r="17755" spans="9:11">
      <c r="I17755" t="str">
        <f t="shared" si="277"/>
        <v>19000100</v>
      </c>
      <c r="K17755" s="243"/>
    </row>
    <row r="17756" spans="9:11">
      <c r="I17756" t="str">
        <f t="shared" si="277"/>
        <v>19000100</v>
      </c>
      <c r="K17756" s="243"/>
    </row>
    <row r="17757" spans="9:11">
      <c r="I17757" t="str">
        <f t="shared" si="277"/>
        <v>19000100</v>
      </c>
      <c r="K17757" s="243"/>
    </row>
    <row r="17758" spans="9:11">
      <c r="I17758" t="str">
        <f t="shared" si="277"/>
        <v>19000100</v>
      </c>
      <c r="K17758" s="243"/>
    </row>
    <row r="17759" spans="9:11">
      <c r="I17759" t="str">
        <f t="shared" si="277"/>
        <v>19000100</v>
      </c>
      <c r="K17759" s="243"/>
    </row>
    <row r="17760" spans="9:11">
      <c r="I17760" t="str">
        <f t="shared" si="277"/>
        <v>19000100</v>
      </c>
      <c r="K17760" s="243"/>
    </row>
    <row r="17761" spans="9:11">
      <c r="I17761" t="str">
        <f t="shared" si="277"/>
        <v>19000100</v>
      </c>
      <c r="K17761" s="243"/>
    </row>
    <row r="17762" spans="9:11">
      <c r="I17762" t="str">
        <f t="shared" si="277"/>
        <v>19000100</v>
      </c>
      <c r="K17762" s="243"/>
    </row>
    <row r="17763" spans="9:11">
      <c r="I17763" t="str">
        <f t="shared" si="277"/>
        <v>19000100</v>
      </c>
      <c r="K17763" s="243"/>
    </row>
    <row r="17764" spans="9:11">
      <c r="I17764" t="str">
        <f t="shared" si="277"/>
        <v>19000100</v>
      </c>
      <c r="K17764" s="243"/>
    </row>
    <row r="17765" spans="9:11">
      <c r="I17765" t="str">
        <f t="shared" si="277"/>
        <v>19000100</v>
      </c>
      <c r="K17765" s="243"/>
    </row>
    <row r="17766" spans="9:11">
      <c r="I17766" t="str">
        <f t="shared" si="277"/>
        <v>19000100</v>
      </c>
      <c r="K17766" s="243"/>
    </row>
    <row r="17767" spans="9:11">
      <c r="I17767" t="str">
        <f t="shared" si="277"/>
        <v>19000100</v>
      </c>
      <c r="K17767" s="243"/>
    </row>
    <row r="17768" spans="9:11">
      <c r="I17768" t="str">
        <f t="shared" si="277"/>
        <v>19000100</v>
      </c>
      <c r="K17768" s="243"/>
    </row>
    <row r="17769" spans="9:11">
      <c r="I17769" t="str">
        <f t="shared" si="277"/>
        <v>19000100</v>
      </c>
      <c r="K17769" s="243"/>
    </row>
    <row r="17770" spans="9:11">
      <c r="I17770" t="str">
        <f t="shared" si="277"/>
        <v>19000100</v>
      </c>
      <c r="K17770" s="243"/>
    </row>
    <row r="17771" spans="9:11">
      <c r="I17771" t="str">
        <f t="shared" si="277"/>
        <v>19000100</v>
      </c>
      <c r="K17771" s="243"/>
    </row>
    <row r="17772" spans="9:11">
      <c r="I17772" t="str">
        <f t="shared" si="277"/>
        <v>19000100</v>
      </c>
      <c r="K17772" s="243"/>
    </row>
    <row r="17773" spans="9:11">
      <c r="I17773" t="str">
        <f t="shared" si="277"/>
        <v>19000100</v>
      </c>
      <c r="K17773" s="243"/>
    </row>
    <row r="17774" spans="9:11">
      <c r="I17774" t="str">
        <f t="shared" si="277"/>
        <v>19000100</v>
      </c>
      <c r="K17774" s="243"/>
    </row>
    <row r="17775" spans="9:11">
      <c r="I17775" t="str">
        <f t="shared" si="277"/>
        <v>19000100</v>
      </c>
      <c r="K17775" s="243"/>
    </row>
    <row r="17776" spans="9:11">
      <c r="I17776" t="str">
        <f t="shared" si="277"/>
        <v>19000100</v>
      </c>
      <c r="K17776" s="243"/>
    </row>
    <row r="17777" spans="9:11">
      <c r="I17777" t="str">
        <f t="shared" si="277"/>
        <v>19000100</v>
      </c>
      <c r="K17777" s="243"/>
    </row>
    <row r="17778" spans="9:11">
      <c r="I17778" t="str">
        <f t="shared" si="277"/>
        <v>19000100</v>
      </c>
      <c r="K17778" s="243"/>
    </row>
    <row r="17779" spans="9:11">
      <c r="I17779" t="str">
        <f t="shared" si="277"/>
        <v>19000100</v>
      </c>
      <c r="K17779" s="243"/>
    </row>
    <row r="17780" spans="9:11">
      <c r="I17780" t="str">
        <f t="shared" si="277"/>
        <v>19000100</v>
      </c>
      <c r="K17780" s="243"/>
    </row>
    <row r="17781" spans="9:11">
      <c r="I17781" t="str">
        <f t="shared" si="277"/>
        <v>19000100</v>
      </c>
      <c r="K17781" s="243"/>
    </row>
    <row r="17782" spans="9:11">
      <c r="I17782" t="str">
        <f t="shared" si="277"/>
        <v>19000100</v>
      </c>
      <c r="K17782" s="243"/>
    </row>
    <row r="17783" spans="9:11">
      <c r="I17783" t="str">
        <f t="shared" si="277"/>
        <v>19000100</v>
      </c>
      <c r="K17783" s="243"/>
    </row>
    <row r="17784" spans="9:11">
      <c r="I17784" t="str">
        <f t="shared" si="277"/>
        <v>19000100</v>
      </c>
      <c r="K17784" s="243"/>
    </row>
    <row r="17785" spans="9:11">
      <c r="I17785" t="str">
        <f t="shared" si="277"/>
        <v>19000100</v>
      </c>
      <c r="K17785" s="243"/>
    </row>
    <row r="17786" spans="9:11">
      <c r="I17786" t="str">
        <f t="shared" si="277"/>
        <v>19000100</v>
      </c>
      <c r="K17786" s="243"/>
    </row>
    <row r="17787" spans="9:11">
      <c r="I17787" t="str">
        <f t="shared" si="277"/>
        <v>19000100</v>
      </c>
      <c r="K17787" s="243"/>
    </row>
    <row r="17788" spans="9:11">
      <c r="I17788" t="str">
        <f t="shared" si="277"/>
        <v>19000100</v>
      </c>
      <c r="K17788" s="243"/>
    </row>
    <row r="17789" spans="9:11">
      <c r="I17789" t="str">
        <f t="shared" si="277"/>
        <v>19000100</v>
      </c>
      <c r="K17789" s="243"/>
    </row>
    <row r="17790" spans="9:11">
      <c r="I17790" t="str">
        <f t="shared" si="277"/>
        <v>19000100</v>
      </c>
      <c r="K17790" s="243"/>
    </row>
    <row r="17791" spans="9:11">
      <c r="I17791" t="str">
        <f t="shared" si="277"/>
        <v>19000100</v>
      </c>
      <c r="K17791" s="243"/>
    </row>
    <row r="17792" spans="9:11">
      <c r="I17792" t="str">
        <f t="shared" si="277"/>
        <v>19000100</v>
      </c>
      <c r="K17792" s="243"/>
    </row>
    <row r="17793" spans="9:11">
      <c r="I17793" t="str">
        <f t="shared" si="277"/>
        <v>19000100</v>
      </c>
      <c r="K17793" s="243"/>
    </row>
    <row r="17794" spans="9:11">
      <c r="I17794" t="str">
        <f t="shared" ref="I17794:I17857" si="278">TEXT(F17794,"yyyymmdd")</f>
        <v>19000100</v>
      </c>
      <c r="K17794" s="243"/>
    </row>
    <row r="17795" spans="9:11">
      <c r="I17795" t="str">
        <f t="shared" si="278"/>
        <v>19000100</v>
      </c>
      <c r="K17795" s="243"/>
    </row>
    <row r="17796" spans="9:11">
      <c r="I17796" t="str">
        <f t="shared" si="278"/>
        <v>19000100</v>
      </c>
      <c r="K17796" s="243"/>
    </row>
    <row r="17797" spans="9:11">
      <c r="I17797" t="str">
        <f t="shared" si="278"/>
        <v>19000100</v>
      </c>
      <c r="K17797" s="243"/>
    </row>
    <row r="17798" spans="9:11">
      <c r="I17798" t="str">
        <f t="shared" si="278"/>
        <v>19000100</v>
      </c>
      <c r="K17798" s="243"/>
    </row>
    <row r="17799" spans="9:11">
      <c r="I17799" t="str">
        <f t="shared" si="278"/>
        <v>19000100</v>
      </c>
      <c r="K17799" s="243"/>
    </row>
    <row r="17800" spans="9:11">
      <c r="I17800" t="str">
        <f t="shared" si="278"/>
        <v>19000100</v>
      </c>
      <c r="K17800" s="243"/>
    </row>
    <row r="17801" spans="9:11">
      <c r="I17801" t="str">
        <f t="shared" si="278"/>
        <v>19000100</v>
      </c>
      <c r="K17801" s="243"/>
    </row>
    <row r="17802" spans="9:11">
      <c r="I17802" t="str">
        <f t="shared" si="278"/>
        <v>19000100</v>
      </c>
      <c r="K17802" s="243"/>
    </row>
    <row r="17803" spans="9:11">
      <c r="I17803" t="str">
        <f t="shared" si="278"/>
        <v>19000100</v>
      </c>
      <c r="K17803" s="243"/>
    </row>
    <row r="17804" spans="9:11">
      <c r="I17804" t="str">
        <f t="shared" si="278"/>
        <v>19000100</v>
      </c>
      <c r="K17804" s="243"/>
    </row>
    <row r="17805" spans="9:11">
      <c r="I17805" t="str">
        <f t="shared" si="278"/>
        <v>19000100</v>
      </c>
      <c r="K17805" s="243"/>
    </row>
    <row r="17806" spans="9:11">
      <c r="I17806" t="str">
        <f t="shared" si="278"/>
        <v>19000100</v>
      </c>
      <c r="K17806" s="243"/>
    </row>
    <row r="17807" spans="9:11">
      <c r="I17807" t="str">
        <f t="shared" si="278"/>
        <v>19000100</v>
      </c>
      <c r="K17807" s="243"/>
    </row>
    <row r="17808" spans="9:11">
      <c r="I17808" t="str">
        <f t="shared" si="278"/>
        <v>19000100</v>
      </c>
      <c r="K17808" s="243"/>
    </row>
    <row r="17809" spans="9:11">
      <c r="I17809" t="str">
        <f t="shared" si="278"/>
        <v>19000100</v>
      </c>
      <c r="K17809" s="243"/>
    </row>
    <row r="17810" spans="9:11">
      <c r="I17810" t="str">
        <f t="shared" si="278"/>
        <v>19000100</v>
      </c>
      <c r="K17810" s="243"/>
    </row>
    <row r="17811" spans="9:11">
      <c r="I17811" t="str">
        <f t="shared" si="278"/>
        <v>19000100</v>
      </c>
      <c r="K17811" s="243"/>
    </row>
    <row r="17812" spans="9:11">
      <c r="I17812" t="str">
        <f t="shared" si="278"/>
        <v>19000100</v>
      </c>
      <c r="K17812" s="243"/>
    </row>
    <row r="17813" spans="9:11">
      <c r="I17813" t="str">
        <f t="shared" si="278"/>
        <v>19000100</v>
      </c>
      <c r="K17813" s="243"/>
    </row>
    <row r="17814" spans="9:11">
      <c r="I17814" t="str">
        <f t="shared" si="278"/>
        <v>19000100</v>
      </c>
      <c r="K17814" s="243"/>
    </row>
    <row r="17815" spans="9:11">
      <c r="I17815" t="str">
        <f t="shared" si="278"/>
        <v>19000100</v>
      </c>
      <c r="K17815" s="243"/>
    </row>
    <row r="17816" spans="9:11">
      <c r="I17816" t="str">
        <f t="shared" si="278"/>
        <v>19000100</v>
      </c>
      <c r="K17816" s="243"/>
    </row>
    <row r="17817" spans="9:11">
      <c r="I17817" t="str">
        <f t="shared" si="278"/>
        <v>19000100</v>
      </c>
      <c r="K17817" s="243"/>
    </row>
    <row r="17818" spans="9:11">
      <c r="I17818" t="str">
        <f t="shared" si="278"/>
        <v>19000100</v>
      </c>
      <c r="K17818" s="243"/>
    </row>
    <row r="17819" spans="9:11">
      <c r="I17819" t="str">
        <f t="shared" si="278"/>
        <v>19000100</v>
      </c>
      <c r="K17819" s="243"/>
    </row>
    <row r="17820" spans="9:11">
      <c r="I17820" t="str">
        <f t="shared" si="278"/>
        <v>19000100</v>
      </c>
      <c r="K17820" s="243"/>
    </row>
    <row r="17821" spans="9:11">
      <c r="I17821" t="str">
        <f t="shared" si="278"/>
        <v>19000100</v>
      </c>
      <c r="K17821" s="243"/>
    </row>
    <row r="17822" spans="9:11">
      <c r="I17822" t="str">
        <f t="shared" si="278"/>
        <v>19000100</v>
      </c>
      <c r="K17822" s="243"/>
    </row>
    <row r="17823" spans="9:11">
      <c r="I17823" t="str">
        <f t="shared" si="278"/>
        <v>19000100</v>
      </c>
      <c r="K17823" s="243"/>
    </row>
    <row r="17824" spans="9:11">
      <c r="I17824" t="str">
        <f t="shared" si="278"/>
        <v>19000100</v>
      </c>
      <c r="K17824" s="243"/>
    </row>
    <row r="17825" spans="9:11">
      <c r="I17825" t="str">
        <f t="shared" si="278"/>
        <v>19000100</v>
      </c>
      <c r="K17825" s="243"/>
    </row>
    <row r="17826" spans="9:11">
      <c r="I17826" t="str">
        <f t="shared" si="278"/>
        <v>19000100</v>
      </c>
      <c r="K17826" s="243"/>
    </row>
    <row r="17827" spans="9:11">
      <c r="I17827" t="str">
        <f t="shared" si="278"/>
        <v>19000100</v>
      </c>
      <c r="K17827" s="243"/>
    </row>
    <row r="17828" spans="9:11">
      <c r="I17828" t="str">
        <f t="shared" si="278"/>
        <v>19000100</v>
      </c>
      <c r="K17828" s="243"/>
    </row>
    <row r="17829" spans="9:11">
      <c r="I17829" t="str">
        <f t="shared" si="278"/>
        <v>19000100</v>
      </c>
      <c r="K17829" s="243"/>
    </row>
    <row r="17830" spans="9:11">
      <c r="I17830" t="str">
        <f t="shared" si="278"/>
        <v>19000100</v>
      </c>
      <c r="K17830" s="243"/>
    </row>
    <row r="17831" spans="9:11">
      <c r="I17831" t="str">
        <f t="shared" si="278"/>
        <v>19000100</v>
      </c>
      <c r="K17831" s="243"/>
    </row>
    <row r="17832" spans="9:11">
      <c r="I17832" t="str">
        <f t="shared" si="278"/>
        <v>19000100</v>
      </c>
      <c r="K17832" s="243"/>
    </row>
    <row r="17833" spans="9:11">
      <c r="I17833" t="str">
        <f t="shared" si="278"/>
        <v>19000100</v>
      </c>
      <c r="K17833" s="243"/>
    </row>
    <row r="17834" spans="9:11">
      <c r="I17834" t="str">
        <f t="shared" si="278"/>
        <v>19000100</v>
      </c>
      <c r="K17834" s="243"/>
    </row>
    <row r="17835" spans="9:11">
      <c r="I17835" t="str">
        <f t="shared" si="278"/>
        <v>19000100</v>
      </c>
      <c r="K17835" s="243"/>
    </row>
    <row r="17836" spans="9:11">
      <c r="I17836" t="str">
        <f t="shared" si="278"/>
        <v>19000100</v>
      </c>
      <c r="K17836" s="243"/>
    </row>
    <row r="17837" spans="9:11">
      <c r="I17837" t="str">
        <f t="shared" si="278"/>
        <v>19000100</v>
      </c>
      <c r="K17837" s="243"/>
    </row>
    <row r="17838" spans="9:11">
      <c r="I17838" t="str">
        <f t="shared" si="278"/>
        <v>19000100</v>
      </c>
      <c r="K17838" s="243"/>
    </row>
    <row r="17839" spans="9:11">
      <c r="I17839" t="str">
        <f t="shared" si="278"/>
        <v>19000100</v>
      </c>
      <c r="K17839" s="243"/>
    </row>
    <row r="17840" spans="9:11">
      <c r="I17840" t="str">
        <f t="shared" si="278"/>
        <v>19000100</v>
      </c>
      <c r="K17840" s="243"/>
    </row>
    <row r="17841" spans="9:11">
      <c r="I17841" t="str">
        <f t="shared" si="278"/>
        <v>19000100</v>
      </c>
      <c r="K17841" s="243"/>
    </row>
    <row r="17842" spans="9:11">
      <c r="I17842" t="str">
        <f t="shared" si="278"/>
        <v>19000100</v>
      </c>
      <c r="K17842" s="243"/>
    </row>
    <row r="17843" spans="9:11">
      <c r="I17843" t="str">
        <f t="shared" si="278"/>
        <v>19000100</v>
      </c>
      <c r="K17843" s="243"/>
    </row>
    <row r="17844" spans="9:11">
      <c r="I17844" t="str">
        <f t="shared" si="278"/>
        <v>19000100</v>
      </c>
      <c r="K17844" s="243"/>
    </row>
    <row r="17845" spans="9:11">
      <c r="I17845" t="str">
        <f t="shared" si="278"/>
        <v>19000100</v>
      </c>
      <c r="K17845" s="243"/>
    </row>
    <row r="17846" spans="9:11">
      <c r="I17846" t="str">
        <f t="shared" si="278"/>
        <v>19000100</v>
      </c>
      <c r="K17846" s="243"/>
    </row>
    <row r="17847" spans="9:11">
      <c r="I17847" t="str">
        <f t="shared" si="278"/>
        <v>19000100</v>
      </c>
      <c r="K17847" s="243"/>
    </row>
    <row r="17848" spans="9:11">
      <c r="I17848" t="str">
        <f t="shared" si="278"/>
        <v>19000100</v>
      </c>
      <c r="K17848" s="243"/>
    </row>
    <row r="17849" spans="9:11">
      <c r="I17849" t="str">
        <f t="shared" si="278"/>
        <v>19000100</v>
      </c>
      <c r="K17849" s="243"/>
    </row>
    <row r="17850" spans="9:11">
      <c r="I17850" t="str">
        <f t="shared" si="278"/>
        <v>19000100</v>
      </c>
      <c r="K17850" s="243"/>
    </row>
    <row r="17851" spans="9:11">
      <c r="I17851" t="str">
        <f t="shared" si="278"/>
        <v>19000100</v>
      </c>
      <c r="K17851" s="243"/>
    </row>
    <row r="17852" spans="9:11">
      <c r="I17852" t="str">
        <f t="shared" si="278"/>
        <v>19000100</v>
      </c>
      <c r="K17852" s="243"/>
    </row>
    <row r="17853" spans="9:11">
      <c r="I17853" t="str">
        <f t="shared" si="278"/>
        <v>19000100</v>
      </c>
      <c r="K17853" s="243"/>
    </row>
    <row r="17854" spans="9:11">
      <c r="I17854" t="str">
        <f t="shared" si="278"/>
        <v>19000100</v>
      </c>
      <c r="K17854" s="243"/>
    </row>
    <row r="17855" spans="9:11">
      <c r="I17855" t="str">
        <f t="shared" si="278"/>
        <v>19000100</v>
      </c>
      <c r="K17855" s="243"/>
    </row>
    <row r="17856" spans="9:11">
      <c r="I17856" t="str">
        <f t="shared" si="278"/>
        <v>19000100</v>
      </c>
      <c r="K17856" s="243"/>
    </row>
    <row r="17857" spans="9:11">
      <c r="I17857" t="str">
        <f t="shared" si="278"/>
        <v>19000100</v>
      </c>
      <c r="K17857" s="243"/>
    </row>
    <row r="17858" spans="9:11">
      <c r="I17858" t="str">
        <f t="shared" ref="I17858:I17921" si="279">TEXT(F17858,"yyyymmdd")</f>
        <v>19000100</v>
      </c>
      <c r="K17858" s="243"/>
    </row>
    <row r="17859" spans="9:11">
      <c r="I17859" t="str">
        <f t="shared" si="279"/>
        <v>19000100</v>
      </c>
      <c r="K17859" s="243"/>
    </row>
    <row r="17860" spans="9:11">
      <c r="I17860" t="str">
        <f t="shared" si="279"/>
        <v>19000100</v>
      </c>
      <c r="K17860" s="243"/>
    </row>
    <row r="17861" spans="9:11">
      <c r="I17861" t="str">
        <f t="shared" si="279"/>
        <v>19000100</v>
      </c>
      <c r="K17861" s="243"/>
    </row>
    <row r="17862" spans="9:11">
      <c r="I17862" t="str">
        <f t="shared" si="279"/>
        <v>19000100</v>
      </c>
      <c r="K17862" s="243"/>
    </row>
    <row r="17863" spans="9:11">
      <c r="I17863" t="str">
        <f t="shared" si="279"/>
        <v>19000100</v>
      </c>
      <c r="K17863" s="243"/>
    </row>
    <row r="17864" spans="9:11">
      <c r="I17864" t="str">
        <f t="shared" si="279"/>
        <v>19000100</v>
      </c>
      <c r="K17864" s="243"/>
    </row>
    <row r="17865" spans="9:11">
      <c r="I17865" t="str">
        <f t="shared" si="279"/>
        <v>19000100</v>
      </c>
      <c r="K17865" s="243"/>
    </row>
    <row r="17866" spans="9:11">
      <c r="I17866" t="str">
        <f t="shared" si="279"/>
        <v>19000100</v>
      </c>
      <c r="K17866" s="243"/>
    </row>
    <row r="17867" spans="9:11">
      <c r="I17867" t="str">
        <f t="shared" si="279"/>
        <v>19000100</v>
      </c>
      <c r="K17867" s="243"/>
    </row>
    <row r="17868" spans="9:11">
      <c r="I17868" t="str">
        <f t="shared" si="279"/>
        <v>19000100</v>
      </c>
      <c r="K17868" s="243"/>
    </row>
    <row r="17869" spans="9:11">
      <c r="I17869" t="str">
        <f t="shared" si="279"/>
        <v>19000100</v>
      </c>
      <c r="K17869" s="243"/>
    </row>
    <row r="17870" spans="9:11">
      <c r="I17870" t="str">
        <f t="shared" si="279"/>
        <v>19000100</v>
      </c>
      <c r="K17870" s="243"/>
    </row>
    <row r="17871" spans="9:11">
      <c r="I17871" t="str">
        <f t="shared" si="279"/>
        <v>19000100</v>
      </c>
      <c r="K17871" s="243"/>
    </row>
    <row r="17872" spans="9:11">
      <c r="I17872" t="str">
        <f t="shared" si="279"/>
        <v>19000100</v>
      </c>
      <c r="K17872" s="243"/>
    </row>
    <row r="17873" spans="9:11">
      <c r="I17873" t="str">
        <f t="shared" si="279"/>
        <v>19000100</v>
      </c>
      <c r="K17873" s="243"/>
    </row>
    <row r="17874" spans="9:11">
      <c r="I17874" t="str">
        <f t="shared" si="279"/>
        <v>19000100</v>
      </c>
      <c r="K17874" s="243"/>
    </row>
    <row r="17875" spans="9:11">
      <c r="I17875" t="str">
        <f t="shared" si="279"/>
        <v>19000100</v>
      </c>
      <c r="K17875" s="243"/>
    </row>
    <row r="17876" spans="9:11">
      <c r="I17876" t="str">
        <f t="shared" si="279"/>
        <v>19000100</v>
      </c>
      <c r="K17876" s="243"/>
    </row>
    <row r="17877" spans="9:11">
      <c r="I17877" t="str">
        <f t="shared" si="279"/>
        <v>19000100</v>
      </c>
      <c r="K17877" s="243"/>
    </row>
    <row r="17878" spans="9:11">
      <c r="I17878" t="str">
        <f t="shared" si="279"/>
        <v>19000100</v>
      </c>
      <c r="K17878" s="243"/>
    </row>
    <row r="17879" spans="9:11">
      <c r="I17879" t="str">
        <f t="shared" si="279"/>
        <v>19000100</v>
      </c>
      <c r="K17879" s="243"/>
    </row>
    <row r="17880" spans="9:11">
      <c r="I17880" t="str">
        <f t="shared" si="279"/>
        <v>19000100</v>
      </c>
      <c r="K17880" s="243"/>
    </row>
    <row r="17881" spans="9:11">
      <c r="I17881" t="str">
        <f t="shared" si="279"/>
        <v>19000100</v>
      </c>
      <c r="K17881" s="243"/>
    </row>
    <row r="17882" spans="9:11">
      <c r="I17882" t="str">
        <f t="shared" si="279"/>
        <v>19000100</v>
      </c>
      <c r="K17882" s="243"/>
    </row>
    <row r="17883" spans="9:11">
      <c r="I17883" t="str">
        <f t="shared" si="279"/>
        <v>19000100</v>
      </c>
      <c r="K17883" s="243"/>
    </row>
    <row r="17884" spans="9:11">
      <c r="I17884" t="str">
        <f t="shared" si="279"/>
        <v>19000100</v>
      </c>
      <c r="K17884" s="243"/>
    </row>
    <row r="17885" spans="9:11">
      <c r="I17885" t="str">
        <f t="shared" si="279"/>
        <v>19000100</v>
      </c>
      <c r="K17885" s="243"/>
    </row>
    <row r="17886" spans="9:11">
      <c r="I17886" t="str">
        <f t="shared" si="279"/>
        <v>19000100</v>
      </c>
      <c r="K17886" s="243"/>
    </row>
    <row r="17887" spans="9:11">
      <c r="I17887" t="str">
        <f t="shared" si="279"/>
        <v>19000100</v>
      </c>
      <c r="K17887" s="243"/>
    </row>
    <row r="17888" spans="9:11">
      <c r="I17888" t="str">
        <f t="shared" si="279"/>
        <v>19000100</v>
      </c>
      <c r="K17888" s="243"/>
    </row>
    <row r="17889" spans="9:11">
      <c r="I17889" t="str">
        <f t="shared" si="279"/>
        <v>19000100</v>
      </c>
      <c r="K17889" s="243"/>
    </row>
    <row r="17890" spans="9:11">
      <c r="I17890" t="str">
        <f t="shared" si="279"/>
        <v>19000100</v>
      </c>
      <c r="K17890" s="243"/>
    </row>
    <row r="17891" spans="9:11">
      <c r="I17891" t="str">
        <f t="shared" si="279"/>
        <v>19000100</v>
      </c>
      <c r="K17891" s="243"/>
    </row>
    <row r="17892" spans="9:11">
      <c r="I17892" t="str">
        <f t="shared" si="279"/>
        <v>19000100</v>
      </c>
      <c r="K17892" s="243"/>
    </row>
    <row r="17893" spans="9:11">
      <c r="I17893" t="str">
        <f t="shared" si="279"/>
        <v>19000100</v>
      </c>
      <c r="K17893" s="243"/>
    </row>
    <row r="17894" spans="9:11">
      <c r="I17894" t="str">
        <f t="shared" si="279"/>
        <v>19000100</v>
      </c>
      <c r="K17894" s="243"/>
    </row>
    <row r="17895" spans="9:11">
      <c r="I17895" t="str">
        <f t="shared" si="279"/>
        <v>19000100</v>
      </c>
      <c r="K17895" s="243"/>
    </row>
    <row r="17896" spans="9:11">
      <c r="I17896" t="str">
        <f t="shared" si="279"/>
        <v>19000100</v>
      </c>
      <c r="K17896" s="243"/>
    </row>
    <row r="17897" spans="9:11">
      <c r="I17897" t="str">
        <f t="shared" si="279"/>
        <v>19000100</v>
      </c>
      <c r="K17897" s="243"/>
    </row>
    <row r="17898" spans="9:11">
      <c r="I17898" t="str">
        <f t="shared" si="279"/>
        <v>19000100</v>
      </c>
      <c r="K17898" s="243"/>
    </row>
    <row r="17899" spans="9:11">
      <c r="I17899" t="str">
        <f t="shared" si="279"/>
        <v>19000100</v>
      </c>
      <c r="K17899" s="243"/>
    </row>
    <row r="17900" spans="9:11">
      <c r="I17900" t="str">
        <f t="shared" si="279"/>
        <v>19000100</v>
      </c>
      <c r="K17900" s="243"/>
    </row>
    <row r="17901" spans="9:11">
      <c r="I17901" t="str">
        <f t="shared" si="279"/>
        <v>19000100</v>
      </c>
      <c r="K17901" s="243"/>
    </row>
    <row r="17902" spans="9:11">
      <c r="I17902" t="str">
        <f t="shared" si="279"/>
        <v>19000100</v>
      </c>
      <c r="K17902" s="243"/>
    </row>
    <row r="17903" spans="9:11">
      <c r="I17903" t="str">
        <f t="shared" si="279"/>
        <v>19000100</v>
      </c>
      <c r="K17903" s="243"/>
    </row>
    <row r="17904" spans="9:11">
      <c r="I17904" t="str">
        <f t="shared" si="279"/>
        <v>19000100</v>
      </c>
      <c r="K17904" s="243"/>
    </row>
    <row r="17905" spans="9:11">
      <c r="I17905" t="str">
        <f t="shared" si="279"/>
        <v>19000100</v>
      </c>
      <c r="K17905" s="243"/>
    </row>
    <row r="17906" spans="9:11">
      <c r="I17906" t="str">
        <f t="shared" si="279"/>
        <v>19000100</v>
      </c>
      <c r="K17906" s="243"/>
    </row>
    <row r="17907" spans="9:11">
      <c r="I17907" t="str">
        <f t="shared" si="279"/>
        <v>19000100</v>
      </c>
      <c r="K17907" s="243"/>
    </row>
    <row r="17908" spans="9:11">
      <c r="I17908" t="str">
        <f t="shared" si="279"/>
        <v>19000100</v>
      </c>
      <c r="K17908" s="243"/>
    </row>
    <row r="17909" spans="9:11">
      <c r="I17909" t="str">
        <f t="shared" si="279"/>
        <v>19000100</v>
      </c>
      <c r="K17909" s="243"/>
    </row>
    <row r="17910" spans="9:11">
      <c r="I17910" t="str">
        <f t="shared" si="279"/>
        <v>19000100</v>
      </c>
      <c r="K17910" s="243"/>
    </row>
    <row r="17911" spans="9:11">
      <c r="I17911" t="str">
        <f t="shared" si="279"/>
        <v>19000100</v>
      </c>
      <c r="K17911" s="243"/>
    </row>
    <row r="17912" spans="9:11">
      <c r="I17912" t="str">
        <f t="shared" si="279"/>
        <v>19000100</v>
      </c>
      <c r="K17912" s="243"/>
    </row>
    <row r="17913" spans="9:11">
      <c r="I17913" t="str">
        <f t="shared" si="279"/>
        <v>19000100</v>
      </c>
      <c r="K17913" s="243"/>
    </row>
    <row r="17914" spans="9:11">
      <c r="I17914" t="str">
        <f t="shared" si="279"/>
        <v>19000100</v>
      </c>
      <c r="K17914" s="243"/>
    </row>
    <row r="17915" spans="9:11">
      <c r="I17915" t="str">
        <f t="shared" si="279"/>
        <v>19000100</v>
      </c>
      <c r="K17915" s="243"/>
    </row>
    <row r="17916" spans="9:11">
      <c r="I17916" t="str">
        <f t="shared" si="279"/>
        <v>19000100</v>
      </c>
      <c r="K17916" s="243"/>
    </row>
    <row r="17917" spans="9:11">
      <c r="I17917" t="str">
        <f t="shared" si="279"/>
        <v>19000100</v>
      </c>
      <c r="K17917" s="243"/>
    </row>
    <row r="17918" spans="9:11">
      <c r="I17918" t="str">
        <f t="shared" si="279"/>
        <v>19000100</v>
      </c>
      <c r="K17918" s="243"/>
    </row>
    <row r="17919" spans="9:11">
      <c r="I17919" t="str">
        <f t="shared" si="279"/>
        <v>19000100</v>
      </c>
      <c r="K17919" s="243"/>
    </row>
    <row r="17920" spans="9:11">
      <c r="I17920" t="str">
        <f t="shared" si="279"/>
        <v>19000100</v>
      </c>
      <c r="K17920" s="243"/>
    </row>
    <row r="17921" spans="9:11">
      <c r="I17921" t="str">
        <f t="shared" si="279"/>
        <v>19000100</v>
      </c>
      <c r="K17921" s="243"/>
    </row>
    <row r="17922" spans="9:11">
      <c r="I17922" t="str">
        <f t="shared" ref="I17922:I17985" si="280">TEXT(F17922,"yyyymmdd")</f>
        <v>19000100</v>
      </c>
      <c r="K17922" s="243"/>
    </row>
    <row r="17923" spans="9:11">
      <c r="I17923" t="str">
        <f t="shared" si="280"/>
        <v>19000100</v>
      </c>
      <c r="K17923" s="243"/>
    </row>
    <row r="17924" spans="9:11">
      <c r="I17924" t="str">
        <f t="shared" si="280"/>
        <v>19000100</v>
      </c>
      <c r="K17924" s="243"/>
    </row>
    <row r="17925" spans="9:11">
      <c r="I17925" t="str">
        <f t="shared" si="280"/>
        <v>19000100</v>
      </c>
      <c r="K17925" s="243"/>
    </row>
    <row r="17926" spans="9:11">
      <c r="I17926" t="str">
        <f t="shared" si="280"/>
        <v>19000100</v>
      </c>
      <c r="K17926" s="243"/>
    </row>
    <row r="17927" spans="9:11">
      <c r="I17927" t="str">
        <f t="shared" si="280"/>
        <v>19000100</v>
      </c>
      <c r="K17927" s="243"/>
    </row>
    <row r="17928" spans="9:11">
      <c r="I17928" t="str">
        <f t="shared" si="280"/>
        <v>19000100</v>
      </c>
      <c r="K17928" s="243"/>
    </row>
    <row r="17929" spans="9:11">
      <c r="I17929" t="str">
        <f t="shared" si="280"/>
        <v>19000100</v>
      </c>
      <c r="K17929" s="243"/>
    </row>
    <row r="17930" spans="9:11">
      <c r="I17930" t="str">
        <f t="shared" si="280"/>
        <v>19000100</v>
      </c>
      <c r="K17930" s="243"/>
    </row>
    <row r="17931" spans="9:11">
      <c r="I17931" t="str">
        <f t="shared" si="280"/>
        <v>19000100</v>
      </c>
      <c r="K17931" s="243"/>
    </row>
    <row r="17932" spans="9:11">
      <c r="I17932" t="str">
        <f t="shared" si="280"/>
        <v>19000100</v>
      </c>
      <c r="K17932" s="243"/>
    </row>
    <row r="17933" spans="9:11">
      <c r="I17933" t="str">
        <f t="shared" si="280"/>
        <v>19000100</v>
      </c>
      <c r="K17933" s="243"/>
    </row>
    <row r="17934" spans="9:11">
      <c r="I17934" t="str">
        <f t="shared" si="280"/>
        <v>19000100</v>
      </c>
      <c r="K17934" s="243"/>
    </row>
    <row r="17935" spans="9:11">
      <c r="I17935" t="str">
        <f t="shared" si="280"/>
        <v>19000100</v>
      </c>
      <c r="K17935" s="243"/>
    </row>
    <row r="17936" spans="9:11">
      <c r="I17936" t="str">
        <f t="shared" si="280"/>
        <v>19000100</v>
      </c>
      <c r="K17936" s="243"/>
    </row>
    <row r="17937" spans="9:11">
      <c r="I17937" t="str">
        <f t="shared" si="280"/>
        <v>19000100</v>
      </c>
      <c r="K17937" s="243"/>
    </row>
    <row r="17938" spans="9:11">
      <c r="I17938" t="str">
        <f t="shared" si="280"/>
        <v>19000100</v>
      </c>
      <c r="K17938" s="243"/>
    </row>
    <row r="17939" spans="9:11">
      <c r="I17939" t="str">
        <f t="shared" si="280"/>
        <v>19000100</v>
      </c>
      <c r="K17939" s="243"/>
    </row>
    <row r="17940" spans="9:11">
      <c r="I17940" t="str">
        <f t="shared" si="280"/>
        <v>19000100</v>
      </c>
      <c r="K17940" s="243"/>
    </row>
    <row r="17941" spans="9:11">
      <c r="I17941" t="str">
        <f t="shared" si="280"/>
        <v>19000100</v>
      </c>
      <c r="K17941" s="243"/>
    </row>
    <row r="17942" spans="9:11">
      <c r="I17942" t="str">
        <f t="shared" si="280"/>
        <v>19000100</v>
      </c>
      <c r="K17942" s="243"/>
    </row>
    <row r="17943" spans="9:11">
      <c r="I17943" t="str">
        <f t="shared" si="280"/>
        <v>19000100</v>
      </c>
      <c r="K17943" s="243"/>
    </row>
    <row r="17944" spans="9:11">
      <c r="I17944" t="str">
        <f t="shared" si="280"/>
        <v>19000100</v>
      </c>
      <c r="K17944" s="243"/>
    </row>
    <row r="17945" spans="9:11">
      <c r="I17945" t="str">
        <f t="shared" si="280"/>
        <v>19000100</v>
      </c>
      <c r="K17945" s="243"/>
    </row>
    <row r="17946" spans="9:11">
      <c r="I17946" t="str">
        <f t="shared" si="280"/>
        <v>19000100</v>
      </c>
      <c r="K17946" s="243"/>
    </row>
    <row r="17947" spans="9:11">
      <c r="I17947" t="str">
        <f t="shared" si="280"/>
        <v>19000100</v>
      </c>
      <c r="K17947" s="243"/>
    </row>
    <row r="17948" spans="9:11">
      <c r="I17948" t="str">
        <f t="shared" si="280"/>
        <v>19000100</v>
      </c>
      <c r="K17948" s="243"/>
    </row>
    <row r="17949" spans="9:11">
      <c r="I17949" t="str">
        <f t="shared" si="280"/>
        <v>19000100</v>
      </c>
      <c r="K17949" s="243"/>
    </row>
    <row r="17950" spans="9:11">
      <c r="I17950" t="str">
        <f t="shared" si="280"/>
        <v>19000100</v>
      </c>
      <c r="K17950" s="243"/>
    </row>
    <row r="17951" spans="9:11">
      <c r="I17951" t="str">
        <f t="shared" si="280"/>
        <v>19000100</v>
      </c>
      <c r="K17951" s="243"/>
    </row>
    <row r="17952" spans="9:11">
      <c r="I17952" t="str">
        <f t="shared" si="280"/>
        <v>19000100</v>
      </c>
      <c r="K17952" s="243"/>
    </row>
    <row r="17953" spans="9:11">
      <c r="I17953" t="str">
        <f t="shared" si="280"/>
        <v>19000100</v>
      </c>
      <c r="K17953" s="243"/>
    </row>
    <row r="17954" spans="9:11">
      <c r="I17954" t="str">
        <f t="shared" si="280"/>
        <v>19000100</v>
      </c>
      <c r="K17954" s="243"/>
    </row>
    <row r="17955" spans="9:11">
      <c r="I17955" t="str">
        <f t="shared" si="280"/>
        <v>19000100</v>
      </c>
      <c r="K17955" s="243"/>
    </row>
    <row r="17956" spans="9:11">
      <c r="I17956" t="str">
        <f t="shared" si="280"/>
        <v>19000100</v>
      </c>
      <c r="K17956" s="243"/>
    </row>
    <row r="17957" spans="9:11">
      <c r="I17957" t="str">
        <f t="shared" si="280"/>
        <v>19000100</v>
      </c>
      <c r="K17957" s="243"/>
    </row>
    <row r="17958" spans="9:11">
      <c r="I17958" t="str">
        <f t="shared" si="280"/>
        <v>19000100</v>
      </c>
      <c r="K17958" s="243"/>
    </row>
    <row r="17959" spans="9:11">
      <c r="I17959" t="str">
        <f t="shared" si="280"/>
        <v>19000100</v>
      </c>
      <c r="K17959" s="243"/>
    </row>
    <row r="17960" spans="9:11">
      <c r="I17960" t="str">
        <f t="shared" si="280"/>
        <v>19000100</v>
      </c>
      <c r="K17960" s="243"/>
    </row>
    <row r="17961" spans="9:11">
      <c r="I17961" t="str">
        <f t="shared" si="280"/>
        <v>19000100</v>
      </c>
      <c r="K17961" s="243"/>
    </row>
    <row r="17962" spans="9:11">
      <c r="I17962" t="str">
        <f t="shared" si="280"/>
        <v>19000100</v>
      </c>
      <c r="K17962" s="243"/>
    </row>
    <row r="17963" spans="9:11">
      <c r="I17963" t="str">
        <f t="shared" si="280"/>
        <v>19000100</v>
      </c>
      <c r="K17963" s="243"/>
    </row>
    <row r="17964" spans="9:11">
      <c r="I17964" t="str">
        <f t="shared" si="280"/>
        <v>19000100</v>
      </c>
      <c r="K17964" s="243"/>
    </row>
    <row r="17965" spans="9:11">
      <c r="I17965" t="str">
        <f t="shared" si="280"/>
        <v>19000100</v>
      </c>
      <c r="K17965" s="243"/>
    </row>
    <row r="17966" spans="9:11">
      <c r="I17966" t="str">
        <f t="shared" si="280"/>
        <v>19000100</v>
      </c>
      <c r="K17966" s="243"/>
    </row>
    <row r="17967" spans="9:11">
      <c r="I17967" t="str">
        <f t="shared" si="280"/>
        <v>19000100</v>
      </c>
      <c r="K17967" s="243"/>
    </row>
    <row r="17968" spans="9:11">
      <c r="I17968" t="str">
        <f t="shared" si="280"/>
        <v>19000100</v>
      </c>
      <c r="K17968" s="243"/>
    </row>
    <row r="17969" spans="9:11">
      <c r="I17969" t="str">
        <f t="shared" si="280"/>
        <v>19000100</v>
      </c>
      <c r="K17969" s="243"/>
    </row>
    <row r="17970" spans="9:11">
      <c r="I17970" t="str">
        <f t="shared" si="280"/>
        <v>19000100</v>
      </c>
      <c r="K17970" s="243"/>
    </row>
    <row r="17971" spans="9:11">
      <c r="I17971" t="str">
        <f t="shared" si="280"/>
        <v>19000100</v>
      </c>
      <c r="K17971" s="243"/>
    </row>
    <row r="17972" spans="9:11">
      <c r="I17972" t="str">
        <f t="shared" si="280"/>
        <v>19000100</v>
      </c>
      <c r="K17972" s="243"/>
    </row>
    <row r="17973" spans="9:11">
      <c r="I17973" t="str">
        <f t="shared" si="280"/>
        <v>19000100</v>
      </c>
      <c r="K17973" s="243"/>
    </row>
    <row r="17974" spans="9:11">
      <c r="I17974" t="str">
        <f t="shared" si="280"/>
        <v>19000100</v>
      </c>
      <c r="K17974" s="243"/>
    </row>
    <row r="17975" spans="9:11">
      <c r="I17975" t="str">
        <f t="shared" si="280"/>
        <v>19000100</v>
      </c>
      <c r="K17975" s="243"/>
    </row>
    <row r="17976" spans="9:11">
      <c r="I17976" t="str">
        <f t="shared" si="280"/>
        <v>19000100</v>
      </c>
      <c r="K17976" s="243"/>
    </row>
    <row r="17977" spans="9:11">
      <c r="I17977" t="str">
        <f t="shared" si="280"/>
        <v>19000100</v>
      </c>
      <c r="K17977" s="243"/>
    </row>
    <row r="17978" spans="9:11">
      <c r="I17978" t="str">
        <f t="shared" si="280"/>
        <v>19000100</v>
      </c>
      <c r="K17978" s="243"/>
    </row>
    <row r="17979" spans="9:11">
      <c r="I17979" t="str">
        <f t="shared" si="280"/>
        <v>19000100</v>
      </c>
      <c r="K17979" s="243"/>
    </row>
    <row r="17980" spans="9:11">
      <c r="I17980" t="str">
        <f t="shared" si="280"/>
        <v>19000100</v>
      </c>
      <c r="K17980" s="243"/>
    </row>
    <row r="17981" spans="9:11">
      <c r="I17981" t="str">
        <f t="shared" si="280"/>
        <v>19000100</v>
      </c>
      <c r="K17981" s="243"/>
    </row>
    <row r="17982" spans="9:11">
      <c r="I17982" t="str">
        <f t="shared" si="280"/>
        <v>19000100</v>
      </c>
      <c r="K17982" s="243"/>
    </row>
    <row r="17983" spans="9:11">
      <c r="I17983" t="str">
        <f t="shared" si="280"/>
        <v>19000100</v>
      </c>
      <c r="K17983" s="243"/>
    </row>
    <row r="17984" spans="9:11">
      <c r="I17984" t="str">
        <f t="shared" si="280"/>
        <v>19000100</v>
      </c>
      <c r="K17984" s="243"/>
    </row>
    <row r="17985" spans="9:11">
      <c r="I17985" t="str">
        <f t="shared" si="280"/>
        <v>19000100</v>
      </c>
      <c r="K17985" s="243"/>
    </row>
    <row r="17986" spans="9:11">
      <c r="I17986" t="str">
        <f t="shared" ref="I17986:I18049" si="281">TEXT(F17986,"yyyymmdd")</f>
        <v>19000100</v>
      </c>
      <c r="K17986" s="243"/>
    </row>
    <row r="17987" spans="9:11">
      <c r="I17987" t="str">
        <f t="shared" si="281"/>
        <v>19000100</v>
      </c>
      <c r="K17987" s="243"/>
    </row>
    <row r="17988" spans="9:11">
      <c r="I17988" t="str">
        <f t="shared" si="281"/>
        <v>19000100</v>
      </c>
      <c r="K17988" s="243"/>
    </row>
    <row r="17989" spans="9:11">
      <c r="I17989" t="str">
        <f t="shared" si="281"/>
        <v>19000100</v>
      </c>
      <c r="K17989" s="243"/>
    </row>
    <row r="17990" spans="9:11">
      <c r="I17990" t="str">
        <f t="shared" si="281"/>
        <v>19000100</v>
      </c>
      <c r="K17990" s="243"/>
    </row>
    <row r="17991" spans="9:11">
      <c r="I17991" t="str">
        <f t="shared" si="281"/>
        <v>19000100</v>
      </c>
      <c r="K17991" s="243"/>
    </row>
    <row r="17992" spans="9:11">
      <c r="I17992" t="str">
        <f t="shared" si="281"/>
        <v>19000100</v>
      </c>
      <c r="K17992" s="243"/>
    </row>
    <row r="17993" spans="9:11">
      <c r="I17993" t="str">
        <f t="shared" si="281"/>
        <v>19000100</v>
      </c>
      <c r="K17993" s="243"/>
    </row>
    <row r="17994" spans="9:11">
      <c r="I17994" t="str">
        <f t="shared" si="281"/>
        <v>19000100</v>
      </c>
      <c r="K17994" s="243"/>
    </row>
    <row r="17995" spans="9:11">
      <c r="I17995" t="str">
        <f t="shared" si="281"/>
        <v>19000100</v>
      </c>
      <c r="K17995" s="243"/>
    </row>
    <row r="17996" spans="9:11">
      <c r="I17996" t="str">
        <f t="shared" si="281"/>
        <v>19000100</v>
      </c>
      <c r="K17996" s="243"/>
    </row>
    <row r="17997" spans="9:11">
      <c r="I17997" t="str">
        <f t="shared" si="281"/>
        <v>19000100</v>
      </c>
      <c r="K17997" s="243"/>
    </row>
    <row r="17998" spans="9:11">
      <c r="I17998" t="str">
        <f t="shared" si="281"/>
        <v>19000100</v>
      </c>
      <c r="K17998" s="243"/>
    </row>
    <row r="17999" spans="9:11">
      <c r="I17999" t="str">
        <f t="shared" si="281"/>
        <v>19000100</v>
      </c>
      <c r="K17999" s="243"/>
    </row>
    <row r="18000" spans="9:11">
      <c r="I18000" t="str">
        <f t="shared" si="281"/>
        <v>19000100</v>
      </c>
      <c r="K18000" s="243"/>
    </row>
    <row r="18001" spans="9:11">
      <c r="I18001" t="str">
        <f t="shared" si="281"/>
        <v>19000100</v>
      </c>
      <c r="K18001" s="243"/>
    </row>
    <row r="18002" spans="9:11">
      <c r="I18002" t="str">
        <f t="shared" si="281"/>
        <v>19000100</v>
      </c>
      <c r="K18002" s="243"/>
    </row>
    <row r="18003" spans="9:11">
      <c r="I18003" t="str">
        <f t="shared" si="281"/>
        <v>19000100</v>
      </c>
      <c r="K18003" s="243"/>
    </row>
    <row r="18004" spans="9:11">
      <c r="I18004" t="str">
        <f t="shared" si="281"/>
        <v>19000100</v>
      </c>
      <c r="K18004" s="243"/>
    </row>
    <row r="18005" spans="9:11">
      <c r="I18005" t="str">
        <f t="shared" si="281"/>
        <v>19000100</v>
      </c>
      <c r="K18005" s="243"/>
    </row>
    <row r="18006" spans="9:11">
      <c r="I18006" t="str">
        <f t="shared" si="281"/>
        <v>19000100</v>
      </c>
      <c r="K18006" s="243"/>
    </row>
    <row r="18007" spans="9:11">
      <c r="I18007" t="str">
        <f t="shared" si="281"/>
        <v>19000100</v>
      </c>
      <c r="K18007" s="243"/>
    </row>
    <row r="18008" spans="9:11">
      <c r="I18008" t="str">
        <f t="shared" si="281"/>
        <v>19000100</v>
      </c>
      <c r="K18008" s="243"/>
    </row>
    <row r="18009" spans="9:11">
      <c r="I18009" t="str">
        <f t="shared" si="281"/>
        <v>19000100</v>
      </c>
      <c r="K18009" s="243"/>
    </row>
    <row r="18010" spans="9:11">
      <c r="I18010" t="str">
        <f t="shared" si="281"/>
        <v>19000100</v>
      </c>
      <c r="K18010" s="243"/>
    </row>
    <row r="18011" spans="9:11">
      <c r="I18011" t="str">
        <f t="shared" si="281"/>
        <v>19000100</v>
      </c>
      <c r="K18011" s="243"/>
    </row>
    <row r="18012" spans="9:11">
      <c r="I18012" t="str">
        <f t="shared" si="281"/>
        <v>19000100</v>
      </c>
      <c r="K18012" s="243"/>
    </row>
    <row r="18013" spans="9:11">
      <c r="I18013" t="str">
        <f t="shared" si="281"/>
        <v>19000100</v>
      </c>
      <c r="K18013" s="243"/>
    </row>
    <row r="18014" spans="9:11">
      <c r="I18014" t="str">
        <f t="shared" si="281"/>
        <v>19000100</v>
      </c>
      <c r="K18014" s="243"/>
    </row>
    <row r="18015" spans="9:11">
      <c r="I18015" t="str">
        <f t="shared" si="281"/>
        <v>19000100</v>
      </c>
      <c r="K18015" s="243"/>
    </row>
    <row r="18016" spans="9:11">
      <c r="I18016" t="str">
        <f t="shared" si="281"/>
        <v>19000100</v>
      </c>
      <c r="K18016" s="243"/>
    </row>
    <row r="18017" spans="9:11">
      <c r="I18017" t="str">
        <f t="shared" si="281"/>
        <v>19000100</v>
      </c>
      <c r="K18017" s="243"/>
    </row>
    <row r="18018" spans="9:11">
      <c r="I18018" t="str">
        <f t="shared" si="281"/>
        <v>19000100</v>
      </c>
      <c r="K18018" s="243"/>
    </row>
    <row r="18019" spans="9:11">
      <c r="I18019" t="str">
        <f t="shared" si="281"/>
        <v>19000100</v>
      </c>
      <c r="K18019" s="243"/>
    </row>
    <row r="18020" spans="9:11">
      <c r="I18020" t="str">
        <f t="shared" si="281"/>
        <v>19000100</v>
      </c>
      <c r="K18020" s="243"/>
    </row>
    <row r="18021" spans="9:11">
      <c r="I18021" t="str">
        <f t="shared" si="281"/>
        <v>19000100</v>
      </c>
      <c r="K18021" s="243"/>
    </row>
    <row r="18022" spans="9:11">
      <c r="I18022" t="str">
        <f t="shared" si="281"/>
        <v>19000100</v>
      </c>
      <c r="K18022" s="243"/>
    </row>
    <row r="18023" spans="9:11">
      <c r="I18023" t="str">
        <f t="shared" si="281"/>
        <v>19000100</v>
      </c>
      <c r="K18023" s="243"/>
    </row>
    <row r="18024" spans="9:11">
      <c r="I18024" t="str">
        <f t="shared" si="281"/>
        <v>19000100</v>
      </c>
      <c r="K18024" s="243"/>
    </row>
    <row r="18025" spans="9:11">
      <c r="I18025" t="str">
        <f t="shared" si="281"/>
        <v>19000100</v>
      </c>
      <c r="K18025" s="243"/>
    </row>
    <row r="18026" spans="9:11">
      <c r="I18026" t="str">
        <f t="shared" si="281"/>
        <v>19000100</v>
      </c>
      <c r="K18026" s="243"/>
    </row>
    <row r="18027" spans="9:11">
      <c r="I18027" t="str">
        <f t="shared" si="281"/>
        <v>19000100</v>
      </c>
      <c r="K18027" s="243"/>
    </row>
    <row r="18028" spans="9:11">
      <c r="I18028" t="str">
        <f t="shared" si="281"/>
        <v>19000100</v>
      </c>
      <c r="K18028" s="243"/>
    </row>
    <row r="18029" spans="9:11">
      <c r="I18029" t="str">
        <f t="shared" si="281"/>
        <v>19000100</v>
      </c>
      <c r="K18029" s="243"/>
    </row>
    <row r="18030" spans="9:11">
      <c r="I18030" t="str">
        <f t="shared" si="281"/>
        <v>19000100</v>
      </c>
      <c r="K18030" s="243"/>
    </row>
    <row r="18031" spans="9:11">
      <c r="I18031" t="str">
        <f t="shared" si="281"/>
        <v>19000100</v>
      </c>
      <c r="K18031" s="243"/>
    </row>
    <row r="18032" spans="9:11">
      <c r="I18032" t="str">
        <f t="shared" si="281"/>
        <v>19000100</v>
      </c>
      <c r="K18032" s="243"/>
    </row>
    <row r="18033" spans="9:11">
      <c r="I18033" t="str">
        <f t="shared" si="281"/>
        <v>19000100</v>
      </c>
      <c r="K18033" s="243"/>
    </row>
    <row r="18034" spans="9:11">
      <c r="I18034" t="str">
        <f t="shared" si="281"/>
        <v>19000100</v>
      </c>
      <c r="K18034" s="243"/>
    </row>
    <row r="18035" spans="9:11">
      <c r="I18035" t="str">
        <f t="shared" si="281"/>
        <v>19000100</v>
      </c>
      <c r="K18035" s="243"/>
    </row>
    <row r="18036" spans="9:11">
      <c r="I18036" t="str">
        <f t="shared" si="281"/>
        <v>19000100</v>
      </c>
      <c r="K18036" s="243"/>
    </row>
    <row r="18037" spans="9:11">
      <c r="I18037" t="str">
        <f t="shared" si="281"/>
        <v>19000100</v>
      </c>
      <c r="K18037" s="243"/>
    </row>
    <row r="18038" spans="9:11">
      <c r="I18038" t="str">
        <f t="shared" si="281"/>
        <v>19000100</v>
      </c>
      <c r="K18038" s="243"/>
    </row>
    <row r="18039" spans="9:11">
      <c r="I18039" t="str">
        <f t="shared" si="281"/>
        <v>19000100</v>
      </c>
      <c r="K18039" s="243"/>
    </row>
    <row r="18040" spans="9:11">
      <c r="I18040" t="str">
        <f t="shared" si="281"/>
        <v>19000100</v>
      </c>
      <c r="K18040" s="243"/>
    </row>
    <row r="18041" spans="9:11">
      <c r="I18041" t="str">
        <f t="shared" si="281"/>
        <v>19000100</v>
      </c>
      <c r="K18041" s="243"/>
    </row>
    <row r="18042" spans="9:11">
      <c r="I18042" t="str">
        <f t="shared" si="281"/>
        <v>19000100</v>
      </c>
      <c r="K18042" s="243"/>
    </row>
    <row r="18043" spans="9:11">
      <c r="I18043" t="str">
        <f t="shared" si="281"/>
        <v>19000100</v>
      </c>
      <c r="K18043" s="243"/>
    </row>
    <row r="18044" spans="9:11">
      <c r="I18044" t="str">
        <f t="shared" si="281"/>
        <v>19000100</v>
      </c>
      <c r="K18044" s="243"/>
    </row>
    <row r="18045" spans="9:11">
      <c r="I18045" t="str">
        <f t="shared" si="281"/>
        <v>19000100</v>
      </c>
      <c r="K18045" s="243"/>
    </row>
    <row r="18046" spans="9:11">
      <c r="I18046" t="str">
        <f t="shared" si="281"/>
        <v>19000100</v>
      </c>
      <c r="K18046" s="243"/>
    </row>
    <row r="18047" spans="9:11">
      <c r="I18047" t="str">
        <f t="shared" si="281"/>
        <v>19000100</v>
      </c>
      <c r="K18047" s="243"/>
    </row>
    <row r="18048" spans="9:11">
      <c r="I18048" t="str">
        <f t="shared" si="281"/>
        <v>19000100</v>
      </c>
      <c r="K18048" s="243"/>
    </row>
    <row r="18049" spans="9:11">
      <c r="I18049" t="str">
        <f t="shared" si="281"/>
        <v>19000100</v>
      </c>
      <c r="K18049" s="243"/>
    </row>
    <row r="18050" spans="9:11">
      <c r="I18050" t="str">
        <f t="shared" ref="I18050:I18113" si="282">TEXT(F18050,"yyyymmdd")</f>
        <v>19000100</v>
      </c>
      <c r="K18050" s="243"/>
    </row>
    <row r="18051" spans="9:11">
      <c r="I18051" t="str">
        <f t="shared" si="282"/>
        <v>19000100</v>
      </c>
      <c r="K18051" s="243"/>
    </row>
    <row r="18052" spans="9:11">
      <c r="I18052" t="str">
        <f t="shared" si="282"/>
        <v>19000100</v>
      </c>
      <c r="K18052" s="243"/>
    </row>
    <row r="18053" spans="9:11">
      <c r="I18053" t="str">
        <f t="shared" si="282"/>
        <v>19000100</v>
      </c>
      <c r="K18053" s="243"/>
    </row>
    <row r="18054" spans="9:11">
      <c r="I18054" t="str">
        <f t="shared" si="282"/>
        <v>19000100</v>
      </c>
      <c r="K18054" s="243"/>
    </row>
    <row r="18055" spans="9:11">
      <c r="I18055" t="str">
        <f t="shared" si="282"/>
        <v>19000100</v>
      </c>
      <c r="K18055" s="243"/>
    </row>
    <row r="18056" spans="9:11">
      <c r="I18056" t="str">
        <f t="shared" si="282"/>
        <v>19000100</v>
      </c>
      <c r="K18056" s="243"/>
    </row>
    <row r="18057" spans="9:11">
      <c r="I18057" t="str">
        <f t="shared" si="282"/>
        <v>19000100</v>
      </c>
      <c r="K18057" s="243"/>
    </row>
    <row r="18058" spans="9:11">
      <c r="I18058" t="str">
        <f t="shared" si="282"/>
        <v>19000100</v>
      </c>
      <c r="K18058" s="243"/>
    </row>
    <row r="18059" spans="9:11">
      <c r="I18059" t="str">
        <f t="shared" si="282"/>
        <v>19000100</v>
      </c>
      <c r="K18059" s="243"/>
    </row>
    <row r="18060" spans="9:11">
      <c r="I18060" t="str">
        <f t="shared" si="282"/>
        <v>19000100</v>
      </c>
      <c r="K18060" s="243"/>
    </row>
    <row r="18061" spans="9:11">
      <c r="I18061" t="str">
        <f t="shared" si="282"/>
        <v>19000100</v>
      </c>
      <c r="K18061" s="243"/>
    </row>
    <row r="18062" spans="9:11">
      <c r="I18062" t="str">
        <f t="shared" si="282"/>
        <v>19000100</v>
      </c>
      <c r="K18062" s="243"/>
    </row>
    <row r="18063" spans="9:11">
      <c r="I18063" t="str">
        <f t="shared" si="282"/>
        <v>19000100</v>
      </c>
      <c r="K18063" s="243"/>
    </row>
    <row r="18064" spans="9:11">
      <c r="I18064" t="str">
        <f t="shared" si="282"/>
        <v>19000100</v>
      </c>
      <c r="K18064" s="243"/>
    </row>
    <row r="18065" spans="9:11">
      <c r="I18065" t="str">
        <f t="shared" si="282"/>
        <v>19000100</v>
      </c>
      <c r="K18065" s="243"/>
    </row>
    <row r="18066" spans="9:11">
      <c r="I18066" t="str">
        <f t="shared" si="282"/>
        <v>19000100</v>
      </c>
      <c r="K18066" s="243"/>
    </row>
    <row r="18067" spans="9:11">
      <c r="I18067" t="str">
        <f t="shared" si="282"/>
        <v>19000100</v>
      </c>
      <c r="K18067" s="243"/>
    </row>
    <row r="18068" spans="9:11">
      <c r="I18068" t="str">
        <f t="shared" si="282"/>
        <v>19000100</v>
      </c>
      <c r="K18068" s="243"/>
    </row>
    <row r="18069" spans="9:11">
      <c r="I18069" t="str">
        <f t="shared" si="282"/>
        <v>19000100</v>
      </c>
      <c r="K18069" s="243"/>
    </row>
    <row r="18070" spans="9:11">
      <c r="I18070" t="str">
        <f t="shared" si="282"/>
        <v>19000100</v>
      </c>
      <c r="K18070" s="243"/>
    </row>
    <row r="18071" spans="9:11">
      <c r="I18071" t="str">
        <f t="shared" si="282"/>
        <v>19000100</v>
      </c>
      <c r="K18071" s="243"/>
    </row>
    <row r="18072" spans="9:11">
      <c r="I18072" t="str">
        <f t="shared" si="282"/>
        <v>19000100</v>
      </c>
      <c r="K18072" s="243"/>
    </row>
    <row r="18073" spans="9:11">
      <c r="I18073" t="str">
        <f t="shared" si="282"/>
        <v>19000100</v>
      </c>
      <c r="K18073" s="243"/>
    </row>
    <row r="18074" spans="9:11">
      <c r="I18074" t="str">
        <f t="shared" si="282"/>
        <v>19000100</v>
      </c>
      <c r="K18074" s="243"/>
    </row>
    <row r="18075" spans="9:11">
      <c r="I18075" t="str">
        <f t="shared" si="282"/>
        <v>19000100</v>
      </c>
      <c r="K18075" s="243"/>
    </row>
    <row r="18076" spans="9:11">
      <c r="I18076" t="str">
        <f t="shared" si="282"/>
        <v>19000100</v>
      </c>
      <c r="K18076" s="243"/>
    </row>
    <row r="18077" spans="9:11">
      <c r="I18077" t="str">
        <f t="shared" si="282"/>
        <v>19000100</v>
      </c>
      <c r="K18077" s="243"/>
    </row>
    <row r="18078" spans="9:11">
      <c r="I18078" t="str">
        <f t="shared" si="282"/>
        <v>19000100</v>
      </c>
      <c r="K18078" s="243"/>
    </row>
    <row r="18079" spans="9:11">
      <c r="I18079" t="str">
        <f t="shared" si="282"/>
        <v>19000100</v>
      </c>
      <c r="K18079" s="243"/>
    </row>
    <row r="18080" spans="9:11">
      <c r="I18080" t="str">
        <f t="shared" si="282"/>
        <v>19000100</v>
      </c>
      <c r="K18080" s="243"/>
    </row>
    <row r="18081" spans="9:11">
      <c r="I18081" t="str">
        <f t="shared" si="282"/>
        <v>19000100</v>
      </c>
      <c r="K18081" s="243"/>
    </row>
    <row r="18082" spans="9:11">
      <c r="I18082" t="str">
        <f t="shared" si="282"/>
        <v>19000100</v>
      </c>
      <c r="K18082" s="243"/>
    </row>
    <row r="18083" spans="9:11">
      <c r="I18083" t="str">
        <f t="shared" si="282"/>
        <v>19000100</v>
      </c>
      <c r="K18083" s="243"/>
    </row>
    <row r="18084" spans="9:11">
      <c r="I18084" t="str">
        <f t="shared" si="282"/>
        <v>19000100</v>
      </c>
      <c r="K18084" s="243"/>
    </row>
    <row r="18085" spans="9:11">
      <c r="I18085" t="str">
        <f t="shared" si="282"/>
        <v>19000100</v>
      </c>
      <c r="K18085" s="243"/>
    </row>
    <row r="18086" spans="9:11">
      <c r="I18086" t="str">
        <f t="shared" si="282"/>
        <v>19000100</v>
      </c>
      <c r="K18086" s="243"/>
    </row>
    <row r="18087" spans="9:11">
      <c r="I18087" t="str">
        <f t="shared" si="282"/>
        <v>19000100</v>
      </c>
      <c r="K18087" s="243"/>
    </row>
    <row r="18088" spans="9:11">
      <c r="I18088" t="str">
        <f t="shared" si="282"/>
        <v>19000100</v>
      </c>
      <c r="K18088" s="243"/>
    </row>
    <row r="18089" spans="9:11">
      <c r="I18089" t="str">
        <f t="shared" si="282"/>
        <v>19000100</v>
      </c>
      <c r="K18089" s="243"/>
    </row>
    <row r="18090" spans="9:11">
      <c r="I18090" t="str">
        <f t="shared" si="282"/>
        <v>19000100</v>
      </c>
      <c r="K18090" s="243"/>
    </row>
    <row r="18091" spans="9:11">
      <c r="I18091" t="str">
        <f t="shared" si="282"/>
        <v>19000100</v>
      </c>
      <c r="K18091" s="243"/>
    </row>
    <row r="18092" spans="9:11">
      <c r="I18092" t="str">
        <f t="shared" si="282"/>
        <v>19000100</v>
      </c>
      <c r="K18092" s="243"/>
    </row>
    <row r="18093" spans="9:11">
      <c r="I18093" t="str">
        <f t="shared" si="282"/>
        <v>19000100</v>
      </c>
      <c r="K18093" s="243"/>
    </row>
    <row r="18094" spans="9:11">
      <c r="I18094" t="str">
        <f t="shared" si="282"/>
        <v>19000100</v>
      </c>
      <c r="K18094" s="243"/>
    </row>
    <row r="18095" spans="9:11">
      <c r="I18095" t="str">
        <f t="shared" si="282"/>
        <v>19000100</v>
      </c>
      <c r="K18095" s="243"/>
    </row>
    <row r="18096" spans="9:11">
      <c r="I18096" t="str">
        <f t="shared" si="282"/>
        <v>19000100</v>
      </c>
      <c r="K18096" s="243"/>
    </row>
    <row r="18097" spans="9:11">
      <c r="I18097" t="str">
        <f t="shared" si="282"/>
        <v>19000100</v>
      </c>
      <c r="K18097" s="243"/>
    </row>
    <row r="18098" spans="9:11">
      <c r="I18098" t="str">
        <f t="shared" si="282"/>
        <v>19000100</v>
      </c>
      <c r="K18098" s="243"/>
    </row>
    <row r="18099" spans="9:11">
      <c r="I18099" t="str">
        <f t="shared" si="282"/>
        <v>19000100</v>
      </c>
      <c r="K18099" s="243"/>
    </row>
    <row r="18100" spans="9:11">
      <c r="I18100" t="str">
        <f t="shared" si="282"/>
        <v>19000100</v>
      </c>
      <c r="K18100" s="243"/>
    </row>
    <row r="18101" spans="9:11">
      <c r="I18101" t="str">
        <f t="shared" si="282"/>
        <v>19000100</v>
      </c>
      <c r="K18101" s="243"/>
    </row>
    <row r="18102" spans="9:11">
      <c r="I18102" t="str">
        <f t="shared" si="282"/>
        <v>19000100</v>
      </c>
      <c r="K18102" s="243"/>
    </row>
    <row r="18103" spans="9:11">
      <c r="I18103" t="str">
        <f t="shared" si="282"/>
        <v>19000100</v>
      </c>
      <c r="K18103" s="243"/>
    </row>
    <row r="18104" spans="9:11">
      <c r="I18104" t="str">
        <f t="shared" si="282"/>
        <v>19000100</v>
      </c>
      <c r="K18104" s="243"/>
    </row>
    <row r="18105" spans="9:11">
      <c r="I18105" t="str">
        <f t="shared" si="282"/>
        <v>19000100</v>
      </c>
      <c r="K18105" s="243"/>
    </row>
    <row r="18106" spans="9:11">
      <c r="I18106" t="str">
        <f t="shared" si="282"/>
        <v>19000100</v>
      </c>
      <c r="K18106" s="243"/>
    </row>
    <row r="18107" spans="9:11">
      <c r="I18107" t="str">
        <f t="shared" si="282"/>
        <v>19000100</v>
      </c>
      <c r="K18107" s="243"/>
    </row>
    <row r="18108" spans="9:11">
      <c r="I18108" t="str">
        <f t="shared" si="282"/>
        <v>19000100</v>
      </c>
      <c r="K18108" s="243"/>
    </row>
    <row r="18109" spans="9:11">
      <c r="I18109" t="str">
        <f t="shared" si="282"/>
        <v>19000100</v>
      </c>
      <c r="K18109" s="243"/>
    </row>
    <row r="18110" spans="9:11">
      <c r="I18110" t="str">
        <f t="shared" si="282"/>
        <v>19000100</v>
      </c>
      <c r="K18110" s="243"/>
    </row>
    <row r="18111" spans="9:11">
      <c r="I18111" t="str">
        <f t="shared" si="282"/>
        <v>19000100</v>
      </c>
      <c r="K18111" s="243"/>
    </row>
    <row r="18112" spans="9:11">
      <c r="I18112" t="str">
        <f t="shared" si="282"/>
        <v>19000100</v>
      </c>
      <c r="K18112" s="243"/>
    </row>
    <row r="18113" spans="9:11">
      <c r="I18113" t="str">
        <f t="shared" si="282"/>
        <v>19000100</v>
      </c>
      <c r="K18113" s="243"/>
    </row>
    <row r="18114" spans="9:11">
      <c r="I18114" t="str">
        <f t="shared" ref="I18114:I18177" si="283">TEXT(F18114,"yyyymmdd")</f>
        <v>19000100</v>
      </c>
      <c r="K18114" s="243"/>
    </row>
    <row r="18115" spans="9:11">
      <c r="I18115" t="str">
        <f t="shared" si="283"/>
        <v>19000100</v>
      </c>
      <c r="K18115" s="243"/>
    </row>
    <row r="18116" spans="9:11">
      <c r="I18116" t="str">
        <f t="shared" si="283"/>
        <v>19000100</v>
      </c>
      <c r="K18116" s="243"/>
    </row>
    <row r="18117" spans="9:11">
      <c r="I18117" t="str">
        <f t="shared" si="283"/>
        <v>19000100</v>
      </c>
      <c r="K18117" s="243"/>
    </row>
    <row r="18118" spans="9:11">
      <c r="I18118" t="str">
        <f t="shared" si="283"/>
        <v>19000100</v>
      </c>
      <c r="K18118" s="243"/>
    </row>
    <row r="18119" spans="9:11">
      <c r="I18119" t="str">
        <f t="shared" si="283"/>
        <v>19000100</v>
      </c>
      <c r="K18119" s="243"/>
    </row>
    <row r="18120" spans="9:11">
      <c r="I18120" t="str">
        <f t="shared" si="283"/>
        <v>19000100</v>
      </c>
      <c r="K18120" s="243"/>
    </row>
    <row r="18121" spans="9:11">
      <c r="I18121" t="str">
        <f t="shared" si="283"/>
        <v>19000100</v>
      </c>
      <c r="K18121" s="243"/>
    </row>
    <row r="18122" spans="9:11">
      <c r="I18122" t="str">
        <f t="shared" si="283"/>
        <v>19000100</v>
      </c>
      <c r="K18122" s="243"/>
    </row>
    <row r="18123" spans="9:11">
      <c r="I18123" t="str">
        <f t="shared" si="283"/>
        <v>19000100</v>
      </c>
      <c r="K18123" s="243"/>
    </row>
    <row r="18124" spans="9:11">
      <c r="I18124" t="str">
        <f t="shared" si="283"/>
        <v>19000100</v>
      </c>
      <c r="K18124" s="243"/>
    </row>
    <row r="18125" spans="9:11">
      <c r="I18125" t="str">
        <f t="shared" si="283"/>
        <v>19000100</v>
      </c>
      <c r="K18125" s="243"/>
    </row>
    <row r="18126" spans="9:11">
      <c r="I18126" t="str">
        <f t="shared" si="283"/>
        <v>19000100</v>
      </c>
      <c r="K18126" s="243"/>
    </row>
    <row r="18127" spans="9:11">
      <c r="I18127" t="str">
        <f t="shared" si="283"/>
        <v>19000100</v>
      </c>
      <c r="K18127" s="243"/>
    </row>
    <row r="18128" spans="9:11">
      <c r="I18128" t="str">
        <f t="shared" si="283"/>
        <v>19000100</v>
      </c>
      <c r="K18128" s="243"/>
    </row>
    <row r="18129" spans="9:11">
      <c r="I18129" t="str">
        <f t="shared" si="283"/>
        <v>19000100</v>
      </c>
      <c r="K18129" s="243"/>
    </row>
    <row r="18130" spans="9:11">
      <c r="I18130" t="str">
        <f t="shared" si="283"/>
        <v>19000100</v>
      </c>
      <c r="K18130" s="243"/>
    </row>
    <row r="18131" spans="9:11">
      <c r="I18131" t="str">
        <f t="shared" si="283"/>
        <v>19000100</v>
      </c>
      <c r="K18131" s="243"/>
    </row>
    <row r="18132" spans="9:11">
      <c r="I18132" t="str">
        <f t="shared" si="283"/>
        <v>19000100</v>
      </c>
      <c r="K18132" s="243"/>
    </row>
    <row r="18133" spans="9:11">
      <c r="I18133" t="str">
        <f t="shared" si="283"/>
        <v>19000100</v>
      </c>
      <c r="K18133" s="243"/>
    </row>
    <row r="18134" spans="9:11">
      <c r="I18134" t="str">
        <f t="shared" si="283"/>
        <v>19000100</v>
      </c>
      <c r="K18134" s="243"/>
    </row>
    <row r="18135" spans="9:11">
      <c r="I18135" t="str">
        <f t="shared" si="283"/>
        <v>19000100</v>
      </c>
      <c r="K18135" s="243"/>
    </row>
    <row r="18136" spans="9:11">
      <c r="I18136" t="str">
        <f t="shared" si="283"/>
        <v>19000100</v>
      </c>
      <c r="K18136" s="243"/>
    </row>
    <row r="18137" spans="9:11">
      <c r="I18137" t="str">
        <f t="shared" si="283"/>
        <v>19000100</v>
      </c>
      <c r="K18137" s="243"/>
    </row>
    <row r="18138" spans="9:11">
      <c r="I18138" t="str">
        <f t="shared" si="283"/>
        <v>19000100</v>
      </c>
      <c r="K18138" s="243"/>
    </row>
    <row r="18139" spans="9:11">
      <c r="I18139" t="str">
        <f t="shared" si="283"/>
        <v>19000100</v>
      </c>
      <c r="K18139" s="243"/>
    </row>
    <row r="18140" spans="9:11">
      <c r="I18140" t="str">
        <f t="shared" si="283"/>
        <v>19000100</v>
      </c>
      <c r="K18140" s="243"/>
    </row>
    <row r="18141" spans="9:11">
      <c r="I18141" t="str">
        <f t="shared" si="283"/>
        <v>19000100</v>
      </c>
      <c r="K18141" s="243"/>
    </row>
    <row r="18142" spans="9:11">
      <c r="I18142" t="str">
        <f t="shared" si="283"/>
        <v>19000100</v>
      </c>
      <c r="K18142" s="243"/>
    </row>
    <row r="18143" spans="9:11">
      <c r="I18143" t="str">
        <f t="shared" si="283"/>
        <v>19000100</v>
      </c>
      <c r="K18143" s="243"/>
    </row>
    <row r="18144" spans="9:11">
      <c r="I18144" t="str">
        <f t="shared" si="283"/>
        <v>19000100</v>
      </c>
      <c r="K18144" s="243"/>
    </row>
    <row r="18145" spans="9:11">
      <c r="I18145" t="str">
        <f t="shared" si="283"/>
        <v>19000100</v>
      </c>
      <c r="K18145" s="243"/>
    </row>
    <row r="18146" spans="9:11">
      <c r="I18146" t="str">
        <f t="shared" si="283"/>
        <v>19000100</v>
      </c>
      <c r="K18146" s="243"/>
    </row>
    <row r="18147" spans="9:11">
      <c r="I18147" t="str">
        <f t="shared" si="283"/>
        <v>19000100</v>
      </c>
      <c r="K18147" s="243"/>
    </row>
    <row r="18148" spans="9:11">
      <c r="I18148" t="str">
        <f t="shared" si="283"/>
        <v>19000100</v>
      </c>
      <c r="K18148" s="243"/>
    </row>
    <row r="18149" spans="9:11">
      <c r="I18149" t="str">
        <f t="shared" si="283"/>
        <v>19000100</v>
      </c>
      <c r="K18149" s="243"/>
    </row>
    <row r="18150" spans="9:11">
      <c r="I18150" t="str">
        <f t="shared" si="283"/>
        <v>19000100</v>
      </c>
      <c r="K18150" s="243"/>
    </row>
    <row r="18151" spans="9:11">
      <c r="I18151" t="str">
        <f t="shared" si="283"/>
        <v>19000100</v>
      </c>
      <c r="K18151" s="243"/>
    </row>
    <row r="18152" spans="9:11">
      <c r="I18152" t="str">
        <f t="shared" si="283"/>
        <v>19000100</v>
      </c>
      <c r="K18152" s="243"/>
    </row>
    <row r="18153" spans="9:11">
      <c r="I18153" t="str">
        <f t="shared" si="283"/>
        <v>19000100</v>
      </c>
      <c r="K18153" s="243"/>
    </row>
    <row r="18154" spans="9:11">
      <c r="I18154" t="str">
        <f t="shared" si="283"/>
        <v>19000100</v>
      </c>
      <c r="K18154" s="243"/>
    </row>
    <row r="18155" spans="9:11">
      <c r="I18155" t="str">
        <f t="shared" si="283"/>
        <v>19000100</v>
      </c>
      <c r="K18155" s="243"/>
    </row>
    <row r="18156" spans="9:11">
      <c r="I18156" t="str">
        <f t="shared" si="283"/>
        <v>19000100</v>
      </c>
      <c r="K18156" s="243"/>
    </row>
    <row r="18157" spans="9:11">
      <c r="I18157" t="str">
        <f t="shared" si="283"/>
        <v>19000100</v>
      </c>
      <c r="K18157" s="243"/>
    </row>
    <row r="18158" spans="9:11">
      <c r="I18158" t="str">
        <f t="shared" si="283"/>
        <v>19000100</v>
      </c>
      <c r="K18158" s="243"/>
    </row>
    <row r="18159" spans="9:11">
      <c r="I18159" t="str">
        <f t="shared" si="283"/>
        <v>19000100</v>
      </c>
      <c r="K18159" s="243"/>
    </row>
    <row r="18160" spans="9:11">
      <c r="I18160" t="str">
        <f t="shared" si="283"/>
        <v>19000100</v>
      </c>
      <c r="K18160" s="243"/>
    </row>
    <row r="18161" spans="9:11">
      <c r="I18161" t="str">
        <f t="shared" si="283"/>
        <v>19000100</v>
      </c>
      <c r="K18161" s="243"/>
    </row>
    <row r="18162" spans="9:11">
      <c r="I18162" t="str">
        <f t="shared" si="283"/>
        <v>19000100</v>
      </c>
      <c r="K18162" s="243"/>
    </row>
    <row r="18163" spans="9:11">
      <c r="I18163" t="str">
        <f t="shared" si="283"/>
        <v>19000100</v>
      </c>
      <c r="K18163" s="243"/>
    </row>
    <row r="18164" spans="9:11">
      <c r="I18164" t="str">
        <f t="shared" si="283"/>
        <v>19000100</v>
      </c>
      <c r="K18164" s="243"/>
    </row>
    <row r="18165" spans="9:11">
      <c r="I18165" t="str">
        <f t="shared" si="283"/>
        <v>19000100</v>
      </c>
      <c r="K18165" s="243"/>
    </row>
    <row r="18166" spans="9:11">
      <c r="I18166" t="str">
        <f t="shared" si="283"/>
        <v>19000100</v>
      </c>
      <c r="K18166" s="243"/>
    </row>
    <row r="18167" spans="9:11">
      <c r="I18167" t="str">
        <f t="shared" si="283"/>
        <v>19000100</v>
      </c>
      <c r="K18167" s="243"/>
    </row>
    <row r="18168" spans="9:11">
      <c r="I18168" t="str">
        <f t="shared" si="283"/>
        <v>19000100</v>
      </c>
      <c r="K18168" s="243"/>
    </row>
    <row r="18169" spans="9:11">
      <c r="I18169" t="str">
        <f t="shared" si="283"/>
        <v>19000100</v>
      </c>
      <c r="K18169" s="243"/>
    </row>
    <row r="18170" spans="9:11">
      <c r="I18170" t="str">
        <f t="shared" si="283"/>
        <v>19000100</v>
      </c>
      <c r="K18170" s="243"/>
    </row>
    <row r="18171" spans="9:11">
      <c r="I18171" t="str">
        <f t="shared" si="283"/>
        <v>19000100</v>
      </c>
      <c r="K18171" s="243"/>
    </row>
    <row r="18172" spans="9:11">
      <c r="I18172" t="str">
        <f t="shared" si="283"/>
        <v>19000100</v>
      </c>
      <c r="K18172" s="243"/>
    </row>
    <row r="18173" spans="9:11">
      <c r="I18173" t="str">
        <f t="shared" si="283"/>
        <v>19000100</v>
      </c>
      <c r="K18173" s="243"/>
    </row>
    <row r="18174" spans="9:11">
      <c r="I18174" t="str">
        <f t="shared" si="283"/>
        <v>19000100</v>
      </c>
      <c r="K18174" s="243"/>
    </row>
    <row r="18175" spans="9:11">
      <c r="I18175" t="str">
        <f t="shared" si="283"/>
        <v>19000100</v>
      </c>
      <c r="K18175" s="243"/>
    </row>
    <row r="18176" spans="9:11">
      <c r="I18176" t="str">
        <f t="shared" si="283"/>
        <v>19000100</v>
      </c>
      <c r="K18176" s="243"/>
    </row>
    <row r="18177" spans="9:11">
      <c r="I18177" t="str">
        <f t="shared" si="283"/>
        <v>19000100</v>
      </c>
      <c r="K18177" s="243"/>
    </row>
    <row r="18178" spans="9:11">
      <c r="I18178" t="str">
        <f t="shared" ref="I18178:I18241" si="284">TEXT(F18178,"yyyymmdd")</f>
        <v>19000100</v>
      </c>
      <c r="K18178" s="243"/>
    </row>
    <row r="18179" spans="9:11">
      <c r="I18179" t="str">
        <f t="shared" si="284"/>
        <v>19000100</v>
      </c>
      <c r="K18179" s="243"/>
    </row>
    <row r="18180" spans="9:11">
      <c r="I18180" t="str">
        <f t="shared" si="284"/>
        <v>19000100</v>
      </c>
      <c r="K18180" s="243"/>
    </row>
    <row r="18181" spans="9:11">
      <c r="I18181" t="str">
        <f t="shared" si="284"/>
        <v>19000100</v>
      </c>
      <c r="K18181" s="243"/>
    </row>
    <row r="18182" spans="9:11">
      <c r="I18182" t="str">
        <f t="shared" si="284"/>
        <v>19000100</v>
      </c>
      <c r="K18182" s="243"/>
    </row>
    <row r="18183" spans="9:11">
      <c r="I18183" t="str">
        <f t="shared" si="284"/>
        <v>19000100</v>
      </c>
      <c r="K18183" s="243"/>
    </row>
    <row r="18184" spans="9:11">
      <c r="I18184" t="str">
        <f t="shared" si="284"/>
        <v>19000100</v>
      </c>
      <c r="K18184" s="243"/>
    </row>
    <row r="18185" spans="9:11">
      <c r="I18185" t="str">
        <f t="shared" si="284"/>
        <v>19000100</v>
      </c>
      <c r="K18185" s="243"/>
    </row>
    <row r="18186" spans="9:11">
      <c r="I18186" t="str">
        <f t="shared" si="284"/>
        <v>19000100</v>
      </c>
      <c r="K18186" s="243"/>
    </row>
    <row r="18187" spans="9:11">
      <c r="I18187" t="str">
        <f t="shared" si="284"/>
        <v>19000100</v>
      </c>
      <c r="K18187" s="243"/>
    </row>
    <row r="18188" spans="9:11">
      <c r="I18188" t="str">
        <f t="shared" si="284"/>
        <v>19000100</v>
      </c>
      <c r="K18188" s="243"/>
    </row>
    <row r="18189" spans="9:11">
      <c r="I18189" t="str">
        <f t="shared" si="284"/>
        <v>19000100</v>
      </c>
      <c r="K18189" s="243"/>
    </row>
    <row r="18190" spans="9:11">
      <c r="I18190" t="str">
        <f t="shared" si="284"/>
        <v>19000100</v>
      </c>
      <c r="K18190" s="243"/>
    </row>
    <row r="18191" spans="9:11">
      <c r="I18191" t="str">
        <f t="shared" si="284"/>
        <v>19000100</v>
      </c>
      <c r="K18191" s="243"/>
    </row>
    <row r="18192" spans="9:11">
      <c r="I18192" t="str">
        <f t="shared" si="284"/>
        <v>19000100</v>
      </c>
      <c r="K18192" s="243"/>
    </row>
    <row r="18193" spans="9:11">
      <c r="I18193" t="str">
        <f t="shared" si="284"/>
        <v>19000100</v>
      </c>
      <c r="K18193" s="243"/>
    </row>
    <row r="18194" spans="9:11">
      <c r="I18194" t="str">
        <f t="shared" si="284"/>
        <v>19000100</v>
      </c>
      <c r="K18194" s="243"/>
    </row>
    <row r="18195" spans="9:11">
      <c r="I18195" t="str">
        <f t="shared" si="284"/>
        <v>19000100</v>
      </c>
      <c r="K18195" s="243"/>
    </row>
    <row r="18196" spans="9:11">
      <c r="I18196" t="str">
        <f t="shared" si="284"/>
        <v>19000100</v>
      </c>
      <c r="K18196" s="243"/>
    </row>
    <row r="18197" spans="9:11">
      <c r="I18197" t="str">
        <f t="shared" si="284"/>
        <v>19000100</v>
      </c>
      <c r="K18197" s="243"/>
    </row>
    <row r="18198" spans="9:11">
      <c r="I18198" t="str">
        <f t="shared" si="284"/>
        <v>19000100</v>
      </c>
      <c r="K18198" s="243"/>
    </row>
    <row r="18199" spans="9:11">
      <c r="I18199" t="str">
        <f t="shared" si="284"/>
        <v>19000100</v>
      </c>
      <c r="K18199" s="243"/>
    </row>
    <row r="18200" spans="9:11">
      <c r="I18200" t="str">
        <f t="shared" si="284"/>
        <v>19000100</v>
      </c>
      <c r="K18200" s="243"/>
    </row>
    <row r="18201" spans="9:11">
      <c r="I18201" t="str">
        <f t="shared" si="284"/>
        <v>19000100</v>
      </c>
      <c r="K18201" s="243"/>
    </row>
    <row r="18202" spans="9:11">
      <c r="I18202" t="str">
        <f t="shared" si="284"/>
        <v>19000100</v>
      </c>
      <c r="K18202" s="243"/>
    </row>
    <row r="18203" spans="9:11">
      <c r="I18203" t="str">
        <f t="shared" si="284"/>
        <v>19000100</v>
      </c>
      <c r="K18203" s="243"/>
    </row>
    <row r="18204" spans="9:11">
      <c r="I18204" t="str">
        <f t="shared" si="284"/>
        <v>19000100</v>
      </c>
      <c r="K18204" s="243"/>
    </row>
    <row r="18205" spans="9:11">
      <c r="I18205" t="str">
        <f t="shared" si="284"/>
        <v>19000100</v>
      </c>
      <c r="K18205" s="243"/>
    </row>
    <row r="18206" spans="9:11">
      <c r="I18206" t="str">
        <f t="shared" si="284"/>
        <v>19000100</v>
      </c>
      <c r="K18206" s="243"/>
    </row>
    <row r="18207" spans="9:11">
      <c r="I18207" t="str">
        <f t="shared" si="284"/>
        <v>19000100</v>
      </c>
      <c r="K18207" s="243"/>
    </row>
    <row r="18208" spans="9:11">
      <c r="I18208" t="str">
        <f t="shared" si="284"/>
        <v>19000100</v>
      </c>
      <c r="K18208" s="243"/>
    </row>
    <row r="18209" spans="9:11">
      <c r="I18209" t="str">
        <f t="shared" si="284"/>
        <v>19000100</v>
      </c>
      <c r="K18209" s="243"/>
    </row>
    <row r="18210" spans="9:11">
      <c r="I18210" t="str">
        <f t="shared" si="284"/>
        <v>19000100</v>
      </c>
      <c r="K18210" s="243"/>
    </row>
    <row r="18211" spans="9:11">
      <c r="I18211" t="str">
        <f t="shared" si="284"/>
        <v>19000100</v>
      </c>
      <c r="K18211" s="243"/>
    </row>
    <row r="18212" spans="9:11">
      <c r="I18212" t="str">
        <f t="shared" si="284"/>
        <v>19000100</v>
      </c>
      <c r="K18212" s="243"/>
    </row>
    <row r="18213" spans="9:11">
      <c r="I18213" t="str">
        <f t="shared" si="284"/>
        <v>19000100</v>
      </c>
      <c r="K18213" s="243"/>
    </row>
    <row r="18214" spans="9:11">
      <c r="I18214" t="str">
        <f t="shared" si="284"/>
        <v>19000100</v>
      </c>
      <c r="K18214" s="243"/>
    </row>
    <row r="18215" spans="9:11">
      <c r="I18215" t="str">
        <f t="shared" si="284"/>
        <v>19000100</v>
      </c>
      <c r="K18215" s="243"/>
    </row>
    <row r="18216" spans="9:11">
      <c r="I18216" t="str">
        <f t="shared" si="284"/>
        <v>19000100</v>
      </c>
      <c r="K18216" s="243"/>
    </row>
    <row r="18217" spans="9:11">
      <c r="I18217" t="str">
        <f t="shared" si="284"/>
        <v>19000100</v>
      </c>
      <c r="K18217" s="243"/>
    </row>
    <row r="18218" spans="9:11">
      <c r="I18218" t="str">
        <f t="shared" si="284"/>
        <v>19000100</v>
      </c>
      <c r="K18218" s="243"/>
    </row>
    <row r="18219" spans="9:11">
      <c r="I18219" t="str">
        <f t="shared" si="284"/>
        <v>19000100</v>
      </c>
      <c r="K18219" s="243"/>
    </row>
    <row r="18220" spans="9:11">
      <c r="I18220" t="str">
        <f t="shared" si="284"/>
        <v>19000100</v>
      </c>
      <c r="K18220" s="243"/>
    </row>
    <row r="18221" spans="9:11">
      <c r="I18221" t="str">
        <f t="shared" si="284"/>
        <v>19000100</v>
      </c>
      <c r="K18221" s="243"/>
    </row>
    <row r="18222" spans="9:11">
      <c r="I18222" t="str">
        <f t="shared" si="284"/>
        <v>19000100</v>
      </c>
      <c r="K18222" s="243"/>
    </row>
    <row r="18223" spans="9:11">
      <c r="I18223" t="str">
        <f t="shared" si="284"/>
        <v>19000100</v>
      </c>
      <c r="K18223" s="243"/>
    </row>
    <row r="18224" spans="9:11">
      <c r="I18224" t="str">
        <f t="shared" si="284"/>
        <v>19000100</v>
      </c>
      <c r="K18224" s="243"/>
    </row>
    <row r="18225" spans="9:11">
      <c r="I18225" t="str">
        <f t="shared" si="284"/>
        <v>19000100</v>
      </c>
      <c r="K18225" s="243"/>
    </row>
    <row r="18226" spans="9:11">
      <c r="I18226" t="str">
        <f t="shared" si="284"/>
        <v>19000100</v>
      </c>
      <c r="K18226" s="243"/>
    </row>
    <row r="18227" spans="9:11">
      <c r="I18227" t="str">
        <f t="shared" si="284"/>
        <v>19000100</v>
      </c>
      <c r="K18227" s="243"/>
    </row>
    <row r="18228" spans="9:11">
      <c r="I18228" t="str">
        <f t="shared" si="284"/>
        <v>19000100</v>
      </c>
      <c r="K18228" s="243"/>
    </row>
    <row r="18229" spans="9:11">
      <c r="I18229" t="str">
        <f t="shared" si="284"/>
        <v>19000100</v>
      </c>
      <c r="K18229" s="243"/>
    </row>
    <row r="18230" spans="9:11">
      <c r="I18230" t="str">
        <f t="shared" si="284"/>
        <v>19000100</v>
      </c>
      <c r="K18230" s="243"/>
    </row>
    <row r="18231" spans="9:11">
      <c r="I18231" t="str">
        <f t="shared" si="284"/>
        <v>19000100</v>
      </c>
      <c r="K18231" s="243"/>
    </row>
    <row r="18232" spans="9:11">
      <c r="I18232" t="str">
        <f t="shared" si="284"/>
        <v>19000100</v>
      </c>
      <c r="K18232" s="243"/>
    </row>
    <row r="18233" spans="9:11">
      <c r="I18233" t="str">
        <f t="shared" si="284"/>
        <v>19000100</v>
      </c>
      <c r="K18233" s="243"/>
    </row>
    <row r="18234" spans="9:11">
      <c r="I18234" t="str">
        <f t="shared" si="284"/>
        <v>19000100</v>
      </c>
      <c r="K18234" s="243"/>
    </row>
    <row r="18235" spans="9:11">
      <c r="I18235" t="str">
        <f t="shared" si="284"/>
        <v>19000100</v>
      </c>
      <c r="K18235" s="243"/>
    </row>
    <row r="18236" spans="9:11">
      <c r="I18236" t="str">
        <f t="shared" si="284"/>
        <v>19000100</v>
      </c>
      <c r="K18236" s="243"/>
    </row>
    <row r="18237" spans="9:11">
      <c r="I18237" t="str">
        <f t="shared" si="284"/>
        <v>19000100</v>
      </c>
      <c r="K18237" s="243"/>
    </row>
    <row r="18238" spans="9:11">
      <c r="I18238" t="str">
        <f t="shared" si="284"/>
        <v>19000100</v>
      </c>
      <c r="K18238" s="243"/>
    </row>
    <row r="18239" spans="9:11">
      <c r="I18239" t="str">
        <f t="shared" si="284"/>
        <v>19000100</v>
      </c>
      <c r="K18239" s="243"/>
    </row>
    <row r="18240" spans="9:11">
      <c r="I18240" t="str">
        <f t="shared" si="284"/>
        <v>19000100</v>
      </c>
      <c r="K18240" s="243"/>
    </row>
    <row r="18241" spans="9:11">
      <c r="I18241" t="str">
        <f t="shared" si="284"/>
        <v>19000100</v>
      </c>
      <c r="K18241" s="243"/>
    </row>
    <row r="18242" spans="9:11">
      <c r="I18242" t="str">
        <f t="shared" ref="I18242:I18305" si="285">TEXT(F18242,"yyyymmdd")</f>
        <v>19000100</v>
      </c>
      <c r="K18242" s="243"/>
    </row>
    <row r="18243" spans="9:11">
      <c r="I18243" t="str">
        <f t="shared" si="285"/>
        <v>19000100</v>
      </c>
      <c r="K18243" s="243"/>
    </row>
    <row r="18244" spans="9:11">
      <c r="I18244" t="str">
        <f t="shared" si="285"/>
        <v>19000100</v>
      </c>
      <c r="K18244" s="243"/>
    </row>
    <row r="18245" spans="9:11">
      <c r="I18245" t="str">
        <f t="shared" si="285"/>
        <v>19000100</v>
      </c>
      <c r="K18245" s="243"/>
    </row>
    <row r="18246" spans="9:11">
      <c r="I18246" t="str">
        <f t="shared" si="285"/>
        <v>19000100</v>
      </c>
      <c r="K18246" s="243"/>
    </row>
    <row r="18247" spans="9:11">
      <c r="I18247" t="str">
        <f t="shared" si="285"/>
        <v>19000100</v>
      </c>
      <c r="K18247" s="243"/>
    </row>
    <row r="18248" spans="9:11">
      <c r="I18248" t="str">
        <f t="shared" si="285"/>
        <v>19000100</v>
      </c>
      <c r="K18248" s="243"/>
    </row>
    <row r="18249" spans="9:11">
      <c r="I18249" t="str">
        <f t="shared" si="285"/>
        <v>19000100</v>
      </c>
      <c r="K18249" s="243"/>
    </row>
    <row r="18250" spans="9:11">
      <c r="I18250" t="str">
        <f t="shared" si="285"/>
        <v>19000100</v>
      </c>
      <c r="K18250" s="243"/>
    </row>
    <row r="18251" spans="9:11">
      <c r="I18251" t="str">
        <f t="shared" si="285"/>
        <v>19000100</v>
      </c>
      <c r="K18251" s="243"/>
    </row>
    <row r="18252" spans="9:11">
      <c r="I18252" t="str">
        <f t="shared" si="285"/>
        <v>19000100</v>
      </c>
      <c r="K18252" s="243"/>
    </row>
    <row r="18253" spans="9:11">
      <c r="I18253" t="str">
        <f t="shared" si="285"/>
        <v>19000100</v>
      </c>
      <c r="K18253" s="243"/>
    </row>
    <row r="18254" spans="9:11">
      <c r="I18254" t="str">
        <f t="shared" si="285"/>
        <v>19000100</v>
      </c>
      <c r="K18254" s="243"/>
    </row>
    <row r="18255" spans="9:11">
      <c r="I18255" t="str">
        <f t="shared" si="285"/>
        <v>19000100</v>
      </c>
      <c r="K18255" s="243"/>
    </row>
    <row r="18256" spans="9:11">
      <c r="I18256" t="str">
        <f t="shared" si="285"/>
        <v>19000100</v>
      </c>
      <c r="K18256" s="243"/>
    </row>
    <row r="18257" spans="9:11">
      <c r="I18257" t="str">
        <f t="shared" si="285"/>
        <v>19000100</v>
      </c>
      <c r="K18257" s="243"/>
    </row>
    <row r="18258" spans="9:11">
      <c r="I18258" t="str">
        <f t="shared" si="285"/>
        <v>19000100</v>
      </c>
      <c r="K18258" s="243"/>
    </row>
    <row r="18259" spans="9:11">
      <c r="I18259" t="str">
        <f t="shared" si="285"/>
        <v>19000100</v>
      </c>
      <c r="K18259" s="243"/>
    </row>
    <row r="18260" spans="9:11">
      <c r="I18260" t="str">
        <f t="shared" si="285"/>
        <v>19000100</v>
      </c>
      <c r="K18260" s="243"/>
    </row>
    <row r="18261" spans="9:11">
      <c r="I18261" t="str">
        <f t="shared" si="285"/>
        <v>19000100</v>
      </c>
      <c r="K18261" s="243"/>
    </row>
    <row r="18262" spans="9:11">
      <c r="I18262" t="str">
        <f t="shared" si="285"/>
        <v>19000100</v>
      </c>
      <c r="K18262" s="243"/>
    </row>
    <row r="18263" spans="9:11">
      <c r="I18263" t="str">
        <f t="shared" si="285"/>
        <v>19000100</v>
      </c>
      <c r="K18263" s="243"/>
    </row>
    <row r="18264" spans="9:11">
      <c r="I18264" t="str">
        <f t="shared" si="285"/>
        <v>19000100</v>
      </c>
      <c r="K18264" s="243"/>
    </row>
    <row r="18265" spans="9:11">
      <c r="I18265" t="str">
        <f t="shared" si="285"/>
        <v>19000100</v>
      </c>
      <c r="K18265" s="243"/>
    </row>
    <row r="18266" spans="9:11">
      <c r="I18266" t="str">
        <f t="shared" si="285"/>
        <v>19000100</v>
      </c>
      <c r="K18266" s="243"/>
    </row>
    <row r="18267" spans="9:11">
      <c r="I18267" t="str">
        <f t="shared" si="285"/>
        <v>19000100</v>
      </c>
      <c r="K18267" s="243"/>
    </row>
    <row r="18268" spans="9:11">
      <c r="I18268" t="str">
        <f t="shared" si="285"/>
        <v>19000100</v>
      </c>
      <c r="K18268" s="243"/>
    </row>
    <row r="18269" spans="9:11">
      <c r="I18269" t="str">
        <f t="shared" si="285"/>
        <v>19000100</v>
      </c>
      <c r="K18269" s="243"/>
    </row>
    <row r="18270" spans="9:11">
      <c r="I18270" t="str">
        <f t="shared" si="285"/>
        <v>19000100</v>
      </c>
      <c r="K18270" s="243"/>
    </row>
    <row r="18271" spans="9:11">
      <c r="I18271" t="str">
        <f t="shared" si="285"/>
        <v>19000100</v>
      </c>
      <c r="K18271" s="243"/>
    </row>
    <row r="18272" spans="9:11">
      <c r="I18272" t="str">
        <f t="shared" si="285"/>
        <v>19000100</v>
      </c>
      <c r="K18272" s="243"/>
    </row>
    <row r="18273" spans="9:11">
      <c r="I18273" t="str">
        <f t="shared" si="285"/>
        <v>19000100</v>
      </c>
      <c r="K18273" s="243"/>
    </row>
    <row r="18274" spans="9:11">
      <c r="I18274" t="str">
        <f t="shared" si="285"/>
        <v>19000100</v>
      </c>
      <c r="K18274" s="243"/>
    </row>
    <row r="18275" spans="9:11">
      <c r="I18275" t="str">
        <f t="shared" si="285"/>
        <v>19000100</v>
      </c>
      <c r="K18275" s="243"/>
    </row>
    <row r="18276" spans="9:11">
      <c r="I18276" t="str">
        <f t="shared" si="285"/>
        <v>19000100</v>
      </c>
      <c r="K18276" s="243"/>
    </row>
    <row r="18277" spans="9:11">
      <c r="I18277" t="str">
        <f t="shared" si="285"/>
        <v>19000100</v>
      </c>
      <c r="K18277" s="243"/>
    </row>
    <row r="18278" spans="9:11">
      <c r="I18278" t="str">
        <f t="shared" si="285"/>
        <v>19000100</v>
      </c>
      <c r="K18278" s="243"/>
    </row>
    <row r="18279" spans="9:11">
      <c r="I18279" t="str">
        <f t="shared" si="285"/>
        <v>19000100</v>
      </c>
      <c r="K18279" s="243"/>
    </row>
    <row r="18280" spans="9:11">
      <c r="I18280" t="str">
        <f t="shared" si="285"/>
        <v>19000100</v>
      </c>
      <c r="K18280" s="243"/>
    </row>
    <row r="18281" spans="9:11">
      <c r="I18281" t="str">
        <f t="shared" si="285"/>
        <v>19000100</v>
      </c>
      <c r="K18281" s="243"/>
    </row>
    <row r="18282" spans="9:11">
      <c r="I18282" t="str">
        <f t="shared" si="285"/>
        <v>19000100</v>
      </c>
      <c r="K18282" s="243"/>
    </row>
    <row r="18283" spans="9:11">
      <c r="I18283" t="str">
        <f t="shared" si="285"/>
        <v>19000100</v>
      </c>
      <c r="K18283" s="243"/>
    </row>
    <row r="18284" spans="9:11">
      <c r="I18284" t="str">
        <f t="shared" si="285"/>
        <v>19000100</v>
      </c>
      <c r="K18284" s="243"/>
    </row>
    <row r="18285" spans="9:11">
      <c r="I18285" t="str">
        <f t="shared" si="285"/>
        <v>19000100</v>
      </c>
      <c r="K18285" s="243"/>
    </row>
    <row r="18286" spans="9:11">
      <c r="I18286" t="str">
        <f t="shared" si="285"/>
        <v>19000100</v>
      </c>
      <c r="K18286" s="243"/>
    </row>
    <row r="18287" spans="9:11">
      <c r="I18287" t="str">
        <f t="shared" si="285"/>
        <v>19000100</v>
      </c>
      <c r="K18287" s="243"/>
    </row>
    <row r="18288" spans="9:11">
      <c r="I18288" t="str">
        <f t="shared" si="285"/>
        <v>19000100</v>
      </c>
      <c r="K18288" s="243"/>
    </row>
    <row r="18289" spans="9:11">
      <c r="I18289" t="str">
        <f t="shared" si="285"/>
        <v>19000100</v>
      </c>
      <c r="K18289" s="243"/>
    </row>
    <row r="18290" spans="9:11">
      <c r="I18290" t="str">
        <f t="shared" si="285"/>
        <v>19000100</v>
      </c>
      <c r="K18290" s="243"/>
    </row>
    <row r="18291" spans="9:11">
      <c r="I18291" t="str">
        <f t="shared" si="285"/>
        <v>19000100</v>
      </c>
      <c r="K18291" s="243"/>
    </row>
    <row r="18292" spans="9:11">
      <c r="I18292" t="str">
        <f t="shared" si="285"/>
        <v>19000100</v>
      </c>
      <c r="K18292" s="243"/>
    </row>
    <row r="18293" spans="9:11">
      <c r="I18293" t="str">
        <f t="shared" si="285"/>
        <v>19000100</v>
      </c>
      <c r="K18293" s="243"/>
    </row>
    <row r="18294" spans="9:11">
      <c r="I18294" t="str">
        <f t="shared" si="285"/>
        <v>19000100</v>
      </c>
      <c r="K18294" s="243"/>
    </row>
    <row r="18295" spans="9:11">
      <c r="I18295" t="str">
        <f t="shared" si="285"/>
        <v>19000100</v>
      </c>
      <c r="K18295" s="243"/>
    </row>
    <row r="18296" spans="9:11">
      <c r="I18296" t="str">
        <f t="shared" si="285"/>
        <v>19000100</v>
      </c>
      <c r="K18296" s="243"/>
    </row>
    <row r="18297" spans="9:11">
      <c r="I18297" t="str">
        <f t="shared" si="285"/>
        <v>19000100</v>
      </c>
      <c r="K18297" s="243"/>
    </row>
    <row r="18298" spans="9:11">
      <c r="I18298" t="str">
        <f t="shared" si="285"/>
        <v>19000100</v>
      </c>
      <c r="K18298" s="243"/>
    </row>
    <row r="18299" spans="9:11">
      <c r="I18299" t="str">
        <f t="shared" si="285"/>
        <v>19000100</v>
      </c>
      <c r="K18299" s="243"/>
    </row>
    <row r="18300" spans="9:11">
      <c r="I18300" t="str">
        <f t="shared" si="285"/>
        <v>19000100</v>
      </c>
      <c r="K18300" s="243"/>
    </row>
    <row r="18301" spans="9:11">
      <c r="I18301" t="str">
        <f t="shared" si="285"/>
        <v>19000100</v>
      </c>
      <c r="K18301" s="243"/>
    </row>
    <row r="18302" spans="9:11">
      <c r="I18302" t="str">
        <f t="shared" si="285"/>
        <v>19000100</v>
      </c>
      <c r="K18302" s="243"/>
    </row>
    <row r="18303" spans="9:11">
      <c r="I18303" t="str">
        <f t="shared" si="285"/>
        <v>19000100</v>
      </c>
      <c r="K18303" s="243"/>
    </row>
    <row r="18304" spans="9:11">
      <c r="I18304" t="str">
        <f t="shared" si="285"/>
        <v>19000100</v>
      </c>
      <c r="K18304" s="243"/>
    </row>
    <row r="18305" spans="9:11">
      <c r="I18305" t="str">
        <f t="shared" si="285"/>
        <v>19000100</v>
      </c>
      <c r="K18305" s="243"/>
    </row>
    <row r="18306" spans="9:11">
      <c r="I18306" t="str">
        <f t="shared" ref="I18306:I18369" si="286">TEXT(F18306,"yyyymmdd")</f>
        <v>19000100</v>
      </c>
      <c r="K18306" s="243"/>
    </row>
    <row r="18307" spans="9:11">
      <c r="I18307" t="str">
        <f t="shared" si="286"/>
        <v>19000100</v>
      </c>
      <c r="K18307" s="243"/>
    </row>
    <row r="18308" spans="9:11">
      <c r="I18308" t="str">
        <f t="shared" si="286"/>
        <v>19000100</v>
      </c>
      <c r="K18308" s="243"/>
    </row>
    <row r="18309" spans="9:11">
      <c r="I18309" t="str">
        <f t="shared" si="286"/>
        <v>19000100</v>
      </c>
      <c r="K18309" s="243"/>
    </row>
    <row r="18310" spans="9:11">
      <c r="I18310" t="str">
        <f t="shared" si="286"/>
        <v>19000100</v>
      </c>
      <c r="K18310" s="243"/>
    </row>
    <row r="18311" spans="9:11">
      <c r="I18311" t="str">
        <f t="shared" si="286"/>
        <v>19000100</v>
      </c>
      <c r="K18311" s="243"/>
    </row>
    <row r="18312" spans="9:11">
      <c r="I18312" t="str">
        <f t="shared" si="286"/>
        <v>19000100</v>
      </c>
      <c r="K18312" s="243"/>
    </row>
    <row r="18313" spans="9:11">
      <c r="I18313" t="str">
        <f t="shared" si="286"/>
        <v>19000100</v>
      </c>
      <c r="K18313" s="243"/>
    </row>
    <row r="18314" spans="9:11">
      <c r="I18314" t="str">
        <f t="shared" si="286"/>
        <v>19000100</v>
      </c>
      <c r="K18314" s="243"/>
    </row>
    <row r="18315" spans="9:11">
      <c r="I18315" t="str">
        <f t="shared" si="286"/>
        <v>19000100</v>
      </c>
      <c r="K18315" s="243"/>
    </row>
    <row r="18316" spans="9:11">
      <c r="I18316" t="str">
        <f t="shared" si="286"/>
        <v>19000100</v>
      </c>
      <c r="K18316" s="243"/>
    </row>
    <row r="18317" spans="9:11">
      <c r="I18317" t="str">
        <f t="shared" si="286"/>
        <v>19000100</v>
      </c>
      <c r="K18317" s="243"/>
    </row>
    <row r="18318" spans="9:11">
      <c r="I18318" t="str">
        <f t="shared" si="286"/>
        <v>19000100</v>
      </c>
      <c r="K18318" s="243"/>
    </row>
    <row r="18319" spans="9:11">
      <c r="I18319" t="str">
        <f t="shared" si="286"/>
        <v>19000100</v>
      </c>
      <c r="K18319" s="243"/>
    </row>
    <row r="18320" spans="9:11">
      <c r="I18320" t="str">
        <f t="shared" si="286"/>
        <v>19000100</v>
      </c>
      <c r="K18320" s="243"/>
    </row>
    <row r="18321" spans="9:11">
      <c r="I18321" t="str">
        <f t="shared" si="286"/>
        <v>19000100</v>
      </c>
      <c r="K18321" s="243"/>
    </row>
    <row r="18322" spans="9:11">
      <c r="I18322" t="str">
        <f t="shared" si="286"/>
        <v>19000100</v>
      </c>
      <c r="K18322" s="243"/>
    </row>
    <row r="18323" spans="9:11">
      <c r="I18323" t="str">
        <f t="shared" si="286"/>
        <v>19000100</v>
      </c>
      <c r="K18323" s="243"/>
    </row>
    <row r="18324" spans="9:11">
      <c r="I18324" t="str">
        <f t="shared" si="286"/>
        <v>19000100</v>
      </c>
      <c r="K18324" s="243"/>
    </row>
    <row r="18325" spans="9:11">
      <c r="I18325" t="str">
        <f t="shared" si="286"/>
        <v>19000100</v>
      </c>
      <c r="K18325" s="243"/>
    </row>
    <row r="18326" spans="9:11">
      <c r="I18326" t="str">
        <f t="shared" si="286"/>
        <v>19000100</v>
      </c>
      <c r="K18326" s="243"/>
    </row>
    <row r="18327" spans="9:11">
      <c r="I18327" t="str">
        <f t="shared" si="286"/>
        <v>19000100</v>
      </c>
      <c r="K18327" s="243"/>
    </row>
    <row r="18328" spans="9:11">
      <c r="I18328" t="str">
        <f t="shared" si="286"/>
        <v>19000100</v>
      </c>
      <c r="K18328" s="243"/>
    </row>
    <row r="18329" spans="9:11">
      <c r="I18329" t="str">
        <f t="shared" si="286"/>
        <v>19000100</v>
      </c>
      <c r="K18329" s="243"/>
    </row>
    <row r="18330" spans="9:11">
      <c r="I18330" t="str">
        <f t="shared" si="286"/>
        <v>19000100</v>
      </c>
      <c r="K18330" s="243"/>
    </row>
    <row r="18331" spans="9:11">
      <c r="I18331" t="str">
        <f t="shared" si="286"/>
        <v>19000100</v>
      </c>
      <c r="K18331" s="243"/>
    </row>
    <row r="18332" spans="9:11">
      <c r="I18332" t="str">
        <f t="shared" si="286"/>
        <v>19000100</v>
      </c>
      <c r="K18332" s="243"/>
    </row>
    <row r="18333" spans="9:11">
      <c r="I18333" t="str">
        <f t="shared" si="286"/>
        <v>19000100</v>
      </c>
      <c r="K18333" s="243"/>
    </row>
    <row r="18334" spans="9:11">
      <c r="I18334" t="str">
        <f t="shared" si="286"/>
        <v>19000100</v>
      </c>
      <c r="K18334" s="243"/>
    </row>
    <row r="18335" spans="9:11">
      <c r="I18335" t="str">
        <f t="shared" si="286"/>
        <v>19000100</v>
      </c>
      <c r="K18335" s="243"/>
    </row>
    <row r="18336" spans="9:11">
      <c r="I18336" t="str">
        <f t="shared" si="286"/>
        <v>19000100</v>
      </c>
      <c r="K18336" s="243"/>
    </row>
    <row r="18337" spans="9:11">
      <c r="I18337" t="str">
        <f t="shared" si="286"/>
        <v>19000100</v>
      </c>
      <c r="K18337" s="243"/>
    </row>
    <row r="18338" spans="9:11">
      <c r="I18338" t="str">
        <f t="shared" si="286"/>
        <v>19000100</v>
      </c>
      <c r="K18338" s="243"/>
    </row>
    <row r="18339" spans="9:11">
      <c r="I18339" t="str">
        <f t="shared" si="286"/>
        <v>19000100</v>
      </c>
      <c r="K18339" s="243"/>
    </row>
    <row r="18340" spans="9:11">
      <c r="I18340" t="str">
        <f t="shared" si="286"/>
        <v>19000100</v>
      </c>
      <c r="K18340" s="243"/>
    </row>
    <row r="18341" spans="9:11">
      <c r="I18341" t="str">
        <f t="shared" si="286"/>
        <v>19000100</v>
      </c>
      <c r="K18341" s="243"/>
    </row>
    <row r="18342" spans="9:11">
      <c r="I18342" t="str">
        <f t="shared" si="286"/>
        <v>19000100</v>
      </c>
      <c r="K18342" s="243"/>
    </row>
    <row r="18343" spans="9:11">
      <c r="I18343" t="str">
        <f t="shared" si="286"/>
        <v>19000100</v>
      </c>
      <c r="K18343" s="243"/>
    </row>
    <row r="18344" spans="9:11">
      <c r="I18344" t="str">
        <f t="shared" si="286"/>
        <v>19000100</v>
      </c>
      <c r="K18344" s="243"/>
    </row>
    <row r="18345" spans="9:11">
      <c r="I18345" t="str">
        <f t="shared" si="286"/>
        <v>19000100</v>
      </c>
      <c r="K18345" s="243"/>
    </row>
    <row r="18346" spans="9:11">
      <c r="I18346" t="str">
        <f t="shared" si="286"/>
        <v>19000100</v>
      </c>
      <c r="K18346" s="243"/>
    </row>
    <row r="18347" spans="9:11">
      <c r="I18347" t="str">
        <f t="shared" si="286"/>
        <v>19000100</v>
      </c>
      <c r="K18347" s="243"/>
    </row>
    <row r="18348" spans="9:11">
      <c r="I18348" t="str">
        <f t="shared" si="286"/>
        <v>19000100</v>
      </c>
      <c r="K18348" s="243"/>
    </row>
    <row r="18349" spans="9:11">
      <c r="I18349" t="str">
        <f t="shared" si="286"/>
        <v>19000100</v>
      </c>
      <c r="K18349" s="243"/>
    </row>
    <row r="18350" spans="9:11">
      <c r="I18350" t="str">
        <f t="shared" si="286"/>
        <v>19000100</v>
      </c>
      <c r="K18350" s="243"/>
    </row>
    <row r="18351" spans="9:11">
      <c r="I18351" t="str">
        <f t="shared" si="286"/>
        <v>19000100</v>
      </c>
      <c r="K18351" s="243"/>
    </row>
    <row r="18352" spans="9:11">
      <c r="I18352" t="str">
        <f t="shared" si="286"/>
        <v>19000100</v>
      </c>
      <c r="K18352" s="243"/>
    </row>
    <row r="18353" spans="9:11">
      <c r="I18353" t="str">
        <f t="shared" si="286"/>
        <v>19000100</v>
      </c>
      <c r="K18353" s="243"/>
    </row>
    <row r="18354" spans="9:11">
      <c r="I18354" t="str">
        <f t="shared" si="286"/>
        <v>19000100</v>
      </c>
      <c r="K18354" s="243"/>
    </row>
    <row r="18355" spans="9:11">
      <c r="I18355" t="str">
        <f t="shared" si="286"/>
        <v>19000100</v>
      </c>
      <c r="K18355" s="243"/>
    </row>
    <row r="18356" spans="9:11">
      <c r="I18356" t="str">
        <f t="shared" si="286"/>
        <v>19000100</v>
      </c>
      <c r="K18356" s="243"/>
    </row>
    <row r="18357" spans="9:11">
      <c r="I18357" t="str">
        <f t="shared" si="286"/>
        <v>19000100</v>
      </c>
      <c r="K18357" s="243"/>
    </row>
    <row r="18358" spans="9:11">
      <c r="I18358" t="str">
        <f t="shared" si="286"/>
        <v>19000100</v>
      </c>
      <c r="K18358" s="243"/>
    </row>
    <row r="18359" spans="9:11">
      <c r="I18359" t="str">
        <f t="shared" si="286"/>
        <v>19000100</v>
      </c>
      <c r="K18359" s="243"/>
    </row>
    <row r="18360" spans="9:11">
      <c r="I18360" t="str">
        <f t="shared" si="286"/>
        <v>19000100</v>
      </c>
      <c r="K18360" s="243"/>
    </row>
    <row r="18361" spans="9:11">
      <c r="I18361" t="str">
        <f t="shared" si="286"/>
        <v>19000100</v>
      </c>
      <c r="K18361" s="243"/>
    </row>
    <row r="18362" spans="9:11">
      <c r="I18362" t="str">
        <f t="shared" si="286"/>
        <v>19000100</v>
      </c>
      <c r="K18362" s="243"/>
    </row>
    <row r="18363" spans="9:11">
      <c r="I18363" t="str">
        <f t="shared" si="286"/>
        <v>19000100</v>
      </c>
      <c r="K18363" s="243"/>
    </row>
    <row r="18364" spans="9:11">
      <c r="I18364" t="str">
        <f t="shared" si="286"/>
        <v>19000100</v>
      </c>
      <c r="K18364" s="243"/>
    </row>
    <row r="18365" spans="9:11">
      <c r="I18365" t="str">
        <f t="shared" si="286"/>
        <v>19000100</v>
      </c>
      <c r="K18365" s="243"/>
    </row>
    <row r="18366" spans="9:11">
      <c r="I18366" t="str">
        <f t="shared" si="286"/>
        <v>19000100</v>
      </c>
      <c r="K18366" s="243"/>
    </row>
    <row r="18367" spans="9:11">
      <c r="I18367" t="str">
        <f t="shared" si="286"/>
        <v>19000100</v>
      </c>
      <c r="K18367" s="243"/>
    </row>
    <row r="18368" spans="9:11">
      <c r="I18368" t="str">
        <f t="shared" si="286"/>
        <v>19000100</v>
      </c>
      <c r="K18368" s="243"/>
    </row>
    <row r="18369" spans="9:11">
      <c r="I18369" t="str">
        <f t="shared" si="286"/>
        <v>19000100</v>
      </c>
      <c r="K18369" s="243"/>
    </row>
    <row r="18370" spans="9:11">
      <c r="I18370" t="str">
        <f t="shared" ref="I18370:I18433" si="287">TEXT(F18370,"yyyymmdd")</f>
        <v>19000100</v>
      </c>
      <c r="K18370" s="243"/>
    </row>
    <row r="18371" spans="9:11">
      <c r="I18371" t="str">
        <f t="shared" si="287"/>
        <v>19000100</v>
      </c>
      <c r="K18371" s="243"/>
    </row>
    <row r="18372" spans="9:11">
      <c r="I18372" t="str">
        <f t="shared" si="287"/>
        <v>19000100</v>
      </c>
      <c r="K18372" s="243"/>
    </row>
    <row r="18373" spans="9:11">
      <c r="I18373" t="str">
        <f t="shared" si="287"/>
        <v>19000100</v>
      </c>
      <c r="K18373" s="243"/>
    </row>
    <row r="18374" spans="9:11">
      <c r="I18374" t="str">
        <f t="shared" si="287"/>
        <v>19000100</v>
      </c>
      <c r="K18374" s="243"/>
    </row>
    <row r="18375" spans="9:11">
      <c r="I18375" t="str">
        <f t="shared" si="287"/>
        <v>19000100</v>
      </c>
      <c r="K18375" s="243"/>
    </row>
    <row r="18376" spans="9:11">
      <c r="I18376" t="str">
        <f t="shared" si="287"/>
        <v>19000100</v>
      </c>
      <c r="K18376" s="243"/>
    </row>
    <row r="18377" spans="9:11">
      <c r="I18377" t="str">
        <f t="shared" si="287"/>
        <v>19000100</v>
      </c>
      <c r="K18377" s="243"/>
    </row>
    <row r="18378" spans="9:11">
      <c r="I18378" t="str">
        <f t="shared" si="287"/>
        <v>19000100</v>
      </c>
      <c r="K18378" s="243"/>
    </row>
    <row r="18379" spans="9:11">
      <c r="I18379" t="str">
        <f t="shared" si="287"/>
        <v>19000100</v>
      </c>
      <c r="K18379" s="243"/>
    </row>
    <row r="18380" spans="9:11">
      <c r="I18380" t="str">
        <f t="shared" si="287"/>
        <v>19000100</v>
      </c>
      <c r="K18380" s="243"/>
    </row>
    <row r="18381" spans="9:11">
      <c r="I18381" t="str">
        <f t="shared" si="287"/>
        <v>19000100</v>
      </c>
      <c r="K18381" s="243"/>
    </row>
    <row r="18382" spans="9:11">
      <c r="I18382" t="str">
        <f t="shared" si="287"/>
        <v>19000100</v>
      </c>
      <c r="K18382" s="243"/>
    </row>
    <row r="18383" spans="9:11">
      <c r="I18383" t="str">
        <f t="shared" si="287"/>
        <v>19000100</v>
      </c>
      <c r="K18383" s="243"/>
    </row>
    <row r="18384" spans="9:11">
      <c r="I18384" t="str">
        <f t="shared" si="287"/>
        <v>19000100</v>
      </c>
      <c r="K18384" s="243"/>
    </row>
    <row r="18385" spans="9:11">
      <c r="I18385" t="str">
        <f t="shared" si="287"/>
        <v>19000100</v>
      </c>
      <c r="K18385" s="243"/>
    </row>
    <row r="18386" spans="9:11">
      <c r="I18386" t="str">
        <f t="shared" si="287"/>
        <v>19000100</v>
      </c>
      <c r="K18386" s="243"/>
    </row>
    <row r="18387" spans="9:11">
      <c r="I18387" t="str">
        <f t="shared" si="287"/>
        <v>19000100</v>
      </c>
      <c r="K18387" s="243"/>
    </row>
    <row r="18388" spans="9:11">
      <c r="I18388" t="str">
        <f t="shared" si="287"/>
        <v>19000100</v>
      </c>
      <c r="K18388" s="243"/>
    </row>
    <row r="18389" spans="9:11">
      <c r="I18389" t="str">
        <f t="shared" si="287"/>
        <v>19000100</v>
      </c>
      <c r="K18389" s="243"/>
    </row>
    <row r="18390" spans="9:11">
      <c r="I18390" t="str">
        <f t="shared" si="287"/>
        <v>19000100</v>
      </c>
      <c r="K18390" s="243"/>
    </row>
    <row r="18391" spans="9:11">
      <c r="I18391" t="str">
        <f t="shared" si="287"/>
        <v>19000100</v>
      </c>
      <c r="K18391" s="243"/>
    </row>
    <row r="18392" spans="9:11">
      <c r="I18392" t="str">
        <f t="shared" si="287"/>
        <v>19000100</v>
      </c>
      <c r="K18392" s="243"/>
    </row>
    <row r="18393" spans="9:11">
      <c r="I18393" t="str">
        <f t="shared" si="287"/>
        <v>19000100</v>
      </c>
      <c r="K18393" s="243"/>
    </row>
    <row r="18394" spans="9:11">
      <c r="I18394" t="str">
        <f t="shared" si="287"/>
        <v>19000100</v>
      </c>
      <c r="K18394" s="243"/>
    </row>
    <row r="18395" spans="9:11">
      <c r="I18395" t="str">
        <f t="shared" si="287"/>
        <v>19000100</v>
      </c>
      <c r="K18395" s="243"/>
    </row>
    <row r="18396" spans="9:11">
      <c r="I18396" t="str">
        <f t="shared" si="287"/>
        <v>19000100</v>
      </c>
      <c r="K18396" s="243"/>
    </row>
    <row r="18397" spans="9:11">
      <c r="I18397" t="str">
        <f t="shared" si="287"/>
        <v>19000100</v>
      </c>
      <c r="K18397" s="243"/>
    </row>
    <row r="18398" spans="9:11">
      <c r="I18398" t="str">
        <f t="shared" si="287"/>
        <v>19000100</v>
      </c>
      <c r="K18398" s="243"/>
    </row>
    <row r="18399" spans="9:11">
      <c r="I18399" t="str">
        <f t="shared" si="287"/>
        <v>19000100</v>
      </c>
      <c r="K18399" s="243"/>
    </row>
    <row r="18400" spans="9:11">
      <c r="I18400" t="str">
        <f t="shared" si="287"/>
        <v>19000100</v>
      </c>
      <c r="K18400" s="243"/>
    </row>
    <row r="18401" spans="9:11">
      <c r="I18401" t="str">
        <f t="shared" si="287"/>
        <v>19000100</v>
      </c>
      <c r="K18401" s="243"/>
    </row>
    <row r="18402" spans="9:11">
      <c r="I18402" t="str">
        <f t="shared" si="287"/>
        <v>19000100</v>
      </c>
      <c r="K18402" s="243"/>
    </row>
    <row r="18403" spans="9:11">
      <c r="I18403" t="str">
        <f t="shared" si="287"/>
        <v>19000100</v>
      </c>
      <c r="K18403" s="243"/>
    </row>
    <row r="18404" spans="9:11">
      <c r="I18404" t="str">
        <f t="shared" si="287"/>
        <v>19000100</v>
      </c>
      <c r="K18404" s="243"/>
    </row>
    <row r="18405" spans="9:11">
      <c r="I18405" t="str">
        <f t="shared" si="287"/>
        <v>19000100</v>
      </c>
      <c r="K18405" s="243"/>
    </row>
    <row r="18406" spans="9:11">
      <c r="I18406" t="str">
        <f t="shared" si="287"/>
        <v>19000100</v>
      </c>
      <c r="K18406" s="243"/>
    </row>
    <row r="18407" spans="9:11">
      <c r="I18407" t="str">
        <f t="shared" si="287"/>
        <v>19000100</v>
      </c>
      <c r="K18407" s="243"/>
    </row>
    <row r="18408" spans="9:11">
      <c r="I18408" t="str">
        <f t="shared" si="287"/>
        <v>19000100</v>
      </c>
      <c r="K18408" s="243"/>
    </row>
    <row r="18409" spans="9:11">
      <c r="I18409" t="str">
        <f t="shared" si="287"/>
        <v>19000100</v>
      </c>
      <c r="K18409" s="243"/>
    </row>
    <row r="18410" spans="9:11">
      <c r="I18410" t="str">
        <f t="shared" si="287"/>
        <v>19000100</v>
      </c>
      <c r="K18410" s="243"/>
    </row>
    <row r="18411" spans="9:11">
      <c r="I18411" t="str">
        <f t="shared" si="287"/>
        <v>19000100</v>
      </c>
      <c r="K18411" s="243"/>
    </row>
    <row r="18412" spans="9:11">
      <c r="I18412" t="str">
        <f t="shared" si="287"/>
        <v>19000100</v>
      </c>
      <c r="K18412" s="243"/>
    </row>
    <row r="18413" spans="9:11">
      <c r="I18413" t="str">
        <f t="shared" si="287"/>
        <v>19000100</v>
      </c>
      <c r="K18413" s="243"/>
    </row>
    <row r="18414" spans="9:11">
      <c r="I18414" t="str">
        <f t="shared" si="287"/>
        <v>19000100</v>
      </c>
      <c r="K18414" s="243"/>
    </row>
    <row r="18415" spans="9:11">
      <c r="I18415" t="str">
        <f t="shared" si="287"/>
        <v>19000100</v>
      </c>
      <c r="K18415" s="243"/>
    </row>
    <row r="18416" spans="9:11">
      <c r="I18416" t="str">
        <f t="shared" si="287"/>
        <v>19000100</v>
      </c>
      <c r="K18416" s="243"/>
    </row>
    <row r="18417" spans="9:11">
      <c r="I18417" t="str">
        <f t="shared" si="287"/>
        <v>19000100</v>
      </c>
      <c r="K18417" s="243"/>
    </row>
    <row r="18418" spans="9:11">
      <c r="I18418" t="str">
        <f t="shared" si="287"/>
        <v>19000100</v>
      </c>
      <c r="K18418" s="243"/>
    </row>
    <row r="18419" spans="9:11">
      <c r="I18419" t="str">
        <f t="shared" si="287"/>
        <v>19000100</v>
      </c>
      <c r="K18419" s="243"/>
    </row>
    <row r="18420" spans="9:11">
      <c r="I18420" t="str">
        <f t="shared" si="287"/>
        <v>19000100</v>
      </c>
      <c r="K18420" s="243"/>
    </row>
    <row r="18421" spans="9:11">
      <c r="I18421" t="str">
        <f t="shared" si="287"/>
        <v>19000100</v>
      </c>
      <c r="K18421" s="243"/>
    </row>
    <row r="18422" spans="9:11">
      <c r="I18422" t="str">
        <f t="shared" si="287"/>
        <v>19000100</v>
      </c>
      <c r="K18422" s="243"/>
    </row>
    <row r="18423" spans="9:11">
      <c r="I18423" t="str">
        <f t="shared" si="287"/>
        <v>19000100</v>
      </c>
      <c r="K18423" s="243"/>
    </row>
    <row r="18424" spans="9:11">
      <c r="I18424" t="str">
        <f t="shared" si="287"/>
        <v>19000100</v>
      </c>
      <c r="K18424" s="243"/>
    </row>
    <row r="18425" spans="9:11">
      <c r="I18425" t="str">
        <f t="shared" si="287"/>
        <v>19000100</v>
      </c>
      <c r="K18425" s="243"/>
    </row>
    <row r="18426" spans="9:11">
      <c r="I18426" t="str">
        <f t="shared" si="287"/>
        <v>19000100</v>
      </c>
      <c r="K18426" s="243"/>
    </row>
    <row r="18427" spans="9:11">
      <c r="I18427" t="str">
        <f t="shared" si="287"/>
        <v>19000100</v>
      </c>
      <c r="K18427" s="243"/>
    </row>
    <row r="18428" spans="9:11">
      <c r="I18428" t="str">
        <f t="shared" si="287"/>
        <v>19000100</v>
      </c>
      <c r="K18428" s="243"/>
    </row>
    <row r="18429" spans="9:11">
      <c r="I18429" t="str">
        <f t="shared" si="287"/>
        <v>19000100</v>
      </c>
      <c r="K18429" s="243"/>
    </row>
    <row r="18430" spans="9:11">
      <c r="I18430" t="str">
        <f t="shared" si="287"/>
        <v>19000100</v>
      </c>
      <c r="K18430" s="243"/>
    </row>
    <row r="18431" spans="9:11">
      <c r="I18431" t="str">
        <f t="shared" si="287"/>
        <v>19000100</v>
      </c>
      <c r="K18431" s="243"/>
    </row>
    <row r="18432" spans="9:11">
      <c r="I18432" t="str">
        <f t="shared" si="287"/>
        <v>19000100</v>
      </c>
      <c r="K18432" s="243"/>
    </row>
    <row r="18433" spans="9:11">
      <c r="I18433" t="str">
        <f t="shared" si="287"/>
        <v>19000100</v>
      </c>
      <c r="K18433" s="243"/>
    </row>
    <row r="18434" spans="9:11">
      <c r="I18434" t="str">
        <f t="shared" ref="I18434:I18497" si="288">TEXT(F18434,"yyyymmdd")</f>
        <v>19000100</v>
      </c>
      <c r="K18434" s="243"/>
    </row>
    <row r="18435" spans="9:11">
      <c r="I18435" t="str">
        <f t="shared" si="288"/>
        <v>19000100</v>
      </c>
      <c r="K18435" s="243"/>
    </row>
    <row r="18436" spans="9:11">
      <c r="I18436" t="str">
        <f t="shared" si="288"/>
        <v>19000100</v>
      </c>
      <c r="K18436" s="243"/>
    </row>
    <row r="18437" spans="9:11">
      <c r="I18437" t="str">
        <f t="shared" si="288"/>
        <v>19000100</v>
      </c>
      <c r="K18437" s="243"/>
    </row>
    <row r="18438" spans="9:11">
      <c r="I18438" t="str">
        <f t="shared" si="288"/>
        <v>19000100</v>
      </c>
      <c r="K18438" s="243"/>
    </row>
    <row r="18439" spans="9:11">
      <c r="I18439" t="str">
        <f t="shared" si="288"/>
        <v>19000100</v>
      </c>
      <c r="K18439" s="243"/>
    </row>
    <row r="18440" spans="9:11">
      <c r="I18440" t="str">
        <f t="shared" si="288"/>
        <v>19000100</v>
      </c>
      <c r="K18440" s="243"/>
    </row>
    <row r="18441" spans="9:11">
      <c r="I18441" t="str">
        <f t="shared" si="288"/>
        <v>19000100</v>
      </c>
      <c r="K18441" s="243"/>
    </row>
    <row r="18442" spans="9:11">
      <c r="I18442" t="str">
        <f t="shared" si="288"/>
        <v>19000100</v>
      </c>
      <c r="K18442" s="243"/>
    </row>
    <row r="18443" spans="9:11">
      <c r="I18443" t="str">
        <f t="shared" si="288"/>
        <v>19000100</v>
      </c>
      <c r="K18443" s="243"/>
    </row>
    <row r="18444" spans="9:11">
      <c r="I18444" t="str">
        <f t="shared" si="288"/>
        <v>19000100</v>
      </c>
      <c r="K18444" s="243"/>
    </row>
    <row r="18445" spans="9:11">
      <c r="I18445" t="str">
        <f t="shared" si="288"/>
        <v>19000100</v>
      </c>
      <c r="K18445" s="243"/>
    </row>
    <row r="18446" spans="9:11">
      <c r="I18446" t="str">
        <f t="shared" si="288"/>
        <v>19000100</v>
      </c>
      <c r="K18446" s="243"/>
    </row>
    <row r="18447" spans="9:11">
      <c r="I18447" t="str">
        <f t="shared" si="288"/>
        <v>19000100</v>
      </c>
      <c r="K18447" s="243"/>
    </row>
    <row r="18448" spans="9:11">
      <c r="I18448" t="str">
        <f t="shared" si="288"/>
        <v>19000100</v>
      </c>
      <c r="K18448" s="243"/>
    </row>
    <row r="18449" spans="9:11">
      <c r="I18449" t="str">
        <f t="shared" si="288"/>
        <v>19000100</v>
      </c>
      <c r="K18449" s="243"/>
    </row>
    <row r="18450" spans="9:11">
      <c r="I18450" t="str">
        <f t="shared" si="288"/>
        <v>19000100</v>
      </c>
      <c r="K18450" s="243"/>
    </row>
    <row r="18451" spans="9:11">
      <c r="I18451" t="str">
        <f t="shared" si="288"/>
        <v>19000100</v>
      </c>
      <c r="K18451" s="243"/>
    </row>
    <row r="18452" spans="9:11">
      <c r="I18452" t="str">
        <f t="shared" si="288"/>
        <v>19000100</v>
      </c>
      <c r="K18452" s="243"/>
    </row>
    <row r="18453" spans="9:11">
      <c r="I18453" t="str">
        <f t="shared" si="288"/>
        <v>19000100</v>
      </c>
      <c r="K18453" s="243"/>
    </row>
    <row r="18454" spans="9:11">
      <c r="I18454" t="str">
        <f t="shared" si="288"/>
        <v>19000100</v>
      </c>
      <c r="K18454" s="243"/>
    </row>
    <row r="18455" spans="9:11">
      <c r="I18455" t="str">
        <f t="shared" si="288"/>
        <v>19000100</v>
      </c>
      <c r="K18455" s="243"/>
    </row>
    <row r="18456" spans="9:11">
      <c r="I18456" t="str">
        <f t="shared" si="288"/>
        <v>19000100</v>
      </c>
      <c r="K18456" s="243"/>
    </row>
    <row r="18457" spans="9:11">
      <c r="I18457" t="str">
        <f t="shared" si="288"/>
        <v>19000100</v>
      </c>
      <c r="K18457" s="243"/>
    </row>
    <row r="18458" spans="9:11">
      <c r="I18458" t="str">
        <f t="shared" si="288"/>
        <v>19000100</v>
      </c>
      <c r="K18458" s="243"/>
    </row>
    <row r="18459" spans="9:11">
      <c r="I18459" t="str">
        <f t="shared" si="288"/>
        <v>19000100</v>
      </c>
      <c r="K18459" s="243"/>
    </row>
    <row r="18460" spans="9:11">
      <c r="I18460" t="str">
        <f t="shared" si="288"/>
        <v>19000100</v>
      </c>
      <c r="K18460" s="243"/>
    </row>
    <row r="18461" spans="9:11">
      <c r="I18461" t="str">
        <f t="shared" si="288"/>
        <v>19000100</v>
      </c>
      <c r="K18461" s="243"/>
    </row>
    <row r="18462" spans="9:11">
      <c r="I18462" t="str">
        <f t="shared" si="288"/>
        <v>19000100</v>
      </c>
      <c r="K18462" s="243"/>
    </row>
    <row r="18463" spans="9:11">
      <c r="I18463" t="str">
        <f t="shared" si="288"/>
        <v>19000100</v>
      </c>
      <c r="K18463" s="243"/>
    </row>
    <row r="18464" spans="9:11">
      <c r="I18464" t="str">
        <f t="shared" si="288"/>
        <v>19000100</v>
      </c>
      <c r="K18464" s="243"/>
    </row>
    <row r="18465" spans="9:11">
      <c r="I18465" t="str">
        <f t="shared" si="288"/>
        <v>19000100</v>
      </c>
      <c r="K18465" s="243"/>
    </row>
    <row r="18466" spans="9:11">
      <c r="I18466" t="str">
        <f t="shared" si="288"/>
        <v>19000100</v>
      </c>
      <c r="K18466" s="243"/>
    </row>
    <row r="18467" spans="9:11">
      <c r="I18467" t="str">
        <f t="shared" si="288"/>
        <v>19000100</v>
      </c>
      <c r="K18467" s="243"/>
    </row>
    <row r="18468" spans="9:11">
      <c r="I18468" t="str">
        <f t="shared" si="288"/>
        <v>19000100</v>
      </c>
      <c r="K18468" s="243"/>
    </row>
    <row r="18469" spans="9:11">
      <c r="I18469" t="str">
        <f t="shared" si="288"/>
        <v>19000100</v>
      </c>
      <c r="K18469" s="243"/>
    </row>
    <row r="18470" spans="9:11">
      <c r="I18470" t="str">
        <f t="shared" si="288"/>
        <v>19000100</v>
      </c>
      <c r="K18470" s="243"/>
    </row>
    <row r="18471" spans="9:11">
      <c r="I18471" t="str">
        <f t="shared" si="288"/>
        <v>19000100</v>
      </c>
      <c r="K18471" s="243"/>
    </row>
    <row r="18472" spans="9:11">
      <c r="I18472" t="str">
        <f t="shared" si="288"/>
        <v>19000100</v>
      </c>
      <c r="K18472" s="243"/>
    </row>
    <row r="18473" spans="9:11">
      <c r="I18473" t="str">
        <f t="shared" si="288"/>
        <v>19000100</v>
      </c>
      <c r="K18473" s="243"/>
    </row>
    <row r="18474" spans="9:11">
      <c r="I18474" t="str">
        <f t="shared" si="288"/>
        <v>19000100</v>
      </c>
      <c r="K18474" s="243"/>
    </row>
    <row r="18475" spans="9:11">
      <c r="I18475" t="str">
        <f t="shared" si="288"/>
        <v>19000100</v>
      </c>
      <c r="K18475" s="243"/>
    </row>
    <row r="18476" spans="9:11">
      <c r="I18476" t="str">
        <f t="shared" si="288"/>
        <v>19000100</v>
      </c>
      <c r="K18476" s="243"/>
    </row>
    <row r="18477" spans="9:11">
      <c r="I18477" t="str">
        <f t="shared" si="288"/>
        <v>19000100</v>
      </c>
      <c r="K18477" s="243"/>
    </row>
    <row r="18478" spans="9:11">
      <c r="I18478" t="str">
        <f t="shared" si="288"/>
        <v>19000100</v>
      </c>
      <c r="K18478" s="243"/>
    </row>
    <row r="18479" spans="9:11">
      <c r="I18479" t="str">
        <f t="shared" si="288"/>
        <v>19000100</v>
      </c>
      <c r="K18479" s="243"/>
    </row>
    <row r="18480" spans="9:11">
      <c r="I18480" t="str">
        <f t="shared" si="288"/>
        <v>19000100</v>
      </c>
      <c r="K18480" s="243"/>
    </row>
    <row r="18481" spans="9:11">
      <c r="I18481" t="str">
        <f t="shared" si="288"/>
        <v>19000100</v>
      </c>
      <c r="K18481" s="243"/>
    </row>
    <row r="18482" spans="9:11">
      <c r="I18482" t="str">
        <f t="shared" si="288"/>
        <v>19000100</v>
      </c>
      <c r="K18482" s="243"/>
    </row>
    <row r="18483" spans="9:11">
      <c r="I18483" t="str">
        <f t="shared" si="288"/>
        <v>19000100</v>
      </c>
      <c r="K18483" s="243"/>
    </row>
    <row r="18484" spans="9:11">
      <c r="I18484" t="str">
        <f t="shared" si="288"/>
        <v>19000100</v>
      </c>
      <c r="K18484" s="243"/>
    </row>
    <row r="18485" spans="9:11">
      <c r="I18485" t="str">
        <f t="shared" si="288"/>
        <v>19000100</v>
      </c>
      <c r="K18485" s="243"/>
    </row>
    <row r="18486" spans="9:11">
      <c r="I18486" t="str">
        <f t="shared" si="288"/>
        <v>19000100</v>
      </c>
      <c r="K18486" s="243"/>
    </row>
    <row r="18487" spans="9:11">
      <c r="I18487" t="str">
        <f t="shared" si="288"/>
        <v>19000100</v>
      </c>
      <c r="K18487" s="243"/>
    </row>
    <row r="18488" spans="9:11">
      <c r="I18488" t="str">
        <f t="shared" si="288"/>
        <v>19000100</v>
      </c>
      <c r="K18488" s="243"/>
    </row>
    <row r="18489" spans="9:11">
      <c r="I18489" t="str">
        <f t="shared" si="288"/>
        <v>19000100</v>
      </c>
      <c r="K18489" s="243"/>
    </row>
    <row r="18490" spans="9:11">
      <c r="I18490" t="str">
        <f t="shared" si="288"/>
        <v>19000100</v>
      </c>
      <c r="K18490" s="243"/>
    </row>
    <row r="18491" spans="9:11">
      <c r="I18491" t="str">
        <f t="shared" si="288"/>
        <v>19000100</v>
      </c>
      <c r="K18491" s="243"/>
    </row>
    <row r="18492" spans="9:11">
      <c r="I18492" t="str">
        <f t="shared" si="288"/>
        <v>19000100</v>
      </c>
      <c r="K18492" s="243"/>
    </row>
    <row r="18493" spans="9:11">
      <c r="I18493" t="str">
        <f t="shared" si="288"/>
        <v>19000100</v>
      </c>
      <c r="K18493" s="243"/>
    </row>
    <row r="18494" spans="9:11">
      <c r="I18494" t="str">
        <f t="shared" si="288"/>
        <v>19000100</v>
      </c>
      <c r="K18494" s="243"/>
    </row>
    <row r="18495" spans="9:11">
      <c r="I18495" t="str">
        <f t="shared" si="288"/>
        <v>19000100</v>
      </c>
      <c r="K18495" s="243"/>
    </row>
    <row r="18496" spans="9:11">
      <c r="I18496" t="str">
        <f t="shared" si="288"/>
        <v>19000100</v>
      </c>
      <c r="K18496" s="243"/>
    </row>
    <row r="18497" spans="9:11">
      <c r="I18497" t="str">
        <f t="shared" si="288"/>
        <v>19000100</v>
      </c>
      <c r="K18497" s="243"/>
    </row>
    <row r="18498" spans="9:11">
      <c r="I18498" t="str">
        <f t="shared" ref="I18498:I18561" si="289">TEXT(F18498,"yyyymmdd")</f>
        <v>19000100</v>
      </c>
      <c r="K18498" s="243"/>
    </row>
    <row r="18499" spans="9:11">
      <c r="I18499" t="str">
        <f t="shared" si="289"/>
        <v>19000100</v>
      </c>
      <c r="K18499" s="243"/>
    </row>
    <row r="18500" spans="9:11">
      <c r="I18500" t="str">
        <f t="shared" si="289"/>
        <v>19000100</v>
      </c>
      <c r="K18500" s="243"/>
    </row>
    <row r="18501" spans="9:11">
      <c r="I18501" t="str">
        <f t="shared" si="289"/>
        <v>19000100</v>
      </c>
      <c r="K18501" s="243"/>
    </row>
    <row r="18502" spans="9:11">
      <c r="I18502" t="str">
        <f t="shared" si="289"/>
        <v>19000100</v>
      </c>
      <c r="K18502" s="243"/>
    </row>
    <row r="18503" spans="9:11">
      <c r="I18503" t="str">
        <f t="shared" si="289"/>
        <v>19000100</v>
      </c>
      <c r="K18503" s="243"/>
    </row>
    <row r="18504" spans="9:11">
      <c r="I18504" t="str">
        <f t="shared" si="289"/>
        <v>19000100</v>
      </c>
      <c r="K18504" s="243"/>
    </row>
    <row r="18505" spans="9:11">
      <c r="I18505" t="str">
        <f t="shared" si="289"/>
        <v>19000100</v>
      </c>
      <c r="K18505" s="243"/>
    </row>
    <row r="18506" spans="9:11">
      <c r="I18506" t="str">
        <f t="shared" si="289"/>
        <v>19000100</v>
      </c>
      <c r="K18506" s="243"/>
    </row>
    <row r="18507" spans="9:11">
      <c r="I18507" t="str">
        <f t="shared" si="289"/>
        <v>19000100</v>
      </c>
      <c r="K18507" s="243"/>
    </row>
    <row r="18508" spans="9:11">
      <c r="I18508" t="str">
        <f t="shared" si="289"/>
        <v>19000100</v>
      </c>
      <c r="K18508" s="243"/>
    </row>
    <row r="18509" spans="9:11">
      <c r="I18509" t="str">
        <f t="shared" si="289"/>
        <v>19000100</v>
      </c>
      <c r="K18509" s="243"/>
    </row>
    <row r="18510" spans="9:11">
      <c r="I18510" t="str">
        <f t="shared" si="289"/>
        <v>19000100</v>
      </c>
      <c r="K18510" s="243"/>
    </row>
    <row r="18511" spans="9:11">
      <c r="I18511" t="str">
        <f t="shared" si="289"/>
        <v>19000100</v>
      </c>
      <c r="K18511" s="243"/>
    </row>
    <row r="18512" spans="9:11">
      <c r="I18512" t="str">
        <f t="shared" si="289"/>
        <v>19000100</v>
      </c>
      <c r="K18512" s="243"/>
    </row>
    <row r="18513" spans="9:11">
      <c r="I18513" t="str">
        <f t="shared" si="289"/>
        <v>19000100</v>
      </c>
      <c r="K18513" s="243"/>
    </row>
    <row r="18514" spans="9:11">
      <c r="I18514" t="str">
        <f t="shared" si="289"/>
        <v>19000100</v>
      </c>
      <c r="K18514" s="243"/>
    </row>
    <row r="18515" spans="9:11">
      <c r="I18515" t="str">
        <f t="shared" si="289"/>
        <v>19000100</v>
      </c>
      <c r="K18515" s="243"/>
    </row>
    <row r="18516" spans="9:11">
      <c r="I18516" t="str">
        <f t="shared" si="289"/>
        <v>19000100</v>
      </c>
      <c r="K18516" s="243"/>
    </row>
    <row r="18517" spans="9:11">
      <c r="I18517" t="str">
        <f t="shared" si="289"/>
        <v>19000100</v>
      </c>
      <c r="K18517" s="243"/>
    </row>
    <row r="18518" spans="9:11">
      <c r="I18518" t="str">
        <f t="shared" si="289"/>
        <v>19000100</v>
      </c>
      <c r="K18518" s="243"/>
    </row>
    <row r="18519" spans="9:11">
      <c r="I18519" t="str">
        <f t="shared" si="289"/>
        <v>19000100</v>
      </c>
      <c r="K18519" s="243"/>
    </row>
    <row r="18520" spans="9:11">
      <c r="I18520" t="str">
        <f t="shared" si="289"/>
        <v>19000100</v>
      </c>
      <c r="K18520" s="243"/>
    </row>
    <row r="18521" spans="9:11">
      <c r="I18521" t="str">
        <f t="shared" si="289"/>
        <v>19000100</v>
      </c>
      <c r="K18521" s="243"/>
    </row>
    <row r="18522" spans="9:11">
      <c r="I18522" t="str">
        <f t="shared" si="289"/>
        <v>19000100</v>
      </c>
      <c r="K18522" s="243"/>
    </row>
    <row r="18523" spans="9:11">
      <c r="I18523" t="str">
        <f t="shared" si="289"/>
        <v>19000100</v>
      </c>
      <c r="K18523" s="243"/>
    </row>
    <row r="18524" spans="9:11">
      <c r="I18524" t="str">
        <f t="shared" si="289"/>
        <v>19000100</v>
      </c>
      <c r="K18524" s="243"/>
    </row>
    <row r="18525" spans="9:11">
      <c r="I18525" t="str">
        <f t="shared" si="289"/>
        <v>19000100</v>
      </c>
      <c r="K18525" s="243"/>
    </row>
    <row r="18526" spans="9:11">
      <c r="I18526" t="str">
        <f t="shared" si="289"/>
        <v>19000100</v>
      </c>
      <c r="K18526" s="243"/>
    </row>
    <row r="18527" spans="9:11">
      <c r="I18527" t="str">
        <f t="shared" si="289"/>
        <v>19000100</v>
      </c>
      <c r="K18527" s="243"/>
    </row>
    <row r="18528" spans="9:11">
      <c r="I18528" t="str">
        <f t="shared" si="289"/>
        <v>19000100</v>
      </c>
      <c r="K18528" s="243"/>
    </row>
    <row r="18529" spans="9:11">
      <c r="I18529" t="str">
        <f t="shared" si="289"/>
        <v>19000100</v>
      </c>
      <c r="K18529" s="243"/>
    </row>
    <row r="18530" spans="9:11">
      <c r="I18530" t="str">
        <f t="shared" si="289"/>
        <v>19000100</v>
      </c>
      <c r="K18530" s="243"/>
    </row>
    <row r="18531" spans="9:11">
      <c r="I18531" t="str">
        <f t="shared" si="289"/>
        <v>19000100</v>
      </c>
      <c r="K18531" s="243"/>
    </row>
    <row r="18532" spans="9:11">
      <c r="I18532" t="str">
        <f t="shared" si="289"/>
        <v>19000100</v>
      </c>
      <c r="K18532" s="243"/>
    </row>
    <row r="18533" spans="9:11">
      <c r="I18533" t="str">
        <f t="shared" si="289"/>
        <v>19000100</v>
      </c>
      <c r="K18533" s="243"/>
    </row>
    <row r="18534" spans="9:11">
      <c r="I18534" t="str">
        <f t="shared" si="289"/>
        <v>19000100</v>
      </c>
      <c r="K18534" s="243"/>
    </row>
    <row r="18535" spans="9:11">
      <c r="I18535" t="str">
        <f t="shared" si="289"/>
        <v>19000100</v>
      </c>
      <c r="K18535" s="243"/>
    </row>
    <row r="18536" spans="9:11">
      <c r="I18536" t="str">
        <f t="shared" si="289"/>
        <v>19000100</v>
      </c>
      <c r="K18536" s="243"/>
    </row>
    <row r="18537" spans="9:11">
      <c r="I18537" t="str">
        <f t="shared" si="289"/>
        <v>19000100</v>
      </c>
      <c r="K18537" s="243"/>
    </row>
    <row r="18538" spans="9:11">
      <c r="I18538" t="str">
        <f t="shared" si="289"/>
        <v>19000100</v>
      </c>
      <c r="K18538" s="243"/>
    </row>
    <row r="18539" spans="9:11">
      <c r="I18539" t="str">
        <f t="shared" si="289"/>
        <v>19000100</v>
      </c>
      <c r="K18539" s="243"/>
    </row>
    <row r="18540" spans="9:11">
      <c r="I18540" t="str">
        <f t="shared" si="289"/>
        <v>19000100</v>
      </c>
      <c r="K18540" s="243"/>
    </row>
    <row r="18541" spans="9:11">
      <c r="I18541" t="str">
        <f t="shared" si="289"/>
        <v>19000100</v>
      </c>
      <c r="K18541" s="243"/>
    </row>
    <row r="18542" spans="9:11">
      <c r="I18542" t="str">
        <f t="shared" si="289"/>
        <v>19000100</v>
      </c>
      <c r="K18542" s="243"/>
    </row>
    <row r="18543" spans="9:11">
      <c r="I18543" t="str">
        <f t="shared" si="289"/>
        <v>19000100</v>
      </c>
      <c r="K18543" s="243"/>
    </row>
    <row r="18544" spans="9:11">
      <c r="I18544" t="str">
        <f t="shared" si="289"/>
        <v>19000100</v>
      </c>
      <c r="K18544" s="243"/>
    </row>
    <row r="18545" spans="9:11">
      <c r="I18545" t="str">
        <f t="shared" si="289"/>
        <v>19000100</v>
      </c>
      <c r="K18545" s="243"/>
    </row>
    <row r="18546" spans="9:11">
      <c r="I18546" t="str">
        <f t="shared" si="289"/>
        <v>19000100</v>
      </c>
      <c r="K18546" s="243"/>
    </row>
    <row r="18547" spans="9:11">
      <c r="I18547" t="str">
        <f t="shared" si="289"/>
        <v>19000100</v>
      </c>
      <c r="K18547" s="243"/>
    </row>
    <row r="18548" spans="9:11">
      <c r="I18548" t="str">
        <f t="shared" si="289"/>
        <v>19000100</v>
      </c>
      <c r="K18548" s="243"/>
    </row>
    <row r="18549" spans="9:11">
      <c r="I18549" t="str">
        <f t="shared" si="289"/>
        <v>19000100</v>
      </c>
      <c r="K18549" s="243"/>
    </row>
    <row r="18550" spans="9:11">
      <c r="I18550" t="str">
        <f t="shared" si="289"/>
        <v>19000100</v>
      </c>
      <c r="K18550" s="243"/>
    </row>
    <row r="18551" spans="9:11">
      <c r="I18551" t="str">
        <f t="shared" si="289"/>
        <v>19000100</v>
      </c>
      <c r="K18551" s="243"/>
    </row>
    <row r="18552" spans="9:11">
      <c r="I18552" t="str">
        <f t="shared" si="289"/>
        <v>19000100</v>
      </c>
      <c r="K18552" s="243"/>
    </row>
    <row r="18553" spans="9:11">
      <c r="I18553" t="str">
        <f t="shared" si="289"/>
        <v>19000100</v>
      </c>
      <c r="K18553" s="243"/>
    </row>
    <row r="18554" spans="9:11">
      <c r="I18554" t="str">
        <f t="shared" si="289"/>
        <v>19000100</v>
      </c>
      <c r="K18554" s="243"/>
    </row>
    <row r="18555" spans="9:11">
      <c r="I18555" t="str">
        <f t="shared" si="289"/>
        <v>19000100</v>
      </c>
      <c r="K18555" s="243"/>
    </row>
    <row r="18556" spans="9:11">
      <c r="I18556" t="str">
        <f t="shared" si="289"/>
        <v>19000100</v>
      </c>
      <c r="K18556" s="243"/>
    </row>
    <row r="18557" spans="9:11">
      <c r="I18557" t="str">
        <f t="shared" si="289"/>
        <v>19000100</v>
      </c>
      <c r="K18557" s="243"/>
    </row>
    <row r="18558" spans="9:11">
      <c r="I18558" t="str">
        <f t="shared" si="289"/>
        <v>19000100</v>
      </c>
      <c r="K18558" s="243"/>
    </row>
    <row r="18559" spans="9:11">
      <c r="I18559" t="str">
        <f t="shared" si="289"/>
        <v>19000100</v>
      </c>
      <c r="K18559" s="243"/>
    </row>
    <row r="18560" spans="9:11">
      <c r="I18560" t="str">
        <f t="shared" si="289"/>
        <v>19000100</v>
      </c>
      <c r="K18560" s="243"/>
    </row>
    <row r="18561" spans="9:11">
      <c r="I18561" t="str">
        <f t="shared" si="289"/>
        <v>19000100</v>
      </c>
      <c r="K18561" s="243"/>
    </row>
    <row r="18562" spans="9:11">
      <c r="I18562" t="str">
        <f t="shared" ref="I18562:I18625" si="290">TEXT(F18562,"yyyymmdd")</f>
        <v>19000100</v>
      </c>
      <c r="K18562" s="243"/>
    </row>
    <row r="18563" spans="9:11">
      <c r="I18563" t="str">
        <f t="shared" si="290"/>
        <v>19000100</v>
      </c>
      <c r="K18563" s="243"/>
    </row>
    <row r="18564" spans="9:11">
      <c r="I18564" t="str">
        <f t="shared" si="290"/>
        <v>19000100</v>
      </c>
      <c r="K18564" s="243"/>
    </row>
    <row r="18565" spans="9:11">
      <c r="I18565" t="str">
        <f t="shared" si="290"/>
        <v>19000100</v>
      </c>
      <c r="K18565" s="243"/>
    </row>
    <row r="18566" spans="9:11">
      <c r="I18566" t="str">
        <f t="shared" si="290"/>
        <v>19000100</v>
      </c>
      <c r="K18566" s="243"/>
    </row>
    <row r="18567" spans="9:11">
      <c r="I18567" t="str">
        <f t="shared" si="290"/>
        <v>19000100</v>
      </c>
      <c r="K18567" s="243"/>
    </row>
    <row r="18568" spans="9:11">
      <c r="I18568" t="str">
        <f t="shared" si="290"/>
        <v>19000100</v>
      </c>
      <c r="K18568" s="243"/>
    </row>
    <row r="18569" spans="9:11">
      <c r="I18569" t="str">
        <f t="shared" si="290"/>
        <v>19000100</v>
      </c>
      <c r="K18569" s="243"/>
    </row>
    <row r="18570" spans="9:11">
      <c r="I18570" t="str">
        <f t="shared" si="290"/>
        <v>19000100</v>
      </c>
      <c r="K18570" s="243"/>
    </row>
    <row r="18571" spans="9:11">
      <c r="I18571" t="str">
        <f t="shared" si="290"/>
        <v>19000100</v>
      </c>
      <c r="K18571" s="243"/>
    </row>
    <row r="18572" spans="9:11">
      <c r="I18572" t="str">
        <f t="shared" si="290"/>
        <v>19000100</v>
      </c>
      <c r="K18572" s="243"/>
    </row>
    <row r="18573" spans="9:11">
      <c r="I18573" t="str">
        <f t="shared" si="290"/>
        <v>19000100</v>
      </c>
      <c r="K18573" s="243"/>
    </row>
    <row r="18574" spans="9:11">
      <c r="I18574" t="str">
        <f t="shared" si="290"/>
        <v>19000100</v>
      </c>
      <c r="K18574" s="243"/>
    </row>
    <row r="18575" spans="9:11">
      <c r="I18575" t="str">
        <f t="shared" si="290"/>
        <v>19000100</v>
      </c>
      <c r="K18575" s="243"/>
    </row>
    <row r="18576" spans="9:11">
      <c r="I18576" t="str">
        <f t="shared" si="290"/>
        <v>19000100</v>
      </c>
      <c r="K18576" s="243"/>
    </row>
    <row r="18577" spans="9:11">
      <c r="I18577" t="str">
        <f t="shared" si="290"/>
        <v>19000100</v>
      </c>
      <c r="K18577" s="243"/>
    </row>
    <row r="18578" spans="9:11">
      <c r="I18578" t="str">
        <f t="shared" si="290"/>
        <v>19000100</v>
      </c>
      <c r="K18578" s="243"/>
    </row>
    <row r="18579" spans="9:11">
      <c r="I18579" t="str">
        <f t="shared" si="290"/>
        <v>19000100</v>
      </c>
      <c r="K18579" s="243"/>
    </row>
    <row r="18580" spans="9:11">
      <c r="I18580" t="str">
        <f t="shared" si="290"/>
        <v>19000100</v>
      </c>
      <c r="K18580" s="243"/>
    </row>
    <row r="18581" spans="9:11">
      <c r="I18581" t="str">
        <f t="shared" si="290"/>
        <v>19000100</v>
      </c>
      <c r="K18581" s="243"/>
    </row>
    <row r="18582" spans="9:11">
      <c r="I18582" t="str">
        <f t="shared" si="290"/>
        <v>19000100</v>
      </c>
      <c r="K18582" s="243"/>
    </row>
    <row r="18583" spans="9:11">
      <c r="I18583" t="str">
        <f t="shared" si="290"/>
        <v>19000100</v>
      </c>
      <c r="K18583" s="243"/>
    </row>
    <row r="18584" spans="9:11">
      <c r="I18584" t="str">
        <f t="shared" si="290"/>
        <v>19000100</v>
      </c>
      <c r="K18584" s="243"/>
    </row>
    <row r="18585" spans="9:11">
      <c r="I18585" t="str">
        <f t="shared" si="290"/>
        <v>19000100</v>
      </c>
      <c r="K18585" s="243"/>
    </row>
    <row r="18586" spans="9:11">
      <c r="I18586" t="str">
        <f t="shared" si="290"/>
        <v>19000100</v>
      </c>
      <c r="K18586" s="243"/>
    </row>
    <row r="18587" spans="9:11">
      <c r="I18587" t="str">
        <f t="shared" si="290"/>
        <v>19000100</v>
      </c>
      <c r="K18587" s="243"/>
    </row>
    <row r="18588" spans="9:11">
      <c r="I18588" t="str">
        <f t="shared" si="290"/>
        <v>19000100</v>
      </c>
      <c r="K18588" s="243"/>
    </row>
    <row r="18589" spans="9:11">
      <c r="I18589" t="str">
        <f t="shared" si="290"/>
        <v>19000100</v>
      </c>
      <c r="K18589" s="243"/>
    </row>
    <row r="18590" spans="9:11">
      <c r="I18590" t="str">
        <f t="shared" si="290"/>
        <v>19000100</v>
      </c>
      <c r="K18590" s="243"/>
    </row>
    <row r="18591" spans="9:11">
      <c r="I18591" t="str">
        <f t="shared" si="290"/>
        <v>19000100</v>
      </c>
      <c r="K18591" s="243"/>
    </row>
    <row r="18592" spans="9:11">
      <c r="I18592" t="str">
        <f t="shared" si="290"/>
        <v>19000100</v>
      </c>
      <c r="K18592" s="243"/>
    </row>
    <row r="18593" spans="9:11">
      <c r="I18593" t="str">
        <f t="shared" si="290"/>
        <v>19000100</v>
      </c>
      <c r="K18593" s="243"/>
    </row>
    <row r="18594" spans="9:11">
      <c r="I18594" t="str">
        <f t="shared" si="290"/>
        <v>19000100</v>
      </c>
      <c r="K18594" s="243"/>
    </row>
    <row r="18595" spans="9:11">
      <c r="I18595" t="str">
        <f t="shared" si="290"/>
        <v>19000100</v>
      </c>
      <c r="K18595" s="243"/>
    </row>
    <row r="18596" spans="9:11">
      <c r="I18596" t="str">
        <f t="shared" si="290"/>
        <v>19000100</v>
      </c>
      <c r="K18596" s="243"/>
    </row>
    <row r="18597" spans="9:11">
      <c r="I18597" t="str">
        <f t="shared" si="290"/>
        <v>19000100</v>
      </c>
      <c r="K18597" s="243"/>
    </row>
    <row r="18598" spans="9:11">
      <c r="I18598" t="str">
        <f t="shared" si="290"/>
        <v>19000100</v>
      </c>
      <c r="K18598" s="243"/>
    </row>
    <row r="18599" spans="9:11">
      <c r="I18599" t="str">
        <f t="shared" si="290"/>
        <v>19000100</v>
      </c>
      <c r="K18599" s="243"/>
    </row>
    <row r="18600" spans="9:11">
      <c r="I18600" t="str">
        <f t="shared" si="290"/>
        <v>19000100</v>
      </c>
      <c r="K18600" s="243"/>
    </row>
    <row r="18601" spans="9:11">
      <c r="I18601" t="str">
        <f t="shared" si="290"/>
        <v>19000100</v>
      </c>
      <c r="K18601" s="243"/>
    </row>
    <row r="18602" spans="9:11">
      <c r="I18602" t="str">
        <f t="shared" si="290"/>
        <v>19000100</v>
      </c>
      <c r="K18602" s="243"/>
    </row>
    <row r="18603" spans="9:11">
      <c r="I18603" t="str">
        <f t="shared" si="290"/>
        <v>19000100</v>
      </c>
      <c r="K18603" s="243"/>
    </row>
    <row r="18604" spans="9:11">
      <c r="I18604" t="str">
        <f t="shared" si="290"/>
        <v>19000100</v>
      </c>
      <c r="K18604" s="243"/>
    </row>
    <row r="18605" spans="9:11">
      <c r="I18605" t="str">
        <f t="shared" si="290"/>
        <v>19000100</v>
      </c>
      <c r="K18605" s="243"/>
    </row>
    <row r="18606" spans="9:11">
      <c r="I18606" t="str">
        <f t="shared" si="290"/>
        <v>19000100</v>
      </c>
      <c r="K18606" s="243"/>
    </row>
    <row r="18607" spans="9:11">
      <c r="I18607" t="str">
        <f t="shared" si="290"/>
        <v>19000100</v>
      </c>
      <c r="K18607" s="243"/>
    </row>
    <row r="18608" spans="9:11">
      <c r="I18608" t="str">
        <f t="shared" si="290"/>
        <v>19000100</v>
      </c>
      <c r="K18608" s="243"/>
    </row>
    <row r="18609" spans="9:11">
      <c r="I18609" t="str">
        <f t="shared" si="290"/>
        <v>19000100</v>
      </c>
      <c r="K18609" s="243"/>
    </row>
    <row r="18610" spans="9:11">
      <c r="I18610" t="str">
        <f t="shared" si="290"/>
        <v>19000100</v>
      </c>
      <c r="K18610" s="243"/>
    </row>
    <row r="18611" spans="9:11">
      <c r="I18611" t="str">
        <f t="shared" si="290"/>
        <v>19000100</v>
      </c>
      <c r="K18611" s="243"/>
    </row>
    <row r="18612" spans="9:11">
      <c r="I18612" t="str">
        <f t="shared" si="290"/>
        <v>19000100</v>
      </c>
      <c r="K18612" s="243"/>
    </row>
    <row r="18613" spans="9:11">
      <c r="I18613" t="str">
        <f t="shared" si="290"/>
        <v>19000100</v>
      </c>
      <c r="K18613" s="243"/>
    </row>
    <row r="18614" spans="9:11">
      <c r="I18614" t="str">
        <f t="shared" si="290"/>
        <v>19000100</v>
      </c>
      <c r="K18614" s="243"/>
    </row>
    <row r="18615" spans="9:11">
      <c r="I18615" t="str">
        <f t="shared" si="290"/>
        <v>19000100</v>
      </c>
      <c r="K18615" s="243"/>
    </row>
    <row r="18616" spans="9:11">
      <c r="I18616" t="str">
        <f t="shared" si="290"/>
        <v>19000100</v>
      </c>
      <c r="K18616" s="243"/>
    </row>
    <row r="18617" spans="9:11">
      <c r="I18617" t="str">
        <f t="shared" si="290"/>
        <v>19000100</v>
      </c>
      <c r="K18617" s="243"/>
    </row>
    <row r="18618" spans="9:11">
      <c r="I18618" t="str">
        <f t="shared" si="290"/>
        <v>19000100</v>
      </c>
      <c r="K18618" s="243"/>
    </row>
    <row r="18619" spans="9:11">
      <c r="I18619" t="str">
        <f t="shared" si="290"/>
        <v>19000100</v>
      </c>
      <c r="K18619" s="243"/>
    </row>
    <row r="18620" spans="9:11">
      <c r="I18620" t="str">
        <f t="shared" si="290"/>
        <v>19000100</v>
      </c>
      <c r="K18620" s="243"/>
    </row>
    <row r="18621" spans="9:11">
      <c r="I18621" t="str">
        <f t="shared" si="290"/>
        <v>19000100</v>
      </c>
      <c r="K18621" s="243"/>
    </row>
    <row r="18622" spans="9:11">
      <c r="I18622" t="str">
        <f t="shared" si="290"/>
        <v>19000100</v>
      </c>
      <c r="K18622" s="243"/>
    </row>
    <row r="18623" spans="9:11">
      <c r="I18623" t="str">
        <f t="shared" si="290"/>
        <v>19000100</v>
      </c>
      <c r="K18623" s="243"/>
    </row>
    <row r="18624" spans="9:11">
      <c r="I18624" t="str">
        <f t="shared" si="290"/>
        <v>19000100</v>
      </c>
      <c r="K18624" s="243"/>
    </row>
    <row r="18625" spans="9:11">
      <c r="I18625" t="str">
        <f t="shared" si="290"/>
        <v>19000100</v>
      </c>
      <c r="K18625" s="243"/>
    </row>
    <row r="18626" spans="9:11">
      <c r="I18626" t="str">
        <f t="shared" ref="I18626:I18689" si="291">TEXT(F18626,"yyyymmdd")</f>
        <v>19000100</v>
      </c>
      <c r="K18626" s="243"/>
    </row>
    <row r="18627" spans="9:11">
      <c r="I18627" t="str">
        <f t="shared" si="291"/>
        <v>19000100</v>
      </c>
      <c r="K18627" s="243"/>
    </row>
    <row r="18628" spans="9:11">
      <c r="I18628" t="str">
        <f t="shared" si="291"/>
        <v>19000100</v>
      </c>
      <c r="K18628" s="243"/>
    </row>
    <row r="18629" spans="9:11">
      <c r="I18629" t="str">
        <f t="shared" si="291"/>
        <v>19000100</v>
      </c>
      <c r="K18629" s="243"/>
    </row>
    <row r="18630" spans="9:11">
      <c r="I18630" t="str">
        <f t="shared" si="291"/>
        <v>19000100</v>
      </c>
      <c r="K18630" s="243"/>
    </row>
    <row r="18631" spans="9:11">
      <c r="I18631" t="str">
        <f t="shared" si="291"/>
        <v>19000100</v>
      </c>
      <c r="K18631" s="243"/>
    </row>
    <row r="18632" spans="9:11">
      <c r="I18632" t="str">
        <f t="shared" si="291"/>
        <v>19000100</v>
      </c>
      <c r="K18632" s="243"/>
    </row>
    <row r="18633" spans="9:11">
      <c r="I18633" t="str">
        <f t="shared" si="291"/>
        <v>19000100</v>
      </c>
      <c r="K18633" s="243"/>
    </row>
    <row r="18634" spans="9:11">
      <c r="I18634" t="str">
        <f t="shared" si="291"/>
        <v>19000100</v>
      </c>
      <c r="K18634" s="243"/>
    </row>
    <row r="18635" spans="9:11">
      <c r="I18635" t="str">
        <f t="shared" si="291"/>
        <v>19000100</v>
      </c>
      <c r="K18635" s="243"/>
    </row>
    <row r="18636" spans="9:11">
      <c r="I18636" t="str">
        <f t="shared" si="291"/>
        <v>19000100</v>
      </c>
      <c r="K18636" s="243"/>
    </row>
    <row r="18637" spans="9:11">
      <c r="I18637" t="str">
        <f t="shared" si="291"/>
        <v>19000100</v>
      </c>
      <c r="K18637" s="243"/>
    </row>
    <row r="18638" spans="9:11">
      <c r="I18638" t="str">
        <f t="shared" si="291"/>
        <v>19000100</v>
      </c>
      <c r="K18638" s="243"/>
    </row>
    <row r="18639" spans="9:11">
      <c r="I18639" t="str">
        <f t="shared" si="291"/>
        <v>19000100</v>
      </c>
      <c r="K18639" s="243"/>
    </row>
    <row r="18640" spans="9:11">
      <c r="I18640" t="str">
        <f t="shared" si="291"/>
        <v>19000100</v>
      </c>
      <c r="K18640" s="243"/>
    </row>
    <row r="18641" spans="9:11">
      <c r="I18641" t="str">
        <f t="shared" si="291"/>
        <v>19000100</v>
      </c>
      <c r="K18641" s="243"/>
    </row>
    <row r="18642" spans="9:11">
      <c r="I18642" t="str">
        <f t="shared" si="291"/>
        <v>19000100</v>
      </c>
      <c r="K18642" s="243"/>
    </row>
    <row r="18643" spans="9:11">
      <c r="I18643" t="str">
        <f t="shared" si="291"/>
        <v>19000100</v>
      </c>
      <c r="K18643" s="243"/>
    </row>
    <row r="18644" spans="9:11">
      <c r="I18644" t="str">
        <f t="shared" si="291"/>
        <v>19000100</v>
      </c>
      <c r="K18644" s="243"/>
    </row>
    <row r="18645" spans="9:11">
      <c r="I18645" t="str">
        <f t="shared" si="291"/>
        <v>19000100</v>
      </c>
      <c r="K18645" s="243"/>
    </row>
    <row r="18646" spans="9:11">
      <c r="I18646" t="str">
        <f t="shared" si="291"/>
        <v>19000100</v>
      </c>
      <c r="K18646" s="243"/>
    </row>
    <row r="18647" spans="9:11">
      <c r="I18647" t="str">
        <f t="shared" si="291"/>
        <v>19000100</v>
      </c>
      <c r="K18647" s="243"/>
    </row>
    <row r="18648" spans="9:11">
      <c r="I18648" t="str">
        <f t="shared" si="291"/>
        <v>19000100</v>
      </c>
      <c r="K18648" s="243"/>
    </row>
    <row r="18649" spans="9:11">
      <c r="I18649" t="str">
        <f t="shared" si="291"/>
        <v>19000100</v>
      </c>
      <c r="K18649" s="243"/>
    </row>
    <row r="18650" spans="9:11">
      <c r="I18650" t="str">
        <f t="shared" si="291"/>
        <v>19000100</v>
      </c>
      <c r="K18650" s="243"/>
    </row>
    <row r="18651" spans="9:11">
      <c r="I18651" t="str">
        <f t="shared" si="291"/>
        <v>19000100</v>
      </c>
      <c r="K18651" s="243"/>
    </row>
    <row r="18652" spans="9:11">
      <c r="I18652" t="str">
        <f t="shared" si="291"/>
        <v>19000100</v>
      </c>
      <c r="K18652" s="243"/>
    </row>
    <row r="18653" spans="9:11">
      <c r="I18653" t="str">
        <f t="shared" si="291"/>
        <v>19000100</v>
      </c>
      <c r="K18653" s="243"/>
    </row>
    <row r="18654" spans="9:11">
      <c r="I18654" t="str">
        <f t="shared" si="291"/>
        <v>19000100</v>
      </c>
      <c r="K18654" s="243"/>
    </row>
    <row r="18655" spans="9:11">
      <c r="I18655" t="str">
        <f t="shared" si="291"/>
        <v>19000100</v>
      </c>
      <c r="K18655" s="243"/>
    </row>
    <row r="18656" spans="9:11">
      <c r="I18656" t="str">
        <f t="shared" si="291"/>
        <v>19000100</v>
      </c>
      <c r="K18656" s="243"/>
    </row>
    <row r="18657" spans="9:11">
      <c r="I18657" t="str">
        <f t="shared" si="291"/>
        <v>19000100</v>
      </c>
      <c r="K18657" s="243"/>
    </row>
    <row r="18658" spans="9:11">
      <c r="I18658" t="str">
        <f t="shared" si="291"/>
        <v>19000100</v>
      </c>
      <c r="K18658" s="243"/>
    </row>
    <row r="18659" spans="9:11">
      <c r="I18659" t="str">
        <f t="shared" si="291"/>
        <v>19000100</v>
      </c>
      <c r="K18659" s="243"/>
    </row>
    <row r="18660" spans="9:11">
      <c r="I18660" t="str">
        <f t="shared" si="291"/>
        <v>19000100</v>
      </c>
      <c r="K18660" s="243"/>
    </row>
    <row r="18661" spans="9:11">
      <c r="I18661" t="str">
        <f t="shared" si="291"/>
        <v>19000100</v>
      </c>
      <c r="K18661" s="243"/>
    </row>
    <row r="18662" spans="9:11">
      <c r="I18662" t="str">
        <f t="shared" si="291"/>
        <v>19000100</v>
      </c>
      <c r="K18662" s="243"/>
    </row>
    <row r="18663" spans="9:11">
      <c r="I18663" t="str">
        <f t="shared" si="291"/>
        <v>19000100</v>
      </c>
      <c r="K18663" s="243"/>
    </row>
    <row r="18664" spans="9:11">
      <c r="I18664" t="str">
        <f t="shared" si="291"/>
        <v>19000100</v>
      </c>
      <c r="K18664" s="243"/>
    </row>
    <row r="18665" spans="9:11">
      <c r="I18665" t="str">
        <f t="shared" si="291"/>
        <v>19000100</v>
      </c>
      <c r="K18665" s="243"/>
    </row>
    <row r="18666" spans="9:11">
      <c r="I18666" t="str">
        <f t="shared" si="291"/>
        <v>19000100</v>
      </c>
      <c r="K18666" s="243"/>
    </row>
    <row r="18667" spans="9:11">
      <c r="I18667" t="str">
        <f t="shared" si="291"/>
        <v>19000100</v>
      </c>
      <c r="K18667" s="243"/>
    </row>
    <row r="18668" spans="9:11">
      <c r="I18668" t="str">
        <f t="shared" si="291"/>
        <v>19000100</v>
      </c>
      <c r="K18668" s="243"/>
    </row>
    <row r="18669" spans="9:11">
      <c r="I18669" t="str">
        <f t="shared" si="291"/>
        <v>19000100</v>
      </c>
      <c r="K18669" s="243"/>
    </row>
    <row r="18670" spans="9:11">
      <c r="I18670" t="str">
        <f t="shared" si="291"/>
        <v>19000100</v>
      </c>
      <c r="K18670" s="243"/>
    </row>
    <row r="18671" spans="9:11">
      <c r="I18671" t="str">
        <f t="shared" si="291"/>
        <v>19000100</v>
      </c>
      <c r="K18671" s="243"/>
    </row>
    <row r="18672" spans="9:11">
      <c r="I18672" t="str">
        <f t="shared" si="291"/>
        <v>19000100</v>
      </c>
      <c r="K18672" s="243"/>
    </row>
    <row r="18673" spans="9:11">
      <c r="I18673" t="str">
        <f t="shared" si="291"/>
        <v>19000100</v>
      </c>
      <c r="K18673" s="243"/>
    </row>
    <row r="18674" spans="9:11">
      <c r="I18674" t="str">
        <f t="shared" si="291"/>
        <v>19000100</v>
      </c>
      <c r="K18674" s="243"/>
    </row>
    <row r="18675" spans="9:11">
      <c r="I18675" t="str">
        <f t="shared" si="291"/>
        <v>19000100</v>
      </c>
      <c r="K18675" s="243"/>
    </row>
    <row r="18676" spans="9:11">
      <c r="I18676" t="str">
        <f t="shared" si="291"/>
        <v>19000100</v>
      </c>
      <c r="K18676" s="243"/>
    </row>
    <row r="18677" spans="9:11">
      <c r="I18677" t="str">
        <f t="shared" si="291"/>
        <v>19000100</v>
      </c>
      <c r="K18677" s="243"/>
    </row>
    <row r="18678" spans="9:11">
      <c r="I18678" t="str">
        <f t="shared" si="291"/>
        <v>19000100</v>
      </c>
      <c r="K18678" s="243"/>
    </row>
    <row r="18679" spans="9:11">
      <c r="I18679" t="str">
        <f t="shared" si="291"/>
        <v>19000100</v>
      </c>
      <c r="K18679" s="243"/>
    </row>
    <row r="18680" spans="9:11">
      <c r="I18680" t="str">
        <f t="shared" si="291"/>
        <v>19000100</v>
      </c>
      <c r="K18680" s="243"/>
    </row>
    <row r="18681" spans="9:11">
      <c r="I18681" t="str">
        <f t="shared" si="291"/>
        <v>19000100</v>
      </c>
      <c r="K18681" s="243"/>
    </row>
    <row r="18682" spans="9:11">
      <c r="I18682" t="str">
        <f t="shared" si="291"/>
        <v>19000100</v>
      </c>
      <c r="K18682" s="243"/>
    </row>
    <row r="18683" spans="9:11">
      <c r="I18683" t="str">
        <f t="shared" si="291"/>
        <v>19000100</v>
      </c>
      <c r="K18683" s="243"/>
    </row>
    <row r="18684" spans="9:11">
      <c r="I18684" t="str">
        <f t="shared" si="291"/>
        <v>19000100</v>
      </c>
      <c r="K18684" s="243"/>
    </row>
    <row r="18685" spans="9:11">
      <c r="I18685" t="str">
        <f t="shared" si="291"/>
        <v>19000100</v>
      </c>
      <c r="K18685" s="243"/>
    </row>
    <row r="18686" spans="9:11">
      <c r="I18686" t="str">
        <f t="shared" si="291"/>
        <v>19000100</v>
      </c>
      <c r="K18686" s="243"/>
    </row>
    <row r="18687" spans="9:11">
      <c r="I18687" t="str">
        <f t="shared" si="291"/>
        <v>19000100</v>
      </c>
      <c r="K18687" s="243"/>
    </row>
    <row r="18688" spans="9:11">
      <c r="I18688" t="str">
        <f t="shared" si="291"/>
        <v>19000100</v>
      </c>
      <c r="K18688" s="243"/>
    </row>
    <row r="18689" spans="9:11">
      <c r="I18689" t="str">
        <f t="shared" si="291"/>
        <v>19000100</v>
      </c>
      <c r="K18689" s="243"/>
    </row>
    <row r="18690" spans="9:11">
      <c r="I18690" t="str">
        <f t="shared" ref="I18690:I18753" si="292">TEXT(F18690,"yyyymmdd")</f>
        <v>19000100</v>
      </c>
      <c r="K18690" s="243"/>
    </row>
    <row r="18691" spans="9:11">
      <c r="I18691" t="str">
        <f t="shared" si="292"/>
        <v>19000100</v>
      </c>
      <c r="K18691" s="243"/>
    </row>
    <row r="18692" spans="9:11">
      <c r="I18692" t="str">
        <f t="shared" si="292"/>
        <v>19000100</v>
      </c>
      <c r="K18692" s="243"/>
    </row>
    <row r="18693" spans="9:11">
      <c r="I18693" t="str">
        <f t="shared" si="292"/>
        <v>19000100</v>
      </c>
      <c r="K18693" s="243"/>
    </row>
    <row r="18694" spans="9:11">
      <c r="I18694" t="str">
        <f t="shared" si="292"/>
        <v>19000100</v>
      </c>
      <c r="K18694" s="243"/>
    </row>
    <row r="18695" spans="9:11">
      <c r="I18695" t="str">
        <f t="shared" si="292"/>
        <v>19000100</v>
      </c>
      <c r="K18695" s="243"/>
    </row>
    <row r="18696" spans="9:11">
      <c r="I18696" t="str">
        <f t="shared" si="292"/>
        <v>19000100</v>
      </c>
      <c r="K18696" s="243"/>
    </row>
    <row r="18697" spans="9:11">
      <c r="I18697" t="str">
        <f t="shared" si="292"/>
        <v>19000100</v>
      </c>
      <c r="K18697" s="243"/>
    </row>
    <row r="18698" spans="9:11">
      <c r="I18698" t="str">
        <f t="shared" si="292"/>
        <v>19000100</v>
      </c>
      <c r="K18698" s="243"/>
    </row>
    <row r="18699" spans="9:11">
      <c r="I18699" t="str">
        <f t="shared" si="292"/>
        <v>19000100</v>
      </c>
      <c r="K18699" s="243"/>
    </row>
    <row r="18700" spans="9:11">
      <c r="I18700" t="str">
        <f t="shared" si="292"/>
        <v>19000100</v>
      </c>
      <c r="K18700" s="243"/>
    </row>
    <row r="18701" spans="9:11">
      <c r="I18701" t="str">
        <f t="shared" si="292"/>
        <v>19000100</v>
      </c>
      <c r="K18701" s="243"/>
    </row>
    <row r="18702" spans="9:11">
      <c r="I18702" t="str">
        <f t="shared" si="292"/>
        <v>19000100</v>
      </c>
      <c r="K18702" s="243"/>
    </row>
    <row r="18703" spans="9:11">
      <c r="I18703" t="str">
        <f t="shared" si="292"/>
        <v>19000100</v>
      </c>
      <c r="K18703" s="243"/>
    </row>
    <row r="18704" spans="9:11">
      <c r="I18704" t="str">
        <f t="shared" si="292"/>
        <v>19000100</v>
      </c>
      <c r="K18704" s="243"/>
    </row>
    <row r="18705" spans="9:11">
      <c r="I18705" t="str">
        <f t="shared" si="292"/>
        <v>19000100</v>
      </c>
      <c r="K18705" s="243"/>
    </row>
    <row r="18706" spans="9:11">
      <c r="I18706" t="str">
        <f t="shared" si="292"/>
        <v>19000100</v>
      </c>
      <c r="K18706" s="243"/>
    </row>
    <row r="18707" spans="9:11">
      <c r="I18707" t="str">
        <f t="shared" si="292"/>
        <v>19000100</v>
      </c>
      <c r="K18707" s="243"/>
    </row>
    <row r="18708" spans="9:11">
      <c r="I18708" t="str">
        <f t="shared" si="292"/>
        <v>19000100</v>
      </c>
      <c r="K18708" s="243"/>
    </row>
    <row r="18709" spans="9:11">
      <c r="I18709" t="str">
        <f t="shared" si="292"/>
        <v>19000100</v>
      </c>
      <c r="K18709" s="243"/>
    </row>
    <row r="18710" spans="9:11">
      <c r="I18710" t="str">
        <f t="shared" si="292"/>
        <v>19000100</v>
      </c>
      <c r="K18710" s="243"/>
    </row>
    <row r="18711" spans="9:11">
      <c r="I18711" t="str">
        <f t="shared" si="292"/>
        <v>19000100</v>
      </c>
      <c r="K18711" s="243"/>
    </row>
    <row r="18712" spans="9:11">
      <c r="I18712" t="str">
        <f t="shared" si="292"/>
        <v>19000100</v>
      </c>
      <c r="K18712" s="243"/>
    </row>
    <row r="18713" spans="9:11">
      <c r="I18713" t="str">
        <f t="shared" si="292"/>
        <v>19000100</v>
      </c>
      <c r="K18713" s="243"/>
    </row>
    <row r="18714" spans="9:11">
      <c r="I18714" t="str">
        <f t="shared" si="292"/>
        <v>19000100</v>
      </c>
      <c r="K18714" s="243"/>
    </row>
    <row r="18715" spans="9:11">
      <c r="I18715" t="str">
        <f t="shared" si="292"/>
        <v>19000100</v>
      </c>
      <c r="K18715" s="243"/>
    </row>
    <row r="18716" spans="9:11">
      <c r="I18716" t="str">
        <f t="shared" si="292"/>
        <v>19000100</v>
      </c>
      <c r="K18716" s="243"/>
    </row>
    <row r="18717" spans="9:11">
      <c r="I18717" t="str">
        <f t="shared" si="292"/>
        <v>19000100</v>
      </c>
      <c r="K18717" s="243"/>
    </row>
    <row r="18718" spans="9:11">
      <c r="I18718" t="str">
        <f t="shared" si="292"/>
        <v>19000100</v>
      </c>
      <c r="K18718" s="243"/>
    </row>
    <row r="18719" spans="9:11">
      <c r="I18719" t="str">
        <f t="shared" si="292"/>
        <v>19000100</v>
      </c>
      <c r="K18719" s="243"/>
    </row>
    <row r="18720" spans="9:11">
      <c r="I18720" t="str">
        <f t="shared" si="292"/>
        <v>19000100</v>
      </c>
      <c r="K18720" s="243"/>
    </row>
    <row r="18721" spans="9:11">
      <c r="I18721" t="str">
        <f t="shared" si="292"/>
        <v>19000100</v>
      </c>
      <c r="K18721" s="243"/>
    </row>
    <row r="18722" spans="9:11">
      <c r="I18722" t="str">
        <f t="shared" si="292"/>
        <v>19000100</v>
      </c>
      <c r="K18722" s="243"/>
    </row>
    <row r="18723" spans="9:11">
      <c r="I18723" t="str">
        <f t="shared" si="292"/>
        <v>19000100</v>
      </c>
      <c r="K18723" s="243"/>
    </row>
    <row r="18724" spans="9:11">
      <c r="I18724" t="str">
        <f t="shared" si="292"/>
        <v>19000100</v>
      </c>
      <c r="K18724" s="243"/>
    </row>
    <row r="18725" spans="9:11">
      <c r="I18725" t="str">
        <f t="shared" si="292"/>
        <v>19000100</v>
      </c>
      <c r="K18725" s="243"/>
    </row>
    <row r="18726" spans="9:11">
      <c r="I18726" t="str">
        <f t="shared" si="292"/>
        <v>19000100</v>
      </c>
      <c r="K18726" s="243"/>
    </row>
    <row r="18727" spans="9:11">
      <c r="I18727" t="str">
        <f t="shared" si="292"/>
        <v>19000100</v>
      </c>
      <c r="K18727" s="243"/>
    </row>
    <row r="18728" spans="9:11">
      <c r="I18728" t="str">
        <f t="shared" si="292"/>
        <v>19000100</v>
      </c>
      <c r="K18728" s="243"/>
    </row>
    <row r="18729" spans="9:11">
      <c r="I18729" t="str">
        <f t="shared" si="292"/>
        <v>19000100</v>
      </c>
      <c r="K18729" s="243"/>
    </row>
    <row r="18730" spans="9:11">
      <c r="I18730" t="str">
        <f t="shared" si="292"/>
        <v>19000100</v>
      </c>
      <c r="K18730" s="243"/>
    </row>
    <row r="18731" spans="9:11">
      <c r="I18731" t="str">
        <f t="shared" si="292"/>
        <v>19000100</v>
      </c>
      <c r="K18731" s="243"/>
    </row>
    <row r="18732" spans="9:11">
      <c r="I18732" t="str">
        <f t="shared" si="292"/>
        <v>19000100</v>
      </c>
      <c r="K18732" s="243"/>
    </row>
    <row r="18733" spans="9:11">
      <c r="I18733" t="str">
        <f t="shared" si="292"/>
        <v>19000100</v>
      </c>
      <c r="K18733" s="243"/>
    </row>
    <row r="18734" spans="9:11">
      <c r="I18734" t="str">
        <f t="shared" si="292"/>
        <v>19000100</v>
      </c>
      <c r="K18734" s="243"/>
    </row>
    <row r="18735" spans="9:11">
      <c r="I18735" t="str">
        <f t="shared" si="292"/>
        <v>19000100</v>
      </c>
      <c r="K18735" s="243"/>
    </row>
    <row r="18736" spans="9:11">
      <c r="I18736" t="str">
        <f t="shared" si="292"/>
        <v>19000100</v>
      </c>
      <c r="K18736" s="243"/>
    </row>
    <row r="18737" spans="9:11">
      <c r="I18737" t="str">
        <f t="shared" si="292"/>
        <v>19000100</v>
      </c>
      <c r="K18737" s="243"/>
    </row>
    <row r="18738" spans="9:11">
      <c r="I18738" t="str">
        <f t="shared" si="292"/>
        <v>19000100</v>
      </c>
      <c r="K18738" s="243"/>
    </row>
    <row r="18739" spans="9:11">
      <c r="I18739" t="str">
        <f t="shared" si="292"/>
        <v>19000100</v>
      </c>
      <c r="K18739" s="243"/>
    </row>
    <row r="18740" spans="9:11">
      <c r="I18740" t="str">
        <f t="shared" si="292"/>
        <v>19000100</v>
      </c>
      <c r="K18740" s="243"/>
    </row>
    <row r="18741" spans="9:11">
      <c r="I18741" t="str">
        <f t="shared" si="292"/>
        <v>19000100</v>
      </c>
      <c r="K18741" s="243"/>
    </row>
    <row r="18742" spans="9:11">
      <c r="I18742" t="str">
        <f t="shared" si="292"/>
        <v>19000100</v>
      </c>
      <c r="K18742" s="243"/>
    </row>
    <row r="18743" spans="9:11">
      <c r="I18743" t="str">
        <f t="shared" si="292"/>
        <v>19000100</v>
      </c>
      <c r="K18743" s="243"/>
    </row>
    <row r="18744" spans="9:11">
      <c r="I18744" t="str">
        <f t="shared" si="292"/>
        <v>19000100</v>
      </c>
      <c r="K18744" s="243"/>
    </row>
    <row r="18745" spans="9:11">
      <c r="I18745" t="str">
        <f t="shared" si="292"/>
        <v>19000100</v>
      </c>
      <c r="K18745" s="243"/>
    </row>
    <row r="18746" spans="9:11">
      <c r="I18746" t="str">
        <f t="shared" si="292"/>
        <v>19000100</v>
      </c>
      <c r="K18746" s="243"/>
    </row>
    <row r="18747" spans="9:11">
      <c r="I18747" t="str">
        <f t="shared" si="292"/>
        <v>19000100</v>
      </c>
      <c r="K18747" s="243"/>
    </row>
    <row r="18748" spans="9:11">
      <c r="I18748" t="str">
        <f t="shared" si="292"/>
        <v>19000100</v>
      </c>
      <c r="K18748" s="243"/>
    </row>
    <row r="18749" spans="9:11">
      <c r="I18749" t="str">
        <f t="shared" si="292"/>
        <v>19000100</v>
      </c>
      <c r="K18749" s="243"/>
    </row>
    <row r="18750" spans="9:11">
      <c r="I18750" t="str">
        <f t="shared" si="292"/>
        <v>19000100</v>
      </c>
      <c r="K18750" s="243"/>
    </row>
    <row r="18751" spans="9:11">
      <c r="I18751" t="str">
        <f t="shared" si="292"/>
        <v>19000100</v>
      </c>
      <c r="K18751" s="243"/>
    </row>
    <row r="18752" spans="9:11">
      <c r="I18752" t="str">
        <f t="shared" si="292"/>
        <v>19000100</v>
      </c>
      <c r="K18752" s="243"/>
    </row>
    <row r="18753" spans="9:11">
      <c r="I18753" t="str">
        <f t="shared" si="292"/>
        <v>19000100</v>
      </c>
      <c r="K18753" s="243"/>
    </row>
    <row r="18754" spans="9:11">
      <c r="I18754" t="str">
        <f t="shared" ref="I18754:I18817" si="293">TEXT(F18754,"yyyymmdd")</f>
        <v>19000100</v>
      </c>
      <c r="K18754" s="243"/>
    </row>
    <row r="18755" spans="9:11">
      <c r="I18755" t="str">
        <f t="shared" si="293"/>
        <v>19000100</v>
      </c>
      <c r="K18755" s="243"/>
    </row>
    <row r="18756" spans="9:11">
      <c r="I18756" t="str">
        <f t="shared" si="293"/>
        <v>19000100</v>
      </c>
      <c r="K18756" s="243"/>
    </row>
    <row r="18757" spans="9:11">
      <c r="I18757" t="str">
        <f t="shared" si="293"/>
        <v>19000100</v>
      </c>
      <c r="K18757" s="243"/>
    </row>
    <row r="18758" spans="9:11">
      <c r="I18758" t="str">
        <f t="shared" si="293"/>
        <v>19000100</v>
      </c>
      <c r="K18758" s="243"/>
    </row>
    <row r="18759" spans="9:11">
      <c r="I18759" t="str">
        <f t="shared" si="293"/>
        <v>19000100</v>
      </c>
      <c r="K18759" s="243"/>
    </row>
    <row r="18760" spans="9:11">
      <c r="I18760" t="str">
        <f t="shared" si="293"/>
        <v>19000100</v>
      </c>
      <c r="K18760" s="243"/>
    </row>
    <row r="18761" spans="9:11">
      <c r="I18761" t="str">
        <f t="shared" si="293"/>
        <v>19000100</v>
      </c>
      <c r="K18761" s="243"/>
    </row>
    <row r="18762" spans="9:11">
      <c r="I18762" t="str">
        <f t="shared" si="293"/>
        <v>19000100</v>
      </c>
      <c r="K18762" s="243"/>
    </row>
    <row r="18763" spans="9:11">
      <c r="I18763" t="str">
        <f t="shared" si="293"/>
        <v>19000100</v>
      </c>
      <c r="K18763" s="243"/>
    </row>
    <row r="18764" spans="9:11">
      <c r="I18764" t="str">
        <f t="shared" si="293"/>
        <v>19000100</v>
      </c>
      <c r="K18764" s="243"/>
    </row>
    <row r="18765" spans="9:11">
      <c r="I18765" t="str">
        <f t="shared" si="293"/>
        <v>19000100</v>
      </c>
      <c r="K18765" s="243"/>
    </row>
    <row r="18766" spans="9:11">
      <c r="I18766" t="str">
        <f t="shared" si="293"/>
        <v>19000100</v>
      </c>
      <c r="K18766" s="243"/>
    </row>
    <row r="18767" spans="9:11">
      <c r="I18767" t="str">
        <f t="shared" si="293"/>
        <v>19000100</v>
      </c>
      <c r="K18767" s="243"/>
    </row>
    <row r="18768" spans="9:11">
      <c r="I18768" t="str">
        <f t="shared" si="293"/>
        <v>19000100</v>
      </c>
      <c r="K18768" s="243"/>
    </row>
    <row r="18769" spans="9:11">
      <c r="I18769" t="str">
        <f t="shared" si="293"/>
        <v>19000100</v>
      </c>
      <c r="K18769" s="243"/>
    </row>
    <row r="18770" spans="9:11">
      <c r="I18770" t="str">
        <f t="shared" si="293"/>
        <v>19000100</v>
      </c>
      <c r="K18770" s="243"/>
    </row>
    <row r="18771" spans="9:11">
      <c r="I18771" t="str">
        <f t="shared" si="293"/>
        <v>19000100</v>
      </c>
      <c r="K18771" s="243"/>
    </row>
    <row r="18772" spans="9:11">
      <c r="I18772" t="str">
        <f t="shared" si="293"/>
        <v>19000100</v>
      </c>
      <c r="K18772" s="243"/>
    </row>
    <row r="18773" spans="9:11">
      <c r="I18773" t="str">
        <f t="shared" si="293"/>
        <v>19000100</v>
      </c>
      <c r="K18773" s="243"/>
    </row>
    <row r="18774" spans="9:11">
      <c r="I18774" t="str">
        <f t="shared" si="293"/>
        <v>19000100</v>
      </c>
      <c r="K18774" s="243"/>
    </row>
    <row r="18775" spans="9:11">
      <c r="I18775" t="str">
        <f t="shared" si="293"/>
        <v>19000100</v>
      </c>
      <c r="K18775" s="243"/>
    </row>
    <row r="18776" spans="9:11">
      <c r="I18776" t="str">
        <f t="shared" si="293"/>
        <v>19000100</v>
      </c>
      <c r="K18776" s="243"/>
    </row>
    <row r="18777" spans="9:11">
      <c r="I18777" t="str">
        <f t="shared" si="293"/>
        <v>19000100</v>
      </c>
      <c r="K18777" s="243"/>
    </row>
    <row r="18778" spans="9:11">
      <c r="I18778" t="str">
        <f t="shared" si="293"/>
        <v>19000100</v>
      </c>
      <c r="K18778" s="243"/>
    </row>
    <row r="18779" spans="9:11">
      <c r="I18779" t="str">
        <f t="shared" si="293"/>
        <v>19000100</v>
      </c>
      <c r="K18779" s="243"/>
    </row>
    <row r="18780" spans="9:11">
      <c r="I18780" t="str">
        <f t="shared" si="293"/>
        <v>19000100</v>
      </c>
      <c r="K18780" s="243"/>
    </row>
    <row r="18781" spans="9:11">
      <c r="I18781" t="str">
        <f t="shared" si="293"/>
        <v>19000100</v>
      </c>
      <c r="K18781" s="243"/>
    </row>
    <row r="18782" spans="9:11">
      <c r="I18782" t="str">
        <f t="shared" si="293"/>
        <v>19000100</v>
      </c>
      <c r="K18782" s="243"/>
    </row>
    <row r="18783" spans="9:11">
      <c r="I18783" t="str">
        <f t="shared" si="293"/>
        <v>19000100</v>
      </c>
      <c r="K18783" s="243"/>
    </row>
    <row r="18784" spans="9:11">
      <c r="I18784" t="str">
        <f t="shared" si="293"/>
        <v>19000100</v>
      </c>
      <c r="K18784" s="243"/>
    </row>
    <row r="18785" spans="9:11">
      <c r="I18785" t="str">
        <f t="shared" si="293"/>
        <v>19000100</v>
      </c>
      <c r="K18785" s="243"/>
    </row>
    <row r="18786" spans="9:11">
      <c r="I18786" t="str">
        <f t="shared" si="293"/>
        <v>19000100</v>
      </c>
      <c r="K18786" s="243"/>
    </row>
    <row r="18787" spans="9:11">
      <c r="I18787" t="str">
        <f t="shared" si="293"/>
        <v>19000100</v>
      </c>
      <c r="K18787" s="243"/>
    </row>
    <row r="18788" spans="9:11">
      <c r="I18788" t="str">
        <f t="shared" si="293"/>
        <v>19000100</v>
      </c>
      <c r="K18788" s="243"/>
    </row>
    <row r="18789" spans="9:11">
      <c r="I18789" t="str">
        <f t="shared" si="293"/>
        <v>19000100</v>
      </c>
      <c r="K18789" s="243"/>
    </row>
    <row r="18790" spans="9:11">
      <c r="I18790" t="str">
        <f t="shared" si="293"/>
        <v>19000100</v>
      </c>
      <c r="K18790" s="243"/>
    </row>
    <row r="18791" spans="9:11">
      <c r="I18791" t="str">
        <f t="shared" si="293"/>
        <v>19000100</v>
      </c>
      <c r="K18791" s="243"/>
    </row>
    <row r="18792" spans="9:11">
      <c r="I18792" t="str">
        <f t="shared" si="293"/>
        <v>19000100</v>
      </c>
      <c r="K18792" s="243"/>
    </row>
    <row r="18793" spans="9:11">
      <c r="I18793" t="str">
        <f t="shared" si="293"/>
        <v>19000100</v>
      </c>
      <c r="K18793" s="243"/>
    </row>
    <row r="18794" spans="9:11">
      <c r="I18794" t="str">
        <f t="shared" si="293"/>
        <v>19000100</v>
      </c>
      <c r="K18794" s="243"/>
    </row>
    <row r="18795" spans="9:11">
      <c r="I18795" t="str">
        <f t="shared" si="293"/>
        <v>19000100</v>
      </c>
      <c r="K18795" s="243"/>
    </row>
    <row r="18796" spans="9:11">
      <c r="I18796" t="str">
        <f t="shared" si="293"/>
        <v>19000100</v>
      </c>
      <c r="K18796" s="243"/>
    </row>
    <row r="18797" spans="9:11">
      <c r="I18797" t="str">
        <f t="shared" si="293"/>
        <v>19000100</v>
      </c>
      <c r="K18797" s="243"/>
    </row>
    <row r="18798" spans="9:11">
      <c r="I18798" t="str">
        <f t="shared" si="293"/>
        <v>19000100</v>
      </c>
      <c r="K18798" s="243"/>
    </row>
    <row r="18799" spans="9:11">
      <c r="I18799" t="str">
        <f t="shared" si="293"/>
        <v>19000100</v>
      </c>
      <c r="K18799" s="243"/>
    </row>
    <row r="18800" spans="9:11">
      <c r="I18800" t="str">
        <f t="shared" si="293"/>
        <v>19000100</v>
      </c>
      <c r="K18800" s="243"/>
    </row>
    <row r="18801" spans="9:11">
      <c r="I18801" t="str">
        <f t="shared" si="293"/>
        <v>19000100</v>
      </c>
      <c r="K18801" s="243"/>
    </row>
    <row r="18802" spans="9:11">
      <c r="I18802" t="str">
        <f t="shared" si="293"/>
        <v>19000100</v>
      </c>
      <c r="K18802" s="243"/>
    </row>
    <row r="18803" spans="9:11">
      <c r="I18803" t="str">
        <f t="shared" si="293"/>
        <v>19000100</v>
      </c>
      <c r="K18803" s="243"/>
    </row>
    <row r="18804" spans="9:11">
      <c r="I18804" t="str">
        <f t="shared" si="293"/>
        <v>19000100</v>
      </c>
      <c r="K18804" s="243"/>
    </row>
    <row r="18805" spans="9:11">
      <c r="I18805" t="str">
        <f t="shared" si="293"/>
        <v>19000100</v>
      </c>
      <c r="K18805" s="243"/>
    </row>
    <row r="18806" spans="9:11">
      <c r="I18806" t="str">
        <f t="shared" si="293"/>
        <v>19000100</v>
      </c>
      <c r="K18806" s="243"/>
    </row>
    <row r="18807" spans="9:11">
      <c r="I18807" t="str">
        <f t="shared" si="293"/>
        <v>19000100</v>
      </c>
      <c r="K18807" s="243"/>
    </row>
    <row r="18808" spans="9:11">
      <c r="I18808" t="str">
        <f t="shared" si="293"/>
        <v>19000100</v>
      </c>
      <c r="K18808" s="243"/>
    </row>
    <row r="18809" spans="9:11">
      <c r="I18809" t="str">
        <f t="shared" si="293"/>
        <v>19000100</v>
      </c>
      <c r="K18809" s="243"/>
    </row>
    <row r="18810" spans="9:11">
      <c r="I18810" t="str">
        <f t="shared" si="293"/>
        <v>19000100</v>
      </c>
      <c r="K18810" s="243"/>
    </row>
    <row r="18811" spans="9:11">
      <c r="I18811" t="str">
        <f t="shared" si="293"/>
        <v>19000100</v>
      </c>
      <c r="K18811" s="243"/>
    </row>
    <row r="18812" spans="9:11">
      <c r="I18812" t="str">
        <f t="shared" si="293"/>
        <v>19000100</v>
      </c>
      <c r="K18812" s="243"/>
    </row>
    <row r="18813" spans="9:11">
      <c r="I18813" t="str">
        <f t="shared" si="293"/>
        <v>19000100</v>
      </c>
      <c r="K18813" s="243"/>
    </row>
    <row r="18814" spans="9:11">
      <c r="I18814" t="str">
        <f t="shared" si="293"/>
        <v>19000100</v>
      </c>
      <c r="K18814" s="243"/>
    </row>
    <row r="18815" spans="9:11">
      <c r="I18815" t="str">
        <f t="shared" si="293"/>
        <v>19000100</v>
      </c>
      <c r="K18815" s="243"/>
    </row>
    <row r="18816" spans="9:11">
      <c r="I18816" t="str">
        <f t="shared" si="293"/>
        <v>19000100</v>
      </c>
      <c r="K18816" s="243"/>
    </row>
    <row r="18817" spans="9:11">
      <c r="I18817" t="str">
        <f t="shared" si="293"/>
        <v>19000100</v>
      </c>
      <c r="K18817" s="243"/>
    </row>
    <row r="18818" spans="9:11">
      <c r="I18818" t="str">
        <f t="shared" ref="I18818:I18881" si="294">TEXT(F18818,"yyyymmdd")</f>
        <v>19000100</v>
      </c>
      <c r="K18818" s="243"/>
    </row>
    <row r="18819" spans="9:11">
      <c r="I18819" t="str">
        <f t="shared" si="294"/>
        <v>19000100</v>
      </c>
      <c r="K18819" s="243"/>
    </row>
    <row r="18820" spans="9:11">
      <c r="I18820" t="str">
        <f t="shared" si="294"/>
        <v>19000100</v>
      </c>
      <c r="K18820" s="243"/>
    </row>
    <row r="18821" spans="9:11">
      <c r="I18821" t="str">
        <f t="shared" si="294"/>
        <v>19000100</v>
      </c>
      <c r="K18821" s="243"/>
    </row>
    <row r="18822" spans="9:11">
      <c r="I18822" t="str">
        <f t="shared" si="294"/>
        <v>19000100</v>
      </c>
      <c r="K18822" s="243"/>
    </row>
    <row r="18823" spans="9:11">
      <c r="I18823" t="str">
        <f t="shared" si="294"/>
        <v>19000100</v>
      </c>
      <c r="K18823" s="243"/>
    </row>
    <row r="18824" spans="9:11">
      <c r="I18824" t="str">
        <f t="shared" si="294"/>
        <v>19000100</v>
      </c>
      <c r="K18824" s="243"/>
    </row>
    <row r="18825" spans="9:11">
      <c r="I18825" t="str">
        <f t="shared" si="294"/>
        <v>19000100</v>
      </c>
      <c r="K18825" s="243"/>
    </row>
    <row r="18826" spans="9:11">
      <c r="I18826" t="str">
        <f t="shared" si="294"/>
        <v>19000100</v>
      </c>
      <c r="K18826" s="243"/>
    </row>
    <row r="18827" spans="9:11">
      <c r="I18827" t="str">
        <f t="shared" si="294"/>
        <v>19000100</v>
      </c>
      <c r="K18827" s="243"/>
    </row>
    <row r="18828" spans="9:11">
      <c r="I18828" t="str">
        <f t="shared" si="294"/>
        <v>19000100</v>
      </c>
      <c r="K18828" s="243"/>
    </row>
    <row r="18829" spans="9:11">
      <c r="I18829" t="str">
        <f t="shared" si="294"/>
        <v>19000100</v>
      </c>
      <c r="K18829" s="243"/>
    </row>
    <row r="18830" spans="9:11">
      <c r="I18830" t="str">
        <f t="shared" si="294"/>
        <v>19000100</v>
      </c>
      <c r="K18830" s="243"/>
    </row>
    <row r="18831" spans="9:11">
      <c r="I18831" t="str">
        <f t="shared" si="294"/>
        <v>19000100</v>
      </c>
      <c r="K18831" s="243"/>
    </row>
    <row r="18832" spans="9:11">
      <c r="I18832" t="str">
        <f t="shared" si="294"/>
        <v>19000100</v>
      </c>
      <c r="K18832" s="243"/>
    </row>
    <row r="18833" spans="9:11">
      <c r="I18833" t="str">
        <f t="shared" si="294"/>
        <v>19000100</v>
      </c>
      <c r="K18833" s="243"/>
    </row>
    <row r="18834" spans="9:11">
      <c r="I18834" t="str">
        <f t="shared" si="294"/>
        <v>19000100</v>
      </c>
      <c r="K18834" s="243"/>
    </row>
    <row r="18835" spans="9:11">
      <c r="I18835" t="str">
        <f t="shared" si="294"/>
        <v>19000100</v>
      </c>
      <c r="K18835" s="243"/>
    </row>
    <row r="18836" spans="9:11">
      <c r="I18836" t="str">
        <f t="shared" si="294"/>
        <v>19000100</v>
      </c>
      <c r="K18836" s="243"/>
    </row>
    <row r="18837" spans="9:11">
      <c r="I18837" t="str">
        <f t="shared" si="294"/>
        <v>19000100</v>
      </c>
      <c r="K18837" s="243"/>
    </row>
    <row r="18838" spans="9:11">
      <c r="I18838" t="str">
        <f t="shared" si="294"/>
        <v>19000100</v>
      </c>
      <c r="K18838" s="243"/>
    </row>
    <row r="18839" spans="9:11">
      <c r="I18839" t="str">
        <f t="shared" si="294"/>
        <v>19000100</v>
      </c>
      <c r="K18839" s="243"/>
    </row>
    <row r="18840" spans="9:11">
      <c r="I18840" t="str">
        <f t="shared" si="294"/>
        <v>19000100</v>
      </c>
      <c r="K18840" s="243"/>
    </row>
    <row r="18841" spans="9:11">
      <c r="I18841" t="str">
        <f t="shared" si="294"/>
        <v>19000100</v>
      </c>
      <c r="K18841" s="243"/>
    </row>
    <row r="18842" spans="9:11">
      <c r="I18842" t="str">
        <f t="shared" si="294"/>
        <v>19000100</v>
      </c>
      <c r="K18842" s="243"/>
    </row>
    <row r="18843" spans="9:11">
      <c r="I18843" t="str">
        <f t="shared" si="294"/>
        <v>19000100</v>
      </c>
      <c r="K18843" s="243"/>
    </row>
    <row r="18844" spans="9:11">
      <c r="I18844" t="str">
        <f t="shared" si="294"/>
        <v>19000100</v>
      </c>
      <c r="K18844" s="243"/>
    </row>
    <row r="18845" spans="9:11">
      <c r="I18845" t="str">
        <f t="shared" si="294"/>
        <v>19000100</v>
      </c>
      <c r="K18845" s="243"/>
    </row>
    <row r="18846" spans="9:11">
      <c r="I18846" t="str">
        <f t="shared" si="294"/>
        <v>19000100</v>
      </c>
      <c r="K18846" s="243"/>
    </row>
    <row r="18847" spans="9:11">
      <c r="I18847" t="str">
        <f t="shared" si="294"/>
        <v>19000100</v>
      </c>
      <c r="K18847" s="243"/>
    </row>
    <row r="18848" spans="9:11">
      <c r="I18848" t="str">
        <f t="shared" si="294"/>
        <v>19000100</v>
      </c>
      <c r="K18848" s="243"/>
    </row>
    <row r="18849" spans="9:11">
      <c r="I18849" t="str">
        <f t="shared" si="294"/>
        <v>19000100</v>
      </c>
      <c r="K18849" s="243"/>
    </row>
    <row r="18850" spans="9:11">
      <c r="I18850" t="str">
        <f t="shared" si="294"/>
        <v>19000100</v>
      </c>
      <c r="K18850" s="243"/>
    </row>
    <row r="18851" spans="9:11">
      <c r="I18851" t="str">
        <f t="shared" si="294"/>
        <v>19000100</v>
      </c>
      <c r="K18851" s="243"/>
    </row>
    <row r="18852" spans="9:11">
      <c r="I18852" t="str">
        <f t="shared" si="294"/>
        <v>19000100</v>
      </c>
      <c r="K18852" s="243"/>
    </row>
    <row r="18853" spans="9:11">
      <c r="I18853" t="str">
        <f t="shared" si="294"/>
        <v>19000100</v>
      </c>
      <c r="K18853" s="243"/>
    </row>
    <row r="18854" spans="9:11">
      <c r="I18854" t="str">
        <f t="shared" si="294"/>
        <v>19000100</v>
      </c>
      <c r="K18854" s="243"/>
    </row>
    <row r="18855" spans="9:11">
      <c r="I18855" t="str">
        <f t="shared" si="294"/>
        <v>19000100</v>
      </c>
      <c r="K18855" s="243"/>
    </row>
    <row r="18856" spans="9:11">
      <c r="I18856" t="str">
        <f t="shared" si="294"/>
        <v>19000100</v>
      </c>
      <c r="K18856" s="243"/>
    </row>
    <row r="18857" spans="9:11">
      <c r="I18857" t="str">
        <f t="shared" si="294"/>
        <v>19000100</v>
      </c>
      <c r="K18857" s="243"/>
    </row>
    <row r="18858" spans="9:11">
      <c r="I18858" t="str">
        <f t="shared" si="294"/>
        <v>19000100</v>
      </c>
      <c r="K18858" s="243"/>
    </row>
    <row r="18859" spans="9:11">
      <c r="I18859" t="str">
        <f t="shared" si="294"/>
        <v>19000100</v>
      </c>
      <c r="K18859" s="243"/>
    </row>
    <row r="18860" spans="9:11">
      <c r="I18860" t="str">
        <f t="shared" si="294"/>
        <v>19000100</v>
      </c>
      <c r="K18860" s="243"/>
    </row>
    <row r="18861" spans="9:11">
      <c r="I18861" t="str">
        <f t="shared" si="294"/>
        <v>19000100</v>
      </c>
      <c r="K18861" s="243"/>
    </row>
    <row r="18862" spans="9:11">
      <c r="I18862" t="str">
        <f t="shared" si="294"/>
        <v>19000100</v>
      </c>
      <c r="K18862" s="243"/>
    </row>
    <row r="18863" spans="9:11">
      <c r="I18863" t="str">
        <f t="shared" si="294"/>
        <v>19000100</v>
      </c>
      <c r="K18863" s="243"/>
    </row>
    <row r="18864" spans="9:11">
      <c r="I18864" t="str">
        <f t="shared" si="294"/>
        <v>19000100</v>
      </c>
      <c r="K18864" s="243"/>
    </row>
    <row r="18865" spans="9:11">
      <c r="I18865" t="str">
        <f t="shared" si="294"/>
        <v>19000100</v>
      </c>
      <c r="K18865" s="243"/>
    </row>
    <row r="18866" spans="9:11">
      <c r="I18866" t="str">
        <f t="shared" si="294"/>
        <v>19000100</v>
      </c>
      <c r="K18866" s="243"/>
    </row>
    <row r="18867" spans="9:11">
      <c r="I18867" t="str">
        <f t="shared" si="294"/>
        <v>19000100</v>
      </c>
      <c r="K18867" s="243"/>
    </row>
    <row r="18868" spans="9:11">
      <c r="I18868" t="str">
        <f t="shared" si="294"/>
        <v>19000100</v>
      </c>
      <c r="K18868" s="243"/>
    </row>
    <row r="18869" spans="9:11">
      <c r="I18869" t="str">
        <f t="shared" si="294"/>
        <v>19000100</v>
      </c>
      <c r="K18869" s="243"/>
    </row>
    <row r="18870" spans="9:11">
      <c r="I18870" t="str">
        <f t="shared" si="294"/>
        <v>19000100</v>
      </c>
      <c r="K18870" s="243"/>
    </row>
    <row r="18871" spans="9:11">
      <c r="I18871" t="str">
        <f t="shared" si="294"/>
        <v>19000100</v>
      </c>
      <c r="K18871" s="243"/>
    </row>
    <row r="18872" spans="9:11">
      <c r="I18872" t="str">
        <f t="shared" si="294"/>
        <v>19000100</v>
      </c>
      <c r="K18872" s="243"/>
    </row>
    <row r="18873" spans="9:11">
      <c r="I18873" t="str">
        <f t="shared" si="294"/>
        <v>19000100</v>
      </c>
      <c r="K18873" s="243"/>
    </row>
    <row r="18874" spans="9:11">
      <c r="I18874" t="str">
        <f t="shared" si="294"/>
        <v>19000100</v>
      </c>
      <c r="K18874" s="243"/>
    </row>
    <row r="18875" spans="9:11">
      <c r="I18875" t="str">
        <f t="shared" si="294"/>
        <v>19000100</v>
      </c>
      <c r="K18875" s="243"/>
    </row>
    <row r="18876" spans="9:11">
      <c r="I18876" t="str">
        <f t="shared" si="294"/>
        <v>19000100</v>
      </c>
      <c r="K18876" s="243"/>
    </row>
    <row r="18877" spans="9:11">
      <c r="I18877" t="str">
        <f t="shared" si="294"/>
        <v>19000100</v>
      </c>
      <c r="K18877" s="243"/>
    </row>
    <row r="18878" spans="9:11">
      <c r="I18878" t="str">
        <f t="shared" si="294"/>
        <v>19000100</v>
      </c>
      <c r="K18878" s="243"/>
    </row>
    <row r="18879" spans="9:11">
      <c r="I18879" t="str">
        <f t="shared" si="294"/>
        <v>19000100</v>
      </c>
      <c r="K18879" s="243"/>
    </row>
    <row r="18880" spans="9:11">
      <c r="I18880" t="str">
        <f t="shared" si="294"/>
        <v>19000100</v>
      </c>
      <c r="K18880" s="243"/>
    </row>
    <row r="18881" spans="9:11">
      <c r="I18881" t="str">
        <f t="shared" si="294"/>
        <v>19000100</v>
      </c>
      <c r="K18881" s="243"/>
    </row>
    <row r="18882" spans="9:11">
      <c r="I18882" t="str">
        <f t="shared" ref="I18882:I18945" si="295">TEXT(F18882,"yyyymmdd")</f>
        <v>19000100</v>
      </c>
      <c r="K18882" s="243"/>
    </row>
    <row r="18883" spans="9:11">
      <c r="I18883" t="str">
        <f t="shared" si="295"/>
        <v>19000100</v>
      </c>
      <c r="K18883" s="243"/>
    </row>
    <row r="18884" spans="9:11">
      <c r="I18884" t="str">
        <f t="shared" si="295"/>
        <v>19000100</v>
      </c>
      <c r="K18884" s="243"/>
    </row>
    <row r="18885" spans="9:11">
      <c r="I18885" t="str">
        <f t="shared" si="295"/>
        <v>19000100</v>
      </c>
      <c r="K18885" s="243"/>
    </row>
    <row r="18886" spans="9:11">
      <c r="I18886" t="str">
        <f t="shared" si="295"/>
        <v>19000100</v>
      </c>
      <c r="K18886" s="243"/>
    </row>
    <row r="18887" spans="9:11">
      <c r="I18887" t="str">
        <f t="shared" si="295"/>
        <v>19000100</v>
      </c>
      <c r="K18887" s="243"/>
    </row>
    <row r="18888" spans="9:11">
      <c r="I18888" t="str">
        <f t="shared" si="295"/>
        <v>19000100</v>
      </c>
      <c r="K18888" s="243"/>
    </row>
    <row r="18889" spans="9:11">
      <c r="I18889" t="str">
        <f t="shared" si="295"/>
        <v>19000100</v>
      </c>
      <c r="K18889" s="243"/>
    </row>
    <row r="18890" spans="9:11">
      <c r="I18890" t="str">
        <f t="shared" si="295"/>
        <v>19000100</v>
      </c>
      <c r="K18890" s="243"/>
    </row>
    <row r="18891" spans="9:11">
      <c r="I18891" t="str">
        <f t="shared" si="295"/>
        <v>19000100</v>
      </c>
      <c r="K18891" s="243"/>
    </row>
    <row r="18892" spans="9:11">
      <c r="I18892" t="str">
        <f t="shared" si="295"/>
        <v>19000100</v>
      </c>
      <c r="K18892" s="243"/>
    </row>
    <row r="18893" spans="9:11">
      <c r="I18893" t="str">
        <f t="shared" si="295"/>
        <v>19000100</v>
      </c>
      <c r="K18893" s="243"/>
    </row>
    <row r="18894" spans="9:11">
      <c r="I18894" t="str">
        <f t="shared" si="295"/>
        <v>19000100</v>
      </c>
      <c r="K18894" s="243"/>
    </row>
    <row r="18895" spans="9:11">
      <c r="I18895" t="str">
        <f t="shared" si="295"/>
        <v>19000100</v>
      </c>
      <c r="K18895" s="243"/>
    </row>
    <row r="18896" spans="9:11">
      <c r="I18896" t="str">
        <f t="shared" si="295"/>
        <v>19000100</v>
      </c>
      <c r="K18896" s="243"/>
    </row>
    <row r="18897" spans="9:11">
      <c r="I18897" t="str">
        <f t="shared" si="295"/>
        <v>19000100</v>
      </c>
      <c r="K18897" s="243"/>
    </row>
    <row r="18898" spans="9:11">
      <c r="I18898" t="str">
        <f t="shared" si="295"/>
        <v>19000100</v>
      </c>
      <c r="K18898" s="243"/>
    </row>
    <row r="18899" spans="9:11">
      <c r="I18899" t="str">
        <f t="shared" si="295"/>
        <v>19000100</v>
      </c>
      <c r="K18899" s="243"/>
    </row>
    <row r="18900" spans="9:11">
      <c r="I18900" t="str">
        <f t="shared" si="295"/>
        <v>19000100</v>
      </c>
      <c r="K18900" s="243"/>
    </row>
    <row r="18901" spans="9:11">
      <c r="I18901" t="str">
        <f t="shared" si="295"/>
        <v>19000100</v>
      </c>
      <c r="K18901" s="243"/>
    </row>
    <row r="18902" spans="9:11">
      <c r="I18902" t="str">
        <f t="shared" si="295"/>
        <v>19000100</v>
      </c>
      <c r="K18902" s="243"/>
    </row>
    <row r="18903" spans="9:11">
      <c r="I18903" t="str">
        <f t="shared" si="295"/>
        <v>19000100</v>
      </c>
      <c r="K18903" s="243"/>
    </row>
    <row r="18904" spans="9:11">
      <c r="I18904" t="str">
        <f t="shared" si="295"/>
        <v>19000100</v>
      </c>
      <c r="K18904" s="243"/>
    </row>
    <row r="18905" spans="9:11">
      <c r="I18905" t="str">
        <f t="shared" si="295"/>
        <v>19000100</v>
      </c>
      <c r="K18905" s="243"/>
    </row>
    <row r="18906" spans="9:11">
      <c r="I18906" t="str">
        <f t="shared" si="295"/>
        <v>19000100</v>
      </c>
      <c r="K18906" s="243"/>
    </row>
    <row r="18907" spans="9:11">
      <c r="I18907" t="str">
        <f t="shared" si="295"/>
        <v>19000100</v>
      </c>
      <c r="K18907" s="243"/>
    </row>
    <row r="18908" spans="9:11">
      <c r="I18908" t="str">
        <f t="shared" si="295"/>
        <v>19000100</v>
      </c>
      <c r="K18908" s="243"/>
    </row>
    <row r="18909" spans="9:11">
      <c r="I18909" t="str">
        <f t="shared" si="295"/>
        <v>19000100</v>
      </c>
      <c r="K18909" s="243"/>
    </row>
    <row r="18910" spans="9:11">
      <c r="I18910" t="str">
        <f t="shared" si="295"/>
        <v>19000100</v>
      </c>
      <c r="K18910" s="243"/>
    </row>
    <row r="18911" spans="9:11">
      <c r="I18911" t="str">
        <f t="shared" si="295"/>
        <v>19000100</v>
      </c>
      <c r="K18911" s="243"/>
    </row>
    <row r="18912" spans="9:11">
      <c r="I18912" t="str">
        <f t="shared" si="295"/>
        <v>19000100</v>
      </c>
      <c r="K18912" s="243"/>
    </row>
    <row r="18913" spans="9:11">
      <c r="I18913" t="str">
        <f t="shared" si="295"/>
        <v>19000100</v>
      </c>
      <c r="K18913" s="243"/>
    </row>
    <row r="18914" spans="9:11">
      <c r="I18914" t="str">
        <f t="shared" si="295"/>
        <v>19000100</v>
      </c>
      <c r="K18914" s="243"/>
    </row>
    <row r="18915" spans="9:11">
      <c r="I18915" t="str">
        <f t="shared" si="295"/>
        <v>19000100</v>
      </c>
      <c r="K18915" s="243"/>
    </row>
    <row r="18916" spans="9:11">
      <c r="I18916" t="str">
        <f t="shared" si="295"/>
        <v>19000100</v>
      </c>
      <c r="K18916" s="243"/>
    </row>
    <row r="18917" spans="9:11">
      <c r="I18917" t="str">
        <f t="shared" si="295"/>
        <v>19000100</v>
      </c>
      <c r="K18917" s="243"/>
    </row>
    <row r="18918" spans="9:11">
      <c r="I18918" t="str">
        <f t="shared" si="295"/>
        <v>19000100</v>
      </c>
      <c r="K18918" s="243"/>
    </row>
    <row r="18919" spans="9:11">
      <c r="I18919" t="str">
        <f t="shared" si="295"/>
        <v>19000100</v>
      </c>
      <c r="K18919" s="243"/>
    </row>
    <row r="18920" spans="9:11">
      <c r="I18920" t="str">
        <f t="shared" si="295"/>
        <v>19000100</v>
      </c>
      <c r="K18920" s="243"/>
    </row>
    <row r="18921" spans="9:11">
      <c r="I18921" t="str">
        <f t="shared" si="295"/>
        <v>19000100</v>
      </c>
      <c r="K18921" s="243"/>
    </row>
    <row r="18922" spans="9:11">
      <c r="I18922" t="str">
        <f t="shared" si="295"/>
        <v>19000100</v>
      </c>
      <c r="K18922" s="243"/>
    </row>
    <row r="18923" spans="9:11">
      <c r="I18923" t="str">
        <f t="shared" si="295"/>
        <v>19000100</v>
      </c>
      <c r="K18923" s="243"/>
    </row>
    <row r="18924" spans="9:11">
      <c r="I18924" t="str">
        <f t="shared" si="295"/>
        <v>19000100</v>
      </c>
      <c r="K18924" s="243"/>
    </row>
    <row r="18925" spans="9:11">
      <c r="I18925" t="str">
        <f t="shared" si="295"/>
        <v>19000100</v>
      </c>
      <c r="K18925" s="243"/>
    </row>
    <row r="18926" spans="9:11">
      <c r="I18926" t="str">
        <f t="shared" si="295"/>
        <v>19000100</v>
      </c>
      <c r="K18926" s="243"/>
    </row>
    <row r="18927" spans="9:11">
      <c r="I18927" t="str">
        <f t="shared" si="295"/>
        <v>19000100</v>
      </c>
      <c r="K18927" s="243"/>
    </row>
    <row r="18928" spans="9:11">
      <c r="I18928" t="str">
        <f t="shared" si="295"/>
        <v>19000100</v>
      </c>
      <c r="K18928" s="243"/>
    </row>
    <row r="18929" spans="9:11">
      <c r="I18929" t="str">
        <f t="shared" si="295"/>
        <v>19000100</v>
      </c>
      <c r="K18929" s="243"/>
    </row>
    <row r="18930" spans="9:11">
      <c r="I18930" t="str">
        <f t="shared" si="295"/>
        <v>19000100</v>
      </c>
      <c r="K18930" s="243"/>
    </row>
    <row r="18931" spans="9:11">
      <c r="I18931" t="str">
        <f t="shared" si="295"/>
        <v>19000100</v>
      </c>
      <c r="K18931" s="243"/>
    </row>
    <row r="18932" spans="9:11">
      <c r="I18932" t="str">
        <f t="shared" si="295"/>
        <v>19000100</v>
      </c>
      <c r="K18932" s="243"/>
    </row>
    <row r="18933" spans="9:11">
      <c r="I18933" t="str">
        <f t="shared" si="295"/>
        <v>19000100</v>
      </c>
      <c r="K18933" s="243"/>
    </row>
    <row r="18934" spans="9:11">
      <c r="I18934" t="str">
        <f t="shared" si="295"/>
        <v>19000100</v>
      </c>
      <c r="K18934" s="243"/>
    </row>
    <row r="18935" spans="9:11">
      <c r="I18935" t="str">
        <f t="shared" si="295"/>
        <v>19000100</v>
      </c>
      <c r="K18935" s="243"/>
    </row>
    <row r="18936" spans="9:11">
      <c r="I18936" t="str">
        <f t="shared" si="295"/>
        <v>19000100</v>
      </c>
      <c r="K18936" s="243"/>
    </row>
    <row r="18937" spans="9:11">
      <c r="I18937" t="str">
        <f t="shared" si="295"/>
        <v>19000100</v>
      </c>
      <c r="K18937" s="243"/>
    </row>
    <row r="18938" spans="9:11">
      <c r="I18938" t="str">
        <f t="shared" si="295"/>
        <v>19000100</v>
      </c>
      <c r="K18938" s="243"/>
    </row>
    <row r="18939" spans="9:11">
      <c r="I18939" t="str">
        <f t="shared" si="295"/>
        <v>19000100</v>
      </c>
      <c r="K18939" s="243"/>
    </row>
    <row r="18940" spans="9:11">
      <c r="I18940" t="str">
        <f t="shared" si="295"/>
        <v>19000100</v>
      </c>
      <c r="K18940" s="243"/>
    </row>
    <row r="18941" spans="9:11">
      <c r="I18941" t="str">
        <f t="shared" si="295"/>
        <v>19000100</v>
      </c>
      <c r="K18941" s="243"/>
    </row>
    <row r="18942" spans="9:11">
      <c r="I18942" t="str">
        <f t="shared" si="295"/>
        <v>19000100</v>
      </c>
      <c r="K18942" s="243"/>
    </row>
    <row r="18943" spans="9:11">
      <c r="I18943" t="str">
        <f t="shared" si="295"/>
        <v>19000100</v>
      </c>
      <c r="K18943" s="243"/>
    </row>
    <row r="18944" spans="9:11">
      <c r="I18944" t="str">
        <f t="shared" si="295"/>
        <v>19000100</v>
      </c>
      <c r="K18944" s="243"/>
    </row>
    <row r="18945" spans="9:11">
      <c r="I18945" t="str">
        <f t="shared" si="295"/>
        <v>19000100</v>
      </c>
      <c r="K18945" s="243"/>
    </row>
    <row r="18946" spans="9:11">
      <c r="I18946" t="str">
        <f t="shared" ref="I18946:I19009" si="296">TEXT(F18946,"yyyymmdd")</f>
        <v>19000100</v>
      </c>
      <c r="K18946" s="243"/>
    </row>
    <row r="18947" spans="9:11">
      <c r="I18947" t="str">
        <f t="shared" si="296"/>
        <v>19000100</v>
      </c>
      <c r="K18947" s="243"/>
    </row>
    <row r="18948" spans="9:11">
      <c r="I18948" t="str">
        <f t="shared" si="296"/>
        <v>19000100</v>
      </c>
      <c r="K18948" s="243"/>
    </row>
    <row r="18949" spans="9:11">
      <c r="I18949" t="str">
        <f t="shared" si="296"/>
        <v>19000100</v>
      </c>
      <c r="K18949" s="243"/>
    </row>
    <row r="18950" spans="9:11">
      <c r="I18950" t="str">
        <f t="shared" si="296"/>
        <v>19000100</v>
      </c>
      <c r="K18950" s="243"/>
    </row>
    <row r="18951" spans="9:11">
      <c r="I18951" t="str">
        <f t="shared" si="296"/>
        <v>19000100</v>
      </c>
      <c r="K18951" s="243"/>
    </row>
    <row r="18952" spans="9:11">
      <c r="I18952" t="str">
        <f t="shared" si="296"/>
        <v>19000100</v>
      </c>
      <c r="K18952" s="243"/>
    </row>
    <row r="18953" spans="9:11">
      <c r="I18953" t="str">
        <f t="shared" si="296"/>
        <v>19000100</v>
      </c>
      <c r="K18953" s="243"/>
    </row>
    <row r="18954" spans="9:11">
      <c r="I18954" t="str">
        <f t="shared" si="296"/>
        <v>19000100</v>
      </c>
      <c r="K18954" s="243"/>
    </row>
    <row r="18955" spans="9:11">
      <c r="I18955" t="str">
        <f t="shared" si="296"/>
        <v>19000100</v>
      </c>
      <c r="K18955" s="243"/>
    </row>
    <row r="18956" spans="9:11">
      <c r="I18956" t="str">
        <f t="shared" si="296"/>
        <v>19000100</v>
      </c>
      <c r="K18956" s="243"/>
    </row>
    <row r="18957" spans="9:11">
      <c r="I18957" t="str">
        <f t="shared" si="296"/>
        <v>19000100</v>
      </c>
      <c r="K18957" s="243"/>
    </row>
    <row r="18958" spans="9:11">
      <c r="I18958" t="str">
        <f t="shared" si="296"/>
        <v>19000100</v>
      </c>
      <c r="K18958" s="243"/>
    </row>
    <row r="18959" spans="9:11">
      <c r="I18959" t="str">
        <f t="shared" si="296"/>
        <v>19000100</v>
      </c>
      <c r="K18959" s="243"/>
    </row>
    <row r="18960" spans="9:11">
      <c r="I18960" t="str">
        <f t="shared" si="296"/>
        <v>19000100</v>
      </c>
      <c r="K18960" s="243"/>
    </row>
    <row r="18961" spans="9:11">
      <c r="I18961" t="str">
        <f t="shared" si="296"/>
        <v>19000100</v>
      </c>
      <c r="K18961" s="243"/>
    </row>
    <row r="18962" spans="9:11">
      <c r="I18962" t="str">
        <f t="shared" si="296"/>
        <v>19000100</v>
      </c>
      <c r="K18962" s="243"/>
    </row>
    <row r="18963" spans="9:11">
      <c r="I18963" t="str">
        <f t="shared" si="296"/>
        <v>19000100</v>
      </c>
      <c r="K18963" s="243"/>
    </row>
    <row r="18964" spans="9:11">
      <c r="I18964" t="str">
        <f t="shared" si="296"/>
        <v>19000100</v>
      </c>
      <c r="K18964" s="243"/>
    </row>
    <row r="18965" spans="9:11">
      <c r="I18965" t="str">
        <f t="shared" si="296"/>
        <v>19000100</v>
      </c>
      <c r="K18965" s="243"/>
    </row>
    <row r="18966" spans="9:11">
      <c r="I18966" t="str">
        <f t="shared" si="296"/>
        <v>19000100</v>
      </c>
      <c r="K18966" s="243"/>
    </row>
    <row r="18967" spans="9:11">
      <c r="I18967" t="str">
        <f t="shared" si="296"/>
        <v>19000100</v>
      </c>
      <c r="K18967" s="243"/>
    </row>
    <row r="18968" spans="9:11">
      <c r="I18968" t="str">
        <f t="shared" si="296"/>
        <v>19000100</v>
      </c>
      <c r="K18968" s="243"/>
    </row>
    <row r="18969" spans="9:11">
      <c r="I18969" t="str">
        <f t="shared" si="296"/>
        <v>19000100</v>
      </c>
      <c r="K18969" s="243"/>
    </row>
    <row r="18970" spans="9:11">
      <c r="I18970" t="str">
        <f t="shared" si="296"/>
        <v>19000100</v>
      </c>
      <c r="K18970" s="243"/>
    </row>
    <row r="18971" spans="9:11">
      <c r="I18971" t="str">
        <f t="shared" si="296"/>
        <v>19000100</v>
      </c>
      <c r="K18971" s="243"/>
    </row>
    <row r="18972" spans="9:11">
      <c r="I18972" t="str">
        <f t="shared" si="296"/>
        <v>19000100</v>
      </c>
      <c r="K18972" s="243"/>
    </row>
    <row r="18973" spans="9:11">
      <c r="I18973" t="str">
        <f t="shared" si="296"/>
        <v>19000100</v>
      </c>
      <c r="K18973" s="243"/>
    </row>
    <row r="18974" spans="9:11">
      <c r="I18974" t="str">
        <f t="shared" si="296"/>
        <v>19000100</v>
      </c>
      <c r="K18974" s="243"/>
    </row>
    <row r="18975" spans="9:11">
      <c r="I18975" t="str">
        <f t="shared" si="296"/>
        <v>19000100</v>
      </c>
      <c r="K18975" s="243"/>
    </row>
    <row r="18976" spans="9:11">
      <c r="I18976" t="str">
        <f t="shared" si="296"/>
        <v>19000100</v>
      </c>
      <c r="K18976" s="243"/>
    </row>
    <row r="18977" spans="9:11">
      <c r="I18977" t="str">
        <f t="shared" si="296"/>
        <v>19000100</v>
      </c>
      <c r="K18977" s="243"/>
    </row>
    <row r="18978" spans="9:11">
      <c r="I18978" t="str">
        <f t="shared" si="296"/>
        <v>19000100</v>
      </c>
      <c r="K18978" s="243"/>
    </row>
    <row r="18979" spans="9:11">
      <c r="I18979" t="str">
        <f t="shared" si="296"/>
        <v>19000100</v>
      </c>
      <c r="K18979" s="243"/>
    </row>
    <row r="18980" spans="9:11">
      <c r="I18980" t="str">
        <f t="shared" si="296"/>
        <v>19000100</v>
      </c>
      <c r="K18980" s="243"/>
    </row>
    <row r="18981" spans="9:11">
      <c r="I18981" t="str">
        <f t="shared" si="296"/>
        <v>19000100</v>
      </c>
      <c r="K18981" s="243"/>
    </row>
    <row r="18982" spans="9:11">
      <c r="I18982" t="str">
        <f t="shared" si="296"/>
        <v>19000100</v>
      </c>
      <c r="K18982" s="243"/>
    </row>
    <row r="18983" spans="9:11">
      <c r="I18983" t="str">
        <f t="shared" si="296"/>
        <v>19000100</v>
      </c>
      <c r="K18983" s="243"/>
    </row>
    <row r="18984" spans="9:11">
      <c r="I18984" t="str">
        <f t="shared" si="296"/>
        <v>19000100</v>
      </c>
      <c r="K18984" s="243"/>
    </row>
    <row r="18985" spans="9:11">
      <c r="I18985" t="str">
        <f t="shared" si="296"/>
        <v>19000100</v>
      </c>
      <c r="K18985" s="243"/>
    </row>
    <row r="18986" spans="9:11">
      <c r="I18986" t="str">
        <f t="shared" si="296"/>
        <v>19000100</v>
      </c>
      <c r="K18986" s="243"/>
    </row>
    <row r="18987" spans="9:11">
      <c r="I18987" t="str">
        <f t="shared" si="296"/>
        <v>19000100</v>
      </c>
      <c r="K18987" s="243"/>
    </row>
    <row r="18988" spans="9:11">
      <c r="I18988" t="str">
        <f t="shared" si="296"/>
        <v>19000100</v>
      </c>
      <c r="K18988" s="243"/>
    </row>
    <row r="18989" spans="9:11">
      <c r="I18989" t="str">
        <f t="shared" si="296"/>
        <v>19000100</v>
      </c>
      <c r="K18989" s="243"/>
    </row>
    <row r="18990" spans="9:11">
      <c r="I18990" t="str">
        <f t="shared" si="296"/>
        <v>19000100</v>
      </c>
      <c r="K18990" s="243"/>
    </row>
    <row r="18991" spans="9:11">
      <c r="I18991" t="str">
        <f t="shared" si="296"/>
        <v>19000100</v>
      </c>
      <c r="K18991" s="243"/>
    </row>
    <row r="18992" spans="9:11">
      <c r="I18992" t="str">
        <f t="shared" si="296"/>
        <v>19000100</v>
      </c>
      <c r="K18992" s="243"/>
    </row>
    <row r="18993" spans="9:11">
      <c r="I18993" t="str">
        <f t="shared" si="296"/>
        <v>19000100</v>
      </c>
      <c r="K18993" s="243"/>
    </row>
    <row r="18994" spans="9:11">
      <c r="I18994" t="str">
        <f t="shared" si="296"/>
        <v>19000100</v>
      </c>
      <c r="K18994" s="243"/>
    </row>
    <row r="18995" spans="9:11">
      <c r="I18995" t="str">
        <f t="shared" si="296"/>
        <v>19000100</v>
      </c>
      <c r="K18995" s="243"/>
    </row>
    <row r="18996" spans="9:11">
      <c r="I18996" t="str">
        <f t="shared" si="296"/>
        <v>19000100</v>
      </c>
      <c r="K18996" s="243"/>
    </row>
    <row r="18997" spans="9:11">
      <c r="I18997" t="str">
        <f t="shared" si="296"/>
        <v>19000100</v>
      </c>
      <c r="K18997" s="243"/>
    </row>
    <row r="18998" spans="9:11">
      <c r="I18998" t="str">
        <f t="shared" si="296"/>
        <v>19000100</v>
      </c>
      <c r="K18998" s="243"/>
    </row>
    <row r="18999" spans="9:11">
      <c r="I18999" t="str">
        <f t="shared" si="296"/>
        <v>19000100</v>
      </c>
      <c r="K18999" s="243"/>
    </row>
    <row r="19000" spans="9:11">
      <c r="I19000" t="str">
        <f t="shared" si="296"/>
        <v>19000100</v>
      </c>
      <c r="K19000" s="243"/>
    </row>
    <row r="19001" spans="9:11">
      <c r="I19001" t="str">
        <f t="shared" si="296"/>
        <v>19000100</v>
      </c>
      <c r="K19001" s="243"/>
    </row>
    <row r="19002" spans="9:11">
      <c r="I19002" t="str">
        <f t="shared" si="296"/>
        <v>19000100</v>
      </c>
      <c r="K19002" s="243"/>
    </row>
    <row r="19003" spans="9:11">
      <c r="I19003" t="str">
        <f t="shared" si="296"/>
        <v>19000100</v>
      </c>
      <c r="K19003" s="243"/>
    </row>
    <row r="19004" spans="9:11">
      <c r="I19004" t="str">
        <f t="shared" si="296"/>
        <v>19000100</v>
      </c>
      <c r="K19004" s="243"/>
    </row>
    <row r="19005" spans="9:11">
      <c r="I19005" t="str">
        <f t="shared" si="296"/>
        <v>19000100</v>
      </c>
      <c r="K19005" s="243"/>
    </row>
    <row r="19006" spans="9:11">
      <c r="I19006" t="str">
        <f t="shared" si="296"/>
        <v>19000100</v>
      </c>
      <c r="K19006" s="243"/>
    </row>
    <row r="19007" spans="9:11">
      <c r="I19007" t="str">
        <f t="shared" si="296"/>
        <v>19000100</v>
      </c>
      <c r="K19007" s="243"/>
    </row>
    <row r="19008" spans="9:11">
      <c r="I19008" t="str">
        <f t="shared" si="296"/>
        <v>19000100</v>
      </c>
      <c r="K19008" s="243"/>
    </row>
    <row r="19009" spans="9:11">
      <c r="I19009" t="str">
        <f t="shared" si="296"/>
        <v>19000100</v>
      </c>
      <c r="K19009" s="243"/>
    </row>
    <row r="19010" spans="9:11">
      <c r="I19010" t="str">
        <f t="shared" ref="I19010:I19073" si="297">TEXT(F19010,"yyyymmdd")</f>
        <v>19000100</v>
      </c>
      <c r="K19010" s="243"/>
    </row>
    <row r="19011" spans="9:11">
      <c r="I19011" t="str">
        <f t="shared" si="297"/>
        <v>19000100</v>
      </c>
      <c r="K19011" s="243"/>
    </row>
    <row r="19012" spans="9:11">
      <c r="I19012" t="str">
        <f t="shared" si="297"/>
        <v>19000100</v>
      </c>
      <c r="K19012" s="243"/>
    </row>
    <row r="19013" spans="9:11">
      <c r="I19013" t="str">
        <f t="shared" si="297"/>
        <v>19000100</v>
      </c>
      <c r="K19013" s="243"/>
    </row>
    <row r="19014" spans="9:11">
      <c r="I19014" t="str">
        <f t="shared" si="297"/>
        <v>19000100</v>
      </c>
      <c r="K19014" s="243"/>
    </row>
    <row r="19015" spans="9:11">
      <c r="I19015" t="str">
        <f t="shared" si="297"/>
        <v>19000100</v>
      </c>
      <c r="K19015" s="243"/>
    </row>
    <row r="19016" spans="9:11">
      <c r="I19016" t="str">
        <f t="shared" si="297"/>
        <v>19000100</v>
      </c>
      <c r="K19016" s="243"/>
    </row>
    <row r="19017" spans="9:11">
      <c r="I19017" t="str">
        <f t="shared" si="297"/>
        <v>19000100</v>
      </c>
      <c r="K19017" s="243"/>
    </row>
    <row r="19018" spans="9:11">
      <c r="I19018" t="str">
        <f t="shared" si="297"/>
        <v>19000100</v>
      </c>
      <c r="K19018" s="243"/>
    </row>
    <row r="19019" spans="9:11">
      <c r="I19019" t="str">
        <f t="shared" si="297"/>
        <v>19000100</v>
      </c>
      <c r="K19019" s="243"/>
    </row>
    <row r="19020" spans="9:11">
      <c r="I19020" t="str">
        <f t="shared" si="297"/>
        <v>19000100</v>
      </c>
      <c r="K19020" s="243"/>
    </row>
    <row r="19021" spans="9:11">
      <c r="I19021" t="str">
        <f t="shared" si="297"/>
        <v>19000100</v>
      </c>
      <c r="K19021" s="243"/>
    </row>
    <row r="19022" spans="9:11">
      <c r="I19022" t="str">
        <f t="shared" si="297"/>
        <v>19000100</v>
      </c>
      <c r="K19022" s="243"/>
    </row>
    <row r="19023" spans="9:11">
      <c r="I19023" t="str">
        <f t="shared" si="297"/>
        <v>19000100</v>
      </c>
      <c r="K19023" s="243"/>
    </row>
    <row r="19024" spans="9:11">
      <c r="I19024" t="str">
        <f t="shared" si="297"/>
        <v>19000100</v>
      </c>
      <c r="K19024" s="243"/>
    </row>
    <row r="19025" spans="9:11">
      <c r="I19025" t="str">
        <f t="shared" si="297"/>
        <v>19000100</v>
      </c>
      <c r="K19025" s="243"/>
    </row>
    <row r="19026" spans="9:11">
      <c r="I19026" t="str">
        <f t="shared" si="297"/>
        <v>19000100</v>
      </c>
      <c r="K19026" s="243"/>
    </row>
    <row r="19027" spans="9:11">
      <c r="I19027" t="str">
        <f t="shared" si="297"/>
        <v>19000100</v>
      </c>
      <c r="K19027" s="243"/>
    </row>
    <row r="19028" spans="9:11">
      <c r="I19028" t="str">
        <f t="shared" si="297"/>
        <v>19000100</v>
      </c>
      <c r="K19028" s="243"/>
    </row>
    <row r="19029" spans="9:11">
      <c r="I19029" t="str">
        <f t="shared" si="297"/>
        <v>19000100</v>
      </c>
      <c r="K19029" s="243"/>
    </row>
    <row r="19030" spans="9:11">
      <c r="I19030" t="str">
        <f t="shared" si="297"/>
        <v>19000100</v>
      </c>
      <c r="K19030" s="243"/>
    </row>
    <row r="19031" spans="9:11">
      <c r="I19031" t="str">
        <f t="shared" si="297"/>
        <v>19000100</v>
      </c>
      <c r="K19031" s="243"/>
    </row>
    <row r="19032" spans="9:11">
      <c r="I19032" t="str">
        <f t="shared" si="297"/>
        <v>19000100</v>
      </c>
      <c r="K19032" s="243"/>
    </row>
    <row r="19033" spans="9:11">
      <c r="I19033" t="str">
        <f t="shared" si="297"/>
        <v>19000100</v>
      </c>
      <c r="K19033" s="243"/>
    </row>
    <row r="19034" spans="9:11">
      <c r="I19034" t="str">
        <f t="shared" si="297"/>
        <v>19000100</v>
      </c>
      <c r="K19034" s="243"/>
    </row>
    <row r="19035" spans="9:11">
      <c r="I19035" t="str">
        <f t="shared" si="297"/>
        <v>19000100</v>
      </c>
      <c r="K19035" s="243"/>
    </row>
    <row r="19036" spans="9:11">
      <c r="I19036" t="str">
        <f t="shared" si="297"/>
        <v>19000100</v>
      </c>
      <c r="K19036" s="243"/>
    </row>
    <row r="19037" spans="9:11">
      <c r="I19037" t="str">
        <f t="shared" si="297"/>
        <v>19000100</v>
      </c>
      <c r="K19037" s="243"/>
    </row>
    <row r="19038" spans="9:11">
      <c r="I19038" t="str">
        <f t="shared" si="297"/>
        <v>19000100</v>
      </c>
      <c r="K19038" s="243"/>
    </row>
    <row r="19039" spans="9:11">
      <c r="I19039" t="str">
        <f t="shared" si="297"/>
        <v>19000100</v>
      </c>
      <c r="K19039" s="243"/>
    </row>
    <row r="19040" spans="9:11">
      <c r="I19040" t="str">
        <f t="shared" si="297"/>
        <v>19000100</v>
      </c>
      <c r="K19040" s="243"/>
    </row>
    <row r="19041" spans="9:11">
      <c r="I19041" t="str">
        <f t="shared" si="297"/>
        <v>19000100</v>
      </c>
      <c r="K19041" s="243"/>
    </row>
    <row r="19042" spans="9:11">
      <c r="I19042" t="str">
        <f t="shared" si="297"/>
        <v>19000100</v>
      </c>
      <c r="K19042" s="243"/>
    </row>
    <row r="19043" spans="9:11">
      <c r="I19043" t="str">
        <f t="shared" si="297"/>
        <v>19000100</v>
      </c>
      <c r="K19043" s="243"/>
    </row>
    <row r="19044" spans="9:11">
      <c r="I19044" t="str">
        <f t="shared" si="297"/>
        <v>19000100</v>
      </c>
      <c r="K19044" s="243"/>
    </row>
    <row r="19045" spans="9:11">
      <c r="I19045" t="str">
        <f t="shared" si="297"/>
        <v>19000100</v>
      </c>
      <c r="K19045" s="243"/>
    </row>
    <row r="19046" spans="9:11">
      <c r="I19046" t="str">
        <f t="shared" si="297"/>
        <v>19000100</v>
      </c>
      <c r="K19046" s="243"/>
    </row>
    <row r="19047" spans="9:11">
      <c r="I19047" t="str">
        <f t="shared" si="297"/>
        <v>19000100</v>
      </c>
      <c r="K19047" s="243"/>
    </row>
    <row r="19048" spans="9:11">
      <c r="I19048" t="str">
        <f t="shared" si="297"/>
        <v>19000100</v>
      </c>
      <c r="K19048" s="243"/>
    </row>
    <row r="19049" spans="9:11">
      <c r="I19049" t="str">
        <f t="shared" si="297"/>
        <v>19000100</v>
      </c>
      <c r="K19049" s="243"/>
    </row>
    <row r="19050" spans="9:11">
      <c r="I19050" t="str">
        <f t="shared" si="297"/>
        <v>19000100</v>
      </c>
      <c r="K19050" s="243"/>
    </row>
    <row r="19051" spans="9:11">
      <c r="I19051" t="str">
        <f t="shared" si="297"/>
        <v>19000100</v>
      </c>
      <c r="K19051" s="243"/>
    </row>
    <row r="19052" spans="9:11">
      <c r="I19052" t="str">
        <f t="shared" si="297"/>
        <v>19000100</v>
      </c>
      <c r="K19052" s="243"/>
    </row>
    <row r="19053" spans="9:11">
      <c r="I19053" t="str">
        <f t="shared" si="297"/>
        <v>19000100</v>
      </c>
      <c r="K19053" s="243"/>
    </row>
    <row r="19054" spans="9:11">
      <c r="I19054" t="str">
        <f t="shared" si="297"/>
        <v>19000100</v>
      </c>
      <c r="K19054" s="243"/>
    </row>
    <row r="19055" spans="9:11">
      <c r="I19055" t="str">
        <f t="shared" si="297"/>
        <v>19000100</v>
      </c>
      <c r="K19055" s="243"/>
    </row>
    <row r="19056" spans="9:11">
      <c r="I19056" t="str">
        <f t="shared" si="297"/>
        <v>19000100</v>
      </c>
      <c r="K19056" s="243"/>
    </row>
    <row r="19057" spans="9:11">
      <c r="I19057" t="str">
        <f t="shared" si="297"/>
        <v>19000100</v>
      </c>
      <c r="K19057" s="243"/>
    </row>
    <row r="19058" spans="9:11">
      <c r="I19058" t="str">
        <f t="shared" si="297"/>
        <v>19000100</v>
      </c>
      <c r="K19058" s="243"/>
    </row>
    <row r="19059" spans="9:11">
      <c r="I19059" t="str">
        <f t="shared" si="297"/>
        <v>19000100</v>
      </c>
      <c r="K19059" s="243"/>
    </row>
    <row r="19060" spans="9:11">
      <c r="I19060" t="str">
        <f t="shared" si="297"/>
        <v>19000100</v>
      </c>
      <c r="K19060" s="243"/>
    </row>
    <row r="19061" spans="9:11">
      <c r="I19061" t="str">
        <f t="shared" si="297"/>
        <v>19000100</v>
      </c>
      <c r="K19061" s="243"/>
    </row>
    <row r="19062" spans="9:11">
      <c r="I19062" t="str">
        <f t="shared" si="297"/>
        <v>19000100</v>
      </c>
      <c r="K19062" s="243"/>
    </row>
    <row r="19063" spans="9:11">
      <c r="I19063" t="str">
        <f t="shared" si="297"/>
        <v>19000100</v>
      </c>
      <c r="K19063" s="243"/>
    </row>
    <row r="19064" spans="9:11">
      <c r="I19064" t="str">
        <f t="shared" si="297"/>
        <v>19000100</v>
      </c>
      <c r="K19064" s="243"/>
    </row>
    <row r="19065" spans="9:11">
      <c r="I19065" t="str">
        <f t="shared" si="297"/>
        <v>19000100</v>
      </c>
      <c r="K19065" s="243"/>
    </row>
    <row r="19066" spans="9:11">
      <c r="I19066" t="str">
        <f t="shared" si="297"/>
        <v>19000100</v>
      </c>
      <c r="K19066" s="243"/>
    </row>
    <row r="19067" spans="9:11">
      <c r="I19067" t="str">
        <f t="shared" si="297"/>
        <v>19000100</v>
      </c>
      <c r="K19067" s="243"/>
    </row>
    <row r="19068" spans="9:11">
      <c r="I19068" t="str">
        <f t="shared" si="297"/>
        <v>19000100</v>
      </c>
      <c r="K19068" s="243"/>
    </row>
    <row r="19069" spans="9:11">
      <c r="I19069" t="str">
        <f t="shared" si="297"/>
        <v>19000100</v>
      </c>
      <c r="K19069" s="243"/>
    </row>
    <row r="19070" spans="9:11">
      <c r="I19070" t="str">
        <f t="shared" si="297"/>
        <v>19000100</v>
      </c>
      <c r="K19070" s="243"/>
    </row>
    <row r="19071" spans="9:11">
      <c r="I19071" t="str">
        <f t="shared" si="297"/>
        <v>19000100</v>
      </c>
      <c r="K19071" s="243"/>
    </row>
    <row r="19072" spans="9:11">
      <c r="I19072" t="str">
        <f t="shared" si="297"/>
        <v>19000100</v>
      </c>
      <c r="K19072" s="243"/>
    </row>
    <row r="19073" spans="9:11">
      <c r="I19073" t="str">
        <f t="shared" si="297"/>
        <v>19000100</v>
      </c>
      <c r="K19073" s="243"/>
    </row>
    <row r="19074" spans="9:11">
      <c r="I19074" t="str">
        <f t="shared" ref="I19074:I19137" si="298">TEXT(F19074,"yyyymmdd")</f>
        <v>19000100</v>
      </c>
      <c r="K19074" s="243"/>
    </row>
    <row r="19075" spans="9:11">
      <c r="I19075" t="str">
        <f t="shared" si="298"/>
        <v>19000100</v>
      </c>
      <c r="K19075" s="243"/>
    </row>
    <row r="19076" spans="9:11">
      <c r="I19076" t="str">
        <f t="shared" si="298"/>
        <v>19000100</v>
      </c>
      <c r="K19076" s="243"/>
    </row>
    <row r="19077" spans="9:11">
      <c r="I19077" t="str">
        <f t="shared" si="298"/>
        <v>19000100</v>
      </c>
      <c r="K19077" s="243"/>
    </row>
    <row r="19078" spans="9:11">
      <c r="I19078" t="str">
        <f t="shared" si="298"/>
        <v>19000100</v>
      </c>
      <c r="K19078" s="243"/>
    </row>
    <row r="19079" spans="9:11">
      <c r="I19079" t="str">
        <f t="shared" si="298"/>
        <v>19000100</v>
      </c>
      <c r="K19079" s="243"/>
    </row>
    <row r="19080" spans="9:11">
      <c r="I19080" t="str">
        <f t="shared" si="298"/>
        <v>19000100</v>
      </c>
      <c r="K19080" s="243"/>
    </row>
    <row r="19081" spans="9:11">
      <c r="I19081" t="str">
        <f t="shared" si="298"/>
        <v>19000100</v>
      </c>
      <c r="K19081" s="243"/>
    </row>
    <row r="19082" spans="9:11">
      <c r="I19082" t="str">
        <f t="shared" si="298"/>
        <v>19000100</v>
      </c>
      <c r="K19082" s="243"/>
    </row>
    <row r="19083" spans="9:11">
      <c r="I19083" t="str">
        <f t="shared" si="298"/>
        <v>19000100</v>
      </c>
      <c r="K19083" s="243"/>
    </row>
    <row r="19084" spans="9:11">
      <c r="I19084" t="str">
        <f t="shared" si="298"/>
        <v>19000100</v>
      </c>
      <c r="K19084" s="243"/>
    </row>
    <row r="19085" spans="9:11">
      <c r="I19085" t="str">
        <f t="shared" si="298"/>
        <v>19000100</v>
      </c>
      <c r="K19085" s="243"/>
    </row>
    <row r="19086" spans="9:11">
      <c r="I19086" t="str">
        <f t="shared" si="298"/>
        <v>19000100</v>
      </c>
      <c r="K19086" s="243"/>
    </row>
    <row r="19087" spans="9:11">
      <c r="I19087" t="str">
        <f t="shared" si="298"/>
        <v>19000100</v>
      </c>
      <c r="K19087" s="243"/>
    </row>
    <row r="19088" spans="9:11">
      <c r="I19088" t="str">
        <f t="shared" si="298"/>
        <v>19000100</v>
      </c>
      <c r="K19088" s="243"/>
    </row>
    <row r="19089" spans="9:11">
      <c r="I19089" t="str">
        <f t="shared" si="298"/>
        <v>19000100</v>
      </c>
      <c r="K19089" s="243"/>
    </row>
    <row r="19090" spans="9:11">
      <c r="I19090" t="str">
        <f t="shared" si="298"/>
        <v>19000100</v>
      </c>
      <c r="K19090" s="243"/>
    </row>
    <row r="19091" spans="9:11">
      <c r="I19091" t="str">
        <f t="shared" si="298"/>
        <v>19000100</v>
      </c>
      <c r="K19091" s="243"/>
    </row>
    <row r="19092" spans="9:11">
      <c r="I19092" t="str">
        <f t="shared" si="298"/>
        <v>19000100</v>
      </c>
      <c r="K19092" s="243"/>
    </row>
    <row r="19093" spans="9:11">
      <c r="I19093" t="str">
        <f t="shared" si="298"/>
        <v>19000100</v>
      </c>
      <c r="K19093" s="243"/>
    </row>
    <row r="19094" spans="9:11">
      <c r="I19094" t="str">
        <f t="shared" si="298"/>
        <v>19000100</v>
      </c>
      <c r="K19094" s="243"/>
    </row>
    <row r="19095" spans="9:11">
      <c r="I19095" t="str">
        <f t="shared" si="298"/>
        <v>19000100</v>
      </c>
      <c r="K19095" s="243"/>
    </row>
    <row r="19096" spans="9:11">
      <c r="I19096" t="str">
        <f t="shared" si="298"/>
        <v>19000100</v>
      </c>
      <c r="K19096" s="243"/>
    </row>
    <row r="19097" spans="9:11">
      <c r="I19097" t="str">
        <f t="shared" si="298"/>
        <v>19000100</v>
      </c>
      <c r="K19097" s="243"/>
    </row>
    <row r="19098" spans="9:11">
      <c r="I19098" t="str">
        <f t="shared" si="298"/>
        <v>19000100</v>
      </c>
      <c r="K19098" s="243"/>
    </row>
    <row r="19099" spans="9:11">
      <c r="I19099" t="str">
        <f t="shared" si="298"/>
        <v>19000100</v>
      </c>
      <c r="K19099" s="243"/>
    </row>
    <row r="19100" spans="9:11">
      <c r="I19100" t="str">
        <f t="shared" si="298"/>
        <v>19000100</v>
      </c>
      <c r="K19100" s="243"/>
    </row>
    <row r="19101" spans="9:11">
      <c r="I19101" t="str">
        <f t="shared" si="298"/>
        <v>19000100</v>
      </c>
      <c r="K19101" s="243"/>
    </row>
    <row r="19102" spans="9:11">
      <c r="I19102" t="str">
        <f t="shared" si="298"/>
        <v>19000100</v>
      </c>
      <c r="K19102" s="243"/>
    </row>
    <row r="19103" spans="9:11">
      <c r="I19103" t="str">
        <f t="shared" si="298"/>
        <v>19000100</v>
      </c>
      <c r="K19103" s="243"/>
    </row>
    <row r="19104" spans="9:11">
      <c r="I19104" t="str">
        <f t="shared" si="298"/>
        <v>19000100</v>
      </c>
      <c r="K19104" s="243"/>
    </row>
    <row r="19105" spans="9:11">
      <c r="I19105" t="str">
        <f t="shared" si="298"/>
        <v>19000100</v>
      </c>
      <c r="K19105" s="243"/>
    </row>
    <row r="19106" spans="9:11">
      <c r="I19106" t="str">
        <f t="shared" si="298"/>
        <v>19000100</v>
      </c>
      <c r="K19106" s="243"/>
    </row>
    <row r="19107" spans="9:11">
      <c r="I19107" t="str">
        <f t="shared" si="298"/>
        <v>19000100</v>
      </c>
      <c r="K19107" s="243"/>
    </row>
    <row r="19108" spans="9:11">
      <c r="I19108" t="str">
        <f t="shared" si="298"/>
        <v>19000100</v>
      </c>
      <c r="K19108" s="243"/>
    </row>
    <row r="19109" spans="9:11">
      <c r="I19109" t="str">
        <f t="shared" si="298"/>
        <v>19000100</v>
      </c>
      <c r="K19109" s="243"/>
    </row>
    <row r="19110" spans="9:11">
      <c r="I19110" t="str">
        <f t="shared" si="298"/>
        <v>19000100</v>
      </c>
      <c r="K19110" s="243"/>
    </row>
    <row r="19111" spans="9:11">
      <c r="I19111" t="str">
        <f t="shared" si="298"/>
        <v>19000100</v>
      </c>
      <c r="K19111" s="243"/>
    </row>
    <row r="19112" spans="9:11">
      <c r="I19112" t="str">
        <f t="shared" si="298"/>
        <v>19000100</v>
      </c>
      <c r="K19112" s="243"/>
    </row>
    <row r="19113" spans="9:11">
      <c r="I19113" t="str">
        <f t="shared" si="298"/>
        <v>19000100</v>
      </c>
      <c r="K19113" s="243"/>
    </row>
    <row r="19114" spans="9:11">
      <c r="I19114" t="str">
        <f t="shared" si="298"/>
        <v>19000100</v>
      </c>
      <c r="K19114" s="243"/>
    </row>
    <row r="19115" spans="9:11">
      <c r="I19115" t="str">
        <f t="shared" si="298"/>
        <v>19000100</v>
      </c>
      <c r="K19115" s="243"/>
    </row>
    <row r="19116" spans="9:11">
      <c r="I19116" t="str">
        <f t="shared" si="298"/>
        <v>19000100</v>
      </c>
      <c r="K19116" s="243"/>
    </row>
    <row r="19117" spans="9:11">
      <c r="I19117" t="str">
        <f t="shared" si="298"/>
        <v>19000100</v>
      </c>
      <c r="K19117" s="243"/>
    </row>
    <row r="19118" spans="9:11">
      <c r="I19118" t="str">
        <f t="shared" si="298"/>
        <v>19000100</v>
      </c>
      <c r="K19118" s="243"/>
    </row>
    <row r="19119" spans="9:11">
      <c r="I19119" t="str">
        <f t="shared" si="298"/>
        <v>19000100</v>
      </c>
      <c r="K19119" s="243"/>
    </row>
    <row r="19120" spans="9:11">
      <c r="I19120" t="str">
        <f t="shared" si="298"/>
        <v>19000100</v>
      </c>
      <c r="K19120" s="243"/>
    </row>
    <row r="19121" spans="9:11">
      <c r="I19121" t="str">
        <f t="shared" si="298"/>
        <v>19000100</v>
      </c>
      <c r="K19121" s="243"/>
    </row>
    <row r="19122" spans="9:11">
      <c r="I19122" t="str">
        <f t="shared" si="298"/>
        <v>19000100</v>
      </c>
      <c r="K19122" s="243"/>
    </row>
    <row r="19123" spans="9:11">
      <c r="I19123" t="str">
        <f t="shared" si="298"/>
        <v>19000100</v>
      </c>
      <c r="K19123" s="243"/>
    </row>
    <row r="19124" spans="9:11">
      <c r="I19124" t="str">
        <f t="shared" si="298"/>
        <v>19000100</v>
      </c>
      <c r="K19124" s="243"/>
    </row>
    <row r="19125" spans="9:11">
      <c r="I19125" t="str">
        <f t="shared" si="298"/>
        <v>19000100</v>
      </c>
      <c r="K19125" s="243"/>
    </row>
    <row r="19126" spans="9:11">
      <c r="I19126" t="str">
        <f t="shared" si="298"/>
        <v>19000100</v>
      </c>
      <c r="K19126" s="243"/>
    </row>
    <row r="19127" spans="9:11">
      <c r="I19127" t="str">
        <f t="shared" si="298"/>
        <v>19000100</v>
      </c>
      <c r="K19127" s="243"/>
    </row>
    <row r="19128" spans="9:11">
      <c r="I19128" t="str">
        <f t="shared" si="298"/>
        <v>19000100</v>
      </c>
      <c r="K19128" s="243"/>
    </row>
    <row r="19129" spans="9:11">
      <c r="I19129" t="str">
        <f t="shared" si="298"/>
        <v>19000100</v>
      </c>
      <c r="K19129" s="243"/>
    </row>
    <row r="19130" spans="9:11">
      <c r="I19130" t="str">
        <f t="shared" si="298"/>
        <v>19000100</v>
      </c>
      <c r="K19130" s="243"/>
    </row>
    <row r="19131" spans="9:11">
      <c r="I19131" t="str">
        <f t="shared" si="298"/>
        <v>19000100</v>
      </c>
      <c r="K19131" s="243"/>
    </row>
    <row r="19132" spans="9:11">
      <c r="I19132" t="str">
        <f t="shared" si="298"/>
        <v>19000100</v>
      </c>
      <c r="K19132" s="243"/>
    </row>
    <row r="19133" spans="9:11">
      <c r="I19133" t="str">
        <f t="shared" si="298"/>
        <v>19000100</v>
      </c>
      <c r="K19133" s="243"/>
    </row>
    <row r="19134" spans="9:11">
      <c r="I19134" t="str">
        <f t="shared" si="298"/>
        <v>19000100</v>
      </c>
      <c r="K19134" s="243"/>
    </row>
    <row r="19135" spans="9:11">
      <c r="I19135" t="str">
        <f t="shared" si="298"/>
        <v>19000100</v>
      </c>
      <c r="K19135" s="243"/>
    </row>
    <row r="19136" spans="9:11">
      <c r="I19136" t="str">
        <f t="shared" si="298"/>
        <v>19000100</v>
      </c>
      <c r="K19136" s="243"/>
    </row>
    <row r="19137" spans="9:11">
      <c r="I19137" t="str">
        <f t="shared" si="298"/>
        <v>19000100</v>
      </c>
      <c r="K19137" s="243"/>
    </row>
    <row r="19138" spans="9:11">
      <c r="I19138" t="str">
        <f t="shared" ref="I19138:I19201" si="299">TEXT(F19138,"yyyymmdd")</f>
        <v>19000100</v>
      </c>
      <c r="K19138" s="243"/>
    </row>
    <row r="19139" spans="9:11">
      <c r="I19139" t="str">
        <f t="shared" si="299"/>
        <v>19000100</v>
      </c>
      <c r="K19139" s="243"/>
    </row>
    <row r="19140" spans="9:11">
      <c r="I19140" t="str">
        <f t="shared" si="299"/>
        <v>19000100</v>
      </c>
      <c r="K19140" s="243"/>
    </row>
    <row r="19141" spans="9:11">
      <c r="I19141" t="str">
        <f t="shared" si="299"/>
        <v>19000100</v>
      </c>
      <c r="K19141" s="243"/>
    </row>
    <row r="19142" spans="9:11">
      <c r="I19142" t="str">
        <f t="shared" si="299"/>
        <v>19000100</v>
      </c>
      <c r="K19142" s="243"/>
    </row>
    <row r="19143" spans="9:11">
      <c r="I19143" t="str">
        <f t="shared" si="299"/>
        <v>19000100</v>
      </c>
      <c r="K19143" s="243"/>
    </row>
    <row r="19144" spans="9:11">
      <c r="I19144" t="str">
        <f t="shared" si="299"/>
        <v>19000100</v>
      </c>
      <c r="K19144" s="243"/>
    </row>
    <row r="19145" spans="9:11">
      <c r="I19145" t="str">
        <f t="shared" si="299"/>
        <v>19000100</v>
      </c>
      <c r="K19145" s="243"/>
    </row>
    <row r="19146" spans="9:11">
      <c r="I19146" t="str">
        <f t="shared" si="299"/>
        <v>19000100</v>
      </c>
      <c r="K19146" s="243"/>
    </row>
    <row r="19147" spans="9:11">
      <c r="I19147" t="str">
        <f t="shared" si="299"/>
        <v>19000100</v>
      </c>
      <c r="K19147" s="243"/>
    </row>
    <row r="19148" spans="9:11">
      <c r="I19148" t="str">
        <f t="shared" si="299"/>
        <v>19000100</v>
      </c>
      <c r="K19148" s="243"/>
    </row>
    <row r="19149" spans="9:11">
      <c r="I19149" t="str">
        <f t="shared" si="299"/>
        <v>19000100</v>
      </c>
      <c r="K19149" s="243"/>
    </row>
    <row r="19150" spans="9:11">
      <c r="I19150" t="str">
        <f t="shared" si="299"/>
        <v>19000100</v>
      </c>
      <c r="K19150" s="243"/>
    </row>
    <row r="19151" spans="9:11">
      <c r="I19151" t="str">
        <f t="shared" si="299"/>
        <v>19000100</v>
      </c>
      <c r="K19151" s="243"/>
    </row>
    <row r="19152" spans="9:11">
      <c r="I19152" t="str">
        <f t="shared" si="299"/>
        <v>19000100</v>
      </c>
      <c r="K19152" s="243"/>
    </row>
    <row r="19153" spans="9:11">
      <c r="I19153" t="str">
        <f t="shared" si="299"/>
        <v>19000100</v>
      </c>
      <c r="K19153" s="243"/>
    </row>
    <row r="19154" spans="9:11">
      <c r="I19154" t="str">
        <f t="shared" si="299"/>
        <v>19000100</v>
      </c>
      <c r="K19154" s="243"/>
    </row>
    <row r="19155" spans="9:11">
      <c r="I19155" t="str">
        <f t="shared" si="299"/>
        <v>19000100</v>
      </c>
      <c r="K19155" s="243"/>
    </row>
    <row r="19156" spans="9:11">
      <c r="I19156" t="str">
        <f t="shared" si="299"/>
        <v>19000100</v>
      </c>
      <c r="K19156" s="243"/>
    </row>
    <row r="19157" spans="9:11">
      <c r="I19157" t="str">
        <f t="shared" si="299"/>
        <v>19000100</v>
      </c>
      <c r="K19157" s="243"/>
    </row>
    <row r="19158" spans="9:11">
      <c r="I19158" t="str">
        <f t="shared" si="299"/>
        <v>19000100</v>
      </c>
      <c r="K19158" s="243"/>
    </row>
    <row r="19159" spans="9:11">
      <c r="I19159" t="str">
        <f t="shared" si="299"/>
        <v>19000100</v>
      </c>
      <c r="K19159" s="243"/>
    </row>
    <row r="19160" spans="9:11">
      <c r="I19160" t="str">
        <f t="shared" si="299"/>
        <v>19000100</v>
      </c>
      <c r="K19160" s="243"/>
    </row>
    <row r="19161" spans="9:11">
      <c r="I19161" t="str">
        <f t="shared" si="299"/>
        <v>19000100</v>
      </c>
      <c r="K19161" s="243"/>
    </row>
    <row r="19162" spans="9:11">
      <c r="I19162" t="str">
        <f t="shared" si="299"/>
        <v>19000100</v>
      </c>
      <c r="K19162" s="243"/>
    </row>
    <row r="19163" spans="9:11">
      <c r="I19163" t="str">
        <f t="shared" si="299"/>
        <v>19000100</v>
      </c>
      <c r="K19163" s="243"/>
    </row>
    <row r="19164" spans="9:11">
      <c r="I19164" t="str">
        <f t="shared" si="299"/>
        <v>19000100</v>
      </c>
      <c r="K19164" s="243"/>
    </row>
    <row r="19165" spans="9:11">
      <c r="I19165" t="str">
        <f t="shared" si="299"/>
        <v>19000100</v>
      </c>
      <c r="K19165" s="243"/>
    </row>
    <row r="19166" spans="9:11">
      <c r="I19166" t="str">
        <f t="shared" si="299"/>
        <v>19000100</v>
      </c>
      <c r="K19166" s="243"/>
    </row>
    <row r="19167" spans="9:11">
      <c r="I19167" t="str">
        <f t="shared" si="299"/>
        <v>19000100</v>
      </c>
      <c r="K19167" s="243"/>
    </row>
    <row r="19168" spans="9:11">
      <c r="I19168" t="str">
        <f t="shared" si="299"/>
        <v>19000100</v>
      </c>
      <c r="K19168" s="243"/>
    </row>
    <row r="19169" spans="9:11">
      <c r="I19169" t="str">
        <f t="shared" si="299"/>
        <v>19000100</v>
      </c>
      <c r="K19169" s="243"/>
    </row>
    <row r="19170" spans="9:11">
      <c r="I19170" t="str">
        <f t="shared" si="299"/>
        <v>19000100</v>
      </c>
      <c r="K19170" s="243"/>
    </row>
    <row r="19171" spans="9:11">
      <c r="I19171" t="str">
        <f t="shared" si="299"/>
        <v>19000100</v>
      </c>
      <c r="K19171" s="243"/>
    </row>
    <row r="19172" spans="9:11">
      <c r="I19172" t="str">
        <f t="shared" si="299"/>
        <v>19000100</v>
      </c>
      <c r="K19172" s="243"/>
    </row>
    <row r="19173" spans="9:11">
      <c r="I19173" t="str">
        <f t="shared" si="299"/>
        <v>19000100</v>
      </c>
      <c r="K19173" s="243"/>
    </row>
    <row r="19174" spans="9:11">
      <c r="I19174" t="str">
        <f t="shared" si="299"/>
        <v>19000100</v>
      </c>
      <c r="K19174" s="243"/>
    </row>
    <row r="19175" spans="9:11">
      <c r="I19175" t="str">
        <f t="shared" si="299"/>
        <v>19000100</v>
      </c>
      <c r="K19175" s="243"/>
    </row>
    <row r="19176" spans="9:11">
      <c r="I19176" t="str">
        <f t="shared" si="299"/>
        <v>19000100</v>
      </c>
      <c r="K19176" s="243"/>
    </row>
    <row r="19177" spans="9:11">
      <c r="I19177" t="str">
        <f t="shared" si="299"/>
        <v>19000100</v>
      </c>
      <c r="K19177" s="243"/>
    </row>
    <row r="19178" spans="9:11">
      <c r="I19178" t="str">
        <f t="shared" si="299"/>
        <v>19000100</v>
      </c>
      <c r="K19178" s="243"/>
    </row>
    <row r="19179" spans="9:11">
      <c r="I19179" t="str">
        <f t="shared" si="299"/>
        <v>19000100</v>
      </c>
      <c r="K19179" s="243"/>
    </row>
    <row r="19180" spans="9:11">
      <c r="I19180" t="str">
        <f t="shared" si="299"/>
        <v>19000100</v>
      </c>
      <c r="K19180" s="243"/>
    </row>
    <row r="19181" spans="9:11">
      <c r="I19181" t="str">
        <f t="shared" si="299"/>
        <v>19000100</v>
      </c>
      <c r="K19181" s="243"/>
    </row>
    <row r="19182" spans="9:11">
      <c r="I19182" t="str">
        <f t="shared" si="299"/>
        <v>19000100</v>
      </c>
      <c r="K19182" s="243"/>
    </row>
    <row r="19183" spans="9:11">
      <c r="I19183" t="str">
        <f t="shared" si="299"/>
        <v>19000100</v>
      </c>
      <c r="K19183" s="243"/>
    </row>
    <row r="19184" spans="9:11">
      <c r="I19184" t="str">
        <f t="shared" si="299"/>
        <v>19000100</v>
      </c>
      <c r="K19184" s="243"/>
    </row>
    <row r="19185" spans="9:11">
      <c r="I19185" t="str">
        <f t="shared" si="299"/>
        <v>19000100</v>
      </c>
      <c r="K19185" s="243"/>
    </row>
    <row r="19186" spans="9:11">
      <c r="I19186" t="str">
        <f t="shared" si="299"/>
        <v>19000100</v>
      </c>
      <c r="K19186" s="243"/>
    </row>
    <row r="19187" spans="9:11">
      <c r="I19187" t="str">
        <f t="shared" si="299"/>
        <v>19000100</v>
      </c>
      <c r="K19187" s="243"/>
    </row>
    <row r="19188" spans="9:11">
      <c r="I19188" t="str">
        <f t="shared" si="299"/>
        <v>19000100</v>
      </c>
      <c r="K19188" s="243"/>
    </row>
    <row r="19189" spans="9:11">
      <c r="I19189" t="str">
        <f t="shared" si="299"/>
        <v>19000100</v>
      </c>
      <c r="K19189" s="243"/>
    </row>
    <row r="19190" spans="9:11">
      <c r="I19190" t="str">
        <f t="shared" si="299"/>
        <v>19000100</v>
      </c>
      <c r="K19190" s="243"/>
    </row>
    <row r="19191" spans="9:11">
      <c r="I19191" t="str">
        <f t="shared" si="299"/>
        <v>19000100</v>
      </c>
      <c r="K19191" s="243"/>
    </row>
    <row r="19192" spans="9:11">
      <c r="I19192" t="str">
        <f t="shared" si="299"/>
        <v>19000100</v>
      </c>
      <c r="K19192" s="243"/>
    </row>
    <row r="19193" spans="9:11">
      <c r="I19193" t="str">
        <f t="shared" si="299"/>
        <v>19000100</v>
      </c>
      <c r="K19193" s="243"/>
    </row>
    <row r="19194" spans="9:11">
      <c r="I19194" t="str">
        <f t="shared" si="299"/>
        <v>19000100</v>
      </c>
      <c r="K19194" s="243"/>
    </row>
    <row r="19195" spans="9:11">
      <c r="I19195" t="str">
        <f t="shared" si="299"/>
        <v>19000100</v>
      </c>
      <c r="K19195" s="243"/>
    </row>
    <row r="19196" spans="9:11">
      <c r="I19196" t="str">
        <f t="shared" si="299"/>
        <v>19000100</v>
      </c>
      <c r="K19196" s="243"/>
    </row>
    <row r="19197" spans="9:11">
      <c r="I19197" t="str">
        <f t="shared" si="299"/>
        <v>19000100</v>
      </c>
      <c r="K19197" s="243"/>
    </row>
    <row r="19198" spans="9:11">
      <c r="I19198" t="str">
        <f t="shared" si="299"/>
        <v>19000100</v>
      </c>
      <c r="K19198" s="243"/>
    </row>
    <row r="19199" spans="9:11">
      <c r="I19199" t="str">
        <f t="shared" si="299"/>
        <v>19000100</v>
      </c>
      <c r="K19199" s="243"/>
    </row>
    <row r="19200" spans="9:11">
      <c r="I19200" t="str">
        <f t="shared" si="299"/>
        <v>19000100</v>
      </c>
      <c r="K19200" s="243"/>
    </row>
    <row r="19201" spans="9:11">
      <c r="I19201" t="str">
        <f t="shared" si="299"/>
        <v>19000100</v>
      </c>
      <c r="K19201" s="243"/>
    </row>
    <row r="19202" spans="9:11">
      <c r="I19202" t="str">
        <f t="shared" ref="I19202:I19265" si="300">TEXT(F19202,"yyyymmdd")</f>
        <v>19000100</v>
      </c>
      <c r="K19202" s="243"/>
    </row>
    <row r="19203" spans="9:11">
      <c r="I19203" t="str">
        <f t="shared" si="300"/>
        <v>19000100</v>
      </c>
      <c r="K19203" s="243"/>
    </row>
    <row r="19204" spans="9:11">
      <c r="I19204" t="str">
        <f t="shared" si="300"/>
        <v>19000100</v>
      </c>
      <c r="K19204" s="243"/>
    </row>
    <row r="19205" spans="9:11">
      <c r="I19205" t="str">
        <f t="shared" si="300"/>
        <v>19000100</v>
      </c>
      <c r="K19205" s="243"/>
    </row>
    <row r="19206" spans="9:11">
      <c r="I19206" t="str">
        <f t="shared" si="300"/>
        <v>19000100</v>
      </c>
      <c r="K19206" s="243"/>
    </row>
    <row r="19207" spans="9:11">
      <c r="I19207" t="str">
        <f t="shared" si="300"/>
        <v>19000100</v>
      </c>
      <c r="K19207" s="243"/>
    </row>
    <row r="19208" spans="9:11">
      <c r="I19208" t="str">
        <f t="shared" si="300"/>
        <v>19000100</v>
      </c>
      <c r="K19208" s="243"/>
    </row>
    <row r="19209" spans="9:11">
      <c r="I19209" t="str">
        <f t="shared" si="300"/>
        <v>19000100</v>
      </c>
      <c r="K19209" s="243"/>
    </row>
    <row r="19210" spans="9:11">
      <c r="I19210" t="str">
        <f t="shared" si="300"/>
        <v>19000100</v>
      </c>
      <c r="K19210" s="243"/>
    </row>
    <row r="19211" spans="9:11">
      <c r="I19211" t="str">
        <f t="shared" si="300"/>
        <v>19000100</v>
      </c>
      <c r="K19211" s="243"/>
    </row>
    <row r="19212" spans="9:11">
      <c r="I19212" t="str">
        <f t="shared" si="300"/>
        <v>19000100</v>
      </c>
      <c r="K19212" s="243"/>
    </row>
    <row r="19213" spans="9:11">
      <c r="I19213" t="str">
        <f t="shared" si="300"/>
        <v>19000100</v>
      </c>
      <c r="K19213" s="243"/>
    </row>
    <row r="19214" spans="9:11">
      <c r="I19214" t="str">
        <f t="shared" si="300"/>
        <v>19000100</v>
      </c>
      <c r="K19214" s="243"/>
    </row>
    <row r="19215" spans="9:11">
      <c r="I19215" t="str">
        <f t="shared" si="300"/>
        <v>19000100</v>
      </c>
      <c r="K19215" s="243"/>
    </row>
    <row r="19216" spans="9:11">
      <c r="I19216" t="str">
        <f t="shared" si="300"/>
        <v>19000100</v>
      </c>
      <c r="K19216" s="243"/>
    </row>
    <row r="19217" spans="9:11">
      <c r="I19217" t="str">
        <f t="shared" si="300"/>
        <v>19000100</v>
      </c>
      <c r="K19217" s="243"/>
    </row>
    <row r="19218" spans="9:11">
      <c r="I19218" t="str">
        <f t="shared" si="300"/>
        <v>19000100</v>
      </c>
      <c r="K19218" s="243"/>
    </row>
    <row r="19219" spans="9:11">
      <c r="I19219" t="str">
        <f t="shared" si="300"/>
        <v>19000100</v>
      </c>
      <c r="K19219" s="243"/>
    </row>
    <row r="19220" spans="9:11">
      <c r="I19220" t="str">
        <f t="shared" si="300"/>
        <v>19000100</v>
      </c>
      <c r="K19220" s="243"/>
    </row>
    <row r="19221" spans="9:11">
      <c r="I19221" t="str">
        <f t="shared" si="300"/>
        <v>19000100</v>
      </c>
      <c r="K19221" s="243"/>
    </row>
    <row r="19222" spans="9:11">
      <c r="I19222" t="str">
        <f t="shared" si="300"/>
        <v>19000100</v>
      </c>
      <c r="K19222" s="243"/>
    </row>
    <row r="19223" spans="9:11">
      <c r="I19223" t="str">
        <f t="shared" si="300"/>
        <v>19000100</v>
      </c>
      <c r="K19223" s="243"/>
    </row>
    <row r="19224" spans="9:11">
      <c r="I19224" t="str">
        <f t="shared" si="300"/>
        <v>19000100</v>
      </c>
      <c r="K19224" s="243"/>
    </row>
    <row r="19225" spans="9:11">
      <c r="I19225" t="str">
        <f t="shared" si="300"/>
        <v>19000100</v>
      </c>
      <c r="K19225" s="243"/>
    </row>
    <row r="19226" spans="9:11">
      <c r="I19226" t="str">
        <f t="shared" si="300"/>
        <v>19000100</v>
      </c>
      <c r="K19226" s="243"/>
    </row>
    <row r="19227" spans="9:11">
      <c r="I19227" t="str">
        <f t="shared" si="300"/>
        <v>19000100</v>
      </c>
      <c r="K19227" s="243"/>
    </row>
    <row r="19228" spans="9:11">
      <c r="I19228" t="str">
        <f t="shared" si="300"/>
        <v>19000100</v>
      </c>
      <c r="K19228" s="243"/>
    </row>
    <row r="19229" spans="9:11">
      <c r="I19229" t="str">
        <f t="shared" si="300"/>
        <v>19000100</v>
      </c>
      <c r="K19229" s="243"/>
    </row>
    <row r="19230" spans="9:11">
      <c r="I19230" t="str">
        <f t="shared" si="300"/>
        <v>19000100</v>
      </c>
      <c r="K19230" s="243"/>
    </row>
    <row r="19231" spans="9:11">
      <c r="I19231" t="str">
        <f t="shared" si="300"/>
        <v>19000100</v>
      </c>
      <c r="K19231" s="243"/>
    </row>
    <row r="19232" spans="9:11">
      <c r="I19232" t="str">
        <f t="shared" si="300"/>
        <v>19000100</v>
      </c>
      <c r="K19232" s="243"/>
    </row>
    <row r="19233" spans="9:11">
      <c r="I19233" t="str">
        <f t="shared" si="300"/>
        <v>19000100</v>
      </c>
      <c r="K19233" s="243"/>
    </row>
    <row r="19234" spans="9:11">
      <c r="I19234" t="str">
        <f t="shared" si="300"/>
        <v>19000100</v>
      </c>
      <c r="K19234" s="243"/>
    </row>
    <row r="19235" spans="9:11">
      <c r="I19235" t="str">
        <f t="shared" si="300"/>
        <v>19000100</v>
      </c>
      <c r="K19235" s="243"/>
    </row>
    <row r="19236" spans="9:11">
      <c r="I19236" t="str">
        <f t="shared" si="300"/>
        <v>19000100</v>
      </c>
      <c r="K19236" s="243"/>
    </row>
    <row r="19237" spans="9:11">
      <c r="I19237" t="str">
        <f t="shared" si="300"/>
        <v>19000100</v>
      </c>
      <c r="K19237" s="243"/>
    </row>
    <row r="19238" spans="9:11">
      <c r="I19238" t="str">
        <f t="shared" si="300"/>
        <v>19000100</v>
      </c>
      <c r="K19238" s="243"/>
    </row>
    <row r="19239" spans="9:11">
      <c r="I19239" t="str">
        <f t="shared" si="300"/>
        <v>19000100</v>
      </c>
      <c r="K19239" s="243"/>
    </row>
    <row r="19240" spans="9:11">
      <c r="I19240" t="str">
        <f t="shared" si="300"/>
        <v>19000100</v>
      </c>
      <c r="K19240" s="243"/>
    </row>
    <row r="19241" spans="9:11">
      <c r="I19241" t="str">
        <f t="shared" si="300"/>
        <v>19000100</v>
      </c>
      <c r="K19241" s="243"/>
    </row>
    <row r="19242" spans="9:11">
      <c r="I19242" t="str">
        <f t="shared" si="300"/>
        <v>19000100</v>
      </c>
      <c r="K19242" s="243"/>
    </row>
    <row r="19243" spans="9:11">
      <c r="I19243" t="str">
        <f t="shared" si="300"/>
        <v>19000100</v>
      </c>
      <c r="K19243" s="243"/>
    </row>
    <row r="19244" spans="9:11">
      <c r="I19244" t="str">
        <f t="shared" si="300"/>
        <v>19000100</v>
      </c>
      <c r="K19244" s="243"/>
    </row>
    <row r="19245" spans="9:11">
      <c r="I19245" t="str">
        <f t="shared" si="300"/>
        <v>19000100</v>
      </c>
      <c r="K19245" s="243"/>
    </row>
    <row r="19246" spans="9:11">
      <c r="I19246" t="str">
        <f t="shared" si="300"/>
        <v>19000100</v>
      </c>
      <c r="K19246" s="243"/>
    </row>
    <row r="19247" spans="9:11">
      <c r="I19247" t="str">
        <f t="shared" si="300"/>
        <v>19000100</v>
      </c>
      <c r="K19247" s="243"/>
    </row>
    <row r="19248" spans="9:11">
      <c r="I19248" t="str">
        <f t="shared" si="300"/>
        <v>19000100</v>
      </c>
      <c r="K19248" s="243"/>
    </row>
    <row r="19249" spans="9:11">
      <c r="I19249" t="str">
        <f t="shared" si="300"/>
        <v>19000100</v>
      </c>
      <c r="K19249" s="243"/>
    </row>
    <row r="19250" spans="9:11">
      <c r="I19250" t="str">
        <f t="shared" si="300"/>
        <v>19000100</v>
      </c>
      <c r="K19250" s="243"/>
    </row>
    <row r="19251" spans="9:11">
      <c r="I19251" t="str">
        <f t="shared" si="300"/>
        <v>19000100</v>
      </c>
      <c r="K19251" s="243"/>
    </row>
    <row r="19252" spans="9:11">
      <c r="I19252" t="str">
        <f t="shared" si="300"/>
        <v>19000100</v>
      </c>
      <c r="K19252" s="243"/>
    </row>
    <row r="19253" spans="9:11">
      <c r="I19253" t="str">
        <f t="shared" si="300"/>
        <v>19000100</v>
      </c>
      <c r="K19253" s="243"/>
    </row>
    <row r="19254" spans="9:11">
      <c r="I19254" t="str">
        <f t="shared" si="300"/>
        <v>19000100</v>
      </c>
      <c r="K19254" s="243"/>
    </row>
    <row r="19255" spans="9:11">
      <c r="I19255" t="str">
        <f t="shared" si="300"/>
        <v>19000100</v>
      </c>
      <c r="K19255" s="243"/>
    </row>
    <row r="19256" spans="9:11">
      <c r="I19256" t="str">
        <f t="shared" si="300"/>
        <v>19000100</v>
      </c>
      <c r="K19256" s="243"/>
    </row>
    <row r="19257" spans="9:11">
      <c r="I19257" t="str">
        <f t="shared" si="300"/>
        <v>19000100</v>
      </c>
      <c r="K19257" s="243"/>
    </row>
    <row r="19258" spans="9:11">
      <c r="I19258" t="str">
        <f t="shared" si="300"/>
        <v>19000100</v>
      </c>
      <c r="K19258" s="243"/>
    </row>
    <row r="19259" spans="9:11">
      <c r="I19259" t="str">
        <f t="shared" si="300"/>
        <v>19000100</v>
      </c>
      <c r="K19259" s="243"/>
    </row>
    <row r="19260" spans="9:11">
      <c r="I19260" t="str">
        <f t="shared" si="300"/>
        <v>19000100</v>
      </c>
      <c r="K19260" s="243"/>
    </row>
    <row r="19261" spans="9:11">
      <c r="I19261" t="str">
        <f t="shared" si="300"/>
        <v>19000100</v>
      </c>
      <c r="K19261" s="243"/>
    </row>
    <row r="19262" spans="9:11">
      <c r="I19262" t="str">
        <f t="shared" si="300"/>
        <v>19000100</v>
      </c>
      <c r="K19262" s="243"/>
    </row>
    <row r="19263" spans="9:11">
      <c r="I19263" t="str">
        <f t="shared" si="300"/>
        <v>19000100</v>
      </c>
      <c r="K19263" s="243"/>
    </row>
    <row r="19264" spans="9:11">
      <c r="I19264" t="str">
        <f t="shared" si="300"/>
        <v>19000100</v>
      </c>
      <c r="K19264" s="243"/>
    </row>
    <row r="19265" spans="9:11">
      <c r="I19265" t="str">
        <f t="shared" si="300"/>
        <v>19000100</v>
      </c>
      <c r="K19265" s="243"/>
    </row>
    <row r="19266" spans="9:11">
      <c r="I19266" t="str">
        <f t="shared" ref="I19266:I19329" si="301">TEXT(F19266,"yyyymmdd")</f>
        <v>19000100</v>
      </c>
      <c r="K19266" s="243"/>
    </row>
    <row r="19267" spans="9:11">
      <c r="I19267" t="str">
        <f t="shared" si="301"/>
        <v>19000100</v>
      </c>
      <c r="K19267" s="243"/>
    </row>
    <row r="19268" spans="9:11">
      <c r="I19268" t="str">
        <f t="shared" si="301"/>
        <v>19000100</v>
      </c>
      <c r="K19268" s="243"/>
    </row>
    <row r="19269" spans="9:11">
      <c r="I19269" t="str">
        <f t="shared" si="301"/>
        <v>19000100</v>
      </c>
      <c r="K19269" s="243"/>
    </row>
    <row r="19270" spans="9:11">
      <c r="I19270" t="str">
        <f t="shared" si="301"/>
        <v>19000100</v>
      </c>
      <c r="K19270" s="243"/>
    </row>
    <row r="19271" spans="9:11">
      <c r="I19271" t="str">
        <f t="shared" si="301"/>
        <v>19000100</v>
      </c>
      <c r="K19271" s="243"/>
    </row>
    <row r="19272" spans="9:11">
      <c r="I19272" t="str">
        <f t="shared" si="301"/>
        <v>19000100</v>
      </c>
      <c r="K19272" s="243"/>
    </row>
    <row r="19273" spans="9:11">
      <c r="I19273" t="str">
        <f t="shared" si="301"/>
        <v>19000100</v>
      </c>
      <c r="K19273" s="243"/>
    </row>
    <row r="19274" spans="9:11">
      <c r="I19274" t="str">
        <f t="shared" si="301"/>
        <v>19000100</v>
      </c>
      <c r="K19274" s="243"/>
    </row>
    <row r="19275" spans="9:11">
      <c r="I19275" t="str">
        <f t="shared" si="301"/>
        <v>19000100</v>
      </c>
      <c r="K19275" s="243"/>
    </row>
    <row r="19276" spans="9:11">
      <c r="I19276" t="str">
        <f t="shared" si="301"/>
        <v>19000100</v>
      </c>
      <c r="K19276" s="243"/>
    </row>
    <row r="19277" spans="9:11">
      <c r="I19277" t="str">
        <f t="shared" si="301"/>
        <v>19000100</v>
      </c>
      <c r="K19277" s="243"/>
    </row>
    <row r="19278" spans="9:11">
      <c r="I19278" t="str">
        <f t="shared" si="301"/>
        <v>19000100</v>
      </c>
      <c r="K19278" s="243"/>
    </row>
    <row r="19279" spans="9:11">
      <c r="I19279" t="str">
        <f t="shared" si="301"/>
        <v>19000100</v>
      </c>
      <c r="K19279" s="243"/>
    </row>
    <row r="19280" spans="9:11">
      <c r="I19280" t="str">
        <f t="shared" si="301"/>
        <v>19000100</v>
      </c>
      <c r="K19280" s="243"/>
    </row>
    <row r="19281" spans="9:11">
      <c r="I19281" t="str">
        <f t="shared" si="301"/>
        <v>19000100</v>
      </c>
      <c r="K19281" s="243"/>
    </row>
    <row r="19282" spans="9:11">
      <c r="I19282" t="str">
        <f t="shared" si="301"/>
        <v>19000100</v>
      </c>
      <c r="K19282" s="243"/>
    </row>
    <row r="19283" spans="9:11">
      <c r="I19283" t="str">
        <f t="shared" si="301"/>
        <v>19000100</v>
      </c>
      <c r="K19283" s="243"/>
    </row>
    <row r="19284" spans="9:11">
      <c r="I19284" t="str">
        <f t="shared" si="301"/>
        <v>19000100</v>
      </c>
      <c r="K19284" s="243"/>
    </row>
    <row r="19285" spans="9:11">
      <c r="I19285" t="str">
        <f t="shared" si="301"/>
        <v>19000100</v>
      </c>
      <c r="K19285" s="243"/>
    </row>
    <row r="19286" spans="9:11">
      <c r="I19286" t="str">
        <f t="shared" si="301"/>
        <v>19000100</v>
      </c>
      <c r="K19286" s="243"/>
    </row>
    <row r="19287" spans="9:11">
      <c r="I19287" t="str">
        <f t="shared" si="301"/>
        <v>19000100</v>
      </c>
      <c r="K19287" s="243"/>
    </row>
    <row r="19288" spans="9:11">
      <c r="I19288" t="str">
        <f t="shared" si="301"/>
        <v>19000100</v>
      </c>
      <c r="K19288" s="243"/>
    </row>
    <row r="19289" spans="9:11">
      <c r="I19289" t="str">
        <f t="shared" si="301"/>
        <v>19000100</v>
      </c>
      <c r="K19289" s="243"/>
    </row>
    <row r="19290" spans="9:11">
      <c r="I19290" t="str">
        <f t="shared" si="301"/>
        <v>19000100</v>
      </c>
      <c r="K19290" s="243"/>
    </row>
    <row r="19291" spans="9:11">
      <c r="I19291" t="str">
        <f t="shared" si="301"/>
        <v>19000100</v>
      </c>
      <c r="K19291" s="243"/>
    </row>
    <row r="19292" spans="9:11">
      <c r="I19292" t="str">
        <f t="shared" si="301"/>
        <v>19000100</v>
      </c>
      <c r="K19292" s="243"/>
    </row>
    <row r="19293" spans="9:11">
      <c r="I19293" t="str">
        <f t="shared" si="301"/>
        <v>19000100</v>
      </c>
      <c r="K19293" s="243"/>
    </row>
    <row r="19294" spans="9:11">
      <c r="I19294" t="str">
        <f t="shared" si="301"/>
        <v>19000100</v>
      </c>
      <c r="K19294" s="243"/>
    </row>
    <row r="19295" spans="9:11">
      <c r="I19295" t="str">
        <f t="shared" si="301"/>
        <v>19000100</v>
      </c>
      <c r="K19295" s="243"/>
    </row>
    <row r="19296" spans="9:11">
      <c r="I19296" t="str">
        <f t="shared" si="301"/>
        <v>19000100</v>
      </c>
      <c r="K19296" s="243"/>
    </row>
    <row r="19297" spans="9:11">
      <c r="I19297" t="str">
        <f t="shared" si="301"/>
        <v>19000100</v>
      </c>
      <c r="K19297" s="243"/>
    </row>
    <row r="19298" spans="9:11">
      <c r="I19298" t="str">
        <f t="shared" si="301"/>
        <v>19000100</v>
      </c>
      <c r="K19298" s="243"/>
    </row>
    <row r="19299" spans="9:11">
      <c r="I19299" t="str">
        <f t="shared" si="301"/>
        <v>19000100</v>
      </c>
      <c r="K19299" s="243"/>
    </row>
    <row r="19300" spans="9:11">
      <c r="I19300" t="str">
        <f t="shared" si="301"/>
        <v>19000100</v>
      </c>
      <c r="K19300" s="243"/>
    </row>
    <row r="19301" spans="9:11">
      <c r="I19301" t="str">
        <f t="shared" si="301"/>
        <v>19000100</v>
      </c>
      <c r="K19301" s="243"/>
    </row>
    <row r="19302" spans="9:11">
      <c r="I19302" t="str">
        <f t="shared" si="301"/>
        <v>19000100</v>
      </c>
      <c r="K19302" s="243"/>
    </row>
    <row r="19303" spans="9:11">
      <c r="I19303" t="str">
        <f t="shared" si="301"/>
        <v>19000100</v>
      </c>
      <c r="K19303" s="243"/>
    </row>
    <row r="19304" spans="9:11">
      <c r="I19304" t="str">
        <f t="shared" si="301"/>
        <v>19000100</v>
      </c>
      <c r="K19304" s="243"/>
    </row>
    <row r="19305" spans="9:11">
      <c r="I19305" t="str">
        <f t="shared" si="301"/>
        <v>19000100</v>
      </c>
      <c r="K19305" s="243"/>
    </row>
    <row r="19306" spans="9:11">
      <c r="I19306" t="str">
        <f t="shared" si="301"/>
        <v>19000100</v>
      </c>
      <c r="K19306" s="243"/>
    </row>
    <row r="19307" spans="9:11">
      <c r="I19307" t="str">
        <f t="shared" si="301"/>
        <v>19000100</v>
      </c>
      <c r="K19307" s="243"/>
    </row>
    <row r="19308" spans="9:11">
      <c r="I19308" t="str">
        <f t="shared" si="301"/>
        <v>19000100</v>
      </c>
      <c r="K19308" s="243"/>
    </row>
    <row r="19309" spans="9:11">
      <c r="I19309" t="str">
        <f t="shared" si="301"/>
        <v>19000100</v>
      </c>
      <c r="K19309" s="243"/>
    </row>
    <row r="19310" spans="9:11">
      <c r="I19310" t="str">
        <f t="shared" si="301"/>
        <v>19000100</v>
      </c>
      <c r="K19310" s="243"/>
    </row>
    <row r="19311" spans="9:11">
      <c r="I19311" t="str">
        <f t="shared" si="301"/>
        <v>19000100</v>
      </c>
      <c r="K19311" s="243"/>
    </row>
    <row r="19312" spans="9:11">
      <c r="I19312" t="str">
        <f t="shared" si="301"/>
        <v>19000100</v>
      </c>
      <c r="K19312" s="243"/>
    </row>
    <row r="19313" spans="9:11">
      <c r="I19313" t="str">
        <f t="shared" si="301"/>
        <v>19000100</v>
      </c>
      <c r="K19313" s="243"/>
    </row>
    <row r="19314" spans="9:11">
      <c r="I19314" t="str">
        <f t="shared" si="301"/>
        <v>19000100</v>
      </c>
      <c r="K19314" s="243"/>
    </row>
    <row r="19315" spans="9:11">
      <c r="I19315" t="str">
        <f t="shared" si="301"/>
        <v>19000100</v>
      </c>
      <c r="K19315" s="243"/>
    </row>
    <row r="19316" spans="9:11">
      <c r="I19316" t="str">
        <f t="shared" si="301"/>
        <v>19000100</v>
      </c>
      <c r="K19316" s="243"/>
    </row>
    <row r="19317" spans="9:11">
      <c r="I19317" t="str">
        <f t="shared" si="301"/>
        <v>19000100</v>
      </c>
      <c r="K19317" s="243"/>
    </row>
    <row r="19318" spans="9:11">
      <c r="I19318" t="str">
        <f t="shared" si="301"/>
        <v>19000100</v>
      </c>
      <c r="K19318" s="243"/>
    </row>
    <row r="19319" spans="9:11">
      <c r="I19319" t="str">
        <f t="shared" si="301"/>
        <v>19000100</v>
      </c>
      <c r="K19319" s="243"/>
    </row>
    <row r="19320" spans="9:11">
      <c r="I19320" t="str">
        <f t="shared" si="301"/>
        <v>19000100</v>
      </c>
      <c r="K19320" s="243"/>
    </row>
    <row r="19321" spans="9:11">
      <c r="I19321" t="str">
        <f t="shared" si="301"/>
        <v>19000100</v>
      </c>
      <c r="K19321" s="243"/>
    </row>
    <row r="19322" spans="9:11">
      <c r="I19322" t="str">
        <f t="shared" si="301"/>
        <v>19000100</v>
      </c>
      <c r="K19322" s="243"/>
    </row>
    <row r="19323" spans="9:11">
      <c r="I19323" t="str">
        <f t="shared" si="301"/>
        <v>19000100</v>
      </c>
      <c r="K19323" s="243"/>
    </row>
    <row r="19324" spans="9:11">
      <c r="I19324" t="str">
        <f t="shared" si="301"/>
        <v>19000100</v>
      </c>
      <c r="K19324" s="243"/>
    </row>
    <row r="19325" spans="9:11">
      <c r="I19325" t="str">
        <f t="shared" si="301"/>
        <v>19000100</v>
      </c>
      <c r="K19325" s="243"/>
    </row>
    <row r="19326" spans="9:11">
      <c r="I19326" t="str">
        <f t="shared" si="301"/>
        <v>19000100</v>
      </c>
      <c r="K19326" s="243"/>
    </row>
    <row r="19327" spans="9:11">
      <c r="I19327" t="str">
        <f t="shared" si="301"/>
        <v>19000100</v>
      </c>
      <c r="K19327" s="243"/>
    </row>
    <row r="19328" spans="9:11">
      <c r="I19328" t="str">
        <f t="shared" si="301"/>
        <v>19000100</v>
      </c>
      <c r="K19328" s="243"/>
    </row>
    <row r="19329" spans="9:11">
      <c r="I19329" t="str">
        <f t="shared" si="301"/>
        <v>19000100</v>
      </c>
      <c r="K19329" s="243"/>
    </row>
    <row r="19330" spans="9:11">
      <c r="I19330" t="str">
        <f t="shared" ref="I19330:I19393" si="302">TEXT(F19330,"yyyymmdd")</f>
        <v>19000100</v>
      </c>
      <c r="K19330" s="243"/>
    </row>
    <row r="19331" spans="9:11">
      <c r="I19331" t="str">
        <f t="shared" si="302"/>
        <v>19000100</v>
      </c>
      <c r="K19331" s="243"/>
    </row>
    <row r="19332" spans="9:11">
      <c r="I19332" t="str">
        <f t="shared" si="302"/>
        <v>19000100</v>
      </c>
      <c r="K19332" s="243"/>
    </row>
    <row r="19333" spans="9:11">
      <c r="I19333" t="str">
        <f t="shared" si="302"/>
        <v>19000100</v>
      </c>
      <c r="K19333" s="243"/>
    </row>
    <row r="19334" spans="9:11">
      <c r="I19334" t="str">
        <f t="shared" si="302"/>
        <v>19000100</v>
      </c>
      <c r="K19334" s="243"/>
    </row>
    <row r="19335" spans="9:11">
      <c r="I19335" t="str">
        <f t="shared" si="302"/>
        <v>19000100</v>
      </c>
      <c r="K19335" s="243"/>
    </row>
    <row r="19336" spans="9:11">
      <c r="I19336" t="str">
        <f t="shared" si="302"/>
        <v>19000100</v>
      </c>
      <c r="K19336" s="243"/>
    </row>
    <row r="19337" spans="9:11">
      <c r="I19337" t="str">
        <f t="shared" si="302"/>
        <v>19000100</v>
      </c>
      <c r="K19337" s="243"/>
    </row>
    <row r="19338" spans="9:11">
      <c r="I19338" t="str">
        <f t="shared" si="302"/>
        <v>19000100</v>
      </c>
      <c r="K19338" s="243"/>
    </row>
    <row r="19339" spans="9:11">
      <c r="I19339" t="str">
        <f t="shared" si="302"/>
        <v>19000100</v>
      </c>
      <c r="K19339" s="243"/>
    </row>
    <row r="19340" spans="9:11">
      <c r="I19340" t="str">
        <f t="shared" si="302"/>
        <v>19000100</v>
      </c>
      <c r="K19340" s="243"/>
    </row>
    <row r="19341" spans="9:11">
      <c r="I19341" t="str">
        <f t="shared" si="302"/>
        <v>19000100</v>
      </c>
      <c r="K19341" s="243"/>
    </row>
    <row r="19342" spans="9:11">
      <c r="I19342" t="str">
        <f t="shared" si="302"/>
        <v>19000100</v>
      </c>
      <c r="K19342" s="243"/>
    </row>
    <row r="19343" spans="9:11">
      <c r="I19343" t="str">
        <f t="shared" si="302"/>
        <v>19000100</v>
      </c>
      <c r="K19343" s="243"/>
    </row>
    <row r="19344" spans="9:11">
      <c r="I19344" t="str">
        <f t="shared" si="302"/>
        <v>19000100</v>
      </c>
      <c r="K19344" s="243"/>
    </row>
    <row r="19345" spans="9:11">
      <c r="I19345" t="str">
        <f t="shared" si="302"/>
        <v>19000100</v>
      </c>
      <c r="K19345" s="243"/>
    </row>
    <row r="19346" spans="9:11">
      <c r="I19346" t="str">
        <f t="shared" si="302"/>
        <v>19000100</v>
      </c>
      <c r="K19346" s="243"/>
    </row>
    <row r="19347" spans="9:11">
      <c r="I19347" t="str">
        <f t="shared" si="302"/>
        <v>19000100</v>
      </c>
      <c r="K19347" s="243"/>
    </row>
    <row r="19348" spans="9:11">
      <c r="I19348" t="str">
        <f t="shared" si="302"/>
        <v>19000100</v>
      </c>
      <c r="K19348" s="243"/>
    </row>
    <row r="19349" spans="9:11">
      <c r="I19349" t="str">
        <f t="shared" si="302"/>
        <v>19000100</v>
      </c>
      <c r="K19349" s="243"/>
    </row>
    <row r="19350" spans="9:11">
      <c r="I19350" t="str">
        <f t="shared" si="302"/>
        <v>19000100</v>
      </c>
      <c r="K19350" s="243"/>
    </row>
    <row r="19351" spans="9:11">
      <c r="I19351" t="str">
        <f t="shared" si="302"/>
        <v>19000100</v>
      </c>
      <c r="K19351" s="243"/>
    </row>
    <row r="19352" spans="9:11">
      <c r="I19352" t="str">
        <f t="shared" si="302"/>
        <v>19000100</v>
      </c>
      <c r="K19352" s="243"/>
    </row>
    <row r="19353" spans="9:11">
      <c r="I19353" t="str">
        <f t="shared" si="302"/>
        <v>19000100</v>
      </c>
      <c r="K19353" s="243"/>
    </row>
    <row r="19354" spans="9:11">
      <c r="I19354" t="str">
        <f t="shared" si="302"/>
        <v>19000100</v>
      </c>
      <c r="K19354" s="243"/>
    </row>
    <row r="19355" spans="9:11">
      <c r="I19355" t="str">
        <f t="shared" si="302"/>
        <v>19000100</v>
      </c>
      <c r="K19355" s="243"/>
    </row>
    <row r="19356" spans="9:11">
      <c r="I19356" t="str">
        <f t="shared" si="302"/>
        <v>19000100</v>
      </c>
      <c r="K19356" s="243"/>
    </row>
    <row r="19357" spans="9:11">
      <c r="I19357" t="str">
        <f t="shared" si="302"/>
        <v>19000100</v>
      </c>
      <c r="K19357" s="243"/>
    </row>
    <row r="19358" spans="9:11">
      <c r="I19358" t="str">
        <f t="shared" si="302"/>
        <v>19000100</v>
      </c>
      <c r="K19358" s="243"/>
    </row>
    <row r="19359" spans="9:11">
      <c r="I19359" t="str">
        <f t="shared" si="302"/>
        <v>19000100</v>
      </c>
      <c r="K19359" s="243"/>
    </row>
    <row r="19360" spans="9:11">
      <c r="I19360" t="str">
        <f t="shared" si="302"/>
        <v>19000100</v>
      </c>
      <c r="K19360" s="243"/>
    </row>
    <row r="19361" spans="9:11">
      <c r="I19361" t="str">
        <f t="shared" si="302"/>
        <v>19000100</v>
      </c>
      <c r="K19361" s="243"/>
    </row>
    <row r="19362" spans="9:11">
      <c r="I19362" t="str">
        <f t="shared" si="302"/>
        <v>19000100</v>
      </c>
      <c r="K19362" s="243"/>
    </row>
    <row r="19363" spans="9:11">
      <c r="I19363" t="str">
        <f t="shared" si="302"/>
        <v>19000100</v>
      </c>
      <c r="K19363" s="243"/>
    </row>
    <row r="19364" spans="9:11">
      <c r="I19364" t="str">
        <f t="shared" si="302"/>
        <v>19000100</v>
      </c>
      <c r="K19364" s="243"/>
    </row>
    <row r="19365" spans="9:11">
      <c r="I19365" t="str">
        <f t="shared" si="302"/>
        <v>19000100</v>
      </c>
      <c r="K19365" s="243"/>
    </row>
    <row r="19366" spans="9:11">
      <c r="I19366" t="str">
        <f t="shared" si="302"/>
        <v>19000100</v>
      </c>
      <c r="K19366" s="243"/>
    </row>
    <row r="19367" spans="9:11">
      <c r="I19367" t="str">
        <f t="shared" si="302"/>
        <v>19000100</v>
      </c>
      <c r="K19367" s="243"/>
    </row>
    <row r="19368" spans="9:11">
      <c r="I19368" t="str">
        <f t="shared" si="302"/>
        <v>19000100</v>
      </c>
      <c r="K19368" s="243"/>
    </row>
    <row r="19369" spans="9:11">
      <c r="I19369" t="str">
        <f t="shared" si="302"/>
        <v>19000100</v>
      </c>
      <c r="K19369" s="243"/>
    </row>
    <row r="19370" spans="9:11">
      <c r="I19370" t="str">
        <f t="shared" si="302"/>
        <v>19000100</v>
      </c>
      <c r="K19370" s="243"/>
    </row>
    <row r="19371" spans="9:11">
      <c r="I19371" t="str">
        <f t="shared" si="302"/>
        <v>19000100</v>
      </c>
      <c r="K19371" s="243"/>
    </row>
    <row r="19372" spans="9:11">
      <c r="I19372" t="str">
        <f t="shared" si="302"/>
        <v>19000100</v>
      </c>
      <c r="K19372" s="243"/>
    </row>
    <row r="19373" spans="9:11">
      <c r="I19373" t="str">
        <f t="shared" si="302"/>
        <v>19000100</v>
      </c>
      <c r="K19373" s="243"/>
    </row>
    <row r="19374" spans="9:11">
      <c r="I19374" t="str">
        <f t="shared" si="302"/>
        <v>19000100</v>
      </c>
      <c r="K19374" s="243"/>
    </row>
    <row r="19375" spans="9:11">
      <c r="I19375" t="str">
        <f t="shared" si="302"/>
        <v>19000100</v>
      </c>
      <c r="K19375" s="243"/>
    </row>
    <row r="19376" spans="9:11">
      <c r="I19376" t="str">
        <f t="shared" si="302"/>
        <v>19000100</v>
      </c>
      <c r="K19376" s="243"/>
    </row>
    <row r="19377" spans="9:11">
      <c r="I19377" t="str">
        <f t="shared" si="302"/>
        <v>19000100</v>
      </c>
      <c r="K19377" s="243"/>
    </row>
    <row r="19378" spans="9:11">
      <c r="I19378" t="str">
        <f t="shared" si="302"/>
        <v>19000100</v>
      </c>
      <c r="K19378" s="243"/>
    </row>
    <row r="19379" spans="9:11">
      <c r="I19379" t="str">
        <f t="shared" si="302"/>
        <v>19000100</v>
      </c>
      <c r="K19379" s="243"/>
    </row>
    <row r="19380" spans="9:11">
      <c r="I19380" t="str">
        <f t="shared" si="302"/>
        <v>19000100</v>
      </c>
      <c r="K19380" s="243"/>
    </row>
    <row r="19381" spans="9:11">
      <c r="I19381" t="str">
        <f t="shared" si="302"/>
        <v>19000100</v>
      </c>
      <c r="K19381" s="243"/>
    </row>
    <row r="19382" spans="9:11">
      <c r="I19382" t="str">
        <f t="shared" si="302"/>
        <v>19000100</v>
      </c>
      <c r="K19382" s="243"/>
    </row>
    <row r="19383" spans="9:11">
      <c r="I19383" t="str">
        <f t="shared" si="302"/>
        <v>19000100</v>
      </c>
      <c r="K19383" s="243"/>
    </row>
    <row r="19384" spans="9:11">
      <c r="I19384" t="str">
        <f t="shared" si="302"/>
        <v>19000100</v>
      </c>
      <c r="K19384" s="243"/>
    </row>
    <row r="19385" spans="9:11">
      <c r="I19385" t="str">
        <f t="shared" si="302"/>
        <v>19000100</v>
      </c>
      <c r="K19385" s="243"/>
    </row>
    <row r="19386" spans="9:11">
      <c r="I19386" t="str">
        <f t="shared" si="302"/>
        <v>19000100</v>
      </c>
      <c r="K19386" s="243"/>
    </row>
    <row r="19387" spans="9:11">
      <c r="I19387" t="str">
        <f t="shared" si="302"/>
        <v>19000100</v>
      </c>
      <c r="K19387" s="243"/>
    </row>
    <row r="19388" spans="9:11">
      <c r="I19388" t="str">
        <f t="shared" si="302"/>
        <v>19000100</v>
      </c>
      <c r="K19388" s="243"/>
    </row>
    <row r="19389" spans="9:11">
      <c r="I19389" t="str">
        <f t="shared" si="302"/>
        <v>19000100</v>
      </c>
      <c r="K19389" s="243"/>
    </row>
    <row r="19390" spans="9:11">
      <c r="I19390" t="str">
        <f t="shared" si="302"/>
        <v>19000100</v>
      </c>
      <c r="K19390" s="243"/>
    </row>
    <row r="19391" spans="9:11">
      <c r="I19391" t="str">
        <f t="shared" si="302"/>
        <v>19000100</v>
      </c>
      <c r="K19391" s="243"/>
    </row>
    <row r="19392" spans="9:11">
      <c r="I19392" t="str">
        <f t="shared" si="302"/>
        <v>19000100</v>
      </c>
      <c r="K19392" s="243"/>
    </row>
    <row r="19393" spans="9:11">
      <c r="I19393" t="str">
        <f t="shared" si="302"/>
        <v>19000100</v>
      </c>
      <c r="K19393" s="243"/>
    </row>
    <row r="19394" spans="9:11">
      <c r="I19394" t="str">
        <f t="shared" ref="I19394:I19457" si="303">TEXT(F19394,"yyyymmdd")</f>
        <v>19000100</v>
      </c>
      <c r="K19394" s="243"/>
    </row>
    <row r="19395" spans="9:11">
      <c r="I19395" t="str">
        <f t="shared" si="303"/>
        <v>19000100</v>
      </c>
      <c r="K19395" s="243"/>
    </row>
    <row r="19396" spans="9:11">
      <c r="I19396" t="str">
        <f t="shared" si="303"/>
        <v>19000100</v>
      </c>
      <c r="K19396" s="243"/>
    </row>
    <row r="19397" spans="9:11">
      <c r="I19397" t="str">
        <f t="shared" si="303"/>
        <v>19000100</v>
      </c>
      <c r="K19397" s="243"/>
    </row>
    <row r="19398" spans="9:11">
      <c r="I19398" t="str">
        <f t="shared" si="303"/>
        <v>19000100</v>
      </c>
      <c r="K19398" s="243"/>
    </row>
    <row r="19399" spans="9:11">
      <c r="I19399" t="str">
        <f t="shared" si="303"/>
        <v>19000100</v>
      </c>
      <c r="K19399" s="243"/>
    </row>
    <row r="19400" spans="9:11">
      <c r="I19400" t="str">
        <f t="shared" si="303"/>
        <v>19000100</v>
      </c>
      <c r="K19400" s="243"/>
    </row>
    <row r="19401" spans="9:11">
      <c r="I19401" t="str">
        <f t="shared" si="303"/>
        <v>19000100</v>
      </c>
      <c r="K19401" s="243"/>
    </row>
    <row r="19402" spans="9:11">
      <c r="I19402" t="str">
        <f t="shared" si="303"/>
        <v>19000100</v>
      </c>
      <c r="K19402" s="243"/>
    </row>
    <row r="19403" spans="9:11">
      <c r="I19403" t="str">
        <f t="shared" si="303"/>
        <v>19000100</v>
      </c>
      <c r="K19403" s="243"/>
    </row>
    <row r="19404" spans="9:11">
      <c r="I19404" t="str">
        <f t="shared" si="303"/>
        <v>19000100</v>
      </c>
      <c r="K19404" s="243"/>
    </row>
    <row r="19405" spans="9:11">
      <c r="I19405" t="str">
        <f t="shared" si="303"/>
        <v>19000100</v>
      </c>
      <c r="K19405" s="243"/>
    </row>
    <row r="19406" spans="9:11">
      <c r="I19406" t="str">
        <f t="shared" si="303"/>
        <v>19000100</v>
      </c>
      <c r="K19406" s="243"/>
    </row>
    <row r="19407" spans="9:11">
      <c r="I19407" t="str">
        <f t="shared" si="303"/>
        <v>19000100</v>
      </c>
      <c r="K19407" s="243"/>
    </row>
    <row r="19408" spans="9:11">
      <c r="I19408" t="str">
        <f t="shared" si="303"/>
        <v>19000100</v>
      </c>
      <c r="K19408" s="243"/>
    </row>
    <row r="19409" spans="9:11">
      <c r="I19409" t="str">
        <f t="shared" si="303"/>
        <v>19000100</v>
      </c>
      <c r="K19409" s="243"/>
    </row>
    <row r="19410" spans="9:11">
      <c r="I19410" t="str">
        <f t="shared" si="303"/>
        <v>19000100</v>
      </c>
      <c r="K19410" s="243"/>
    </row>
    <row r="19411" spans="9:11">
      <c r="I19411" t="str">
        <f t="shared" si="303"/>
        <v>19000100</v>
      </c>
      <c r="K19411" s="243"/>
    </row>
    <row r="19412" spans="9:11">
      <c r="I19412" t="str">
        <f t="shared" si="303"/>
        <v>19000100</v>
      </c>
      <c r="K19412" s="243"/>
    </row>
    <row r="19413" spans="9:11">
      <c r="I19413" t="str">
        <f t="shared" si="303"/>
        <v>19000100</v>
      </c>
      <c r="K19413" s="243"/>
    </row>
    <row r="19414" spans="9:11">
      <c r="I19414" t="str">
        <f t="shared" si="303"/>
        <v>19000100</v>
      </c>
      <c r="K19414" s="243"/>
    </row>
    <row r="19415" spans="9:11">
      <c r="I19415" t="str">
        <f t="shared" si="303"/>
        <v>19000100</v>
      </c>
      <c r="K19415" s="243"/>
    </row>
    <row r="19416" spans="9:11">
      <c r="I19416" t="str">
        <f t="shared" si="303"/>
        <v>19000100</v>
      </c>
      <c r="K19416" s="243"/>
    </row>
    <row r="19417" spans="9:11">
      <c r="I19417" t="str">
        <f t="shared" si="303"/>
        <v>19000100</v>
      </c>
      <c r="K19417" s="243"/>
    </row>
    <row r="19418" spans="9:11">
      <c r="I19418" t="str">
        <f t="shared" si="303"/>
        <v>19000100</v>
      </c>
      <c r="K19418" s="243"/>
    </row>
    <row r="19419" spans="9:11">
      <c r="I19419" t="str">
        <f t="shared" si="303"/>
        <v>19000100</v>
      </c>
      <c r="K19419" s="243"/>
    </row>
    <row r="19420" spans="9:11">
      <c r="I19420" t="str">
        <f t="shared" si="303"/>
        <v>19000100</v>
      </c>
      <c r="K19420" s="243"/>
    </row>
    <row r="19421" spans="9:11">
      <c r="I19421" t="str">
        <f t="shared" si="303"/>
        <v>19000100</v>
      </c>
      <c r="K19421" s="243"/>
    </row>
    <row r="19422" spans="9:11">
      <c r="I19422" t="str">
        <f t="shared" si="303"/>
        <v>19000100</v>
      </c>
      <c r="K19422" s="243"/>
    </row>
    <row r="19423" spans="9:11">
      <c r="I19423" t="str">
        <f t="shared" si="303"/>
        <v>19000100</v>
      </c>
      <c r="K19423" s="243"/>
    </row>
    <row r="19424" spans="9:11">
      <c r="I19424" t="str">
        <f t="shared" si="303"/>
        <v>19000100</v>
      </c>
      <c r="K19424" s="243"/>
    </row>
    <row r="19425" spans="9:11">
      <c r="I19425" t="str">
        <f t="shared" si="303"/>
        <v>19000100</v>
      </c>
      <c r="K19425" s="243"/>
    </row>
    <row r="19426" spans="9:11">
      <c r="I19426" t="str">
        <f t="shared" si="303"/>
        <v>19000100</v>
      </c>
      <c r="K19426" s="243"/>
    </row>
    <row r="19427" spans="9:11">
      <c r="I19427" t="str">
        <f t="shared" si="303"/>
        <v>19000100</v>
      </c>
      <c r="K19427" s="243"/>
    </row>
    <row r="19428" spans="9:11">
      <c r="I19428" t="str">
        <f t="shared" si="303"/>
        <v>19000100</v>
      </c>
      <c r="K19428" s="243"/>
    </row>
    <row r="19429" spans="9:11">
      <c r="I19429" t="str">
        <f t="shared" si="303"/>
        <v>19000100</v>
      </c>
      <c r="K19429" s="243"/>
    </row>
    <row r="19430" spans="9:11">
      <c r="I19430" t="str">
        <f t="shared" si="303"/>
        <v>19000100</v>
      </c>
      <c r="K19430" s="243"/>
    </row>
    <row r="19431" spans="9:11">
      <c r="I19431" t="str">
        <f t="shared" si="303"/>
        <v>19000100</v>
      </c>
      <c r="K19431" s="243"/>
    </row>
    <row r="19432" spans="9:11">
      <c r="I19432" t="str">
        <f t="shared" si="303"/>
        <v>19000100</v>
      </c>
      <c r="K19432" s="243"/>
    </row>
    <row r="19433" spans="9:11">
      <c r="I19433" t="str">
        <f t="shared" si="303"/>
        <v>19000100</v>
      </c>
      <c r="K19433" s="243"/>
    </row>
    <row r="19434" spans="9:11">
      <c r="I19434" t="str">
        <f t="shared" si="303"/>
        <v>19000100</v>
      </c>
      <c r="K19434" s="243"/>
    </row>
    <row r="19435" spans="9:11">
      <c r="I19435" t="str">
        <f t="shared" si="303"/>
        <v>19000100</v>
      </c>
      <c r="K19435" s="243"/>
    </row>
    <row r="19436" spans="9:11">
      <c r="I19436" t="str">
        <f t="shared" si="303"/>
        <v>19000100</v>
      </c>
      <c r="K19436" s="243"/>
    </row>
    <row r="19437" spans="9:11">
      <c r="I19437" t="str">
        <f t="shared" si="303"/>
        <v>19000100</v>
      </c>
      <c r="K19437" s="243"/>
    </row>
    <row r="19438" spans="9:11">
      <c r="I19438" t="str">
        <f t="shared" si="303"/>
        <v>19000100</v>
      </c>
      <c r="K19438" s="243"/>
    </row>
    <row r="19439" spans="9:11">
      <c r="I19439" t="str">
        <f t="shared" si="303"/>
        <v>19000100</v>
      </c>
      <c r="K19439" s="243"/>
    </row>
    <row r="19440" spans="9:11">
      <c r="I19440" t="str">
        <f t="shared" si="303"/>
        <v>19000100</v>
      </c>
      <c r="K19440" s="243"/>
    </row>
    <row r="19441" spans="9:11">
      <c r="I19441" t="str">
        <f t="shared" si="303"/>
        <v>19000100</v>
      </c>
      <c r="K19441" s="243"/>
    </row>
    <row r="19442" spans="9:11">
      <c r="I19442" t="str">
        <f t="shared" si="303"/>
        <v>19000100</v>
      </c>
      <c r="K19442" s="243"/>
    </row>
    <row r="19443" spans="9:11">
      <c r="I19443" t="str">
        <f t="shared" si="303"/>
        <v>19000100</v>
      </c>
      <c r="K19443" s="243"/>
    </row>
    <row r="19444" spans="9:11">
      <c r="I19444" t="str">
        <f t="shared" si="303"/>
        <v>19000100</v>
      </c>
      <c r="K19444" s="243"/>
    </row>
    <row r="19445" spans="9:11">
      <c r="I19445" t="str">
        <f t="shared" si="303"/>
        <v>19000100</v>
      </c>
      <c r="K19445" s="243"/>
    </row>
    <row r="19446" spans="9:11">
      <c r="I19446" t="str">
        <f t="shared" si="303"/>
        <v>19000100</v>
      </c>
      <c r="K19446" s="243"/>
    </row>
    <row r="19447" spans="9:11">
      <c r="I19447" t="str">
        <f t="shared" si="303"/>
        <v>19000100</v>
      </c>
      <c r="K19447" s="243"/>
    </row>
    <row r="19448" spans="9:11">
      <c r="I19448" t="str">
        <f t="shared" si="303"/>
        <v>19000100</v>
      </c>
      <c r="K19448" s="243"/>
    </row>
    <row r="19449" spans="9:11">
      <c r="I19449" t="str">
        <f t="shared" si="303"/>
        <v>19000100</v>
      </c>
      <c r="K19449" s="243"/>
    </row>
    <row r="19450" spans="9:11">
      <c r="I19450" t="str">
        <f t="shared" si="303"/>
        <v>19000100</v>
      </c>
      <c r="K19450" s="243"/>
    </row>
    <row r="19451" spans="9:11">
      <c r="I19451" t="str">
        <f t="shared" si="303"/>
        <v>19000100</v>
      </c>
      <c r="K19451" s="243"/>
    </row>
    <row r="19452" spans="9:11">
      <c r="I19452" t="str">
        <f t="shared" si="303"/>
        <v>19000100</v>
      </c>
      <c r="K19452" s="243"/>
    </row>
    <row r="19453" spans="9:11">
      <c r="I19453" t="str">
        <f t="shared" si="303"/>
        <v>19000100</v>
      </c>
      <c r="K19453" s="243"/>
    </row>
    <row r="19454" spans="9:11">
      <c r="I19454" t="str">
        <f t="shared" si="303"/>
        <v>19000100</v>
      </c>
      <c r="K19454" s="243"/>
    </row>
    <row r="19455" spans="9:11">
      <c r="I19455" t="str">
        <f t="shared" si="303"/>
        <v>19000100</v>
      </c>
      <c r="K19455" s="243"/>
    </row>
    <row r="19456" spans="9:11">
      <c r="I19456" t="str">
        <f t="shared" si="303"/>
        <v>19000100</v>
      </c>
      <c r="K19456" s="243"/>
    </row>
    <row r="19457" spans="9:11">
      <c r="I19457" t="str">
        <f t="shared" si="303"/>
        <v>19000100</v>
      </c>
      <c r="K19457" s="243"/>
    </row>
    <row r="19458" spans="9:11">
      <c r="I19458" t="str">
        <f t="shared" ref="I19458:I19521" si="304">TEXT(F19458,"yyyymmdd")</f>
        <v>19000100</v>
      </c>
      <c r="K19458" s="243"/>
    </row>
    <row r="19459" spans="9:11">
      <c r="I19459" t="str">
        <f t="shared" si="304"/>
        <v>19000100</v>
      </c>
      <c r="K19459" s="243"/>
    </row>
    <row r="19460" spans="9:11">
      <c r="I19460" t="str">
        <f t="shared" si="304"/>
        <v>19000100</v>
      </c>
      <c r="K19460" s="243"/>
    </row>
    <row r="19461" spans="9:11">
      <c r="I19461" t="str">
        <f t="shared" si="304"/>
        <v>19000100</v>
      </c>
      <c r="K19461" s="243"/>
    </row>
    <row r="19462" spans="9:11">
      <c r="I19462" t="str">
        <f t="shared" si="304"/>
        <v>19000100</v>
      </c>
      <c r="K19462" s="243"/>
    </row>
    <row r="19463" spans="9:11">
      <c r="I19463" t="str">
        <f t="shared" si="304"/>
        <v>19000100</v>
      </c>
      <c r="K19463" s="243"/>
    </row>
    <row r="19464" spans="9:11">
      <c r="I19464" t="str">
        <f t="shared" si="304"/>
        <v>19000100</v>
      </c>
      <c r="K19464" s="243"/>
    </row>
    <row r="19465" spans="9:11">
      <c r="I19465" t="str">
        <f t="shared" si="304"/>
        <v>19000100</v>
      </c>
      <c r="K19465" s="243"/>
    </row>
    <row r="19466" spans="9:11">
      <c r="I19466" t="str">
        <f t="shared" si="304"/>
        <v>19000100</v>
      </c>
      <c r="K19466" s="243"/>
    </row>
    <row r="19467" spans="9:11">
      <c r="I19467" t="str">
        <f t="shared" si="304"/>
        <v>19000100</v>
      </c>
      <c r="K19467" s="243"/>
    </row>
    <row r="19468" spans="9:11">
      <c r="I19468" t="str">
        <f t="shared" si="304"/>
        <v>19000100</v>
      </c>
      <c r="K19468" s="243"/>
    </row>
    <row r="19469" spans="9:11">
      <c r="I19469" t="str">
        <f t="shared" si="304"/>
        <v>19000100</v>
      </c>
      <c r="K19469" s="243"/>
    </row>
    <row r="19470" spans="9:11">
      <c r="I19470" t="str">
        <f t="shared" si="304"/>
        <v>19000100</v>
      </c>
      <c r="K19470" s="243"/>
    </row>
    <row r="19471" spans="9:11">
      <c r="I19471" t="str">
        <f t="shared" si="304"/>
        <v>19000100</v>
      </c>
      <c r="K19471" s="243"/>
    </row>
    <row r="19472" spans="9:11">
      <c r="I19472" t="str">
        <f t="shared" si="304"/>
        <v>19000100</v>
      </c>
      <c r="K19472" s="243"/>
    </row>
    <row r="19473" spans="9:11">
      <c r="I19473" t="str">
        <f t="shared" si="304"/>
        <v>19000100</v>
      </c>
      <c r="K19473" s="243"/>
    </row>
    <row r="19474" spans="9:11">
      <c r="I19474" t="str">
        <f t="shared" si="304"/>
        <v>19000100</v>
      </c>
      <c r="K19474" s="243"/>
    </row>
    <row r="19475" spans="9:11">
      <c r="I19475" t="str">
        <f t="shared" si="304"/>
        <v>19000100</v>
      </c>
      <c r="K19475" s="243"/>
    </row>
    <row r="19476" spans="9:11">
      <c r="I19476" t="str">
        <f t="shared" si="304"/>
        <v>19000100</v>
      </c>
      <c r="K19476" s="243"/>
    </row>
    <row r="19477" spans="9:11">
      <c r="I19477" t="str">
        <f t="shared" si="304"/>
        <v>19000100</v>
      </c>
      <c r="K19477" s="243"/>
    </row>
    <row r="19478" spans="9:11">
      <c r="I19478" t="str">
        <f t="shared" si="304"/>
        <v>19000100</v>
      </c>
      <c r="K19478" s="243"/>
    </row>
    <row r="19479" spans="9:11">
      <c r="I19479" t="str">
        <f t="shared" si="304"/>
        <v>19000100</v>
      </c>
      <c r="K19479" s="243"/>
    </row>
    <row r="19480" spans="9:11">
      <c r="I19480" t="str">
        <f t="shared" si="304"/>
        <v>19000100</v>
      </c>
      <c r="K19480" s="243"/>
    </row>
    <row r="19481" spans="9:11">
      <c r="I19481" t="str">
        <f t="shared" si="304"/>
        <v>19000100</v>
      </c>
      <c r="K19481" s="243"/>
    </row>
    <row r="19482" spans="9:11">
      <c r="I19482" t="str">
        <f t="shared" si="304"/>
        <v>19000100</v>
      </c>
      <c r="K19482" s="243"/>
    </row>
    <row r="19483" spans="9:11">
      <c r="I19483" t="str">
        <f t="shared" si="304"/>
        <v>19000100</v>
      </c>
      <c r="K19483" s="243"/>
    </row>
    <row r="19484" spans="9:11">
      <c r="I19484" t="str">
        <f t="shared" si="304"/>
        <v>19000100</v>
      </c>
      <c r="K19484" s="243"/>
    </row>
    <row r="19485" spans="9:11">
      <c r="I19485" t="str">
        <f t="shared" si="304"/>
        <v>19000100</v>
      </c>
      <c r="K19485" s="243"/>
    </row>
    <row r="19486" spans="9:11">
      <c r="I19486" t="str">
        <f t="shared" si="304"/>
        <v>19000100</v>
      </c>
      <c r="K19486" s="243"/>
    </row>
    <row r="19487" spans="9:11">
      <c r="I19487" t="str">
        <f t="shared" si="304"/>
        <v>19000100</v>
      </c>
      <c r="K19487" s="243"/>
    </row>
    <row r="19488" spans="9:11">
      <c r="I19488" t="str">
        <f t="shared" si="304"/>
        <v>19000100</v>
      </c>
      <c r="K19488" s="243"/>
    </row>
    <row r="19489" spans="9:11">
      <c r="I19489" t="str">
        <f t="shared" si="304"/>
        <v>19000100</v>
      </c>
      <c r="K19489" s="243"/>
    </row>
    <row r="19490" spans="9:11">
      <c r="I19490" t="str">
        <f t="shared" si="304"/>
        <v>19000100</v>
      </c>
      <c r="K19490" s="243"/>
    </row>
    <row r="19491" spans="9:11">
      <c r="I19491" t="str">
        <f t="shared" si="304"/>
        <v>19000100</v>
      </c>
      <c r="K19491" s="243"/>
    </row>
    <row r="19492" spans="9:11">
      <c r="I19492" t="str">
        <f t="shared" si="304"/>
        <v>19000100</v>
      </c>
      <c r="K19492" s="243"/>
    </row>
    <row r="19493" spans="9:11">
      <c r="I19493" t="str">
        <f t="shared" si="304"/>
        <v>19000100</v>
      </c>
      <c r="K19493" s="243"/>
    </row>
    <row r="19494" spans="9:11">
      <c r="I19494" t="str">
        <f t="shared" si="304"/>
        <v>19000100</v>
      </c>
      <c r="K19494" s="243"/>
    </row>
    <row r="19495" spans="9:11">
      <c r="I19495" t="str">
        <f t="shared" si="304"/>
        <v>19000100</v>
      </c>
      <c r="K19495" s="243"/>
    </row>
    <row r="19496" spans="9:11">
      <c r="I19496" t="str">
        <f t="shared" si="304"/>
        <v>19000100</v>
      </c>
      <c r="K19496" s="243"/>
    </row>
    <row r="19497" spans="9:11">
      <c r="I19497" t="str">
        <f t="shared" si="304"/>
        <v>19000100</v>
      </c>
      <c r="K19497" s="243"/>
    </row>
    <row r="19498" spans="9:11">
      <c r="I19498" t="str">
        <f t="shared" si="304"/>
        <v>19000100</v>
      </c>
      <c r="K19498" s="243"/>
    </row>
    <row r="19499" spans="9:11">
      <c r="I19499" t="str">
        <f t="shared" si="304"/>
        <v>19000100</v>
      </c>
      <c r="K19499" s="243"/>
    </row>
    <row r="19500" spans="9:11">
      <c r="I19500" t="str">
        <f t="shared" si="304"/>
        <v>19000100</v>
      </c>
      <c r="K19500" s="243"/>
    </row>
    <row r="19501" spans="9:11">
      <c r="I19501" t="str">
        <f t="shared" si="304"/>
        <v>19000100</v>
      </c>
      <c r="K19501" s="243"/>
    </row>
    <row r="19502" spans="9:11">
      <c r="I19502" t="str">
        <f t="shared" si="304"/>
        <v>19000100</v>
      </c>
      <c r="K19502" s="243"/>
    </row>
    <row r="19503" spans="9:11">
      <c r="I19503" t="str">
        <f t="shared" si="304"/>
        <v>19000100</v>
      </c>
      <c r="K19503" s="243"/>
    </row>
    <row r="19504" spans="9:11">
      <c r="I19504" t="str">
        <f t="shared" si="304"/>
        <v>19000100</v>
      </c>
      <c r="K19504" s="243"/>
    </row>
    <row r="19505" spans="9:11">
      <c r="I19505" t="str">
        <f t="shared" si="304"/>
        <v>19000100</v>
      </c>
      <c r="K19505" s="243"/>
    </row>
    <row r="19506" spans="9:11">
      <c r="I19506" t="str">
        <f t="shared" si="304"/>
        <v>19000100</v>
      </c>
      <c r="K19506" s="243"/>
    </row>
    <row r="19507" spans="9:11">
      <c r="I19507" t="str">
        <f t="shared" si="304"/>
        <v>19000100</v>
      </c>
      <c r="K19507" s="243"/>
    </row>
    <row r="19508" spans="9:11">
      <c r="I19508" t="str">
        <f t="shared" si="304"/>
        <v>19000100</v>
      </c>
      <c r="K19508" s="243"/>
    </row>
    <row r="19509" spans="9:11">
      <c r="I19509" t="str">
        <f t="shared" si="304"/>
        <v>19000100</v>
      </c>
      <c r="K19509" s="243"/>
    </row>
    <row r="19510" spans="9:11">
      <c r="I19510" t="str">
        <f t="shared" si="304"/>
        <v>19000100</v>
      </c>
      <c r="K19510" s="243"/>
    </row>
    <row r="19511" spans="9:11">
      <c r="I19511" t="str">
        <f t="shared" si="304"/>
        <v>19000100</v>
      </c>
      <c r="K19511" s="243"/>
    </row>
    <row r="19512" spans="9:11">
      <c r="I19512" t="str">
        <f t="shared" si="304"/>
        <v>19000100</v>
      </c>
      <c r="K19512" s="243"/>
    </row>
    <row r="19513" spans="9:11">
      <c r="I19513" t="str">
        <f t="shared" si="304"/>
        <v>19000100</v>
      </c>
      <c r="K19513" s="243"/>
    </row>
    <row r="19514" spans="9:11">
      <c r="I19514" t="str">
        <f t="shared" si="304"/>
        <v>19000100</v>
      </c>
      <c r="K19514" s="243"/>
    </row>
    <row r="19515" spans="9:11">
      <c r="I19515" t="str">
        <f t="shared" si="304"/>
        <v>19000100</v>
      </c>
      <c r="K19515" s="243"/>
    </row>
    <row r="19516" spans="9:11">
      <c r="I19516" t="str">
        <f t="shared" si="304"/>
        <v>19000100</v>
      </c>
      <c r="K19516" s="243"/>
    </row>
    <row r="19517" spans="9:11">
      <c r="I19517" t="str">
        <f t="shared" si="304"/>
        <v>19000100</v>
      </c>
      <c r="K19517" s="243"/>
    </row>
    <row r="19518" spans="9:11">
      <c r="I19518" t="str">
        <f t="shared" si="304"/>
        <v>19000100</v>
      </c>
      <c r="K19518" s="243"/>
    </row>
    <row r="19519" spans="9:11">
      <c r="I19519" t="str">
        <f t="shared" si="304"/>
        <v>19000100</v>
      </c>
      <c r="K19519" s="243"/>
    </row>
    <row r="19520" spans="9:11">
      <c r="I19520" t="str">
        <f t="shared" si="304"/>
        <v>19000100</v>
      </c>
      <c r="K19520" s="243"/>
    </row>
    <row r="19521" spans="9:11">
      <c r="I19521" t="str">
        <f t="shared" si="304"/>
        <v>19000100</v>
      </c>
      <c r="K19521" s="243"/>
    </row>
    <row r="19522" spans="9:11">
      <c r="I19522" t="str">
        <f t="shared" ref="I19522:I19585" si="305">TEXT(F19522,"yyyymmdd")</f>
        <v>19000100</v>
      </c>
      <c r="K19522" s="243"/>
    </row>
    <row r="19523" spans="9:11">
      <c r="I19523" t="str">
        <f t="shared" si="305"/>
        <v>19000100</v>
      </c>
      <c r="K19523" s="243"/>
    </row>
    <row r="19524" spans="9:11">
      <c r="I19524" t="str">
        <f t="shared" si="305"/>
        <v>19000100</v>
      </c>
      <c r="K19524" s="243"/>
    </row>
    <row r="19525" spans="9:11">
      <c r="I19525" t="str">
        <f t="shared" si="305"/>
        <v>19000100</v>
      </c>
      <c r="K19525" s="243"/>
    </row>
    <row r="19526" spans="9:11">
      <c r="I19526" t="str">
        <f t="shared" si="305"/>
        <v>19000100</v>
      </c>
      <c r="K19526" s="243"/>
    </row>
    <row r="19527" spans="9:11">
      <c r="I19527" t="str">
        <f t="shared" si="305"/>
        <v>19000100</v>
      </c>
      <c r="K19527" s="243"/>
    </row>
    <row r="19528" spans="9:11">
      <c r="I19528" t="str">
        <f t="shared" si="305"/>
        <v>19000100</v>
      </c>
      <c r="K19528" s="243"/>
    </row>
    <row r="19529" spans="9:11">
      <c r="I19529" t="str">
        <f t="shared" si="305"/>
        <v>19000100</v>
      </c>
      <c r="K19529" s="243"/>
    </row>
    <row r="19530" spans="9:11">
      <c r="I19530" t="str">
        <f t="shared" si="305"/>
        <v>19000100</v>
      </c>
      <c r="K19530" s="243"/>
    </row>
    <row r="19531" spans="9:11">
      <c r="I19531" t="str">
        <f t="shared" si="305"/>
        <v>19000100</v>
      </c>
      <c r="K19531" s="243"/>
    </row>
    <row r="19532" spans="9:11">
      <c r="I19532" t="str">
        <f t="shared" si="305"/>
        <v>19000100</v>
      </c>
      <c r="K19532" s="243"/>
    </row>
    <row r="19533" spans="9:11">
      <c r="I19533" t="str">
        <f t="shared" si="305"/>
        <v>19000100</v>
      </c>
      <c r="K19533" s="243"/>
    </row>
    <row r="19534" spans="9:11">
      <c r="I19534" t="str">
        <f t="shared" si="305"/>
        <v>19000100</v>
      </c>
      <c r="K19534" s="243"/>
    </row>
    <row r="19535" spans="9:11">
      <c r="I19535" t="str">
        <f t="shared" si="305"/>
        <v>19000100</v>
      </c>
      <c r="K19535" s="243"/>
    </row>
    <row r="19536" spans="9:11">
      <c r="I19536" t="str">
        <f t="shared" si="305"/>
        <v>19000100</v>
      </c>
      <c r="K19536" s="243"/>
    </row>
    <row r="19537" spans="9:11">
      <c r="I19537" t="str">
        <f t="shared" si="305"/>
        <v>19000100</v>
      </c>
      <c r="K19537" s="243"/>
    </row>
    <row r="19538" spans="9:11">
      <c r="I19538" t="str">
        <f t="shared" si="305"/>
        <v>19000100</v>
      </c>
      <c r="K19538" s="243"/>
    </row>
    <row r="19539" spans="9:11">
      <c r="I19539" t="str">
        <f t="shared" si="305"/>
        <v>19000100</v>
      </c>
      <c r="K19539" s="243"/>
    </row>
    <row r="19540" spans="9:11">
      <c r="I19540" t="str">
        <f t="shared" si="305"/>
        <v>19000100</v>
      </c>
      <c r="K19540" s="243"/>
    </row>
    <row r="19541" spans="9:11">
      <c r="I19541" t="str">
        <f t="shared" si="305"/>
        <v>19000100</v>
      </c>
      <c r="K19541" s="243"/>
    </row>
    <row r="19542" spans="9:11">
      <c r="I19542" t="str">
        <f t="shared" si="305"/>
        <v>19000100</v>
      </c>
      <c r="K19542" s="243"/>
    </row>
    <row r="19543" spans="9:11">
      <c r="I19543" t="str">
        <f t="shared" si="305"/>
        <v>19000100</v>
      </c>
      <c r="K19543" s="243"/>
    </row>
    <row r="19544" spans="9:11">
      <c r="I19544" t="str">
        <f t="shared" si="305"/>
        <v>19000100</v>
      </c>
      <c r="K19544" s="243"/>
    </row>
    <row r="19545" spans="9:11">
      <c r="I19545" t="str">
        <f t="shared" si="305"/>
        <v>19000100</v>
      </c>
      <c r="K19545" s="243"/>
    </row>
    <row r="19546" spans="9:11">
      <c r="I19546" t="str">
        <f t="shared" si="305"/>
        <v>19000100</v>
      </c>
      <c r="K19546" s="243"/>
    </row>
    <row r="19547" spans="9:11">
      <c r="I19547" t="str">
        <f t="shared" si="305"/>
        <v>19000100</v>
      </c>
      <c r="K19547" s="243"/>
    </row>
    <row r="19548" spans="9:11">
      <c r="I19548" t="str">
        <f t="shared" si="305"/>
        <v>19000100</v>
      </c>
      <c r="K19548" s="243"/>
    </row>
    <row r="19549" spans="9:11">
      <c r="I19549" t="str">
        <f t="shared" si="305"/>
        <v>19000100</v>
      </c>
      <c r="K19549" s="243"/>
    </row>
    <row r="19550" spans="9:11">
      <c r="I19550" t="str">
        <f t="shared" si="305"/>
        <v>19000100</v>
      </c>
      <c r="K19550" s="243"/>
    </row>
    <row r="19551" spans="9:11">
      <c r="I19551" t="str">
        <f t="shared" si="305"/>
        <v>19000100</v>
      </c>
      <c r="K19551" s="243"/>
    </row>
    <row r="19552" spans="9:11">
      <c r="I19552" t="str">
        <f t="shared" si="305"/>
        <v>19000100</v>
      </c>
      <c r="K19552" s="243"/>
    </row>
    <row r="19553" spans="9:11">
      <c r="I19553" t="str">
        <f t="shared" si="305"/>
        <v>19000100</v>
      </c>
      <c r="K19553" s="243"/>
    </row>
    <row r="19554" spans="9:11">
      <c r="I19554" t="str">
        <f t="shared" si="305"/>
        <v>19000100</v>
      </c>
      <c r="K19554" s="243"/>
    </row>
    <row r="19555" spans="9:11">
      <c r="I19555" t="str">
        <f t="shared" si="305"/>
        <v>19000100</v>
      </c>
      <c r="K19555" s="243"/>
    </row>
    <row r="19556" spans="9:11">
      <c r="I19556" t="str">
        <f t="shared" si="305"/>
        <v>19000100</v>
      </c>
      <c r="K19556" s="243"/>
    </row>
    <row r="19557" spans="9:11">
      <c r="I19557" t="str">
        <f t="shared" si="305"/>
        <v>19000100</v>
      </c>
      <c r="K19557" s="243"/>
    </row>
    <row r="19558" spans="9:11">
      <c r="I19558" t="str">
        <f t="shared" si="305"/>
        <v>19000100</v>
      </c>
      <c r="K19558" s="243"/>
    </row>
    <row r="19559" spans="9:11">
      <c r="I19559" t="str">
        <f t="shared" si="305"/>
        <v>19000100</v>
      </c>
      <c r="K19559" s="243"/>
    </row>
    <row r="19560" spans="9:11">
      <c r="I19560" t="str">
        <f t="shared" si="305"/>
        <v>19000100</v>
      </c>
      <c r="K19560" s="243"/>
    </row>
    <row r="19561" spans="9:11">
      <c r="I19561" t="str">
        <f t="shared" si="305"/>
        <v>19000100</v>
      </c>
      <c r="K19561" s="243"/>
    </row>
    <row r="19562" spans="9:11">
      <c r="I19562" t="str">
        <f t="shared" si="305"/>
        <v>19000100</v>
      </c>
      <c r="K19562" s="243"/>
    </row>
    <row r="19563" spans="9:11">
      <c r="I19563" t="str">
        <f t="shared" si="305"/>
        <v>19000100</v>
      </c>
      <c r="K19563" s="243"/>
    </row>
    <row r="19564" spans="9:11">
      <c r="I19564" t="str">
        <f t="shared" si="305"/>
        <v>19000100</v>
      </c>
      <c r="K19564" s="243"/>
    </row>
    <row r="19565" spans="9:11">
      <c r="I19565" t="str">
        <f t="shared" si="305"/>
        <v>19000100</v>
      </c>
      <c r="K19565" s="243"/>
    </row>
    <row r="19566" spans="9:11">
      <c r="I19566" t="str">
        <f t="shared" si="305"/>
        <v>19000100</v>
      </c>
      <c r="K19566" s="243"/>
    </row>
    <row r="19567" spans="9:11">
      <c r="I19567" t="str">
        <f t="shared" si="305"/>
        <v>19000100</v>
      </c>
      <c r="K19567" s="243"/>
    </row>
    <row r="19568" spans="9:11">
      <c r="I19568" t="str">
        <f t="shared" si="305"/>
        <v>19000100</v>
      </c>
      <c r="K19568" s="243"/>
    </row>
    <row r="19569" spans="9:11">
      <c r="I19569" t="str">
        <f t="shared" si="305"/>
        <v>19000100</v>
      </c>
      <c r="K19569" s="243"/>
    </row>
    <row r="19570" spans="9:11">
      <c r="I19570" t="str">
        <f t="shared" si="305"/>
        <v>19000100</v>
      </c>
      <c r="K19570" s="243"/>
    </row>
    <row r="19571" spans="9:11">
      <c r="I19571" t="str">
        <f t="shared" si="305"/>
        <v>19000100</v>
      </c>
      <c r="K19571" s="243"/>
    </row>
    <row r="19572" spans="9:11">
      <c r="I19572" t="str">
        <f t="shared" si="305"/>
        <v>19000100</v>
      </c>
      <c r="K19572" s="243"/>
    </row>
    <row r="19573" spans="9:11">
      <c r="I19573" t="str">
        <f t="shared" si="305"/>
        <v>19000100</v>
      </c>
      <c r="K19573" s="243"/>
    </row>
    <row r="19574" spans="9:11">
      <c r="I19574" t="str">
        <f t="shared" si="305"/>
        <v>19000100</v>
      </c>
      <c r="K19574" s="243"/>
    </row>
    <row r="19575" spans="9:11">
      <c r="I19575" t="str">
        <f t="shared" si="305"/>
        <v>19000100</v>
      </c>
      <c r="K19575" s="243"/>
    </row>
    <row r="19576" spans="9:11">
      <c r="I19576" t="str">
        <f t="shared" si="305"/>
        <v>19000100</v>
      </c>
      <c r="K19576" s="243"/>
    </row>
    <row r="19577" spans="9:11">
      <c r="I19577" t="str">
        <f t="shared" si="305"/>
        <v>19000100</v>
      </c>
      <c r="K19577" s="243"/>
    </row>
    <row r="19578" spans="9:11">
      <c r="I19578" t="str">
        <f t="shared" si="305"/>
        <v>19000100</v>
      </c>
      <c r="K19578" s="243"/>
    </row>
    <row r="19579" spans="9:11">
      <c r="I19579" t="str">
        <f t="shared" si="305"/>
        <v>19000100</v>
      </c>
      <c r="K19579" s="243"/>
    </row>
    <row r="19580" spans="9:11">
      <c r="I19580" t="str">
        <f t="shared" si="305"/>
        <v>19000100</v>
      </c>
      <c r="K19580" s="243"/>
    </row>
    <row r="19581" spans="9:11">
      <c r="I19581" t="str">
        <f t="shared" si="305"/>
        <v>19000100</v>
      </c>
      <c r="K19581" s="243"/>
    </row>
    <row r="19582" spans="9:11">
      <c r="I19582" t="str">
        <f t="shared" si="305"/>
        <v>19000100</v>
      </c>
      <c r="K19582" s="243"/>
    </row>
    <row r="19583" spans="9:11">
      <c r="I19583" t="str">
        <f t="shared" si="305"/>
        <v>19000100</v>
      </c>
      <c r="K19583" s="243"/>
    </row>
    <row r="19584" spans="9:11">
      <c r="I19584" t="str">
        <f t="shared" si="305"/>
        <v>19000100</v>
      </c>
      <c r="K19584" s="243"/>
    </row>
    <row r="19585" spans="9:11">
      <c r="I19585" t="str">
        <f t="shared" si="305"/>
        <v>19000100</v>
      </c>
      <c r="K19585" s="243"/>
    </row>
    <row r="19586" spans="9:11">
      <c r="I19586" t="str">
        <f t="shared" ref="I19586:I19649" si="306">TEXT(F19586,"yyyymmdd")</f>
        <v>19000100</v>
      </c>
      <c r="K19586" s="243"/>
    </row>
    <row r="19587" spans="9:11">
      <c r="I19587" t="str">
        <f t="shared" si="306"/>
        <v>19000100</v>
      </c>
      <c r="K19587" s="243"/>
    </row>
    <row r="19588" spans="9:11">
      <c r="I19588" t="str">
        <f t="shared" si="306"/>
        <v>19000100</v>
      </c>
      <c r="K19588" s="243"/>
    </row>
    <row r="19589" spans="9:11">
      <c r="I19589" t="str">
        <f t="shared" si="306"/>
        <v>19000100</v>
      </c>
      <c r="K19589" s="243"/>
    </row>
    <row r="19590" spans="9:11">
      <c r="I19590" t="str">
        <f t="shared" si="306"/>
        <v>19000100</v>
      </c>
      <c r="K19590" s="243"/>
    </row>
    <row r="19591" spans="9:11">
      <c r="I19591" t="str">
        <f t="shared" si="306"/>
        <v>19000100</v>
      </c>
      <c r="K19591" s="243"/>
    </row>
    <row r="19592" spans="9:11">
      <c r="I19592" t="str">
        <f t="shared" si="306"/>
        <v>19000100</v>
      </c>
      <c r="K19592" s="243"/>
    </row>
    <row r="19593" spans="9:11">
      <c r="I19593" t="str">
        <f t="shared" si="306"/>
        <v>19000100</v>
      </c>
      <c r="K19593" s="243"/>
    </row>
    <row r="19594" spans="9:11">
      <c r="I19594" t="str">
        <f t="shared" si="306"/>
        <v>19000100</v>
      </c>
      <c r="K19594" s="243"/>
    </row>
    <row r="19595" spans="9:11">
      <c r="I19595" t="str">
        <f t="shared" si="306"/>
        <v>19000100</v>
      </c>
      <c r="K19595" s="243"/>
    </row>
    <row r="19596" spans="9:11">
      <c r="I19596" t="str">
        <f t="shared" si="306"/>
        <v>19000100</v>
      </c>
      <c r="K19596" s="243"/>
    </row>
    <row r="19597" spans="9:11">
      <c r="I19597" t="str">
        <f t="shared" si="306"/>
        <v>19000100</v>
      </c>
      <c r="K19597" s="243"/>
    </row>
    <row r="19598" spans="9:11">
      <c r="I19598" t="str">
        <f t="shared" si="306"/>
        <v>19000100</v>
      </c>
      <c r="K19598" s="243"/>
    </row>
    <row r="19599" spans="9:11">
      <c r="I19599" t="str">
        <f t="shared" si="306"/>
        <v>19000100</v>
      </c>
      <c r="K19599" s="243"/>
    </row>
    <row r="19600" spans="9:11">
      <c r="I19600" t="str">
        <f t="shared" si="306"/>
        <v>19000100</v>
      </c>
      <c r="K19600" s="243"/>
    </row>
    <row r="19601" spans="9:11">
      <c r="I19601" t="str">
        <f t="shared" si="306"/>
        <v>19000100</v>
      </c>
      <c r="K19601" s="243"/>
    </row>
    <row r="19602" spans="9:11">
      <c r="I19602" t="str">
        <f t="shared" si="306"/>
        <v>19000100</v>
      </c>
      <c r="K19602" s="243"/>
    </row>
    <row r="19603" spans="9:11">
      <c r="I19603" t="str">
        <f t="shared" si="306"/>
        <v>19000100</v>
      </c>
      <c r="K19603" s="243"/>
    </row>
    <row r="19604" spans="9:11">
      <c r="I19604" t="str">
        <f t="shared" si="306"/>
        <v>19000100</v>
      </c>
      <c r="K19604" s="243"/>
    </row>
    <row r="19605" spans="9:11">
      <c r="I19605" t="str">
        <f t="shared" si="306"/>
        <v>19000100</v>
      </c>
      <c r="K19605" s="243"/>
    </row>
    <row r="19606" spans="9:11">
      <c r="I19606" t="str">
        <f t="shared" si="306"/>
        <v>19000100</v>
      </c>
      <c r="K19606" s="243"/>
    </row>
    <row r="19607" spans="9:11">
      <c r="I19607" t="str">
        <f t="shared" si="306"/>
        <v>19000100</v>
      </c>
      <c r="K19607" s="243"/>
    </row>
    <row r="19608" spans="9:11">
      <c r="I19608" t="str">
        <f t="shared" si="306"/>
        <v>19000100</v>
      </c>
      <c r="K19608" s="243"/>
    </row>
    <row r="19609" spans="9:11">
      <c r="I19609" t="str">
        <f t="shared" si="306"/>
        <v>19000100</v>
      </c>
      <c r="K19609" s="243"/>
    </row>
    <row r="19610" spans="9:11">
      <c r="I19610" t="str">
        <f t="shared" si="306"/>
        <v>19000100</v>
      </c>
      <c r="K19610" s="243"/>
    </row>
    <row r="19611" spans="9:11">
      <c r="I19611" t="str">
        <f t="shared" si="306"/>
        <v>19000100</v>
      </c>
      <c r="K19611" s="243"/>
    </row>
    <row r="19612" spans="9:11">
      <c r="I19612" t="str">
        <f t="shared" si="306"/>
        <v>19000100</v>
      </c>
      <c r="K19612" s="243"/>
    </row>
    <row r="19613" spans="9:11">
      <c r="I19613" t="str">
        <f t="shared" si="306"/>
        <v>19000100</v>
      </c>
      <c r="K19613" s="243"/>
    </row>
    <row r="19614" spans="9:11">
      <c r="I19614" t="str">
        <f t="shared" si="306"/>
        <v>19000100</v>
      </c>
      <c r="K19614" s="243"/>
    </row>
    <row r="19615" spans="9:11">
      <c r="I19615" t="str">
        <f t="shared" si="306"/>
        <v>19000100</v>
      </c>
      <c r="K19615" s="243"/>
    </row>
    <row r="19616" spans="9:11">
      <c r="I19616" t="str">
        <f t="shared" si="306"/>
        <v>19000100</v>
      </c>
      <c r="K19616" s="243"/>
    </row>
    <row r="19617" spans="9:11">
      <c r="I19617" t="str">
        <f t="shared" si="306"/>
        <v>19000100</v>
      </c>
      <c r="K19617" s="243"/>
    </row>
    <row r="19618" spans="9:11">
      <c r="I19618" t="str">
        <f t="shared" si="306"/>
        <v>19000100</v>
      </c>
      <c r="K19618" s="243"/>
    </row>
    <row r="19619" spans="9:11">
      <c r="I19619" t="str">
        <f t="shared" si="306"/>
        <v>19000100</v>
      </c>
      <c r="K19619" s="243"/>
    </row>
    <row r="19620" spans="9:11">
      <c r="I19620" t="str">
        <f t="shared" si="306"/>
        <v>19000100</v>
      </c>
      <c r="K19620" s="243"/>
    </row>
    <row r="19621" spans="9:11">
      <c r="I19621" t="str">
        <f t="shared" si="306"/>
        <v>19000100</v>
      </c>
      <c r="K19621" s="243"/>
    </row>
    <row r="19622" spans="9:11">
      <c r="I19622" t="str">
        <f t="shared" si="306"/>
        <v>19000100</v>
      </c>
      <c r="K19622" s="243"/>
    </row>
    <row r="19623" spans="9:11">
      <c r="I19623" t="str">
        <f t="shared" si="306"/>
        <v>19000100</v>
      </c>
      <c r="K19623" s="243"/>
    </row>
    <row r="19624" spans="9:11">
      <c r="I19624" t="str">
        <f t="shared" si="306"/>
        <v>19000100</v>
      </c>
      <c r="K19624" s="243"/>
    </row>
    <row r="19625" spans="9:11">
      <c r="I19625" t="str">
        <f t="shared" si="306"/>
        <v>19000100</v>
      </c>
      <c r="K19625" s="243"/>
    </row>
    <row r="19626" spans="9:11">
      <c r="I19626" t="str">
        <f t="shared" si="306"/>
        <v>19000100</v>
      </c>
      <c r="K19626" s="243"/>
    </row>
    <row r="19627" spans="9:11">
      <c r="I19627" t="str">
        <f t="shared" si="306"/>
        <v>19000100</v>
      </c>
      <c r="K19627" s="243"/>
    </row>
    <row r="19628" spans="9:11">
      <c r="I19628" t="str">
        <f t="shared" si="306"/>
        <v>19000100</v>
      </c>
      <c r="K19628" s="243"/>
    </row>
    <row r="19629" spans="9:11">
      <c r="I19629" t="str">
        <f t="shared" si="306"/>
        <v>19000100</v>
      </c>
      <c r="K19629" s="243"/>
    </row>
    <row r="19630" spans="9:11">
      <c r="I19630" t="str">
        <f t="shared" si="306"/>
        <v>19000100</v>
      </c>
      <c r="K19630" s="243"/>
    </row>
    <row r="19631" spans="9:11">
      <c r="I19631" t="str">
        <f t="shared" si="306"/>
        <v>19000100</v>
      </c>
      <c r="K19631" s="243"/>
    </row>
    <row r="19632" spans="9:11">
      <c r="I19632" t="str">
        <f t="shared" si="306"/>
        <v>19000100</v>
      </c>
      <c r="K19632" s="243"/>
    </row>
    <row r="19633" spans="9:11">
      <c r="I19633" t="str">
        <f t="shared" si="306"/>
        <v>19000100</v>
      </c>
      <c r="K19633" s="243"/>
    </row>
    <row r="19634" spans="9:11">
      <c r="I19634" t="str">
        <f t="shared" si="306"/>
        <v>19000100</v>
      </c>
      <c r="K19634" s="243"/>
    </row>
    <row r="19635" spans="9:11">
      <c r="I19635" t="str">
        <f t="shared" si="306"/>
        <v>19000100</v>
      </c>
      <c r="K19635" s="243"/>
    </row>
    <row r="19636" spans="9:11">
      <c r="I19636" t="str">
        <f t="shared" si="306"/>
        <v>19000100</v>
      </c>
      <c r="K19636" s="243"/>
    </row>
    <row r="19637" spans="9:11">
      <c r="I19637" t="str">
        <f t="shared" si="306"/>
        <v>19000100</v>
      </c>
      <c r="K19637" s="243"/>
    </row>
    <row r="19638" spans="9:11">
      <c r="I19638" t="str">
        <f t="shared" si="306"/>
        <v>19000100</v>
      </c>
      <c r="K19638" s="243"/>
    </row>
    <row r="19639" spans="9:11">
      <c r="I19639" t="str">
        <f t="shared" si="306"/>
        <v>19000100</v>
      </c>
      <c r="K19639" s="243"/>
    </row>
    <row r="19640" spans="9:11">
      <c r="I19640" t="str">
        <f t="shared" si="306"/>
        <v>19000100</v>
      </c>
      <c r="K19640" s="243"/>
    </row>
    <row r="19641" spans="9:11">
      <c r="I19641" t="str">
        <f t="shared" si="306"/>
        <v>19000100</v>
      </c>
      <c r="K19641" s="243"/>
    </row>
    <row r="19642" spans="9:11">
      <c r="I19642" t="str">
        <f t="shared" si="306"/>
        <v>19000100</v>
      </c>
      <c r="K19642" s="243"/>
    </row>
    <row r="19643" spans="9:11">
      <c r="I19643" t="str">
        <f t="shared" si="306"/>
        <v>19000100</v>
      </c>
      <c r="K19643" s="243"/>
    </row>
    <row r="19644" spans="9:11">
      <c r="I19644" t="str">
        <f t="shared" si="306"/>
        <v>19000100</v>
      </c>
      <c r="K19644" s="243"/>
    </row>
    <row r="19645" spans="9:11">
      <c r="I19645" t="str">
        <f t="shared" si="306"/>
        <v>19000100</v>
      </c>
      <c r="K19645" s="243"/>
    </row>
    <row r="19646" spans="9:11">
      <c r="I19646" t="str">
        <f t="shared" si="306"/>
        <v>19000100</v>
      </c>
      <c r="K19646" s="243"/>
    </row>
    <row r="19647" spans="9:11">
      <c r="I19647" t="str">
        <f t="shared" si="306"/>
        <v>19000100</v>
      </c>
      <c r="K19647" s="243"/>
    </row>
    <row r="19648" spans="9:11">
      <c r="I19648" t="str">
        <f t="shared" si="306"/>
        <v>19000100</v>
      </c>
      <c r="K19648" s="243"/>
    </row>
    <row r="19649" spans="9:11">
      <c r="I19649" t="str">
        <f t="shared" si="306"/>
        <v>19000100</v>
      </c>
      <c r="K19649" s="243"/>
    </row>
    <row r="19650" spans="9:11">
      <c r="I19650" t="str">
        <f t="shared" ref="I19650:I19713" si="307">TEXT(F19650,"yyyymmdd")</f>
        <v>19000100</v>
      </c>
      <c r="K19650" s="243"/>
    </row>
    <row r="19651" spans="9:11">
      <c r="I19651" t="str">
        <f t="shared" si="307"/>
        <v>19000100</v>
      </c>
      <c r="K19651" s="243"/>
    </row>
    <row r="19652" spans="9:11">
      <c r="I19652" t="str">
        <f t="shared" si="307"/>
        <v>19000100</v>
      </c>
      <c r="K19652" s="243"/>
    </row>
    <row r="19653" spans="9:11">
      <c r="I19653" t="str">
        <f t="shared" si="307"/>
        <v>19000100</v>
      </c>
      <c r="K19653" s="243"/>
    </row>
    <row r="19654" spans="9:11">
      <c r="I19654" t="str">
        <f t="shared" si="307"/>
        <v>19000100</v>
      </c>
      <c r="K19654" s="243"/>
    </row>
    <row r="19655" spans="9:11">
      <c r="I19655" t="str">
        <f t="shared" si="307"/>
        <v>19000100</v>
      </c>
      <c r="K19655" s="243"/>
    </row>
    <row r="19656" spans="9:11">
      <c r="I19656" t="str">
        <f t="shared" si="307"/>
        <v>19000100</v>
      </c>
      <c r="K19656" s="243"/>
    </row>
    <row r="19657" spans="9:11">
      <c r="I19657" t="str">
        <f t="shared" si="307"/>
        <v>19000100</v>
      </c>
      <c r="K19657" s="243"/>
    </row>
    <row r="19658" spans="9:11">
      <c r="I19658" t="str">
        <f t="shared" si="307"/>
        <v>19000100</v>
      </c>
      <c r="K19658" s="243"/>
    </row>
    <row r="19659" spans="9:11">
      <c r="I19659" t="str">
        <f t="shared" si="307"/>
        <v>19000100</v>
      </c>
      <c r="K19659" s="243"/>
    </row>
    <row r="19660" spans="9:11">
      <c r="I19660" t="str">
        <f t="shared" si="307"/>
        <v>19000100</v>
      </c>
      <c r="K19660" s="243"/>
    </row>
    <row r="19661" spans="9:11">
      <c r="I19661" t="str">
        <f t="shared" si="307"/>
        <v>19000100</v>
      </c>
      <c r="K19661" s="243"/>
    </row>
    <row r="19662" spans="9:11">
      <c r="I19662" t="str">
        <f t="shared" si="307"/>
        <v>19000100</v>
      </c>
      <c r="K19662" s="243"/>
    </row>
    <row r="19663" spans="9:11">
      <c r="I19663" t="str">
        <f t="shared" si="307"/>
        <v>19000100</v>
      </c>
      <c r="K19663" s="243"/>
    </row>
    <row r="19664" spans="9:11">
      <c r="I19664" t="str">
        <f t="shared" si="307"/>
        <v>19000100</v>
      </c>
      <c r="K19664" s="243"/>
    </row>
    <row r="19665" spans="9:11">
      <c r="I19665" t="str">
        <f t="shared" si="307"/>
        <v>19000100</v>
      </c>
      <c r="K19665" s="243"/>
    </row>
    <row r="19666" spans="9:11">
      <c r="I19666" t="str">
        <f t="shared" si="307"/>
        <v>19000100</v>
      </c>
      <c r="K19666" s="243"/>
    </row>
    <row r="19667" spans="9:11">
      <c r="I19667" t="str">
        <f t="shared" si="307"/>
        <v>19000100</v>
      </c>
      <c r="K19667" s="243"/>
    </row>
    <row r="19668" spans="9:11">
      <c r="I19668" t="str">
        <f t="shared" si="307"/>
        <v>19000100</v>
      </c>
      <c r="K19668" s="243"/>
    </row>
    <row r="19669" spans="9:11">
      <c r="I19669" t="str">
        <f t="shared" si="307"/>
        <v>19000100</v>
      </c>
      <c r="K19669" s="243"/>
    </row>
    <row r="19670" spans="9:11">
      <c r="I19670" t="str">
        <f t="shared" si="307"/>
        <v>19000100</v>
      </c>
      <c r="K19670" s="243"/>
    </row>
    <row r="19671" spans="9:11">
      <c r="I19671" t="str">
        <f t="shared" si="307"/>
        <v>19000100</v>
      </c>
      <c r="K19671" s="243"/>
    </row>
    <row r="19672" spans="9:11">
      <c r="I19672" t="str">
        <f t="shared" si="307"/>
        <v>19000100</v>
      </c>
      <c r="K19672" s="243"/>
    </row>
    <row r="19673" spans="9:11">
      <c r="I19673" t="str">
        <f t="shared" si="307"/>
        <v>19000100</v>
      </c>
      <c r="K19673" s="243"/>
    </row>
    <row r="19674" spans="9:11">
      <c r="I19674" t="str">
        <f t="shared" si="307"/>
        <v>19000100</v>
      </c>
      <c r="K19674" s="243"/>
    </row>
    <row r="19675" spans="9:11">
      <c r="I19675" t="str">
        <f t="shared" si="307"/>
        <v>19000100</v>
      </c>
      <c r="K19675" s="243"/>
    </row>
    <row r="19676" spans="9:11">
      <c r="I19676" t="str">
        <f t="shared" si="307"/>
        <v>19000100</v>
      </c>
      <c r="K19676" s="243"/>
    </row>
    <row r="19677" spans="9:11">
      <c r="I19677" t="str">
        <f t="shared" si="307"/>
        <v>19000100</v>
      </c>
      <c r="K19677" s="243"/>
    </row>
    <row r="19678" spans="9:11">
      <c r="I19678" t="str">
        <f t="shared" si="307"/>
        <v>19000100</v>
      </c>
      <c r="K19678" s="243"/>
    </row>
    <row r="19679" spans="9:11">
      <c r="I19679" t="str">
        <f t="shared" si="307"/>
        <v>19000100</v>
      </c>
      <c r="K19679" s="243"/>
    </row>
    <row r="19680" spans="9:11">
      <c r="I19680" t="str">
        <f t="shared" si="307"/>
        <v>19000100</v>
      </c>
      <c r="K19680" s="243"/>
    </row>
    <row r="19681" spans="9:11">
      <c r="I19681" t="str">
        <f t="shared" si="307"/>
        <v>19000100</v>
      </c>
      <c r="K19681" s="243"/>
    </row>
    <row r="19682" spans="9:11">
      <c r="I19682" t="str">
        <f t="shared" si="307"/>
        <v>19000100</v>
      </c>
      <c r="K19682" s="243"/>
    </row>
    <row r="19683" spans="9:11">
      <c r="I19683" t="str">
        <f t="shared" si="307"/>
        <v>19000100</v>
      </c>
      <c r="K19683" s="243"/>
    </row>
    <row r="19684" spans="9:11">
      <c r="I19684" t="str">
        <f t="shared" si="307"/>
        <v>19000100</v>
      </c>
      <c r="K19684" s="243"/>
    </row>
    <row r="19685" spans="9:11">
      <c r="I19685" t="str">
        <f t="shared" si="307"/>
        <v>19000100</v>
      </c>
      <c r="K19685" s="243"/>
    </row>
    <row r="19686" spans="9:11">
      <c r="I19686" t="str">
        <f t="shared" si="307"/>
        <v>19000100</v>
      </c>
      <c r="K19686" s="243"/>
    </row>
    <row r="19687" spans="9:11">
      <c r="I19687" t="str">
        <f t="shared" si="307"/>
        <v>19000100</v>
      </c>
      <c r="K19687" s="243"/>
    </row>
    <row r="19688" spans="9:11">
      <c r="I19688" t="str">
        <f t="shared" si="307"/>
        <v>19000100</v>
      </c>
      <c r="K19688" s="243"/>
    </row>
    <row r="19689" spans="9:11">
      <c r="I19689" t="str">
        <f t="shared" si="307"/>
        <v>19000100</v>
      </c>
      <c r="K19689" s="243"/>
    </row>
    <row r="19690" spans="9:11">
      <c r="I19690" t="str">
        <f t="shared" si="307"/>
        <v>19000100</v>
      </c>
      <c r="K19690" s="243"/>
    </row>
    <row r="19691" spans="9:11">
      <c r="I19691" t="str">
        <f t="shared" si="307"/>
        <v>19000100</v>
      </c>
      <c r="K19691" s="243"/>
    </row>
    <row r="19692" spans="9:11">
      <c r="I19692" t="str">
        <f t="shared" si="307"/>
        <v>19000100</v>
      </c>
      <c r="K19692" s="243"/>
    </row>
    <row r="19693" spans="9:11">
      <c r="I19693" t="str">
        <f t="shared" si="307"/>
        <v>19000100</v>
      </c>
      <c r="K19693" s="243"/>
    </row>
    <row r="19694" spans="9:11">
      <c r="I19694" t="str">
        <f t="shared" si="307"/>
        <v>19000100</v>
      </c>
      <c r="K19694" s="243"/>
    </row>
    <row r="19695" spans="9:11">
      <c r="I19695" t="str">
        <f t="shared" si="307"/>
        <v>19000100</v>
      </c>
      <c r="K19695" s="243"/>
    </row>
    <row r="19696" spans="9:11">
      <c r="I19696" t="str">
        <f t="shared" si="307"/>
        <v>19000100</v>
      </c>
      <c r="K19696" s="243"/>
    </row>
    <row r="19697" spans="9:11">
      <c r="I19697" t="str">
        <f t="shared" si="307"/>
        <v>19000100</v>
      </c>
      <c r="K19697" s="243"/>
    </row>
    <row r="19698" spans="9:11">
      <c r="I19698" t="str">
        <f t="shared" si="307"/>
        <v>19000100</v>
      </c>
      <c r="K19698" s="243"/>
    </row>
    <row r="19699" spans="9:11">
      <c r="I19699" t="str">
        <f t="shared" si="307"/>
        <v>19000100</v>
      </c>
      <c r="K19699" s="243"/>
    </row>
    <row r="19700" spans="9:11">
      <c r="I19700" t="str">
        <f t="shared" si="307"/>
        <v>19000100</v>
      </c>
      <c r="K19700" s="243"/>
    </row>
    <row r="19701" spans="9:11">
      <c r="I19701" t="str">
        <f t="shared" si="307"/>
        <v>19000100</v>
      </c>
      <c r="K19701" s="243"/>
    </row>
    <row r="19702" spans="9:11">
      <c r="I19702" t="str">
        <f t="shared" si="307"/>
        <v>19000100</v>
      </c>
      <c r="K19702" s="243"/>
    </row>
    <row r="19703" spans="9:11">
      <c r="I19703" t="str">
        <f t="shared" si="307"/>
        <v>19000100</v>
      </c>
      <c r="K19703" s="243"/>
    </row>
    <row r="19704" spans="9:11">
      <c r="I19704" t="str">
        <f t="shared" si="307"/>
        <v>19000100</v>
      </c>
      <c r="K19704" s="243"/>
    </row>
    <row r="19705" spans="9:11">
      <c r="I19705" t="str">
        <f t="shared" si="307"/>
        <v>19000100</v>
      </c>
      <c r="K19705" s="243"/>
    </row>
    <row r="19706" spans="9:11">
      <c r="I19706" t="str">
        <f t="shared" si="307"/>
        <v>19000100</v>
      </c>
      <c r="K19706" s="243"/>
    </row>
    <row r="19707" spans="9:11">
      <c r="I19707" t="str">
        <f t="shared" si="307"/>
        <v>19000100</v>
      </c>
      <c r="K19707" s="243"/>
    </row>
    <row r="19708" spans="9:11">
      <c r="I19708" t="str">
        <f t="shared" si="307"/>
        <v>19000100</v>
      </c>
      <c r="K19708" s="243"/>
    </row>
    <row r="19709" spans="9:11">
      <c r="I19709" t="str">
        <f t="shared" si="307"/>
        <v>19000100</v>
      </c>
      <c r="K19709" s="243"/>
    </row>
    <row r="19710" spans="9:11">
      <c r="I19710" t="str">
        <f t="shared" si="307"/>
        <v>19000100</v>
      </c>
      <c r="K19710" s="243"/>
    </row>
    <row r="19711" spans="9:11">
      <c r="I19711" t="str">
        <f t="shared" si="307"/>
        <v>19000100</v>
      </c>
      <c r="K19711" s="243"/>
    </row>
    <row r="19712" spans="9:11">
      <c r="I19712" t="str">
        <f t="shared" si="307"/>
        <v>19000100</v>
      </c>
      <c r="K19712" s="243"/>
    </row>
    <row r="19713" spans="9:11">
      <c r="I19713" t="str">
        <f t="shared" si="307"/>
        <v>19000100</v>
      </c>
      <c r="K19713" s="243"/>
    </row>
    <row r="19714" spans="9:11">
      <c r="I19714" t="str">
        <f t="shared" ref="I19714:I19777" si="308">TEXT(F19714,"yyyymmdd")</f>
        <v>19000100</v>
      </c>
      <c r="K19714" s="243"/>
    </row>
    <row r="19715" spans="9:11">
      <c r="I19715" t="str">
        <f t="shared" si="308"/>
        <v>19000100</v>
      </c>
      <c r="K19715" s="243"/>
    </row>
    <row r="19716" spans="9:11">
      <c r="I19716" t="str">
        <f t="shared" si="308"/>
        <v>19000100</v>
      </c>
      <c r="K19716" s="243"/>
    </row>
    <row r="19717" spans="9:11">
      <c r="I19717" t="str">
        <f t="shared" si="308"/>
        <v>19000100</v>
      </c>
      <c r="K19717" s="243"/>
    </row>
    <row r="19718" spans="9:11">
      <c r="I19718" t="str">
        <f t="shared" si="308"/>
        <v>19000100</v>
      </c>
      <c r="K19718" s="243"/>
    </row>
    <row r="19719" spans="9:11">
      <c r="I19719" t="str">
        <f t="shared" si="308"/>
        <v>19000100</v>
      </c>
      <c r="K19719" s="243"/>
    </row>
    <row r="19720" spans="9:11">
      <c r="I19720" t="str">
        <f t="shared" si="308"/>
        <v>19000100</v>
      </c>
      <c r="K19720" s="243"/>
    </row>
    <row r="19721" spans="9:11">
      <c r="I19721" t="str">
        <f t="shared" si="308"/>
        <v>19000100</v>
      </c>
      <c r="K19721" s="243"/>
    </row>
    <row r="19722" spans="9:11">
      <c r="I19722" t="str">
        <f t="shared" si="308"/>
        <v>19000100</v>
      </c>
      <c r="K19722" s="243"/>
    </row>
    <row r="19723" spans="9:11">
      <c r="I19723" t="str">
        <f t="shared" si="308"/>
        <v>19000100</v>
      </c>
      <c r="K19723" s="243"/>
    </row>
    <row r="19724" spans="9:11">
      <c r="I19724" t="str">
        <f t="shared" si="308"/>
        <v>19000100</v>
      </c>
      <c r="K19724" s="243"/>
    </row>
    <row r="19725" spans="9:11">
      <c r="I19725" t="str">
        <f t="shared" si="308"/>
        <v>19000100</v>
      </c>
      <c r="K19725" s="243"/>
    </row>
    <row r="19726" spans="9:11">
      <c r="I19726" t="str">
        <f t="shared" si="308"/>
        <v>19000100</v>
      </c>
      <c r="K19726" s="243"/>
    </row>
    <row r="19727" spans="9:11">
      <c r="I19727" t="str">
        <f t="shared" si="308"/>
        <v>19000100</v>
      </c>
      <c r="K19727" s="243"/>
    </row>
    <row r="19728" spans="9:11">
      <c r="I19728" t="str">
        <f t="shared" si="308"/>
        <v>19000100</v>
      </c>
      <c r="K19728" s="243"/>
    </row>
    <row r="19729" spans="9:11">
      <c r="I19729" t="str">
        <f t="shared" si="308"/>
        <v>19000100</v>
      </c>
      <c r="K19729" s="243"/>
    </row>
    <row r="19730" spans="9:11">
      <c r="I19730" t="str">
        <f t="shared" si="308"/>
        <v>19000100</v>
      </c>
      <c r="K19730" s="243"/>
    </row>
    <row r="19731" spans="9:11">
      <c r="I19731" t="str">
        <f t="shared" si="308"/>
        <v>19000100</v>
      </c>
      <c r="K19731" s="243"/>
    </row>
    <row r="19732" spans="9:11">
      <c r="I19732" t="str">
        <f t="shared" si="308"/>
        <v>19000100</v>
      </c>
      <c r="K19732" s="243"/>
    </row>
    <row r="19733" spans="9:11">
      <c r="I19733" t="str">
        <f t="shared" si="308"/>
        <v>19000100</v>
      </c>
      <c r="K19733" s="243"/>
    </row>
    <row r="19734" spans="9:11">
      <c r="I19734" t="str">
        <f t="shared" si="308"/>
        <v>19000100</v>
      </c>
      <c r="K19734" s="243"/>
    </row>
    <row r="19735" spans="9:11">
      <c r="I19735" t="str">
        <f t="shared" si="308"/>
        <v>19000100</v>
      </c>
      <c r="K19735" s="243"/>
    </row>
    <row r="19736" spans="9:11">
      <c r="I19736" t="str">
        <f t="shared" si="308"/>
        <v>19000100</v>
      </c>
      <c r="K19736" s="243"/>
    </row>
    <row r="19737" spans="9:11">
      <c r="I19737" t="str">
        <f t="shared" si="308"/>
        <v>19000100</v>
      </c>
      <c r="K19737" s="243"/>
    </row>
    <row r="19738" spans="9:11">
      <c r="I19738" t="str">
        <f t="shared" si="308"/>
        <v>19000100</v>
      </c>
      <c r="K19738" s="243"/>
    </row>
    <row r="19739" spans="9:11">
      <c r="I19739" t="str">
        <f t="shared" si="308"/>
        <v>19000100</v>
      </c>
      <c r="K19739" s="243"/>
    </row>
    <row r="19740" spans="9:11">
      <c r="I19740" t="str">
        <f t="shared" si="308"/>
        <v>19000100</v>
      </c>
      <c r="K19740" s="243"/>
    </row>
    <row r="19741" spans="9:11">
      <c r="I19741" t="str">
        <f t="shared" si="308"/>
        <v>19000100</v>
      </c>
      <c r="K19741" s="243"/>
    </row>
    <row r="19742" spans="9:11">
      <c r="I19742" t="str">
        <f t="shared" si="308"/>
        <v>19000100</v>
      </c>
      <c r="K19742" s="243"/>
    </row>
    <row r="19743" spans="9:11">
      <c r="I19743" t="str">
        <f t="shared" si="308"/>
        <v>19000100</v>
      </c>
      <c r="K19743" s="243"/>
    </row>
    <row r="19744" spans="9:11">
      <c r="I19744" t="str">
        <f t="shared" si="308"/>
        <v>19000100</v>
      </c>
      <c r="K19744" s="243"/>
    </row>
    <row r="19745" spans="9:11">
      <c r="I19745" t="str">
        <f t="shared" si="308"/>
        <v>19000100</v>
      </c>
      <c r="K19745" s="243"/>
    </row>
    <row r="19746" spans="9:11">
      <c r="I19746" t="str">
        <f t="shared" si="308"/>
        <v>19000100</v>
      </c>
      <c r="K19746" s="243"/>
    </row>
    <row r="19747" spans="9:11">
      <c r="I19747" t="str">
        <f t="shared" si="308"/>
        <v>19000100</v>
      </c>
      <c r="K19747" s="243"/>
    </row>
    <row r="19748" spans="9:11">
      <c r="I19748" t="str">
        <f t="shared" si="308"/>
        <v>19000100</v>
      </c>
      <c r="K19748" s="243"/>
    </row>
    <row r="19749" spans="9:11">
      <c r="I19749" t="str">
        <f t="shared" si="308"/>
        <v>19000100</v>
      </c>
      <c r="K19749" s="243"/>
    </row>
    <row r="19750" spans="9:11">
      <c r="I19750" t="str">
        <f t="shared" si="308"/>
        <v>19000100</v>
      </c>
      <c r="K19750" s="243"/>
    </row>
    <row r="19751" spans="9:11">
      <c r="I19751" t="str">
        <f t="shared" si="308"/>
        <v>19000100</v>
      </c>
      <c r="K19751" s="243"/>
    </row>
    <row r="19752" spans="9:11">
      <c r="I19752" t="str">
        <f t="shared" si="308"/>
        <v>19000100</v>
      </c>
      <c r="K19752" s="243"/>
    </row>
    <row r="19753" spans="9:11">
      <c r="I19753" t="str">
        <f t="shared" si="308"/>
        <v>19000100</v>
      </c>
      <c r="K19753" s="243"/>
    </row>
    <row r="19754" spans="9:11">
      <c r="I19754" t="str">
        <f t="shared" si="308"/>
        <v>19000100</v>
      </c>
      <c r="K19754" s="243"/>
    </row>
    <row r="19755" spans="9:11">
      <c r="I19755" t="str">
        <f t="shared" si="308"/>
        <v>19000100</v>
      </c>
      <c r="K19755" s="243"/>
    </row>
    <row r="19756" spans="9:11">
      <c r="I19756" t="str">
        <f t="shared" si="308"/>
        <v>19000100</v>
      </c>
      <c r="K19756" s="243"/>
    </row>
    <row r="19757" spans="9:11">
      <c r="I19757" t="str">
        <f t="shared" si="308"/>
        <v>19000100</v>
      </c>
      <c r="K19757" s="243"/>
    </row>
    <row r="19758" spans="9:11">
      <c r="I19758" t="str">
        <f t="shared" si="308"/>
        <v>19000100</v>
      </c>
      <c r="K19758" s="243"/>
    </row>
    <row r="19759" spans="9:11">
      <c r="I19759" t="str">
        <f t="shared" si="308"/>
        <v>19000100</v>
      </c>
      <c r="K19759" s="243"/>
    </row>
    <row r="19760" spans="9:11">
      <c r="I19760" t="str">
        <f t="shared" si="308"/>
        <v>19000100</v>
      </c>
      <c r="K19760" s="243"/>
    </row>
    <row r="19761" spans="9:11">
      <c r="I19761" t="str">
        <f t="shared" si="308"/>
        <v>19000100</v>
      </c>
      <c r="K19761" s="243"/>
    </row>
    <row r="19762" spans="9:11">
      <c r="I19762" t="str">
        <f t="shared" si="308"/>
        <v>19000100</v>
      </c>
      <c r="K19762" s="243"/>
    </row>
    <row r="19763" spans="9:11">
      <c r="I19763" t="str">
        <f t="shared" si="308"/>
        <v>19000100</v>
      </c>
      <c r="K19763" s="243"/>
    </row>
    <row r="19764" spans="9:11">
      <c r="I19764" t="str">
        <f t="shared" si="308"/>
        <v>19000100</v>
      </c>
      <c r="K19764" s="243"/>
    </row>
    <row r="19765" spans="9:11">
      <c r="I19765" t="str">
        <f t="shared" si="308"/>
        <v>19000100</v>
      </c>
      <c r="K19765" s="243"/>
    </row>
    <row r="19766" spans="9:11">
      <c r="I19766" t="str">
        <f t="shared" si="308"/>
        <v>19000100</v>
      </c>
      <c r="K19766" s="243"/>
    </row>
    <row r="19767" spans="9:11">
      <c r="I19767" t="str">
        <f t="shared" si="308"/>
        <v>19000100</v>
      </c>
      <c r="K19767" s="243"/>
    </row>
    <row r="19768" spans="9:11">
      <c r="I19768" t="str">
        <f t="shared" si="308"/>
        <v>19000100</v>
      </c>
      <c r="K19768" s="243"/>
    </row>
    <row r="19769" spans="9:11">
      <c r="I19769" t="str">
        <f t="shared" si="308"/>
        <v>19000100</v>
      </c>
      <c r="K19769" s="243"/>
    </row>
    <row r="19770" spans="9:11">
      <c r="I19770" t="str">
        <f t="shared" si="308"/>
        <v>19000100</v>
      </c>
      <c r="K19770" s="243"/>
    </row>
    <row r="19771" spans="9:11">
      <c r="I19771" t="str">
        <f t="shared" si="308"/>
        <v>19000100</v>
      </c>
      <c r="K19771" s="243"/>
    </row>
    <row r="19772" spans="9:11">
      <c r="I19772" t="str">
        <f t="shared" si="308"/>
        <v>19000100</v>
      </c>
      <c r="K19772" s="243"/>
    </row>
    <row r="19773" spans="9:11">
      <c r="I19773" t="str">
        <f t="shared" si="308"/>
        <v>19000100</v>
      </c>
      <c r="K19773" s="243"/>
    </row>
    <row r="19774" spans="9:11">
      <c r="I19774" t="str">
        <f t="shared" si="308"/>
        <v>19000100</v>
      </c>
      <c r="K19774" s="243"/>
    </row>
    <row r="19775" spans="9:11">
      <c r="I19775" t="str">
        <f t="shared" si="308"/>
        <v>19000100</v>
      </c>
      <c r="K19775" s="243"/>
    </row>
    <row r="19776" spans="9:11">
      <c r="I19776" t="str">
        <f t="shared" si="308"/>
        <v>19000100</v>
      </c>
      <c r="K19776" s="243"/>
    </row>
    <row r="19777" spans="9:11">
      <c r="I19777" t="str">
        <f t="shared" si="308"/>
        <v>19000100</v>
      </c>
      <c r="K19777" s="243"/>
    </row>
    <row r="19778" spans="9:11">
      <c r="I19778" t="str">
        <f t="shared" ref="I19778:I19841" si="309">TEXT(F19778,"yyyymmdd")</f>
        <v>19000100</v>
      </c>
      <c r="K19778" s="243"/>
    </row>
    <row r="19779" spans="9:11">
      <c r="I19779" t="str">
        <f t="shared" si="309"/>
        <v>19000100</v>
      </c>
      <c r="K19779" s="243"/>
    </row>
    <row r="19780" spans="9:11">
      <c r="I19780" t="str">
        <f t="shared" si="309"/>
        <v>19000100</v>
      </c>
      <c r="K19780" s="243"/>
    </row>
    <row r="19781" spans="9:11">
      <c r="I19781" t="str">
        <f t="shared" si="309"/>
        <v>19000100</v>
      </c>
      <c r="K19781" s="243"/>
    </row>
    <row r="19782" spans="9:11">
      <c r="I19782" t="str">
        <f t="shared" si="309"/>
        <v>19000100</v>
      </c>
      <c r="K19782" s="243"/>
    </row>
    <row r="19783" spans="9:11">
      <c r="I19783" t="str">
        <f t="shared" si="309"/>
        <v>19000100</v>
      </c>
      <c r="K19783" s="243"/>
    </row>
    <row r="19784" spans="9:11">
      <c r="I19784" t="str">
        <f t="shared" si="309"/>
        <v>19000100</v>
      </c>
      <c r="K19784" s="243"/>
    </row>
    <row r="19785" spans="9:11">
      <c r="I19785" t="str">
        <f t="shared" si="309"/>
        <v>19000100</v>
      </c>
      <c r="K19785" s="243"/>
    </row>
    <row r="19786" spans="9:11">
      <c r="I19786" t="str">
        <f t="shared" si="309"/>
        <v>19000100</v>
      </c>
      <c r="K19786" s="243"/>
    </row>
    <row r="19787" spans="9:11">
      <c r="I19787" t="str">
        <f t="shared" si="309"/>
        <v>19000100</v>
      </c>
      <c r="K19787" s="243"/>
    </row>
    <row r="19788" spans="9:11">
      <c r="I19788" t="str">
        <f t="shared" si="309"/>
        <v>19000100</v>
      </c>
      <c r="K19788" s="243"/>
    </row>
    <row r="19789" spans="9:11">
      <c r="I19789" t="str">
        <f t="shared" si="309"/>
        <v>19000100</v>
      </c>
      <c r="K19789" s="243"/>
    </row>
    <row r="19790" spans="9:11">
      <c r="I19790" t="str">
        <f t="shared" si="309"/>
        <v>19000100</v>
      </c>
      <c r="K19790" s="243"/>
    </row>
    <row r="19791" spans="9:11">
      <c r="I19791" t="str">
        <f t="shared" si="309"/>
        <v>19000100</v>
      </c>
      <c r="K19791" s="243"/>
    </row>
    <row r="19792" spans="9:11">
      <c r="I19792" t="str">
        <f t="shared" si="309"/>
        <v>19000100</v>
      </c>
      <c r="K19792" s="243"/>
    </row>
    <row r="19793" spans="9:11">
      <c r="I19793" t="str">
        <f t="shared" si="309"/>
        <v>19000100</v>
      </c>
      <c r="K19793" s="243"/>
    </row>
    <row r="19794" spans="9:11">
      <c r="I19794" t="str">
        <f t="shared" si="309"/>
        <v>19000100</v>
      </c>
      <c r="K19794" s="243"/>
    </row>
    <row r="19795" spans="9:11">
      <c r="I19795" t="str">
        <f t="shared" si="309"/>
        <v>19000100</v>
      </c>
      <c r="K19795" s="243"/>
    </row>
    <row r="19796" spans="9:11">
      <c r="I19796" t="str">
        <f t="shared" si="309"/>
        <v>19000100</v>
      </c>
      <c r="K19796" s="243"/>
    </row>
    <row r="19797" spans="9:11">
      <c r="I19797" t="str">
        <f t="shared" si="309"/>
        <v>19000100</v>
      </c>
      <c r="K19797" s="243"/>
    </row>
    <row r="19798" spans="9:11">
      <c r="I19798" t="str">
        <f t="shared" si="309"/>
        <v>19000100</v>
      </c>
      <c r="K19798" s="243"/>
    </row>
    <row r="19799" spans="9:11">
      <c r="I19799" t="str">
        <f t="shared" si="309"/>
        <v>19000100</v>
      </c>
      <c r="K19799" s="243"/>
    </row>
    <row r="19800" spans="9:11">
      <c r="I19800" t="str">
        <f t="shared" si="309"/>
        <v>19000100</v>
      </c>
      <c r="K19800" s="243"/>
    </row>
    <row r="19801" spans="9:11">
      <c r="I19801" t="str">
        <f t="shared" si="309"/>
        <v>19000100</v>
      </c>
      <c r="K19801" s="243"/>
    </row>
    <row r="19802" spans="9:11">
      <c r="I19802" t="str">
        <f t="shared" si="309"/>
        <v>19000100</v>
      </c>
      <c r="K19802" s="243"/>
    </row>
    <row r="19803" spans="9:11">
      <c r="I19803" t="str">
        <f t="shared" si="309"/>
        <v>19000100</v>
      </c>
      <c r="K19803" s="243"/>
    </row>
    <row r="19804" spans="9:11">
      <c r="I19804" t="str">
        <f t="shared" si="309"/>
        <v>19000100</v>
      </c>
      <c r="K19804" s="243"/>
    </row>
    <row r="19805" spans="9:11">
      <c r="I19805" t="str">
        <f t="shared" si="309"/>
        <v>19000100</v>
      </c>
      <c r="K19805" s="243"/>
    </row>
    <row r="19806" spans="9:11">
      <c r="I19806" t="str">
        <f t="shared" si="309"/>
        <v>19000100</v>
      </c>
      <c r="K19806" s="243"/>
    </row>
    <row r="19807" spans="9:11">
      <c r="I19807" t="str">
        <f t="shared" si="309"/>
        <v>19000100</v>
      </c>
      <c r="K19807" s="243"/>
    </row>
    <row r="19808" spans="9:11">
      <c r="I19808" t="str">
        <f t="shared" si="309"/>
        <v>19000100</v>
      </c>
      <c r="K19808" s="243"/>
    </row>
    <row r="19809" spans="9:11">
      <c r="I19809" t="str">
        <f t="shared" si="309"/>
        <v>19000100</v>
      </c>
      <c r="K19809" s="243"/>
    </row>
    <row r="19810" spans="9:11">
      <c r="I19810" t="str">
        <f t="shared" si="309"/>
        <v>19000100</v>
      </c>
      <c r="K19810" s="243"/>
    </row>
    <row r="19811" spans="9:11">
      <c r="I19811" t="str">
        <f t="shared" si="309"/>
        <v>19000100</v>
      </c>
      <c r="K19811" s="243"/>
    </row>
    <row r="19812" spans="9:11">
      <c r="I19812" t="str">
        <f t="shared" si="309"/>
        <v>19000100</v>
      </c>
      <c r="K19812" s="243"/>
    </row>
    <row r="19813" spans="9:11">
      <c r="I19813" t="str">
        <f t="shared" si="309"/>
        <v>19000100</v>
      </c>
      <c r="K19813" s="243"/>
    </row>
    <row r="19814" spans="9:11">
      <c r="I19814" t="str">
        <f t="shared" si="309"/>
        <v>19000100</v>
      </c>
      <c r="K19814" s="243"/>
    </row>
    <row r="19815" spans="9:11">
      <c r="I19815" t="str">
        <f t="shared" si="309"/>
        <v>19000100</v>
      </c>
      <c r="K19815" s="243"/>
    </row>
    <row r="19816" spans="9:11">
      <c r="I19816" t="str">
        <f t="shared" si="309"/>
        <v>19000100</v>
      </c>
      <c r="K19816" s="243"/>
    </row>
    <row r="19817" spans="9:11">
      <c r="I19817" t="str">
        <f t="shared" si="309"/>
        <v>19000100</v>
      </c>
      <c r="K19817" s="243"/>
    </row>
    <row r="19818" spans="9:11">
      <c r="I19818" t="str">
        <f t="shared" si="309"/>
        <v>19000100</v>
      </c>
      <c r="K19818" s="243"/>
    </row>
    <row r="19819" spans="9:11">
      <c r="I19819" t="str">
        <f t="shared" si="309"/>
        <v>19000100</v>
      </c>
      <c r="K19819" s="243"/>
    </row>
    <row r="19820" spans="9:11">
      <c r="I19820" t="str">
        <f t="shared" si="309"/>
        <v>19000100</v>
      </c>
      <c r="K19820" s="243"/>
    </row>
    <row r="19821" spans="9:11">
      <c r="I19821" t="str">
        <f t="shared" si="309"/>
        <v>19000100</v>
      </c>
      <c r="K19821" s="243"/>
    </row>
    <row r="19822" spans="9:11">
      <c r="I19822" t="str">
        <f t="shared" si="309"/>
        <v>19000100</v>
      </c>
      <c r="K19822" s="243"/>
    </row>
    <row r="19823" spans="9:11">
      <c r="I19823" t="str">
        <f t="shared" si="309"/>
        <v>19000100</v>
      </c>
      <c r="K19823" s="243"/>
    </row>
    <row r="19824" spans="9:11">
      <c r="I19824" t="str">
        <f t="shared" si="309"/>
        <v>19000100</v>
      </c>
      <c r="K19824" s="243"/>
    </row>
    <row r="19825" spans="9:11">
      <c r="I19825" t="str">
        <f t="shared" si="309"/>
        <v>19000100</v>
      </c>
      <c r="K19825" s="243"/>
    </row>
    <row r="19826" spans="9:11">
      <c r="I19826" t="str">
        <f t="shared" si="309"/>
        <v>19000100</v>
      </c>
      <c r="K19826" s="243"/>
    </row>
    <row r="19827" spans="9:11">
      <c r="I19827" t="str">
        <f t="shared" si="309"/>
        <v>19000100</v>
      </c>
      <c r="K19827" s="243"/>
    </row>
    <row r="19828" spans="9:11">
      <c r="I19828" t="str">
        <f t="shared" si="309"/>
        <v>19000100</v>
      </c>
      <c r="K19828" s="243"/>
    </row>
    <row r="19829" spans="9:11">
      <c r="I19829" t="str">
        <f t="shared" si="309"/>
        <v>19000100</v>
      </c>
      <c r="K19829" s="243"/>
    </row>
    <row r="19830" spans="9:11">
      <c r="I19830" t="str">
        <f t="shared" si="309"/>
        <v>19000100</v>
      </c>
      <c r="K19830" s="243"/>
    </row>
    <row r="19831" spans="9:11">
      <c r="I19831" t="str">
        <f t="shared" si="309"/>
        <v>19000100</v>
      </c>
      <c r="K19831" s="243"/>
    </row>
    <row r="19832" spans="9:11">
      <c r="I19832" t="str">
        <f t="shared" si="309"/>
        <v>19000100</v>
      </c>
      <c r="K19832" s="243"/>
    </row>
    <row r="19833" spans="9:11">
      <c r="I19833" t="str">
        <f t="shared" si="309"/>
        <v>19000100</v>
      </c>
      <c r="K19833" s="243"/>
    </row>
    <row r="19834" spans="9:11">
      <c r="I19834" t="str">
        <f t="shared" si="309"/>
        <v>19000100</v>
      </c>
      <c r="K19834" s="243"/>
    </row>
    <row r="19835" spans="9:11">
      <c r="I19835" t="str">
        <f t="shared" si="309"/>
        <v>19000100</v>
      </c>
      <c r="K19835" s="243"/>
    </row>
    <row r="19836" spans="9:11">
      <c r="I19836" t="str">
        <f t="shared" si="309"/>
        <v>19000100</v>
      </c>
      <c r="K19836" s="243"/>
    </row>
    <row r="19837" spans="9:11">
      <c r="I19837" t="str">
        <f t="shared" si="309"/>
        <v>19000100</v>
      </c>
      <c r="K19837" s="243"/>
    </row>
    <row r="19838" spans="9:11">
      <c r="I19838" t="str">
        <f t="shared" si="309"/>
        <v>19000100</v>
      </c>
      <c r="K19838" s="243"/>
    </row>
    <row r="19839" spans="9:11">
      <c r="I19839" t="str">
        <f t="shared" si="309"/>
        <v>19000100</v>
      </c>
      <c r="K19839" s="243"/>
    </row>
    <row r="19840" spans="9:11">
      <c r="I19840" t="str">
        <f t="shared" si="309"/>
        <v>19000100</v>
      </c>
      <c r="K19840" s="243"/>
    </row>
    <row r="19841" spans="9:11">
      <c r="I19841" t="str">
        <f t="shared" si="309"/>
        <v>19000100</v>
      </c>
      <c r="K19841" s="243"/>
    </row>
    <row r="19842" spans="9:11">
      <c r="I19842" t="str">
        <f t="shared" ref="I19842:I19905" si="310">TEXT(F19842,"yyyymmdd")</f>
        <v>19000100</v>
      </c>
      <c r="K19842" s="243"/>
    </row>
    <row r="19843" spans="9:11">
      <c r="I19843" t="str">
        <f t="shared" si="310"/>
        <v>19000100</v>
      </c>
      <c r="K19843" s="243"/>
    </row>
    <row r="19844" spans="9:11">
      <c r="I19844" t="str">
        <f t="shared" si="310"/>
        <v>19000100</v>
      </c>
      <c r="K19844" s="243"/>
    </row>
    <row r="19845" spans="9:11">
      <c r="I19845" t="str">
        <f t="shared" si="310"/>
        <v>19000100</v>
      </c>
      <c r="K19845" s="243"/>
    </row>
    <row r="19846" spans="9:11">
      <c r="I19846" t="str">
        <f t="shared" si="310"/>
        <v>19000100</v>
      </c>
      <c r="K19846" s="243"/>
    </row>
    <row r="19847" spans="9:11">
      <c r="I19847" t="str">
        <f t="shared" si="310"/>
        <v>19000100</v>
      </c>
      <c r="K19847" s="243"/>
    </row>
    <row r="19848" spans="9:11">
      <c r="I19848" t="str">
        <f t="shared" si="310"/>
        <v>19000100</v>
      </c>
      <c r="K19848" s="243"/>
    </row>
    <row r="19849" spans="9:11">
      <c r="I19849" t="str">
        <f t="shared" si="310"/>
        <v>19000100</v>
      </c>
      <c r="K19849" s="243"/>
    </row>
    <row r="19850" spans="9:11">
      <c r="I19850" t="str">
        <f t="shared" si="310"/>
        <v>19000100</v>
      </c>
      <c r="K19850" s="243"/>
    </row>
    <row r="19851" spans="9:11">
      <c r="I19851" t="str">
        <f t="shared" si="310"/>
        <v>19000100</v>
      </c>
      <c r="K19851" s="243"/>
    </row>
    <row r="19852" spans="9:11">
      <c r="I19852" t="str">
        <f t="shared" si="310"/>
        <v>19000100</v>
      </c>
      <c r="K19852" s="243"/>
    </row>
    <row r="19853" spans="9:11">
      <c r="I19853" t="str">
        <f t="shared" si="310"/>
        <v>19000100</v>
      </c>
      <c r="K19853" s="243"/>
    </row>
    <row r="19854" spans="9:11">
      <c r="I19854" t="str">
        <f t="shared" si="310"/>
        <v>19000100</v>
      </c>
      <c r="K19854" s="243"/>
    </row>
    <row r="19855" spans="9:11">
      <c r="I19855" t="str">
        <f t="shared" si="310"/>
        <v>19000100</v>
      </c>
      <c r="K19855" s="243"/>
    </row>
    <row r="19856" spans="9:11">
      <c r="I19856" t="str">
        <f t="shared" si="310"/>
        <v>19000100</v>
      </c>
      <c r="K19856" s="243"/>
    </row>
    <row r="19857" spans="9:11">
      <c r="I19857" t="str">
        <f t="shared" si="310"/>
        <v>19000100</v>
      </c>
      <c r="K19857" s="243"/>
    </row>
    <row r="19858" spans="9:11">
      <c r="I19858" t="str">
        <f t="shared" si="310"/>
        <v>19000100</v>
      </c>
      <c r="K19858" s="243"/>
    </row>
    <row r="19859" spans="9:11">
      <c r="I19859" t="str">
        <f t="shared" si="310"/>
        <v>19000100</v>
      </c>
      <c r="K19859" s="243"/>
    </row>
    <row r="19860" spans="9:11">
      <c r="I19860" t="str">
        <f t="shared" si="310"/>
        <v>19000100</v>
      </c>
      <c r="K19860" s="243"/>
    </row>
    <row r="19861" spans="9:11">
      <c r="I19861" t="str">
        <f t="shared" si="310"/>
        <v>19000100</v>
      </c>
      <c r="K19861" s="243"/>
    </row>
    <row r="19862" spans="9:11">
      <c r="I19862" t="str">
        <f t="shared" si="310"/>
        <v>19000100</v>
      </c>
      <c r="K19862" s="243"/>
    </row>
    <row r="19863" spans="9:11">
      <c r="I19863" t="str">
        <f t="shared" si="310"/>
        <v>19000100</v>
      </c>
      <c r="K19863" s="243"/>
    </row>
    <row r="19864" spans="9:11">
      <c r="I19864" t="str">
        <f t="shared" si="310"/>
        <v>19000100</v>
      </c>
      <c r="K19864" s="243"/>
    </row>
    <row r="19865" spans="9:11">
      <c r="I19865" t="str">
        <f t="shared" si="310"/>
        <v>19000100</v>
      </c>
      <c r="K19865" s="243"/>
    </row>
    <row r="19866" spans="9:11">
      <c r="I19866" t="str">
        <f t="shared" si="310"/>
        <v>19000100</v>
      </c>
      <c r="K19866" s="243"/>
    </row>
    <row r="19867" spans="9:11">
      <c r="I19867" t="str">
        <f t="shared" si="310"/>
        <v>19000100</v>
      </c>
      <c r="K19867" s="243"/>
    </row>
    <row r="19868" spans="9:11">
      <c r="I19868" t="str">
        <f t="shared" si="310"/>
        <v>19000100</v>
      </c>
      <c r="K19868" s="243"/>
    </row>
    <row r="19869" spans="9:11">
      <c r="I19869" t="str">
        <f t="shared" si="310"/>
        <v>19000100</v>
      </c>
      <c r="K19869" s="243"/>
    </row>
    <row r="19870" spans="9:11">
      <c r="I19870" t="str">
        <f t="shared" si="310"/>
        <v>19000100</v>
      </c>
      <c r="K19870" s="243"/>
    </row>
    <row r="19871" spans="9:11">
      <c r="I19871" t="str">
        <f t="shared" si="310"/>
        <v>19000100</v>
      </c>
      <c r="K19871" s="243"/>
    </row>
    <row r="19872" spans="9:11">
      <c r="I19872" t="str">
        <f t="shared" si="310"/>
        <v>19000100</v>
      </c>
      <c r="K19872" s="243"/>
    </row>
    <row r="19873" spans="9:11">
      <c r="I19873" t="str">
        <f t="shared" si="310"/>
        <v>19000100</v>
      </c>
      <c r="K19873" s="243"/>
    </row>
    <row r="19874" spans="9:11">
      <c r="I19874" t="str">
        <f t="shared" si="310"/>
        <v>19000100</v>
      </c>
      <c r="K19874" s="243"/>
    </row>
    <row r="19875" spans="9:11">
      <c r="I19875" t="str">
        <f t="shared" si="310"/>
        <v>19000100</v>
      </c>
      <c r="K19875" s="243"/>
    </row>
    <row r="19876" spans="9:11">
      <c r="I19876" t="str">
        <f t="shared" si="310"/>
        <v>19000100</v>
      </c>
      <c r="K19876" s="243"/>
    </row>
    <row r="19877" spans="9:11">
      <c r="I19877" t="str">
        <f t="shared" si="310"/>
        <v>19000100</v>
      </c>
      <c r="K19877" s="243"/>
    </row>
    <row r="19878" spans="9:11">
      <c r="I19878" t="str">
        <f t="shared" si="310"/>
        <v>19000100</v>
      </c>
      <c r="K19878" s="243"/>
    </row>
    <row r="19879" spans="9:11">
      <c r="I19879" t="str">
        <f t="shared" si="310"/>
        <v>19000100</v>
      </c>
      <c r="K19879" s="243"/>
    </row>
    <row r="19880" spans="9:11">
      <c r="I19880" t="str">
        <f t="shared" si="310"/>
        <v>19000100</v>
      </c>
      <c r="K19880" s="243"/>
    </row>
    <row r="19881" spans="9:11">
      <c r="I19881" t="str">
        <f t="shared" si="310"/>
        <v>19000100</v>
      </c>
      <c r="K19881" s="243"/>
    </row>
    <row r="19882" spans="9:11">
      <c r="I19882" t="str">
        <f t="shared" si="310"/>
        <v>19000100</v>
      </c>
      <c r="K19882" s="243"/>
    </row>
    <row r="19883" spans="9:11">
      <c r="I19883" t="str">
        <f t="shared" si="310"/>
        <v>19000100</v>
      </c>
      <c r="K19883" s="243"/>
    </row>
    <row r="19884" spans="9:11">
      <c r="I19884" t="str">
        <f t="shared" si="310"/>
        <v>19000100</v>
      </c>
      <c r="K19884" s="243"/>
    </row>
    <row r="19885" spans="9:11">
      <c r="I19885" t="str">
        <f t="shared" si="310"/>
        <v>19000100</v>
      </c>
      <c r="K19885" s="243"/>
    </row>
    <row r="19886" spans="9:11">
      <c r="I19886" t="str">
        <f t="shared" si="310"/>
        <v>19000100</v>
      </c>
      <c r="K19886" s="243"/>
    </row>
    <row r="19887" spans="9:11">
      <c r="I19887" t="str">
        <f t="shared" si="310"/>
        <v>19000100</v>
      </c>
      <c r="K19887" s="243"/>
    </row>
    <row r="19888" spans="9:11">
      <c r="I19888" t="str">
        <f t="shared" si="310"/>
        <v>19000100</v>
      </c>
      <c r="K19888" s="243"/>
    </row>
    <row r="19889" spans="9:11">
      <c r="I19889" t="str">
        <f t="shared" si="310"/>
        <v>19000100</v>
      </c>
      <c r="K19889" s="243"/>
    </row>
    <row r="19890" spans="9:11">
      <c r="I19890" t="str">
        <f t="shared" si="310"/>
        <v>19000100</v>
      </c>
      <c r="K19890" s="243"/>
    </row>
    <row r="19891" spans="9:11">
      <c r="I19891" t="str">
        <f t="shared" si="310"/>
        <v>19000100</v>
      </c>
      <c r="K19891" s="243"/>
    </row>
    <row r="19892" spans="9:11">
      <c r="I19892" t="str">
        <f t="shared" si="310"/>
        <v>19000100</v>
      </c>
      <c r="K19892" s="243"/>
    </row>
    <row r="19893" spans="9:11">
      <c r="I19893" t="str">
        <f t="shared" si="310"/>
        <v>19000100</v>
      </c>
      <c r="K19893" s="243"/>
    </row>
    <row r="19894" spans="9:11">
      <c r="I19894" t="str">
        <f t="shared" si="310"/>
        <v>19000100</v>
      </c>
      <c r="K19894" s="243"/>
    </row>
    <row r="19895" spans="9:11">
      <c r="I19895" t="str">
        <f t="shared" si="310"/>
        <v>19000100</v>
      </c>
      <c r="K19895" s="243"/>
    </row>
    <row r="19896" spans="9:11">
      <c r="I19896" t="str">
        <f t="shared" si="310"/>
        <v>19000100</v>
      </c>
      <c r="K19896" s="243"/>
    </row>
    <row r="19897" spans="9:11">
      <c r="I19897" t="str">
        <f t="shared" si="310"/>
        <v>19000100</v>
      </c>
      <c r="K19897" s="243"/>
    </row>
    <row r="19898" spans="9:11">
      <c r="I19898" t="str">
        <f t="shared" si="310"/>
        <v>19000100</v>
      </c>
      <c r="K19898" s="243"/>
    </row>
    <row r="19899" spans="9:11">
      <c r="I19899" t="str">
        <f t="shared" si="310"/>
        <v>19000100</v>
      </c>
      <c r="K19899" s="243"/>
    </row>
    <row r="19900" spans="9:11">
      <c r="I19900" t="str">
        <f t="shared" si="310"/>
        <v>19000100</v>
      </c>
      <c r="K19900" s="243"/>
    </row>
    <row r="19901" spans="9:11">
      <c r="I19901" t="str">
        <f t="shared" si="310"/>
        <v>19000100</v>
      </c>
      <c r="K19901" s="243"/>
    </row>
    <row r="19902" spans="9:11">
      <c r="I19902" t="str">
        <f t="shared" si="310"/>
        <v>19000100</v>
      </c>
      <c r="K19902" s="243"/>
    </row>
    <row r="19903" spans="9:11">
      <c r="I19903" t="str">
        <f t="shared" si="310"/>
        <v>19000100</v>
      </c>
      <c r="K19903" s="243"/>
    </row>
    <row r="19904" spans="9:11">
      <c r="I19904" t="str">
        <f t="shared" si="310"/>
        <v>19000100</v>
      </c>
      <c r="K19904" s="243"/>
    </row>
    <row r="19905" spans="9:11">
      <c r="I19905" t="str">
        <f t="shared" si="310"/>
        <v>19000100</v>
      </c>
      <c r="K19905" s="243"/>
    </row>
    <row r="19906" spans="9:11">
      <c r="I19906" t="str">
        <f t="shared" ref="I19906:I19969" si="311">TEXT(F19906,"yyyymmdd")</f>
        <v>19000100</v>
      </c>
      <c r="K19906" s="243"/>
    </row>
    <row r="19907" spans="9:11">
      <c r="I19907" t="str">
        <f t="shared" si="311"/>
        <v>19000100</v>
      </c>
      <c r="K19907" s="243"/>
    </row>
    <row r="19908" spans="9:11">
      <c r="I19908" t="str">
        <f t="shared" si="311"/>
        <v>19000100</v>
      </c>
      <c r="K19908" s="243"/>
    </row>
    <row r="19909" spans="9:11">
      <c r="I19909" t="str">
        <f t="shared" si="311"/>
        <v>19000100</v>
      </c>
      <c r="K19909" s="243"/>
    </row>
    <row r="19910" spans="9:11">
      <c r="I19910" t="str">
        <f t="shared" si="311"/>
        <v>19000100</v>
      </c>
      <c r="K19910" s="243"/>
    </row>
    <row r="19911" spans="9:11">
      <c r="I19911" t="str">
        <f t="shared" si="311"/>
        <v>19000100</v>
      </c>
      <c r="K19911" s="243"/>
    </row>
    <row r="19912" spans="9:11">
      <c r="I19912" t="str">
        <f t="shared" si="311"/>
        <v>19000100</v>
      </c>
      <c r="K19912" s="243"/>
    </row>
    <row r="19913" spans="9:11">
      <c r="I19913" t="str">
        <f t="shared" si="311"/>
        <v>19000100</v>
      </c>
      <c r="K19913" s="243"/>
    </row>
    <row r="19914" spans="9:11">
      <c r="I19914" t="str">
        <f t="shared" si="311"/>
        <v>19000100</v>
      </c>
      <c r="K19914" s="243"/>
    </row>
    <row r="19915" spans="9:11">
      <c r="I19915" t="str">
        <f t="shared" si="311"/>
        <v>19000100</v>
      </c>
      <c r="K19915" s="243"/>
    </row>
    <row r="19916" spans="9:11">
      <c r="I19916" t="str">
        <f t="shared" si="311"/>
        <v>19000100</v>
      </c>
      <c r="K19916" s="243"/>
    </row>
    <row r="19917" spans="9:11">
      <c r="I19917" t="str">
        <f t="shared" si="311"/>
        <v>19000100</v>
      </c>
      <c r="K19917" s="243"/>
    </row>
    <row r="19918" spans="9:11">
      <c r="I19918" t="str">
        <f t="shared" si="311"/>
        <v>19000100</v>
      </c>
      <c r="K19918" s="243"/>
    </row>
    <row r="19919" spans="9:11">
      <c r="I19919" t="str">
        <f t="shared" si="311"/>
        <v>19000100</v>
      </c>
      <c r="K19919" s="243"/>
    </row>
    <row r="19920" spans="9:11">
      <c r="I19920" t="str">
        <f t="shared" si="311"/>
        <v>19000100</v>
      </c>
      <c r="K19920" s="243"/>
    </row>
    <row r="19921" spans="9:11">
      <c r="I19921" t="str">
        <f t="shared" si="311"/>
        <v>19000100</v>
      </c>
      <c r="K19921" s="243"/>
    </row>
    <row r="19922" spans="9:11">
      <c r="I19922" t="str">
        <f t="shared" si="311"/>
        <v>19000100</v>
      </c>
      <c r="K19922" s="243"/>
    </row>
    <row r="19923" spans="9:11">
      <c r="I19923" t="str">
        <f t="shared" si="311"/>
        <v>19000100</v>
      </c>
      <c r="K19923" s="243"/>
    </row>
    <row r="19924" spans="9:11">
      <c r="I19924" t="str">
        <f t="shared" si="311"/>
        <v>19000100</v>
      </c>
      <c r="K19924" s="243"/>
    </row>
    <row r="19925" spans="9:11">
      <c r="I19925" t="str">
        <f t="shared" si="311"/>
        <v>19000100</v>
      </c>
      <c r="K19925" s="243"/>
    </row>
    <row r="19926" spans="9:11">
      <c r="I19926" t="str">
        <f t="shared" si="311"/>
        <v>19000100</v>
      </c>
      <c r="K19926" s="243"/>
    </row>
    <row r="19927" spans="9:11">
      <c r="I19927" t="str">
        <f t="shared" si="311"/>
        <v>19000100</v>
      </c>
      <c r="K19927" s="243"/>
    </row>
    <row r="19928" spans="9:11">
      <c r="I19928" t="str">
        <f t="shared" si="311"/>
        <v>19000100</v>
      </c>
      <c r="K19928" s="243"/>
    </row>
    <row r="19929" spans="9:11">
      <c r="I19929" t="str">
        <f t="shared" si="311"/>
        <v>19000100</v>
      </c>
      <c r="K19929" s="243"/>
    </row>
    <row r="19930" spans="9:11">
      <c r="I19930" t="str">
        <f t="shared" si="311"/>
        <v>19000100</v>
      </c>
      <c r="K19930" s="243"/>
    </row>
    <row r="19931" spans="9:11">
      <c r="I19931" t="str">
        <f t="shared" si="311"/>
        <v>19000100</v>
      </c>
      <c r="K19931" s="243"/>
    </row>
    <row r="19932" spans="9:11">
      <c r="I19932" t="str">
        <f t="shared" si="311"/>
        <v>19000100</v>
      </c>
      <c r="K19932" s="243"/>
    </row>
    <row r="19933" spans="9:11">
      <c r="I19933" t="str">
        <f t="shared" si="311"/>
        <v>19000100</v>
      </c>
      <c r="K19933" s="243"/>
    </row>
    <row r="19934" spans="9:11">
      <c r="I19934" t="str">
        <f t="shared" si="311"/>
        <v>19000100</v>
      </c>
      <c r="K19934" s="243"/>
    </row>
    <row r="19935" spans="9:11">
      <c r="I19935" t="str">
        <f t="shared" si="311"/>
        <v>19000100</v>
      </c>
      <c r="K19935" s="243"/>
    </row>
    <row r="19936" spans="9:11">
      <c r="I19936" t="str">
        <f t="shared" si="311"/>
        <v>19000100</v>
      </c>
      <c r="K19936" s="243"/>
    </row>
    <row r="19937" spans="9:11">
      <c r="I19937" t="str">
        <f t="shared" si="311"/>
        <v>19000100</v>
      </c>
      <c r="K19937" s="243"/>
    </row>
    <row r="19938" spans="9:11">
      <c r="I19938" t="str">
        <f t="shared" si="311"/>
        <v>19000100</v>
      </c>
      <c r="K19938" s="243"/>
    </row>
    <row r="19939" spans="9:11">
      <c r="I19939" t="str">
        <f t="shared" si="311"/>
        <v>19000100</v>
      </c>
      <c r="K19939" s="243"/>
    </row>
    <row r="19940" spans="9:11">
      <c r="I19940" t="str">
        <f t="shared" si="311"/>
        <v>19000100</v>
      </c>
      <c r="K19940" s="243"/>
    </row>
    <row r="19941" spans="9:11">
      <c r="I19941" t="str">
        <f t="shared" si="311"/>
        <v>19000100</v>
      </c>
      <c r="K19941" s="243"/>
    </row>
    <row r="19942" spans="9:11">
      <c r="I19942" t="str">
        <f t="shared" si="311"/>
        <v>19000100</v>
      </c>
      <c r="K19942" s="243"/>
    </row>
    <row r="19943" spans="9:11">
      <c r="I19943" t="str">
        <f t="shared" si="311"/>
        <v>19000100</v>
      </c>
      <c r="K19943" s="243"/>
    </row>
    <row r="19944" spans="9:11">
      <c r="I19944" t="str">
        <f t="shared" si="311"/>
        <v>19000100</v>
      </c>
      <c r="K19944" s="243"/>
    </row>
    <row r="19945" spans="9:11">
      <c r="I19945" t="str">
        <f t="shared" si="311"/>
        <v>19000100</v>
      </c>
      <c r="K19945" s="243"/>
    </row>
    <row r="19946" spans="9:11">
      <c r="I19946" t="str">
        <f t="shared" si="311"/>
        <v>19000100</v>
      </c>
      <c r="K19946" s="243"/>
    </row>
    <row r="19947" spans="9:11">
      <c r="I19947" t="str">
        <f t="shared" si="311"/>
        <v>19000100</v>
      </c>
      <c r="K19947" s="243"/>
    </row>
    <row r="19948" spans="9:11">
      <c r="I19948" t="str">
        <f t="shared" si="311"/>
        <v>19000100</v>
      </c>
      <c r="K19948" s="243"/>
    </row>
    <row r="19949" spans="9:11">
      <c r="I19949" t="str">
        <f t="shared" si="311"/>
        <v>19000100</v>
      </c>
      <c r="K19949" s="243"/>
    </row>
    <row r="19950" spans="9:11">
      <c r="I19950" t="str">
        <f t="shared" si="311"/>
        <v>19000100</v>
      </c>
      <c r="K19950" s="243"/>
    </row>
    <row r="19951" spans="9:11">
      <c r="I19951" t="str">
        <f t="shared" si="311"/>
        <v>19000100</v>
      </c>
      <c r="K19951" s="243"/>
    </row>
    <row r="19952" spans="9:11">
      <c r="I19952" t="str">
        <f t="shared" si="311"/>
        <v>19000100</v>
      </c>
      <c r="K19952" s="243"/>
    </row>
    <row r="19953" spans="9:11">
      <c r="I19953" t="str">
        <f t="shared" si="311"/>
        <v>19000100</v>
      </c>
      <c r="K19953" s="243"/>
    </row>
    <row r="19954" spans="9:11">
      <c r="I19954" t="str">
        <f t="shared" si="311"/>
        <v>19000100</v>
      </c>
      <c r="K19954" s="243"/>
    </row>
    <row r="19955" spans="9:11">
      <c r="I19955" t="str">
        <f t="shared" si="311"/>
        <v>19000100</v>
      </c>
      <c r="K19955" s="243"/>
    </row>
    <row r="19956" spans="9:11">
      <c r="I19956" t="str">
        <f t="shared" si="311"/>
        <v>19000100</v>
      </c>
      <c r="K19956" s="243"/>
    </row>
    <row r="19957" spans="9:11">
      <c r="I19957" t="str">
        <f t="shared" si="311"/>
        <v>19000100</v>
      </c>
      <c r="K19957" s="243"/>
    </row>
    <row r="19958" spans="9:11">
      <c r="I19958" t="str">
        <f t="shared" si="311"/>
        <v>19000100</v>
      </c>
      <c r="K19958" s="243"/>
    </row>
    <row r="19959" spans="9:11">
      <c r="I19959" t="str">
        <f t="shared" si="311"/>
        <v>19000100</v>
      </c>
      <c r="K19959" s="243"/>
    </row>
    <row r="19960" spans="9:11">
      <c r="I19960" t="str">
        <f t="shared" si="311"/>
        <v>19000100</v>
      </c>
      <c r="K19960" s="243"/>
    </row>
    <row r="19961" spans="9:11">
      <c r="I19961" t="str">
        <f t="shared" si="311"/>
        <v>19000100</v>
      </c>
      <c r="K19961" s="243"/>
    </row>
    <row r="19962" spans="9:11">
      <c r="I19962" t="str">
        <f t="shared" si="311"/>
        <v>19000100</v>
      </c>
      <c r="K19962" s="243"/>
    </row>
    <row r="19963" spans="9:11">
      <c r="I19963" t="str">
        <f t="shared" si="311"/>
        <v>19000100</v>
      </c>
      <c r="K19963" s="243"/>
    </row>
    <row r="19964" spans="9:11">
      <c r="I19964" t="str">
        <f t="shared" si="311"/>
        <v>19000100</v>
      </c>
      <c r="K19964" s="243"/>
    </row>
    <row r="19965" spans="9:11">
      <c r="I19965" t="str">
        <f t="shared" si="311"/>
        <v>19000100</v>
      </c>
      <c r="K19965" s="243"/>
    </row>
    <row r="19966" spans="9:11">
      <c r="I19966" t="str">
        <f t="shared" si="311"/>
        <v>19000100</v>
      </c>
      <c r="K19966" s="243"/>
    </row>
    <row r="19967" spans="9:11">
      <c r="I19967" t="str">
        <f t="shared" si="311"/>
        <v>19000100</v>
      </c>
      <c r="K19967" s="243"/>
    </row>
    <row r="19968" spans="9:11">
      <c r="I19968" t="str">
        <f t="shared" si="311"/>
        <v>19000100</v>
      </c>
      <c r="K19968" s="243"/>
    </row>
    <row r="19969" spans="9:11">
      <c r="I19969" t="str">
        <f t="shared" si="311"/>
        <v>19000100</v>
      </c>
      <c r="K19969" s="243"/>
    </row>
    <row r="19970" spans="9:11">
      <c r="I19970" t="str">
        <f t="shared" ref="I19970:I20033" si="312">TEXT(F19970,"yyyymmdd")</f>
        <v>19000100</v>
      </c>
      <c r="K19970" s="243"/>
    </row>
    <row r="19971" spans="9:11">
      <c r="I19971" t="str">
        <f t="shared" si="312"/>
        <v>19000100</v>
      </c>
      <c r="K19971" s="243"/>
    </row>
    <row r="19972" spans="9:11">
      <c r="I19972" t="str">
        <f t="shared" si="312"/>
        <v>19000100</v>
      </c>
      <c r="K19972" s="243"/>
    </row>
    <row r="19973" spans="9:11">
      <c r="I19973" t="str">
        <f t="shared" si="312"/>
        <v>19000100</v>
      </c>
      <c r="K19973" s="243"/>
    </row>
    <row r="19974" spans="9:11">
      <c r="I19974" t="str">
        <f t="shared" si="312"/>
        <v>19000100</v>
      </c>
      <c r="K19974" s="243"/>
    </row>
    <row r="19975" spans="9:11">
      <c r="I19975" t="str">
        <f t="shared" si="312"/>
        <v>19000100</v>
      </c>
      <c r="K19975" s="243"/>
    </row>
    <row r="19976" spans="9:11">
      <c r="I19976" t="str">
        <f t="shared" si="312"/>
        <v>19000100</v>
      </c>
      <c r="K19976" s="243"/>
    </row>
    <row r="19977" spans="9:11">
      <c r="I19977" t="str">
        <f t="shared" si="312"/>
        <v>19000100</v>
      </c>
      <c r="K19977" s="243"/>
    </row>
    <row r="19978" spans="9:11">
      <c r="I19978" t="str">
        <f t="shared" si="312"/>
        <v>19000100</v>
      </c>
      <c r="K19978" s="243"/>
    </row>
    <row r="19979" spans="9:11">
      <c r="I19979" t="str">
        <f t="shared" si="312"/>
        <v>19000100</v>
      </c>
      <c r="K19979" s="243"/>
    </row>
    <row r="19980" spans="9:11">
      <c r="I19980" t="str">
        <f t="shared" si="312"/>
        <v>19000100</v>
      </c>
      <c r="K19980" s="243"/>
    </row>
    <row r="19981" spans="9:11">
      <c r="I19981" t="str">
        <f t="shared" si="312"/>
        <v>19000100</v>
      </c>
      <c r="K19981" s="243"/>
    </row>
    <row r="19982" spans="9:11">
      <c r="I19982" t="str">
        <f t="shared" si="312"/>
        <v>19000100</v>
      </c>
      <c r="K19982" s="243"/>
    </row>
    <row r="19983" spans="9:11">
      <c r="I19983" t="str">
        <f t="shared" si="312"/>
        <v>19000100</v>
      </c>
      <c r="K19983" s="243"/>
    </row>
    <row r="19984" spans="9:11">
      <c r="I19984" t="str">
        <f t="shared" si="312"/>
        <v>19000100</v>
      </c>
      <c r="K19984" s="243"/>
    </row>
    <row r="19985" spans="9:11">
      <c r="I19985" t="str">
        <f t="shared" si="312"/>
        <v>19000100</v>
      </c>
      <c r="K19985" s="243"/>
    </row>
    <row r="19986" spans="9:11">
      <c r="I19986" t="str">
        <f t="shared" si="312"/>
        <v>19000100</v>
      </c>
      <c r="K19986" s="243"/>
    </row>
    <row r="19987" spans="9:11">
      <c r="I19987" t="str">
        <f t="shared" si="312"/>
        <v>19000100</v>
      </c>
      <c r="K19987" s="243"/>
    </row>
    <row r="19988" spans="9:11">
      <c r="I19988" t="str">
        <f t="shared" si="312"/>
        <v>19000100</v>
      </c>
      <c r="K19988" s="243"/>
    </row>
    <row r="19989" spans="9:11">
      <c r="I19989" t="str">
        <f t="shared" si="312"/>
        <v>19000100</v>
      </c>
      <c r="K19989" s="243"/>
    </row>
    <row r="19990" spans="9:11">
      <c r="I19990" t="str">
        <f t="shared" si="312"/>
        <v>19000100</v>
      </c>
      <c r="K19990" s="243"/>
    </row>
    <row r="19991" spans="9:11">
      <c r="I19991" t="str">
        <f t="shared" si="312"/>
        <v>19000100</v>
      </c>
      <c r="K19991" s="243"/>
    </row>
    <row r="19992" spans="9:11">
      <c r="I19992" t="str">
        <f t="shared" si="312"/>
        <v>19000100</v>
      </c>
      <c r="K19992" s="243"/>
    </row>
    <row r="19993" spans="9:11">
      <c r="I19993" t="str">
        <f t="shared" si="312"/>
        <v>19000100</v>
      </c>
      <c r="K19993" s="243"/>
    </row>
    <row r="19994" spans="9:11">
      <c r="I19994" t="str">
        <f t="shared" si="312"/>
        <v>19000100</v>
      </c>
      <c r="K19994" s="243"/>
    </row>
    <row r="19995" spans="9:11">
      <c r="I19995" t="str">
        <f t="shared" si="312"/>
        <v>19000100</v>
      </c>
      <c r="K19995" s="243"/>
    </row>
    <row r="19996" spans="9:11">
      <c r="I19996" t="str">
        <f t="shared" si="312"/>
        <v>19000100</v>
      </c>
      <c r="K19996" s="243"/>
    </row>
    <row r="19997" spans="9:11">
      <c r="I19997" t="str">
        <f t="shared" si="312"/>
        <v>19000100</v>
      </c>
      <c r="K19997" s="243"/>
    </row>
    <row r="19998" spans="9:11">
      <c r="I19998" t="str">
        <f t="shared" si="312"/>
        <v>19000100</v>
      </c>
      <c r="K19998" s="243"/>
    </row>
    <row r="19999" spans="9:11">
      <c r="I19999" t="str">
        <f t="shared" si="312"/>
        <v>19000100</v>
      </c>
      <c r="K19999" s="243"/>
    </row>
    <row r="20000" spans="9:11">
      <c r="I20000" t="str">
        <f t="shared" si="312"/>
        <v>19000100</v>
      </c>
      <c r="K20000" s="243"/>
    </row>
    <row r="20001" spans="9:11">
      <c r="I20001" t="str">
        <f t="shared" si="312"/>
        <v>19000100</v>
      </c>
      <c r="K20001" s="243"/>
    </row>
    <row r="20002" spans="9:11">
      <c r="I20002" t="str">
        <f t="shared" si="312"/>
        <v>19000100</v>
      </c>
      <c r="K20002" s="243"/>
    </row>
    <row r="20003" spans="9:11">
      <c r="I20003" t="str">
        <f t="shared" si="312"/>
        <v>19000100</v>
      </c>
      <c r="K20003" s="243"/>
    </row>
    <row r="20004" spans="9:11">
      <c r="I20004" t="str">
        <f t="shared" si="312"/>
        <v>19000100</v>
      </c>
      <c r="K20004" s="243"/>
    </row>
    <row r="20005" spans="9:11">
      <c r="I20005" t="str">
        <f t="shared" si="312"/>
        <v>19000100</v>
      </c>
      <c r="K20005" s="243"/>
    </row>
    <row r="20006" spans="9:11">
      <c r="I20006" t="str">
        <f t="shared" si="312"/>
        <v>19000100</v>
      </c>
      <c r="K20006" s="243"/>
    </row>
    <row r="20007" spans="9:11">
      <c r="I20007" t="str">
        <f t="shared" si="312"/>
        <v>19000100</v>
      </c>
      <c r="K20007" s="243"/>
    </row>
    <row r="20008" spans="9:11">
      <c r="I20008" t="str">
        <f t="shared" si="312"/>
        <v>19000100</v>
      </c>
      <c r="K20008" s="243"/>
    </row>
    <row r="20009" spans="9:11">
      <c r="I20009" t="str">
        <f t="shared" si="312"/>
        <v>19000100</v>
      </c>
      <c r="K20009" s="243"/>
    </row>
    <row r="20010" spans="9:11">
      <c r="I20010" t="str">
        <f t="shared" si="312"/>
        <v>19000100</v>
      </c>
      <c r="K20010" s="243"/>
    </row>
    <row r="20011" spans="9:11">
      <c r="I20011" t="str">
        <f t="shared" si="312"/>
        <v>19000100</v>
      </c>
      <c r="K20011" s="243"/>
    </row>
    <row r="20012" spans="9:11">
      <c r="I20012" t="str">
        <f t="shared" si="312"/>
        <v>19000100</v>
      </c>
      <c r="K20012" s="243"/>
    </row>
    <row r="20013" spans="9:11">
      <c r="I20013" t="str">
        <f t="shared" si="312"/>
        <v>19000100</v>
      </c>
      <c r="K20013" s="243"/>
    </row>
    <row r="20014" spans="9:11">
      <c r="I20014" t="str">
        <f t="shared" si="312"/>
        <v>19000100</v>
      </c>
      <c r="K20014" s="243"/>
    </row>
    <row r="20015" spans="9:11">
      <c r="I20015" t="str">
        <f t="shared" si="312"/>
        <v>19000100</v>
      </c>
      <c r="K20015" s="243"/>
    </row>
    <row r="20016" spans="9:11">
      <c r="I20016" t="str">
        <f t="shared" si="312"/>
        <v>19000100</v>
      </c>
      <c r="K20016" s="243"/>
    </row>
    <row r="20017" spans="9:11">
      <c r="I20017" t="str">
        <f t="shared" si="312"/>
        <v>19000100</v>
      </c>
      <c r="K20017" s="243"/>
    </row>
    <row r="20018" spans="9:11">
      <c r="I20018" t="str">
        <f t="shared" si="312"/>
        <v>19000100</v>
      </c>
      <c r="K20018" s="243"/>
    </row>
    <row r="20019" spans="9:11">
      <c r="I20019" t="str">
        <f t="shared" si="312"/>
        <v>19000100</v>
      </c>
      <c r="K20019" s="243"/>
    </row>
    <row r="20020" spans="9:11">
      <c r="I20020" t="str">
        <f t="shared" si="312"/>
        <v>19000100</v>
      </c>
      <c r="K20020" s="243"/>
    </row>
    <row r="20021" spans="9:11">
      <c r="I20021" t="str">
        <f t="shared" si="312"/>
        <v>19000100</v>
      </c>
      <c r="K20021" s="243"/>
    </row>
    <row r="20022" spans="9:11">
      <c r="I20022" t="str">
        <f t="shared" si="312"/>
        <v>19000100</v>
      </c>
      <c r="K20022" s="243"/>
    </row>
    <row r="20023" spans="9:11">
      <c r="I20023" t="str">
        <f t="shared" si="312"/>
        <v>19000100</v>
      </c>
      <c r="K20023" s="243"/>
    </row>
    <row r="20024" spans="9:11">
      <c r="I20024" t="str">
        <f t="shared" si="312"/>
        <v>19000100</v>
      </c>
      <c r="K20024" s="243"/>
    </row>
    <row r="20025" spans="9:11">
      <c r="I20025" t="str">
        <f t="shared" si="312"/>
        <v>19000100</v>
      </c>
      <c r="K20025" s="243"/>
    </row>
    <row r="20026" spans="9:11">
      <c r="I20026" t="str">
        <f t="shared" si="312"/>
        <v>19000100</v>
      </c>
      <c r="K20026" s="243"/>
    </row>
    <row r="20027" spans="9:11">
      <c r="I20027" t="str">
        <f t="shared" si="312"/>
        <v>19000100</v>
      </c>
      <c r="K20027" s="243"/>
    </row>
    <row r="20028" spans="9:11">
      <c r="I20028" t="str">
        <f t="shared" si="312"/>
        <v>19000100</v>
      </c>
      <c r="K20028" s="243"/>
    </row>
    <row r="20029" spans="9:11">
      <c r="I20029" t="str">
        <f t="shared" si="312"/>
        <v>19000100</v>
      </c>
      <c r="K20029" s="243"/>
    </row>
    <row r="20030" spans="9:11">
      <c r="I20030" t="str">
        <f t="shared" si="312"/>
        <v>19000100</v>
      </c>
      <c r="K20030" s="243"/>
    </row>
    <row r="20031" spans="9:11">
      <c r="I20031" t="str">
        <f t="shared" si="312"/>
        <v>19000100</v>
      </c>
      <c r="K20031" s="243"/>
    </row>
    <row r="20032" spans="9:11">
      <c r="I20032" t="str">
        <f t="shared" si="312"/>
        <v>19000100</v>
      </c>
      <c r="K20032" s="243"/>
    </row>
    <row r="20033" spans="9:11">
      <c r="I20033" t="str">
        <f t="shared" si="312"/>
        <v>19000100</v>
      </c>
      <c r="K20033" s="243"/>
    </row>
    <row r="20034" spans="9:11">
      <c r="I20034" t="str">
        <f t="shared" ref="I20034:I20097" si="313">TEXT(F20034,"yyyymmdd")</f>
        <v>19000100</v>
      </c>
      <c r="K20034" s="243"/>
    </row>
    <row r="20035" spans="9:11">
      <c r="I20035" t="str">
        <f t="shared" si="313"/>
        <v>19000100</v>
      </c>
      <c r="K20035" s="243"/>
    </row>
    <row r="20036" spans="9:11">
      <c r="I20036" t="str">
        <f t="shared" si="313"/>
        <v>19000100</v>
      </c>
      <c r="K20036" s="243"/>
    </row>
    <row r="20037" spans="9:11">
      <c r="I20037" t="str">
        <f t="shared" si="313"/>
        <v>19000100</v>
      </c>
      <c r="K20037" s="243"/>
    </row>
    <row r="20038" spans="9:11">
      <c r="I20038" t="str">
        <f t="shared" si="313"/>
        <v>19000100</v>
      </c>
      <c r="K20038" s="243"/>
    </row>
    <row r="20039" spans="9:11">
      <c r="I20039" t="str">
        <f t="shared" si="313"/>
        <v>19000100</v>
      </c>
      <c r="K20039" s="243"/>
    </row>
    <row r="20040" spans="9:11">
      <c r="I20040" t="str">
        <f t="shared" si="313"/>
        <v>19000100</v>
      </c>
      <c r="K20040" s="243"/>
    </row>
    <row r="20041" spans="9:11">
      <c r="I20041" t="str">
        <f t="shared" si="313"/>
        <v>19000100</v>
      </c>
      <c r="K20041" s="243"/>
    </row>
    <row r="20042" spans="9:11">
      <c r="I20042" t="str">
        <f t="shared" si="313"/>
        <v>19000100</v>
      </c>
      <c r="K20042" s="243"/>
    </row>
    <row r="20043" spans="9:11">
      <c r="I20043" t="str">
        <f t="shared" si="313"/>
        <v>19000100</v>
      </c>
      <c r="K20043" s="243"/>
    </row>
    <row r="20044" spans="9:11">
      <c r="I20044" t="str">
        <f t="shared" si="313"/>
        <v>19000100</v>
      </c>
      <c r="K20044" s="243"/>
    </row>
    <row r="20045" spans="9:11">
      <c r="I20045" t="str">
        <f t="shared" si="313"/>
        <v>19000100</v>
      </c>
      <c r="K20045" s="243"/>
    </row>
    <row r="20046" spans="9:11">
      <c r="I20046" t="str">
        <f t="shared" si="313"/>
        <v>19000100</v>
      </c>
      <c r="K20046" s="243"/>
    </row>
    <row r="20047" spans="9:11">
      <c r="I20047" t="str">
        <f t="shared" si="313"/>
        <v>19000100</v>
      </c>
      <c r="K20047" s="243"/>
    </row>
    <row r="20048" spans="9:11">
      <c r="I20048" t="str">
        <f t="shared" si="313"/>
        <v>19000100</v>
      </c>
      <c r="K20048" s="243"/>
    </row>
    <row r="20049" spans="9:11">
      <c r="I20049" t="str">
        <f t="shared" si="313"/>
        <v>19000100</v>
      </c>
      <c r="K20049" s="243"/>
    </row>
    <row r="20050" spans="9:11">
      <c r="I20050" t="str">
        <f t="shared" si="313"/>
        <v>19000100</v>
      </c>
      <c r="K20050" s="243"/>
    </row>
    <row r="20051" spans="9:11">
      <c r="I20051" t="str">
        <f t="shared" si="313"/>
        <v>19000100</v>
      </c>
      <c r="K20051" s="243"/>
    </row>
    <row r="20052" spans="9:11">
      <c r="I20052" t="str">
        <f t="shared" si="313"/>
        <v>19000100</v>
      </c>
      <c r="K20052" s="243"/>
    </row>
    <row r="20053" spans="9:11">
      <c r="I20053" t="str">
        <f t="shared" si="313"/>
        <v>19000100</v>
      </c>
      <c r="K20053" s="243"/>
    </row>
    <row r="20054" spans="9:11">
      <c r="I20054" t="str">
        <f t="shared" si="313"/>
        <v>19000100</v>
      </c>
      <c r="K20054" s="243"/>
    </row>
    <row r="20055" spans="9:11">
      <c r="I20055" t="str">
        <f t="shared" si="313"/>
        <v>19000100</v>
      </c>
      <c r="K20055" s="243"/>
    </row>
    <row r="20056" spans="9:11">
      <c r="I20056" t="str">
        <f t="shared" si="313"/>
        <v>19000100</v>
      </c>
      <c r="K20056" s="243"/>
    </row>
    <row r="20057" spans="9:11">
      <c r="I20057" t="str">
        <f t="shared" si="313"/>
        <v>19000100</v>
      </c>
      <c r="K20057" s="243"/>
    </row>
    <row r="20058" spans="9:11">
      <c r="I20058" t="str">
        <f t="shared" si="313"/>
        <v>19000100</v>
      </c>
      <c r="K20058" s="243"/>
    </row>
    <row r="20059" spans="9:11">
      <c r="I20059" t="str">
        <f t="shared" si="313"/>
        <v>19000100</v>
      </c>
      <c r="K20059" s="243"/>
    </row>
    <row r="20060" spans="9:11">
      <c r="I20060" t="str">
        <f t="shared" si="313"/>
        <v>19000100</v>
      </c>
      <c r="K20060" s="243"/>
    </row>
    <row r="20061" spans="9:11">
      <c r="I20061" t="str">
        <f t="shared" si="313"/>
        <v>19000100</v>
      </c>
      <c r="K20061" s="243"/>
    </row>
    <row r="20062" spans="9:11">
      <c r="I20062" t="str">
        <f t="shared" si="313"/>
        <v>19000100</v>
      </c>
      <c r="K20062" s="243"/>
    </row>
    <row r="20063" spans="9:11">
      <c r="I20063" t="str">
        <f t="shared" si="313"/>
        <v>19000100</v>
      </c>
      <c r="K20063" s="243"/>
    </row>
    <row r="20064" spans="9:11">
      <c r="I20064" t="str">
        <f t="shared" si="313"/>
        <v>19000100</v>
      </c>
      <c r="K20064" s="243"/>
    </row>
    <row r="20065" spans="9:11">
      <c r="I20065" t="str">
        <f t="shared" si="313"/>
        <v>19000100</v>
      </c>
      <c r="K20065" s="243"/>
    </row>
    <row r="20066" spans="9:11">
      <c r="I20066" t="str">
        <f t="shared" si="313"/>
        <v>19000100</v>
      </c>
      <c r="K20066" s="243"/>
    </row>
    <row r="20067" spans="9:11">
      <c r="I20067" t="str">
        <f t="shared" si="313"/>
        <v>19000100</v>
      </c>
      <c r="K20067" s="243"/>
    </row>
    <row r="20068" spans="9:11">
      <c r="I20068" t="str">
        <f t="shared" si="313"/>
        <v>19000100</v>
      </c>
      <c r="K20068" s="243"/>
    </row>
    <row r="20069" spans="9:11">
      <c r="I20069" t="str">
        <f t="shared" si="313"/>
        <v>19000100</v>
      </c>
      <c r="K20069" s="243"/>
    </row>
    <row r="20070" spans="9:11">
      <c r="I20070" t="str">
        <f t="shared" si="313"/>
        <v>19000100</v>
      </c>
      <c r="K20070" s="243"/>
    </row>
    <row r="20071" spans="9:11">
      <c r="I20071" t="str">
        <f t="shared" si="313"/>
        <v>19000100</v>
      </c>
      <c r="K20071" s="243"/>
    </row>
    <row r="20072" spans="9:11">
      <c r="I20072" t="str">
        <f t="shared" si="313"/>
        <v>19000100</v>
      </c>
      <c r="K20072" s="243"/>
    </row>
    <row r="20073" spans="9:11">
      <c r="I20073" t="str">
        <f t="shared" si="313"/>
        <v>19000100</v>
      </c>
      <c r="K20073" s="243"/>
    </row>
    <row r="20074" spans="9:11">
      <c r="I20074" t="str">
        <f t="shared" si="313"/>
        <v>19000100</v>
      </c>
      <c r="K20074" s="243"/>
    </row>
    <row r="20075" spans="9:11">
      <c r="I20075" t="str">
        <f t="shared" si="313"/>
        <v>19000100</v>
      </c>
      <c r="K20075" s="243"/>
    </row>
    <row r="20076" spans="9:11">
      <c r="I20076" t="str">
        <f t="shared" si="313"/>
        <v>19000100</v>
      </c>
      <c r="K20076" s="243"/>
    </row>
    <row r="20077" spans="9:11">
      <c r="I20077" t="str">
        <f t="shared" si="313"/>
        <v>19000100</v>
      </c>
      <c r="K20077" s="243"/>
    </row>
    <row r="20078" spans="9:11">
      <c r="I20078" t="str">
        <f t="shared" si="313"/>
        <v>19000100</v>
      </c>
      <c r="K20078" s="243"/>
    </row>
    <row r="20079" spans="9:11">
      <c r="I20079" t="str">
        <f t="shared" si="313"/>
        <v>19000100</v>
      </c>
      <c r="K20079" s="243"/>
    </row>
    <row r="20080" spans="9:11">
      <c r="I20080" t="str">
        <f t="shared" si="313"/>
        <v>19000100</v>
      </c>
      <c r="K20080" s="243"/>
    </row>
    <row r="20081" spans="9:11">
      <c r="I20081" t="str">
        <f t="shared" si="313"/>
        <v>19000100</v>
      </c>
      <c r="K20081" s="243"/>
    </row>
    <row r="20082" spans="9:11">
      <c r="I20082" t="str">
        <f t="shared" si="313"/>
        <v>19000100</v>
      </c>
      <c r="K20082" s="243"/>
    </row>
    <row r="20083" spans="9:11">
      <c r="I20083" t="str">
        <f t="shared" si="313"/>
        <v>19000100</v>
      </c>
      <c r="K20083" s="243"/>
    </row>
    <row r="20084" spans="9:11">
      <c r="I20084" t="str">
        <f t="shared" si="313"/>
        <v>19000100</v>
      </c>
      <c r="K20084" s="243"/>
    </row>
    <row r="20085" spans="9:11">
      <c r="I20085" t="str">
        <f t="shared" si="313"/>
        <v>19000100</v>
      </c>
      <c r="K20085" s="243"/>
    </row>
    <row r="20086" spans="9:11">
      <c r="I20086" t="str">
        <f t="shared" si="313"/>
        <v>19000100</v>
      </c>
      <c r="K20086" s="243"/>
    </row>
    <row r="20087" spans="9:11">
      <c r="I20087" t="str">
        <f t="shared" si="313"/>
        <v>19000100</v>
      </c>
      <c r="K20087" s="243"/>
    </row>
    <row r="20088" spans="9:11">
      <c r="I20088" t="str">
        <f t="shared" si="313"/>
        <v>19000100</v>
      </c>
      <c r="K20088" s="243"/>
    </row>
    <row r="20089" spans="9:11">
      <c r="I20089" t="str">
        <f t="shared" si="313"/>
        <v>19000100</v>
      </c>
      <c r="K20089" s="243"/>
    </row>
    <row r="20090" spans="9:11">
      <c r="I20090" t="str">
        <f t="shared" si="313"/>
        <v>19000100</v>
      </c>
      <c r="K20090" s="243"/>
    </row>
    <row r="20091" spans="9:11">
      <c r="I20091" t="str">
        <f t="shared" si="313"/>
        <v>19000100</v>
      </c>
      <c r="K20091" s="243"/>
    </row>
    <row r="20092" spans="9:11">
      <c r="I20092" t="str">
        <f t="shared" si="313"/>
        <v>19000100</v>
      </c>
      <c r="K20092" s="243"/>
    </row>
    <row r="20093" spans="9:11">
      <c r="I20093" t="str">
        <f t="shared" si="313"/>
        <v>19000100</v>
      </c>
      <c r="K20093" s="243"/>
    </row>
    <row r="20094" spans="9:11">
      <c r="I20094" t="str">
        <f t="shared" si="313"/>
        <v>19000100</v>
      </c>
      <c r="K20094" s="243"/>
    </row>
    <row r="20095" spans="9:11">
      <c r="I20095" t="str">
        <f t="shared" si="313"/>
        <v>19000100</v>
      </c>
      <c r="K20095" s="243"/>
    </row>
    <row r="20096" spans="9:11">
      <c r="I20096" t="str">
        <f t="shared" si="313"/>
        <v>19000100</v>
      </c>
      <c r="K20096" s="243"/>
    </row>
    <row r="20097" spans="9:11">
      <c r="I20097" t="str">
        <f t="shared" si="313"/>
        <v>19000100</v>
      </c>
      <c r="K20097" s="243"/>
    </row>
    <row r="20098" spans="9:11">
      <c r="I20098" t="str">
        <f t="shared" ref="I20098:I20161" si="314">TEXT(F20098,"yyyymmdd")</f>
        <v>19000100</v>
      </c>
      <c r="K20098" s="243"/>
    </row>
    <row r="20099" spans="9:11">
      <c r="I20099" t="str">
        <f t="shared" si="314"/>
        <v>19000100</v>
      </c>
      <c r="K20099" s="243"/>
    </row>
    <row r="20100" spans="9:11">
      <c r="I20100" t="str">
        <f t="shared" si="314"/>
        <v>19000100</v>
      </c>
      <c r="K20100" s="243"/>
    </row>
    <row r="20101" spans="9:11">
      <c r="I20101" t="str">
        <f t="shared" si="314"/>
        <v>19000100</v>
      </c>
      <c r="K20101" s="243"/>
    </row>
    <row r="20102" spans="9:11">
      <c r="I20102" t="str">
        <f t="shared" si="314"/>
        <v>19000100</v>
      </c>
      <c r="K20102" s="243"/>
    </row>
    <row r="20103" spans="9:11">
      <c r="I20103" t="str">
        <f t="shared" si="314"/>
        <v>19000100</v>
      </c>
      <c r="K20103" s="243"/>
    </row>
    <row r="20104" spans="9:11">
      <c r="I20104" t="str">
        <f t="shared" si="314"/>
        <v>19000100</v>
      </c>
      <c r="K20104" s="243"/>
    </row>
    <row r="20105" spans="9:11">
      <c r="I20105" t="str">
        <f t="shared" si="314"/>
        <v>19000100</v>
      </c>
      <c r="K20105" s="243"/>
    </row>
    <row r="20106" spans="9:11">
      <c r="I20106" t="str">
        <f t="shared" si="314"/>
        <v>19000100</v>
      </c>
      <c r="K20106" s="243"/>
    </row>
    <row r="20107" spans="9:11">
      <c r="I20107" t="str">
        <f t="shared" si="314"/>
        <v>19000100</v>
      </c>
      <c r="K20107" s="243"/>
    </row>
    <row r="20108" spans="9:11">
      <c r="I20108" t="str">
        <f t="shared" si="314"/>
        <v>19000100</v>
      </c>
      <c r="K20108" s="243"/>
    </row>
    <row r="20109" spans="9:11">
      <c r="I20109" t="str">
        <f t="shared" si="314"/>
        <v>19000100</v>
      </c>
      <c r="K20109" s="243"/>
    </row>
    <row r="20110" spans="9:11">
      <c r="I20110" t="str">
        <f t="shared" si="314"/>
        <v>19000100</v>
      </c>
      <c r="K20110" s="243"/>
    </row>
    <row r="20111" spans="9:11">
      <c r="I20111" t="str">
        <f t="shared" si="314"/>
        <v>19000100</v>
      </c>
      <c r="K20111" s="243"/>
    </row>
    <row r="20112" spans="9:11">
      <c r="I20112" t="str">
        <f t="shared" si="314"/>
        <v>19000100</v>
      </c>
      <c r="K20112" s="243"/>
    </row>
    <row r="20113" spans="9:11">
      <c r="I20113" t="str">
        <f t="shared" si="314"/>
        <v>19000100</v>
      </c>
      <c r="K20113" s="243"/>
    </row>
    <row r="20114" spans="9:11">
      <c r="I20114" t="str">
        <f t="shared" si="314"/>
        <v>19000100</v>
      </c>
      <c r="K20114" s="243"/>
    </row>
    <row r="20115" spans="9:11">
      <c r="I20115" t="str">
        <f t="shared" si="314"/>
        <v>19000100</v>
      </c>
      <c r="K20115" s="243"/>
    </row>
    <row r="20116" spans="9:11">
      <c r="I20116" t="str">
        <f t="shared" si="314"/>
        <v>19000100</v>
      </c>
      <c r="K20116" s="243"/>
    </row>
    <row r="20117" spans="9:11">
      <c r="I20117" t="str">
        <f t="shared" si="314"/>
        <v>19000100</v>
      </c>
      <c r="K20117" s="243"/>
    </row>
    <row r="20118" spans="9:11">
      <c r="I20118" t="str">
        <f t="shared" si="314"/>
        <v>19000100</v>
      </c>
      <c r="K20118" s="243"/>
    </row>
    <row r="20119" spans="9:11">
      <c r="I20119" t="str">
        <f t="shared" si="314"/>
        <v>19000100</v>
      </c>
      <c r="K20119" s="243"/>
    </row>
    <row r="20120" spans="9:11">
      <c r="I20120" t="str">
        <f t="shared" si="314"/>
        <v>19000100</v>
      </c>
      <c r="K20120" s="243"/>
    </row>
    <row r="20121" spans="9:11">
      <c r="I20121" t="str">
        <f t="shared" si="314"/>
        <v>19000100</v>
      </c>
      <c r="K20121" s="243"/>
    </row>
    <row r="20122" spans="9:11">
      <c r="I20122" t="str">
        <f t="shared" si="314"/>
        <v>19000100</v>
      </c>
      <c r="K20122" s="243"/>
    </row>
    <row r="20123" spans="9:11">
      <c r="I20123" t="str">
        <f t="shared" si="314"/>
        <v>19000100</v>
      </c>
      <c r="K20123" s="243"/>
    </row>
    <row r="20124" spans="9:11">
      <c r="I20124" t="str">
        <f t="shared" si="314"/>
        <v>19000100</v>
      </c>
      <c r="K20124" s="243"/>
    </row>
    <row r="20125" spans="9:11">
      <c r="I20125" t="str">
        <f t="shared" si="314"/>
        <v>19000100</v>
      </c>
      <c r="K20125" s="243"/>
    </row>
    <row r="20126" spans="9:11">
      <c r="I20126" t="str">
        <f t="shared" si="314"/>
        <v>19000100</v>
      </c>
      <c r="K20126" s="243"/>
    </row>
    <row r="20127" spans="9:11">
      <c r="I20127" t="str">
        <f t="shared" si="314"/>
        <v>19000100</v>
      </c>
      <c r="K20127" s="243"/>
    </row>
    <row r="20128" spans="9:11">
      <c r="I20128" t="str">
        <f t="shared" si="314"/>
        <v>19000100</v>
      </c>
      <c r="K20128" s="243"/>
    </row>
    <row r="20129" spans="9:11">
      <c r="I20129" t="str">
        <f t="shared" si="314"/>
        <v>19000100</v>
      </c>
      <c r="K20129" s="243"/>
    </row>
    <row r="20130" spans="9:11">
      <c r="I20130" t="str">
        <f t="shared" si="314"/>
        <v>19000100</v>
      </c>
      <c r="K20130" s="243"/>
    </row>
    <row r="20131" spans="9:11">
      <c r="I20131" t="str">
        <f t="shared" si="314"/>
        <v>19000100</v>
      </c>
      <c r="K20131" s="243"/>
    </row>
    <row r="20132" spans="9:11">
      <c r="I20132" t="str">
        <f t="shared" si="314"/>
        <v>19000100</v>
      </c>
      <c r="K20132" s="243"/>
    </row>
    <row r="20133" spans="9:11">
      <c r="I20133" t="str">
        <f t="shared" si="314"/>
        <v>19000100</v>
      </c>
      <c r="K20133" s="243"/>
    </row>
    <row r="20134" spans="9:11">
      <c r="I20134" t="str">
        <f t="shared" si="314"/>
        <v>19000100</v>
      </c>
      <c r="K20134" s="243"/>
    </row>
    <row r="20135" spans="9:11">
      <c r="I20135" t="str">
        <f t="shared" si="314"/>
        <v>19000100</v>
      </c>
      <c r="K20135" s="243"/>
    </row>
    <row r="20136" spans="9:11">
      <c r="I20136" t="str">
        <f t="shared" si="314"/>
        <v>19000100</v>
      </c>
      <c r="K20136" s="243"/>
    </row>
    <row r="20137" spans="9:11">
      <c r="I20137" t="str">
        <f t="shared" si="314"/>
        <v>19000100</v>
      </c>
      <c r="K20137" s="243"/>
    </row>
    <row r="20138" spans="9:11">
      <c r="I20138" t="str">
        <f t="shared" si="314"/>
        <v>19000100</v>
      </c>
      <c r="K20138" s="243"/>
    </row>
    <row r="20139" spans="9:11">
      <c r="I20139" t="str">
        <f t="shared" si="314"/>
        <v>19000100</v>
      </c>
      <c r="K20139" s="243"/>
    </row>
    <row r="20140" spans="9:11">
      <c r="I20140" t="str">
        <f t="shared" si="314"/>
        <v>19000100</v>
      </c>
      <c r="K20140" s="243"/>
    </row>
    <row r="20141" spans="9:11">
      <c r="I20141" t="str">
        <f t="shared" si="314"/>
        <v>19000100</v>
      </c>
      <c r="K20141" s="243"/>
    </row>
    <row r="20142" spans="9:11">
      <c r="I20142" t="str">
        <f t="shared" si="314"/>
        <v>19000100</v>
      </c>
      <c r="K20142" s="243"/>
    </row>
    <row r="20143" spans="9:11">
      <c r="I20143" t="str">
        <f t="shared" si="314"/>
        <v>19000100</v>
      </c>
      <c r="K20143" s="243"/>
    </row>
    <row r="20144" spans="9:11">
      <c r="I20144" t="str">
        <f t="shared" si="314"/>
        <v>19000100</v>
      </c>
      <c r="K20144" s="243"/>
    </row>
    <row r="20145" spans="9:11">
      <c r="I20145" t="str">
        <f t="shared" si="314"/>
        <v>19000100</v>
      </c>
      <c r="K20145" s="243"/>
    </row>
    <row r="20146" spans="9:11">
      <c r="I20146" t="str">
        <f t="shared" si="314"/>
        <v>19000100</v>
      </c>
      <c r="K20146" s="243"/>
    </row>
    <row r="20147" spans="9:11">
      <c r="I20147" t="str">
        <f t="shared" si="314"/>
        <v>19000100</v>
      </c>
      <c r="K20147" s="243"/>
    </row>
    <row r="20148" spans="9:11">
      <c r="I20148" t="str">
        <f t="shared" si="314"/>
        <v>19000100</v>
      </c>
      <c r="K20148" s="243"/>
    </row>
    <row r="20149" spans="9:11">
      <c r="I20149" t="str">
        <f t="shared" si="314"/>
        <v>19000100</v>
      </c>
      <c r="K20149" s="243"/>
    </row>
    <row r="20150" spans="9:11">
      <c r="I20150" t="str">
        <f t="shared" si="314"/>
        <v>19000100</v>
      </c>
      <c r="K20150" s="243"/>
    </row>
    <row r="20151" spans="9:11">
      <c r="I20151" t="str">
        <f t="shared" si="314"/>
        <v>19000100</v>
      </c>
      <c r="K20151" s="243"/>
    </row>
    <row r="20152" spans="9:11">
      <c r="I20152" t="str">
        <f t="shared" si="314"/>
        <v>19000100</v>
      </c>
      <c r="K20152" s="243"/>
    </row>
    <row r="20153" spans="9:11">
      <c r="I20153" t="str">
        <f t="shared" si="314"/>
        <v>19000100</v>
      </c>
      <c r="K20153" s="243"/>
    </row>
    <row r="20154" spans="9:11">
      <c r="I20154" t="str">
        <f t="shared" si="314"/>
        <v>19000100</v>
      </c>
      <c r="K20154" s="243"/>
    </row>
    <row r="20155" spans="9:11">
      <c r="I20155" t="str">
        <f t="shared" si="314"/>
        <v>19000100</v>
      </c>
      <c r="K20155" s="243"/>
    </row>
    <row r="20156" spans="9:11">
      <c r="I20156" t="str">
        <f t="shared" si="314"/>
        <v>19000100</v>
      </c>
      <c r="K20156" s="243"/>
    </row>
    <row r="20157" spans="9:11">
      <c r="I20157" t="str">
        <f t="shared" si="314"/>
        <v>19000100</v>
      </c>
      <c r="K20157" s="243"/>
    </row>
    <row r="20158" spans="9:11">
      <c r="I20158" t="str">
        <f t="shared" si="314"/>
        <v>19000100</v>
      </c>
      <c r="K20158" s="243"/>
    </row>
    <row r="20159" spans="9:11">
      <c r="I20159" t="str">
        <f t="shared" si="314"/>
        <v>19000100</v>
      </c>
      <c r="K20159" s="243"/>
    </row>
    <row r="20160" spans="9:11">
      <c r="I20160" t="str">
        <f t="shared" si="314"/>
        <v>19000100</v>
      </c>
      <c r="K20160" s="243"/>
    </row>
    <row r="20161" spans="9:11">
      <c r="I20161" t="str">
        <f t="shared" si="314"/>
        <v>19000100</v>
      </c>
      <c r="K20161" s="243"/>
    </row>
    <row r="20162" spans="9:11">
      <c r="I20162" t="str">
        <f t="shared" ref="I20162:I20225" si="315">TEXT(F20162,"yyyymmdd")</f>
        <v>19000100</v>
      </c>
      <c r="K20162" s="243"/>
    </row>
    <row r="20163" spans="9:11">
      <c r="I20163" t="str">
        <f t="shared" si="315"/>
        <v>19000100</v>
      </c>
      <c r="K20163" s="243"/>
    </row>
    <row r="20164" spans="9:11">
      <c r="I20164" t="str">
        <f t="shared" si="315"/>
        <v>19000100</v>
      </c>
      <c r="K20164" s="243"/>
    </row>
    <row r="20165" spans="9:11">
      <c r="I20165" t="str">
        <f t="shared" si="315"/>
        <v>19000100</v>
      </c>
      <c r="K20165" s="243"/>
    </row>
    <row r="20166" spans="9:11">
      <c r="I20166" t="str">
        <f t="shared" si="315"/>
        <v>19000100</v>
      </c>
      <c r="K20166" s="243"/>
    </row>
    <row r="20167" spans="9:11">
      <c r="I20167" t="str">
        <f t="shared" si="315"/>
        <v>19000100</v>
      </c>
      <c r="K20167" s="243"/>
    </row>
    <row r="20168" spans="9:11">
      <c r="I20168" t="str">
        <f t="shared" si="315"/>
        <v>19000100</v>
      </c>
      <c r="K20168" s="243"/>
    </row>
    <row r="20169" spans="9:11">
      <c r="I20169" t="str">
        <f t="shared" si="315"/>
        <v>19000100</v>
      </c>
      <c r="K20169" s="243"/>
    </row>
    <row r="20170" spans="9:11">
      <c r="I20170" t="str">
        <f t="shared" si="315"/>
        <v>19000100</v>
      </c>
      <c r="K20170" s="243"/>
    </row>
    <row r="20171" spans="9:11">
      <c r="I20171" t="str">
        <f t="shared" si="315"/>
        <v>19000100</v>
      </c>
      <c r="K20171" s="243"/>
    </row>
    <row r="20172" spans="9:11">
      <c r="I20172" t="str">
        <f t="shared" si="315"/>
        <v>19000100</v>
      </c>
      <c r="K20172" s="243"/>
    </row>
    <row r="20173" spans="9:11">
      <c r="I20173" t="str">
        <f t="shared" si="315"/>
        <v>19000100</v>
      </c>
      <c r="K20173" s="243"/>
    </row>
    <row r="20174" spans="9:11">
      <c r="I20174" t="str">
        <f t="shared" si="315"/>
        <v>19000100</v>
      </c>
      <c r="K20174" s="243"/>
    </row>
    <row r="20175" spans="9:11">
      <c r="I20175" t="str">
        <f t="shared" si="315"/>
        <v>19000100</v>
      </c>
      <c r="K20175" s="243"/>
    </row>
    <row r="20176" spans="9:11">
      <c r="I20176" t="str">
        <f t="shared" si="315"/>
        <v>19000100</v>
      </c>
      <c r="K20176" s="243"/>
    </row>
    <row r="20177" spans="9:11">
      <c r="I20177" t="str">
        <f t="shared" si="315"/>
        <v>19000100</v>
      </c>
      <c r="K20177" s="243"/>
    </row>
    <row r="20178" spans="9:11">
      <c r="I20178" t="str">
        <f t="shared" si="315"/>
        <v>19000100</v>
      </c>
      <c r="K20178" s="243"/>
    </row>
    <row r="20179" spans="9:11">
      <c r="I20179" t="str">
        <f t="shared" si="315"/>
        <v>19000100</v>
      </c>
      <c r="K20179" s="243"/>
    </row>
    <row r="20180" spans="9:11">
      <c r="I20180" t="str">
        <f t="shared" si="315"/>
        <v>19000100</v>
      </c>
      <c r="K20180" s="243"/>
    </row>
    <row r="20181" spans="9:11">
      <c r="I20181" t="str">
        <f t="shared" si="315"/>
        <v>19000100</v>
      </c>
      <c r="K20181" s="243"/>
    </row>
    <row r="20182" spans="9:11">
      <c r="I20182" t="str">
        <f t="shared" si="315"/>
        <v>19000100</v>
      </c>
      <c r="K20182" s="243"/>
    </row>
    <row r="20183" spans="9:11">
      <c r="I20183" t="str">
        <f t="shared" si="315"/>
        <v>19000100</v>
      </c>
      <c r="K20183" s="243"/>
    </row>
    <row r="20184" spans="9:11">
      <c r="I20184" t="str">
        <f t="shared" si="315"/>
        <v>19000100</v>
      </c>
      <c r="K20184" s="243"/>
    </row>
    <row r="20185" spans="9:11">
      <c r="I20185" t="str">
        <f t="shared" si="315"/>
        <v>19000100</v>
      </c>
      <c r="K20185" s="243"/>
    </row>
    <row r="20186" spans="9:11">
      <c r="I20186" t="str">
        <f t="shared" si="315"/>
        <v>19000100</v>
      </c>
      <c r="K20186" s="243"/>
    </row>
    <row r="20187" spans="9:11">
      <c r="I20187" t="str">
        <f t="shared" si="315"/>
        <v>19000100</v>
      </c>
      <c r="K20187" s="243"/>
    </row>
    <row r="20188" spans="9:11">
      <c r="I20188" t="str">
        <f t="shared" si="315"/>
        <v>19000100</v>
      </c>
      <c r="K20188" s="243"/>
    </row>
    <row r="20189" spans="9:11">
      <c r="I20189" t="str">
        <f t="shared" si="315"/>
        <v>19000100</v>
      </c>
      <c r="K20189" s="243"/>
    </row>
    <row r="20190" spans="9:11">
      <c r="I20190" t="str">
        <f t="shared" si="315"/>
        <v>19000100</v>
      </c>
      <c r="K20190" s="243"/>
    </row>
    <row r="20191" spans="9:11">
      <c r="I20191" t="str">
        <f t="shared" si="315"/>
        <v>19000100</v>
      </c>
      <c r="K20191" s="243"/>
    </row>
    <row r="20192" spans="9:11">
      <c r="I20192" t="str">
        <f t="shared" si="315"/>
        <v>19000100</v>
      </c>
      <c r="K20192" s="243"/>
    </row>
    <row r="20193" spans="9:11">
      <c r="I20193" t="str">
        <f t="shared" si="315"/>
        <v>19000100</v>
      </c>
      <c r="K20193" s="243"/>
    </row>
    <row r="20194" spans="9:11">
      <c r="I20194" t="str">
        <f t="shared" si="315"/>
        <v>19000100</v>
      </c>
      <c r="K20194" s="243"/>
    </row>
    <row r="20195" spans="9:11">
      <c r="I20195" t="str">
        <f t="shared" si="315"/>
        <v>19000100</v>
      </c>
      <c r="K20195" s="243"/>
    </row>
    <row r="20196" spans="9:11">
      <c r="I20196" t="str">
        <f t="shared" si="315"/>
        <v>19000100</v>
      </c>
      <c r="K20196" s="243"/>
    </row>
    <row r="20197" spans="9:11">
      <c r="I20197" t="str">
        <f t="shared" si="315"/>
        <v>19000100</v>
      </c>
      <c r="K20197" s="243"/>
    </row>
    <row r="20198" spans="9:11">
      <c r="I20198" t="str">
        <f t="shared" si="315"/>
        <v>19000100</v>
      </c>
      <c r="K20198" s="243"/>
    </row>
    <row r="20199" spans="9:11">
      <c r="I20199" t="str">
        <f t="shared" si="315"/>
        <v>19000100</v>
      </c>
      <c r="K20199" s="243"/>
    </row>
    <row r="20200" spans="9:11">
      <c r="I20200" t="str">
        <f t="shared" si="315"/>
        <v>19000100</v>
      </c>
      <c r="K20200" s="243"/>
    </row>
    <row r="20201" spans="9:11">
      <c r="I20201" t="str">
        <f t="shared" si="315"/>
        <v>19000100</v>
      </c>
      <c r="K20201" s="243"/>
    </row>
    <row r="20202" spans="9:11">
      <c r="I20202" t="str">
        <f t="shared" si="315"/>
        <v>19000100</v>
      </c>
      <c r="K20202" s="243"/>
    </row>
    <row r="20203" spans="9:11">
      <c r="I20203" t="str">
        <f t="shared" si="315"/>
        <v>19000100</v>
      </c>
      <c r="K20203" s="243"/>
    </row>
    <row r="20204" spans="9:11">
      <c r="I20204" t="str">
        <f t="shared" si="315"/>
        <v>19000100</v>
      </c>
      <c r="K20204" s="243"/>
    </row>
    <row r="20205" spans="9:11">
      <c r="I20205" t="str">
        <f t="shared" si="315"/>
        <v>19000100</v>
      </c>
      <c r="K20205" s="243"/>
    </row>
    <row r="20206" spans="9:11">
      <c r="I20206" t="str">
        <f t="shared" si="315"/>
        <v>19000100</v>
      </c>
      <c r="K20206" s="243"/>
    </row>
    <row r="20207" spans="9:11">
      <c r="I20207" t="str">
        <f t="shared" si="315"/>
        <v>19000100</v>
      </c>
      <c r="K20207" s="243"/>
    </row>
    <row r="20208" spans="9:11">
      <c r="I20208" t="str">
        <f t="shared" si="315"/>
        <v>19000100</v>
      </c>
      <c r="K20208" s="243"/>
    </row>
    <row r="20209" spans="9:11">
      <c r="I20209" t="str">
        <f t="shared" si="315"/>
        <v>19000100</v>
      </c>
      <c r="K20209" s="243"/>
    </row>
    <row r="20210" spans="9:11">
      <c r="I20210" t="str">
        <f t="shared" si="315"/>
        <v>19000100</v>
      </c>
      <c r="K20210" s="243"/>
    </row>
    <row r="20211" spans="9:11">
      <c r="I20211" t="str">
        <f t="shared" si="315"/>
        <v>19000100</v>
      </c>
      <c r="K20211" s="243"/>
    </row>
    <row r="20212" spans="9:11">
      <c r="I20212" t="str">
        <f t="shared" si="315"/>
        <v>19000100</v>
      </c>
      <c r="K20212" s="243"/>
    </row>
    <row r="20213" spans="9:11">
      <c r="I20213" t="str">
        <f t="shared" si="315"/>
        <v>19000100</v>
      </c>
      <c r="K20213" s="243"/>
    </row>
    <row r="20214" spans="9:11">
      <c r="I20214" t="str">
        <f t="shared" si="315"/>
        <v>19000100</v>
      </c>
      <c r="K20214" s="243"/>
    </row>
    <row r="20215" spans="9:11">
      <c r="I20215" t="str">
        <f t="shared" si="315"/>
        <v>19000100</v>
      </c>
      <c r="K20215" s="243"/>
    </row>
    <row r="20216" spans="9:11">
      <c r="I20216" t="str">
        <f t="shared" si="315"/>
        <v>19000100</v>
      </c>
      <c r="K20216" s="243"/>
    </row>
    <row r="20217" spans="9:11">
      <c r="I20217" t="str">
        <f t="shared" si="315"/>
        <v>19000100</v>
      </c>
      <c r="K20217" s="243"/>
    </row>
    <row r="20218" spans="9:11">
      <c r="I20218" t="str">
        <f t="shared" si="315"/>
        <v>19000100</v>
      </c>
      <c r="K20218" s="243"/>
    </row>
    <row r="20219" spans="9:11">
      <c r="I20219" t="str">
        <f t="shared" si="315"/>
        <v>19000100</v>
      </c>
      <c r="K20219" s="243"/>
    </row>
    <row r="20220" spans="9:11">
      <c r="I20220" t="str">
        <f t="shared" si="315"/>
        <v>19000100</v>
      </c>
      <c r="K20220" s="243"/>
    </row>
    <row r="20221" spans="9:11">
      <c r="I20221" t="str">
        <f t="shared" si="315"/>
        <v>19000100</v>
      </c>
      <c r="K20221" s="243"/>
    </row>
    <row r="20222" spans="9:11">
      <c r="I20222" t="str">
        <f t="shared" si="315"/>
        <v>19000100</v>
      </c>
      <c r="K20222" s="243"/>
    </row>
    <row r="20223" spans="9:11">
      <c r="I20223" t="str">
        <f t="shared" si="315"/>
        <v>19000100</v>
      </c>
      <c r="K20223" s="243"/>
    </row>
    <row r="20224" spans="9:11">
      <c r="I20224" t="str">
        <f t="shared" si="315"/>
        <v>19000100</v>
      </c>
      <c r="K20224" s="243"/>
    </row>
    <row r="20225" spans="9:11">
      <c r="I20225" t="str">
        <f t="shared" si="315"/>
        <v>19000100</v>
      </c>
      <c r="K20225" s="243"/>
    </row>
    <row r="20226" spans="9:11">
      <c r="I20226" t="str">
        <f t="shared" ref="I20226:I20289" si="316">TEXT(F20226,"yyyymmdd")</f>
        <v>19000100</v>
      </c>
      <c r="K20226" s="243"/>
    </row>
    <row r="20227" spans="9:11">
      <c r="I20227" t="str">
        <f t="shared" si="316"/>
        <v>19000100</v>
      </c>
      <c r="K20227" s="243"/>
    </row>
    <row r="20228" spans="9:11">
      <c r="I20228" t="str">
        <f t="shared" si="316"/>
        <v>19000100</v>
      </c>
      <c r="K20228" s="243"/>
    </row>
    <row r="20229" spans="9:11">
      <c r="I20229" t="str">
        <f t="shared" si="316"/>
        <v>19000100</v>
      </c>
      <c r="K20229" s="243"/>
    </row>
    <row r="20230" spans="9:11">
      <c r="I20230" t="str">
        <f t="shared" si="316"/>
        <v>19000100</v>
      </c>
      <c r="K20230" s="243"/>
    </row>
    <row r="20231" spans="9:11">
      <c r="I20231" t="str">
        <f t="shared" si="316"/>
        <v>19000100</v>
      </c>
      <c r="K20231" s="243"/>
    </row>
    <row r="20232" spans="9:11">
      <c r="I20232" t="str">
        <f t="shared" si="316"/>
        <v>19000100</v>
      </c>
      <c r="K20232" s="243"/>
    </row>
    <row r="20233" spans="9:11">
      <c r="I20233" t="str">
        <f t="shared" si="316"/>
        <v>19000100</v>
      </c>
      <c r="K20233" s="243"/>
    </row>
    <row r="20234" spans="9:11">
      <c r="I20234" t="str">
        <f t="shared" si="316"/>
        <v>19000100</v>
      </c>
      <c r="K20234" s="243"/>
    </row>
    <row r="20235" spans="9:11">
      <c r="I20235" t="str">
        <f t="shared" si="316"/>
        <v>19000100</v>
      </c>
      <c r="K20235" s="243"/>
    </row>
    <row r="20236" spans="9:11">
      <c r="I20236" t="str">
        <f t="shared" si="316"/>
        <v>19000100</v>
      </c>
      <c r="K20236" s="243"/>
    </row>
    <row r="20237" spans="9:11">
      <c r="I20237" t="str">
        <f t="shared" si="316"/>
        <v>19000100</v>
      </c>
      <c r="K20237" s="243"/>
    </row>
    <row r="20238" spans="9:11">
      <c r="I20238" t="str">
        <f t="shared" si="316"/>
        <v>19000100</v>
      </c>
      <c r="K20238" s="243"/>
    </row>
    <row r="20239" spans="9:11">
      <c r="I20239" t="str">
        <f t="shared" si="316"/>
        <v>19000100</v>
      </c>
      <c r="K20239" s="243"/>
    </row>
    <row r="20240" spans="9:11">
      <c r="I20240" t="str">
        <f t="shared" si="316"/>
        <v>19000100</v>
      </c>
      <c r="K20240" s="243"/>
    </row>
    <row r="20241" spans="9:11">
      <c r="I20241" t="str">
        <f t="shared" si="316"/>
        <v>19000100</v>
      </c>
      <c r="K20241" s="243"/>
    </row>
    <row r="20242" spans="9:11">
      <c r="I20242" t="str">
        <f t="shared" si="316"/>
        <v>19000100</v>
      </c>
      <c r="K20242" s="243"/>
    </row>
    <row r="20243" spans="9:11">
      <c r="I20243" t="str">
        <f t="shared" si="316"/>
        <v>19000100</v>
      </c>
      <c r="K20243" s="243"/>
    </row>
    <row r="20244" spans="9:11">
      <c r="I20244" t="str">
        <f t="shared" si="316"/>
        <v>19000100</v>
      </c>
      <c r="K20244" s="243"/>
    </row>
    <row r="20245" spans="9:11">
      <c r="I20245" t="str">
        <f t="shared" si="316"/>
        <v>19000100</v>
      </c>
      <c r="K20245" s="243"/>
    </row>
    <row r="20246" spans="9:11">
      <c r="I20246" t="str">
        <f t="shared" si="316"/>
        <v>19000100</v>
      </c>
      <c r="K20246" s="243"/>
    </row>
    <row r="20247" spans="9:11">
      <c r="I20247" t="str">
        <f t="shared" si="316"/>
        <v>19000100</v>
      </c>
      <c r="K20247" s="243"/>
    </row>
    <row r="20248" spans="9:11">
      <c r="I20248" t="str">
        <f t="shared" si="316"/>
        <v>19000100</v>
      </c>
      <c r="K20248" s="243"/>
    </row>
    <row r="20249" spans="9:11">
      <c r="I20249" t="str">
        <f t="shared" si="316"/>
        <v>19000100</v>
      </c>
      <c r="K20249" s="243"/>
    </row>
    <row r="20250" spans="9:11">
      <c r="I20250" t="str">
        <f t="shared" si="316"/>
        <v>19000100</v>
      </c>
      <c r="K20250" s="243"/>
    </row>
    <row r="20251" spans="9:11">
      <c r="I20251" t="str">
        <f t="shared" si="316"/>
        <v>19000100</v>
      </c>
      <c r="K20251" s="243"/>
    </row>
    <row r="20252" spans="9:11">
      <c r="I20252" t="str">
        <f t="shared" si="316"/>
        <v>19000100</v>
      </c>
      <c r="K20252" s="243"/>
    </row>
    <row r="20253" spans="9:11">
      <c r="I20253" t="str">
        <f t="shared" si="316"/>
        <v>19000100</v>
      </c>
      <c r="K20253" s="243"/>
    </row>
    <row r="20254" spans="9:11">
      <c r="I20254" t="str">
        <f t="shared" si="316"/>
        <v>19000100</v>
      </c>
      <c r="K20254" s="243"/>
    </row>
    <row r="20255" spans="9:11">
      <c r="I20255" t="str">
        <f t="shared" si="316"/>
        <v>19000100</v>
      </c>
      <c r="K20255" s="243"/>
    </row>
    <row r="20256" spans="9:11">
      <c r="I20256" t="str">
        <f t="shared" si="316"/>
        <v>19000100</v>
      </c>
      <c r="K20256" s="243"/>
    </row>
    <row r="20257" spans="9:11">
      <c r="I20257" t="str">
        <f t="shared" si="316"/>
        <v>19000100</v>
      </c>
      <c r="K20257" s="243"/>
    </row>
    <row r="20258" spans="9:11">
      <c r="I20258" t="str">
        <f t="shared" si="316"/>
        <v>19000100</v>
      </c>
      <c r="K20258" s="243"/>
    </row>
    <row r="20259" spans="9:11">
      <c r="I20259" t="str">
        <f t="shared" si="316"/>
        <v>19000100</v>
      </c>
      <c r="K20259" s="243"/>
    </row>
    <row r="20260" spans="9:11">
      <c r="I20260" t="str">
        <f t="shared" si="316"/>
        <v>19000100</v>
      </c>
      <c r="K20260" s="243"/>
    </row>
    <row r="20261" spans="9:11">
      <c r="I20261" t="str">
        <f t="shared" si="316"/>
        <v>19000100</v>
      </c>
      <c r="K20261" s="243"/>
    </row>
    <row r="20262" spans="9:11">
      <c r="I20262" t="str">
        <f t="shared" si="316"/>
        <v>19000100</v>
      </c>
      <c r="K20262" s="243"/>
    </row>
    <row r="20263" spans="9:11">
      <c r="I20263" t="str">
        <f t="shared" si="316"/>
        <v>19000100</v>
      </c>
      <c r="K20263" s="243"/>
    </row>
    <row r="20264" spans="9:11">
      <c r="I20264" t="str">
        <f t="shared" si="316"/>
        <v>19000100</v>
      </c>
      <c r="K20264" s="243"/>
    </row>
    <row r="20265" spans="9:11">
      <c r="I20265" t="str">
        <f t="shared" si="316"/>
        <v>19000100</v>
      </c>
      <c r="K20265" s="243"/>
    </row>
    <row r="20266" spans="9:11">
      <c r="I20266" t="str">
        <f t="shared" si="316"/>
        <v>19000100</v>
      </c>
      <c r="K20266" s="243"/>
    </row>
    <row r="20267" spans="9:11">
      <c r="I20267" t="str">
        <f t="shared" si="316"/>
        <v>19000100</v>
      </c>
      <c r="K20267" s="243"/>
    </row>
    <row r="20268" spans="9:11">
      <c r="I20268" t="str">
        <f t="shared" si="316"/>
        <v>19000100</v>
      </c>
      <c r="K20268" s="243"/>
    </row>
    <row r="20269" spans="9:11">
      <c r="I20269" t="str">
        <f t="shared" si="316"/>
        <v>19000100</v>
      </c>
      <c r="K20269" s="243"/>
    </row>
    <row r="20270" spans="9:11">
      <c r="I20270" t="str">
        <f t="shared" si="316"/>
        <v>19000100</v>
      </c>
      <c r="K20270" s="243"/>
    </row>
    <row r="20271" spans="9:11">
      <c r="I20271" t="str">
        <f t="shared" si="316"/>
        <v>19000100</v>
      </c>
      <c r="K20271" s="243"/>
    </row>
    <row r="20272" spans="9:11">
      <c r="I20272" t="str">
        <f t="shared" si="316"/>
        <v>19000100</v>
      </c>
      <c r="K20272" s="243"/>
    </row>
    <row r="20273" spans="9:11">
      <c r="I20273" t="str">
        <f t="shared" si="316"/>
        <v>19000100</v>
      </c>
      <c r="K20273" s="243"/>
    </row>
    <row r="20274" spans="9:11">
      <c r="I20274" t="str">
        <f t="shared" si="316"/>
        <v>19000100</v>
      </c>
      <c r="K20274" s="243"/>
    </row>
    <row r="20275" spans="9:11">
      <c r="I20275" t="str">
        <f t="shared" si="316"/>
        <v>19000100</v>
      </c>
      <c r="K20275" s="243"/>
    </row>
    <row r="20276" spans="9:11">
      <c r="I20276" t="str">
        <f t="shared" si="316"/>
        <v>19000100</v>
      </c>
      <c r="K20276" s="243"/>
    </row>
    <row r="20277" spans="9:11">
      <c r="I20277" t="str">
        <f t="shared" si="316"/>
        <v>19000100</v>
      </c>
      <c r="K20277" s="243"/>
    </row>
    <row r="20278" spans="9:11">
      <c r="I20278" t="str">
        <f t="shared" si="316"/>
        <v>19000100</v>
      </c>
      <c r="K20278" s="243"/>
    </row>
    <row r="20279" spans="9:11">
      <c r="I20279" t="str">
        <f t="shared" si="316"/>
        <v>19000100</v>
      </c>
      <c r="K20279" s="243"/>
    </row>
    <row r="20280" spans="9:11">
      <c r="I20280" t="str">
        <f t="shared" si="316"/>
        <v>19000100</v>
      </c>
      <c r="K20280" s="243"/>
    </row>
    <row r="20281" spans="9:11">
      <c r="I20281" t="str">
        <f t="shared" si="316"/>
        <v>19000100</v>
      </c>
      <c r="K20281" s="243"/>
    </row>
    <row r="20282" spans="9:11">
      <c r="I20282" t="str">
        <f t="shared" si="316"/>
        <v>19000100</v>
      </c>
      <c r="K20282" s="243"/>
    </row>
    <row r="20283" spans="9:11">
      <c r="I20283" t="str">
        <f t="shared" si="316"/>
        <v>19000100</v>
      </c>
      <c r="K20283" s="243"/>
    </row>
    <row r="20284" spans="9:11">
      <c r="I20284" t="str">
        <f t="shared" si="316"/>
        <v>19000100</v>
      </c>
      <c r="K20284" s="243"/>
    </row>
    <row r="20285" spans="9:11">
      <c r="I20285" t="str">
        <f t="shared" si="316"/>
        <v>19000100</v>
      </c>
      <c r="K20285" s="243"/>
    </row>
    <row r="20286" spans="9:11">
      <c r="I20286" t="str">
        <f t="shared" si="316"/>
        <v>19000100</v>
      </c>
      <c r="K20286" s="243"/>
    </row>
    <row r="20287" spans="9:11">
      <c r="I20287" t="str">
        <f t="shared" si="316"/>
        <v>19000100</v>
      </c>
      <c r="K20287" s="243"/>
    </row>
    <row r="20288" spans="9:11">
      <c r="I20288" t="str">
        <f t="shared" si="316"/>
        <v>19000100</v>
      </c>
      <c r="K20288" s="243"/>
    </row>
    <row r="20289" spans="9:11">
      <c r="I20289" t="str">
        <f t="shared" si="316"/>
        <v>19000100</v>
      </c>
      <c r="K20289" s="243"/>
    </row>
    <row r="20290" spans="9:11">
      <c r="I20290" t="str">
        <f t="shared" ref="I20290:I20353" si="317">TEXT(F20290,"yyyymmdd")</f>
        <v>19000100</v>
      </c>
      <c r="K20290" s="243"/>
    </row>
    <row r="20291" spans="9:11">
      <c r="I20291" t="str">
        <f t="shared" si="317"/>
        <v>19000100</v>
      </c>
      <c r="K20291" s="243"/>
    </row>
    <row r="20292" spans="9:11">
      <c r="I20292" t="str">
        <f t="shared" si="317"/>
        <v>19000100</v>
      </c>
      <c r="K20292" s="243"/>
    </row>
    <row r="20293" spans="9:11">
      <c r="I20293" t="str">
        <f t="shared" si="317"/>
        <v>19000100</v>
      </c>
      <c r="K20293" s="243"/>
    </row>
    <row r="20294" spans="9:11">
      <c r="I20294" t="str">
        <f t="shared" si="317"/>
        <v>19000100</v>
      </c>
      <c r="K20294" s="243"/>
    </row>
    <row r="20295" spans="9:11">
      <c r="I20295" t="str">
        <f t="shared" si="317"/>
        <v>19000100</v>
      </c>
      <c r="K20295" s="243"/>
    </row>
    <row r="20296" spans="9:11">
      <c r="I20296" t="str">
        <f t="shared" si="317"/>
        <v>19000100</v>
      </c>
      <c r="K20296" s="243"/>
    </row>
    <row r="20297" spans="9:11">
      <c r="I20297" t="str">
        <f t="shared" si="317"/>
        <v>19000100</v>
      </c>
      <c r="K20297" s="243"/>
    </row>
    <row r="20298" spans="9:11">
      <c r="I20298" t="str">
        <f t="shared" si="317"/>
        <v>19000100</v>
      </c>
      <c r="K20298" s="243"/>
    </row>
    <row r="20299" spans="9:11">
      <c r="I20299" t="str">
        <f t="shared" si="317"/>
        <v>19000100</v>
      </c>
      <c r="K20299" s="243"/>
    </row>
    <row r="20300" spans="9:11">
      <c r="I20300" t="str">
        <f t="shared" si="317"/>
        <v>19000100</v>
      </c>
      <c r="K20300" s="243"/>
    </row>
    <row r="20301" spans="9:11">
      <c r="I20301" t="str">
        <f t="shared" si="317"/>
        <v>19000100</v>
      </c>
      <c r="K20301" s="243"/>
    </row>
    <row r="20302" spans="9:11">
      <c r="I20302" t="str">
        <f t="shared" si="317"/>
        <v>19000100</v>
      </c>
      <c r="K20302" s="243"/>
    </row>
    <row r="20303" spans="9:11">
      <c r="I20303" t="str">
        <f t="shared" si="317"/>
        <v>19000100</v>
      </c>
      <c r="K20303" s="243"/>
    </row>
    <row r="20304" spans="9:11">
      <c r="I20304" t="str">
        <f t="shared" si="317"/>
        <v>19000100</v>
      </c>
      <c r="K20304" s="243"/>
    </row>
    <row r="20305" spans="9:11">
      <c r="I20305" t="str">
        <f t="shared" si="317"/>
        <v>19000100</v>
      </c>
      <c r="K20305" s="243"/>
    </row>
    <row r="20306" spans="9:11">
      <c r="I20306" t="str">
        <f t="shared" si="317"/>
        <v>19000100</v>
      </c>
      <c r="K20306" s="243"/>
    </row>
    <row r="20307" spans="9:11">
      <c r="I20307" t="str">
        <f t="shared" si="317"/>
        <v>19000100</v>
      </c>
      <c r="K20307" s="243"/>
    </row>
    <row r="20308" spans="9:11">
      <c r="I20308" t="str">
        <f t="shared" si="317"/>
        <v>19000100</v>
      </c>
      <c r="K20308" s="243"/>
    </row>
    <row r="20309" spans="9:11">
      <c r="I20309" t="str">
        <f t="shared" si="317"/>
        <v>19000100</v>
      </c>
      <c r="K20309" s="243"/>
    </row>
    <row r="20310" spans="9:11">
      <c r="I20310" t="str">
        <f t="shared" si="317"/>
        <v>19000100</v>
      </c>
      <c r="K20310" s="243"/>
    </row>
    <row r="20311" spans="9:11">
      <c r="I20311" t="str">
        <f t="shared" si="317"/>
        <v>19000100</v>
      </c>
      <c r="K20311" s="243"/>
    </row>
    <row r="20312" spans="9:11">
      <c r="I20312" t="str">
        <f t="shared" si="317"/>
        <v>19000100</v>
      </c>
      <c r="K20312" s="243"/>
    </row>
    <row r="20313" spans="9:11">
      <c r="I20313" t="str">
        <f t="shared" si="317"/>
        <v>19000100</v>
      </c>
      <c r="K20313" s="243"/>
    </row>
    <row r="20314" spans="9:11">
      <c r="I20314" t="str">
        <f t="shared" si="317"/>
        <v>19000100</v>
      </c>
      <c r="K20314" s="243"/>
    </row>
    <row r="20315" spans="9:11">
      <c r="I20315" t="str">
        <f t="shared" si="317"/>
        <v>19000100</v>
      </c>
      <c r="K20315" s="243"/>
    </row>
    <row r="20316" spans="9:11">
      <c r="I20316" t="str">
        <f t="shared" si="317"/>
        <v>19000100</v>
      </c>
      <c r="K20316" s="243"/>
    </row>
    <row r="20317" spans="9:11">
      <c r="I20317" t="str">
        <f t="shared" si="317"/>
        <v>19000100</v>
      </c>
      <c r="K20317" s="243"/>
    </row>
    <row r="20318" spans="9:11">
      <c r="I20318" t="str">
        <f t="shared" si="317"/>
        <v>19000100</v>
      </c>
      <c r="K20318" s="243"/>
    </row>
    <row r="20319" spans="9:11">
      <c r="I20319" t="str">
        <f t="shared" si="317"/>
        <v>19000100</v>
      </c>
      <c r="K20319" s="243"/>
    </row>
    <row r="20320" spans="9:11">
      <c r="I20320" t="str">
        <f t="shared" si="317"/>
        <v>19000100</v>
      </c>
      <c r="K20320" s="243"/>
    </row>
    <row r="20321" spans="9:11">
      <c r="I20321" t="str">
        <f t="shared" si="317"/>
        <v>19000100</v>
      </c>
      <c r="K20321" s="243"/>
    </row>
    <row r="20322" spans="9:11">
      <c r="I20322" t="str">
        <f t="shared" si="317"/>
        <v>19000100</v>
      </c>
      <c r="K20322" s="243"/>
    </row>
    <row r="20323" spans="9:11">
      <c r="I20323" t="str">
        <f t="shared" si="317"/>
        <v>19000100</v>
      </c>
      <c r="K20323" s="243"/>
    </row>
    <row r="20324" spans="9:11">
      <c r="I20324" t="str">
        <f t="shared" si="317"/>
        <v>19000100</v>
      </c>
      <c r="K20324" s="243"/>
    </row>
    <row r="20325" spans="9:11">
      <c r="I20325" t="str">
        <f t="shared" si="317"/>
        <v>19000100</v>
      </c>
      <c r="K20325" s="243"/>
    </row>
    <row r="20326" spans="9:11">
      <c r="I20326" t="str">
        <f t="shared" si="317"/>
        <v>19000100</v>
      </c>
      <c r="K20326" s="243"/>
    </row>
    <row r="20327" spans="9:11">
      <c r="I20327" t="str">
        <f t="shared" si="317"/>
        <v>19000100</v>
      </c>
      <c r="K20327" s="243"/>
    </row>
    <row r="20328" spans="9:11">
      <c r="I20328" t="str">
        <f t="shared" si="317"/>
        <v>19000100</v>
      </c>
      <c r="K20328" s="243"/>
    </row>
    <row r="20329" spans="9:11">
      <c r="I20329" t="str">
        <f t="shared" si="317"/>
        <v>19000100</v>
      </c>
      <c r="K20329" s="243"/>
    </row>
    <row r="20330" spans="9:11">
      <c r="I20330" t="str">
        <f t="shared" si="317"/>
        <v>19000100</v>
      </c>
      <c r="K20330" s="243"/>
    </row>
    <row r="20331" spans="9:11">
      <c r="I20331" t="str">
        <f t="shared" si="317"/>
        <v>19000100</v>
      </c>
      <c r="K20331" s="243"/>
    </row>
    <row r="20332" spans="9:11">
      <c r="I20332" t="str">
        <f t="shared" si="317"/>
        <v>19000100</v>
      </c>
      <c r="K20332" s="243"/>
    </row>
    <row r="20333" spans="9:11">
      <c r="I20333" t="str">
        <f t="shared" si="317"/>
        <v>19000100</v>
      </c>
      <c r="K20333" s="243"/>
    </row>
    <row r="20334" spans="9:11">
      <c r="I20334" t="str">
        <f t="shared" si="317"/>
        <v>19000100</v>
      </c>
      <c r="K20334" s="243"/>
    </row>
    <row r="20335" spans="9:11">
      <c r="I20335" t="str">
        <f t="shared" si="317"/>
        <v>19000100</v>
      </c>
      <c r="K20335" s="243"/>
    </row>
    <row r="20336" spans="9:11">
      <c r="I20336" t="str">
        <f t="shared" si="317"/>
        <v>19000100</v>
      </c>
      <c r="K20336" s="243"/>
    </row>
    <row r="20337" spans="9:11">
      <c r="I20337" t="str">
        <f t="shared" si="317"/>
        <v>19000100</v>
      </c>
      <c r="K20337" s="243"/>
    </row>
    <row r="20338" spans="9:11">
      <c r="I20338" t="str">
        <f t="shared" si="317"/>
        <v>19000100</v>
      </c>
      <c r="K20338" s="243"/>
    </row>
    <row r="20339" spans="9:11">
      <c r="I20339" t="str">
        <f t="shared" si="317"/>
        <v>19000100</v>
      </c>
      <c r="K20339" s="243"/>
    </row>
    <row r="20340" spans="9:11">
      <c r="I20340" t="str">
        <f t="shared" si="317"/>
        <v>19000100</v>
      </c>
      <c r="K20340" s="243"/>
    </row>
    <row r="20341" spans="9:11">
      <c r="I20341" t="str">
        <f t="shared" si="317"/>
        <v>19000100</v>
      </c>
      <c r="K20341" s="243"/>
    </row>
    <row r="20342" spans="9:11">
      <c r="I20342" t="str">
        <f t="shared" si="317"/>
        <v>19000100</v>
      </c>
      <c r="K20342" s="243"/>
    </row>
    <row r="20343" spans="9:11">
      <c r="I20343" t="str">
        <f t="shared" si="317"/>
        <v>19000100</v>
      </c>
      <c r="K20343" s="243"/>
    </row>
    <row r="20344" spans="9:11">
      <c r="I20344" t="str">
        <f t="shared" si="317"/>
        <v>19000100</v>
      </c>
      <c r="K20344" s="243"/>
    </row>
    <row r="20345" spans="9:11">
      <c r="I20345" t="str">
        <f t="shared" si="317"/>
        <v>19000100</v>
      </c>
      <c r="K20345" s="243"/>
    </row>
    <row r="20346" spans="9:11">
      <c r="I20346" t="str">
        <f t="shared" si="317"/>
        <v>19000100</v>
      </c>
      <c r="K20346" s="243"/>
    </row>
    <row r="20347" spans="9:11">
      <c r="I20347" t="str">
        <f t="shared" si="317"/>
        <v>19000100</v>
      </c>
      <c r="K20347" s="243"/>
    </row>
    <row r="20348" spans="9:11">
      <c r="I20348" t="str">
        <f t="shared" si="317"/>
        <v>19000100</v>
      </c>
      <c r="K20348" s="243"/>
    </row>
    <row r="20349" spans="9:11">
      <c r="I20349" t="str">
        <f t="shared" si="317"/>
        <v>19000100</v>
      </c>
      <c r="K20349" s="243"/>
    </row>
    <row r="20350" spans="9:11">
      <c r="I20350" t="str">
        <f t="shared" si="317"/>
        <v>19000100</v>
      </c>
      <c r="K20350" s="243"/>
    </row>
    <row r="20351" spans="9:11">
      <c r="I20351" t="str">
        <f t="shared" si="317"/>
        <v>19000100</v>
      </c>
      <c r="K20351" s="243"/>
    </row>
    <row r="20352" spans="9:11">
      <c r="I20352" t="str">
        <f t="shared" si="317"/>
        <v>19000100</v>
      </c>
      <c r="K20352" s="243"/>
    </row>
    <row r="20353" spans="9:11">
      <c r="I20353" t="str">
        <f t="shared" si="317"/>
        <v>19000100</v>
      </c>
      <c r="K20353" s="243"/>
    </row>
    <row r="20354" spans="9:11">
      <c r="I20354" t="str">
        <f t="shared" ref="I20354:I20417" si="318">TEXT(F20354,"yyyymmdd")</f>
        <v>19000100</v>
      </c>
      <c r="K20354" s="243"/>
    </row>
    <row r="20355" spans="9:11">
      <c r="I20355" t="str">
        <f t="shared" si="318"/>
        <v>19000100</v>
      </c>
      <c r="K20355" s="243"/>
    </row>
    <row r="20356" spans="9:11">
      <c r="I20356" t="str">
        <f t="shared" si="318"/>
        <v>19000100</v>
      </c>
      <c r="K20356" s="243"/>
    </row>
    <row r="20357" spans="9:11">
      <c r="I20357" t="str">
        <f t="shared" si="318"/>
        <v>19000100</v>
      </c>
      <c r="K20357" s="243"/>
    </row>
    <row r="20358" spans="9:11">
      <c r="I20358" t="str">
        <f t="shared" si="318"/>
        <v>19000100</v>
      </c>
      <c r="K20358" s="243"/>
    </row>
    <row r="20359" spans="9:11">
      <c r="I20359" t="str">
        <f t="shared" si="318"/>
        <v>19000100</v>
      </c>
      <c r="K20359" s="243"/>
    </row>
    <row r="20360" spans="9:11">
      <c r="I20360" t="str">
        <f t="shared" si="318"/>
        <v>19000100</v>
      </c>
      <c r="K20360" s="243"/>
    </row>
    <row r="20361" spans="9:11">
      <c r="I20361" t="str">
        <f t="shared" si="318"/>
        <v>19000100</v>
      </c>
      <c r="K20361" s="243"/>
    </row>
    <row r="20362" spans="9:11">
      <c r="I20362" t="str">
        <f t="shared" si="318"/>
        <v>19000100</v>
      </c>
      <c r="K20362" s="243"/>
    </row>
    <row r="20363" spans="9:11">
      <c r="I20363" t="str">
        <f t="shared" si="318"/>
        <v>19000100</v>
      </c>
      <c r="K20363" s="243"/>
    </row>
    <row r="20364" spans="9:11">
      <c r="I20364" t="str">
        <f t="shared" si="318"/>
        <v>19000100</v>
      </c>
      <c r="K20364" s="243"/>
    </row>
    <row r="20365" spans="9:11">
      <c r="I20365" t="str">
        <f t="shared" si="318"/>
        <v>19000100</v>
      </c>
      <c r="K20365" s="243"/>
    </row>
    <row r="20366" spans="9:11">
      <c r="I20366" t="str">
        <f t="shared" si="318"/>
        <v>19000100</v>
      </c>
      <c r="K20366" s="243"/>
    </row>
    <row r="20367" spans="9:11">
      <c r="I20367" t="str">
        <f t="shared" si="318"/>
        <v>19000100</v>
      </c>
      <c r="K20367" s="243"/>
    </row>
    <row r="20368" spans="9:11">
      <c r="I20368" t="str">
        <f t="shared" si="318"/>
        <v>19000100</v>
      </c>
      <c r="K20368" s="243"/>
    </row>
    <row r="20369" spans="9:11">
      <c r="I20369" t="str">
        <f t="shared" si="318"/>
        <v>19000100</v>
      </c>
      <c r="K20369" s="243"/>
    </row>
    <row r="20370" spans="9:11">
      <c r="I20370" t="str">
        <f t="shared" si="318"/>
        <v>19000100</v>
      </c>
      <c r="K20370" s="243"/>
    </row>
    <row r="20371" spans="9:11">
      <c r="I20371" t="str">
        <f t="shared" si="318"/>
        <v>19000100</v>
      </c>
      <c r="K20371" s="243"/>
    </row>
    <row r="20372" spans="9:11">
      <c r="I20372" t="str">
        <f t="shared" si="318"/>
        <v>19000100</v>
      </c>
      <c r="K20372" s="243"/>
    </row>
    <row r="20373" spans="9:11">
      <c r="I20373" t="str">
        <f t="shared" si="318"/>
        <v>19000100</v>
      </c>
      <c r="K20373" s="243"/>
    </row>
    <row r="20374" spans="9:11">
      <c r="I20374" t="str">
        <f t="shared" si="318"/>
        <v>19000100</v>
      </c>
      <c r="K20374" s="243"/>
    </row>
    <row r="20375" spans="9:11">
      <c r="I20375" t="str">
        <f t="shared" si="318"/>
        <v>19000100</v>
      </c>
      <c r="K20375" s="243"/>
    </row>
    <row r="20376" spans="9:11">
      <c r="I20376" t="str">
        <f t="shared" si="318"/>
        <v>19000100</v>
      </c>
      <c r="K20376" s="243"/>
    </row>
    <row r="20377" spans="9:11">
      <c r="I20377" t="str">
        <f t="shared" si="318"/>
        <v>19000100</v>
      </c>
      <c r="K20377" s="243"/>
    </row>
    <row r="20378" spans="9:11">
      <c r="I20378" t="str">
        <f t="shared" si="318"/>
        <v>19000100</v>
      </c>
      <c r="K20378" s="243"/>
    </row>
    <row r="20379" spans="9:11">
      <c r="I20379" t="str">
        <f t="shared" si="318"/>
        <v>19000100</v>
      </c>
      <c r="K20379" s="243"/>
    </row>
    <row r="20380" spans="9:11">
      <c r="I20380" t="str">
        <f t="shared" si="318"/>
        <v>19000100</v>
      </c>
      <c r="K20380" s="243"/>
    </row>
    <row r="20381" spans="9:11">
      <c r="I20381" t="str">
        <f t="shared" si="318"/>
        <v>19000100</v>
      </c>
      <c r="K20381" s="243"/>
    </row>
    <row r="20382" spans="9:11">
      <c r="I20382" t="str">
        <f t="shared" si="318"/>
        <v>19000100</v>
      </c>
      <c r="K20382" s="243"/>
    </row>
    <row r="20383" spans="9:11">
      <c r="I20383" t="str">
        <f t="shared" si="318"/>
        <v>19000100</v>
      </c>
      <c r="K20383" s="243"/>
    </row>
    <row r="20384" spans="9:11">
      <c r="I20384" t="str">
        <f t="shared" si="318"/>
        <v>19000100</v>
      </c>
      <c r="K20384" s="243"/>
    </row>
    <row r="20385" spans="9:11">
      <c r="I20385" t="str">
        <f t="shared" si="318"/>
        <v>19000100</v>
      </c>
      <c r="K20385" s="243"/>
    </row>
    <row r="20386" spans="9:11">
      <c r="I20386" t="str">
        <f t="shared" si="318"/>
        <v>19000100</v>
      </c>
      <c r="K20386" s="243"/>
    </row>
    <row r="20387" spans="9:11">
      <c r="I20387" t="str">
        <f t="shared" si="318"/>
        <v>19000100</v>
      </c>
      <c r="K20387" s="243"/>
    </row>
    <row r="20388" spans="9:11">
      <c r="I20388" t="str">
        <f t="shared" si="318"/>
        <v>19000100</v>
      </c>
      <c r="K20388" s="243"/>
    </row>
    <row r="20389" spans="9:11">
      <c r="I20389" t="str">
        <f t="shared" si="318"/>
        <v>19000100</v>
      </c>
      <c r="K20389" s="243"/>
    </row>
    <row r="20390" spans="9:11">
      <c r="I20390" t="str">
        <f t="shared" si="318"/>
        <v>19000100</v>
      </c>
      <c r="K20390" s="243"/>
    </row>
    <row r="20391" spans="9:11">
      <c r="I20391" t="str">
        <f t="shared" si="318"/>
        <v>19000100</v>
      </c>
      <c r="K20391" s="243"/>
    </row>
    <row r="20392" spans="9:11">
      <c r="I20392" t="str">
        <f t="shared" si="318"/>
        <v>19000100</v>
      </c>
      <c r="K20392" s="243"/>
    </row>
    <row r="20393" spans="9:11">
      <c r="I20393" t="str">
        <f t="shared" si="318"/>
        <v>19000100</v>
      </c>
      <c r="K20393" s="243"/>
    </row>
    <row r="20394" spans="9:11">
      <c r="I20394" t="str">
        <f t="shared" si="318"/>
        <v>19000100</v>
      </c>
      <c r="K20394" s="243"/>
    </row>
    <row r="20395" spans="9:11">
      <c r="I20395" t="str">
        <f t="shared" si="318"/>
        <v>19000100</v>
      </c>
      <c r="K20395" s="243"/>
    </row>
    <row r="20396" spans="9:11">
      <c r="I20396" t="str">
        <f t="shared" si="318"/>
        <v>19000100</v>
      </c>
      <c r="K20396" s="243"/>
    </row>
    <row r="20397" spans="9:11">
      <c r="I20397" t="str">
        <f t="shared" si="318"/>
        <v>19000100</v>
      </c>
      <c r="K20397" s="243"/>
    </row>
    <row r="20398" spans="9:11">
      <c r="I20398" t="str">
        <f t="shared" si="318"/>
        <v>19000100</v>
      </c>
      <c r="K20398" s="243"/>
    </row>
    <row r="20399" spans="9:11">
      <c r="I20399" t="str">
        <f t="shared" si="318"/>
        <v>19000100</v>
      </c>
      <c r="K20399" s="243"/>
    </row>
    <row r="20400" spans="9:11">
      <c r="I20400" t="str">
        <f t="shared" si="318"/>
        <v>19000100</v>
      </c>
      <c r="K20400" s="243"/>
    </row>
    <row r="20401" spans="9:11">
      <c r="I20401" t="str">
        <f t="shared" si="318"/>
        <v>19000100</v>
      </c>
      <c r="K20401" s="243"/>
    </row>
    <row r="20402" spans="9:11">
      <c r="I20402" t="str">
        <f t="shared" si="318"/>
        <v>19000100</v>
      </c>
      <c r="K20402" s="243"/>
    </row>
    <row r="20403" spans="9:11">
      <c r="I20403" t="str">
        <f t="shared" si="318"/>
        <v>19000100</v>
      </c>
      <c r="K20403" s="243"/>
    </row>
    <row r="20404" spans="9:11">
      <c r="I20404" t="str">
        <f t="shared" si="318"/>
        <v>19000100</v>
      </c>
      <c r="K20404" s="243"/>
    </row>
    <row r="20405" spans="9:11">
      <c r="I20405" t="str">
        <f t="shared" si="318"/>
        <v>19000100</v>
      </c>
      <c r="K20405" s="243"/>
    </row>
    <row r="20406" spans="9:11">
      <c r="I20406" t="str">
        <f t="shared" si="318"/>
        <v>19000100</v>
      </c>
      <c r="K20406" s="243"/>
    </row>
    <row r="20407" spans="9:11">
      <c r="I20407" t="str">
        <f t="shared" si="318"/>
        <v>19000100</v>
      </c>
      <c r="K20407" s="243"/>
    </row>
    <row r="20408" spans="9:11">
      <c r="I20408" t="str">
        <f t="shared" si="318"/>
        <v>19000100</v>
      </c>
      <c r="K20408" s="243"/>
    </row>
    <row r="20409" spans="9:11">
      <c r="I20409" t="str">
        <f t="shared" si="318"/>
        <v>19000100</v>
      </c>
      <c r="K20409" s="243"/>
    </row>
    <row r="20410" spans="9:11">
      <c r="I20410" t="str">
        <f t="shared" si="318"/>
        <v>19000100</v>
      </c>
      <c r="K20410" s="243"/>
    </row>
    <row r="20411" spans="9:11">
      <c r="I20411" t="str">
        <f t="shared" si="318"/>
        <v>19000100</v>
      </c>
      <c r="K20411" s="243"/>
    </row>
    <row r="20412" spans="9:11">
      <c r="I20412" t="str">
        <f t="shared" si="318"/>
        <v>19000100</v>
      </c>
      <c r="K20412" s="243"/>
    </row>
    <row r="20413" spans="9:11">
      <c r="I20413" t="str">
        <f t="shared" si="318"/>
        <v>19000100</v>
      </c>
      <c r="K20413" s="243"/>
    </row>
    <row r="20414" spans="9:11">
      <c r="I20414" t="str">
        <f t="shared" si="318"/>
        <v>19000100</v>
      </c>
      <c r="K20414" s="243"/>
    </row>
    <row r="20415" spans="9:11">
      <c r="I20415" t="str">
        <f t="shared" si="318"/>
        <v>19000100</v>
      </c>
      <c r="K20415" s="243"/>
    </row>
    <row r="20416" spans="9:11">
      <c r="I20416" t="str">
        <f t="shared" si="318"/>
        <v>19000100</v>
      </c>
      <c r="K20416" s="243"/>
    </row>
    <row r="20417" spans="9:11">
      <c r="I20417" t="str">
        <f t="shared" si="318"/>
        <v>19000100</v>
      </c>
      <c r="K20417" s="243"/>
    </row>
    <row r="20418" spans="9:11">
      <c r="I20418" t="str">
        <f t="shared" ref="I20418:I20481" si="319">TEXT(F20418,"yyyymmdd")</f>
        <v>19000100</v>
      </c>
      <c r="K20418" s="243"/>
    </row>
    <row r="20419" spans="9:11">
      <c r="I20419" t="str">
        <f t="shared" si="319"/>
        <v>19000100</v>
      </c>
      <c r="K20419" s="243"/>
    </row>
    <row r="20420" spans="9:11">
      <c r="I20420" t="str">
        <f t="shared" si="319"/>
        <v>19000100</v>
      </c>
      <c r="K20420" s="243"/>
    </row>
    <row r="20421" spans="9:11">
      <c r="I20421" t="str">
        <f t="shared" si="319"/>
        <v>19000100</v>
      </c>
      <c r="K20421" s="243"/>
    </row>
    <row r="20422" spans="9:11">
      <c r="I20422" t="str">
        <f t="shared" si="319"/>
        <v>19000100</v>
      </c>
      <c r="K20422" s="243"/>
    </row>
    <row r="20423" spans="9:11">
      <c r="I20423" t="str">
        <f t="shared" si="319"/>
        <v>19000100</v>
      </c>
      <c r="K20423" s="243"/>
    </row>
    <row r="20424" spans="9:11">
      <c r="I20424" t="str">
        <f t="shared" si="319"/>
        <v>19000100</v>
      </c>
      <c r="K20424" s="243"/>
    </row>
    <row r="20425" spans="9:11">
      <c r="I20425" t="str">
        <f t="shared" si="319"/>
        <v>19000100</v>
      </c>
      <c r="K20425" s="243"/>
    </row>
    <row r="20426" spans="9:11">
      <c r="I20426" t="str">
        <f t="shared" si="319"/>
        <v>19000100</v>
      </c>
      <c r="K20426" s="243"/>
    </row>
    <row r="20427" spans="9:11">
      <c r="I20427" t="str">
        <f t="shared" si="319"/>
        <v>19000100</v>
      </c>
      <c r="K20427" s="243"/>
    </row>
    <row r="20428" spans="9:11">
      <c r="I20428" t="str">
        <f t="shared" si="319"/>
        <v>19000100</v>
      </c>
      <c r="K20428" s="243"/>
    </row>
    <row r="20429" spans="9:11">
      <c r="I20429" t="str">
        <f t="shared" si="319"/>
        <v>19000100</v>
      </c>
      <c r="K20429" s="243"/>
    </row>
    <row r="20430" spans="9:11">
      <c r="I20430" t="str">
        <f t="shared" si="319"/>
        <v>19000100</v>
      </c>
      <c r="K20430" s="243"/>
    </row>
    <row r="20431" spans="9:11">
      <c r="I20431" t="str">
        <f t="shared" si="319"/>
        <v>19000100</v>
      </c>
      <c r="K20431" s="243"/>
    </row>
    <row r="20432" spans="9:11">
      <c r="I20432" t="str">
        <f t="shared" si="319"/>
        <v>19000100</v>
      </c>
      <c r="K20432" s="243"/>
    </row>
    <row r="20433" spans="9:11">
      <c r="I20433" t="str">
        <f t="shared" si="319"/>
        <v>19000100</v>
      </c>
      <c r="K20433" s="243"/>
    </row>
    <row r="20434" spans="9:11">
      <c r="I20434" t="str">
        <f t="shared" si="319"/>
        <v>19000100</v>
      </c>
      <c r="K20434" s="243"/>
    </row>
    <row r="20435" spans="9:11">
      <c r="I20435" t="str">
        <f t="shared" si="319"/>
        <v>19000100</v>
      </c>
      <c r="K20435" s="243"/>
    </row>
    <row r="20436" spans="9:11">
      <c r="I20436" t="str">
        <f t="shared" si="319"/>
        <v>19000100</v>
      </c>
      <c r="K20436" s="243"/>
    </row>
    <row r="20437" spans="9:11">
      <c r="I20437" t="str">
        <f t="shared" si="319"/>
        <v>19000100</v>
      </c>
      <c r="K20437" s="243"/>
    </row>
    <row r="20438" spans="9:11">
      <c r="I20438" t="str">
        <f t="shared" si="319"/>
        <v>19000100</v>
      </c>
      <c r="K20438" s="243"/>
    </row>
    <row r="20439" spans="9:11">
      <c r="I20439" t="str">
        <f t="shared" si="319"/>
        <v>19000100</v>
      </c>
      <c r="K20439" s="243"/>
    </row>
    <row r="20440" spans="9:11">
      <c r="I20440" t="str">
        <f t="shared" si="319"/>
        <v>19000100</v>
      </c>
      <c r="K20440" s="243"/>
    </row>
    <row r="20441" spans="9:11">
      <c r="I20441" t="str">
        <f t="shared" si="319"/>
        <v>19000100</v>
      </c>
      <c r="K20441" s="243"/>
    </row>
    <row r="20442" spans="9:11">
      <c r="I20442" t="str">
        <f t="shared" si="319"/>
        <v>19000100</v>
      </c>
      <c r="K20442" s="243"/>
    </row>
    <row r="20443" spans="9:11">
      <c r="I20443" t="str">
        <f t="shared" si="319"/>
        <v>19000100</v>
      </c>
      <c r="K20443" s="243"/>
    </row>
    <row r="20444" spans="9:11">
      <c r="I20444" t="str">
        <f t="shared" si="319"/>
        <v>19000100</v>
      </c>
      <c r="K20444" s="243"/>
    </row>
    <row r="20445" spans="9:11">
      <c r="I20445" t="str">
        <f t="shared" si="319"/>
        <v>19000100</v>
      </c>
      <c r="K20445" s="243"/>
    </row>
    <row r="20446" spans="9:11">
      <c r="I20446" t="str">
        <f t="shared" si="319"/>
        <v>19000100</v>
      </c>
      <c r="K20446" s="243"/>
    </row>
    <row r="20447" spans="9:11">
      <c r="I20447" t="str">
        <f t="shared" si="319"/>
        <v>19000100</v>
      </c>
      <c r="K20447" s="243"/>
    </row>
    <row r="20448" spans="9:11">
      <c r="I20448" t="str">
        <f t="shared" si="319"/>
        <v>19000100</v>
      </c>
      <c r="K20448" s="243"/>
    </row>
    <row r="20449" spans="9:11">
      <c r="I20449" t="str">
        <f t="shared" si="319"/>
        <v>19000100</v>
      </c>
      <c r="K20449" s="243"/>
    </row>
    <row r="20450" spans="9:11">
      <c r="I20450" t="str">
        <f t="shared" si="319"/>
        <v>19000100</v>
      </c>
      <c r="K20450" s="243"/>
    </row>
    <row r="20451" spans="9:11">
      <c r="I20451" t="str">
        <f t="shared" si="319"/>
        <v>19000100</v>
      </c>
      <c r="K20451" s="243"/>
    </row>
    <row r="20452" spans="9:11">
      <c r="I20452" t="str">
        <f t="shared" si="319"/>
        <v>19000100</v>
      </c>
      <c r="K20452" s="243"/>
    </row>
    <row r="20453" spans="9:11">
      <c r="I20453" t="str">
        <f t="shared" si="319"/>
        <v>19000100</v>
      </c>
      <c r="K20453" s="243"/>
    </row>
    <row r="20454" spans="9:11">
      <c r="I20454" t="str">
        <f t="shared" si="319"/>
        <v>19000100</v>
      </c>
      <c r="K20454" s="243"/>
    </row>
    <row r="20455" spans="9:11">
      <c r="I20455" t="str">
        <f t="shared" si="319"/>
        <v>19000100</v>
      </c>
      <c r="K20455" s="243"/>
    </row>
    <row r="20456" spans="9:11">
      <c r="I20456" t="str">
        <f t="shared" si="319"/>
        <v>19000100</v>
      </c>
      <c r="K20456" s="243"/>
    </row>
    <row r="20457" spans="9:11">
      <c r="I20457" t="str">
        <f t="shared" si="319"/>
        <v>19000100</v>
      </c>
      <c r="K20457" s="243"/>
    </row>
    <row r="20458" spans="9:11">
      <c r="I20458" t="str">
        <f t="shared" si="319"/>
        <v>19000100</v>
      </c>
      <c r="K20458" s="243"/>
    </row>
    <row r="20459" spans="9:11">
      <c r="I20459" t="str">
        <f t="shared" si="319"/>
        <v>19000100</v>
      </c>
      <c r="K20459" s="243"/>
    </row>
    <row r="20460" spans="9:11">
      <c r="I20460" t="str">
        <f t="shared" si="319"/>
        <v>19000100</v>
      </c>
      <c r="K20460" s="243"/>
    </row>
    <row r="20461" spans="9:11">
      <c r="I20461" t="str">
        <f t="shared" si="319"/>
        <v>19000100</v>
      </c>
      <c r="K20461" s="243"/>
    </row>
    <row r="20462" spans="9:11">
      <c r="I20462" t="str">
        <f t="shared" si="319"/>
        <v>19000100</v>
      </c>
      <c r="K20462" s="243"/>
    </row>
    <row r="20463" spans="9:11">
      <c r="I20463" t="str">
        <f t="shared" si="319"/>
        <v>19000100</v>
      </c>
      <c r="K20463" s="243"/>
    </row>
    <row r="20464" spans="9:11">
      <c r="I20464" t="str">
        <f t="shared" si="319"/>
        <v>19000100</v>
      </c>
      <c r="K20464" s="243"/>
    </row>
    <row r="20465" spans="9:11">
      <c r="I20465" t="str">
        <f t="shared" si="319"/>
        <v>19000100</v>
      </c>
      <c r="K20465" s="243"/>
    </row>
    <row r="20466" spans="9:11">
      <c r="I20466" t="str">
        <f t="shared" si="319"/>
        <v>19000100</v>
      </c>
      <c r="K20466" s="243"/>
    </row>
    <row r="20467" spans="9:11">
      <c r="I20467" t="str">
        <f t="shared" si="319"/>
        <v>19000100</v>
      </c>
      <c r="K20467" s="243"/>
    </row>
    <row r="20468" spans="9:11">
      <c r="I20468" t="str">
        <f t="shared" si="319"/>
        <v>19000100</v>
      </c>
      <c r="K20468" s="243"/>
    </row>
    <row r="20469" spans="9:11">
      <c r="I20469" t="str">
        <f t="shared" si="319"/>
        <v>19000100</v>
      </c>
      <c r="K20469" s="243"/>
    </row>
    <row r="20470" spans="9:11">
      <c r="I20470" t="str">
        <f t="shared" si="319"/>
        <v>19000100</v>
      </c>
      <c r="K20470" s="243"/>
    </row>
    <row r="20471" spans="9:11">
      <c r="I20471" t="str">
        <f t="shared" si="319"/>
        <v>19000100</v>
      </c>
      <c r="K20471" s="243"/>
    </row>
    <row r="20472" spans="9:11">
      <c r="I20472" t="str">
        <f t="shared" si="319"/>
        <v>19000100</v>
      </c>
      <c r="K20472" s="243"/>
    </row>
    <row r="20473" spans="9:11">
      <c r="I20473" t="str">
        <f t="shared" si="319"/>
        <v>19000100</v>
      </c>
      <c r="K20473" s="243"/>
    </row>
    <row r="20474" spans="9:11">
      <c r="I20474" t="str">
        <f t="shared" si="319"/>
        <v>19000100</v>
      </c>
      <c r="K20474" s="243"/>
    </row>
    <row r="20475" spans="9:11">
      <c r="I20475" t="str">
        <f t="shared" si="319"/>
        <v>19000100</v>
      </c>
      <c r="K20475" s="243"/>
    </row>
    <row r="20476" spans="9:11">
      <c r="I20476" t="str">
        <f t="shared" si="319"/>
        <v>19000100</v>
      </c>
      <c r="K20476" s="243"/>
    </row>
    <row r="20477" spans="9:11">
      <c r="I20477" t="str">
        <f t="shared" si="319"/>
        <v>19000100</v>
      </c>
      <c r="K20477" s="243"/>
    </row>
    <row r="20478" spans="9:11">
      <c r="I20478" t="str">
        <f t="shared" si="319"/>
        <v>19000100</v>
      </c>
      <c r="K20478" s="243"/>
    </row>
    <row r="20479" spans="9:11">
      <c r="I20479" t="str">
        <f t="shared" si="319"/>
        <v>19000100</v>
      </c>
      <c r="K20479" s="243"/>
    </row>
    <row r="20480" spans="9:11">
      <c r="I20480" t="str">
        <f t="shared" si="319"/>
        <v>19000100</v>
      </c>
      <c r="K20480" s="243"/>
    </row>
    <row r="20481" spans="9:11">
      <c r="I20481" t="str">
        <f t="shared" si="319"/>
        <v>19000100</v>
      </c>
      <c r="K20481" s="243"/>
    </row>
    <row r="20482" spans="9:11">
      <c r="I20482" t="str">
        <f t="shared" ref="I20482:I20545" si="320">TEXT(F20482,"yyyymmdd")</f>
        <v>19000100</v>
      </c>
      <c r="K20482" s="243"/>
    </row>
    <row r="20483" spans="9:11">
      <c r="I20483" t="str">
        <f t="shared" si="320"/>
        <v>19000100</v>
      </c>
      <c r="K20483" s="243"/>
    </row>
    <row r="20484" spans="9:11">
      <c r="I20484" t="str">
        <f t="shared" si="320"/>
        <v>19000100</v>
      </c>
      <c r="K20484" s="243"/>
    </row>
    <row r="20485" spans="9:11">
      <c r="I20485" t="str">
        <f t="shared" si="320"/>
        <v>19000100</v>
      </c>
      <c r="K20485" s="243"/>
    </row>
    <row r="20486" spans="9:11">
      <c r="I20486" t="str">
        <f t="shared" si="320"/>
        <v>19000100</v>
      </c>
      <c r="K20486" s="243"/>
    </row>
    <row r="20487" spans="9:11">
      <c r="I20487" t="str">
        <f t="shared" si="320"/>
        <v>19000100</v>
      </c>
      <c r="K20487" s="243"/>
    </row>
    <row r="20488" spans="9:11">
      <c r="I20488" t="str">
        <f t="shared" si="320"/>
        <v>19000100</v>
      </c>
      <c r="K20488" s="243"/>
    </row>
    <row r="20489" spans="9:11">
      <c r="I20489" t="str">
        <f t="shared" si="320"/>
        <v>19000100</v>
      </c>
      <c r="K20489" s="243"/>
    </row>
    <row r="20490" spans="9:11">
      <c r="I20490" t="str">
        <f t="shared" si="320"/>
        <v>19000100</v>
      </c>
      <c r="K20490" s="243"/>
    </row>
    <row r="20491" spans="9:11">
      <c r="I20491" t="str">
        <f t="shared" si="320"/>
        <v>19000100</v>
      </c>
      <c r="K20491" s="243"/>
    </row>
    <row r="20492" spans="9:11">
      <c r="I20492" t="str">
        <f t="shared" si="320"/>
        <v>19000100</v>
      </c>
      <c r="K20492" s="243"/>
    </row>
    <row r="20493" spans="9:11">
      <c r="I20493" t="str">
        <f t="shared" si="320"/>
        <v>19000100</v>
      </c>
      <c r="K20493" s="243"/>
    </row>
    <row r="20494" spans="9:11">
      <c r="I20494" t="str">
        <f t="shared" si="320"/>
        <v>19000100</v>
      </c>
      <c r="K20494" s="243"/>
    </row>
    <row r="20495" spans="9:11">
      <c r="I20495" t="str">
        <f t="shared" si="320"/>
        <v>19000100</v>
      </c>
      <c r="K20495" s="243"/>
    </row>
    <row r="20496" spans="9:11">
      <c r="I20496" t="str">
        <f t="shared" si="320"/>
        <v>19000100</v>
      </c>
      <c r="K20496" s="243"/>
    </row>
    <row r="20497" spans="9:11">
      <c r="I20497" t="str">
        <f t="shared" si="320"/>
        <v>19000100</v>
      </c>
      <c r="K20497" s="243"/>
    </row>
    <row r="20498" spans="9:11">
      <c r="I20498" t="str">
        <f t="shared" si="320"/>
        <v>19000100</v>
      </c>
      <c r="K20498" s="243"/>
    </row>
    <row r="20499" spans="9:11">
      <c r="I20499" t="str">
        <f t="shared" si="320"/>
        <v>19000100</v>
      </c>
      <c r="K20499" s="243"/>
    </row>
    <row r="20500" spans="9:11">
      <c r="I20500" t="str">
        <f t="shared" si="320"/>
        <v>19000100</v>
      </c>
      <c r="K20500" s="243"/>
    </row>
    <row r="20501" spans="9:11">
      <c r="I20501" t="str">
        <f t="shared" si="320"/>
        <v>19000100</v>
      </c>
      <c r="K20501" s="243"/>
    </row>
    <row r="20502" spans="9:11">
      <c r="I20502" t="str">
        <f t="shared" si="320"/>
        <v>19000100</v>
      </c>
      <c r="K20502" s="243"/>
    </row>
    <row r="20503" spans="9:11">
      <c r="I20503" t="str">
        <f t="shared" si="320"/>
        <v>19000100</v>
      </c>
      <c r="K20503" s="243"/>
    </row>
    <row r="20504" spans="9:11">
      <c r="I20504" t="str">
        <f t="shared" si="320"/>
        <v>19000100</v>
      </c>
      <c r="K20504" s="243"/>
    </row>
    <row r="20505" spans="9:11">
      <c r="I20505" t="str">
        <f t="shared" si="320"/>
        <v>19000100</v>
      </c>
      <c r="K20505" s="243"/>
    </row>
    <row r="20506" spans="9:11">
      <c r="I20506" t="str">
        <f t="shared" si="320"/>
        <v>19000100</v>
      </c>
      <c r="K20506" s="243"/>
    </row>
    <row r="20507" spans="9:11">
      <c r="I20507" t="str">
        <f t="shared" si="320"/>
        <v>19000100</v>
      </c>
      <c r="K20507" s="243"/>
    </row>
    <row r="20508" spans="9:11">
      <c r="I20508" t="str">
        <f t="shared" si="320"/>
        <v>19000100</v>
      </c>
      <c r="K20508" s="243"/>
    </row>
    <row r="20509" spans="9:11">
      <c r="I20509" t="str">
        <f t="shared" si="320"/>
        <v>19000100</v>
      </c>
      <c r="K20509" s="243"/>
    </row>
    <row r="20510" spans="9:11">
      <c r="I20510" t="str">
        <f t="shared" si="320"/>
        <v>19000100</v>
      </c>
      <c r="K20510" s="243"/>
    </row>
    <row r="20511" spans="9:11">
      <c r="I20511" t="str">
        <f t="shared" si="320"/>
        <v>19000100</v>
      </c>
      <c r="K20511" s="243"/>
    </row>
    <row r="20512" spans="9:11">
      <c r="I20512" t="str">
        <f t="shared" si="320"/>
        <v>19000100</v>
      </c>
      <c r="K20512" s="243"/>
    </row>
    <row r="20513" spans="9:11">
      <c r="I20513" t="str">
        <f t="shared" si="320"/>
        <v>19000100</v>
      </c>
      <c r="K20513" s="243"/>
    </row>
    <row r="20514" spans="9:11">
      <c r="I20514" t="str">
        <f t="shared" si="320"/>
        <v>19000100</v>
      </c>
      <c r="K20514" s="243"/>
    </row>
    <row r="20515" spans="9:11">
      <c r="I20515" t="str">
        <f t="shared" si="320"/>
        <v>19000100</v>
      </c>
      <c r="K20515" s="243"/>
    </row>
    <row r="20516" spans="9:11">
      <c r="I20516" t="str">
        <f t="shared" si="320"/>
        <v>19000100</v>
      </c>
      <c r="K20516" s="243"/>
    </row>
    <row r="20517" spans="9:11">
      <c r="I20517" t="str">
        <f t="shared" si="320"/>
        <v>19000100</v>
      </c>
      <c r="K20517" s="243"/>
    </row>
    <row r="20518" spans="9:11">
      <c r="I20518" t="str">
        <f t="shared" si="320"/>
        <v>19000100</v>
      </c>
      <c r="K20518" s="243"/>
    </row>
    <row r="20519" spans="9:11">
      <c r="I20519" t="str">
        <f t="shared" si="320"/>
        <v>19000100</v>
      </c>
      <c r="K20519" s="243"/>
    </row>
    <row r="20520" spans="9:11">
      <c r="I20520" t="str">
        <f t="shared" si="320"/>
        <v>19000100</v>
      </c>
      <c r="K20520" s="243"/>
    </row>
    <row r="20521" spans="9:11">
      <c r="I20521" t="str">
        <f t="shared" si="320"/>
        <v>19000100</v>
      </c>
      <c r="K20521" s="243"/>
    </row>
    <row r="20522" spans="9:11">
      <c r="I20522" t="str">
        <f t="shared" si="320"/>
        <v>19000100</v>
      </c>
      <c r="K20522" s="243"/>
    </row>
    <row r="20523" spans="9:11">
      <c r="I20523" t="str">
        <f t="shared" si="320"/>
        <v>19000100</v>
      </c>
      <c r="K20523" s="243"/>
    </row>
    <row r="20524" spans="9:11">
      <c r="I20524" t="str">
        <f t="shared" si="320"/>
        <v>19000100</v>
      </c>
      <c r="K20524" s="243"/>
    </row>
    <row r="20525" spans="9:11">
      <c r="I20525" t="str">
        <f t="shared" si="320"/>
        <v>19000100</v>
      </c>
      <c r="K20525" s="243"/>
    </row>
    <row r="20526" spans="9:11">
      <c r="I20526" t="str">
        <f t="shared" si="320"/>
        <v>19000100</v>
      </c>
      <c r="K20526" s="243"/>
    </row>
    <row r="20527" spans="9:11">
      <c r="I20527" t="str">
        <f t="shared" si="320"/>
        <v>19000100</v>
      </c>
      <c r="K20527" s="243"/>
    </row>
    <row r="20528" spans="9:11">
      <c r="I20528" t="str">
        <f t="shared" si="320"/>
        <v>19000100</v>
      </c>
      <c r="K20528" s="243"/>
    </row>
    <row r="20529" spans="9:11">
      <c r="I20529" t="str">
        <f t="shared" si="320"/>
        <v>19000100</v>
      </c>
      <c r="K20529" s="243"/>
    </row>
    <row r="20530" spans="9:11">
      <c r="I20530" t="str">
        <f t="shared" si="320"/>
        <v>19000100</v>
      </c>
      <c r="K20530" s="243"/>
    </row>
    <row r="20531" spans="9:11">
      <c r="I20531" t="str">
        <f t="shared" si="320"/>
        <v>19000100</v>
      </c>
      <c r="K20531" s="243"/>
    </row>
    <row r="20532" spans="9:11">
      <c r="I20532" t="str">
        <f t="shared" si="320"/>
        <v>19000100</v>
      </c>
      <c r="K20532" s="243"/>
    </row>
    <row r="20533" spans="9:11">
      <c r="I20533" t="str">
        <f t="shared" si="320"/>
        <v>19000100</v>
      </c>
      <c r="K20533" s="243"/>
    </row>
    <row r="20534" spans="9:11">
      <c r="I20534" t="str">
        <f t="shared" si="320"/>
        <v>19000100</v>
      </c>
      <c r="K20534" s="243"/>
    </row>
    <row r="20535" spans="9:11">
      <c r="I20535" t="str">
        <f t="shared" si="320"/>
        <v>19000100</v>
      </c>
      <c r="K20535" s="243"/>
    </row>
    <row r="20536" spans="9:11">
      <c r="I20536" t="str">
        <f t="shared" si="320"/>
        <v>19000100</v>
      </c>
      <c r="K20536" s="243"/>
    </row>
    <row r="20537" spans="9:11">
      <c r="I20537" t="str">
        <f t="shared" si="320"/>
        <v>19000100</v>
      </c>
      <c r="K20537" s="243"/>
    </row>
    <row r="20538" spans="9:11">
      <c r="I20538" t="str">
        <f t="shared" si="320"/>
        <v>19000100</v>
      </c>
      <c r="K20538" s="243"/>
    </row>
    <row r="20539" spans="9:11">
      <c r="I20539" t="str">
        <f t="shared" si="320"/>
        <v>19000100</v>
      </c>
      <c r="K20539" s="243"/>
    </row>
    <row r="20540" spans="9:11">
      <c r="I20540" t="str">
        <f t="shared" si="320"/>
        <v>19000100</v>
      </c>
      <c r="K20540" s="243"/>
    </row>
    <row r="20541" spans="9:11">
      <c r="I20541" t="str">
        <f t="shared" si="320"/>
        <v>19000100</v>
      </c>
      <c r="K20541" s="243"/>
    </row>
    <row r="20542" spans="9:11">
      <c r="I20542" t="str">
        <f t="shared" si="320"/>
        <v>19000100</v>
      </c>
      <c r="K20542" s="243"/>
    </row>
    <row r="20543" spans="9:11">
      <c r="I20543" t="str">
        <f t="shared" si="320"/>
        <v>19000100</v>
      </c>
      <c r="K20543" s="243"/>
    </row>
    <row r="20544" spans="9:11">
      <c r="I20544" t="str">
        <f t="shared" si="320"/>
        <v>19000100</v>
      </c>
      <c r="K20544" s="243"/>
    </row>
    <row r="20545" spans="9:11">
      <c r="I20545" t="str">
        <f t="shared" si="320"/>
        <v>19000100</v>
      </c>
      <c r="K20545" s="243"/>
    </row>
    <row r="20546" spans="9:11">
      <c r="I20546" t="str">
        <f t="shared" ref="I20546:I20609" si="321">TEXT(F20546,"yyyymmdd")</f>
        <v>19000100</v>
      </c>
      <c r="K20546" s="243"/>
    </row>
    <row r="20547" spans="9:11">
      <c r="I20547" t="str">
        <f t="shared" si="321"/>
        <v>19000100</v>
      </c>
      <c r="K20547" s="243"/>
    </row>
    <row r="20548" spans="9:11">
      <c r="I20548" t="str">
        <f t="shared" si="321"/>
        <v>19000100</v>
      </c>
      <c r="K20548" s="243"/>
    </row>
    <row r="20549" spans="9:11">
      <c r="I20549" t="str">
        <f t="shared" si="321"/>
        <v>19000100</v>
      </c>
      <c r="K20549" s="243"/>
    </row>
    <row r="20550" spans="9:11">
      <c r="I20550" t="str">
        <f t="shared" si="321"/>
        <v>19000100</v>
      </c>
      <c r="K20550" s="243"/>
    </row>
    <row r="20551" spans="9:11">
      <c r="I20551" t="str">
        <f t="shared" si="321"/>
        <v>19000100</v>
      </c>
      <c r="K20551" s="243"/>
    </row>
    <row r="20552" spans="9:11">
      <c r="I20552" t="str">
        <f t="shared" si="321"/>
        <v>19000100</v>
      </c>
      <c r="K20552" s="243"/>
    </row>
    <row r="20553" spans="9:11">
      <c r="I20553" t="str">
        <f t="shared" si="321"/>
        <v>19000100</v>
      </c>
      <c r="K20553" s="243"/>
    </row>
    <row r="20554" spans="9:11">
      <c r="I20554" t="str">
        <f t="shared" si="321"/>
        <v>19000100</v>
      </c>
      <c r="K20554" s="243"/>
    </row>
    <row r="20555" spans="9:11">
      <c r="I20555" t="str">
        <f t="shared" si="321"/>
        <v>19000100</v>
      </c>
      <c r="K20555" s="243"/>
    </row>
    <row r="20556" spans="9:11">
      <c r="I20556" t="str">
        <f t="shared" si="321"/>
        <v>19000100</v>
      </c>
      <c r="K20556" s="243"/>
    </row>
    <row r="20557" spans="9:11">
      <c r="I20557" t="str">
        <f t="shared" si="321"/>
        <v>19000100</v>
      </c>
      <c r="K20557" s="243"/>
    </row>
    <row r="20558" spans="9:11">
      <c r="I20558" t="str">
        <f t="shared" si="321"/>
        <v>19000100</v>
      </c>
      <c r="K20558" s="243"/>
    </row>
    <row r="20559" spans="9:11">
      <c r="I20559" t="str">
        <f t="shared" si="321"/>
        <v>19000100</v>
      </c>
      <c r="K20559" s="243"/>
    </row>
    <row r="20560" spans="9:11">
      <c r="I20560" t="str">
        <f t="shared" si="321"/>
        <v>19000100</v>
      </c>
      <c r="K20560" s="243"/>
    </row>
    <row r="20561" spans="9:11">
      <c r="I20561" t="str">
        <f t="shared" si="321"/>
        <v>19000100</v>
      </c>
      <c r="K20561" s="243"/>
    </row>
    <row r="20562" spans="9:11">
      <c r="I20562" t="str">
        <f t="shared" si="321"/>
        <v>19000100</v>
      </c>
      <c r="K20562" s="243"/>
    </row>
    <row r="20563" spans="9:11">
      <c r="I20563" t="str">
        <f t="shared" si="321"/>
        <v>19000100</v>
      </c>
      <c r="K20563" s="243"/>
    </row>
    <row r="20564" spans="9:11">
      <c r="I20564" t="str">
        <f t="shared" si="321"/>
        <v>19000100</v>
      </c>
      <c r="K20564" s="243"/>
    </row>
    <row r="20565" spans="9:11">
      <c r="I20565" t="str">
        <f t="shared" si="321"/>
        <v>19000100</v>
      </c>
      <c r="K20565" s="243"/>
    </row>
    <row r="20566" spans="9:11">
      <c r="I20566" t="str">
        <f t="shared" si="321"/>
        <v>19000100</v>
      </c>
      <c r="K20566" s="243"/>
    </row>
    <row r="20567" spans="9:11">
      <c r="I20567" t="str">
        <f t="shared" si="321"/>
        <v>19000100</v>
      </c>
      <c r="K20567" s="243"/>
    </row>
    <row r="20568" spans="9:11">
      <c r="I20568" t="str">
        <f t="shared" si="321"/>
        <v>19000100</v>
      </c>
      <c r="K20568" s="243"/>
    </row>
    <row r="20569" spans="9:11">
      <c r="I20569" t="str">
        <f t="shared" si="321"/>
        <v>19000100</v>
      </c>
      <c r="K20569" s="243"/>
    </row>
    <row r="20570" spans="9:11">
      <c r="I20570" t="str">
        <f t="shared" si="321"/>
        <v>19000100</v>
      </c>
      <c r="K20570" s="243"/>
    </row>
    <row r="20571" spans="9:11">
      <c r="I20571" t="str">
        <f t="shared" si="321"/>
        <v>19000100</v>
      </c>
      <c r="K20571" s="243"/>
    </row>
    <row r="20572" spans="9:11">
      <c r="I20572" t="str">
        <f t="shared" si="321"/>
        <v>19000100</v>
      </c>
      <c r="K20572" s="243"/>
    </row>
    <row r="20573" spans="9:11">
      <c r="I20573" t="str">
        <f t="shared" si="321"/>
        <v>19000100</v>
      </c>
      <c r="K20573" s="243"/>
    </row>
    <row r="20574" spans="9:11">
      <c r="I20574" t="str">
        <f t="shared" si="321"/>
        <v>19000100</v>
      </c>
      <c r="K20574" s="243"/>
    </row>
    <row r="20575" spans="9:11">
      <c r="I20575" t="str">
        <f t="shared" si="321"/>
        <v>19000100</v>
      </c>
      <c r="K20575" s="243"/>
    </row>
    <row r="20576" spans="9:11">
      <c r="I20576" t="str">
        <f t="shared" si="321"/>
        <v>19000100</v>
      </c>
      <c r="K20576" s="243"/>
    </row>
    <row r="20577" spans="9:11">
      <c r="I20577" t="str">
        <f t="shared" si="321"/>
        <v>19000100</v>
      </c>
      <c r="K20577" s="243"/>
    </row>
    <row r="20578" spans="9:11">
      <c r="I20578" t="str">
        <f t="shared" si="321"/>
        <v>19000100</v>
      </c>
      <c r="K20578" s="243"/>
    </row>
    <row r="20579" spans="9:11">
      <c r="I20579" t="str">
        <f t="shared" si="321"/>
        <v>19000100</v>
      </c>
      <c r="K20579" s="243"/>
    </row>
    <row r="20580" spans="9:11">
      <c r="I20580" t="str">
        <f t="shared" si="321"/>
        <v>19000100</v>
      </c>
      <c r="K20580" s="243"/>
    </row>
    <row r="20581" spans="9:11">
      <c r="I20581" t="str">
        <f t="shared" si="321"/>
        <v>19000100</v>
      </c>
      <c r="K20581" s="243"/>
    </row>
    <row r="20582" spans="9:11">
      <c r="I20582" t="str">
        <f t="shared" si="321"/>
        <v>19000100</v>
      </c>
      <c r="K20582" s="243"/>
    </row>
    <row r="20583" spans="9:11">
      <c r="I20583" t="str">
        <f t="shared" si="321"/>
        <v>19000100</v>
      </c>
      <c r="K20583" s="243"/>
    </row>
    <row r="20584" spans="9:11">
      <c r="I20584" t="str">
        <f t="shared" si="321"/>
        <v>19000100</v>
      </c>
      <c r="K20584" s="243"/>
    </row>
    <row r="20585" spans="9:11">
      <c r="I20585" t="str">
        <f t="shared" si="321"/>
        <v>19000100</v>
      </c>
      <c r="K20585" s="243"/>
    </row>
    <row r="20586" spans="9:11">
      <c r="I20586" t="str">
        <f t="shared" si="321"/>
        <v>19000100</v>
      </c>
      <c r="K20586" s="243"/>
    </row>
    <row r="20587" spans="9:11">
      <c r="I20587" t="str">
        <f t="shared" si="321"/>
        <v>19000100</v>
      </c>
      <c r="K20587" s="243"/>
    </row>
    <row r="20588" spans="9:11">
      <c r="I20588" t="str">
        <f t="shared" si="321"/>
        <v>19000100</v>
      </c>
      <c r="K20588" s="243"/>
    </row>
    <row r="20589" spans="9:11">
      <c r="I20589" t="str">
        <f t="shared" si="321"/>
        <v>19000100</v>
      </c>
      <c r="K20589" s="243"/>
    </row>
    <row r="20590" spans="9:11">
      <c r="I20590" t="str">
        <f t="shared" si="321"/>
        <v>19000100</v>
      </c>
      <c r="K20590" s="243"/>
    </row>
    <row r="20591" spans="9:11">
      <c r="I20591" t="str">
        <f t="shared" si="321"/>
        <v>19000100</v>
      </c>
      <c r="K20591" s="243"/>
    </row>
    <row r="20592" spans="9:11">
      <c r="I20592" t="str">
        <f t="shared" si="321"/>
        <v>19000100</v>
      </c>
      <c r="K20592" s="243"/>
    </row>
    <row r="20593" spans="9:11">
      <c r="I20593" t="str">
        <f t="shared" si="321"/>
        <v>19000100</v>
      </c>
      <c r="K20593" s="243"/>
    </row>
    <row r="20594" spans="9:11">
      <c r="I20594" t="str">
        <f t="shared" si="321"/>
        <v>19000100</v>
      </c>
      <c r="K20594" s="243"/>
    </row>
    <row r="20595" spans="9:11">
      <c r="I20595" t="str">
        <f t="shared" si="321"/>
        <v>19000100</v>
      </c>
      <c r="K20595" s="243"/>
    </row>
    <row r="20596" spans="9:11">
      <c r="I20596" t="str">
        <f t="shared" si="321"/>
        <v>19000100</v>
      </c>
      <c r="K20596" s="243"/>
    </row>
    <row r="20597" spans="9:11">
      <c r="I20597" t="str">
        <f t="shared" si="321"/>
        <v>19000100</v>
      </c>
      <c r="K20597" s="243"/>
    </row>
    <row r="20598" spans="9:11">
      <c r="I20598" t="str">
        <f t="shared" si="321"/>
        <v>19000100</v>
      </c>
      <c r="K20598" s="243"/>
    </row>
    <row r="20599" spans="9:11">
      <c r="I20599" t="str">
        <f t="shared" si="321"/>
        <v>19000100</v>
      </c>
      <c r="K20599" s="243"/>
    </row>
    <row r="20600" spans="9:11">
      <c r="I20600" t="str">
        <f t="shared" si="321"/>
        <v>19000100</v>
      </c>
      <c r="K20600" s="243"/>
    </row>
    <row r="20601" spans="9:11">
      <c r="I20601" t="str">
        <f t="shared" si="321"/>
        <v>19000100</v>
      </c>
      <c r="K20601" s="243"/>
    </row>
    <row r="20602" spans="9:11">
      <c r="I20602" t="str">
        <f t="shared" si="321"/>
        <v>19000100</v>
      </c>
      <c r="K20602" s="243"/>
    </row>
    <row r="20603" spans="9:11">
      <c r="I20603" t="str">
        <f t="shared" si="321"/>
        <v>19000100</v>
      </c>
      <c r="K20603" s="243"/>
    </row>
    <row r="20604" spans="9:11">
      <c r="I20604" t="str">
        <f t="shared" si="321"/>
        <v>19000100</v>
      </c>
      <c r="K20604" s="243"/>
    </row>
    <row r="20605" spans="9:11">
      <c r="I20605" t="str">
        <f t="shared" si="321"/>
        <v>19000100</v>
      </c>
      <c r="K20605" s="243"/>
    </row>
    <row r="20606" spans="9:11">
      <c r="I20606" t="str">
        <f t="shared" si="321"/>
        <v>19000100</v>
      </c>
      <c r="K20606" s="243"/>
    </row>
    <row r="20607" spans="9:11">
      <c r="I20607" t="str">
        <f t="shared" si="321"/>
        <v>19000100</v>
      </c>
      <c r="K20607" s="243"/>
    </row>
    <row r="20608" spans="9:11">
      <c r="I20608" t="str">
        <f t="shared" si="321"/>
        <v>19000100</v>
      </c>
      <c r="K20608" s="243"/>
    </row>
    <row r="20609" spans="9:11">
      <c r="I20609" t="str">
        <f t="shared" si="321"/>
        <v>19000100</v>
      </c>
      <c r="K20609" s="243"/>
    </row>
    <row r="20610" spans="9:11">
      <c r="I20610" t="str">
        <f t="shared" ref="I20610:I20673" si="322">TEXT(F20610,"yyyymmdd")</f>
        <v>19000100</v>
      </c>
      <c r="K20610" s="243"/>
    </row>
    <row r="20611" spans="9:11">
      <c r="I20611" t="str">
        <f t="shared" si="322"/>
        <v>19000100</v>
      </c>
      <c r="K20611" s="243"/>
    </row>
    <row r="20612" spans="9:11">
      <c r="I20612" t="str">
        <f t="shared" si="322"/>
        <v>19000100</v>
      </c>
      <c r="K20612" s="243"/>
    </row>
    <row r="20613" spans="9:11">
      <c r="I20613" t="str">
        <f t="shared" si="322"/>
        <v>19000100</v>
      </c>
      <c r="K20613" s="243"/>
    </row>
    <row r="20614" spans="9:11">
      <c r="I20614" t="str">
        <f t="shared" si="322"/>
        <v>19000100</v>
      </c>
      <c r="K20614" s="243"/>
    </row>
    <row r="20615" spans="9:11">
      <c r="I20615" t="str">
        <f t="shared" si="322"/>
        <v>19000100</v>
      </c>
      <c r="K20615" s="243"/>
    </row>
    <row r="20616" spans="9:11">
      <c r="I20616" t="str">
        <f t="shared" si="322"/>
        <v>19000100</v>
      </c>
      <c r="K20616" s="243"/>
    </row>
    <row r="20617" spans="9:11">
      <c r="I20617" t="str">
        <f t="shared" si="322"/>
        <v>19000100</v>
      </c>
      <c r="K20617" s="243"/>
    </row>
    <row r="20618" spans="9:11">
      <c r="I20618" t="str">
        <f t="shared" si="322"/>
        <v>19000100</v>
      </c>
      <c r="K20618" s="243"/>
    </row>
    <row r="20619" spans="9:11">
      <c r="I20619" t="str">
        <f t="shared" si="322"/>
        <v>19000100</v>
      </c>
      <c r="K20619" s="243"/>
    </row>
    <row r="20620" spans="9:11">
      <c r="I20620" t="str">
        <f t="shared" si="322"/>
        <v>19000100</v>
      </c>
      <c r="K20620" s="243"/>
    </row>
    <row r="20621" spans="9:11">
      <c r="I20621" t="str">
        <f t="shared" si="322"/>
        <v>19000100</v>
      </c>
      <c r="K20621" s="243"/>
    </row>
    <row r="20622" spans="9:11">
      <c r="I20622" t="str">
        <f t="shared" si="322"/>
        <v>19000100</v>
      </c>
      <c r="K20622" s="243"/>
    </row>
    <row r="20623" spans="9:11">
      <c r="I20623" t="str">
        <f t="shared" si="322"/>
        <v>19000100</v>
      </c>
      <c r="K20623" s="243"/>
    </row>
    <row r="20624" spans="9:11">
      <c r="I20624" t="str">
        <f t="shared" si="322"/>
        <v>19000100</v>
      </c>
      <c r="K20624" s="243"/>
    </row>
    <row r="20625" spans="9:11">
      <c r="I20625" t="str">
        <f t="shared" si="322"/>
        <v>19000100</v>
      </c>
      <c r="K20625" s="243"/>
    </row>
    <row r="20626" spans="9:11">
      <c r="I20626" t="str">
        <f t="shared" si="322"/>
        <v>19000100</v>
      </c>
      <c r="K20626" s="243"/>
    </row>
    <row r="20627" spans="9:11">
      <c r="I20627" t="str">
        <f t="shared" si="322"/>
        <v>19000100</v>
      </c>
      <c r="K20627" s="243"/>
    </row>
    <row r="20628" spans="9:11">
      <c r="I20628" t="str">
        <f t="shared" si="322"/>
        <v>19000100</v>
      </c>
      <c r="K20628" s="243"/>
    </row>
    <row r="20629" spans="9:11">
      <c r="I20629" t="str">
        <f t="shared" si="322"/>
        <v>19000100</v>
      </c>
      <c r="K20629" s="243"/>
    </row>
    <row r="20630" spans="9:11">
      <c r="I20630" t="str">
        <f t="shared" si="322"/>
        <v>19000100</v>
      </c>
      <c r="K20630" s="243"/>
    </row>
    <row r="20631" spans="9:11">
      <c r="I20631" t="str">
        <f t="shared" si="322"/>
        <v>19000100</v>
      </c>
      <c r="K20631" s="243"/>
    </row>
    <row r="20632" spans="9:11">
      <c r="I20632" t="str">
        <f t="shared" si="322"/>
        <v>19000100</v>
      </c>
      <c r="K20632" s="243"/>
    </row>
    <row r="20633" spans="9:11">
      <c r="I20633" t="str">
        <f t="shared" si="322"/>
        <v>19000100</v>
      </c>
      <c r="K20633" s="243"/>
    </row>
    <row r="20634" spans="9:11">
      <c r="I20634" t="str">
        <f t="shared" si="322"/>
        <v>19000100</v>
      </c>
      <c r="K20634" s="243"/>
    </row>
    <row r="20635" spans="9:11">
      <c r="I20635" t="str">
        <f t="shared" si="322"/>
        <v>19000100</v>
      </c>
      <c r="K20635" s="243"/>
    </row>
    <row r="20636" spans="9:11">
      <c r="I20636" t="str">
        <f t="shared" si="322"/>
        <v>19000100</v>
      </c>
      <c r="K20636" s="243"/>
    </row>
    <row r="20637" spans="9:11">
      <c r="I20637" t="str">
        <f t="shared" si="322"/>
        <v>19000100</v>
      </c>
      <c r="K20637" s="243"/>
    </row>
    <row r="20638" spans="9:11">
      <c r="I20638" t="str">
        <f t="shared" si="322"/>
        <v>19000100</v>
      </c>
      <c r="K20638" s="243"/>
    </row>
    <row r="20639" spans="9:11">
      <c r="I20639" t="str">
        <f t="shared" si="322"/>
        <v>19000100</v>
      </c>
      <c r="K20639" s="243"/>
    </row>
    <row r="20640" spans="9:11">
      <c r="I20640" t="str">
        <f t="shared" si="322"/>
        <v>19000100</v>
      </c>
      <c r="K20640" s="243"/>
    </row>
    <row r="20641" spans="9:11">
      <c r="I20641" t="str">
        <f t="shared" si="322"/>
        <v>19000100</v>
      </c>
      <c r="K20641" s="243"/>
    </row>
    <row r="20642" spans="9:11">
      <c r="I20642" t="str">
        <f t="shared" si="322"/>
        <v>19000100</v>
      </c>
      <c r="K20642" s="243"/>
    </row>
    <row r="20643" spans="9:11">
      <c r="I20643" t="str">
        <f t="shared" si="322"/>
        <v>19000100</v>
      </c>
      <c r="K20643" s="243"/>
    </row>
    <row r="20644" spans="9:11">
      <c r="I20644" t="str">
        <f t="shared" si="322"/>
        <v>19000100</v>
      </c>
      <c r="K20644" s="243"/>
    </row>
    <row r="20645" spans="9:11">
      <c r="I20645" t="str">
        <f t="shared" si="322"/>
        <v>19000100</v>
      </c>
      <c r="K20645" s="243"/>
    </row>
    <row r="20646" spans="9:11">
      <c r="I20646" t="str">
        <f t="shared" si="322"/>
        <v>19000100</v>
      </c>
      <c r="K20646" s="243"/>
    </row>
    <row r="20647" spans="9:11">
      <c r="I20647" t="str">
        <f t="shared" si="322"/>
        <v>19000100</v>
      </c>
      <c r="K20647" s="243"/>
    </row>
    <row r="20648" spans="9:11">
      <c r="I20648" t="str">
        <f t="shared" si="322"/>
        <v>19000100</v>
      </c>
      <c r="K20648" s="243"/>
    </row>
    <row r="20649" spans="9:11">
      <c r="I20649" t="str">
        <f t="shared" si="322"/>
        <v>19000100</v>
      </c>
      <c r="K20649" s="243"/>
    </row>
    <row r="20650" spans="9:11">
      <c r="I20650" t="str">
        <f t="shared" si="322"/>
        <v>19000100</v>
      </c>
      <c r="K20650" s="243"/>
    </row>
    <row r="20651" spans="9:11">
      <c r="I20651" t="str">
        <f t="shared" si="322"/>
        <v>19000100</v>
      </c>
      <c r="K20651" s="243"/>
    </row>
    <row r="20652" spans="9:11">
      <c r="I20652" t="str">
        <f t="shared" si="322"/>
        <v>19000100</v>
      </c>
      <c r="K20652" s="243"/>
    </row>
    <row r="20653" spans="9:11">
      <c r="I20653" t="str">
        <f t="shared" si="322"/>
        <v>19000100</v>
      </c>
      <c r="K20653" s="243"/>
    </row>
    <row r="20654" spans="9:11">
      <c r="I20654" t="str">
        <f t="shared" si="322"/>
        <v>19000100</v>
      </c>
      <c r="K20654" s="243"/>
    </row>
    <row r="20655" spans="9:11">
      <c r="I20655" t="str">
        <f t="shared" si="322"/>
        <v>19000100</v>
      </c>
      <c r="K20655" s="243"/>
    </row>
    <row r="20656" spans="9:11">
      <c r="I20656" t="str">
        <f t="shared" si="322"/>
        <v>19000100</v>
      </c>
      <c r="K20656" s="243"/>
    </row>
    <row r="20657" spans="9:11">
      <c r="I20657" t="str">
        <f t="shared" si="322"/>
        <v>19000100</v>
      </c>
      <c r="K20657" s="243"/>
    </row>
    <row r="20658" spans="9:11">
      <c r="I20658" t="str">
        <f t="shared" si="322"/>
        <v>19000100</v>
      </c>
      <c r="K20658" s="243"/>
    </row>
    <row r="20659" spans="9:11">
      <c r="I20659" t="str">
        <f t="shared" si="322"/>
        <v>19000100</v>
      </c>
      <c r="K20659" s="243"/>
    </row>
    <row r="20660" spans="9:11">
      <c r="I20660" t="str">
        <f t="shared" si="322"/>
        <v>19000100</v>
      </c>
      <c r="K20660" s="243"/>
    </row>
    <row r="20661" spans="9:11">
      <c r="I20661" t="str">
        <f t="shared" si="322"/>
        <v>19000100</v>
      </c>
      <c r="K20661" s="243"/>
    </row>
    <row r="20662" spans="9:11">
      <c r="I20662" t="str">
        <f t="shared" si="322"/>
        <v>19000100</v>
      </c>
      <c r="K20662" s="243"/>
    </row>
    <row r="20663" spans="9:11">
      <c r="I20663" t="str">
        <f t="shared" si="322"/>
        <v>19000100</v>
      </c>
      <c r="K20663" s="243"/>
    </row>
    <row r="20664" spans="9:11">
      <c r="I20664" t="str">
        <f t="shared" si="322"/>
        <v>19000100</v>
      </c>
      <c r="K20664" s="243"/>
    </row>
    <row r="20665" spans="9:11">
      <c r="I20665" t="str">
        <f t="shared" si="322"/>
        <v>19000100</v>
      </c>
      <c r="K20665" s="243"/>
    </row>
    <row r="20666" spans="9:11">
      <c r="I20666" t="str">
        <f t="shared" si="322"/>
        <v>19000100</v>
      </c>
      <c r="K20666" s="243"/>
    </row>
    <row r="20667" spans="9:11">
      <c r="I20667" t="str">
        <f t="shared" si="322"/>
        <v>19000100</v>
      </c>
      <c r="K20667" s="243"/>
    </row>
    <row r="20668" spans="9:11">
      <c r="I20668" t="str">
        <f t="shared" si="322"/>
        <v>19000100</v>
      </c>
      <c r="K20668" s="243"/>
    </row>
    <row r="20669" spans="9:11">
      <c r="I20669" t="str">
        <f t="shared" si="322"/>
        <v>19000100</v>
      </c>
      <c r="K20669" s="243"/>
    </row>
    <row r="20670" spans="9:11">
      <c r="I20670" t="str">
        <f t="shared" si="322"/>
        <v>19000100</v>
      </c>
      <c r="K20670" s="243"/>
    </row>
    <row r="20671" spans="9:11">
      <c r="I20671" t="str">
        <f t="shared" si="322"/>
        <v>19000100</v>
      </c>
      <c r="K20671" s="243"/>
    </row>
    <row r="20672" spans="9:11">
      <c r="I20672" t="str">
        <f t="shared" si="322"/>
        <v>19000100</v>
      </c>
      <c r="K20672" s="243"/>
    </row>
    <row r="20673" spans="9:11">
      <c r="I20673" t="str">
        <f t="shared" si="322"/>
        <v>19000100</v>
      </c>
      <c r="K20673" s="243"/>
    </row>
    <row r="20674" spans="9:11">
      <c r="I20674" t="str">
        <f t="shared" ref="I20674:I20737" si="323">TEXT(F20674,"yyyymmdd")</f>
        <v>19000100</v>
      </c>
      <c r="K20674" s="243"/>
    </row>
    <row r="20675" spans="9:11">
      <c r="I20675" t="str">
        <f t="shared" si="323"/>
        <v>19000100</v>
      </c>
      <c r="K20675" s="243"/>
    </row>
    <row r="20676" spans="9:11">
      <c r="I20676" t="str">
        <f t="shared" si="323"/>
        <v>19000100</v>
      </c>
      <c r="K20676" s="243"/>
    </row>
    <row r="20677" spans="9:11">
      <c r="I20677" t="str">
        <f t="shared" si="323"/>
        <v>19000100</v>
      </c>
      <c r="K20677" s="243"/>
    </row>
    <row r="20678" spans="9:11">
      <c r="I20678" t="str">
        <f t="shared" si="323"/>
        <v>19000100</v>
      </c>
      <c r="K20678" s="243"/>
    </row>
    <row r="20679" spans="9:11">
      <c r="I20679" t="str">
        <f t="shared" si="323"/>
        <v>19000100</v>
      </c>
      <c r="K20679" s="243"/>
    </row>
    <row r="20680" spans="9:11">
      <c r="I20680" t="str">
        <f t="shared" si="323"/>
        <v>19000100</v>
      </c>
      <c r="K20680" s="243"/>
    </row>
    <row r="20681" spans="9:11">
      <c r="I20681" t="str">
        <f t="shared" si="323"/>
        <v>19000100</v>
      </c>
      <c r="K20681" s="243"/>
    </row>
    <row r="20682" spans="9:11">
      <c r="I20682" t="str">
        <f t="shared" si="323"/>
        <v>19000100</v>
      </c>
      <c r="K20682" s="243"/>
    </row>
    <row r="20683" spans="9:11">
      <c r="I20683" t="str">
        <f t="shared" si="323"/>
        <v>19000100</v>
      </c>
      <c r="K20683" s="243"/>
    </row>
    <row r="20684" spans="9:11">
      <c r="I20684" t="str">
        <f t="shared" si="323"/>
        <v>19000100</v>
      </c>
      <c r="K20684" s="243"/>
    </row>
    <row r="20685" spans="9:11">
      <c r="I20685" t="str">
        <f t="shared" si="323"/>
        <v>19000100</v>
      </c>
      <c r="K20685" s="243"/>
    </row>
    <row r="20686" spans="9:11">
      <c r="I20686" t="str">
        <f t="shared" si="323"/>
        <v>19000100</v>
      </c>
      <c r="K20686" s="243"/>
    </row>
    <row r="20687" spans="9:11">
      <c r="I20687" t="str">
        <f t="shared" si="323"/>
        <v>19000100</v>
      </c>
      <c r="K20687" s="243"/>
    </row>
    <row r="20688" spans="9:11">
      <c r="I20688" t="str">
        <f t="shared" si="323"/>
        <v>19000100</v>
      </c>
      <c r="K20688" s="243"/>
    </row>
    <row r="20689" spans="9:11">
      <c r="I20689" t="str">
        <f t="shared" si="323"/>
        <v>19000100</v>
      </c>
      <c r="K20689" s="243"/>
    </row>
    <row r="20690" spans="9:11">
      <c r="I20690" t="str">
        <f t="shared" si="323"/>
        <v>19000100</v>
      </c>
      <c r="K20690" s="243"/>
    </row>
    <row r="20691" spans="9:11">
      <c r="I20691" t="str">
        <f t="shared" si="323"/>
        <v>19000100</v>
      </c>
      <c r="K20691" s="243"/>
    </row>
    <row r="20692" spans="9:11">
      <c r="I20692" t="str">
        <f t="shared" si="323"/>
        <v>19000100</v>
      </c>
      <c r="K20692" s="243"/>
    </row>
    <row r="20693" spans="9:11">
      <c r="I20693" t="str">
        <f t="shared" si="323"/>
        <v>19000100</v>
      </c>
      <c r="K20693" s="243"/>
    </row>
    <row r="20694" spans="9:11">
      <c r="I20694" t="str">
        <f t="shared" si="323"/>
        <v>19000100</v>
      </c>
      <c r="K20694" s="243"/>
    </row>
    <row r="20695" spans="9:11">
      <c r="I20695" t="str">
        <f t="shared" si="323"/>
        <v>19000100</v>
      </c>
      <c r="K20695" s="243"/>
    </row>
    <row r="20696" spans="9:11">
      <c r="I20696" t="str">
        <f t="shared" si="323"/>
        <v>19000100</v>
      </c>
      <c r="K20696" s="243"/>
    </row>
    <row r="20697" spans="9:11">
      <c r="I20697" t="str">
        <f t="shared" si="323"/>
        <v>19000100</v>
      </c>
      <c r="K20697" s="243"/>
    </row>
    <row r="20698" spans="9:11">
      <c r="I20698" t="str">
        <f t="shared" si="323"/>
        <v>19000100</v>
      </c>
      <c r="K20698" s="243"/>
    </row>
    <row r="20699" spans="9:11">
      <c r="I20699" t="str">
        <f t="shared" si="323"/>
        <v>19000100</v>
      </c>
      <c r="K20699" s="243"/>
    </row>
    <row r="20700" spans="9:11">
      <c r="I20700" t="str">
        <f t="shared" si="323"/>
        <v>19000100</v>
      </c>
      <c r="K20700" s="243"/>
    </row>
    <row r="20701" spans="9:11">
      <c r="I20701" t="str">
        <f t="shared" si="323"/>
        <v>19000100</v>
      </c>
      <c r="K20701" s="243"/>
    </row>
    <row r="20702" spans="9:11">
      <c r="I20702" t="str">
        <f t="shared" si="323"/>
        <v>19000100</v>
      </c>
      <c r="K20702" s="243"/>
    </row>
    <row r="20703" spans="9:11">
      <c r="I20703" t="str">
        <f t="shared" si="323"/>
        <v>19000100</v>
      </c>
      <c r="K20703" s="243"/>
    </row>
    <row r="20704" spans="9:11">
      <c r="I20704" t="str">
        <f t="shared" si="323"/>
        <v>19000100</v>
      </c>
      <c r="K20704" s="243"/>
    </row>
    <row r="20705" spans="9:11">
      <c r="I20705" t="str">
        <f t="shared" si="323"/>
        <v>19000100</v>
      </c>
      <c r="K20705" s="243"/>
    </row>
    <row r="20706" spans="9:11">
      <c r="I20706" t="str">
        <f t="shared" si="323"/>
        <v>19000100</v>
      </c>
      <c r="K20706" s="243"/>
    </row>
    <row r="20707" spans="9:11">
      <c r="I20707" t="str">
        <f t="shared" si="323"/>
        <v>19000100</v>
      </c>
      <c r="K20707" s="243"/>
    </row>
    <row r="20708" spans="9:11">
      <c r="I20708" t="str">
        <f t="shared" si="323"/>
        <v>19000100</v>
      </c>
      <c r="K20708" s="243"/>
    </row>
    <row r="20709" spans="9:11">
      <c r="I20709" t="str">
        <f t="shared" si="323"/>
        <v>19000100</v>
      </c>
      <c r="K20709" s="243"/>
    </row>
    <row r="20710" spans="9:11">
      <c r="I20710" t="str">
        <f t="shared" si="323"/>
        <v>19000100</v>
      </c>
      <c r="K20710" s="243"/>
    </row>
    <row r="20711" spans="9:11">
      <c r="I20711" t="str">
        <f t="shared" si="323"/>
        <v>19000100</v>
      </c>
      <c r="K20711" s="243"/>
    </row>
    <row r="20712" spans="9:11">
      <c r="I20712" t="str">
        <f t="shared" si="323"/>
        <v>19000100</v>
      </c>
      <c r="K20712" s="243"/>
    </row>
    <row r="20713" spans="9:11">
      <c r="I20713" t="str">
        <f t="shared" si="323"/>
        <v>19000100</v>
      </c>
      <c r="K20713" s="243"/>
    </row>
    <row r="20714" spans="9:11">
      <c r="I20714" t="str">
        <f t="shared" si="323"/>
        <v>19000100</v>
      </c>
      <c r="K20714" s="243"/>
    </row>
    <row r="20715" spans="9:11">
      <c r="I20715" t="str">
        <f t="shared" si="323"/>
        <v>19000100</v>
      </c>
      <c r="K20715" s="243"/>
    </row>
    <row r="20716" spans="9:11">
      <c r="I20716" t="str">
        <f t="shared" si="323"/>
        <v>19000100</v>
      </c>
      <c r="K20716" s="243"/>
    </row>
    <row r="20717" spans="9:11">
      <c r="I20717" t="str">
        <f t="shared" si="323"/>
        <v>19000100</v>
      </c>
      <c r="K20717" s="243"/>
    </row>
    <row r="20718" spans="9:11">
      <c r="I20718" t="str">
        <f t="shared" si="323"/>
        <v>19000100</v>
      </c>
      <c r="K20718" s="243"/>
    </row>
    <row r="20719" spans="9:11">
      <c r="I20719" t="str">
        <f t="shared" si="323"/>
        <v>19000100</v>
      </c>
      <c r="K20719" s="243"/>
    </row>
    <row r="20720" spans="9:11">
      <c r="I20720" t="str">
        <f t="shared" si="323"/>
        <v>19000100</v>
      </c>
      <c r="K20720" s="243"/>
    </row>
    <row r="20721" spans="9:11">
      <c r="I20721" t="str">
        <f t="shared" si="323"/>
        <v>19000100</v>
      </c>
      <c r="K20721" s="243"/>
    </row>
    <row r="20722" spans="9:11">
      <c r="I20722" t="str">
        <f t="shared" si="323"/>
        <v>19000100</v>
      </c>
      <c r="K20722" s="243"/>
    </row>
    <row r="20723" spans="9:11">
      <c r="I20723" t="str">
        <f t="shared" si="323"/>
        <v>19000100</v>
      </c>
      <c r="K20723" s="243"/>
    </row>
    <row r="20724" spans="9:11">
      <c r="I20724" t="str">
        <f t="shared" si="323"/>
        <v>19000100</v>
      </c>
      <c r="K20724" s="243"/>
    </row>
    <row r="20725" spans="9:11">
      <c r="I20725" t="str">
        <f t="shared" si="323"/>
        <v>19000100</v>
      </c>
      <c r="K20725" s="243"/>
    </row>
    <row r="20726" spans="9:11">
      <c r="I20726" t="str">
        <f t="shared" si="323"/>
        <v>19000100</v>
      </c>
      <c r="K20726" s="243"/>
    </row>
    <row r="20727" spans="9:11">
      <c r="I20727" t="str">
        <f t="shared" si="323"/>
        <v>19000100</v>
      </c>
      <c r="K20727" s="243"/>
    </row>
    <row r="20728" spans="9:11">
      <c r="I20728" t="str">
        <f t="shared" si="323"/>
        <v>19000100</v>
      </c>
      <c r="K20728" s="243"/>
    </row>
    <row r="20729" spans="9:11">
      <c r="I20729" t="str">
        <f t="shared" si="323"/>
        <v>19000100</v>
      </c>
      <c r="K20729" s="243"/>
    </row>
    <row r="20730" spans="9:11">
      <c r="I20730" t="str">
        <f t="shared" si="323"/>
        <v>19000100</v>
      </c>
      <c r="K20730" s="243"/>
    </row>
    <row r="20731" spans="9:11">
      <c r="I20731" t="str">
        <f t="shared" si="323"/>
        <v>19000100</v>
      </c>
      <c r="K20731" s="243"/>
    </row>
    <row r="20732" spans="9:11">
      <c r="I20732" t="str">
        <f t="shared" si="323"/>
        <v>19000100</v>
      </c>
      <c r="K20732" s="243"/>
    </row>
    <row r="20733" spans="9:11">
      <c r="I20733" t="str">
        <f t="shared" si="323"/>
        <v>19000100</v>
      </c>
      <c r="K20733" s="243"/>
    </row>
    <row r="20734" spans="9:11">
      <c r="I20734" t="str">
        <f t="shared" si="323"/>
        <v>19000100</v>
      </c>
      <c r="K20734" s="243"/>
    </row>
    <row r="20735" spans="9:11">
      <c r="I20735" t="str">
        <f t="shared" si="323"/>
        <v>19000100</v>
      </c>
      <c r="K20735" s="243"/>
    </row>
    <row r="20736" spans="9:11">
      <c r="I20736" t="str">
        <f t="shared" si="323"/>
        <v>19000100</v>
      </c>
      <c r="K20736" s="243"/>
    </row>
    <row r="20737" spans="9:11">
      <c r="I20737" t="str">
        <f t="shared" si="323"/>
        <v>19000100</v>
      </c>
      <c r="K20737" s="243"/>
    </row>
    <row r="20738" spans="9:11">
      <c r="I20738" t="str">
        <f t="shared" ref="I20738:I20801" si="324">TEXT(F20738,"yyyymmdd")</f>
        <v>19000100</v>
      </c>
      <c r="K20738" s="243"/>
    </row>
    <row r="20739" spans="9:11">
      <c r="I20739" t="str">
        <f t="shared" si="324"/>
        <v>19000100</v>
      </c>
      <c r="K20739" s="243"/>
    </row>
    <row r="20740" spans="9:11">
      <c r="I20740" t="str">
        <f t="shared" si="324"/>
        <v>19000100</v>
      </c>
      <c r="K20740" s="243"/>
    </row>
    <row r="20741" spans="9:11">
      <c r="I20741" t="str">
        <f t="shared" si="324"/>
        <v>19000100</v>
      </c>
      <c r="K20741" s="243"/>
    </row>
    <row r="20742" spans="9:11">
      <c r="I20742" t="str">
        <f t="shared" si="324"/>
        <v>19000100</v>
      </c>
      <c r="K20742" s="243"/>
    </row>
    <row r="20743" spans="9:11">
      <c r="I20743" t="str">
        <f t="shared" si="324"/>
        <v>19000100</v>
      </c>
      <c r="K20743" s="243"/>
    </row>
    <row r="20744" spans="9:11">
      <c r="I20744" t="str">
        <f t="shared" si="324"/>
        <v>19000100</v>
      </c>
      <c r="K20744" s="243"/>
    </row>
    <row r="20745" spans="9:11">
      <c r="I20745" t="str">
        <f t="shared" si="324"/>
        <v>19000100</v>
      </c>
      <c r="K20745" s="243"/>
    </row>
    <row r="20746" spans="9:11">
      <c r="I20746" t="str">
        <f t="shared" si="324"/>
        <v>19000100</v>
      </c>
      <c r="K20746" s="243"/>
    </row>
    <row r="20747" spans="9:11">
      <c r="I20747" t="str">
        <f t="shared" si="324"/>
        <v>19000100</v>
      </c>
      <c r="K20747" s="243"/>
    </row>
    <row r="20748" spans="9:11">
      <c r="I20748" t="str">
        <f t="shared" si="324"/>
        <v>19000100</v>
      </c>
      <c r="K20748" s="243"/>
    </row>
    <row r="20749" spans="9:11">
      <c r="I20749" t="str">
        <f t="shared" si="324"/>
        <v>19000100</v>
      </c>
      <c r="K20749" s="243"/>
    </row>
    <row r="20750" spans="9:11">
      <c r="I20750" t="str">
        <f t="shared" si="324"/>
        <v>19000100</v>
      </c>
      <c r="K20750" s="243"/>
    </row>
    <row r="20751" spans="9:11">
      <c r="I20751" t="str">
        <f t="shared" si="324"/>
        <v>19000100</v>
      </c>
      <c r="K20751" s="243"/>
    </row>
    <row r="20752" spans="9:11">
      <c r="I20752" t="str">
        <f t="shared" si="324"/>
        <v>19000100</v>
      </c>
      <c r="K20752" s="243"/>
    </row>
    <row r="20753" spans="9:11">
      <c r="I20753" t="str">
        <f t="shared" si="324"/>
        <v>19000100</v>
      </c>
      <c r="K20753" s="243"/>
    </row>
    <row r="20754" spans="9:11">
      <c r="I20754" t="str">
        <f t="shared" si="324"/>
        <v>19000100</v>
      </c>
      <c r="K20754" s="243"/>
    </row>
    <row r="20755" spans="9:11">
      <c r="I20755" t="str">
        <f t="shared" si="324"/>
        <v>19000100</v>
      </c>
      <c r="K20755" s="243"/>
    </row>
    <row r="20756" spans="9:11">
      <c r="I20756" t="str">
        <f t="shared" si="324"/>
        <v>19000100</v>
      </c>
      <c r="K20756" s="243"/>
    </row>
    <row r="20757" spans="9:11">
      <c r="I20757" t="str">
        <f t="shared" si="324"/>
        <v>19000100</v>
      </c>
      <c r="K20757" s="243"/>
    </row>
    <row r="20758" spans="9:11">
      <c r="I20758" t="str">
        <f t="shared" si="324"/>
        <v>19000100</v>
      </c>
      <c r="K20758" s="243"/>
    </row>
    <row r="20759" spans="9:11">
      <c r="I20759" t="str">
        <f t="shared" si="324"/>
        <v>19000100</v>
      </c>
      <c r="K20759" s="243"/>
    </row>
    <row r="20760" spans="9:11">
      <c r="I20760" t="str">
        <f t="shared" si="324"/>
        <v>19000100</v>
      </c>
      <c r="K20760" s="243"/>
    </row>
    <row r="20761" spans="9:11">
      <c r="I20761" t="str">
        <f t="shared" si="324"/>
        <v>19000100</v>
      </c>
      <c r="K20761" s="243"/>
    </row>
    <row r="20762" spans="9:11">
      <c r="I20762" t="str">
        <f t="shared" si="324"/>
        <v>19000100</v>
      </c>
      <c r="K20762" s="243"/>
    </row>
    <row r="20763" spans="9:11">
      <c r="I20763" t="str">
        <f t="shared" si="324"/>
        <v>19000100</v>
      </c>
      <c r="K20763" s="243"/>
    </row>
    <row r="20764" spans="9:11">
      <c r="I20764" t="str">
        <f t="shared" si="324"/>
        <v>19000100</v>
      </c>
      <c r="K20764" s="243"/>
    </row>
    <row r="20765" spans="9:11">
      <c r="I20765" t="str">
        <f t="shared" si="324"/>
        <v>19000100</v>
      </c>
      <c r="K20765" s="243"/>
    </row>
    <row r="20766" spans="9:11">
      <c r="I20766" t="str">
        <f t="shared" si="324"/>
        <v>19000100</v>
      </c>
      <c r="K20766" s="243"/>
    </row>
    <row r="20767" spans="9:11">
      <c r="I20767" t="str">
        <f t="shared" si="324"/>
        <v>19000100</v>
      </c>
      <c r="K20767" s="243"/>
    </row>
    <row r="20768" spans="9:11">
      <c r="I20768" t="str">
        <f t="shared" si="324"/>
        <v>19000100</v>
      </c>
      <c r="K20768" s="243"/>
    </row>
    <row r="20769" spans="9:11">
      <c r="I20769" t="str">
        <f t="shared" si="324"/>
        <v>19000100</v>
      </c>
      <c r="K20769" s="243"/>
    </row>
    <row r="20770" spans="9:11">
      <c r="I20770" t="str">
        <f t="shared" si="324"/>
        <v>19000100</v>
      </c>
      <c r="K20770" s="243"/>
    </row>
    <row r="20771" spans="9:11">
      <c r="I20771" t="str">
        <f t="shared" si="324"/>
        <v>19000100</v>
      </c>
      <c r="K20771" s="243"/>
    </row>
    <row r="20772" spans="9:11">
      <c r="I20772" t="str">
        <f t="shared" si="324"/>
        <v>19000100</v>
      </c>
      <c r="K20772" s="243"/>
    </row>
    <row r="20773" spans="9:11">
      <c r="I20773" t="str">
        <f t="shared" si="324"/>
        <v>19000100</v>
      </c>
      <c r="K20773" s="243"/>
    </row>
    <row r="20774" spans="9:11">
      <c r="I20774" t="str">
        <f t="shared" si="324"/>
        <v>19000100</v>
      </c>
      <c r="K20774" s="243"/>
    </row>
    <row r="20775" spans="9:11">
      <c r="I20775" t="str">
        <f t="shared" si="324"/>
        <v>19000100</v>
      </c>
      <c r="K20775" s="243"/>
    </row>
    <row r="20776" spans="9:11">
      <c r="I20776" t="str">
        <f t="shared" si="324"/>
        <v>19000100</v>
      </c>
      <c r="K20776" s="243"/>
    </row>
    <row r="20777" spans="9:11">
      <c r="I20777" t="str">
        <f t="shared" si="324"/>
        <v>19000100</v>
      </c>
      <c r="K20777" s="243"/>
    </row>
    <row r="20778" spans="9:11">
      <c r="I20778" t="str">
        <f t="shared" si="324"/>
        <v>19000100</v>
      </c>
      <c r="K20778" s="243"/>
    </row>
    <row r="20779" spans="9:11">
      <c r="I20779" t="str">
        <f t="shared" si="324"/>
        <v>19000100</v>
      </c>
      <c r="K20779" s="243"/>
    </row>
    <row r="20780" spans="9:11">
      <c r="I20780" t="str">
        <f t="shared" si="324"/>
        <v>19000100</v>
      </c>
      <c r="K20780" s="243"/>
    </row>
    <row r="20781" spans="9:11">
      <c r="I20781" t="str">
        <f t="shared" si="324"/>
        <v>19000100</v>
      </c>
      <c r="K20781" s="243"/>
    </row>
    <row r="20782" spans="9:11">
      <c r="I20782" t="str">
        <f t="shared" si="324"/>
        <v>19000100</v>
      </c>
      <c r="K20782" s="243"/>
    </row>
    <row r="20783" spans="9:11">
      <c r="I20783" t="str">
        <f t="shared" si="324"/>
        <v>19000100</v>
      </c>
      <c r="K20783" s="243"/>
    </row>
    <row r="20784" spans="9:11">
      <c r="I20784" t="str">
        <f t="shared" si="324"/>
        <v>19000100</v>
      </c>
      <c r="K20784" s="243"/>
    </row>
    <row r="20785" spans="9:11">
      <c r="I20785" t="str">
        <f t="shared" si="324"/>
        <v>19000100</v>
      </c>
      <c r="K20785" s="243"/>
    </row>
    <row r="20786" spans="9:11">
      <c r="I20786" t="str">
        <f t="shared" si="324"/>
        <v>19000100</v>
      </c>
      <c r="K20786" s="243"/>
    </row>
    <row r="20787" spans="9:11">
      <c r="I20787" t="str">
        <f t="shared" si="324"/>
        <v>19000100</v>
      </c>
      <c r="K20787" s="243"/>
    </row>
    <row r="20788" spans="9:11">
      <c r="I20788" t="str">
        <f t="shared" si="324"/>
        <v>19000100</v>
      </c>
      <c r="K20788" s="243"/>
    </row>
    <row r="20789" spans="9:11">
      <c r="I20789" t="str">
        <f t="shared" si="324"/>
        <v>19000100</v>
      </c>
      <c r="K20789" s="243"/>
    </row>
    <row r="20790" spans="9:11">
      <c r="I20790" t="str">
        <f t="shared" si="324"/>
        <v>19000100</v>
      </c>
      <c r="K20790" s="243"/>
    </row>
    <row r="20791" spans="9:11">
      <c r="I20791" t="str">
        <f t="shared" si="324"/>
        <v>19000100</v>
      </c>
      <c r="K20791" s="243"/>
    </row>
    <row r="20792" spans="9:11">
      <c r="I20792" t="str">
        <f t="shared" si="324"/>
        <v>19000100</v>
      </c>
      <c r="K20792" s="243"/>
    </row>
    <row r="20793" spans="9:11">
      <c r="I20793" t="str">
        <f t="shared" si="324"/>
        <v>19000100</v>
      </c>
      <c r="K20793" s="243"/>
    </row>
    <row r="20794" spans="9:11">
      <c r="I20794" t="str">
        <f t="shared" si="324"/>
        <v>19000100</v>
      </c>
      <c r="K20794" s="243"/>
    </row>
    <row r="20795" spans="9:11">
      <c r="I20795" t="str">
        <f t="shared" si="324"/>
        <v>19000100</v>
      </c>
      <c r="K20795" s="243"/>
    </row>
    <row r="20796" spans="9:11">
      <c r="I20796" t="str">
        <f t="shared" si="324"/>
        <v>19000100</v>
      </c>
      <c r="K20796" s="243"/>
    </row>
    <row r="20797" spans="9:11">
      <c r="I20797" t="str">
        <f t="shared" si="324"/>
        <v>19000100</v>
      </c>
      <c r="K20797" s="243"/>
    </row>
    <row r="20798" spans="9:11">
      <c r="I20798" t="str">
        <f t="shared" si="324"/>
        <v>19000100</v>
      </c>
      <c r="K20798" s="243"/>
    </row>
    <row r="20799" spans="9:11">
      <c r="I20799" t="str">
        <f t="shared" si="324"/>
        <v>19000100</v>
      </c>
      <c r="K20799" s="243"/>
    </row>
    <row r="20800" spans="9:11">
      <c r="I20800" t="str">
        <f t="shared" si="324"/>
        <v>19000100</v>
      </c>
      <c r="K20800" s="243"/>
    </row>
    <row r="20801" spans="9:11">
      <c r="I20801" t="str">
        <f t="shared" si="324"/>
        <v>19000100</v>
      </c>
      <c r="K20801" s="243"/>
    </row>
    <row r="20802" spans="9:11">
      <c r="I20802" t="str">
        <f t="shared" ref="I20802:I20865" si="325">TEXT(F20802,"yyyymmdd")</f>
        <v>19000100</v>
      </c>
      <c r="K20802" s="243"/>
    </row>
    <row r="20803" spans="9:11">
      <c r="I20803" t="str">
        <f t="shared" si="325"/>
        <v>19000100</v>
      </c>
      <c r="K20803" s="243"/>
    </row>
    <row r="20804" spans="9:11">
      <c r="I20804" t="str">
        <f t="shared" si="325"/>
        <v>19000100</v>
      </c>
      <c r="K20804" s="243"/>
    </row>
    <row r="20805" spans="9:11">
      <c r="I20805" t="str">
        <f t="shared" si="325"/>
        <v>19000100</v>
      </c>
      <c r="K20805" s="243"/>
    </row>
    <row r="20806" spans="9:11">
      <c r="I20806" t="str">
        <f t="shared" si="325"/>
        <v>19000100</v>
      </c>
      <c r="K20806" s="243"/>
    </row>
    <row r="20807" spans="9:11">
      <c r="I20807" t="str">
        <f t="shared" si="325"/>
        <v>19000100</v>
      </c>
      <c r="K20807" s="243"/>
    </row>
    <row r="20808" spans="9:11">
      <c r="I20808" t="str">
        <f t="shared" si="325"/>
        <v>19000100</v>
      </c>
      <c r="K20808" s="243"/>
    </row>
    <row r="20809" spans="9:11">
      <c r="I20809" t="str">
        <f t="shared" si="325"/>
        <v>19000100</v>
      </c>
      <c r="K20809" s="243"/>
    </row>
    <row r="20810" spans="9:11">
      <c r="I20810" t="str">
        <f t="shared" si="325"/>
        <v>19000100</v>
      </c>
      <c r="K20810" s="243"/>
    </row>
    <row r="20811" spans="9:11">
      <c r="I20811" t="str">
        <f t="shared" si="325"/>
        <v>19000100</v>
      </c>
      <c r="K20811" s="243"/>
    </row>
    <row r="20812" spans="9:11">
      <c r="I20812" t="str">
        <f t="shared" si="325"/>
        <v>19000100</v>
      </c>
      <c r="K20812" s="243"/>
    </row>
    <row r="20813" spans="9:11">
      <c r="I20813" t="str">
        <f t="shared" si="325"/>
        <v>19000100</v>
      </c>
      <c r="K20813" s="243"/>
    </row>
    <row r="20814" spans="9:11">
      <c r="I20814" t="str">
        <f t="shared" si="325"/>
        <v>19000100</v>
      </c>
      <c r="K20814" s="243"/>
    </row>
    <row r="20815" spans="9:11">
      <c r="I20815" t="str">
        <f t="shared" si="325"/>
        <v>19000100</v>
      </c>
      <c r="K20815" s="243"/>
    </row>
    <row r="20816" spans="9:11">
      <c r="I20816" t="str">
        <f t="shared" si="325"/>
        <v>19000100</v>
      </c>
      <c r="K20816" s="243"/>
    </row>
    <row r="20817" spans="9:11">
      <c r="I20817" t="str">
        <f t="shared" si="325"/>
        <v>19000100</v>
      </c>
      <c r="K20817" s="243"/>
    </row>
    <row r="20818" spans="9:11">
      <c r="I20818" t="str">
        <f t="shared" si="325"/>
        <v>19000100</v>
      </c>
      <c r="K20818" s="243"/>
    </row>
    <row r="20819" spans="9:11">
      <c r="I20819" t="str">
        <f t="shared" si="325"/>
        <v>19000100</v>
      </c>
      <c r="K20819" s="243"/>
    </row>
    <row r="20820" spans="9:11">
      <c r="I20820" t="str">
        <f t="shared" si="325"/>
        <v>19000100</v>
      </c>
      <c r="K20820" s="243"/>
    </row>
    <row r="20821" spans="9:11">
      <c r="I20821" t="str">
        <f t="shared" si="325"/>
        <v>19000100</v>
      </c>
      <c r="K20821" s="243"/>
    </row>
    <row r="20822" spans="9:11">
      <c r="I20822" t="str">
        <f t="shared" si="325"/>
        <v>19000100</v>
      </c>
      <c r="K20822" s="243"/>
    </row>
    <row r="20823" spans="9:11">
      <c r="I20823" t="str">
        <f t="shared" si="325"/>
        <v>19000100</v>
      </c>
      <c r="K20823" s="243"/>
    </row>
    <row r="20824" spans="9:11">
      <c r="I20824" t="str">
        <f t="shared" si="325"/>
        <v>19000100</v>
      </c>
      <c r="K20824" s="243"/>
    </row>
    <row r="20825" spans="9:11">
      <c r="I20825" t="str">
        <f t="shared" si="325"/>
        <v>19000100</v>
      </c>
      <c r="K20825" s="243"/>
    </row>
    <row r="20826" spans="9:11">
      <c r="I20826" t="str">
        <f t="shared" si="325"/>
        <v>19000100</v>
      </c>
      <c r="K20826" s="243"/>
    </row>
    <row r="20827" spans="9:11">
      <c r="I20827" t="str">
        <f t="shared" si="325"/>
        <v>19000100</v>
      </c>
      <c r="K20827" s="243"/>
    </row>
    <row r="20828" spans="9:11">
      <c r="I20828" t="str">
        <f t="shared" si="325"/>
        <v>19000100</v>
      </c>
      <c r="K20828" s="243"/>
    </row>
    <row r="20829" spans="9:11">
      <c r="I20829" t="str">
        <f t="shared" si="325"/>
        <v>19000100</v>
      </c>
      <c r="K20829" s="243"/>
    </row>
    <row r="20830" spans="9:11">
      <c r="I20830" t="str">
        <f t="shared" si="325"/>
        <v>19000100</v>
      </c>
      <c r="K20830" s="243"/>
    </row>
    <row r="20831" spans="9:11">
      <c r="I20831" t="str">
        <f t="shared" si="325"/>
        <v>19000100</v>
      </c>
      <c r="K20831" s="243"/>
    </row>
    <row r="20832" spans="9:11">
      <c r="I20832" t="str">
        <f t="shared" si="325"/>
        <v>19000100</v>
      </c>
      <c r="K20832" s="243"/>
    </row>
    <row r="20833" spans="9:11">
      <c r="I20833" t="str">
        <f t="shared" si="325"/>
        <v>19000100</v>
      </c>
      <c r="K20833" s="243"/>
    </row>
    <row r="20834" spans="9:11">
      <c r="I20834" t="str">
        <f t="shared" si="325"/>
        <v>19000100</v>
      </c>
      <c r="K20834" s="243"/>
    </row>
    <row r="20835" spans="9:11">
      <c r="I20835" t="str">
        <f t="shared" si="325"/>
        <v>19000100</v>
      </c>
      <c r="K20835" s="243"/>
    </row>
    <row r="20836" spans="9:11">
      <c r="I20836" t="str">
        <f t="shared" si="325"/>
        <v>19000100</v>
      </c>
      <c r="K20836" s="243"/>
    </row>
    <row r="20837" spans="9:11">
      <c r="I20837" t="str">
        <f t="shared" si="325"/>
        <v>19000100</v>
      </c>
      <c r="K20837" s="243"/>
    </row>
    <row r="20838" spans="9:11">
      <c r="I20838" t="str">
        <f t="shared" si="325"/>
        <v>19000100</v>
      </c>
      <c r="K20838" s="243"/>
    </row>
    <row r="20839" spans="9:11">
      <c r="I20839" t="str">
        <f t="shared" si="325"/>
        <v>19000100</v>
      </c>
      <c r="K20839" s="243"/>
    </row>
    <row r="20840" spans="9:11">
      <c r="I20840" t="str">
        <f t="shared" si="325"/>
        <v>19000100</v>
      </c>
      <c r="K20840" s="243"/>
    </row>
    <row r="20841" spans="9:11">
      <c r="I20841" t="str">
        <f t="shared" si="325"/>
        <v>19000100</v>
      </c>
      <c r="K20841" s="243"/>
    </row>
    <row r="20842" spans="9:11">
      <c r="I20842" t="str">
        <f t="shared" si="325"/>
        <v>19000100</v>
      </c>
      <c r="K20842" s="243"/>
    </row>
    <row r="20843" spans="9:11">
      <c r="I20843" t="str">
        <f t="shared" si="325"/>
        <v>19000100</v>
      </c>
      <c r="K20843" s="243"/>
    </row>
    <row r="20844" spans="9:11">
      <c r="I20844" t="str">
        <f t="shared" si="325"/>
        <v>19000100</v>
      </c>
      <c r="K20844" s="243"/>
    </row>
    <row r="20845" spans="9:11">
      <c r="I20845" t="str">
        <f t="shared" si="325"/>
        <v>19000100</v>
      </c>
      <c r="K20845" s="243"/>
    </row>
    <row r="20846" spans="9:11">
      <c r="I20846" t="str">
        <f t="shared" si="325"/>
        <v>19000100</v>
      </c>
      <c r="K20846" s="243"/>
    </row>
    <row r="20847" spans="9:11">
      <c r="I20847" t="str">
        <f t="shared" si="325"/>
        <v>19000100</v>
      </c>
      <c r="K20847" s="243"/>
    </row>
    <row r="20848" spans="9:11">
      <c r="I20848" t="str">
        <f t="shared" si="325"/>
        <v>19000100</v>
      </c>
      <c r="K20848" s="243"/>
    </row>
    <row r="20849" spans="9:11">
      <c r="I20849" t="str">
        <f t="shared" si="325"/>
        <v>19000100</v>
      </c>
      <c r="K20849" s="243"/>
    </row>
    <row r="20850" spans="9:11">
      <c r="I20850" t="str">
        <f t="shared" si="325"/>
        <v>19000100</v>
      </c>
      <c r="K20850" s="243"/>
    </row>
    <row r="20851" spans="9:11">
      <c r="I20851" t="str">
        <f t="shared" si="325"/>
        <v>19000100</v>
      </c>
      <c r="K20851" s="243"/>
    </row>
    <row r="20852" spans="9:11">
      <c r="I20852" t="str">
        <f t="shared" si="325"/>
        <v>19000100</v>
      </c>
      <c r="K20852" s="243"/>
    </row>
    <row r="20853" spans="9:11">
      <c r="I20853" t="str">
        <f t="shared" si="325"/>
        <v>19000100</v>
      </c>
      <c r="K20853" s="243"/>
    </row>
    <row r="20854" spans="9:11">
      <c r="I20854" t="str">
        <f t="shared" si="325"/>
        <v>19000100</v>
      </c>
      <c r="K20854" s="243"/>
    </row>
    <row r="20855" spans="9:11">
      <c r="I20855" t="str">
        <f t="shared" si="325"/>
        <v>19000100</v>
      </c>
      <c r="K20855" s="243"/>
    </row>
    <row r="20856" spans="9:11">
      <c r="I20856" t="str">
        <f t="shared" si="325"/>
        <v>19000100</v>
      </c>
      <c r="K20856" s="243"/>
    </row>
    <row r="20857" spans="9:11">
      <c r="I20857" t="str">
        <f t="shared" si="325"/>
        <v>19000100</v>
      </c>
      <c r="K20857" s="243"/>
    </row>
    <row r="20858" spans="9:11">
      <c r="I20858" t="str">
        <f t="shared" si="325"/>
        <v>19000100</v>
      </c>
      <c r="K20858" s="243"/>
    </row>
    <row r="20859" spans="9:11">
      <c r="I20859" t="str">
        <f t="shared" si="325"/>
        <v>19000100</v>
      </c>
      <c r="K20859" s="243"/>
    </row>
    <row r="20860" spans="9:11">
      <c r="I20860" t="str">
        <f t="shared" si="325"/>
        <v>19000100</v>
      </c>
      <c r="K20860" s="243"/>
    </row>
    <row r="20861" spans="9:11">
      <c r="I20861" t="str">
        <f t="shared" si="325"/>
        <v>19000100</v>
      </c>
      <c r="K20861" s="243"/>
    </row>
    <row r="20862" spans="9:11">
      <c r="I20862" t="str">
        <f t="shared" si="325"/>
        <v>19000100</v>
      </c>
      <c r="K20862" s="243"/>
    </row>
    <row r="20863" spans="9:11">
      <c r="I20863" t="str">
        <f t="shared" si="325"/>
        <v>19000100</v>
      </c>
      <c r="K20863" s="243"/>
    </row>
    <row r="20864" spans="9:11">
      <c r="I20864" t="str">
        <f t="shared" si="325"/>
        <v>19000100</v>
      </c>
      <c r="K20864" s="243"/>
    </row>
    <row r="20865" spans="9:11">
      <c r="I20865" t="str">
        <f t="shared" si="325"/>
        <v>19000100</v>
      </c>
      <c r="K20865" s="243"/>
    </row>
    <row r="20866" spans="9:11">
      <c r="I20866" t="str">
        <f t="shared" ref="I20866:I20929" si="326">TEXT(F20866,"yyyymmdd")</f>
        <v>19000100</v>
      </c>
      <c r="K20866" s="243"/>
    </row>
    <row r="20867" spans="9:11">
      <c r="I20867" t="str">
        <f t="shared" si="326"/>
        <v>19000100</v>
      </c>
      <c r="K20867" s="243"/>
    </row>
    <row r="20868" spans="9:11">
      <c r="I20868" t="str">
        <f t="shared" si="326"/>
        <v>19000100</v>
      </c>
      <c r="K20868" s="243"/>
    </row>
    <row r="20869" spans="9:11">
      <c r="I20869" t="str">
        <f t="shared" si="326"/>
        <v>19000100</v>
      </c>
      <c r="K20869" s="243"/>
    </row>
    <row r="20870" spans="9:11">
      <c r="I20870" t="str">
        <f t="shared" si="326"/>
        <v>19000100</v>
      </c>
      <c r="K20870" s="243"/>
    </row>
    <row r="20871" spans="9:11">
      <c r="I20871" t="str">
        <f t="shared" si="326"/>
        <v>19000100</v>
      </c>
      <c r="K20871" s="243"/>
    </row>
    <row r="20872" spans="9:11">
      <c r="I20872" t="str">
        <f t="shared" si="326"/>
        <v>19000100</v>
      </c>
      <c r="K20872" s="243"/>
    </row>
    <row r="20873" spans="9:11">
      <c r="I20873" t="str">
        <f t="shared" si="326"/>
        <v>19000100</v>
      </c>
      <c r="K20873" s="243"/>
    </row>
    <row r="20874" spans="9:11">
      <c r="I20874" t="str">
        <f t="shared" si="326"/>
        <v>19000100</v>
      </c>
      <c r="K20874" s="243"/>
    </row>
    <row r="20875" spans="9:11">
      <c r="I20875" t="str">
        <f t="shared" si="326"/>
        <v>19000100</v>
      </c>
      <c r="K20875" s="243"/>
    </row>
    <row r="20876" spans="9:11">
      <c r="I20876" t="str">
        <f t="shared" si="326"/>
        <v>19000100</v>
      </c>
      <c r="K20876" s="243"/>
    </row>
    <row r="20877" spans="9:11">
      <c r="I20877" t="str">
        <f t="shared" si="326"/>
        <v>19000100</v>
      </c>
      <c r="K20877" s="243"/>
    </row>
    <row r="20878" spans="9:11">
      <c r="I20878" t="str">
        <f t="shared" si="326"/>
        <v>19000100</v>
      </c>
      <c r="K20878" s="243"/>
    </row>
    <row r="20879" spans="9:11">
      <c r="I20879" t="str">
        <f t="shared" si="326"/>
        <v>19000100</v>
      </c>
      <c r="K20879" s="243"/>
    </row>
    <row r="20880" spans="9:11">
      <c r="I20880" t="str">
        <f t="shared" si="326"/>
        <v>19000100</v>
      </c>
      <c r="K20880" s="243"/>
    </row>
    <row r="20881" spans="9:11">
      <c r="I20881" t="str">
        <f t="shared" si="326"/>
        <v>19000100</v>
      </c>
      <c r="K20881" s="243"/>
    </row>
    <row r="20882" spans="9:11">
      <c r="I20882" t="str">
        <f t="shared" si="326"/>
        <v>19000100</v>
      </c>
      <c r="K20882" s="243"/>
    </row>
    <row r="20883" spans="9:11">
      <c r="I20883" t="str">
        <f t="shared" si="326"/>
        <v>19000100</v>
      </c>
      <c r="K20883" s="243"/>
    </row>
    <row r="20884" spans="9:11">
      <c r="I20884" t="str">
        <f t="shared" si="326"/>
        <v>19000100</v>
      </c>
      <c r="K20884" s="243"/>
    </row>
    <row r="20885" spans="9:11">
      <c r="I20885" t="str">
        <f t="shared" si="326"/>
        <v>19000100</v>
      </c>
      <c r="K20885" s="243"/>
    </row>
    <row r="20886" spans="9:11">
      <c r="I20886" t="str">
        <f t="shared" si="326"/>
        <v>19000100</v>
      </c>
      <c r="K20886" s="243"/>
    </row>
    <row r="20887" spans="9:11">
      <c r="I20887" t="str">
        <f t="shared" si="326"/>
        <v>19000100</v>
      </c>
      <c r="K20887" s="243"/>
    </row>
    <row r="20888" spans="9:11">
      <c r="I20888" t="str">
        <f t="shared" si="326"/>
        <v>19000100</v>
      </c>
      <c r="K20888" s="243"/>
    </row>
    <row r="20889" spans="9:11">
      <c r="I20889" t="str">
        <f t="shared" si="326"/>
        <v>19000100</v>
      </c>
      <c r="K20889" s="243"/>
    </row>
    <row r="20890" spans="9:11">
      <c r="I20890" t="str">
        <f t="shared" si="326"/>
        <v>19000100</v>
      </c>
      <c r="K20890" s="243"/>
    </row>
    <row r="20891" spans="9:11">
      <c r="I20891" t="str">
        <f t="shared" si="326"/>
        <v>19000100</v>
      </c>
      <c r="K20891" s="243"/>
    </row>
    <row r="20892" spans="9:11">
      <c r="I20892" t="str">
        <f t="shared" si="326"/>
        <v>19000100</v>
      </c>
      <c r="K20892" s="243"/>
    </row>
    <row r="20893" spans="9:11">
      <c r="I20893" t="str">
        <f t="shared" si="326"/>
        <v>19000100</v>
      </c>
      <c r="K20893" s="243"/>
    </row>
    <row r="20894" spans="9:11">
      <c r="I20894" t="str">
        <f t="shared" si="326"/>
        <v>19000100</v>
      </c>
      <c r="K20894" s="243"/>
    </row>
    <row r="20895" spans="9:11">
      <c r="I20895" t="str">
        <f t="shared" si="326"/>
        <v>19000100</v>
      </c>
      <c r="K20895" s="243"/>
    </row>
    <row r="20896" spans="9:11">
      <c r="I20896" t="str">
        <f t="shared" si="326"/>
        <v>19000100</v>
      </c>
      <c r="K20896" s="243"/>
    </row>
    <row r="20897" spans="9:11">
      <c r="I20897" t="str">
        <f t="shared" si="326"/>
        <v>19000100</v>
      </c>
      <c r="K20897" s="243"/>
    </row>
    <row r="20898" spans="9:11">
      <c r="I20898" t="str">
        <f t="shared" si="326"/>
        <v>19000100</v>
      </c>
      <c r="K20898" s="243"/>
    </row>
    <row r="20899" spans="9:11">
      <c r="I20899" t="str">
        <f t="shared" si="326"/>
        <v>19000100</v>
      </c>
      <c r="K20899" s="243"/>
    </row>
    <row r="20900" spans="9:11">
      <c r="I20900" t="str">
        <f t="shared" si="326"/>
        <v>19000100</v>
      </c>
      <c r="K20900" s="243"/>
    </row>
    <row r="20901" spans="9:11">
      <c r="I20901" t="str">
        <f t="shared" si="326"/>
        <v>19000100</v>
      </c>
      <c r="K20901" s="243"/>
    </row>
    <row r="20902" spans="9:11">
      <c r="I20902" t="str">
        <f t="shared" si="326"/>
        <v>19000100</v>
      </c>
      <c r="K20902" s="243"/>
    </row>
    <row r="20903" spans="9:11">
      <c r="I20903" t="str">
        <f t="shared" si="326"/>
        <v>19000100</v>
      </c>
      <c r="K20903" s="243"/>
    </row>
    <row r="20904" spans="9:11">
      <c r="I20904" t="str">
        <f t="shared" si="326"/>
        <v>19000100</v>
      </c>
      <c r="K20904" s="243"/>
    </row>
    <row r="20905" spans="9:11">
      <c r="I20905" t="str">
        <f t="shared" si="326"/>
        <v>19000100</v>
      </c>
      <c r="K20905" s="243"/>
    </row>
    <row r="20906" spans="9:11">
      <c r="I20906" t="str">
        <f t="shared" si="326"/>
        <v>19000100</v>
      </c>
      <c r="K20906" s="243"/>
    </row>
    <row r="20907" spans="9:11">
      <c r="I20907" t="str">
        <f t="shared" si="326"/>
        <v>19000100</v>
      </c>
      <c r="K20907" s="243"/>
    </row>
    <row r="20908" spans="9:11">
      <c r="I20908" t="str">
        <f t="shared" si="326"/>
        <v>19000100</v>
      </c>
      <c r="K20908" s="243"/>
    </row>
    <row r="20909" spans="9:11">
      <c r="I20909" t="str">
        <f t="shared" si="326"/>
        <v>19000100</v>
      </c>
      <c r="K20909" s="243"/>
    </row>
    <row r="20910" spans="9:11">
      <c r="I20910" t="str">
        <f t="shared" si="326"/>
        <v>19000100</v>
      </c>
      <c r="K20910" s="243"/>
    </row>
    <row r="20911" spans="9:11">
      <c r="I20911" t="str">
        <f t="shared" si="326"/>
        <v>19000100</v>
      </c>
      <c r="K20911" s="243"/>
    </row>
    <row r="20912" spans="9:11">
      <c r="I20912" t="str">
        <f t="shared" si="326"/>
        <v>19000100</v>
      </c>
      <c r="K20912" s="243"/>
    </row>
    <row r="20913" spans="9:11">
      <c r="I20913" t="str">
        <f t="shared" si="326"/>
        <v>19000100</v>
      </c>
      <c r="K20913" s="243"/>
    </row>
    <row r="20914" spans="9:11">
      <c r="I20914" t="str">
        <f t="shared" si="326"/>
        <v>19000100</v>
      </c>
      <c r="K20914" s="243"/>
    </row>
    <row r="20915" spans="9:11">
      <c r="I20915" t="str">
        <f t="shared" si="326"/>
        <v>19000100</v>
      </c>
      <c r="K20915" s="243"/>
    </row>
    <row r="20916" spans="9:11">
      <c r="I20916" t="str">
        <f t="shared" si="326"/>
        <v>19000100</v>
      </c>
      <c r="K20916" s="243"/>
    </row>
    <row r="20917" spans="9:11">
      <c r="I20917" t="str">
        <f t="shared" si="326"/>
        <v>19000100</v>
      </c>
      <c r="K20917" s="243"/>
    </row>
    <row r="20918" spans="9:11">
      <c r="I20918" t="str">
        <f t="shared" si="326"/>
        <v>19000100</v>
      </c>
      <c r="K20918" s="243"/>
    </row>
    <row r="20919" spans="9:11">
      <c r="I20919" t="str">
        <f t="shared" si="326"/>
        <v>19000100</v>
      </c>
      <c r="K20919" s="243"/>
    </row>
    <row r="20920" spans="9:11">
      <c r="I20920" t="str">
        <f t="shared" si="326"/>
        <v>19000100</v>
      </c>
      <c r="K20920" s="243"/>
    </row>
    <row r="20921" spans="9:11">
      <c r="I20921" t="str">
        <f t="shared" si="326"/>
        <v>19000100</v>
      </c>
      <c r="K20921" s="243"/>
    </row>
    <row r="20922" spans="9:11">
      <c r="I20922" t="str">
        <f t="shared" si="326"/>
        <v>19000100</v>
      </c>
      <c r="K20922" s="243"/>
    </row>
    <row r="20923" spans="9:11">
      <c r="I20923" t="str">
        <f t="shared" si="326"/>
        <v>19000100</v>
      </c>
      <c r="K20923" s="243"/>
    </row>
    <row r="20924" spans="9:11">
      <c r="I20924" t="str">
        <f t="shared" si="326"/>
        <v>19000100</v>
      </c>
      <c r="K20924" s="243"/>
    </row>
    <row r="20925" spans="9:11">
      <c r="I20925" t="str">
        <f t="shared" si="326"/>
        <v>19000100</v>
      </c>
      <c r="K20925" s="243"/>
    </row>
    <row r="20926" spans="9:11">
      <c r="I20926" t="str">
        <f t="shared" si="326"/>
        <v>19000100</v>
      </c>
      <c r="K20926" s="243"/>
    </row>
    <row r="20927" spans="9:11">
      <c r="I20927" t="str">
        <f t="shared" si="326"/>
        <v>19000100</v>
      </c>
      <c r="K20927" s="243"/>
    </row>
    <row r="20928" spans="9:11">
      <c r="I20928" t="str">
        <f t="shared" si="326"/>
        <v>19000100</v>
      </c>
      <c r="K20928" s="243"/>
    </row>
    <row r="20929" spans="9:11">
      <c r="I20929" t="str">
        <f t="shared" si="326"/>
        <v>19000100</v>
      </c>
      <c r="K20929" s="243"/>
    </row>
    <row r="20930" spans="9:11">
      <c r="I20930" t="str">
        <f t="shared" ref="I20930:I20993" si="327">TEXT(F20930,"yyyymmdd")</f>
        <v>19000100</v>
      </c>
      <c r="K20930" s="243"/>
    </row>
    <row r="20931" spans="9:11">
      <c r="I20931" t="str">
        <f t="shared" si="327"/>
        <v>19000100</v>
      </c>
      <c r="K20931" s="243"/>
    </row>
    <row r="20932" spans="9:11">
      <c r="I20932" t="str">
        <f t="shared" si="327"/>
        <v>19000100</v>
      </c>
      <c r="K20932" s="243"/>
    </row>
    <row r="20933" spans="9:11">
      <c r="I20933" t="str">
        <f t="shared" si="327"/>
        <v>19000100</v>
      </c>
      <c r="K20933" s="243"/>
    </row>
    <row r="20934" spans="9:11">
      <c r="I20934" t="str">
        <f t="shared" si="327"/>
        <v>19000100</v>
      </c>
      <c r="K20934" s="243"/>
    </row>
    <row r="20935" spans="9:11">
      <c r="I20935" t="str">
        <f t="shared" si="327"/>
        <v>19000100</v>
      </c>
      <c r="K20935" s="243"/>
    </row>
    <row r="20936" spans="9:11">
      <c r="I20936" t="str">
        <f t="shared" si="327"/>
        <v>19000100</v>
      </c>
      <c r="K20936" s="243"/>
    </row>
    <row r="20937" spans="9:11">
      <c r="I20937" t="str">
        <f t="shared" si="327"/>
        <v>19000100</v>
      </c>
      <c r="K20937" s="243"/>
    </row>
    <row r="20938" spans="9:11">
      <c r="I20938" t="str">
        <f t="shared" si="327"/>
        <v>19000100</v>
      </c>
      <c r="K20938" s="243"/>
    </row>
    <row r="20939" spans="9:11">
      <c r="I20939" t="str">
        <f t="shared" si="327"/>
        <v>19000100</v>
      </c>
      <c r="K20939" s="243"/>
    </row>
    <row r="20940" spans="9:11">
      <c r="I20940" t="str">
        <f t="shared" si="327"/>
        <v>19000100</v>
      </c>
      <c r="K20940" s="243"/>
    </row>
    <row r="20941" spans="9:11">
      <c r="I20941" t="str">
        <f t="shared" si="327"/>
        <v>19000100</v>
      </c>
      <c r="K20941" s="243"/>
    </row>
    <row r="20942" spans="9:11">
      <c r="I20942" t="str">
        <f t="shared" si="327"/>
        <v>19000100</v>
      </c>
      <c r="K20942" s="243"/>
    </row>
    <row r="20943" spans="9:11">
      <c r="I20943" t="str">
        <f t="shared" si="327"/>
        <v>19000100</v>
      </c>
      <c r="K20943" s="243"/>
    </row>
    <row r="20944" spans="9:11">
      <c r="I20944" t="str">
        <f t="shared" si="327"/>
        <v>19000100</v>
      </c>
      <c r="K20944" s="243"/>
    </row>
    <row r="20945" spans="9:11">
      <c r="I20945" t="str">
        <f t="shared" si="327"/>
        <v>19000100</v>
      </c>
      <c r="K20945" s="243"/>
    </row>
    <row r="20946" spans="9:11">
      <c r="I20946" t="str">
        <f t="shared" si="327"/>
        <v>19000100</v>
      </c>
      <c r="K20946" s="243"/>
    </row>
    <row r="20947" spans="9:11">
      <c r="I20947" t="str">
        <f t="shared" si="327"/>
        <v>19000100</v>
      </c>
      <c r="K20947" s="243"/>
    </row>
    <row r="20948" spans="9:11">
      <c r="I20948" t="str">
        <f t="shared" si="327"/>
        <v>19000100</v>
      </c>
      <c r="K20948" s="243"/>
    </row>
    <row r="20949" spans="9:11">
      <c r="I20949" t="str">
        <f t="shared" si="327"/>
        <v>19000100</v>
      </c>
      <c r="K20949" s="243"/>
    </row>
    <row r="20950" spans="9:11">
      <c r="I20950" t="str">
        <f t="shared" si="327"/>
        <v>19000100</v>
      </c>
      <c r="K20950" s="243"/>
    </row>
    <row r="20951" spans="9:11">
      <c r="I20951" t="str">
        <f t="shared" si="327"/>
        <v>19000100</v>
      </c>
      <c r="K20951" s="243"/>
    </row>
    <row r="20952" spans="9:11">
      <c r="I20952" t="str">
        <f t="shared" si="327"/>
        <v>19000100</v>
      </c>
      <c r="K20952" s="243"/>
    </row>
    <row r="20953" spans="9:11">
      <c r="I20953" t="str">
        <f t="shared" si="327"/>
        <v>19000100</v>
      </c>
      <c r="K20953" s="243"/>
    </row>
    <row r="20954" spans="9:11">
      <c r="I20954" t="str">
        <f t="shared" si="327"/>
        <v>19000100</v>
      </c>
      <c r="K20954" s="243"/>
    </row>
    <row r="20955" spans="9:11">
      <c r="I20955" t="str">
        <f t="shared" si="327"/>
        <v>19000100</v>
      </c>
      <c r="K20955" s="243"/>
    </row>
    <row r="20956" spans="9:11">
      <c r="I20956" t="str">
        <f t="shared" si="327"/>
        <v>19000100</v>
      </c>
      <c r="K20956" s="243"/>
    </row>
    <row r="20957" spans="9:11">
      <c r="I20957" t="str">
        <f t="shared" si="327"/>
        <v>19000100</v>
      </c>
      <c r="K20957" s="243"/>
    </row>
    <row r="20958" spans="9:11">
      <c r="I20958" t="str">
        <f t="shared" si="327"/>
        <v>19000100</v>
      </c>
      <c r="K20958" s="243"/>
    </row>
    <row r="20959" spans="9:11">
      <c r="I20959" t="str">
        <f t="shared" si="327"/>
        <v>19000100</v>
      </c>
      <c r="K20959" s="243"/>
    </row>
    <row r="20960" spans="9:11">
      <c r="I20960" t="str">
        <f t="shared" si="327"/>
        <v>19000100</v>
      </c>
      <c r="K20960" s="243"/>
    </row>
    <row r="20961" spans="9:11">
      <c r="I20961" t="str">
        <f t="shared" si="327"/>
        <v>19000100</v>
      </c>
      <c r="K20961" s="243"/>
    </row>
    <row r="20962" spans="9:11">
      <c r="I20962" t="str">
        <f t="shared" si="327"/>
        <v>19000100</v>
      </c>
      <c r="K20962" s="243"/>
    </row>
    <row r="20963" spans="9:11">
      <c r="I20963" t="str">
        <f t="shared" si="327"/>
        <v>19000100</v>
      </c>
      <c r="K20963" s="243"/>
    </row>
    <row r="20964" spans="9:11">
      <c r="I20964" t="str">
        <f t="shared" si="327"/>
        <v>19000100</v>
      </c>
      <c r="K20964" s="243"/>
    </row>
    <row r="20965" spans="9:11">
      <c r="I20965" t="str">
        <f t="shared" si="327"/>
        <v>19000100</v>
      </c>
      <c r="K20965" s="243"/>
    </row>
    <row r="20966" spans="9:11">
      <c r="I20966" t="str">
        <f t="shared" si="327"/>
        <v>19000100</v>
      </c>
      <c r="K20966" s="243"/>
    </row>
    <row r="20967" spans="9:11">
      <c r="I20967" t="str">
        <f t="shared" si="327"/>
        <v>19000100</v>
      </c>
      <c r="K20967" s="243"/>
    </row>
    <row r="20968" spans="9:11">
      <c r="I20968" t="str">
        <f t="shared" si="327"/>
        <v>19000100</v>
      </c>
      <c r="K20968" s="243"/>
    </row>
    <row r="20969" spans="9:11">
      <c r="I20969" t="str">
        <f t="shared" si="327"/>
        <v>19000100</v>
      </c>
      <c r="K20969" s="243"/>
    </row>
    <row r="20970" spans="9:11">
      <c r="I20970" t="str">
        <f t="shared" si="327"/>
        <v>19000100</v>
      </c>
      <c r="K20970" s="243"/>
    </row>
    <row r="20971" spans="9:11">
      <c r="I20971" t="str">
        <f t="shared" si="327"/>
        <v>19000100</v>
      </c>
      <c r="K20971" s="243"/>
    </row>
    <row r="20972" spans="9:11">
      <c r="I20972" t="str">
        <f t="shared" si="327"/>
        <v>19000100</v>
      </c>
      <c r="K20972" s="243"/>
    </row>
    <row r="20973" spans="9:11">
      <c r="I20973" t="str">
        <f t="shared" si="327"/>
        <v>19000100</v>
      </c>
      <c r="K20973" s="243"/>
    </row>
    <row r="20974" spans="9:11">
      <c r="I20974" t="str">
        <f t="shared" si="327"/>
        <v>19000100</v>
      </c>
      <c r="K20974" s="243"/>
    </row>
    <row r="20975" spans="9:11">
      <c r="I20975" t="str">
        <f t="shared" si="327"/>
        <v>19000100</v>
      </c>
      <c r="K20975" s="243"/>
    </row>
    <row r="20976" spans="9:11">
      <c r="I20976" t="str">
        <f t="shared" si="327"/>
        <v>19000100</v>
      </c>
      <c r="K20976" s="243"/>
    </row>
    <row r="20977" spans="9:11">
      <c r="I20977" t="str">
        <f t="shared" si="327"/>
        <v>19000100</v>
      </c>
      <c r="K20977" s="243"/>
    </row>
    <row r="20978" spans="9:11">
      <c r="I20978" t="str">
        <f t="shared" si="327"/>
        <v>19000100</v>
      </c>
      <c r="K20978" s="243"/>
    </row>
    <row r="20979" spans="9:11">
      <c r="I20979" t="str">
        <f t="shared" si="327"/>
        <v>19000100</v>
      </c>
      <c r="K20979" s="243"/>
    </row>
    <row r="20980" spans="9:11">
      <c r="I20980" t="str">
        <f t="shared" si="327"/>
        <v>19000100</v>
      </c>
      <c r="K20980" s="243"/>
    </row>
    <row r="20981" spans="9:11">
      <c r="I20981" t="str">
        <f t="shared" si="327"/>
        <v>19000100</v>
      </c>
      <c r="K20981" s="243"/>
    </row>
    <row r="20982" spans="9:11">
      <c r="I20982" t="str">
        <f t="shared" si="327"/>
        <v>19000100</v>
      </c>
      <c r="K20982" s="243"/>
    </row>
    <row r="20983" spans="9:11">
      <c r="I20983" t="str">
        <f t="shared" si="327"/>
        <v>19000100</v>
      </c>
      <c r="K20983" s="243"/>
    </row>
    <row r="20984" spans="9:11">
      <c r="I20984" t="str">
        <f t="shared" si="327"/>
        <v>19000100</v>
      </c>
      <c r="K20984" s="243"/>
    </row>
    <row r="20985" spans="9:11">
      <c r="I20985" t="str">
        <f t="shared" si="327"/>
        <v>19000100</v>
      </c>
      <c r="K20985" s="243"/>
    </row>
    <row r="20986" spans="9:11">
      <c r="I20986" t="str">
        <f t="shared" si="327"/>
        <v>19000100</v>
      </c>
      <c r="K20986" s="243"/>
    </row>
    <row r="20987" spans="9:11">
      <c r="I20987" t="str">
        <f t="shared" si="327"/>
        <v>19000100</v>
      </c>
      <c r="K20987" s="243"/>
    </row>
    <row r="20988" spans="9:11">
      <c r="I20988" t="str">
        <f t="shared" si="327"/>
        <v>19000100</v>
      </c>
      <c r="K20988" s="243"/>
    </row>
    <row r="20989" spans="9:11">
      <c r="I20989" t="str">
        <f t="shared" si="327"/>
        <v>19000100</v>
      </c>
      <c r="K20989" s="243"/>
    </row>
    <row r="20990" spans="9:11">
      <c r="I20990" t="str">
        <f t="shared" si="327"/>
        <v>19000100</v>
      </c>
      <c r="K20990" s="243"/>
    </row>
    <row r="20991" spans="9:11">
      <c r="I20991" t="str">
        <f t="shared" si="327"/>
        <v>19000100</v>
      </c>
      <c r="K20991" s="243"/>
    </row>
    <row r="20992" spans="9:11">
      <c r="I20992" t="str">
        <f t="shared" si="327"/>
        <v>19000100</v>
      </c>
      <c r="K20992" s="243"/>
    </row>
    <row r="20993" spans="9:11">
      <c r="I20993" t="str">
        <f t="shared" si="327"/>
        <v>19000100</v>
      </c>
      <c r="K20993" s="243"/>
    </row>
    <row r="20994" spans="9:11">
      <c r="I20994" t="str">
        <f t="shared" ref="I20994:I21057" si="328">TEXT(F20994,"yyyymmdd")</f>
        <v>19000100</v>
      </c>
      <c r="K20994" s="243"/>
    </row>
    <row r="20995" spans="9:11">
      <c r="I20995" t="str">
        <f t="shared" si="328"/>
        <v>19000100</v>
      </c>
      <c r="K20995" s="243"/>
    </row>
    <row r="20996" spans="9:11">
      <c r="I20996" t="str">
        <f t="shared" si="328"/>
        <v>19000100</v>
      </c>
      <c r="K20996" s="243"/>
    </row>
    <row r="20997" spans="9:11">
      <c r="I20997" t="str">
        <f t="shared" si="328"/>
        <v>19000100</v>
      </c>
      <c r="K20997" s="243"/>
    </row>
    <row r="20998" spans="9:11">
      <c r="I20998" t="str">
        <f t="shared" si="328"/>
        <v>19000100</v>
      </c>
      <c r="K20998" s="243"/>
    </row>
    <row r="20999" spans="9:11">
      <c r="I20999" t="str">
        <f t="shared" si="328"/>
        <v>19000100</v>
      </c>
      <c r="K20999" s="243"/>
    </row>
    <row r="21000" spans="9:11">
      <c r="I21000" t="str">
        <f t="shared" si="328"/>
        <v>19000100</v>
      </c>
      <c r="K21000" s="243"/>
    </row>
    <row r="21001" spans="9:11">
      <c r="I21001" t="str">
        <f t="shared" si="328"/>
        <v>19000100</v>
      </c>
      <c r="K21001" s="243"/>
    </row>
    <row r="21002" spans="9:11">
      <c r="I21002" t="str">
        <f t="shared" si="328"/>
        <v>19000100</v>
      </c>
      <c r="K21002" s="243"/>
    </row>
    <row r="21003" spans="9:11">
      <c r="I21003" t="str">
        <f t="shared" si="328"/>
        <v>19000100</v>
      </c>
      <c r="K21003" s="243"/>
    </row>
    <row r="21004" spans="9:11">
      <c r="I21004" t="str">
        <f t="shared" si="328"/>
        <v>19000100</v>
      </c>
      <c r="K21004" s="243"/>
    </row>
    <row r="21005" spans="9:11">
      <c r="I21005" t="str">
        <f t="shared" si="328"/>
        <v>19000100</v>
      </c>
      <c r="K21005" s="243"/>
    </row>
    <row r="21006" spans="9:11">
      <c r="I21006" t="str">
        <f t="shared" si="328"/>
        <v>19000100</v>
      </c>
      <c r="K21006" s="243"/>
    </row>
    <row r="21007" spans="9:11">
      <c r="I21007" t="str">
        <f t="shared" si="328"/>
        <v>19000100</v>
      </c>
      <c r="K21007" s="243"/>
    </row>
    <row r="21008" spans="9:11">
      <c r="I21008" t="str">
        <f t="shared" si="328"/>
        <v>19000100</v>
      </c>
      <c r="K21008" s="243"/>
    </row>
    <row r="21009" spans="9:11">
      <c r="I21009" t="str">
        <f t="shared" si="328"/>
        <v>19000100</v>
      </c>
      <c r="K21009" s="243"/>
    </row>
    <row r="21010" spans="9:11">
      <c r="I21010" t="str">
        <f t="shared" si="328"/>
        <v>19000100</v>
      </c>
      <c r="K21010" s="243"/>
    </row>
    <row r="21011" spans="9:11">
      <c r="I21011" t="str">
        <f t="shared" si="328"/>
        <v>19000100</v>
      </c>
      <c r="K21011" s="243"/>
    </row>
    <row r="21012" spans="9:11">
      <c r="I21012" t="str">
        <f t="shared" si="328"/>
        <v>19000100</v>
      </c>
      <c r="K21012" s="243"/>
    </row>
    <row r="21013" spans="9:11">
      <c r="I21013" t="str">
        <f t="shared" si="328"/>
        <v>19000100</v>
      </c>
      <c r="K21013" s="243"/>
    </row>
    <row r="21014" spans="9:11">
      <c r="I21014" t="str">
        <f t="shared" si="328"/>
        <v>19000100</v>
      </c>
      <c r="K21014" s="243"/>
    </row>
    <row r="21015" spans="9:11">
      <c r="I21015" t="str">
        <f t="shared" si="328"/>
        <v>19000100</v>
      </c>
      <c r="K21015" s="243"/>
    </row>
    <row r="21016" spans="9:11">
      <c r="I21016" t="str">
        <f t="shared" si="328"/>
        <v>19000100</v>
      </c>
      <c r="K21016" s="243"/>
    </row>
    <row r="21017" spans="9:11">
      <c r="I21017" t="str">
        <f t="shared" si="328"/>
        <v>19000100</v>
      </c>
      <c r="K21017" s="243"/>
    </row>
    <row r="21018" spans="9:11">
      <c r="I21018" t="str">
        <f t="shared" si="328"/>
        <v>19000100</v>
      </c>
      <c r="K21018" s="243"/>
    </row>
    <row r="21019" spans="9:11">
      <c r="I21019" t="str">
        <f t="shared" si="328"/>
        <v>19000100</v>
      </c>
      <c r="K21019" s="243"/>
    </row>
    <row r="21020" spans="9:11">
      <c r="I21020" t="str">
        <f t="shared" si="328"/>
        <v>19000100</v>
      </c>
      <c r="K21020" s="243"/>
    </row>
    <row r="21021" spans="9:11">
      <c r="I21021" t="str">
        <f t="shared" si="328"/>
        <v>19000100</v>
      </c>
      <c r="K21021" s="243"/>
    </row>
    <row r="21022" spans="9:11">
      <c r="I21022" t="str">
        <f t="shared" si="328"/>
        <v>19000100</v>
      </c>
      <c r="K21022" s="243"/>
    </row>
    <row r="21023" spans="9:11">
      <c r="I21023" t="str">
        <f t="shared" si="328"/>
        <v>19000100</v>
      </c>
      <c r="K21023" s="243"/>
    </row>
    <row r="21024" spans="9:11">
      <c r="I21024" t="str">
        <f t="shared" si="328"/>
        <v>19000100</v>
      </c>
      <c r="K21024" s="243"/>
    </row>
    <row r="21025" spans="9:11">
      <c r="I21025" t="str">
        <f t="shared" si="328"/>
        <v>19000100</v>
      </c>
      <c r="K21025" s="243"/>
    </row>
    <row r="21026" spans="9:11">
      <c r="I21026" t="str">
        <f t="shared" si="328"/>
        <v>19000100</v>
      </c>
      <c r="K21026" s="243"/>
    </row>
    <row r="21027" spans="9:11">
      <c r="I21027" t="str">
        <f t="shared" si="328"/>
        <v>19000100</v>
      </c>
      <c r="K21027" s="243"/>
    </row>
    <row r="21028" spans="9:11">
      <c r="I21028" t="str">
        <f t="shared" si="328"/>
        <v>19000100</v>
      </c>
      <c r="K21028" s="243"/>
    </row>
    <row r="21029" spans="9:11">
      <c r="I21029" t="str">
        <f t="shared" si="328"/>
        <v>19000100</v>
      </c>
      <c r="K21029" s="243"/>
    </row>
    <row r="21030" spans="9:11">
      <c r="I21030" t="str">
        <f t="shared" si="328"/>
        <v>19000100</v>
      </c>
      <c r="K21030" s="243"/>
    </row>
    <row r="21031" spans="9:11">
      <c r="I21031" t="str">
        <f t="shared" si="328"/>
        <v>19000100</v>
      </c>
      <c r="K21031" s="243"/>
    </row>
    <row r="21032" spans="9:11">
      <c r="I21032" t="str">
        <f t="shared" si="328"/>
        <v>19000100</v>
      </c>
      <c r="K21032" s="243"/>
    </row>
    <row r="21033" spans="9:11">
      <c r="I21033" t="str">
        <f t="shared" si="328"/>
        <v>19000100</v>
      </c>
      <c r="K21033" s="243"/>
    </row>
    <row r="21034" spans="9:11">
      <c r="I21034" t="str">
        <f t="shared" si="328"/>
        <v>19000100</v>
      </c>
      <c r="K21034" s="243"/>
    </row>
    <row r="21035" spans="9:11">
      <c r="I21035" t="str">
        <f t="shared" si="328"/>
        <v>19000100</v>
      </c>
      <c r="K21035" s="243"/>
    </row>
    <row r="21036" spans="9:11">
      <c r="I21036" t="str">
        <f t="shared" si="328"/>
        <v>19000100</v>
      </c>
      <c r="K21036" s="243"/>
    </row>
    <row r="21037" spans="9:11">
      <c r="I21037" t="str">
        <f t="shared" si="328"/>
        <v>19000100</v>
      </c>
      <c r="K21037" s="243"/>
    </row>
    <row r="21038" spans="9:11">
      <c r="I21038" t="str">
        <f t="shared" si="328"/>
        <v>19000100</v>
      </c>
      <c r="K21038" s="243"/>
    </row>
    <row r="21039" spans="9:11">
      <c r="I21039" t="str">
        <f t="shared" si="328"/>
        <v>19000100</v>
      </c>
      <c r="K21039" s="243"/>
    </row>
    <row r="21040" spans="9:11">
      <c r="I21040" t="str">
        <f t="shared" si="328"/>
        <v>19000100</v>
      </c>
      <c r="K21040" s="243"/>
    </row>
    <row r="21041" spans="9:11">
      <c r="I21041" t="str">
        <f t="shared" si="328"/>
        <v>19000100</v>
      </c>
      <c r="K21041" s="243"/>
    </row>
    <row r="21042" spans="9:11">
      <c r="I21042" t="str">
        <f t="shared" si="328"/>
        <v>19000100</v>
      </c>
      <c r="K21042" s="243"/>
    </row>
    <row r="21043" spans="9:11">
      <c r="I21043" t="str">
        <f t="shared" si="328"/>
        <v>19000100</v>
      </c>
      <c r="K21043" s="243"/>
    </row>
    <row r="21044" spans="9:11">
      <c r="I21044" t="str">
        <f t="shared" si="328"/>
        <v>19000100</v>
      </c>
      <c r="K21044" s="243"/>
    </row>
    <row r="21045" spans="9:11">
      <c r="I21045" t="str">
        <f t="shared" si="328"/>
        <v>19000100</v>
      </c>
      <c r="K21045" s="243"/>
    </row>
    <row r="21046" spans="9:11">
      <c r="I21046" t="str">
        <f t="shared" si="328"/>
        <v>19000100</v>
      </c>
      <c r="K21046" s="243"/>
    </row>
    <row r="21047" spans="9:11">
      <c r="I21047" t="str">
        <f t="shared" si="328"/>
        <v>19000100</v>
      </c>
      <c r="K21047" s="243"/>
    </row>
    <row r="21048" spans="9:11">
      <c r="I21048" t="str">
        <f t="shared" si="328"/>
        <v>19000100</v>
      </c>
      <c r="K21048" s="243"/>
    </row>
    <row r="21049" spans="9:11">
      <c r="I21049" t="str">
        <f t="shared" si="328"/>
        <v>19000100</v>
      </c>
      <c r="K21049" s="243"/>
    </row>
    <row r="21050" spans="9:11">
      <c r="I21050" t="str">
        <f t="shared" si="328"/>
        <v>19000100</v>
      </c>
      <c r="K21050" s="243"/>
    </row>
    <row r="21051" spans="9:11">
      <c r="I21051" t="str">
        <f t="shared" si="328"/>
        <v>19000100</v>
      </c>
      <c r="K21051" s="243"/>
    </row>
    <row r="21052" spans="9:11">
      <c r="I21052" t="str">
        <f t="shared" si="328"/>
        <v>19000100</v>
      </c>
      <c r="K21052" s="243"/>
    </row>
    <row r="21053" spans="9:11">
      <c r="I21053" t="str">
        <f t="shared" si="328"/>
        <v>19000100</v>
      </c>
      <c r="K21053" s="243"/>
    </row>
    <row r="21054" spans="9:11">
      <c r="I21054" t="str">
        <f t="shared" si="328"/>
        <v>19000100</v>
      </c>
      <c r="K21054" s="243"/>
    </row>
    <row r="21055" spans="9:11">
      <c r="I21055" t="str">
        <f t="shared" si="328"/>
        <v>19000100</v>
      </c>
      <c r="K21055" s="243"/>
    </row>
    <row r="21056" spans="9:11">
      <c r="I21056" t="str">
        <f t="shared" si="328"/>
        <v>19000100</v>
      </c>
      <c r="K21056" s="243"/>
    </row>
    <row r="21057" spans="9:11">
      <c r="I21057" t="str">
        <f t="shared" si="328"/>
        <v>19000100</v>
      </c>
      <c r="K21057" s="243"/>
    </row>
    <row r="21058" spans="9:11">
      <c r="I21058" t="str">
        <f t="shared" ref="I21058:I21121" si="329">TEXT(F21058,"yyyymmdd")</f>
        <v>19000100</v>
      </c>
      <c r="K21058" s="243"/>
    </row>
    <row r="21059" spans="9:11">
      <c r="I21059" t="str">
        <f t="shared" si="329"/>
        <v>19000100</v>
      </c>
      <c r="K21059" s="243"/>
    </row>
    <row r="21060" spans="9:11">
      <c r="I21060" t="str">
        <f t="shared" si="329"/>
        <v>19000100</v>
      </c>
      <c r="K21060" s="243"/>
    </row>
    <row r="21061" spans="9:11">
      <c r="I21061" t="str">
        <f t="shared" si="329"/>
        <v>19000100</v>
      </c>
      <c r="K21061" s="243"/>
    </row>
    <row r="21062" spans="9:11">
      <c r="I21062" t="str">
        <f t="shared" si="329"/>
        <v>19000100</v>
      </c>
      <c r="K21062" s="243"/>
    </row>
    <row r="21063" spans="9:11">
      <c r="I21063" t="str">
        <f t="shared" si="329"/>
        <v>19000100</v>
      </c>
      <c r="K21063" s="243"/>
    </row>
    <row r="21064" spans="9:11">
      <c r="I21064" t="str">
        <f t="shared" si="329"/>
        <v>19000100</v>
      </c>
      <c r="K21064" s="243"/>
    </row>
    <row r="21065" spans="9:11">
      <c r="I21065" t="str">
        <f t="shared" si="329"/>
        <v>19000100</v>
      </c>
      <c r="K21065" s="243"/>
    </row>
    <row r="21066" spans="9:11">
      <c r="I21066" t="str">
        <f t="shared" si="329"/>
        <v>19000100</v>
      </c>
      <c r="K21066" s="243"/>
    </row>
    <row r="21067" spans="9:11">
      <c r="I21067" t="str">
        <f t="shared" si="329"/>
        <v>19000100</v>
      </c>
      <c r="K21067" s="243"/>
    </row>
    <row r="21068" spans="9:11">
      <c r="I21068" t="str">
        <f t="shared" si="329"/>
        <v>19000100</v>
      </c>
      <c r="K21068" s="243"/>
    </row>
    <row r="21069" spans="9:11">
      <c r="I21069" t="str">
        <f t="shared" si="329"/>
        <v>19000100</v>
      </c>
      <c r="K21069" s="243"/>
    </row>
    <row r="21070" spans="9:11">
      <c r="I21070" t="str">
        <f t="shared" si="329"/>
        <v>19000100</v>
      </c>
      <c r="K21070" s="243"/>
    </row>
    <row r="21071" spans="9:11">
      <c r="I21071" t="str">
        <f t="shared" si="329"/>
        <v>19000100</v>
      </c>
      <c r="K21071" s="243"/>
    </row>
    <row r="21072" spans="9:11">
      <c r="I21072" t="str">
        <f t="shared" si="329"/>
        <v>19000100</v>
      </c>
      <c r="K21072" s="243"/>
    </row>
    <row r="21073" spans="9:11">
      <c r="I21073" t="str">
        <f t="shared" si="329"/>
        <v>19000100</v>
      </c>
      <c r="K21073" s="243"/>
    </row>
    <row r="21074" spans="9:11">
      <c r="I21074" t="str">
        <f t="shared" si="329"/>
        <v>19000100</v>
      </c>
      <c r="K21074" s="243"/>
    </row>
    <row r="21075" spans="9:11">
      <c r="I21075" t="str">
        <f t="shared" si="329"/>
        <v>19000100</v>
      </c>
      <c r="K21075" s="243"/>
    </row>
    <row r="21076" spans="9:11">
      <c r="I21076" t="str">
        <f t="shared" si="329"/>
        <v>19000100</v>
      </c>
      <c r="K21076" s="243"/>
    </row>
    <row r="21077" spans="9:11">
      <c r="I21077" t="str">
        <f t="shared" si="329"/>
        <v>19000100</v>
      </c>
      <c r="K21077" s="243"/>
    </row>
    <row r="21078" spans="9:11">
      <c r="I21078" t="str">
        <f t="shared" si="329"/>
        <v>19000100</v>
      </c>
      <c r="K21078" s="243"/>
    </row>
    <row r="21079" spans="9:11">
      <c r="I21079" t="str">
        <f t="shared" si="329"/>
        <v>19000100</v>
      </c>
      <c r="K21079" s="243"/>
    </row>
    <row r="21080" spans="9:11">
      <c r="I21080" t="str">
        <f t="shared" si="329"/>
        <v>19000100</v>
      </c>
      <c r="K21080" s="243"/>
    </row>
    <row r="21081" spans="9:11">
      <c r="I21081" t="str">
        <f t="shared" si="329"/>
        <v>19000100</v>
      </c>
      <c r="K21081" s="243"/>
    </row>
    <row r="21082" spans="9:11">
      <c r="I21082" t="str">
        <f t="shared" si="329"/>
        <v>19000100</v>
      </c>
      <c r="K21082" s="243"/>
    </row>
    <row r="21083" spans="9:11">
      <c r="I21083" t="str">
        <f t="shared" si="329"/>
        <v>19000100</v>
      </c>
      <c r="K21083" s="243"/>
    </row>
    <row r="21084" spans="9:11">
      <c r="I21084" t="str">
        <f t="shared" si="329"/>
        <v>19000100</v>
      </c>
      <c r="K21084" s="243"/>
    </row>
    <row r="21085" spans="9:11">
      <c r="I21085" t="str">
        <f t="shared" si="329"/>
        <v>19000100</v>
      </c>
      <c r="K21085" s="243"/>
    </row>
    <row r="21086" spans="9:11">
      <c r="I21086" t="str">
        <f t="shared" si="329"/>
        <v>19000100</v>
      </c>
      <c r="K21086" s="243"/>
    </row>
    <row r="21087" spans="9:11">
      <c r="I21087" t="str">
        <f t="shared" si="329"/>
        <v>19000100</v>
      </c>
      <c r="K21087" s="243"/>
    </row>
    <row r="21088" spans="9:11">
      <c r="I21088" t="str">
        <f t="shared" si="329"/>
        <v>19000100</v>
      </c>
      <c r="K21088" s="243"/>
    </row>
    <row r="21089" spans="9:11">
      <c r="I21089" t="str">
        <f t="shared" si="329"/>
        <v>19000100</v>
      </c>
      <c r="K21089" s="243"/>
    </row>
    <row r="21090" spans="9:11">
      <c r="I21090" t="str">
        <f t="shared" si="329"/>
        <v>19000100</v>
      </c>
      <c r="K21090" s="243"/>
    </row>
    <row r="21091" spans="9:11">
      <c r="I21091" t="str">
        <f t="shared" si="329"/>
        <v>19000100</v>
      </c>
      <c r="K21091" s="243"/>
    </row>
    <row r="21092" spans="9:11">
      <c r="I21092" t="str">
        <f t="shared" si="329"/>
        <v>19000100</v>
      </c>
      <c r="K21092" s="243"/>
    </row>
    <row r="21093" spans="9:11">
      <c r="I21093" t="str">
        <f t="shared" si="329"/>
        <v>19000100</v>
      </c>
      <c r="K21093" s="243"/>
    </row>
    <row r="21094" spans="9:11">
      <c r="I21094" t="str">
        <f t="shared" si="329"/>
        <v>19000100</v>
      </c>
      <c r="K21094" s="243"/>
    </row>
    <row r="21095" spans="9:11">
      <c r="I21095" t="str">
        <f t="shared" si="329"/>
        <v>19000100</v>
      </c>
      <c r="K21095" s="243"/>
    </row>
    <row r="21096" spans="9:11">
      <c r="I21096" t="str">
        <f t="shared" si="329"/>
        <v>19000100</v>
      </c>
      <c r="K21096" s="243"/>
    </row>
    <row r="21097" spans="9:11">
      <c r="I21097" t="str">
        <f t="shared" si="329"/>
        <v>19000100</v>
      </c>
      <c r="K21097" s="243"/>
    </row>
    <row r="21098" spans="9:11">
      <c r="I21098" t="str">
        <f t="shared" si="329"/>
        <v>19000100</v>
      </c>
      <c r="K21098" s="243"/>
    </row>
    <row r="21099" spans="9:11">
      <c r="I21099" t="str">
        <f t="shared" si="329"/>
        <v>19000100</v>
      </c>
      <c r="K21099" s="243"/>
    </row>
    <row r="21100" spans="9:11">
      <c r="I21100" t="str">
        <f t="shared" si="329"/>
        <v>19000100</v>
      </c>
      <c r="K21100" s="243"/>
    </row>
    <row r="21101" spans="9:11">
      <c r="I21101" t="str">
        <f t="shared" si="329"/>
        <v>19000100</v>
      </c>
      <c r="K21101" s="243"/>
    </row>
    <row r="21102" spans="9:11">
      <c r="I21102" t="str">
        <f t="shared" si="329"/>
        <v>19000100</v>
      </c>
      <c r="K21102" s="243"/>
    </row>
    <row r="21103" spans="9:11">
      <c r="I21103" t="str">
        <f t="shared" si="329"/>
        <v>19000100</v>
      </c>
      <c r="K21103" s="243"/>
    </row>
    <row r="21104" spans="9:11">
      <c r="I21104" t="str">
        <f t="shared" si="329"/>
        <v>19000100</v>
      </c>
      <c r="K21104" s="243"/>
    </row>
    <row r="21105" spans="9:11">
      <c r="I21105" t="str">
        <f t="shared" si="329"/>
        <v>19000100</v>
      </c>
      <c r="K21105" s="243"/>
    </row>
    <row r="21106" spans="9:11">
      <c r="I21106" t="str">
        <f t="shared" si="329"/>
        <v>19000100</v>
      </c>
      <c r="K21106" s="243"/>
    </row>
    <row r="21107" spans="9:11">
      <c r="I21107" t="str">
        <f t="shared" si="329"/>
        <v>19000100</v>
      </c>
      <c r="K21107" s="243"/>
    </row>
    <row r="21108" spans="9:11">
      <c r="I21108" t="str">
        <f t="shared" si="329"/>
        <v>19000100</v>
      </c>
      <c r="K21108" s="243"/>
    </row>
    <row r="21109" spans="9:11">
      <c r="I21109" t="str">
        <f t="shared" si="329"/>
        <v>19000100</v>
      </c>
      <c r="K21109" s="243"/>
    </row>
    <row r="21110" spans="9:11">
      <c r="I21110" t="str">
        <f t="shared" si="329"/>
        <v>19000100</v>
      </c>
      <c r="K21110" s="243"/>
    </row>
    <row r="21111" spans="9:11">
      <c r="I21111" t="str">
        <f t="shared" si="329"/>
        <v>19000100</v>
      </c>
      <c r="K21111" s="243"/>
    </row>
    <row r="21112" spans="9:11">
      <c r="I21112" t="str">
        <f t="shared" si="329"/>
        <v>19000100</v>
      </c>
      <c r="K21112" s="243"/>
    </row>
    <row r="21113" spans="9:11">
      <c r="I21113" t="str">
        <f t="shared" si="329"/>
        <v>19000100</v>
      </c>
      <c r="K21113" s="243"/>
    </row>
    <row r="21114" spans="9:11">
      <c r="I21114" t="str">
        <f t="shared" si="329"/>
        <v>19000100</v>
      </c>
      <c r="K21114" s="243"/>
    </row>
    <row r="21115" spans="9:11">
      <c r="I21115" t="str">
        <f t="shared" si="329"/>
        <v>19000100</v>
      </c>
      <c r="K21115" s="243"/>
    </row>
    <row r="21116" spans="9:11">
      <c r="I21116" t="str">
        <f t="shared" si="329"/>
        <v>19000100</v>
      </c>
      <c r="K21116" s="243"/>
    </row>
    <row r="21117" spans="9:11">
      <c r="I21117" t="str">
        <f t="shared" si="329"/>
        <v>19000100</v>
      </c>
      <c r="K21117" s="243"/>
    </row>
    <row r="21118" spans="9:11">
      <c r="I21118" t="str">
        <f t="shared" si="329"/>
        <v>19000100</v>
      </c>
      <c r="K21118" s="243"/>
    </row>
    <row r="21119" spans="9:11">
      <c r="I21119" t="str">
        <f t="shared" si="329"/>
        <v>19000100</v>
      </c>
      <c r="K21119" s="243"/>
    </row>
    <row r="21120" spans="9:11">
      <c r="I21120" t="str">
        <f t="shared" si="329"/>
        <v>19000100</v>
      </c>
      <c r="K21120" s="243"/>
    </row>
    <row r="21121" spans="9:11">
      <c r="I21121" t="str">
        <f t="shared" si="329"/>
        <v>19000100</v>
      </c>
      <c r="K21121" s="243"/>
    </row>
    <row r="21122" spans="9:11">
      <c r="I21122" t="str">
        <f t="shared" ref="I21122:I21185" si="330">TEXT(F21122,"yyyymmdd")</f>
        <v>19000100</v>
      </c>
      <c r="K21122" s="243"/>
    </row>
    <row r="21123" spans="9:11">
      <c r="I21123" t="str">
        <f t="shared" si="330"/>
        <v>19000100</v>
      </c>
      <c r="K21123" s="243"/>
    </row>
    <row r="21124" spans="9:11">
      <c r="I21124" t="str">
        <f t="shared" si="330"/>
        <v>19000100</v>
      </c>
      <c r="K21124" s="243"/>
    </row>
    <row r="21125" spans="9:11">
      <c r="I21125" t="str">
        <f t="shared" si="330"/>
        <v>19000100</v>
      </c>
      <c r="K21125" s="243"/>
    </row>
    <row r="21126" spans="9:11">
      <c r="I21126" t="str">
        <f t="shared" si="330"/>
        <v>19000100</v>
      </c>
      <c r="K21126" s="243"/>
    </row>
    <row r="21127" spans="9:11">
      <c r="I21127" t="str">
        <f t="shared" si="330"/>
        <v>19000100</v>
      </c>
      <c r="K21127" s="243"/>
    </row>
    <row r="21128" spans="9:11">
      <c r="I21128" t="str">
        <f t="shared" si="330"/>
        <v>19000100</v>
      </c>
      <c r="K21128" s="243"/>
    </row>
    <row r="21129" spans="9:11">
      <c r="I21129" t="str">
        <f t="shared" si="330"/>
        <v>19000100</v>
      </c>
      <c r="K21129" s="243"/>
    </row>
    <row r="21130" spans="9:11">
      <c r="I21130" t="str">
        <f t="shared" si="330"/>
        <v>19000100</v>
      </c>
      <c r="K21130" s="243"/>
    </row>
    <row r="21131" spans="9:11">
      <c r="I21131" t="str">
        <f t="shared" si="330"/>
        <v>19000100</v>
      </c>
      <c r="K21131" s="243"/>
    </row>
    <row r="21132" spans="9:11">
      <c r="I21132" t="str">
        <f t="shared" si="330"/>
        <v>19000100</v>
      </c>
      <c r="K21132" s="243"/>
    </row>
    <row r="21133" spans="9:11">
      <c r="I21133" t="str">
        <f t="shared" si="330"/>
        <v>19000100</v>
      </c>
      <c r="K21133" s="243"/>
    </row>
    <row r="21134" spans="9:11">
      <c r="I21134" t="str">
        <f t="shared" si="330"/>
        <v>19000100</v>
      </c>
      <c r="K21134" s="243"/>
    </row>
    <row r="21135" spans="9:11">
      <c r="I21135" t="str">
        <f t="shared" si="330"/>
        <v>19000100</v>
      </c>
      <c r="K21135" s="243"/>
    </row>
    <row r="21136" spans="9:11">
      <c r="I21136" t="str">
        <f t="shared" si="330"/>
        <v>19000100</v>
      </c>
      <c r="K21136" s="243"/>
    </row>
    <row r="21137" spans="9:11">
      <c r="I21137" t="str">
        <f t="shared" si="330"/>
        <v>19000100</v>
      </c>
      <c r="K21137" s="243"/>
    </row>
    <row r="21138" spans="9:11">
      <c r="I21138" t="str">
        <f t="shared" si="330"/>
        <v>19000100</v>
      </c>
      <c r="K21138" s="243"/>
    </row>
    <row r="21139" spans="9:11">
      <c r="I21139" t="str">
        <f t="shared" si="330"/>
        <v>19000100</v>
      </c>
      <c r="K21139" s="243"/>
    </row>
    <row r="21140" spans="9:11">
      <c r="I21140" t="str">
        <f t="shared" si="330"/>
        <v>19000100</v>
      </c>
      <c r="K21140" s="243"/>
    </row>
    <row r="21141" spans="9:11">
      <c r="I21141" t="str">
        <f t="shared" si="330"/>
        <v>19000100</v>
      </c>
      <c r="K21141" s="243"/>
    </row>
    <row r="21142" spans="9:11">
      <c r="I21142" t="str">
        <f t="shared" si="330"/>
        <v>19000100</v>
      </c>
      <c r="K21142" s="243"/>
    </row>
    <row r="21143" spans="9:11">
      <c r="I21143" t="str">
        <f t="shared" si="330"/>
        <v>19000100</v>
      </c>
      <c r="K21143" s="243"/>
    </row>
    <row r="21144" spans="9:11">
      <c r="I21144" t="str">
        <f t="shared" si="330"/>
        <v>19000100</v>
      </c>
      <c r="K21144" s="243"/>
    </row>
    <row r="21145" spans="9:11">
      <c r="I21145" t="str">
        <f t="shared" si="330"/>
        <v>19000100</v>
      </c>
      <c r="K21145" s="243"/>
    </row>
    <row r="21146" spans="9:11">
      <c r="I21146" t="str">
        <f t="shared" si="330"/>
        <v>19000100</v>
      </c>
      <c r="K21146" s="243"/>
    </row>
    <row r="21147" spans="9:11">
      <c r="I21147" t="str">
        <f t="shared" si="330"/>
        <v>19000100</v>
      </c>
      <c r="K21147" s="243"/>
    </row>
    <row r="21148" spans="9:11">
      <c r="I21148" t="str">
        <f t="shared" si="330"/>
        <v>19000100</v>
      </c>
      <c r="K21148" s="243"/>
    </row>
    <row r="21149" spans="9:11">
      <c r="I21149" t="str">
        <f t="shared" si="330"/>
        <v>19000100</v>
      </c>
      <c r="K21149" s="243"/>
    </row>
    <row r="21150" spans="9:11">
      <c r="I21150" t="str">
        <f t="shared" si="330"/>
        <v>19000100</v>
      </c>
      <c r="K21150" s="243"/>
    </row>
    <row r="21151" spans="9:11">
      <c r="I21151" t="str">
        <f t="shared" si="330"/>
        <v>19000100</v>
      </c>
      <c r="K21151" s="243"/>
    </row>
    <row r="21152" spans="9:11">
      <c r="I21152" t="str">
        <f t="shared" si="330"/>
        <v>19000100</v>
      </c>
      <c r="K21152" s="243"/>
    </row>
    <row r="21153" spans="9:11">
      <c r="I21153" t="str">
        <f t="shared" si="330"/>
        <v>19000100</v>
      </c>
      <c r="K21153" s="243"/>
    </row>
    <row r="21154" spans="9:11">
      <c r="I21154" t="str">
        <f t="shared" si="330"/>
        <v>19000100</v>
      </c>
      <c r="K21154" s="243"/>
    </row>
    <row r="21155" spans="9:11">
      <c r="I21155" t="str">
        <f t="shared" si="330"/>
        <v>19000100</v>
      </c>
      <c r="K21155" s="243"/>
    </row>
    <row r="21156" spans="9:11">
      <c r="I21156" t="str">
        <f t="shared" si="330"/>
        <v>19000100</v>
      </c>
      <c r="K21156" s="243"/>
    </row>
    <row r="21157" spans="9:11">
      <c r="I21157" t="str">
        <f t="shared" si="330"/>
        <v>19000100</v>
      </c>
      <c r="K21157" s="243"/>
    </row>
    <row r="21158" spans="9:11">
      <c r="I21158" t="str">
        <f t="shared" si="330"/>
        <v>19000100</v>
      </c>
      <c r="K21158" s="243"/>
    </row>
    <row r="21159" spans="9:11">
      <c r="I21159" t="str">
        <f t="shared" si="330"/>
        <v>19000100</v>
      </c>
      <c r="K21159" s="243"/>
    </row>
    <row r="21160" spans="9:11">
      <c r="I21160" t="str">
        <f t="shared" si="330"/>
        <v>19000100</v>
      </c>
      <c r="K21160" s="243"/>
    </row>
    <row r="21161" spans="9:11">
      <c r="I21161" t="str">
        <f t="shared" si="330"/>
        <v>19000100</v>
      </c>
      <c r="K21161" s="243"/>
    </row>
    <row r="21162" spans="9:11">
      <c r="I21162" t="str">
        <f t="shared" si="330"/>
        <v>19000100</v>
      </c>
      <c r="K21162" s="243"/>
    </row>
    <row r="21163" spans="9:11">
      <c r="I21163" t="str">
        <f t="shared" si="330"/>
        <v>19000100</v>
      </c>
      <c r="K21163" s="243"/>
    </row>
    <row r="21164" spans="9:11">
      <c r="I21164" t="str">
        <f t="shared" si="330"/>
        <v>19000100</v>
      </c>
      <c r="K21164" s="243"/>
    </row>
    <row r="21165" spans="9:11">
      <c r="I21165" t="str">
        <f t="shared" si="330"/>
        <v>19000100</v>
      </c>
      <c r="K21165" s="243"/>
    </row>
    <row r="21166" spans="9:11">
      <c r="I21166" t="str">
        <f t="shared" si="330"/>
        <v>19000100</v>
      </c>
      <c r="K21166" s="243"/>
    </row>
    <row r="21167" spans="9:11">
      <c r="I21167" t="str">
        <f t="shared" si="330"/>
        <v>19000100</v>
      </c>
      <c r="K21167" s="243"/>
    </row>
    <row r="21168" spans="9:11">
      <c r="I21168" t="str">
        <f t="shared" si="330"/>
        <v>19000100</v>
      </c>
      <c r="K21168" s="243"/>
    </row>
    <row r="21169" spans="9:11">
      <c r="I21169" t="str">
        <f t="shared" si="330"/>
        <v>19000100</v>
      </c>
      <c r="K21169" s="243"/>
    </row>
    <row r="21170" spans="9:11">
      <c r="I21170" t="str">
        <f t="shared" si="330"/>
        <v>19000100</v>
      </c>
      <c r="K21170" s="243"/>
    </row>
    <row r="21171" spans="9:11">
      <c r="I21171" t="str">
        <f t="shared" si="330"/>
        <v>19000100</v>
      </c>
      <c r="K21171" s="243"/>
    </row>
    <row r="21172" spans="9:11">
      <c r="I21172" t="str">
        <f t="shared" si="330"/>
        <v>19000100</v>
      </c>
      <c r="K21172" s="243"/>
    </row>
    <row r="21173" spans="9:11">
      <c r="I21173" t="str">
        <f t="shared" si="330"/>
        <v>19000100</v>
      </c>
      <c r="K21173" s="243"/>
    </row>
    <row r="21174" spans="9:11">
      <c r="I21174" t="str">
        <f t="shared" si="330"/>
        <v>19000100</v>
      </c>
      <c r="K21174" s="243"/>
    </row>
    <row r="21175" spans="9:11">
      <c r="I21175" t="str">
        <f t="shared" si="330"/>
        <v>19000100</v>
      </c>
      <c r="K21175" s="243"/>
    </row>
    <row r="21176" spans="9:11">
      <c r="I21176" t="str">
        <f t="shared" si="330"/>
        <v>19000100</v>
      </c>
      <c r="K21176" s="243"/>
    </row>
    <row r="21177" spans="9:11">
      <c r="I21177" t="str">
        <f t="shared" si="330"/>
        <v>19000100</v>
      </c>
      <c r="K21177" s="243"/>
    </row>
    <row r="21178" spans="9:11">
      <c r="I21178" t="str">
        <f t="shared" si="330"/>
        <v>19000100</v>
      </c>
      <c r="K21178" s="243"/>
    </row>
    <row r="21179" spans="9:11">
      <c r="I21179" t="str">
        <f t="shared" si="330"/>
        <v>19000100</v>
      </c>
      <c r="K21179" s="243"/>
    </row>
    <row r="21180" spans="9:11">
      <c r="I21180" t="str">
        <f t="shared" si="330"/>
        <v>19000100</v>
      </c>
      <c r="K21180" s="243"/>
    </row>
    <row r="21181" spans="9:11">
      <c r="I21181" t="str">
        <f t="shared" si="330"/>
        <v>19000100</v>
      </c>
      <c r="K21181" s="243"/>
    </row>
    <row r="21182" spans="9:11">
      <c r="I21182" t="str">
        <f t="shared" si="330"/>
        <v>19000100</v>
      </c>
      <c r="K21182" s="243"/>
    </row>
    <row r="21183" spans="9:11">
      <c r="I21183" t="str">
        <f t="shared" si="330"/>
        <v>19000100</v>
      </c>
      <c r="K21183" s="243"/>
    </row>
    <row r="21184" spans="9:11">
      <c r="I21184" t="str">
        <f t="shared" si="330"/>
        <v>19000100</v>
      </c>
      <c r="K21184" s="243"/>
    </row>
    <row r="21185" spans="9:11">
      <c r="I21185" t="str">
        <f t="shared" si="330"/>
        <v>19000100</v>
      </c>
      <c r="K21185" s="243"/>
    </row>
    <row r="21186" spans="9:11">
      <c r="I21186" t="str">
        <f t="shared" ref="I21186:I21249" si="331">TEXT(F21186,"yyyymmdd")</f>
        <v>19000100</v>
      </c>
      <c r="K21186" s="243"/>
    </row>
    <row r="21187" spans="9:11">
      <c r="I21187" t="str">
        <f t="shared" si="331"/>
        <v>19000100</v>
      </c>
      <c r="K21187" s="243"/>
    </row>
    <row r="21188" spans="9:11">
      <c r="I21188" t="str">
        <f t="shared" si="331"/>
        <v>19000100</v>
      </c>
      <c r="K21188" s="243"/>
    </row>
    <row r="21189" spans="9:11">
      <c r="I21189" t="str">
        <f t="shared" si="331"/>
        <v>19000100</v>
      </c>
      <c r="K21189" s="243"/>
    </row>
    <row r="21190" spans="9:11">
      <c r="I21190" t="str">
        <f t="shared" si="331"/>
        <v>19000100</v>
      </c>
      <c r="K21190" s="243"/>
    </row>
    <row r="21191" spans="9:11">
      <c r="I21191" t="str">
        <f t="shared" si="331"/>
        <v>19000100</v>
      </c>
      <c r="K21191" s="243"/>
    </row>
    <row r="21192" spans="9:11">
      <c r="I21192" t="str">
        <f t="shared" si="331"/>
        <v>19000100</v>
      </c>
      <c r="K21192" s="243"/>
    </row>
    <row r="21193" spans="9:11">
      <c r="I21193" t="str">
        <f t="shared" si="331"/>
        <v>19000100</v>
      </c>
      <c r="K21193" s="243"/>
    </row>
    <row r="21194" spans="9:11">
      <c r="I21194" t="str">
        <f t="shared" si="331"/>
        <v>19000100</v>
      </c>
      <c r="K21194" s="243"/>
    </row>
    <row r="21195" spans="9:11">
      <c r="I21195" t="str">
        <f t="shared" si="331"/>
        <v>19000100</v>
      </c>
      <c r="K21195" s="243"/>
    </row>
    <row r="21196" spans="9:11">
      <c r="I21196" t="str">
        <f t="shared" si="331"/>
        <v>19000100</v>
      </c>
      <c r="K21196" s="243"/>
    </row>
    <row r="21197" spans="9:11">
      <c r="I21197" t="str">
        <f t="shared" si="331"/>
        <v>19000100</v>
      </c>
      <c r="K21197" s="243"/>
    </row>
    <row r="21198" spans="9:11">
      <c r="I21198" t="str">
        <f t="shared" si="331"/>
        <v>19000100</v>
      </c>
      <c r="K21198" s="243"/>
    </row>
    <row r="21199" spans="9:11">
      <c r="I21199" t="str">
        <f t="shared" si="331"/>
        <v>19000100</v>
      </c>
      <c r="K21199" s="243"/>
    </row>
    <row r="21200" spans="9:11">
      <c r="I21200" t="str">
        <f t="shared" si="331"/>
        <v>19000100</v>
      </c>
      <c r="K21200" s="243"/>
    </row>
    <row r="21201" spans="9:11">
      <c r="I21201" t="str">
        <f t="shared" si="331"/>
        <v>19000100</v>
      </c>
      <c r="K21201" s="243"/>
    </row>
    <row r="21202" spans="9:11">
      <c r="I21202" t="str">
        <f t="shared" si="331"/>
        <v>19000100</v>
      </c>
      <c r="K21202" s="243"/>
    </row>
    <row r="21203" spans="9:11">
      <c r="I21203" t="str">
        <f t="shared" si="331"/>
        <v>19000100</v>
      </c>
      <c r="K21203" s="243"/>
    </row>
    <row r="21204" spans="9:11">
      <c r="I21204" t="str">
        <f t="shared" si="331"/>
        <v>19000100</v>
      </c>
      <c r="K21204" s="243"/>
    </row>
    <row r="21205" spans="9:11">
      <c r="I21205" t="str">
        <f t="shared" si="331"/>
        <v>19000100</v>
      </c>
      <c r="K21205" s="243"/>
    </row>
    <row r="21206" spans="9:11">
      <c r="I21206" t="str">
        <f t="shared" si="331"/>
        <v>19000100</v>
      </c>
      <c r="K21206" s="243"/>
    </row>
    <row r="21207" spans="9:11">
      <c r="I21207" t="str">
        <f t="shared" si="331"/>
        <v>19000100</v>
      </c>
      <c r="K21207" s="243"/>
    </row>
    <row r="21208" spans="9:11">
      <c r="I21208" t="str">
        <f t="shared" si="331"/>
        <v>19000100</v>
      </c>
      <c r="K21208" s="243"/>
    </row>
    <row r="21209" spans="9:11">
      <c r="I21209" t="str">
        <f t="shared" si="331"/>
        <v>19000100</v>
      </c>
      <c r="K21209" s="243"/>
    </row>
    <row r="21210" spans="9:11">
      <c r="I21210" t="str">
        <f t="shared" si="331"/>
        <v>19000100</v>
      </c>
      <c r="K21210" s="243"/>
    </row>
    <row r="21211" spans="9:11">
      <c r="I21211" t="str">
        <f t="shared" si="331"/>
        <v>19000100</v>
      </c>
      <c r="K21211" s="243"/>
    </row>
    <row r="21212" spans="9:11">
      <c r="I21212" t="str">
        <f t="shared" si="331"/>
        <v>19000100</v>
      </c>
      <c r="K21212" s="243"/>
    </row>
    <row r="21213" spans="9:11">
      <c r="I21213" t="str">
        <f t="shared" si="331"/>
        <v>19000100</v>
      </c>
      <c r="K21213" s="243"/>
    </row>
    <row r="21214" spans="9:11">
      <c r="I21214" t="str">
        <f t="shared" si="331"/>
        <v>19000100</v>
      </c>
      <c r="K21214" s="243"/>
    </row>
    <row r="21215" spans="9:11">
      <c r="I21215" t="str">
        <f t="shared" si="331"/>
        <v>19000100</v>
      </c>
      <c r="K21215" s="243"/>
    </row>
    <row r="21216" spans="9:11">
      <c r="I21216" t="str">
        <f t="shared" si="331"/>
        <v>19000100</v>
      </c>
      <c r="K21216" s="243"/>
    </row>
    <row r="21217" spans="9:11">
      <c r="I21217" t="str">
        <f t="shared" si="331"/>
        <v>19000100</v>
      </c>
      <c r="K21217" s="243"/>
    </row>
    <row r="21218" spans="9:11">
      <c r="I21218" t="str">
        <f t="shared" si="331"/>
        <v>19000100</v>
      </c>
      <c r="K21218" s="243"/>
    </row>
    <row r="21219" spans="9:11">
      <c r="I21219" t="str">
        <f t="shared" si="331"/>
        <v>19000100</v>
      </c>
      <c r="K21219" s="243"/>
    </row>
    <row r="21220" spans="9:11">
      <c r="I21220" t="str">
        <f t="shared" si="331"/>
        <v>19000100</v>
      </c>
      <c r="K21220" s="243"/>
    </row>
    <row r="21221" spans="9:11">
      <c r="I21221" t="str">
        <f t="shared" si="331"/>
        <v>19000100</v>
      </c>
      <c r="K21221" s="243"/>
    </row>
    <row r="21222" spans="9:11">
      <c r="I21222" t="str">
        <f t="shared" si="331"/>
        <v>19000100</v>
      </c>
      <c r="K21222" s="243"/>
    </row>
    <row r="21223" spans="9:11">
      <c r="I21223" t="str">
        <f t="shared" si="331"/>
        <v>19000100</v>
      </c>
      <c r="K21223" s="243"/>
    </row>
    <row r="21224" spans="9:11">
      <c r="I21224" t="str">
        <f t="shared" si="331"/>
        <v>19000100</v>
      </c>
      <c r="K21224" s="243"/>
    </row>
    <row r="21225" spans="9:11">
      <c r="I21225" t="str">
        <f t="shared" si="331"/>
        <v>19000100</v>
      </c>
      <c r="K21225" s="243"/>
    </row>
    <row r="21226" spans="9:11">
      <c r="I21226" t="str">
        <f t="shared" si="331"/>
        <v>19000100</v>
      </c>
      <c r="K21226" s="243"/>
    </row>
    <row r="21227" spans="9:11">
      <c r="I21227" t="str">
        <f t="shared" si="331"/>
        <v>19000100</v>
      </c>
      <c r="K21227" s="243"/>
    </row>
    <row r="21228" spans="9:11">
      <c r="I21228" t="str">
        <f t="shared" si="331"/>
        <v>19000100</v>
      </c>
      <c r="K21228" s="243"/>
    </row>
    <row r="21229" spans="9:11">
      <c r="I21229" t="str">
        <f t="shared" si="331"/>
        <v>19000100</v>
      </c>
      <c r="K21229" s="243"/>
    </row>
    <row r="21230" spans="9:11">
      <c r="I21230" t="str">
        <f t="shared" si="331"/>
        <v>19000100</v>
      </c>
      <c r="K21230" s="243"/>
    </row>
    <row r="21231" spans="9:11">
      <c r="I21231" t="str">
        <f t="shared" si="331"/>
        <v>19000100</v>
      </c>
      <c r="K21231" s="243"/>
    </row>
    <row r="21232" spans="9:11">
      <c r="I21232" t="str">
        <f t="shared" si="331"/>
        <v>19000100</v>
      </c>
      <c r="K21232" s="243"/>
    </row>
    <row r="21233" spans="9:11">
      <c r="I21233" t="str">
        <f t="shared" si="331"/>
        <v>19000100</v>
      </c>
      <c r="K21233" s="243"/>
    </row>
    <row r="21234" spans="9:11">
      <c r="I21234" t="str">
        <f t="shared" si="331"/>
        <v>19000100</v>
      </c>
      <c r="K21234" s="243"/>
    </row>
    <row r="21235" spans="9:11">
      <c r="I21235" t="str">
        <f t="shared" si="331"/>
        <v>19000100</v>
      </c>
      <c r="K21235" s="243"/>
    </row>
    <row r="21236" spans="9:11">
      <c r="I21236" t="str">
        <f t="shared" si="331"/>
        <v>19000100</v>
      </c>
      <c r="K21236" s="243"/>
    </row>
    <row r="21237" spans="9:11">
      <c r="I21237" t="str">
        <f t="shared" si="331"/>
        <v>19000100</v>
      </c>
      <c r="K21237" s="243"/>
    </row>
    <row r="21238" spans="9:11">
      <c r="I21238" t="str">
        <f t="shared" si="331"/>
        <v>19000100</v>
      </c>
      <c r="K21238" s="243"/>
    </row>
    <row r="21239" spans="9:11">
      <c r="I21239" t="str">
        <f t="shared" si="331"/>
        <v>19000100</v>
      </c>
      <c r="K21239" s="243"/>
    </row>
    <row r="21240" spans="9:11">
      <c r="I21240" t="str">
        <f t="shared" si="331"/>
        <v>19000100</v>
      </c>
      <c r="K21240" s="243"/>
    </row>
    <row r="21241" spans="9:11">
      <c r="I21241" t="str">
        <f t="shared" si="331"/>
        <v>19000100</v>
      </c>
      <c r="K21241" s="243"/>
    </row>
    <row r="21242" spans="9:11">
      <c r="I21242" t="str">
        <f t="shared" si="331"/>
        <v>19000100</v>
      </c>
      <c r="K21242" s="243"/>
    </row>
    <row r="21243" spans="9:11">
      <c r="I21243" t="str">
        <f t="shared" si="331"/>
        <v>19000100</v>
      </c>
      <c r="K21243" s="243"/>
    </row>
    <row r="21244" spans="9:11">
      <c r="I21244" t="str">
        <f t="shared" si="331"/>
        <v>19000100</v>
      </c>
      <c r="K21244" s="243"/>
    </row>
    <row r="21245" spans="9:11">
      <c r="I21245" t="str">
        <f t="shared" si="331"/>
        <v>19000100</v>
      </c>
      <c r="K21245" s="243"/>
    </row>
    <row r="21246" spans="9:11">
      <c r="I21246" t="str">
        <f t="shared" si="331"/>
        <v>19000100</v>
      </c>
      <c r="K21246" s="243"/>
    </row>
    <row r="21247" spans="9:11">
      <c r="I21247" t="str">
        <f t="shared" si="331"/>
        <v>19000100</v>
      </c>
      <c r="K21247" s="243"/>
    </row>
    <row r="21248" spans="9:11">
      <c r="I21248" t="str">
        <f t="shared" si="331"/>
        <v>19000100</v>
      </c>
      <c r="K21248" s="243"/>
    </row>
    <row r="21249" spans="9:11">
      <c r="I21249" t="str">
        <f t="shared" si="331"/>
        <v>19000100</v>
      </c>
      <c r="K21249" s="243"/>
    </row>
    <row r="21250" spans="9:11">
      <c r="I21250" t="str">
        <f t="shared" ref="I21250:I21313" si="332">TEXT(F21250,"yyyymmdd")</f>
        <v>19000100</v>
      </c>
      <c r="K21250" s="243"/>
    </row>
    <row r="21251" spans="9:11">
      <c r="I21251" t="str">
        <f t="shared" si="332"/>
        <v>19000100</v>
      </c>
      <c r="K21251" s="243"/>
    </row>
    <row r="21252" spans="9:11">
      <c r="I21252" t="str">
        <f t="shared" si="332"/>
        <v>19000100</v>
      </c>
      <c r="K21252" s="243"/>
    </row>
    <row r="21253" spans="9:11">
      <c r="I21253" t="str">
        <f t="shared" si="332"/>
        <v>19000100</v>
      </c>
      <c r="K21253" s="243"/>
    </row>
    <row r="21254" spans="9:11">
      <c r="I21254" t="str">
        <f t="shared" si="332"/>
        <v>19000100</v>
      </c>
      <c r="K21254" s="243"/>
    </row>
    <row r="21255" spans="9:11">
      <c r="I21255" t="str">
        <f t="shared" si="332"/>
        <v>19000100</v>
      </c>
      <c r="K21255" s="243"/>
    </row>
    <row r="21256" spans="9:11">
      <c r="I21256" t="str">
        <f t="shared" si="332"/>
        <v>19000100</v>
      </c>
      <c r="K21256" s="243"/>
    </row>
    <row r="21257" spans="9:11">
      <c r="I21257" t="str">
        <f t="shared" si="332"/>
        <v>19000100</v>
      </c>
      <c r="K21257" s="243"/>
    </row>
    <row r="21258" spans="9:11">
      <c r="I21258" t="str">
        <f t="shared" si="332"/>
        <v>19000100</v>
      </c>
      <c r="K21258" s="243"/>
    </row>
    <row r="21259" spans="9:11">
      <c r="I21259" t="str">
        <f t="shared" si="332"/>
        <v>19000100</v>
      </c>
      <c r="K21259" s="243"/>
    </row>
    <row r="21260" spans="9:11">
      <c r="I21260" t="str">
        <f t="shared" si="332"/>
        <v>19000100</v>
      </c>
      <c r="K21260" s="243"/>
    </row>
    <row r="21261" spans="9:11">
      <c r="I21261" t="str">
        <f t="shared" si="332"/>
        <v>19000100</v>
      </c>
      <c r="K21261" s="243"/>
    </row>
    <row r="21262" spans="9:11">
      <c r="I21262" t="str">
        <f t="shared" si="332"/>
        <v>19000100</v>
      </c>
      <c r="K21262" s="243"/>
    </row>
    <row r="21263" spans="9:11">
      <c r="I21263" t="str">
        <f t="shared" si="332"/>
        <v>19000100</v>
      </c>
      <c r="K21263" s="243"/>
    </row>
    <row r="21264" spans="9:11">
      <c r="I21264" t="str">
        <f t="shared" si="332"/>
        <v>19000100</v>
      </c>
      <c r="K21264" s="243"/>
    </row>
    <row r="21265" spans="9:11">
      <c r="I21265" t="str">
        <f t="shared" si="332"/>
        <v>19000100</v>
      </c>
      <c r="K21265" s="243"/>
    </row>
    <row r="21266" spans="9:11">
      <c r="I21266" t="str">
        <f t="shared" si="332"/>
        <v>19000100</v>
      </c>
      <c r="K21266" s="243"/>
    </row>
    <row r="21267" spans="9:11">
      <c r="I21267" t="str">
        <f t="shared" si="332"/>
        <v>19000100</v>
      </c>
      <c r="K21267" s="243"/>
    </row>
    <row r="21268" spans="9:11">
      <c r="I21268" t="str">
        <f t="shared" si="332"/>
        <v>19000100</v>
      </c>
      <c r="K21268" s="243"/>
    </row>
    <row r="21269" spans="9:11">
      <c r="I21269" t="str">
        <f t="shared" si="332"/>
        <v>19000100</v>
      </c>
      <c r="K21269" s="243"/>
    </row>
    <row r="21270" spans="9:11">
      <c r="I21270" t="str">
        <f t="shared" si="332"/>
        <v>19000100</v>
      </c>
      <c r="K21270" s="243"/>
    </row>
    <row r="21271" spans="9:11">
      <c r="I21271" t="str">
        <f t="shared" si="332"/>
        <v>19000100</v>
      </c>
      <c r="K21271" s="243"/>
    </row>
    <row r="21272" spans="9:11">
      <c r="I21272" t="str">
        <f t="shared" si="332"/>
        <v>19000100</v>
      </c>
      <c r="K21272" s="243"/>
    </row>
    <row r="21273" spans="9:11">
      <c r="I21273" t="str">
        <f t="shared" si="332"/>
        <v>19000100</v>
      </c>
      <c r="K21273" s="243"/>
    </row>
    <row r="21274" spans="9:11">
      <c r="I21274" t="str">
        <f t="shared" si="332"/>
        <v>19000100</v>
      </c>
      <c r="K21274" s="243"/>
    </row>
    <row r="21275" spans="9:11">
      <c r="I21275" t="str">
        <f t="shared" si="332"/>
        <v>19000100</v>
      </c>
      <c r="K21275" s="243"/>
    </row>
    <row r="21276" spans="9:11">
      <c r="I21276" t="str">
        <f t="shared" si="332"/>
        <v>19000100</v>
      </c>
      <c r="K21276" s="243"/>
    </row>
    <row r="21277" spans="9:11">
      <c r="I21277" t="str">
        <f t="shared" si="332"/>
        <v>19000100</v>
      </c>
      <c r="K21277" s="243"/>
    </row>
    <row r="21278" spans="9:11">
      <c r="I21278" t="str">
        <f t="shared" si="332"/>
        <v>19000100</v>
      </c>
      <c r="K21278" s="243"/>
    </row>
    <row r="21279" spans="9:11">
      <c r="I21279" t="str">
        <f t="shared" si="332"/>
        <v>19000100</v>
      </c>
      <c r="K21279" s="243"/>
    </row>
    <row r="21280" spans="9:11">
      <c r="I21280" t="str">
        <f t="shared" si="332"/>
        <v>19000100</v>
      </c>
      <c r="K21280" s="243"/>
    </row>
    <row r="21281" spans="9:11">
      <c r="I21281" t="str">
        <f t="shared" si="332"/>
        <v>19000100</v>
      </c>
      <c r="K21281" s="243"/>
    </row>
    <row r="21282" spans="9:11">
      <c r="I21282" t="str">
        <f t="shared" si="332"/>
        <v>19000100</v>
      </c>
      <c r="K21282" s="243"/>
    </row>
    <row r="21283" spans="9:11">
      <c r="I21283" t="str">
        <f t="shared" si="332"/>
        <v>19000100</v>
      </c>
      <c r="K21283" s="243"/>
    </row>
    <row r="21284" spans="9:11">
      <c r="I21284" t="str">
        <f t="shared" si="332"/>
        <v>19000100</v>
      </c>
      <c r="K21284" s="243"/>
    </row>
    <row r="21285" spans="9:11">
      <c r="I21285" t="str">
        <f t="shared" si="332"/>
        <v>19000100</v>
      </c>
      <c r="K21285" s="243"/>
    </row>
    <row r="21286" spans="9:11">
      <c r="I21286" t="str">
        <f t="shared" si="332"/>
        <v>19000100</v>
      </c>
      <c r="K21286" s="243"/>
    </row>
    <row r="21287" spans="9:11">
      <c r="I21287" t="str">
        <f t="shared" si="332"/>
        <v>19000100</v>
      </c>
      <c r="K21287" s="243"/>
    </row>
    <row r="21288" spans="9:11">
      <c r="I21288" t="str">
        <f t="shared" si="332"/>
        <v>19000100</v>
      </c>
      <c r="K21288" s="243"/>
    </row>
    <row r="21289" spans="9:11">
      <c r="I21289" t="str">
        <f t="shared" si="332"/>
        <v>19000100</v>
      </c>
      <c r="K21289" s="243"/>
    </row>
    <row r="21290" spans="9:11">
      <c r="I21290" t="str">
        <f t="shared" si="332"/>
        <v>19000100</v>
      </c>
      <c r="K21290" s="243"/>
    </row>
    <row r="21291" spans="9:11">
      <c r="I21291" t="str">
        <f t="shared" si="332"/>
        <v>19000100</v>
      </c>
      <c r="K21291" s="243"/>
    </row>
    <row r="21292" spans="9:11">
      <c r="I21292" t="str">
        <f t="shared" si="332"/>
        <v>19000100</v>
      </c>
      <c r="K21292" s="243"/>
    </row>
    <row r="21293" spans="9:11">
      <c r="I21293" t="str">
        <f t="shared" si="332"/>
        <v>19000100</v>
      </c>
      <c r="K21293" s="243"/>
    </row>
    <row r="21294" spans="9:11">
      <c r="I21294" t="str">
        <f t="shared" si="332"/>
        <v>19000100</v>
      </c>
      <c r="K21294" s="243"/>
    </row>
    <row r="21295" spans="9:11">
      <c r="I21295" t="str">
        <f t="shared" si="332"/>
        <v>19000100</v>
      </c>
      <c r="K21295" s="243"/>
    </row>
    <row r="21296" spans="9:11">
      <c r="I21296" t="str">
        <f t="shared" si="332"/>
        <v>19000100</v>
      </c>
      <c r="K21296" s="243"/>
    </row>
    <row r="21297" spans="9:11">
      <c r="I21297" t="str">
        <f t="shared" si="332"/>
        <v>19000100</v>
      </c>
      <c r="K21297" s="243"/>
    </row>
    <row r="21298" spans="9:11">
      <c r="I21298" t="str">
        <f t="shared" si="332"/>
        <v>19000100</v>
      </c>
      <c r="K21298" s="243"/>
    </row>
    <row r="21299" spans="9:11">
      <c r="I21299" t="str">
        <f t="shared" si="332"/>
        <v>19000100</v>
      </c>
      <c r="K21299" s="243"/>
    </row>
    <row r="21300" spans="9:11">
      <c r="I21300" t="str">
        <f t="shared" si="332"/>
        <v>19000100</v>
      </c>
      <c r="K21300" s="243"/>
    </row>
    <row r="21301" spans="9:11">
      <c r="I21301" t="str">
        <f t="shared" si="332"/>
        <v>19000100</v>
      </c>
      <c r="K21301" s="243"/>
    </row>
    <row r="21302" spans="9:11">
      <c r="I21302" t="str">
        <f t="shared" si="332"/>
        <v>19000100</v>
      </c>
      <c r="K21302" s="243"/>
    </row>
    <row r="21303" spans="9:11">
      <c r="I21303" t="str">
        <f t="shared" si="332"/>
        <v>19000100</v>
      </c>
      <c r="K21303" s="243"/>
    </row>
    <row r="21304" spans="9:11">
      <c r="I21304" t="str">
        <f t="shared" si="332"/>
        <v>19000100</v>
      </c>
      <c r="K21304" s="243"/>
    </row>
    <row r="21305" spans="9:11">
      <c r="I21305" t="str">
        <f t="shared" si="332"/>
        <v>19000100</v>
      </c>
      <c r="K21305" s="243"/>
    </row>
    <row r="21306" spans="9:11">
      <c r="I21306" t="str">
        <f t="shared" si="332"/>
        <v>19000100</v>
      </c>
      <c r="K21306" s="243"/>
    </row>
    <row r="21307" spans="9:11">
      <c r="I21307" t="str">
        <f t="shared" si="332"/>
        <v>19000100</v>
      </c>
      <c r="K21307" s="243"/>
    </row>
    <row r="21308" spans="9:11">
      <c r="I21308" t="str">
        <f t="shared" si="332"/>
        <v>19000100</v>
      </c>
      <c r="K21308" s="243"/>
    </row>
    <row r="21309" spans="9:11">
      <c r="I21309" t="str">
        <f t="shared" si="332"/>
        <v>19000100</v>
      </c>
      <c r="K21309" s="243"/>
    </row>
    <row r="21310" spans="9:11">
      <c r="I21310" t="str">
        <f t="shared" si="332"/>
        <v>19000100</v>
      </c>
      <c r="K21310" s="243"/>
    </row>
    <row r="21311" spans="9:11">
      <c r="I21311" t="str">
        <f t="shared" si="332"/>
        <v>19000100</v>
      </c>
      <c r="K21311" s="243"/>
    </row>
    <row r="21312" spans="9:11">
      <c r="I21312" t="str">
        <f t="shared" si="332"/>
        <v>19000100</v>
      </c>
      <c r="K21312" s="243"/>
    </row>
    <row r="21313" spans="9:11">
      <c r="I21313" t="str">
        <f t="shared" si="332"/>
        <v>19000100</v>
      </c>
      <c r="K21313" s="243"/>
    </row>
    <row r="21314" spans="9:11">
      <c r="I21314" t="str">
        <f t="shared" ref="I21314:I21377" si="333">TEXT(F21314,"yyyymmdd")</f>
        <v>19000100</v>
      </c>
      <c r="K21314" s="243"/>
    </row>
    <row r="21315" spans="9:11">
      <c r="I21315" t="str">
        <f t="shared" si="333"/>
        <v>19000100</v>
      </c>
      <c r="K21315" s="243"/>
    </row>
    <row r="21316" spans="9:11">
      <c r="I21316" t="str">
        <f t="shared" si="333"/>
        <v>19000100</v>
      </c>
      <c r="K21316" s="243"/>
    </row>
    <row r="21317" spans="9:11">
      <c r="I21317" t="str">
        <f t="shared" si="333"/>
        <v>19000100</v>
      </c>
      <c r="K21317" s="243"/>
    </row>
    <row r="21318" spans="9:11">
      <c r="I21318" t="str">
        <f t="shared" si="333"/>
        <v>19000100</v>
      </c>
      <c r="K21318" s="243"/>
    </row>
    <row r="21319" spans="9:11">
      <c r="I21319" t="str">
        <f t="shared" si="333"/>
        <v>19000100</v>
      </c>
      <c r="K21319" s="243"/>
    </row>
    <row r="21320" spans="9:11">
      <c r="I21320" t="str">
        <f t="shared" si="333"/>
        <v>19000100</v>
      </c>
      <c r="K21320" s="243"/>
    </row>
    <row r="21321" spans="9:11">
      <c r="I21321" t="str">
        <f t="shared" si="333"/>
        <v>19000100</v>
      </c>
      <c r="K21321" s="243"/>
    </row>
    <row r="21322" spans="9:11">
      <c r="I21322" t="str">
        <f t="shared" si="333"/>
        <v>19000100</v>
      </c>
      <c r="K21322" s="243"/>
    </row>
    <row r="21323" spans="9:11">
      <c r="I21323" t="str">
        <f t="shared" si="333"/>
        <v>19000100</v>
      </c>
      <c r="K21323" s="243"/>
    </row>
    <row r="21324" spans="9:11">
      <c r="I21324" t="str">
        <f t="shared" si="333"/>
        <v>19000100</v>
      </c>
      <c r="K21324" s="243"/>
    </row>
    <row r="21325" spans="9:11">
      <c r="I21325" t="str">
        <f t="shared" si="333"/>
        <v>19000100</v>
      </c>
      <c r="K21325" s="243"/>
    </row>
    <row r="21326" spans="9:11">
      <c r="I21326" t="str">
        <f t="shared" si="333"/>
        <v>19000100</v>
      </c>
      <c r="K21326" s="243"/>
    </row>
    <row r="21327" spans="9:11">
      <c r="I21327" t="str">
        <f t="shared" si="333"/>
        <v>19000100</v>
      </c>
      <c r="K21327" s="243"/>
    </row>
    <row r="21328" spans="9:11">
      <c r="I21328" t="str">
        <f t="shared" si="333"/>
        <v>19000100</v>
      </c>
      <c r="K21328" s="243"/>
    </row>
    <row r="21329" spans="9:11">
      <c r="I21329" t="str">
        <f t="shared" si="333"/>
        <v>19000100</v>
      </c>
      <c r="K21329" s="243"/>
    </row>
    <row r="21330" spans="9:11">
      <c r="I21330" t="str">
        <f t="shared" si="333"/>
        <v>19000100</v>
      </c>
      <c r="K21330" s="243"/>
    </row>
    <row r="21331" spans="9:11">
      <c r="I21331" t="str">
        <f t="shared" si="333"/>
        <v>19000100</v>
      </c>
      <c r="K21331" s="243"/>
    </row>
    <row r="21332" spans="9:11">
      <c r="I21332" t="str">
        <f t="shared" si="333"/>
        <v>19000100</v>
      </c>
      <c r="K21332" s="243"/>
    </row>
    <row r="21333" spans="9:11">
      <c r="I21333" t="str">
        <f t="shared" si="333"/>
        <v>19000100</v>
      </c>
      <c r="K21333" s="243"/>
    </row>
    <row r="21334" spans="9:11">
      <c r="I21334" t="str">
        <f t="shared" si="333"/>
        <v>19000100</v>
      </c>
      <c r="K21334" s="243"/>
    </row>
    <row r="21335" spans="9:11">
      <c r="I21335" t="str">
        <f t="shared" si="333"/>
        <v>19000100</v>
      </c>
      <c r="K21335" s="243"/>
    </row>
    <row r="21336" spans="9:11">
      <c r="I21336" t="str">
        <f t="shared" si="333"/>
        <v>19000100</v>
      </c>
      <c r="K21336" s="243"/>
    </row>
    <row r="21337" spans="9:11">
      <c r="I21337" t="str">
        <f t="shared" si="333"/>
        <v>19000100</v>
      </c>
      <c r="K21337" s="243"/>
    </row>
    <row r="21338" spans="9:11">
      <c r="I21338" t="str">
        <f t="shared" si="333"/>
        <v>19000100</v>
      </c>
      <c r="K21338" s="243"/>
    </row>
    <row r="21339" spans="9:11">
      <c r="I21339" t="str">
        <f t="shared" si="333"/>
        <v>19000100</v>
      </c>
      <c r="K21339" s="243"/>
    </row>
    <row r="21340" spans="9:11">
      <c r="I21340" t="str">
        <f t="shared" si="333"/>
        <v>19000100</v>
      </c>
      <c r="K21340" s="243"/>
    </row>
    <row r="21341" spans="9:11">
      <c r="I21341" t="str">
        <f t="shared" si="333"/>
        <v>19000100</v>
      </c>
      <c r="K21341" s="243"/>
    </row>
    <row r="21342" spans="9:11">
      <c r="I21342" t="str">
        <f t="shared" si="333"/>
        <v>19000100</v>
      </c>
      <c r="K21342" s="243"/>
    </row>
    <row r="21343" spans="9:11">
      <c r="I21343" t="str">
        <f t="shared" si="333"/>
        <v>19000100</v>
      </c>
      <c r="K21343" s="243"/>
    </row>
    <row r="21344" spans="9:11">
      <c r="I21344" t="str">
        <f t="shared" si="333"/>
        <v>19000100</v>
      </c>
      <c r="K21344" s="243"/>
    </row>
    <row r="21345" spans="9:11">
      <c r="I21345" t="str">
        <f t="shared" si="333"/>
        <v>19000100</v>
      </c>
      <c r="K21345" s="243"/>
    </row>
    <row r="21346" spans="9:11">
      <c r="I21346" t="str">
        <f t="shared" si="333"/>
        <v>19000100</v>
      </c>
      <c r="K21346" s="243"/>
    </row>
    <row r="21347" spans="9:11">
      <c r="I21347" t="str">
        <f t="shared" si="333"/>
        <v>19000100</v>
      </c>
      <c r="K21347" s="243"/>
    </row>
    <row r="21348" spans="9:11">
      <c r="I21348" t="str">
        <f t="shared" si="333"/>
        <v>19000100</v>
      </c>
      <c r="K21348" s="243"/>
    </row>
    <row r="21349" spans="9:11">
      <c r="I21349" t="str">
        <f t="shared" si="333"/>
        <v>19000100</v>
      </c>
      <c r="K21349" s="243"/>
    </row>
    <row r="21350" spans="9:11">
      <c r="I21350" t="str">
        <f t="shared" si="333"/>
        <v>19000100</v>
      </c>
      <c r="K21350" s="243"/>
    </row>
    <row r="21351" spans="9:11">
      <c r="I21351" t="str">
        <f t="shared" si="333"/>
        <v>19000100</v>
      </c>
      <c r="K21351" s="243"/>
    </row>
    <row r="21352" spans="9:11">
      <c r="I21352" t="str">
        <f t="shared" si="333"/>
        <v>19000100</v>
      </c>
      <c r="K21352" s="243"/>
    </row>
    <row r="21353" spans="9:11">
      <c r="I21353" t="str">
        <f t="shared" si="333"/>
        <v>19000100</v>
      </c>
      <c r="K21353" s="243"/>
    </row>
    <row r="21354" spans="9:11">
      <c r="I21354" t="str">
        <f t="shared" si="333"/>
        <v>19000100</v>
      </c>
      <c r="K21354" s="243"/>
    </row>
    <row r="21355" spans="9:11">
      <c r="I21355" t="str">
        <f t="shared" si="333"/>
        <v>19000100</v>
      </c>
      <c r="K21355" s="243"/>
    </row>
    <row r="21356" spans="9:11">
      <c r="I21356" t="str">
        <f t="shared" si="333"/>
        <v>19000100</v>
      </c>
      <c r="K21356" s="243"/>
    </row>
    <row r="21357" spans="9:11">
      <c r="I21357" t="str">
        <f t="shared" si="333"/>
        <v>19000100</v>
      </c>
      <c r="K21357" s="243"/>
    </row>
    <row r="21358" spans="9:11">
      <c r="I21358" t="str">
        <f t="shared" si="333"/>
        <v>19000100</v>
      </c>
      <c r="K21358" s="243"/>
    </row>
    <row r="21359" spans="9:11">
      <c r="I21359" t="str">
        <f t="shared" si="333"/>
        <v>19000100</v>
      </c>
      <c r="K21359" s="243"/>
    </row>
    <row r="21360" spans="9:11">
      <c r="I21360" t="str">
        <f t="shared" si="333"/>
        <v>19000100</v>
      </c>
      <c r="K21360" s="243"/>
    </row>
    <row r="21361" spans="9:11">
      <c r="I21361" t="str">
        <f t="shared" si="333"/>
        <v>19000100</v>
      </c>
      <c r="K21361" s="243"/>
    </row>
    <row r="21362" spans="9:11">
      <c r="I21362" t="str">
        <f t="shared" si="333"/>
        <v>19000100</v>
      </c>
      <c r="K21362" s="243"/>
    </row>
    <row r="21363" spans="9:11">
      <c r="I21363" t="str">
        <f t="shared" si="333"/>
        <v>19000100</v>
      </c>
      <c r="K21363" s="243"/>
    </row>
    <row r="21364" spans="9:11">
      <c r="I21364" t="str">
        <f t="shared" si="333"/>
        <v>19000100</v>
      </c>
      <c r="K21364" s="243"/>
    </row>
    <row r="21365" spans="9:11">
      <c r="I21365" t="str">
        <f t="shared" si="333"/>
        <v>19000100</v>
      </c>
      <c r="K21365" s="243"/>
    </row>
    <row r="21366" spans="9:11">
      <c r="I21366" t="str">
        <f t="shared" si="333"/>
        <v>19000100</v>
      </c>
      <c r="K21366" s="243"/>
    </row>
    <row r="21367" spans="9:11">
      <c r="I21367" t="str">
        <f t="shared" si="333"/>
        <v>19000100</v>
      </c>
      <c r="K21367" s="243"/>
    </row>
    <row r="21368" spans="9:11">
      <c r="I21368" t="str">
        <f t="shared" si="333"/>
        <v>19000100</v>
      </c>
      <c r="K21368" s="243"/>
    </row>
    <row r="21369" spans="9:11">
      <c r="I21369" t="str">
        <f t="shared" si="333"/>
        <v>19000100</v>
      </c>
      <c r="K21369" s="243"/>
    </row>
    <row r="21370" spans="9:11">
      <c r="I21370" t="str">
        <f t="shared" si="333"/>
        <v>19000100</v>
      </c>
      <c r="K21370" s="243"/>
    </row>
    <row r="21371" spans="9:11">
      <c r="I21371" t="str">
        <f t="shared" si="333"/>
        <v>19000100</v>
      </c>
      <c r="K21371" s="243"/>
    </row>
    <row r="21372" spans="9:11">
      <c r="I21372" t="str">
        <f t="shared" si="333"/>
        <v>19000100</v>
      </c>
      <c r="K21372" s="243"/>
    </row>
    <row r="21373" spans="9:11">
      <c r="I21373" t="str">
        <f t="shared" si="333"/>
        <v>19000100</v>
      </c>
      <c r="K21373" s="243"/>
    </row>
    <row r="21374" spans="9:11">
      <c r="I21374" t="str">
        <f t="shared" si="333"/>
        <v>19000100</v>
      </c>
      <c r="K21374" s="243"/>
    </row>
    <row r="21375" spans="9:11">
      <c r="I21375" t="str">
        <f t="shared" si="333"/>
        <v>19000100</v>
      </c>
      <c r="K21375" s="243"/>
    </row>
    <row r="21376" spans="9:11">
      <c r="I21376" t="str">
        <f t="shared" si="333"/>
        <v>19000100</v>
      </c>
      <c r="K21376" s="243"/>
    </row>
    <row r="21377" spans="9:11">
      <c r="I21377" t="str">
        <f t="shared" si="333"/>
        <v>19000100</v>
      </c>
      <c r="K21377" s="243"/>
    </row>
    <row r="21378" spans="9:11">
      <c r="I21378" t="str">
        <f t="shared" ref="I21378:I21441" si="334">TEXT(F21378,"yyyymmdd")</f>
        <v>19000100</v>
      </c>
      <c r="K21378" s="243"/>
    </row>
    <row r="21379" spans="9:11">
      <c r="I21379" t="str">
        <f t="shared" si="334"/>
        <v>19000100</v>
      </c>
      <c r="K21379" s="243"/>
    </row>
    <row r="21380" spans="9:11">
      <c r="I21380" t="str">
        <f t="shared" si="334"/>
        <v>19000100</v>
      </c>
      <c r="K21380" s="243"/>
    </row>
    <row r="21381" spans="9:11">
      <c r="I21381" t="str">
        <f t="shared" si="334"/>
        <v>19000100</v>
      </c>
      <c r="K21381" s="243"/>
    </row>
    <row r="21382" spans="9:11">
      <c r="I21382" t="str">
        <f t="shared" si="334"/>
        <v>19000100</v>
      </c>
      <c r="K21382" s="243"/>
    </row>
    <row r="21383" spans="9:11">
      <c r="I21383" t="str">
        <f t="shared" si="334"/>
        <v>19000100</v>
      </c>
      <c r="K21383" s="243"/>
    </row>
    <row r="21384" spans="9:11">
      <c r="I21384" t="str">
        <f t="shared" si="334"/>
        <v>19000100</v>
      </c>
      <c r="K21384" s="243"/>
    </row>
    <row r="21385" spans="9:11">
      <c r="I21385" t="str">
        <f t="shared" si="334"/>
        <v>19000100</v>
      </c>
      <c r="K21385" s="243"/>
    </row>
    <row r="21386" spans="9:11">
      <c r="I21386" t="str">
        <f t="shared" si="334"/>
        <v>19000100</v>
      </c>
      <c r="K21386" s="243"/>
    </row>
    <row r="21387" spans="9:11">
      <c r="I21387" t="str">
        <f t="shared" si="334"/>
        <v>19000100</v>
      </c>
      <c r="K21387" s="243"/>
    </row>
    <row r="21388" spans="9:11">
      <c r="I21388" t="str">
        <f t="shared" si="334"/>
        <v>19000100</v>
      </c>
      <c r="K21388" s="243"/>
    </row>
    <row r="21389" spans="9:11">
      <c r="I21389" t="str">
        <f t="shared" si="334"/>
        <v>19000100</v>
      </c>
      <c r="K21389" s="243"/>
    </row>
    <row r="21390" spans="9:11">
      <c r="I21390" t="str">
        <f t="shared" si="334"/>
        <v>19000100</v>
      </c>
      <c r="K21390" s="243"/>
    </row>
    <row r="21391" spans="9:11">
      <c r="I21391" t="str">
        <f t="shared" si="334"/>
        <v>19000100</v>
      </c>
      <c r="K21391" s="243"/>
    </row>
    <row r="21392" spans="9:11">
      <c r="I21392" t="str">
        <f t="shared" si="334"/>
        <v>19000100</v>
      </c>
      <c r="K21392" s="243"/>
    </row>
    <row r="21393" spans="9:11">
      <c r="I21393" t="str">
        <f t="shared" si="334"/>
        <v>19000100</v>
      </c>
      <c r="K21393" s="243"/>
    </row>
    <row r="21394" spans="9:11">
      <c r="I21394" t="str">
        <f t="shared" si="334"/>
        <v>19000100</v>
      </c>
      <c r="K21394" s="243"/>
    </row>
    <row r="21395" spans="9:11">
      <c r="I21395" t="str">
        <f t="shared" si="334"/>
        <v>19000100</v>
      </c>
      <c r="K21395" s="243"/>
    </row>
    <row r="21396" spans="9:11">
      <c r="I21396" t="str">
        <f t="shared" si="334"/>
        <v>19000100</v>
      </c>
      <c r="K21396" s="243"/>
    </row>
    <row r="21397" spans="9:11">
      <c r="I21397" t="str">
        <f t="shared" si="334"/>
        <v>19000100</v>
      </c>
      <c r="K21397" s="243"/>
    </row>
    <row r="21398" spans="9:11">
      <c r="I21398" t="str">
        <f t="shared" si="334"/>
        <v>19000100</v>
      </c>
      <c r="K21398" s="243"/>
    </row>
    <row r="21399" spans="9:11">
      <c r="I21399" t="str">
        <f t="shared" si="334"/>
        <v>19000100</v>
      </c>
      <c r="K21399" s="243"/>
    </row>
    <row r="21400" spans="9:11">
      <c r="I21400" t="str">
        <f t="shared" si="334"/>
        <v>19000100</v>
      </c>
      <c r="K21400" s="243"/>
    </row>
    <row r="21401" spans="9:11">
      <c r="I21401" t="str">
        <f t="shared" si="334"/>
        <v>19000100</v>
      </c>
      <c r="K21401" s="243"/>
    </row>
    <row r="21402" spans="9:11">
      <c r="I21402" t="str">
        <f t="shared" si="334"/>
        <v>19000100</v>
      </c>
      <c r="K21402" s="243"/>
    </row>
    <row r="21403" spans="9:11">
      <c r="I21403" t="str">
        <f t="shared" si="334"/>
        <v>19000100</v>
      </c>
      <c r="K21403" s="243"/>
    </row>
    <row r="21404" spans="9:11">
      <c r="I21404" t="str">
        <f t="shared" si="334"/>
        <v>19000100</v>
      </c>
      <c r="K21404" s="243"/>
    </row>
    <row r="21405" spans="9:11">
      <c r="I21405" t="str">
        <f t="shared" si="334"/>
        <v>19000100</v>
      </c>
      <c r="K21405" s="243"/>
    </row>
    <row r="21406" spans="9:11">
      <c r="I21406" t="str">
        <f t="shared" si="334"/>
        <v>19000100</v>
      </c>
      <c r="K21406" s="243"/>
    </row>
    <row r="21407" spans="9:11">
      <c r="I21407" t="str">
        <f t="shared" si="334"/>
        <v>19000100</v>
      </c>
      <c r="K21407" s="243"/>
    </row>
    <row r="21408" spans="9:11">
      <c r="I21408" t="str">
        <f t="shared" si="334"/>
        <v>19000100</v>
      </c>
      <c r="K21408" s="243"/>
    </row>
    <row r="21409" spans="9:11">
      <c r="I21409" t="str">
        <f t="shared" si="334"/>
        <v>19000100</v>
      </c>
      <c r="K21409" s="243"/>
    </row>
    <row r="21410" spans="9:11">
      <c r="I21410" t="str">
        <f t="shared" si="334"/>
        <v>19000100</v>
      </c>
      <c r="K21410" s="243"/>
    </row>
    <row r="21411" spans="9:11">
      <c r="I21411" t="str">
        <f t="shared" si="334"/>
        <v>19000100</v>
      </c>
      <c r="K21411" s="243"/>
    </row>
    <row r="21412" spans="9:11">
      <c r="I21412" t="str">
        <f t="shared" si="334"/>
        <v>19000100</v>
      </c>
      <c r="K21412" s="243"/>
    </row>
    <row r="21413" spans="9:11">
      <c r="I21413" t="str">
        <f t="shared" si="334"/>
        <v>19000100</v>
      </c>
      <c r="K21413" s="243"/>
    </row>
    <row r="21414" spans="9:11">
      <c r="I21414" t="str">
        <f t="shared" si="334"/>
        <v>19000100</v>
      </c>
      <c r="K21414" s="243"/>
    </row>
    <row r="21415" spans="9:11">
      <c r="I21415" t="str">
        <f t="shared" si="334"/>
        <v>19000100</v>
      </c>
      <c r="K21415" s="243"/>
    </row>
    <row r="21416" spans="9:11">
      <c r="I21416" t="str">
        <f t="shared" si="334"/>
        <v>19000100</v>
      </c>
      <c r="K21416" s="243"/>
    </row>
    <row r="21417" spans="9:11">
      <c r="I21417" t="str">
        <f t="shared" si="334"/>
        <v>19000100</v>
      </c>
      <c r="K21417" s="243"/>
    </row>
    <row r="21418" spans="9:11">
      <c r="I21418" t="str">
        <f t="shared" si="334"/>
        <v>19000100</v>
      </c>
      <c r="K21418" s="243"/>
    </row>
    <row r="21419" spans="9:11">
      <c r="I21419" t="str">
        <f t="shared" si="334"/>
        <v>19000100</v>
      </c>
      <c r="K21419" s="243"/>
    </row>
    <row r="21420" spans="9:11">
      <c r="I21420" t="str">
        <f t="shared" si="334"/>
        <v>19000100</v>
      </c>
      <c r="K21420" s="243"/>
    </row>
    <row r="21421" spans="9:11">
      <c r="I21421" t="str">
        <f t="shared" si="334"/>
        <v>19000100</v>
      </c>
      <c r="K21421" s="243"/>
    </row>
    <row r="21422" spans="9:11">
      <c r="I21422" t="str">
        <f t="shared" si="334"/>
        <v>19000100</v>
      </c>
      <c r="K21422" s="243"/>
    </row>
    <row r="21423" spans="9:11">
      <c r="I21423" t="str">
        <f t="shared" si="334"/>
        <v>19000100</v>
      </c>
      <c r="K21423" s="243"/>
    </row>
    <row r="21424" spans="9:11">
      <c r="I21424" t="str">
        <f t="shared" si="334"/>
        <v>19000100</v>
      </c>
      <c r="K21424" s="243"/>
    </row>
    <row r="21425" spans="9:11">
      <c r="I21425" t="str">
        <f t="shared" si="334"/>
        <v>19000100</v>
      </c>
      <c r="K21425" s="243"/>
    </row>
    <row r="21426" spans="9:11">
      <c r="I21426" t="str">
        <f t="shared" si="334"/>
        <v>19000100</v>
      </c>
      <c r="K21426" s="243"/>
    </row>
    <row r="21427" spans="9:11">
      <c r="I21427" t="str">
        <f t="shared" si="334"/>
        <v>19000100</v>
      </c>
      <c r="K21427" s="243"/>
    </row>
    <row r="21428" spans="9:11">
      <c r="I21428" t="str">
        <f t="shared" si="334"/>
        <v>19000100</v>
      </c>
      <c r="K21428" s="243"/>
    </row>
    <row r="21429" spans="9:11">
      <c r="I21429" t="str">
        <f t="shared" si="334"/>
        <v>19000100</v>
      </c>
      <c r="K21429" s="243"/>
    </row>
    <row r="21430" spans="9:11">
      <c r="I21430" t="str">
        <f t="shared" si="334"/>
        <v>19000100</v>
      </c>
      <c r="K21430" s="243"/>
    </row>
    <row r="21431" spans="9:11">
      <c r="I21431" t="str">
        <f t="shared" si="334"/>
        <v>19000100</v>
      </c>
      <c r="K21431" s="243"/>
    </row>
    <row r="21432" spans="9:11">
      <c r="I21432" t="str">
        <f t="shared" si="334"/>
        <v>19000100</v>
      </c>
      <c r="K21432" s="243"/>
    </row>
    <row r="21433" spans="9:11">
      <c r="I21433" t="str">
        <f t="shared" si="334"/>
        <v>19000100</v>
      </c>
      <c r="K21433" s="243"/>
    </row>
    <row r="21434" spans="9:11">
      <c r="I21434" t="str">
        <f t="shared" si="334"/>
        <v>19000100</v>
      </c>
      <c r="K21434" s="243"/>
    </row>
    <row r="21435" spans="9:11">
      <c r="I21435" t="str">
        <f t="shared" si="334"/>
        <v>19000100</v>
      </c>
      <c r="K21435" s="243"/>
    </row>
    <row r="21436" spans="9:11">
      <c r="I21436" t="str">
        <f t="shared" si="334"/>
        <v>19000100</v>
      </c>
      <c r="K21436" s="243"/>
    </row>
    <row r="21437" spans="9:11">
      <c r="I21437" t="str">
        <f t="shared" si="334"/>
        <v>19000100</v>
      </c>
      <c r="K21437" s="243"/>
    </row>
    <row r="21438" spans="9:11">
      <c r="I21438" t="str">
        <f t="shared" si="334"/>
        <v>19000100</v>
      </c>
      <c r="K21438" s="243"/>
    </row>
    <row r="21439" spans="9:11">
      <c r="I21439" t="str">
        <f t="shared" si="334"/>
        <v>19000100</v>
      </c>
      <c r="K21439" s="243"/>
    </row>
    <row r="21440" spans="9:11">
      <c r="I21440" t="str">
        <f t="shared" si="334"/>
        <v>19000100</v>
      </c>
      <c r="K21440" s="243"/>
    </row>
    <row r="21441" spans="9:11">
      <c r="I21441" t="str">
        <f t="shared" si="334"/>
        <v>19000100</v>
      </c>
      <c r="K21441" s="243"/>
    </row>
    <row r="21442" spans="9:11">
      <c r="I21442" t="str">
        <f t="shared" ref="I21442:I21505" si="335">TEXT(F21442,"yyyymmdd")</f>
        <v>19000100</v>
      </c>
      <c r="K21442" s="243"/>
    </row>
    <row r="21443" spans="9:11">
      <c r="I21443" t="str">
        <f t="shared" si="335"/>
        <v>19000100</v>
      </c>
      <c r="K21443" s="243"/>
    </row>
    <row r="21444" spans="9:11">
      <c r="I21444" t="str">
        <f t="shared" si="335"/>
        <v>19000100</v>
      </c>
      <c r="K21444" s="243"/>
    </row>
    <row r="21445" spans="9:11">
      <c r="I21445" t="str">
        <f t="shared" si="335"/>
        <v>19000100</v>
      </c>
      <c r="K21445" s="243"/>
    </row>
    <row r="21446" spans="9:11">
      <c r="I21446" t="str">
        <f t="shared" si="335"/>
        <v>19000100</v>
      </c>
      <c r="K21446" s="243"/>
    </row>
    <row r="21447" spans="9:11">
      <c r="I21447" t="str">
        <f t="shared" si="335"/>
        <v>19000100</v>
      </c>
      <c r="K21447" s="243"/>
    </row>
    <row r="21448" spans="9:11">
      <c r="I21448" t="str">
        <f t="shared" si="335"/>
        <v>19000100</v>
      </c>
      <c r="K21448" s="243"/>
    </row>
    <row r="21449" spans="9:11">
      <c r="I21449" t="str">
        <f t="shared" si="335"/>
        <v>19000100</v>
      </c>
      <c r="K21449" s="243"/>
    </row>
    <row r="21450" spans="9:11">
      <c r="I21450" t="str">
        <f t="shared" si="335"/>
        <v>19000100</v>
      </c>
      <c r="K21450" s="243"/>
    </row>
    <row r="21451" spans="9:11">
      <c r="I21451" t="str">
        <f t="shared" si="335"/>
        <v>19000100</v>
      </c>
      <c r="K21451" s="243"/>
    </row>
    <row r="21452" spans="9:11">
      <c r="I21452" t="str">
        <f t="shared" si="335"/>
        <v>19000100</v>
      </c>
      <c r="K21452" s="243"/>
    </row>
    <row r="21453" spans="9:11">
      <c r="I21453" t="str">
        <f t="shared" si="335"/>
        <v>19000100</v>
      </c>
      <c r="K21453" s="243"/>
    </row>
    <row r="21454" spans="9:11">
      <c r="I21454" t="str">
        <f t="shared" si="335"/>
        <v>19000100</v>
      </c>
      <c r="K21454" s="243"/>
    </row>
    <row r="21455" spans="9:11">
      <c r="I21455" t="str">
        <f t="shared" si="335"/>
        <v>19000100</v>
      </c>
      <c r="K21455" s="243"/>
    </row>
    <row r="21456" spans="9:11">
      <c r="I21456" t="str">
        <f t="shared" si="335"/>
        <v>19000100</v>
      </c>
      <c r="K21456" s="243"/>
    </row>
    <row r="21457" spans="9:11">
      <c r="I21457" t="str">
        <f t="shared" si="335"/>
        <v>19000100</v>
      </c>
      <c r="K21457" s="243"/>
    </row>
    <row r="21458" spans="9:11">
      <c r="I21458" t="str">
        <f t="shared" si="335"/>
        <v>19000100</v>
      </c>
      <c r="K21458" s="243"/>
    </row>
    <row r="21459" spans="9:11">
      <c r="I21459" t="str">
        <f t="shared" si="335"/>
        <v>19000100</v>
      </c>
      <c r="K21459" s="243"/>
    </row>
    <row r="21460" spans="9:11">
      <c r="I21460" t="str">
        <f t="shared" si="335"/>
        <v>19000100</v>
      </c>
      <c r="K21460" s="243"/>
    </row>
    <row r="21461" spans="9:11">
      <c r="I21461" t="str">
        <f t="shared" si="335"/>
        <v>19000100</v>
      </c>
      <c r="K21461" s="243"/>
    </row>
    <row r="21462" spans="9:11">
      <c r="I21462" t="str">
        <f t="shared" si="335"/>
        <v>19000100</v>
      </c>
      <c r="K21462" s="243"/>
    </row>
    <row r="21463" spans="9:11">
      <c r="I21463" t="str">
        <f t="shared" si="335"/>
        <v>19000100</v>
      </c>
      <c r="K21463" s="243"/>
    </row>
    <row r="21464" spans="9:11">
      <c r="I21464" t="str">
        <f t="shared" si="335"/>
        <v>19000100</v>
      </c>
      <c r="K21464" s="243"/>
    </row>
    <row r="21465" spans="9:11">
      <c r="I21465" t="str">
        <f t="shared" si="335"/>
        <v>19000100</v>
      </c>
      <c r="K21465" s="243"/>
    </row>
    <row r="21466" spans="9:11">
      <c r="I21466" t="str">
        <f t="shared" si="335"/>
        <v>19000100</v>
      </c>
      <c r="K21466" s="243"/>
    </row>
    <row r="21467" spans="9:11">
      <c r="I21467" t="str">
        <f t="shared" si="335"/>
        <v>19000100</v>
      </c>
      <c r="K21467" s="243"/>
    </row>
    <row r="21468" spans="9:11">
      <c r="I21468" t="str">
        <f t="shared" si="335"/>
        <v>19000100</v>
      </c>
      <c r="K21468" s="243"/>
    </row>
    <row r="21469" spans="9:11">
      <c r="I21469" t="str">
        <f t="shared" si="335"/>
        <v>19000100</v>
      </c>
      <c r="K21469" s="243"/>
    </row>
    <row r="21470" spans="9:11">
      <c r="I21470" t="str">
        <f t="shared" si="335"/>
        <v>19000100</v>
      </c>
      <c r="K21470" s="243"/>
    </row>
    <row r="21471" spans="9:11">
      <c r="I21471" t="str">
        <f t="shared" si="335"/>
        <v>19000100</v>
      </c>
      <c r="K21471" s="243"/>
    </row>
    <row r="21472" spans="9:11">
      <c r="I21472" t="str">
        <f t="shared" si="335"/>
        <v>19000100</v>
      </c>
      <c r="K21472" s="243"/>
    </row>
    <row r="21473" spans="9:11">
      <c r="I21473" t="str">
        <f t="shared" si="335"/>
        <v>19000100</v>
      </c>
      <c r="K21473" s="243"/>
    </row>
    <row r="21474" spans="9:11">
      <c r="I21474" t="str">
        <f t="shared" si="335"/>
        <v>19000100</v>
      </c>
      <c r="K21474" s="243"/>
    </row>
    <row r="21475" spans="9:11">
      <c r="I21475" t="str">
        <f t="shared" si="335"/>
        <v>19000100</v>
      </c>
      <c r="K21475" s="243"/>
    </row>
    <row r="21476" spans="9:11">
      <c r="I21476" t="str">
        <f t="shared" si="335"/>
        <v>19000100</v>
      </c>
      <c r="K21476" s="243"/>
    </row>
    <row r="21477" spans="9:11">
      <c r="I21477" t="str">
        <f t="shared" si="335"/>
        <v>19000100</v>
      </c>
      <c r="K21477" s="243"/>
    </row>
    <row r="21478" spans="9:11">
      <c r="I21478" t="str">
        <f t="shared" si="335"/>
        <v>19000100</v>
      </c>
      <c r="K21478" s="243"/>
    </row>
    <row r="21479" spans="9:11">
      <c r="I21479" t="str">
        <f t="shared" si="335"/>
        <v>19000100</v>
      </c>
      <c r="K21479" s="243"/>
    </row>
    <row r="21480" spans="9:11">
      <c r="I21480" t="str">
        <f t="shared" si="335"/>
        <v>19000100</v>
      </c>
      <c r="K21480" s="243"/>
    </row>
    <row r="21481" spans="9:11">
      <c r="I21481" t="str">
        <f t="shared" si="335"/>
        <v>19000100</v>
      </c>
      <c r="K21481" s="243"/>
    </row>
    <row r="21482" spans="9:11">
      <c r="I21482" t="str">
        <f t="shared" si="335"/>
        <v>19000100</v>
      </c>
      <c r="K21482" s="243"/>
    </row>
    <row r="21483" spans="9:11">
      <c r="I21483" t="str">
        <f t="shared" si="335"/>
        <v>19000100</v>
      </c>
      <c r="K21483" s="243"/>
    </row>
    <row r="21484" spans="9:11">
      <c r="I21484" t="str">
        <f t="shared" si="335"/>
        <v>19000100</v>
      </c>
      <c r="K21484" s="243"/>
    </row>
    <row r="21485" spans="9:11">
      <c r="I21485" t="str">
        <f t="shared" si="335"/>
        <v>19000100</v>
      </c>
      <c r="K21485" s="243"/>
    </row>
    <row r="21486" spans="9:11">
      <c r="I21486" t="str">
        <f t="shared" si="335"/>
        <v>19000100</v>
      </c>
      <c r="K21486" s="243"/>
    </row>
    <row r="21487" spans="9:11">
      <c r="I21487" t="str">
        <f t="shared" si="335"/>
        <v>19000100</v>
      </c>
      <c r="K21487" s="243"/>
    </row>
    <row r="21488" spans="9:11">
      <c r="I21488" t="str">
        <f t="shared" si="335"/>
        <v>19000100</v>
      </c>
      <c r="K21488" s="243"/>
    </row>
    <row r="21489" spans="9:11">
      <c r="I21489" t="str">
        <f t="shared" si="335"/>
        <v>19000100</v>
      </c>
      <c r="K21489" s="243"/>
    </row>
    <row r="21490" spans="9:11">
      <c r="I21490" t="str">
        <f t="shared" si="335"/>
        <v>19000100</v>
      </c>
      <c r="K21490" s="243"/>
    </row>
    <row r="21491" spans="9:11">
      <c r="I21491" t="str">
        <f t="shared" si="335"/>
        <v>19000100</v>
      </c>
      <c r="K21491" s="243"/>
    </row>
    <row r="21492" spans="9:11">
      <c r="I21492" t="str">
        <f t="shared" si="335"/>
        <v>19000100</v>
      </c>
      <c r="K21492" s="243"/>
    </row>
    <row r="21493" spans="9:11">
      <c r="I21493" t="str">
        <f t="shared" si="335"/>
        <v>19000100</v>
      </c>
      <c r="K21493" s="243"/>
    </row>
    <row r="21494" spans="9:11">
      <c r="I21494" t="str">
        <f t="shared" si="335"/>
        <v>19000100</v>
      </c>
      <c r="K21494" s="243"/>
    </row>
    <row r="21495" spans="9:11">
      <c r="I21495" t="str">
        <f t="shared" si="335"/>
        <v>19000100</v>
      </c>
      <c r="K21495" s="243"/>
    </row>
    <row r="21496" spans="9:11">
      <c r="I21496" t="str">
        <f t="shared" si="335"/>
        <v>19000100</v>
      </c>
      <c r="K21496" s="243"/>
    </row>
    <row r="21497" spans="9:11">
      <c r="I21497" t="str">
        <f t="shared" si="335"/>
        <v>19000100</v>
      </c>
      <c r="K21497" s="243"/>
    </row>
    <row r="21498" spans="9:11">
      <c r="I21498" t="str">
        <f t="shared" si="335"/>
        <v>19000100</v>
      </c>
      <c r="K21498" s="243"/>
    </row>
    <row r="21499" spans="9:11">
      <c r="I21499" t="str">
        <f t="shared" si="335"/>
        <v>19000100</v>
      </c>
      <c r="K21499" s="243"/>
    </row>
    <row r="21500" spans="9:11">
      <c r="I21500" t="str">
        <f t="shared" si="335"/>
        <v>19000100</v>
      </c>
      <c r="K21500" s="243"/>
    </row>
    <row r="21501" spans="9:11">
      <c r="I21501" t="str">
        <f t="shared" si="335"/>
        <v>19000100</v>
      </c>
      <c r="K21501" s="243"/>
    </row>
    <row r="21502" spans="9:11">
      <c r="I21502" t="str">
        <f t="shared" si="335"/>
        <v>19000100</v>
      </c>
      <c r="K21502" s="243"/>
    </row>
    <row r="21503" spans="9:11">
      <c r="I21503" t="str">
        <f t="shared" si="335"/>
        <v>19000100</v>
      </c>
      <c r="K21503" s="243"/>
    </row>
    <row r="21504" spans="9:11">
      <c r="I21504" t="str">
        <f t="shared" si="335"/>
        <v>19000100</v>
      </c>
      <c r="K21504" s="243"/>
    </row>
    <row r="21505" spans="9:11">
      <c r="I21505" t="str">
        <f t="shared" si="335"/>
        <v>19000100</v>
      </c>
      <c r="K21505" s="243"/>
    </row>
    <row r="21506" spans="9:11">
      <c r="I21506" t="str">
        <f t="shared" ref="I21506:I21569" si="336">TEXT(F21506,"yyyymmdd")</f>
        <v>19000100</v>
      </c>
      <c r="K21506" s="243"/>
    </row>
    <row r="21507" spans="9:11">
      <c r="I21507" t="str">
        <f t="shared" si="336"/>
        <v>19000100</v>
      </c>
      <c r="K21507" s="243"/>
    </row>
    <row r="21508" spans="9:11">
      <c r="I21508" t="str">
        <f t="shared" si="336"/>
        <v>19000100</v>
      </c>
      <c r="K21508" s="243"/>
    </row>
    <row r="21509" spans="9:11">
      <c r="I21509" t="str">
        <f t="shared" si="336"/>
        <v>19000100</v>
      </c>
      <c r="K21509" s="243"/>
    </row>
    <row r="21510" spans="9:11">
      <c r="I21510" t="str">
        <f t="shared" si="336"/>
        <v>19000100</v>
      </c>
      <c r="K21510" s="243"/>
    </row>
    <row r="21511" spans="9:11">
      <c r="I21511" t="str">
        <f t="shared" si="336"/>
        <v>19000100</v>
      </c>
      <c r="K21511" s="243"/>
    </row>
    <row r="21512" spans="9:11">
      <c r="I21512" t="str">
        <f t="shared" si="336"/>
        <v>19000100</v>
      </c>
      <c r="K21512" s="243"/>
    </row>
    <row r="21513" spans="9:11">
      <c r="I21513" t="str">
        <f t="shared" si="336"/>
        <v>19000100</v>
      </c>
      <c r="K21513" s="243"/>
    </row>
    <row r="21514" spans="9:11">
      <c r="I21514" t="str">
        <f t="shared" si="336"/>
        <v>19000100</v>
      </c>
      <c r="K21514" s="243"/>
    </row>
    <row r="21515" spans="9:11">
      <c r="I21515" t="str">
        <f t="shared" si="336"/>
        <v>19000100</v>
      </c>
      <c r="K21515" s="243"/>
    </row>
    <row r="21516" spans="9:11">
      <c r="I21516" t="str">
        <f t="shared" si="336"/>
        <v>19000100</v>
      </c>
      <c r="K21516" s="243"/>
    </row>
    <row r="21517" spans="9:11">
      <c r="I21517" t="str">
        <f t="shared" si="336"/>
        <v>19000100</v>
      </c>
      <c r="K21517" s="243"/>
    </row>
    <row r="21518" spans="9:11">
      <c r="I21518" t="str">
        <f t="shared" si="336"/>
        <v>19000100</v>
      </c>
      <c r="K21518" s="243"/>
    </row>
    <row r="21519" spans="9:11">
      <c r="I21519" t="str">
        <f t="shared" si="336"/>
        <v>19000100</v>
      </c>
      <c r="K21519" s="243"/>
    </row>
    <row r="21520" spans="9:11">
      <c r="I21520" t="str">
        <f t="shared" si="336"/>
        <v>19000100</v>
      </c>
      <c r="K21520" s="243"/>
    </row>
    <row r="21521" spans="9:11">
      <c r="I21521" t="str">
        <f t="shared" si="336"/>
        <v>19000100</v>
      </c>
      <c r="K21521" s="243"/>
    </row>
    <row r="21522" spans="9:11">
      <c r="I21522" t="str">
        <f t="shared" si="336"/>
        <v>19000100</v>
      </c>
      <c r="K21522" s="243"/>
    </row>
    <row r="21523" spans="9:11">
      <c r="I21523" t="str">
        <f t="shared" si="336"/>
        <v>19000100</v>
      </c>
      <c r="K21523" s="243"/>
    </row>
    <row r="21524" spans="9:11">
      <c r="I21524" t="str">
        <f t="shared" si="336"/>
        <v>19000100</v>
      </c>
      <c r="K21524" s="243"/>
    </row>
    <row r="21525" spans="9:11">
      <c r="I21525" t="str">
        <f t="shared" si="336"/>
        <v>19000100</v>
      </c>
      <c r="K21525" s="243"/>
    </row>
    <row r="21526" spans="9:11">
      <c r="I21526" t="str">
        <f t="shared" si="336"/>
        <v>19000100</v>
      </c>
      <c r="K21526" s="243"/>
    </row>
    <row r="21527" spans="9:11">
      <c r="I21527" t="str">
        <f t="shared" si="336"/>
        <v>19000100</v>
      </c>
      <c r="K21527" s="243"/>
    </row>
    <row r="21528" spans="9:11">
      <c r="I21528" t="str">
        <f t="shared" si="336"/>
        <v>19000100</v>
      </c>
      <c r="K21528" s="243"/>
    </row>
    <row r="21529" spans="9:11">
      <c r="I21529" t="str">
        <f t="shared" si="336"/>
        <v>19000100</v>
      </c>
      <c r="K21529" s="243"/>
    </row>
    <row r="21530" spans="9:11">
      <c r="I21530" t="str">
        <f t="shared" si="336"/>
        <v>19000100</v>
      </c>
      <c r="K21530" s="243"/>
    </row>
    <row r="21531" spans="9:11">
      <c r="I21531" t="str">
        <f t="shared" si="336"/>
        <v>19000100</v>
      </c>
      <c r="K21531" s="243"/>
    </row>
    <row r="21532" spans="9:11">
      <c r="I21532" t="str">
        <f t="shared" si="336"/>
        <v>19000100</v>
      </c>
      <c r="K21532" s="243"/>
    </row>
    <row r="21533" spans="9:11">
      <c r="I21533" t="str">
        <f t="shared" si="336"/>
        <v>19000100</v>
      </c>
      <c r="K21533" s="243"/>
    </row>
    <row r="21534" spans="9:11">
      <c r="I21534" t="str">
        <f t="shared" si="336"/>
        <v>19000100</v>
      </c>
      <c r="K21534" s="243"/>
    </row>
    <row r="21535" spans="9:11">
      <c r="I21535" t="str">
        <f t="shared" si="336"/>
        <v>19000100</v>
      </c>
      <c r="K21535" s="243"/>
    </row>
    <row r="21536" spans="9:11">
      <c r="I21536" t="str">
        <f t="shared" si="336"/>
        <v>19000100</v>
      </c>
      <c r="K21536" s="243"/>
    </row>
    <row r="21537" spans="9:11">
      <c r="I21537" t="str">
        <f t="shared" si="336"/>
        <v>19000100</v>
      </c>
      <c r="K21537" s="243"/>
    </row>
    <row r="21538" spans="9:11">
      <c r="I21538" t="str">
        <f t="shared" si="336"/>
        <v>19000100</v>
      </c>
      <c r="K21538" s="243"/>
    </row>
    <row r="21539" spans="9:11">
      <c r="I21539" t="str">
        <f t="shared" si="336"/>
        <v>19000100</v>
      </c>
      <c r="K21539" s="243"/>
    </row>
    <row r="21540" spans="9:11">
      <c r="I21540" t="str">
        <f t="shared" si="336"/>
        <v>19000100</v>
      </c>
      <c r="K21540" s="243"/>
    </row>
    <row r="21541" spans="9:11">
      <c r="I21541" t="str">
        <f t="shared" si="336"/>
        <v>19000100</v>
      </c>
      <c r="K21541" s="243"/>
    </row>
    <row r="21542" spans="9:11">
      <c r="I21542" t="str">
        <f t="shared" si="336"/>
        <v>19000100</v>
      </c>
      <c r="K21542" s="243"/>
    </row>
    <row r="21543" spans="9:11">
      <c r="I21543" t="str">
        <f t="shared" si="336"/>
        <v>19000100</v>
      </c>
      <c r="K21543" s="243"/>
    </row>
    <row r="21544" spans="9:11">
      <c r="I21544" t="str">
        <f t="shared" si="336"/>
        <v>19000100</v>
      </c>
      <c r="K21544" s="243"/>
    </row>
    <row r="21545" spans="9:11">
      <c r="I21545" t="str">
        <f t="shared" si="336"/>
        <v>19000100</v>
      </c>
      <c r="K21545" s="243"/>
    </row>
    <row r="21546" spans="9:11">
      <c r="I21546" t="str">
        <f t="shared" si="336"/>
        <v>19000100</v>
      </c>
      <c r="K21546" s="243"/>
    </row>
    <row r="21547" spans="9:11">
      <c r="I21547" t="str">
        <f t="shared" si="336"/>
        <v>19000100</v>
      </c>
      <c r="K21547" s="243"/>
    </row>
    <row r="21548" spans="9:11">
      <c r="I21548" t="str">
        <f t="shared" si="336"/>
        <v>19000100</v>
      </c>
      <c r="K21548" s="243"/>
    </row>
    <row r="21549" spans="9:11">
      <c r="I21549" t="str">
        <f t="shared" si="336"/>
        <v>19000100</v>
      </c>
      <c r="K21549" s="243"/>
    </row>
    <row r="21550" spans="9:11">
      <c r="I21550" t="str">
        <f t="shared" si="336"/>
        <v>19000100</v>
      </c>
      <c r="K21550" s="243"/>
    </row>
    <row r="21551" spans="9:11">
      <c r="I21551" t="str">
        <f t="shared" si="336"/>
        <v>19000100</v>
      </c>
      <c r="K21551" s="243"/>
    </row>
    <row r="21552" spans="9:11">
      <c r="I21552" t="str">
        <f t="shared" si="336"/>
        <v>19000100</v>
      </c>
      <c r="K21552" s="243"/>
    </row>
    <row r="21553" spans="9:11">
      <c r="I21553" t="str">
        <f t="shared" si="336"/>
        <v>19000100</v>
      </c>
      <c r="K21553" s="243"/>
    </row>
    <row r="21554" spans="9:11">
      <c r="I21554" t="str">
        <f t="shared" si="336"/>
        <v>19000100</v>
      </c>
      <c r="K21554" s="243"/>
    </row>
    <row r="21555" spans="9:11">
      <c r="I21555" t="str">
        <f t="shared" si="336"/>
        <v>19000100</v>
      </c>
      <c r="K21555" s="243"/>
    </row>
    <row r="21556" spans="9:11">
      <c r="I21556" t="str">
        <f t="shared" si="336"/>
        <v>19000100</v>
      </c>
      <c r="K21556" s="243"/>
    </row>
    <row r="21557" spans="9:11">
      <c r="I21557" t="str">
        <f t="shared" si="336"/>
        <v>19000100</v>
      </c>
      <c r="K21557" s="243"/>
    </row>
    <row r="21558" spans="9:11">
      <c r="I21558" t="str">
        <f t="shared" si="336"/>
        <v>19000100</v>
      </c>
      <c r="K21558" s="243"/>
    </row>
    <row r="21559" spans="9:11">
      <c r="I21559" t="str">
        <f t="shared" si="336"/>
        <v>19000100</v>
      </c>
      <c r="K21559" s="243"/>
    </row>
    <row r="21560" spans="9:11">
      <c r="I21560" t="str">
        <f t="shared" si="336"/>
        <v>19000100</v>
      </c>
      <c r="K21560" s="243"/>
    </row>
    <row r="21561" spans="9:11">
      <c r="I21561" t="str">
        <f t="shared" si="336"/>
        <v>19000100</v>
      </c>
      <c r="K21561" s="243"/>
    </row>
    <row r="21562" spans="9:11">
      <c r="I21562" t="str">
        <f t="shared" si="336"/>
        <v>19000100</v>
      </c>
      <c r="K21562" s="243"/>
    </row>
    <row r="21563" spans="9:11">
      <c r="I21563" t="str">
        <f t="shared" si="336"/>
        <v>19000100</v>
      </c>
      <c r="K21563" s="243"/>
    </row>
    <row r="21564" spans="9:11">
      <c r="I21564" t="str">
        <f t="shared" si="336"/>
        <v>19000100</v>
      </c>
      <c r="K21564" s="243"/>
    </row>
    <row r="21565" spans="9:11">
      <c r="I21565" t="str">
        <f t="shared" si="336"/>
        <v>19000100</v>
      </c>
      <c r="K21565" s="243"/>
    </row>
    <row r="21566" spans="9:11">
      <c r="I21566" t="str">
        <f t="shared" si="336"/>
        <v>19000100</v>
      </c>
      <c r="K21566" s="243"/>
    </row>
    <row r="21567" spans="9:11">
      <c r="I21567" t="str">
        <f t="shared" si="336"/>
        <v>19000100</v>
      </c>
      <c r="K21567" s="243"/>
    </row>
    <row r="21568" spans="9:11">
      <c r="I21568" t="str">
        <f t="shared" si="336"/>
        <v>19000100</v>
      </c>
      <c r="K21568" s="243"/>
    </row>
    <row r="21569" spans="9:11">
      <c r="I21569" t="str">
        <f t="shared" si="336"/>
        <v>19000100</v>
      </c>
      <c r="K21569" s="243"/>
    </row>
    <row r="21570" spans="9:11">
      <c r="I21570" t="str">
        <f t="shared" ref="I21570:I21633" si="337">TEXT(F21570,"yyyymmdd")</f>
        <v>19000100</v>
      </c>
      <c r="K21570" s="243"/>
    </row>
    <row r="21571" spans="9:11">
      <c r="I21571" t="str">
        <f t="shared" si="337"/>
        <v>19000100</v>
      </c>
      <c r="K21571" s="243"/>
    </row>
    <row r="21572" spans="9:11">
      <c r="I21572" t="str">
        <f t="shared" si="337"/>
        <v>19000100</v>
      </c>
      <c r="K21572" s="243"/>
    </row>
    <row r="21573" spans="9:11">
      <c r="I21573" t="str">
        <f t="shared" si="337"/>
        <v>19000100</v>
      </c>
      <c r="K21573" s="243"/>
    </row>
    <row r="21574" spans="9:11">
      <c r="I21574" t="str">
        <f t="shared" si="337"/>
        <v>19000100</v>
      </c>
      <c r="K21574" s="243"/>
    </row>
    <row r="21575" spans="9:11">
      <c r="I21575" t="str">
        <f t="shared" si="337"/>
        <v>19000100</v>
      </c>
      <c r="K21575" s="243"/>
    </row>
    <row r="21576" spans="9:11">
      <c r="I21576" t="str">
        <f t="shared" si="337"/>
        <v>19000100</v>
      </c>
      <c r="K21576" s="243"/>
    </row>
    <row r="21577" spans="9:11">
      <c r="I21577" t="str">
        <f t="shared" si="337"/>
        <v>19000100</v>
      </c>
      <c r="K21577" s="243"/>
    </row>
    <row r="21578" spans="9:11">
      <c r="I21578" t="str">
        <f t="shared" si="337"/>
        <v>19000100</v>
      </c>
      <c r="K21578" s="243"/>
    </row>
    <row r="21579" spans="9:11">
      <c r="I21579" t="str">
        <f t="shared" si="337"/>
        <v>19000100</v>
      </c>
      <c r="K21579" s="243"/>
    </row>
    <row r="21580" spans="9:11">
      <c r="I21580" t="str">
        <f t="shared" si="337"/>
        <v>19000100</v>
      </c>
      <c r="K21580" s="243"/>
    </row>
    <row r="21581" spans="9:11">
      <c r="I21581" t="str">
        <f t="shared" si="337"/>
        <v>19000100</v>
      </c>
      <c r="K21581" s="243"/>
    </row>
    <row r="21582" spans="9:11">
      <c r="I21582" t="str">
        <f t="shared" si="337"/>
        <v>19000100</v>
      </c>
      <c r="K21582" s="243"/>
    </row>
    <row r="21583" spans="9:11">
      <c r="I21583" t="str">
        <f t="shared" si="337"/>
        <v>19000100</v>
      </c>
      <c r="K21583" s="243"/>
    </row>
    <row r="21584" spans="9:11">
      <c r="I21584" t="str">
        <f t="shared" si="337"/>
        <v>19000100</v>
      </c>
      <c r="K21584" s="243"/>
    </row>
    <row r="21585" spans="9:11">
      <c r="I21585" t="str">
        <f t="shared" si="337"/>
        <v>19000100</v>
      </c>
      <c r="K21585" s="243"/>
    </row>
    <row r="21586" spans="9:11">
      <c r="I21586" t="str">
        <f t="shared" si="337"/>
        <v>19000100</v>
      </c>
      <c r="K21586" s="243"/>
    </row>
    <row r="21587" spans="9:11">
      <c r="I21587" t="str">
        <f t="shared" si="337"/>
        <v>19000100</v>
      </c>
      <c r="K21587" s="243"/>
    </row>
    <row r="21588" spans="9:11">
      <c r="I21588" t="str">
        <f t="shared" si="337"/>
        <v>19000100</v>
      </c>
      <c r="K21588" s="243"/>
    </row>
    <row r="21589" spans="9:11">
      <c r="I21589" t="str">
        <f t="shared" si="337"/>
        <v>19000100</v>
      </c>
      <c r="K21589" s="243"/>
    </row>
    <row r="21590" spans="9:11">
      <c r="I21590" t="str">
        <f t="shared" si="337"/>
        <v>19000100</v>
      </c>
      <c r="K21590" s="243"/>
    </row>
    <row r="21591" spans="9:11">
      <c r="I21591" t="str">
        <f t="shared" si="337"/>
        <v>19000100</v>
      </c>
      <c r="K21591" s="243"/>
    </row>
    <row r="21592" spans="9:11">
      <c r="I21592" t="str">
        <f t="shared" si="337"/>
        <v>19000100</v>
      </c>
      <c r="K21592" s="243"/>
    </row>
    <row r="21593" spans="9:11">
      <c r="I21593" t="str">
        <f t="shared" si="337"/>
        <v>19000100</v>
      </c>
      <c r="K21593" s="243"/>
    </row>
    <row r="21594" spans="9:11">
      <c r="I21594" t="str">
        <f t="shared" si="337"/>
        <v>19000100</v>
      </c>
      <c r="K21594" s="243"/>
    </row>
    <row r="21595" spans="9:11">
      <c r="I21595" t="str">
        <f t="shared" si="337"/>
        <v>19000100</v>
      </c>
      <c r="K21595" s="243"/>
    </row>
    <row r="21596" spans="9:11">
      <c r="I21596" t="str">
        <f t="shared" si="337"/>
        <v>19000100</v>
      </c>
      <c r="K21596" s="243"/>
    </row>
    <row r="21597" spans="9:11">
      <c r="I21597" t="str">
        <f t="shared" si="337"/>
        <v>19000100</v>
      </c>
      <c r="K21597" s="243"/>
    </row>
    <row r="21598" spans="9:11">
      <c r="I21598" t="str">
        <f t="shared" si="337"/>
        <v>19000100</v>
      </c>
      <c r="K21598" s="243"/>
    </row>
    <row r="21599" spans="9:11">
      <c r="I21599" t="str">
        <f t="shared" si="337"/>
        <v>19000100</v>
      </c>
      <c r="K21599" s="243"/>
    </row>
    <row r="21600" spans="9:11">
      <c r="I21600" t="str">
        <f t="shared" si="337"/>
        <v>19000100</v>
      </c>
      <c r="K21600" s="243"/>
    </row>
    <row r="21601" spans="9:11">
      <c r="I21601" t="str">
        <f t="shared" si="337"/>
        <v>19000100</v>
      </c>
      <c r="K21601" s="243"/>
    </row>
    <row r="21602" spans="9:11">
      <c r="I21602" t="str">
        <f t="shared" si="337"/>
        <v>19000100</v>
      </c>
      <c r="K21602" s="243"/>
    </row>
    <row r="21603" spans="9:11">
      <c r="I21603" t="str">
        <f t="shared" si="337"/>
        <v>19000100</v>
      </c>
      <c r="K21603" s="243"/>
    </row>
    <row r="21604" spans="9:11">
      <c r="I21604" t="str">
        <f t="shared" si="337"/>
        <v>19000100</v>
      </c>
      <c r="K21604" s="243"/>
    </row>
    <row r="21605" spans="9:11">
      <c r="I21605" t="str">
        <f t="shared" si="337"/>
        <v>19000100</v>
      </c>
      <c r="K21605" s="243"/>
    </row>
    <row r="21606" spans="9:11">
      <c r="I21606" t="str">
        <f t="shared" si="337"/>
        <v>19000100</v>
      </c>
      <c r="K21606" s="243"/>
    </row>
    <row r="21607" spans="9:11">
      <c r="I21607" t="str">
        <f t="shared" si="337"/>
        <v>19000100</v>
      </c>
      <c r="K21607" s="243"/>
    </row>
    <row r="21608" spans="9:11">
      <c r="I21608" t="str">
        <f t="shared" si="337"/>
        <v>19000100</v>
      </c>
      <c r="K21608" s="243"/>
    </row>
    <row r="21609" spans="9:11">
      <c r="I21609" t="str">
        <f t="shared" si="337"/>
        <v>19000100</v>
      </c>
      <c r="K21609" s="243"/>
    </row>
    <row r="21610" spans="9:11">
      <c r="I21610" t="str">
        <f t="shared" si="337"/>
        <v>19000100</v>
      </c>
      <c r="K21610" s="243"/>
    </row>
    <row r="21611" spans="9:11">
      <c r="I21611" t="str">
        <f t="shared" si="337"/>
        <v>19000100</v>
      </c>
      <c r="K21611" s="243"/>
    </row>
    <row r="21612" spans="9:11">
      <c r="I21612" t="str">
        <f t="shared" si="337"/>
        <v>19000100</v>
      </c>
      <c r="K21612" s="243"/>
    </row>
    <row r="21613" spans="9:11">
      <c r="I21613" t="str">
        <f t="shared" si="337"/>
        <v>19000100</v>
      </c>
      <c r="K21613" s="243"/>
    </row>
    <row r="21614" spans="9:11">
      <c r="I21614" t="str">
        <f t="shared" si="337"/>
        <v>19000100</v>
      </c>
      <c r="K21614" s="243"/>
    </row>
    <row r="21615" spans="9:11">
      <c r="I21615" t="str">
        <f t="shared" si="337"/>
        <v>19000100</v>
      </c>
      <c r="K21615" s="243"/>
    </row>
    <row r="21616" spans="9:11">
      <c r="I21616" t="str">
        <f t="shared" si="337"/>
        <v>19000100</v>
      </c>
      <c r="K21616" s="243"/>
    </row>
    <row r="21617" spans="9:11">
      <c r="I21617" t="str">
        <f t="shared" si="337"/>
        <v>19000100</v>
      </c>
      <c r="K21617" s="243"/>
    </row>
    <row r="21618" spans="9:11">
      <c r="I21618" t="str">
        <f t="shared" si="337"/>
        <v>19000100</v>
      </c>
      <c r="K21618" s="243"/>
    </row>
    <row r="21619" spans="9:11">
      <c r="I21619" t="str">
        <f t="shared" si="337"/>
        <v>19000100</v>
      </c>
      <c r="K21619" s="243"/>
    </row>
    <row r="21620" spans="9:11">
      <c r="I21620" t="str">
        <f t="shared" si="337"/>
        <v>19000100</v>
      </c>
      <c r="K21620" s="243"/>
    </row>
    <row r="21621" spans="9:11">
      <c r="I21621" t="str">
        <f t="shared" si="337"/>
        <v>19000100</v>
      </c>
      <c r="K21621" s="243"/>
    </row>
    <row r="21622" spans="9:11">
      <c r="I21622" t="str">
        <f t="shared" si="337"/>
        <v>19000100</v>
      </c>
      <c r="K21622" s="243"/>
    </row>
    <row r="21623" spans="9:11">
      <c r="I21623" t="str">
        <f t="shared" si="337"/>
        <v>19000100</v>
      </c>
      <c r="K21623" s="243"/>
    </row>
    <row r="21624" spans="9:11">
      <c r="I21624" t="str">
        <f t="shared" si="337"/>
        <v>19000100</v>
      </c>
      <c r="K21624" s="243"/>
    </row>
    <row r="21625" spans="9:11">
      <c r="I21625" t="str">
        <f t="shared" si="337"/>
        <v>19000100</v>
      </c>
      <c r="K21625" s="243"/>
    </row>
    <row r="21626" spans="9:11">
      <c r="I21626" t="str">
        <f t="shared" si="337"/>
        <v>19000100</v>
      </c>
      <c r="K21626" s="243"/>
    </row>
    <row r="21627" spans="9:11">
      <c r="I21627" t="str">
        <f t="shared" si="337"/>
        <v>19000100</v>
      </c>
      <c r="K21627" s="243"/>
    </row>
    <row r="21628" spans="9:11">
      <c r="I21628" t="str">
        <f t="shared" si="337"/>
        <v>19000100</v>
      </c>
      <c r="K21628" s="243"/>
    </row>
    <row r="21629" spans="9:11">
      <c r="I21629" t="str">
        <f t="shared" si="337"/>
        <v>19000100</v>
      </c>
      <c r="K21629" s="243"/>
    </row>
    <row r="21630" spans="9:11">
      <c r="I21630" t="str">
        <f t="shared" si="337"/>
        <v>19000100</v>
      </c>
      <c r="K21630" s="243"/>
    </row>
    <row r="21631" spans="9:11">
      <c r="I21631" t="str">
        <f t="shared" si="337"/>
        <v>19000100</v>
      </c>
      <c r="K21631" s="243"/>
    </row>
    <row r="21632" spans="9:11">
      <c r="I21632" t="str">
        <f t="shared" si="337"/>
        <v>19000100</v>
      </c>
      <c r="K21632" s="243"/>
    </row>
    <row r="21633" spans="9:11">
      <c r="I21633" t="str">
        <f t="shared" si="337"/>
        <v>19000100</v>
      </c>
      <c r="K21633" s="243"/>
    </row>
    <row r="21634" spans="9:11">
      <c r="I21634" t="str">
        <f t="shared" ref="I21634:I21697" si="338">TEXT(F21634,"yyyymmdd")</f>
        <v>19000100</v>
      </c>
      <c r="K21634" s="243"/>
    </row>
    <row r="21635" spans="9:11">
      <c r="I21635" t="str">
        <f t="shared" si="338"/>
        <v>19000100</v>
      </c>
      <c r="K21635" s="243"/>
    </row>
    <row r="21636" spans="9:11">
      <c r="I21636" t="str">
        <f t="shared" si="338"/>
        <v>19000100</v>
      </c>
      <c r="K21636" s="243"/>
    </row>
    <row r="21637" spans="9:11">
      <c r="I21637" t="str">
        <f t="shared" si="338"/>
        <v>19000100</v>
      </c>
      <c r="K21637" s="243"/>
    </row>
    <row r="21638" spans="9:11">
      <c r="I21638" t="str">
        <f t="shared" si="338"/>
        <v>19000100</v>
      </c>
      <c r="K21638" s="243"/>
    </row>
    <row r="21639" spans="9:11">
      <c r="I21639" t="str">
        <f t="shared" si="338"/>
        <v>19000100</v>
      </c>
      <c r="K21639" s="243"/>
    </row>
    <row r="21640" spans="9:11">
      <c r="I21640" t="str">
        <f t="shared" si="338"/>
        <v>19000100</v>
      </c>
      <c r="K21640" s="243"/>
    </row>
    <row r="21641" spans="9:11">
      <c r="I21641" t="str">
        <f t="shared" si="338"/>
        <v>19000100</v>
      </c>
      <c r="K21641" s="243"/>
    </row>
    <row r="21642" spans="9:11">
      <c r="I21642" t="str">
        <f t="shared" si="338"/>
        <v>19000100</v>
      </c>
      <c r="K21642" s="243"/>
    </row>
    <row r="21643" spans="9:11">
      <c r="I21643" t="str">
        <f t="shared" si="338"/>
        <v>19000100</v>
      </c>
      <c r="K21643" s="243"/>
    </row>
    <row r="21644" spans="9:11">
      <c r="I21644" t="str">
        <f t="shared" si="338"/>
        <v>19000100</v>
      </c>
      <c r="K21644" s="243"/>
    </row>
    <row r="21645" spans="9:11">
      <c r="I21645" t="str">
        <f t="shared" si="338"/>
        <v>19000100</v>
      </c>
      <c r="K21645" s="243"/>
    </row>
    <row r="21646" spans="9:11">
      <c r="I21646" t="str">
        <f t="shared" si="338"/>
        <v>19000100</v>
      </c>
      <c r="K21646" s="243"/>
    </row>
    <row r="21647" spans="9:11">
      <c r="I21647" t="str">
        <f t="shared" si="338"/>
        <v>19000100</v>
      </c>
      <c r="K21647" s="243"/>
    </row>
    <row r="21648" spans="9:11">
      <c r="I21648" t="str">
        <f t="shared" si="338"/>
        <v>19000100</v>
      </c>
      <c r="K21648" s="243"/>
    </row>
    <row r="21649" spans="9:11">
      <c r="I21649" t="str">
        <f t="shared" si="338"/>
        <v>19000100</v>
      </c>
      <c r="K21649" s="243"/>
    </row>
    <row r="21650" spans="9:11">
      <c r="I21650" t="str">
        <f t="shared" si="338"/>
        <v>19000100</v>
      </c>
      <c r="K21650" s="243"/>
    </row>
    <row r="21651" spans="9:11">
      <c r="I21651" t="str">
        <f t="shared" si="338"/>
        <v>19000100</v>
      </c>
      <c r="K21651" s="243"/>
    </row>
    <row r="21652" spans="9:11">
      <c r="I21652" t="str">
        <f t="shared" si="338"/>
        <v>19000100</v>
      </c>
      <c r="K21652" s="243"/>
    </row>
    <row r="21653" spans="9:11">
      <c r="I21653" t="str">
        <f t="shared" si="338"/>
        <v>19000100</v>
      </c>
      <c r="K21653" s="243"/>
    </row>
    <row r="21654" spans="9:11">
      <c r="I21654" t="str">
        <f t="shared" si="338"/>
        <v>19000100</v>
      </c>
      <c r="K21654" s="243"/>
    </row>
    <row r="21655" spans="9:11">
      <c r="I21655" t="str">
        <f t="shared" si="338"/>
        <v>19000100</v>
      </c>
      <c r="K21655" s="243"/>
    </row>
    <row r="21656" spans="9:11">
      <c r="I21656" t="str">
        <f t="shared" si="338"/>
        <v>19000100</v>
      </c>
      <c r="K21656" s="243"/>
    </row>
    <row r="21657" spans="9:11">
      <c r="I21657" t="str">
        <f t="shared" si="338"/>
        <v>19000100</v>
      </c>
      <c r="K21657" s="243"/>
    </row>
    <row r="21658" spans="9:11">
      <c r="I21658" t="str">
        <f t="shared" si="338"/>
        <v>19000100</v>
      </c>
      <c r="K21658" s="243"/>
    </row>
    <row r="21659" spans="9:11">
      <c r="I21659" t="str">
        <f t="shared" si="338"/>
        <v>19000100</v>
      </c>
      <c r="K21659" s="243"/>
    </row>
    <row r="21660" spans="9:11">
      <c r="I21660" t="str">
        <f t="shared" si="338"/>
        <v>19000100</v>
      </c>
      <c r="K21660" s="243"/>
    </row>
    <row r="21661" spans="9:11">
      <c r="I21661" t="str">
        <f t="shared" si="338"/>
        <v>19000100</v>
      </c>
      <c r="K21661" s="243"/>
    </row>
    <row r="21662" spans="9:11">
      <c r="I21662" t="str">
        <f t="shared" si="338"/>
        <v>19000100</v>
      </c>
      <c r="K21662" s="243"/>
    </row>
    <row r="21663" spans="9:11">
      <c r="I21663" t="str">
        <f t="shared" si="338"/>
        <v>19000100</v>
      </c>
      <c r="K21663" s="243"/>
    </row>
    <row r="21664" spans="9:11">
      <c r="I21664" t="str">
        <f t="shared" si="338"/>
        <v>19000100</v>
      </c>
      <c r="K21664" s="243"/>
    </row>
    <row r="21665" spans="9:11">
      <c r="I21665" t="str">
        <f t="shared" si="338"/>
        <v>19000100</v>
      </c>
      <c r="K21665" s="243"/>
    </row>
    <row r="21666" spans="9:11">
      <c r="I21666" t="str">
        <f t="shared" si="338"/>
        <v>19000100</v>
      </c>
      <c r="K21666" s="243"/>
    </row>
    <row r="21667" spans="9:11">
      <c r="I21667" t="str">
        <f t="shared" si="338"/>
        <v>19000100</v>
      </c>
      <c r="K21667" s="243"/>
    </row>
    <row r="21668" spans="9:11">
      <c r="I21668" t="str">
        <f t="shared" si="338"/>
        <v>19000100</v>
      </c>
      <c r="K21668" s="243"/>
    </row>
    <row r="21669" spans="9:11">
      <c r="I21669" t="str">
        <f t="shared" si="338"/>
        <v>19000100</v>
      </c>
      <c r="K21669" s="243"/>
    </row>
    <row r="21670" spans="9:11">
      <c r="I21670" t="str">
        <f t="shared" si="338"/>
        <v>19000100</v>
      </c>
      <c r="K21670" s="243"/>
    </row>
    <row r="21671" spans="9:11">
      <c r="I21671" t="str">
        <f t="shared" si="338"/>
        <v>19000100</v>
      </c>
      <c r="K21671" s="243"/>
    </row>
    <row r="21672" spans="9:11">
      <c r="I21672" t="str">
        <f t="shared" si="338"/>
        <v>19000100</v>
      </c>
      <c r="K21672" s="243"/>
    </row>
    <row r="21673" spans="9:11">
      <c r="I21673" t="str">
        <f t="shared" si="338"/>
        <v>19000100</v>
      </c>
      <c r="K21673" s="243"/>
    </row>
    <row r="21674" spans="9:11">
      <c r="I21674" t="str">
        <f t="shared" si="338"/>
        <v>19000100</v>
      </c>
      <c r="K21674" s="243"/>
    </row>
    <row r="21675" spans="9:11">
      <c r="I21675" t="str">
        <f t="shared" si="338"/>
        <v>19000100</v>
      </c>
      <c r="K21675" s="243"/>
    </row>
    <row r="21676" spans="9:11">
      <c r="I21676" t="str">
        <f t="shared" si="338"/>
        <v>19000100</v>
      </c>
      <c r="K21676" s="243"/>
    </row>
    <row r="21677" spans="9:11">
      <c r="I21677" t="str">
        <f t="shared" si="338"/>
        <v>19000100</v>
      </c>
      <c r="K21677" s="243"/>
    </row>
    <row r="21678" spans="9:11">
      <c r="I21678" t="str">
        <f t="shared" si="338"/>
        <v>19000100</v>
      </c>
      <c r="K21678" s="243"/>
    </row>
    <row r="21679" spans="9:11">
      <c r="I21679" t="str">
        <f t="shared" si="338"/>
        <v>19000100</v>
      </c>
      <c r="K21679" s="243"/>
    </row>
    <row r="21680" spans="9:11">
      <c r="I21680" t="str">
        <f t="shared" si="338"/>
        <v>19000100</v>
      </c>
      <c r="K21680" s="243"/>
    </row>
    <row r="21681" spans="9:11">
      <c r="I21681" t="str">
        <f t="shared" si="338"/>
        <v>19000100</v>
      </c>
      <c r="K21681" s="243"/>
    </row>
    <row r="21682" spans="9:11">
      <c r="I21682" t="str">
        <f t="shared" si="338"/>
        <v>19000100</v>
      </c>
      <c r="K21682" s="243"/>
    </row>
    <row r="21683" spans="9:11">
      <c r="I21683" t="str">
        <f t="shared" si="338"/>
        <v>19000100</v>
      </c>
      <c r="K21683" s="243"/>
    </row>
    <row r="21684" spans="9:11">
      <c r="I21684" t="str">
        <f t="shared" si="338"/>
        <v>19000100</v>
      </c>
      <c r="K21684" s="243"/>
    </row>
    <row r="21685" spans="9:11">
      <c r="I21685" t="str">
        <f t="shared" si="338"/>
        <v>19000100</v>
      </c>
      <c r="K21685" s="243"/>
    </row>
    <row r="21686" spans="9:11">
      <c r="I21686" t="str">
        <f t="shared" si="338"/>
        <v>19000100</v>
      </c>
      <c r="K21686" s="243"/>
    </row>
    <row r="21687" spans="9:11">
      <c r="I21687" t="str">
        <f t="shared" si="338"/>
        <v>19000100</v>
      </c>
      <c r="K21687" s="243"/>
    </row>
    <row r="21688" spans="9:11">
      <c r="I21688" t="str">
        <f t="shared" si="338"/>
        <v>19000100</v>
      </c>
      <c r="K21688" s="243"/>
    </row>
    <row r="21689" spans="9:11">
      <c r="I21689" t="str">
        <f t="shared" si="338"/>
        <v>19000100</v>
      </c>
      <c r="K21689" s="243"/>
    </row>
    <row r="21690" spans="9:11">
      <c r="I21690" t="str">
        <f t="shared" si="338"/>
        <v>19000100</v>
      </c>
      <c r="K21690" s="243"/>
    </row>
    <row r="21691" spans="9:11">
      <c r="I21691" t="str">
        <f t="shared" si="338"/>
        <v>19000100</v>
      </c>
      <c r="K21691" s="243"/>
    </row>
    <row r="21692" spans="9:11">
      <c r="I21692" t="str">
        <f t="shared" si="338"/>
        <v>19000100</v>
      </c>
      <c r="K21692" s="243"/>
    </row>
    <row r="21693" spans="9:11">
      <c r="I21693" t="str">
        <f t="shared" si="338"/>
        <v>19000100</v>
      </c>
      <c r="K21693" s="243"/>
    </row>
    <row r="21694" spans="9:11">
      <c r="I21694" t="str">
        <f t="shared" si="338"/>
        <v>19000100</v>
      </c>
      <c r="K21694" s="243"/>
    </row>
    <row r="21695" spans="9:11">
      <c r="I21695" t="str">
        <f t="shared" si="338"/>
        <v>19000100</v>
      </c>
      <c r="K21695" s="243"/>
    </row>
    <row r="21696" spans="9:11">
      <c r="I21696" t="str">
        <f t="shared" si="338"/>
        <v>19000100</v>
      </c>
      <c r="K21696" s="243"/>
    </row>
    <row r="21697" spans="9:11">
      <c r="I21697" t="str">
        <f t="shared" si="338"/>
        <v>19000100</v>
      </c>
      <c r="K21697" s="243"/>
    </row>
    <row r="21698" spans="9:11">
      <c r="I21698" t="str">
        <f t="shared" ref="I21698:I21761" si="339">TEXT(F21698,"yyyymmdd")</f>
        <v>19000100</v>
      </c>
      <c r="K21698" s="243"/>
    </row>
    <row r="21699" spans="9:11">
      <c r="I21699" t="str">
        <f t="shared" si="339"/>
        <v>19000100</v>
      </c>
      <c r="K21699" s="243"/>
    </row>
    <row r="21700" spans="9:11">
      <c r="I21700" t="str">
        <f t="shared" si="339"/>
        <v>19000100</v>
      </c>
      <c r="K21700" s="243"/>
    </row>
    <row r="21701" spans="9:11">
      <c r="I21701" t="str">
        <f t="shared" si="339"/>
        <v>19000100</v>
      </c>
      <c r="K21701" s="243"/>
    </row>
    <row r="21702" spans="9:11">
      <c r="I21702" t="str">
        <f t="shared" si="339"/>
        <v>19000100</v>
      </c>
      <c r="K21702" s="243"/>
    </row>
    <row r="21703" spans="9:11">
      <c r="I21703" t="str">
        <f t="shared" si="339"/>
        <v>19000100</v>
      </c>
      <c r="K21703" s="243"/>
    </row>
    <row r="21704" spans="9:11">
      <c r="I21704" t="str">
        <f t="shared" si="339"/>
        <v>19000100</v>
      </c>
      <c r="K21704" s="243"/>
    </row>
    <row r="21705" spans="9:11">
      <c r="I21705" t="str">
        <f t="shared" si="339"/>
        <v>19000100</v>
      </c>
      <c r="K21705" s="243"/>
    </row>
    <row r="21706" spans="9:11">
      <c r="I21706" t="str">
        <f t="shared" si="339"/>
        <v>19000100</v>
      </c>
      <c r="K21706" s="243"/>
    </row>
    <row r="21707" spans="9:11">
      <c r="I21707" t="str">
        <f t="shared" si="339"/>
        <v>19000100</v>
      </c>
      <c r="K21707" s="243"/>
    </row>
    <row r="21708" spans="9:11">
      <c r="I21708" t="str">
        <f t="shared" si="339"/>
        <v>19000100</v>
      </c>
      <c r="K21708" s="243"/>
    </row>
    <row r="21709" spans="9:11">
      <c r="I21709" t="str">
        <f t="shared" si="339"/>
        <v>19000100</v>
      </c>
      <c r="K21709" s="243"/>
    </row>
    <row r="21710" spans="9:11">
      <c r="I21710" t="str">
        <f t="shared" si="339"/>
        <v>19000100</v>
      </c>
      <c r="K21710" s="243"/>
    </row>
    <row r="21711" spans="9:11">
      <c r="I21711" t="str">
        <f t="shared" si="339"/>
        <v>19000100</v>
      </c>
      <c r="K21711" s="243"/>
    </row>
    <row r="21712" spans="9:11">
      <c r="I21712" t="str">
        <f t="shared" si="339"/>
        <v>19000100</v>
      </c>
      <c r="K21712" s="243"/>
    </row>
    <row r="21713" spans="9:11">
      <c r="I21713" t="str">
        <f t="shared" si="339"/>
        <v>19000100</v>
      </c>
      <c r="K21713" s="243"/>
    </row>
    <row r="21714" spans="9:11">
      <c r="I21714" t="str">
        <f t="shared" si="339"/>
        <v>19000100</v>
      </c>
      <c r="K21714" s="243"/>
    </row>
    <row r="21715" spans="9:11">
      <c r="I21715" t="str">
        <f t="shared" si="339"/>
        <v>19000100</v>
      </c>
      <c r="K21715" s="243"/>
    </row>
    <row r="21716" spans="9:11">
      <c r="I21716" t="str">
        <f t="shared" si="339"/>
        <v>19000100</v>
      </c>
      <c r="K21716" s="243"/>
    </row>
    <row r="21717" spans="9:11">
      <c r="I21717" t="str">
        <f t="shared" si="339"/>
        <v>19000100</v>
      </c>
      <c r="K21717" s="243"/>
    </row>
    <row r="21718" spans="9:11">
      <c r="I21718" t="str">
        <f t="shared" si="339"/>
        <v>19000100</v>
      </c>
      <c r="K21718" s="243"/>
    </row>
    <row r="21719" spans="9:11">
      <c r="I21719" t="str">
        <f t="shared" si="339"/>
        <v>19000100</v>
      </c>
      <c r="K21719" s="243"/>
    </row>
    <row r="21720" spans="9:11">
      <c r="I21720" t="str">
        <f t="shared" si="339"/>
        <v>19000100</v>
      </c>
      <c r="K21720" s="243"/>
    </row>
    <row r="21721" spans="9:11">
      <c r="I21721" t="str">
        <f t="shared" si="339"/>
        <v>19000100</v>
      </c>
      <c r="K21721" s="243"/>
    </row>
    <row r="21722" spans="9:11">
      <c r="I21722" t="str">
        <f t="shared" si="339"/>
        <v>19000100</v>
      </c>
      <c r="K21722" s="243"/>
    </row>
    <row r="21723" spans="9:11">
      <c r="I21723" t="str">
        <f t="shared" si="339"/>
        <v>19000100</v>
      </c>
      <c r="K21723" s="243"/>
    </row>
    <row r="21724" spans="9:11">
      <c r="I21724" t="str">
        <f t="shared" si="339"/>
        <v>19000100</v>
      </c>
      <c r="K21724" s="243"/>
    </row>
    <row r="21725" spans="9:11">
      <c r="I21725" t="str">
        <f t="shared" si="339"/>
        <v>19000100</v>
      </c>
      <c r="K21725" s="243"/>
    </row>
    <row r="21726" spans="9:11">
      <c r="I21726" t="str">
        <f t="shared" si="339"/>
        <v>19000100</v>
      </c>
      <c r="K21726" s="243"/>
    </row>
    <row r="21727" spans="9:11">
      <c r="I21727" t="str">
        <f t="shared" si="339"/>
        <v>19000100</v>
      </c>
      <c r="K21727" s="243"/>
    </row>
    <row r="21728" spans="9:11">
      <c r="I21728" t="str">
        <f t="shared" si="339"/>
        <v>19000100</v>
      </c>
      <c r="K21728" s="243"/>
    </row>
    <row r="21729" spans="9:11">
      <c r="I21729" t="str">
        <f t="shared" si="339"/>
        <v>19000100</v>
      </c>
      <c r="K21729" s="243"/>
    </row>
    <row r="21730" spans="9:11">
      <c r="I21730" t="str">
        <f t="shared" si="339"/>
        <v>19000100</v>
      </c>
      <c r="K21730" s="243"/>
    </row>
    <row r="21731" spans="9:11">
      <c r="I21731" t="str">
        <f t="shared" si="339"/>
        <v>19000100</v>
      </c>
      <c r="K21731" s="243"/>
    </row>
    <row r="21732" spans="9:11">
      <c r="I21732" t="str">
        <f t="shared" si="339"/>
        <v>19000100</v>
      </c>
      <c r="K21732" s="243"/>
    </row>
    <row r="21733" spans="9:11">
      <c r="I21733" t="str">
        <f t="shared" si="339"/>
        <v>19000100</v>
      </c>
      <c r="K21733" s="243"/>
    </row>
    <row r="21734" spans="9:11">
      <c r="I21734" t="str">
        <f t="shared" si="339"/>
        <v>19000100</v>
      </c>
      <c r="K21734" s="243"/>
    </row>
    <row r="21735" spans="9:11">
      <c r="I21735" t="str">
        <f t="shared" si="339"/>
        <v>19000100</v>
      </c>
      <c r="K21735" s="243"/>
    </row>
    <row r="21736" spans="9:11">
      <c r="I21736" t="str">
        <f t="shared" si="339"/>
        <v>19000100</v>
      </c>
      <c r="K21736" s="243"/>
    </row>
    <row r="21737" spans="9:11">
      <c r="I21737" t="str">
        <f t="shared" si="339"/>
        <v>19000100</v>
      </c>
      <c r="K21737" s="243"/>
    </row>
    <row r="21738" spans="9:11">
      <c r="I21738" t="str">
        <f t="shared" si="339"/>
        <v>19000100</v>
      </c>
      <c r="K21738" s="243"/>
    </row>
    <row r="21739" spans="9:11">
      <c r="I21739" t="str">
        <f t="shared" si="339"/>
        <v>19000100</v>
      </c>
      <c r="K21739" s="243"/>
    </row>
    <row r="21740" spans="9:11">
      <c r="I21740" t="str">
        <f t="shared" si="339"/>
        <v>19000100</v>
      </c>
      <c r="K21740" s="243"/>
    </row>
    <row r="21741" spans="9:11">
      <c r="I21741" t="str">
        <f t="shared" si="339"/>
        <v>19000100</v>
      </c>
      <c r="K21741" s="243"/>
    </row>
    <row r="21742" spans="9:11">
      <c r="I21742" t="str">
        <f t="shared" si="339"/>
        <v>19000100</v>
      </c>
      <c r="K21742" s="243"/>
    </row>
    <row r="21743" spans="9:11">
      <c r="I21743" t="str">
        <f t="shared" si="339"/>
        <v>19000100</v>
      </c>
      <c r="K21743" s="243"/>
    </row>
    <row r="21744" spans="9:11">
      <c r="I21744" t="str">
        <f t="shared" si="339"/>
        <v>19000100</v>
      </c>
      <c r="K21744" s="243"/>
    </row>
    <row r="21745" spans="9:11">
      <c r="I21745" t="str">
        <f t="shared" si="339"/>
        <v>19000100</v>
      </c>
      <c r="K21745" s="243"/>
    </row>
    <row r="21746" spans="9:11">
      <c r="I21746" t="str">
        <f t="shared" si="339"/>
        <v>19000100</v>
      </c>
      <c r="K21746" s="243"/>
    </row>
    <row r="21747" spans="9:11">
      <c r="I21747" t="str">
        <f t="shared" si="339"/>
        <v>19000100</v>
      </c>
      <c r="K21747" s="243"/>
    </row>
    <row r="21748" spans="9:11">
      <c r="I21748" t="str">
        <f t="shared" si="339"/>
        <v>19000100</v>
      </c>
      <c r="K21748" s="243"/>
    </row>
    <row r="21749" spans="9:11">
      <c r="I21749" t="str">
        <f t="shared" si="339"/>
        <v>19000100</v>
      </c>
      <c r="K21749" s="243"/>
    </row>
    <row r="21750" spans="9:11">
      <c r="I21750" t="str">
        <f t="shared" si="339"/>
        <v>19000100</v>
      </c>
      <c r="K21750" s="243"/>
    </row>
    <row r="21751" spans="9:11">
      <c r="I21751" t="str">
        <f t="shared" si="339"/>
        <v>19000100</v>
      </c>
      <c r="K21751" s="243"/>
    </row>
    <row r="21752" spans="9:11">
      <c r="I21752" t="str">
        <f t="shared" si="339"/>
        <v>19000100</v>
      </c>
      <c r="K21752" s="243"/>
    </row>
    <row r="21753" spans="9:11">
      <c r="I21753" t="str">
        <f t="shared" si="339"/>
        <v>19000100</v>
      </c>
      <c r="K21753" s="243"/>
    </row>
    <row r="21754" spans="9:11">
      <c r="I21754" t="str">
        <f t="shared" si="339"/>
        <v>19000100</v>
      </c>
      <c r="K21754" s="243"/>
    </row>
    <row r="21755" spans="9:11">
      <c r="I21755" t="str">
        <f t="shared" si="339"/>
        <v>19000100</v>
      </c>
      <c r="K21755" s="243"/>
    </row>
    <row r="21756" spans="9:11">
      <c r="I21756" t="str">
        <f t="shared" si="339"/>
        <v>19000100</v>
      </c>
      <c r="K21756" s="243"/>
    </row>
    <row r="21757" spans="9:11">
      <c r="I21757" t="str">
        <f t="shared" si="339"/>
        <v>19000100</v>
      </c>
      <c r="K21757" s="243"/>
    </row>
    <row r="21758" spans="9:11">
      <c r="I21758" t="str">
        <f t="shared" si="339"/>
        <v>19000100</v>
      </c>
      <c r="K21758" s="243"/>
    </row>
    <row r="21759" spans="9:11">
      <c r="I21759" t="str">
        <f t="shared" si="339"/>
        <v>19000100</v>
      </c>
      <c r="K21759" s="243"/>
    </row>
    <row r="21760" spans="9:11">
      <c r="I21760" t="str">
        <f t="shared" si="339"/>
        <v>19000100</v>
      </c>
      <c r="K21760" s="243"/>
    </row>
    <row r="21761" spans="9:11">
      <c r="I21761" t="str">
        <f t="shared" si="339"/>
        <v>19000100</v>
      </c>
      <c r="K21761" s="243"/>
    </row>
    <row r="21762" spans="9:11">
      <c r="I21762" t="str">
        <f t="shared" ref="I21762:I21825" si="340">TEXT(F21762,"yyyymmdd")</f>
        <v>19000100</v>
      </c>
      <c r="K21762" s="243"/>
    </row>
    <row r="21763" spans="9:11">
      <c r="I21763" t="str">
        <f t="shared" si="340"/>
        <v>19000100</v>
      </c>
      <c r="K21763" s="243"/>
    </row>
    <row r="21764" spans="9:11">
      <c r="I21764" t="str">
        <f t="shared" si="340"/>
        <v>19000100</v>
      </c>
      <c r="K21764" s="243"/>
    </row>
    <row r="21765" spans="9:11">
      <c r="I21765" t="str">
        <f t="shared" si="340"/>
        <v>19000100</v>
      </c>
      <c r="K21765" s="243"/>
    </row>
    <row r="21766" spans="9:11">
      <c r="I21766" t="str">
        <f t="shared" si="340"/>
        <v>19000100</v>
      </c>
      <c r="K21766" s="243"/>
    </row>
    <row r="21767" spans="9:11">
      <c r="I21767" t="str">
        <f t="shared" si="340"/>
        <v>19000100</v>
      </c>
      <c r="K21767" s="243"/>
    </row>
    <row r="21768" spans="9:11">
      <c r="I21768" t="str">
        <f t="shared" si="340"/>
        <v>19000100</v>
      </c>
      <c r="K21768" s="243"/>
    </row>
    <row r="21769" spans="9:11">
      <c r="I21769" t="str">
        <f t="shared" si="340"/>
        <v>19000100</v>
      </c>
      <c r="K21769" s="243"/>
    </row>
    <row r="21770" spans="9:11">
      <c r="I21770" t="str">
        <f t="shared" si="340"/>
        <v>19000100</v>
      </c>
      <c r="K21770" s="243"/>
    </row>
    <row r="21771" spans="9:11">
      <c r="I21771" t="str">
        <f t="shared" si="340"/>
        <v>19000100</v>
      </c>
      <c r="K21771" s="243"/>
    </row>
    <row r="21772" spans="9:11">
      <c r="I21772" t="str">
        <f t="shared" si="340"/>
        <v>19000100</v>
      </c>
      <c r="K21772" s="243"/>
    </row>
    <row r="21773" spans="9:11">
      <c r="I21773" t="str">
        <f t="shared" si="340"/>
        <v>19000100</v>
      </c>
      <c r="K21773" s="243"/>
    </row>
    <row r="21774" spans="9:11">
      <c r="I21774" t="str">
        <f t="shared" si="340"/>
        <v>19000100</v>
      </c>
      <c r="K21774" s="243"/>
    </row>
    <row r="21775" spans="9:11">
      <c r="I21775" t="str">
        <f t="shared" si="340"/>
        <v>19000100</v>
      </c>
      <c r="K21775" s="243"/>
    </row>
    <row r="21776" spans="9:11">
      <c r="I21776" t="str">
        <f t="shared" si="340"/>
        <v>19000100</v>
      </c>
      <c r="K21776" s="243"/>
    </row>
    <row r="21777" spans="9:11">
      <c r="I21777" t="str">
        <f t="shared" si="340"/>
        <v>19000100</v>
      </c>
      <c r="K21777" s="243"/>
    </row>
    <row r="21778" spans="9:11">
      <c r="I21778" t="str">
        <f t="shared" si="340"/>
        <v>19000100</v>
      </c>
      <c r="K21778" s="243"/>
    </row>
    <row r="21779" spans="9:11">
      <c r="I21779" t="str">
        <f t="shared" si="340"/>
        <v>19000100</v>
      </c>
      <c r="K21779" s="243"/>
    </row>
    <row r="21780" spans="9:11">
      <c r="I21780" t="str">
        <f t="shared" si="340"/>
        <v>19000100</v>
      </c>
      <c r="K21780" s="243"/>
    </row>
    <row r="21781" spans="9:11">
      <c r="I21781" t="str">
        <f t="shared" si="340"/>
        <v>19000100</v>
      </c>
      <c r="K21781" s="243"/>
    </row>
    <row r="21782" spans="9:11">
      <c r="I21782" t="str">
        <f t="shared" si="340"/>
        <v>19000100</v>
      </c>
      <c r="K21782" s="243"/>
    </row>
    <row r="21783" spans="9:11">
      <c r="I21783" t="str">
        <f t="shared" si="340"/>
        <v>19000100</v>
      </c>
      <c r="K21783" s="243"/>
    </row>
    <row r="21784" spans="9:11">
      <c r="I21784" t="str">
        <f t="shared" si="340"/>
        <v>19000100</v>
      </c>
      <c r="K21784" s="243"/>
    </row>
    <row r="21785" spans="9:11">
      <c r="I21785" t="str">
        <f t="shared" si="340"/>
        <v>19000100</v>
      </c>
      <c r="K21785" s="243"/>
    </row>
    <row r="21786" spans="9:11">
      <c r="I21786" t="str">
        <f t="shared" si="340"/>
        <v>19000100</v>
      </c>
      <c r="K21786" s="243"/>
    </row>
    <row r="21787" spans="9:11">
      <c r="I21787" t="str">
        <f t="shared" si="340"/>
        <v>19000100</v>
      </c>
      <c r="K21787" s="243"/>
    </row>
    <row r="21788" spans="9:11">
      <c r="I21788" t="str">
        <f t="shared" si="340"/>
        <v>19000100</v>
      </c>
      <c r="K21788" s="243"/>
    </row>
    <row r="21789" spans="9:11">
      <c r="I21789" t="str">
        <f t="shared" si="340"/>
        <v>19000100</v>
      </c>
      <c r="K21789" s="243"/>
    </row>
    <row r="21790" spans="9:11">
      <c r="I21790" t="str">
        <f t="shared" si="340"/>
        <v>19000100</v>
      </c>
      <c r="K21790" s="243"/>
    </row>
    <row r="21791" spans="9:11">
      <c r="I21791" t="str">
        <f t="shared" si="340"/>
        <v>19000100</v>
      </c>
      <c r="K21791" s="243"/>
    </row>
    <row r="21792" spans="9:11">
      <c r="I21792" t="str">
        <f t="shared" si="340"/>
        <v>19000100</v>
      </c>
      <c r="K21792" s="243"/>
    </row>
    <row r="21793" spans="9:11">
      <c r="I21793" t="str">
        <f t="shared" si="340"/>
        <v>19000100</v>
      </c>
      <c r="K21793" s="243"/>
    </row>
    <row r="21794" spans="9:11">
      <c r="I21794" t="str">
        <f t="shared" si="340"/>
        <v>19000100</v>
      </c>
      <c r="K21794" s="243"/>
    </row>
    <row r="21795" spans="9:11">
      <c r="I21795" t="str">
        <f t="shared" si="340"/>
        <v>19000100</v>
      </c>
      <c r="K21795" s="243"/>
    </row>
    <row r="21796" spans="9:11">
      <c r="I21796" t="str">
        <f t="shared" si="340"/>
        <v>19000100</v>
      </c>
      <c r="K21796" s="243"/>
    </row>
    <row r="21797" spans="9:11">
      <c r="I21797" t="str">
        <f t="shared" si="340"/>
        <v>19000100</v>
      </c>
      <c r="K21797" s="243"/>
    </row>
    <row r="21798" spans="9:11">
      <c r="I21798" t="str">
        <f t="shared" si="340"/>
        <v>19000100</v>
      </c>
      <c r="K21798" s="243"/>
    </row>
    <row r="21799" spans="9:11">
      <c r="I21799" t="str">
        <f t="shared" si="340"/>
        <v>19000100</v>
      </c>
      <c r="K21799" s="243"/>
    </row>
    <row r="21800" spans="9:11">
      <c r="I21800" t="str">
        <f t="shared" si="340"/>
        <v>19000100</v>
      </c>
      <c r="K21800" s="243"/>
    </row>
    <row r="21801" spans="9:11">
      <c r="I21801" t="str">
        <f t="shared" si="340"/>
        <v>19000100</v>
      </c>
      <c r="K21801" s="243"/>
    </row>
    <row r="21802" spans="9:11">
      <c r="I21802" t="str">
        <f t="shared" si="340"/>
        <v>19000100</v>
      </c>
      <c r="K21802" s="243"/>
    </row>
    <row r="21803" spans="9:11">
      <c r="I21803" t="str">
        <f t="shared" si="340"/>
        <v>19000100</v>
      </c>
      <c r="K21803" s="243"/>
    </row>
    <row r="21804" spans="9:11">
      <c r="I21804" t="str">
        <f t="shared" si="340"/>
        <v>19000100</v>
      </c>
      <c r="K21804" s="243"/>
    </row>
    <row r="21805" spans="9:11">
      <c r="I21805" t="str">
        <f t="shared" si="340"/>
        <v>19000100</v>
      </c>
      <c r="K21805" s="243"/>
    </row>
    <row r="21806" spans="9:11">
      <c r="I21806" t="str">
        <f t="shared" si="340"/>
        <v>19000100</v>
      </c>
      <c r="K21806" s="243"/>
    </row>
    <row r="21807" spans="9:11">
      <c r="I21807" t="str">
        <f t="shared" si="340"/>
        <v>19000100</v>
      </c>
      <c r="K21807" s="243"/>
    </row>
    <row r="21808" spans="9:11">
      <c r="I21808" t="str">
        <f t="shared" si="340"/>
        <v>19000100</v>
      </c>
      <c r="K21808" s="243"/>
    </row>
    <row r="21809" spans="9:11">
      <c r="I21809" t="str">
        <f t="shared" si="340"/>
        <v>19000100</v>
      </c>
      <c r="K21809" s="243"/>
    </row>
    <row r="21810" spans="9:11">
      <c r="I21810" t="str">
        <f t="shared" si="340"/>
        <v>19000100</v>
      </c>
      <c r="K21810" s="243"/>
    </row>
    <row r="21811" spans="9:11">
      <c r="I21811" t="str">
        <f t="shared" si="340"/>
        <v>19000100</v>
      </c>
      <c r="K21811" s="243"/>
    </row>
    <row r="21812" spans="9:11">
      <c r="I21812" t="str">
        <f t="shared" si="340"/>
        <v>19000100</v>
      </c>
      <c r="K21812" s="243"/>
    </row>
    <row r="21813" spans="9:11">
      <c r="I21813" t="str">
        <f t="shared" si="340"/>
        <v>19000100</v>
      </c>
      <c r="K21813" s="243"/>
    </row>
    <row r="21814" spans="9:11">
      <c r="I21814" t="str">
        <f t="shared" si="340"/>
        <v>19000100</v>
      </c>
      <c r="K21814" s="243"/>
    </row>
    <row r="21815" spans="9:11">
      <c r="I21815" t="str">
        <f t="shared" si="340"/>
        <v>19000100</v>
      </c>
      <c r="K21815" s="243"/>
    </row>
    <row r="21816" spans="9:11">
      <c r="I21816" t="str">
        <f t="shared" si="340"/>
        <v>19000100</v>
      </c>
      <c r="K21816" s="243"/>
    </row>
    <row r="21817" spans="9:11">
      <c r="I21817" t="str">
        <f t="shared" si="340"/>
        <v>19000100</v>
      </c>
      <c r="K21817" s="243"/>
    </row>
    <row r="21818" spans="9:11">
      <c r="I21818" t="str">
        <f t="shared" si="340"/>
        <v>19000100</v>
      </c>
      <c r="K21818" s="243"/>
    </row>
    <row r="21819" spans="9:11">
      <c r="I21819" t="str">
        <f t="shared" si="340"/>
        <v>19000100</v>
      </c>
      <c r="K21819" s="243"/>
    </row>
    <row r="21820" spans="9:11">
      <c r="I21820" t="str">
        <f t="shared" si="340"/>
        <v>19000100</v>
      </c>
      <c r="K21820" s="243"/>
    </row>
    <row r="21821" spans="9:11">
      <c r="I21821" t="str">
        <f t="shared" si="340"/>
        <v>19000100</v>
      </c>
      <c r="K21821" s="243"/>
    </row>
    <row r="21822" spans="9:11">
      <c r="I21822" t="str">
        <f t="shared" si="340"/>
        <v>19000100</v>
      </c>
      <c r="K21822" s="243"/>
    </row>
    <row r="21823" spans="9:11">
      <c r="I21823" t="str">
        <f t="shared" si="340"/>
        <v>19000100</v>
      </c>
      <c r="K21823" s="243"/>
    </row>
    <row r="21824" spans="9:11">
      <c r="I21824" t="str">
        <f t="shared" si="340"/>
        <v>19000100</v>
      </c>
      <c r="K21824" s="243"/>
    </row>
    <row r="21825" spans="9:11">
      <c r="I21825" t="str">
        <f t="shared" si="340"/>
        <v>19000100</v>
      </c>
      <c r="K21825" s="243"/>
    </row>
    <row r="21826" spans="9:11">
      <c r="I21826" t="str">
        <f t="shared" ref="I21826:I21889" si="341">TEXT(F21826,"yyyymmdd")</f>
        <v>19000100</v>
      </c>
      <c r="K21826" s="243"/>
    </row>
    <row r="21827" spans="9:11">
      <c r="I21827" t="str">
        <f t="shared" si="341"/>
        <v>19000100</v>
      </c>
      <c r="K21827" s="243"/>
    </row>
    <row r="21828" spans="9:11">
      <c r="I21828" t="str">
        <f t="shared" si="341"/>
        <v>19000100</v>
      </c>
      <c r="K21828" s="243"/>
    </row>
    <row r="21829" spans="9:11">
      <c r="I21829" t="str">
        <f t="shared" si="341"/>
        <v>19000100</v>
      </c>
      <c r="K21829" s="243"/>
    </row>
    <row r="21830" spans="9:11">
      <c r="I21830" t="str">
        <f t="shared" si="341"/>
        <v>19000100</v>
      </c>
      <c r="K21830" s="243"/>
    </row>
    <row r="21831" spans="9:11">
      <c r="I21831" t="str">
        <f t="shared" si="341"/>
        <v>19000100</v>
      </c>
      <c r="K21831" s="243"/>
    </row>
    <row r="21832" spans="9:11">
      <c r="I21832" t="str">
        <f t="shared" si="341"/>
        <v>19000100</v>
      </c>
      <c r="K21832" s="243"/>
    </row>
    <row r="21833" spans="9:11">
      <c r="I21833" t="str">
        <f t="shared" si="341"/>
        <v>19000100</v>
      </c>
      <c r="K21833" s="243"/>
    </row>
    <row r="21834" spans="9:11">
      <c r="I21834" t="str">
        <f t="shared" si="341"/>
        <v>19000100</v>
      </c>
      <c r="K21834" s="243"/>
    </row>
    <row r="21835" spans="9:11">
      <c r="I21835" t="str">
        <f t="shared" si="341"/>
        <v>19000100</v>
      </c>
      <c r="K21835" s="243"/>
    </row>
    <row r="21836" spans="9:11">
      <c r="I21836" t="str">
        <f t="shared" si="341"/>
        <v>19000100</v>
      </c>
      <c r="K21836" s="243"/>
    </row>
    <row r="21837" spans="9:11">
      <c r="I21837" t="str">
        <f t="shared" si="341"/>
        <v>19000100</v>
      </c>
      <c r="K21837" s="243"/>
    </row>
    <row r="21838" spans="9:11">
      <c r="I21838" t="str">
        <f t="shared" si="341"/>
        <v>19000100</v>
      </c>
      <c r="K21838" s="243"/>
    </row>
    <row r="21839" spans="9:11">
      <c r="I21839" t="str">
        <f t="shared" si="341"/>
        <v>19000100</v>
      </c>
      <c r="K21839" s="243"/>
    </row>
    <row r="21840" spans="9:11">
      <c r="I21840" t="str">
        <f t="shared" si="341"/>
        <v>19000100</v>
      </c>
      <c r="K21840" s="243"/>
    </row>
    <row r="21841" spans="9:11">
      <c r="I21841" t="str">
        <f t="shared" si="341"/>
        <v>19000100</v>
      </c>
      <c r="K21841" s="243"/>
    </row>
    <row r="21842" spans="9:11">
      <c r="I21842" t="str">
        <f t="shared" si="341"/>
        <v>19000100</v>
      </c>
      <c r="K21842" s="243"/>
    </row>
    <row r="21843" spans="9:11">
      <c r="I21843" t="str">
        <f t="shared" si="341"/>
        <v>19000100</v>
      </c>
      <c r="K21843" s="243"/>
    </row>
    <row r="21844" spans="9:11">
      <c r="I21844" t="str">
        <f t="shared" si="341"/>
        <v>19000100</v>
      </c>
      <c r="K21844" s="243"/>
    </row>
    <row r="21845" spans="9:11">
      <c r="I21845" t="str">
        <f t="shared" si="341"/>
        <v>19000100</v>
      </c>
      <c r="K21845" s="243"/>
    </row>
    <row r="21846" spans="9:11">
      <c r="I21846" t="str">
        <f t="shared" si="341"/>
        <v>19000100</v>
      </c>
      <c r="K21846" s="243"/>
    </row>
    <row r="21847" spans="9:11">
      <c r="I21847" t="str">
        <f t="shared" si="341"/>
        <v>19000100</v>
      </c>
      <c r="K21847" s="243"/>
    </row>
    <row r="21848" spans="9:11">
      <c r="I21848" t="str">
        <f t="shared" si="341"/>
        <v>19000100</v>
      </c>
      <c r="K21848" s="243"/>
    </row>
    <row r="21849" spans="9:11">
      <c r="I21849" t="str">
        <f t="shared" si="341"/>
        <v>19000100</v>
      </c>
      <c r="K21849" s="243"/>
    </row>
    <row r="21850" spans="9:11">
      <c r="I21850" t="str">
        <f t="shared" si="341"/>
        <v>19000100</v>
      </c>
      <c r="K21850" s="243"/>
    </row>
    <row r="21851" spans="9:11">
      <c r="I21851" t="str">
        <f t="shared" si="341"/>
        <v>19000100</v>
      </c>
      <c r="K21851" s="243"/>
    </row>
    <row r="21852" spans="9:11">
      <c r="I21852" t="str">
        <f t="shared" si="341"/>
        <v>19000100</v>
      </c>
      <c r="K21852" s="243"/>
    </row>
    <row r="21853" spans="9:11">
      <c r="I21853" t="str">
        <f t="shared" si="341"/>
        <v>19000100</v>
      </c>
      <c r="K21853" s="243"/>
    </row>
    <row r="21854" spans="9:11">
      <c r="I21854" t="str">
        <f t="shared" si="341"/>
        <v>19000100</v>
      </c>
      <c r="K21854" s="243"/>
    </row>
    <row r="21855" spans="9:11">
      <c r="I21855" t="str">
        <f t="shared" si="341"/>
        <v>19000100</v>
      </c>
      <c r="K21855" s="243"/>
    </row>
    <row r="21856" spans="9:11">
      <c r="I21856" t="str">
        <f t="shared" si="341"/>
        <v>19000100</v>
      </c>
      <c r="K21856" s="243"/>
    </row>
    <row r="21857" spans="9:11">
      <c r="I21857" t="str">
        <f t="shared" si="341"/>
        <v>19000100</v>
      </c>
      <c r="K21857" s="243"/>
    </row>
    <row r="21858" spans="9:11">
      <c r="I21858" t="str">
        <f t="shared" si="341"/>
        <v>19000100</v>
      </c>
      <c r="K21858" s="243"/>
    </row>
    <row r="21859" spans="9:11">
      <c r="I21859" t="str">
        <f t="shared" si="341"/>
        <v>19000100</v>
      </c>
      <c r="K21859" s="243"/>
    </row>
    <row r="21860" spans="9:11">
      <c r="I21860" t="str">
        <f t="shared" si="341"/>
        <v>19000100</v>
      </c>
      <c r="K21860" s="243"/>
    </row>
    <row r="21861" spans="9:11">
      <c r="I21861" t="str">
        <f t="shared" si="341"/>
        <v>19000100</v>
      </c>
      <c r="K21861" s="243"/>
    </row>
    <row r="21862" spans="9:11">
      <c r="I21862" t="str">
        <f t="shared" si="341"/>
        <v>19000100</v>
      </c>
      <c r="K21862" s="243"/>
    </row>
    <row r="21863" spans="9:11">
      <c r="I21863" t="str">
        <f t="shared" si="341"/>
        <v>19000100</v>
      </c>
      <c r="K21863" s="243"/>
    </row>
    <row r="21864" spans="9:11">
      <c r="I21864" t="str">
        <f t="shared" si="341"/>
        <v>19000100</v>
      </c>
      <c r="K21864" s="243"/>
    </row>
    <row r="21865" spans="9:11">
      <c r="I21865" t="str">
        <f t="shared" si="341"/>
        <v>19000100</v>
      </c>
      <c r="K21865" s="243"/>
    </row>
    <row r="21866" spans="9:11">
      <c r="I21866" t="str">
        <f t="shared" si="341"/>
        <v>19000100</v>
      </c>
      <c r="K21866" s="243"/>
    </row>
    <row r="21867" spans="9:11">
      <c r="I21867" t="str">
        <f t="shared" si="341"/>
        <v>19000100</v>
      </c>
      <c r="K21867" s="243"/>
    </row>
    <row r="21868" spans="9:11">
      <c r="I21868" t="str">
        <f t="shared" si="341"/>
        <v>19000100</v>
      </c>
      <c r="K21868" s="243"/>
    </row>
    <row r="21869" spans="9:11">
      <c r="I21869" t="str">
        <f t="shared" si="341"/>
        <v>19000100</v>
      </c>
      <c r="K21869" s="243"/>
    </row>
    <row r="21870" spans="9:11">
      <c r="I21870" t="str">
        <f t="shared" si="341"/>
        <v>19000100</v>
      </c>
      <c r="K21870" s="243"/>
    </row>
    <row r="21871" spans="9:11">
      <c r="I21871" t="str">
        <f t="shared" si="341"/>
        <v>19000100</v>
      </c>
      <c r="K21871" s="243"/>
    </row>
    <row r="21872" spans="9:11">
      <c r="I21872" t="str">
        <f t="shared" si="341"/>
        <v>19000100</v>
      </c>
      <c r="K21872" s="243"/>
    </row>
    <row r="21873" spans="9:11">
      <c r="I21873" t="str">
        <f t="shared" si="341"/>
        <v>19000100</v>
      </c>
      <c r="K21873" s="243"/>
    </row>
    <row r="21874" spans="9:11">
      <c r="I21874" t="str">
        <f t="shared" si="341"/>
        <v>19000100</v>
      </c>
      <c r="K21874" s="243"/>
    </row>
    <row r="21875" spans="9:11">
      <c r="I21875" t="str">
        <f t="shared" si="341"/>
        <v>19000100</v>
      </c>
      <c r="K21875" s="243"/>
    </row>
    <row r="21876" spans="9:11">
      <c r="I21876" t="str">
        <f t="shared" si="341"/>
        <v>19000100</v>
      </c>
      <c r="K21876" s="243"/>
    </row>
    <row r="21877" spans="9:11">
      <c r="I21877" t="str">
        <f t="shared" si="341"/>
        <v>19000100</v>
      </c>
      <c r="K21877" s="243"/>
    </row>
    <row r="21878" spans="9:11">
      <c r="I21878" t="str">
        <f t="shared" si="341"/>
        <v>19000100</v>
      </c>
      <c r="K21878" s="243"/>
    </row>
    <row r="21879" spans="9:11">
      <c r="I21879" t="str">
        <f t="shared" si="341"/>
        <v>19000100</v>
      </c>
      <c r="K21879" s="243"/>
    </row>
    <row r="21880" spans="9:11">
      <c r="I21880" t="str">
        <f t="shared" si="341"/>
        <v>19000100</v>
      </c>
      <c r="K21880" s="243"/>
    </row>
    <row r="21881" spans="9:11">
      <c r="I21881" t="str">
        <f t="shared" si="341"/>
        <v>19000100</v>
      </c>
      <c r="K21881" s="243"/>
    </row>
    <row r="21882" spans="9:11">
      <c r="I21882" t="str">
        <f t="shared" si="341"/>
        <v>19000100</v>
      </c>
      <c r="K21882" s="243"/>
    </row>
    <row r="21883" spans="9:11">
      <c r="I21883" t="str">
        <f t="shared" si="341"/>
        <v>19000100</v>
      </c>
      <c r="K21883" s="243"/>
    </row>
    <row r="21884" spans="9:11">
      <c r="I21884" t="str">
        <f t="shared" si="341"/>
        <v>19000100</v>
      </c>
      <c r="K21884" s="243"/>
    </row>
    <row r="21885" spans="9:11">
      <c r="I21885" t="str">
        <f t="shared" si="341"/>
        <v>19000100</v>
      </c>
      <c r="K21885" s="243"/>
    </row>
    <row r="21886" spans="9:11">
      <c r="I21886" t="str">
        <f t="shared" si="341"/>
        <v>19000100</v>
      </c>
      <c r="K21886" s="243"/>
    </row>
    <row r="21887" spans="9:11">
      <c r="I21887" t="str">
        <f t="shared" si="341"/>
        <v>19000100</v>
      </c>
      <c r="K21887" s="243"/>
    </row>
    <row r="21888" spans="9:11">
      <c r="I21888" t="str">
        <f t="shared" si="341"/>
        <v>19000100</v>
      </c>
      <c r="K21888" s="243"/>
    </row>
    <row r="21889" spans="9:11">
      <c r="I21889" t="str">
        <f t="shared" si="341"/>
        <v>19000100</v>
      </c>
      <c r="K21889" s="243"/>
    </row>
    <row r="21890" spans="9:11">
      <c r="I21890" t="str">
        <f t="shared" ref="I21890:I21953" si="342">TEXT(F21890,"yyyymmdd")</f>
        <v>19000100</v>
      </c>
      <c r="K21890" s="243"/>
    </row>
    <row r="21891" spans="9:11">
      <c r="I21891" t="str">
        <f t="shared" si="342"/>
        <v>19000100</v>
      </c>
      <c r="K21891" s="243"/>
    </row>
    <row r="21892" spans="9:11">
      <c r="I21892" t="str">
        <f t="shared" si="342"/>
        <v>19000100</v>
      </c>
      <c r="K21892" s="243"/>
    </row>
    <row r="21893" spans="9:11">
      <c r="I21893" t="str">
        <f t="shared" si="342"/>
        <v>19000100</v>
      </c>
      <c r="K21893" s="243"/>
    </row>
    <row r="21894" spans="9:11">
      <c r="I21894" t="str">
        <f t="shared" si="342"/>
        <v>19000100</v>
      </c>
      <c r="K21894" s="243"/>
    </row>
    <row r="21895" spans="9:11">
      <c r="I21895" t="str">
        <f t="shared" si="342"/>
        <v>19000100</v>
      </c>
      <c r="K21895" s="243"/>
    </row>
    <row r="21896" spans="9:11">
      <c r="I21896" t="str">
        <f t="shared" si="342"/>
        <v>19000100</v>
      </c>
      <c r="K21896" s="243"/>
    </row>
    <row r="21897" spans="9:11">
      <c r="I21897" t="str">
        <f t="shared" si="342"/>
        <v>19000100</v>
      </c>
      <c r="K21897" s="243"/>
    </row>
    <row r="21898" spans="9:11">
      <c r="I21898" t="str">
        <f t="shared" si="342"/>
        <v>19000100</v>
      </c>
      <c r="K21898" s="243"/>
    </row>
    <row r="21899" spans="9:11">
      <c r="I21899" t="str">
        <f t="shared" si="342"/>
        <v>19000100</v>
      </c>
      <c r="K21899" s="243"/>
    </row>
    <row r="21900" spans="9:11">
      <c r="I21900" t="str">
        <f t="shared" si="342"/>
        <v>19000100</v>
      </c>
      <c r="K21900" s="243"/>
    </row>
    <row r="21901" spans="9:11">
      <c r="I21901" t="str">
        <f t="shared" si="342"/>
        <v>19000100</v>
      </c>
      <c r="K21901" s="243"/>
    </row>
    <row r="21902" spans="9:11">
      <c r="I21902" t="str">
        <f t="shared" si="342"/>
        <v>19000100</v>
      </c>
      <c r="K21902" s="243"/>
    </row>
    <row r="21903" spans="9:11">
      <c r="I21903" t="str">
        <f t="shared" si="342"/>
        <v>19000100</v>
      </c>
      <c r="K21903" s="243"/>
    </row>
    <row r="21904" spans="9:11">
      <c r="I21904" t="str">
        <f t="shared" si="342"/>
        <v>19000100</v>
      </c>
      <c r="K21904" s="243"/>
    </row>
    <row r="21905" spans="9:11">
      <c r="I21905" t="str">
        <f t="shared" si="342"/>
        <v>19000100</v>
      </c>
      <c r="K21905" s="243"/>
    </row>
    <row r="21906" spans="9:11">
      <c r="I21906" t="str">
        <f t="shared" si="342"/>
        <v>19000100</v>
      </c>
      <c r="K21906" s="243"/>
    </row>
    <row r="21907" spans="9:11">
      <c r="I21907" t="str">
        <f t="shared" si="342"/>
        <v>19000100</v>
      </c>
      <c r="K21907" s="243"/>
    </row>
    <row r="21908" spans="9:11">
      <c r="I21908" t="str">
        <f t="shared" si="342"/>
        <v>19000100</v>
      </c>
      <c r="K21908" s="243"/>
    </row>
    <row r="21909" spans="9:11">
      <c r="I21909" t="str">
        <f t="shared" si="342"/>
        <v>19000100</v>
      </c>
      <c r="K21909" s="243"/>
    </row>
    <row r="21910" spans="9:11">
      <c r="I21910" t="str">
        <f t="shared" si="342"/>
        <v>19000100</v>
      </c>
      <c r="K21910" s="243"/>
    </row>
    <row r="21911" spans="9:11">
      <c r="I21911" t="str">
        <f t="shared" si="342"/>
        <v>19000100</v>
      </c>
      <c r="K21911" s="243"/>
    </row>
    <row r="21912" spans="9:11">
      <c r="I21912" t="str">
        <f t="shared" si="342"/>
        <v>19000100</v>
      </c>
      <c r="K21912" s="243"/>
    </row>
    <row r="21913" spans="9:11">
      <c r="I21913" t="str">
        <f t="shared" si="342"/>
        <v>19000100</v>
      </c>
      <c r="K21913" s="243"/>
    </row>
    <row r="21914" spans="9:11">
      <c r="I21914" t="str">
        <f t="shared" si="342"/>
        <v>19000100</v>
      </c>
      <c r="K21914" s="243"/>
    </row>
    <row r="21915" spans="9:11">
      <c r="I21915" t="str">
        <f t="shared" si="342"/>
        <v>19000100</v>
      </c>
      <c r="K21915" s="243"/>
    </row>
    <row r="21916" spans="9:11">
      <c r="I21916" t="str">
        <f t="shared" si="342"/>
        <v>19000100</v>
      </c>
      <c r="K21916" s="243"/>
    </row>
    <row r="21917" spans="9:11">
      <c r="I21917" t="str">
        <f t="shared" si="342"/>
        <v>19000100</v>
      </c>
      <c r="K21917" s="243"/>
    </row>
    <row r="21918" spans="9:11">
      <c r="I21918" t="str">
        <f t="shared" si="342"/>
        <v>19000100</v>
      </c>
      <c r="K21918" s="243"/>
    </row>
    <row r="21919" spans="9:11">
      <c r="I21919" t="str">
        <f t="shared" si="342"/>
        <v>19000100</v>
      </c>
      <c r="K21919" s="243"/>
    </row>
    <row r="21920" spans="9:11">
      <c r="I21920" t="str">
        <f t="shared" si="342"/>
        <v>19000100</v>
      </c>
      <c r="K21920" s="243"/>
    </row>
    <row r="21921" spans="9:11">
      <c r="I21921" t="str">
        <f t="shared" si="342"/>
        <v>19000100</v>
      </c>
      <c r="K21921" s="243"/>
    </row>
    <row r="21922" spans="9:11">
      <c r="I21922" t="str">
        <f t="shared" si="342"/>
        <v>19000100</v>
      </c>
      <c r="K21922" s="243"/>
    </row>
    <row r="21923" spans="9:11">
      <c r="I21923" t="str">
        <f t="shared" si="342"/>
        <v>19000100</v>
      </c>
      <c r="K21923" s="243"/>
    </row>
    <row r="21924" spans="9:11">
      <c r="I21924" t="str">
        <f t="shared" si="342"/>
        <v>19000100</v>
      </c>
      <c r="K21924" s="243"/>
    </row>
    <row r="21925" spans="9:11">
      <c r="I21925" t="str">
        <f t="shared" si="342"/>
        <v>19000100</v>
      </c>
      <c r="K21925" s="243"/>
    </row>
    <row r="21926" spans="9:11">
      <c r="I21926" t="str">
        <f t="shared" si="342"/>
        <v>19000100</v>
      </c>
      <c r="K21926" s="243"/>
    </row>
    <row r="21927" spans="9:11">
      <c r="I21927" t="str">
        <f t="shared" si="342"/>
        <v>19000100</v>
      </c>
      <c r="K21927" s="243"/>
    </row>
    <row r="21928" spans="9:11">
      <c r="I21928" t="str">
        <f t="shared" si="342"/>
        <v>19000100</v>
      </c>
      <c r="K21928" s="243"/>
    </row>
    <row r="21929" spans="9:11">
      <c r="I21929" t="str">
        <f t="shared" si="342"/>
        <v>19000100</v>
      </c>
      <c r="K21929" s="243"/>
    </row>
    <row r="21930" spans="9:11">
      <c r="I21930" t="str">
        <f t="shared" si="342"/>
        <v>19000100</v>
      </c>
      <c r="K21930" s="243"/>
    </row>
    <row r="21931" spans="9:11">
      <c r="I21931" t="str">
        <f t="shared" si="342"/>
        <v>19000100</v>
      </c>
      <c r="K21931" s="243"/>
    </row>
    <row r="21932" spans="9:11">
      <c r="I21932" t="str">
        <f t="shared" si="342"/>
        <v>19000100</v>
      </c>
      <c r="K21932" s="243"/>
    </row>
    <row r="21933" spans="9:11">
      <c r="I21933" t="str">
        <f t="shared" si="342"/>
        <v>19000100</v>
      </c>
      <c r="K21933" s="243"/>
    </row>
    <row r="21934" spans="9:11">
      <c r="I21934" t="str">
        <f t="shared" si="342"/>
        <v>19000100</v>
      </c>
      <c r="K21934" s="243"/>
    </row>
    <row r="21935" spans="9:11">
      <c r="I21935" t="str">
        <f t="shared" si="342"/>
        <v>19000100</v>
      </c>
      <c r="K21935" s="243"/>
    </row>
    <row r="21936" spans="9:11">
      <c r="I21936" t="str">
        <f t="shared" si="342"/>
        <v>19000100</v>
      </c>
      <c r="K21936" s="243"/>
    </row>
    <row r="21937" spans="9:11">
      <c r="I21937" t="str">
        <f t="shared" si="342"/>
        <v>19000100</v>
      </c>
      <c r="K21937" s="243"/>
    </row>
    <row r="21938" spans="9:11">
      <c r="I21938" t="str">
        <f t="shared" si="342"/>
        <v>19000100</v>
      </c>
      <c r="K21938" s="243"/>
    </row>
    <row r="21939" spans="9:11">
      <c r="I21939" t="str">
        <f t="shared" si="342"/>
        <v>19000100</v>
      </c>
      <c r="K21939" s="243"/>
    </row>
    <row r="21940" spans="9:11">
      <c r="I21940" t="str">
        <f t="shared" si="342"/>
        <v>19000100</v>
      </c>
      <c r="K21940" s="243"/>
    </row>
    <row r="21941" spans="9:11">
      <c r="I21941" t="str">
        <f t="shared" si="342"/>
        <v>19000100</v>
      </c>
      <c r="K21941" s="243"/>
    </row>
    <row r="21942" spans="9:11">
      <c r="I21942" t="str">
        <f t="shared" si="342"/>
        <v>19000100</v>
      </c>
      <c r="K21942" s="243"/>
    </row>
    <row r="21943" spans="9:11">
      <c r="I21943" t="str">
        <f t="shared" si="342"/>
        <v>19000100</v>
      </c>
      <c r="K21943" s="243"/>
    </row>
    <row r="21944" spans="9:11">
      <c r="I21944" t="str">
        <f t="shared" si="342"/>
        <v>19000100</v>
      </c>
      <c r="K21944" s="243"/>
    </row>
    <row r="21945" spans="9:11">
      <c r="I21945" t="str">
        <f t="shared" si="342"/>
        <v>19000100</v>
      </c>
      <c r="K21945" s="243"/>
    </row>
    <row r="21946" spans="9:11">
      <c r="I21946" t="str">
        <f t="shared" si="342"/>
        <v>19000100</v>
      </c>
      <c r="K21946" s="243"/>
    </row>
    <row r="21947" spans="9:11">
      <c r="I21947" t="str">
        <f t="shared" si="342"/>
        <v>19000100</v>
      </c>
      <c r="K21947" s="243"/>
    </row>
    <row r="21948" spans="9:11">
      <c r="I21948" t="str">
        <f t="shared" si="342"/>
        <v>19000100</v>
      </c>
      <c r="K21948" s="243"/>
    </row>
    <row r="21949" spans="9:11">
      <c r="I21949" t="str">
        <f t="shared" si="342"/>
        <v>19000100</v>
      </c>
      <c r="K21949" s="243"/>
    </row>
    <row r="21950" spans="9:11">
      <c r="I21950" t="str">
        <f t="shared" si="342"/>
        <v>19000100</v>
      </c>
      <c r="K21950" s="243"/>
    </row>
    <row r="21951" spans="9:11">
      <c r="I21951" t="str">
        <f t="shared" si="342"/>
        <v>19000100</v>
      </c>
      <c r="K21951" s="243"/>
    </row>
    <row r="21952" spans="9:11">
      <c r="I21952" t="str">
        <f t="shared" si="342"/>
        <v>19000100</v>
      </c>
      <c r="K21952" s="243"/>
    </row>
    <row r="21953" spans="9:11">
      <c r="I21953" t="str">
        <f t="shared" si="342"/>
        <v>19000100</v>
      </c>
      <c r="K21953" s="243"/>
    </row>
    <row r="21954" spans="9:11">
      <c r="I21954" t="str">
        <f t="shared" ref="I21954:I22017" si="343">TEXT(F21954,"yyyymmdd")</f>
        <v>19000100</v>
      </c>
      <c r="K21954" s="243"/>
    </row>
    <row r="21955" spans="9:11">
      <c r="I21955" t="str">
        <f t="shared" si="343"/>
        <v>19000100</v>
      </c>
      <c r="K21955" s="243"/>
    </row>
    <row r="21956" spans="9:11">
      <c r="I21956" t="str">
        <f t="shared" si="343"/>
        <v>19000100</v>
      </c>
      <c r="K21956" s="243"/>
    </row>
    <row r="21957" spans="9:11">
      <c r="I21957" t="str">
        <f t="shared" si="343"/>
        <v>19000100</v>
      </c>
      <c r="K21957" s="243"/>
    </row>
    <row r="21958" spans="9:11">
      <c r="I21958" t="str">
        <f t="shared" si="343"/>
        <v>19000100</v>
      </c>
      <c r="K21958" s="243"/>
    </row>
    <row r="21959" spans="9:11">
      <c r="I21959" t="str">
        <f t="shared" si="343"/>
        <v>19000100</v>
      </c>
      <c r="K21959" s="243"/>
    </row>
    <row r="21960" spans="9:11">
      <c r="I21960" t="str">
        <f t="shared" si="343"/>
        <v>19000100</v>
      </c>
      <c r="K21960" s="243"/>
    </row>
    <row r="21961" spans="9:11">
      <c r="I21961" t="str">
        <f t="shared" si="343"/>
        <v>19000100</v>
      </c>
      <c r="K21961" s="243"/>
    </row>
    <row r="21962" spans="9:11">
      <c r="I21962" t="str">
        <f t="shared" si="343"/>
        <v>19000100</v>
      </c>
      <c r="K21962" s="243"/>
    </row>
    <row r="21963" spans="9:11">
      <c r="I21963" t="str">
        <f t="shared" si="343"/>
        <v>19000100</v>
      </c>
      <c r="K21963" s="243"/>
    </row>
    <row r="21964" spans="9:11">
      <c r="I21964" t="str">
        <f t="shared" si="343"/>
        <v>19000100</v>
      </c>
      <c r="K21964" s="243"/>
    </row>
    <row r="21965" spans="9:11">
      <c r="I21965" t="str">
        <f t="shared" si="343"/>
        <v>19000100</v>
      </c>
      <c r="K21965" s="243"/>
    </row>
    <row r="21966" spans="9:11">
      <c r="I21966" t="str">
        <f t="shared" si="343"/>
        <v>19000100</v>
      </c>
      <c r="K21966" s="243"/>
    </row>
    <row r="21967" spans="9:11">
      <c r="I21967" t="str">
        <f t="shared" si="343"/>
        <v>19000100</v>
      </c>
      <c r="K21967" s="243"/>
    </row>
    <row r="21968" spans="9:11">
      <c r="I21968" t="str">
        <f t="shared" si="343"/>
        <v>19000100</v>
      </c>
      <c r="K21968" s="243"/>
    </row>
    <row r="21969" spans="9:11">
      <c r="I21969" t="str">
        <f t="shared" si="343"/>
        <v>19000100</v>
      </c>
      <c r="K21969" s="243"/>
    </row>
    <row r="21970" spans="9:11">
      <c r="I21970" t="str">
        <f t="shared" si="343"/>
        <v>19000100</v>
      </c>
      <c r="K21970" s="243"/>
    </row>
    <row r="21971" spans="9:11">
      <c r="I21971" t="str">
        <f t="shared" si="343"/>
        <v>19000100</v>
      </c>
      <c r="K21971" s="243"/>
    </row>
    <row r="21972" spans="9:11">
      <c r="I21972" t="str">
        <f t="shared" si="343"/>
        <v>19000100</v>
      </c>
      <c r="K21972" s="243"/>
    </row>
    <row r="21973" spans="9:11">
      <c r="I21973" t="str">
        <f t="shared" si="343"/>
        <v>19000100</v>
      </c>
      <c r="K21973" s="243"/>
    </row>
    <row r="21974" spans="9:11">
      <c r="I21974" t="str">
        <f t="shared" si="343"/>
        <v>19000100</v>
      </c>
      <c r="K21974" s="243"/>
    </row>
    <row r="21975" spans="9:11">
      <c r="I21975" t="str">
        <f t="shared" si="343"/>
        <v>19000100</v>
      </c>
      <c r="K21975" s="243"/>
    </row>
    <row r="21976" spans="9:11">
      <c r="I21976" t="str">
        <f t="shared" si="343"/>
        <v>19000100</v>
      </c>
      <c r="K21976" s="243"/>
    </row>
    <row r="21977" spans="9:11">
      <c r="I21977" t="str">
        <f t="shared" si="343"/>
        <v>19000100</v>
      </c>
      <c r="K21977" s="243"/>
    </row>
    <row r="21978" spans="9:11">
      <c r="I21978" t="str">
        <f t="shared" si="343"/>
        <v>19000100</v>
      </c>
      <c r="K21978" s="243"/>
    </row>
    <row r="21979" spans="9:11">
      <c r="I21979" t="str">
        <f t="shared" si="343"/>
        <v>19000100</v>
      </c>
      <c r="K21979" s="243"/>
    </row>
    <row r="21980" spans="9:11">
      <c r="I21980" t="str">
        <f t="shared" si="343"/>
        <v>19000100</v>
      </c>
      <c r="K21980" s="243"/>
    </row>
    <row r="21981" spans="9:11">
      <c r="I21981" t="str">
        <f t="shared" si="343"/>
        <v>19000100</v>
      </c>
      <c r="K21981" s="243"/>
    </row>
    <row r="21982" spans="9:11">
      <c r="I21982" t="str">
        <f t="shared" si="343"/>
        <v>19000100</v>
      </c>
      <c r="K21982" s="243"/>
    </row>
    <row r="21983" spans="9:11">
      <c r="I21983" t="str">
        <f t="shared" si="343"/>
        <v>19000100</v>
      </c>
      <c r="K21983" s="243"/>
    </row>
    <row r="21984" spans="9:11">
      <c r="I21984" t="str">
        <f t="shared" si="343"/>
        <v>19000100</v>
      </c>
      <c r="K21984" s="243"/>
    </row>
    <row r="21985" spans="9:11">
      <c r="I21985" t="str">
        <f t="shared" si="343"/>
        <v>19000100</v>
      </c>
      <c r="K21985" s="243"/>
    </row>
    <row r="21986" spans="9:11">
      <c r="I21986" t="str">
        <f t="shared" si="343"/>
        <v>19000100</v>
      </c>
      <c r="K21986" s="243"/>
    </row>
    <row r="21987" spans="9:11">
      <c r="I21987" t="str">
        <f t="shared" si="343"/>
        <v>19000100</v>
      </c>
      <c r="K21987" s="243"/>
    </row>
    <row r="21988" spans="9:11">
      <c r="I21988" t="str">
        <f t="shared" si="343"/>
        <v>19000100</v>
      </c>
      <c r="K21988" s="243"/>
    </row>
    <row r="21989" spans="9:11">
      <c r="I21989" t="str">
        <f t="shared" si="343"/>
        <v>19000100</v>
      </c>
      <c r="K21989" s="243"/>
    </row>
    <row r="21990" spans="9:11">
      <c r="I21990" t="str">
        <f t="shared" si="343"/>
        <v>19000100</v>
      </c>
      <c r="K21990" s="243"/>
    </row>
    <row r="21991" spans="9:11">
      <c r="I21991" t="str">
        <f t="shared" si="343"/>
        <v>19000100</v>
      </c>
      <c r="K21991" s="243"/>
    </row>
    <row r="21992" spans="9:11">
      <c r="I21992" t="str">
        <f t="shared" si="343"/>
        <v>19000100</v>
      </c>
      <c r="K21992" s="243"/>
    </row>
    <row r="21993" spans="9:11">
      <c r="I21993" t="str">
        <f t="shared" si="343"/>
        <v>19000100</v>
      </c>
      <c r="K21993" s="243"/>
    </row>
    <row r="21994" spans="9:11">
      <c r="I21994" t="str">
        <f t="shared" si="343"/>
        <v>19000100</v>
      </c>
      <c r="K21994" s="243"/>
    </row>
    <row r="21995" spans="9:11">
      <c r="I21995" t="str">
        <f t="shared" si="343"/>
        <v>19000100</v>
      </c>
      <c r="K21995" s="243"/>
    </row>
    <row r="21996" spans="9:11">
      <c r="I21996" t="str">
        <f t="shared" si="343"/>
        <v>19000100</v>
      </c>
      <c r="K21996" s="243"/>
    </row>
    <row r="21997" spans="9:11">
      <c r="I21997" t="str">
        <f t="shared" si="343"/>
        <v>19000100</v>
      </c>
      <c r="K21997" s="243"/>
    </row>
    <row r="21998" spans="9:11">
      <c r="I21998" t="str">
        <f t="shared" si="343"/>
        <v>19000100</v>
      </c>
      <c r="K21998" s="243"/>
    </row>
    <row r="21999" spans="9:11">
      <c r="I21999" t="str">
        <f t="shared" si="343"/>
        <v>19000100</v>
      </c>
      <c r="K21999" s="243"/>
    </row>
    <row r="22000" spans="9:11">
      <c r="I22000" t="str">
        <f t="shared" si="343"/>
        <v>19000100</v>
      </c>
      <c r="K22000" s="243"/>
    </row>
    <row r="22001" spans="9:11">
      <c r="I22001" t="str">
        <f t="shared" si="343"/>
        <v>19000100</v>
      </c>
      <c r="K22001" s="243"/>
    </row>
    <row r="22002" spans="9:11">
      <c r="I22002" t="str">
        <f t="shared" si="343"/>
        <v>19000100</v>
      </c>
      <c r="K22002" s="243"/>
    </row>
    <row r="22003" spans="9:11">
      <c r="I22003" t="str">
        <f t="shared" si="343"/>
        <v>19000100</v>
      </c>
      <c r="K22003" s="243"/>
    </row>
    <row r="22004" spans="9:11">
      <c r="I22004" t="str">
        <f t="shared" si="343"/>
        <v>19000100</v>
      </c>
      <c r="K22004" s="243"/>
    </row>
    <row r="22005" spans="9:11">
      <c r="I22005" t="str">
        <f t="shared" si="343"/>
        <v>19000100</v>
      </c>
      <c r="K22005" s="243"/>
    </row>
    <row r="22006" spans="9:11">
      <c r="I22006" t="str">
        <f t="shared" si="343"/>
        <v>19000100</v>
      </c>
      <c r="K22006" s="243"/>
    </row>
    <row r="22007" spans="9:11">
      <c r="I22007" t="str">
        <f t="shared" si="343"/>
        <v>19000100</v>
      </c>
      <c r="K22007" s="243"/>
    </row>
    <row r="22008" spans="9:11">
      <c r="I22008" t="str">
        <f t="shared" si="343"/>
        <v>19000100</v>
      </c>
      <c r="K22008" s="243"/>
    </row>
    <row r="22009" spans="9:11">
      <c r="I22009" t="str">
        <f t="shared" si="343"/>
        <v>19000100</v>
      </c>
      <c r="K22009" s="243"/>
    </row>
    <row r="22010" spans="9:11">
      <c r="I22010" t="str">
        <f t="shared" si="343"/>
        <v>19000100</v>
      </c>
      <c r="K22010" s="243"/>
    </row>
    <row r="22011" spans="9:11">
      <c r="I22011" t="str">
        <f t="shared" si="343"/>
        <v>19000100</v>
      </c>
      <c r="K22011" s="243"/>
    </row>
    <row r="22012" spans="9:11">
      <c r="I22012" t="str">
        <f t="shared" si="343"/>
        <v>19000100</v>
      </c>
      <c r="K22012" s="243"/>
    </row>
    <row r="22013" spans="9:11">
      <c r="I22013" t="str">
        <f t="shared" si="343"/>
        <v>19000100</v>
      </c>
      <c r="K22013" s="243"/>
    </row>
    <row r="22014" spans="9:11">
      <c r="I22014" t="str">
        <f t="shared" si="343"/>
        <v>19000100</v>
      </c>
      <c r="K22014" s="243"/>
    </row>
    <row r="22015" spans="9:11">
      <c r="I22015" t="str">
        <f t="shared" si="343"/>
        <v>19000100</v>
      </c>
      <c r="K22015" s="243"/>
    </row>
    <row r="22016" spans="9:11">
      <c r="I22016" t="str">
        <f t="shared" si="343"/>
        <v>19000100</v>
      </c>
      <c r="K22016" s="243"/>
    </row>
    <row r="22017" spans="9:11">
      <c r="I22017" t="str">
        <f t="shared" si="343"/>
        <v>19000100</v>
      </c>
      <c r="K22017" s="243"/>
    </row>
    <row r="22018" spans="9:11">
      <c r="I22018" t="str">
        <f t="shared" ref="I22018:I22081" si="344">TEXT(F22018,"yyyymmdd")</f>
        <v>19000100</v>
      </c>
      <c r="K22018" s="243"/>
    </row>
    <row r="22019" spans="9:11">
      <c r="I22019" t="str">
        <f t="shared" si="344"/>
        <v>19000100</v>
      </c>
      <c r="K22019" s="243"/>
    </row>
    <row r="22020" spans="9:11">
      <c r="I22020" t="str">
        <f t="shared" si="344"/>
        <v>19000100</v>
      </c>
      <c r="K22020" s="243"/>
    </row>
    <row r="22021" spans="9:11">
      <c r="I22021" t="str">
        <f t="shared" si="344"/>
        <v>19000100</v>
      </c>
      <c r="K22021" s="243"/>
    </row>
    <row r="22022" spans="9:11">
      <c r="I22022" t="str">
        <f t="shared" si="344"/>
        <v>19000100</v>
      </c>
      <c r="K22022" s="243"/>
    </row>
    <row r="22023" spans="9:11">
      <c r="I22023" t="str">
        <f t="shared" si="344"/>
        <v>19000100</v>
      </c>
      <c r="K22023" s="243"/>
    </row>
    <row r="22024" spans="9:11">
      <c r="I22024" t="str">
        <f t="shared" si="344"/>
        <v>19000100</v>
      </c>
      <c r="K22024" s="243"/>
    </row>
    <row r="22025" spans="9:11">
      <c r="I22025" t="str">
        <f t="shared" si="344"/>
        <v>19000100</v>
      </c>
      <c r="K22025" s="243"/>
    </row>
    <row r="22026" spans="9:11">
      <c r="I22026" t="str">
        <f t="shared" si="344"/>
        <v>19000100</v>
      </c>
      <c r="K22026" s="243"/>
    </row>
    <row r="22027" spans="9:11">
      <c r="I22027" t="str">
        <f t="shared" si="344"/>
        <v>19000100</v>
      </c>
      <c r="K22027" s="243"/>
    </row>
    <row r="22028" spans="9:11">
      <c r="I22028" t="str">
        <f t="shared" si="344"/>
        <v>19000100</v>
      </c>
      <c r="K22028" s="243"/>
    </row>
    <row r="22029" spans="9:11">
      <c r="I22029" t="str">
        <f t="shared" si="344"/>
        <v>19000100</v>
      </c>
      <c r="K22029" s="243"/>
    </row>
    <row r="22030" spans="9:11">
      <c r="I22030" t="str">
        <f t="shared" si="344"/>
        <v>19000100</v>
      </c>
      <c r="K22030" s="243"/>
    </row>
    <row r="22031" spans="9:11">
      <c r="I22031" t="str">
        <f t="shared" si="344"/>
        <v>19000100</v>
      </c>
      <c r="K22031" s="243"/>
    </row>
    <row r="22032" spans="9:11">
      <c r="I22032" t="str">
        <f t="shared" si="344"/>
        <v>19000100</v>
      </c>
      <c r="K22032" s="243"/>
    </row>
    <row r="22033" spans="9:11">
      <c r="I22033" t="str">
        <f t="shared" si="344"/>
        <v>19000100</v>
      </c>
      <c r="K22033" s="243"/>
    </row>
    <row r="22034" spans="9:11">
      <c r="I22034" t="str">
        <f t="shared" si="344"/>
        <v>19000100</v>
      </c>
      <c r="K22034" s="243"/>
    </row>
    <row r="22035" spans="9:11">
      <c r="I22035" t="str">
        <f t="shared" si="344"/>
        <v>19000100</v>
      </c>
      <c r="K22035" s="243"/>
    </row>
    <row r="22036" spans="9:11">
      <c r="I22036" t="str">
        <f t="shared" si="344"/>
        <v>19000100</v>
      </c>
      <c r="K22036" s="243"/>
    </row>
    <row r="22037" spans="9:11">
      <c r="I22037" t="str">
        <f t="shared" si="344"/>
        <v>19000100</v>
      </c>
      <c r="K22037" s="243"/>
    </row>
    <row r="22038" spans="9:11">
      <c r="I22038" t="str">
        <f t="shared" si="344"/>
        <v>19000100</v>
      </c>
      <c r="K22038" s="243"/>
    </row>
    <row r="22039" spans="9:11">
      <c r="I22039" t="str">
        <f t="shared" si="344"/>
        <v>19000100</v>
      </c>
      <c r="K22039" s="243"/>
    </row>
    <row r="22040" spans="9:11">
      <c r="I22040" t="str">
        <f t="shared" si="344"/>
        <v>19000100</v>
      </c>
      <c r="K22040" s="243"/>
    </row>
    <row r="22041" spans="9:11">
      <c r="I22041" t="str">
        <f t="shared" si="344"/>
        <v>19000100</v>
      </c>
      <c r="K22041" s="243"/>
    </row>
    <row r="22042" spans="9:11">
      <c r="I22042" t="str">
        <f t="shared" si="344"/>
        <v>19000100</v>
      </c>
      <c r="K22042" s="243"/>
    </row>
    <row r="22043" spans="9:11">
      <c r="I22043" t="str">
        <f t="shared" si="344"/>
        <v>19000100</v>
      </c>
      <c r="K22043" s="243"/>
    </row>
    <row r="22044" spans="9:11">
      <c r="I22044" t="str">
        <f t="shared" si="344"/>
        <v>19000100</v>
      </c>
      <c r="K22044" s="243"/>
    </row>
    <row r="22045" spans="9:11">
      <c r="I22045" t="str">
        <f t="shared" si="344"/>
        <v>19000100</v>
      </c>
      <c r="K22045" s="243"/>
    </row>
    <row r="22046" spans="9:11">
      <c r="I22046" t="str">
        <f t="shared" si="344"/>
        <v>19000100</v>
      </c>
      <c r="K22046" s="243"/>
    </row>
    <row r="22047" spans="9:11">
      <c r="I22047" t="str">
        <f t="shared" si="344"/>
        <v>19000100</v>
      </c>
      <c r="K22047" s="243"/>
    </row>
    <row r="22048" spans="9:11">
      <c r="I22048" t="str">
        <f t="shared" si="344"/>
        <v>19000100</v>
      </c>
      <c r="K22048" s="243"/>
    </row>
    <row r="22049" spans="9:11">
      <c r="I22049" t="str">
        <f t="shared" si="344"/>
        <v>19000100</v>
      </c>
      <c r="K22049" s="243"/>
    </row>
    <row r="22050" spans="9:11">
      <c r="I22050" t="str">
        <f t="shared" si="344"/>
        <v>19000100</v>
      </c>
      <c r="K22050" s="243"/>
    </row>
    <row r="22051" spans="9:11">
      <c r="I22051" t="str">
        <f t="shared" si="344"/>
        <v>19000100</v>
      </c>
      <c r="K22051" s="243"/>
    </row>
    <row r="22052" spans="9:11">
      <c r="I22052" t="str">
        <f t="shared" si="344"/>
        <v>19000100</v>
      </c>
      <c r="K22052" s="243"/>
    </row>
    <row r="22053" spans="9:11">
      <c r="I22053" t="str">
        <f t="shared" si="344"/>
        <v>19000100</v>
      </c>
      <c r="K22053" s="243"/>
    </row>
    <row r="22054" spans="9:11">
      <c r="I22054" t="str">
        <f t="shared" si="344"/>
        <v>19000100</v>
      </c>
      <c r="K22054" s="243"/>
    </row>
    <row r="22055" spans="9:11">
      <c r="I22055" t="str">
        <f t="shared" si="344"/>
        <v>19000100</v>
      </c>
      <c r="K22055" s="243"/>
    </row>
    <row r="22056" spans="9:11">
      <c r="I22056" t="str">
        <f t="shared" si="344"/>
        <v>19000100</v>
      </c>
      <c r="K22056" s="243"/>
    </row>
    <row r="22057" spans="9:11">
      <c r="I22057" t="str">
        <f t="shared" si="344"/>
        <v>19000100</v>
      </c>
      <c r="K22057" s="243"/>
    </row>
    <row r="22058" spans="9:11">
      <c r="I22058" t="str">
        <f t="shared" si="344"/>
        <v>19000100</v>
      </c>
      <c r="K22058" s="243"/>
    </row>
    <row r="22059" spans="9:11">
      <c r="I22059" t="str">
        <f t="shared" si="344"/>
        <v>19000100</v>
      </c>
      <c r="K22059" s="243"/>
    </row>
    <row r="22060" spans="9:11">
      <c r="I22060" t="str">
        <f t="shared" si="344"/>
        <v>19000100</v>
      </c>
      <c r="K22060" s="243"/>
    </row>
    <row r="22061" spans="9:11">
      <c r="I22061" t="str">
        <f t="shared" si="344"/>
        <v>19000100</v>
      </c>
      <c r="K22061" s="243"/>
    </row>
    <row r="22062" spans="9:11">
      <c r="I22062" t="str">
        <f t="shared" si="344"/>
        <v>19000100</v>
      </c>
      <c r="K22062" s="243"/>
    </row>
    <row r="22063" spans="9:11">
      <c r="I22063" t="str">
        <f t="shared" si="344"/>
        <v>19000100</v>
      </c>
      <c r="K22063" s="243"/>
    </row>
    <row r="22064" spans="9:11">
      <c r="I22064" t="str">
        <f t="shared" si="344"/>
        <v>19000100</v>
      </c>
      <c r="K22064" s="243"/>
    </row>
    <row r="22065" spans="9:11">
      <c r="I22065" t="str">
        <f t="shared" si="344"/>
        <v>19000100</v>
      </c>
      <c r="K22065" s="243"/>
    </row>
    <row r="22066" spans="9:11">
      <c r="I22066" t="str">
        <f t="shared" si="344"/>
        <v>19000100</v>
      </c>
      <c r="K22066" s="243"/>
    </row>
    <row r="22067" spans="9:11">
      <c r="I22067" t="str">
        <f t="shared" si="344"/>
        <v>19000100</v>
      </c>
      <c r="K22067" s="243"/>
    </row>
    <row r="22068" spans="9:11">
      <c r="I22068" t="str">
        <f t="shared" si="344"/>
        <v>19000100</v>
      </c>
      <c r="K22068" s="243"/>
    </row>
    <row r="22069" spans="9:11">
      <c r="I22069" t="str">
        <f t="shared" si="344"/>
        <v>19000100</v>
      </c>
      <c r="K22069" s="243"/>
    </row>
    <row r="22070" spans="9:11">
      <c r="I22070" t="str">
        <f t="shared" si="344"/>
        <v>19000100</v>
      </c>
      <c r="K22070" s="243"/>
    </row>
    <row r="22071" spans="9:11">
      <c r="I22071" t="str">
        <f t="shared" si="344"/>
        <v>19000100</v>
      </c>
      <c r="K22071" s="243"/>
    </row>
    <row r="22072" spans="9:11">
      <c r="I22072" t="str">
        <f t="shared" si="344"/>
        <v>19000100</v>
      </c>
      <c r="K22072" s="243"/>
    </row>
    <row r="22073" spans="9:11">
      <c r="I22073" t="str">
        <f t="shared" si="344"/>
        <v>19000100</v>
      </c>
      <c r="K22073" s="243"/>
    </row>
    <row r="22074" spans="9:11">
      <c r="I22074" t="str">
        <f t="shared" si="344"/>
        <v>19000100</v>
      </c>
      <c r="K22074" s="243"/>
    </row>
    <row r="22075" spans="9:11">
      <c r="I22075" t="str">
        <f t="shared" si="344"/>
        <v>19000100</v>
      </c>
      <c r="K22075" s="243"/>
    </row>
    <row r="22076" spans="9:11">
      <c r="I22076" t="str">
        <f t="shared" si="344"/>
        <v>19000100</v>
      </c>
      <c r="K22076" s="243"/>
    </row>
    <row r="22077" spans="9:11">
      <c r="I22077" t="str">
        <f t="shared" si="344"/>
        <v>19000100</v>
      </c>
      <c r="K22077" s="243"/>
    </row>
    <row r="22078" spans="9:11">
      <c r="I22078" t="str">
        <f t="shared" si="344"/>
        <v>19000100</v>
      </c>
      <c r="K22078" s="243"/>
    </row>
    <row r="22079" spans="9:11">
      <c r="I22079" t="str">
        <f t="shared" si="344"/>
        <v>19000100</v>
      </c>
      <c r="K22079" s="243"/>
    </row>
    <row r="22080" spans="9:11">
      <c r="I22080" t="str">
        <f t="shared" si="344"/>
        <v>19000100</v>
      </c>
      <c r="K22080" s="243"/>
    </row>
    <row r="22081" spans="9:11">
      <c r="I22081" t="str">
        <f t="shared" si="344"/>
        <v>19000100</v>
      </c>
      <c r="K22081" s="243"/>
    </row>
    <row r="22082" spans="9:11">
      <c r="I22082" t="str">
        <f t="shared" ref="I22082:I22145" si="345">TEXT(F22082,"yyyymmdd")</f>
        <v>19000100</v>
      </c>
      <c r="K22082" s="243"/>
    </row>
    <row r="22083" spans="9:11">
      <c r="I22083" t="str">
        <f t="shared" si="345"/>
        <v>19000100</v>
      </c>
      <c r="K22083" s="243"/>
    </row>
    <row r="22084" spans="9:11">
      <c r="I22084" t="str">
        <f t="shared" si="345"/>
        <v>19000100</v>
      </c>
      <c r="K22084" s="243"/>
    </row>
    <row r="22085" spans="9:11">
      <c r="I22085" t="str">
        <f t="shared" si="345"/>
        <v>19000100</v>
      </c>
      <c r="K22085" s="243"/>
    </row>
    <row r="22086" spans="9:11">
      <c r="I22086" t="str">
        <f t="shared" si="345"/>
        <v>19000100</v>
      </c>
      <c r="K22086" s="243"/>
    </row>
    <row r="22087" spans="9:11">
      <c r="I22087" t="str">
        <f t="shared" si="345"/>
        <v>19000100</v>
      </c>
      <c r="K22087" s="243"/>
    </row>
    <row r="22088" spans="9:11">
      <c r="I22088" t="str">
        <f t="shared" si="345"/>
        <v>19000100</v>
      </c>
      <c r="K22088" s="243"/>
    </row>
    <row r="22089" spans="9:11">
      <c r="I22089" t="str">
        <f t="shared" si="345"/>
        <v>19000100</v>
      </c>
      <c r="K22089" s="243"/>
    </row>
    <row r="22090" spans="9:11">
      <c r="I22090" t="str">
        <f t="shared" si="345"/>
        <v>19000100</v>
      </c>
      <c r="K22090" s="243"/>
    </row>
    <row r="22091" spans="9:11">
      <c r="I22091" t="str">
        <f t="shared" si="345"/>
        <v>19000100</v>
      </c>
      <c r="K22091" s="243"/>
    </row>
    <row r="22092" spans="9:11">
      <c r="I22092" t="str">
        <f t="shared" si="345"/>
        <v>19000100</v>
      </c>
      <c r="K22092" s="243"/>
    </row>
    <row r="22093" spans="9:11">
      <c r="I22093" t="str">
        <f t="shared" si="345"/>
        <v>19000100</v>
      </c>
      <c r="K22093" s="243"/>
    </row>
    <row r="22094" spans="9:11">
      <c r="I22094" t="str">
        <f t="shared" si="345"/>
        <v>19000100</v>
      </c>
      <c r="K22094" s="243"/>
    </row>
    <row r="22095" spans="9:11">
      <c r="I22095" t="str">
        <f t="shared" si="345"/>
        <v>19000100</v>
      </c>
      <c r="K22095" s="243"/>
    </row>
    <row r="22096" spans="9:11">
      <c r="I22096" t="str">
        <f t="shared" si="345"/>
        <v>19000100</v>
      </c>
      <c r="K22096" s="243"/>
    </row>
    <row r="22097" spans="9:11">
      <c r="I22097" t="str">
        <f t="shared" si="345"/>
        <v>19000100</v>
      </c>
      <c r="K22097" s="243"/>
    </row>
    <row r="22098" spans="9:11">
      <c r="I22098" t="str">
        <f t="shared" si="345"/>
        <v>19000100</v>
      </c>
      <c r="K22098" s="243"/>
    </row>
    <row r="22099" spans="9:11">
      <c r="I22099" t="str">
        <f t="shared" si="345"/>
        <v>19000100</v>
      </c>
      <c r="K22099" s="243"/>
    </row>
    <row r="22100" spans="9:11">
      <c r="I22100" t="str">
        <f t="shared" si="345"/>
        <v>19000100</v>
      </c>
      <c r="K22100" s="243"/>
    </row>
    <row r="22101" spans="9:11">
      <c r="I22101" t="str">
        <f t="shared" si="345"/>
        <v>19000100</v>
      </c>
      <c r="K22101" s="243"/>
    </row>
    <row r="22102" spans="9:11">
      <c r="I22102" t="str">
        <f t="shared" si="345"/>
        <v>19000100</v>
      </c>
      <c r="K22102" s="243"/>
    </row>
    <row r="22103" spans="9:11">
      <c r="I22103" t="str">
        <f t="shared" si="345"/>
        <v>19000100</v>
      </c>
      <c r="K22103" s="243"/>
    </row>
    <row r="22104" spans="9:11">
      <c r="I22104" t="str">
        <f t="shared" si="345"/>
        <v>19000100</v>
      </c>
      <c r="K22104" s="243"/>
    </row>
    <row r="22105" spans="9:11">
      <c r="I22105" t="str">
        <f t="shared" si="345"/>
        <v>19000100</v>
      </c>
      <c r="K22105" s="243"/>
    </row>
    <row r="22106" spans="9:11">
      <c r="I22106" t="str">
        <f t="shared" si="345"/>
        <v>19000100</v>
      </c>
      <c r="K22106" s="243"/>
    </row>
    <row r="22107" spans="9:11">
      <c r="I22107" t="str">
        <f t="shared" si="345"/>
        <v>19000100</v>
      </c>
      <c r="K22107" s="243"/>
    </row>
    <row r="22108" spans="9:11">
      <c r="I22108" t="str">
        <f t="shared" si="345"/>
        <v>19000100</v>
      </c>
      <c r="K22108" s="243"/>
    </row>
    <row r="22109" spans="9:11">
      <c r="I22109" t="str">
        <f t="shared" si="345"/>
        <v>19000100</v>
      </c>
      <c r="K22109" s="243"/>
    </row>
    <row r="22110" spans="9:11">
      <c r="I22110" t="str">
        <f t="shared" si="345"/>
        <v>19000100</v>
      </c>
      <c r="K22110" s="243"/>
    </row>
    <row r="22111" spans="9:11">
      <c r="I22111" t="str">
        <f t="shared" si="345"/>
        <v>19000100</v>
      </c>
      <c r="K22111" s="243"/>
    </row>
    <row r="22112" spans="9:11">
      <c r="I22112" t="str">
        <f t="shared" si="345"/>
        <v>19000100</v>
      </c>
      <c r="K22112" s="243"/>
    </row>
    <row r="22113" spans="9:11">
      <c r="I22113" t="str">
        <f t="shared" si="345"/>
        <v>19000100</v>
      </c>
      <c r="K22113" s="243"/>
    </row>
    <row r="22114" spans="9:11">
      <c r="I22114" t="str">
        <f t="shared" si="345"/>
        <v>19000100</v>
      </c>
      <c r="K22114" s="243"/>
    </row>
    <row r="22115" spans="9:11">
      <c r="I22115" t="str">
        <f t="shared" si="345"/>
        <v>19000100</v>
      </c>
      <c r="K22115" s="243"/>
    </row>
    <row r="22116" spans="9:11">
      <c r="I22116" t="str">
        <f t="shared" si="345"/>
        <v>19000100</v>
      </c>
      <c r="K22116" s="243"/>
    </row>
    <row r="22117" spans="9:11">
      <c r="I22117" t="str">
        <f t="shared" si="345"/>
        <v>19000100</v>
      </c>
      <c r="K22117" s="243"/>
    </row>
    <row r="22118" spans="9:11">
      <c r="I22118" t="str">
        <f t="shared" si="345"/>
        <v>19000100</v>
      </c>
      <c r="K22118" s="243"/>
    </row>
    <row r="22119" spans="9:11">
      <c r="I22119" t="str">
        <f t="shared" si="345"/>
        <v>19000100</v>
      </c>
      <c r="K22119" s="243"/>
    </row>
    <row r="22120" spans="9:11">
      <c r="I22120" t="str">
        <f t="shared" si="345"/>
        <v>19000100</v>
      </c>
      <c r="K22120" s="243"/>
    </row>
    <row r="22121" spans="9:11">
      <c r="I22121" t="str">
        <f t="shared" si="345"/>
        <v>19000100</v>
      </c>
      <c r="K22121" s="243"/>
    </row>
    <row r="22122" spans="9:11">
      <c r="I22122" t="str">
        <f t="shared" si="345"/>
        <v>19000100</v>
      </c>
      <c r="K22122" s="243"/>
    </row>
    <row r="22123" spans="9:11">
      <c r="I22123" t="str">
        <f t="shared" si="345"/>
        <v>19000100</v>
      </c>
      <c r="K22123" s="243"/>
    </row>
    <row r="22124" spans="9:11">
      <c r="I22124" t="str">
        <f t="shared" si="345"/>
        <v>19000100</v>
      </c>
      <c r="K22124" s="243"/>
    </row>
    <row r="22125" spans="9:11">
      <c r="I22125" t="str">
        <f t="shared" si="345"/>
        <v>19000100</v>
      </c>
      <c r="K22125" s="243"/>
    </row>
    <row r="22126" spans="9:11">
      <c r="I22126" t="str">
        <f t="shared" si="345"/>
        <v>19000100</v>
      </c>
      <c r="K22126" s="243"/>
    </row>
    <row r="22127" spans="9:11">
      <c r="I22127" t="str">
        <f t="shared" si="345"/>
        <v>19000100</v>
      </c>
      <c r="K22127" s="243"/>
    </row>
    <row r="22128" spans="9:11">
      <c r="I22128" t="str">
        <f t="shared" si="345"/>
        <v>19000100</v>
      </c>
      <c r="K22128" s="243"/>
    </row>
    <row r="22129" spans="9:11">
      <c r="I22129" t="str">
        <f t="shared" si="345"/>
        <v>19000100</v>
      </c>
      <c r="K22129" s="243"/>
    </row>
    <row r="22130" spans="9:11">
      <c r="I22130" t="str">
        <f t="shared" si="345"/>
        <v>19000100</v>
      </c>
      <c r="K22130" s="243"/>
    </row>
    <row r="22131" spans="9:11">
      <c r="I22131" t="str">
        <f t="shared" si="345"/>
        <v>19000100</v>
      </c>
      <c r="K22131" s="243"/>
    </row>
    <row r="22132" spans="9:11">
      <c r="I22132" t="str">
        <f t="shared" si="345"/>
        <v>19000100</v>
      </c>
      <c r="K22132" s="243"/>
    </row>
    <row r="22133" spans="9:11">
      <c r="I22133" t="str">
        <f t="shared" si="345"/>
        <v>19000100</v>
      </c>
      <c r="K22133" s="243"/>
    </row>
    <row r="22134" spans="9:11">
      <c r="I22134" t="str">
        <f t="shared" si="345"/>
        <v>19000100</v>
      </c>
      <c r="K22134" s="243"/>
    </row>
    <row r="22135" spans="9:11">
      <c r="I22135" t="str">
        <f t="shared" si="345"/>
        <v>19000100</v>
      </c>
      <c r="K22135" s="243"/>
    </row>
    <row r="22136" spans="9:11">
      <c r="I22136" t="str">
        <f t="shared" si="345"/>
        <v>19000100</v>
      </c>
      <c r="K22136" s="243"/>
    </row>
    <row r="22137" spans="9:11">
      <c r="I22137" t="str">
        <f t="shared" si="345"/>
        <v>19000100</v>
      </c>
      <c r="K22137" s="243"/>
    </row>
    <row r="22138" spans="9:11">
      <c r="I22138" t="str">
        <f t="shared" si="345"/>
        <v>19000100</v>
      </c>
      <c r="K22138" s="243"/>
    </row>
    <row r="22139" spans="9:11">
      <c r="I22139" t="str">
        <f t="shared" si="345"/>
        <v>19000100</v>
      </c>
      <c r="K22139" s="243"/>
    </row>
    <row r="22140" spans="9:11">
      <c r="I22140" t="str">
        <f t="shared" si="345"/>
        <v>19000100</v>
      </c>
      <c r="K22140" s="243"/>
    </row>
    <row r="22141" spans="9:11">
      <c r="I22141" t="str">
        <f t="shared" si="345"/>
        <v>19000100</v>
      </c>
      <c r="K22141" s="243"/>
    </row>
    <row r="22142" spans="9:11">
      <c r="I22142" t="str">
        <f t="shared" si="345"/>
        <v>19000100</v>
      </c>
      <c r="K22142" s="243"/>
    </row>
    <row r="22143" spans="9:11">
      <c r="I22143" t="str">
        <f t="shared" si="345"/>
        <v>19000100</v>
      </c>
      <c r="K22143" s="243"/>
    </row>
    <row r="22144" spans="9:11">
      <c r="I22144" t="str">
        <f t="shared" si="345"/>
        <v>19000100</v>
      </c>
      <c r="K22144" s="243"/>
    </row>
    <row r="22145" spans="9:11">
      <c r="I22145" t="str">
        <f t="shared" si="345"/>
        <v>19000100</v>
      </c>
      <c r="K22145" s="243"/>
    </row>
    <row r="22146" spans="9:11">
      <c r="I22146" t="str">
        <f t="shared" ref="I22146:I22209" si="346">TEXT(F22146,"yyyymmdd")</f>
        <v>19000100</v>
      </c>
      <c r="K22146" s="243"/>
    </row>
    <row r="22147" spans="9:11">
      <c r="I22147" t="str">
        <f t="shared" si="346"/>
        <v>19000100</v>
      </c>
      <c r="K22147" s="243"/>
    </row>
    <row r="22148" spans="9:11">
      <c r="I22148" t="str">
        <f t="shared" si="346"/>
        <v>19000100</v>
      </c>
      <c r="K22148" s="243"/>
    </row>
    <row r="22149" spans="9:11">
      <c r="I22149" t="str">
        <f t="shared" si="346"/>
        <v>19000100</v>
      </c>
      <c r="K22149" s="243"/>
    </row>
    <row r="22150" spans="9:11">
      <c r="I22150" t="str">
        <f t="shared" si="346"/>
        <v>19000100</v>
      </c>
      <c r="K22150" s="243"/>
    </row>
    <row r="22151" spans="9:11">
      <c r="I22151" t="str">
        <f t="shared" si="346"/>
        <v>19000100</v>
      </c>
      <c r="K22151" s="243"/>
    </row>
    <row r="22152" spans="9:11">
      <c r="I22152" t="str">
        <f t="shared" si="346"/>
        <v>19000100</v>
      </c>
      <c r="K22152" s="243"/>
    </row>
    <row r="22153" spans="9:11">
      <c r="I22153" t="str">
        <f t="shared" si="346"/>
        <v>19000100</v>
      </c>
      <c r="K22153" s="243"/>
    </row>
    <row r="22154" spans="9:11">
      <c r="I22154" t="str">
        <f t="shared" si="346"/>
        <v>19000100</v>
      </c>
      <c r="K22154" s="243"/>
    </row>
    <row r="22155" spans="9:11">
      <c r="I22155" t="str">
        <f t="shared" si="346"/>
        <v>19000100</v>
      </c>
      <c r="K22155" s="243"/>
    </row>
    <row r="22156" spans="9:11">
      <c r="I22156" t="str">
        <f t="shared" si="346"/>
        <v>19000100</v>
      </c>
      <c r="K22156" s="243"/>
    </row>
    <row r="22157" spans="9:11">
      <c r="I22157" t="str">
        <f t="shared" si="346"/>
        <v>19000100</v>
      </c>
      <c r="K22157" s="243"/>
    </row>
    <row r="22158" spans="9:11">
      <c r="I22158" t="str">
        <f t="shared" si="346"/>
        <v>19000100</v>
      </c>
      <c r="K22158" s="243"/>
    </row>
    <row r="22159" spans="9:11">
      <c r="I22159" t="str">
        <f t="shared" si="346"/>
        <v>19000100</v>
      </c>
      <c r="K22159" s="243"/>
    </row>
    <row r="22160" spans="9:11">
      <c r="I22160" t="str">
        <f t="shared" si="346"/>
        <v>19000100</v>
      </c>
      <c r="K22160" s="243"/>
    </row>
    <row r="22161" spans="9:11">
      <c r="I22161" t="str">
        <f t="shared" si="346"/>
        <v>19000100</v>
      </c>
      <c r="K22161" s="243"/>
    </row>
    <row r="22162" spans="9:11">
      <c r="I22162" t="str">
        <f t="shared" si="346"/>
        <v>19000100</v>
      </c>
      <c r="K22162" s="243"/>
    </row>
    <row r="22163" spans="9:11">
      <c r="I22163" t="str">
        <f t="shared" si="346"/>
        <v>19000100</v>
      </c>
      <c r="K22163" s="243"/>
    </row>
    <row r="22164" spans="9:11">
      <c r="I22164" t="str">
        <f t="shared" si="346"/>
        <v>19000100</v>
      </c>
      <c r="K22164" s="243"/>
    </row>
    <row r="22165" spans="9:11">
      <c r="I22165" t="str">
        <f t="shared" si="346"/>
        <v>19000100</v>
      </c>
      <c r="K22165" s="243"/>
    </row>
    <row r="22166" spans="9:11">
      <c r="I22166" t="str">
        <f t="shared" si="346"/>
        <v>19000100</v>
      </c>
      <c r="K22166" s="243"/>
    </row>
    <row r="22167" spans="9:11">
      <c r="I22167" t="str">
        <f t="shared" si="346"/>
        <v>19000100</v>
      </c>
      <c r="K22167" s="243"/>
    </row>
    <row r="22168" spans="9:11">
      <c r="I22168" t="str">
        <f t="shared" si="346"/>
        <v>19000100</v>
      </c>
      <c r="K22168" s="243"/>
    </row>
    <row r="22169" spans="9:11">
      <c r="I22169" t="str">
        <f t="shared" si="346"/>
        <v>19000100</v>
      </c>
      <c r="K22169" s="243"/>
    </row>
    <row r="22170" spans="9:11">
      <c r="I22170" t="str">
        <f t="shared" si="346"/>
        <v>19000100</v>
      </c>
      <c r="K22170" s="243"/>
    </row>
    <row r="22171" spans="9:11">
      <c r="I22171" t="str">
        <f t="shared" si="346"/>
        <v>19000100</v>
      </c>
      <c r="K22171" s="243"/>
    </row>
    <row r="22172" spans="9:11">
      <c r="I22172" t="str">
        <f t="shared" si="346"/>
        <v>19000100</v>
      </c>
      <c r="K22172" s="243"/>
    </row>
    <row r="22173" spans="9:11">
      <c r="I22173" t="str">
        <f t="shared" si="346"/>
        <v>19000100</v>
      </c>
      <c r="K22173" s="243"/>
    </row>
    <row r="22174" spans="9:11">
      <c r="I22174" t="str">
        <f t="shared" si="346"/>
        <v>19000100</v>
      </c>
      <c r="K22174" s="243"/>
    </row>
    <row r="22175" spans="9:11">
      <c r="I22175" t="str">
        <f t="shared" si="346"/>
        <v>19000100</v>
      </c>
      <c r="K22175" s="243"/>
    </row>
    <row r="22176" spans="9:11">
      <c r="I22176" t="str">
        <f t="shared" si="346"/>
        <v>19000100</v>
      </c>
      <c r="K22176" s="243"/>
    </row>
    <row r="22177" spans="9:11">
      <c r="I22177" t="str">
        <f t="shared" si="346"/>
        <v>19000100</v>
      </c>
      <c r="K22177" s="243"/>
    </row>
    <row r="22178" spans="9:11">
      <c r="I22178" t="str">
        <f t="shared" si="346"/>
        <v>19000100</v>
      </c>
      <c r="K22178" s="243"/>
    </row>
    <row r="22179" spans="9:11">
      <c r="I22179" t="str">
        <f t="shared" si="346"/>
        <v>19000100</v>
      </c>
      <c r="K22179" s="243"/>
    </row>
    <row r="22180" spans="9:11">
      <c r="I22180" t="str">
        <f t="shared" si="346"/>
        <v>19000100</v>
      </c>
      <c r="K22180" s="243"/>
    </row>
    <row r="22181" spans="9:11">
      <c r="I22181" t="str">
        <f t="shared" si="346"/>
        <v>19000100</v>
      </c>
      <c r="K22181" s="243"/>
    </row>
    <row r="22182" spans="9:11">
      <c r="I22182" t="str">
        <f t="shared" si="346"/>
        <v>19000100</v>
      </c>
      <c r="K22182" s="243"/>
    </row>
    <row r="22183" spans="9:11">
      <c r="I22183" t="str">
        <f t="shared" si="346"/>
        <v>19000100</v>
      </c>
      <c r="K22183" s="243"/>
    </row>
    <row r="22184" spans="9:11">
      <c r="I22184" t="str">
        <f t="shared" si="346"/>
        <v>19000100</v>
      </c>
      <c r="K22184" s="243"/>
    </row>
    <row r="22185" spans="9:11">
      <c r="I22185" t="str">
        <f t="shared" si="346"/>
        <v>19000100</v>
      </c>
      <c r="K22185" s="243"/>
    </row>
    <row r="22186" spans="9:11">
      <c r="I22186" t="str">
        <f t="shared" si="346"/>
        <v>19000100</v>
      </c>
      <c r="K22186" s="243"/>
    </row>
    <row r="22187" spans="9:11">
      <c r="I22187" t="str">
        <f t="shared" si="346"/>
        <v>19000100</v>
      </c>
      <c r="K22187" s="243"/>
    </row>
    <row r="22188" spans="9:11">
      <c r="I22188" t="str">
        <f t="shared" si="346"/>
        <v>19000100</v>
      </c>
      <c r="K22188" s="243"/>
    </row>
    <row r="22189" spans="9:11">
      <c r="I22189" t="str">
        <f t="shared" si="346"/>
        <v>19000100</v>
      </c>
      <c r="K22189" s="243"/>
    </row>
    <row r="22190" spans="9:11">
      <c r="I22190" t="str">
        <f t="shared" si="346"/>
        <v>19000100</v>
      </c>
      <c r="K22190" s="243"/>
    </row>
    <row r="22191" spans="9:11">
      <c r="I22191" t="str">
        <f t="shared" si="346"/>
        <v>19000100</v>
      </c>
      <c r="K22191" s="243"/>
    </row>
    <row r="22192" spans="9:11">
      <c r="I22192" t="str">
        <f t="shared" si="346"/>
        <v>19000100</v>
      </c>
      <c r="K22192" s="243"/>
    </row>
    <row r="22193" spans="9:11">
      <c r="I22193" t="str">
        <f t="shared" si="346"/>
        <v>19000100</v>
      </c>
      <c r="K22193" s="243"/>
    </row>
    <row r="22194" spans="9:11">
      <c r="I22194" t="str">
        <f t="shared" si="346"/>
        <v>19000100</v>
      </c>
      <c r="K22194" s="243"/>
    </row>
    <row r="22195" spans="9:11">
      <c r="I22195" t="str">
        <f t="shared" si="346"/>
        <v>19000100</v>
      </c>
      <c r="K22195" s="243"/>
    </row>
    <row r="22196" spans="9:11">
      <c r="I22196" t="str">
        <f t="shared" si="346"/>
        <v>19000100</v>
      </c>
      <c r="K22196" s="243"/>
    </row>
    <row r="22197" spans="9:11">
      <c r="I22197" t="str">
        <f t="shared" si="346"/>
        <v>19000100</v>
      </c>
      <c r="K22197" s="243"/>
    </row>
    <row r="22198" spans="9:11">
      <c r="I22198" t="str">
        <f t="shared" si="346"/>
        <v>19000100</v>
      </c>
      <c r="K22198" s="243"/>
    </row>
    <row r="22199" spans="9:11">
      <c r="I22199" t="str">
        <f t="shared" si="346"/>
        <v>19000100</v>
      </c>
      <c r="K22199" s="243"/>
    </row>
    <row r="22200" spans="9:11">
      <c r="I22200" t="str">
        <f t="shared" si="346"/>
        <v>19000100</v>
      </c>
      <c r="K22200" s="243"/>
    </row>
    <row r="22201" spans="9:11">
      <c r="I22201" t="str">
        <f t="shared" si="346"/>
        <v>19000100</v>
      </c>
      <c r="K22201" s="243"/>
    </row>
    <row r="22202" spans="9:11">
      <c r="I22202" t="str">
        <f t="shared" si="346"/>
        <v>19000100</v>
      </c>
      <c r="K22202" s="243"/>
    </row>
    <row r="22203" spans="9:11">
      <c r="I22203" t="str">
        <f t="shared" si="346"/>
        <v>19000100</v>
      </c>
      <c r="K22203" s="243"/>
    </row>
    <row r="22204" spans="9:11">
      <c r="I22204" t="str">
        <f t="shared" si="346"/>
        <v>19000100</v>
      </c>
      <c r="K22204" s="243"/>
    </row>
    <row r="22205" spans="9:11">
      <c r="I22205" t="str">
        <f t="shared" si="346"/>
        <v>19000100</v>
      </c>
      <c r="K22205" s="243"/>
    </row>
    <row r="22206" spans="9:11">
      <c r="I22206" t="str">
        <f t="shared" si="346"/>
        <v>19000100</v>
      </c>
      <c r="K22206" s="243"/>
    </row>
    <row r="22207" spans="9:11">
      <c r="I22207" t="str">
        <f t="shared" si="346"/>
        <v>19000100</v>
      </c>
      <c r="K22207" s="243"/>
    </row>
    <row r="22208" spans="9:11">
      <c r="I22208" t="str">
        <f t="shared" si="346"/>
        <v>19000100</v>
      </c>
      <c r="K22208" s="243"/>
    </row>
    <row r="22209" spans="9:11">
      <c r="I22209" t="str">
        <f t="shared" si="346"/>
        <v>19000100</v>
      </c>
      <c r="K22209" s="243"/>
    </row>
    <row r="22210" spans="9:11">
      <c r="I22210" t="str">
        <f t="shared" ref="I22210:I22273" si="347">TEXT(F22210,"yyyymmdd")</f>
        <v>19000100</v>
      </c>
      <c r="K22210" s="243"/>
    </row>
    <row r="22211" spans="9:11">
      <c r="I22211" t="str">
        <f t="shared" si="347"/>
        <v>19000100</v>
      </c>
      <c r="K22211" s="243"/>
    </row>
    <row r="22212" spans="9:11">
      <c r="I22212" t="str">
        <f t="shared" si="347"/>
        <v>19000100</v>
      </c>
      <c r="K22212" s="243"/>
    </row>
    <row r="22213" spans="9:11">
      <c r="I22213" t="str">
        <f t="shared" si="347"/>
        <v>19000100</v>
      </c>
      <c r="K22213" s="243"/>
    </row>
    <row r="22214" spans="9:11">
      <c r="I22214" t="str">
        <f t="shared" si="347"/>
        <v>19000100</v>
      </c>
      <c r="K22214" s="243"/>
    </row>
    <row r="22215" spans="9:11">
      <c r="I22215" t="str">
        <f t="shared" si="347"/>
        <v>19000100</v>
      </c>
      <c r="K22215" s="243"/>
    </row>
    <row r="22216" spans="9:11">
      <c r="I22216" t="str">
        <f t="shared" si="347"/>
        <v>19000100</v>
      </c>
      <c r="K22216" s="243"/>
    </row>
    <row r="22217" spans="9:11">
      <c r="I22217" t="str">
        <f t="shared" si="347"/>
        <v>19000100</v>
      </c>
      <c r="K22217" s="243"/>
    </row>
    <row r="22218" spans="9:11">
      <c r="I22218" t="str">
        <f t="shared" si="347"/>
        <v>19000100</v>
      </c>
      <c r="K22218" s="243"/>
    </row>
    <row r="22219" spans="9:11">
      <c r="I22219" t="str">
        <f t="shared" si="347"/>
        <v>19000100</v>
      </c>
      <c r="K22219" s="243"/>
    </row>
    <row r="22220" spans="9:11">
      <c r="I22220" t="str">
        <f t="shared" si="347"/>
        <v>19000100</v>
      </c>
      <c r="K22220" s="243"/>
    </row>
    <row r="22221" spans="9:11">
      <c r="I22221" t="str">
        <f t="shared" si="347"/>
        <v>19000100</v>
      </c>
      <c r="K22221" s="243"/>
    </row>
    <row r="22222" spans="9:11">
      <c r="I22222" t="str">
        <f t="shared" si="347"/>
        <v>19000100</v>
      </c>
      <c r="K22222" s="243"/>
    </row>
    <row r="22223" spans="9:11">
      <c r="I22223" t="str">
        <f t="shared" si="347"/>
        <v>19000100</v>
      </c>
      <c r="K22223" s="243"/>
    </row>
    <row r="22224" spans="9:11">
      <c r="I22224" t="str">
        <f t="shared" si="347"/>
        <v>19000100</v>
      </c>
      <c r="K22224" s="243"/>
    </row>
    <row r="22225" spans="9:11">
      <c r="I22225" t="str">
        <f t="shared" si="347"/>
        <v>19000100</v>
      </c>
      <c r="K22225" s="243"/>
    </row>
    <row r="22226" spans="9:11">
      <c r="I22226" t="str">
        <f t="shared" si="347"/>
        <v>19000100</v>
      </c>
      <c r="K22226" s="243"/>
    </row>
    <row r="22227" spans="9:11">
      <c r="I22227" t="str">
        <f t="shared" si="347"/>
        <v>19000100</v>
      </c>
      <c r="K22227" s="243"/>
    </row>
    <row r="22228" spans="9:11">
      <c r="I22228" t="str">
        <f t="shared" si="347"/>
        <v>19000100</v>
      </c>
      <c r="K22228" s="243"/>
    </row>
    <row r="22229" spans="9:11">
      <c r="I22229" t="str">
        <f t="shared" si="347"/>
        <v>19000100</v>
      </c>
      <c r="K22229" s="243"/>
    </row>
    <row r="22230" spans="9:11">
      <c r="I22230" t="str">
        <f t="shared" si="347"/>
        <v>19000100</v>
      </c>
      <c r="K22230" s="243"/>
    </row>
    <row r="22231" spans="9:11">
      <c r="I22231" t="str">
        <f t="shared" si="347"/>
        <v>19000100</v>
      </c>
      <c r="K22231" s="243"/>
    </row>
    <row r="22232" spans="9:11">
      <c r="I22232" t="str">
        <f t="shared" si="347"/>
        <v>19000100</v>
      </c>
      <c r="K22232" s="243"/>
    </row>
    <row r="22233" spans="9:11">
      <c r="I22233" t="str">
        <f t="shared" si="347"/>
        <v>19000100</v>
      </c>
      <c r="K22233" s="243"/>
    </row>
    <row r="22234" spans="9:11">
      <c r="I22234" t="str">
        <f t="shared" si="347"/>
        <v>19000100</v>
      </c>
      <c r="K22234" s="243"/>
    </row>
    <row r="22235" spans="9:11">
      <c r="I22235" t="str">
        <f t="shared" si="347"/>
        <v>19000100</v>
      </c>
      <c r="K22235" s="243"/>
    </row>
    <row r="22236" spans="9:11">
      <c r="I22236" t="str">
        <f t="shared" si="347"/>
        <v>19000100</v>
      </c>
      <c r="K22236" s="243"/>
    </row>
    <row r="22237" spans="9:11">
      <c r="I22237" t="str">
        <f t="shared" si="347"/>
        <v>19000100</v>
      </c>
      <c r="K22237" s="243"/>
    </row>
    <row r="22238" spans="9:11">
      <c r="I22238" t="str">
        <f t="shared" si="347"/>
        <v>19000100</v>
      </c>
      <c r="K22238" s="243"/>
    </row>
    <row r="22239" spans="9:11">
      <c r="I22239" t="str">
        <f t="shared" si="347"/>
        <v>19000100</v>
      </c>
      <c r="K22239" s="243"/>
    </row>
    <row r="22240" spans="9:11">
      <c r="I22240" t="str">
        <f t="shared" si="347"/>
        <v>19000100</v>
      </c>
      <c r="K22240" s="243"/>
    </row>
    <row r="22241" spans="9:11">
      <c r="I22241" t="str">
        <f t="shared" si="347"/>
        <v>19000100</v>
      </c>
      <c r="K22241" s="243"/>
    </row>
    <row r="22242" spans="9:11">
      <c r="I22242" t="str">
        <f t="shared" si="347"/>
        <v>19000100</v>
      </c>
      <c r="K22242" s="243"/>
    </row>
    <row r="22243" spans="9:11">
      <c r="I22243" t="str">
        <f t="shared" si="347"/>
        <v>19000100</v>
      </c>
      <c r="K22243" s="243"/>
    </row>
    <row r="22244" spans="9:11">
      <c r="I22244" t="str">
        <f t="shared" si="347"/>
        <v>19000100</v>
      </c>
      <c r="K22244" s="243"/>
    </row>
    <row r="22245" spans="9:11">
      <c r="I22245" t="str">
        <f t="shared" si="347"/>
        <v>19000100</v>
      </c>
      <c r="K22245" s="243"/>
    </row>
    <row r="22246" spans="9:11">
      <c r="I22246" t="str">
        <f t="shared" si="347"/>
        <v>19000100</v>
      </c>
      <c r="K22246" s="243"/>
    </row>
    <row r="22247" spans="9:11">
      <c r="I22247" t="str">
        <f t="shared" si="347"/>
        <v>19000100</v>
      </c>
      <c r="K22247" s="243"/>
    </row>
    <row r="22248" spans="9:11">
      <c r="I22248" t="str">
        <f t="shared" si="347"/>
        <v>19000100</v>
      </c>
      <c r="K22248" s="243"/>
    </row>
    <row r="22249" spans="9:11">
      <c r="I22249" t="str">
        <f t="shared" si="347"/>
        <v>19000100</v>
      </c>
      <c r="K22249" s="243"/>
    </row>
    <row r="22250" spans="9:11">
      <c r="I22250" t="str">
        <f t="shared" si="347"/>
        <v>19000100</v>
      </c>
      <c r="K22250" s="243"/>
    </row>
    <row r="22251" spans="9:11">
      <c r="I22251" t="str">
        <f t="shared" si="347"/>
        <v>19000100</v>
      </c>
      <c r="K22251" s="243"/>
    </row>
    <row r="22252" spans="9:11">
      <c r="I22252" t="str">
        <f t="shared" si="347"/>
        <v>19000100</v>
      </c>
      <c r="K22252" s="243"/>
    </row>
    <row r="22253" spans="9:11">
      <c r="I22253" t="str">
        <f t="shared" si="347"/>
        <v>19000100</v>
      </c>
      <c r="K22253" s="243"/>
    </row>
    <row r="22254" spans="9:11">
      <c r="I22254" t="str">
        <f t="shared" si="347"/>
        <v>19000100</v>
      </c>
      <c r="K22254" s="243"/>
    </row>
    <row r="22255" spans="9:11">
      <c r="I22255" t="str">
        <f t="shared" si="347"/>
        <v>19000100</v>
      </c>
      <c r="K22255" s="243"/>
    </row>
    <row r="22256" spans="9:11">
      <c r="I22256" t="str">
        <f t="shared" si="347"/>
        <v>19000100</v>
      </c>
      <c r="K22256" s="243"/>
    </row>
    <row r="22257" spans="9:11">
      <c r="I22257" t="str">
        <f t="shared" si="347"/>
        <v>19000100</v>
      </c>
      <c r="K22257" s="243"/>
    </row>
    <row r="22258" spans="9:11">
      <c r="I22258" t="str">
        <f t="shared" si="347"/>
        <v>19000100</v>
      </c>
      <c r="K22258" s="243"/>
    </row>
    <row r="22259" spans="9:11">
      <c r="I22259" t="str">
        <f t="shared" si="347"/>
        <v>19000100</v>
      </c>
      <c r="K22259" s="243"/>
    </row>
    <row r="22260" spans="9:11">
      <c r="I22260" t="str">
        <f t="shared" si="347"/>
        <v>19000100</v>
      </c>
      <c r="K22260" s="243"/>
    </row>
    <row r="22261" spans="9:11">
      <c r="I22261" t="str">
        <f t="shared" si="347"/>
        <v>19000100</v>
      </c>
      <c r="K22261" s="243"/>
    </row>
    <row r="22262" spans="9:11">
      <c r="I22262" t="str">
        <f t="shared" si="347"/>
        <v>19000100</v>
      </c>
      <c r="K22262" s="243"/>
    </row>
    <row r="22263" spans="9:11">
      <c r="I22263" t="str">
        <f t="shared" si="347"/>
        <v>19000100</v>
      </c>
      <c r="K22263" s="243"/>
    </row>
    <row r="22264" spans="9:11">
      <c r="I22264" t="str">
        <f t="shared" si="347"/>
        <v>19000100</v>
      </c>
      <c r="K22264" s="243"/>
    </row>
    <row r="22265" spans="9:11">
      <c r="I22265" t="str">
        <f t="shared" si="347"/>
        <v>19000100</v>
      </c>
      <c r="K22265" s="243"/>
    </row>
    <row r="22266" spans="9:11">
      <c r="I22266" t="str">
        <f t="shared" si="347"/>
        <v>19000100</v>
      </c>
      <c r="K22266" s="243"/>
    </row>
    <row r="22267" spans="9:11">
      <c r="I22267" t="str">
        <f t="shared" si="347"/>
        <v>19000100</v>
      </c>
      <c r="K22267" s="243"/>
    </row>
    <row r="22268" spans="9:11">
      <c r="I22268" t="str">
        <f t="shared" si="347"/>
        <v>19000100</v>
      </c>
      <c r="K22268" s="243"/>
    </row>
    <row r="22269" spans="9:11">
      <c r="I22269" t="str">
        <f t="shared" si="347"/>
        <v>19000100</v>
      </c>
      <c r="K22269" s="243"/>
    </row>
    <row r="22270" spans="9:11">
      <c r="I22270" t="str">
        <f t="shared" si="347"/>
        <v>19000100</v>
      </c>
      <c r="K22270" s="243"/>
    </row>
    <row r="22271" spans="9:11">
      <c r="I22271" t="str">
        <f t="shared" si="347"/>
        <v>19000100</v>
      </c>
      <c r="K22271" s="243"/>
    </row>
    <row r="22272" spans="9:11">
      <c r="I22272" t="str">
        <f t="shared" si="347"/>
        <v>19000100</v>
      </c>
      <c r="K22272" s="243"/>
    </row>
    <row r="22273" spans="9:11">
      <c r="I22273" t="str">
        <f t="shared" si="347"/>
        <v>19000100</v>
      </c>
      <c r="K22273" s="243"/>
    </row>
    <row r="22274" spans="9:11">
      <c r="I22274" t="str">
        <f t="shared" ref="I22274:I22337" si="348">TEXT(F22274,"yyyymmdd")</f>
        <v>19000100</v>
      </c>
      <c r="K22274" s="243"/>
    </row>
    <row r="22275" spans="9:11">
      <c r="I22275" t="str">
        <f t="shared" si="348"/>
        <v>19000100</v>
      </c>
      <c r="K22275" s="243"/>
    </row>
    <row r="22276" spans="9:11">
      <c r="I22276" t="str">
        <f t="shared" si="348"/>
        <v>19000100</v>
      </c>
      <c r="K22276" s="243"/>
    </row>
    <row r="22277" spans="9:11">
      <c r="I22277" t="str">
        <f t="shared" si="348"/>
        <v>19000100</v>
      </c>
      <c r="K22277" s="243"/>
    </row>
    <row r="22278" spans="9:11">
      <c r="I22278" t="str">
        <f t="shared" si="348"/>
        <v>19000100</v>
      </c>
      <c r="K22278" s="243"/>
    </row>
    <row r="22279" spans="9:11">
      <c r="I22279" t="str">
        <f t="shared" si="348"/>
        <v>19000100</v>
      </c>
      <c r="K22279" s="243"/>
    </row>
    <row r="22280" spans="9:11">
      <c r="I22280" t="str">
        <f t="shared" si="348"/>
        <v>19000100</v>
      </c>
      <c r="K22280" s="243"/>
    </row>
    <row r="22281" spans="9:11">
      <c r="I22281" t="str">
        <f t="shared" si="348"/>
        <v>19000100</v>
      </c>
      <c r="K22281" s="243"/>
    </row>
    <row r="22282" spans="9:11">
      <c r="I22282" t="str">
        <f t="shared" si="348"/>
        <v>19000100</v>
      </c>
      <c r="K22282" s="243"/>
    </row>
    <row r="22283" spans="9:11">
      <c r="I22283" t="str">
        <f t="shared" si="348"/>
        <v>19000100</v>
      </c>
      <c r="K22283" s="243"/>
    </row>
    <row r="22284" spans="9:11">
      <c r="I22284" t="str">
        <f t="shared" si="348"/>
        <v>19000100</v>
      </c>
      <c r="K22284" s="243"/>
    </row>
    <row r="22285" spans="9:11">
      <c r="I22285" t="str">
        <f t="shared" si="348"/>
        <v>19000100</v>
      </c>
      <c r="K22285" s="243"/>
    </row>
    <row r="22286" spans="9:11">
      <c r="I22286" t="str">
        <f t="shared" si="348"/>
        <v>19000100</v>
      </c>
      <c r="K22286" s="243"/>
    </row>
    <row r="22287" spans="9:11">
      <c r="I22287" t="str">
        <f t="shared" si="348"/>
        <v>19000100</v>
      </c>
      <c r="K22287" s="243"/>
    </row>
    <row r="22288" spans="9:11">
      <c r="I22288" t="str">
        <f t="shared" si="348"/>
        <v>19000100</v>
      </c>
      <c r="K22288" s="243"/>
    </row>
    <row r="22289" spans="9:11">
      <c r="I22289" t="str">
        <f t="shared" si="348"/>
        <v>19000100</v>
      </c>
      <c r="K22289" s="243"/>
    </row>
    <row r="22290" spans="9:11">
      <c r="I22290" t="str">
        <f t="shared" si="348"/>
        <v>19000100</v>
      </c>
      <c r="K22290" s="243"/>
    </row>
    <row r="22291" spans="9:11">
      <c r="I22291" t="str">
        <f t="shared" si="348"/>
        <v>19000100</v>
      </c>
      <c r="K22291" s="243"/>
    </row>
    <row r="22292" spans="9:11">
      <c r="I22292" t="str">
        <f t="shared" si="348"/>
        <v>19000100</v>
      </c>
      <c r="K22292" s="243"/>
    </row>
    <row r="22293" spans="9:11">
      <c r="I22293" t="str">
        <f t="shared" si="348"/>
        <v>19000100</v>
      </c>
      <c r="K22293" s="243"/>
    </row>
    <row r="22294" spans="9:11">
      <c r="I22294" t="str">
        <f t="shared" si="348"/>
        <v>19000100</v>
      </c>
      <c r="K22294" s="243"/>
    </row>
    <row r="22295" spans="9:11">
      <c r="I22295" t="str">
        <f t="shared" si="348"/>
        <v>19000100</v>
      </c>
      <c r="K22295" s="243"/>
    </row>
    <row r="22296" spans="9:11">
      <c r="I22296" t="str">
        <f t="shared" si="348"/>
        <v>19000100</v>
      </c>
      <c r="K22296" s="243"/>
    </row>
    <row r="22297" spans="9:11">
      <c r="I22297" t="str">
        <f t="shared" si="348"/>
        <v>19000100</v>
      </c>
      <c r="K22297" s="243"/>
    </row>
    <row r="22298" spans="9:11">
      <c r="I22298" t="str">
        <f t="shared" si="348"/>
        <v>19000100</v>
      </c>
      <c r="K22298" s="243"/>
    </row>
    <row r="22299" spans="9:11">
      <c r="I22299" t="str">
        <f t="shared" si="348"/>
        <v>19000100</v>
      </c>
      <c r="K22299" s="243"/>
    </row>
    <row r="22300" spans="9:11">
      <c r="I22300" t="str">
        <f t="shared" si="348"/>
        <v>19000100</v>
      </c>
      <c r="K22300" s="243"/>
    </row>
    <row r="22301" spans="9:11">
      <c r="I22301" t="str">
        <f t="shared" si="348"/>
        <v>19000100</v>
      </c>
      <c r="K22301" s="243"/>
    </row>
    <row r="22302" spans="9:11">
      <c r="I22302" t="str">
        <f t="shared" si="348"/>
        <v>19000100</v>
      </c>
      <c r="K22302" s="243"/>
    </row>
    <row r="22303" spans="9:11">
      <c r="I22303" t="str">
        <f t="shared" si="348"/>
        <v>19000100</v>
      </c>
      <c r="K22303" s="243"/>
    </row>
    <row r="22304" spans="9:11">
      <c r="I22304" t="str">
        <f t="shared" si="348"/>
        <v>19000100</v>
      </c>
      <c r="K22304" s="243"/>
    </row>
    <row r="22305" spans="9:11">
      <c r="I22305" t="str">
        <f t="shared" si="348"/>
        <v>19000100</v>
      </c>
      <c r="K22305" s="243"/>
    </row>
    <row r="22306" spans="9:11">
      <c r="I22306" t="str">
        <f t="shared" si="348"/>
        <v>19000100</v>
      </c>
      <c r="K22306" s="243"/>
    </row>
    <row r="22307" spans="9:11">
      <c r="I22307" t="str">
        <f t="shared" si="348"/>
        <v>19000100</v>
      </c>
      <c r="K22307" s="243"/>
    </row>
    <row r="22308" spans="9:11">
      <c r="I22308" t="str">
        <f t="shared" si="348"/>
        <v>19000100</v>
      </c>
      <c r="K22308" s="243"/>
    </row>
    <row r="22309" spans="9:11">
      <c r="I22309" t="str">
        <f t="shared" si="348"/>
        <v>19000100</v>
      </c>
      <c r="K22309" s="243"/>
    </row>
    <row r="22310" spans="9:11">
      <c r="I22310" t="str">
        <f t="shared" si="348"/>
        <v>19000100</v>
      </c>
      <c r="K22310" s="243"/>
    </row>
    <row r="22311" spans="9:11">
      <c r="I22311" t="str">
        <f t="shared" si="348"/>
        <v>19000100</v>
      </c>
      <c r="K22311" s="243"/>
    </row>
    <row r="22312" spans="9:11">
      <c r="I22312" t="str">
        <f t="shared" si="348"/>
        <v>19000100</v>
      </c>
      <c r="K22312" s="243"/>
    </row>
    <row r="22313" spans="9:11">
      <c r="I22313" t="str">
        <f t="shared" si="348"/>
        <v>19000100</v>
      </c>
      <c r="K22313" s="243"/>
    </row>
    <row r="22314" spans="9:11">
      <c r="I22314" t="str">
        <f t="shared" si="348"/>
        <v>19000100</v>
      </c>
      <c r="K22314" s="243"/>
    </row>
    <row r="22315" spans="9:11">
      <c r="I22315" t="str">
        <f t="shared" si="348"/>
        <v>19000100</v>
      </c>
      <c r="K22315" s="243"/>
    </row>
    <row r="22316" spans="9:11">
      <c r="I22316" t="str">
        <f t="shared" si="348"/>
        <v>19000100</v>
      </c>
      <c r="K22316" s="243"/>
    </row>
    <row r="22317" spans="9:11">
      <c r="I22317" t="str">
        <f t="shared" si="348"/>
        <v>19000100</v>
      </c>
      <c r="K22317" s="243"/>
    </row>
    <row r="22318" spans="9:11">
      <c r="I22318" t="str">
        <f t="shared" si="348"/>
        <v>19000100</v>
      </c>
      <c r="K22318" s="243"/>
    </row>
    <row r="22319" spans="9:11">
      <c r="I22319" t="str">
        <f t="shared" si="348"/>
        <v>19000100</v>
      </c>
      <c r="K22319" s="243"/>
    </row>
    <row r="22320" spans="9:11">
      <c r="I22320" t="str">
        <f t="shared" si="348"/>
        <v>19000100</v>
      </c>
      <c r="K22320" s="243"/>
    </row>
    <row r="22321" spans="9:11">
      <c r="I22321" t="str">
        <f t="shared" si="348"/>
        <v>19000100</v>
      </c>
      <c r="K22321" s="243"/>
    </row>
    <row r="22322" spans="9:11">
      <c r="I22322" t="str">
        <f t="shared" si="348"/>
        <v>19000100</v>
      </c>
      <c r="K22322" s="243"/>
    </row>
    <row r="22323" spans="9:11">
      <c r="I22323" t="str">
        <f t="shared" si="348"/>
        <v>19000100</v>
      </c>
      <c r="K22323" s="243"/>
    </row>
    <row r="22324" spans="9:11">
      <c r="I22324" t="str">
        <f t="shared" si="348"/>
        <v>19000100</v>
      </c>
      <c r="K22324" s="243"/>
    </row>
    <row r="22325" spans="9:11">
      <c r="I22325" t="str">
        <f t="shared" si="348"/>
        <v>19000100</v>
      </c>
      <c r="K22325" s="243"/>
    </row>
    <row r="22326" spans="9:11">
      <c r="I22326" t="str">
        <f t="shared" si="348"/>
        <v>19000100</v>
      </c>
      <c r="K22326" s="243"/>
    </row>
    <row r="22327" spans="9:11">
      <c r="I22327" t="str">
        <f t="shared" si="348"/>
        <v>19000100</v>
      </c>
      <c r="K22327" s="243"/>
    </row>
    <row r="22328" spans="9:11">
      <c r="I22328" t="str">
        <f t="shared" si="348"/>
        <v>19000100</v>
      </c>
      <c r="K22328" s="243"/>
    </row>
    <row r="22329" spans="9:11">
      <c r="I22329" t="str">
        <f t="shared" si="348"/>
        <v>19000100</v>
      </c>
      <c r="K22329" s="243"/>
    </row>
    <row r="22330" spans="9:11">
      <c r="I22330" t="str">
        <f t="shared" si="348"/>
        <v>19000100</v>
      </c>
      <c r="K22330" s="243"/>
    </row>
    <row r="22331" spans="9:11">
      <c r="I22331" t="str">
        <f t="shared" si="348"/>
        <v>19000100</v>
      </c>
      <c r="K22331" s="243"/>
    </row>
    <row r="22332" spans="9:11">
      <c r="I22332" t="str">
        <f t="shared" si="348"/>
        <v>19000100</v>
      </c>
      <c r="K22332" s="243"/>
    </row>
    <row r="22333" spans="9:11">
      <c r="I22333" t="str">
        <f t="shared" si="348"/>
        <v>19000100</v>
      </c>
      <c r="K22333" s="243"/>
    </row>
    <row r="22334" spans="9:11">
      <c r="I22334" t="str">
        <f t="shared" si="348"/>
        <v>19000100</v>
      </c>
      <c r="K22334" s="243"/>
    </row>
    <row r="22335" spans="9:11">
      <c r="I22335" t="str">
        <f t="shared" si="348"/>
        <v>19000100</v>
      </c>
      <c r="K22335" s="243"/>
    </row>
    <row r="22336" spans="9:11">
      <c r="I22336" t="str">
        <f t="shared" si="348"/>
        <v>19000100</v>
      </c>
      <c r="K22336" s="243"/>
    </row>
    <row r="22337" spans="9:11">
      <c r="I22337" t="str">
        <f t="shared" si="348"/>
        <v>19000100</v>
      </c>
      <c r="K22337" s="243"/>
    </row>
    <row r="22338" spans="9:11">
      <c r="I22338" t="str">
        <f t="shared" ref="I22338:I22401" si="349">TEXT(F22338,"yyyymmdd")</f>
        <v>19000100</v>
      </c>
      <c r="K22338" s="243"/>
    </row>
    <row r="22339" spans="9:11">
      <c r="I22339" t="str">
        <f t="shared" si="349"/>
        <v>19000100</v>
      </c>
      <c r="K22339" s="243"/>
    </row>
    <row r="22340" spans="9:11">
      <c r="I22340" t="str">
        <f t="shared" si="349"/>
        <v>19000100</v>
      </c>
      <c r="K22340" s="243"/>
    </row>
    <row r="22341" spans="9:11">
      <c r="I22341" t="str">
        <f t="shared" si="349"/>
        <v>19000100</v>
      </c>
      <c r="K22341" s="243"/>
    </row>
    <row r="22342" spans="9:11">
      <c r="I22342" t="str">
        <f t="shared" si="349"/>
        <v>19000100</v>
      </c>
      <c r="K22342" s="243"/>
    </row>
    <row r="22343" spans="9:11">
      <c r="I22343" t="str">
        <f t="shared" si="349"/>
        <v>19000100</v>
      </c>
      <c r="K22343" s="243"/>
    </row>
    <row r="22344" spans="9:11">
      <c r="I22344" t="str">
        <f t="shared" si="349"/>
        <v>19000100</v>
      </c>
      <c r="K22344" s="243"/>
    </row>
    <row r="22345" spans="9:11">
      <c r="I22345" t="str">
        <f t="shared" si="349"/>
        <v>19000100</v>
      </c>
      <c r="K22345" s="243"/>
    </row>
    <row r="22346" spans="9:11">
      <c r="I22346" t="str">
        <f t="shared" si="349"/>
        <v>19000100</v>
      </c>
      <c r="K22346" s="243"/>
    </row>
    <row r="22347" spans="9:11">
      <c r="I22347" t="str">
        <f t="shared" si="349"/>
        <v>19000100</v>
      </c>
      <c r="K22347" s="243"/>
    </row>
    <row r="22348" spans="9:11">
      <c r="I22348" t="str">
        <f t="shared" si="349"/>
        <v>19000100</v>
      </c>
      <c r="K22348" s="243"/>
    </row>
    <row r="22349" spans="9:11">
      <c r="I22349" t="str">
        <f t="shared" si="349"/>
        <v>19000100</v>
      </c>
      <c r="K22349" s="243"/>
    </row>
    <row r="22350" spans="9:11">
      <c r="I22350" t="str">
        <f t="shared" si="349"/>
        <v>19000100</v>
      </c>
      <c r="K22350" s="243"/>
    </row>
    <row r="22351" spans="9:11">
      <c r="I22351" t="str">
        <f t="shared" si="349"/>
        <v>19000100</v>
      </c>
      <c r="K22351" s="243"/>
    </row>
    <row r="22352" spans="9:11">
      <c r="I22352" t="str">
        <f t="shared" si="349"/>
        <v>19000100</v>
      </c>
      <c r="K22352" s="243"/>
    </row>
    <row r="22353" spans="9:11">
      <c r="I22353" t="str">
        <f t="shared" si="349"/>
        <v>19000100</v>
      </c>
      <c r="K22353" s="243"/>
    </row>
    <row r="22354" spans="9:11">
      <c r="I22354" t="str">
        <f t="shared" si="349"/>
        <v>19000100</v>
      </c>
      <c r="K22354" s="243"/>
    </row>
    <row r="22355" spans="9:11">
      <c r="I22355" t="str">
        <f t="shared" si="349"/>
        <v>19000100</v>
      </c>
      <c r="K22355" s="243"/>
    </row>
    <row r="22356" spans="9:11">
      <c r="I22356" t="str">
        <f t="shared" si="349"/>
        <v>19000100</v>
      </c>
      <c r="K22356" s="243"/>
    </row>
    <row r="22357" spans="9:11">
      <c r="I22357" t="str">
        <f t="shared" si="349"/>
        <v>19000100</v>
      </c>
      <c r="K22357" s="243"/>
    </row>
    <row r="22358" spans="9:11">
      <c r="I22358" t="str">
        <f t="shared" si="349"/>
        <v>19000100</v>
      </c>
      <c r="K22358" s="243"/>
    </row>
    <row r="22359" spans="9:11">
      <c r="I22359" t="str">
        <f t="shared" si="349"/>
        <v>19000100</v>
      </c>
      <c r="K22359" s="243"/>
    </row>
    <row r="22360" spans="9:11">
      <c r="I22360" t="str">
        <f t="shared" si="349"/>
        <v>19000100</v>
      </c>
      <c r="K22360" s="243"/>
    </row>
    <row r="22361" spans="9:11">
      <c r="I22361" t="str">
        <f t="shared" si="349"/>
        <v>19000100</v>
      </c>
      <c r="K22361" s="243"/>
    </row>
    <row r="22362" spans="9:11">
      <c r="I22362" t="str">
        <f t="shared" si="349"/>
        <v>19000100</v>
      </c>
      <c r="K22362" s="243"/>
    </row>
    <row r="22363" spans="9:11">
      <c r="I22363" t="str">
        <f t="shared" si="349"/>
        <v>19000100</v>
      </c>
      <c r="K22363" s="243"/>
    </row>
    <row r="22364" spans="9:11">
      <c r="I22364" t="str">
        <f t="shared" si="349"/>
        <v>19000100</v>
      </c>
      <c r="K22364" s="243"/>
    </row>
    <row r="22365" spans="9:11">
      <c r="I22365" t="str">
        <f t="shared" si="349"/>
        <v>19000100</v>
      </c>
      <c r="K22365" s="243"/>
    </row>
    <row r="22366" spans="9:11">
      <c r="I22366" t="str">
        <f t="shared" si="349"/>
        <v>19000100</v>
      </c>
      <c r="K22366" s="243"/>
    </row>
    <row r="22367" spans="9:11">
      <c r="I22367" t="str">
        <f t="shared" si="349"/>
        <v>19000100</v>
      </c>
      <c r="K22367" s="243"/>
    </row>
    <row r="22368" spans="9:11">
      <c r="I22368" t="str">
        <f t="shared" si="349"/>
        <v>19000100</v>
      </c>
      <c r="K22368" s="243"/>
    </row>
    <row r="22369" spans="9:11">
      <c r="I22369" t="str">
        <f t="shared" si="349"/>
        <v>19000100</v>
      </c>
      <c r="K22369" s="243"/>
    </row>
    <row r="22370" spans="9:11">
      <c r="I22370" t="str">
        <f t="shared" si="349"/>
        <v>19000100</v>
      </c>
      <c r="K22370" s="243"/>
    </row>
    <row r="22371" spans="9:11">
      <c r="I22371" t="str">
        <f t="shared" si="349"/>
        <v>19000100</v>
      </c>
      <c r="K22371" s="243"/>
    </row>
    <row r="22372" spans="9:11">
      <c r="I22372" t="str">
        <f t="shared" si="349"/>
        <v>19000100</v>
      </c>
      <c r="K22372" s="243"/>
    </row>
    <row r="22373" spans="9:11">
      <c r="I22373" t="str">
        <f t="shared" si="349"/>
        <v>19000100</v>
      </c>
      <c r="K22373" s="243"/>
    </row>
    <row r="22374" spans="9:11">
      <c r="I22374" t="str">
        <f t="shared" si="349"/>
        <v>19000100</v>
      </c>
      <c r="K22374" s="243"/>
    </row>
    <row r="22375" spans="9:11">
      <c r="I22375" t="str">
        <f t="shared" si="349"/>
        <v>19000100</v>
      </c>
      <c r="K22375" s="243"/>
    </row>
    <row r="22376" spans="9:11">
      <c r="I22376" t="str">
        <f t="shared" si="349"/>
        <v>19000100</v>
      </c>
      <c r="K22376" s="243"/>
    </row>
    <row r="22377" spans="9:11">
      <c r="I22377" t="str">
        <f t="shared" si="349"/>
        <v>19000100</v>
      </c>
      <c r="K22377" s="243"/>
    </row>
    <row r="22378" spans="9:11">
      <c r="I22378" t="str">
        <f t="shared" si="349"/>
        <v>19000100</v>
      </c>
      <c r="K22378" s="243"/>
    </row>
    <row r="22379" spans="9:11">
      <c r="I22379" t="str">
        <f t="shared" si="349"/>
        <v>19000100</v>
      </c>
      <c r="K22379" s="243"/>
    </row>
    <row r="22380" spans="9:11">
      <c r="I22380" t="str">
        <f t="shared" si="349"/>
        <v>19000100</v>
      </c>
      <c r="K22380" s="243"/>
    </row>
    <row r="22381" spans="9:11">
      <c r="I22381" t="str">
        <f t="shared" si="349"/>
        <v>19000100</v>
      </c>
      <c r="K22381" s="243"/>
    </row>
    <row r="22382" spans="9:11">
      <c r="I22382" t="str">
        <f t="shared" si="349"/>
        <v>19000100</v>
      </c>
      <c r="K22382" s="243"/>
    </row>
    <row r="22383" spans="9:11">
      <c r="I22383" t="str">
        <f t="shared" si="349"/>
        <v>19000100</v>
      </c>
      <c r="K22383" s="243"/>
    </row>
    <row r="22384" spans="9:11">
      <c r="I22384" t="str">
        <f t="shared" si="349"/>
        <v>19000100</v>
      </c>
      <c r="K22384" s="243"/>
    </row>
    <row r="22385" spans="9:11">
      <c r="I22385" t="str">
        <f t="shared" si="349"/>
        <v>19000100</v>
      </c>
      <c r="K22385" s="243"/>
    </row>
    <row r="22386" spans="9:11">
      <c r="I22386" t="str">
        <f t="shared" si="349"/>
        <v>19000100</v>
      </c>
      <c r="K22386" s="243"/>
    </row>
    <row r="22387" spans="9:11">
      <c r="I22387" t="str">
        <f t="shared" si="349"/>
        <v>19000100</v>
      </c>
      <c r="K22387" s="243"/>
    </row>
    <row r="22388" spans="9:11">
      <c r="I22388" t="str">
        <f t="shared" si="349"/>
        <v>19000100</v>
      </c>
      <c r="K22388" s="243"/>
    </row>
    <row r="22389" spans="9:11">
      <c r="I22389" t="str">
        <f t="shared" si="349"/>
        <v>19000100</v>
      </c>
      <c r="K22389" s="243"/>
    </row>
    <row r="22390" spans="9:11">
      <c r="I22390" t="str">
        <f t="shared" si="349"/>
        <v>19000100</v>
      </c>
      <c r="K22390" s="243"/>
    </row>
    <row r="22391" spans="9:11">
      <c r="I22391" t="str">
        <f t="shared" si="349"/>
        <v>19000100</v>
      </c>
      <c r="K22391" s="243"/>
    </row>
    <row r="22392" spans="9:11">
      <c r="I22392" t="str">
        <f t="shared" si="349"/>
        <v>19000100</v>
      </c>
      <c r="K22392" s="243"/>
    </row>
    <row r="22393" spans="9:11">
      <c r="I22393" t="str">
        <f t="shared" si="349"/>
        <v>19000100</v>
      </c>
      <c r="K22393" s="243"/>
    </row>
    <row r="22394" spans="9:11">
      <c r="I22394" t="str">
        <f t="shared" si="349"/>
        <v>19000100</v>
      </c>
      <c r="K22394" s="243"/>
    </row>
    <row r="22395" spans="9:11">
      <c r="I22395" t="str">
        <f t="shared" si="349"/>
        <v>19000100</v>
      </c>
      <c r="K22395" s="243"/>
    </row>
    <row r="22396" spans="9:11">
      <c r="I22396" t="str">
        <f t="shared" si="349"/>
        <v>19000100</v>
      </c>
      <c r="K22396" s="243"/>
    </row>
    <row r="22397" spans="9:11">
      <c r="I22397" t="str">
        <f t="shared" si="349"/>
        <v>19000100</v>
      </c>
      <c r="K22397" s="243"/>
    </row>
    <row r="22398" spans="9:11">
      <c r="I22398" t="str">
        <f t="shared" si="349"/>
        <v>19000100</v>
      </c>
      <c r="K22398" s="243"/>
    </row>
    <row r="22399" spans="9:11">
      <c r="I22399" t="str">
        <f t="shared" si="349"/>
        <v>19000100</v>
      </c>
      <c r="K22399" s="243"/>
    </row>
    <row r="22400" spans="9:11">
      <c r="I22400" t="str">
        <f t="shared" si="349"/>
        <v>19000100</v>
      </c>
      <c r="K22400" s="243"/>
    </row>
    <row r="22401" spans="9:11">
      <c r="I22401" t="str">
        <f t="shared" si="349"/>
        <v>19000100</v>
      </c>
      <c r="K22401" s="243"/>
    </row>
    <row r="22402" spans="9:11">
      <c r="I22402" t="str">
        <f t="shared" ref="I22402:I22465" si="350">TEXT(F22402,"yyyymmdd")</f>
        <v>19000100</v>
      </c>
      <c r="K22402" s="243"/>
    </row>
    <row r="22403" spans="9:11">
      <c r="I22403" t="str">
        <f t="shared" si="350"/>
        <v>19000100</v>
      </c>
      <c r="K22403" s="243"/>
    </row>
    <row r="22404" spans="9:11">
      <c r="I22404" t="str">
        <f t="shared" si="350"/>
        <v>19000100</v>
      </c>
      <c r="K22404" s="243"/>
    </row>
    <row r="22405" spans="9:11">
      <c r="I22405" t="str">
        <f t="shared" si="350"/>
        <v>19000100</v>
      </c>
      <c r="K22405" s="243"/>
    </row>
    <row r="22406" spans="9:11">
      <c r="I22406" t="str">
        <f t="shared" si="350"/>
        <v>19000100</v>
      </c>
      <c r="K22406" s="243"/>
    </row>
    <row r="22407" spans="9:11">
      <c r="I22407" t="str">
        <f t="shared" si="350"/>
        <v>19000100</v>
      </c>
      <c r="K22407" s="243"/>
    </row>
    <row r="22408" spans="9:11">
      <c r="I22408" t="str">
        <f t="shared" si="350"/>
        <v>19000100</v>
      </c>
      <c r="K22408" s="243"/>
    </row>
    <row r="22409" spans="9:11">
      <c r="I22409" t="str">
        <f t="shared" si="350"/>
        <v>19000100</v>
      </c>
      <c r="K22409" s="243"/>
    </row>
    <row r="22410" spans="9:11">
      <c r="I22410" t="str">
        <f t="shared" si="350"/>
        <v>19000100</v>
      </c>
      <c r="K22410" s="243"/>
    </row>
    <row r="22411" spans="9:11">
      <c r="I22411" t="str">
        <f t="shared" si="350"/>
        <v>19000100</v>
      </c>
      <c r="K22411" s="243"/>
    </row>
    <row r="22412" spans="9:11">
      <c r="I22412" t="str">
        <f t="shared" si="350"/>
        <v>19000100</v>
      </c>
      <c r="K22412" s="243"/>
    </row>
    <row r="22413" spans="9:11">
      <c r="I22413" t="str">
        <f t="shared" si="350"/>
        <v>19000100</v>
      </c>
      <c r="K22413" s="243"/>
    </row>
    <row r="22414" spans="9:11">
      <c r="I22414" t="str">
        <f t="shared" si="350"/>
        <v>19000100</v>
      </c>
      <c r="K22414" s="243"/>
    </row>
    <row r="22415" spans="9:11">
      <c r="I22415" t="str">
        <f t="shared" si="350"/>
        <v>19000100</v>
      </c>
      <c r="K22415" s="243"/>
    </row>
    <row r="22416" spans="9:11">
      <c r="I22416" t="str">
        <f t="shared" si="350"/>
        <v>19000100</v>
      </c>
      <c r="K22416" s="243"/>
    </row>
    <row r="22417" spans="9:11">
      <c r="I22417" t="str">
        <f t="shared" si="350"/>
        <v>19000100</v>
      </c>
      <c r="K22417" s="243"/>
    </row>
    <row r="22418" spans="9:11">
      <c r="I22418" t="str">
        <f t="shared" si="350"/>
        <v>19000100</v>
      </c>
      <c r="K22418" s="243"/>
    </row>
    <row r="22419" spans="9:11">
      <c r="I22419" t="str">
        <f t="shared" si="350"/>
        <v>19000100</v>
      </c>
      <c r="K22419" s="243"/>
    </row>
    <row r="22420" spans="9:11">
      <c r="I22420" t="str">
        <f t="shared" si="350"/>
        <v>19000100</v>
      </c>
      <c r="K22420" s="243"/>
    </row>
    <row r="22421" spans="9:11">
      <c r="I22421" t="str">
        <f t="shared" si="350"/>
        <v>19000100</v>
      </c>
      <c r="K22421" s="243"/>
    </row>
    <row r="22422" spans="9:11">
      <c r="I22422" t="str">
        <f t="shared" si="350"/>
        <v>19000100</v>
      </c>
      <c r="K22422" s="243"/>
    </row>
    <row r="22423" spans="9:11">
      <c r="I22423" t="str">
        <f t="shared" si="350"/>
        <v>19000100</v>
      </c>
      <c r="K22423" s="243"/>
    </row>
    <row r="22424" spans="9:11">
      <c r="I22424" t="str">
        <f t="shared" si="350"/>
        <v>19000100</v>
      </c>
      <c r="K22424" s="243"/>
    </row>
    <row r="22425" spans="9:11">
      <c r="I22425" t="str">
        <f t="shared" si="350"/>
        <v>19000100</v>
      </c>
      <c r="K22425" s="243"/>
    </row>
    <row r="22426" spans="9:11">
      <c r="I22426" t="str">
        <f t="shared" si="350"/>
        <v>19000100</v>
      </c>
      <c r="K22426" s="243"/>
    </row>
    <row r="22427" spans="9:11">
      <c r="I22427" t="str">
        <f t="shared" si="350"/>
        <v>19000100</v>
      </c>
      <c r="K22427" s="243"/>
    </row>
    <row r="22428" spans="9:11">
      <c r="I22428" t="str">
        <f t="shared" si="350"/>
        <v>19000100</v>
      </c>
      <c r="K22428" s="243"/>
    </row>
    <row r="22429" spans="9:11">
      <c r="I22429" t="str">
        <f t="shared" si="350"/>
        <v>19000100</v>
      </c>
      <c r="K22429" s="243"/>
    </row>
    <row r="22430" spans="9:11">
      <c r="I22430" t="str">
        <f t="shared" si="350"/>
        <v>19000100</v>
      </c>
      <c r="K22430" s="243"/>
    </row>
    <row r="22431" spans="9:11">
      <c r="I22431" t="str">
        <f t="shared" si="350"/>
        <v>19000100</v>
      </c>
      <c r="K22431" s="243"/>
    </row>
    <row r="22432" spans="9:11">
      <c r="I22432" t="str">
        <f t="shared" si="350"/>
        <v>19000100</v>
      </c>
      <c r="K22432" s="243"/>
    </row>
    <row r="22433" spans="9:11">
      <c r="I22433" t="str">
        <f t="shared" si="350"/>
        <v>19000100</v>
      </c>
      <c r="K22433" s="243"/>
    </row>
    <row r="22434" spans="9:11">
      <c r="I22434" t="str">
        <f t="shared" si="350"/>
        <v>19000100</v>
      </c>
      <c r="K22434" s="243"/>
    </row>
    <row r="22435" spans="9:11">
      <c r="I22435" t="str">
        <f t="shared" si="350"/>
        <v>19000100</v>
      </c>
      <c r="K22435" s="243"/>
    </row>
    <row r="22436" spans="9:11">
      <c r="I22436" t="str">
        <f t="shared" si="350"/>
        <v>19000100</v>
      </c>
      <c r="K22436" s="243"/>
    </row>
    <row r="22437" spans="9:11">
      <c r="I22437" t="str">
        <f t="shared" si="350"/>
        <v>19000100</v>
      </c>
      <c r="K22437" s="243"/>
    </row>
    <row r="22438" spans="9:11">
      <c r="I22438" t="str">
        <f t="shared" si="350"/>
        <v>19000100</v>
      </c>
      <c r="K22438" s="243"/>
    </row>
    <row r="22439" spans="9:11">
      <c r="I22439" t="str">
        <f t="shared" si="350"/>
        <v>19000100</v>
      </c>
      <c r="K22439" s="243"/>
    </row>
    <row r="22440" spans="9:11">
      <c r="I22440" t="str">
        <f t="shared" si="350"/>
        <v>19000100</v>
      </c>
      <c r="K22440" s="243"/>
    </row>
    <row r="22441" spans="9:11">
      <c r="I22441" t="str">
        <f t="shared" si="350"/>
        <v>19000100</v>
      </c>
      <c r="K22441" s="243"/>
    </row>
    <row r="22442" spans="9:11">
      <c r="I22442" t="str">
        <f t="shared" si="350"/>
        <v>19000100</v>
      </c>
      <c r="K22442" s="243"/>
    </row>
    <row r="22443" spans="9:11">
      <c r="I22443" t="str">
        <f t="shared" si="350"/>
        <v>19000100</v>
      </c>
      <c r="K22443" s="243"/>
    </row>
    <row r="22444" spans="9:11">
      <c r="I22444" t="str">
        <f t="shared" si="350"/>
        <v>19000100</v>
      </c>
      <c r="K22444" s="243"/>
    </row>
    <row r="22445" spans="9:11">
      <c r="I22445" t="str">
        <f t="shared" si="350"/>
        <v>19000100</v>
      </c>
      <c r="K22445" s="243"/>
    </row>
    <row r="22446" spans="9:11">
      <c r="I22446" t="str">
        <f t="shared" si="350"/>
        <v>19000100</v>
      </c>
      <c r="K22446" s="243"/>
    </row>
    <row r="22447" spans="9:11">
      <c r="I22447" t="str">
        <f t="shared" si="350"/>
        <v>19000100</v>
      </c>
      <c r="K22447" s="243"/>
    </row>
    <row r="22448" spans="9:11">
      <c r="I22448" t="str">
        <f t="shared" si="350"/>
        <v>19000100</v>
      </c>
      <c r="K22448" s="243"/>
    </row>
    <row r="22449" spans="9:11">
      <c r="I22449" t="str">
        <f t="shared" si="350"/>
        <v>19000100</v>
      </c>
      <c r="K22449" s="243"/>
    </row>
    <row r="22450" spans="9:11">
      <c r="I22450" t="str">
        <f t="shared" si="350"/>
        <v>19000100</v>
      </c>
      <c r="K22450" s="243"/>
    </row>
    <row r="22451" spans="9:11">
      <c r="I22451" t="str">
        <f t="shared" si="350"/>
        <v>19000100</v>
      </c>
      <c r="K22451" s="243"/>
    </row>
    <row r="22452" spans="9:11">
      <c r="I22452" t="str">
        <f t="shared" si="350"/>
        <v>19000100</v>
      </c>
      <c r="K22452" s="243"/>
    </row>
    <row r="22453" spans="9:11">
      <c r="I22453" t="str">
        <f t="shared" si="350"/>
        <v>19000100</v>
      </c>
      <c r="K22453" s="243"/>
    </row>
    <row r="22454" spans="9:11">
      <c r="I22454" t="str">
        <f t="shared" si="350"/>
        <v>19000100</v>
      </c>
      <c r="K22454" s="243"/>
    </row>
    <row r="22455" spans="9:11">
      <c r="I22455" t="str">
        <f t="shared" si="350"/>
        <v>19000100</v>
      </c>
      <c r="K22455" s="243"/>
    </row>
    <row r="22456" spans="9:11">
      <c r="I22456" t="str">
        <f t="shared" si="350"/>
        <v>19000100</v>
      </c>
      <c r="K22456" s="243"/>
    </row>
    <row r="22457" spans="9:11">
      <c r="I22457" t="str">
        <f t="shared" si="350"/>
        <v>19000100</v>
      </c>
      <c r="K22457" s="243"/>
    </row>
    <row r="22458" spans="9:11">
      <c r="I22458" t="str">
        <f t="shared" si="350"/>
        <v>19000100</v>
      </c>
      <c r="K22458" s="243"/>
    </row>
    <row r="22459" spans="9:11">
      <c r="I22459" t="str">
        <f t="shared" si="350"/>
        <v>19000100</v>
      </c>
      <c r="K22459" s="243"/>
    </row>
    <row r="22460" spans="9:11">
      <c r="I22460" t="str">
        <f t="shared" si="350"/>
        <v>19000100</v>
      </c>
      <c r="K22460" s="243"/>
    </row>
    <row r="22461" spans="9:11">
      <c r="I22461" t="str">
        <f t="shared" si="350"/>
        <v>19000100</v>
      </c>
      <c r="K22461" s="243"/>
    </row>
    <row r="22462" spans="9:11">
      <c r="I22462" t="str">
        <f t="shared" si="350"/>
        <v>19000100</v>
      </c>
      <c r="K22462" s="243"/>
    </row>
    <row r="22463" spans="9:11">
      <c r="I22463" t="str">
        <f t="shared" si="350"/>
        <v>19000100</v>
      </c>
      <c r="K22463" s="243"/>
    </row>
    <row r="22464" spans="9:11">
      <c r="I22464" t="str">
        <f t="shared" si="350"/>
        <v>19000100</v>
      </c>
      <c r="K22464" s="243"/>
    </row>
    <row r="22465" spans="9:11">
      <c r="I22465" t="str">
        <f t="shared" si="350"/>
        <v>19000100</v>
      </c>
      <c r="K22465" s="243"/>
    </row>
    <row r="22466" spans="9:11">
      <c r="I22466" t="str">
        <f t="shared" ref="I22466:I22529" si="351">TEXT(F22466,"yyyymmdd")</f>
        <v>19000100</v>
      </c>
      <c r="K22466" s="243"/>
    </row>
    <row r="22467" spans="9:11">
      <c r="I22467" t="str">
        <f t="shared" si="351"/>
        <v>19000100</v>
      </c>
      <c r="K22467" s="243"/>
    </row>
    <row r="22468" spans="9:11">
      <c r="I22468" t="str">
        <f t="shared" si="351"/>
        <v>19000100</v>
      </c>
      <c r="K22468" s="243"/>
    </row>
    <row r="22469" spans="9:11">
      <c r="I22469" t="str">
        <f t="shared" si="351"/>
        <v>19000100</v>
      </c>
      <c r="K22469" s="243"/>
    </row>
    <row r="22470" spans="9:11">
      <c r="I22470" t="str">
        <f t="shared" si="351"/>
        <v>19000100</v>
      </c>
      <c r="K22470" s="243"/>
    </row>
    <row r="22471" spans="9:11">
      <c r="I22471" t="str">
        <f t="shared" si="351"/>
        <v>19000100</v>
      </c>
      <c r="K22471" s="243"/>
    </row>
    <row r="22472" spans="9:11">
      <c r="I22472" t="str">
        <f t="shared" si="351"/>
        <v>19000100</v>
      </c>
      <c r="K22472" s="243"/>
    </row>
    <row r="22473" spans="9:11">
      <c r="I22473" t="str">
        <f t="shared" si="351"/>
        <v>19000100</v>
      </c>
      <c r="K22473" s="243"/>
    </row>
    <row r="22474" spans="9:11">
      <c r="I22474" t="str">
        <f t="shared" si="351"/>
        <v>19000100</v>
      </c>
      <c r="K22474" s="243"/>
    </row>
    <row r="22475" spans="9:11">
      <c r="I22475" t="str">
        <f t="shared" si="351"/>
        <v>19000100</v>
      </c>
      <c r="K22475" s="243"/>
    </row>
    <row r="22476" spans="9:11">
      <c r="I22476" t="str">
        <f t="shared" si="351"/>
        <v>19000100</v>
      </c>
      <c r="K22476" s="243"/>
    </row>
    <row r="22477" spans="9:11">
      <c r="I22477" t="str">
        <f t="shared" si="351"/>
        <v>19000100</v>
      </c>
      <c r="K22477" s="243"/>
    </row>
    <row r="22478" spans="9:11">
      <c r="I22478" t="str">
        <f t="shared" si="351"/>
        <v>19000100</v>
      </c>
      <c r="K22478" s="243"/>
    </row>
    <row r="22479" spans="9:11">
      <c r="I22479" t="str">
        <f t="shared" si="351"/>
        <v>19000100</v>
      </c>
      <c r="K22479" s="243"/>
    </row>
    <row r="22480" spans="9:11">
      <c r="I22480" t="str">
        <f t="shared" si="351"/>
        <v>19000100</v>
      </c>
      <c r="K22480" s="243"/>
    </row>
    <row r="22481" spans="9:11">
      <c r="I22481" t="str">
        <f t="shared" si="351"/>
        <v>19000100</v>
      </c>
      <c r="K22481" s="243"/>
    </row>
    <row r="22482" spans="9:11">
      <c r="I22482" t="str">
        <f t="shared" si="351"/>
        <v>19000100</v>
      </c>
      <c r="K22482" s="243"/>
    </row>
    <row r="22483" spans="9:11">
      <c r="I22483" t="str">
        <f t="shared" si="351"/>
        <v>19000100</v>
      </c>
      <c r="K22483" s="243"/>
    </row>
    <row r="22484" spans="9:11">
      <c r="I22484" t="str">
        <f t="shared" si="351"/>
        <v>19000100</v>
      </c>
      <c r="K22484" s="243"/>
    </row>
    <row r="22485" spans="9:11">
      <c r="I22485" t="str">
        <f t="shared" si="351"/>
        <v>19000100</v>
      </c>
      <c r="K22485" s="243"/>
    </row>
    <row r="22486" spans="9:11">
      <c r="I22486" t="str">
        <f t="shared" si="351"/>
        <v>19000100</v>
      </c>
      <c r="K22486" s="243"/>
    </row>
    <row r="22487" spans="9:11">
      <c r="I22487" t="str">
        <f t="shared" si="351"/>
        <v>19000100</v>
      </c>
      <c r="K22487" s="243"/>
    </row>
    <row r="22488" spans="9:11">
      <c r="I22488" t="str">
        <f t="shared" si="351"/>
        <v>19000100</v>
      </c>
      <c r="K22488" s="243"/>
    </row>
    <row r="22489" spans="9:11">
      <c r="I22489" t="str">
        <f t="shared" si="351"/>
        <v>19000100</v>
      </c>
      <c r="K22489" s="243"/>
    </row>
    <row r="22490" spans="9:11">
      <c r="I22490" t="str">
        <f t="shared" si="351"/>
        <v>19000100</v>
      </c>
      <c r="K22490" s="243"/>
    </row>
    <row r="22491" spans="9:11">
      <c r="I22491" t="str">
        <f t="shared" si="351"/>
        <v>19000100</v>
      </c>
      <c r="K22491" s="243"/>
    </row>
    <row r="22492" spans="9:11">
      <c r="I22492" t="str">
        <f t="shared" si="351"/>
        <v>19000100</v>
      </c>
      <c r="K22492" s="243"/>
    </row>
    <row r="22493" spans="9:11">
      <c r="I22493" t="str">
        <f t="shared" si="351"/>
        <v>19000100</v>
      </c>
      <c r="K22493" s="243"/>
    </row>
    <row r="22494" spans="9:11">
      <c r="I22494" t="str">
        <f t="shared" si="351"/>
        <v>19000100</v>
      </c>
      <c r="K22494" s="243"/>
    </row>
    <row r="22495" spans="9:11">
      <c r="I22495" t="str">
        <f t="shared" si="351"/>
        <v>19000100</v>
      </c>
      <c r="K22495" s="243"/>
    </row>
    <row r="22496" spans="9:11">
      <c r="I22496" t="str">
        <f t="shared" si="351"/>
        <v>19000100</v>
      </c>
      <c r="K22496" s="243"/>
    </row>
    <row r="22497" spans="9:11">
      <c r="I22497" t="str">
        <f t="shared" si="351"/>
        <v>19000100</v>
      </c>
      <c r="K22497" s="243"/>
    </row>
    <row r="22498" spans="9:11">
      <c r="I22498" t="str">
        <f t="shared" si="351"/>
        <v>19000100</v>
      </c>
      <c r="K22498" s="243"/>
    </row>
    <row r="22499" spans="9:11">
      <c r="I22499" t="str">
        <f t="shared" si="351"/>
        <v>19000100</v>
      </c>
      <c r="K22499" s="243"/>
    </row>
    <row r="22500" spans="9:11">
      <c r="I22500" t="str">
        <f t="shared" si="351"/>
        <v>19000100</v>
      </c>
      <c r="K22500" s="243"/>
    </row>
    <row r="22501" spans="9:11">
      <c r="I22501" t="str">
        <f t="shared" si="351"/>
        <v>19000100</v>
      </c>
      <c r="K22501" s="243"/>
    </row>
    <row r="22502" spans="9:11">
      <c r="I22502" t="str">
        <f t="shared" si="351"/>
        <v>19000100</v>
      </c>
      <c r="K22502" s="243"/>
    </row>
    <row r="22503" spans="9:11">
      <c r="I22503" t="str">
        <f t="shared" si="351"/>
        <v>19000100</v>
      </c>
      <c r="K22503" s="243"/>
    </row>
    <row r="22504" spans="9:11">
      <c r="I22504" t="str">
        <f t="shared" si="351"/>
        <v>19000100</v>
      </c>
      <c r="K22504" s="243"/>
    </row>
    <row r="22505" spans="9:11">
      <c r="I22505" t="str">
        <f t="shared" si="351"/>
        <v>19000100</v>
      </c>
      <c r="K22505" s="243"/>
    </row>
    <row r="22506" spans="9:11">
      <c r="I22506" t="str">
        <f t="shared" si="351"/>
        <v>19000100</v>
      </c>
      <c r="K22506" s="243"/>
    </row>
    <row r="22507" spans="9:11">
      <c r="I22507" t="str">
        <f t="shared" si="351"/>
        <v>19000100</v>
      </c>
      <c r="K22507" s="243"/>
    </row>
    <row r="22508" spans="9:11">
      <c r="I22508" t="str">
        <f t="shared" si="351"/>
        <v>19000100</v>
      </c>
      <c r="K22508" s="243"/>
    </row>
    <row r="22509" spans="9:11">
      <c r="I22509" t="str">
        <f t="shared" si="351"/>
        <v>19000100</v>
      </c>
      <c r="K22509" s="243"/>
    </row>
    <row r="22510" spans="9:11">
      <c r="I22510" t="str">
        <f t="shared" si="351"/>
        <v>19000100</v>
      </c>
      <c r="K22510" s="243"/>
    </row>
    <row r="22511" spans="9:11">
      <c r="I22511" t="str">
        <f t="shared" si="351"/>
        <v>19000100</v>
      </c>
      <c r="K22511" s="243"/>
    </row>
    <row r="22512" spans="9:11">
      <c r="I22512" t="str">
        <f t="shared" si="351"/>
        <v>19000100</v>
      </c>
      <c r="K22512" s="243"/>
    </row>
    <row r="22513" spans="9:11">
      <c r="I22513" t="str">
        <f t="shared" si="351"/>
        <v>19000100</v>
      </c>
      <c r="K22513" s="243"/>
    </row>
    <row r="22514" spans="9:11">
      <c r="I22514" t="str">
        <f t="shared" si="351"/>
        <v>19000100</v>
      </c>
      <c r="K22514" s="243"/>
    </row>
    <row r="22515" spans="9:11">
      <c r="I22515" t="str">
        <f t="shared" si="351"/>
        <v>19000100</v>
      </c>
      <c r="K22515" s="243"/>
    </row>
    <row r="22516" spans="9:11">
      <c r="I22516" t="str">
        <f t="shared" si="351"/>
        <v>19000100</v>
      </c>
      <c r="K22516" s="243"/>
    </row>
    <row r="22517" spans="9:11">
      <c r="I22517" t="str">
        <f t="shared" si="351"/>
        <v>19000100</v>
      </c>
      <c r="K22517" s="243"/>
    </row>
    <row r="22518" spans="9:11">
      <c r="I22518" t="str">
        <f t="shared" si="351"/>
        <v>19000100</v>
      </c>
      <c r="K22518" s="243"/>
    </row>
    <row r="22519" spans="9:11">
      <c r="I22519" t="str">
        <f t="shared" si="351"/>
        <v>19000100</v>
      </c>
      <c r="K22519" s="243"/>
    </row>
    <row r="22520" spans="9:11">
      <c r="I22520" t="str">
        <f t="shared" si="351"/>
        <v>19000100</v>
      </c>
      <c r="K22520" s="243"/>
    </row>
    <row r="22521" spans="9:11">
      <c r="I22521" t="str">
        <f t="shared" si="351"/>
        <v>19000100</v>
      </c>
      <c r="K22521" s="243"/>
    </row>
    <row r="22522" spans="9:11">
      <c r="I22522" t="str">
        <f t="shared" si="351"/>
        <v>19000100</v>
      </c>
      <c r="K22522" s="243"/>
    </row>
    <row r="22523" spans="9:11">
      <c r="I22523" t="str">
        <f t="shared" si="351"/>
        <v>19000100</v>
      </c>
      <c r="K22523" s="243"/>
    </row>
    <row r="22524" spans="9:11">
      <c r="I22524" t="str">
        <f t="shared" si="351"/>
        <v>19000100</v>
      </c>
      <c r="K22524" s="243"/>
    </row>
    <row r="22525" spans="9:11">
      <c r="I22525" t="str">
        <f t="shared" si="351"/>
        <v>19000100</v>
      </c>
      <c r="K22525" s="243"/>
    </row>
    <row r="22526" spans="9:11">
      <c r="I22526" t="str">
        <f t="shared" si="351"/>
        <v>19000100</v>
      </c>
      <c r="K22526" s="243"/>
    </row>
    <row r="22527" spans="9:11">
      <c r="I22527" t="str">
        <f t="shared" si="351"/>
        <v>19000100</v>
      </c>
      <c r="K22527" s="243"/>
    </row>
    <row r="22528" spans="9:11">
      <c r="I22528" t="str">
        <f t="shared" si="351"/>
        <v>19000100</v>
      </c>
      <c r="K22528" s="243"/>
    </row>
    <row r="22529" spans="9:11">
      <c r="I22529" t="str">
        <f t="shared" si="351"/>
        <v>19000100</v>
      </c>
      <c r="K22529" s="243"/>
    </row>
    <row r="22530" spans="9:11">
      <c r="I22530" t="str">
        <f t="shared" ref="I22530:I22593" si="352">TEXT(F22530,"yyyymmdd")</f>
        <v>19000100</v>
      </c>
      <c r="K22530" s="243"/>
    </row>
    <row r="22531" spans="9:11">
      <c r="I22531" t="str">
        <f t="shared" si="352"/>
        <v>19000100</v>
      </c>
      <c r="K22531" s="243"/>
    </row>
    <row r="22532" spans="9:11">
      <c r="I22532" t="str">
        <f t="shared" si="352"/>
        <v>19000100</v>
      </c>
      <c r="K22532" s="243"/>
    </row>
    <row r="22533" spans="9:11">
      <c r="I22533" t="str">
        <f t="shared" si="352"/>
        <v>19000100</v>
      </c>
      <c r="K22533" s="243"/>
    </row>
    <row r="22534" spans="9:11">
      <c r="I22534" t="str">
        <f t="shared" si="352"/>
        <v>19000100</v>
      </c>
      <c r="K22534" s="243"/>
    </row>
    <row r="22535" spans="9:11">
      <c r="I22535" t="str">
        <f t="shared" si="352"/>
        <v>19000100</v>
      </c>
      <c r="K22535" s="243"/>
    </row>
    <row r="22536" spans="9:11">
      <c r="I22536" t="str">
        <f t="shared" si="352"/>
        <v>19000100</v>
      </c>
      <c r="K22536" s="243"/>
    </row>
    <row r="22537" spans="9:11">
      <c r="I22537" t="str">
        <f t="shared" si="352"/>
        <v>19000100</v>
      </c>
      <c r="K22537" s="243"/>
    </row>
    <row r="22538" spans="9:11">
      <c r="I22538" t="str">
        <f t="shared" si="352"/>
        <v>19000100</v>
      </c>
      <c r="K22538" s="243"/>
    </row>
    <row r="22539" spans="9:11">
      <c r="I22539" t="str">
        <f t="shared" si="352"/>
        <v>19000100</v>
      </c>
      <c r="K22539" s="243"/>
    </row>
    <row r="22540" spans="9:11">
      <c r="I22540" t="str">
        <f t="shared" si="352"/>
        <v>19000100</v>
      </c>
      <c r="K22540" s="243"/>
    </row>
    <row r="22541" spans="9:11">
      <c r="I22541" t="str">
        <f t="shared" si="352"/>
        <v>19000100</v>
      </c>
      <c r="K22541" s="243"/>
    </row>
    <row r="22542" spans="9:11">
      <c r="I22542" t="str">
        <f t="shared" si="352"/>
        <v>19000100</v>
      </c>
      <c r="K22542" s="243"/>
    </row>
    <row r="22543" spans="9:11">
      <c r="I22543" t="str">
        <f t="shared" si="352"/>
        <v>19000100</v>
      </c>
      <c r="K22543" s="243"/>
    </row>
    <row r="22544" spans="9:11">
      <c r="I22544" t="str">
        <f t="shared" si="352"/>
        <v>19000100</v>
      </c>
      <c r="K22544" s="243"/>
    </row>
    <row r="22545" spans="9:11">
      <c r="I22545" t="str">
        <f t="shared" si="352"/>
        <v>19000100</v>
      </c>
      <c r="K22545" s="243"/>
    </row>
    <row r="22546" spans="9:11">
      <c r="I22546" t="str">
        <f t="shared" si="352"/>
        <v>19000100</v>
      </c>
      <c r="K22546" s="243"/>
    </row>
    <row r="22547" spans="9:11">
      <c r="I22547" t="str">
        <f t="shared" si="352"/>
        <v>19000100</v>
      </c>
      <c r="K22547" s="243"/>
    </row>
    <row r="22548" spans="9:11">
      <c r="I22548" t="str">
        <f t="shared" si="352"/>
        <v>19000100</v>
      </c>
      <c r="K22548" s="243"/>
    </row>
    <row r="22549" spans="9:11">
      <c r="I22549" t="str">
        <f t="shared" si="352"/>
        <v>19000100</v>
      </c>
      <c r="K22549" s="243"/>
    </row>
    <row r="22550" spans="9:11">
      <c r="I22550" t="str">
        <f t="shared" si="352"/>
        <v>19000100</v>
      </c>
      <c r="K22550" s="243"/>
    </row>
    <row r="22551" spans="9:11">
      <c r="I22551" t="str">
        <f t="shared" si="352"/>
        <v>19000100</v>
      </c>
      <c r="K22551" s="243"/>
    </row>
    <row r="22552" spans="9:11">
      <c r="I22552" t="str">
        <f t="shared" si="352"/>
        <v>19000100</v>
      </c>
      <c r="K22552" s="243"/>
    </row>
    <row r="22553" spans="9:11">
      <c r="I22553" t="str">
        <f t="shared" si="352"/>
        <v>19000100</v>
      </c>
      <c r="K22553" s="243"/>
    </row>
    <row r="22554" spans="9:11">
      <c r="I22554" t="str">
        <f t="shared" si="352"/>
        <v>19000100</v>
      </c>
      <c r="K22554" s="243"/>
    </row>
    <row r="22555" spans="9:11">
      <c r="I22555" t="str">
        <f t="shared" si="352"/>
        <v>19000100</v>
      </c>
      <c r="K22555" s="243"/>
    </row>
    <row r="22556" spans="9:11">
      <c r="I22556" t="str">
        <f t="shared" si="352"/>
        <v>19000100</v>
      </c>
      <c r="K22556" s="243"/>
    </row>
    <row r="22557" spans="9:11">
      <c r="I22557" t="str">
        <f t="shared" si="352"/>
        <v>19000100</v>
      </c>
      <c r="K22557" s="243"/>
    </row>
    <row r="22558" spans="9:11">
      <c r="I22558" t="str">
        <f t="shared" si="352"/>
        <v>19000100</v>
      </c>
      <c r="K22558" s="243"/>
    </row>
    <row r="22559" spans="9:11">
      <c r="I22559" t="str">
        <f t="shared" si="352"/>
        <v>19000100</v>
      </c>
      <c r="K22559" s="243"/>
    </row>
    <row r="22560" spans="9:11">
      <c r="I22560" t="str">
        <f t="shared" si="352"/>
        <v>19000100</v>
      </c>
      <c r="K22560" s="243"/>
    </row>
    <row r="22561" spans="9:11">
      <c r="I22561" t="str">
        <f t="shared" si="352"/>
        <v>19000100</v>
      </c>
      <c r="K22561" s="243"/>
    </row>
    <row r="22562" spans="9:11">
      <c r="I22562" t="str">
        <f t="shared" si="352"/>
        <v>19000100</v>
      </c>
      <c r="K22562" s="243"/>
    </row>
    <row r="22563" spans="9:11">
      <c r="I22563" t="str">
        <f t="shared" si="352"/>
        <v>19000100</v>
      </c>
      <c r="K22563" s="243"/>
    </row>
    <row r="22564" spans="9:11">
      <c r="I22564" t="str">
        <f t="shared" si="352"/>
        <v>19000100</v>
      </c>
      <c r="K22564" s="243"/>
    </row>
    <row r="22565" spans="9:11">
      <c r="I22565" t="str">
        <f t="shared" si="352"/>
        <v>19000100</v>
      </c>
      <c r="K22565" s="243"/>
    </row>
    <row r="22566" spans="9:11">
      <c r="I22566" t="str">
        <f t="shared" si="352"/>
        <v>19000100</v>
      </c>
      <c r="K22566" s="243"/>
    </row>
    <row r="22567" spans="9:11">
      <c r="I22567" t="str">
        <f t="shared" si="352"/>
        <v>19000100</v>
      </c>
      <c r="K22567" s="243"/>
    </row>
    <row r="22568" spans="9:11">
      <c r="I22568" t="str">
        <f t="shared" si="352"/>
        <v>19000100</v>
      </c>
      <c r="K22568" s="243"/>
    </row>
    <row r="22569" spans="9:11">
      <c r="I22569" t="str">
        <f t="shared" si="352"/>
        <v>19000100</v>
      </c>
      <c r="K22569" s="243"/>
    </row>
    <row r="22570" spans="9:11">
      <c r="I22570" t="str">
        <f t="shared" si="352"/>
        <v>19000100</v>
      </c>
      <c r="K22570" s="243"/>
    </row>
    <row r="22571" spans="9:11">
      <c r="I22571" t="str">
        <f t="shared" si="352"/>
        <v>19000100</v>
      </c>
      <c r="K22571" s="243"/>
    </row>
    <row r="22572" spans="9:11">
      <c r="I22572" t="str">
        <f t="shared" si="352"/>
        <v>19000100</v>
      </c>
      <c r="K22572" s="243"/>
    </row>
    <row r="22573" spans="9:11">
      <c r="I22573" t="str">
        <f t="shared" si="352"/>
        <v>19000100</v>
      </c>
      <c r="K22573" s="243"/>
    </row>
    <row r="22574" spans="9:11">
      <c r="I22574" t="str">
        <f t="shared" si="352"/>
        <v>19000100</v>
      </c>
      <c r="K22574" s="243"/>
    </row>
    <row r="22575" spans="9:11">
      <c r="I22575" t="str">
        <f t="shared" si="352"/>
        <v>19000100</v>
      </c>
      <c r="K22575" s="243"/>
    </row>
    <row r="22576" spans="9:11">
      <c r="I22576" t="str">
        <f t="shared" si="352"/>
        <v>19000100</v>
      </c>
      <c r="K22576" s="243"/>
    </row>
    <row r="22577" spans="9:11">
      <c r="I22577" t="str">
        <f t="shared" si="352"/>
        <v>19000100</v>
      </c>
      <c r="K22577" s="243"/>
    </row>
    <row r="22578" spans="9:11">
      <c r="I22578" t="str">
        <f t="shared" si="352"/>
        <v>19000100</v>
      </c>
      <c r="K22578" s="243"/>
    </row>
    <row r="22579" spans="9:11">
      <c r="I22579" t="str">
        <f t="shared" si="352"/>
        <v>19000100</v>
      </c>
      <c r="K22579" s="243"/>
    </row>
    <row r="22580" spans="9:11">
      <c r="I22580" t="str">
        <f t="shared" si="352"/>
        <v>19000100</v>
      </c>
      <c r="K22580" s="243"/>
    </row>
    <row r="22581" spans="9:11">
      <c r="I22581" t="str">
        <f t="shared" si="352"/>
        <v>19000100</v>
      </c>
      <c r="K22581" s="243"/>
    </row>
    <row r="22582" spans="9:11">
      <c r="I22582" t="str">
        <f t="shared" si="352"/>
        <v>19000100</v>
      </c>
      <c r="K22582" s="243"/>
    </row>
    <row r="22583" spans="9:11">
      <c r="I22583" t="str">
        <f t="shared" si="352"/>
        <v>19000100</v>
      </c>
      <c r="K22583" s="243"/>
    </row>
    <row r="22584" spans="9:11">
      <c r="I22584" t="str">
        <f t="shared" si="352"/>
        <v>19000100</v>
      </c>
      <c r="K22584" s="243"/>
    </row>
    <row r="22585" spans="9:11">
      <c r="I22585" t="str">
        <f t="shared" si="352"/>
        <v>19000100</v>
      </c>
      <c r="K22585" s="243"/>
    </row>
    <row r="22586" spans="9:11">
      <c r="I22586" t="str">
        <f t="shared" si="352"/>
        <v>19000100</v>
      </c>
      <c r="K22586" s="243"/>
    </row>
    <row r="22587" spans="9:11">
      <c r="I22587" t="str">
        <f t="shared" si="352"/>
        <v>19000100</v>
      </c>
      <c r="K22587" s="243"/>
    </row>
    <row r="22588" spans="9:11">
      <c r="I22588" t="str">
        <f t="shared" si="352"/>
        <v>19000100</v>
      </c>
      <c r="K22588" s="243"/>
    </row>
    <row r="22589" spans="9:11">
      <c r="I22589" t="str">
        <f t="shared" si="352"/>
        <v>19000100</v>
      </c>
      <c r="K22589" s="243"/>
    </row>
    <row r="22590" spans="9:11">
      <c r="I22590" t="str">
        <f t="shared" si="352"/>
        <v>19000100</v>
      </c>
      <c r="K22590" s="243"/>
    </row>
    <row r="22591" spans="9:11">
      <c r="I22591" t="str">
        <f t="shared" si="352"/>
        <v>19000100</v>
      </c>
      <c r="K22591" s="243"/>
    </row>
    <row r="22592" spans="9:11">
      <c r="I22592" t="str">
        <f t="shared" si="352"/>
        <v>19000100</v>
      </c>
      <c r="K22592" s="243"/>
    </row>
    <row r="22593" spans="9:11">
      <c r="I22593" t="str">
        <f t="shared" si="352"/>
        <v>19000100</v>
      </c>
      <c r="K22593" s="243"/>
    </row>
    <row r="22594" spans="9:11">
      <c r="I22594" t="str">
        <f t="shared" ref="I22594:I22657" si="353">TEXT(F22594,"yyyymmdd")</f>
        <v>19000100</v>
      </c>
      <c r="K22594" s="243"/>
    </row>
    <row r="22595" spans="9:11">
      <c r="I22595" t="str">
        <f t="shared" si="353"/>
        <v>19000100</v>
      </c>
      <c r="K22595" s="243"/>
    </row>
    <row r="22596" spans="9:11">
      <c r="I22596" t="str">
        <f t="shared" si="353"/>
        <v>19000100</v>
      </c>
      <c r="K22596" s="243"/>
    </row>
    <row r="22597" spans="9:11">
      <c r="I22597" t="str">
        <f t="shared" si="353"/>
        <v>19000100</v>
      </c>
      <c r="K22597" s="243"/>
    </row>
    <row r="22598" spans="9:11">
      <c r="I22598" t="str">
        <f t="shared" si="353"/>
        <v>19000100</v>
      </c>
      <c r="K22598" s="243"/>
    </row>
    <row r="22599" spans="9:11">
      <c r="I22599" t="str">
        <f t="shared" si="353"/>
        <v>19000100</v>
      </c>
      <c r="K22599" s="243"/>
    </row>
    <row r="22600" spans="9:11">
      <c r="I22600" t="str">
        <f t="shared" si="353"/>
        <v>19000100</v>
      </c>
      <c r="K22600" s="243"/>
    </row>
    <row r="22601" spans="9:11">
      <c r="I22601" t="str">
        <f t="shared" si="353"/>
        <v>19000100</v>
      </c>
      <c r="K22601" s="243"/>
    </row>
    <row r="22602" spans="9:11">
      <c r="I22602" t="str">
        <f t="shared" si="353"/>
        <v>19000100</v>
      </c>
      <c r="K22602" s="243"/>
    </row>
    <row r="22603" spans="9:11">
      <c r="I22603" t="str">
        <f t="shared" si="353"/>
        <v>19000100</v>
      </c>
      <c r="K22603" s="243"/>
    </row>
    <row r="22604" spans="9:11">
      <c r="I22604" t="str">
        <f t="shared" si="353"/>
        <v>19000100</v>
      </c>
      <c r="K22604" s="243"/>
    </row>
    <row r="22605" spans="9:11">
      <c r="I22605" t="str">
        <f t="shared" si="353"/>
        <v>19000100</v>
      </c>
      <c r="K22605" s="243"/>
    </row>
    <row r="22606" spans="9:11">
      <c r="I22606" t="str">
        <f t="shared" si="353"/>
        <v>19000100</v>
      </c>
      <c r="K22606" s="243"/>
    </row>
    <row r="22607" spans="9:11">
      <c r="I22607" t="str">
        <f t="shared" si="353"/>
        <v>19000100</v>
      </c>
      <c r="K22607" s="243"/>
    </row>
    <row r="22608" spans="9:11">
      <c r="I22608" t="str">
        <f t="shared" si="353"/>
        <v>19000100</v>
      </c>
      <c r="K22608" s="243"/>
    </row>
    <row r="22609" spans="9:11">
      <c r="I22609" t="str">
        <f t="shared" si="353"/>
        <v>19000100</v>
      </c>
      <c r="K22609" s="243"/>
    </row>
    <row r="22610" spans="9:11">
      <c r="I22610" t="str">
        <f t="shared" si="353"/>
        <v>19000100</v>
      </c>
      <c r="K22610" s="243"/>
    </row>
    <row r="22611" spans="9:11">
      <c r="I22611" t="str">
        <f t="shared" si="353"/>
        <v>19000100</v>
      </c>
      <c r="K22611" s="243"/>
    </row>
    <row r="22612" spans="9:11">
      <c r="I22612" t="str">
        <f t="shared" si="353"/>
        <v>19000100</v>
      </c>
      <c r="K22612" s="243"/>
    </row>
    <row r="22613" spans="9:11">
      <c r="I22613" t="str">
        <f t="shared" si="353"/>
        <v>19000100</v>
      </c>
      <c r="K22613" s="243"/>
    </row>
    <row r="22614" spans="9:11">
      <c r="I22614" t="str">
        <f t="shared" si="353"/>
        <v>19000100</v>
      </c>
      <c r="K22614" s="243"/>
    </row>
    <row r="22615" spans="9:11">
      <c r="I22615" t="str">
        <f t="shared" si="353"/>
        <v>19000100</v>
      </c>
      <c r="K22615" s="243"/>
    </row>
    <row r="22616" spans="9:11">
      <c r="I22616" t="str">
        <f t="shared" si="353"/>
        <v>19000100</v>
      </c>
      <c r="K22616" s="243"/>
    </row>
    <row r="22617" spans="9:11">
      <c r="I22617" t="str">
        <f t="shared" si="353"/>
        <v>19000100</v>
      </c>
      <c r="K22617" s="243"/>
    </row>
    <row r="22618" spans="9:11">
      <c r="I22618" t="str">
        <f t="shared" si="353"/>
        <v>19000100</v>
      </c>
      <c r="K22618" s="243"/>
    </row>
    <row r="22619" spans="9:11">
      <c r="I22619" t="str">
        <f t="shared" si="353"/>
        <v>19000100</v>
      </c>
      <c r="K22619" s="243"/>
    </row>
    <row r="22620" spans="9:11">
      <c r="I22620" t="str">
        <f t="shared" si="353"/>
        <v>19000100</v>
      </c>
      <c r="K22620" s="243"/>
    </row>
    <row r="22621" spans="9:11">
      <c r="I22621" t="str">
        <f t="shared" si="353"/>
        <v>19000100</v>
      </c>
      <c r="K22621" s="243"/>
    </row>
    <row r="22622" spans="9:11">
      <c r="I22622" t="str">
        <f t="shared" si="353"/>
        <v>19000100</v>
      </c>
      <c r="K22622" s="243"/>
    </row>
    <row r="22623" spans="9:11">
      <c r="I22623" t="str">
        <f t="shared" si="353"/>
        <v>19000100</v>
      </c>
      <c r="K22623" s="243"/>
    </row>
    <row r="22624" spans="9:11">
      <c r="I22624" t="str">
        <f t="shared" si="353"/>
        <v>19000100</v>
      </c>
      <c r="K22624" s="243"/>
    </row>
    <row r="22625" spans="9:11">
      <c r="I22625" t="str">
        <f t="shared" si="353"/>
        <v>19000100</v>
      </c>
      <c r="K22625" s="243"/>
    </row>
    <row r="22626" spans="9:11">
      <c r="I22626" t="str">
        <f t="shared" si="353"/>
        <v>19000100</v>
      </c>
      <c r="K22626" s="243"/>
    </row>
    <row r="22627" spans="9:11">
      <c r="I22627" t="str">
        <f t="shared" si="353"/>
        <v>19000100</v>
      </c>
      <c r="K22627" s="243"/>
    </row>
    <row r="22628" spans="9:11">
      <c r="I22628" t="str">
        <f t="shared" si="353"/>
        <v>19000100</v>
      </c>
      <c r="K22628" s="243"/>
    </row>
    <row r="22629" spans="9:11">
      <c r="I22629" t="str">
        <f t="shared" si="353"/>
        <v>19000100</v>
      </c>
      <c r="K22629" s="243"/>
    </row>
    <row r="22630" spans="9:11">
      <c r="I22630" t="str">
        <f t="shared" si="353"/>
        <v>19000100</v>
      </c>
      <c r="K22630" s="243"/>
    </row>
    <row r="22631" spans="9:11">
      <c r="I22631" t="str">
        <f t="shared" si="353"/>
        <v>19000100</v>
      </c>
      <c r="K22631" s="243"/>
    </row>
    <row r="22632" spans="9:11">
      <c r="I22632" t="str">
        <f t="shared" si="353"/>
        <v>19000100</v>
      </c>
      <c r="K22632" s="243"/>
    </row>
    <row r="22633" spans="9:11">
      <c r="I22633" t="str">
        <f t="shared" si="353"/>
        <v>19000100</v>
      </c>
      <c r="K22633" s="243"/>
    </row>
    <row r="22634" spans="9:11">
      <c r="I22634" t="str">
        <f t="shared" si="353"/>
        <v>19000100</v>
      </c>
      <c r="K22634" s="243"/>
    </row>
    <row r="22635" spans="9:11">
      <c r="I22635" t="str">
        <f t="shared" si="353"/>
        <v>19000100</v>
      </c>
      <c r="K22635" s="243"/>
    </row>
    <row r="22636" spans="9:11">
      <c r="I22636" t="str">
        <f t="shared" si="353"/>
        <v>19000100</v>
      </c>
      <c r="K22636" s="243"/>
    </row>
    <row r="22637" spans="9:11">
      <c r="I22637" t="str">
        <f t="shared" si="353"/>
        <v>19000100</v>
      </c>
      <c r="K22637" s="243"/>
    </row>
    <row r="22638" spans="9:11">
      <c r="I22638" t="str">
        <f t="shared" si="353"/>
        <v>19000100</v>
      </c>
      <c r="K22638" s="243"/>
    </row>
    <row r="22639" spans="9:11">
      <c r="I22639" t="str">
        <f t="shared" si="353"/>
        <v>19000100</v>
      </c>
      <c r="K22639" s="243"/>
    </row>
    <row r="22640" spans="9:11">
      <c r="I22640" t="str">
        <f t="shared" si="353"/>
        <v>19000100</v>
      </c>
      <c r="K22640" s="243"/>
    </row>
    <row r="22641" spans="9:11">
      <c r="I22641" t="str">
        <f t="shared" si="353"/>
        <v>19000100</v>
      </c>
      <c r="K22641" s="243"/>
    </row>
    <row r="22642" spans="9:11">
      <c r="I22642" t="str">
        <f t="shared" si="353"/>
        <v>19000100</v>
      </c>
      <c r="K22642" s="243"/>
    </row>
    <row r="22643" spans="9:11">
      <c r="I22643" t="str">
        <f t="shared" si="353"/>
        <v>19000100</v>
      </c>
      <c r="K22643" s="243"/>
    </row>
    <row r="22644" spans="9:11">
      <c r="I22644" t="str">
        <f t="shared" si="353"/>
        <v>19000100</v>
      </c>
      <c r="K22644" s="243"/>
    </row>
    <row r="22645" spans="9:11">
      <c r="I22645" t="str">
        <f t="shared" si="353"/>
        <v>19000100</v>
      </c>
      <c r="K22645" s="243"/>
    </row>
    <row r="22646" spans="9:11">
      <c r="I22646" t="str">
        <f t="shared" si="353"/>
        <v>19000100</v>
      </c>
      <c r="K22646" s="243"/>
    </row>
    <row r="22647" spans="9:11">
      <c r="I22647" t="str">
        <f t="shared" si="353"/>
        <v>19000100</v>
      </c>
      <c r="K22647" s="243"/>
    </row>
    <row r="22648" spans="9:11">
      <c r="I22648" t="str">
        <f t="shared" si="353"/>
        <v>19000100</v>
      </c>
      <c r="K22648" s="243"/>
    </row>
    <row r="22649" spans="9:11">
      <c r="I22649" t="str">
        <f t="shared" si="353"/>
        <v>19000100</v>
      </c>
      <c r="K22649" s="243"/>
    </row>
    <row r="22650" spans="9:11">
      <c r="I22650" t="str">
        <f t="shared" si="353"/>
        <v>19000100</v>
      </c>
      <c r="K22650" s="243"/>
    </row>
    <row r="22651" spans="9:11">
      <c r="I22651" t="str">
        <f t="shared" si="353"/>
        <v>19000100</v>
      </c>
      <c r="K22651" s="243"/>
    </row>
    <row r="22652" spans="9:11">
      <c r="I22652" t="str">
        <f t="shared" si="353"/>
        <v>19000100</v>
      </c>
      <c r="K22652" s="243"/>
    </row>
    <row r="22653" spans="9:11">
      <c r="I22653" t="str">
        <f t="shared" si="353"/>
        <v>19000100</v>
      </c>
      <c r="K22653" s="243"/>
    </row>
    <row r="22654" spans="9:11">
      <c r="I22654" t="str">
        <f t="shared" si="353"/>
        <v>19000100</v>
      </c>
      <c r="K22654" s="243"/>
    </row>
    <row r="22655" spans="9:11">
      <c r="I22655" t="str">
        <f t="shared" si="353"/>
        <v>19000100</v>
      </c>
      <c r="K22655" s="243"/>
    </row>
    <row r="22656" spans="9:11">
      <c r="I22656" t="str">
        <f t="shared" si="353"/>
        <v>19000100</v>
      </c>
      <c r="K22656" s="243"/>
    </row>
    <row r="22657" spans="9:11">
      <c r="I22657" t="str">
        <f t="shared" si="353"/>
        <v>19000100</v>
      </c>
      <c r="K22657" s="243"/>
    </row>
    <row r="22658" spans="9:11">
      <c r="I22658" t="str">
        <f t="shared" ref="I22658:I22721" si="354">TEXT(F22658,"yyyymmdd")</f>
        <v>19000100</v>
      </c>
      <c r="K22658" s="243"/>
    </row>
    <row r="22659" spans="9:11">
      <c r="I22659" t="str">
        <f t="shared" si="354"/>
        <v>19000100</v>
      </c>
      <c r="K22659" s="243"/>
    </row>
    <row r="22660" spans="9:11">
      <c r="I22660" t="str">
        <f t="shared" si="354"/>
        <v>19000100</v>
      </c>
      <c r="K22660" s="243"/>
    </row>
    <row r="22661" spans="9:11">
      <c r="I22661" t="str">
        <f t="shared" si="354"/>
        <v>19000100</v>
      </c>
      <c r="K22661" s="243"/>
    </row>
    <row r="22662" spans="9:11">
      <c r="I22662" t="str">
        <f t="shared" si="354"/>
        <v>19000100</v>
      </c>
      <c r="K22662" s="243"/>
    </row>
    <row r="22663" spans="9:11">
      <c r="I22663" t="str">
        <f t="shared" si="354"/>
        <v>19000100</v>
      </c>
      <c r="K22663" s="243"/>
    </row>
    <row r="22664" spans="9:11">
      <c r="I22664" t="str">
        <f t="shared" si="354"/>
        <v>19000100</v>
      </c>
      <c r="K22664" s="243"/>
    </row>
    <row r="22665" spans="9:11">
      <c r="I22665" t="str">
        <f t="shared" si="354"/>
        <v>19000100</v>
      </c>
      <c r="K22665" s="243"/>
    </row>
    <row r="22666" spans="9:11">
      <c r="I22666" t="str">
        <f t="shared" si="354"/>
        <v>19000100</v>
      </c>
      <c r="K22666" s="243"/>
    </row>
    <row r="22667" spans="9:11">
      <c r="I22667" t="str">
        <f t="shared" si="354"/>
        <v>19000100</v>
      </c>
      <c r="K22667" s="243"/>
    </row>
    <row r="22668" spans="9:11">
      <c r="I22668" t="str">
        <f t="shared" si="354"/>
        <v>19000100</v>
      </c>
      <c r="K22668" s="243"/>
    </row>
    <row r="22669" spans="9:11">
      <c r="I22669" t="str">
        <f t="shared" si="354"/>
        <v>19000100</v>
      </c>
      <c r="K22669" s="243"/>
    </row>
    <row r="22670" spans="9:11">
      <c r="I22670" t="str">
        <f t="shared" si="354"/>
        <v>19000100</v>
      </c>
      <c r="K22670" s="243"/>
    </row>
    <row r="22671" spans="9:11">
      <c r="I22671" t="str">
        <f t="shared" si="354"/>
        <v>19000100</v>
      </c>
      <c r="K22671" s="243"/>
    </row>
    <row r="22672" spans="9:11">
      <c r="I22672" t="str">
        <f t="shared" si="354"/>
        <v>19000100</v>
      </c>
      <c r="K22672" s="243"/>
    </row>
    <row r="22673" spans="9:11">
      <c r="I22673" t="str">
        <f t="shared" si="354"/>
        <v>19000100</v>
      </c>
      <c r="K22673" s="243"/>
    </row>
    <row r="22674" spans="9:11">
      <c r="I22674" t="str">
        <f t="shared" si="354"/>
        <v>19000100</v>
      </c>
      <c r="K22674" s="243"/>
    </row>
    <row r="22675" spans="9:11">
      <c r="I22675" t="str">
        <f t="shared" si="354"/>
        <v>19000100</v>
      </c>
      <c r="K22675" s="243"/>
    </row>
    <row r="22676" spans="9:11">
      <c r="I22676" t="str">
        <f t="shared" si="354"/>
        <v>19000100</v>
      </c>
      <c r="K22676" s="243"/>
    </row>
    <row r="22677" spans="9:11">
      <c r="I22677" t="str">
        <f t="shared" si="354"/>
        <v>19000100</v>
      </c>
      <c r="K22677" s="243"/>
    </row>
    <row r="22678" spans="9:11">
      <c r="I22678" t="str">
        <f t="shared" si="354"/>
        <v>19000100</v>
      </c>
      <c r="K22678" s="243"/>
    </row>
    <row r="22679" spans="9:11">
      <c r="I22679" t="str">
        <f t="shared" si="354"/>
        <v>19000100</v>
      </c>
      <c r="K22679" s="243"/>
    </row>
    <row r="22680" spans="9:11">
      <c r="I22680" t="str">
        <f t="shared" si="354"/>
        <v>19000100</v>
      </c>
      <c r="K22680" s="243"/>
    </row>
    <row r="22681" spans="9:11">
      <c r="I22681" t="str">
        <f t="shared" si="354"/>
        <v>19000100</v>
      </c>
      <c r="K22681" s="243"/>
    </row>
    <row r="22682" spans="9:11">
      <c r="I22682" t="str">
        <f t="shared" si="354"/>
        <v>19000100</v>
      </c>
      <c r="K22682" s="243"/>
    </row>
    <row r="22683" spans="9:11">
      <c r="I22683" t="str">
        <f t="shared" si="354"/>
        <v>19000100</v>
      </c>
      <c r="K22683" s="243"/>
    </row>
    <row r="22684" spans="9:11">
      <c r="I22684" t="str">
        <f t="shared" si="354"/>
        <v>19000100</v>
      </c>
      <c r="K22684" s="243"/>
    </row>
    <row r="22685" spans="9:11">
      <c r="I22685" t="str">
        <f t="shared" si="354"/>
        <v>19000100</v>
      </c>
      <c r="K22685" s="243"/>
    </row>
    <row r="22686" spans="9:11">
      <c r="I22686" t="str">
        <f t="shared" si="354"/>
        <v>19000100</v>
      </c>
      <c r="K22686" s="243"/>
    </row>
    <row r="22687" spans="9:11">
      <c r="I22687" t="str">
        <f t="shared" si="354"/>
        <v>19000100</v>
      </c>
      <c r="K22687" s="243"/>
    </row>
    <row r="22688" spans="9:11">
      <c r="I22688" t="str">
        <f t="shared" si="354"/>
        <v>19000100</v>
      </c>
      <c r="K22688" s="243"/>
    </row>
    <row r="22689" spans="9:11">
      <c r="I22689" t="str">
        <f t="shared" si="354"/>
        <v>19000100</v>
      </c>
      <c r="K22689" s="243"/>
    </row>
    <row r="22690" spans="9:11">
      <c r="I22690" t="str">
        <f t="shared" si="354"/>
        <v>19000100</v>
      </c>
      <c r="K22690" s="243"/>
    </row>
    <row r="22691" spans="9:11">
      <c r="I22691" t="str">
        <f t="shared" si="354"/>
        <v>19000100</v>
      </c>
      <c r="K22691" s="243"/>
    </row>
    <row r="22692" spans="9:11">
      <c r="I22692" t="str">
        <f t="shared" si="354"/>
        <v>19000100</v>
      </c>
      <c r="K22692" s="243"/>
    </row>
    <row r="22693" spans="9:11">
      <c r="I22693" t="str">
        <f t="shared" si="354"/>
        <v>19000100</v>
      </c>
      <c r="K22693" s="243"/>
    </row>
    <row r="22694" spans="9:11">
      <c r="I22694" t="str">
        <f t="shared" si="354"/>
        <v>19000100</v>
      </c>
      <c r="K22694" s="243"/>
    </row>
    <row r="22695" spans="9:11">
      <c r="I22695" t="str">
        <f t="shared" si="354"/>
        <v>19000100</v>
      </c>
      <c r="K22695" s="243"/>
    </row>
    <row r="22696" spans="9:11">
      <c r="I22696" t="str">
        <f t="shared" si="354"/>
        <v>19000100</v>
      </c>
      <c r="K22696" s="243"/>
    </row>
    <row r="22697" spans="9:11">
      <c r="I22697" t="str">
        <f t="shared" si="354"/>
        <v>19000100</v>
      </c>
      <c r="K22697" s="243"/>
    </row>
    <row r="22698" spans="9:11">
      <c r="I22698" t="str">
        <f t="shared" si="354"/>
        <v>19000100</v>
      </c>
      <c r="K22698" s="243"/>
    </row>
    <row r="22699" spans="9:11">
      <c r="I22699" t="str">
        <f t="shared" si="354"/>
        <v>19000100</v>
      </c>
      <c r="K22699" s="243"/>
    </row>
    <row r="22700" spans="9:11">
      <c r="I22700" t="str">
        <f t="shared" si="354"/>
        <v>19000100</v>
      </c>
      <c r="K22700" s="243"/>
    </row>
    <row r="22701" spans="9:11">
      <c r="I22701" t="str">
        <f t="shared" si="354"/>
        <v>19000100</v>
      </c>
      <c r="K22701" s="243"/>
    </row>
    <row r="22702" spans="9:11">
      <c r="I22702" t="str">
        <f t="shared" si="354"/>
        <v>19000100</v>
      </c>
      <c r="K22702" s="243"/>
    </row>
    <row r="22703" spans="9:11">
      <c r="I22703" t="str">
        <f t="shared" si="354"/>
        <v>19000100</v>
      </c>
      <c r="K22703" s="243"/>
    </row>
    <row r="22704" spans="9:11">
      <c r="I22704" t="str">
        <f t="shared" si="354"/>
        <v>19000100</v>
      </c>
      <c r="K22704" s="243"/>
    </row>
    <row r="22705" spans="9:11">
      <c r="I22705" t="str">
        <f t="shared" si="354"/>
        <v>19000100</v>
      </c>
      <c r="K22705" s="243"/>
    </row>
    <row r="22706" spans="9:11">
      <c r="I22706" t="str">
        <f t="shared" si="354"/>
        <v>19000100</v>
      </c>
      <c r="K22706" s="243"/>
    </row>
    <row r="22707" spans="9:11">
      <c r="I22707" t="str">
        <f t="shared" si="354"/>
        <v>19000100</v>
      </c>
      <c r="K22707" s="243"/>
    </row>
    <row r="22708" spans="9:11">
      <c r="I22708" t="str">
        <f t="shared" si="354"/>
        <v>19000100</v>
      </c>
      <c r="K22708" s="243"/>
    </row>
    <row r="22709" spans="9:11">
      <c r="I22709" t="str">
        <f t="shared" si="354"/>
        <v>19000100</v>
      </c>
      <c r="K22709" s="243"/>
    </row>
    <row r="22710" spans="9:11">
      <c r="I22710" t="str">
        <f t="shared" si="354"/>
        <v>19000100</v>
      </c>
      <c r="K22710" s="243"/>
    </row>
    <row r="22711" spans="9:11">
      <c r="I22711" t="str">
        <f t="shared" si="354"/>
        <v>19000100</v>
      </c>
      <c r="K22711" s="243"/>
    </row>
    <row r="22712" spans="9:11">
      <c r="I22712" t="str">
        <f t="shared" si="354"/>
        <v>19000100</v>
      </c>
      <c r="K22712" s="243"/>
    </row>
    <row r="22713" spans="9:11">
      <c r="I22713" t="str">
        <f t="shared" si="354"/>
        <v>19000100</v>
      </c>
      <c r="K22713" s="243"/>
    </row>
    <row r="22714" spans="9:11">
      <c r="I22714" t="str">
        <f t="shared" si="354"/>
        <v>19000100</v>
      </c>
      <c r="K22714" s="243"/>
    </row>
    <row r="22715" spans="9:11">
      <c r="I22715" t="str">
        <f t="shared" si="354"/>
        <v>19000100</v>
      </c>
      <c r="K22715" s="243"/>
    </row>
    <row r="22716" spans="9:11">
      <c r="I22716" t="str">
        <f t="shared" si="354"/>
        <v>19000100</v>
      </c>
      <c r="K22716" s="243"/>
    </row>
    <row r="22717" spans="9:11">
      <c r="I22717" t="str">
        <f t="shared" si="354"/>
        <v>19000100</v>
      </c>
      <c r="K22717" s="243"/>
    </row>
    <row r="22718" spans="9:11">
      <c r="I22718" t="str">
        <f t="shared" si="354"/>
        <v>19000100</v>
      </c>
      <c r="K22718" s="243"/>
    </row>
    <row r="22719" spans="9:11">
      <c r="I22719" t="str">
        <f t="shared" si="354"/>
        <v>19000100</v>
      </c>
      <c r="K22719" s="243"/>
    </row>
    <row r="22720" spans="9:11">
      <c r="I22720" t="str">
        <f t="shared" si="354"/>
        <v>19000100</v>
      </c>
      <c r="K22720" s="243"/>
    </row>
    <row r="22721" spans="9:11">
      <c r="I22721" t="str">
        <f t="shared" si="354"/>
        <v>19000100</v>
      </c>
      <c r="K22721" s="243"/>
    </row>
    <row r="22722" spans="9:11">
      <c r="I22722" t="str">
        <f t="shared" ref="I22722:I22785" si="355">TEXT(F22722,"yyyymmdd")</f>
        <v>19000100</v>
      </c>
      <c r="K22722" s="243"/>
    </row>
    <row r="22723" spans="9:11">
      <c r="I22723" t="str">
        <f t="shared" si="355"/>
        <v>19000100</v>
      </c>
      <c r="K22723" s="243"/>
    </row>
    <row r="22724" spans="9:11">
      <c r="I22724" t="str">
        <f t="shared" si="355"/>
        <v>19000100</v>
      </c>
      <c r="K22724" s="243"/>
    </row>
    <row r="22725" spans="9:11">
      <c r="I22725" t="str">
        <f t="shared" si="355"/>
        <v>19000100</v>
      </c>
      <c r="K22725" s="243"/>
    </row>
    <row r="22726" spans="9:11">
      <c r="I22726" t="str">
        <f t="shared" si="355"/>
        <v>19000100</v>
      </c>
      <c r="K22726" s="243"/>
    </row>
    <row r="22727" spans="9:11">
      <c r="I22727" t="str">
        <f t="shared" si="355"/>
        <v>19000100</v>
      </c>
      <c r="K22727" s="243"/>
    </row>
    <row r="22728" spans="9:11">
      <c r="I22728" t="str">
        <f t="shared" si="355"/>
        <v>19000100</v>
      </c>
      <c r="K22728" s="243"/>
    </row>
    <row r="22729" spans="9:11">
      <c r="I22729" t="str">
        <f t="shared" si="355"/>
        <v>19000100</v>
      </c>
      <c r="K22729" s="243"/>
    </row>
    <row r="22730" spans="9:11">
      <c r="I22730" t="str">
        <f t="shared" si="355"/>
        <v>19000100</v>
      </c>
      <c r="K22730" s="243"/>
    </row>
    <row r="22731" spans="9:11">
      <c r="I22731" t="str">
        <f t="shared" si="355"/>
        <v>19000100</v>
      </c>
      <c r="K22731" s="243"/>
    </row>
    <row r="22732" spans="9:11">
      <c r="I22732" t="str">
        <f t="shared" si="355"/>
        <v>19000100</v>
      </c>
      <c r="K22732" s="243"/>
    </row>
    <row r="22733" spans="9:11">
      <c r="I22733" t="str">
        <f t="shared" si="355"/>
        <v>19000100</v>
      </c>
      <c r="K22733" s="243"/>
    </row>
    <row r="22734" spans="9:11">
      <c r="I22734" t="str">
        <f t="shared" si="355"/>
        <v>19000100</v>
      </c>
      <c r="K22734" s="243"/>
    </row>
    <row r="22735" spans="9:11">
      <c r="I22735" t="str">
        <f t="shared" si="355"/>
        <v>19000100</v>
      </c>
      <c r="K22735" s="243"/>
    </row>
    <row r="22736" spans="9:11">
      <c r="I22736" t="str">
        <f t="shared" si="355"/>
        <v>19000100</v>
      </c>
      <c r="K22736" s="243"/>
    </row>
    <row r="22737" spans="9:11">
      <c r="I22737" t="str">
        <f t="shared" si="355"/>
        <v>19000100</v>
      </c>
      <c r="K22737" s="243"/>
    </row>
    <row r="22738" spans="9:11">
      <c r="I22738" t="str">
        <f t="shared" si="355"/>
        <v>19000100</v>
      </c>
      <c r="K22738" s="243"/>
    </row>
    <row r="22739" spans="9:11">
      <c r="I22739" t="str">
        <f t="shared" si="355"/>
        <v>19000100</v>
      </c>
      <c r="K22739" s="243"/>
    </row>
    <row r="22740" spans="9:11">
      <c r="I22740" t="str">
        <f t="shared" si="355"/>
        <v>19000100</v>
      </c>
      <c r="K22740" s="243"/>
    </row>
    <row r="22741" spans="9:11">
      <c r="I22741" t="str">
        <f t="shared" si="355"/>
        <v>19000100</v>
      </c>
      <c r="K22741" s="243"/>
    </row>
    <row r="22742" spans="9:11">
      <c r="I22742" t="str">
        <f t="shared" si="355"/>
        <v>19000100</v>
      </c>
      <c r="K22742" s="243"/>
    </row>
    <row r="22743" spans="9:11">
      <c r="I22743" t="str">
        <f t="shared" si="355"/>
        <v>19000100</v>
      </c>
      <c r="K22743" s="243"/>
    </row>
    <row r="22744" spans="9:11">
      <c r="I22744" t="str">
        <f t="shared" si="355"/>
        <v>19000100</v>
      </c>
      <c r="K22744" s="243"/>
    </row>
    <row r="22745" spans="9:11">
      <c r="I22745" t="str">
        <f t="shared" si="355"/>
        <v>19000100</v>
      </c>
      <c r="K22745" s="243"/>
    </row>
    <row r="22746" spans="9:11">
      <c r="I22746" t="str">
        <f t="shared" si="355"/>
        <v>19000100</v>
      </c>
      <c r="K22746" s="243"/>
    </row>
    <row r="22747" spans="9:11">
      <c r="I22747" t="str">
        <f t="shared" si="355"/>
        <v>19000100</v>
      </c>
      <c r="K22747" s="243"/>
    </row>
    <row r="22748" spans="9:11">
      <c r="I22748" t="str">
        <f t="shared" si="355"/>
        <v>19000100</v>
      </c>
      <c r="K22748" s="243"/>
    </row>
    <row r="22749" spans="9:11">
      <c r="I22749" t="str">
        <f t="shared" si="355"/>
        <v>19000100</v>
      </c>
      <c r="K22749" s="243"/>
    </row>
    <row r="22750" spans="9:11">
      <c r="I22750" t="str">
        <f t="shared" si="355"/>
        <v>19000100</v>
      </c>
      <c r="K22750" s="243"/>
    </row>
    <row r="22751" spans="9:11">
      <c r="I22751" t="str">
        <f t="shared" si="355"/>
        <v>19000100</v>
      </c>
      <c r="K22751" s="243"/>
    </row>
    <row r="22752" spans="9:11">
      <c r="I22752" t="str">
        <f t="shared" si="355"/>
        <v>19000100</v>
      </c>
      <c r="K22752" s="243"/>
    </row>
    <row r="22753" spans="9:11">
      <c r="I22753" t="str">
        <f t="shared" si="355"/>
        <v>19000100</v>
      </c>
      <c r="K22753" s="243"/>
    </row>
    <row r="22754" spans="9:11">
      <c r="I22754" t="str">
        <f t="shared" si="355"/>
        <v>19000100</v>
      </c>
      <c r="K22754" s="243"/>
    </row>
    <row r="22755" spans="9:11">
      <c r="I22755" t="str">
        <f t="shared" si="355"/>
        <v>19000100</v>
      </c>
      <c r="K22755" s="243"/>
    </row>
    <row r="22756" spans="9:11">
      <c r="I22756" t="str">
        <f t="shared" si="355"/>
        <v>19000100</v>
      </c>
      <c r="K22756" s="243"/>
    </row>
    <row r="22757" spans="9:11">
      <c r="I22757" t="str">
        <f t="shared" si="355"/>
        <v>19000100</v>
      </c>
      <c r="K22757" s="243"/>
    </row>
    <row r="22758" spans="9:11">
      <c r="I22758" t="str">
        <f t="shared" si="355"/>
        <v>19000100</v>
      </c>
      <c r="K22758" s="243"/>
    </row>
    <row r="22759" spans="9:11">
      <c r="I22759" t="str">
        <f t="shared" si="355"/>
        <v>19000100</v>
      </c>
      <c r="K22759" s="243"/>
    </row>
    <row r="22760" spans="9:11">
      <c r="I22760" t="str">
        <f t="shared" si="355"/>
        <v>19000100</v>
      </c>
      <c r="K22760" s="243"/>
    </row>
    <row r="22761" spans="9:11">
      <c r="I22761" t="str">
        <f t="shared" si="355"/>
        <v>19000100</v>
      </c>
      <c r="K22761" s="243"/>
    </row>
    <row r="22762" spans="9:11">
      <c r="I22762" t="str">
        <f t="shared" si="355"/>
        <v>19000100</v>
      </c>
      <c r="K22762" s="243"/>
    </row>
    <row r="22763" spans="9:11">
      <c r="I22763" t="str">
        <f t="shared" si="355"/>
        <v>19000100</v>
      </c>
      <c r="K22763" s="243"/>
    </row>
    <row r="22764" spans="9:11">
      <c r="I22764" t="str">
        <f t="shared" si="355"/>
        <v>19000100</v>
      </c>
      <c r="K22764" s="243"/>
    </row>
    <row r="22765" spans="9:11">
      <c r="I22765" t="str">
        <f t="shared" si="355"/>
        <v>19000100</v>
      </c>
      <c r="K22765" s="243"/>
    </row>
    <row r="22766" spans="9:11">
      <c r="I22766" t="str">
        <f t="shared" si="355"/>
        <v>19000100</v>
      </c>
      <c r="K22766" s="243"/>
    </row>
    <row r="22767" spans="9:11">
      <c r="I22767" t="str">
        <f t="shared" si="355"/>
        <v>19000100</v>
      </c>
      <c r="K22767" s="243"/>
    </row>
    <row r="22768" spans="9:11">
      <c r="I22768" t="str">
        <f t="shared" si="355"/>
        <v>19000100</v>
      </c>
      <c r="K22768" s="243"/>
    </row>
    <row r="22769" spans="9:11">
      <c r="I22769" t="str">
        <f t="shared" si="355"/>
        <v>19000100</v>
      </c>
      <c r="K22769" s="243"/>
    </row>
    <row r="22770" spans="9:11">
      <c r="I22770" t="str">
        <f t="shared" si="355"/>
        <v>19000100</v>
      </c>
      <c r="K22770" s="243"/>
    </row>
    <row r="22771" spans="9:11">
      <c r="I22771" t="str">
        <f t="shared" si="355"/>
        <v>19000100</v>
      </c>
      <c r="K22771" s="243"/>
    </row>
    <row r="22772" spans="9:11">
      <c r="I22772" t="str">
        <f t="shared" si="355"/>
        <v>19000100</v>
      </c>
      <c r="K22772" s="243"/>
    </row>
    <row r="22773" spans="9:11">
      <c r="I22773" t="str">
        <f t="shared" si="355"/>
        <v>19000100</v>
      </c>
      <c r="K22773" s="243"/>
    </row>
    <row r="22774" spans="9:11">
      <c r="I22774" t="str">
        <f t="shared" si="355"/>
        <v>19000100</v>
      </c>
      <c r="K22774" s="243"/>
    </row>
    <row r="22775" spans="9:11">
      <c r="I22775" t="str">
        <f t="shared" si="355"/>
        <v>19000100</v>
      </c>
      <c r="K22775" s="243"/>
    </row>
    <row r="22776" spans="9:11">
      <c r="I22776" t="str">
        <f t="shared" si="355"/>
        <v>19000100</v>
      </c>
      <c r="K22776" s="243"/>
    </row>
    <row r="22777" spans="9:11">
      <c r="I22777" t="str">
        <f t="shared" si="355"/>
        <v>19000100</v>
      </c>
      <c r="K22777" s="243"/>
    </row>
    <row r="22778" spans="9:11">
      <c r="I22778" t="str">
        <f t="shared" si="355"/>
        <v>19000100</v>
      </c>
      <c r="K22778" s="243"/>
    </row>
    <row r="22779" spans="9:11">
      <c r="I22779" t="str">
        <f t="shared" si="355"/>
        <v>19000100</v>
      </c>
      <c r="K22779" s="243"/>
    </row>
    <row r="22780" spans="9:11">
      <c r="I22780" t="str">
        <f t="shared" si="355"/>
        <v>19000100</v>
      </c>
      <c r="K22780" s="243"/>
    </row>
    <row r="22781" spans="9:11">
      <c r="I22781" t="str">
        <f t="shared" si="355"/>
        <v>19000100</v>
      </c>
      <c r="K22781" s="243"/>
    </row>
    <row r="22782" spans="9:11">
      <c r="I22782" t="str">
        <f t="shared" si="355"/>
        <v>19000100</v>
      </c>
      <c r="K22782" s="243"/>
    </row>
    <row r="22783" spans="9:11">
      <c r="I22783" t="str">
        <f t="shared" si="355"/>
        <v>19000100</v>
      </c>
      <c r="K22783" s="243"/>
    </row>
    <row r="22784" spans="9:11">
      <c r="I22784" t="str">
        <f t="shared" si="355"/>
        <v>19000100</v>
      </c>
      <c r="K22784" s="243"/>
    </row>
    <row r="22785" spans="9:11">
      <c r="I22785" t="str">
        <f t="shared" si="355"/>
        <v>19000100</v>
      </c>
      <c r="K22785" s="243"/>
    </row>
    <row r="22786" spans="9:11">
      <c r="I22786" t="str">
        <f t="shared" ref="I22786:I22849" si="356">TEXT(F22786,"yyyymmdd")</f>
        <v>19000100</v>
      </c>
      <c r="K22786" s="243"/>
    </row>
    <row r="22787" spans="9:11">
      <c r="I22787" t="str">
        <f t="shared" si="356"/>
        <v>19000100</v>
      </c>
      <c r="K22787" s="243"/>
    </row>
    <row r="22788" spans="9:11">
      <c r="I22788" t="str">
        <f t="shared" si="356"/>
        <v>19000100</v>
      </c>
      <c r="K22788" s="243"/>
    </row>
    <row r="22789" spans="9:11">
      <c r="I22789" t="str">
        <f t="shared" si="356"/>
        <v>19000100</v>
      </c>
      <c r="K22789" s="243"/>
    </row>
    <row r="22790" spans="9:11">
      <c r="I22790" t="str">
        <f t="shared" si="356"/>
        <v>19000100</v>
      </c>
      <c r="K22790" s="243"/>
    </row>
    <row r="22791" spans="9:11">
      <c r="I22791" t="str">
        <f t="shared" si="356"/>
        <v>19000100</v>
      </c>
      <c r="K22791" s="243"/>
    </row>
    <row r="22792" spans="9:11">
      <c r="I22792" t="str">
        <f t="shared" si="356"/>
        <v>19000100</v>
      </c>
      <c r="K22792" s="243"/>
    </row>
    <row r="22793" spans="9:11">
      <c r="I22793" t="str">
        <f t="shared" si="356"/>
        <v>19000100</v>
      </c>
      <c r="K22793" s="243"/>
    </row>
    <row r="22794" spans="9:11">
      <c r="I22794" t="str">
        <f t="shared" si="356"/>
        <v>19000100</v>
      </c>
      <c r="K22794" s="243"/>
    </row>
    <row r="22795" spans="9:11">
      <c r="I22795" t="str">
        <f t="shared" si="356"/>
        <v>19000100</v>
      </c>
      <c r="K22795" s="243"/>
    </row>
    <row r="22796" spans="9:11">
      <c r="I22796" t="str">
        <f t="shared" si="356"/>
        <v>19000100</v>
      </c>
      <c r="K22796" s="243"/>
    </row>
    <row r="22797" spans="9:11">
      <c r="I22797" t="str">
        <f t="shared" si="356"/>
        <v>19000100</v>
      </c>
      <c r="K22797" s="243"/>
    </row>
    <row r="22798" spans="9:11">
      <c r="I22798" t="str">
        <f t="shared" si="356"/>
        <v>19000100</v>
      </c>
      <c r="K22798" s="243"/>
    </row>
    <row r="22799" spans="9:11">
      <c r="I22799" t="str">
        <f t="shared" si="356"/>
        <v>19000100</v>
      </c>
      <c r="K22799" s="243"/>
    </row>
    <row r="22800" spans="9:11">
      <c r="I22800" t="str">
        <f t="shared" si="356"/>
        <v>19000100</v>
      </c>
      <c r="K22800" s="243"/>
    </row>
    <row r="22801" spans="9:11">
      <c r="I22801" t="str">
        <f t="shared" si="356"/>
        <v>19000100</v>
      </c>
      <c r="K22801" s="243"/>
    </row>
    <row r="22802" spans="9:11">
      <c r="I22802" t="str">
        <f t="shared" si="356"/>
        <v>19000100</v>
      </c>
      <c r="K22802" s="243"/>
    </row>
    <row r="22803" spans="9:11">
      <c r="I22803" t="str">
        <f t="shared" si="356"/>
        <v>19000100</v>
      </c>
      <c r="K22803" s="243"/>
    </row>
    <row r="22804" spans="9:11">
      <c r="I22804" t="str">
        <f t="shared" si="356"/>
        <v>19000100</v>
      </c>
      <c r="K22804" s="243"/>
    </row>
    <row r="22805" spans="9:11">
      <c r="I22805" t="str">
        <f t="shared" si="356"/>
        <v>19000100</v>
      </c>
      <c r="K22805" s="243"/>
    </row>
    <row r="22806" spans="9:11">
      <c r="I22806" t="str">
        <f t="shared" si="356"/>
        <v>19000100</v>
      </c>
      <c r="K22806" s="243"/>
    </row>
    <row r="22807" spans="9:11">
      <c r="I22807" t="str">
        <f t="shared" si="356"/>
        <v>19000100</v>
      </c>
      <c r="K22807" s="243"/>
    </row>
    <row r="22808" spans="9:11">
      <c r="I22808" t="str">
        <f t="shared" si="356"/>
        <v>19000100</v>
      </c>
      <c r="K22808" s="243"/>
    </row>
    <row r="22809" spans="9:11">
      <c r="I22809" t="str">
        <f t="shared" si="356"/>
        <v>19000100</v>
      </c>
      <c r="K22809" s="243"/>
    </row>
    <row r="22810" spans="9:11">
      <c r="I22810" t="str">
        <f t="shared" si="356"/>
        <v>19000100</v>
      </c>
      <c r="K22810" s="243"/>
    </row>
    <row r="22811" spans="9:11">
      <c r="I22811" t="str">
        <f t="shared" si="356"/>
        <v>19000100</v>
      </c>
      <c r="K22811" s="243"/>
    </row>
    <row r="22812" spans="9:11">
      <c r="I22812" t="str">
        <f t="shared" si="356"/>
        <v>19000100</v>
      </c>
      <c r="K22812" s="243"/>
    </row>
    <row r="22813" spans="9:11">
      <c r="I22813" t="str">
        <f t="shared" si="356"/>
        <v>19000100</v>
      </c>
      <c r="K22813" s="243"/>
    </row>
    <row r="22814" spans="9:11">
      <c r="I22814" t="str">
        <f t="shared" si="356"/>
        <v>19000100</v>
      </c>
      <c r="K22814" s="243"/>
    </row>
    <row r="22815" spans="9:11">
      <c r="I22815" t="str">
        <f t="shared" si="356"/>
        <v>19000100</v>
      </c>
      <c r="K22815" s="243"/>
    </row>
    <row r="22816" spans="9:11">
      <c r="I22816" t="str">
        <f t="shared" si="356"/>
        <v>19000100</v>
      </c>
      <c r="K22816" s="243"/>
    </row>
    <row r="22817" spans="9:11">
      <c r="I22817" t="str">
        <f t="shared" si="356"/>
        <v>19000100</v>
      </c>
      <c r="K22817" s="243"/>
    </row>
    <row r="22818" spans="9:11">
      <c r="I22818" t="str">
        <f t="shared" si="356"/>
        <v>19000100</v>
      </c>
      <c r="K22818" s="243"/>
    </row>
    <row r="22819" spans="9:11">
      <c r="I22819" t="str">
        <f t="shared" si="356"/>
        <v>19000100</v>
      </c>
      <c r="K22819" s="243"/>
    </row>
    <row r="22820" spans="9:11">
      <c r="I22820" t="str">
        <f t="shared" si="356"/>
        <v>19000100</v>
      </c>
      <c r="K22820" s="243"/>
    </row>
    <row r="22821" spans="9:11">
      <c r="I22821" t="str">
        <f t="shared" si="356"/>
        <v>19000100</v>
      </c>
      <c r="K22821" s="243"/>
    </row>
    <row r="22822" spans="9:11">
      <c r="I22822" t="str">
        <f t="shared" si="356"/>
        <v>19000100</v>
      </c>
      <c r="K22822" s="243"/>
    </row>
    <row r="22823" spans="9:11">
      <c r="I22823" t="str">
        <f t="shared" si="356"/>
        <v>19000100</v>
      </c>
      <c r="K22823" s="243"/>
    </row>
    <row r="22824" spans="9:11">
      <c r="I22824" t="str">
        <f t="shared" si="356"/>
        <v>19000100</v>
      </c>
      <c r="K22824" s="243"/>
    </row>
    <row r="22825" spans="9:11">
      <c r="I22825" t="str">
        <f t="shared" si="356"/>
        <v>19000100</v>
      </c>
      <c r="K22825" s="243"/>
    </row>
    <row r="22826" spans="9:11">
      <c r="I22826" t="str">
        <f t="shared" si="356"/>
        <v>19000100</v>
      </c>
      <c r="K22826" s="243"/>
    </row>
    <row r="22827" spans="9:11">
      <c r="I22827" t="str">
        <f t="shared" si="356"/>
        <v>19000100</v>
      </c>
      <c r="K22827" s="243"/>
    </row>
    <row r="22828" spans="9:11">
      <c r="I22828" t="str">
        <f t="shared" si="356"/>
        <v>19000100</v>
      </c>
      <c r="K22828" s="243"/>
    </row>
    <row r="22829" spans="9:11">
      <c r="I22829" t="str">
        <f t="shared" si="356"/>
        <v>19000100</v>
      </c>
      <c r="K22829" s="243"/>
    </row>
    <row r="22830" spans="9:11">
      <c r="I22830" t="str">
        <f t="shared" si="356"/>
        <v>19000100</v>
      </c>
      <c r="K22830" s="243"/>
    </row>
    <row r="22831" spans="9:11">
      <c r="I22831" t="str">
        <f t="shared" si="356"/>
        <v>19000100</v>
      </c>
      <c r="K22831" s="243"/>
    </row>
    <row r="22832" spans="9:11">
      <c r="I22832" t="str">
        <f t="shared" si="356"/>
        <v>19000100</v>
      </c>
      <c r="K22832" s="243"/>
    </row>
    <row r="22833" spans="9:11">
      <c r="I22833" t="str">
        <f t="shared" si="356"/>
        <v>19000100</v>
      </c>
      <c r="K22833" s="243"/>
    </row>
    <row r="22834" spans="9:11">
      <c r="I22834" t="str">
        <f t="shared" si="356"/>
        <v>19000100</v>
      </c>
      <c r="K22834" s="243"/>
    </row>
    <row r="22835" spans="9:11">
      <c r="I22835" t="str">
        <f t="shared" si="356"/>
        <v>19000100</v>
      </c>
      <c r="K22835" s="243"/>
    </row>
    <row r="22836" spans="9:11">
      <c r="I22836" t="str">
        <f t="shared" si="356"/>
        <v>19000100</v>
      </c>
      <c r="K22836" s="243"/>
    </row>
    <row r="22837" spans="9:11">
      <c r="I22837" t="str">
        <f t="shared" si="356"/>
        <v>19000100</v>
      </c>
      <c r="K22837" s="243"/>
    </row>
    <row r="22838" spans="9:11">
      <c r="I22838" t="str">
        <f t="shared" si="356"/>
        <v>19000100</v>
      </c>
      <c r="K22838" s="243"/>
    </row>
    <row r="22839" spans="9:11">
      <c r="I22839" t="str">
        <f t="shared" si="356"/>
        <v>19000100</v>
      </c>
      <c r="K22839" s="243"/>
    </row>
    <row r="22840" spans="9:11">
      <c r="I22840" t="str">
        <f t="shared" si="356"/>
        <v>19000100</v>
      </c>
      <c r="K22840" s="243"/>
    </row>
    <row r="22841" spans="9:11">
      <c r="I22841" t="str">
        <f t="shared" si="356"/>
        <v>19000100</v>
      </c>
      <c r="K22841" s="243"/>
    </row>
    <row r="22842" spans="9:11">
      <c r="I22842" t="str">
        <f t="shared" si="356"/>
        <v>19000100</v>
      </c>
      <c r="K22842" s="243"/>
    </row>
    <row r="22843" spans="9:11">
      <c r="I22843" t="str">
        <f t="shared" si="356"/>
        <v>19000100</v>
      </c>
      <c r="K22843" s="243"/>
    </row>
    <row r="22844" spans="9:11">
      <c r="I22844" t="str">
        <f t="shared" si="356"/>
        <v>19000100</v>
      </c>
      <c r="K22844" s="243"/>
    </row>
    <row r="22845" spans="9:11">
      <c r="I22845" t="str">
        <f t="shared" si="356"/>
        <v>19000100</v>
      </c>
      <c r="K22845" s="243"/>
    </row>
    <row r="22846" spans="9:11">
      <c r="I22846" t="str">
        <f t="shared" si="356"/>
        <v>19000100</v>
      </c>
      <c r="K22846" s="243"/>
    </row>
    <row r="22847" spans="9:11">
      <c r="I22847" t="str">
        <f t="shared" si="356"/>
        <v>19000100</v>
      </c>
      <c r="K22847" s="243"/>
    </row>
    <row r="22848" spans="9:11">
      <c r="I22848" t="str">
        <f t="shared" si="356"/>
        <v>19000100</v>
      </c>
      <c r="K22848" s="243"/>
    </row>
    <row r="22849" spans="9:11">
      <c r="I22849" t="str">
        <f t="shared" si="356"/>
        <v>19000100</v>
      </c>
      <c r="K22849" s="243"/>
    </row>
    <row r="22850" spans="9:11">
      <c r="I22850" t="str">
        <f t="shared" ref="I22850:I22913" si="357">TEXT(F22850,"yyyymmdd")</f>
        <v>19000100</v>
      </c>
      <c r="K22850" s="243"/>
    </row>
    <row r="22851" spans="9:11">
      <c r="I22851" t="str">
        <f t="shared" si="357"/>
        <v>19000100</v>
      </c>
      <c r="K22851" s="243"/>
    </row>
    <row r="22852" spans="9:11">
      <c r="I22852" t="str">
        <f t="shared" si="357"/>
        <v>19000100</v>
      </c>
      <c r="K22852" s="243"/>
    </row>
    <row r="22853" spans="9:11">
      <c r="I22853" t="str">
        <f t="shared" si="357"/>
        <v>19000100</v>
      </c>
      <c r="K22853" s="243"/>
    </row>
    <row r="22854" spans="9:11">
      <c r="I22854" t="str">
        <f t="shared" si="357"/>
        <v>19000100</v>
      </c>
      <c r="K22854" s="243"/>
    </row>
    <row r="22855" spans="9:11">
      <c r="I22855" t="str">
        <f t="shared" si="357"/>
        <v>19000100</v>
      </c>
      <c r="K22855" s="243"/>
    </row>
    <row r="22856" spans="9:11">
      <c r="I22856" t="str">
        <f t="shared" si="357"/>
        <v>19000100</v>
      </c>
      <c r="K22856" s="243"/>
    </row>
    <row r="22857" spans="9:11">
      <c r="I22857" t="str">
        <f t="shared" si="357"/>
        <v>19000100</v>
      </c>
      <c r="K22857" s="243"/>
    </row>
    <row r="22858" spans="9:11">
      <c r="I22858" t="str">
        <f t="shared" si="357"/>
        <v>19000100</v>
      </c>
      <c r="K22858" s="243"/>
    </row>
    <row r="22859" spans="9:11">
      <c r="I22859" t="str">
        <f t="shared" si="357"/>
        <v>19000100</v>
      </c>
      <c r="K22859" s="243"/>
    </row>
    <row r="22860" spans="9:11">
      <c r="I22860" t="str">
        <f t="shared" si="357"/>
        <v>19000100</v>
      </c>
      <c r="K22860" s="243"/>
    </row>
    <row r="22861" spans="9:11">
      <c r="I22861" t="str">
        <f t="shared" si="357"/>
        <v>19000100</v>
      </c>
      <c r="K22861" s="243"/>
    </row>
    <row r="22862" spans="9:11">
      <c r="I22862" t="str">
        <f t="shared" si="357"/>
        <v>19000100</v>
      </c>
      <c r="K22862" s="243"/>
    </row>
    <row r="22863" spans="9:11">
      <c r="I22863" t="str">
        <f t="shared" si="357"/>
        <v>19000100</v>
      </c>
      <c r="K22863" s="243"/>
    </row>
    <row r="22864" spans="9:11">
      <c r="I22864" t="str">
        <f t="shared" si="357"/>
        <v>19000100</v>
      </c>
      <c r="K22864" s="243"/>
    </row>
    <row r="22865" spans="9:11">
      <c r="I22865" t="str">
        <f t="shared" si="357"/>
        <v>19000100</v>
      </c>
      <c r="K22865" s="243"/>
    </row>
    <row r="22866" spans="9:11">
      <c r="I22866" t="str">
        <f t="shared" si="357"/>
        <v>19000100</v>
      </c>
      <c r="K22866" s="243"/>
    </row>
    <row r="22867" spans="9:11">
      <c r="I22867" t="str">
        <f t="shared" si="357"/>
        <v>19000100</v>
      </c>
      <c r="K22867" s="243"/>
    </row>
    <row r="22868" spans="9:11">
      <c r="I22868" t="str">
        <f t="shared" si="357"/>
        <v>19000100</v>
      </c>
      <c r="K22868" s="243"/>
    </row>
    <row r="22869" spans="9:11">
      <c r="I22869" t="str">
        <f t="shared" si="357"/>
        <v>19000100</v>
      </c>
      <c r="K22869" s="243"/>
    </row>
    <row r="22870" spans="9:11">
      <c r="I22870" t="str">
        <f t="shared" si="357"/>
        <v>19000100</v>
      </c>
      <c r="K22870" s="243"/>
    </row>
    <row r="22871" spans="9:11">
      <c r="I22871" t="str">
        <f t="shared" si="357"/>
        <v>19000100</v>
      </c>
      <c r="K22871" s="243"/>
    </row>
    <row r="22872" spans="9:11">
      <c r="I22872" t="str">
        <f t="shared" si="357"/>
        <v>19000100</v>
      </c>
      <c r="K22872" s="243"/>
    </row>
    <row r="22873" spans="9:11">
      <c r="I22873" t="str">
        <f t="shared" si="357"/>
        <v>19000100</v>
      </c>
      <c r="K22873" s="243"/>
    </row>
    <row r="22874" spans="9:11">
      <c r="I22874" t="str">
        <f t="shared" si="357"/>
        <v>19000100</v>
      </c>
      <c r="K22874" s="243"/>
    </row>
    <row r="22875" spans="9:11">
      <c r="I22875" t="str">
        <f t="shared" si="357"/>
        <v>19000100</v>
      </c>
      <c r="K22875" s="243"/>
    </row>
    <row r="22876" spans="9:11">
      <c r="I22876" t="str">
        <f t="shared" si="357"/>
        <v>19000100</v>
      </c>
      <c r="K22876" s="243"/>
    </row>
    <row r="22877" spans="9:11">
      <c r="I22877" t="str">
        <f t="shared" si="357"/>
        <v>19000100</v>
      </c>
      <c r="K22877" s="243"/>
    </row>
    <row r="22878" spans="9:11">
      <c r="I22878" t="str">
        <f t="shared" si="357"/>
        <v>19000100</v>
      </c>
      <c r="K22878" s="243"/>
    </row>
    <row r="22879" spans="9:11">
      <c r="I22879" t="str">
        <f t="shared" si="357"/>
        <v>19000100</v>
      </c>
      <c r="K22879" s="243"/>
    </row>
    <row r="22880" spans="9:11">
      <c r="I22880" t="str">
        <f t="shared" si="357"/>
        <v>19000100</v>
      </c>
      <c r="K22880" s="243"/>
    </row>
    <row r="22881" spans="9:11">
      <c r="I22881" t="str">
        <f t="shared" si="357"/>
        <v>19000100</v>
      </c>
      <c r="K22881" s="243"/>
    </row>
    <row r="22882" spans="9:11">
      <c r="I22882" t="str">
        <f t="shared" si="357"/>
        <v>19000100</v>
      </c>
      <c r="K22882" s="243"/>
    </row>
    <row r="22883" spans="9:11">
      <c r="I22883" t="str">
        <f t="shared" si="357"/>
        <v>19000100</v>
      </c>
      <c r="K22883" s="243"/>
    </row>
    <row r="22884" spans="9:11">
      <c r="I22884" t="str">
        <f t="shared" si="357"/>
        <v>19000100</v>
      </c>
      <c r="K22884" s="243"/>
    </row>
    <row r="22885" spans="9:11">
      <c r="I22885" t="str">
        <f t="shared" si="357"/>
        <v>19000100</v>
      </c>
      <c r="K22885" s="243"/>
    </row>
    <row r="22886" spans="9:11">
      <c r="I22886" t="str">
        <f t="shared" si="357"/>
        <v>19000100</v>
      </c>
      <c r="K22886" s="243"/>
    </row>
    <row r="22887" spans="9:11">
      <c r="I22887" t="str">
        <f t="shared" si="357"/>
        <v>19000100</v>
      </c>
      <c r="K22887" s="243"/>
    </row>
    <row r="22888" spans="9:11">
      <c r="I22888" t="str">
        <f t="shared" si="357"/>
        <v>19000100</v>
      </c>
      <c r="K22888" s="243"/>
    </row>
    <row r="22889" spans="9:11">
      <c r="I22889" t="str">
        <f t="shared" si="357"/>
        <v>19000100</v>
      </c>
      <c r="K22889" s="243"/>
    </row>
    <row r="22890" spans="9:11">
      <c r="I22890" t="str">
        <f t="shared" si="357"/>
        <v>19000100</v>
      </c>
      <c r="K22890" s="243"/>
    </row>
    <row r="22891" spans="9:11">
      <c r="I22891" t="str">
        <f t="shared" si="357"/>
        <v>19000100</v>
      </c>
      <c r="K22891" s="243"/>
    </row>
    <row r="22892" spans="9:11">
      <c r="I22892" t="str">
        <f t="shared" si="357"/>
        <v>19000100</v>
      </c>
      <c r="K22892" s="243"/>
    </row>
    <row r="22893" spans="9:11">
      <c r="I22893" t="str">
        <f t="shared" si="357"/>
        <v>19000100</v>
      </c>
      <c r="K22893" s="243"/>
    </row>
    <row r="22894" spans="9:11">
      <c r="I22894" t="str">
        <f t="shared" si="357"/>
        <v>19000100</v>
      </c>
      <c r="K22894" s="243"/>
    </row>
    <row r="22895" spans="9:11">
      <c r="I22895" t="str">
        <f t="shared" si="357"/>
        <v>19000100</v>
      </c>
      <c r="K22895" s="243"/>
    </row>
    <row r="22896" spans="9:11">
      <c r="I22896" t="str">
        <f t="shared" si="357"/>
        <v>19000100</v>
      </c>
      <c r="K22896" s="243"/>
    </row>
    <row r="22897" spans="9:11">
      <c r="I22897" t="str">
        <f t="shared" si="357"/>
        <v>19000100</v>
      </c>
      <c r="K22897" s="243"/>
    </row>
    <row r="22898" spans="9:11">
      <c r="I22898" t="str">
        <f t="shared" si="357"/>
        <v>19000100</v>
      </c>
      <c r="K22898" s="243"/>
    </row>
    <row r="22899" spans="9:11">
      <c r="I22899" t="str">
        <f t="shared" si="357"/>
        <v>19000100</v>
      </c>
      <c r="K22899" s="243"/>
    </row>
    <row r="22900" spans="9:11">
      <c r="I22900" t="str">
        <f t="shared" si="357"/>
        <v>19000100</v>
      </c>
      <c r="K22900" s="243"/>
    </row>
    <row r="22901" spans="9:11">
      <c r="I22901" t="str">
        <f t="shared" si="357"/>
        <v>19000100</v>
      </c>
      <c r="K22901" s="243"/>
    </row>
    <row r="22902" spans="9:11">
      <c r="I22902" t="str">
        <f t="shared" si="357"/>
        <v>19000100</v>
      </c>
      <c r="K22902" s="243"/>
    </row>
    <row r="22903" spans="9:11">
      <c r="I22903" t="str">
        <f t="shared" si="357"/>
        <v>19000100</v>
      </c>
      <c r="K22903" s="243"/>
    </row>
    <row r="22904" spans="9:11">
      <c r="I22904" t="str">
        <f t="shared" si="357"/>
        <v>19000100</v>
      </c>
      <c r="K22904" s="243"/>
    </row>
    <row r="22905" spans="9:11">
      <c r="I22905" t="str">
        <f t="shared" si="357"/>
        <v>19000100</v>
      </c>
      <c r="K22905" s="243"/>
    </row>
    <row r="22906" spans="9:11">
      <c r="I22906" t="str">
        <f t="shared" si="357"/>
        <v>19000100</v>
      </c>
      <c r="K22906" s="243"/>
    </row>
    <row r="22907" spans="9:11">
      <c r="I22907" t="str">
        <f t="shared" si="357"/>
        <v>19000100</v>
      </c>
      <c r="K22907" s="243"/>
    </row>
    <row r="22908" spans="9:11">
      <c r="I22908" t="str">
        <f t="shared" si="357"/>
        <v>19000100</v>
      </c>
      <c r="K22908" s="243"/>
    </row>
    <row r="22909" spans="9:11">
      <c r="I22909" t="str">
        <f t="shared" si="357"/>
        <v>19000100</v>
      </c>
      <c r="K22909" s="243"/>
    </row>
    <row r="22910" spans="9:11">
      <c r="I22910" t="str">
        <f t="shared" si="357"/>
        <v>19000100</v>
      </c>
      <c r="K22910" s="243"/>
    </row>
    <row r="22911" spans="9:11">
      <c r="I22911" t="str">
        <f t="shared" si="357"/>
        <v>19000100</v>
      </c>
      <c r="K22911" s="243"/>
    </row>
    <row r="22912" spans="9:11">
      <c r="I22912" t="str">
        <f t="shared" si="357"/>
        <v>19000100</v>
      </c>
      <c r="K22912" s="243"/>
    </row>
    <row r="22913" spans="9:11">
      <c r="I22913" t="str">
        <f t="shared" si="357"/>
        <v>19000100</v>
      </c>
      <c r="K22913" s="243"/>
    </row>
    <row r="22914" spans="9:11">
      <c r="I22914" t="str">
        <f t="shared" ref="I22914:I22977" si="358">TEXT(F22914,"yyyymmdd")</f>
        <v>19000100</v>
      </c>
      <c r="K22914" s="243"/>
    </row>
    <row r="22915" spans="9:11">
      <c r="I22915" t="str">
        <f t="shared" si="358"/>
        <v>19000100</v>
      </c>
      <c r="K22915" s="243"/>
    </row>
    <row r="22916" spans="9:11">
      <c r="I22916" t="str">
        <f t="shared" si="358"/>
        <v>19000100</v>
      </c>
      <c r="K22916" s="243"/>
    </row>
    <row r="22917" spans="9:11">
      <c r="I22917" t="str">
        <f t="shared" si="358"/>
        <v>19000100</v>
      </c>
      <c r="K22917" s="243"/>
    </row>
    <row r="22918" spans="9:11">
      <c r="I22918" t="str">
        <f t="shared" si="358"/>
        <v>19000100</v>
      </c>
      <c r="K22918" s="243"/>
    </row>
    <row r="22919" spans="9:11">
      <c r="I22919" t="str">
        <f t="shared" si="358"/>
        <v>19000100</v>
      </c>
      <c r="K22919" s="243"/>
    </row>
    <row r="22920" spans="9:11">
      <c r="I22920" t="str">
        <f t="shared" si="358"/>
        <v>19000100</v>
      </c>
      <c r="K22920" s="243"/>
    </row>
    <row r="22921" spans="9:11">
      <c r="I22921" t="str">
        <f t="shared" si="358"/>
        <v>19000100</v>
      </c>
      <c r="K22921" s="243"/>
    </row>
    <row r="22922" spans="9:11">
      <c r="I22922" t="str">
        <f t="shared" si="358"/>
        <v>19000100</v>
      </c>
      <c r="K22922" s="243"/>
    </row>
    <row r="22923" spans="9:11">
      <c r="I22923" t="str">
        <f t="shared" si="358"/>
        <v>19000100</v>
      </c>
      <c r="K22923" s="243"/>
    </row>
    <row r="22924" spans="9:11">
      <c r="I22924" t="str">
        <f t="shared" si="358"/>
        <v>19000100</v>
      </c>
      <c r="K22924" s="243"/>
    </row>
    <row r="22925" spans="9:11">
      <c r="I22925" t="str">
        <f t="shared" si="358"/>
        <v>19000100</v>
      </c>
      <c r="K22925" s="243"/>
    </row>
    <row r="22926" spans="9:11">
      <c r="I22926" t="str">
        <f t="shared" si="358"/>
        <v>19000100</v>
      </c>
      <c r="K22926" s="243"/>
    </row>
    <row r="22927" spans="9:11">
      <c r="I22927" t="str">
        <f t="shared" si="358"/>
        <v>19000100</v>
      </c>
      <c r="K22927" s="243"/>
    </row>
    <row r="22928" spans="9:11">
      <c r="I22928" t="str">
        <f t="shared" si="358"/>
        <v>19000100</v>
      </c>
      <c r="K22928" s="243"/>
    </row>
    <row r="22929" spans="9:11">
      <c r="I22929" t="str">
        <f t="shared" si="358"/>
        <v>19000100</v>
      </c>
      <c r="K22929" s="243"/>
    </row>
    <row r="22930" spans="9:11">
      <c r="I22930" t="str">
        <f t="shared" si="358"/>
        <v>19000100</v>
      </c>
      <c r="K22930" s="243"/>
    </row>
    <row r="22931" spans="9:11">
      <c r="I22931" t="str">
        <f t="shared" si="358"/>
        <v>19000100</v>
      </c>
      <c r="K22931" s="243"/>
    </row>
    <row r="22932" spans="9:11">
      <c r="I22932" t="str">
        <f t="shared" si="358"/>
        <v>19000100</v>
      </c>
      <c r="K22932" s="243"/>
    </row>
    <row r="22933" spans="9:11">
      <c r="I22933" t="str">
        <f t="shared" si="358"/>
        <v>19000100</v>
      </c>
      <c r="K22933" s="243"/>
    </row>
    <row r="22934" spans="9:11">
      <c r="I22934" t="str">
        <f t="shared" si="358"/>
        <v>19000100</v>
      </c>
      <c r="K22934" s="243"/>
    </row>
    <row r="22935" spans="9:11">
      <c r="I22935" t="str">
        <f t="shared" si="358"/>
        <v>19000100</v>
      </c>
      <c r="K22935" s="243"/>
    </row>
    <row r="22936" spans="9:11">
      <c r="I22936" t="str">
        <f t="shared" si="358"/>
        <v>19000100</v>
      </c>
      <c r="K22936" s="243"/>
    </row>
    <row r="22937" spans="9:11">
      <c r="I22937" t="str">
        <f t="shared" si="358"/>
        <v>19000100</v>
      </c>
      <c r="K22937" s="243"/>
    </row>
    <row r="22938" spans="9:11">
      <c r="I22938" t="str">
        <f t="shared" si="358"/>
        <v>19000100</v>
      </c>
      <c r="K22938" s="243"/>
    </row>
    <row r="22939" spans="9:11">
      <c r="I22939" t="str">
        <f t="shared" si="358"/>
        <v>19000100</v>
      </c>
      <c r="K22939" s="243"/>
    </row>
    <row r="22940" spans="9:11">
      <c r="I22940" t="str">
        <f t="shared" si="358"/>
        <v>19000100</v>
      </c>
      <c r="K22940" s="243"/>
    </row>
    <row r="22941" spans="9:11">
      <c r="I22941" t="str">
        <f t="shared" si="358"/>
        <v>19000100</v>
      </c>
      <c r="K22941" s="243"/>
    </row>
    <row r="22942" spans="9:11">
      <c r="I22942" t="str">
        <f t="shared" si="358"/>
        <v>19000100</v>
      </c>
      <c r="K22942" s="243"/>
    </row>
    <row r="22943" spans="9:11">
      <c r="I22943" t="str">
        <f t="shared" si="358"/>
        <v>19000100</v>
      </c>
      <c r="K22943" s="243"/>
    </row>
    <row r="22944" spans="9:11">
      <c r="I22944" t="str">
        <f t="shared" si="358"/>
        <v>19000100</v>
      </c>
      <c r="K22944" s="243"/>
    </row>
    <row r="22945" spans="9:11">
      <c r="I22945" t="str">
        <f t="shared" si="358"/>
        <v>19000100</v>
      </c>
      <c r="K22945" s="243"/>
    </row>
    <row r="22946" spans="9:11">
      <c r="I22946" t="str">
        <f t="shared" si="358"/>
        <v>19000100</v>
      </c>
      <c r="K22946" s="243"/>
    </row>
    <row r="22947" spans="9:11">
      <c r="I22947" t="str">
        <f t="shared" si="358"/>
        <v>19000100</v>
      </c>
      <c r="K22947" s="243"/>
    </row>
    <row r="22948" spans="9:11">
      <c r="I22948" t="str">
        <f t="shared" si="358"/>
        <v>19000100</v>
      </c>
      <c r="K22948" s="243"/>
    </row>
    <row r="22949" spans="9:11">
      <c r="I22949" t="str">
        <f t="shared" si="358"/>
        <v>19000100</v>
      </c>
      <c r="K22949" s="243"/>
    </row>
    <row r="22950" spans="9:11">
      <c r="I22950" t="str">
        <f t="shared" si="358"/>
        <v>19000100</v>
      </c>
      <c r="K22950" s="243"/>
    </row>
    <row r="22951" spans="9:11">
      <c r="I22951" t="str">
        <f t="shared" si="358"/>
        <v>19000100</v>
      </c>
      <c r="K22951" s="243"/>
    </row>
    <row r="22952" spans="9:11">
      <c r="I22952" t="str">
        <f t="shared" si="358"/>
        <v>19000100</v>
      </c>
      <c r="K22952" s="243"/>
    </row>
    <row r="22953" spans="9:11">
      <c r="I22953" t="str">
        <f t="shared" si="358"/>
        <v>19000100</v>
      </c>
      <c r="K22953" s="243"/>
    </row>
    <row r="22954" spans="9:11">
      <c r="I22954" t="str">
        <f t="shared" si="358"/>
        <v>19000100</v>
      </c>
      <c r="K22954" s="243"/>
    </row>
    <row r="22955" spans="9:11">
      <c r="I22955" t="str">
        <f t="shared" si="358"/>
        <v>19000100</v>
      </c>
      <c r="K22955" s="243"/>
    </row>
    <row r="22956" spans="9:11">
      <c r="I22956" t="str">
        <f t="shared" si="358"/>
        <v>19000100</v>
      </c>
      <c r="K22956" s="243"/>
    </row>
    <row r="22957" spans="9:11">
      <c r="I22957" t="str">
        <f t="shared" si="358"/>
        <v>19000100</v>
      </c>
      <c r="K22957" s="243"/>
    </row>
    <row r="22958" spans="9:11">
      <c r="I22958" t="str">
        <f t="shared" si="358"/>
        <v>19000100</v>
      </c>
      <c r="K22958" s="243"/>
    </row>
    <row r="22959" spans="9:11">
      <c r="I22959" t="str">
        <f t="shared" si="358"/>
        <v>19000100</v>
      </c>
      <c r="K22959" s="243"/>
    </row>
    <row r="22960" spans="9:11">
      <c r="I22960" t="str">
        <f t="shared" si="358"/>
        <v>19000100</v>
      </c>
      <c r="K22960" s="243"/>
    </row>
    <row r="22961" spans="9:11">
      <c r="I22961" t="str">
        <f t="shared" si="358"/>
        <v>19000100</v>
      </c>
      <c r="K22961" s="243"/>
    </row>
    <row r="22962" spans="9:11">
      <c r="I22962" t="str">
        <f t="shared" si="358"/>
        <v>19000100</v>
      </c>
      <c r="K22962" s="243"/>
    </row>
    <row r="22963" spans="9:11">
      <c r="I22963" t="str">
        <f t="shared" si="358"/>
        <v>19000100</v>
      </c>
      <c r="K22963" s="243"/>
    </row>
    <row r="22964" spans="9:11">
      <c r="I22964" t="str">
        <f t="shared" si="358"/>
        <v>19000100</v>
      </c>
      <c r="K22964" s="243"/>
    </row>
    <row r="22965" spans="9:11">
      <c r="I22965" t="str">
        <f t="shared" si="358"/>
        <v>19000100</v>
      </c>
      <c r="K22965" s="243"/>
    </row>
    <row r="22966" spans="9:11">
      <c r="I22966" t="str">
        <f t="shared" si="358"/>
        <v>19000100</v>
      </c>
      <c r="K22966" s="243"/>
    </row>
    <row r="22967" spans="9:11">
      <c r="I22967" t="str">
        <f t="shared" si="358"/>
        <v>19000100</v>
      </c>
      <c r="K22967" s="243"/>
    </row>
    <row r="22968" spans="9:11">
      <c r="I22968" t="str">
        <f t="shared" si="358"/>
        <v>19000100</v>
      </c>
      <c r="K22968" s="243"/>
    </row>
    <row r="22969" spans="9:11">
      <c r="I22969" t="str">
        <f t="shared" si="358"/>
        <v>19000100</v>
      </c>
      <c r="K22969" s="243"/>
    </row>
    <row r="22970" spans="9:11">
      <c r="I22970" t="str">
        <f t="shared" si="358"/>
        <v>19000100</v>
      </c>
      <c r="K22970" s="243"/>
    </row>
    <row r="22971" spans="9:11">
      <c r="I22971" t="str">
        <f t="shared" si="358"/>
        <v>19000100</v>
      </c>
      <c r="K22971" s="243"/>
    </row>
    <row r="22972" spans="9:11">
      <c r="I22972" t="str">
        <f t="shared" si="358"/>
        <v>19000100</v>
      </c>
      <c r="K22972" s="243"/>
    </row>
    <row r="22973" spans="9:11">
      <c r="I22973" t="str">
        <f t="shared" si="358"/>
        <v>19000100</v>
      </c>
      <c r="K22973" s="243"/>
    </row>
    <row r="22974" spans="9:11">
      <c r="I22974" t="str">
        <f t="shared" si="358"/>
        <v>19000100</v>
      </c>
      <c r="K22974" s="243"/>
    </row>
    <row r="22975" spans="9:11">
      <c r="I22975" t="str">
        <f t="shared" si="358"/>
        <v>19000100</v>
      </c>
      <c r="K22975" s="243"/>
    </row>
    <row r="22976" spans="9:11">
      <c r="I22976" t="str">
        <f t="shared" si="358"/>
        <v>19000100</v>
      </c>
      <c r="K22976" s="243"/>
    </row>
    <row r="22977" spans="9:11">
      <c r="I22977" t="str">
        <f t="shared" si="358"/>
        <v>19000100</v>
      </c>
      <c r="K22977" s="243"/>
    </row>
    <row r="22978" spans="9:11">
      <c r="I22978" t="str">
        <f t="shared" ref="I22978:I23041" si="359">TEXT(F22978,"yyyymmdd")</f>
        <v>19000100</v>
      </c>
      <c r="K22978" s="243"/>
    </row>
    <row r="22979" spans="9:11">
      <c r="I22979" t="str">
        <f t="shared" si="359"/>
        <v>19000100</v>
      </c>
      <c r="K22979" s="243"/>
    </row>
    <row r="22980" spans="9:11">
      <c r="I22980" t="str">
        <f t="shared" si="359"/>
        <v>19000100</v>
      </c>
      <c r="K22980" s="243"/>
    </row>
    <row r="22981" spans="9:11">
      <c r="I22981" t="str">
        <f t="shared" si="359"/>
        <v>19000100</v>
      </c>
      <c r="K22981" s="243"/>
    </row>
    <row r="22982" spans="9:11">
      <c r="I22982" t="str">
        <f t="shared" si="359"/>
        <v>19000100</v>
      </c>
      <c r="K22982" s="243"/>
    </row>
    <row r="22983" spans="9:11">
      <c r="I22983" t="str">
        <f t="shared" si="359"/>
        <v>19000100</v>
      </c>
      <c r="K22983" s="243"/>
    </row>
    <row r="22984" spans="9:11">
      <c r="I22984" t="str">
        <f t="shared" si="359"/>
        <v>19000100</v>
      </c>
      <c r="K22984" s="243"/>
    </row>
    <row r="22985" spans="9:11">
      <c r="I22985" t="str">
        <f t="shared" si="359"/>
        <v>19000100</v>
      </c>
      <c r="K22985" s="243"/>
    </row>
    <row r="22986" spans="9:11">
      <c r="I22986" t="str">
        <f t="shared" si="359"/>
        <v>19000100</v>
      </c>
      <c r="K22986" s="243"/>
    </row>
    <row r="22987" spans="9:11">
      <c r="I22987" t="str">
        <f t="shared" si="359"/>
        <v>19000100</v>
      </c>
      <c r="K22987" s="243"/>
    </row>
    <row r="22988" spans="9:11">
      <c r="I22988" t="str">
        <f t="shared" si="359"/>
        <v>19000100</v>
      </c>
      <c r="K22988" s="243"/>
    </row>
    <row r="22989" spans="9:11">
      <c r="I22989" t="str">
        <f t="shared" si="359"/>
        <v>19000100</v>
      </c>
      <c r="K22989" s="243"/>
    </row>
    <row r="22990" spans="9:11">
      <c r="I22990" t="str">
        <f t="shared" si="359"/>
        <v>19000100</v>
      </c>
      <c r="K22990" s="243"/>
    </row>
    <row r="22991" spans="9:11">
      <c r="I22991" t="str">
        <f t="shared" si="359"/>
        <v>19000100</v>
      </c>
      <c r="K22991" s="243"/>
    </row>
    <row r="22992" spans="9:11">
      <c r="I22992" t="str">
        <f t="shared" si="359"/>
        <v>19000100</v>
      </c>
      <c r="K22992" s="243"/>
    </row>
    <row r="22993" spans="9:11">
      <c r="I22993" t="str">
        <f t="shared" si="359"/>
        <v>19000100</v>
      </c>
      <c r="K22993" s="243"/>
    </row>
    <row r="22994" spans="9:11">
      <c r="I22994" t="str">
        <f t="shared" si="359"/>
        <v>19000100</v>
      </c>
      <c r="K22994" s="243"/>
    </row>
    <row r="22995" spans="9:11">
      <c r="I22995" t="str">
        <f t="shared" si="359"/>
        <v>19000100</v>
      </c>
      <c r="K22995" s="243"/>
    </row>
    <row r="22996" spans="9:11">
      <c r="I22996" t="str">
        <f t="shared" si="359"/>
        <v>19000100</v>
      </c>
      <c r="K22996" s="243"/>
    </row>
    <row r="22997" spans="9:11">
      <c r="I22997" t="str">
        <f t="shared" si="359"/>
        <v>19000100</v>
      </c>
      <c r="K22997" s="243"/>
    </row>
    <row r="22998" spans="9:11">
      <c r="I22998" t="str">
        <f t="shared" si="359"/>
        <v>19000100</v>
      </c>
      <c r="K22998" s="243"/>
    </row>
    <row r="22999" spans="9:11">
      <c r="I22999" t="str">
        <f t="shared" si="359"/>
        <v>19000100</v>
      </c>
      <c r="K22999" s="243"/>
    </row>
    <row r="23000" spans="9:11">
      <c r="I23000" t="str">
        <f t="shared" si="359"/>
        <v>19000100</v>
      </c>
      <c r="K23000" s="243"/>
    </row>
    <row r="23001" spans="9:11">
      <c r="I23001" t="str">
        <f t="shared" si="359"/>
        <v>19000100</v>
      </c>
      <c r="K23001" s="243"/>
    </row>
    <row r="23002" spans="9:11">
      <c r="I23002" t="str">
        <f t="shared" si="359"/>
        <v>19000100</v>
      </c>
      <c r="K23002" s="243"/>
    </row>
    <row r="23003" spans="9:11">
      <c r="I23003" t="str">
        <f t="shared" si="359"/>
        <v>19000100</v>
      </c>
      <c r="K23003" s="243"/>
    </row>
    <row r="23004" spans="9:11">
      <c r="I23004" t="str">
        <f t="shared" si="359"/>
        <v>19000100</v>
      </c>
      <c r="K23004" s="243"/>
    </row>
    <row r="23005" spans="9:11">
      <c r="I23005" t="str">
        <f t="shared" si="359"/>
        <v>19000100</v>
      </c>
      <c r="K23005" s="243"/>
    </row>
    <row r="23006" spans="9:11">
      <c r="I23006" t="str">
        <f t="shared" si="359"/>
        <v>19000100</v>
      </c>
      <c r="K23006" s="243"/>
    </row>
    <row r="23007" spans="9:11">
      <c r="I23007" t="str">
        <f t="shared" si="359"/>
        <v>19000100</v>
      </c>
      <c r="K23007" s="243"/>
    </row>
    <row r="23008" spans="9:11">
      <c r="I23008" t="str">
        <f t="shared" si="359"/>
        <v>19000100</v>
      </c>
      <c r="K23008" s="243"/>
    </row>
    <row r="23009" spans="9:11">
      <c r="I23009" t="str">
        <f t="shared" si="359"/>
        <v>19000100</v>
      </c>
      <c r="K23009" s="243"/>
    </row>
    <row r="23010" spans="9:11">
      <c r="I23010" t="str">
        <f t="shared" si="359"/>
        <v>19000100</v>
      </c>
      <c r="K23010" s="243"/>
    </row>
    <row r="23011" spans="9:11">
      <c r="I23011" t="str">
        <f t="shared" si="359"/>
        <v>19000100</v>
      </c>
      <c r="K23011" s="243"/>
    </row>
    <row r="23012" spans="9:11">
      <c r="I23012" t="str">
        <f t="shared" si="359"/>
        <v>19000100</v>
      </c>
      <c r="K23012" s="243"/>
    </row>
    <row r="23013" spans="9:11">
      <c r="I23013" t="str">
        <f t="shared" si="359"/>
        <v>19000100</v>
      </c>
      <c r="K23013" s="243"/>
    </row>
    <row r="23014" spans="9:11">
      <c r="I23014" t="str">
        <f t="shared" si="359"/>
        <v>19000100</v>
      </c>
      <c r="K23014" s="243"/>
    </row>
    <row r="23015" spans="9:11">
      <c r="I23015" t="str">
        <f t="shared" si="359"/>
        <v>19000100</v>
      </c>
      <c r="K23015" s="243"/>
    </row>
    <row r="23016" spans="9:11">
      <c r="I23016" t="str">
        <f t="shared" si="359"/>
        <v>19000100</v>
      </c>
      <c r="K23016" s="243"/>
    </row>
    <row r="23017" spans="9:11">
      <c r="I23017" t="str">
        <f t="shared" si="359"/>
        <v>19000100</v>
      </c>
      <c r="K23017" s="243"/>
    </row>
    <row r="23018" spans="9:11">
      <c r="I23018" t="str">
        <f t="shared" si="359"/>
        <v>19000100</v>
      </c>
      <c r="K23018" s="243"/>
    </row>
    <row r="23019" spans="9:11">
      <c r="I23019" t="str">
        <f t="shared" si="359"/>
        <v>19000100</v>
      </c>
      <c r="K23019" s="243"/>
    </row>
    <row r="23020" spans="9:11">
      <c r="I23020" t="str">
        <f t="shared" si="359"/>
        <v>19000100</v>
      </c>
      <c r="K23020" s="243"/>
    </row>
    <row r="23021" spans="9:11">
      <c r="I23021" t="str">
        <f t="shared" si="359"/>
        <v>19000100</v>
      </c>
      <c r="K23021" s="243"/>
    </row>
    <row r="23022" spans="9:11">
      <c r="I23022" t="str">
        <f t="shared" si="359"/>
        <v>19000100</v>
      </c>
      <c r="K23022" s="243"/>
    </row>
    <row r="23023" spans="9:11">
      <c r="I23023" t="str">
        <f t="shared" si="359"/>
        <v>19000100</v>
      </c>
      <c r="K23023" s="243"/>
    </row>
    <row r="23024" spans="9:11">
      <c r="I23024" t="str">
        <f t="shared" si="359"/>
        <v>19000100</v>
      </c>
      <c r="K23024" s="243"/>
    </row>
    <row r="23025" spans="9:11">
      <c r="I23025" t="str">
        <f t="shared" si="359"/>
        <v>19000100</v>
      </c>
      <c r="K23025" s="243"/>
    </row>
    <row r="23026" spans="9:11">
      <c r="I23026" t="str">
        <f t="shared" si="359"/>
        <v>19000100</v>
      </c>
      <c r="K23026" s="243"/>
    </row>
    <row r="23027" spans="9:11">
      <c r="I23027" t="str">
        <f t="shared" si="359"/>
        <v>19000100</v>
      </c>
      <c r="K23027" s="243"/>
    </row>
    <row r="23028" spans="9:11">
      <c r="I23028" t="str">
        <f t="shared" si="359"/>
        <v>19000100</v>
      </c>
      <c r="K23028" s="243"/>
    </row>
    <row r="23029" spans="9:11">
      <c r="I23029" t="str">
        <f t="shared" si="359"/>
        <v>19000100</v>
      </c>
      <c r="K23029" s="243"/>
    </row>
    <row r="23030" spans="9:11">
      <c r="I23030" t="str">
        <f t="shared" si="359"/>
        <v>19000100</v>
      </c>
      <c r="K23030" s="243"/>
    </row>
    <row r="23031" spans="9:11">
      <c r="I23031" t="str">
        <f t="shared" si="359"/>
        <v>19000100</v>
      </c>
      <c r="K23031" s="243"/>
    </row>
    <row r="23032" spans="9:11">
      <c r="I23032" t="str">
        <f t="shared" si="359"/>
        <v>19000100</v>
      </c>
      <c r="K23032" s="243"/>
    </row>
    <row r="23033" spans="9:11">
      <c r="I23033" t="str">
        <f t="shared" si="359"/>
        <v>19000100</v>
      </c>
      <c r="K23033" s="243"/>
    </row>
    <row r="23034" spans="9:11">
      <c r="I23034" t="str">
        <f t="shared" si="359"/>
        <v>19000100</v>
      </c>
      <c r="K23034" s="243"/>
    </row>
    <row r="23035" spans="9:11">
      <c r="I23035" t="str">
        <f t="shared" si="359"/>
        <v>19000100</v>
      </c>
      <c r="K23035" s="243"/>
    </row>
    <row r="23036" spans="9:11">
      <c r="I23036" t="str">
        <f t="shared" si="359"/>
        <v>19000100</v>
      </c>
      <c r="K23036" s="243"/>
    </row>
    <row r="23037" spans="9:11">
      <c r="I23037" t="str">
        <f t="shared" si="359"/>
        <v>19000100</v>
      </c>
      <c r="K23037" s="243"/>
    </row>
    <row r="23038" spans="9:11">
      <c r="I23038" t="str">
        <f t="shared" si="359"/>
        <v>19000100</v>
      </c>
      <c r="K23038" s="243"/>
    </row>
    <row r="23039" spans="9:11">
      <c r="I23039" t="str">
        <f t="shared" si="359"/>
        <v>19000100</v>
      </c>
      <c r="K23039" s="243"/>
    </row>
    <row r="23040" spans="9:11">
      <c r="I23040" t="str">
        <f t="shared" si="359"/>
        <v>19000100</v>
      </c>
      <c r="K23040" s="243"/>
    </row>
    <row r="23041" spans="9:11">
      <c r="I23041" t="str">
        <f t="shared" si="359"/>
        <v>19000100</v>
      </c>
      <c r="K23041" s="243"/>
    </row>
    <row r="23042" spans="9:11">
      <c r="I23042" t="str">
        <f t="shared" ref="I23042:I23105" si="360">TEXT(F23042,"yyyymmdd")</f>
        <v>19000100</v>
      </c>
      <c r="K23042" s="243"/>
    </row>
    <row r="23043" spans="9:11">
      <c r="I23043" t="str">
        <f t="shared" si="360"/>
        <v>19000100</v>
      </c>
      <c r="K23043" s="243"/>
    </row>
    <row r="23044" spans="9:11">
      <c r="I23044" t="str">
        <f t="shared" si="360"/>
        <v>19000100</v>
      </c>
      <c r="K23044" s="243"/>
    </row>
    <row r="23045" spans="9:11">
      <c r="I23045" t="str">
        <f t="shared" si="360"/>
        <v>19000100</v>
      </c>
      <c r="K23045" s="243"/>
    </row>
    <row r="23046" spans="9:11">
      <c r="I23046" t="str">
        <f t="shared" si="360"/>
        <v>19000100</v>
      </c>
      <c r="K23046" s="243"/>
    </row>
    <row r="23047" spans="9:11">
      <c r="I23047" t="str">
        <f t="shared" si="360"/>
        <v>19000100</v>
      </c>
      <c r="K23047" s="243"/>
    </row>
    <row r="23048" spans="9:11">
      <c r="I23048" t="str">
        <f t="shared" si="360"/>
        <v>19000100</v>
      </c>
      <c r="K23048" s="243"/>
    </row>
    <row r="23049" spans="9:11">
      <c r="I23049" t="str">
        <f t="shared" si="360"/>
        <v>19000100</v>
      </c>
      <c r="K23049" s="243"/>
    </row>
    <row r="23050" spans="9:11">
      <c r="I23050" t="str">
        <f t="shared" si="360"/>
        <v>19000100</v>
      </c>
      <c r="K23050" s="243"/>
    </row>
    <row r="23051" spans="9:11">
      <c r="I23051" t="str">
        <f t="shared" si="360"/>
        <v>19000100</v>
      </c>
      <c r="K23051" s="243"/>
    </row>
    <row r="23052" spans="9:11">
      <c r="I23052" t="str">
        <f t="shared" si="360"/>
        <v>19000100</v>
      </c>
      <c r="K23052" s="243"/>
    </row>
    <row r="23053" spans="9:11">
      <c r="I23053" t="str">
        <f t="shared" si="360"/>
        <v>19000100</v>
      </c>
      <c r="K23053" s="243"/>
    </row>
    <row r="23054" spans="9:11">
      <c r="I23054" t="str">
        <f t="shared" si="360"/>
        <v>19000100</v>
      </c>
      <c r="K23054" s="243"/>
    </row>
    <row r="23055" spans="9:11">
      <c r="I23055" t="str">
        <f t="shared" si="360"/>
        <v>19000100</v>
      </c>
      <c r="K23055" s="243"/>
    </row>
    <row r="23056" spans="9:11">
      <c r="I23056" t="str">
        <f t="shared" si="360"/>
        <v>19000100</v>
      </c>
      <c r="K23056" s="243"/>
    </row>
    <row r="23057" spans="9:11">
      <c r="I23057" t="str">
        <f t="shared" si="360"/>
        <v>19000100</v>
      </c>
      <c r="K23057" s="243"/>
    </row>
    <row r="23058" spans="9:11">
      <c r="I23058" t="str">
        <f t="shared" si="360"/>
        <v>19000100</v>
      </c>
      <c r="K23058" s="243"/>
    </row>
    <row r="23059" spans="9:11">
      <c r="I23059" t="str">
        <f t="shared" si="360"/>
        <v>19000100</v>
      </c>
      <c r="K23059" s="243"/>
    </row>
    <row r="23060" spans="9:11">
      <c r="I23060" t="str">
        <f t="shared" si="360"/>
        <v>19000100</v>
      </c>
      <c r="K23060" s="243"/>
    </row>
    <row r="23061" spans="9:11">
      <c r="I23061" t="str">
        <f t="shared" si="360"/>
        <v>19000100</v>
      </c>
      <c r="K23061" s="243"/>
    </row>
    <row r="23062" spans="9:11">
      <c r="I23062" t="str">
        <f t="shared" si="360"/>
        <v>19000100</v>
      </c>
      <c r="K23062" s="243"/>
    </row>
    <row r="23063" spans="9:11">
      <c r="I23063" t="str">
        <f t="shared" si="360"/>
        <v>19000100</v>
      </c>
      <c r="K23063" s="243"/>
    </row>
    <row r="23064" spans="9:11">
      <c r="I23064" t="str">
        <f t="shared" si="360"/>
        <v>19000100</v>
      </c>
      <c r="K23064" s="243"/>
    </row>
    <row r="23065" spans="9:11">
      <c r="I23065" t="str">
        <f t="shared" si="360"/>
        <v>19000100</v>
      </c>
      <c r="K23065" s="243"/>
    </row>
    <row r="23066" spans="9:11">
      <c r="I23066" t="str">
        <f t="shared" si="360"/>
        <v>19000100</v>
      </c>
      <c r="K23066" s="243"/>
    </row>
    <row r="23067" spans="9:11">
      <c r="I23067" t="str">
        <f t="shared" si="360"/>
        <v>19000100</v>
      </c>
      <c r="K23067" s="243"/>
    </row>
    <row r="23068" spans="9:11">
      <c r="I23068" t="str">
        <f t="shared" si="360"/>
        <v>19000100</v>
      </c>
      <c r="K23068" s="243"/>
    </row>
    <row r="23069" spans="9:11">
      <c r="I23069" t="str">
        <f t="shared" si="360"/>
        <v>19000100</v>
      </c>
      <c r="K23069" s="243"/>
    </row>
    <row r="23070" spans="9:11">
      <c r="I23070" t="str">
        <f t="shared" si="360"/>
        <v>19000100</v>
      </c>
      <c r="K23070" s="243"/>
    </row>
    <row r="23071" spans="9:11">
      <c r="I23071" t="str">
        <f t="shared" si="360"/>
        <v>19000100</v>
      </c>
      <c r="K23071" s="243"/>
    </row>
    <row r="23072" spans="9:11">
      <c r="I23072" t="str">
        <f t="shared" si="360"/>
        <v>19000100</v>
      </c>
      <c r="K23072" s="243"/>
    </row>
    <row r="23073" spans="9:11">
      <c r="I23073" t="str">
        <f t="shared" si="360"/>
        <v>19000100</v>
      </c>
      <c r="K23073" s="243"/>
    </row>
    <row r="23074" spans="9:11">
      <c r="I23074" t="str">
        <f t="shared" si="360"/>
        <v>19000100</v>
      </c>
      <c r="K23074" s="243"/>
    </row>
    <row r="23075" spans="9:11">
      <c r="I23075" t="str">
        <f t="shared" si="360"/>
        <v>19000100</v>
      </c>
      <c r="K23075" s="243"/>
    </row>
    <row r="23076" spans="9:11">
      <c r="I23076" t="str">
        <f t="shared" si="360"/>
        <v>19000100</v>
      </c>
      <c r="K23076" s="243"/>
    </row>
    <row r="23077" spans="9:11">
      <c r="I23077" t="str">
        <f t="shared" si="360"/>
        <v>19000100</v>
      </c>
      <c r="K23077" s="243"/>
    </row>
    <row r="23078" spans="9:11">
      <c r="I23078" t="str">
        <f t="shared" si="360"/>
        <v>19000100</v>
      </c>
      <c r="K23078" s="243"/>
    </row>
    <row r="23079" spans="9:11">
      <c r="I23079" t="str">
        <f t="shared" si="360"/>
        <v>19000100</v>
      </c>
      <c r="K23079" s="243"/>
    </row>
    <row r="23080" spans="9:11">
      <c r="I23080" t="str">
        <f t="shared" si="360"/>
        <v>19000100</v>
      </c>
      <c r="K23080" s="243"/>
    </row>
    <row r="23081" spans="9:11">
      <c r="I23081" t="str">
        <f t="shared" si="360"/>
        <v>19000100</v>
      </c>
      <c r="K23081" s="243"/>
    </row>
    <row r="23082" spans="9:11">
      <c r="I23082" t="str">
        <f t="shared" si="360"/>
        <v>19000100</v>
      </c>
      <c r="K23082" s="243"/>
    </row>
    <row r="23083" spans="9:11">
      <c r="I23083" t="str">
        <f t="shared" si="360"/>
        <v>19000100</v>
      </c>
      <c r="K23083" s="243"/>
    </row>
    <row r="23084" spans="9:11">
      <c r="I23084" t="str">
        <f t="shared" si="360"/>
        <v>19000100</v>
      </c>
      <c r="K23084" s="243"/>
    </row>
    <row r="23085" spans="9:11">
      <c r="I23085" t="str">
        <f t="shared" si="360"/>
        <v>19000100</v>
      </c>
      <c r="K23085" s="243"/>
    </row>
    <row r="23086" spans="9:11">
      <c r="I23086" t="str">
        <f t="shared" si="360"/>
        <v>19000100</v>
      </c>
      <c r="K23086" s="243"/>
    </row>
    <row r="23087" spans="9:11">
      <c r="I23087" t="str">
        <f t="shared" si="360"/>
        <v>19000100</v>
      </c>
      <c r="K23087" s="243"/>
    </row>
    <row r="23088" spans="9:11">
      <c r="I23088" t="str">
        <f t="shared" si="360"/>
        <v>19000100</v>
      </c>
      <c r="K23088" s="243"/>
    </row>
    <row r="23089" spans="9:11">
      <c r="I23089" t="str">
        <f t="shared" si="360"/>
        <v>19000100</v>
      </c>
      <c r="K23089" s="243"/>
    </row>
    <row r="23090" spans="9:11">
      <c r="I23090" t="str">
        <f t="shared" si="360"/>
        <v>19000100</v>
      </c>
      <c r="K23090" s="243"/>
    </row>
    <row r="23091" spans="9:11">
      <c r="I23091" t="str">
        <f t="shared" si="360"/>
        <v>19000100</v>
      </c>
      <c r="K23091" s="243"/>
    </row>
    <row r="23092" spans="9:11">
      <c r="I23092" t="str">
        <f t="shared" si="360"/>
        <v>19000100</v>
      </c>
      <c r="K23092" s="243"/>
    </row>
    <row r="23093" spans="9:11">
      <c r="I23093" t="str">
        <f t="shared" si="360"/>
        <v>19000100</v>
      </c>
      <c r="K23093" s="243"/>
    </row>
    <row r="23094" spans="9:11">
      <c r="I23094" t="str">
        <f t="shared" si="360"/>
        <v>19000100</v>
      </c>
      <c r="K23094" s="243"/>
    </row>
    <row r="23095" spans="9:11">
      <c r="I23095" t="str">
        <f t="shared" si="360"/>
        <v>19000100</v>
      </c>
      <c r="K23095" s="243"/>
    </row>
    <row r="23096" spans="9:11">
      <c r="I23096" t="str">
        <f t="shared" si="360"/>
        <v>19000100</v>
      </c>
      <c r="K23096" s="243"/>
    </row>
    <row r="23097" spans="9:11">
      <c r="I23097" t="str">
        <f t="shared" si="360"/>
        <v>19000100</v>
      </c>
      <c r="K23097" s="243"/>
    </row>
    <row r="23098" spans="9:11">
      <c r="I23098" t="str">
        <f t="shared" si="360"/>
        <v>19000100</v>
      </c>
      <c r="K23098" s="243"/>
    </row>
    <row r="23099" spans="9:11">
      <c r="I23099" t="str">
        <f t="shared" si="360"/>
        <v>19000100</v>
      </c>
      <c r="K23099" s="243"/>
    </row>
    <row r="23100" spans="9:11">
      <c r="I23100" t="str">
        <f t="shared" si="360"/>
        <v>19000100</v>
      </c>
      <c r="K23100" s="243"/>
    </row>
    <row r="23101" spans="9:11">
      <c r="I23101" t="str">
        <f t="shared" si="360"/>
        <v>19000100</v>
      </c>
      <c r="K23101" s="243"/>
    </row>
    <row r="23102" spans="9:11">
      <c r="I23102" t="str">
        <f t="shared" si="360"/>
        <v>19000100</v>
      </c>
      <c r="K23102" s="243"/>
    </row>
    <row r="23103" spans="9:11">
      <c r="I23103" t="str">
        <f t="shared" si="360"/>
        <v>19000100</v>
      </c>
      <c r="K23103" s="243"/>
    </row>
    <row r="23104" spans="9:11">
      <c r="I23104" t="str">
        <f t="shared" si="360"/>
        <v>19000100</v>
      </c>
      <c r="K23104" s="243"/>
    </row>
    <row r="23105" spans="9:11">
      <c r="I23105" t="str">
        <f t="shared" si="360"/>
        <v>19000100</v>
      </c>
      <c r="K23105" s="243"/>
    </row>
    <row r="23106" spans="9:11">
      <c r="I23106" t="str">
        <f t="shared" ref="I23106:I23169" si="361">TEXT(F23106,"yyyymmdd")</f>
        <v>19000100</v>
      </c>
      <c r="K23106" s="243"/>
    </row>
    <row r="23107" spans="9:11">
      <c r="I23107" t="str">
        <f t="shared" si="361"/>
        <v>19000100</v>
      </c>
      <c r="K23107" s="243"/>
    </row>
    <row r="23108" spans="9:11">
      <c r="I23108" t="str">
        <f t="shared" si="361"/>
        <v>19000100</v>
      </c>
      <c r="K23108" s="243"/>
    </row>
    <row r="23109" spans="9:11">
      <c r="I23109" t="str">
        <f t="shared" si="361"/>
        <v>19000100</v>
      </c>
      <c r="K23109" s="243"/>
    </row>
    <row r="23110" spans="9:11">
      <c r="I23110" t="str">
        <f t="shared" si="361"/>
        <v>19000100</v>
      </c>
      <c r="K23110" s="243"/>
    </row>
    <row r="23111" spans="9:11">
      <c r="I23111" t="str">
        <f t="shared" si="361"/>
        <v>19000100</v>
      </c>
      <c r="K23111" s="243"/>
    </row>
    <row r="23112" spans="9:11">
      <c r="I23112" t="str">
        <f t="shared" si="361"/>
        <v>19000100</v>
      </c>
      <c r="K23112" s="243"/>
    </row>
    <row r="23113" spans="9:11">
      <c r="I23113" t="str">
        <f t="shared" si="361"/>
        <v>19000100</v>
      </c>
      <c r="K23113" s="243"/>
    </row>
    <row r="23114" spans="9:11">
      <c r="I23114" t="str">
        <f t="shared" si="361"/>
        <v>19000100</v>
      </c>
      <c r="K23114" s="243"/>
    </row>
    <row r="23115" spans="9:11">
      <c r="I23115" t="str">
        <f t="shared" si="361"/>
        <v>19000100</v>
      </c>
      <c r="K23115" s="243"/>
    </row>
    <row r="23116" spans="9:11">
      <c r="I23116" t="str">
        <f t="shared" si="361"/>
        <v>19000100</v>
      </c>
      <c r="K23116" s="243"/>
    </row>
    <row r="23117" spans="9:11">
      <c r="I23117" t="str">
        <f t="shared" si="361"/>
        <v>19000100</v>
      </c>
      <c r="K23117" s="243"/>
    </row>
    <row r="23118" spans="9:11">
      <c r="I23118" t="str">
        <f t="shared" si="361"/>
        <v>19000100</v>
      </c>
      <c r="K23118" s="243"/>
    </row>
    <row r="23119" spans="9:11">
      <c r="I23119" t="str">
        <f t="shared" si="361"/>
        <v>19000100</v>
      </c>
      <c r="K23119" s="243"/>
    </row>
    <row r="23120" spans="9:11">
      <c r="I23120" t="str">
        <f t="shared" si="361"/>
        <v>19000100</v>
      </c>
      <c r="K23120" s="243"/>
    </row>
    <row r="23121" spans="9:11">
      <c r="I23121" t="str">
        <f t="shared" si="361"/>
        <v>19000100</v>
      </c>
      <c r="K23121" s="243"/>
    </row>
    <row r="23122" spans="9:11">
      <c r="I23122" t="str">
        <f t="shared" si="361"/>
        <v>19000100</v>
      </c>
      <c r="K23122" s="243"/>
    </row>
    <row r="23123" spans="9:11">
      <c r="I23123" t="str">
        <f t="shared" si="361"/>
        <v>19000100</v>
      </c>
      <c r="K23123" s="243"/>
    </row>
    <row r="23124" spans="9:11">
      <c r="I23124" t="str">
        <f t="shared" si="361"/>
        <v>19000100</v>
      </c>
      <c r="K23124" s="243"/>
    </row>
    <row r="23125" spans="9:11">
      <c r="I23125" t="str">
        <f t="shared" si="361"/>
        <v>19000100</v>
      </c>
      <c r="K23125" s="243"/>
    </row>
    <row r="23126" spans="9:11">
      <c r="I23126" t="str">
        <f t="shared" si="361"/>
        <v>19000100</v>
      </c>
      <c r="K23126" s="243"/>
    </row>
    <row r="23127" spans="9:11">
      <c r="I23127" t="str">
        <f t="shared" si="361"/>
        <v>19000100</v>
      </c>
      <c r="K23127" s="243"/>
    </row>
    <row r="23128" spans="9:11">
      <c r="I23128" t="str">
        <f t="shared" si="361"/>
        <v>19000100</v>
      </c>
      <c r="K23128" s="243"/>
    </row>
    <row r="23129" spans="9:11">
      <c r="I23129" t="str">
        <f t="shared" si="361"/>
        <v>19000100</v>
      </c>
      <c r="K23129" s="243"/>
    </row>
    <row r="23130" spans="9:11">
      <c r="I23130" t="str">
        <f t="shared" si="361"/>
        <v>19000100</v>
      </c>
      <c r="K23130" s="243"/>
    </row>
    <row r="23131" spans="9:11">
      <c r="I23131" t="str">
        <f t="shared" si="361"/>
        <v>19000100</v>
      </c>
      <c r="K23131" s="243"/>
    </row>
    <row r="23132" spans="9:11">
      <c r="I23132" t="str">
        <f t="shared" si="361"/>
        <v>19000100</v>
      </c>
      <c r="K23132" s="243"/>
    </row>
    <row r="23133" spans="9:11">
      <c r="I23133" t="str">
        <f t="shared" si="361"/>
        <v>19000100</v>
      </c>
      <c r="K23133" s="243"/>
    </row>
    <row r="23134" spans="9:11">
      <c r="I23134" t="str">
        <f t="shared" si="361"/>
        <v>19000100</v>
      </c>
      <c r="K23134" s="243"/>
    </row>
    <row r="23135" spans="9:11">
      <c r="I23135" t="str">
        <f t="shared" si="361"/>
        <v>19000100</v>
      </c>
      <c r="K23135" s="243"/>
    </row>
    <row r="23136" spans="9:11">
      <c r="I23136" t="str">
        <f t="shared" si="361"/>
        <v>19000100</v>
      </c>
      <c r="K23136" s="243"/>
    </row>
    <row r="23137" spans="9:11">
      <c r="I23137" t="str">
        <f t="shared" si="361"/>
        <v>19000100</v>
      </c>
      <c r="K23137" s="243"/>
    </row>
    <row r="23138" spans="9:11">
      <c r="I23138" t="str">
        <f t="shared" si="361"/>
        <v>19000100</v>
      </c>
      <c r="K23138" s="243"/>
    </row>
    <row r="23139" spans="9:11">
      <c r="I23139" t="str">
        <f t="shared" si="361"/>
        <v>19000100</v>
      </c>
      <c r="K23139" s="243"/>
    </row>
    <row r="23140" spans="9:11">
      <c r="I23140" t="str">
        <f t="shared" si="361"/>
        <v>19000100</v>
      </c>
      <c r="K23140" s="243"/>
    </row>
    <row r="23141" spans="9:11">
      <c r="I23141" t="str">
        <f t="shared" si="361"/>
        <v>19000100</v>
      </c>
      <c r="K23141" s="243"/>
    </row>
    <row r="23142" spans="9:11">
      <c r="I23142" t="str">
        <f t="shared" si="361"/>
        <v>19000100</v>
      </c>
      <c r="K23142" s="243"/>
    </row>
    <row r="23143" spans="9:11">
      <c r="I23143" t="str">
        <f t="shared" si="361"/>
        <v>19000100</v>
      </c>
      <c r="K23143" s="243"/>
    </row>
    <row r="23144" spans="9:11">
      <c r="I23144" t="str">
        <f t="shared" si="361"/>
        <v>19000100</v>
      </c>
      <c r="K23144" s="243"/>
    </row>
    <row r="23145" spans="9:11">
      <c r="I23145" t="str">
        <f t="shared" si="361"/>
        <v>19000100</v>
      </c>
      <c r="K23145" s="243"/>
    </row>
    <row r="23146" spans="9:11">
      <c r="I23146" t="str">
        <f t="shared" si="361"/>
        <v>19000100</v>
      </c>
      <c r="K23146" s="243"/>
    </row>
    <row r="23147" spans="9:11">
      <c r="I23147" t="str">
        <f t="shared" si="361"/>
        <v>19000100</v>
      </c>
      <c r="K23147" s="243"/>
    </row>
    <row r="23148" spans="9:11">
      <c r="I23148" t="str">
        <f t="shared" si="361"/>
        <v>19000100</v>
      </c>
      <c r="K23148" s="243"/>
    </row>
    <row r="23149" spans="9:11">
      <c r="I23149" t="str">
        <f t="shared" si="361"/>
        <v>19000100</v>
      </c>
      <c r="K23149" s="243"/>
    </row>
    <row r="23150" spans="9:11">
      <c r="I23150" t="str">
        <f t="shared" si="361"/>
        <v>19000100</v>
      </c>
      <c r="K23150" s="243"/>
    </row>
    <row r="23151" spans="9:11">
      <c r="I23151" t="str">
        <f t="shared" si="361"/>
        <v>19000100</v>
      </c>
      <c r="K23151" s="243"/>
    </row>
    <row r="23152" spans="9:11">
      <c r="I23152" t="str">
        <f t="shared" si="361"/>
        <v>19000100</v>
      </c>
      <c r="K23152" s="243"/>
    </row>
    <row r="23153" spans="9:11">
      <c r="I23153" t="str">
        <f t="shared" si="361"/>
        <v>19000100</v>
      </c>
      <c r="K23153" s="243"/>
    </row>
    <row r="23154" spans="9:11">
      <c r="I23154" t="str">
        <f t="shared" si="361"/>
        <v>19000100</v>
      </c>
      <c r="K23154" s="243"/>
    </row>
    <row r="23155" spans="9:11">
      <c r="I23155" t="str">
        <f t="shared" si="361"/>
        <v>19000100</v>
      </c>
      <c r="K23155" s="243"/>
    </row>
    <row r="23156" spans="9:11">
      <c r="I23156" t="str">
        <f t="shared" si="361"/>
        <v>19000100</v>
      </c>
      <c r="K23156" s="243"/>
    </row>
    <row r="23157" spans="9:11">
      <c r="I23157" t="str">
        <f t="shared" si="361"/>
        <v>19000100</v>
      </c>
      <c r="K23157" s="243"/>
    </row>
    <row r="23158" spans="9:11">
      <c r="I23158" t="str">
        <f t="shared" si="361"/>
        <v>19000100</v>
      </c>
      <c r="K23158" s="243"/>
    </row>
    <row r="23159" spans="9:11">
      <c r="I23159" t="str">
        <f t="shared" si="361"/>
        <v>19000100</v>
      </c>
      <c r="K23159" s="243"/>
    </row>
    <row r="23160" spans="9:11">
      <c r="I23160" t="str">
        <f t="shared" si="361"/>
        <v>19000100</v>
      </c>
      <c r="K23160" s="243"/>
    </row>
    <row r="23161" spans="9:11">
      <c r="I23161" t="str">
        <f t="shared" si="361"/>
        <v>19000100</v>
      </c>
      <c r="K23161" s="243"/>
    </row>
    <row r="23162" spans="9:11">
      <c r="I23162" t="str">
        <f t="shared" si="361"/>
        <v>19000100</v>
      </c>
      <c r="K23162" s="243"/>
    </row>
    <row r="23163" spans="9:11">
      <c r="I23163" t="str">
        <f t="shared" si="361"/>
        <v>19000100</v>
      </c>
      <c r="K23163" s="243"/>
    </row>
    <row r="23164" spans="9:11">
      <c r="I23164" t="str">
        <f t="shared" si="361"/>
        <v>19000100</v>
      </c>
      <c r="K23164" s="243"/>
    </row>
    <row r="23165" spans="9:11">
      <c r="I23165" t="str">
        <f t="shared" si="361"/>
        <v>19000100</v>
      </c>
      <c r="K23165" s="243"/>
    </row>
    <row r="23166" spans="9:11">
      <c r="I23166" t="str">
        <f t="shared" si="361"/>
        <v>19000100</v>
      </c>
      <c r="K23166" s="243"/>
    </row>
    <row r="23167" spans="9:11">
      <c r="I23167" t="str">
        <f t="shared" si="361"/>
        <v>19000100</v>
      </c>
      <c r="K23167" s="243"/>
    </row>
    <row r="23168" spans="9:11">
      <c r="I23168" t="str">
        <f t="shared" si="361"/>
        <v>19000100</v>
      </c>
      <c r="K23168" s="243"/>
    </row>
    <row r="23169" spans="9:11">
      <c r="I23169" t="str">
        <f t="shared" si="361"/>
        <v>19000100</v>
      </c>
      <c r="K23169" s="243"/>
    </row>
    <row r="23170" spans="9:11">
      <c r="I23170" t="str">
        <f t="shared" ref="I23170:I23233" si="362">TEXT(F23170,"yyyymmdd")</f>
        <v>19000100</v>
      </c>
      <c r="K23170" s="243"/>
    </row>
    <row r="23171" spans="9:11">
      <c r="I23171" t="str">
        <f t="shared" si="362"/>
        <v>19000100</v>
      </c>
      <c r="K23171" s="243"/>
    </row>
    <row r="23172" spans="9:11">
      <c r="I23172" t="str">
        <f t="shared" si="362"/>
        <v>19000100</v>
      </c>
      <c r="K23172" s="243"/>
    </row>
    <row r="23173" spans="9:11">
      <c r="I23173" t="str">
        <f t="shared" si="362"/>
        <v>19000100</v>
      </c>
      <c r="K23173" s="243"/>
    </row>
    <row r="23174" spans="9:11">
      <c r="I23174" t="str">
        <f t="shared" si="362"/>
        <v>19000100</v>
      </c>
      <c r="K23174" s="243"/>
    </row>
    <row r="23175" spans="9:11">
      <c r="I23175" t="str">
        <f t="shared" si="362"/>
        <v>19000100</v>
      </c>
      <c r="K23175" s="243"/>
    </row>
    <row r="23176" spans="9:11">
      <c r="I23176" t="str">
        <f t="shared" si="362"/>
        <v>19000100</v>
      </c>
      <c r="K23176" s="243"/>
    </row>
    <row r="23177" spans="9:11">
      <c r="I23177" t="str">
        <f t="shared" si="362"/>
        <v>19000100</v>
      </c>
      <c r="K23177" s="243"/>
    </row>
    <row r="23178" spans="9:11">
      <c r="I23178" t="str">
        <f t="shared" si="362"/>
        <v>19000100</v>
      </c>
      <c r="K23178" s="243"/>
    </row>
    <row r="23179" spans="9:11">
      <c r="I23179" t="str">
        <f t="shared" si="362"/>
        <v>19000100</v>
      </c>
      <c r="K23179" s="243"/>
    </row>
    <row r="23180" spans="9:11">
      <c r="I23180" t="str">
        <f t="shared" si="362"/>
        <v>19000100</v>
      </c>
      <c r="K23180" s="243"/>
    </row>
    <row r="23181" spans="9:11">
      <c r="I23181" t="str">
        <f t="shared" si="362"/>
        <v>19000100</v>
      </c>
      <c r="K23181" s="243"/>
    </row>
    <row r="23182" spans="9:11">
      <c r="I23182" t="str">
        <f t="shared" si="362"/>
        <v>19000100</v>
      </c>
      <c r="K23182" s="243"/>
    </row>
    <row r="23183" spans="9:11">
      <c r="I23183" t="str">
        <f t="shared" si="362"/>
        <v>19000100</v>
      </c>
      <c r="K23183" s="243"/>
    </row>
    <row r="23184" spans="9:11">
      <c r="I23184" t="str">
        <f t="shared" si="362"/>
        <v>19000100</v>
      </c>
      <c r="K23184" s="243"/>
    </row>
    <row r="23185" spans="9:11">
      <c r="I23185" t="str">
        <f t="shared" si="362"/>
        <v>19000100</v>
      </c>
      <c r="K23185" s="243"/>
    </row>
    <row r="23186" spans="9:11">
      <c r="I23186" t="str">
        <f t="shared" si="362"/>
        <v>19000100</v>
      </c>
      <c r="K23186" s="243"/>
    </row>
    <row r="23187" spans="9:11">
      <c r="I23187" t="str">
        <f t="shared" si="362"/>
        <v>19000100</v>
      </c>
      <c r="K23187" s="243"/>
    </row>
    <row r="23188" spans="9:11">
      <c r="I23188" t="str">
        <f t="shared" si="362"/>
        <v>19000100</v>
      </c>
      <c r="K23188" s="243"/>
    </row>
    <row r="23189" spans="9:11">
      <c r="I23189" t="str">
        <f t="shared" si="362"/>
        <v>19000100</v>
      </c>
      <c r="K23189" s="243"/>
    </row>
    <row r="23190" spans="9:11">
      <c r="I23190" t="str">
        <f t="shared" si="362"/>
        <v>19000100</v>
      </c>
      <c r="K23190" s="243"/>
    </row>
    <row r="23191" spans="9:11">
      <c r="I23191" t="str">
        <f t="shared" si="362"/>
        <v>19000100</v>
      </c>
      <c r="K23191" s="243"/>
    </row>
    <row r="23192" spans="9:11">
      <c r="I23192" t="str">
        <f t="shared" si="362"/>
        <v>19000100</v>
      </c>
      <c r="K23192" s="243"/>
    </row>
    <row r="23193" spans="9:11">
      <c r="I23193" t="str">
        <f t="shared" si="362"/>
        <v>19000100</v>
      </c>
      <c r="K23193" s="243"/>
    </row>
    <row r="23194" spans="9:11">
      <c r="I23194" t="str">
        <f t="shared" si="362"/>
        <v>19000100</v>
      </c>
      <c r="K23194" s="243"/>
    </row>
    <row r="23195" spans="9:11">
      <c r="I23195" t="str">
        <f t="shared" si="362"/>
        <v>19000100</v>
      </c>
      <c r="K23195" s="243"/>
    </row>
    <row r="23196" spans="9:11">
      <c r="I23196" t="str">
        <f t="shared" si="362"/>
        <v>19000100</v>
      </c>
      <c r="K23196" s="243"/>
    </row>
    <row r="23197" spans="9:11">
      <c r="I23197" t="str">
        <f t="shared" si="362"/>
        <v>19000100</v>
      </c>
      <c r="K23197" s="243"/>
    </row>
    <row r="23198" spans="9:11">
      <c r="I23198" t="str">
        <f t="shared" si="362"/>
        <v>19000100</v>
      </c>
      <c r="K23198" s="243"/>
    </row>
    <row r="23199" spans="9:11">
      <c r="I23199" t="str">
        <f t="shared" si="362"/>
        <v>19000100</v>
      </c>
      <c r="K23199" s="243"/>
    </row>
    <row r="23200" spans="9:11">
      <c r="I23200" t="str">
        <f t="shared" si="362"/>
        <v>19000100</v>
      </c>
      <c r="K23200" s="243"/>
    </row>
    <row r="23201" spans="9:11">
      <c r="I23201" t="str">
        <f t="shared" si="362"/>
        <v>19000100</v>
      </c>
      <c r="K23201" s="243"/>
    </row>
    <row r="23202" spans="9:11">
      <c r="I23202" t="str">
        <f t="shared" si="362"/>
        <v>19000100</v>
      </c>
      <c r="K23202" s="243"/>
    </row>
    <row r="23203" spans="9:11">
      <c r="I23203" t="str">
        <f t="shared" si="362"/>
        <v>19000100</v>
      </c>
      <c r="K23203" s="243"/>
    </row>
    <row r="23204" spans="9:11">
      <c r="I23204" t="str">
        <f t="shared" si="362"/>
        <v>19000100</v>
      </c>
      <c r="K23204" s="243"/>
    </row>
    <row r="23205" spans="9:11">
      <c r="I23205" t="str">
        <f t="shared" si="362"/>
        <v>19000100</v>
      </c>
      <c r="K23205" s="243"/>
    </row>
    <row r="23206" spans="9:11">
      <c r="I23206" t="str">
        <f t="shared" si="362"/>
        <v>19000100</v>
      </c>
      <c r="K23206" s="243"/>
    </row>
    <row r="23207" spans="9:11">
      <c r="I23207" t="str">
        <f t="shared" si="362"/>
        <v>19000100</v>
      </c>
      <c r="K23207" s="243"/>
    </row>
    <row r="23208" spans="9:11">
      <c r="I23208" t="str">
        <f t="shared" si="362"/>
        <v>19000100</v>
      </c>
      <c r="K23208" s="243"/>
    </row>
    <row r="23209" spans="9:11">
      <c r="I23209" t="str">
        <f t="shared" si="362"/>
        <v>19000100</v>
      </c>
      <c r="K23209" s="243"/>
    </row>
    <row r="23210" spans="9:11">
      <c r="I23210" t="str">
        <f t="shared" si="362"/>
        <v>19000100</v>
      </c>
      <c r="K23210" s="243"/>
    </row>
    <row r="23211" spans="9:11">
      <c r="I23211" t="str">
        <f t="shared" si="362"/>
        <v>19000100</v>
      </c>
      <c r="K23211" s="243"/>
    </row>
    <row r="23212" spans="9:11">
      <c r="I23212" t="str">
        <f t="shared" si="362"/>
        <v>19000100</v>
      </c>
      <c r="K23212" s="243"/>
    </row>
    <row r="23213" spans="9:11">
      <c r="I23213" t="str">
        <f t="shared" si="362"/>
        <v>19000100</v>
      </c>
      <c r="K23213" s="243"/>
    </row>
    <row r="23214" spans="9:11">
      <c r="I23214" t="str">
        <f t="shared" si="362"/>
        <v>19000100</v>
      </c>
      <c r="K23214" s="243"/>
    </row>
    <row r="23215" spans="9:11">
      <c r="I23215" t="str">
        <f t="shared" si="362"/>
        <v>19000100</v>
      </c>
      <c r="K23215" s="243"/>
    </row>
    <row r="23216" spans="9:11">
      <c r="I23216" t="str">
        <f t="shared" si="362"/>
        <v>19000100</v>
      </c>
      <c r="K23216" s="243"/>
    </row>
    <row r="23217" spans="9:11">
      <c r="I23217" t="str">
        <f t="shared" si="362"/>
        <v>19000100</v>
      </c>
      <c r="K23217" s="243"/>
    </row>
    <row r="23218" spans="9:11">
      <c r="I23218" t="str">
        <f t="shared" si="362"/>
        <v>19000100</v>
      </c>
      <c r="K23218" s="243"/>
    </row>
    <row r="23219" spans="9:11">
      <c r="I23219" t="str">
        <f t="shared" si="362"/>
        <v>19000100</v>
      </c>
      <c r="K23219" s="243"/>
    </row>
    <row r="23220" spans="9:11">
      <c r="I23220" t="str">
        <f t="shared" si="362"/>
        <v>19000100</v>
      </c>
      <c r="K23220" s="243"/>
    </row>
    <row r="23221" spans="9:11">
      <c r="I23221" t="str">
        <f t="shared" si="362"/>
        <v>19000100</v>
      </c>
      <c r="K23221" s="243"/>
    </row>
    <row r="23222" spans="9:11">
      <c r="I23222" t="str">
        <f t="shared" si="362"/>
        <v>19000100</v>
      </c>
      <c r="K23222" s="243"/>
    </row>
    <row r="23223" spans="9:11">
      <c r="I23223" t="str">
        <f t="shared" si="362"/>
        <v>19000100</v>
      </c>
      <c r="K23223" s="243"/>
    </row>
    <row r="23224" spans="9:11">
      <c r="I23224" t="str">
        <f t="shared" si="362"/>
        <v>19000100</v>
      </c>
      <c r="K23224" s="243"/>
    </row>
    <row r="23225" spans="9:11">
      <c r="I23225" t="str">
        <f t="shared" si="362"/>
        <v>19000100</v>
      </c>
      <c r="K23225" s="243"/>
    </row>
    <row r="23226" spans="9:11">
      <c r="I23226" t="str">
        <f t="shared" si="362"/>
        <v>19000100</v>
      </c>
      <c r="K23226" s="243"/>
    </row>
    <row r="23227" spans="9:11">
      <c r="I23227" t="str">
        <f t="shared" si="362"/>
        <v>19000100</v>
      </c>
      <c r="K23227" s="243"/>
    </row>
    <row r="23228" spans="9:11">
      <c r="I23228" t="str">
        <f t="shared" si="362"/>
        <v>19000100</v>
      </c>
      <c r="K23228" s="243"/>
    </row>
    <row r="23229" spans="9:11">
      <c r="I23229" t="str">
        <f t="shared" si="362"/>
        <v>19000100</v>
      </c>
      <c r="K23229" s="243"/>
    </row>
    <row r="23230" spans="9:11">
      <c r="I23230" t="str">
        <f t="shared" si="362"/>
        <v>19000100</v>
      </c>
      <c r="K23230" s="243"/>
    </row>
    <row r="23231" spans="9:11">
      <c r="I23231" t="str">
        <f t="shared" si="362"/>
        <v>19000100</v>
      </c>
      <c r="K23231" s="243"/>
    </row>
    <row r="23232" spans="9:11">
      <c r="I23232" t="str">
        <f t="shared" si="362"/>
        <v>19000100</v>
      </c>
      <c r="K23232" s="243"/>
    </row>
    <row r="23233" spans="9:11">
      <c r="I23233" t="str">
        <f t="shared" si="362"/>
        <v>19000100</v>
      </c>
      <c r="K23233" s="243"/>
    </row>
    <row r="23234" spans="9:11">
      <c r="I23234" t="str">
        <f t="shared" ref="I23234:I23297" si="363">TEXT(F23234,"yyyymmdd")</f>
        <v>19000100</v>
      </c>
      <c r="K23234" s="243"/>
    </row>
    <row r="23235" spans="9:11">
      <c r="I23235" t="str">
        <f t="shared" si="363"/>
        <v>19000100</v>
      </c>
      <c r="K23235" s="243"/>
    </row>
    <row r="23236" spans="9:11">
      <c r="I23236" t="str">
        <f t="shared" si="363"/>
        <v>19000100</v>
      </c>
      <c r="K23236" s="243"/>
    </row>
    <row r="23237" spans="9:11">
      <c r="I23237" t="str">
        <f t="shared" si="363"/>
        <v>19000100</v>
      </c>
      <c r="K23237" s="243"/>
    </row>
    <row r="23238" spans="9:11">
      <c r="I23238" t="str">
        <f t="shared" si="363"/>
        <v>19000100</v>
      </c>
      <c r="K23238" s="243"/>
    </row>
    <row r="23239" spans="9:11">
      <c r="I23239" t="str">
        <f t="shared" si="363"/>
        <v>19000100</v>
      </c>
      <c r="K23239" s="243"/>
    </row>
    <row r="23240" spans="9:11">
      <c r="I23240" t="str">
        <f t="shared" si="363"/>
        <v>19000100</v>
      </c>
      <c r="K23240" s="243"/>
    </row>
    <row r="23241" spans="9:11">
      <c r="I23241" t="str">
        <f t="shared" si="363"/>
        <v>19000100</v>
      </c>
      <c r="K23241" s="243"/>
    </row>
    <row r="23242" spans="9:11">
      <c r="I23242" t="str">
        <f t="shared" si="363"/>
        <v>19000100</v>
      </c>
      <c r="K23242" s="243"/>
    </row>
    <row r="23243" spans="9:11">
      <c r="I23243" t="str">
        <f t="shared" si="363"/>
        <v>19000100</v>
      </c>
      <c r="K23243" s="243"/>
    </row>
    <row r="23244" spans="9:11">
      <c r="I23244" t="str">
        <f t="shared" si="363"/>
        <v>19000100</v>
      </c>
      <c r="K23244" s="243"/>
    </row>
    <row r="23245" spans="9:11">
      <c r="I23245" t="str">
        <f t="shared" si="363"/>
        <v>19000100</v>
      </c>
      <c r="K23245" s="243"/>
    </row>
    <row r="23246" spans="9:11">
      <c r="I23246" t="str">
        <f t="shared" si="363"/>
        <v>19000100</v>
      </c>
      <c r="K23246" s="243"/>
    </row>
    <row r="23247" spans="9:11">
      <c r="I23247" t="str">
        <f t="shared" si="363"/>
        <v>19000100</v>
      </c>
      <c r="K23247" s="243"/>
    </row>
    <row r="23248" spans="9:11">
      <c r="I23248" t="str">
        <f t="shared" si="363"/>
        <v>19000100</v>
      </c>
      <c r="K23248" s="243"/>
    </row>
    <row r="23249" spans="9:11">
      <c r="I23249" t="str">
        <f t="shared" si="363"/>
        <v>19000100</v>
      </c>
      <c r="K23249" s="243"/>
    </row>
    <row r="23250" spans="9:11">
      <c r="I23250" t="str">
        <f t="shared" si="363"/>
        <v>19000100</v>
      </c>
      <c r="K23250" s="243"/>
    </row>
    <row r="23251" spans="9:11">
      <c r="I23251" t="str">
        <f t="shared" si="363"/>
        <v>19000100</v>
      </c>
      <c r="K23251" s="243"/>
    </row>
    <row r="23252" spans="9:11">
      <c r="I23252" t="str">
        <f t="shared" si="363"/>
        <v>19000100</v>
      </c>
      <c r="K23252" s="243"/>
    </row>
    <row r="23253" spans="9:11">
      <c r="I23253" t="str">
        <f t="shared" si="363"/>
        <v>19000100</v>
      </c>
      <c r="K23253" s="243"/>
    </row>
    <row r="23254" spans="9:11">
      <c r="I23254" t="str">
        <f t="shared" si="363"/>
        <v>19000100</v>
      </c>
      <c r="K23254" s="243"/>
    </row>
    <row r="23255" spans="9:11">
      <c r="I23255" t="str">
        <f t="shared" si="363"/>
        <v>19000100</v>
      </c>
      <c r="K23255" s="243"/>
    </row>
    <row r="23256" spans="9:11">
      <c r="I23256" t="str">
        <f t="shared" si="363"/>
        <v>19000100</v>
      </c>
      <c r="K23256" s="243"/>
    </row>
    <row r="23257" spans="9:11">
      <c r="I23257" t="str">
        <f t="shared" si="363"/>
        <v>19000100</v>
      </c>
      <c r="K23257" s="243"/>
    </row>
    <row r="23258" spans="9:11">
      <c r="I23258" t="str">
        <f t="shared" si="363"/>
        <v>19000100</v>
      </c>
      <c r="K23258" s="243"/>
    </row>
    <row r="23259" spans="9:11">
      <c r="I23259" t="str">
        <f t="shared" si="363"/>
        <v>19000100</v>
      </c>
      <c r="K23259" s="243"/>
    </row>
    <row r="23260" spans="9:11">
      <c r="I23260" t="str">
        <f t="shared" si="363"/>
        <v>19000100</v>
      </c>
      <c r="K23260" s="243"/>
    </row>
    <row r="23261" spans="9:11">
      <c r="I23261" t="str">
        <f t="shared" si="363"/>
        <v>19000100</v>
      </c>
      <c r="K23261" s="243"/>
    </row>
    <row r="23262" spans="9:11">
      <c r="I23262" t="str">
        <f t="shared" si="363"/>
        <v>19000100</v>
      </c>
      <c r="K23262" s="243"/>
    </row>
    <row r="23263" spans="9:11">
      <c r="I23263" t="str">
        <f t="shared" si="363"/>
        <v>19000100</v>
      </c>
      <c r="K23263" s="243"/>
    </row>
    <row r="23264" spans="9:11">
      <c r="I23264" t="str">
        <f t="shared" si="363"/>
        <v>19000100</v>
      </c>
      <c r="K23264" s="243"/>
    </row>
    <row r="23265" spans="9:11">
      <c r="I23265" t="str">
        <f t="shared" si="363"/>
        <v>19000100</v>
      </c>
      <c r="K23265" s="243"/>
    </row>
    <row r="23266" spans="9:11">
      <c r="I23266" t="str">
        <f t="shared" si="363"/>
        <v>19000100</v>
      </c>
      <c r="K23266" s="243"/>
    </row>
    <row r="23267" spans="9:11">
      <c r="I23267" t="str">
        <f t="shared" si="363"/>
        <v>19000100</v>
      </c>
      <c r="K23267" s="243"/>
    </row>
    <row r="23268" spans="9:11">
      <c r="I23268" t="str">
        <f t="shared" si="363"/>
        <v>19000100</v>
      </c>
      <c r="K23268" s="243"/>
    </row>
    <row r="23269" spans="9:11">
      <c r="I23269" t="str">
        <f t="shared" si="363"/>
        <v>19000100</v>
      </c>
      <c r="K23269" s="243"/>
    </row>
    <row r="23270" spans="9:11">
      <c r="I23270" t="str">
        <f t="shared" si="363"/>
        <v>19000100</v>
      </c>
      <c r="K23270" s="243"/>
    </row>
    <row r="23271" spans="9:11">
      <c r="I23271" t="str">
        <f t="shared" si="363"/>
        <v>19000100</v>
      </c>
      <c r="K23271" s="243"/>
    </row>
    <row r="23272" spans="9:11">
      <c r="I23272" t="str">
        <f t="shared" si="363"/>
        <v>19000100</v>
      </c>
      <c r="K23272" s="243"/>
    </row>
    <row r="23273" spans="9:11">
      <c r="I23273" t="str">
        <f t="shared" si="363"/>
        <v>19000100</v>
      </c>
      <c r="K23273" s="243"/>
    </row>
    <row r="23274" spans="9:11">
      <c r="I23274" t="str">
        <f t="shared" si="363"/>
        <v>19000100</v>
      </c>
      <c r="K23274" s="243"/>
    </row>
    <row r="23275" spans="9:11">
      <c r="I23275" t="str">
        <f t="shared" si="363"/>
        <v>19000100</v>
      </c>
      <c r="K23275" s="243"/>
    </row>
    <row r="23276" spans="9:11">
      <c r="I23276" t="str">
        <f t="shared" si="363"/>
        <v>19000100</v>
      </c>
      <c r="K23276" s="243"/>
    </row>
    <row r="23277" spans="9:11">
      <c r="I23277" t="str">
        <f t="shared" si="363"/>
        <v>19000100</v>
      </c>
      <c r="K23277" s="243"/>
    </row>
    <row r="23278" spans="9:11">
      <c r="I23278" t="str">
        <f t="shared" si="363"/>
        <v>19000100</v>
      </c>
      <c r="K23278" s="243"/>
    </row>
    <row r="23279" spans="9:11">
      <c r="I23279" t="str">
        <f t="shared" si="363"/>
        <v>19000100</v>
      </c>
      <c r="K23279" s="243"/>
    </row>
    <row r="23280" spans="9:11">
      <c r="I23280" t="str">
        <f t="shared" si="363"/>
        <v>19000100</v>
      </c>
      <c r="K23280" s="243"/>
    </row>
    <row r="23281" spans="9:11">
      <c r="I23281" t="str">
        <f t="shared" si="363"/>
        <v>19000100</v>
      </c>
      <c r="K23281" s="243"/>
    </row>
    <row r="23282" spans="9:11">
      <c r="I23282" t="str">
        <f t="shared" si="363"/>
        <v>19000100</v>
      </c>
      <c r="K23282" s="243"/>
    </row>
    <row r="23283" spans="9:11">
      <c r="I23283" t="str">
        <f t="shared" si="363"/>
        <v>19000100</v>
      </c>
      <c r="K23283" s="243"/>
    </row>
    <row r="23284" spans="9:11">
      <c r="I23284" t="str">
        <f t="shared" si="363"/>
        <v>19000100</v>
      </c>
      <c r="K23284" s="243"/>
    </row>
    <row r="23285" spans="9:11">
      <c r="I23285" t="str">
        <f t="shared" si="363"/>
        <v>19000100</v>
      </c>
      <c r="K23285" s="243"/>
    </row>
    <row r="23286" spans="9:11">
      <c r="I23286" t="str">
        <f t="shared" si="363"/>
        <v>19000100</v>
      </c>
      <c r="K23286" s="243"/>
    </row>
    <row r="23287" spans="9:11">
      <c r="I23287" t="str">
        <f t="shared" si="363"/>
        <v>19000100</v>
      </c>
      <c r="K23287" s="243"/>
    </row>
    <row r="23288" spans="9:11">
      <c r="I23288" t="str">
        <f t="shared" si="363"/>
        <v>19000100</v>
      </c>
      <c r="K23288" s="243"/>
    </row>
    <row r="23289" spans="9:11">
      <c r="I23289" t="str">
        <f t="shared" si="363"/>
        <v>19000100</v>
      </c>
      <c r="K23289" s="243"/>
    </row>
    <row r="23290" spans="9:11">
      <c r="I23290" t="str">
        <f t="shared" si="363"/>
        <v>19000100</v>
      </c>
      <c r="K23290" s="243"/>
    </row>
    <row r="23291" spans="9:11">
      <c r="I23291" t="str">
        <f t="shared" si="363"/>
        <v>19000100</v>
      </c>
      <c r="K23291" s="243"/>
    </row>
    <row r="23292" spans="9:11">
      <c r="I23292" t="str">
        <f t="shared" si="363"/>
        <v>19000100</v>
      </c>
      <c r="K23292" s="243"/>
    </row>
    <row r="23293" spans="9:11">
      <c r="I23293" t="str">
        <f t="shared" si="363"/>
        <v>19000100</v>
      </c>
      <c r="K23293" s="243"/>
    </row>
    <row r="23294" spans="9:11">
      <c r="I23294" t="str">
        <f t="shared" si="363"/>
        <v>19000100</v>
      </c>
      <c r="K23294" s="243"/>
    </row>
    <row r="23295" spans="9:11">
      <c r="I23295" t="str">
        <f t="shared" si="363"/>
        <v>19000100</v>
      </c>
      <c r="K23295" s="243"/>
    </row>
    <row r="23296" spans="9:11">
      <c r="I23296" t="str">
        <f t="shared" si="363"/>
        <v>19000100</v>
      </c>
      <c r="K23296" s="243"/>
    </row>
    <row r="23297" spans="9:11">
      <c r="I23297" t="str">
        <f t="shared" si="363"/>
        <v>19000100</v>
      </c>
      <c r="K23297" s="243"/>
    </row>
    <row r="23298" spans="9:11">
      <c r="I23298" t="str">
        <f t="shared" ref="I23298:I23361" si="364">TEXT(F23298,"yyyymmdd")</f>
        <v>19000100</v>
      </c>
      <c r="K23298" s="243"/>
    </row>
    <row r="23299" spans="9:11">
      <c r="I23299" t="str">
        <f t="shared" si="364"/>
        <v>19000100</v>
      </c>
      <c r="K23299" s="243"/>
    </row>
    <row r="23300" spans="9:11">
      <c r="I23300" t="str">
        <f t="shared" si="364"/>
        <v>19000100</v>
      </c>
      <c r="K23300" s="243"/>
    </row>
    <row r="23301" spans="9:11">
      <c r="I23301" t="str">
        <f t="shared" si="364"/>
        <v>19000100</v>
      </c>
      <c r="K23301" s="243"/>
    </row>
    <row r="23302" spans="9:11">
      <c r="I23302" t="str">
        <f t="shared" si="364"/>
        <v>19000100</v>
      </c>
      <c r="K23302" s="243"/>
    </row>
    <row r="23303" spans="9:11">
      <c r="I23303" t="str">
        <f t="shared" si="364"/>
        <v>19000100</v>
      </c>
      <c r="K23303" s="243"/>
    </row>
    <row r="23304" spans="9:11">
      <c r="I23304" t="str">
        <f t="shared" si="364"/>
        <v>19000100</v>
      </c>
      <c r="K23304" s="243"/>
    </row>
    <row r="23305" spans="9:11">
      <c r="I23305" t="str">
        <f t="shared" si="364"/>
        <v>19000100</v>
      </c>
      <c r="K23305" s="243"/>
    </row>
    <row r="23306" spans="9:11">
      <c r="I23306" t="str">
        <f t="shared" si="364"/>
        <v>19000100</v>
      </c>
      <c r="K23306" s="243"/>
    </row>
    <row r="23307" spans="9:11">
      <c r="I23307" t="str">
        <f t="shared" si="364"/>
        <v>19000100</v>
      </c>
      <c r="K23307" s="243"/>
    </row>
    <row r="23308" spans="9:11">
      <c r="I23308" t="str">
        <f t="shared" si="364"/>
        <v>19000100</v>
      </c>
      <c r="K23308" s="243"/>
    </row>
    <row r="23309" spans="9:11">
      <c r="I23309" t="str">
        <f t="shared" si="364"/>
        <v>19000100</v>
      </c>
      <c r="K23309" s="243"/>
    </row>
    <row r="23310" spans="9:11">
      <c r="I23310" t="str">
        <f t="shared" si="364"/>
        <v>19000100</v>
      </c>
      <c r="K23310" s="243"/>
    </row>
    <row r="23311" spans="9:11">
      <c r="I23311" t="str">
        <f t="shared" si="364"/>
        <v>19000100</v>
      </c>
      <c r="K23311" s="243"/>
    </row>
    <row r="23312" spans="9:11">
      <c r="I23312" t="str">
        <f t="shared" si="364"/>
        <v>19000100</v>
      </c>
      <c r="K23312" s="243"/>
    </row>
    <row r="23313" spans="9:11">
      <c r="I23313" t="str">
        <f t="shared" si="364"/>
        <v>19000100</v>
      </c>
      <c r="K23313" s="243"/>
    </row>
    <row r="23314" spans="9:11">
      <c r="I23314" t="str">
        <f t="shared" si="364"/>
        <v>19000100</v>
      </c>
      <c r="K23314" s="243"/>
    </row>
    <row r="23315" spans="9:11">
      <c r="I23315" t="str">
        <f t="shared" si="364"/>
        <v>19000100</v>
      </c>
      <c r="K23315" s="243"/>
    </row>
    <row r="23316" spans="9:11">
      <c r="I23316" t="str">
        <f t="shared" si="364"/>
        <v>19000100</v>
      </c>
      <c r="K23316" s="243"/>
    </row>
    <row r="23317" spans="9:11">
      <c r="I23317" t="str">
        <f t="shared" si="364"/>
        <v>19000100</v>
      </c>
      <c r="K23317" s="243"/>
    </row>
    <row r="23318" spans="9:11">
      <c r="I23318" t="str">
        <f t="shared" si="364"/>
        <v>19000100</v>
      </c>
      <c r="K23318" s="243"/>
    </row>
    <row r="23319" spans="9:11">
      <c r="I23319" t="str">
        <f t="shared" si="364"/>
        <v>19000100</v>
      </c>
      <c r="K23319" s="243"/>
    </row>
    <row r="23320" spans="9:11">
      <c r="I23320" t="str">
        <f t="shared" si="364"/>
        <v>19000100</v>
      </c>
      <c r="K23320" s="243"/>
    </row>
    <row r="23321" spans="9:11">
      <c r="I23321" t="str">
        <f t="shared" si="364"/>
        <v>19000100</v>
      </c>
      <c r="K23321" s="243"/>
    </row>
    <row r="23322" spans="9:11">
      <c r="I23322" t="str">
        <f t="shared" si="364"/>
        <v>19000100</v>
      </c>
      <c r="K23322" s="243"/>
    </row>
    <row r="23323" spans="9:11">
      <c r="I23323" t="str">
        <f t="shared" si="364"/>
        <v>19000100</v>
      </c>
      <c r="K23323" s="243"/>
    </row>
    <row r="23324" spans="9:11">
      <c r="I23324" t="str">
        <f t="shared" si="364"/>
        <v>19000100</v>
      </c>
      <c r="K23324" s="243"/>
    </row>
    <row r="23325" spans="9:11">
      <c r="I23325" t="str">
        <f t="shared" si="364"/>
        <v>19000100</v>
      </c>
      <c r="K23325" s="243"/>
    </row>
    <row r="23326" spans="9:11">
      <c r="I23326" t="str">
        <f t="shared" si="364"/>
        <v>19000100</v>
      </c>
      <c r="K23326" s="243"/>
    </row>
    <row r="23327" spans="9:11">
      <c r="I23327" t="str">
        <f t="shared" si="364"/>
        <v>19000100</v>
      </c>
      <c r="K23327" s="243"/>
    </row>
    <row r="23328" spans="9:11">
      <c r="I23328" t="str">
        <f t="shared" si="364"/>
        <v>19000100</v>
      </c>
      <c r="K23328" s="243"/>
    </row>
    <row r="23329" spans="9:11">
      <c r="I23329" t="str">
        <f t="shared" si="364"/>
        <v>19000100</v>
      </c>
      <c r="K23329" s="243"/>
    </row>
    <row r="23330" spans="9:11">
      <c r="I23330" t="str">
        <f t="shared" si="364"/>
        <v>19000100</v>
      </c>
      <c r="K23330" s="243"/>
    </row>
    <row r="23331" spans="9:11">
      <c r="I23331" t="str">
        <f t="shared" si="364"/>
        <v>19000100</v>
      </c>
      <c r="K23331" s="243"/>
    </row>
    <row r="23332" spans="9:11">
      <c r="I23332" t="str">
        <f t="shared" si="364"/>
        <v>19000100</v>
      </c>
      <c r="K23332" s="243"/>
    </row>
    <row r="23333" spans="9:11">
      <c r="I23333" t="str">
        <f t="shared" si="364"/>
        <v>19000100</v>
      </c>
      <c r="K23333" s="243"/>
    </row>
    <row r="23334" spans="9:11">
      <c r="I23334" t="str">
        <f t="shared" si="364"/>
        <v>19000100</v>
      </c>
      <c r="K23334" s="243"/>
    </row>
    <row r="23335" spans="9:11">
      <c r="I23335" t="str">
        <f t="shared" si="364"/>
        <v>19000100</v>
      </c>
      <c r="K23335" s="243"/>
    </row>
    <row r="23336" spans="9:11">
      <c r="I23336" t="str">
        <f t="shared" si="364"/>
        <v>19000100</v>
      </c>
      <c r="K23336" s="243"/>
    </row>
    <row r="23337" spans="9:11">
      <c r="I23337" t="str">
        <f t="shared" si="364"/>
        <v>19000100</v>
      </c>
      <c r="K23337" s="243"/>
    </row>
    <row r="23338" spans="9:11">
      <c r="I23338" t="str">
        <f t="shared" si="364"/>
        <v>19000100</v>
      </c>
      <c r="K23338" s="243"/>
    </row>
    <row r="23339" spans="9:11">
      <c r="I23339" t="str">
        <f t="shared" si="364"/>
        <v>19000100</v>
      </c>
      <c r="K23339" s="243"/>
    </row>
    <row r="23340" spans="9:11">
      <c r="I23340" t="str">
        <f t="shared" si="364"/>
        <v>19000100</v>
      </c>
      <c r="K23340" s="243"/>
    </row>
    <row r="23341" spans="9:11">
      <c r="I23341" t="str">
        <f t="shared" si="364"/>
        <v>19000100</v>
      </c>
      <c r="K23341" s="243"/>
    </row>
    <row r="23342" spans="9:11">
      <c r="I23342" t="str">
        <f t="shared" si="364"/>
        <v>19000100</v>
      </c>
      <c r="K23342" s="243"/>
    </row>
    <row r="23343" spans="9:11">
      <c r="I23343" t="str">
        <f t="shared" si="364"/>
        <v>19000100</v>
      </c>
      <c r="K23343" s="243"/>
    </row>
    <row r="23344" spans="9:11">
      <c r="I23344" t="str">
        <f t="shared" si="364"/>
        <v>19000100</v>
      </c>
      <c r="K23344" s="243"/>
    </row>
    <row r="23345" spans="9:11">
      <c r="I23345" t="str">
        <f t="shared" si="364"/>
        <v>19000100</v>
      </c>
      <c r="K23345" s="243"/>
    </row>
    <row r="23346" spans="9:11">
      <c r="I23346" t="str">
        <f t="shared" si="364"/>
        <v>19000100</v>
      </c>
      <c r="K23346" s="243"/>
    </row>
    <row r="23347" spans="9:11">
      <c r="I23347" t="str">
        <f t="shared" si="364"/>
        <v>19000100</v>
      </c>
      <c r="K23347" s="243"/>
    </row>
    <row r="23348" spans="9:11">
      <c r="I23348" t="str">
        <f t="shared" si="364"/>
        <v>19000100</v>
      </c>
      <c r="K23348" s="243"/>
    </row>
    <row r="23349" spans="9:11">
      <c r="I23349" t="str">
        <f t="shared" si="364"/>
        <v>19000100</v>
      </c>
      <c r="K23349" s="243"/>
    </row>
    <row r="23350" spans="9:11">
      <c r="I23350" t="str">
        <f t="shared" si="364"/>
        <v>19000100</v>
      </c>
      <c r="K23350" s="243"/>
    </row>
    <row r="23351" spans="9:11">
      <c r="I23351" t="str">
        <f t="shared" si="364"/>
        <v>19000100</v>
      </c>
      <c r="K23351" s="243"/>
    </row>
    <row r="23352" spans="9:11">
      <c r="I23352" t="str">
        <f t="shared" si="364"/>
        <v>19000100</v>
      </c>
      <c r="K23352" s="243"/>
    </row>
    <row r="23353" spans="9:11">
      <c r="I23353" t="str">
        <f t="shared" si="364"/>
        <v>19000100</v>
      </c>
      <c r="K23353" s="243"/>
    </row>
    <row r="23354" spans="9:11">
      <c r="I23354" t="str">
        <f t="shared" si="364"/>
        <v>19000100</v>
      </c>
      <c r="K23354" s="243"/>
    </row>
    <row r="23355" spans="9:11">
      <c r="I23355" t="str">
        <f t="shared" si="364"/>
        <v>19000100</v>
      </c>
      <c r="K23355" s="243"/>
    </row>
    <row r="23356" spans="9:11">
      <c r="I23356" t="str">
        <f t="shared" si="364"/>
        <v>19000100</v>
      </c>
      <c r="K23356" s="243"/>
    </row>
    <row r="23357" spans="9:11">
      <c r="I23357" t="str">
        <f t="shared" si="364"/>
        <v>19000100</v>
      </c>
      <c r="K23357" s="243"/>
    </row>
    <row r="23358" spans="9:11">
      <c r="I23358" t="str">
        <f t="shared" si="364"/>
        <v>19000100</v>
      </c>
      <c r="K23358" s="243"/>
    </row>
    <row r="23359" spans="9:11">
      <c r="I23359" t="str">
        <f t="shared" si="364"/>
        <v>19000100</v>
      </c>
      <c r="K23359" s="243"/>
    </row>
    <row r="23360" spans="9:11">
      <c r="I23360" t="str">
        <f t="shared" si="364"/>
        <v>19000100</v>
      </c>
      <c r="K23360" s="243"/>
    </row>
    <row r="23361" spans="9:11">
      <c r="I23361" t="str">
        <f t="shared" si="364"/>
        <v>19000100</v>
      </c>
      <c r="K23361" s="243"/>
    </row>
    <row r="23362" spans="9:11">
      <c r="I23362" t="str">
        <f t="shared" ref="I23362:I23425" si="365">TEXT(F23362,"yyyymmdd")</f>
        <v>19000100</v>
      </c>
      <c r="K23362" s="243"/>
    </row>
    <row r="23363" spans="9:11">
      <c r="I23363" t="str">
        <f t="shared" si="365"/>
        <v>19000100</v>
      </c>
      <c r="K23363" s="243"/>
    </row>
    <row r="23364" spans="9:11">
      <c r="I23364" t="str">
        <f t="shared" si="365"/>
        <v>19000100</v>
      </c>
      <c r="K23364" s="243"/>
    </row>
    <row r="23365" spans="9:11">
      <c r="I23365" t="str">
        <f t="shared" si="365"/>
        <v>19000100</v>
      </c>
      <c r="K23365" s="243"/>
    </row>
    <row r="23366" spans="9:11">
      <c r="I23366" t="str">
        <f t="shared" si="365"/>
        <v>19000100</v>
      </c>
      <c r="K23366" s="243"/>
    </row>
    <row r="23367" spans="9:11">
      <c r="I23367" t="str">
        <f t="shared" si="365"/>
        <v>19000100</v>
      </c>
      <c r="K23367" s="243"/>
    </row>
    <row r="23368" spans="9:11">
      <c r="I23368" t="str">
        <f t="shared" si="365"/>
        <v>19000100</v>
      </c>
      <c r="K23368" s="243"/>
    </row>
    <row r="23369" spans="9:11">
      <c r="I23369" t="str">
        <f t="shared" si="365"/>
        <v>19000100</v>
      </c>
      <c r="K23369" s="243"/>
    </row>
    <row r="23370" spans="9:11">
      <c r="I23370" t="str">
        <f t="shared" si="365"/>
        <v>19000100</v>
      </c>
      <c r="K23370" s="243"/>
    </row>
    <row r="23371" spans="9:11">
      <c r="I23371" t="str">
        <f t="shared" si="365"/>
        <v>19000100</v>
      </c>
      <c r="K23371" s="243"/>
    </row>
    <row r="23372" spans="9:11">
      <c r="I23372" t="str">
        <f t="shared" si="365"/>
        <v>19000100</v>
      </c>
      <c r="K23372" s="243"/>
    </row>
    <row r="23373" spans="9:11">
      <c r="I23373" t="str">
        <f t="shared" si="365"/>
        <v>19000100</v>
      </c>
      <c r="K23373" s="243"/>
    </row>
    <row r="23374" spans="9:11">
      <c r="I23374" t="str">
        <f t="shared" si="365"/>
        <v>19000100</v>
      </c>
      <c r="K23374" s="243"/>
    </row>
    <row r="23375" spans="9:11">
      <c r="I23375" t="str">
        <f t="shared" si="365"/>
        <v>19000100</v>
      </c>
      <c r="K23375" s="243"/>
    </row>
    <row r="23376" spans="9:11">
      <c r="I23376" t="str">
        <f t="shared" si="365"/>
        <v>19000100</v>
      </c>
      <c r="K23376" s="243"/>
    </row>
    <row r="23377" spans="9:11">
      <c r="I23377" t="str">
        <f t="shared" si="365"/>
        <v>19000100</v>
      </c>
      <c r="K23377" s="243"/>
    </row>
    <row r="23378" spans="9:11">
      <c r="I23378" t="str">
        <f t="shared" si="365"/>
        <v>19000100</v>
      </c>
      <c r="K23378" s="243"/>
    </row>
    <row r="23379" spans="9:11">
      <c r="I23379" t="str">
        <f t="shared" si="365"/>
        <v>19000100</v>
      </c>
      <c r="K23379" s="243"/>
    </row>
    <row r="23380" spans="9:11">
      <c r="I23380" t="str">
        <f t="shared" si="365"/>
        <v>19000100</v>
      </c>
      <c r="K23380" s="243"/>
    </row>
    <row r="23381" spans="9:11">
      <c r="I23381" t="str">
        <f t="shared" si="365"/>
        <v>19000100</v>
      </c>
      <c r="K23381" s="243"/>
    </row>
    <row r="23382" spans="9:11">
      <c r="I23382" t="str">
        <f t="shared" si="365"/>
        <v>19000100</v>
      </c>
      <c r="K23382" s="243"/>
    </row>
    <row r="23383" spans="9:11">
      <c r="I23383" t="str">
        <f t="shared" si="365"/>
        <v>19000100</v>
      </c>
      <c r="K23383" s="243"/>
    </row>
    <row r="23384" spans="9:11">
      <c r="I23384" t="str">
        <f t="shared" si="365"/>
        <v>19000100</v>
      </c>
      <c r="K23384" s="243"/>
    </row>
    <row r="23385" spans="9:11">
      <c r="I23385" t="str">
        <f t="shared" si="365"/>
        <v>19000100</v>
      </c>
      <c r="K23385" s="243"/>
    </row>
    <row r="23386" spans="9:11">
      <c r="I23386" t="str">
        <f t="shared" si="365"/>
        <v>19000100</v>
      </c>
      <c r="K23386" s="243"/>
    </row>
    <row r="23387" spans="9:11">
      <c r="I23387" t="str">
        <f t="shared" si="365"/>
        <v>19000100</v>
      </c>
      <c r="K23387" s="243"/>
    </row>
    <row r="23388" spans="9:11">
      <c r="I23388" t="str">
        <f t="shared" si="365"/>
        <v>19000100</v>
      </c>
      <c r="K23388" s="243"/>
    </row>
    <row r="23389" spans="9:11">
      <c r="I23389" t="str">
        <f t="shared" si="365"/>
        <v>19000100</v>
      </c>
      <c r="K23389" s="243"/>
    </row>
    <row r="23390" spans="9:11">
      <c r="I23390" t="str">
        <f t="shared" si="365"/>
        <v>19000100</v>
      </c>
      <c r="K23390" s="243"/>
    </row>
    <row r="23391" spans="9:11">
      <c r="I23391" t="str">
        <f t="shared" si="365"/>
        <v>19000100</v>
      </c>
      <c r="K23391" s="243"/>
    </row>
    <row r="23392" spans="9:11">
      <c r="I23392" t="str">
        <f t="shared" si="365"/>
        <v>19000100</v>
      </c>
      <c r="K23392" s="243"/>
    </row>
    <row r="23393" spans="9:11">
      <c r="I23393" t="str">
        <f t="shared" si="365"/>
        <v>19000100</v>
      </c>
      <c r="K23393" s="243"/>
    </row>
    <row r="23394" spans="9:11">
      <c r="I23394" t="str">
        <f t="shared" si="365"/>
        <v>19000100</v>
      </c>
      <c r="K23394" s="243"/>
    </row>
    <row r="23395" spans="9:11">
      <c r="I23395" t="str">
        <f t="shared" si="365"/>
        <v>19000100</v>
      </c>
      <c r="K23395" s="243"/>
    </row>
    <row r="23396" spans="9:11">
      <c r="I23396" t="str">
        <f t="shared" si="365"/>
        <v>19000100</v>
      </c>
      <c r="K23396" s="243"/>
    </row>
    <row r="23397" spans="9:11">
      <c r="I23397" t="str">
        <f t="shared" si="365"/>
        <v>19000100</v>
      </c>
      <c r="K23397" s="243"/>
    </row>
    <row r="23398" spans="9:11">
      <c r="I23398" t="str">
        <f t="shared" si="365"/>
        <v>19000100</v>
      </c>
      <c r="K23398" s="243"/>
    </row>
    <row r="23399" spans="9:11">
      <c r="I23399" t="str">
        <f t="shared" si="365"/>
        <v>19000100</v>
      </c>
      <c r="K23399" s="243"/>
    </row>
    <row r="23400" spans="9:11">
      <c r="I23400" t="str">
        <f t="shared" si="365"/>
        <v>19000100</v>
      </c>
      <c r="K23400" s="243"/>
    </row>
    <row r="23401" spans="9:11">
      <c r="I23401" t="str">
        <f t="shared" si="365"/>
        <v>19000100</v>
      </c>
      <c r="K23401" s="243"/>
    </row>
    <row r="23402" spans="9:11">
      <c r="I23402" t="str">
        <f t="shared" si="365"/>
        <v>19000100</v>
      </c>
      <c r="K23402" s="243"/>
    </row>
    <row r="23403" spans="9:11">
      <c r="I23403" t="str">
        <f t="shared" si="365"/>
        <v>19000100</v>
      </c>
      <c r="K23403" s="243"/>
    </row>
    <row r="23404" spans="9:11">
      <c r="I23404" t="str">
        <f t="shared" si="365"/>
        <v>19000100</v>
      </c>
      <c r="K23404" s="243"/>
    </row>
    <row r="23405" spans="9:11">
      <c r="I23405" t="str">
        <f t="shared" si="365"/>
        <v>19000100</v>
      </c>
      <c r="K23405" s="243"/>
    </row>
    <row r="23406" spans="9:11">
      <c r="I23406" t="str">
        <f t="shared" si="365"/>
        <v>19000100</v>
      </c>
      <c r="K23406" s="243"/>
    </row>
    <row r="23407" spans="9:11">
      <c r="I23407" t="str">
        <f t="shared" si="365"/>
        <v>19000100</v>
      </c>
      <c r="K23407" s="243"/>
    </row>
    <row r="23408" spans="9:11">
      <c r="I23408" t="str">
        <f t="shared" si="365"/>
        <v>19000100</v>
      </c>
      <c r="K23408" s="243"/>
    </row>
    <row r="23409" spans="9:11">
      <c r="I23409" t="str">
        <f t="shared" si="365"/>
        <v>19000100</v>
      </c>
      <c r="K23409" s="243"/>
    </row>
    <row r="23410" spans="9:11">
      <c r="I23410" t="str">
        <f t="shared" si="365"/>
        <v>19000100</v>
      </c>
      <c r="K23410" s="243"/>
    </row>
    <row r="23411" spans="9:11">
      <c r="I23411" t="str">
        <f t="shared" si="365"/>
        <v>19000100</v>
      </c>
      <c r="K23411" s="243"/>
    </row>
    <row r="23412" spans="9:11">
      <c r="I23412" t="str">
        <f t="shared" si="365"/>
        <v>19000100</v>
      </c>
      <c r="K23412" s="243"/>
    </row>
    <row r="23413" spans="9:11">
      <c r="I23413" t="str">
        <f t="shared" si="365"/>
        <v>19000100</v>
      </c>
      <c r="K23413" s="243"/>
    </row>
    <row r="23414" spans="9:11">
      <c r="I23414" t="str">
        <f t="shared" si="365"/>
        <v>19000100</v>
      </c>
      <c r="K23414" s="243"/>
    </row>
    <row r="23415" spans="9:11">
      <c r="I23415" t="str">
        <f t="shared" si="365"/>
        <v>19000100</v>
      </c>
      <c r="K23415" s="243"/>
    </row>
    <row r="23416" spans="9:11">
      <c r="I23416" t="str">
        <f t="shared" si="365"/>
        <v>19000100</v>
      </c>
      <c r="K23416" s="243"/>
    </row>
    <row r="23417" spans="9:11">
      <c r="I23417" t="str">
        <f t="shared" si="365"/>
        <v>19000100</v>
      </c>
      <c r="K23417" s="243"/>
    </row>
    <row r="23418" spans="9:11">
      <c r="I23418" t="str">
        <f t="shared" si="365"/>
        <v>19000100</v>
      </c>
      <c r="K23418" s="243"/>
    </row>
    <row r="23419" spans="9:11">
      <c r="I23419" t="str">
        <f t="shared" si="365"/>
        <v>19000100</v>
      </c>
      <c r="K23419" s="243"/>
    </row>
    <row r="23420" spans="9:11">
      <c r="I23420" t="str">
        <f t="shared" si="365"/>
        <v>19000100</v>
      </c>
      <c r="K23420" s="243"/>
    </row>
    <row r="23421" spans="9:11">
      <c r="I23421" t="str">
        <f t="shared" si="365"/>
        <v>19000100</v>
      </c>
      <c r="K23421" s="243"/>
    </row>
    <row r="23422" spans="9:11">
      <c r="I23422" t="str">
        <f t="shared" si="365"/>
        <v>19000100</v>
      </c>
      <c r="K23422" s="243"/>
    </row>
    <row r="23423" spans="9:11">
      <c r="I23423" t="str">
        <f t="shared" si="365"/>
        <v>19000100</v>
      </c>
      <c r="K23423" s="243"/>
    </row>
    <row r="23424" spans="9:11">
      <c r="I23424" t="str">
        <f t="shared" si="365"/>
        <v>19000100</v>
      </c>
      <c r="K23424" s="243"/>
    </row>
    <row r="23425" spans="9:11">
      <c r="I23425" t="str">
        <f t="shared" si="365"/>
        <v>19000100</v>
      </c>
      <c r="K23425" s="243"/>
    </row>
    <row r="23426" spans="9:11">
      <c r="I23426" t="str">
        <f t="shared" ref="I23426:I23489" si="366">TEXT(F23426,"yyyymmdd")</f>
        <v>19000100</v>
      </c>
      <c r="K23426" s="243"/>
    </row>
    <row r="23427" spans="9:11">
      <c r="I23427" t="str">
        <f t="shared" si="366"/>
        <v>19000100</v>
      </c>
      <c r="K23427" s="243"/>
    </row>
    <row r="23428" spans="9:11">
      <c r="I23428" t="str">
        <f t="shared" si="366"/>
        <v>19000100</v>
      </c>
      <c r="K23428" s="243"/>
    </row>
    <row r="23429" spans="9:11">
      <c r="I23429" t="str">
        <f t="shared" si="366"/>
        <v>19000100</v>
      </c>
      <c r="K23429" s="243"/>
    </row>
    <row r="23430" spans="9:11">
      <c r="I23430" t="str">
        <f t="shared" si="366"/>
        <v>19000100</v>
      </c>
      <c r="K23430" s="243"/>
    </row>
    <row r="23431" spans="9:11">
      <c r="I23431" t="str">
        <f t="shared" si="366"/>
        <v>19000100</v>
      </c>
      <c r="K23431" s="243"/>
    </row>
    <row r="23432" spans="9:11">
      <c r="I23432" t="str">
        <f t="shared" si="366"/>
        <v>19000100</v>
      </c>
      <c r="K23432" s="243"/>
    </row>
    <row r="23433" spans="9:11">
      <c r="I23433" t="str">
        <f t="shared" si="366"/>
        <v>19000100</v>
      </c>
      <c r="K23433" s="243"/>
    </row>
    <row r="23434" spans="9:11">
      <c r="I23434" t="str">
        <f t="shared" si="366"/>
        <v>19000100</v>
      </c>
      <c r="K23434" s="243"/>
    </row>
    <row r="23435" spans="9:11">
      <c r="I23435" t="str">
        <f t="shared" si="366"/>
        <v>19000100</v>
      </c>
      <c r="K23435" s="243"/>
    </row>
    <row r="23436" spans="9:11">
      <c r="I23436" t="str">
        <f t="shared" si="366"/>
        <v>19000100</v>
      </c>
      <c r="K23436" s="243"/>
    </row>
    <row r="23437" spans="9:11">
      <c r="I23437" t="str">
        <f t="shared" si="366"/>
        <v>19000100</v>
      </c>
      <c r="K23437" s="243"/>
    </row>
    <row r="23438" spans="9:11">
      <c r="I23438" t="str">
        <f t="shared" si="366"/>
        <v>19000100</v>
      </c>
      <c r="K23438" s="243"/>
    </row>
    <row r="23439" spans="9:11">
      <c r="I23439" t="str">
        <f t="shared" si="366"/>
        <v>19000100</v>
      </c>
      <c r="K23439" s="243"/>
    </row>
    <row r="23440" spans="9:11">
      <c r="I23440" t="str">
        <f t="shared" si="366"/>
        <v>19000100</v>
      </c>
      <c r="K23440" s="243"/>
    </row>
    <row r="23441" spans="9:11">
      <c r="I23441" t="str">
        <f t="shared" si="366"/>
        <v>19000100</v>
      </c>
      <c r="K23441" s="243"/>
    </row>
    <row r="23442" spans="9:11">
      <c r="I23442" t="str">
        <f t="shared" si="366"/>
        <v>19000100</v>
      </c>
      <c r="K23442" s="243"/>
    </row>
    <row r="23443" spans="9:11">
      <c r="I23443" t="str">
        <f t="shared" si="366"/>
        <v>19000100</v>
      </c>
      <c r="K23443" s="243"/>
    </row>
    <row r="23444" spans="9:11">
      <c r="I23444" t="str">
        <f t="shared" si="366"/>
        <v>19000100</v>
      </c>
      <c r="K23444" s="243"/>
    </row>
    <row r="23445" spans="9:11">
      <c r="I23445" t="str">
        <f t="shared" si="366"/>
        <v>19000100</v>
      </c>
      <c r="K23445" s="243"/>
    </row>
    <row r="23446" spans="9:11">
      <c r="I23446" t="str">
        <f t="shared" si="366"/>
        <v>19000100</v>
      </c>
      <c r="K23446" s="243"/>
    </row>
    <row r="23447" spans="9:11">
      <c r="I23447" t="str">
        <f t="shared" si="366"/>
        <v>19000100</v>
      </c>
      <c r="K23447" s="243"/>
    </row>
    <row r="23448" spans="9:11">
      <c r="I23448" t="str">
        <f t="shared" si="366"/>
        <v>19000100</v>
      </c>
      <c r="K23448" s="243"/>
    </row>
    <row r="23449" spans="9:11">
      <c r="I23449" t="str">
        <f t="shared" si="366"/>
        <v>19000100</v>
      </c>
      <c r="K23449" s="243"/>
    </row>
    <row r="23450" spans="9:11">
      <c r="I23450" t="str">
        <f t="shared" si="366"/>
        <v>19000100</v>
      </c>
      <c r="K23450" s="243"/>
    </row>
    <row r="23451" spans="9:11">
      <c r="I23451" t="str">
        <f t="shared" si="366"/>
        <v>19000100</v>
      </c>
      <c r="K23451" s="243"/>
    </row>
    <row r="23452" spans="9:11">
      <c r="I23452" t="str">
        <f t="shared" si="366"/>
        <v>19000100</v>
      </c>
      <c r="K23452" s="243"/>
    </row>
    <row r="23453" spans="9:11">
      <c r="I23453" t="str">
        <f t="shared" si="366"/>
        <v>19000100</v>
      </c>
      <c r="K23453" s="243"/>
    </row>
    <row r="23454" spans="9:11">
      <c r="I23454" t="str">
        <f t="shared" si="366"/>
        <v>19000100</v>
      </c>
      <c r="K23454" s="243"/>
    </row>
    <row r="23455" spans="9:11">
      <c r="I23455" t="str">
        <f t="shared" si="366"/>
        <v>19000100</v>
      </c>
      <c r="K23455" s="243"/>
    </row>
    <row r="23456" spans="9:11">
      <c r="I23456" t="str">
        <f t="shared" si="366"/>
        <v>19000100</v>
      </c>
      <c r="K23456" s="243"/>
    </row>
    <row r="23457" spans="9:11">
      <c r="I23457" t="str">
        <f t="shared" si="366"/>
        <v>19000100</v>
      </c>
      <c r="K23457" s="243"/>
    </row>
    <row r="23458" spans="9:11">
      <c r="I23458" t="str">
        <f t="shared" si="366"/>
        <v>19000100</v>
      </c>
      <c r="K23458" s="243"/>
    </row>
    <row r="23459" spans="9:11">
      <c r="I23459" t="str">
        <f t="shared" si="366"/>
        <v>19000100</v>
      </c>
      <c r="K23459" s="243"/>
    </row>
    <row r="23460" spans="9:11">
      <c r="I23460" t="str">
        <f t="shared" si="366"/>
        <v>19000100</v>
      </c>
      <c r="K23460" s="243"/>
    </row>
    <row r="23461" spans="9:11">
      <c r="I23461" t="str">
        <f t="shared" si="366"/>
        <v>19000100</v>
      </c>
      <c r="K23461" s="243"/>
    </row>
    <row r="23462" spans="9:11">
      <c r="I23462" t="str">
        <f t="shared" si="366"/>
        <v>19000100</v>
      </c>
      <c r="K23462" s="243"/>
    </row>
    <row r="23463" spans="9:11">
      <c r="I23463" t="str">
        <f t="shared" si="366"/>
        <v>19000100</v>
      </c>
      <c r="K23463" s="243"/>
    </row>
    <row r="23464" spans="9:11">
      <c r="I23464" t="str">
        <f t="shared" si="366"/>
        <v>19000100</v>
      </c>
      <c r="K23464" s="243"/>
    </row>
    <row r="23465" spans="9:11">
      <c r="I23465" t="str">
        <f t="shared" si="366"/>
        <v>19000100</v>
      </c>
      <c r="K23465" s="243"/>
    </row>
    <row r="23466" spans="9:11">
      <c r="I23466" t="str">
        <f t="shared" si="366"/>
        <v>19000100</v>
      </c>
      <c r="K23466" s="243"/>
    </row>
    <row r="23467" spans="9:11">
      <c r="I23467" t="str">
        <f t="shared" si="366"/>
        <v>19000100</v>
      </c>
      <c r="K23467" s="243"/>
    </row>
    <row r="23468" spans="9:11">
      <c r="I23468" t="str">
        <f t="shared" si="366"/>
        <v>19000100</v>
      </c>
      <c r="K23468" s="243"/>
    </row>
    <row r="23469" spans="9:11">
      <c r="I23469" t="str">
        <f t="shared" si="366"/>
        <v>19000100</v>
      </c>
      <c r="K23469" s="243"/>
    </row>
    <row r="23470" spans="9:11">
      <c r="I23470" t="str">
        <f t="shared" si="366"/>
        <v>19000100</v>
      </c>
      <c r="K23470" s="243"/>
    </row>
    <row r="23471" spans="9:11">
      <c r="I23471" t="str">
        <f t="shared" si="366"/>
        <v>19000100</v>
      </c>
      <c r="K23471" s="243"/>
    </row>
    <row r="23472" spans="9:11">
      <c r="I23472" t="str">
        <f t="shared" si="366"/>
        <v>19000100</v>
      </c>
      <c r="K23472" s="243"/>
    </row>
    <row r="23473" spans="9:11">
      <c r="I23473" t="str">
        <f t="shared" si="366"/>
        <v>19000100</v>
      </c>
      <c r="K23473" s="243"/>
    </row>
    <row r="23474" spans="9:11">
      <c r="I23474" t="str">
        <f t="shared" si="366"/>
        <v>19000100</v>
      </c>
      <c r="K23474" s="243"/>
    </row>
    <row r="23475" spans="9:11">
      <c r="I23475" t="str">
        <f t="shared" si="366"/>
        <v>19000100</v>
      </c>
      <c r="K23475" s="243"/>
    </row>
    <row r="23476" spans="9:11">
      <c r="I23476" t="str">
        <f t="shared" si="366"/>
        <v>19000100</v>
      </c>
      <c r="K23476" s="243"/>
    </row>
    <row r="23477" spans="9:11">
      <c r="I23477" t="str">
        <f t="shared" si="366"/>
        <v>19000100</v>
      </c>
      <c r="K23477" s="243"/>
    </row>
    <row r="23478" spans="9:11">
      <c r="I23478" t="str">
        <f t="shared" si="366"/>
        <v>19000100</v>
      </c>
      <c r="K23478" s="243"/>
    </row>
    <row r="23479" spans="9:11">
      <c r="I23479" t="str">
        <f t="shared" si="366"/>
        <v>19000100</v>
      </c>
      <c r="K23479" s="243"/>
    </row>
    <row r="23480" spans="9:11">
      <c r="I23480" t="str">
        <f t="shared" si="366"/>
        <v>19000100</v>
      </c>
      <c r="K23480" s="243"/>
    </row>
    <row r="23481" spans="9:11">
      <c r="I23481" t="str">
        <f t="shared" si="366"/>
        <v>19000100</v>
      </c>
      <c r="K23481" s="243"/>
    </row>
    <row r="23482" spans="9:11">
      <c r="I23482" t="str">
        <f t="shared" si="366"/>
        <v>19000100</v>
      </c>
      <c r="K23482" s="243"/>
    </row>
    <row r="23483" spans="9:11">
      <c r="I23483" t="str">
        <f t="shared" si="366"/>
        <v>19000100</v>
      </c>
      <c r="K23483" s="243"/>
    </row>
    <row r="23484" spans="9:11">
      <c r="I23484" t="str">
        <f t="shared" si="366"/>
        <v>19000100</v>
      </c>
      <c r="K23484" s="243"/>
    </row>
    <row r="23485" spans="9:11">
      <c r="I23485" t="str">
        <f t="shared" si="366"/>
        <v>19000100</v>
      </c>
      <c r="K23485" s="243"/>
    </row>
    <row r="23486" spans="9:11">
      <c r="I23486" t="str">
        <f t="shared" si="366"/>
        <v>19000100</v>
      </c>
      <c r="K23486" s="243"/>
    </row>
    <row r="23487" spans="9:11">
      <c r="I23487" t="str">
        <f t="shared" si="366"/>
        <v>19000100</v>
      </c>
      <c r="K23487" s="243"/>
    </row>
    <row r="23488" spans="9:11">
      <c r="I23488" t="str">
        <f t="shared" si="366"/>
        <v>19000100</v>
      </c>
      <c r="K23488" s="243"/>
    </row>
    <row r="23489" spans="9:11">
      <c r="I23489" t="str">
        <f t="shared" si="366"/>
        <v>19000100</v>
      </c>
      <c r="K23489" s="243"/>
    </row>
    <row r="23490" spans="9:11">
      <c r="I23490" t="str">
        <f t="shared" ref="I23490:I23553" si="367">TEXT(F23490,"yyyymmdd")</f>
        <v>19000100</v>
      </c>
      <c r="K23490" s="243"/>
    </row>
    <row r="23491" spans="9:11">
      <c r="I23491" t="str">
        <f t="shared" si="367"/>
        <v>19000100</v>
      </c>
      <c r="K23491" s="243"/>
    </row>
    <row r="23492" spans="9:11">
      <c r="I23492" t="str">
        <f t="shared" si="367"/>
        <v>19000100</v>
      </c>
      <c r="K23492" s="243"/>
    </row>
    <row r="23493" spans="9:11">
      <c r="I23493" t="str">
        <f t="shared" si="367"/>
        <v>19000100</v>
      </c>
      <c r="K23493" s="243"/>
    </row>
    <row r="23494" spans="9:11">
      <c r="I23494" t="str">
        <f t="shared" si="367"/>
        <v>19000100</v>
      </c>
      <c r="K23494" s="243"/>
    </row>
    <row r="23495" spans="9:11">
      <c r="I23495" t="str">
        <f t="shared" si="367"/>
        <v>19000100</v>
      </c>
      <c r="K23495" s="243"/>
    </row>
    <row r="23496" spans="9:11">
      <c r="I23496" t="str">
        <f t="shared" si="367"/>
        <v>19000100</v>
      </c>
      <c r="K23496" s="243"/>
    </row>
    <row r="23497" spans="9:11">
      <c r="I23497" t="str">
        <f t="shared" si="367"/>
        <v>19000100</v>
      </c>
      <c r="K23497" s="243"/>
    </row>
    <row r="23498" spans="9:11">
      <c r="I23498" t="str">
        <f t="shared" si="367"/>
        <v>19000100</v>
      </c>
      <c r="K23498" s="243"/>
    </row>
    <row r="23499" spans="9:11">
      <c r="I23499" t="str">
        <f t="shared" si="367"/>
        <v>19000100</v>
      </c>
      <c r="K23499" s="243"/>
    </row>
    <row r="23500" spans="9:11">
      <c r="I23500" t="str">
        <f t="shared" si="367"/>
        <v>19000100</v>
      </c>
      <c r="K23500" s="243"/>
    </row>
    <row r="23501" spans="9:11">
      <c r="I23501" t="str">
        <f t="shared" si="367"/>
        <v>19000100</v>
      </c>
      <c r="K23501" s="243"/>
    </row>
    <row r="23502" spans="9:11">
      <c r="I23502" t="str">
        <f t="shared" si="367"/>
        <v>19000100</v>
      </c>
      <c r="K23502" s="243"/>
    </row>
    <row r="23503" spans="9:11">
      <c r="I23503" t="str">
        <f t="shared" si="367"/>
        <v>19000100</v>
      </c>
      <c r="K23503" s="243"/>
    </row>
    <row r="23504" spans="9:11">
      <c r="I23504" t="str">
        <f t="shared" si="367"/>
        <v>19000100</v>
      </c>
      <c r="K23504" s="243"/>
    </row>
    <row r="23505" spans="9:11">
      <c r="I23505" t="str">
        <f t="shared" si="367"/>
        <v>19000100</v>
      </c>
      <c r="K23505" s="243"/>
    </row>
    <row r="23506" spans="9:11">
      <c r="I23506" t="str">
        <f t="shared" si="367"/>
        <v>19000100</v>
      </c>
      <c r="K23506" s="243"/>
    </row>
    <row r="23507" spans="9:11">
      <c r="I23507" t="str">
        <f t="shared" si="367"/>
        <v>19000100</v>
      </c>
      <c r="K23507" s="243"/>
    </row>
    <row r="23508" spans="9:11">
      <c r="I23508" t="str">
        <f t="shared" si="367"/>
        <v>19000100</v>
      </c>
      <c r="K23508" s="243"/>
    </row>
    <row r="23509" spans="9:11">
      <c r="I23509" t="str">
        <f t="shared" si="367"/>
        <v>19000100</v>
      </c>
      <c r="K23509" s="243"/>
    </row>
    <row r="23510" spans="9:11">
      <c r="I23510" t="str">
        <f t="shared" si="367"/>
        <v>19000100</v>
      </c>
      <c r="K23510" s="243"/>
    </row>
    <row r="23511" spans="9:11">
      <c r="I23511" t="str">
        <f t="shared" si="367"/>
        <v>19000100</v>
      </c>
      <c r="K23511" s="243"/>
    </row>
    <row r="23512" spans="9:11">
      <c r="I23512" t="str">
        <f t="shared" si="367"/>
        <v>19000100</v>
      </c>
      <c r="K23512" s="243"/>
    </row>
    <row r="23513" spans="9:11">
      <c r="I23513" t="str">
        <f t="shared" si="367"/>
        <v>19000100</v>
      </c>
      <c r="K23513" s="243"/>
    </row>
    <row r="23514" spans="9:11">
      <c r="I23514" t="str">
        <f t="shared" si="367"/>
        <v>19000100</v>
      </c>
      <c r="K23514" s="243"/>
    </row>
    <row r="23515" spans="9:11">
      <c r="I23515" t="str">
        <f t="shared" si="367"/>
        <v>19000100</v>
      </c>
      <c r="K23515" s="243"/>
    </row>
    <row r="23516" spans="9:11">
      <c r="I23516" t="str">
        <f t="shared" si="367"/>
        <v>19000100</v>
      </c>
      <c r="K23516" s="243"/>
    </row>
    <row r="23517" spans="9:11">
      <c r="I23517" t="str">
        <f t="shared" si="367"/>
        <v>19000100</v>
      </c>
      <c r="K23517" s="243"/>
    </row>
    <row r="23518" spans="9:11">
      <c r="I23518" t="str">
        <f t="shared" si="367"/>
        <v>19000100</v>
      </c>
      <c r="K23518" s="243"/>
    </row>
    <row r="23519" spans="9:11">
      <c r="I23519" t="str">
        <f t="shared" si="367"/>
        <v>19000100</v>
      </c>
      <c r="K23519" s="243"/>
    </row>
    <row r="23520" spans="9:11">
      <c r="I23520" t="str">
        <f t="shared" si="367"/>
        <v>19000100</v>
      </c>
      <c r="K23520" s="243"/>
    </row>
    <row r="23521" spans="9:11">
      <c r="I23521" t="str">
        <f t="shared" si="367"/>
        <v>19000100</v>
      </c>
      <c r="K23521" s="243"/>
    </row>
    <row r="23522" spans="9:11">
      <c r="I23522" t="str">
        <f t="shared" si="367"/>
        <v>19000100</v>
      </c>
      <c r="K23522" s="243"/>
    </row>
    <row r="23523" spans="9:11">
      <c r="I23523" t="str">
        <f t="shared" si="367"/>
        <v>19000100</v>
      </c>
      <c r="K23523" s="243"/>
    </row>
    <row r="23524" spans="9:11">
      <c r="I23524" t="str">
        <f t="shared" si="367"/>
        <v>19000100</v>
      </c>
      <c r="K23524" s="243"/>
    </row>
    <row r="23525" spans="9:11">
      <c r="I23525" t="str">
        <f t="shared" si="367"/>
        <v>19000100</v>
      </c>
      <c r="K23525" s="243"/>
    </row>
    <row r="23526" spans="9:11">
      <c r="I23526" t="str">
        <f t="shared" si="367"/>
        <v>19000100</v>
      </c>
      <c r="K23526" s="243"/>
    </row>
    <row r="23527" spans="9:11">
      <c r="I23527" t="str">
        <f t="shared" si="367"/>
        <v>19000100</v>
      </c>
      <c r="K23527" s="243"/>
    </row>
    <row r="23528" spans="9:11">
      <c r="I23528" t="str">
        <f t="shared" si="367"/>
        <v>19000100</v>
      </c>
      <c r="K23528" s="243"/>
    </row>
    <row r="23529" spans="9:11">
      <c r="I23529" t="str">
        <f t="shared" si="367"/>
        <v>19000100</v>
      </c>
      <c r="K23529" s="243"/>
    </row>
    <row r="23530" spans="9:11">
      <c r="I23530" t="str">
        <f t="shared" si="367"/>
        <v>19000100</v>
      </c>
      <c r="K23530" s="243"/>
    </row>
    <row r="23531" spans="9:11">
      <c r="I23531" t="str">
        <f t="shared" si="367"/>
        <v>19000100</v>
      </c>
      <c r="K23531" s="243"/>
    </row>
    <row r="23532" spans="9:11">
      <c r="I23532" t="str">
        <f t="shared" si="367"/>
        <v>19000100</v>
      </c>
      <c r="K23532" s="243"/>
    </row>
    <row r="23533" spans="9:11">
      <c r="I23533" t="str">
        <f t="shared" si="367"/>
        <v>19000100</v>
      </c>
      <c r="K23533" s="243"/>
    </row>
    <row r="23534" spans="9:11">
      <c r="I23534" t="str">
        <f t="shared" si="367"/>
        <v>19000100</v>
      </c>
      <c r="K23534" s="243"/>
    </row>
    <row r="23535" spans="9:11">
      <c r="I23535" t="str">
        <f t="shared" si="367"/>
        <v>19000100</v>
      </c>
      <c r="K23535" s="243"/>
    </row>
    <row r="23536" spans="9:11">
      <c r="I23536" t="str">
        <f t="shared" si="367"/>
        <v>19000100</v>
      </c>
      <c r="K23536" s="243"/>
    </row>
    <row r="23537" spans="9:11">
      <c r="I23537" t="str">
        <f t="shared" si="367"/>
        <v>19000100</v>
      </c>
      <c r="K23537" s="243"/>
    </row>
    <row r="23538" spans="9:11">
      <c r="I23538" t="str">
        <f t="shared" si="367"/>
        <v>19000100</v>
      </c>
      <c r="K23538" s="243"/>
    </row>
    <row r="23539" spans="9:11">
      <c r="I23539" t="str">
        <f t="shared" si="367"/>
        <v>19000100</v>
      </c>
      <c r="K23539" s="243"/>
    </row>
    <row r="23540" spans="9:11">
      <c r="I23540" t="str">
        <f t="shared" si="367"/>
        <v>19000100</v>
      </c>
      <c r="K23540" s="243"/>
    </row>
    <row r="23541" spans="9:11">
      <c r="I23541" t="str">
        <f t="shared" si="367"/>
        <v>19000100</v>
      </c>
      <c r="K23541" s="243"/>
    </row>
    <row r="23542" spans="9:11">
      <c r="I23542" t="str">
        <f t="shared" si="367"/>
        <v>19000100</v>
      </c>
      <c r="K23542" s="243"/>
    </row>
    <row r="23543" spans="9:11">
      <c r="I23543" t="str">
        <f t="shared" si="367"/>
        <v>19000100</v>
      </c>
      <c r="K23543" s="243"/>
    </row>
    <row r="23544" spans="9:11">
      <c r="I23544" t="str">
        <f t="shared" si="367"/>
        <v>19000100</v>
      </c>
      <c r="K23544" s="243"/>
    </row>
    <row r="23545" spans="9:11">
      <c r="I23545" t="str">
        <f t="shared" si="367"/>
        <v>19000100</v>
      </c>
      <c r="K23545" s="243"/>
    </row>
    <row r="23546" spans="9:11">
      <c r="I23546" t="str">
        <f t="shared" si="367"/>
        <v>19000100</v>
      </c>
      <c r="K23546" s="243"/>
    </row>
    <row r="23547" spans="9:11">
      <c r="I23547" t="str">
        <f t="shared" si="367"/>
        <v>19000100</v>
      </c>
      <c r="K23547" s="243"/>
    </row>
    <row r="23548" spans="9:11">
      <c r="I23548" t="str">
        <f t="shared" si="367"/>
        <v>19000100</v>
      </c>
      <c r="K23548" s="243"/>
    </row>
    <row r="23549" spans="9:11">
      <c r="I23549" t="str">
        <f t="shared" si="367"/>
        <v>19000100</v>
      </c>
      <c r="K23549" s="243"/>
    </row>
    <row r="23550" spans="9:11">
      <c r="I23550" t="str">
        <f t="shared" si="367"/>
        <v>19000100</v>
      </c>
      <c r="K23550" s="243"/>
    </row>
    <row r="23551" spans="9:11">
      <c r="I23551" t="str">
        <f t="shared" si="367"/>
        <v>19000100</v>
      </c>
      <c r="K23551" s="243"/>
    </row>
    <row r="23552" spans="9:11">
      <c r="I23552" t="str">
        <f t="shared" si="367"/>
        <v>19000100</v>
      </c>
      <c r="K23552" s="243"/>
    </row>
    <row r="23553" spans="9:11">
      <c r="I23553" t="str">
        <f t="shared" si="367"/>
        <v>19000100</v>
      </c>
      <c r="K23553" s="243"/>
    </row>
    <row r="23554" spans="9:11">
      <c r="I23554" t="str">
        <f t="shared" ref="I23554:I23617" si="368">TEXT(F23554,"yyyymmdd")</f>
        <v>19000100</v>
      </c>
      <c r="K23554" s="243"/>
    </row>
    <row r="23555" spans="9:11">
      <c r="I23555" t="str">
        <f t="shared" si="368"/>
        <v>19000100</v>
      </c>
      <c r="K23555" s="243"/>
    </row>
    <row r="23556" spans="9:11">
      <c r="I23556" t="str">
        <f t="shared" si="368"/>
        <v>19000100</v>
      </c>
      <c r="K23556" s="243"/>
    </row>
    <row r="23557" spans="9:11">
      <c r="I23557" t="str">
        <f t="shared" si="368"/>
        <v>19000100</v>
      </c>
      <c r="K23557" s="243"/>
    </row>
    <row r="23558" spans="9:11">
      <c r="I23558" t="str">
        <f t="shared" si="368"/>
        <v>19000100</v>
      </c>
      <c r="K23558" s="243"/>
    </row>
    <row r="23559" spans="9:11">
      <c r="I23559" t="str">
        <f t="shared" si="368"/>
        <v>19000100</v>
      </c>
      <c r="K23559" s="243"/>
    </row>
    <row r="23560" spans="9:11">
      <c r="I23560" t="str">
        <f t="shared" si="368"/>
        <v>19000100</v>
      </c>
      <c r="K23560" s="243"/>
    </row>
    <row r="23561" spans="9:11">
      <c r="I23561" t="str">
        <f t="shared" si="368"/>
        <v>19000100</v>
      </c>
      <c r="K23561" s="243"/>
    </row>
    <row r="23562" spans="9:11">
      <c r="I23562" t="str">
        <f t="shared" si="368"/>
        <v>19000100</v>
      </c>
      <c r="K23562" s="243"/>
    </row>
    <row r="23563" spans="9:11">
      <c r="I23563" t="str">
        <f t="shared" si="368"/>
        <v>19000100</v>
      </c>
      <c r="K23563" s="243"/>
    </row>
    <row r="23564" spans="9:11">
      <c r="I23564" t="str">
        <f t="shared" si="368"/>
        <v>19000100</v>
      </c>
      <c r="K23564" s="243"/>
    </row>
    <row r="23565" spans="9:11">
      <c r="I23565" t="str">
        <f t="shared" si="368"/>
        <v>19000100</v>
      </c>
      <c r="K23565" s="243"/>
    </row>
    <row r="23566" spans="9:11">
      <c r="I23566" t="str">
        <f t="shared" si="368"/>
        <v>19000100</v>
      </c>
      <c r="K23566" s="243"/>
    </row>
    <row r="23567" spans="9:11">
      <c r="I23567" t="str">
        <f t="shared" si="368"/>
        <v>19000100</v>
      </c>
      <c r="K23567" s="243"/>
    </row>
    <row r="23568" spans="9:11">
      <c r="I23568" t="str">
        <f t="shared" si="368"/>
        <v>19000100</v>
      </c>
      <c r="K23568" s="243"/>
    </row>
    <row r="23569" spans="9:11">
      <c r="I23569" t="str">
        <f t="shared" si="368"/>
        <v>19000100</v>
      </c>
      <c r="K23569" s="243"/>
    </row>
    <row r="23570" spans="9:11">
      <c r="I23570" t="str">
        <f t="shared" si="368"/>
        <v>19000100</v>
      </c>
      <c r="K23570" s="243"/>
    </row>
    <row r="23571" spans="9:11">
      <c r="I23571" t="str">
        <f t="shared" si="368"/>
        <v>19000100</v>
      </c>
      <c r="K23571" s="243"/>
    </row>
    <row r="23572" spans="9:11">
      <c r="I23572" t="str">
        <f t="shared" si="368"/>
        <v>19000100</v>
      </c>
      <c r="K23572" s="243"/>
    </row>
    <row r="23573" spans="9:11">
      <c r="I23573" t="str">
        <f t="shared" si="368"/>
        <v>19000100</v>
      </c>
      <c r="K23573" s="243"/>
    </row>
    <row r="23574" spans="9:11">
      <c r="I23574" t="str">
        <f t="shared" si="368"/>
        <v>19000100</v>
      </c>
      <c r="K23574" s="243"/>
    </row>
    <row r="23575" spans="9:11">
      <c r="I23575" t="str">
        <f t="shared" si="368"/>
        <v>19000100</v>
      </c>
      <c r="K23575" s="243"/>
    </row>
    <row r="23576" spans="9:11">
      <c r="I23576" t="str">
        <f t="shared" si="368"/>
        <v>19000100</v>
      </c>
      <c r="K23576" s="243"/>
    </row>
    <row r="23577" spans="9:11">
      <c r="I23577" t="str">
        <f t="shared" si="368"/>
        <v>19000100</v>
      </c>
      <c r="K23577" s="243"/>
    </row>
    <row r="23578" spans="9:11">
      <c r="I23578" t="str">
        <f t="shared" si="368"/>
        <v>19000100</v>
      </c>
      <c r="K23578" s="243"/>
    </row>
    <row r="23579" spans="9:11">
      <c r="I23579" t="str">
        <f t="shared" si="368"/>
        <v>19000100</v>
      </c>
      <c r="K23579" s="243"/>
    </row>
    <row r="23580" spans="9:11">
      <c r="I23580" t="str">
        <f t="shared" si="368"/>
        <v>19000100</v>
      </c>
      <c r="K23580" s="243"/>
    </row>
    <row r="23581" spans="9:11">
      <c r="I23581" t="str">
        <f t="shared" si="368"/>
        <v>19000100</v>
      </c>
      <c r="K23581" s="243"/>
    </row>
    <row r="23582" spans="9:11">
      <c r="I23582" t="str">
        <f t="shared" si="368"/>
        <v>19000100</v>
      </c>
      <c r="K23582" s="243"/>
    </row>
    <row r="23583" spans="9:11">
      <c r="I23583" t="str">
        <f t="shared" si="368"/>
        <v>19000100</v>
      </c>
      <c r="K23583" s="243"/>
    </row>
    <row r="23584" spans="9:11">
      <c r="I23584" t="str">
        <f t="shared" si="368"/>
        <v>19000100</v>
      </c>
      <c r="K23584" s="243"/>
    </row>
    <row r="23585" spans="9:11">
      <c r="I23585" t="str">
        <f t="shared" si="368"/>
        <v>19000100</v>
      </c>
      <c r="K23585" s="243"/>
    </row>
    <row r="23586" spans="9:11">
      <c r="I23586" t="str">
        <f t="shared" si="368"/>
        <v>19000100</v>
      </c>
      <c r="K23586" s="243"/>
    </row>
    <row r="23587" spans="9:11">
      <c r="I23587" t="str">
        <f t="shared" si="368"/>
        <v>19000100</v>
      </c>
      <c r="K23587" s="243"/>
    </row>
    <row r="23588" spans="9:11">
      <c r="I23588" t="str">
        <f t="shared" si="368"/>
        <v>19000100</v>
      </c>
      <c r="K23588" s="243"/>
    </row>
    <row r="23589" spans="9:11">
      <c r="I23589" t="str">
        <f t="shared" si="368"/>
        <v>19000100</v>
      </c>
      <c r="K23589" s="243"/>
    </row>
    <row r="23590" spans="9:11">
      <c r="I23590" t="str">
        <f t="shared" si="368"/>
        <v>19000100</v>
      </c>
      <c r="K23590" s="243"/>
    </row>
    <row r="23591" spans="9:11">
      <c r="I23591" t="str">
        <f t="shared" si="368"/>
        <v>19000100</v>
      </c>
      <c r="K23591" s="243"/>
    </row>
    <row r="23592" spans="9:11">
      <c r="I23592" t="str">
        <f t="shared" si="368"/>
        <v>19000100</v>
      </c>
      <c r="K23592" s="243"/>
    </row>
    <row r="23593" spans="9:11">
      <c r="I23593" t="str">
        <f t="shared" si="368"/>
        <v>19000100</v>
      </c>
      <c r="K23593" s="243"/>
    </row>
    <row r="23594" spans="9:11">
      <c r="I23594" t="str">
        <f t="shared" si="368"/>
        <v>19000100</v>
      </c>
      <c r="K23594" s="243"/>
    </row>
    <row r="23595" spans="9:11">
      <c r="I23595" t="str">
        <f t="shared" si="368"/>
        <v>19000100</v>
      </c>
      <c r="K23595" s="243"/>
    </row>
    <row r="23596" spans="9:11">
      <c r="I23596" t="str">
        <f t="shared" si="368"/>
        <v>19000100</v>
      </c>
      <c r="K23596" s="243"/>
    </row>
    <row r="23597" spans="9:11">
      <c r="I23597" t="str">
        <f t="shared" si="368"/>
        <v>19000100</v>
      </c>
      <c r="K23597" s="243"/>
    </row>
    <row r="23598" spans="9:11">
      <c r="I23598" t="str">
        <f t="shared" si="368"/>
        <v>19000100</v>
      </c>
      <c r="K23598" s="243"/>
    </row>
    <row r="23599" spans="9:11">
      <c r="I23599" t="str">
        <f t="shared" si="368"/>
        <v>19000100</v>
      </c>
      <c r="K23599" s="243"/>
    </row>
    <row r="23600" spans="9:11">
      <c r="I23600" t="str">
        <f t="shared" si="368"/>
        <v>19000100</v>
      </c>
      <c r="K23600" s="243"/>
    </row>
    <row r="23601" spans="9:11">
      <c r="I23601" t="str">
        <f t="shared" si="368"/>
        <v>19000100</v>
      </c>
      <c r="K23601" s="243"/>
    </row>
    <row r="23602" spans="9:11">
      <c r="I23602" t="str">
        <f t="shared" si="368"/>
        <v>19000100</v>
      </c>
      <c r="K23602" s="243"/>
    </row>
    <row r="23603" spans="9:11">
      <c r="I23603" t="str">
        <f t="shared" si="368"/>
        <v>19000100</v>
      </c>
      <c r="K23603" s="243"/>
    </row>
    <row r="23604" spans="9:11">
      <c r="I23604" t="str">
        <f t="shared" si="368"/>
        <v>19000100</v>
      </c>
      <c r="K23604" s="243"/>
    </row>
    <row r="23605" spans="9:11">
      <c r="I23605" t="str">
        <f t="shared" si="368"/>
        <v>19000100</v>
      </c>
      <c r="K23605" s="243"/>
    </row>
    <row r="23606" spans="9:11">
      <c r="I23606" t="str">
        <f t="shared" si="368"/>
        <v>19000100</v>
      </c>
      <c r="K23606" s="243"/>
    </row>
    <row r="23607" spans="9:11">
      <c r="I23607" t="str">
        <f t="shared" si="368"/>
        <v>19000100</v>
      </c>
      <c r="K23607" s="243"/>
    </row>
    <row r="23608" spans="9:11">
      <c r="I23608" t="str">
        <f t="shared" si="368"/>
        <v>19000100</v>
      </c>
      <c r="K23608" s="243"/>
    </row>
    <row r="23609" spans="9:11">
      <c r="I23609" t="str">
        <f t="shared" si="368"/>
        <v>19000100</v>
      </c>
      <c r="K23609" s="243"/>
    </row>
    <row r="23610" spans="9:11">
      <c r="I23610" t="str">
        <f t="shared" si="368"/>
        <v>19000100</v>
      </c>
      <c r="K23610" s="243"/>
    </row>
    <row r="23611" spans="9:11">
      <c r="I23611" t="str">
        <f t="shared" si="368"/>
        <v>19000100</v>
      </c>
      <c r="K23611" s="243"/>
    </row>
    <row r="23612" spans="9:11">
      <c r="I23612" t="str">
        <f t="shared" si="368"/>
        <v>19000100</v>
      </c>
      <c r="K23612" s="243"/>
    </row>
    <row r="23613" spans="9:11">
      <c r="I23613" t="str">
        <f t="shared" si="368"/>
        <v>19000100</v>
      </c>
      <c r="K23613" s="243"/>
    </row>
    <row r="23614" spans="9:11">
      <c r="I23614" t="str">
        <f t="shared" si="368"/>
        <v>19000100</v>
      </c>
      <c r="K23614" s="243"/>
    </row>
    <row r="23615" spans="9:11">
      <c r="I23615" t="str">
        <f t="shared" si="368"/>
        <v>19000100</v>
      </c>
      <c r="K23615" s="243"/>
    </row>
    <row r="23616" spans="9:11">
      <c r="I23616" t="str">
        <f t="shared" si="368"/>
        <v>19000100</v>
      </c>
      <c r="K23616" s="243"/>
    </row>
    <row r="23617" spans="9:11">
      <c r="I23617" t="str">
        <f t="shared" si="368"/>
        <v>19000100</v>
      </c>
      <c r="K23617" s="243"/>
    </row>
    <row r="23618" spans="9:11">
      <c r="I23618" t="str">
        <f t="shared" ref="I23618:I23681" si="369">TEXT(F23618,"yyyymmdd")</f>
        <v>19000100</v>
      </c>
      <c r="K23618" s="243"/>
    </row>
    <row r="23619" spans="9:11">
      <c r="I23619" t="str">
        <f t="shared" si="369"/>
        <v>19000100</v>
      </c>
      <c r="K23619" s="243"/>
    </row>
    <row r="23620" spans="9:11">
      <c r="I23620" t="str">
        <f t="shared" si="369"/>
        <v>19000100</v>
      </c>
      <c r="K23620" s="243"/>
    </row>
    <row r="23621" spans="9:11">
      <c r="I23621" t="str">
        <f t="shared" si="369"/>
        <v>19000100</v>
      </c>
      <c r="K23621" s="243"/>
    </row>
    <row r="23622" spans="9:11">
      <c r="I23622" t="str">
        <f t="shared" si="369"/>
        <v>19000100</v>
      </c>
      <c r="K23622" s="243"/>
    </row>
    <row r="23623" spans="9:11">
      <c r="I23623" t="str">
        <f t="shared" si="369"/>
        <v>19000100</v>
      </c>
      <c r="K23623" s="243"/>
    </row>
    <row r="23624" spans="9:11">
      <c r="I23624" t="str">
        <f t="shared" si="369"/>
        <v>19000100</v>
      </c>
      <c r="K23624" s="243"/>
    </row>
    <row r="23625" spans="9:11">
      <c r="I23625" t="str">
        <f t="shared" si="369"/>
        <v>19000100</v>
      </c>
      <c r="K23625" s="243"/>
    </row>
    <row r="23626" spans="9:11">
      <c r="I23626" t="str">
        <f t="shared" si="369"/>
        <v>19000100</v>
      </c>
      <c r="K23626" s="243"/>
    </row>
    <row r="23627" spans="9:11">
      <c r="I23627" t="str">
        <f t="shared" si="369"/>
        <v>19000100</v>
      </c>
      <c r="K23627" s="243"/>
    </row>
    <row r="23628" spans="9:11">
      <c r="I23628" t="str">
        <f t="shared" si="369"/>
        <v>19000100</v>
      </c>
      <c r="K23628" s="243"/>
    </row>
    <row r="23629" spans="9:11">
      <c r="I23629" t="str">
        <f t="shared" si="369"/>
        <v>19000100</v>
      </c>
      <c r="K23629" s="243"/>
    </row>
    <row r="23630" spans="9:11">
      <c r="I23630" t="str">
        <f t="shared" si="369"/>
        <v>19000100</v>
      </c>
      <c r="K23630" s="243"/>
    </row>
    <row r="23631" spans="9:11">
      <c r="I23631" t="str">
        <f t="shared" si="369"/>
        <v>19000100</v>
      </c>
      <c r="K23631" s="243"/>
    </row>
    <row r="23632" spans="9:11">
      <c r="I23632" t="str">
        <f t="shared" si="369"/>
        <v>19000100</v>
      </c>
      <c r="K23632" s="243"/>
    </row>
    <row r="23633" spans="9:11">
      <c r="I23633" t="str">
        <f t="shared" si="369"/>
        <v>19000100</v>
      </c>
      <c r="K23633" s="243"/>
    </row>
    <row r="23634" spans="9:11">
      <c r="I23634" t="str">
        <f t="shared" si="369"/>
        <v>19000100</v>
      </c>
      <c r="K23634" s="243"/>
    </row>
    <row r="23635" spans="9:11">
      <c r="I23635" t="str">
        <f t="shared" si="369"/>
        <v>19000100</v>
      </c>
      <c r="K23635" s="243"/>
    </row>
    <row r="23636" spans="9:11">
      <c r="I23636" t="str">
        <f t="shared" si="369"/>
        <v>19000100</v>
      </c>
      <c r="K23636" s="243"/>
    </row>
    <row r="23637" spans="9:11">
      <c r="I23637" t="str">
        <f t="shared" si="369"/>
        <v>19000100</v>
      </c>
      <c r="K23637" s="243"/>
    </row>
    <row r="23638" spans="9:11">
      <c r="I23638" t="str">
        <f t="shared" si="369"/>
        <v>19000100</v>
      </c>
      <c r="K23638" s="243"/>
    </row>
    <row r="23639" spans="9:11">
      <c r="I23639" t="str">
        <f t="shared" si="369"/>
        <v>19000100</v>
      </c>
      <c r="K23639" s="243"/>
    </row>
    <row r="23640" spans="9:11">
      <c r="I23640" t="str">
        <f t="shared" si="369"/>
        <v>19000100</v>
      </c>
      <c r="K23640" s="243"/>
    </row>
    <row r="23641" spans="9:11">
      <c r="I23641" t="str">
        <f t="shared" si="369"/>
        <v>19000100</v>
      </c>
      <c r="K23641" s="243"/>
    </row>
    <row r="23642" spans="9:11">
      <c r="I23642" t="str">
        <f t="shared" si="369"/>
        <v>19000100</v>
      </c>
      <c r="K23642" s="243"/>
    </row>
    <row r="23643" spans="9:11">
      <c r="I23643" t="str">
        <f t="shared" si="369"/>
        <v>19000100</v>
      </c>
      <c r="K23643" s="243"/>
    </row>
    <row r="23644" spans="9:11">
      <c r="I23644" t="str">
        <f t="shared" si="369"/>
        <v>19000100</v>
      </c>
      <c r="K23644" s="243"/>
    </row>
    <row r="23645" spans="9:11">
      <c r="I23645" t="str">
        <f t="shared" si="369"/>
        <v>19000100</v>
      </c>
      <c r="K23645" s="243"/>
    </row>
    <row r="23646" spans="9:11">
      <c r="I23646" t="str">
        <f t="shared" si="369"/>
        <v>19000100</v>
      </c>
      <c r="K23646" s="243"/>
    </row>
    <row r="23647" spans="9:11">
      <c r="I23647" t="str">
        <f t="shared" si="369"/>
        <v>19000100</v>
      </c>
      <c r="K23647" s="243"/>
    </row>
    <row r="23648" spans="9:11">
      <c r="I23648" t="str">
        <f t="shared" si="369"/>
        <v>19000100</v>
      </c>
      <c r="K23648" s="243"/>
    </row>
    <row r="23649" spans="9:11">
      <c r="I23649" t="str">
        <f t="shared" si="369"/>
        <v>19000100</v>
      </c>
      <c r="K23649" s="243"/>
    </row>
    <row r="23650" spans="9:11">
      <c r="I23650" t="str">
        <f t="shared" si="369"/>
        <v>19000100</v>
      </c>
      <c r="K23650" s="243"/>
    </row>
    <row r="23651" spans="9:11">
      <c r="I23651" t="str">
        <f t="shared" si="369"/>
        <v>19000100</v>
      </c>
      <c r="K23651" s="243"/>
    </row>
    <row r="23652" spans="9:11">
      <c r="I23652" t="str">
        <f t="shared" si="369"/>
        <v>19000100</v>
      </c>
      <c r="K23652" s="243"/>
    </row>
    <row r="23653" spans="9:11">
      <c r="I23653" t="str">
        <f t="shared" si="369"/>
        <v>19000100</v>
      </c>
      <c r="K23653" s="243"/>
    </row>
    <row r="23654" spans="9:11">
      <c r="I23654" t="str">
        <f t="shared" si="369"/>
        <v>19000100</v>
      </c>
      <c r="K23654" s="243"/>
    </row>
    <row r="23655" spans="9:11">
      <c r="I23655" t="str">
        <f t="shared" si="369"/>
        <v>19000100</v>
      </c>
      <c r="K23655" s="243"/>
    </row>
    <row r="23656" spans="9:11">
      <c r="I23656" t="str">
        <f t="shared" si="369"/>
        <v>19000100</v>
      </c>
      <c r="K23656" s="243"/>
    </row>
    <row r="23657" spans="9:11">
      <c r="I23657" t="str">
        <f t="shared" si="369"/>
        <v>19000100</v>
      </c>
      <c r="K23657" s="243"/>
    </row>
    <row r="23658" spans="9:11">
      <c r="I23658" t="str">
        <f t="shared" si="369"/>
        <v>19000100</v>
      </c>
      <c r="K23658" s="243"/>
    </row>
    <row r="23659" spans="9:11">
      <c r="I23659" t="str">
        <f t="shared" si="369"/>
        <v>19000100</v>
      </c>
      <c r="K23659" s="243"/>
    </row>
    <row r="23660" spans="9:11">
      <c r="I23660" t="str">
        <f t="shared" si="369"/>
        <v>19000100</v>
      </c>
      <c r="K23660" s="243"/>
    </row>
    <row r="23661" spans="9:11">
      <c r="I23661" t="str">
        <f t="shared" si="369"/>
        <v>19000100</v>
      </c>
      <c r="K23661" s="243"/>
    </row>
    <row r="23662" spans="9:11">
      <c r="I23662" t="str">
        <f t="shared" si="369"/>
        <v>19000100</v>
      </c>
      <c r="K23662" s="243"/>
    </row>
    <row r="23663" spans="9:11">
      <c r="I23663" t="str">
        <f t="shared" si="369"/>
        <v>19000100</v>
      </c>
      <c r="K23663" s="243"/>
    </row>
    <row r="23664" spans="9:11">
      <c r="I23664" t="str">
        <f t="shared" si="369"/>
        <v>19000100</v>
      </c>
      <c r="K23664" s="243"/>
    </row>
    <row r="23665" spans="9:11">
      <c r="I23665" t="str">
        <f t="shared" si="369"/>
        <v>19000100</v>
      </c>
      <c r="K23665" s="243"/>
    </row>
    <row r="23666" spans="9:11">
      <c r="I23666" t="str">
        <f t="shared" si="369"/>
        <v>19000100</v>
      </c>
      <c r="K23666" s="243"/>
    </row>
    <row r="23667" spans="9:11">
      <c r="I23667" t="str">
        <f t="shared" si="369"/>
        <v>19000100</v>
      </c>
      <c r="K23667" s="243"/>
    </row>
    <row r="23668" spans="9:11">
      <c r="I23668" t="str">
        <f t="shared" si="369"/>
        <v>19000100</v>
      </c>
      <c r="K23668" s="243"/>
    </row>
    <row r="23669" spans="9:11">
      <c r="I23669" t="str">
        <f t="shared" si="369"/>
        <v>19000100</v>
      </c>
      <c r="K23669" s="243"/>
    </row>
    <row r="23670" spans="9:11">
      <c r="I23670" t="str">
        <f t="shared" si="369"/>
        <v>19000100</v>
      </c>
      <c r="K23670" s="243"/>
    </row>
    <row r="23671" spans="9:11">
      <c r="I23671" t="str">
        <f t="shared" si="369"/>
        <v>19000100</v>
      </c>
      <c r="K23671" s="243"/>
    </row>
    <row r="23672" spans="9:11">
      <c r="I23672" t="str">
        <f t="shared" si="369"/>
        <v>19000100</v>
      </c>
      <c r="K23672" s="243"/>
    </row>
    <row r="23673" spans="9:11">
      <c r="I23673" t="str">
        <f t="shared" si="369"/>
        <v>19000100</v>
      </c>
      <c r="K23673" s="243"/>
    </row>
    <row r="23674" spans="9:11">
      <c r="I23674" t="str">
        <f t="shared" si="369"/>
        <v>19000100</v>
      </c>
      <c r="K23674" s="243"/>
    </row>
    <row r="23675" spans="9:11">
      <c r="I23675" t="str">
        <f t="shared" si="369"/>
        <v>19000100</v>
      </c>
      <c r="K23675" s="243"/>
    </row>
    <row r="23676" spans="9:11">
      <c r="I23676" t="str">
        <f t="shared" si="369"/>
        <v>19000100</v>
      </c>
      <c r="K23676" s="243"/>
    </row>
    <row r="23677" spans="9:11">
      <c r="I23677" t="str">
        <f t="shared" si="369"/>
        <v>19000100</v>
      </c>
      <c r="K23677" s="243"/>
    </row>
    <row r="23678" spans="9:11">
      <c r="I23678" t="str">
        <f t="shared" si="369"/>
        <v>19000100</v>
      </c>
      <c r="K23678" s="243"/>
    </row>
    <row r="23679" spans="9:11">
      <c r="I23679" t="str">
        <f t="shared" si="369"/>
        <v>19000100</v>
      </c>
      <c r="K23679" s="243"/>
    </row>
    <row r="23680" spans="9:11">
      <c r="I23680" t="str">
        <f t="shared" si="369"/>
        <v>19000100</v>
      </c>
      <c r="K23680" s="243"/>
    </row>
    <row r="23681" spans="9:11">
      <c r="I23681" t="str">
        <f t="shared" si="369"/>
        <v>19000100</v>
      </c>
      <c r="K23681" s="243"/>
    </row>
    <row r="23682" spans="9:11">
      <c r="I23682" t="str">
        <f t="shared" ref="I23682:I23745" si="370">TEXT(F23682,"yyyymmdd")</f>
        <v>19000100</v>
      </c>
      <c r="K23682" s="243"/>
    </row>
    <row r="23683" spans="9:11">
      <c r="I23683" t="str">
        <f t="shared" si="370"/>
        <v>19000100</v>
      </c>
      <c r="K23683" s="243"/>
    </row>
    <row r="23684" spans="9:11">
      <c r="I23684" t="str">
        <f t="shared" si="370"/>
        <v>19000100</v>
      </c>
      <c r="K23684" s="243"/>
    </row>
    <row r="23685" spans="9:11">
      <c r="I23685" t="str">
        <f t="shared" si="370"/>
        <v>19000100</v>
      </c>
      <c r="K23685" s="243"/>
    </row>
    <row r="23686" spans="9:11">
      <c r="I23686" t="str">
        <f t="shared" si="370"/>
        <v>19000100</v>
      </c>
      <c r="K23686" s="243"/>
    </row>
    <row r="23687" spans="9:11">
      <c r="I23687" t="str">
        <f t="shared" si="370"/>
        <v>19000100</v>
      </c>
      <c r="K23687" s="243"/>
    </row>
    <row r="23688" spans="9:11">
      <c r="I23688" t="str">
        <f t="shared" si="370"/>
        <v>19000100</v>
      </c>
      <c r="K23688" s="243"/>
    </row>
    <row r="23689" spans="9:11">
      <c r="I23689" t="str">
        <f t="shared" si="370"/>
        <v>19000100</v>
      </c>
      <c r="K23689" s="243"/>
    </row>
    <row r="23690" spans="9:11">
      <c r="I23690" t="str">
        <f t="shared" si="370"/>
        <v>19000100</v>
      </c>
      <c r="K23690" s="243"/>
    </row>
    <row r="23691" spans="9:11">
      <c r="I23691" t="str">
        <f t="shared" si="370"/>
        <v>19000100</v>
      </c>
      <c r="K23691" s="243"/>
    </row>
    <row r="23692" spans="9:11">
      <c r="I23692" t="str">
        <f t="shared" si="370"/>
        <v>19000100</v>
      </c>
      <c r="K23692" s="243"/>
    </row>
    <row r="23693" spans="9:11">
      <c r="I23693" t="str">
        <f t="shared" si="370"/>
        <v>19000100</v>
      </c>
      <c r="K23693" s="243"/>
    </row>
    <row r="23694" spans="9:11">
      <c r="I23694" t="str">
        <f t="shared" si="370"/>
        <v>19000100</v>
      </c>
      <c r="K23694" s="243"/>
    </row>
    <row r="23695" spans="9:11">
      <c r="I23695" t="str">
        <f t="shared" si="370"/>
        <v>19000100</v>
      </c>
      <c r="K23695" s="243"/>
    </row>
    <row r="23696" spans="9:11">
      <c r="I23696" t="str">
        <f t="shared" si="370"/>
        <v>19000100</v>
      </c>
      <c r="K23696" s="243"/>
    </row>
    <row r="23697" spans="9:11">
      <c r="I23697" t="str">
        <f t="shared" si="370"/>
        <v>19000100</v>
      </c>
      <c r="K23697" s="243"/>
    </row>
    <row r="23698" spans="9:11">
      <c r="I23698" t="str">
        <f t="shared" si="370"/>
        <v>19000100</v>
      </c>
      <c r="K23698" s="243"/>
    </row>
    <row r="23699" spans="9:11">
      <c r="I23699" t="str">
        <f t="shared" si="370"/>
        <v>19000100</v>
      </c>
      <c r="K23699" s="243"/>
    </row>
    <row r="23700" spans="9:11">
      <c r="I23700" t="str">
        <f t="shared" si="370"/>
        <v>19000100</v>
      </c>
      <c r="K23700" s="243"/>
    </row>
    <row r="23701" spans="9:11">
      <c r="I23701" t="str">
        <f t="shared" si="370"/>
        <v>19000100</v>
      </c>
      <c r="K23701" s="243"/>
    </row>
    <row r="23702" spans="9:11">
      <c r="I23702" t="str">
        <f t="shared" si="370"/>
        <v>19000100</v>
      </c>
      <c r="K23702" s="243"/>
    </row>
    <row r="23703" spans="9:11">
      <c r="I23703" t="str">
        <f t="shared" si="370"/>
        <v>19000100</v>
      </c>
      <c r="K23703" s="243"/>
    </row>
    <row r="23704" spans="9:11">
      <c r="I23704" t="str">
        <f t="shared" si="370"/>
        <v>19000100</v>
      </c>
      <c r="K23704" s="243"/>
    </row>
    <row r="23705" spans="9:11">
      <c r="I23705" t="str">
        <f t="shared" si="370"/>
        <v>19000100</v>
      </c>
      <c r="K23705" s="243"/>
    </row>
    <row r="23706" spans="9:11">
      <c r="I23706" t="str">
        <f t="shared" si="370"/>
        <v>19000100</v>
      </c>
      <c r="K23706" s="243"/>
    </row>
    <row r="23707" spans="9:11">
      <c r="I23707" t="str">
        <f t="shared" si="370"/>
        <v>19000100</v>
      </c>
      <c r="K23707" s="243"/>
    </row>
    <row r="23708" spans="9:11">
      <c r="I23708" t="str">
        <f t="shared" si="370"/>
        <v>19000100</v>
      </c>
      <c r="K23708" s="243"/>
    </row>
    <row r="23709" spans="9:11">
      <c r="I23709" t="str">
        <f t="shared" si="370"/>
        <v>19000100</v>
      </c>
      <c r="K23709" s="243"/>
    </row>
    <row r="23710" spans="9:11">
      <c r="I23710" t="str">
        <f t="shared" si="370"/>
        <v>19000100</v>
      </c>
      <c r="K23710" s="243"/>
    </row>
    <row r="23711" spans="9:11">
      <c r="I23711" t="str">
        <f t="shared" si="370"/>
        <v>19000100</v>
      </c>
      <c r="K23711" s="243"/>
    </row>
    <row r="23712" spans="9:11">
      <c r="I23712" t="str">
        <f t="shared" si="370"/>
        <v>19000100</v>
      </c>
      <c r="K23712" s="243"/>
    </row>
    <row r="23713" spans="9:11">
      <c r="I23713" t="str">
        <f t="shared" si="370"/>
        <v>19000100</v>
      </c>
      <c r="K23713" s="243"/>
    </row>
    <row r="23714" spans="9:11">
      <c r="I23714" t="str">
        <f t="shared" si="370"/>
        <v>19000100</v>
      </c>
      <c r="K23714" s="243"/>
    </row>
    <row r="23715" spans="9:11">
      <c r="I23715" t="str">
        <f t="shared" si="370"/>
        <v>19000100</v>
      </c>
      <c r="K23715" s="243"/>
    </row>
    <row r="23716" spans="9:11">
      <c r="I23716" t="str">
        <f t="shared" si="370"/>
        <v>19000100</v>
      </c>
      <c r="K23716" s="243"/>
    </row>
    <row r="23717" spans="9:11">
      <c r="I23717" t="str">
        <f t="shared" si="370"/>
        <v>19000100</v>
      </c>
      <c r="K23717" s="243"/>
    </row>
    <row r="23718" spans="9:11">
      <c r="I23718" t="str">
        <f t="shared" si="370"/>
        <v>19000100</v>
      </c>
      <c r="K23718" s="243"/>
    </row>
    <row r="23719" spans="9:11">
      <c r="I23719" t="str">
        <f t="shared" si="370"/>
        <v>19000100</v>
      </c>
      <c r="K23719" s="243"/>
    </row>
    <row r="23720" spans="9:11">
      <c r="I23720" t="str">
        <f t="shared" si="370"/>
        <v>19000100</v>
      </c>
      <c r="K23720" s="243"/>
    </row>
    <row r="23721" spans="9:11">
      <c r="I23721" t="str">
        <f t="shared" si="370"/>
        <v>19000100</v>
      </c>
      <c r="K23721" s="243"/>
    </row>
    <row r="23722" spans="9:11">
      <c r="I23722" t="str">
        <f t="shared" si="370"/>
        <v>19000100</v>
      </c>
      <c r="K23722" s="243"/>
    </row>
    <row r="23723" spans="9:11">
      <c r="I23723" t="str">
        <f t="shared" si="370"/>
        <v>19000100</v>
      </c>
      <c r="K23723" s="243"/>
    </row>
    <row r="23724" spans="9:11">
      <c r="I23724" t="str">
        <f t="shared" si="370"/>
        <v>19000100</v>
      </c>
      <c r="K23724" s="243"/>
    </row>
    <row r="23725" spans="9:11">
      <c r="I23725" t="str">
        <f t="shared" si="370"/>
        <v>19000100</v>
      </c>
      <c r="K23725" s="243"/>
    </row>
    <row r="23726" spans="9:11">
      <c r="I23726" t="str">
        <f t="shared" si="370"/>
        <v>19000100</v>
      </c>
      <c r="K23726" s="243"/>
    </row>
    <row r="23727" spans="9:11">
      <c r="I23727" t="str">
        <f t="shared" si="370"/>
        <v>19000100</v>
      </c>
      <c r="K23727" s="243"/>
    </row>
    <row r="23728" spans="9:11">
      <c r="I23728" t="str">
        <f t="shared" si="370"/>
        <v>19000100</v>
      </c>
      <c r="K23728" s="243"/>
    </row>
    <row r="23729" spans="9:11">
      <c r="I23729" t="str">
        <f t="shared" si="370"/>
        <v>19000100</v>
      </c>
      <c r="K23729" s="243"/>
    </row>
    <row r="23730" spans="9:11">
      <c r="I23730" t="str">
        <f t="shared" si="370"/>
        <v>19000100</v>
      </c>
      <c r="K23730" s="243"/>
    </row>
    <row r="23731" spans="9:11">
      <c r="I23731" t="str">
        <f t="shared" si="370"/>
        <v>19000100</v>
      </c>
      <c r="K23731" s="243"/>
    </row>
    <row r="23732" spans="9:11">
      <c r="I23732" t="str">
        <f t="shared" si="370"/>
        <v>19000100</v>
      </c>
      <c r="K23732" s="243"/>
    </row>
    <row r="23733" spans="9:11">
      <c r="I23733" t="str">
        <f t="shared" si="370"/>
        <v>19000100</v>
      </c>
      <c r="K23733" s="243"/>
    </row>
    <row r="23734" spans="9:11">
      <c r="I23734" t="str">
        <f t="shared" si="370"/>
        <v>19000100</v>
      </c>
      <c r="K23734" s="243"/>
    </row>
    <row r="23735" spans="9:11">
      <c r="I23735" t="str">
        <f t="shared" si="370"/>
        <v>19000100</v>
      </c>
      <c r="K23735" s="243"/>
    </row>
    <row r="23736" spans="9:11">
      <c r="I23736" t="str">
        <f t="shared" si="370"/>
        <v>19000100</v>
      </c>
      <c r="K23736" s="243"/>
    </row>
    <row r="23737" spans="9:11">
      <c r="I23737" t="str">
        <f t="shared" si="370"/>
        <v>19000100</v>
      </c>
      <c r="K23737" s="243"/>
    </row>
    <row r="23738" spans="9:11">
      <c r="I23738" t="str">
        <f t="shared" si="370"/>
        <v>19000100</v>
      </c>
      <c r="K23738" s="243"/>
    </row>
    <row r="23739" spans="9:11">
      <c r="I23739" t="str">
        <f t="shared" si="370"/>
        <v>19000100</v>
      </c>
      <c r="K23739" s="243"/>
    </row>
    <row r="23740" spans="9:11">
      <c r="I23740" t="str">
        <f t="shared" si="370"/>
        <v>19000100</v>
      </c>
      <c r="K23740" s="243"/>
    </row>
    <row r="23741" spans="9:11">
      <c r="I23741" t="str">
        <f t="shared" si="370"/>
        <v>19000100</v>
      </c>
      <c r="K23741" s="243"/>
    </row>
    <row r="23742" spans="9:11">
      <c r="I23742" t="str">
        <f t="shared" si="370"/>
        <v>19000100</v>
      </c>
      <c r="K23742" s="243"/>
    </row>
    <row r="23743" spans="9:11">
      <c r="I23743" t="str">
        <f t="shared" si="370"/>
        <v>19000100</v>
      </c>
      <c r="K23743" s="243"/>
    </row>
    <row r="23744" spans="9:11">
      <c r="I23744" t="str">
        <f t="shared" si="370"/>
        <v>19000100</v>
      </c>
      <c r="K23744" s="243"/>
    </row>
    <row r="23745" spans="9:11">
      <c r="I23745" t="str">
        <f t="shared" si="370"/>
        <v>19000100</v>
      </c>
      <c r="K23745" s="243"/>
    </row>
    <row r="23746" spans="9:11">
      <c r="I23746" t="str">
        <f t="shared" ref="I23746:I23809" si="371">TEXT(F23746,"yyyymmdd")</f>
        <v>19000100</v>
      </c>
      <c r="K23746" s="243"/>
    </row>
    <row r="23747" spans="9:11">
      <c r="I23747" t="str">
        <f t="shared" si="371"/>
        <v>19000100</v>
      </c>
      <c r="K23747" s="243"/>
    </row>
    <row r="23748" spans="9:11">
      <c r="I23748" t="str">
        <f t="shared" si="371"/>
        <v>19000100</v>
      </c>
      <c r="K23748" s="243"/>
    </row>
    <row r="23749" spans="9:11">
      <c r="I23749" t="str">
        <f t="shared" si="371"/>
        <v>19000100</v>
      </c>
      <c r="K23749" s="243"/>
    </row>
    <row r="23750" spans="9:11">
      <c r="I23750" t="str">
        <f t="shared" si="371"/>
        <v>19000100</v>
      </c>
      <c r="K23750" s="243"/>
    </row>
    <row r="23751" spans="9:11">
      <c r="I23751" t="str">
        <f t="shared" si="371"/>
        <v>19000100</v>
      </c>
      <c r="K23751" s="243"/>
    </row>
    <row r="23752" spans="9:11">
      <c r="I23752" t="str">
        <f t="shared" si="371"/>
        <v>19000100</v>
      </c>
      <c r="K23752" s="243"/>
    </row>
    <row r="23753" spans="9:11">
      <c r="I23753" t="str">
        <f t="shared" si="371"/>
        <v>19000100</v>
      </c>
      <c r="K23753" s="243"/>
    </row>
    <row r="23754" spans="9:11">
      <c r="I23754" t="str">
        <f t="shared" si="371"/>
        <v>19000100</v>
      </c>
      <c r="K23754" s="243"/>
    </row>
    <row r="23755" spans="9:11">
      <c r="I23755" t="str">
        <f t="shared" si="371"/>
        <v>19000100</v>
      </c>
      <c r="K23755" s="243"/>
    </row>
    <row r="23756" spans="9:11">
      <c r="I23756" t="str">
        <f t="shared" si="371"/>
        <v>19000100</v>
      </c>
      <c r="K23756" s="243"/>
    </row>
    <row r="23757" spans="9:11">
      <c r="I23757" t="str">
        <f t="shared" si="371"/>
        <v>19000100</v>
      </c>
      <c r="K23757" s="243"/>
    </row>
    <row r="23758" spans="9:11">
      <c r="I23758" t="str">
        <f t="shared" si="371"/>
        <v>19000100</v>
      </c>
      <c r="K23758" s="243"/>
    </row>
    <row r="23759" spans="9:11">
      <c r="I23759" t="str">
        <f t="shared" si="371"/>
        <v>19000100</v>
      </c>
      <c r="K23759" s="243"/>
    </row>
    <row r="23760" spans="9:11">
      <c r="I23760" t="str">
        <f t="shared" si="371"/>
        <v>19000100</v>
      </c>
      <c r="K23760" s="243"/>
    </row>
    <row r="23761" spans="9:11">
      <c r="I23761" t="str">
        <f t="shared" si="371"/>
        <v>19000100</v>
      </c>
      <c r="K23761" s="243"/>
    </row>
    <row r="23762" spans="9:11">
      <c r="I23762" t="str">
        <f t="shared" si="371"/>
        <v>19000100</v>
      </c>
      <c r="K23762" s="243"/>
    </row>
    <row r="23763" spans="9:11">
      <c r="I23763" t="str">
        <f t="shared" si="371"/>
        <v>19000100</v>
      </c>
      <c r="K23763" s="243"/>
    </row>
    <row r="23764" spans="9:11">
      <c r="I23764" t="str">
        <f t="shared" si="371"/>
        <v>19000100</v>
      </c>
      <c r="K23764" s="243"/>
    </row>
    <row r="23765" spans="9:11">
      <c r="I23765" t="str">
        <f t="shared" si="371"/>
        <v>19000100</v>
      </c>
      <c r="K23765" s="243"/>
    </row>
    <row r="23766" spans="9:11">
      <c r="I23766" t="str">
        <f t="shared" si="371"/>
        <v>19000100</v>
      </c>
      <c r="K23766" s="243"/>
    </row>
    <row r="23767" spans="9:11">
      <c r="I23767" t="str">
        <f t="shared" si="371"/>
        <v>19000100</v>
      </c>
      <c r="K23767" s="243"/>
    </row>
    <row r="23768" spans="9:11">
      <c r="I23768" t="str">
        <f t="shared" si="371"/>
        <v>19000100</v>
      </c>
      <c r="K23768" s="243"/>
    </row>
    <row r="23769" spans="9:11">
      <c r="I23769" t="str">
        <f t="shared" si="371"/>
        <v>19000100</v>
      </c>
      <c r="K23769" s="243"/>
    </row>
    <row r="23770" spans="9:11">
      <c r="I23770" t="str">
        <f t="shared" si="371"/>
        <v>19000100</v>
      </c>
      <c r="K23770" s="243"/>
    </row>
    <row r="23771" spans="9:11">
      <c r="I23771" t="str">
        <f t="shared" si="371"/>
        <v>19000100</v>
      </c>
      <c r="K23771" s="243"/>
    </row>
    <row r="23772" spans="9:11">
      <c r="I23772" t="str">
        <f t="shared" si="371"/>
        <v>19000100</v>
      </c>
      <c r="K23772" s="243"/>
    </row>
    <row r="23773" spans="9:11">
      <c r="I23773" t="str">
        <f t="shared" si="371"/>
        <v>19000100</v>
      </c>
      <c r="K23773" s="243"/>
    </row>
    <row r="23774" spans="9:11">
      <c r="I23774" t="str">
        <f t="shared" si="371"/>
        <v>19000100</v>
      </c>
      <c r="K23774" s="243"/>
    </row>
    <row r="23775" spans="9:11">
      <c r="I23775" t="str">
        <f t="shared" si="371"/>
        <v>19000100</v>
      </c>
      <c r="K23775" s="243"/>
    </row>
    <row r="23776" spans="9:11">
      <c r="I23776" t="str">
        <f t="shared" si="371"/>
        <v>19000100</v>
      </c>
      <c r="K23776" s="243"/>
    </row>
    <row r="23777" spans="9:11">
      <c r="I23777" t="str">
        <f t="shared" si="371"/>
        <v>19000100</v>
      </c>
      <c r="K23777" s="243"/>
    </row>
    <row r="23778" spans="9:11">
      <c r="I23778" t="str">
        <f t="shared" si="371"/>
        <v>19000100</v>
      </c>
      <c r="K23778" s="243"/>
    </row>
    <row r="23779" spans="9:11">
      <c r="I23779" t="str">
        <f t="shared" si="371"/>
        <v>19000100</v>
      </c>
      <c r="K23779" s="243"/>
    </row>
    <row r="23780" spans="9:11">
      <c r="I23780" t="str">
        <f t="shared" si="371"/>
        <v>19000100</v>
      </c>
      <c r="K23780" s="243"/>
    </row>
    <row r="23781" spans="9:11">
      <c r="I23781" t="str">
        <f t="shared" si="371"/>
        <v>19000100</v>
      </c>
      <c r="K23781" s="243"/>
    </row>
    <row r="23782" spans="9:11">
      <c r="I23782" t="str">
        <f t="shared" si="371"/>
        <v>19000100</v>
      </c>
      <c r="K23782" s="243"/>
    </row>
    <row r="23783" spans="9:11">
      <c r="I23783" t="str">
        <f t="shared" si="371"/>
        <v>19000100</v>
      </c>
      <c r="K23783" s="243"/>
    </row>
    <row r="23784" spans="9:11">
      <c r="I23784" t="str">
        <f t="shared" si="371"/>
        <v>19000100</v>
      </c>
      <c r="K23784" s="243"/>
    </row>
    <row r="23785" spans="9:11">
      <c r="I23785" t="str">
        <f t="shared" si="371"/>
        <v>19000100</v>
      </c>
      <c r="K23785" s="243"/>
    </row>
    <row r="23786" spans="9:11">
      <c r="I23786" t="str">
        <f t="shared" si="371"/>
        <v>19000100</v>
      </c>
      <c r="K23786" s="243"/>
    </row>
    <row r="23787" spans="9:11">
      <c r="I23787" t="str">
        <f t="shared" si="371"/>
        <v>19000100</v>
      </c>
      <c r="K23787" s="243"/>
    </row>
    <row r="23788" spans="9:11">
      <c r="I23788" t="str">
        <f t="shared" si="371"/>
        <v>19000100</v>
      </c>
      <c r="K23788" s="243"/>
    </row>
    <row r="23789" spans="9:11">
      <c r="I23789" t="str">
        <f t="shared" si="371"/>
        <v>19000100</v>
      </c>
      <c r="K23789" s="243"/>
    </row>
    <row r="23790" spans="9:11">
      <c r="I23790" t="str">
        <f t="shared" si="371"/>
        <v>19000100</v>
      </c>
      <c r="K23790" s="243"/>
    </row>
    <row r="23791" spans="9:11">
      <c r="I23791" t="str">
        <f t="shared" si="371"/>
        <v>19000100</v>
      </c>
      <c r="K23791" s="243"/>
    </row>
    <row r="23792" spans="9:11">
      <c r="I23792" t="str">
        <f t="shared" si="371"/>
        <v>19000100</v>
      </c>
      <c r="K23792" s="243"/>
    </row>
    <row r="23793" spans="9:11">
      <c r="I23793" t="str">
        <f t="shared" si="371"/>
        <v>19000100</v>
      </c>
      <c r="K23793" s="243"/>
    </row>
    <row r="23794" spans="9:11">
      <c r="I23794" t="str">
        <f t="shared" si="371"/>
        <v>19000100</v>
      </c>
      <c r="K23794" s="243"/>
    </row>
    <row r="23795" spans="9:11">
      <c r="I23795" t="str">
        <f t="shared" si="371"/>
        <v>19000100</v>
      </c>
      <c r="K23795" s="243"/>
    </row>
    <row r="23796" spans="9:11">
      <c r="I23796" t="str">
        <f t="shared" si="371"/>
        <v>19000100</v>
      </c>
      <c r="K23796" s="243"/>
    </row>
    <row r="23797" spans="9:11">
      <c r="I23797" t="str">
        <f t="shared" si="371"/>
        <v>19000100</v>
      </c>
      <c r="K23797" s="243"/>
    </row>
    <row r="23798" spans="9:11">
      <c r="I23798" t="str">
        <f t="shared" si="371"/>
        <v>19000100</v>
      </c>
      <c r="K23798" s="243"/>
    </row>
    <row r="23799" spans="9:11">
      <c r="I23799" t="str">
        <f t="shared" si="371"/>
        <v>19000100</v>
      </c>
      <c r="K23799" s="243"/>
    </row>
    <row r="23800" spans="9:11">
      <c r="I23800" t="str">
        <f t="shared" si="371"/>
        <v>19000100</v>
      </c>
      <c r="K23800" s="243"/>
    </row>
    <row r="23801" spans="9:11">
      <c r="I23801" t="str">
        <f t="shared" si="371"/>
        <v>19000100</v>
      </c>
      <c r="K23801" s="243"/>
    </row>
    <row r="23802" spans="9:11">
      <c r="I23802" t="str">
        <f t="shared" si="371"/>
        <v>19000100</v>
      </c>
      <c r="K23802" s="243"/>
    </row>
    <row r="23803" spans="9:11">
      <c r="I23803" t="str">
        <f t="shared" si="371"/>
        <v>19000100</v>
      </c>
      <c r="K23803" s="243"/>
    </row>
    <row r="23804" spans="9:11">
      <c r="I23804" t="str">
        <f t="shared" si="371"/>
        <v>19000100</v>
      </c>
      <c r="K23804" s="243"/>
    </row>
    <row r="23805" spans="9:11">
      <c r="I23805" t="str">
        <f t="shared" si="371"/>
        <v>19000100</v>
      </c>
      <c r="K23805" s="243"/>
    </row>
    <row r="23806" spans="9:11">
      <c r="I23806" t="str">
        <f t="shared" si="371"/>
        <v>19000100</v>
      </c>
      <c r="K23806" s="243"/>
    </row>
    <row r="23807" spans="9:11">
      <c r="I23807" t="str">
        <f t="shared" si="371"/>
        <v>19000100</v>
      </c>
      <c r="K23807" s="243"/>
    </row>
    <row r="23808" spans="9:11">
      <c r="I23808" t="str">
        <f t="shared" si="371"/>
        <v>19000100</v>
      </c>
      <c r="K23808" s="243"/>
    </row>
    <row r="23809" spans="9:11">
      <c r="I23809" t="str">
        <f t="shared" si="371"/>
        <v>19000100</v>
      </c>
      <c r="K23809" s="243"/>
    </row>
    <row r="23810" spans="9:11">
      <c r="I23810" t="str">
        <f t="shared" ref="I23810:I23873" si="372">TEXT(F23810,"yyyymmdd")</f>
        <v>19000100</v>
      </c>
      <c r="K23810" s="243"/>
    </row>
    <row r="23811" spans="9:11">
      <c r="I23811" t="str">
        <f t="shared" si="372"/>
        <v>19000100</v>
      </c>
      <c r="K23811" s="243"/>
    </row>
    <row r="23812" spans="9:11">
      <c r="I23812" t="str">
        <f t="shared" si="372"/>
        <v>19000100</v>
      </c>
      <c r="K23812" s="243"/>
    </row>
    <row r="23813" spans="9:11">
      <c r="I23813" t="str">
        <f t="shared" si="372"/>
        <v>19000100</v>
      </c>
      <c r="K23813" s="243"/>
    </row>
    <row r="23814" spans="9:11">
      <c r="I23814" t="str">
        <f t="shared" si="372"/>
        <v>19000100</v>
      </c>
      <c r="K23814" s="243"/>
    </row>
    <row r="23815" spans="9:11">
      <c r="I23815" t="str">
        <f t="shared" si="372"/>
        <v>19000100</v>
      </c>
      <c r="K23815" s="243"/>
    </row>
    <row r="23816" spans="9:11">
      <c r="I23816" t="str">
        <f t="shared" si="372"/>
        <v>19000100</v>
      </c>
      <c r="K23816" s="243"/>
    </row>
    <row r="23817" spans="9:11">
      <c r="I23817" t="str">
        <f t="shared" si="372"/>
        <v>19000100</v>
      </c>
      <c r="K23817" s="243"/>
    </row>
    <row r="23818" spans="9:11">
      <c r="I23818" t="str">
        <f t="shared" si="372"/>
        <v>19000100</v>
      </c>
      <c r="K23818" s="243"/>
    </row>
    <row r="23819" spans="9:11">
      <c r="I23819" t="str">
        <f t="shared" si="372"/>
        <v>19000100</v>
      </c>
      <c r="K23819" s="243"/>
    </row>
    <row r="23820" spans="9:11">
      <c r="I23820" t="str">
        <f t="shared" si="372"/>
        <v>19000100</v>
      </c>
      <c r="K23820" s="243"/>
    </row>
    <row r="23821" spans="9:11">
      <c r="I23821" t="str">
        <f t="shared" si="372"/>
        <v>19000100</v>
      </c>
      <c r="K23821" s="243"/>
    </row>
    <row r="23822" spans="9:11">
      <c r="I23822" t="str">
        <f t="shared" si="372"/>
        <v>19000100</v>
      </c>
      <c r="K23822" s="243"/>
    </row>
    <row r="23823" spans="9:11">
      <c r="I23823" t="str">
        <f t="shared" si="372"/>
        <v>19000100</v>
      </c>
      <c r="K23823" s="243"/>
    </row>
    <row r="23824" spans="9:11">
      <c r="I23824" t="str">
        <f t="shared" si="372"/>
        <v>19000100</v>
      </c>
      <c r="K23824" s="243"/>
    </row>
    <row r="23825" spans="9:11">
      <c r="I23825" t="str">
        <f t="shared" si="372"/>
        <v>19000100</v>
      </c>
      <c r="K23825" s="243"/>
    </row>
    <row r="23826" spans="9:11">
      <c r="I23826" t="str">
        <f t="shared" si="372"/>
        <v>19000100</v>
      </c>
      <c r="K23826" s="243"/>
    </row>
    <row r="23827" spans="9:11">
      <c r="I23827" t="str">
        <f t="shared" si="372"/>
        <v>19000100</v>
      </c>
      <c r="K23827" s="243"/>
    </row>
    <row r="23828" spans="9:11">
      <c r="I23828" t="str">
        <f t="shared" si="372"/>
        <v>19000100</v>
      </c>
      <c r="K23828" s="243"/>
    </row>
    <row r="23829" spans="9:11">
      <c r="I23829" t="str">
        <f t="shared" si="372"/>
        <v>19000100</v>
      </c>
      <c r="K23829" s="243"/>
    </row>
    <row r="23830" spans="9:11">
      <c r="I23830" t="str">
        <f t="shared" si="372"/>
        <v>19000100</v>
      </c>
      <c r="K23830" s="243"/>
    </row>
    <row r="23831" spans="9:11">
      <c r="I23831" t="str">
        <f t="shared" si="372"/>
        <v>19000100</v>
      </c>
      <c r="K23831" s="243"/>
    </row>
    <row r="23832" spans="9:11">
      <c r="I23832" t="str">
        <f t="shared" si="372"/>
        <v>19000100</v>
      </c>
      <c r="K23832" s="243"/>
    </row>
    <row r="23833" spans="9:11">
      <c r="I23833" t="str">
        <f t="shared" si="372"/>
        <v>19000100</v>
      </c>
      <c r="K23833" s="243"/>
    </row>
    <row r="23834" spans="9:11">
      <c r="I23834" t="str">
        <f t="shared" si="372"/>
        <v>19000100</v>
      </c>
      <c r="K23834" s="243"/>
    </row>
    <row r="23835" spans="9:11">
      <c r="I23835" t="str">
        <f t="shared" si="372"/>
        <v>19000100</v>
      </c>
      <c r="K23835" s="243"/>
    </row>
    <row r="23836" spans="9:11">
      <c r="I23836" t="str">
        <f t="shared" si="372"/>
        <v>19000100</v>
      </c>
      <c r="K23836" s="243"/>
    </row>
    <row r="23837" spans="9:11">
      <c r="I23837" t="str">
        <f t="shared" si="372"/>
        <v>19000100</v>
      </c>
      <c r="K23837" s="243"/>
    </row>
    <row r="23838" spans="9:11">
      <c r="I23838" t="str">
        <f t="shared" si="372"/>
        <v>19000100</v>
      </c>
      <c r="K23838" s="243"/>
    </row>
    <row r="23839" spans="9:11">
      <c r="I23839" t="str">
        <f t="shared" si="372"/>
        <v>19000100</v>
      </c>
      <c r="K23839" s="243"/>
    </row>
    <row r="23840" spans="9:11">
      <c r="I23840" t="str">
        <f t="shared" si="372"/>
        <v>19000100</v>
      </c>
      <c r="K23840" s="243"/>
    </row>
    <row r="23841" spans="9:11">
      <c r="I23841" t="str">
        <f t="shared" si="372"/>
        <v>19000100</v>
      </c>
      <c r="K23841" s="243"/>
    </row>
    <row r="23842" spans="9:11">
      <c r="I23842" t="str">
        <f t="shared" si="372"/>
        <v>19000100</v>
      </c>
      <c r="K23842" s="243"/>
    </row>
    <row r="23843" spans="9:11">
      <c r="I23843" t="str">
        <f t="shared" si="372"/>
        <v>19000100</v>
      </c>
      <c r="K23843" s="243"/>
    </row>
    <row r="23844" spans="9:11">
      <c r="I23844" t="str">
        <f t="shared" si="372"/>
        <v>19000100</v>
      </c>
      <c r="K23844" s="243"/>
    </row>
    <row r="23845" spans="9:11">
      <c r="I23845" t="str">
        <f t="shared" si="372"/>
        <v>19000100</v>
      </c>
      <c r="K23845" s="243"/>
    </row>
    <row r="23846" spans="9:11">
      <c r="I23846" t="str">
        <f t="shared" si="372"/>
        <v>19000100</v>
      </c>
      <c r="K23846" s="243"/>
    </row>
    <row r="23847" spans="9:11">
      <c r="I23847" t="str">
        <f t="shared" si="372"/>
        <v>19000100</v>
      </c>
      <c r="K23847" s="243"/>
    </row>
    <row r="23848" spans="9:11">
      <c r="I23848" t="str">
        <f t="shared" si="372"/>
        <v>19000100</v>
      </c>
      <c r="K23848" s="243"/>
    </row>
    <row r="23849" spans="9:11">
      <c r="I23849" t="str">
        <f t="shared" si="372"/>
        <v>19000100</v>
      </c>
      <c r="K23849" s="243"/>
    </row>
    <row r="23850" spans="9:11">
      <c r="I23850" t="str">
        <f t="shared" si="372"/>
        <v>19000100</v>
      </c>
      <c r="K23850" s="243"/>
    </row>
    <row r="23851" spans="9:11">
      <c r="I23851" t="str">
        <f t="shared" si="372"/>
        <v>19000100</v>
      </c>
      <c r="K23851" s="243"/>
    </row>
    <row r="23852" spans="9:11">
      <c r="I23852" t="str">
        <f t="shared" si="372"/>
        <v>19000100</v>
      </c>
      <c r="K23852" s="243"/>
    </row>
    <row r="23853" spans="9:11">
      <c r="I23853" t="str">
        <f t="shared" si="372"/>
        <v>19000100</v>
      </c>
      <c r="K23853" s="243"/>
    </row>
    <row r="23854" spans="9:11">
      <c r="I23854" t="str">
        <f t="shared" si="372"/>
        <v>19000100</v>
      </c>
      <c r="K23854" s="243"/>
    </row>
    <row r="23855" spans="9:11">
      <c r="I23855" t="str">
        <f t="shared" si="372"/>
        <v>19000100</v>
      </c>
      <c r="K23855" s="243"/>
    </row>
    <row r="23856" spans="9:11">
      <c r="I23856" t="str">
        <f t="shared" si="372"/>
        <v>19000100</v>
      </c>
      <c r="K23856" s="243"/>
    </row>
    <row r="23857" spans="9:11">
      <c r="I23857" t="str">
        <f t="shared" si="372"/>
        <v>19000100</v>
      </c>
      <c r="K23857" s="243"/>
    </row>
    <row r="23858" spans="9:11">
      <c r="I23858" t="str">
        <f t="shared" si="372"/>
        <v>19000100</v>
      </c>
      <c r="K23858" s="243"/>
    </row>
    <row r="23859" spans="9:11">
      <c r="I23859" t="str">
        <f t="shared" si="372"/>
        <v>19000100</v>
      </c>
      <c r="K23859" s="243"/>
    </row>
    <row r="23860" spans="9:11">
      <c r="I23860" t="str">
        <f t="shared" si="372"/>
        <v>19000100</v>
      </c>
      <c r="K23860" s="243"/>
    </row>
    <row r="23861" spans="9:11">
      <c r="I23861" t="str">
        <f t="shared" si="372"/>
        <v>19000100</v>
      </c>
      <c r="K23861" s="243"/>
    </row>
    <row r="23862" spans="9:11">
      <c r="I23862" t="str">
        <f t="shared" si="372"/>
        <v>19000100</v>
      </c>
      <c r="K23862" s="243"/>
    </row>
    <row r="23863" spans="9:11">
      <c r="I23863" t="str">
        <f t="shared" si="372"/>
        <v>19000100</v>
      </c>
      <c r="K23863" s="243"/>
    </row>
    <row r="23864" spans="9:11">
      <c r="I23864" t="str">
        <f t="shared" si="372"/>
        <v>19000100</v>
      </c>
      <c r="K23864" s="243"/>
    </row>
    <row r="23865" spans="9:11">
      <c r="I23865" t="str">
        <f t="shared" si="372"/>
        <v>19000100</v>
      </c>
      <c r="K23865" s="243"/>
    </row>
    <row r="23866" spans="9:11">
      <c r="I23866" t="str">
        <f t="shared" si="372"/>
        <v>19000100</v>
      </c>
      <c r="K23866" s="243"/>
    </row>
    <row r="23867" spans="9:11">
      <c r="I23867" t="str">
        <f t="shared" si="372"/>
        <v>19000100</v>
      </c>
      <c r="K23867" s="243"/>
    </row>
    <row r="23868" spans="9:11">
      <c r="I23868" t="str">
        <f t="shared" si="372"/>
        <v>19000100</v>
      </c>
      <c r="K23868" s="243"/>
    </row>
    <row r="23869" spans="9:11">
      <c r="I23869" t="str">
        <f t="shared" si="372"/>
        <v>19000100</v>
      </c>
      <c r="K23869" s="243"/>
    </row>
    <row r="23870" spans="9:11">
      <c r="I23870" t="str">
        <f t="shared" si="372"/>
        <v>19000100</v>
      </c>
      <c r="K23870" s="243"/>
    </row>
    <row r="23871" spans="9:11">
      <c r="I23871" t="str">
        <f t="shared" si="372"/>
        <v>19000100</v>
      </c>
      <c r="K23871" s="243"/>
    </row>
    <row r="23872" spans="9:11">
      <c r="I23872" t="str">
        <f t="shared" si="372"/>
        <v>19000100</v>
      </c>
      <c r="K23872" s="243"/>
    </row>
    <row r="23873" spans="9:11">
      <c r="I23873" t="str">
        <f t="shared" si="372"/>
        <v>19000100</v>
      </c>
      <c r="K23873" s="243"/>
    </row>
    <row r="23874" spans="9:11">
      <c r="I23874" t="str">
        <f t="shared" ref="I23874:I23937" si="373">TEXT(F23874,"yyyymmdd")</f>
        <v>19000100</v>
      </c>
      <c r="K23874" s="243"/>
    </row>
    <row r="23875" spans="9:11">
      <c r="I23875" t="str">
        <f t="shared" si="373"/>
        <v>19000100</v>
      </c>
      <c r="K23875" s="243"/>
    </row>
    <row r="23876" spans="9:11">
      <c r="I23876" t="str">
        <f t="shared" si="373"/>
        <v>19000100</v>
      </c>
      <c r="K23876" s="243"/>
    </row>
    <row r="23877" spans="9:11">
      <c r="I23877" t="str">
        <f t="shared" si="373"/>
        <v>19000100</v>
      </c>
      <c r="K23877" s="243"/>
    </row>
    <row r="23878" spans="9:11">
      <c r="I23878" t="str">
        <f t="shared" si="373"/>
        <v>19000100</v>
      </c>
      <c r="K23878" s="243"/>
    </row>
    <row r="23879" spans="9:11">
      <c r="I23879" t="str">
        <f t="shared" si="373"/>
        <v>19000100</v>
      </c>
      <c r="K23879" s="243"/>
    </row>
    <row r="23880" spans="9:11">
      <c r="I23880" t="str">
        <f t="shared" si="373"/>
        <v>19000100</v>
      </c>
      <c r="K23880" s="243"/>
    </row>
    <row r="23881" spans="9:11">
      <c r="I23881" t="str">
        <f t="shared" si="373"/>
        <v>19000100</v>
      </c>
      <c r="K23881" s="243"/>
    </row>
    <row r="23882" spans="9:11">
      <c r="I23882" t="str">
        <f t="shared" si="373"/>
        <v>19000100</v>
      </c>
      <c r="K23882" s="243"/>
    </row>
    <row r="23883" spans="9:11">
      <c r="I23883" t="str">
        <f t="shared" si="373"/>
        <v>19000100</v>
      </c>
      <c r="K23883" s="243"/>
    </row>
    <row r="23884" spans="9:11">
      <c r="I23884" t="str">
        <f t="shared" si="373"/>
        <v>19000100</v>
      </c>
      <c r="K23884" s="243"/>
    </row>
    <row r="23885" spans="9:11">
      <c r="I23885" t="str">
        <f t="shared" si="373"/>
        <v>19000100</v>
      </c>
      <c r="K23885" s="243"/>
    </row>
    <row r="23886" spans="9:11">
      <c r="I23886" t="str">
        <f t="shared" si="373"/>
        <v>19000100</v>
      </c>
      <c r="K23886" s="243"/>
    </row>
    <row r="23887" spans="9:11">
      <c r="I23887" t="str">
        <f t="shared" si="373"/>
        <v>19000100</v>
      </c>
      <c r="K23887" s="243"/>
    </row>
    <row r="23888" spans="9:11">
      <c r="I23888" t="str">
        <f t="shared" si="373"/>
        <v>19000100</v>
      </c>
      <c r="K23888" s="243"/>
    </row>
    <row r="23889" spans="9:11">
      <c r="I23889" t="str">
        <f t="shared" si="373"/>
        <v>19000100</v>
      </c>
      <c r="K23889" s="243"/>
    </row>
    <row r="23890" spans="9:11">
      <c r="I23890" t="str">
        <f t="shared" si="373"/>
        <v>19000100</v>
      </c>
      <c r="K23890" s="243"/>
    </row>
    <row r="23891" spans="9:11">
      <c r="I23891" t="str">
        <f t="shared" si="373"/>
        <v>19000100</v>
      </c>
      <c r="K23891" s="243"/>
    </row>
    <row r="23892" spans="9:11">
      <c r="I23892" t="str">
        <f t="shared" si="373"/>
        <v>19000100</v>
      </c>
      <c r="K23892" s="243"/>
    </row>
    <row r="23893" spans="9:11">
      <c r="I23893" t="str">
        <f t="shared" si="373"/>
        <v>19000100</v>
      </c>
      <c r="K23893" s="243"/>
    </row>
    <row r="23894" spans="9:11">
      <c r="I23894" t="str">
        <f t="shared" si="373"/>
        <v>19000100</v>
      </c>
      <c r="K23894" s="243"/>
    </row>
    <row r="23895" spans="9:11">
      <c r="I23895" t="str">
        <f t="shared" si="373"/>
        <v>19000100</v>
      </c>
      <c r="K23895" s="243"/>
    </row>
    <row r="23896" spans="9:11">
      <c r="I23896" t="str">
        <f t="shared" si="373"/>
        <v>19000100</v>
      </c>
      <c r="K23896" s="243"/>
    </row>
    <row r="23897" spans="9:11">
      <c r="I23897" t="str">
        <f t="shared" si="373"/>
        <v>19000100</v>
      </c>
      <c r="K23897" s="243"/>
    </row>
    <row r="23898" spans="9:11">
      <c r="I23898" t="str">
        <f t="shared" si="373"/>
        <v>19000100</v>
      </c>
      <c r="K23898" s="243"/>
    </row>
    <row r="23899" spans="9:11">
      <c r="I23899" t="str">
        <f t="shared" si="373"/>
        <v>19000100</v>
      </c>
      <c r="K23899" s="243"/>
    </row>
    <row r="23900" spans="9:11">
      <c r="I23900" t="str">
        <f t="shared" si="373"/>
        <v>19000100</v>
      </c>
      <c r="K23900" s="243"/>
    </row>
    <row r="23901" spans="9:11">
      <c r="I23901" t="str">
        <f t="shared" si="373"/>
        <v>19000100</v>
      </c>
      <c r="K23901" s="243"/>
    </row>
    <row r="23902" spans="9:11">
      <c r="I23902" t="str">
        <f t="shared" si="373"/>
        <v>19000100</v>
      </c>
      <c r="K23902" s="243"/>
    </row>
    <row r="23903" spans="9:11">
      <c r="I23903" t="str">
        <f t="shared" si="373"/>
        <v>19000100</v>
      </c>
      <c r="K23903" s="243"/>
    </row>
    <row r="23904" spans="9:11">
      <c r="I23904" t="str">
        <f t="shared" si="373"/>
        <v>19000100</v>
      </c>
      <c r="K23904" s="243"/>
    </row>
    <row r="23905" spans="9:11">
      <c r="I23905" t="str">
        <f t="shared" si="373"/>
        <v>19000100</v>
      </c>
      <c r="K23905" s="243"/>
    </row>
    <row r="23906" spans="9:11">
      <c r="I23906" t="str">
        <f t="shared" si="373"/>
        <v>19000100</v>
      </c>
      <c r="K23906" s="243"/>
    </row>
    <row r="23907" spans="9:11">
      <c r="I23907" t="str">
        <f t="shared" si="373"/>
        <v>19000100</v>
      </c>
      <c r="K23907" s="243"/>
    </row>
    <row r="23908" spans="9:11">
      <c r="I23908" t="str">
        <f t="shared" si="373"/>
        <v>19000100</v>
      </c>
      <c r="K23908" s="243"/>
    </row>
    <row r="23909" spans="9:11">
      <c r="I23909" t="str">
        <f t="shared" si="373"/>
        <v>19000100</v>
      </c>
      <c r="K23909" s="243"/>
    </row>
    <row r="23910" spans="9:11">
      <c r="I23910" t="str">
        <f t="shared" si="373"/>
        <v>19000100</v>
      </c>
      <c r="K23910" s="243"/>
    </row>
    <row r="23911" spans="9:11">
      <c r="I23911" t="str">
        <f t="shared" si="373"/>
        <v>19000100</v>
      </c>
      <c r="K23911" s="243"/>
    </row>
    <row r="23912" spans="9:11">
      <c r="I23912" t="str">
        <f t="shared" si="373"/>
        <v>19000100</v>
      </c>
      <c r="K23912" s="243"/>
    </row>
    <row r="23913" spans="9:11">
      <c r="I23913" t="str">
        <f t="shared" si="373"/>
        <v>19000100</v>
      </c>
      <c r="K23913" s="243"/>
    </row>
    <row r="23914" spans="9:11">
      <c r="I23914" t="str">
        <f t="shared" si="373"/>
        <v>19000100</v>
      </c>
      <c r="K23914" s="243"/>
    </row>
    <row r="23915" spans="9:11">
      <c r="I23915" t="str">
        <f t="shared" si="373"/>
        <v>19000100</v>
      </c>
      <c r="K23915" s="243"/>
    </row>
    <row r="23916" spans="9:11">
      <c r="I23916" t="str">
        <f t="shared" si="373"/>
        <v>19000100</v>
      </c>
      <c r="K23916" s="243"/>
    </row>
    <row r="23917" spans="9:11">
      <c r="I23917" t="str">
        <f t="shared" si="373"/>
        <v>19000100</v>
      </c>
      <c r="K23917" s="243"/>
    </row>
    <row r="23918" spans="9:11">
      <c r="I23918" t="str">
        <f t="shared" si="373"/>
        <v>19000100</v>
      </c>
      <c r="K23918" s="243"/>
    </row>
    <row r="23919" spans="9:11">
      <c r="I23919" t="str">
        <f t="shared" si="373"/>
        <v>19000100</v>
      </c>
      <c r="K23919" s="243"/>
    </row>
    <row r="23920" spans="9:11">
      <c r="I23920" t="str">
        <f t="shared" si="373"/>
        <v>19000100</v>
      </c>
      <c r="K23920" s="243"/>
    </row>
    <row r="23921" spans="9:11">
      <c r="I23921" t="str">
        <f t="shared" si="373"/>
        <v>19000100</v>
      </c>
      <c r="K23921" s="243"/>
    </row>
    <row r="23922" spans="9:11">
      <c r="I23922" t="str">
        <f t="shared" si="373"/>
        <v>19000100</v>
      </c>
      <c r="K23922" s="243"/>
    </row>
    <row r="23923" spans="9:11">
      <c r="I23923" t="str">
        <f t="shared" si="373"/>
        <v>19000100</v>
      </c>
      <c r="K23923" s="243"/>
    </row>
    <row r="23924" spans="9:11">
      <c r="I23924" t="str">
        <f t="shared" si="373"/>
        <v>19000100</v>
      </c>
      <c r="K23924" s="243"/>
    </row>
    <row r="23925" spans="9:11">
      <c r="I23925" t="str">
        <f t="shared" si="373"/>
        <v>19000100</v>
      </c>
      <c r="K23925" s="243"/>
    </row>
    <row r="23926" spans="9:11">
      <c r="I23926" t="str">
        <f t="shared" si="373"/>
        <v>19000100</v>
      </c>
      <c r="K23926" s="243"/>
    </row>
    <row r="23927" spans="9:11">
      <c r="I23927" t="str">
        <f t="shared" si="373"/>
        <v>19000100</v>
      </c>
      <c r="K23927" s="243"/>
    </row>
    <row r="23928" spans="9:11">
      <c r="I23928" t="str">
        <f t="shared" si="373"/>
        <v>19000100</v>
      </c>
      <c r="K23928" s="243"/>
    </row>
    <row r="23929" spans="9:11">
      <c r="I23929" t="str">
        <f t="shared" si="373"/>
        <v>19000100</v>
      </c>
      <c r="K23929" s="243"/>
    </row>
    <row r="23930" spans="9:11">
      <c r="I23930" t="str">
        <f t="shared" si="373"/>
        <v>19000100</v>
      </c>
      <c r="K23930" s="243"/>
    </row>
    <row r="23931" spans="9:11">
      <c r="I23931" t="str">
        <f t="shared" si="373"/>
        <v>19000100</v>
      </c>
      <c r="K23931" s="243"/>
    </row>
    <row r="23932" spans="9:11">
      <c r="I23932" t="str">
        <f t="shared" si="373"/>
        <v>19000100</v>
      </c>
      <c r="K23932" s="243"/>
    </row>
    <row r="23933" spans="9:11">
      <c r="I23933" t="str">
        <f t="shared" si="373"/>
        <v>19000100</v>
      </c>
      <c r="K23933" s="243"/>
    </row>
    <row r="23934" spans="9:11">
      <c r="I23934" t="str">
        <f t="shared" si="373"/>
        <v>19000100</v>
      </c>
      <c r="K23934" s="243"/>
    </row>
    <row r="23935" spans="9:11">
      <c r="I23935" t="str">
        <f t="shared" si="373"/>
        <v>19000100</v>
      </c>
      <c r="K23935" s="243"/>
    </row>
    <row r="23936" spans="9:11">
      <c r="I23936" t="str">
        <f t="shared" si="373"/>
        <v>19000100</v>
      </c>
      <c r="K23936" s="243"/>
    </row>
    <row r="23937" spans="9:11">
      <c r="I23937" t="str">
        <f t="shared" si="373"/>
        <v>19000100</v>
      </c>
      <c r="K23937" s="243"/>
    </row>
    <row r="23938" spans="9:11">
      <c r="I23938" t="str">
        <f t="shared" ref="I23938:I24001" si="374">TEXT(F23938,"yyyymmdd")</f>
        <v>19000100</v>
      </c>
      <c r="K23938" s="243"/>
    </row>
    <row r="23939" spans="9:11">
      <c r="I23939" t="str">
        <f t="shared" si="374"/>
        <v>19000100</v>
      </c>
      <c r="K23939" s="243"/>
    </row>
    <row r="23940" spans="9:11">
      <c r="I23940" t="str">
        <f t="shared" si="374"/>
        <v>19000100</v>
      </c>
      <c r="K23940" s="243"/>
    </row>
    <row r="23941" spans="9:11">
      <c r="I23941" t="str">
        <f t="shared" si="374"/>
        <v>19000100</v>
      </c>
      <c r="K23941" s="243"/>
    </row>
    <row r="23942" spans="9:11">
      <c r="I23942" t="str">
        <f t="shared" si="374"/>
        <v>19000100</v>
      </c>
      <c r="K23942" s="243"/>
    </row>
    <row r="23943" spans="9:11">
      <c r="I23943" t="str">
        <f t="shared" si="374"/>
        <v>19000100</v>
      </c>
      <c r="K23943" s="243"/>
    </row>
    <row r="23944" spans="9:11">
      <c r="I23944" t="str">
        <f t="shared" si="374"/>
        <v>19000100</v>
      </c>
      <c r="K23944" s="243"/>
    </row>
    <row r="23945" spans="9:11">
      <c r="I23945" t="str">
        <f t="shared" si="374"/>
        <v>19000100</v>
      </c>
      <c r="K23945" s="243"/>
    </row>
    <row r="23946" spans="9:11">
      <c r="I23946" t="str">
        <f t="shared" si="374"/>
        <v>19000100</v>
      </c>
      <c r="K23946" s="243"/>
    </row>
    <row r="23947" spans="9:11">
      <c r="I23947" t="str">
        <f t="shared" si="374"/>
        <v>19000100</v>
      </c>
      <c r="K23947" s="243"/>
    </row>
    <row r="23948" spans="9:11">
      <c r="I23948" t="str">
        <f t="shared" si="374"/>
        <v>19000100</v>
      </c>
      <c r="K23948" s="243"/>
    </row>
    <row r="23949" spans="9:11">
      <c r="I23949" t="str">
        <f t="shared" si="374"/>
        <v>19000100</v>
      </c>
      <c r="K23949" s="243"/>
    </row>
    <row r="23950" spans="9:11">
      <c r="I23950" t="str">
        <f t="shared" si="374"/>
        <v>19000100</v>
      </c>
      <c r="K23950" s="243"/>
    </row>
    <row r="23951" spans="9:11">
      <c r="I23951" t="str">
        <f t="shared" si="374"/>
        <v>19000100</v>
      </c>
      <c r="K23951" s="243"/>
    </row>
    <row r="23952" spans="9:11">
      <c r="I23952" t="str">
        <f t="shared" si="374"/>
        <v>19000100</v>
      </c>
      <c r="K23952" s="243"/>
    </row>
    <row r="23953" spans="9:11">
      <c r="I23953" t="str">
        <f t="shared" si="374"/>
        <v>19000100</v>
      </c>
      <c r="K23953" s="243"/>
    </row>
    <row r="23954" spans="9:11">
      <c r="I23954" t="str">
        <f t="shared" si="374"/>
        <v>19000100</v>
      </c>
      <c r="K23954" s="243"/>
    </row>
    <row r="23955" spans="9:11">
      <c r="I23955" t="str">
        <f t="shared" si="374"/>
        <v>19000100</v>
      </c>
      <c r="K23955" s="243"/>
    </row>
    <row r="23956" spans="9:11">
      <c r="I23956" t="str">
        <f t="shared" si="374"/>
        <v>19000100</v>
      </c>
      <c r="K23956" s="243"/>
    </row>
    <row r="23957" spans="9:11">
      <c r="I23957" t="str">
        <f t="shared" si="374"/>
        <v>19000100</v>
      </c>
      <c r="K23957" s="243"/>
    </row>
    <row r="23958" spans="9:11">
      <c r="I23958" t="str">
        <f t="shared" si="374"/>
        <v>19000100</v>
      </c>
      <c r="K23958" s="243"/>
    </row>
    <row r="23959" spans="9:11">
      <c r="I23959" t="str">
        <f t="shared" si="374"/>
        <v>19000100</v>
      </c>
      <c r="K23959" s="243"/>
    </row>
    <row r="23960" spans="9:11">
      <c r="I23960" t="str">
        <f t="shared" si="374"/>
        <v>19000100</v>
      </c>
      <c r="K23960" s="243"/>
    </row>
    <row r="23961" spans="9:11">
      <c r="I23961" t="str">
        <f t="shared" si="374"/>
        <v>19000100</v>
      </c>
      <c r="K23961" s="243"/>
    </row>
    <row r="23962" spans="9:11">
      <c r="I23962" t="str">
        <f t="shared" si="374"/>
        <v>19000100</v>
      </c>
      <c r="K23962" s="243"/>
    </row>
    <row r="23963" spans="9:11">
      <c r="I23963" t="str">
        <f t="shared" si="374"/>
        <v>19000100</v>
      </c>
      <c r="K23963" s="243"/>
    </row>
    <row r="23964" spans="9:11">
      <c r="I23964" t="str">
        <f t="shared" si="374"/>
        <v>19000100</v>
      </c>
      <c r="K23964" s="243"/>
    </row>
    <row r="23965" spans="9:11">
      <c r="I23965" t="str">
        <f t="shared" si="374"/>
        <v>19000100</v>
      </c>
      <c r="K23965" s="243"/>
    </row>
    <row r="23966" spans="9:11">
      <c r="I23966" t="str">
        <f t="shared" si="374"/>
        <v>19000100</v>
      </c>
      <c r="K23966" s="243"/>
    </row>
    <row r="23967" spans="9:11">
      <c r="I23967" t="str">
        <f t="shared" si="374"/>
        <v>19000100</v>
      </c>
      <c r="K23967" s="243"/>
    </row>
    <row r="23968" spans="9:11">
      <c r="I23968" t="str">
        <f t="shared" si="374"/>
        <v>19000100</v>
      </c>
      <c r="K23968" s="243"/>
    </row>
    <row r="23969" spans="9:11">
      <c r="I23969" t="str">
        <f t="shared" si="374"/>
        <v>19000100</v>
      </c>
      <c r="K23969" s="243"/>
    </row>
    <row r="23970" spans="9:11">
      <c r="I23970" t="str">
        <f t="shared" si="374"/>
        <v>19000100</v>
      </c>
      <c r="K23970" s="243"/>
    </row>
    <row r="23971" spans="9:11">
      <c r="I23971" t="str">
        <f t="shared" si="374"/>
        <v>19000100</v>
      </c>
      <c r="K23971" s="243"/>
    </row>
    <row r="23972" spans="9:11">
      <c r="I23972" t="str">
        <f t="shared" si="374"/>
        <v>19000100</v>
      </c>
      <c r="K23972" s="243"/>
    </row>
    <row r="23973" spans="9:11">
      <c r="I23973" t="str">
        <f t="shared" si="374"/>
        <v>19000100</v>
      </c>
      <c r="K23973" s="243"/>
    </row>
    <row r="23974" spans="9:11">
      <c r="I23974" t="str">
        <f t="shared" si="374"/>
        <v>19000100</v>
      </c>
      <c r="K23974" s="243"/>
    </row>
    <row r="23975" spans="9:11">
      <c r="I23975" t="str">
        <f t="shared" si="374"/>
        <v>19000100</v>
      </c>
      <c r="K23975" s="243"/>
    </row>
    <row r="23976" spans="9:11">
      <c r="I23976" t="str">
        <f t="shared" si="374"/>
        <v>19000100</v>
      </c>
      <c r="K23976" s="243"/>
    </row>
    <row r="23977" spans="9:11">
      <c r="I23977" t="str">
        <f t="shared" si="374"/>
        <v>19000100</v>
      </c>
      <c r="K23977" s="243"/>
    </row>
    <row r="23978" spans="9:11">
      <c r="I23978" t="str">
        <f t="shared" si="374"/>
        <v>19000100</v>
      </c>
      <c r="K23978" s="243"/>
    </row>
    <row r="23979" spans="9:11">
      <c r="I23979" t="str">
        <f t="shared" si="374"/>
        <v>19000100</v>
      </c>
      <c r="K23979" s="243"/>
    </row>
    <row r="23980" spans="9:11">
      <c r="I23980" t="str">
        <f t="shared" si="374"/>
        <v>19000100</v>
      </c>
      <c r="K23980" s="243"/>
    </row>
    <row r="23981" spans="9:11">
      <c r="I23981" t="str">
        <f t="shared" si="374"/>
        <v>19000100</v>
      </c>
      <c r="K23981" s="243"/>
    </row>
    <row r="23982" spans="9:11">
      <c r="I23982" t="str">
        <f t="shared" si="374"/>
        <v>19000100</v>
      </c>
      <c r="K23982" s="243"/>
    </row>
    <row r="23983" spans="9:11">
      <c r="I23983" t="str">
        <f t="shared" si="374"/>
        <v>19000100</v>
      </c>
      <c r="K23983" s="243"/>
    </row>
    <row r="23984" spans="9:11">
      <c r="I23984" t="str">
        <f t="shared" si="374"/>
        <v>19000100</v>
      </c>
      <c r="K23984" s="243"/>
    </row>
    <row r="23985" spans="9:11">
      <c r="I23985" t="str">
        <f t="shared" si="374"/>
        <v>19000100</v>
      </c>
      <c r="K23985" s="243"/>
    </row>
    <row r="23986" spans="9:11">
      <c r="I23986" t="str">
        <f t="shared" si="374"/>
        <v>19000100</v>
      </c>
      <c r="K23986" s="243"/>
    </row>
    <row r="23987" spans="9:11">
      <c r="I23987" t="str">
        <f t="shared" si="374"/>
        <v>19000100</v>
      </c>
      <c r="K23987" s="243"/>
    </row>
    <row r="23988" spans="9:11">
      <c r="I23988" t="str">
        <f t="shared" si="374"/>
        <v>19000100</v>
      </c>
      <c r="K23988" s="243"/>
    </row>
    <row r="23989" spans="9:11">
      <c r="I23989" t="str">
        <f t="shared" si="374"/>
        <v>19000100</v>
      </c>
      <c r="K23989" s="243"/>
    </row>
    <row r="23990" spans="9:11">
      <c r="I23990" t="str">
        <f t="shared" si="374"/>
        <v>19000100</v>
      </c>
      <c r="K23990" s="243"/>
    </row>
    <row r="23991" spans="9:11">
      <c r="I23991" t="str">
        <f t="shared" si="374"/>
        <v>19000100</v>
      </c>
      <c r="K23991" s="243"/>
    </row>
    <row r="23992" spans="9:11">
      <c r="I23992" t="str">
        <f t="shared" si="374"/>
        <v>19000100</v>
      </c>
      <c r="K23992" s="243"/>
    </row>
    <row r="23993" spans="9:11">
      <c r="I23993" t="str">
        <f t="shared" si="374"/>
        <v>19000100</v>
      </c>
      <c r="K23993" s="243"/>
    </row>
    <row r="23994" spans="9:11">
      <c r="I23994" t="str">
        <f t="shared" si="374"/>
        <v>19000100</v>
      </c>
      <c r="K23994" s="243"/>
    </row>
    <row r="23995" spans="9:11">
      <c r="I23995" t="str">
        <f t="shared" si="374"/>
        <v>19000100</v>
      </c>
      <c r="K23995" s="243"/>
    </row>
    <row r="23996" spans="9:11">
      <c r="I23996" t="str">
        <f t="shared" si="374"/>
        <v>19000100</v>
      </c>
      <c r="K23996" s="243"/>
    </row>
    <row r="23997" spans="9:11">
      <c r="I23997" t="str">
        <f t="shared" si="374"/>
        <v>19000100</v>
      </c>
      <c r="K23997" s="243"/>
    </row>
    <row r="23998" spans="9:11">
      <c r="I23998" t="str">
        <f t="shared" si="374"/>
        <v>19000100</v>
      </c>
      <c r="K23998" s="243"/>
    </row>
    <row r="23999" spans="9:11">
      <c r="I23999" t="str">
        <f t="shared" si="374"/>
        <v>19000100</v>
      </c>
      <c r="K23999" s="243"/>
    </row>
    <row r="24000" spans="9:11">
      <c r="I24000" t="str">
        <f t="shared" si="374"/>
        <v>19000100</v>
      </c>
      <c r="K24000" s="243"/>
    </row>
    <row r="24001" spans="9:11">
      <c r="I24001" t="str">
        <f t="shared" si="374"/>
        <v>19000100</v>
      </c>
      <c r="K24001" s="243"/>
    </row>
    <row r="24002" spans="9:11">
      <c r="I24002" t="str">
        <f t="shared" ref="I24002:I24065" si="375">TEXT(F24002,"yyyymmdd")</f>
        <v>19000100</v>
      </c>
      <c r="K24002" s="243"/>
    </row>
    <row r="24003" spans="9:11">
      <c r="I24003" t="str">
        <f t="shared" si="375"/>
        <v>19000100</v>
      </c>
      <c r="K24003" s="243"/>
    </row>
    <row r="24004" spans="9:11">
      <c r="I24004" t="str">
        <f t="shared" si="375"/>
        <v>19000100</v>
      </c>
      <c r="K24004" s="243"/>
    </row>
    <row r="24005" spans="9:11">
      <c r="I24005" t="str">
        <f t="shared" si="375"/>
        <v>19000100</v>
      </c>
      <c r="K24005" s="243"/>
    </row>
    <row r="24006" spans="9:11">
      <c r="I24006" t="str">
        <f t="shared" si="375"/>
        <v>19000100</v>
      </c>
      <c r="K24006" s="243"/>
    </row>
    <row r="24007" spans="9:11">
      <c r="I24007" t="str">
        <f t="shared" si="375"/>
        <v>19000100</v>
      </c>
      <c r="K24007" s="243"/>
    </row>
    <row r="24008" spans="9:11">
      <c r="I24008" t="str">
        <f t="shared" si="375"/>
        <v>19000100</v>
      </c>
      <c r="K24008" s="243"/>
    </row>
    <row r="24009" spans="9:11">
      <c r="I24009" t="str">
        <f t="shared" si="375"/>
        <v>19000100</v>
      </c>
      <c r="K24009" s="243"/>
    </row>
    <row r="24010" spans="9:11">
      <c r="I24010" t="str">
        <f t="shared" si="375"/>
        <v>19000100</v>
      </c>
      <c r="K24010" s="243"/>
    </row>
    <row r="24011" spans="9:11">
      <c r="I24011" t="str">
        <f t="shared" si="375"/>
        <v>19000100</v>
      </c>
      <c r="K24011" s="243"/>
    </row>
    <row r="24012" spans="9:11">
      <c r="I24012" t="str">
        <f t="shared" si="375"/>
        <v>19000100</v>
      </c>
      <c r="K24012" s="243"/>
    </row>
    <row r="24013" spans="9:11">
      <c r="I24013" t="str">
        <f t="shared" si="375"/>
        <v>19000100</v>
      </c>
      <c r="K24013" s="243"/>
    </row>
    <row r="24014" spans="9:11">
      <c r="I24014" t="str">
        <f t="shared" si="375"/>
        <v>19000100</v>
      </c>
      <c r="K24014" s="243"/>
    </row>
    <row r="24015" spans="9:11">
      <c r="I24015" t="str">
        <f t="shared" si="375"/>
        <v>19000100</v>
      </c>
      <c r="K24015" s="243"/>
    </row>
    <row r="24016" spans="9:11">
      <c r="I24016" t="str">
        <f t="shared" si="375"/>
        <v>19000100</v>
      </c>
      <c r="K24016" s="243"/>
    </row>
    <row r="24017" spans="9:11">
      <c r="I24017" t="str">
        <f t="shared" si="375"/>
        <v>19000100</v>
      </c>
      <c r="K24017" s="243"/>
    </row>
    <row r="24018" spans="9:11">
      <c r="I24018" t="str">
        <f t="shared" si="375"/>
        <v>19000100</v>
      </c>
      <c r="K24018" s="243"/>
    </row>
    <row r="24019" spans="9:11">
      <c r="I24019" t="str">
        <f t="shared" si="375"/>
        <v>19000100</v>
      </c>
      <c r="K24019" s="243"/>
    </row>
    <row r="24020" spans="9:11">
      <c r="I24020" t="str">
        <f t="shared" si="375"/>
        <v>19000100</v>
      </c>
      <c r="K24020" s="243"/>
    </row>
    <row r="24021" spans="9:11">
      <c r="I24021" t="str">
        <f t="shared" si="375"/>
        <v>19000100</v>
      </c>
      <c r="K24021" s="243"/>
    </row>
    <row r="24022" spans="9:11">
      <c r="I24022" t="str">
        <f t="shared" si="375"/>
        <v>19000100</v>
      </c>
      <c r="K24022" s="243"/>
    </row>
    <row r="24023" spans="9:11">
      <c r="I24023" t="str">
        <f t="shared" si="375"/>
        <v>19000100</v>
      </c>
      <c r="K24023" s="243"/>
    </row>
    <row r="24024" spans="9:11">
      <c r="I24024" t="str">
        <f t="shared" si="375"/>
        <v>19000100</v>
      </c>
      <c r="K24024" s="243"/>
    </row>
    <row r="24025" spans="9:11">
      <c r="I24025" t="str">
        <f t="shared" si="375"/>
        <v>19000100</v>
      </c>
      <c r="K24025" s="243"/>
    </row>
    <row r="24026" spans="9:11">
      <c r="I24026" t="str">
        <f t="shared" si="375"/>
        <v>19000100</v>
      </c>
      <c r="K24026" s="243"/>
    </row>
    <row r="24027" spans="9:11">
      <c r="I24027" t="str">
        <f t="shared" si="375"/>
        <v>19000100</v>
      </c>
      <c r="K24027" s="243"/>
    </row>
    <row r="24028" spans="9:11">
      <c r="I24028" t="str">
        <f t="shared" si="375"/>
        <v>19000100</v>
      </c>
      <c r="K24028" s="243"/>
    </row>
    <row r="24029" spans="9:11">
      <c r="I24029" t="str">
        <f t="shared" si="375"/>
        <v>19000100</v>
      </c>
      <c r="K24029" s="243"/>
    </row>
    <row r="24030" spans="9:11">
      <c r="I24030" t="str">
        <f t="shared" si="375"/>
        <v>19000100</v>
      </c>
      <c r="K24030" s="243"/>
    </row>
    <row r="24031" spans="9:11">
      <c r="I24031" t="str">
        <f t="shared" si="375"/>
        <v>19000100</v>
      </c>
      <c r="K24031" s="243"/>
    </row>
    <row r="24032" spans="9:11">
      <c r="I24032" t="str">
        <f t="shared" si="375"/>
        <v>19000100</v>
      </c>
      <c r="K24032" s="243"/>
    </row>
    <row r="24033" spans="9:11">
      <c r="I24033" t="str">
        <f t="shared" si="375"/>
        <v>19000100</v>
      </c>
      <c r="K24033" s="243"/>
    </row>
    <row r="24034" spans="9:11">
      <c r="I24034" t="str">
        <f t="shared" si="375"/>
        <v>19000100</v>
      </c>
      <c r="K24034" s="243"/>
    </row>
    <row r="24035" spans="9:11">
      <c r="I24035" t="str">
        <f t="shared" si="375"/>
        <v>19000100</v>
      </c>
      <c r="K24035" s="243"/>
    </row>
    <row r="24036" spans="9:11">
      <c r="I24036" t="str">
        <f t="shared" si="375"/>
        <v>19000100</v>
      </c>
      <c r="K24036" s="243"/>
    </row>
    <row r="24037" spans="9:11">
      <c r="I24037" t="str">
        <f t="shared" si="375"/>
        <v>19000100</v>
      </c>
      <c r="K24037" s="243"/>
    </row>
    <row r="24038" spans="9:11">
      <c r="I24038" t="str">
        <f t="shared" si="375"/>
        <v>19000100</v>
      </c>
      <c r="K24038" s="243"/>
    </row>
    <row r="24039" spans="9:11">
      <c r="I24039" t="str">
        <f t="shared" si="375"/>
        <v>19000100</v>
      </c>
      <c r="K24039" s="243"/>
    </row>
    <row r="24040" spans="9:11">
      <c r="I24040" t="str">
        <f t="shared" si="375"/>
        <v>19000100</v>
      </c>
      <c r="K24040" s="243"/>
    </row>
    <row r="24041" spans="9:11">
      <c r="I24041" t="str">
        <f t="shared" si="375"/>
        <v>19000100</v>
      </c>
      <c r="K24041" s="243"/>
    </row>
    <row r="24042" spans="9:11">
      <c r="I24042" t="str">
        <f t="shared" si="375"/>
        <v>19000100</v>
      </c>
      <c r="K24042" s="243"/>
    </row>
    <row r="24043" spans="9:11">
      <c r="I24043" t="str">
        <f t="shared" si="375"/>
        <v>19000100</v>
      </c>
      <c r="K24043" s="243"/>
    </row>
    <row r="24044" spans="9:11">
      <c r="I24044" t="str">
        <f t="shared" si="375"/>
        <v>19000100</v>
      </c>
      <c r="K24044" s="243"/>
    </row>
    <row r="24045" spans="9:11">
      <c r="I24045" t="str">
        <f t="shared" si="375"/>
        <v>19000100</v>
      </c>
      <c r="K24045" s="243"/>
    </row>
    <row r="24046" spans="9:11">
      <c r="I24046" t="str">
        <f t="shared" si="375"/>
        <v>19000100</v>
      </c>
      <c r="K24046" s="243"/>
    </row>
    <row r="24047" spans="9:11">
      <c r="I24047" t="str">
        <f t="shared" si="375"/>
        <v>19000100</v>
      </c>
      <c r="K24047" s="243"/>
    </row>
    <row r="24048" spans="9:11">
      <c r="I24048" t="str">
        <f t="shared" si="375"/>
        <v>19000100</v>
      </c>
      <c r="K24048" s="243"/>
    </row>
    <row r="24049" spans="9:11">
      <c r="I24049" t="str">
        <f t="shared" si="375"/>
        <v>19000100</v>
      </c>
      <c r="K24049" s="243"/>
    </row>
    <row r="24050" spans="9:11">
      <c r="I24050" t="str">
        <f t="shared" si="375"/>
        <v>19000100</v>
      </c>
      <c r="K24050" s="243"/>
    </row>
    <row r="24051" spans="9:11">
      <c r="I24051" t="str">
        <f t="shared" si="375"/>
        <v>19000100</v>
      </c>
      <c r="K24051" s="243"/>
    </row>
    <row r="24052" spans="9:11">
      <c r="I24052" t="str">
        <f t="shared" si="375"/>
        <v>19000100</v>
      </c>
      <c r="K24052" s="243"/>
    </row>
    <row r="24053" spans="9:11">
      <c r="I24053" t="str">
        <f t="shared" si="375"/>
        <v>19000100</v>
      </c>
      <c r="K24053" s="243"/>
    </row>
    <row r="24054" spans="9:11">
      <c r="I24054" t="str">
        <f t="shared" si="375"/>
        <v>19000100</v>
      </c>
      <c r="K24054" s="243"/>
    </row>
    <row r="24055" spans="9:11">
      <c r="I24055" t="str">
        <f t="shared" si="375"/>
        <v>19000100</v>
      </c>
      <c r="K24055" s="243"/>
    </row>
    <row r="24056" spans="9:11">
      <c r="I24056" t="str">
        <f t="shared" si="375"/>
        <v>19000100</v>
      </c>
      <c r="K24056" s="243"/>
    </row>
    <row r="24057" spans="9:11">
      <c r="I24057" t="str">
        <f t="shared" si="375"/>
        <v>19000100</v>
      </c>
      <c r="K24057" s="243"/>
    </row>
    <row r="24058" spans="9:11">
      <c r="I24058" t="str">
        <f t="shared" si="375"/>
        <v>19000100</v>
      </c>
      <c r="K24058" s="243"/>
    </row>
    <row r="24059" spans="9:11">
      <c r="I24059" t="str">
        <f t="shared" si="375"/>
        <v>19000100</v>
      </c>
      <c r="K24059" s="243"/>
    </row>
    <row r="24060" spans="9:11">
      <c r="I24060" t="str">
        <f t="shared" si="375"/>
        <v>19000100</v>
      </c>
      <c r="K24060" s="243"/>
    </row>
    <row r="24061" spans="9:11">
      <c r="I24061" t="str">
        <f t="shared" si="375"/>
        <v>19000100</v>
      </c>
      <c r="K24061" s="243"/>
    </row>
    <row r="24062" spans="9:11">
      <c r="I24062" t="str">
        <f t="shared" si="375"/>
        <v>19000100</v>
      </c>
      <c r="K24062" s="243"/>
    </row>
    <row r="24063" spans="9:11">
      <c r="I24063" t="str">
        <f t="shared" si="375"/>
        <v>19000100</v>
      </c>
      <c r="K24063" s="243"/>
    </row>
    <row r="24064" spans="9:11">
      <c r="I24064" t="str">
        <f t="shared" si="375"/>
        <v>19000100</v>
      </c>
      <c r="K24064" s="243"/>
    </row>
    <row r="24065" spans="9:11">
      <c r="I24065" t="str">
        <f t="shared" si="375"/>
        <v>19000100</v>
      </c>
      <c r="K24065" s="243"/>
    </row>
    <row r="24066" spans="9:11">
      <c r="I24066" t="str">
        <f t="shared" ref="I24066:I24129" si="376">TEXT(F24066,"yyyymmdd")</f>
        <v>19000100</v>
      </c>
      <c r="K24066" s="243"/>
    </row>
    <row r="24067" spans="9:11">
      <c r="I24067" t="str">
        <f t="shared" si="376"/>
        <v>19000100</v>
      </c>
      <c r="K24067" s="243"/>
    </row>
    <row r="24068" spans="9:11">
      <c r="I24068" t="str">
        <f t="shared" si="376"/>
        <v>19000100</v>
      </c>
      <c r="K24068" s="243"/>
    </row>
    <row r="24069" spans="9:11">
      <c r="I24069" t="str">
        <f t="shared" si="376"/>
        <v>19000100</v>
      </c>
      <c r="K24069" s="243"/>
    </row>
    <row r="24070" spans="9:11">
      <c r="I24070" t="str">
        <f t="shared" si="376"/>
        <v>19000100</v>
      </c>
      <c r="K24070" s="243"/>
    </row>
    <row r="24071" spans="9:11">
      <c r="I24071" t="str">
        <f t="shared" si="376"/>
        <v>19000100</v>
      </c>
      <c r="K24071" s="243"/>
    </row>
    <row r="24072" spans="9:11">
      <c r="I24072" t="str">
        <f t="shared" si="376"/>
        <v>19000100</v>
      </c>
      <c r="K24072" s="243"/>
    </row>
    <row r="24073" spans="9:11">
      <c r="I24073" t="str">
        <f t="shared" si="376"/>
        <v>19000100</v>
      </c>
      <c r="K24073" s="243"/>
    </row>
    <row r="24074" spans="9:11">
      <c r="I24074" t="str">
        <f t="shared" si="376"/>
        <v>19000100</v>
      </c>
      <c r="K24074" s="243"/>
    </row>
    <row r="24075" spans="9:11">
      <c r="I24075" t="str">
        <f t="shared" si="376"/>
        <v>19000100</v>
      </c>
      <c r="K24075" s="243"/>
    </row>
    <row r="24076" spans="9:11">
      <c r="I24076" t="str">
        <f t="shared" si="376"/>
        <v>19000100</v>
      </c>
      <c r="K24076" s="243"/>
    </row>
    <row r="24077" spans="9:11">
      <c r="I24077" t="str">
        <f t="shared" si="376"/>
        <v>19000100</v>
      </c>
      <c r="K24077" s="243"/>
    </row>
    <row r="24078" spans="9:11">
      <c r="I24078" t="str">
        <f t="shared" si="376"/>
        <v>19000100</v>
      </c>
      <c r="K24078" s="243"/>
    </row>
    <row r="24079" spans="9:11">
      <c r="I24079" t="str">
        <f t="shared" si="376"/>
        <v>19000100</v>
      </c>
      <c r="K24079" s="243"/>
    </row>
    <row r="24080" spans="9:11">
      <c r="I24080" t="str">
        <f t="shared" si="376"/>
        <v>19000100</v>
      </c>
      <c r="K24080" s="243"/>
    </row>
    <row r="24081" spans="9:11">
      <c r="I24081" t="str">
        <f t="shared" si="376"/>
        <v>19000100</v>
      </c>
      <c r="K24081" s="243"/>
    </row>
    <row r="24082" spans="9:11">
      <c r="I24082" t="str">
        <f t="shared" si="376"/>
        <v>19000100</v>
      </c>
      <c r="K24082" s="243"/>
    </row>
    <row r="24083" spans="9:11">
      <c r="I24083" t="str">
        <f t="shared" si="376"/>
        <v>19000100</v>
      </c>
      <c r="K24083" s="243"/>
    </row>
    <row r="24084" spans="9:11">
      <c r="I24084" t="str">
        <f t="shared" si="376"/>
        <v>19000100</v>
      </c>
      <c r="K24084" s="243"/>
    </row>
    <row r="24085" spans="9:11">
      <c r="I24085" t="str">
        <f t="shared" si="376"/>
        <v>19000100</v>
      </c>
      <c r="K24085" s="243"/>
    </row>
    <row r="24086" spans="9:11">
      <c r="I24086" t="str">
        <f t="shared" si="376"/>
        <v>19000100</v>
      </c>
      <c r="K24086" s="243"/>
    </row>
    <row r="24087" spans="9:11">
      <c r="I24087" t="str">
        <f t="shared" si="376"/>
        <v>19000100</v>
      </c>
      <c r="K24087" s="243"/>
    </row>
    <row r="24088" spans="9:11">
      <c r="I24088" t="str">
        <f t="shared" si="376"/>
        <v>19000100</v>
      </c>
      <c r="K24088" s="243"/>
    </row>
    <row r="24089" spans="9:11">
      <c r="I24089" t="str">
        <f t="shared" si="376"/>
        <v>19000100</v>
      </c>
      <c r="K24089" s="243"/>
    </row>
    <row r="24090" spans="9:11">
      <c r="I24090" t="str">
        <f t="shared" si="376"/>
        <v>19000100</v>
      </c>
      <c r="K24090" s="243"/>
    </row>
    <row r="24091" spans="9:11">
      <c r="I24091" t="str">
        <f t="shared" si="376"/>
        <v>19000100</v>
      </c>
      <c r="K24091" s="243"/>
    </row>
    <row r="24092" spans="9:11">
      <c r="I24092" t="str">
        <f t="shared" si="376"/>
        <v>19000100</v>
      </c>
      <c r="K24092" s="243"/>
    </row>
    <row r="24093" spans="9:11">
      <c r="I24093" t="str">
        <f t="shared" si="376"/>
        <v>19000100</v>
      </c>
      <c r="K24093" s="243"/>
    </row>
    <row r="24094" spans="9:11">
      <c r="I24094" t="str">
        <f t="shared" si="376"/>
        <v>19000100</v>
      </c>
      <c r="K24094" s="243"/>
    </row>
    <row r="24095" spans="9:11">
      <c r="I24095" t="str">
        <f t="shared" si="376"/>
        <v>19000100</v>
      </c>
      <c r="K24095" s="243"/>
    </row>
    <row r="24096" spans="9:11">
      <c r="I24096" t="str">
        <f t="shared" si="376"/>
        <v>19000100</v>
      </c>
      <c r="K24096" s="243"/>
    </row>
    <row r="24097" spans="9:11">
      <c r="I24097" t="str">
        <f t="shared" si="376"/>
        <v>19000100</v>
      </c>
      <c r="K24097" s="243"/>
    </row>
    <row r="24098" spans="9:11">
      <c r="I24098" t="str">
        <f t="shared" si="376"/>
        <v>19000100</v>
      </c>
      <c r="K24098" s="243"/>
    </row>
    <row r="24099" spans="9:11">
      <c r="I24099" t="str">
        <f t="shared" si="376"/>
        <v>19000100</v>
      </c>
      <c r="K24099" s="243"/>
    </row>
    <row r="24100" spans="9:11">
      <c r="I24100" t="str">
        <f t="shared" si="376"/>
        <v>19000100</v>
      </c>
      <c r="K24100" s="243"/>
    </row>
    <row r="24101" spans="9:11">
      <c r="I24101" t="str">
        <f t="shared" si="376"/>
        <v>19000100</v>
      </c>
      <c r="K24101" s="243"/>
    </row>
    <row r="24102" spans="9:11">
      <c r="I24102" t="str">
        <f t="shared" si="376"/>
        <v>19000100</v>
      </c>
      <c r="K24102" s="243"/>
    </row>
    <row r="24103" spans="9:11">
      <c r="I24103" t="str">
        <f t="shared" si="376"/>
        <v>19000100</v>
      </c>
      <c r="K24103" s="243"/>
    </row>
    <row r="24104" spans="9:11">
      <c r="I24104" t="str">
        <f t="shared" si="376"/>
        <v>19000100</v>
      </c>
      <c r="K24104" s="243"/>
    </row>
    <row r="24105" spans="9:11">
      <c r="I24105" t="str">
        <f t="shared" si="376"/>
        <v>19000100</v>
      </c>
      <c r="K24105" s="243"/>
    </row>
    <row r="24106" spans="9:11">
      <c r="I24106" t="str">
        <f t="shared" si="376"/>
        <v>19000100</v>
      </c>
      <c r="K24106" s="243"/>
    </row>
    <row r="24107" spans="9:11">
      <c r="I24107" t="str">
        <f t="shared" si="376"/>
        <v>19000100</v>
      </c>
      <c r="K24107" s="243"/>
    </row>
    <row r="24108" spans="9:11">
      <c r="I24108" t="str">
        <f t="shared" si="376"/>
        <v>19000100</v>
      </c>
      <c r="K24108" s="243"/>
    </row>
    <row r="24109" spans="9:11">
      <c r="I24109" t="str">
        <f t="shared" si="376"/>
        <v>19000100</v>
      </c>
      <c r="K24109" s="243"/>
    </row>
    <row r="24110" spans="9:11">
      <c r="I24110" t="str">
        <f t="shared" si="376"/>
        <v>19000100</v>
      </c>
      <c r="K24110" s="243"/>
    </row>
    <row r="24111" spans="9:11">
      <c r="I24111" t="str">
        <f t="shared" si="376"/>
        <v>19000100</v>
      </c>
      <c r="K24111" s="243"/>
    </row>
    <row r="24112" spans="9:11">
      <c r="I24112" t="str">
        <f t="shared" si="376"/>
        <v>19000100</v>
      </c>
      <c r="K24112" s="243"/>
    </row>
    <row r="24113" spans="9:11">
      <c r="I24113" t="str">
        <f t="shared" si="376"/>
        <v>19000100</v>
      </c>
      <c r="K24113" s="243"/>
    </row>
    <row r="24114" spans="9:11">
      <c r="I24114" t="str">
        <f t="shared" si="376"/>
        <v>19000100</v>
      </c>
      <c r="K24114" s="243"/>
    </row>
    <row r="24115" spans="9:11">
      <c r="I24115" t="str">
        <f t="shared" si="376"/>
        <v>19000100</v>
      </c>
      <c r="K24115" s="243"/>
    </row>
    <row r="24116" spans="9:11">
      <c r="I24116" t="str">
        <f t="shared" si="376"/>
        <v>19000100</v>
      </c>
      <c r="K24116" s="243"/>
    </row>
    <row r="24117" spans="9:11">
      <c r="I24117" t="str">
        <f t="shared" si="376"/>
        <v>19000100</v>
      </c>
      <c r="K24117" s="243"/>
    </row>
    <row r="24118" spans="9:11">
      <c r="I24118" t="str">
        <f t="shared" si="376"/>
        <v>19000100</v>
      </c>
      <c r="K24118" s="243"/>
    </row>
    <row r="24119" spans="9:11">
      <c r="I24119" t="str">
        <f t="shared" si="376"/>
        <v>19000100</v>
      </c>
      <c r="K24119" s="243"/>
    </row>
    <row r="24120" spans="9:11">
      <c r="I24120" t="str">
        <f t="shared" si="376"/>
        <v>19000100</v>
      </c>
      <c r="K24120" s="243"/>
    </row>
    <row r="24121" spans="9:11">
      <c r="I24121" t="str">
        <f t="shared" si="376"/>
        <v>19000100</v>
      </c>
      <c r="K24121" s="243"/>
    </row>
    <row r="24122" spans="9:11">
      <c r="I24122" t="str">
        <f t="shared" si="376"/>
        <v>19000100</v>
      </c>
      <c r="K24122" s="243"/>
    </row>
    <row r="24123" spans="9:11">
      <c r="I24123" t="str">
        <f t="shared" si="376"/>
        <v>19000100</v>
      </c>
      <c r="K24123" s="243"/>
    </row>
    <row r="24124" spans="9:11">
      <c r="I24124" t="str">
        <f t="shared" si="376"/>
        <v>19000100</v>
      </c>
      <c r="K24124" s="243"/>
    </row>
    <row r="24125" spans="9:11">
      <c r="I24125" t="str">
        <f t="shared" si="376"/>
        <v>19000100</v>
      </c>
      <c r="K24125" s="243"/>
    </row>
    <row r="24126" spans="9:11">
      <c r="I24126" t="str">
        <f t="shared" si="376"/>
        <v>19000100</v>
      </c>
      <c r="K24126" s="243"/>
    </row>
    <row r="24127" spans="9:11">
      <c r="I24127" t="str">
        <f t="shared" si="376"/>
        <v>19000100</v>
      </c>
      <c r="K24127" s="243"/>
    </row>
    <row r="24128" spans="9:11">
      <c r="I24128" t="str">
        <f t="shared" si="376"/>
        <v>19000100</v>
      </c>
      <c r="K24128" s="243"/>
    </row>
    <row r="24129" spans="9:11">
      <c r="I24129" t="str">
        <f t="shared" si="376"/>
        <v>19000100</v>
      </c>
      <c r="K24129" s="243"/>
    </row>
    <row r="24130" spans="9:11">
      <c r="I24130" t="str">
        <f t="shared" ref="I24130:I24193" si="377">TEXT(F24130,"yyyymmdd")</f>
        <v>19000100</v>
      </c>
      <c r="K24130" s="243"/>
    </row>
    <row r="24131" spans="9:11">
      <c r="I24131" t="str">
        <f t="shared" si="377"/>
        <v>19000100</v>
      </c>
      <c r="K24131" s="243"/>
    </row>
    <row r="24132" spans="9:11">
      <c r="I24132" t="str">
        <f t="shared" si="377"/>
        <v>19000100</v>
      </c>
      <c r="K24132" s="243"/>
    </row>
    <row r="24133" spans="9:11">
      <c r="I24133" t="str">
        <f t="shared" si="377"/>
        <v>19000100</v>
      </c>
      <c r="K24133" s="243"/>
    </row>
    <row r="24134" spans="9:11">
      <c r="I24134" t="str">
        <f t="shared" si="377"/>
        <v>19000100</v>
      </c>
      <c r="K24134" s="243"/>
    </row>
    <row r="24135" spans="9:11">
      <c r="I24135" t="str">
        <f t="shared" si="377"/>
        <v>19000100</v>
      </c>
      <c r="K24135" s="243"/>
    </row>
    <row r="24136" spans="9:11">
      <c r="I24136" t="str">
        <f t="shared" si="377"/>
        <v>19000100</v>
      </c>
      <c r="K24136" s="243"/>
    </row>
    <row r="24137" spans="9:11">
      <c r="I24137" t="str">
        <f t="shared" si="377"/>
        <v>19000100</v>
      </c>
      <c r="K24137" s="243"/>
    </row>
    <row r="24138" spans="9:11">
      <c r="I24138" t="str">
        <f t="shared" si="377"/>
        <v>19000100</v>
      </c>
      <c r="K24138" s="243"/>
    </row>
    <row r="24139" spans="9:11">
      <c r="I24139" t="str">
        <f t="shared" si="377"/>
        <v>19000100</v>
      </c>
      <c r="K24139" s="243"/>
    </row>
    <row r="24140" spans="9:11">
      <c r="I24140" t="str">
        <f t="shared" si="377"/>
        <v>19000100</v>
      </c>
      <c r="K24140" s="243"/>
    </row>
    <row r="24141" spans="9:11">
      <c r="I24141" t="str">
        <f t="shared" si="377"/>
        <v>19000100</v>
      </c>
      <c r="K24141" s="243"/>
    </row>
    <row r="24142" spans="9:11">
      <c r="I24142" t="str">
        <f t="shared" si="377"/>
        <v>19000100</v>
      </c>
      <c r="K24142" s="243"/>
    </row>
    <row r="24143" spans="9:11">
      <c r="I24143" t="str">
        <f t="shared" si="377"/>
        <v>19000100</v>
      </c>
      <c r="K24143" s="243"/>
    </row>
    <row r="24144" spans="9:11">
      <c r="I24144" t="str">
        <f t="shared" si="377"/>
        <v>19000100</v>
      </c>
      <c r="K24144" s="243"/>
    </row>
    <row r="24145" spans="9:11">
      <c r="I24145" t="str">
        <f t="shared" si="377"/>
        <v>19000100</v>
      </c>
      <c r="K24145" s="243"/>
    </row>
    <row r="24146" spans="9:11">
      <c r="I24146" t="str">
        <f t="shared" si="377"/>
        <v>19000100</v>
      </c>
      <c r="K24146" s="243"/>
    </row>
    <row r="24147" spans="9:11">
      <c r="I24147" t="str">
        <f t="shared" si="377"/>
        <v>19000100</v>
      </c>
      <c r="K24147" s="243"/>
    </row>
    <row r="24148" spans="9:11">
      <c r="I24148" t="str">
        <f t="shared" si="377"/>
        <v>19000100</v>
      </c>
      <c r="K24148" s="243"/>
    </row>
    <row r="24149" spans="9:11">
      <c r="I24149" t="str">
        <f t="shared" si="377"/>
        <v>19000100</v>
      </c>
      <c r="K24149" s="243"/>
    </row>
    <row r="24150" spans="9:11">
      <c r="I24150" t="str">
        <f t="shared" si="377"/>
        <v>19000100</v>
      </c>
      <c r="K24150" s="243"/>
    </row>
    <row r="24151" spans="9:11">
      <c r="I24151" t="str">
        <f t="shared" si="377"/>
        <v>19000100</v>
      </c>
      <c r="K24151" s="243"/>
    </row>
    <row r="24152" spans="9:11">
      <c r="I24152" t="str">
        <f t="shared" si="377"/>
        <v>19000100</v>
      </c>
      <c r="K24152" s="243"/>
    </row>
    <row r="24153" spans="9:11">
      <c r="I24153" t="str">
        <f t="shared" si="377"/>
        <v>19000100</v>
      </c>
      <c r="K24153" s="243"/>
    </row>
    <row r="24154" spans="9:11">
      <c r="I24154" t="str">
        <f t="shared" si="377"/>
        <v>19000100</v>
      </c>
      <c r="K24154" s="243"/>
    </row>
    <row r="24155" spans="9:11">
      <c r="I24155" t="str">
        <f t="shared" si="377"/>
        <v>19000100</v>
      </c>
      <c r="K24155" s="243"/>
    </row>
    <row r="24156" spans="9:11">
      <c r="I24156" t="str">
        <f t="shared" si="377"/>
        <v>19000100</v>
      </c>
      <c r="K24156" s="243"/>
    </row>
    <row r="24157" spans="9:11">
      <c r="I24157" t="str">
        <f t="shared" si="377"/>
        <v>19000100</v>
      </c>
      <c r="K24157" s="243"/>
    </row>
    <row r="24158" spans="9:11">
      <c r="I24158" t="str">
        <f t="shared" si="377"/>
        <v>19000100</v>
      </c>
      <c r="K24158" s="243"/>
    </row>
    <row r="24159" spans="9:11">
      <c r="I24159" t="str">
        <f t="shared" si="377"/>
        <v>19000100</v>
      </c>
      <c r="K24159" s="243"/>
    </row>
    <row r="24160" spans="9:11">
      <c r="I24160" t="str">
        <f t="shared" si="377"/>
        <v>19000100</v>
      </c>
      <c r="K24160" s="243"/>
    </row>
    <row r="24161" spans="9:11">
      <c r="I24161" t="str">
        <f t="shared" si="377"/>
        <v>19000100</v>
      </c>
      <c r="K24161" s="243"/>
    </row>
    <row r="24162" spans="9:11">
      <c r="I24162" t="str">
        <f t="shared" si="377"/>
        <v>19000100</v>
      </c>
      <c r="K24162" s="243"/>
    </row>
    <row r="24163" spans="9:11">
      <c r="I24163" t="str">
        <f t="shared" si="377"/>
        <v>19000100</v>
      </c>
      <c r="K24163" s="243"/>
    </row>
    <row r="24164" spans="9:11">
      <c r="I24164" t="str">
        <f t="shared" si="377"/>
        <v>19000100</v>
      </c>
      <c r="K24164" s="243"/>
    </row>
    <row r="24165" spans="9:11">
      <c r="I24165" t="str">
        <f t="shared" si="377"/>
        <v>19000100</v>
      </c>
      <c r="K24165" s="243"/>
    </row>
    <row r="24166" spans="9:11">
      <c r="I24166" t="str">
        <f t="shared" si="377"/>
        <v>19000100</v>
      </c>
      <c r="K24166" s="243"/>
    </row>
    <row r="24167" spans="9:11">
      <c r="I24167" t="str">
        <f t="shared" si="377"/>
        <v>19000100</v>
      </c>
      <c r="K24167" s="243"/>
    </row>
    <row r="24168" spans="9:11">
      <c r="I24168" t="str">
        <f t="shared" si="377"/>
        <v>19000100</v>
      </c>
      <c r="K24168" s="243"/>
    </row>
    <row r="24169" spans="9:11">
      <c r="I24169" t="str">
        <f t="shared" si="377"/>
        <v>19000100</v>
      </c>
      <c r="K24169" s="243"/>
    </row>
    <row r="24170" spans="9:11">
      <c r="I24170" t="str">
        <f t="shared" si="377"/>
        <v>19000100</v>
      </c>
      <c r="K24170" s="243"/>
    </row>
    <row r="24171" spans="9:11">
      <c r="I24171" t="str">
        <f t="shared" si="377"/>
        <v>19000100</v>
      </c>
      <c r="K24171" s="243"/>
    </row>
    <row r="24172" spans="9:11">
      <c r="I24172" t="str">
        <f t="shared" si="377"/>
        <v>19000100</v>
      </c>
      <c r="K24172" s="243"/>
    </row>
    <row r="24173" spans="9:11">
      <c r="I24173" t="str">
        <f t="shared" si="377"/>
        <v>19000100</v>
      </c>
      <c r="K24173" s="243"/>
    </row>
    <row r="24174" spans="9:11">
      <c r="I24174" t="str">
        <f t="shared" si="377"/>
        <v>19000100</v>
      </c>
      <c r="K24174" s="243"/>
    </row>
    <row r="24175" spans="9:11">
      <c r="I24175" t="str">
        <f t="shared" si="377"/>
        <v>19000100</v>
      </c>
      <c r="K24175" s="243"/>
    </row>
    <row r="24176" spans="9:11">
      <c r="I24176" t="str">
        <f t="shared" si="377"/>
        <v>19000100</v>
      </c>
      <c r="K24176" s="243"/>
    </row>
    <row r="24177" spans="9:11">
      <c r="I24177" t="str">
        <f t="shared" si="377"/>
        <v>19000100</v>
      </c>
      <c r="K24177" s="243"/>
    </row>
    <row r="24178" spans="9:11">
      <c r="I24178" t="str">
        <f t="shared" si="377"/>
        <v>19000100</v>
      </c>
      <c r="K24178" s="243"/>
    </row>
    <row r="24179" spans="9:11">
      <c r="I24179" t="str">
        <f t="shared" si="377"/>
        <v>19000100</v>
      </c>
      <c r="K24179" s="243"/>
    </row>
    <row r="24180" spans="9:11">
      <c r="I24180" t="str">
        <f t="shared" si="377"/>
        <v>19000100</v>
      </c>
      <c r="K24180" s="243"/>
    </row>
    <row r="24181" spans="9:11">
      <c r="I24181" t="str">
        <f t="shared" si="377"/>
        <v>19000100</v>
      </c>
      <c r="K24181" s="243"/>
    </row>
    <row r="24182" spans="9:11">
      <c r="I24182" t="str">
        <f t="shared" si="377"/>
        <v>19000100</v>
      </c>
      <c r="K24182" s="243"/>
    </row>
    <row r="24183" spans="9:11">
      <c r="I24183" t="str">
        <f t="shared" si="377"/>
        <v>19000100</v>
      </c>
      <c r="K24183" s="243"/>
    </row>
    <row r="24184" spans="9:11">
      <c r="I24184" t="str">
        <f t="shared" si="377"/>
        <v>19000100</v>
      </c>
      <c r="K24184" s="243"/>
    </row>
    <row r="24185" spans="9:11">
      <c r="I24185" t="str">
        <f t="shared" si="377"/>
        <v>19000100</v>
      </c>
      <c r="K24185" s="243"/>
    </row>
    <row r="24186" spans="9:11">
      <c r="I24186" t="str">
        <f t="shared" si="377"/>
        <v>19000100</v>
      </c>
      <c r="K24186" s="243"/>
    </row>
    <row r="24187" spans="9:11">
      <c r="I24187" t="str">
        <f t="shared" si="377"/>
        <v>19000100</v>
      </c>
      <c r="K24187" s="243"/>
    </row>
    <row r="24188" spans="9:11">
      <c r="I24188" t="str">
        <f t="shared" si="377"/>
        <v>19000100</v>
      </c>
      <c r="K24188" s="243"/>
    </row>
    <row r="24189" spans="9:11">
      <c r="I24189" t="str">
        <f t="shared" si="377"/>
        <v>19000100</v>
      </c>
      <c r="K24189" s="243"/>
    </row>
    <row r="24190" spans="9:11">
      <c r="I24190" t="str">
        <f t="shared" si="377"/>
        <v>19000100</v>
      </c>
      <c r="K24190" s="243"/>
    </row>
    <row r="24191" spans="9:11">
      <c r="I24191" t="str">
        <f t="shared" si="377"/>
        <v>19000100</v>
      </c>
      <c r="K24191" s="243"/>
    </row>
    <row r="24192" spans="9:11">
      <c r="I24192" t="str">
        <f t="shared" si="377"/>
        <v>19000100</v>
      </c>
      <c r="K24192" s="243"/>
    </row>
    <row r="24193" spans="9:11">
      <c r="I24193" t="str">
        <f t="shared" si="377"/>
        <v>19000100</v>
      </c>
      <c r="K24193" s="243"/>
    </row>
    <row r="24194" spans="9:11">
      <c r="I24194" t="str">
        <f t="shared" ref="I24194:I24257" si="378">TEXT(F24194,"yyyymmdd")</f>
        <v>19000100</v>
      </c>
      <c r="K24194" s="243"/>
    </row>
    <row r="24195" spans="9:11">
      <c r="I24195" t="str">
        <f t="shared" si="378"/>
        <v>19000100</v>
      </c>
      <c r="K24195" s="243"/>
    </row>
    <row r="24196" spans="9:11">
      <c r="I24196" t="str">
        <f t="shared" si="378"/>
        <v>19000100</v>
      </c>
      <c r="K24196" s="243"/>
    </row>
    <row r="24197" spans="9:11">
      <c r="I24197" t="str">
        <f t="shared" si="378"/>
        <v>19000100</v>
      </c>
      <c r="K24197" s="243"/>
    </row>
    <row r="24198" spans="9:11">
      <c r="I24198" t="str">
        <f t="shared" si="378"/>
        <v>19000100</v>
      </c>
      <c r="K24198" s="243"/>
    </row>
    <row r="24199" spans="9:11">
      <c r="I24199" t="str">
        <f t="shared" si="378"/>
        <v>19000100</v>
      </c>
      <c r="K24199" s="243"/>
    </row>
    <row r="24200" spans="9:11">
      <c r="I24200" t="str">
        <f t="shared" si="378"/>
        <v>19000100</v>
      </c>
      <c r="K24200" s="243"/>
    </row>
    <row r="24201" spans="9:11">
      <c r="I24201" t="str">
        <f t="shared" si="378"/>
        <v>19000100</v>
      </c>
      <c r="K24201" s="243"/>
    </row>
    <row r="24202" spans="9:11">
      <c r="I24202" t="str">
        <f t="shared" si="378"/>
        <v>19000100</v>
      </c>
      <c r="K24202" s="243"/>
    </row>
    <row r="24203" spans="9:11">
      <c r="I24203" t="str">
        <f t="shared" si="378"/>
        <v>19000100</v>
      </c>
      <c r="K24203" s="243"/>
    </row>
    <row r="24204" spans="9:11">
      <c r="I24204" t="str">
        <f t="shared" si="378"/>
        <v>19000100</v>
      </c>
      <c r="K24204" s="243"/>
    </row>
    <row r="24205" spans="9:11">
      <c r="I24205" t="str">
        <f t="shared" si="378"/>
        <v>19000100</v>
      </c>
      <c r="K24205" s="243"/>
    </row>
    <row r="24206" spans="9:11">
      <c r="I24206" t="str">
        <f t="shared" si="378"/>
        <v>19000100</v>
      </c>
      <c r="K24206" s="243"/>
    </row>
    <row r="24207" spans="9:11">
      <c r="I24207" t="str">
        <f t="shared" si="378"/>
        <v>19000100</v>
      </c>
      <c r="K24207" s="243"/>
    </row>
    <row r="24208" spans="9:11">
      <c r="I24208" t="str">
        <f t="shared" si="378"/>
        <v>19000100</v>
      </c>
      <c r="K24208" s="243"/>
    </row>
    <row r="24209" spans="9:11">
      <c r="I24209" t="str">
        <f t="shared" si="378"/>
        <v>19000100</v>
      </c>
      <c r="K24209" s="243"/>
    </row>
    <row r="24210" spans="9:11">
      <c r="I24210" t="str">
        <f t="shared" si="378"/>
        <v>19000100</v>
      </c>
      <c r="K24210" s="243"/>
    </row>
    <row r="24211" spans="9:11">
      <c r="I24211" t="str">
        <f t="shared" si="378"/>
        <v>19000100</v>
      </c>
      <c r="K24211" s="243"/>
    </row>
    <row r="24212" spans="9:11">
      <c r="I24212" t="str">
        <f t="shared" si="378"/>
        <v>19000100</v>
      </c>
      <c r="K24212" s="243"/>
    </row>
    <row r="24213" spans="9:11">
      <c r="I24213" t="str">
        <f t="shared" si="378"/>
        <v>19000100</v>
      </c>
      <c r="K24213" s="243"/>
    </row>
    <row r="24214" spans="9:11">
      <c r="I24214" t="str">
        <f t="shared" si="378"/>
        <v>19000100</v>
      </c>
      <c r="K24214" s="243"/>
    </row>
    <row r="24215" spans="9:11">
      <c r="I24215" t="str">
        <f t="shared" si="378"/>
        <v>19000100</v>
      </c>
      <c r="K24215" s="243"/>
    </row>
    <row r="24216" spans="9:11">
      <c r="I24216" t="str">
        <f t="shared" si="378"/>
        <v>19000100</v>
      </c>
      <c r="K24216" s="243"/>
    </row>
    <row r="24217" spans="9:11">
      <c r="I24217" t="str">
        <f t="shared" si="378"/>
        <v>19000100</v>
      </c>
      <c r="K24217" s="243"/>
    </row>
    <row r="24218" spans="9:11">
      <c r="I24218" t="str">
        <f t="shared" si="378"/>
        <v>19000100</v>
      </c>
      <c r="K24218" s="243"/>
    </row>
    <row r="24219" spans="9:11">
      <c r="I24219" t="str">
        <f t="shared" si="378"/>
        <v>19000100</v>
      </c>
      <c r="K24219" s="243"/>
    </row>
    <row r="24220" spans="9:11">
      <c r="I24220" t="str">
        <f t="shared" si="378"/>
        <v>19000100</v>
      </c>
      <c r="K24220" s="243"/>
    </row>
    <row r="24221" spans="9:11">
      <c r="I24221" t="str">
        <f t="shared" si="378"/>
        <v>19000100</v>
      </c>
      <c r="K24221" s="243"/>
    </row>
    <row r="24222" spans="9:11">
      <c r="I24222" t="str">
        <f t="shared" si="378"/>
        <v>19000100</v>
      </c>
      <c r="K24222" s="243"/>
    </row>
    <row r="24223" spans="9:11">
      <c r="I24223" t="str">
        <f t="shared" si="378"/>
        <v>19000100</v>
      </c>
      <c r="K24223" s="243"/>
    </row>
    <row r="24224" spans="9:11">
      <c r="I24224" t="str">
        <f t="shared" si="378"/>
        <v>19000100</v>
      </c>
      <c r="K24224" s="243"/>
    </row>
    <row r="24225" spans="9:11">
      <c r="I24225" t="str">
        <f t="shared" si="378"/>
        <v>19000100</v>
      </c>
      <c r="K24225" s="243"/>
    </row>
    <row r="24226" spans="9:11">
      <c r="I24226" t="str">
        <f t="shared" si="378"/>
        <v>19000100</v>
      </c>
      <c r="K24226" s="243"/>
    </row>
    <row r="24227" spans="9:11">
      <c r="I24227" t="str">
        <f t="shared" si="378"/>
        <v>19000100</v>
      </c>
      <c r="K24227" s="243"/>
    </row>
    <row r="24228" spans="9:11">
      <c r="I24228" t="str">
        <f t="shared" si="378"/>
        <v>19000100</v>
      </c>
      <c r="K24228" s="243"/>
    </row>
    <row r="24229" spans="9:11">
      <c r="I24229" t="str">
        <f t="shared" si="378"/>
        <v>19000100</v>
      </c>
      <c r="K24229" s="243"/>
    </row>
    <row r="24230" spans="9:11">
      <c r="I24230" t="str">
        <f t="shared" si="378"/>
        <v>19000100</v>
      </c>
      <c r="K24230" s="243"/>
    </row>
    <row r="24231" spans="9:11">
      <c r="I24231" t="str">
        <f t="shared" si="378"/>
        <v>19000100</v>
      </c>
      <c r="K24231" s="243"/>
    </row>
    <row r="24232" spans="9:11">
      <c r="I24232" t="str">
        <f t="shared" si="378"/>
        <v>19000100</v>
      </c>
      <c r="K24232" s="243"/>
    </row>
    <row r="24233" spans="9:11">
      <c r="I24233" t="str">
        <f t="shared" si="378"/>
        <v>19000100</v>
      </c>
      <c r="K24233" s="243"/>
    </row>
    <row r="24234" spans="9:11">
      <c r="I24234" t="str">
        <f t="shared" si="378"/>
        <v>19000100</v>
      </c>
      <c r="K24234" s="243"/>
    </row>
    <row r="24235" spans="9:11">
      <c r="I24235" t="str">
        <f t="shared" si="378"/>
        <v>19000100</v>
      </c>
      <c r="K24235" s="243"/>
    </row>
    <row r="24236" spans="9:11">
      <c r="I24236" t="str">
        <f t="shared" si="378"/>
        <v>19000100</v>
      </c>
      <c r="K24236" s="243"/>
    </row>
    <row r="24237" spans="9:11">
      <c r="I24237" t="str">
        <f t="shared" si="378"/>
        <v>19000100</v>
      </c>
      <c r="K24237" s="243"/>
    </row>
    <row r="24238" spans="9:11">
      <c r="I24238" t="str">
        <f t="shared" si="378"/>
        <v>19000100</v>
      </c>
      <c r="K24238" s="243"/>
    </row>
    <row r="24239" spans="9:11">
      <c r="I24239" t="str">
        <f t="shared" si="378"/>
        <v>19000100</v>
      </c>
      <c r="K24239" s="243"/>
    </row>
    <row r="24240" spans="9:11">
      <c r="I24240" t="str">
        <f t="shared" si="378"/>
        <v>19000100</v>
      </c>
      <c r="K24240" s="243"/>
    </row>
    <row r="24241" spans="9:11">
      <c r="I24241" t="str">
        <f t="shared" si="378"/>
        <v>19000100</v>
      </c>
      <c r="K24241" s="243"/>
    </row>
    <row r="24242" spans="9:11">
      <c r="I24242" t="str">
        <f t="shared" si="378"/>
        <v>19000100</v>
      </c>
      <c r="K24242" s="243"/>
    </row>
    <row r="24243" spans="9:11">
      <c r="I24243" t="str">
        <f t="shared" si="378"/>
        <v>19000100</v>
      </c>
      <c r="K24243" s="243"/>
    </row>
    <row r="24244" spans="9:11">
      <c r="I24244" t="str">
        <f t="shared" si="378"/>
        <v>19000100</v>
      </c>
      <c r="K24244" s="243"/>
    </row>
    <row r="24245" spans="9:11">
      <c r="I24245" t="str">
        <f t="shared" si="378"/>
        <v>19000100</v>
      </c>
      <c r="K24245" s="243"/>
    </row>
    <row r="24246" spans="9:11">
      <c r="I24246" t="str">
        <f t="shared" si="378"/>
        <v>19000100</v>
      </c>
      <c r="K24246" s="243"/>
    </row>
    <row r="24247" spans="9:11">
      <c r="I24247" t="str">
        <f t="shared" si="378"/>
        <v>19000100</v>
      </c>
      <c r="K24247" s="243"/>
    </row>
    <row r="24248" spans="9:11">
      <c r="I24248" t="str">
        <f t="shared" si="378"/>
        <v>19000100</v>
      </c>
      <c r="K24248" s="243"/>
    </row>
    <row r="24249" spans="9:11">
      <c r="I24249" t="str">
        <f t="shared" si="378"/>
        <v>19000100</v>
      </c>
      <c r="K24249" s="243"/>
    </row>
    <row r="24250" spans="9:11">
      <c r="I24250" t="str">
        <f t="shared" si="378"/>
        <v>19000100</v>
      </c>
      <c r="K24250" s="243"/>
    </row>
    <row r="24251" spans="9:11">
      <c r="I24251" t="str">
        <f t="shared" si="378"/>
        <v>19000100</v>
      </c>
      <c r="K24251" s="243"/>
    </row>
    <row r="24252" spans="9:11">
      <c r="I24252" t="str">
        <f t="shared" si="378"/>
        <v>19000100</v>
      </c>
      <c r="K24252" s="243"/>
    </row>
    <row r="24253" spans="9:11">
      <c r="I24253" t="str">
        <f t="shared" si="378"/>
        <v>19000100</v>
      </c>
      <c r="K24253" s="243"/>
    </row>
    <row r="24254" spans="9:11">
      <c r="I24254" t="str">
        <f t="shared" si="378"/>
        <v>19000100</v>
      </c>
      <c r="K24254" s="243"/>
    </row>
    <row r="24255" spans="9:11">
      <c r="I24255" t="str">
        <f t="shared" si="378"/>
        <v>19000100</v>
      </c>
      <c r="K24255" s="243"/>
    </row>
    <row r="24256" spans="9:11">
      <c r="I24256" t="str">
        <f t="shared" si="378"/>
        <v>19000100</v>
      </c>
      <c r="K24256" s="243"/>
    </row>
    <row r="24257" spans="9:11">
      <c r="I24257" t="str">
        <f t="shared" si="378"/>
        <v>19000100</v>
      </c>
      <c r="K24257" s="243"/>
    </row>
    <row r="24258" spans="9:11">
      <c r="I24258" t="str">
        <f t="shared" ref="I24258:I24321" si="379">TEXT(F24258,"yyyymmdd")</f>
        <v>19000100</v>
      </c>
      <c r="K24258" s="243"/>
    </row>
    <row r="24259" spans="9:11">
      <c r="I24259" t="str">
        <f t="shared" si="379"/>
        <v>19000100</v>
      </c>
      <c r="K24259" s="243"/>
    </row>
    <row r="24260" spans="9:11">
      <c r="I24260" t="str">
        <f t="shared" si="379"/>
        <v>19000100</v>
      </c>
      <c r="K24260" s="243"/>
    </row>
    <row r="24261" spans="9:11">
      <c r="I24261" t="str">
        <f t="shared" si="379"/>
        <v>19000100</v>
      </c>
      <c r="K24261" s="243"/>
    </row>
    <row r="24262" spans="9:11">
      <c r="I24262" t="str">
        <f t="shared" si="379"/>
        <v>19000100</v>
      </c>
      <c r="K24262" s="243"/>
    </row>
    <row r="24263" spans="9:11">
      <c r="I24263" t="str">
        <f t="shared" si="379"/>
        <v>19000100</v>
      </c>
      <c r="K24263" s="243"/>
    </row>
    <row r="24264" spans="9:11">
      <c r="I24264" t="str">
        <f t="shared" si="379"/>
        <v>19000100</v>
      </c>
      <c r="K24264" s="243"/>
    </row>
    <row r="24265" spans="9:11">
      <c r="I24265" t="str">
        <f t="shared" si="379"/>
        <v>19000100</v>
      </c>
      <c r="K24265" s="243"/>
    </row>
    <row r="24266" spans="9:11">
      <c r="I24266" t="str">
        <f t="shared" si="379"/>
        <v>19000100</v>
      </c>
      <c r="K24266" s="243"/>
    </row>
    <row r="24267" spans="9:11">
      <c r="I24267" t="str">
        <f t="shared" si="379"/>
        <v>19000100</v>
      </c>
      <c r="K24267" s="243"/>
    </row>
    <row r="24268" spans="9:11">
      <c r="I24268" t="str">
        <f t="shared" si="379"/>
        <v>19000100</v>
      </c>
      <c r="K24268" s="243"/>
    </row>
    <row r="24269" spans="9:11">
      <c r="I24269" t="str">
        <f t="shared" si="379"/>
        <v>19000100</v>
      </c>
      <c r="K24269" s="243"/>
    </row>
    <row r="24270" spans="9:11">
      <c r="I24270" t="str">
        <f t="shared" si="379"/>
        <v>19000100</v>
      </c>
      <c r="K24270" s="243"/>
    </row>
    <row r="24271" spans="9:11">
      <c r="I24271" t="str">
        <f t="shared" si="379"/>
        <v>19000100</v>
      </c>
      <c r="K24271" s="243"/>
    </row>
    <row r="24272" spans="9:11">
      <c r="I24272" t="str">
        <f t="shared" si="379"/>
        <v>19000100</v>
      </c>
      <c r="K24272" s="243"/>
    </row>
    <row r="24273" spans="9:11">
      <c r="I24273" t="str">
        <f t="shared" si="379"/>
        <v>19000100</v>
      </c>
      <c r="K24273" s="243"/>
    </row>
    <row r="24274" spans="9:11">
      <c r="I24274" t="str">
        <f t="shared" si="379"/>
        <v>19000100</v>
      </c>
      <c r="K24274" s="243"/>
    </row>
    <row r="24275" spans="9:11">
      <c r="I24275" t="str">
        <f t="shared" si="379"/>
        <v>19000100</v>
      </c>
      <c r="K24275" s="243"/>
    </row>
    <row r="24276" spans="9:11">
      <c r="I24276" t="str">
        <f t="shared" si="379"/>
        <v>19000100</v>
      </c>
      <c r="K24276" s="243"/>
    </row>
    <row r="24277" spans="9:11">
      <c r="I24277" t="str">
        <f t="shared" si="379"/>
        <v>19000100</v>
      </c>
      <c r="K24277" s="243"/>
    </row>
    <row r="24278" spans="9:11">
      <c r="I24278" t="str">
        <f t="shared" si="379"/>
        <v>19000100</v>
      </c>
      <c r="K24278" s="243"/>
    </row>
    <row r="24279" spans="9:11">
      <c r="I24279" t="str">
        <f t="shared" si="379"/>
        <v>19000100</v>
      </c>
      <c r="K24279" s="243"/>
    </row>
    <row r="24280" spans="9:11">
      <c r="I24280" t="str">
        <f t="shared" si="379"/>
        <v>19000100</v>
      </c>
      <c r="K24280" s="243"/>
    </row>
    <row r="24281" spans="9:11">
      <c r="I24281" t="str">
        <f t="shared" si="379"/>
        <v>19000100</v>
      </c>
      <c r="K24281" s="243"/>
    </row>
    <row r="24282" spans="9:11">
      <c r="I24282" t="str">
        <f t="shared" si="379"/>
        <v>19000100</v>
      </c>
      <c r="K24282" s="243"/>
    </row>
    <row r="24283" spans="9:11">
      <c r="I24283" t="str">
        <f t="shared" si="379"/>
        <v>19000100</v>
      </c>
      <c r="K24283" s="243"/>
    </row>
    <row r="24284" spans="9:11">
      <c r="I24284" t="str">
        <f t="shared" si="379"/>
        <v>19000100</v>
      </c>
      <c r="K24284" s="243"/>
    </row>
    <row r="24285" spans="9:11">
      <c r="I24285" t="str">
        <f t="shared" si="379"/>
        <v>19000100</v>
      </c>
      <c r="K24285" s="243"/>
    </row>
    <row r="24286" spans="9:11">
      <c r="I24286" t="str">
        <f t="shared" si="379"/>
        <v>19000100</v>
      </c>
      <c r="K24286" s="243"/>
    </row>
    <row r="24287" spans="9:11">
      <c r="I24287" t="str">
        <f t="shared" si="379"/>
        <v>19000100</v>
      </c>
      <c r="K24287" s="243"/>
    </row>
    <row r="24288" spans="9:11">
      <c r="I24288" t="str">
        <f t="shared" si="379"/>
        <v>19000100</v>
      </c>
      <c r="K24288" s="243"/>
    </row>
    <row r="24289" spans="9:11">
      <c r="I24289" t="str">
        <f t="shared" si="379"/>
        <v>19000100</v>
      </c>
      <c r="K24289" s="243"/>
    </row>
    <row r="24290" spans="9:11">
      <c r="I24290" t="str">
        <f t="shared" si="379"/>
        <v>19000100</v>
      </c>
      <c r="K24290" s="243"/>
    </row>
    <row r="24291" spans="9:11">
      <c r="I24291" t="str">
        <f t="shared" si="379"/>
        <v>19000100</v>
      </c>
      <c r="K24291" s="243"/>
    </row>
    <row r="24292" spans="9:11">
      <c r="I24292" t="str">
        <f t="shared" si="379"/>
        <v>19000100</v>
      </c>
      <c r="K24292" s="243"/>
    </row>
    <row r="24293" spans="9:11">
      <c r="I24293" t="str">
        <f t="shared" si="379"/>
        <v>19000100</v>
      </c>
      <c r="K24293" s="243"/>
    </row>
    <row r="24294" spans="9:11">
      <c r="I24294" t="str">
        <f t="shared" si="379"/>
        <v>19000100</v>
      </c>
      <c r="K24294" s="243"/>
    </row>
    <row r="24295" spans="9:11">
      <c r="I24295" t="str">
        <f t="shared" si="379"/>
        <v>19000100</v>
      </c>
      <c r="K24295" s="243"/>
    </row>
    <row r="24296" spans="9:11">
      <c r="I24296" t="str">
        <f t="shared" si="379"/>
        <v>19000100</v>
      </c>
      <c r="K24296" s="243"/>
    </row>
    <row r="24297" spans="9:11">
      <c r="I24297" t="str">
        <f t="shared" si="379"/>
        <v>19000100</v>
      </c>
      <c r="K24297" s="243"/>
    </row>
    <row r="24298" spans="9:11">
      <c r="I24298" t="str">
        <f t="shared" si="379"/>
        <v>19000100</v>
      </c>
      <c r="K24298" s="243"/>
    </row>
    <row r="24299" spans="9:11">
      <c r="I24299" t="str">
        <f t="shared" si="379"/>
        <v>19000100</v>
      </c>
      <c r="K24299" s="243"/>
    </row>
    <row r="24300" spans="9:11">
      <c r="I24300" t="str">
        <f t="shared" si="379"/>
        <v>19000100</v>
      </c>
      <c r="K24300" s="243"/>
    </row>
    <row r="24301" spans="9:11">
      <c r="I24301" t="str">
        <f t="shared" si="379"/>
        <v>19000100</v>
      </c>
      <c r="K24301" s="243"/>
    </row>
    <row r="24302" spans="9:11">
      <c r="I24302" t="str">
        <f t="shared" si="379"/>
        <v>19000100</v>
      </c>
      <c r="K24302" s="243"/>
    </row>
    <row r="24303" spans="9:11">
      <c r="I24303" t="str">
        <f t="shared" si="379"/>
        <v>19000100</v>
      </c>
      <c r="K24303" s="243"/>
    </row>
    <row r="24304" spans="9:11">
      <c r="I24304" t="str">
        <f t="shared" si="379"/>
        <v>19000100</v>
      </c>
      <c r="K24304" s="243"/>
    </row>
    <row r="24305" spans="9:11">
      <c r="I24305" t="str">
        <f t="shared" si="379"/>
        <v>19000100</v>
      </c>
      <c r="K24305" s="243"/>
    </row>
    <row r="24306" spans="9:11">
      <c r="I24306" t="str">
        <f t="shared" si="379"/>
        <v>19000100</v>
      </c>
      <c r="K24306" s="243"/>
    </row>
    <row r="24307" spans="9:11">
      <c r="I24307" t="str">
        <f t="shared" si="379"/>
        <v>19000100</v>
      </c>
      <c r="K24307" s="243"/>
    </row>
    <row r="24308" spans="9:11">
      <c r="I24308" t="str">
        <f t="shared" si="379"/>
        <v>19000100</v>
      </c>
      <c r="K24308" s="243"/>
    </row>
    <row r="24309" spans="9:11">
      <c r="I24309" t="str">
        <f t="shared" si="379"/>
        <v>19000100</v>
      </c>
      <c r="K24309" s="243"/>
    </row>
    <row r="24310" spans="9:11">
      <c r="I24310" t="str">
        <f t="shared" si="379"/>
        <v>19000100</v>
      </c>
      <c r="K24310" s="243"/>
    </row>
    <row r="24311" spans="9:11">
      <c r="I24311" t="str">
        <f t="shared" si="379"/>
        <v>19000100</v>
      </c>
      <c r="K24311" s="243"/>
    </row>
    <row r="24312" spans="9:11">
      <c r="I24312" t="str">
        <f t="shared" si="379"/>
        <v>19000100</v>
      </c>
      <c r="K24312" s="243"/>
    </row>
    <row r="24313" spans="9:11">
      <c r="I24313" t="str">
        <f t="shared" si="379"/>
        <v>19000100</v>
      </c>
      <c r="K24313" s="243"/>
    </row>
    <row r="24314" spans="9:11">
      <c r="I24314" t="str">
        <f t="shared" si="379"/>
        <v>19000100</v>
      </c>
      <c r="K24314" s="243"/>
    </row>
    <row r="24315" spans="9:11">
      <c r="I24315" t="str">
        <f t="shared" si="379"/>
        <v>19000100</v>
      </c>
      <c r="K24315" s="243"/>
    </row>
    <row r="24316" spans="9:11">
      <c r="I24316" t="str">
        <f t="shared" si="379"/>
        <v>19000100</v>
      </c>
      <c r="K24316" s="243"/>
    </row>
    <row r="24317" spans="9:11">
      <c r="I24317" t="str">
        <f t="shared" si="379"/>
        <v>19000100</v>
      </c>
      <c r="K24317" s="243"/>
    </row>
    <row r="24318" spans="9:11">
      <c r="I24318" t="str">
        <f t="shared" si="379"/>
        <v>19000100</v>
      </c>
      <c r="K24318" s="243"/>
    </row>
    <row r="24319" spans="9:11">
      <c r="I24319" t="str">
        <f t="shared" si="379"/>
        <v>19000100</v>
      </c>
      <c r="K24319" s="243"/>
    </row>
    <row r="24320" spans="9:11">
      <c r="I24320" t="str">
        <f t="shared" si="379"/>
        <v>19000100</v>
      </c>
      <c r="K24320" s="243"/>
    </row>
    <row r="24321" spans="9:11">
      <c r="I24321" t="str">
        <f t="shared" si="379"/>
        <v>19000100</v>
      </c>
      <c r="K24321" s="243"/>
    </row>
    <row r="24322" spans="9:11">
      <c r="I24322" t="str">
        <f t="shared" ref="I24322:I24385" si="380">TEXT(F24322,"yyyymmdd")</f>
        <v>19000100</v>
      </c>
      <c r="K24322" s="243"/>
    </row>
    <row r="24323" spans="9:11">
      <c r="I24323" t="str">
        <f t="shared" si="380"/>
        <v>19000100</v>
      </c>
      <c r="K24323" s="243"/>
    </row>
    <row r="24324" spans="9:11">
      <c r="I24324" t="str">
        <f t="shared" si="380"/>
        <v>19000100</v>
      </c>
      <c r="K24324" s="243"/>
    </row>
    <row r="24325" spans="9:11">
      <c r="I24325" t="str">
        <f t="shared" si="380"/>
        <v>19000100</v>
      </c>
      <c r="K24325" s="243"/>
    </row>
    <row r="24326" spans="9:11">
      <c r="I24326" t="str">
        <f t="shared" si="380"/>
        <v>19000100</v>
      </c>
      <c r="K24326" s="243"/>
    </row>
    <row r="24327" spans="9:11">
      <c r="I24327" t="str">
        <f t="shared" si="380"/>
        <v>19000100</v>
      </c>
      <c r="K24327" s="243"/>
    </row>
    <row r="24328" spans="9:11">
      <c r="I24328" t="str">
        <f t="shared" si="380"/>
        <v>19000100</v>
      </c>
      <c r="K24328" s="243"/>
    </row>
    <row r="24329" spans="9:11">
      <c r="I24329" t="str">
        <f t="shared" si="380"/>
        <v>19000100</v>
      </c>
      <c r="K24329" s="243"/>
    </row>
    <row r="24330" spans="9:11">
      <c r="I24330" t="str">
        <f t="shared" si="380"/>
        <v>19000100</v>
      </c>
      <c r="K24330" s="243"/>
    </row>
    <row r="24331" spans="9:11">
      <c r="I24331" t="str">
        <f t="shared" si="380"/>
        <v>19000100</v>
      </c>
      <c r="K24331" s="243"/>
    </row>
    <row r="24332" spans="9:11">
      <c r="I24332" t="str">
        <f t="shared" si="380"/>
        <v>19000100</v>
      </c>
      <c r="K24332" s="243"/>
    </row>
    <row r="24333" spans="9:11">
      <c r="I24333" t="str">
        <f t="shared" si="380"/>
        <v>19000100</v>
      </c>
      <c r="K24333" s="243"/>
    </row>
    <row r="24334" spans="9:11">
      <c r="I24334" t="str">
        <f t="shared" si="380"/>
        <v>19000100</v>
      </c>
      <c r="K24334" s="243"/>
    </row>
    <row r="24335" spans="9:11">
      <c r="I24335" t="str">
        <f t="shared" si="380"/>
        <v>19000100</v>
      </c>
      <c r="K24335" s="243"/>
    </row>
    <row r="24336" spans="9:11">
      <c r="I24336" t="str">
        <f t="shared" si="380"/>
        <v>19000100</v>
      </c>
      <c r="K24336" s="243"/>
    </row>
    <row r="24337" spans="9:11">
      <c r="I24337" t="str">
        <f t="shared" si="380"/>
        <v>19000100</v>
      </c>
      <c r="K24337" s="243"/>
    </row>
    <row r="24338" spans="9:11">
      <c r="I24338" t="str">
        <f t="shared" si="380"/>
        <v>19000100</v>
      </c>
      <c r="K24338" s="243"/>
    </row>
    <row r="24339" spans="9:11">
      <c r="I24339" t="str">
        <f t="shared" si="380"/>
        <v>19000100</v>
      </c>
      <c r="K24339" s="243"/>
    </row>
    <row r="24340" spans="9:11">
      <c r="I24340" t="str">
        <f t="shared" si="380"/>
        <v>19000100</v>
      </c>
      <c r="K24340" s="243"/>
    </row>
    <row r="24341" spans="9:11">
      <c r="I24341" t="str">
        <f t="shared" si="380"/>
        <v>19000100</v>
      </c>
      <c r="K24341" s="243"/>
    </row>
    <row r="24342" spans="9:11">
      <c r="I24342" t="str">
        <f t="shared" si="380"/>
        <v>19000100</v>
      </c>
      <c r="K24342" s="243"/>
    </row>
    <row r="24343" spans="9:11">
      <c r="I24343" t="str">
        <f t="shared" si="380"/>
        <v>19000100</v>
      </c>
      <c r="K24343" s="243"/>
    </row>
    <row r="24344" spans="9:11">
      <c r="I24344" t="str">
        <f t="shared" si="380"/>
        <v>19000100</v>
      </c>
      <c r="K24344" s="243"/>
    </row>
    <row r="24345" spans="9:11">
      <c r="I24345" t="str">
        <f t="shared" si="380"/>
        <v>19000100</v>
      </c>
      <c r="K24345" s="243"/>
    </row>
    <row r="24346" spans="9:11">
      <c r="I24346" t="str">
        <f t="shared" si="380"/>
        <v>19000100</v>
      </c>
      <c r="K24346" s="243"/>
    </row>
    <row r="24347" spans="9:11">
      <c r="I24347" t="str">
        <f t="shared" si="380"/>
        <v>19000100</v>
      </c>
      <c r="K24347" s="243"/>
    </row>
    <row r="24348" spans="9:11">
      <c r="I24348" t="str">
        <f t="shared" si="380"/>
        <v>19000100</v>
      </c>
      <c r="K24348" s="243"/>
    </row>
    <row r="24349" spans="9:11">
      <c r="I24349" t="str">
        <f t="shared" si="380"/>
        <v>19000100</v>
      </c>
      <c r="K24349" s="243"/>
    </row>
    <row r="24350" spans="9:11">
      <c r="I24350" t="str">
        <f t="shared" si="380"/>
        <v>19000100</v>
      </c>
      <c r="K24350" s="243"/>
    </row>
    <row r="24351" spans="9:11">
      <c r="I24351" t="str">
        <f t="shared" si="380"/>
        <v>19000100</v>
      </c>
      <c r="K24351" s="243"/>
    </row>
    <row r="24352" spans="9:11">
      <c r="I24352" t="str">
        <f t="shared" si="380"/>
        <v>19000100</v>
      </c>
      <c r="K24352" s="243"/>
    </row>
    <row r="24353" spans="9:11">
      <c r="I24353" t="str">
        <f t="shared" si="380"/>
        <v>19000100</v>
      </c>
      <c r="K24353" s="243"/>
    </row>
    <row r="24354" spans="9:11">
      <c r="I24354" t="str">
        <f t="shared" si="380"/>
        <v>19000100</v>
      </c>
      <c r="K24354" s="243"/>
    </row>
    <row r="24355" spans="9:11">
      <c r="I24355" t="str">
        <f t="shared" si="380"/>
        <v>19000100</v>
      </c>
      <c r="K24355" s="243"/>
    </row>
    <row r="24356" spans="9:11">
      <c r="I24356" t="str">
        <f t="shared" si="380"/>
        <v>19000100</v>
      </c>
      <c r="K24356" s="243"/>
    </row>
    <row r="24357" spans="9:11">
      <c r="I24357" t="str">
        <f t="shared" si="380"/>
        <v>19000100</v>
      </c>
      <c r="K24357" s="243"/>
    </row>
    <row r="24358" spans="9:11">
      <c r="I24358" t="str">
        <f t="shared" si="380"/>
        <v>19000100</v>
      </c>
      <c r="K24358" s="243"/>
    </row>
    <row r="24359" spans="9:11">
      <c r="I24359" t="str">
        <f t="shared" si="380"/>
        <v>19000100</v>
      </c>
      <c r="K24359" s="243"/>
    </row>
    <row r="24360" spans="9:11">
      <c r="I24360" t="str">
        <f t="shared" si="380"/>
        <v>19000100</v>
      </c>
      <c r="K24360" s="243"/>
    </row>
    <row r="24361" spans="9:11">
      <c r="I24361" t="str">
        <f t="shared" si="380"/>
        <v>19000100</v>
      </c>
      <c r="K24361" s="243"/>
    </row>
    <row r="24362" spans="9:11">
      <c r="I24362" t="str">
        <f t="shared" si="380"/>
        <v>19000100</v>
      </c>
      <c r="K24362" s="243"/>
    </row>
    <row r="24363" spans="9:11">
      <c r="I24363" t="str">
        <f t="shared" si="380"/>
        <v>19000100</v>
      </c>
      <c r="K24363" s="243"/>
    </row>
    <row r="24364" spans="9:11">
      <c r="I24364" t="str">
        <f t="shared" si="380"/>
        <v>19000100</v>
      </c>
      <c r="K24364" s="243"/>
    </row>
    <row r="24365" spans="9:11">
      <c r="I24365" t="str">
        <f t="shared" si="380"/>
        <v>19000100</v>
      </c>
      <c r="K24365" s="243"/>
    </row>
    <row r="24366" spans="9:11">
      <c r="I24366" t="str">
        <f t="shared" si="380"/>
        <v>19000100</v>
      </c>
      <c r="K24366" s="243"/>
    </row>
    <row r="24367" spans="9:11">
      <c r="I24367" t="str">
        <f t="shared" si="380"/>
        <v>19000100</v>
      </c>
      <c r="K24367" s="243"/>
    </row>
    <row r="24368" spans="9:11">
      <c r="I24368" t="str">
        <f t="shared" si="380"/>
        <v>19000100</v>
      </c>
      <c r="K24368" s="243"/>
    </row>
    <row r="24369" spans="9:11">
      <c r="I24369" t="str">
        <f t="shared" si="380"/>
        <v>19000100</v>
      </c>
      <c r="K24369" s="243"/>
    </row>
    <row r="24370" spans="9:11">
      <c r="I24370" t="str">
        <f t="shared" si="380"/>
        <v>19000100</v>
      </c>
      <c r="K24370" s="243"/>
    </row>
    <row r="24371" spans="9:11">
      <c r="I24371" t="str">
        <f t="shared" si="380"/>
        <v>19000100</v>
      </c>
      <c r="K24371" s="243"/>
    </row>
    <row r="24372" spans="9:11">
      <c r="I24372" t="str">
        <f t="shared" si="380"/>
        <v>19000100</v>
      </c>
      <c r="K24372" s="243"/>
    </row>
    <row r="24373" spans="9:11">
      <c r="I24373" t="str">
        <f t="shared" si="380"/>
        <v>19000100</v>
      </c>
      <c r="K24373" s="243"/>
    </row>
    <row r="24374" spans="9:11">
      <c r="I24374" t="str">
        <f t="shared" si="380"/>
        <v>19000100</v>
      </c>
      <c r="K24374" s="243"/>
    </row>
    <row r="24375" spans="9:11">
      <c r="I24375" t="str">
        <f t="shared" si="380"/>
        <v>19000100</v>
      </c>
      <c r="K24375" s="243"/>
    </row>
    <row r="24376" spans="9:11">
      <c r="I24376" t="str">
        <f t="shared" si="380"/>
        <v>19000100</v>
      </c>
      <c r="K24376" s="243"/>
    </row>
    <row r="24377" spans="9:11">
      <c r="I24377" t="str">
        <f t="shared" si="380"/>
        <v>19000100</v>
      </c>
      <c r="K24377" s="243"/>
    </row>
    <row r="24378" spans="9:11">
      <c r="I24378" t="str">
        <f t="shared" si="380"/>
        <v>19000100</v>
      </c>
      <c r="K24378" s="243"/>
    </row>
    <row r="24379" spans="9:11">
      <c r="I24379" t="str">
        <f t="shared" si="380"/>
        <v>19000100</v>
      </c>
      <c r="K24379" s="243"/>
    </row>
    <row r="24380" spans="9:11">
      <c r="I24380" t="str">
        <f t="shared" si="380"/>
        <v>19000100</v>
      </c>
      <c r="K24380" s="243"/>
    </row>
    <row r="24381" spans="9:11">
      <c r="I24381" t="str">
        <f t="shared" si="380"/>
        <v>19000100</v>
      </c>
      <c r="K24381" s="243"/>
    </row>
    <row r="24382" spans="9:11">
      <c r="I24382" t="str">
        <f t="shared" si="380"/>
        <v>19000100</v>
      </c>
      <c r="K24382" s="243"/>
    </row>
    <row r="24383" spans="9:11">
      <c r="I24383" t="str">
        <f t="shared" si="380"/>
        <v>19000100</v>
      </c>
      <c r="K24383" s="243"/>
    </row>
    <row r="24384" spans="9:11">
      <c r="I24384" t="str">
        <f t="shared" si="380"/>
        <v>19000100</v>
      </c>
      <c r="K24384" s="243"/>
    </row>
    <row r="24385" spans="9:11">
      <c r="I24385" t="str">
        <f t="shared" si="380"/>
        <v>19000100</v>
      </c>
      <c r="K24385" s="243"/>
    </row>
    <row r="24386" spans="9:11">
      <c r="I24386" t="str">
        <f t="shared" ref="I24386:I24449" si="381">TEXT(F24386,"yyyymmdd")</f>
        <v>19000100</v>
      </c>
      <c r="K24386" s="243"/>
    </row>
    <row r="24387" spans="9:11">
      <c r="I24387" t="str">
        <f t="shared" si="381"/>
        <v>19000100</v>
      </c>
      <c r="K24387" s="243"/>
    </row>
    <row r="24388" spans="9:11">
      <c r="I24388" t="str">
        <f t="shared" si="381"/>
        <v>19000100</v>
      </c>
      <c r="K24388" s="243"/>
    </row>
    <row r="24389" spans="9:11">
      <c r="I24389" t="str">
        <f t="shared" si="381"/>
        <v>19000100</v>
      </c>
      <c r="K24389" s="243"/>
    </row>
    <row r="24390" spans="9:11">
      <c r="I24390" t="str">
        <f t="shared" si="381"/>
        <v>19000100</v>
      </c>
      <c r="K24390" s="243"/>
    </row>
    <row r="24391" spans="9:11">
      <c r="I24391" t="str">
        <f t="shared" si="381"/>
        <v>19000100</v>
      </c>
      <c r="K24391" s="243"/>
    </row>
    <row r="24392" spans="9:11">
      <c r="I24392" t="str">
        <f t="shared" si="381"/>
        <v>19000100</v>
      </c>
      <c r="K24392" s="243"/>
    </row>
    <row r="24393" spans="9:11">
      <c r="I24393" t="str">
        <f t="shared" si="381"/>
        <v>19000100</v>
      </c>
      <c r="K24393" s="243"/>
    </row>
    <row r="24394" spans="9:11">
      <c r="I24394" t="str">
        <f t="shared" si="381"/>
        <v>19000100</v>
      </c>
      <c r="K24394" s="243"/>
    </row>
    <row r="24395" spans="9:11">
      <c r="I24395" t="str">
        <f t="shared" si="381"/>
        <v>19000100</v>
      </c>
      <c r="K24395" s="243"/>
    </row>
    <row r="24396" spans="9:11">
      <c r="I24396" t="str">
        <f t="shared" si="381"/>
        <v>19000100</v>
      </c>
      <c r="K24396" s="243"/>
    </row>
    <row r="24397" spans="9:11">
      <c r="I24397" t="str">
        <f t="shared" si="381"/>
        <v>19000100</v>
      </c>
      <c r="K24397" s="243"/>
    </row>
    <row r="24398" spans="9:11">
      <c r="I24398" t="str">
        <f t="shared" si="381"/>
        <v>19000100</v>
      </c>
      <c r="K24398" s="243"/>
    </row>
    <row r="24399" spans="9:11">
      <c r="I24399" t="str">
        <f t="shared" si="381"/>
        <v>19000100</v>
      </c>
      <c r="K24399" s="243"/>
    </row>
    <row r="24400" spans="9:11">
      <c r="I24400" t="str">
        <f t="shared" si="381"/>
        <v>19000100</v>
      </c>
      <c r="K24400" s="243"/>
    </row>
    <row r="24401" spans="9:11">
      <c r="I24401" t="str">
        <f t="shared" si="381"/>
        <v>19000100</v>
      </c>
      <c r="K24401" s="243"/>
    </row>
    <row r="24402" spans="9:11">
      <c r="I24402" t="str">
        <f t="shared" si="381"/>
        <v>19000100</v>
      </c>
      <c r="K24402" s="243"/>
    </row>
    <row r="24403" spans="9:11">
      <c r="I24403" t="str">
        <f t="shared" si="381"/>
        <v>19000100</v>
      </c>
      <c r="K24403" s="243"/>
    </row>
    <row r="24404" spans="9:11">
      <c r="I24404" t="str">
        <f t="shared" si="381"/>
        <v>19000100</v>
      </c>
      <c r="K24404" s="243"/>
    </row>
    <row r="24405" spans="9:11">
      <c r="I24405" t="str">
        <f t="shared" si="381"/>
        <v>19000100</v>
      </c>
      <c r="K24405" s="243"/>
    </row>
    <row r="24406" spans="9:11">
      <c r="I24406" t="str">
        <f t="shared" si="381"/>
        <v>19000100</v>
      </c>
      <c r="K24406" s="243"/>
    </row>
    <row r="24407" spans="9:11">
      <c r="I24407" t="str">
        <f t="shared" si="381"/>
        <v>19000100</v>
      </c>
      <c r="K24407" s="243"/>
    </row>
    <row r="24408" spans="9:11">
      <c r="I24408" t="str">
        <f t="shared" si="381"/>
        <v>19000100</v>
      </c>
      <c r="K24408" s="243"/>
    </row>
    <row r="24409" spans="9:11">
      <c r="I24409" t="str">
        <f t="shared" si="381"/>
        <v>19000100</v>
      </c>
      <c r="K24409" s="243"/>
    </row>
    <row r="24410" spans="9:11">
      <c r="I24410" t="str">
        <f t="shared" si="381"/>
        <v>19000100</v>
      </c>
      <c r="K24410" s="243"/>
    </row>
    <row r="24411" spans="9:11">
      <c r="I24411" t="str">
        <f t="shared" si="381"/>
        <v>19000100</v>
      </c>
      <c r="K24411" s="243"/>
    </row>
    <row r="24412" spans="9:11">
      <c r="I24412" t="str">
        <f t="shared" si="381"/>
        <v>19000100</v>
      </c>
      <c r="K24412" s="243"/>
    </row>
    <row r="24413" spans="9:11">
      <c r="I24413" t="str">
        <f t="shared" si="381"/>
        <v>19000100</v>
      </c>
      <c r="K24413" s="243"/>
    </row>
    <row r="24414" spans="9:11">
      <c r="I24414" t="str">
        <f t="shared" si="381"/>
        <v>19000100</v>
      </c>
      <c r="K24414" s="243"/>
    </row>
    <row r="24415" spans="9:11">
      <c r="I24415" t="str">
        <f t="shared" si="381"/>
        <v>19000100</v>
      </c>
      <c r="K24415" s="243"/>
    </row>
    <row r="24416" spans="9:11">
      <c r="I24416" t="str">
        <f t="shared" si="381"/>
        <v>19000100</v>
      </c>
      <c r="K24416" s="243"/>
    </row>
    <row r="24417" spans="9:11">
      <c r="I24417" t="str">
        <f t="shared" si="381"/>
        <v>19000100</v>
      </c>
      <c r="K24417" s="243"/>
    </row>
    <row r="24418" spans="9:11">
      <c r="I24418" t="str">
        <f t="shared" si="381"/>
        <v>19000100</v>
      </c>
      <c r="K24418" s="243"/>
    </row>
    <row r="24419" spans="9:11">
      <c r="I24419" t="str">
        <f t="shared" si="381"/>
        <v>19000100</v>
      </c>
      <c r="K24419" s="243"/>
    </row>
    <row r="24420" spans="9:11">
      <c r="I24420" t="str">
        <f t="shared" si="381"/>
        <v>19000100</v>
      </c>
      <c r="K24420" s="243"/>
    </row>
    <row r="24421" spans="9:11">
      <c r="I24421" t="str">
        <f t="shared" si="381"/>
        <v>19000100</v>
      </c>
      <c r="K24421" s="243"/>
    </row>
    <row r="24422" spans="9:11">
      <c r="I24422" t="str">
        <f t="shared" si="381"/>
        <v>19000100</v>
      </c>
      <c r="K24422" s="243"/>
    </row>
    <row r="24423" spans="9:11">
      <c r="I24423" t="str">
        <f t="shared" si="381"/>
        <v>19000100</v>
      </c>
      <c r="K24423" s="243"/>
    </row>
    <row r="24424" spans="9:11">
      <c r="I24424" t="str">
        <f t="shared" si="381"/>
        <v>19000100</v>
      </c>
      <c r="K24424" s="243"/>
    </row>
    <row r="24425" spans="9:11">
      <c r="I24425" t="str">
        <f t="shared" si="381"/>
        <v>19000100</v>
      </c>
      <c r="K24425" s="243"/>
    </row>
    <row r="24426" spans="9:11">
      <c r="I24426" t="str">
        <f t="shared" si="381"/>
        <v>19000100</v>
      </c>
      <c r="K24426" s="243"/>
    </row>
    <row r="24427" spans="9:11">
      <c r="I24427" t="str">
        <f t="shared" si="381"/>
        <v>19000100</v>
      </c>
      <c r="K24427" s="243"/>
    </row>
    <row r="24428" spans="9:11">
      <c r="I24428" t="str">
        <f t="shared" si="381"/>
        <v>19000100</v>
      </c>
      <c r="K24428" s="243"/>
    </row>
    <row r="24429" spans="9:11">
      <c r="I24429" t="str">
        <f t="shared" si="381"/>
        <v>19000100</v>
      </c>
      <c r="K24429" s="243"/>
    </row>
    <row r="24430" spans="9:11">
      <c r="I24430" t="str">
        <f t="shared" si="381"/>
        <v>19000100</v>
      </c>
      <c r="K24430" s="243"/>
    </row>
    <row r="24431" spans="9:11">
      <c r="I24431" t="str">
        <f t="shared" si="381"/>
        <v>19000100</v>
      </c>
      <c r="K24431" s="243"/>
    </row>
    <row r="24432" spans="9:11">
      <c r="I24432" t="str">
        <f t="shared" si="381"/>
        <v>19000100</v>
      </c>
      <c r="K24432" s="243"/>
    </row>
    <row r="24433" spans="9:11">
      <c r="I24433" t="str">
        <f t="shared" si="381"/>
        <v>19000100</v>
      </c>
      <c r="K24433" s="243"/>
    </row>
    <row r="24434" spans="9:11">
      <c r="I24434" t="str">
        <f t="shared" si="381"/>
        <v>19000100</v>
      </c>
      <c r="K24434" s="243"/>
    </row>
    <row r="24435" spans="9:11">
      <c r="I24435" t="str">
        <f t="shared" si="381"/>
        <v>19000100</v>
      </c>
      <c r="K24435" s="243"/>
    </row>
    <row r="24436" spans="9:11">
      <c r="I24436" t="str">
        <f t="shared" si="381"/>
        <v>19000100</v>
      </c>
      <c r="K24436" s="243"/>
    </row>
    <row r="24437" spans="9:11">
      <c r="I24437" t="str">
        <f t="shared" si="381"/>
        <v>19000100</v>
      </c>
      <c r="K24437" s="243"/>
    </row>
    <row r="24438" spans="9:11">
      <c r="I24438" t="str">
        <f t="shared" si="381"/>
        <v>19000100</v>
      </c>
      <c r="K24438" s="243"/>
    </row>
    <row r="24439" spans="9:11">
      <c r="I24439" t="str">
        <f t="shared" si="381"/>
        <v>19000100</v>
      </c>
      <c r="K24439" s="243"/>
    </row>
    <row r="24440" spans="9:11">
      <c r="I24440" t="str">
        <f t="shared" si="381"/>
        <v>19000100</v>
      </c>
      <c r="K24440" s="243"/>
    </row>
    <row r="24441" spans="9:11">
      <c r="I24441" t="str">
        <f t="shared" si="381"/>
        <v>19000100</v>
      </c>
      <c r="K24441" s="243"/>
    </row>
    <row r="24442" spans="9:11">
      <c r="I24442" t="str">
        <f t="shared" si="381"/>
        <v>19000100</v>
      </c>
      <c r="K24442" s="243"/>
    </row>
    <row r="24443" spans="9:11">
      <c r="I24443" t="str">
        <f t="shared" si="381"/>
        <v>19000100</v>
      </c>
      <c r="K24443" s="243"/>
    </row>
    <row r="24444" spans="9:11">
      <c r="I24444" t="str">
        <f t="shared" si="381"/>
        <v>19000100</v>
      </c>
      <c r="K24444" s="243"/>
    </row>
    <row r="24445" spans="9:11">
      <c r="I24445" t="str">
        <f t="shared" si="381"/>
        <v>19000100</v>
      </c>
      <c r="K24445" s="243"/>
    </row>
    <row r="24446" spans="9:11">
      <c r="I24446" t="str">
        <f t="shared" si="381"/>
        <v>19000100</v>
      </c>
      <c r="K24446" s="243"/>
    </row>
    <row r="24447" spans="9:11">
      <c r="I24447" t="str">
        <f t="shared" si="381"/>
        <v>19000100</v>
      </c>
      <c r="K24447" s="243"/>
    </row>
    <row r="24448" spans="9:11">
      <c r="I24448" t="str">
        <f t="shared" si="381"/>
        <v>19000100</v>
      </c>
      <c r="K24448" s="243"/>
    </row>
    <row r="24449" spans="9:11">
      <c r="I24449" t="str">
        <f t="shared" si="381"/>
        <v>19000100</v>
      </c>
      <c r="K24449" s="243"/>
    </row>
    <row r="24450" spans="9:11">
      <c r="I24450" t="str">
        <f t="shared" ref="I24450:I24513" si="382">TEXT(F24450,"yyyymmdd")</f>
        <v>19000100</v>
      </c>
      <c r="K24450" s="243"/>
    </row>
    <row r="24451" spans="9:11">
      <c r="I24451" t="str">
        <f t="shared" si="382"/>
        <v>19000100</v>
      </c>
      <c r="K24451" s="243"/>
    </row>
    <row r="24452" spans="9:11">
      <c r="I24452" t="str">
        <f t="shared" si="382"/>
        <v>19000100</v>
      </c>
      <c r="K24452" s="243"/>
    </row>
    <row r="24453" spans="9:11">
      <c r="I24453" t="str">
        <f t="shared" si="382"/>
        <v>19000100</v>
      </c>
      <c r="K24453" s="243"/>
    </row>
    <row r="24454" spans="9:11">
      <c r="I24454" t="str">
        <f t="shared" si="382"/>
        <v>19000100</v>
      </c>
      <c r="K24454" s="243"/>
    </row>
    <row r="24455" spans="9:11">
      <c r="I24455" t="str">
        <f t="shared" si="382"/>
        <v>19000100</v>
      </c>
      <c r="K24455" s="243"/>
    </row>
    <row r="24456" spans="9:11">
      <c r="I24456" t="str">
        <f t="shared" si="382"/>
        <v>19000100</v>
      </c>
      <c r="K24456" s="243"/>
    </row>
    <row r="24457" spans="9:11">
      <c r="I24457" t="str">
        <f t="shared" si="382"/>
        <v>19000100</v>
      </c>
      <c r="K24457" s="243"/>
    </row>
    <row r="24458" spans="9:11">
      <c r="I24458" t="str">
        <f t="shared" si="382"/>
        <v>19000100</v>
      </c>
      <c r="K24458" s="243"/>
    </row>
    <row r="24459" spans="9:11">
      <c r="I24459" t="str">
        <f t="shared" si="382"/>
        <v>19000100</v>
      </c>
      <c r="K24459" s="243"/>
    </row>
    <row r="24460" spans="9:11">
      <c r="I24460" t="str">
        <f t="shared" si="382"/>
        <v>19000100</v>
      </c>
      <c r="K24460" s="243"/>
    </row>
    <row r="24461" spans="9:11">
      <c r="I24461" t="str">
        <f t="shared" si="382"/>
        <v>19000100</v>
      </c>
      <c r="K24461" s="243"/>
    </row>
    <row r="24462" spans="9:11">
      <c r="I24462" t="str">
        <f t="shared" si="382"/>
        <v>19000100</v>
      </c>
      <c r="K24462" s="243"/>
    </row>
    <row r="24463" spans="9:11">
      <c r="I24463" t="str">
        <f t="shared" si="382"/>
        <v>19000100</v>
      </c>
      <c r="K24463" s="243"/>
    </row>
    <row r="24464" spans="9:11">
      <c r="I24464" t="str">
        <f t="shared" si="382"/>
        <v>19000100</v>
      </c>
      <c r="K24464" s="243"/>
    </row>
    <row r="24465" spans="9:11">
      <c r="I24465" t="str">
        <f t="shared" si="382"/>
        <v>19000100</v>
      </c>
      <c r="K24465" s="243"/>
    </row>
    <row r="24466" spans="9:11">
      <c r="I24466" t="str">
        <f t="shared" si="382"/>
        <v>19000100</v>
      </c>
      <c r="K24466" s="243"/>
    </row>
    <row r="24467" spans="9:11">
      <c r="I24467" t="str">
        <f t="shared" si="382"/>
        <v>19000100</v>
      </c>
      <c r="K24467" s="243"/>
    </row>
    <row r="24468" spans="9:11">
      <c r="I24468" t="str">
        <f t="shared" si="382"/>
        <v>19000100</v>
      </c>
      <c r="K24468" s="243"/>
    </row>
    <row r="24469" spans="9:11">
      <c r="I24469" t="str">
        <f t="shared" si="382"/>
        <v>19000100</v>
      </c>
      <c r="K24469" s="243"/>
    </row>
    <row r="24470" spans="9:11">
      <c r="I24470" t="str">
        <f t="shared" si="382"/>
        <v>19000100</v>
      </c>
      <c r="K24470" s="243"/>
    </row>
    <row r="24471" spans="9:11">
      <c r="I24471" t="str">
        <f t="shared" si="382"/>
        <v>19000100</v>
      </c>
      <c r="K24471" s="243"/>
    </row>
    <row r="24472" spans="9:11">
      <c r="I24472" t="str">
        <f t="shared" si="382"/>
        <v>19000100</v>
      </c>
      <c r="K24472" s="243"/>
    </row>
    <row r="24473" spans="9:11">
      <c r="I24473" t="str">
        <f t="shared" si="382"/>
        <v>19000100</v>
      </c>
      <c r="K24473" s="243"/>
    </row>
    <row r="24474" spans="9:11">
      <c r="I24474" t="str">
        <f t="shared" si="382"/>
        <v>19000100</v>
      </c>
      <c r="K24474" s="243"/>
    </row>
    <row r="24475" spans="9:11">
      <c r="I24475" t="str">
        <f t="shared" si="382"/>
        <v>19000100</v>
      </c>
      <c r="K24475" s="243"/>
    </row>
    <row r="24476" spans="9:11">
      <c r="I24476" t="str">
        <f t="shared" si="382"/>
        <v>19000100</v>
      </c>
      <c r="K24476" s="243"/>
    </row>
    <row r="24477" spans="9:11">
      <c r="I24477" t="str">
        <f t="shared" si="382"/>
        <v>19000100</v>
      </c>
      <c r="K24477" s="243"/>
    </row>
    <row r="24478" spans="9:11">
      <c r="I24478" t="str">
        <f t="shared" si="382"/>
        <v>19000100</v>
      </c>
      <c r="K24478" s="243"/>
    </row>
    <row r="24479" spans="9:11">
      <c r="I24479" t="str">
        <f t="shared" si="382"/>
        <v>19000100</v>
      </c>
      <c r="K24479" s="243"/>
    </row>
    <row r="24480" spans="9:11">
      <c r="I24480" t="str">
        <f t="shared" si="382"/>
        <v>19000100</v>
      </c>
      <c r="K24480" s="243"/>
    </row>
    <row r="24481" spans="9:11">
      <c r="I24481" t="str">
        <f t="shared" si="382"/>
        <v>19000100</v>
      </c>
      <c r="K24481" s="243"/>
    </row>
    <row r="24482" spans="9:11">
      <c r="I24482" t="str">
        <f t="shared" si="382"/>
        <v>19000100</v>
      </c>
      <c r="K24482" s="243"/>
    </row>
    <row r="24483" spans="9:11">
      <c r="I24483" t="str">
        <f t="shared" si="382"/>
        <v>19000100</v>
      </c>
      <c r="K24483" s="243"/>
    </row>
    <row r="24484" spans="9:11">
      <c r="I24484" t="str">
        <f t="shared" si="382"/>
        <v>19000100</v>
      </c>
      <c r="K24484" s="243"/>
    </row>
    <row r="24485" spans="9:11">
      <c r="I24485" t="str">
        <f t="shared" si="382"/>
        <v>19000100</v>
      </c>
      <c r="K24485" s="243"/>
    </row>
    <row r="24486" spans="9:11">
      <c r="I24486" t="str">
        <f t="shared" si="382"/>
        <v>19000100</v>
      </c>
      <c r="K24486" s="243"/>
    </row>
    <row r="24487" spans="9:11">
      <c r="I24487" t="str">
        <f t="shared" si="382"/>
        <v>19000100</v>
      </c>
      <c r="K24487" s="243"/>
    </row>
    <row r="24488" spans="9:11">
      <c r="I24488" t="str">
        <f t="shared" si="382"/>
        <v>19000100</v>
      </c>
      <c r="K24488" s="243"/>
    </row>
    <row r="24489" spans="9:11">
      <c r="I24489" t="str">
        <f t="shared" si="382"/>
        <v>19000100</v>
      </c>
      <c r="K24489" s="243"/>
    </row>
    <row r="24490" spans="9:11">
      <c r="I24490" t="str">
        <f t="shared" si="382"/>
        <v>19000100</v>
      </c>
      <c r="K24490" s="243"/>
    </row>
    <row r="24491" spans="9:11">
      <c r="I24491" t="str">
        <f t="shared" si="382"/>
        <v>19000100</v>
      </c>
      <c r="K24491" s="243"/>
    </row>
    <row r="24492" spans="9:11">
      <c r="I24492" t="str">
        <f t="shared" si="382"/>
        <v>19000100</v>
      </c>
      <c r="K24492" s="243"/>
    </row>
    <row r="24493" spans="9:11">
      <c r="I24493" t="str">
        <f t="shared" si="382"/>
        <v>19000100</v>
      </c>
      <c r="K24493" s="243"/>
    </row>
    <row r="24494" spans="9:11">
      <c r="I24494" t="str">
        <f t="shared" si="382"/>
        <v>19000100</v>
      </c>
      <c r="K24494" s="243"/>
    </row>
    <row r="24495" spans="9:11">
      <c r="I24495" t="str">
        <f t="shared" si="382"/>
        <v>19000100</v>
      </c>
      <c r="K24495" s="243"/>
    </row>
    <row r="24496" spans="9:11">
      <c r="I24496" t="str">
        <f t="shared" si="382"/>
        <v>19000100</v>
      </c>
      <c r="K24496" s="243"/>
    </row>
    <row r="24497" spans="9:11">
      <c r="I24497" t="str">
        <f t="shared" si="382"/>
        <v>19000100</v>
      </c>
      <c r="K24497" s="243"/>
    </row>
    <row r="24498" spans="9:11">
      <c r="I24498" t="str">
        <f t="shared" si="382"/>
        <v>19000100</v>
      </c>
      <c r="K24498" s="243"/>
    </row>
    <row r="24499" spans="9:11">
      <c r="I24499" t="str">
        <f t="shared" si="382"/>
        <v>19000100</v>
      </c>
      <c r="K24499" s="243"/>
    </row>
    <row r="24500" spans="9:11">
      <c r="I24500" t="str">
        <f t="shared" si="382"/>
        <v>19000100</v>
      </c>
      <c r="K24500" s="243"/>
    </row>
    <row r="24501" spans="9:11">
      <c r="I24501" t="str">
        <f t="shared" si="382"/>
        <v>19000100</v>
      </c>
      <c r="K24501" s="243"/>
    </row>
    <row r="24502" spans="9:11">
      <c r="I24502" t="str">
        <f t="shared" si="382"/>
        <v>19000100</v>
      </c>
      <c r="K24502" s="243"/>
    </row>
    <row r="24503" spans="9:11">
      <c r="I24503" t="str">
        <f t="shared" si="382"/>
        <v>19000100</v>
      </c>
      <c r="K24503" s="243"/>
    </row>
    <row r="24504" spans="9:11">
      <c r="I24504" t="str">
        <f t="shared" si="382"/>
        <v>19000100</v>
      </c>
      <c r="K24504" s="243"/>
    </row>
    <row r="24505" spans="9:11">
      <c r="I24505" t="str">
        <f t="shared" si="382"/>
        <v>19000100</v>
      </c>
      <c r="K24505" s="243"/>
    </row>
    <row r="24506" spans="9:11">
      <c r="I24506" t="str">
        <f t="shared" si="382"/>
        <v>19000100</v>
      </c>
      <c r="K24506" s="243"/>
    </row>
    <row r="24507" spans="9:11">
      <c r="I24507" t="str">
        <f t="shared" si="382"/>
        <v>19000100</v>
      </c>
      <c r="K24507" s="243"/>
    </row>
    <row r="24508" spans="9:11">
      <c r="I24508" t="str">
        <f t="shared" si="382"/>
        <v>19000100</v>
      </c>
      <c r="K24508" s="243"/>
    </row>
    <row r="24509" spans="9:11">
      <c r="I24509" t="str">
        <f t="shared" si="382"/>
        <v>19000100</v>
      </c>
      <c r="K24509" s="243"/>
    </row>
    <row r="24510" spans="9:11">
      <c r="I24510" t="str">
        <f t="shared" si="382"/>
        <v>19000100</v>
      </c>
      <c r="K24510" s="243"/>
    </row>
    <row r="24511" spans="9:11">
      <c r="I24511" t="str">
        <f t="shared" si="382"/>
        <v>19000100</v>
      </c>
      <c r="K24511" s="243"/>
    </row>
    <row r="24512" spans="9:11">
      <c r="I24512" t="str">
        <f t="shared" si="382"/>
        <v>19000100</v>
      </c>
      <c r="K24512" s="243"/>
    </row>
    <row r="24513" spans="9:11">
      <c r="I24513" t="str">
        <f t="shared" si="382"/>
        <v>19000100</v>
      </c>
      <c r="K24513" s="243"/>
    </row>
    <row r="24514" spans="9:11">
      <c r="I24514" t="str">
        <f t="shared" ref="I24514:I24577" si="383">TEXT(F24514,"yyyymmdd")</f>
        <v>19000100</v>
      </c>
      <c r="K24514" s="243"/>
    </row>
    <row r="24515" spans="9:11">
      <c r="I24515" t="str">
        <f t="shared" si="383"/>
        <v>19000100</v>
      </c>
      <c r="K24515" s="243"/>
    </row>
    <row r="24516" spans="9:11">
      <c r="I24516" t="str">
        <f t="shared" si="383"/>
        <v>19000100</v>
      </c>
      <c r="K24516" s="243"/>
    </row>
    <row r="24517" spans="9:11">
      <c r="I24517" t="str">
        <f t="shared" si="383"/>
        <v>19000100</v>
      </c>
      <c r="K24517" s="243"/>
    </row>
    <row r="24518" spans="9:11">
      <c r="I24518" t="str">
        <f t="shared" si="383"/>
        <v>19000100</v>
      </c>
      <c r="K24518" s="243"/>
    </row>
    <row r="24519" spans="9:11">
      <c r="I24519" t="str">
        <f t="shared" si="383"/>
        <v>19000100</v>
      </c>
      <c r="K24519" s="243"/>
    </row>
    <row r="24520" spans="9:11">
      <c r="I24520" t="str">
        <f t="shared" si="383"/>
        <v>19000100</v>
      </c>
      <c r="K24520" s="243"/>
    </row>
    <row r="24521" spans="9:11">
      <c r="I24521" t="str">
        <f t="shared" si="383"/>
        <v>19000100</v>
      </c>
      <c r="K24521" s="243"/>
    </row>
    <row r="24522" spans="9:11">
      <c r="I24522" t="str">
        <f t="shared" si="383"/>
        <v>19000100</v>
      </c>
      <c r="K24522" s="243"/>
    </row>
    <row r="24523" spans="9:11">
      <c r="I24523" t="str">
        <f t="shared" si="383"/>
        <v>19000100</v>
      </c>
      <c r="K24523" s="243"/>
    </row>
    <row r="24524" spans="9:11">
      <c r="I24524" t="str">
        <f t="shared" si="383"/>
        <v>19000100</v>
      </c>
      <c r="K24524" s="243"/>
    </row>
    <row r="24525" spans="9:11">
      <c r="I24525" t="str">
        <f t="shared" si="383"/>
        <v>19000100</v>
      </c>
      <c r="K24525" s="243"/>
    </row>
    <row r="24526" spans="9:11">
      <c r="I24526" t="str">
        <f t="shared" si="383"/>
        <v>19000100</v>
      </c>
      <c r="K24526" s="243"/>
    </row>
    <row r="24527" spans="9:11">
      <c r="I24527" t="str">
        <f t="shared" si="383"/>
        <v>19000100</v>
      </c>
      <c r="K24527" s="243"/>
    </row>
    <row r="24528" spans="9:11">
      <c r="I24528" t="str">
        <f t="shared" si="383"/>
        <v>19000100</v>
      </c>
      <c r="K24528" s="243"/>
    </row>
    <row r="24529" spans="9:11">
      <c r="I24529" t="str">
        <f t="shared" si="383"/>
        <v>19000100</v>
      </c>
      <c r="K24529" s="243"/>
    </row>
    <row r="24530" spans="9:11">
      <c r="I24530" t="str">
        <f t="shared" si="383"/>
        <v>19000100</v>
      </c>
      <c r="K24530" s="243"/>
    </row>
    <row r="24531" spans="9:11">
      <c r="I24531" t="str">
        <f t="shared" si="383"/>
        <v>19000100</v>
      </c>
      <c r="K24531" s="243"/>
    </row>
    <row r="24532" spans="9:11">
      <c r="I24532" t="str">
        <f t="shared" si="383"/>
        <v>19000100</v>
      </c>
      <c r="K24532" s="243"/>
    </row>
    <row r="24533" spans="9:11">
      <c r="I24533" t="str">
        <f t="shared" si="383"/>
        <v>19000100</v>
      </c>
      <c r="K24533" s="243"/>
    </row>
    <row r="24534" spans="9:11">
      <c r="I24534" t="str">
        <f t="shared" si="383"/>
        <v>19000100</v>
      </c>
      <c r="K24534" s="243"/>
    </row>
    <row r="24535" spans="9:11">
      <c r="I24535" t="str">
        <f t="shared" si="383"/>
        <v>19000100</v>
      </c>
      <c r="K24535" s="243"/>
    </row>
    <row r="24536" spans="9:11">
      <c r="I24536" t="str">
        <f t="shared" si="383"/>
        <v>19000100</v>
      </c>
      <c r="K24536" s="243"/>
    </row>
    <row r="24537" spans="9:11">
      <c r="I24537" t="str">
        <f t="shared" si="383"/>
        <v>19000100</v>
      </c>
      <c r="K24537" s="243"/>
    </row>
    <row r="24538" spans="9:11">
      <c r="I24538" t="str">
        <f t="shared" si="383"/>
        <v>19000100</v>
      </c>
      <c r="K24538" s="243"/>
    </row>
    <row r="24539" spans="9:11">
      <c r="I24539" t="str">
        <f t="shared" si="383"/>
        <v>19000100</v>
      </c>
      <c r="K24539" s="243"/>
    </row>
    <row r="24540" spans="9:11">
      <c r="I24540" t="str">
        <f t="shared" si="383"/>
        <v>19000100</v>
      </c>
      <c r="K24540" s="243"/>
    </row>
    <row r="24541" spans="9:11">
      <c r="I24541" t="str">
        <f t="shared" si="383"/>
        <v>19000100</v>
      </c>
      <c r="K24541" s="243"/>
    </row>
    <row r="24542" spans="9:11">
      <c r="I24542" t="str">
        <f t="shared" si="383"/>
        <v>19000100</v>
      </c>
      <c r="K24542" s="243"/>
    </row>
    <row r="24543" spans="9:11">
      <c r="I24543" t="str">
        <f t="shared" si="383"/>
        <v>19000100</v>
      </c>
      <c r="K24543" s="243"/>
    </row>
    <row r="24544" spans="9:11">
      <c r="I24544" t="str">
        <f t="shared" si="383"/>
        <v>19000100</v>
      </c>
      <c r="K24544" s="243"/>
    </row>
    <row r="24545" spans="9:11">
      <c r="I24545" t="str">
        <f t="shared" si="383"/>
        <v>19000100</v>
      </c>
      <c r="K24545" s="243"/>
    </row>
    <row r="24546" spans="9:11">
      <c r="I24546" t="str">
        <f t="shared" si="383"/>
        <v>19000100</v>
      </c>
      <c r="K24546" s="243"/>
    </row>
    <row r="24547" spans="9:11">
      <c r="I24547" t="str">
        <f t="shared" si="383"/>
        <v>19000100</v>
      </c>
      <c r="K24547" s="243"/>
    </row>
    <row r="24548" spans="9:11">
      <c r="I24548" t="str">
        <f t="shared" si="383"/>
        <v>19000100</v>
      </c>
      <c r="K24548" s="243"/>
    </row>
    <row r="24549" spans="9:11">
      <c r="I24549" t="str">
        <f t="shared" si="383"/>
        <v>19000100</v>
      </c>
      <c r="K24549" s="243"/>
    </row>
    <row r="24550" spans="9:11">
      <c r="I24550" t="str">
        <f t="shared" si="383"/>
        <v>19000100</v>
      </c>
      <c r="K24550" s="243"/>
    </row>
    <row r="24551" spans="9:11">
      <c r="I24551" t="str">
        <f t="shared" si="383"/>
        <v>19000100</v>
      </c>
      <c r="K24551" s="243"/>
    </row>
    <row r="24552" spans="9:11">
      <c r="I24552" t="str">
        <f t="shared" si="383"/>
        <v>19000100</v>
      </c>
      <c r="K24552" s="243"/>
    </row>
    <row r="24553" spans="9:11">
      <c r="I24553" t="str">
        <f t="shared" si="383"/>
        <v>19000100</v>
      </c>
      <c r="K24553" s="243"/>
    </row>
    <row r="24554" spans="9:11">
      <c r="I24554" t="str">
        <f t="shared" si="383"/>
        <v>19000100</v>
      </c>
      <c r="K24554" s="243"/>
    </row>
    <row r="24555" spans="9:11">
      <c r="I24555" t="str">
        <f t="shared" si="383"/>
        <v>19000100</v>
      </c>
      <c r="K24555" s="243"/>
    </row>
    <row r="24556" spans="9:11">
      <c r="I24556" t="str">
        <f t="shared" si="383"/>
        <v>19000100</v>
      </c>
      <c r="K24556" s="243"/>
    </row>
    <row r="24557" spans="9:11">
      <c r="I24557" t="str">
        <f t="shared" si="383"/>
        <v>19000100</v>
      </c>
      <c r="K24557" s="243"/>
    </row>
    <row r="24558" spans="9:11">
      <c r="I24558" t="str">
        <f t="shared" si="383"/>
        <v>19000100</v>
      </c>
      <c r="K24558" s="243"/>
    </row>
    <row r="24559" spans="9:11">
      <c r="I24559" t="str">
        <f t="shared" si="383"/>
        <v>19000100</v>
      </c>
      <c r="K24559" s="243"/>
    </row>
    <row r="24560" spans="9:11">
      <c r="I24560" t="str">
        <f t="shared" si="383"/>
        <v>19000100</v>
      </c>
      <c r="K24560" s="243"/>
    </row>
    <row r="24561" spans="9:11">
      <c r="I24561" t="str">
        <f t="shared" si="383"/>
        <v>19000100</v>
      </c>
      <c r="K24561" s="243"/>
    </row>
    <row r="24562" spans="9:11">
      <c r="I24562" t="str">
        <f t="shared" si="383"/>
        <v>19000100</v>
      </c>
      <c r="K24562" s="243"/>
    </row>
    <row r="24563" spans="9:11">
      <c r="I24563" t="str">
        <f t="shared" si="383"/>
        <v>19000100</v>
      </c>
      <c r="K24563" s="243"/>
    </row>
    <row r="24564" spans="9:11">
      <c r="I24564" t="str">
        <f t="shared" si="383"/>
        <v>19000100</v>
      </c>
      <c r="K24564" s="243"/>
    </row>
    <row r="24565" spans="9:11">
      <c r="I24565" t="str">
        <f t="shared" si="383"/>
        <v>19000100</v>
      </c>
      <c r="K24565" s="243"/>
    </row>
    <row r="24566" spans="9:11">
      <c r="I24566" t="str">
        <f t="shared" si="383"/>
        <v>19000100</v>
      </c>
      <c r="K24566" s="243"/>
    </row>
    <row r="24567" spans="9:11">
      <c r="I24567" t="str">
        <f t="shared" si="383"/>
        <v>19000100</v>
      </c>
      <c r="K24567" s="243"/>
    </row>
    <row r="24568" spans="9:11">
      <c r="I24568" t="str">
        <f t="shared" si="383"/>
        <v>19000100</v>
      </c>
      <c r="K24568" s="243"/>
    </row>
    <row r="24569" spans="9:11">
      <c r="I24569" t="str">
        <f t="shared" si="383"/>
        <v>19000100</v>
      </c>
      <c r="K24569" s="243"/>
    </row>
    <row r="24570" spans="9:11">
      <c r="I24570" t="str">
        <f t="shared" si="383"/>
        <v>19000100</v>
      </c>
      <c r="K24570" s="243"/>
    </row>
    <row r="24571" spans="9:11">
      <c r="I24571" t="str">
        <f t="shared" si="383"/>
        <v>19000100</v>
      </c>
      <c r="K24571" s="243"/>
    </row>
    <row r="24572" spans="9:11">
      <c r="I24572" t="str">
        <f t="shared" si="383"/>
        <v>19000100</v>
      </c>
      <c r="K24572" s="243"/>
    </row>
    <row r="24573" spans="9:11">
      <c r="I24573" t="str">
        <f t="shared" si="383"/>
        <v>19000100</v>
      </c>
      <c r="K24573" s="243"/>
    </row>
    <row r="24574" spans="9:11">
      <c r="I24574" t="str">
        <f t="shared" si="383"/>
        <v>19000100</v>
      </c>
      <c r="K24574" s="243"/>
    </row>
    <row r="24575" spans="9:11">
      <c r="I24575" t="str">
        <f t="shared" si="383"/>
        <v>19000100</v>
      </c>
      <c r="K24575" s="243"/>
    </row>
    <row r="24576" spans="9:11">
      <c r="I24576" t="str">
        <f t="shared" si="383"/>
        <v>19000100</v>
      </c>
      <c r="K24576" s="243"/>
    </row>
    <row r="24577" spans="9:11">
      <c r="I24577" t="str">
        <f t="shared" si="383"/>
        <v>19000100</v>
      </c>
      <c r="K24577" s="243"/>
    </row>
    <row r="24578" spans="9:11">
      <c r="I24578" t="str">
        <f t="shared" ref="I24578:I24641" si="384">TEXT(F24578,"yyyymmdd")</f>
        <v>19000100</v>
      </c>
      <c r="K24578" s="243"/>
    </row>
    <row r="24579" spans="9:11">
      <c r="I24579" t="str">
        <f t="shared" si="384"/>
        <v>19000100</v>
      </c>
      <c r="K24579" s="243"/>
    </row>
    <row r="24580" spans="9:11">
      <c r="I24580" t="str">
        <f t="shared" si="384"/>
        <v>19000100</v>
      </c>
      <c r="K24580" s="243"/>
    </row>
    <row r="24581" spans="9:11">
      <c r="I24581" t="str">
        <f t="shared" si="384"/>
        <v>19000100</v>
      </c>
      <c r="K24581" s="243"/>
    </row>
    <row r="24582" spans="9:11">
      <c r="I24582" t="str">
        <f t="shared" si="384"/>
        <v>19000100</v>
      </c>
      <c r="K24582" s="243"/>
    </row>
    <row r="24583" spans="9:11">
      <c r="I24583" t="str">
        <f t="shared" si="384"/>
        <v>19000100</v>
      </c>
      <c r="K24583" s="243"/>
    </row>
    <row r="24584" spans="9:11">
      <c r="I24584" t="str">
        <f t="shared" si="384"/>
        <v>19000100</v>
      </c>
      <c r="K24584" s="243"/>
    </row>
    <row r="24585" spans="9:11">
      <c r="I24585" t="str">
        <f t="shared" si="384"/>
        <v>19000100</v>
      </c>
      <c r="K24585" s="243"/>
    </row>
    <row r="24586" spans="9:11">
      <c r="I24586" t="str">
        <f t="shared" si="384"/>
        <v>19000100</v>
      </c>
      <c r="K24586" s="243"/>
    </row>
    <row r="24587" spans="9:11">
      <c r="I24587" t="str">
        <f t="shared" si="384"/>
        <v>19000100</v>
      </c>
      <c r="K24587" s="243"/>
    </row>
    <row r="24588" spans="9:11">
      <c r="I24588" t="str">
        <f t="shared" si="384"/>
        <v>19000100</v>
      </c>
      <c r="K24588" s="243"/>
    </row>
    <row r="24589" spans="9:11">
      <c r="I24589" t="str">
        <f t="shared" si="384"/>
        <v>19000100</v>
      </c>
      <c r="K24589" s="243"/>
    </row>
    <row r="24590" spans="9:11">
      <c r="I24590" t="str">
        <f t="shared" si="384"/>
        <v>19000100</v>
      </c>
      <c r="K24590" s="243"/>
    </row>
    <row r="24591" spans="9:11">
      <c r="I24591" t="str">
        <f t="shared" si="384"/>
        <v>19000100</v>
      </c>
      <c r="K24591" s="243"/>
    </row>
    <row r="24592" spans="9:11">
      <c r="I24592" t="str">
        <f t="shared" si="384"/>
        <v>19000100</v>
      </c>
      <c r="K24592" s="243"/>
    </row>
    <row r="24593" spans="9:11">
      <c r="I24593" t="str">
        <f t="shared" si="384"/>
        <v>19000100</v>
      </c>
      <c r="K24593" s="243"/>
    </row>
    <row r="24594" spans="9:11">
      <c r="I24594" t="str">
        <f t="shared" si="384"/>
        <v>19000100</v>
      </c>
      <c r="K24594" s="243"/>
    </row>
    <row r="24595" spans="9:11">
      <c r="I24595" t="str">
        <f t="shared" si="384"/>
        <v>19000100</v>
      </c>
      <c r="K24595" s="243"/>
    </row>
    <row r="24596" spans="9:11">
      <c r="I24596" t="str">
        <f t="shared" si="384"/>
        <v>19000100</v>
      </c>
      <c r="K24596" s="243"/>
    </row>
    <row r="24597" spans="9:11">
      <c r="I24597" t="str">
        <f t="shared" si="384"/>
        <v>19000100</v>
      </c>
      <c r="K24597" s="243"/>
    </row>
    <row r="24598" spans="9:11">
      <c r="I24598" t="str">
        <f t="shared" si="384"/>
        <v>19000100</v>
      </c>
      <c r="K24598" s="243"/>
    </row>
    <row r="24599" spans="9:11">
      <c r="I24599" t="str">
        <f t="shared" si="384"/>
        <v>19000100</v>
      </c>
      <c r="K24599" s="243"/>
    </row>
    <row r="24600" spans="9:11">
      <c r="I24600" t="str">
        <f t="shared" si="384"/>
        <v>19000100</v>
      </c>
      <c r="K24600" s="243"/>
    </row>
    <row r="24601" spans="9:11">
      <c r="I24601" t="str">
        <f t="shared" si="384"/>
        <v>19000100</v>
      </c>
      <c r="K24601" s="243"/>
    </row>
    <row r="24602" spans="9:11">
      <c r="I24602" t="str">
        <f t="shared" si="384"/>
        <v>19000100</v>
      </c>
      <c r="K24602" s="243"/>
    </row>
    <row r="24603" spans="9:11">
      <c r="I24603" t="str">
        <f t="shared" si="384"/>
        <v>19000100</v>
      </c>
      <c r="K24603" s="243"/>
    </row>
    <row r="24604" spans="9:11">
      <c r="I24604" t="str">
        <f t="shared" si="384"/>
        <v>19000100</v>
      </c>
      <c r="K24604" s="243"/>
    </row>
    <row r="24605" spans="9:11">
      <c r="I24605" t="str">
        <f t="shared" si="384"/>
        <v>19000100</v>
      </c>
      <c r="K24605" s="243"/>
    </row>
    <row r="24606" spans="9:11">
      <c r="I24606" t="str">
        <f t="shared" si="384"/>
        <v>19000100</v>
      </c>
      <c r="K24606" s="243"/>
    </row>
    <row r="24607" spans="9:11">
      <c r="I24607" t="str">
        <f t="shared" si="384"/>
        <v>19000100</v>
      </c>
      <c r="K24607" s="243"/>
    </row>
    <row r="24608" spans="9:11">
      <c r="I24608" t="str">
        <f t="shared" si="384"/>
        <v>19000100</v>
      </c>
      <c r="K24608" s="243"/>
    </row>
    <row r="24609" spans="9:11">
      <c r="I24609" t="str">
        <f t="shared" si="384"/>
        <v>19000100</v>
      </c>
      <c r="K24609" s="243"/>
    </row>
    <row r="24610" spans="9:11">
      <c r="I24610" t="str">
        <f t="shared" si="384"/>
        <v>19000100</v>
      </c>
      <c r="K24610" s="243"/>
    </row>
    <row r="24611" spans="9:11">
      <c r="I24611" t="str">
        <f t="shared" si="384"/>
        <v>19000100</v>
      </c>
      <c r="K24611" s="243"/>
    </row>
    <row r="24612" spans="9:11">
      <c r="I24612" t="str">
        <f t="shared" si="384"/>
        <v>19000100</v>
      </c>
      <c r="K24612" s="243"/>
    </row>
    <row r="24613" spans="9:11">
      <c r="I24613" t="str">
        <f t="shared" si="384"/>
        <v>19000100</v>
      </c>
      <c r="K24613" s="243"/>
    </row>
    <row r="24614" spans="9:11">
      <c r="I24614" t="str">
        <f t="shared" si="384"/>
        <v>19000100</v>
      </c>
      <c r="K24614" s="243"/>
    </row>
    <row r="24615" spans="9:11">
      <c r="I24615" t="str">
        <f t="shared" si="384"/>
        <v>19000100</v>
      </c>
      <c r="K24615" s="243"/>
    </row>
    <row r="24616" spans="9:11">
      <c r="I24616" t="str">
        <f t="shared" si="384"/>
        <v>19000100</v>
      </c>
      <c r="K24616" s="243"/>
    </row>
    <row r="24617" spans="9:11">
      <c r="I24617" t="str">
        <f t="shared" si="384"/>
        <v>19000100</v>
      </c>
      <c r="K24617" s="243"/>
    </row>
    <row r="24618" spans="9:11">
      <c r="I24618" t="str">
        <f t="shared" si="384"/>
        <v>19000100</v>
      </c>
      <c r="K24618" s="243"/>
    </row>
    <row r="24619" spans="9:11">
      <c r="I24619" t="str">
        <f t="shared" si="384"/>
        <v>19000100</v>
      </c>
      <c r="K24619" s="243"/>
    </row>
    <row r="24620" spans="9:11">
      <c r="I24620" t="str">
        <f t="shared" si="384"/>
        <v>19000100</v>
      </c>
      <c r="K24620" s="243"/>
    </row>
    <row r="24621" spans="9:11">
      <c r="I24621" t="str">
        <f t="shared" si="384"/>
        <v>19000100</v>
      </c>
      <c r="K24621" s="243"/>
    </row>
    <row r="24622" spans="9:11">
      <c r="I24622" t="str">
        <f t="shared" si="384"/>
        <v>19000100</v>
      </c>
      <c r="K24622" s="243"/>
    </row>
    <row r="24623" spans="9:11">
      <c r="I24623" t="str">
        <f t="shared" si="384"/>
        <v>19000100</v>
      </c>
      <c r="K24623" s="243"/>
    </row>
    <row r="24624" spans="9:11">
      <c r="I24624" t="str">
        <f t="shared" si="384"/>
        <v>19000100</v>
      </c>
      <c r="K24624" s="243"/>
    </row>
    <row r="24625" spans="9:11">
      <c r="I24625" t="str">
        <f t="shared" si="384"/>
        <v>19000100</v>
      </c>
      <c r="K24625" s="243"/>
    </row>
    <row r="24626" spans="9:11">
      <c r="I24626" t="str">
        <f t="shared" si="384"/>
        <v>19000100</v>
      </c>
      <c r="K24626" s="243"/>
    </row>
    <row r="24627" spans="9:11">
      <c r="I24627" t="str">
        <f t="shared" si="384"/>
        <v>19000100</v>
      </c>
      <c r="K24627" s="243"/>
    </row>
    <row r="24628" spans="9:11">
      <c r="I24628" t="str">
        <f t="shared" si="384"/>
        <v>19000100</v>
      </c>
      <c r="K24628" s="243"/>
    </row>
    <row r="24629" spans="9:11">
      <c r="I24629" t="str">
        <f t="shared" si="384"/>
        <v>19000100</v>
      </c>
      <c r="K24629" s="243"/>
    </row>
    <row r="24630" spans="9:11">
      <c r="I24630" t="str">
        <f t="shared" si="384"/>
        <v>19000100</v>
      </c>
      <c r="K24630" s="243"/>
    </row>
    <row r="24631" spans="9:11">
      <c r="I24631" t="str">
        <f t="shared" si="384"/>
        <v>19000100</v>
      </c>
      <c r="K24631" s="243"/>
    </row>
    <row r="24632" spans="9:11">
      <c r="I24632" t="str">
        <f t="shared" si="384"/>
        <v>19000100</v>
      </c>
      <c r="K24632" s="243"/>
    </row>
    <row r="24633" spans="9:11">
      <c r="I24633" t="str">
        <f t="shared" si="384"/>
        <v>19000100</v>
      </c>
      <c r="K24633" s="243"/>
    </row>
    <row r="24634" spans="9:11">
      <c r="I24634" t="str">
        <f t="shared" si="384"/>
        <v>19000100</v>
      </c>
      <c r="K24634" s="243"/>
    </row>
    <row r="24635" spans="9:11">
      <c r="I24635" t="str">
        <f t="shared" si="384"/>
        <v>19000100</v>
      </c>
      <c r="K24635" s="243"/>
    </row>
    <row r="24636" spans="9:11">
      <c r="I24636" t="str">
        <f t="shared" si="384"/>
        <v>19000100</v>
      </c>
      <c r="K24636" s="243"/>
    </row>
    <row r="24637" spans="9:11">
      <c r="I24637" t="str">
        <f t="shared" si="384"/>
        <v>19000100</v>
      </c>
      <c r="K24637" s="243"/>
    </row>
    <row r="24638" spans="9:11">
      <c r="I24638" t="str">
        <f t="shared" si="384"/>
        <v>19000100</v>
      </c>
      <c r="K24638" s="243"/>
    </row>
    <row r="24639" spans="9:11">
      <c r="I24639" t="str">
        <f t="shared" si="384"/>
        <v>19000100</v>
      </c>
      <c r="K24639" s="243"/>
    </row>
    <row r="24640" spans="9:11">
      <c r="I24640" t="str">
        <f t="shared" si="384"/>
        <v>19000100</v>
      </c>
      <c r="K24640" s="243"/>
    </row>
    <row r="24641" spans="9:11">
      <c r="I24641" t="str">
        <f t="shared" si="384"/>
        <v>19000100</v>
      </c>
      <c r="K24641" s="243"/>
    </row>
    <row r="24642" spans="9:11">
      <c r="I24642" t="str">
        <f t="shared" ref="I24642:I24705" si="385">TEXT(F24642,"yyyymmdd")</f>
        <v>19000100</v>
      </c>
      <c r="K24642" s="243"/>
    </row>
    <row r="24643" spans="9:11">
      <c r="I24643" t="str">
        <f t="shared" si="385"/>
        <v>19000100</v>
      </c>
      <c r="K24643" s="243"/>
    </row>
    <row r="24644" spans="9:11">
      <c r="I24644" t="str">
        <f t="shared" si="385"/>
        <v>19000100</v>
      </c>
      <c r="K24644" s="243"/>
    </row>
    <row r="24645" spans="9:11">
      <c r="I24645" t="str">
        <f t="shared" si="385"/>
        <v>19000100</v>
      </c>
      <c r="K24645" s="243"/>
    </row>
    <row r="24646" spans="9:11">
      <c r="I24646" t="str">
        <f t="shared" si="385"/>
        <v>19000100</v>
      </c>
      <c r="K24646" s="243"/>
    </row>
    <row r="24647" spans="9:11">
      <c r="I24647" t="str">
        <f t="shared" si="385"/>
        <v>19000100</v>
      </c>
      <c r="K24647" s="243"/>
    </row>
    <row r="24648" spans="9:11">
      <c r="I24648" t="str">
        <f t="shared" si="385"/>
        <v>19000100</v>
      </c>
      <c r="K24648" s="243"/>
    </row>
    <row r="24649" spans="9:11">
      <c r="I24649" t="str">
        <f t="shared" si="385"/>
        <v>19000100</v>
      </c>
      <c r="K24649" s="243"/>
    </row>
    <row r="24650" spans="9:11">
      <c r="I24650" t="str">
        <f t="shared" si="385"/>
        <v>19000100</v>
      </c>
      <c r="K24650" s="243"/>
    </row>
    <row r="24651" spans="9:11">
      <c r="I24651" t="str">
        <f t="shared" si="385"/>
        <v>19000100</v>
      </c>
      <c r="K24651" s="243"/>
    </row>
    <row r="24652" spans="9:11">
      <c r="I24652" t="str">
        <f t="shared" si="385"/>
        <v>19000100</v>
      </c>
      <c r="K24652" s="243"/>
    </row>
    <row r="24653" spans="9:11">
      <c r="I24653" t="str">
        <f t="shared" si="385"/>
        <v>19000100</v>
      </c>
      <c r="K24653" s="243"/>
    </row>
    <row r="24654" spans="9:11">
      <c r="I24654" t="str">
        <f t="shared" si="385"/>
        <v>19000100</v>
      </c>
      <c r="K24654" s="243"/>
    </row>
    <row r="24655" spans="9:11">
      <c r="I24655" t="str">
        <f t="shared" si="385"/>
        <v>19000100</v>
      </c>
      <c r="K24655" s="243"/>
    </row>
    <row r="24656" spans="9:11">
      <c r="I24656" t="str">
        <f t="shared" si="385"/>
        <v>19000100</v>
      </c>
      <c r="K24656" s="243"/>
    </row>
    <row r="24657" spans="9:11">
      <c r="I24657" t="str">
        <f t="shared" si="385"/>
        <v>19000100</v>
      </c>
      <c r="K24657" s="243"/>
    </row>
    <row r="24658" spans="9:11">
      <c r="I24658" t="str">
        <f t="shared" si="385"/>
        <v>19000100</v>
      </c>
      <c r="K24658" s="243"/>
    </row>
    <row r="24659" spans="9:11">
      <c r="I24659" t="str">
        <f t="shared" si="385"/>
        <v>19000100</v>
      </c>
      <c r="K24659" s="243"/>
    </row>
    <row r="24660" spans="9:11">
      <c r="I24660" t="str">
        <f t="shared" si="385"/>
        <v>19000100</v>
      </c>
      <c r="K24660" s="243"/>
    </row>
    <row r="24661" spans="9:11">
      <c r="I24661" t="str">
        <f t="shared" si="385"/>
        <v>19000100</v>
      </c>
      <c r="K24661" s="243"/>
    </row>
    <row r="24662" spans="9:11">
      <c r="I24662" t="str">
        <f t="shared" si="385"/>
        <v>19000100</v>
      </c>
      <c r="K24662" s="243"/>
    </row>
    <row r="24663" spans="9:11">
      <c r="I24663" t="str">
        <f t="shared" si="385"/>
        <v>19000100</v>
      </c>
      <c r="K24663" s="243"/>
    </row>
    <row r="24664" spans="9:11">
      <c r="I24664" t="str">
        <f t="shared" si="385"/>
        <v>19000100</v>
      </c>
      <c r="K24664" s="243"/>
    </row>
    <row r="24665" spans="9:11">
      <c r="I24665" t="str">
        <f t="shared" si="385"/>
        <v>19000100</v>
      </c>
      <c r="K24665" s="243"/>
    </row>
    <row r="24666" spans="9:11">
      <c r="I24666" t="str">
        <f t="shared" si="385"/>
        <v>19000100</v>
      </c>
      <c r="K24666" s="243"/>
    </row>
    <row r="24667" spans="9:11">
      <c r="I24667" t="str">
        <f t="shared" si="385"/>
        <v>19000100</v>
      </c>
      <c r="K24667" s="243"/>
    </row>
    <row r="24668" spans="9:11">
      <c r="I24668" t="str">
        <f t="shared" si="385"/>
        <v>19000100</v>
      </c>
      <c r="K24668" s="243"/>
    </row>
    <row r="24669" spans="9:11">
      <c r="I24669" t="str">
        <f t="shared" si="385"/>
        <v>19000100</v>
      </c>
      <c r="K24669" s="243"/>
    </row>
    <row r="24670" spans="9:11">
      <c r="I24670" t="str">
        <f t="shared" si="385"/>
        <v>19000100</v>
      </c>
      <c r="K24670" s="243"/>
    </row>
    <row r="24671" spans="9:11">
      <c r="I24671" t="str">
        <f t="shared" si="385"/>
        <v>19000100</v>
      </c>
      <c r="K24671" s="243"/>
    </row>
    <row r="24672" spans="9:11">
      <c r="I24672" t="str">
        <f t="shared" si="385"/>
        <v>19000100</v>
      </c>
      <c r="K24672" s="243"/>
    </row>
    <row r="24673" spans="9:11">
      <c r="I24673" t="str">
        <f t="shared" si="385"/>
        <v>19000100</v>
      </c>
      <c r="K24673" s="243"/>
    </row>
    <row r="24674" spans="9:11">
      <c r="I24674" t="str">
        <f t="shared" si="385"/>
        <v>19000100</v>
      </c>
      <c r="K24674" s="243"/>
    </row>
    <row r="24675" spans="9:11">
      <c r="I24675" t="str">
        <f t="shared" si="385"/>
        <v>19000100</v>
      </c>
      <c r="K24675" s="243"/>
    </row>
    <row r="24676" spans="9:11">
      <c r="I24676" t="str">
        <f t="shared" si="385"/>
        <v>19000100</v>
      </c>
      <c r="K24676" s="243"/>
    </row>
    <row r="24677" spans="9:11">
      <c r="I24677" t="str">
        <f t="shared" si="385"/>
        <v>19000100</v>
      </c>
      <c r="K24677" s="243"/>
    </row>
    <row r="24678" spans="9:11">
      <c r="I24678" t="str">
        <f t="shared" si="385"/>
        <v>19000100</v>
      </c>
      <c r="K24678" s="243"/>
    </row>
    <row r="24679" spans="9:11">
      <c r="I24679" t="str">
        <f t="shared" si="385"/>
        <v>19000100</v>
      </c>
      <c r="K24679" s="243"/>
    </row>
    <row r="24680" spans="9:11">
      <c r="I24680" t="str">
        <f t="shared" si="385"/>
        <v>19000100</v>
      </c>
      <c r="K24680" s="243"/>
    </row>
    <row r="24681" spans="9:11">
      <c r="I24681" t="str">
        <f t="shared" si="385"/>
        <v>19000100</v>
      </c>
      <c r="K24681" s="243"/>
    </row>
    <row r="24682" spans="9:11">
      <c r="I24682" t="str">
        <f t="shared" si="385"/>
        <v>19000100</v>
      </c>
      <c r="K24682" s="243"/>
    </row>
    <row r="24683" spans="9:11">
      <c r="I24683" t="str">
        <f t="shared" si="385"/>
        <v>19000100</v>
      </c>
      <c r="K24683" s="243"/>
    </row>
    <row r="24684" spans="9:11">
      <c r="I24684" t="str">
        <f t="shared" si="385"/>
        <v>19000100</v>
      </c>
      <c r="K24684" s="243"/>
    </row>
    <row r="24685" spans="9:11">
      <c r="I24685" t="str">
        <f t="shared" si="385"/>
        <v>19000100</v>
      </c>
      <c r="K24685" s="243"/>
    </row>
    <row r="24686" spans="9:11">
      <c r="I24686" t="str">
        <f t="shared" si="385"/>
        <v>19000100</v>
      </c>
      <c r="K24686" s="243"/>
    </row>
    <row r="24687" spans="9:11">
      <c r="I24687" t="str">
        <f t="shared" si="385"/>
        <v>19000100</v>
      </c>
      <c r="K24687" s="243"/>
    </row>
    <row r="24688" spans="9:11">
      <c r="I24688" t="str">
        <f t="shared" si="385"/>
        <v>19000100</v>
      </c>
      <c r="K24688" s="243"/>
    </row>
    <row r="24689" spans="9:11">
      <c r="I24689" t="str">
        <f t="shared" si="385"/>
        <v>19000100</v>
      </c>
      <c r="K24689" s="243"/>
    </row>
    <row r="24690" spans="9:11">
      <c r="I24690" t="str">
        <f t="shared" si="385"/>
        <v>19000100</v>
      </c>
      <c r="K24690" s="243"/>
    </row>
    <row r="24691" spans="9:11">
      <c r="I24691" t="str">
        <f t="shared" si="385"/>
        <v>19000100</v>
      </c>
      <c r="K24691" s="243"/>
    </row>
    <row r="24692" spans="9:11">
      <c r="I24692" t="str">
        <f t="shared" si="385"/>
        <v>19000100</v>
      </c>
      <c r="K24692" s="243"/>
    </row>
    <row r="24693" spans="9:11">
      <c r="I24693" t="str">
        <f t="shared" si="385"/>
        <v>19000100</v>
      </c>
      <c r="K24693" s="243"/>
    </row>
    <row r="24694" spans="9:11">
      <c r="I24694" t="str">
        <f t="shared" si="385"/>
        <v>19000100</v>
      </c>
      <c r="K24694" s="243"/>
    </row>
    <row r="24695" spans="9:11">
      <c r="I24695" t="str">
        <f t="shared" si="385"/>
        <v>19000100</v>
      </c>
      <c r="K24695" s="243"/>
    </row>
    <row r="24696" spans="9:11">
      <c r="I24696" t="str">
        <f t="shared" si="385"/>
        <v>19000100</v>
      </c>
      <c r="K24696" s="243"/>
    </row>
    <row r="24697" spans="9:11">
      <c r="I24697" t="str">
        <f t="shared" si="385"/>
        <v>19000100</v>
      </c>
      <c r="K24697" s="243"/>
    </row>
    <row r="24698" spans="9:11">
      <c r="I24698" t="str">
        <f t="shared" si="385"/>
        <v>19000100</v>
      </c>
      <c r="K24698" s="243"/>
    </row>
    <row r="24699" spans="9:11">
      <c r="I24699" t="str">
        <f t="shared" si="385"/>
        <v>19000100</v>
      </c>
      <c r="K24699" s="243"/>
    </row>
    <row r="24700" spans="9:11">
      <c r="I24700" t="str">
        <f t="shared" si="385"/>
        <v>19000100</v>
      </c>
      <c r="K24700" s="243"/>
    </row>
    <row r="24701" spans="9:11">
      <c r="I24701" t="str">
        <f t="shared" si="385"/>
        <v>19000100</v>
      </c>
      <c r="K24701" s="243"/>
    </row>
    <row r="24702" spans="9:11">
      <c r="I24702" t="str">
        <f t="shared" si="385"/>
        <v>19000100</v>
      </c>
      <c r="K24702" s="243"/>
    </row>
    <row r="24703" spans="9:11">
      <c r="I24703" t="str">
        <f t="shared" si="385"/>
        <v>19000100</v>
      </c>
      <c r="K24703" s="243"/>
    </row>
    <row r="24704" spans="9:11">
      <c r="I24704" t="str">
        <f t="shared" si="385"/>
        <v>19000100</v>
      </c>
      <c r="K24704" s="243"/>
    </row>
    <row r="24705" spans="9:11">
      <c r="I24705" t="str">
        <f t="shared" si="385"/>
        <v>19000100</v>
      </c>
      <c r="K24705" s="243"/>
    </row>
    <row r="24706" spans="9:11">
      <c r="I24706" t="str">
        <f t="shared" ref="I24706:I24769" si="386">TEXT(F24706,"yyyymmdd")</f>
        <v>19000100</v>
      </c>
      <c r="K24706" s="243"/>
    </row>
    <row r="24707" spans="9:11">
      <c r="I24707" t="str">
        <f t="shared" si="386"/>
        <v>19000100</v>
      </c>
      <c r="K24707" s="243"/>
    </row>
    <row r="24708" spans="9:11">
      <c r="I24708" t="str">
        <f t="shared" si="386"/>
        <v>19000100</v>
      </c>
      <c r="K24708" s="243"/>
    </row>
    <row r="24709" spans="9:11">
      <c r="I24709" t="str">
        <f t="shared" si="386"/>
        <v>19000100</v>
      </c>
      <c r="K24709" s="243"/>
    </row>
    <row r="24710" spans="9:11">
      <c r="I24710" t="str">
        <f t="shared" si="386"/>
        <v>19000100</v>
      </c>
      <c r="K24710" s="243"/>
    </row>
    <row r="24711" spans="9:11">
      <c r="I24711" t="str">
        <f t="shared" si="386"/>
        <v>19000100</v>
      </c>
      <c r="K24711" s="243"/>
    </row>
    <row r="24712" spans="9:11">
      <c r="I24712" t="str">
        <f t="shared" si="386"/>
        <v>19000100</v>
      </c>
      <c r="K24712" s="243"/>
    </row>
    <row r="24713" spans="9:11">
      <c r="I24713" t="str">
        <f t="shared" si="386"/>
        <v>19000100</v>
      </c>
      <c r="K24713" s="243"/>
    </row>
    <row r="24714" spans="9:11">
      <c r="I24714" t="str">
        <f t="shared" si="386"/>
        <v>19000100</v>
      </c>
      <c r="K24714" s="243"/>
    </row>
    <row r="24715" spans="9:11">
      <c r="I24715" t="str">
        <f t="shared" si="386"/>
        <v>19000100</v>
      </c>
      <c r="K24715" s="243"/>
    </row>
    <row r="24716" spans="9:11">
      <c r="I24716" t="str">
        <f t="shared" si="386"/>
        <v>19000100</v>
      </c>
      <c r="K24716" s="243"/>
    </row>
    <row r="24717" spans="9:11">
      <c r="I24717" t="str">
        <f t="shared" si="386"/>
        <v>19000100</v>
      </c>
      <c r="K24717" s="243"/>
    </row>
    <row r="24718" spans="9:11">
      <c r="I24718" t="str">
        <f t="shared" si="386"/>
        <v>19000100</v>
      </c>
      <c r="K24718" s="243"/>
    </row>
    <row r="24719" spans="9:11">
      <c r="I24719" t="str">
        <f t="shared" si="386"/>
        <v>19000100</v>
      </c>
      <c r="K24719" s="243"/>
    </row>
    <row r="24720" spans="9:11">
      <c r="I24720" t="str">
        <f t="shared" si="386"/>
        <v>19000100</v>
      </c>
      <c r="K24720" s="243"/>
    </row>
    <row r="24721" spans="9:11">
      <c r="I24721" t="str">
        <f t="shared" si="386"/>
        <v>19000100</v>
      </c>
      <c r="K24721" s="243"/>
    </row>
    <row r="24722" spans="9:11">
      <c r="I24722" t="str">
        <f t="shared" si="386"/>
        <v>19000100</v>
      </c>
      <c r="K24722" s="243"/>
    </row>
    <row r="24723" spans="9:11">
      <c r="I24723" t="str">
        <f t="shared" si="386"/>
        <v>19000100</v>
      </c>
      <c r="K24723" s="243"/>
    </row>
    <row r="24724" spans="9:11">
      <c r="I24724" t="str">
        <f t="shared" si="386"/>
        <v>19000100</v>
      </c>
      <c r="K24724" s="243"/>
    </row>
    <row r="24725" spans="9:11">
      <c r="I24725" t="str">
        <f t="shared" si="386"/>
        <v>19000100</v>
      </c>
      <c r="K24725" s="243"/>
    </row>
    <row r="24726" spans="9:11">
      <c r="I24726" t="str">
        <f t="shared" si="386"/>
        <v>19000100</v>
      </c>
      <c r="K24726" s="243"/>
    </row>
    <row r="24727" spans="9:11">
      <c r="I24727" t="str">
        <f t="shared" si="386"/>
        <v>19000100</v>
      </c>
      <c r="K24727" s="243"/>
    </row>
    <row r="24728" spans="9:11">
      <c r="I24728" t="str">
        <f t="shared" si="386"/>
        <v>19000100</v>
      </c>
      <c r="K24728" s="243"/>
    </row>
    <row r="24729" spans="9:11">
      <c r="I24729" t="str">
        <f t="shared" si="386"/>
        <v>19000100</v>
      </c>
      <c r="K24729" s="243"/>
    </row>
    <row r="24730" spans="9:11">
      <c r="I24730" t="str">
        <f t="shared" si="386"/>
        <v>19000100</v>
      </c>
      <c r="K24730" s="243"/>
    </row>
    <row r="24731" spans="9:11">
      <c r="I24731" t="str">
        <f t="shared" si="386"/>
        <v>19000100</v>
      </c>
      <c r="K24731" s="243"/>
    </row>
    <row r="24732" spans="9:11">
      <c r="I24732" t="str">
        <f t="shared" si="386"/>
        <v>19000100</v>
      </c>
      <c r="K24732" s="243"/>
    </row>
    <row r="24733" spans="9:11">
      <c r="I24733" t="str">
        <f t="shared" si="386"/>
        <v>19000100</v>
      </c>
      <c r="K24733" s="243"/>
    </row>
    <row r="24734" spans="9:11">
      <c r="I24734" t="str">
        <f t="shared" si="386"/>
        <v>19000100</v>
      </c>
      <c r="K24734" s="243"/>
    </row>
    <row r="24735" spans="9:11">
      <c r="I24735" t="str">
        <f t="shared" si="386"/>
        <v>19000100</v>
      </c>
      <c r="K24735" s="243"/>
    </row>
    <row r="24736" spans="9:11">
      <c r="I24736" t="str">
        <f t="shared" si="386"/>
        <v>19000100</v>
      </c>
      <c r="K24736" s="243"/>
    </row>
    <row r="24737" spans="9:11">
      <c r="I24737" t="str">
        <f t="shared" si="386"/>
        <v>19000100</v>
      </c>
      <c r="K24737" s="243"/>
    </row>
    <row r="24738" spans="9:11">
      <c r="I24738" t="str">
        <f t="shared" si="386"/>
        <v>19000100</v>
      </c>
      <c r="K24738" s="243"/>
    </row>
    <row r="24739" spans="9:11">
      <c r="I24739" t="str">
        <f t="shared" si="386"/>
        <v>19000100</v>
      </c>
      <c r="K24739" s="243"/>
    </row>
    <row r="24740" spans="9:11">
      <c r="I24740" t="str">
        <f t="shared" si="386"/>
        <v>19000100</v>
      </c>
      <c r="K24740" s="243"/>
    </row>
    <row r="24741" spans="9:11">
      <c r="I24741" t="str">
        <f t="shared" si="386"/>
        <v>19000100</v>
      </c>
      <c r="K24741" s="243"/>
    </row>
    <row r="24742" spans="9:11">
      <c r="I24742" t="str">
        <f t="shared" si="386"/>
        <v>19000100</v>
      </c>
      <c r="K24742" s="243"/>
    </row>
    <row r="24743" spans="9:11">
      <c r="I24743" t="str">
        <f t="shared" si="386"/>
        <v>19000100</v>
      </c>
      <c r="K24743" s="243"/>
    </row>
    <row r="24744" spans="9:11">
      <c r="I24744" t="str">
        <f t="shared" si="386"/>
        <v>19000100</v>
      </c>
      <c r="K24744" s="243"/>
    </row>
    <row r="24745" spans="9:11">
      <c r="I24745" t="str">
        <f t="shared" si="386"/>
        <v>19000100</v>
      </c>
      <c r="K24745" s="243"/>
    </row>
    <row r="24746" spans="9:11">
      <c r="I24746" t="str">
        <f t="shared" si="386"/>
        <v>19000100</v>
      </c>
      <c r="K24746" s="243"/>
    </row>
    <row r="24747" spans="9:11">
      <c r="I24747" t="str">
        <f t="shared" si="386"/>
        <v>19000100</v>
      </c>
      <c r="K24747" s="243"/>
    </row>
    <row r="24748" spans="9:11">
      <c r="I24748" t="str">
        <f t="shared" si="386"/>
        <v>19000100</v>
      </c>
      <c r="K24748" s="243"/>
    </row>
    <row r="24749" spans="9:11">
      <c r="I24749" t="str">
        <f t="shared" si="386"/>
        <v>19000100</v>
      </c>
      <c r="K24749" s="243"/>
    </row>
    <row r="24750" spans="9:11">
      <c r="I24750" t="str">
        <f t="shared" si="386"/>
        <v>19000100</v>
      </c>
      <c r="K24750" s="243"/>
    </row>
    <row r="24751" spans="9:11">
      <c r="I24751" t="str">
        <f t="shared" si="386"/>
        <v>19000100</v>
      </c>
      <c r="K24751" s="243"/>
    </row>
    <row r="24752" spans="9:11">
      <c r="I24752" t="str">
        <f t="shared" si="386"/>
        <v>19000100</v>
      </c>
      <c r="K24752" s="243"/>
    </row>
    <row r="24753" spans="9:11">
      <c r="I24753" t="str">
        <f t="shared" si="386"/>
        <v>19000100</v>
      </c>
      <c r="K24753" s="243"/>
    </row>
    <row r="24754" spans="9:11">
      <c r="I24754" t="str">
        <f t="shared" si="386"/>
        <v>19000100</v>
      </c>
      <c r="K24754" s="243"/>
    </row>
    <row r="24755" spans="9:11">
      <c r="I24755" t="str">
        <f t="shared" si="386"/>
        <v>19000100</v>
      </c>
      <c r="K24755" s="243"/>
    </row>
    <row r="24756" spans="9:11">
      <c r="I24756" t="str">
        <f t="shared" si="386"/>
        <v>19000100</v>
      </c>
      <c r="K24756" s="243"/>
    </row>
    <row r="24757" spans="9:11">
      <c r="I24757" t="str">
        <f t="shared" si="386"/>
        <v>19000100</v>
      </c>
      <c r="K24757" s="243"/>
    </row>
    <row r="24758" spans="9:11">
      <c r="I24758" t="str">
        <f t="shared" si="386"/>
        <v>19000100</v>
      </c>
      <c r="K24758" s="243"/>
    </row>
    <row r="24759" spans="9:11">
      <c r="I24759" t="str">
        <f t="shared" si="386"/>
        <v>19000100</v>
      </c>
      <c r="K24759" s="243"/>
    </row>
    <row r="24760" spans="9:11">
      <c r="I24760" t="str">
        <f t="shared" si="386"/>
        <v>19000100</v>
      </c>
      <c r="K24760" s="243"/>
    </row>
    <row r="24761" spans="9:11">
      <c r="I24761" t="str">
        <f t="shared" si="386"/>
        <v>19000100</v>
      </c>
      <c r="K24761" s="243"/>
    </row>
    <row r="24762" spans="9:11">
      <c r="I24762" t="str">
        <f t="shared" si="386"/>
        <v>19000100</v>
      </c>
      <c r="K24762" s="243"/>
    </row>
    <row r="24763" spans="9:11">
      <c r="I24763" t="str">
        <f t="shared" si="386"/>
        <v>19000100</v>
      </c>
      <c r="K24763" s="243"/>
    </row>
    <row r="24764" spans="9:11">
      <c r="I24764" t="str">
        <f t="shared" si="386"/>
        <v>19000100</v>
      </c>
      <c r="K24764" s="243"/>
    </row>
    <row r="24765" spans="9:11">
      <c r="I24765" t="str">
        <f t="shared" si="386"/>
        <v>19000100</v>
      </c>
      <c r="K24765" s="243"/>
    </row>
    <row r="24766" spans="9:11">
      <c r="I24766" t="str">
        <f t="shared" si="386"/>
        <v>19000100</v>
      </c>
      <c r="K24766" s="243"/>
    </row>
    <row r="24767" spans="9:11">
      <c r="I24767" t="str">
        <f t="shared" si="386"/>
        <v>19000100</v>
      </c>
      <c r="K24767" s="243"/>
    </row>
    <row r="24768" spans="9:11">
      <c r="I24768" t="str">
        <f t="shared" si="386"/>
        <v>19000100</v>
      </c>
      <c r="K24768" s="243"/>
    </row>
    <row r="24769" spans="9:11">
      <c r="I24769" t="str">
        <f t="shared" si="386"/>
        <v>19000100</v>
      </c>
      <c r="K24769" s="243"/>
    </row>
    <row r="24770" spans="9:11">
      <c r="I24770" t="str">
        <f t="shared" ref="I24770:I24833" si="387">TEXT(F24770,"yyyymmdd")</f>
        <v>19000100</v>
      </c>
      <c r="K24770" s="243"/>
    </row>
    <row r="24771" spans="9:11">
      <c r="I24771" t="str">
        <f t="shared" si="387"/>
        <v>19000100</v>
      </c>
      <c r="K24771" s="243"/>
    </row>
    <row r="24772" spans="9:11">
      <c r="I24772" t="str">
        <f t="shared" si="387"/>
        <v>19000100</v>
      </c>
      <c r="K24772" s="243"/>
    </row>
    <row r="24773" spans="9:11">
      <c r="I24773" t="str">
        <f t="shared" si="387"/>
        <v>19000100</v>
      </c>
      <c r="K24773" s="243"/>
    </row>
    <row r="24774" spans="9:11">
      <c r="I24774" t="str">
        <f t="shared" si="387"/>
        <v>19000100</v>
      </c>
      <c r="K24774" s="243"/>
    </row>
    <row r="24775" spans="9:11">
      <c r="I24775" t="str">
        <f t="shared" si="387"/>
        <v>19000100</v>
      </c>
      <c r="K24775" s="243"/>
    </row>
    <row r="24776" spans="9:11">
      <c r="I24776" t="str">
        <f t="shared" si="387"/>
        <v>19000100</v>
      </c>
      <c r="K24776" s="243"/>
    </row>
    <row r="24777" spans="9:11">
      <c r="I24777" t="str">
        <f t="shared" si="387"/>
        <v>19000100</v>
      </c>
      <c r="K24777" s="243"/>
    </row>
    <row r="24778" spans="9:11">
      <c r="I24778" t="str">
        <f t="shared" si="387"/>
        <v>19000100</v>
      </c>
      <c r="K24778" s="243"/>
    </row>
    <row r="24779" spans="9:11">
      <c r="I24779" t="str">
        <f t="shared" si="387"/>
        <v>19000100</v>
      </c>
      <c r="K24779" s="243"/>
    </row>
    <row r="24780" spans="9:11">
      <c r="I24780" t="str">
        <f t="shared" si="387"/>
        <v>19000100</v>
      </c>
      <c r="K24780" s="243"/>
    </row>
    <row r="24781" spans="9:11">
      <c r="I24781" t="str">
        <f t="shared" si="387"/>
        <v>19000100</v>
      </c>
      <c r="K24781" s="243"/>
    </row>
    <row r="24782" spans="9:11">
      <c r="I24782" t="str">
        <f t="shared" si="387"/>
        <v>19000100</v>
      </c>
      <c r="K24782" s="243"/>
    </row>
    <row r="24783" spans="9:11">
      <c r="I24783" t="str">
        <f t="shared" si="387"/>
        <v>19000100</v>
      </c>
      <c r="K24783" s="243"/>
    </row>
    <row r="24784" spans="9:11">
      <c r="I24784" t="str">
        <f t="shared" si="387"/>
        <v>19000100</v>
      </c>
      <c r="K24784" s="243"/>
    </row>
    <row r="24785" spans="9:11">
      <c r="I24785" t="str">
        <f t="shared" si="387"/>
        <v>19000100</v>
      </c>
      <c r="K24785" s="243"/>
    </row>
    <row r="24786" spans="9:11">
      <c r="I24786" t="str">
        <f t="shared" si="387"/>
        <v>19000100</v>
      </c>
      <c r="K24786" s="243"/>
    </row>
    <row r="24787" spans="9:11">
      <c r="I24787" t="str">
        <f t="shared" si="387"/>
        <v>19000100</v>
      </c>
      <c r="K24787" s="243"/>
    </row>
    <row r="24788" spans="9:11">
      <c r="I24788" t="str">
        <f t="shared" si="387"/>
        <v>19000100</v>
      </c>
      <c r="K24788" s="243"/>
    </row>
    <row r="24789" spans="9:11">
      <c r="I24789" t="str">
        <f t="shared" si="387"/>
        <v>19000100</v>
      </c>
      <c r="K24789" s="243"/>
    </row>
    <row r="24790" spans="9:11">
      <c r="I24790" t="str">
        <f t="shared" si="387"/>
        <v>19000100</v>
      </c>
      <c r="K24790" s="243"/>
    </row>
    <row r="24791" spans="9:11">
      <c r="I24791" t="str">
        <f t="shared" si="387"/>
        <v>19000100</v>
      </c>
      <c r="K24791" s="243"/>
    </row>
    <row r="24792" spans="9:11">
      <c r="I24792" t="str">
        <f t="shared" si="387"/>
        <v>19000100</v>
      </c>
      <c r="K24792" s="243"/>
    </row>
    <row r="24793" spans="9:11">
      <c r="I24793" t="str">
        <f t="shared" si="387"/>
        <v>19000100</v>
      </c>
      <c r="K24793" s="243"/>
    </row>
    <row r="24794" spans="9:11">
      <c r="I24794" t="str">
        <f t="shared" si="387"/>
        <v>19000100</v>
      </c>
      <c r="K24794" s="243"/>
    </row>
    <row r="24795" spans="9:11">
      <c r="I24795" t="str">
        <f t="shared" si="387"/>
        <v>19000100</v>
      </c>
      <c r="K24795" s="243"/>
    </row>
    <row r="24796" spans="9:11">
      <c r="I24796" t="str">
        <f t="shared" si="387"/>
        <v>19000100</v>
      </c>
      <c r="K24796" s="243"/>
    </row>
    <row r="24797" spans="9:11">
      <c r="I24797" t="str">
        <f t="shared" si="387"/>
        <v>19000100</v>
      </c>
      <c r="K24797" s="243"/>
    </row>
    <row r="24798" spans="9:11">
      <c r="I24798" t="str">
        <f t="shared" si="387"/>
        <v>19000100</v>
      </c>
      <c r="K24798" s="243"/>
    </row>
    <row r="24799" spans="9:11">
      <c r="I24799" t="str">
        <f t="shared" si="387"/>
        <v>19000100</v>
      </c>
      <c r="K24799" s="243"/>
    </row>
    <row r="24800" spans="9:11">
      <c r="I24800" t="str">
        <f t="shared" si="387"/>
        <v>19000100</v>
      </c>
      <c r="K24800" s="243"/>
    </row>
    <row r="24801" spans="9:11">
      <c r="I24801" t="str">
        <f t="shared" si="387"/>
        <v>19000100</v>
      </c>
      <c r="K24801" s="243"/>
    </row>
    <row r="24802" spans="9:11">
      <c r="I24802" t="str">
        <f t="shared" si="387"/>
        <v>19000100</v>
      </c>
      <c r="K24802" s="243"/>
    </row>
    <row r="24803" spans="9:11">
      <c r="I24803" t="str">
        <f t="shared" si="387"/>
        <v>19000100</v>
      </c>
      <c r="K24803" s="243"/>
    </row>
    <row r="24804" spans="9:11">
      <c r="I24804" t="str">
        <f t="shared" si="387"/>
        <v>19000100</v>
      </c>
      <c r="K24804" s="243"/>
    </row>
    <row r="24805" spans="9:11">
      <c r="I24805" t="str">
        <f t="shared" si="387"/>
        <v>19000100</v>
      </c>
      <c r="K24805" s="243"/>
    </row>
    <row r="24806" spans="9:11">
      <c r="I24806" t="str">
        <f t="shared" si="387"/>
        <v>19000100</v>
      </c>
      <c r="K24806" s="243"/>
    </row>
    <row r="24807" spans="9:11">
      <c r="I24807" t="str">
        <f t="shared" si="387"/>
        <v>19000100</v>
      </c>
      <c r="K24807" s="243"/>
    </row>
    <row r="24808" spans="9:11">
      <c r="I24808" t="str">
        <f t="shared" si="387"/>
        <v>19000100</v>
      </c>
      <c r="K24808" s="243"/>
    </row>
    <row r="24809" spans="9:11">
      <c r="I24809" t="str">
        <f t="shared" si="387"/>
        <v>19000100</v>
      </c>
      <c r="K24809" s="243"/>
    </row>
    <row r="24810" spans="9:11">
      <c r="I24810" t="str">
        <f t="shared" si="387"/>
        <v>19000100</v>
      </c>
      <c r="K24810" s="243"/>
    </row>
    <row r="24811" spans="9:11">
      <c r="I24811" t="str">
        <f t="shared" si="387"/>
        <v>19000100</v>
      </c>
      <c r="K24811" s="243"/>
    </row>
    <row r="24812" spans="9:11">
      <c r="I24812" t="str">
        <f t="shared" si="387"/>
        <v>19000100</v>
      </c>
      <c r="K24812" s="243"/>
    </row>
    <row r="24813" spans="9:11">
      <c r="I24813" t="str">
        <f t="shared" si="387"/>
        <v>19000100</v>
      </c>
      <c r="K24813" s="243"/>
    </row>
    <row r="24814" spans="9:11">
      <c r="I24814" t="str">
        <f t="shared" si="387"/>
        <v>19000100</v>
      </c>
      <c r="K24814" s="243"/>
    </row>
    <row r="24815" spans="9:11">
      <c r="I24815" t="str">
        <f t="shared" si="387"/>
        <v>19000100</v>
      </c>
      <c r="K24815" s="243"/>
    </row>
    <row r="24816" spans="9:11">
      <c r="I24816" t="str">
        <f t="shared" si="387"/>
        <v>19000100</v>
      </c>
      <c r="K24816" s="243"/>
    </row>
    <row r="24817" spans="9:11">
      <c r="I24817" t="str">
        <f t="shared" si="387"/>
        <v>19000100</v>
      </c>
      <c r="K24817" s="243"/>
    </row>
    <row r="24818" spans="9:11">
      <c r="I24818" t="str">
        <f t="shared" si="387"/>
        <v>19000100</v>
      </c>
      <c r="K24818" s="243"/>
    </row>
    <row r="24819" spans="9:11">
      <c r="I24819" t="str">
        <f t="shared" si="387"/>
        <v>19000100</v>
      </c>
      <c r="K24819" s="243"/>
    </row>
    <row r="24820" spans="9:11">
      <c r="I24820" t="str">
        <f t="shared" si="387"/>
        <v>19000100</v>
      </c>
      <c r="K24820" s="243"/>
    </row>
    <row r="24821" spans="9:11">
      <c r="I24821" t="str">
        <f t="shared" si="387"/>
        <v>19000100</v>
      </c>
      <c r="K24821" s="243"/>
    </row>
    <row r="24822" spans="9:11">
      <c r="I24822" t="str">
        <f t="shared" si="387"/>
        <v>19000100</v>
      </c>
      <c r="K24822" s="243"/>
    </row>
    <row r="24823" spans="9:11">
      <c r="I24823" t="str">
        <f t="shared" si="387"/>
        <v>19000100</v>
      </c>
      <c r="K24823" s="243"/>
    </row>
    <row r="24824" spans="9:11">
      <c r="I24824" t="str">
        <f t="shared" si="387"/>
        <v>19000100</v>
      </c>
      <c r="K24824" s="243"/>
    </row>
    <row r="24825" spans="9:11">
      <c r="I24825" t="str">
        <f t="shared" si="387"/>
        <v>19000100</v>
      </c>
      <c r="K24825" s="243"/>
    </row>
    <row r="24826" spans="9:11">
      <c r="I24826" t="str">
        <f t="shared" si="387"/>
        <v>19000100</v>
      </c>
      <c r="K24826" s="243"/>
    </row>
    <row r="24827" spans="9:11">
      <c r="I24827" t="str">
        <f t="shared" si="387"/>
        <v>19000100</v>
      </c>
      <c r="K24827" s="243"/>
    </row>
    <row r="24828" spans="9:11">
      <c r="I24828" t="str">
        <f t="shared" si="387"/>
        <v>19000100</v>
      </c>
      <c r="K24828" s="243"/>
    </row>
    <row r="24829" spans="9:11">
      <c r="I24829" t="str">
        <f t="shared" si="387"/>
        <v>19000100</v>
      </c>
      <c r="K24829" s="243"/>
    </row>
    <row r="24830" spans="9:11">
      <c r="I24830" t="str">
        <f t="shared" si="387"/>
        <v>19000100</v>
      </c>
      <c r="K24830" s="243"/>
    </row>
    <row r="24831" spans="9:11">
      <c r="I24831" t="str">
        <f t="shared" si="387"/>
        <v>19000100</v>
      </c>
      <c r="K24831" s="243"/>
    </row>
    <row r="24832" spans="9:11">
      <c r="I24832" t="str">
        <f t="shared" si="387"/>
        <v>19000100</v>
      </c>
      <c r="K24832" s="243"/>
    </row>
    <row r="24833" spans="9:11">
      <c r="I24833" t="str">
        <f t="shared" si="387"/>
        <v>19000100</v>
      </c>
      <c r="K24833" s="243"/>
    </row>
    <row r="24834" spans="9:11">
      <c r="I24834" t="str">
        <f t="shared" ref="I24834:I24897" si="388">TEXT(F24834,"yyyymmdd")</f>
        <v>19000100</v>
      </c>
      <c r="K24834" s="243"/>
    </row>
    <row r="24835" spans="9:11">
      <c r="I24835" t="str">
        <f t="shared" si="388"/>
        <v>19000100</v>
      </c>
      <c r="K24835" s="243"/>
    </row>
    <row r="24836" spans="9:11">
      <c r="I24836" t="str">
        <f t="shared" si="388"/>
        <v>19000100</v>
      </c>
      <c r="K24836" s="243"/>
    </row>
    <row r="24837" spans="9:11">
      <c r="I24837" t="str">
        <f t="shared" si="388"/>
        <v>19000100</v>
      </c>
      <c r="K24837" s="243"/>
    </row>
    <row r="24838" spans="9:11">
      <c r="I24838" t="str">
        <f t="shared" si="388"/>
        <v>19000100</v>
      </c>
      <c r="K24838" s="243"/>
    </row>
    <row r="24839" spans="9:11">
      <c r="I24839" t="str">
        <f t="shared" si="388"/>
        <v>19000100</v>
      </c>
      <c r="K24839" s="243"/>
    </row>
    <row r="24840" spans="9:11">
      <c r="I24840" t="str">
        <f t="shared" si="388"/>
        <v>19000100</v>
      </c>
      <c r="K24840" s="243"/>
    </row>
    <row r="24841" spans="9:11">
      <c r="I24841" t="str">
        <f t="shared" si="388"/>
        <v>19000100</v>
      </c>
      <c r="K24841" s="243"/>
    </row>
    <row r="24842" spans="9:11">
      <c r="I24842" t="str">
        <f t="shared" si="388"/>
        <v>19000100</v>
      </c>
      <c r="K24842" s="243"/>
    </row>
    <row r="24843" spans="9:11">
      <c r="I24843" t="str">
        <f t="shared" si="388"/>
        <v>19000100</v>
      </c>
      <c r="K24843" s="243"/>
    </row>
    <row r="24844" spans="9:11">
      <c r="I24844" t="str">
        <f t="shared" si="388"/>
        <v>19000100</v>
      </c>
      <c r="K24844" s="243"/>
    </row>
    <row r="24845" spans="9:11">
      <c r="I24845" t="str">
        <f t="shared" si="388"/>
        <v>19000100</v>
      </c>
      <c r="K24845" s="243"/>
    </row>
    <row r="24846" spans="9:11">
      <c r="I24846" t="str">
        <f t="shared" si="388"/>
        <v>19000100</v>
      </c>
      <c r="K24846" s="243"/>
    </row>
    <row r="24847" spans="9:11">
      <c r="I24847" t="str">
        <f t="shared" si="388"/>
        <v>19000100</v>
      </c>
      <c r="K24847" s="243"/>
    </row>
    <row r="24848" spans="9:11">
      <c r="I24848" t="str">
        <f t="shared" si="388"/>
        <v>19000100</v>
      </c>
      <c r="K24848" s="243"/>
    </row>
    <row r="24849" spans="9:11">
      <c r="I24849" t="str">
        <f t="shared" si="388"/>
        <v>19000100</v>
      </c>
      <c r="K24849" s="243"/>
    </row>
    <row r="24850" spans="9:11">
      <c r="I24850" t="str">
        <f t="shared" si="388"/>
        <v>19000100</v>
      </c>
      <c r="K24850" s="243"/>
    </row>
    <row r="24851" spans="9:11">
      <c r="I24851" t="str">
        <f t="shared" si="388"/>
        <v>19000100</v>
      </c>
      <c r="K24851" s="243"/>
    </row>
    <row r="24852" spans="9:11">
      <c r="I24852" t="str">
        <f t="shared" si="388"/>
        <v>19000100</v>
      </c>
      <c r="K24852" s="243"/>
    </row>
    <row r="24853" spans="9:11">
      <c r="I24853" t="str">
        <f t="shared" si="388"/>
        <v>19000100</v>
      </c>
      <c r="K24853" s="243"/>
    </row>
    <row r="24854" spans="9:11">
      <c r="I24854" t="str">
        <f t="shared" si="388"/>
        <v>19000100</v>
      </c>
      <c r="K24854" s="243"/>
    </row>
    <row r="24855" spans="9:11">
      <c r="I24855" t="str">
        <f t="shared" si="388"/>
        <v>19000100</v>
      </c>
      <c r="K24855" s="243"/>
    </row>
    <row r="24856" spans="9:11">
      <c r="I24856" t="str">
        <f t="shared" si="388"/>
        <v>19000100</v>
      </c>
      <c r="K24856" s="243"/>
    </row>
    <row r="24857" spans="9:11">
      <c r="I24857" t="str">
        <f t="shared" si="388"/>
        <v>19000100</v>
      </c>
      <c r="K24857" s="243"/>
    </row>
    <row r="24858" spans="9:11">
      <c r="I24858" t="str">
        <f t="shared" si="388"/>
        <v>19000100</v>
      </c>
      <c r="K24858" s="243"/>
    </row>
    <row r="24859" spans="9:11">
      <c r="I24859" t="str">
        <f t="shared" si="388"/>
        <v>19000100</v>
      </c>
      <c r="K24859" s="243"/>
    </row>
    <row r="24860" spans="9:11">
      <c r="I24860" t="str">
        <f t="shared" si="388"/>
        <v>19000100</v>
      </c>
      <c r="K24860" s="243"/>
    </row>
    <row r="24861" spans="9:11">
      <c r="I24861" t="str">
        <f t="shared" si="388"/>
        <v>19000100</v>
      </c>
      <c r="K24861" s="243"/>
    </row>
    <row r="24862" spans="9:11">
      <c r="I24862" t="str">
        <f t="shared" si="388"/>
        <v>19000100</v>
      </c>
      <c r="K24862" s="243"/>
    </row>
    <row r="24863" spans="9:11">
      <c r="I24863" t="str">
        <f t="shared" si="388"/>
        <v>19000100</v>
      </c>
      <c r="K24863" s="243"/>
    </row>
    <row r="24864" spans="9:11">
      <c r="I24864" t="str">
        <f t="shared" si="388"/>
        <v>19000100</v>
      </c>
      <c r="K24864" s="243"/>
    </row>
    <row r="24865" spans="9:11">
      <c r="I24865" t="str">
        <f t="shared" si="388"/>
        <v>19000100</v>
      </c>
      <c r="K24865" s="243"/>
    </row>
    <row r="24866" spans="9:11">
      <c r="I24866" t="str">
        <f t="shared" si="388"/>
        <v>19000100</v>
      </c>
      <c r="K24866" s="243"/>
    </row>
    <row r="24867" spans="9:11">
      <c r="I24867" t="str">
        <f t="shared" si="388"/>
        <v>19000100</v>
      </c>
      <c r="K24867" s="243"/>
    </row>
    <row r="24868" spans="9:11">
      <c r="I24868" t="str">
        <f t="shared" si="388"/>
        <v>19000100</v>
      </c>
      <c r="K24868" s="243"/>
    </row>
    <row r="24869" spans="9:11">
      <c r="I24869" t="str">
        <f t="shared" si="388"/>
        <v>19000100</v>
      </c>
      <c r="K24869" s="243"/>
    </row>
    <row r="24870" spans="9:11">
      <c r="I24870" t="str">
        <f t="shared" si="388"/>
        <v>19000100</v>
      </c>
      <c r="K24870" s="243"/>
    </row>
    <row r="24871" spans="9:11">
      <c r="I24871" t="str">
        <f t="shared" si="388"/>
        <v>19000100</v>
      </c>
      <c r="K24871" s="243"/>
    </row>
    <row r="24872" spans="9:11">
      <c r="I24872" t="str">
        <f t="shared" si="388"/>
        <v>19000100</v>
      </c>
      <c r="K24872" s="243"/>
    </row>
    <row r="24873" spans="9:11">
      <c r="I24873" t="str">
        <f t="shared" si="388"/>
        <v>19000100</v>
      </c>
      <c r="K24873" s="243"/>
    </row>
    <row r="24874" spans="9:11">
      <c r="I24874" t="str">
        <f t="shared" si="388"/>
        <v>19000100</v>
      </c>
      <c r="K24874" s="243"/>
    </row>
    <row r="24875" spans="9:11">
      <c r="I24875" t="str">
        <f t="shared" si="388"/>
        <v>19000100</v>
      </c>
      <c r="K24875" s="243"/>
    </row>
    <row r="24876" spans="9:11">
      <c r="I24876" t="str">
        <f t="shared" si="388"/>
        <v>19000100</v>
      </c>
      <c r="K24876" s="243"/>
    </row>
    <row r="24877" spans="9:11">
      <c r="I24877" t="str">
        <f t="shared" si="388"/>
        <v>19000100</v>
      </c>
      <c r="K24877" s="243"/>
    </row>
    <row r="24878" spans="9:11">
      <c r="I24878" t="str">
        <f t="shared" si="388"/>
        <v>19000100</v>
      </c>
      <c r="K24878" s="243"/>
    </row>
    <row r="24879" spans="9:11">
      <c r="I24879" t="str">
        <f t="shared" si="388"/>
        <v>19000100</v>
      </c>
      <c r="K24879" s="243"/>
    </row>
    <row r="24880" spans="9:11">
      <c r="I24880" t="str">
        <f t="shared" si="388"/>
        <v>19000100</v>
      </c>
      <c r="K24880" s="243"/>
    </row>
    <row r="24881" spans="9:11">
      <c r="I24881" t="str">
        <f t="shared" si="388"/>
        <v>19000100</v>
      </c>
      <c r="K24881" s="243"/>
    </row>
    <row r="24882" spans="9:11">
      <c r="I24882" t="str">
        <f t="shared" si="388"/>
        <v>19000100</v>
      </c>
      <c r="K24882" s="243"/>
    </row>
    <row r="24883" spans="9:11">
      <c r="I24883" t="str">
        <f t="shared" si="388"/>
        <v>19000100</v>
      </c>
      <c r="K24883" s="243"/>
    </row>
    <row r="24884" spans="9:11">
      <c r="I24884" t="str">
        <f t="shared" si="388"/>
        <v>19000100</v>
      </c>
      <c r="K24884" s="243"/>
    </row>
    <row r="24885" spans="9:11">
      <c r="I24885" t="str">
        <f t="shared" si="388"/>
        <v>19000100</v>
      </c>
      <c r="K24885" s="243"/>
    </row>
    <row r="24886" spans="9:11">
      <c r="I24886" t="str">
        <f t="shared" si="388"/>
        <v>19000100</v>
      </c>
      <c r="K24886" s="243"/>
    </row>
    <row r="24887" spans="9:11">
      <c r="I24887" t="str">
        <f t="shared" si="388"/>
        <v>19000100</v>
      </c>
      <c r="K24887" s="243"/>
    </row>
    <row r="24888" spans="9:11">
      <c r="I24888" t="str">
        <f t="shared" si="388"/>
        <v>19000100</v>
      </c>
      <c r="K24888" s="243"/>
    </row>
    <row r="24889" spans="9:11">
      <c r="I24889" t="str">
        <f t="shared" si="388"/>
        <v>19000100</v>
      </c>
      <c r="K24889" s="243"/>
    </row>
    <row r="24890" spans="9:11">
      <c r="I24890" t="str">
        <f t="shared" si="388"/>
        <v>19000100</v>
      </c>
      <c r="K24890" s="243"/>
    </row>
    <row r="24891" spans="9:11">
      <c r="I24891" t="str">
        <f t="shared" si="388"/>
        <v>19000100</v>
      </c>
      <c r="K24891" s="243"/>
    </row>
    <row r="24892" spans="9:11">
      <c r="I24892" t="str">
        <f t="shared" si="388"/>
        <v>19000100</v>
      </c>
      <c r="K24892" s="243"/>
    </row>
    <row r="24893" spans="9:11">
      <c r="I24893" t="str">
        <f t="shared" si="388"/>
        <v>19000100</v>
      </c>
      <c r="K24893" s="243"/>
    </row>
    <row r="24894" spans="9:11">
      <c r="I24894" t="str">
        <f t="shared" si="388"/>
        <v>19000100</v>
      </c>
      <c r="K24894" s="243"/>
    </row>
    <row r="24895" spans="9:11">
      <c r="I24895" t="str">
        <f t="shared" si="388"/>
        <v>19000100</v>
      </c>
      <c r="K24895" s="243"/>
    </row>
    <row r="24896" spans="9:11">
      <c r="I24896" t="str">
        <f t="shared" si="388"/>
        <v>19000100</v>
      </c>
      <c r="K24896" s="243"/>
    </row>
    <row r="24897" spans="9:11">
      <c r="I24897" t="str">
        <f t="shared" si="388"/>
        <v>19000100</v>
      </c>
      <c r="K24897" s="243"/>
    </row>
    <row r="24898" spans="9:11">
      <c r="I24898" t="str">
        <f t="shared" ref="I24898:I24961" si="389">TEXT(F24898,"yyyymmdd")</f>
        <v>19000100</v>
      </c>
      <c r="K24898" s="243"/>
    </row>
    <row r="24899" spans="9:11">
      <c r="I24899" t="str">
        <f t="shared" si="389"/>
        <v>19000100</v>
      </c>
      <c r="K24899" s="243"/>
    </row>
    <row r="24900" spans="9:11">
      <c r="I24900" t="str">
        <f t="shared" si="389"/>
        <v>19000100</v>
      </c>
      <c r="K24900" s="243"/>
    </row>
    <row r="24901" spans="9:11">
      <c r="I24901" t="str">
        <f t="shared" si="389"/>
        <v>19000100</v>
      </c>
      <c r="K24901" s="243"/>
    </row>
    <row r="24902" spans="9:11">
      <c r="I24902" t="str">
        <f t="shared" si="389"/>
        <v>19000100</v>
      </c>
      <c r="K24902" s="243"/>
    </row>
    <row r="24903" spans="9:11">
      <c r="I24903" t="str">
        <f t="shared" si="389"/>
        <v>19000100</v>
      </c>
      <c r="K24903" s="243"/>
    </row>
    <row r="24904" spans="9:11">
      <c r="I24904" t="str">
        <f t="shared" si="389"/>
        <v>19000100</v>
      </c>
      <c r="K24904" s="243"/>
    </row>
    <row r="24905" spans="9:11">
      <c r="I24905" t="str">
        <f t="shared" si="389"/>
        <v>19000100</v>
      </c>
      <c r="K24905" s="243"/>
    </row>
    <row r="24906" spans="9:11">
      <c r="I24906" t="str">
        <f t="shared" si="389"/>
        <v>19000100</v>
      </c>
      <c r="K24906" s="243"/>
    </row>
    <row r="24907" spans="9:11">
      <c r="I24907" t="str">
        <f t="shared" si="389"/>
        <v>19000100</v>
      </c>
      <c r="K24907" s="243"/>
    </row>
    <row r="24908" spans="9:11">
      <c r="I24908" t="str">
        <f t="shared" si="389"/>
        <v>19000100</v>
      </c>
      <c r="K24908" s="243"/>
    </row>
    <row r="24909" spans="9:11">
      <c r="I24909" t="str">
        <f t="shared" si="389"/>
        <v>19000100</v>
      </c>
      <c r="K24909" s="243"/>
    </row>
    <row r="24910" spans="9:11">
      <c r="I24910" t="str">
        <f t="shared" si="389"/>
        <v>19000100</v>
      </c>
      <c r="K24910" s="243"/>
    </row>
    <row r="24911" spans="9:11">
      <c r="I24911" t="str">
        <f t="shared" si="389"/>
        <v>19000100</v>
      </c>
      <c r="K24911" s="243"/>
    </row>
    <row r="24912" spans="9:11">
      <c r="I24912" t="str">
        <f t="shared" si="389"/>
        <v>19000100</v>
      </c>
      <c r="K24912" s="243"/>
    </row>
    <row r="24913" spans="9:11">
      <c r="I24913" t="str">
        <f t="shared" si="389"/>
        <v>19000100</v>
      </c>
      <c r="K24913" s="243"/>
    </row>
    <row r="24914" spans="9:11">
      <c r="I24914" t="str">
        <f t="shared" si="389"/>
        <v>19000100</v>
      </c>
      <c r="K24914" s="243"/>
    </row>
    <row r="24915" spans="9:11">
      <c r="I24915" t="str">
        <f t="shared" si="389"/>
        <v>19000100</v>
      </c>
      <c r="K24915" s="243"/>
    </row>
    <row r="24916" spans="9:11">
      <c r="I24916" t="str">
        <f t="shared" si="389"/>
        <v>19000100</v>
      </c>
      <c r="K24916" s="243"/>
    </row>
    <row r="24917" spans="9:11">
      <c r="I24917" t="str">
        <f t="shared" si="389"/>
        <v>19000100</v>
      </c>
      <c r="K24917" s="243"/>
    </row>
    <row r="24918" spans="9:11">
      <c r="I24918" t="str">
        <f t="shared" si="389"/>
        <v>19000100</v>
      </c>
      <c r="K24918" s="243"/>
    </row>
    <row r="24919" spans="9:11">
      <c r="I24919" t="str">
        <f t="shared" si="389"/>
        <v>19000100</v>
      </c>
      <c r="K24919" s="243"/>
    </row>
    <row r="24920" spans="9:11">
      <c r="I24920" t="str">
        <f t="shared" si="389"/>
        <v>19000100</v>
      </c>
      <c r="K24920" s="243"/>
    </row>
    <row r="24921" spans="9:11">
      <c r="I24921" t="str">
        <f t="shared" si="389"/>
        <v>19000100</v>
      </c>
      <c r="K24921" s="243"/>
    </row>
    <row r="24922" spans="9:11">
      <c r="I24922" t="str">
        <f t="shared" si="389"/>
        <v>19000100</v>
      </c>
      <c r="K24922" s="243"/>
    </row>
    <row r="24923" spans="9:11">
      <c r="I24923" t="str">
        <f t="shared" si="389"/>
        <v>19000100</v>
      </c>
      <c r="K24923" s="243"/>
    </row>
    <row r="24924" spans="9:11">
      <c r="I24924" t="str">
        <f t="shared" si="389"/>
        <v>19000100</v>
      </c>
      <c r="K24924" s="243"/>
    </row>
    <row r="24925" spans="9:11">
      <c r="I24925" t="str">
        <f t="shared" si="389"/>
        <v>19000100</v>
      </c>
      <c r="K24925" s="243"/>
    </row>
    <row r="24926" spans="9:11">
      <c r="I24926" t="str">
        <f t="shared" si="389"/>
        <v>19000100</v>
      </c>
      <c r="K24926" s="243"/>
    </row>
    <row r="24927" spans="9:11">
      <c r="I24927" t="str">
        <f t="shared" si="389"/>
        <v>19000100</v>
      </c>
      <c r="K24927" s="243"/>
    </row>
    <row r="24928" spans="9:11">
      <c r="I24928" t="str">
        <f t="shared" si="389"/>
        <v>19000100</v>
      </c>
      <c r="K24928" s="243"/>
    </row>
    <row r="24929" spans="9:11">
      <c r="I24929" t="str">
        <f t="shared" si="389"/>
        <v>19000100</v>
      </c>
      <c r="K24929" s="243"/>
    </row>
    <row r="24930" spans="9:11">
      <c r="I24930" t="str">
        <f t="shared" si="389"/>
        <v>19000100</v>
      </c>
      <c r="K24930" s="243"/>
    </row>
    <row r="24931" spans="9:11">
      <c r="I24931" t="str">
        <f t="shared" si="389"/>
        <v>19000100</v>
      </c>
      <c r="K24931" s="243"/>
    </row>
    <row r="24932" spans="9:11">
      <c r="I24932" t="str">
        <f t="shared" si="389"/>
        <v>19000100</v>
      </c>
      <c r="K24932" s="243"/>
    </row>
    <row r="24933" spans="9:11">
      <c r="I24933" t="str">
        <f t="shared" si="389"/>
        <v>19000100</v>
      </c>
      <c r="K24933" s="243"/>
    </row>
    <row r="24934" spans="9:11">
      <c r="I24934" t="str">
        <f t="shared" si="389"/>
        <v>19000100</v>
      </c>
      <c r="K24934" s="243"/>
    </row>
    <row r="24935" spans="9:11">
      <c r="I24935" t="str">
        <f t="shared" si="389"/>
        <v>19000100</v>
      </c>
      <c r="K24935" s="243"/>
    </row>
    <row r="24936" spans="9:11">
      <c r="I24936" t="str">
        <f t="shared" si="389"/>
        <v>19000100</v>
      </c>
      <c r="K24936" s="243"/>
    </row>
    <row r="24937" spans="9:11">
      <c r="I24937" t="str">
        <f t="shared" si="389"/>
        <v>19000100</v>
      </c>
      <c r="K24937" s="243"/>
    </row>
    <row r="24938" spans="9:11">
      <c r="I24938" t="str">
        <f t="shared" si="389"/>
        <v>19000100</v>
      </c>
      <c r="K24938" s="243"/>
    </row>
    <row r="24939" spans="9:11">
      <c r="I24939" t="str">
        <f t="shared" si="389"/>
        <v>19000100</v>
      </c>
      <c r="K24939" s="243"/>
    </row>
    <row r="24940" spans="9:11">
      <c r="I24940" t="str">
        <f t="shared" si="389"/>
        <v>19000100</v>
      </c>
      <c r="K24940" s="243"/>
    </row>
    <row r="24941" spans="9:11">
      <c r="I24941" t="str">
        <f t="shared" si="389"/>
        <v>19000100</v>
      </c>
      <c r="K24941" s="243"/>
    </row>
    <row r="24942" spans="9:11">
      <c r="I24942" t="str">
        <f t="shared" si="389"/>
        <v>19000100</v>
      </c>
      <c r="K24942" s="243"/>
    </row>
    <row r="24943" spans="9:11">
      <c r="I24943" t="str">
        <f t="shared" si="389"/>
        <v>19000100</v>
      </c>
      <c r="K24943" s="243"/>
    </row>
    <row r="24944" spans="9:11">
      <c r="I24944" t="str">
        <f t="shared" si="389"/>
        <v>19000100</v>
      </c>
      <c r="K24944" s="243"/>
    </row>
    <row r="24945" spans="9:11">
      <c r="I24945" t="str">
        <f t="shared" si="389"/>
        <v>19000100</v>
      </c>
      <c r="K24945" s="243"/>
    </row>
    <row r="24946" spans="9:11">
      <c r="I24946" t="str">
        <f t="shared" si="389"/>
        <v>19000100</v>
      </c>
      <c r="K24946" s="243"/>
    </row>
    <row r="24947" spans="9:11">
      <c r="I24947" t="str">
        <f t="shared" si="389"/>
        <v>19000100</v>
      </c>
      <c r="K24947" s="243"/>
    </row>
    <row r="24948" spans="9:11">
      <c r="I24948" t="str">
        <f t="shared" si="389"/>
        <v>19000100</v>
      </c>
      <c r="K24948" s="243"/>
    </row>
    <row r="24949" spans="9:11">
      <c r="I24949" t="str">
        <f t="shared" si="389"/>
        <v>19000100</v>
      </c>
      <c r="K24949" s="243"/>
    </row>
    <row r="24950" spans="9:11">
      <c r="I24950" t="str">
        <f t="shared" si="389"/>
        <v>19000100</v>
      </c>
      <c r="K24950" s="243"/>
    </row>
    <row r="24951" spans="9:11">
      <c r="I24951" t="str">
        <f t="shared" si="389"/>
        <v>19000100</v>
      </c>
      <c r="K24951" s="243"/>
    </row>
    <row r="24952" spans="9:11">
      <c r="I24952" t="str">
        <f t="shared" si="389"/>
        <v>19000100</v>
      </c>
      <c r="K24952" s="243"/>
    </row>
    <row r="24953" spans="9:11">
      <c r="I24953" t="str">
        <f t="shared" si="389"/>
        <v>19000100</v>
      </c>
      <c r="K24953" s="243"/>
    </row>
    <row r="24954" spans="9:11">
      <c r="I24954" t="str">
        <f t="shared" si="389"/>
        <v>19000100</v>
      </c>
      <c r="K24954" s="243"/>
    </row>
    <row r="24955" spans="9:11">
      <c r="I24955" t="str">
        <f t="shared" si="389"/>
        <v>19000100</v>
      </c>
      <c r="K24955" s="243"/>
    </row>
    <row r="24956" spans="9:11">
      <c r="I24956" t="str">
        <f t="shared" si="389"/>
        <v>19000100</v>
      </c>
      <c r="K24956" s="243"/>
    </row>
    <row r="24957" spans="9:11">
      <c r="I24957" t="str">
        <f t="shared" si="389"/>
        <v>19000100</v>
      </c>
      <c r="K24957" s="243"/>
    </row>
    <row r="24958" spans="9:11">
      <c r="I24958" t="str">
        <f t="shared" si="389"/>
        <v>19000100</v>
      </c>
      <c r="K24958" s="243"/>
    </row>
    <row r="24959" spans="9:11">
      <c r="I24959" t="str">
        <f t="shared" si="389"/>
        <v>19000100</v>
      </c>
      <c r="K24959" s="243"/>
    </row>
    <row r="24960" spans="9:11">
      <c r="I24960" t="str">
        <f t="shared" si="389"/>
        <v>19000100</v>
      </c>
      <c r="K24960" s="243"/>
    </row>
    <row r="24961" spans="9:11">
      <c r="I24961" t="str">
        <f t="shared" si="389"/>
        <v>19000100</v>
      </c>
      <c r="K24961" s="243"/>
    </row>
    <row r="24962" spans="9:11">
      <c r="I24962" t="str">
        <f t="shared" ref="I24962:I25025" si="390">TEXT(F24962,"yyyymmdd")</f>
        <v>19000100</v>
      </c>
      <c r="K24962" s="243"/>
    </row>
    <row r="24963" spans="9:11">
      <c r="I24963" t="str">
        <f t="shared" si="390"/>
        <v>19000100</v>
      </c>
      <c r="K24963" s="243"/>
    </row>
    <row r="24964" spans="9:11">
      <c r="I24964" t="str">
        <f t="shared" si="390"/>
        <v>19000100</v>
      </c>
      <c r="K24964" s="243"/>
    </row>
    <row r="24965" spans="9:11">
      <c r="I24965" t="str">
        <f t="shared" si="390"/>
        <v>19000100</v>
      </c>
      <c r="K24965" s="243"/>
    </row>
    <row r="24966" spans="9:11">
      <c r="I24966" t="str">
        <f t="shared" si="390"/>
        <v>19000100</v>
      </c>
      <c r="K24966" s="243"/>
    </row>
    <row r="24967" spans="9:11">
      <c r="I24967" t="str">
        <f t="shared" si="390"/>
        <v>19000100</v>
      </c>
      <c r="K24967" s="243"/>
    </row>
    <row r="24968" spans="9:11">
      <c r="I24968" t="str">
        <f t="shared" si="390"/>
        <v>19000100</v>
      </c>
      <c r="K24968" s="243"/>
    </row>
    <row r="24969" spans="9:11">
      <c r="I24969" t="str">
        <f t="shared" si="390"/>
        <v>19000100</v>
      </c>
      <c r="K24969" s="243"/>
    </row>
    <row r="24970" spans="9:11">
      <c r="I24970" t="str">
        <f t="shared" si="390"/>
        <v>19000100</v>
      </c>
      <c r="K24970" s="243"/>
    </row>
    <row r="24971" spans="9:11">
      <c r="I24971" t="str">
        <f t="shared" si="390"/>
        <v>19000100</v>
      </c>
      <c r="K24971" s="243"/>
    </row>
    <row r="24972" spans="9:11">
      <c r="I24972" t="str">
        <f t="shared" si="390"/>
        <v>19000100</v>
      </c>
      <c r="K24972" s="243"/>
    </row>
    <row r="24973" spans="9:11">
      <c r="I24973" t="str">
        <f t="shared" si="390"/>
        <v>19000100</v>
      </c>
      <c r="K24973" s="243"/>
    </row>
    <row r="24974" spans="9:11">
      <c r="I24974" t="str">
        <f t="shared" si="390"/>
        <v>19000100</v>
      </c>
      <c r="K24974" s="243"/>
    </row>
    <row r="24975" spans="9:11">
      <c r="I24975" t="str">
        <f t="shared" si="390"/>
        <v>19000100</v>
      </c>
      <c r="K24975" s="243"/>
    </row>
    <row r="24976" spans="9:11">
      <c r="I24976" t="str">
        <f t="shared" si="390"/>
        <v>19000100</v>
      </c>
      <c r="K24976" s="243"/>
    </row>
    <row r="24977" spans="9:11">
      <c r="I24977" t="str">
        <f t="shared" si="390"/>
        <v>19000100</v>
      </c>
      <c r="K24977" s="243"/>
    </row>
    <row r="24978" spans="9:11">
      <c r="I24978" t="str">
        <f t="shared" si="390"/>
        <v>19000100</v>
      </c>
      <c r="K24978" s="243"/>
    </row>
    <row r="24979" spans="9:11">
      <c r="I24979" t="str">
        <f t="shared" si="390"/>
        <v>19000100</v>
      </c>
      <c r="K24979" s="243"/>
    </row>
    <row r="24980" spans="9:11">
      <c r="I24980" t="str">
        <f t="shared" si="390"/>
        <v>19000100</v>
      </c>
      <c r="K24980" s="243"/>
    </row>
    <row r="24981" spans="9:11">
      <c r="I24981" t="str">
        <f t="shared" si="390"/>
        <v>19000100</v>
      </c>
      <c r="K24981" s="243"/>
    </row>
    <row r="24982" spans="9:11">
      <c r="I24982" t="str">
        <f t="shared" si="390"/>
        <v>19000100</v>
      </c>
      <c r="K24982" s="243"/>
    </row>
    <row r="24983" spans="9:11">
      <c r="I24983" t="str">
        <f t="shared" si="390"/>
        <v>19000100</v>
      </c>
      <c r="K24983" s="243"/>
    </row>
    <row r="24984" spans="9:11">
      <c r="I24984" t="str">
        <f t="shared" si="390"/>
        <v>19000100</v>
      </c>
      <c r="K24984" s="243"/>
    </row>
    <row r="24985" spans="9:11">
      <c r="I24985" t="str">
        <f t="shared" si="390"/>
        <v>19000100</v>
      </c>
      <c r="K24985" s="243"/>
    </row>
    <row r="24986" spans="9:11">
      <c r="I24986" t="str">
        <f t="shared" si="390"/>
        <v>19000100</v>
      </c>
      <c r="K24986" s="243"/>
    </row>
    <row r="24987" spans="9:11">
      <c r="I24987" t="str">
        <f t="shared" si="390"/>
        <v>19000100</v>
      </c>
      <c r="K24987" s="243"/>
    </row>
    <row r="24988" spans="9:11">
      <c r="I24988" t="str">
        <f t="shared" si="390"/>
        <v>19000100</v>
      </c>
      <c r="K24988" s="243"/>
    </row>
    <row r="24989" spans="9:11">
      <c r="I24989" t="str">
        <f t="shared" si="390"/>
        <v>19000100</v>
      </c>
      <c r="K24989" s="243"/>
    </row>
    <row r="24990" spans="9:11">
      <c r="I24990" t="str">
        <f t="shared" si="390"/>
        <v>19000100</v>
      </c>
      <c r="K24990" s="243"/>
    </row>
    <row r="24991" spans="9:11">
      <c r="I24991" t="str">
        <f t="shared" si="390"/>
        <v>19000100</v>
      </c>
      <c r="K24991" s="243"/>
    </row>
    <row r="24992" spans="9:11">
      <c r="I24992" t="str">
        <f t="shared" si="390"/>
        <v>19000100</v>
      </c>
      <c r="K24992" s="243"/>
    </row>
    <row r="24993" spans="9:11">
      <c r="I24993" t="str">
        <f t="shared" si="390"/>
        <v>19000100</v>
      </c>
      <c r="K24993" s="243"/>
    </row>
    <row r="24994" spans="9:11">
      <c r="I24994" t="str">
        <f t="shared" si="390"/>
        <v>19000100</v>
      </c>
      <c r="K24994" s="243"/>
    </row>
    <row r="24995" spans="9:11">
      <c r="I24995" t="str">
        <f t="shared" si="390"/>
        <v>19000100</v>
      </c>
      <c r="K24995" s="243"/>
    </row>
    <row r="24996" spans="9:11">
      <c r="I24996" t="str">
        <f t="shared" si="390"/>
        <v>19000100</v>
      </c>
      <c r="K24996" s="243"/>
    </row>
    <row r="24997" spans="9:11">
      <c r="I24997" t="str">
        <f t="shared" si="390"/>
        <v>19000100</v>
      </c>
      <c r="K24997" s="243"/>
    </row>
    <row r="24998" spans="9:11">
      <c r="I24998" t="str">
        <f t="shared" si="390"/>
        <v>19000100</v>
      </c>
      <c r="K24998" s="243"/>
    </row>
    <row r="24999" spans="9:11">
      <c r="I24999" t="str">
        <f t="shared" si="390"/>
        <v>19000100</v>
      </c>
      <c r="K24999" s="243"/>
    </row>
    <row r="25000" spans="9:11">
      <c r="I25000" t="str">
        <f t="shared" si="390"/>
        <v>19000100</v>
      </c>
      <c r="K25000" s="243"/>
    </row>
    <row r="25001" spans="9:11">
      <c r="I25001" t="str">
        <f t="shared" si="390"/>
        <v>19000100</v>
      </c>
      <c r="K25001" s="243"/>
    </row>
    <row r="25002" spans="9:11">
      <c r="I25002" t="str">
        <f t="shared" si="390"/>
        <v>19000100</v>
      </c>
      <c r="K25002" s="243"/>
    </row>
    <row r="25003" spans="9:11">
      <c r="I25003" t="str">
        <f t="shared" si="390"/>
        <v>19000100</v>
      </c>
      <c r="K25003" s="243"/>
    </row>
    <row r="25004" spans="9:11">
      <c r="I25004" t="str">
        <f t="shared" si="390"/>
        <v>19000100</v>
      </c>
      <c r="K25004" s="243"/>
    </row>
    <row r="25005" spans="9:11">
      <c r="I25005" t="str">
        <f t="shared" si="390"/>
        <v>19000100</v>
      </c>
      <c r="K25005" s="243"/>
    </row>
    <row r="25006" spans="9:11">
      <c r="I25006" t="str">
        <f t="shared" si="390"/>
        <v>19000100</v>
      </c>
      <c r="K25006" s="243"/>
    </row>
    <row r="25007" spans="9:11">
      <c r="I25007" t="str">
        <f t="shared" si="390"/>
        <v>19000100</v>
      </c>
      <c r="K25007" s="243"/>
    </row>
    <row r="25008" spans="9:11">
      <c r="I25008" t="str">
        <f t="shared" si="390"/>
        <v>19000100</v>
      </c>
      <c r="K25008" s="243"/>
    </row>
    <row r="25009" spans="9:11">
      <c r="I25009" t="str">
        <f t="shared" si="390"/>
        <v>19000100</v>
      </c>
      <c r="K25009" s="243"/>
    </row>
    <row r="25010" spans="9:11">
      <c r="I25010" t="str">
        <f t="shared" si="390"/>
        <v>19000100</v>
      </c>
      <c r="K25010" s="243"/>
    </row>
    <row r="25011" spans="9:11">
      <c r="I25011" t="str">
        <f t="shared" si="390"/>
        <v>19000100</v>
      </c>
      <c r="K25011" s="243"/>
    </row>
    <row r="25012" spans="9:11">
      <c r="I25012" t="str">
        <f t="shared" si="390"/>
        <v>19000100</v>
      </c>
      <c r="K25012" s="243"/>
    </row>
    <row r="25013" spans="9:11">
      <c r="I25013" t="str">
        <f t="shared" si="390"/>
        <v>19000100</v>
      </c>
      <c r="K25013" s="243"/>
    </row>
    <row r="25014" spans="9:11">
      <c r="I25014" t="str">
        <f t="shared" si="390"/>
        <v>19000100</v>
      </c>
      <c r="K25014" s="243"/>
    </row>
    <row r="25015" spans="9:11">
      <c r="I25015" t="str">
        <f t="shared" si="390"/>
        <v>19000100</v>
      </c>
      <c r="K25015" s="243"/>
    </row>
    <row r="25016" spans="9:11">
      <c r="I25016" t="str">
        <f t="shared" si="390"/>
        <v>19000100</v>
      </c>
      <c r="K25016" s="243"/>
    </row>
    <row r="25017" spans="9:11">
      <c r="I25017" t="str">
        <f t="shared" si="390"/>
        <v>19000100</v>
      </c>
      <c r="K25017" s="243"/>
    </row>
    <row r="25018" spans="9:11">
      <c r="I25018" t="str">
        <f t="shared" si="390"/>
        <v>19000100</v>
      </c>
      <c r="K25018" s="243"/>
    </row>
    <row r="25019" spans="9:11">
      <c r="I25019" t="str">
        <f t="shared" si="390"/>
        <v>19000100</v>
      </c>
      <c r="K25019" s="243"/>
    </row>
    <row r="25020" spans="9:11">
      <c r="I25020" t="str">
        <f t="shared" si="390"/>
        <v>19000100</v>
      </c>
      <c r="K25020" s="243"/>
    </row>
    <row r="25021" spans="9:11">
      <c r="I25021" t="str">
        <f t="shared" si="390"/>
        <v>19000100</v>
      </c>
      <c r="K25021" s="243"/>
    </row>
    <row r="25022" spans="9:11">
      <c r="I25022" t="str">
        <f t="shared" si="390"/>
        <v>19000100</v>
      </c>
      <c r="K25022" s="243"/>
    </row>
    <row r="25023" spans="9:11">
      <c r="I25023" t="str">
        <f t="shared" si="390"/>
        <v>19000100</v>
      </c>
      <c r="K25023" s="243"/>
    </row>
    <row r="25024" spans="9:11">
      <c r="I25024" t="str">
        <f t="shared" si="390"/>
        <v>19000100</v>
      </c>
      <c r="K25024" s="243"/>
    </row>
    <row r="25025" spans="9:11">
      <c r="I25025" t="str">
        <f t="shared" si="390"/>
        <v>19000100</v>
      </c>
      <c r="K25025" s="243"/>
    </row>
    <row r="25026" spans="9:11">
      <c r="I25026" t="str">
        <f t="shared" ref="I25026:I25089" si="391">TEXT(F25026,"yyyymmdd")</f>
        <v>19000100</v>
      </c>
      <c r="K25026" s="243"/>
    </row>
    <row r="25027" spans="9:11">
      <c r="I25027" t="str">
        <f t="shared" si="391"/>
        <v>19000100</v>
      </c>
      <c r="K25027" s="243"/>
    </row>
    <row r="25028" spans="9:11">
      <c r="I25028" t="str">
        <f t="shared" si="391"/>
        <v>19000100</v>
      </c>
      <c r="K25028" s="243"/>
    </row>
    <row r="25029" spans="9:11">
      <c r="I25029" t="str">
        <f t="shared" si="391"/>
        <v>19000100</v>
      </c>
      <c r="K25029" s="243"/>
    </row>
    <row r="25030" spans="9:11">
      <c r="I25030" t="str">
        <f t="shared" si="391"/>
        <v>19000100</v>
      </c>
      <c r="K25030" s="243"/>
    </row>
    <row r="25031" spans="9:11">
      <c r="I25031" t="str">
        <f t="shared" si="391"/>
        <v>19000100</v>
      </c>
      <c r="K25031" s="243"/>
    </row>
    <row r="25032" spans="9:11">
      <c r="I25032" t="str">
        <f t="shared" si="391"/>
        <v>19000100</v>
      </c>
      <c r="K25032" s="243"/>
    </row>
    <row r="25033" spans="9:11">
      <c r="I25033" t="str">
        <f t="shared" si="391"/>
        <v>19000100</v>
      </c>
      <c r="K25033" s="243"/>
    </row>
    <row r="25034" spans="9:11">
      <c r="I25034" t="str">
        <f t="shared" si="391"/>
        <v>19000100</v>
      </c>
      <c r="K25034" s="243"/>
    </row>
    <row r="25035" spans="9:11">
      <c r="I25035" t="str">
        <f t="shared" si="391"/>
        <v>19000100</v>
      </c>
      <c r="K25035" s="243"/>
    </row>
    <row r="25036" spans="9:11">
      <c r="I25036" t="str">
        <f t="shared" si="391"/>
        <v>19000100</v>
      </c>
      <c r="K25036" s="243"/>
    </row>
    <row r="25037" spans="9:11">
      <c r="I25037" t="str">
        <f t="shared" si="391"/>
        <v>19000100</v>
      </c>
      <c r="K25037" s="243"/>
    </row>
    <row r="25038" spans="9:11">
      <c r="I25038" t="str">
        <f t="shared" si="391"/>
        <v>19000100</v>
      </c>
      <c r="K25038" s="243"/>
    </row>
    <row r="25039" spans="9:11">
      <c r="I25039" t="str">
        <f t="shared" si="391"/>
        <v>19000100</v>
      </c>
      <c r="K25039" s="243"/>
    </row>
    <row r="25040" spans="9:11">
      <c r="I25040" t="str">
        <f t="shared" si="391"/>
        <v>19000100</v>
      </c>
      <c r="K25040" s="243"/>
    </row>
    <row r="25041" spans="9:11">
      <c r="I25041" t="str">
        <f t="shared" si="391"/>
        <v>19000100</v>
      </c>
      <c r="K25041" s="243"/>
    </row>
    <row r="25042" spans="9:11">
      <c r="I25042" t="str">
        <f t="shared" si="391"/>
        <v>19000100</v>
      </c>
      <c r="K25042" s="243"/>
    </row>
    <row r="25043" spans="9:11">
      <c r="I25043" t="str">
        <f t="shared" si="391"/>
        <v>19000100</v>
      </c>
      <c r="K25043" s="243"/>
    </row>
    <row r="25044" spans="9:11">
      <c r="I25044" t="str">
        <f t="shared" si="391"/>
        <v>19000100</v>
      </c>
      <c r="K25044" s="243"/>
    </row>
    <row r="25045" spans="9:11">
      <c r="I25045" t="str">
        <f t="shared" si="391"/>
        <v>19000100</v>
      </c>
      <c r="K25045" s="243"/>
    </row>
    <row r="25046" spans="9:11">
      <c r="I25046" t="str">
        <f t="shared" si="391"/>
        <v>19000100</v>
      </c>
      <c r="K25046" s="243"/>
    </row>
    <row r="25047" spans="9:11">
      <c r="I25047" t="str">
        <f t="shared" si="391"/>
        <v>19000100</v>
      </c>
      <c r="K25047" s="243"/>
    </row>
    <row r="25048" spans="9:11">
      <c r="I25048" t="str">
        <f t="shared" si="391"/>
        <v>19000100</v>
      </c>
      <c r="K25048" s="243"/>
    </row>
    <row r="25049" spans="9:11">
      <c r="I25049" t="str">
        <f t="shared" si="391"/>
        <v>19000100</v>
      </c>
      <c r="K25049" s="243"/>
    </row>
    <row r="25050" spans="9:11">
      <c r="I25050" t="str">
        <f t="shared" si="391"/>
        <v>19000100</v>
      </c>
      <c r="K25050" s="243"/>
    </row>
    <row r="25051" spans="9:11">
      <c r="I25051" t="str">
        <f t="shared" si="391"/>
        <v>19000100</v>
      </c>
      <c r="K25051" s="243"/>
    </row>
    <row r="25052" spans="9:11">
      <c r="I25052" t="str">
        <f t="shared" si="391"/>
        <v>19000100</v>
      </c>
      <c r="K25052" s="243"/>
    </row>
    <row r="25053" spans="9:11">
      <c r="I25053" t="str">
        <f t="shared" si="391"/>
        <v>19000100</v>
      </c>
      <c r="K25053" s="243"/>
    </row>
    <row r="25054" spans="9:11">
      <c r="I25054" t="str">
        <f t="shared" si="391"/>
        <v>19000100</v>
      </c>
      <c r="K25054" s="243"/>
    </row>
    <row r="25055" spans="9:11">
      <c r="I25055" t="str">
        <f t="shared" si="391"/>
        <v>19000100</v>
      </c>
      <c r="K25055" s="243"/>
    </row>
    <row r="25056" spans="9:11">
      <c r="I25056" t="str">
        <f t="shared" si="391"/>
        <v>19000100</v>
      </c>
      <c r="K25056" s="243"/>
    </row>
    <row r="25057" spans="9:11">
      <c r="I25057" t="str">
        <f t="shared" si="391"/>
        <v>19000100</v>
      </c>
      <c r="K25057" s="243"/>
    </row>
    <row r="25058" spans="9:11">
      <c r="I25058" t="str">
        <f t="shared" si="391"/>
        <v>19000100</v>
      </c>
      <c r="K25058" s="243"/>
    </row>
    <row r="25059" spans="9:11">
      <c r="I25059" t="str">
        <f t="shared" si="391"/>
        <v>19000100</v>
      </c>
      <c r="K25059" s="243"/>
    </row>
    <row r="25060" spans="9:11">
      <c r="I25060" t="str">
        <f t="shared" si="391"/>
        <v>19000100</v>
      </c>
      <c r="K25060" s="243"/>
    </row>
    <row r="25061" spans="9:11">
      <c r="I25061" t="str">
        <f t="shared" si="391"/>
        <v>19000100</v>
      </c>
      <c r="K25061" s="243"/>
    </row>
    <row r="25062" spans="9:11">
      <c r="I25062" t="str">
        <f t="shared" si="391"/>
        <v>19000100</v>
      </c>
      <c r="K25062" s="243"/>
    </row>
    <row r="25063" spans="9:11">
      <c r="I25063" t="str">
        <f t="shared" si="391"/>
        <v>19000100</v>
      </c>
      <c r="K25063" s="243"/>
    </row>
    <row r="25064" spans="9:11">
      <c r="I25064" t="str">
        <f t="shared" si="391"/>
        <v>19000100</v>
      </c>
      <c r="K25064" s="243"/>
    </row>
    <row r="25065" spans="9:11">
      <c r="I25065" t="str">
        <f t="shared" si="391"/>
        <v>19000100</v>
      </c>
      <c r="K25065" s="243"/>
    </row>
    <row r="25066" spans="9:11">
      <c r="I25066" t="str">
        <f t="shared" si="391"/>
        <v>19000100</v>
      </c>
      <c r="K25066" s="243"/>
    </row>
    <row r="25067" spans="9:11">
      <c r="I25067" t="str">
        <f t="shared" si="391"/>
        <v>19000100</v>
      </c>
      <c r="K25067" s="243"/>
    </row>
    <row r="25068" spans="9:11">
      <c r="I25068" t="str">
        <f t="shared" si="391"/>
        <v>19000100</v>
      </c>
      <c r="K25068" s="243"/>
    </row>
    <row r="25069" spans="9:11">
      <c r="I25069" t="str">
        <f t="shared" si="391"/>
        <v>19000100</v>
      </c>
      <c r="K25069" s="243"/>
    </row>
    <row r="25070" spans="9:11">
      <c r="I25070" t="str">
        <f t="shared" si="391"/>
        <v>19000100</v>
      </c>
      <c r="K25070" s="243"/>
    </row>
    <row r="25071" spans="9:11">
      <c r="I25071" t="str">
        <f t="shared" si="391"/>
        <v>19000100</v>
      </c>
      <c r="K25071" s="243"/>
    </row>
    <row r="25072" spans="9:11">
      <c r="I25072" t="str">
        <f t="shared" si="391"/>
        <v>19000100</v>
      </c>
      <c r="K25072" s="243"/>
    </row>
    <row r="25073" spans="9:11">
      <c r="I25073" t="str">
        <f t="shared" si="391"/>
        <v>19000100</v>
      </c>
      <c r="K25073" s="243"/>
    </row>
    <row r="25074" spans="9:11">
      <c r="I25074" t="str">
        <f t="shared" si="391"/>
        <v>19000100</v>
      </c>
      <c r="K25074" s="243"/>
    </row>
    <row r="25075" spans="9:11">
      <c r="I25075" t="str">
        <f t="shared" si="391"/>
        <v>19000100</v>
      </c>
      <c r="K25075" s="243"/>
    </row>
    <row r="25076" spans="9:11">
      <c r="I25076" t="str">
        <f t="shared" si="391"/>
        <v>19000100</v>
      </c>
      <c r="K25076" s="243"/>
    </row>
    <row r="25077" spans="9:11">
      <c r="I25077" t="str">
        <f t="shared" si="391"/>
        <v>19000100</v>
      </c>
      <c r="K25077" s="243"/>
    </row>
    <row r="25078" spans="9:11">
      <c r="I25078" t="str">
        <f t="shared" si="391"/>
        <v>19000100</v>
      </c>
      <c r="K25078" s="243"/>
    </row>
    <row r="25079" spans="9:11">
      <c r="I25079" t="str">
        <f t="shared" si="391"/>
        <v>19000100</v>
      </c>
      <c r="K25079" s="243"/>
    </row>
    <row r="25080" spans="9:11">
      <c r="I25080" t="str">
        <f t="shared" si="391"/>
        <v>19000100</v>
      </c>
      <c r="K25080" s="243"/>
    </row>
    <row r="25081" spans="9:11">
      <c r="I25081" t="str">
        <f t="shared" si="391"/>
        <v>19000100</v>
      </c>
      <c r="K25081" s="243"/>
    </row>
    <row r="25082" spans="9:11">
      <c r="I25082" t="str">
        <f t="shared" si="391"/>
        <v>19000100</v>
      </c>
      <c r="K25082" s="243"/>
    </row>
    <row r="25083" spans="9:11">
      <c r="I25083" t="str">
        <f t="shared" si="391"/>
        <v>19000100</v>
      </c>
      <c r="K25083" s="243"/>
    </row>
    <row r="25084" spans="9:11">
      <c r="I25084" t="str">
        <f t="shared" si="391"/>
        <v>19000100</v>
      </c>
      <c r="K25084" s="243"/>
    </row>
    <row r="25085" spans="9:11">
      <c r="I25085" t="str">
        <f t="shared" si="391"/>
        <v>19000100</v>
      </c>
      <c r="K25085" s="243"/>
    </row>
    <row r="25086" spans="9:11">
      <c r="I25086" t="str">
        <f t="shared" si="391"/>
        <v>19000100</v>
      </c>
      <c r="K25086" s="243"/>
    </row>
    <row r="25087" spans="9:11">
      <c r="I25087" t="str">
        <f t="shared" si="391"/>
        <v>19000100</v>
      </c>
      <c r="K25087" s="243"/>
    </row>
    <row r="25088" spans="9:11">
      <c r="I25088" t="str">
        <f t="shared" si="391"/>
        <v>19000100</v>
      </c>
      <c r="K25088" s="243"/>
    </row>
    <row r="25089" spans="9:11">
      <c r="I25089" t="str">
        <f t="shared" si="391"/>
        <v>19000100</v>
      </c>
      <c r="K25089" s="243"/>
    </row>
    <row r="25090" spans="9:11">
      <c r="I25090" t="str">
        <f t="shared" ref="I25090:I25153" si="392">TEXT(F25090,"yyyymmdd")</f>
        <v>19000100</v>
      </c>
      <c r="K25090" s="243"/>
    </row>
    <row r="25091" spans="9:11">
      <c r="I25091" t="str">
        <f t="shared" si="392"/>
        <v>19000100</v>
      </c>
      <c r="K25091" s="243"/>
    </row>
    <row r="25092" spans="9:11">
      <c r="I25092" t="str">
        <f t="shared" si="392"/>
        <v>19000100</v>
      </c>
      <c r="K25092" s="243"/>
    </row>
    <row r="25093" spans="9:11">
      <c r="I25093" t="str">
        <f t="shared" si="392"/>
        <v>19000100</v>
      </c>
      <c r="K25093" s="243"/>
    </row>
    <row r="25094" spans="9:11">
      <c r="I25094" t="str">
        <f t="shared" si="392"/>
        <v>19000100</v>
      </c>
      <c r="K25094" s="243"/>
    </row>
    <row r="25095" spans="9:11">
      <c r="I25095" t="str">
        <f t="shared" si="392"/>
        <v>19000100</v>
      </c>
      <c r="K25095" s="243"/>
    </row>
    <row r="25096" spans="9:11">
      <c r="I25096" t="str">
        <f t="shared" si="392"/>
        <v>19000100</v>
      </c>
      <c r="K25096" s="243"/>
    </row>
    <row r="25097" spans="9:11">
      <c r="I25097" t="str">
        <f t="shared" si="392"/>
        <v>19000100</v>
      </c>
      <c r="K25097" s="243"/>
    </row>
    <row r="25098" spans="9:11">
      <c r="I25098" t="str">
        <f t="shared" si="392"/>
        <v>19000100</v>
      </c>
      <c r="K25098" s="243"/>
    </row>
    <row r="25099" spans="9:11">
      <c r="I25099" t="str">
        <f t="shared" si="392"/>
        <v>19000100</v>
      </c>
      <c r="K25099" s="243"/>
    </row>
    <row r="25100" spans="9:11">
      <c r="I25100" t="str">
        <f t="shared" si="392"/>
        <v>19000100</v>
      </c>
      <c r="K25100" s="243"/>
    </row>
    <row r="25101" spans="9:11">
      <c r="I25101" t="str">
        <f t="shared" si="392"/>
        <v>19000100</v>
      </c>
      <c r="K25101" s="243"/>
    </row>
    <row r="25102" spans="9:11">
      <c r="I25102" t="str">
        <f t="shared" si="392"/>
        <v>19000100</v>
      </c>
      <c r="K25102" s="243"/>
    </row>
    <row r="25103" spans="9:11">
      <c r="I25103" t="str">
        <f t="shared" si="392"/>
        <v>19000100</v>
      </c>
      <c r="K25103" s="243"/>
    </row>
    <row r="25104" spans="9:11">
      <c r="I25104" t="str">
        <f t="shared" si="392"/>
        <v>19000100</v>
      </c>
      <c r="K25104" s="243"/>
    </row>
    <row r="25105" spans="9:11">
      <c r="I25105" t="str">
        <f t="shared" si="392"/>
        <v>19000100</v>
      </c>
      <c r="K25105" s="243"/>
    </row>
    <row r="25106" spans="9:11">
      <c r="I25106" t="str">
        <f t="shared" si="392"/>
        <v>19000100</v>
      </c>
      <c r="K25106" s="243"/>
    </row>
    <row r="25107" spans="9:11">
      <c r="I25107" t="str">
        <f t="shared" si="392"/>
        <v>19000100</v>
      </c>
      <c r="K25107" s="243"/>
    </row>
    <row r="25108" spans="9:11">
      <c r="I25108" t="str">
        <f t="shared" si="392"/>
        <v>19000100</v>
      </c>
      <c r="K25108" s="243"/>
    </row>
    <row r="25109" spans="9:11">
      <c r="I25109" t="str">
        <f t="shared" si="392"/>
        <v>19000100</v>
      </c>
      <c r="K25109" s="243"/>
    </row>
    <row r="25110" spans="9:11">
      <c r="I25110" t="str">
        <f t="shared" si="392"/>
        <v>19000100</v>
      </c>
      <c r="K25110" s="243"/>
    </row>
    <row r="25111" spans="9:11">
      <c r="I25111" t="str">
        <f t="shared" si="392"/>
        <v>19000100</v>
      </c>
      <c r="K25111" s="243"/>
    </row>
    <row r="25112" spans="9:11">
      <c r="I25112" t="str">
        <f t="shared" si="392"/>
        <v>19000100</v>
      </c>
      <c r="K25112" s="243"/>
    </row>
    <row r="25113" spans="9:11">
      <c r="I25113" t="str">
        <f t="shared" si="392"/>
        <v>19000100</v>
      </c>
      <c r="K25113" s="243"/>
    </row>
    <row r="25114" spans="9:11">
      <c r="I25114" t="str">
        <f t="shared" si="392"/>
        <v>19000100</v>
      </c>
      <c r="K25114" s="243"/>
    </row>
    <row r="25115" spans="9:11">
      <c r="I25115" t="str">
        <f t="shared" si="392"/>
        <v>19000100</v>
      </c>
      <c r="K25115" s="243"/>
    </row>
    <row r="25116" spans="9:11">
      <c r="I25116" t="str">
        <f t="shared" si="392"/>
        <v>19000100</v>
      </c>
      <c r="K25116" s="243"/>
    </row>
    <row r="25117" spans="9:11">
      <c r="I25117" t="str">
        <f t="shared" si="392"/>
        <v>19000100</v>
      </c>
      <c r="K25117" s="243"/>
    </row>
    <row r="25118" spans="9:11">
      <c r="I25118" t="str">
        <f t="shared" si="392"/>
        <v>19000100</v>
      </c>
      <c r="K25118" s="243"/>
    </row>
    <row r="25119" spans="9:11">
      <c r="I25119" t="str">
        <f t="shared" si="392"/>
        <v>19000100</v>
      </c>
      <c r="K25119" s="243"/>
    </row>
    <row r="25120" spans="9:11">
      <c r="I25120" t="str">
        <f t="shared" si="392"/>
        <v>19000100</v>
      </c>
      <c r="K25120" s="243"/>
    </row>
    <row r="25121" spans="9:11">
      <c r="I25121" t="str">
        <f t="shared" si="392"/>
        <v>19000100</v>
      </c>
      <c r="K25121" s="243"/>
    </row>
    <row r="25122" spans="9:11">
      <c r="I25122" t="str">
        <f t="shared" si="392"/>
        <v>19000100</v>
      </c>
      <c r="K25122" s="243"/>
    </row>
    <row r="25123" spans="9:11">
      <c r="I25123" t="str">
        <f t="shared" si="392"/>
        <v>19000100</v>
      </c>
      <c r="K25123" s="243"/>
    </row>
    <row r="25124" spans="9:11">
      <c r="I25124" t="str">
        <f t="shared" si="392"/>
        <v>19000100</v>
      </c>
      <c r="K25124" s="243"/>
    </row>
    <row r="25125" spans="9:11">
      <c r="I25125" t="str">
        <f t="shared" si="392"/>
        <v>19000100</v>
      </c>
      <c r="K25125" s="243"/>
    </row>
    <row r="25126" spans="9:11">
      <c r="I25126" t="str">
        <f t="shared" si="392"/>
        <v>19000100</v>
      </c>
      <c r="K25126" s="243"/>
    </row>
    <row r="25127" spans="9:11">
      <c r="I25127" t="str">
        <f t="shared" si="392"/>
        <v>19000100</v>
      </c>
      <c r="K25127" s="243"/>
    </row>
    <row r="25128" spans="9:11">
      <c r="I25128" t="str">
        <f t="shared" si="392"/>
        <v>19000100</v>
      </c>
      <c r="K25128" s="243"/>
    </row>
    <row r="25129" spans="9:11">
      <c r="I25129" t="str">
        <f t="shared" si="392"/>
        <v>19000100</v>
      </c>
      <c r="K25129" s="243"/>
    </row>
    <row r="25130" spans="9:11">
      <c r="I25130" t="str">
        <f t="shared" si="392"/>
        <v>19000100</v>
      </c>
      <c r="K25130" s="243"/>
    </row>
    <row r="25131" spans="9:11">
      <c r="I25131" t="str">
        <f t="shared" si="392"/>
        <v>19000100</v>
      </c>
      <c r="K25131" s="243"/>
    </row>
    <row r="25132" spans="9:11">
      <c r="I25132" t="str">
        <f t="shared" si="392"/>
        <v>19000100</v>
      </c>
      <c r="K25132" s="243"/>
    </row>
    <row r="25133" spans="9:11">
      <c r="I25133" t="str">
        <f t="shared" si="392"/>
        <v>19000100</v>
      </c>
      <c r="K25133" s="243"/>
    </row>
    <row r="25134" spans="9:11">
      <c r="I25134" t="str">
        <f t="shared" si="392"/>
        <v>19000100</v>
      </c>
      <c r="K25134" s="243"/>
    </row>
    <row r="25135" spans="9:11">
      <c r="I25135" t="str">
        <f t="shared" si="392"/>
        <v>19000100</v>
      </c>
      <c r="K25135" s="243"/>
    </row>
    <row r="25136" spans="9:11">
      <c r="I25136" t="str">
        <f t="shared" si="392"/>
        <v>19000100</v>
      </c>
      <c r="K25136" s="243"/>
    </row>
    <row r="25137" spans="9:11">
      <c r="I25137" t="str">
        <f t="shared" si="392"/>
        <v>19000100</v>
      </c>
      <c r="K25137" s="243"/>
    </row>
    <row r="25138" spans="9:11">
      <c r="I25138" t="str">
        <f t="shared" si="392"/>
        <v>19000100</v>
      </c>
      <c r="K25138" s="243"/>
    </row>
    <row r="25139" spans="9:11">
      <c r="I25139" t="str">
        <f t="shared" si="392"/>
        <v>19000100</v>
      </c>
      <c r="K25139" s="243"/>
    </row>
    <row r="25140" spans="9:11">
      <c r="I25140" t="str">
        <f t="shared" si="392"/>
        <v>19000100</v>
      </c>
      <c r="K25140" s="243"/>
    </row>
    <row r="25141" spans="9:11">
      <c r="I25141" t="str">
        <f t="shared" si="392"/>
        <v>19000100</v>
      </c>
      <c r="K25141" s="243"/>
    </row>
    <row r="25142" spans="9:11">
      <c r="I25142" t="str">
        <f t="shared" si="392"/>
        <v>19000100</v>
      </c>
      <c r="K25142" s="243"/>
    </row>
    <row r="25143" spans="9:11">
      <c r="I25143" t="str">
        <f t="shared" si="392"/>
        <v>19000100</v>
      </c>
      <c r="K25143" s="243"/>
    </row>
    <row r="25144" spans="9:11">
      <c r="I25144" t="str">
        <f t="shared" si="392"/>
        <v>19000100</v>
      </c>
      <c r="K25144" s="243"/>
    </row>
    <row r="25145" spans="9:11">
      <c r="I25145" t="str">
        <f t="shared" si="392"/>
        <v>19000100</v>
      </c>
      <c r="K25145" s="243"/>
    </row>
    <row r="25146" spans="9:11">
      <c r="I25146" t="str">
        <f t="shared" si="392"/>
        <v>19000100</v>
      </c>
      <c r="K25146" s="243"/>
    </row>
    <row r="25147" spans="9:11">
      <c r="I25147" t="str">
        <f t="shared" si="392"/>
        <v>19000100</v>
      </c>
      <c r="K25147" s="243"/>
    </row>
    <row r="25148" spans="9:11">
      <c r="I25148" t="str">
        <f t="shared" si="392"/>
        <v>19000100</v>
      </c>
      <c r="K25148" s="243"/>
    </row>
    <row r="25149" spans="9:11">
      <c r="I25149" t="str">
        <f t="shared" si="392"/>
        <v>19000100</v>
      </c>
      <c r="K25149" s="243"/>
    </row>
    <row r="25150" spans="9:11">
      <c r="I25150" t="str">
        <f t="shared" si="392"/>
        <v>19000100</v>
      </c>
      <c r="K25150" s="243"/>
    </row>
    <row r="25151" spans="9:11">
      <c r="I25151" t="str">
        <f t="shared" si="392"/>
        <v>19000100</v>
      </c>
      <c r="K25151" s="243"/>
    </row>
    <row r="25152" spans="9:11">
      <c r="I25152" t="str">
        <f t="shared" si="392"/>
        <v>19000100</v>
      </c>
      <c r="K25152" s="243"/>
    </row>
    <row r="25153" spans="9:11">
      <c r="I25153" t="str">
        <f t="shared" si="392"/>
        <v>19000100</v>
      </c>
      <c r="K25153" s="243"/>
    </row>
    <row r="25154" spans="9:11">
      <c r="I25154" t="str">
        <f t="shared" ref="I25154:I25217" si="393">TEXT(F25154,"yyyymmdd")</f>
        <v>19000100</v>
      </c>
      <c r="K25154" s="243"/>
    </row>
    <row r="25155" spans="9:11">
      <c r="I25155" t="str">
        <f t="shared" si="393"/>
        <v>19000100</v>
      </c>
      <c r="K25155" s="243"/>
    </row>
    <row r="25156" spans="9:11">
      <c r="I25156" t="str">
        <f t="shared" si="393"/>
        <v>19000100</v>
      </c>
      <c r="K25156" s="243"/>
    </row>
    <row r="25157" spans="9:11">
      <c r="I25157" t="str">
        <f t="shared" si="393"/>
        <v>19000100</v>
      </c>
      <c r="K25157" s="243"/>
    </row>
    <row r="25158" spans="9:11">
      <c r="I25158" t="str">
        <f t="shared" si="393"/>
        <v>19000100</v>
      </c>
      <c r="K25158" s="243"/>
    </row>
    <row r="25159" spans="9:11">
      <c r="I25159" t="str">
        <f t="shared" si="393"/>
        <v>19000100</v>
      </c>
      <c r="K25159" s="243"/>
    </row>
    <row r="25160" spans="9:11">
      <c r="I25160" t="str">
        <f t="shared" si="393"/>
        <v>19000100</v>
      </c>
      <c r="K25160" s="243"/>
    </row>
    <row r="25161" spans="9:11">
      <c r="I25161" t="str">
        <f t="shared" si="393"/>
        <v>19000100</v>
      </c>
      <c r="K25161" s="243"/>
    </row>
    <row r="25162" spans="9:11">
      <c r="I25162" t="str">
        <f t="shared" si="393"/>
        <v>19000100</v>
      </c>
      <c r="K25162" s="243"/>
    </row>
    <row r="25163" spans="9:11">
      <c r="I25163" t="str">
        <f t="shared" si="393"/>
        <v>19000100</v>
      </c>
      <c r="K25163" s="243"/>
    </row>
    <row r="25164" spans="9:11">
      <c r="I25164" t="str">
        <f t="shared" si="393"/>
        <v>19000100</v>
      </c>
      <c r="K25164" s="243"/>
    </row>
    <row r="25165" spans="9:11">
      <c r="I25165" t="str">
        <f t="shared" si="393"/>
        <v>19000100</v>
      </c>
      <c r="K25165" s="243"/>
    </row>
    <row r="25166" spans="9:11">
      <c r="I25166" t="str">
        <f t="shared" si="393"/>
        <v>19000100</v>
      </c>
      <c r="K25166" s="243"/>
    </row>
    <row r="25167" spans="9:11">
      <c r="I25167" t="str">
        <f t="shared" si="393"/>
        <v>19000100</v>
      </c>
      <c r="K25167" s="243"/>
    </row>
    <row r="25168" spans="9:11">
      <c r="I25168" t="str">
        <f t="shared" si="393"/>
        <v>19000100</v>
      </c>
      <c r="K25168" s="243"/>
    </row>
    <row r="25169" spans="9:11">
      <c r="I25169" t="str">
        <f t="shared" si="393"/>
        <v>19000100</v>
      </c>
      <c r="K25169" s="243"/>
    </row>
    <row r="25170" spans="9:11">
      <c r="I25170" t="str">
        <f t="shared" si="393"/>
        <v>19000100</v>
      </c>
      <c r="K25170" s="243"/>
    </row>
    <row r="25171" spans="9:11">
      <c r="I25171" t="str">
        <f t="shared" si="393"/>
        <v>19000100</v>
      </c>
      <c r="K25171" s="243"/>
    </row>
    <row r="25172" spans="9:11">
      <c r="I25172" t="str">
        <f t="shared" si="393"/>
        <v>19000100</v>
      </c>
      <c r="K25172" s="243"/>
    </row>
    <row r="25173" spans="9:11">
      <c r="I25173" t="str">
        <f t="shared" si="393"/>
        <v>19000100</v>
      </c>
      <c r="K25173" s="243"/>
    </row>
    <row r="25174" spans="9:11">
      <c r="I25174" t="str">
        <f t="shared" si="393"/>
        <v>19000100</v>
      </c>
      <c r="K25174" s="243"/>
    </row>
    <row r="25175" spans="9:11">
      <c r="I25175" t="str">
        <f t="shared" si="393"/>
        <v>19000100</v>
      </c>
      <c r="K25175" s="243"/>
    </row>
    <row r="25176" spans="9:11">
      <c r="I25176" t="str">
        <f t="shared" si="393"/>
        <v>19000100</v>
      </c>
      <c r="K25176" s="243"/>
    </row>
    <row r="25177" spans="9:11">
      <c r="I25177" t="str">
        <f t="shared" si="393"/>
        <v>19000100</v>
      </c>
      <c r="K25177" s="243"/>
    </row>
    <row r="25178" spans="9:11">
      <c r="I25178" t="str">
        <f t="shared" si="393"/>
        <v>19000100</v>
      </c>
      <c r="K25178" s="243"/>
    </row>
    <row r="25179" spans="9:11">
      <c r="I25179" t="str">
        <f t="shared" si="393"/>
        <v>19000100</v>
      </c>
      <c r="K25179" s="243"/>
    </row>
    <row r="25180" spans="9:11">
      <c r="I25180" t="str">
        <f t="shared" si="393"/>
        <v>19000100</v>
      </c>
      <c r="K25180" s="243"/>
    </row>
    <row r="25181" spans="9:11">
      <c r="I25181" t="str">
        <f t="shared" si="393"/>
        <v>19000100</v>
      </c>
      <c r="K25181" s="243"/>
    </row>
    <row r="25182" spans="9:11">
      <c r="I25182" t="str">
        <f t="shared" si="393"/>
        <v>19000100</v>
      </c>
      <c r="K25182" s="243"/>
    </row>
    <row r="25183" spans="9:11">
      <c r="I25183" t="str">
        <f t="shared" si="393"/>
        <v>19000100</v>
      </c>
      <c r="K25183" s="243"/>
    </row>
    <row r="25184" spans="9:11">
      <c r="I25184" t="str">
        <f t="shared" si="393"/>
        <v>19000100</v>
      </c>
      <c r="K25184" s="243"/>
    </row>
    <row r="25185" spans="9:11">
      <c r="I25185" t="str">
        <f t="shared" si="393"/>
        <v>19000100</v>
      </c>
      <c r="K25185" s="243"/>
    </row>
    <row r="25186" spans="9:11">
      <c r="I25186" t="str">
        <f t="shared" si="393"/>
        <v>19000100</v>
      </c>
      <c r="K25186" s="243"/>
    </row>
    <row r="25187" spans="9:11">
      <c r="I25187" t="str">
        <f t="shared" si="393"/>
        <v>19000100</v>
      </c>
      <c r="K25187" s="243"/>
    </row>
    <row r="25188" spans="9:11">
      <c r="I25188" t="str">
        <f t="shared" si="393"/>
        <v>19000100</v>
      </c>
      <c r="K25188" s="243"/>
    </row>
    <row r="25189" spans="9:11">
      <c r="I25189" t="str">
        <f t="shared" si="393"/>
        <v>19000100</v>
      </c>
      <c r="K25189" s="243"/>
    </row>
    <row r="25190" spans="9:11">
      <c r="I25190" t="str">
        <f t="shared" si="393"/>
        <v>19000100</v>
      </c>
      <c r="K25190" s="243"/>
    </row>
    <row r="25191" spans="9:11">
      <c r="I25191" t="str">
        <f t="shared" si="393"/>
        <v>19000100</v>
      </c>
      <c r="K25191" s="243"/>
    </row>
    <row r="25192" spans="9:11">
      <c r="I25192" t="str">
        <f t="shared" si="393"/>
        <v>19000100</v>
      </c>
      <c r="K25192" s="243"/>
    </row>
    <row r="25193" spans="9:11">
      <c r="I25193" t="str">
        <f t="shared" si="393"/>
        <v>19000100</v>
      </c>
      <c r="K25193" s="243"/>
    </row>
    <row r="25194" spans="9:11">
      <c r="I25194" t="str">
        <f t="shared" si="393"/>
        <v>19000100</v>
      </c>
      <c r="K25194" s="243"/>
    </row>
    <row r="25195" spans="9:11">
      <c r="I25195" t="str">
        <f t="shared" si="393"/>
        <v>19000100</v>
      </c>
      <c r="K25195" s="243"/>
    </row>
    <row r="25196" spans="9:11">
      <c r="I25196" t="str">
        <f t="shared" si="393"/>
        <v>19000100</v>
      </c>
      <c r="K25196" s="243"/>
    </row>
    <row r="25197" spans="9:11">
      <c r="I25197" t="str">
        <f t="shared" si="393"/>
        <v>19000100</v>
      </c>
      <c r="K25197" s="243"/>
    </row>
    <row r="25198" spans="9:11">
      <c r="I25198" t="str">
        <f t="shared" si="393"/>
        <v>19000100</v>
      </c>
      <c r="K25198" s="243"/>
    </row>
    <row r="25199" spans="9:11">
      <c r="I25199" t="str">
        <f t="shared" si="393"/>
        <v>19000100</v>
      </c>
      <c r="K25199" s="243"/>
    </row>
    <row r="25200" spans="9:11">
      <c r="I25200" t="str">
        <f t="shared" si="393"/>
        <v>19000100</v>
      </c>
      <c r="K25200" s="243"/>
    </row>
    <row r="25201" spans="9:11">
      <c r="I25201" t="str">
        <f t="shared" si="393"/>
        <v>19000100</v>
      </c>
      <c r="K25201" s="243"/>
    </row>
    <row r="25202" spans="9:11">
      <c r="I25202" t="str">
        <f t="shared" si="393"/>
        <v>19000100</v>
      </c>
      <c r="K25202" s="243"/>
    </row>
    <row r="25203" spans="9:11">
      <c r="I25203" t="str">
        <f t="shared" si="393"/>
        <v>19000100</v>
      </c>
      <c r="K25203" s="243"/>
    </row>
    <row r="25204" spans="9:11">
      <c r="I25204" t="str">
        <f t="shared" si="393"/>
        <v>19000100</v>
      </c>
      <c r="K25204" s="243"/>
    </row>
    <row r="25205" spans="9:11">
      <c r="I25205" t="str">
        <f t="shared" si="393"/>
        <v>19000100</v>
      </c>
      <c r="K25205" s="243"/>
    </row>
    <row r="25206" spans="9:11">
      <c r="I25206" t="str">
        <f t="shared" si="393"/>
        <v>19000100</v>
      </c>
      <c r="K25206" s="243"/>
    </row>
    <row r="25207" spans="9:11">
      <c r="I25207" t="str">
        <f t="shared" si="393"/>
        <v>19000100</v>
      </c>
      <c r="K25207" s="243"/>
    </row>
    <row r="25208" spans="9:11">
      <c r="I25208" t="str">
        <f t="shared" si="393"/>
        <v>19000100</v>
      </c>
      <c r="K25208" s="243"/>
    </row>
    <row r="25209" spans="9:11">
      <c r="I25209" t="str">
        <f t="shared" si="393"/>
        <v>19000100</v>
      </c>
      <c r="K25209" s="243"/>
    </row>
    <row r="25210" spans="9:11">
      <c r="I25210" t="str">
        <f t="shared" si="393"/>
        <v>19000100</v>
      </c>
      <c r="K25210" s="243"/>
    </row>
    <row r="25211" spans="9:11">
      <c r="I25211" t="str">
        <f t="shared" si="393"/>
        <v>19000100</v>
      </c>
      <c r="K25211" s="243"/>
    </row>
    <row r="25212" spans="9:11">
      <c r="I25212" t="str">
        <f t="shared" si="393"/>
        <v>19000100</v>
      </c>
      <c r="K25212" s="243"/>
    </row>
    <row r="25213" spans="9:11">
      <c r="I25213" t="str">
        <f t="shared" si="393"/>
        <v>19000100</v>
      </c>
      <c r="K25213" s="243"/>
    </row>
    <row r="25214" spans="9:11">
      <c r="I25214" t="str">
        <f t="shared" si="393"/>
        <v>19000100</v>
      </c>
      <c r="K25214" s="243"/>
    </row>
    <row r="25215" spans="9:11">
      <c r="I25215" t="str">
        <f t="shared" si="393"/>
        <v>19000100</v>
      </c>
      <c r="K25215" s="243"/>
    </row>
    <row r="25216" spans="9:11">
      <c r="I25216" t="str">
        <f t="shared" si="393"/>
        <v>19000100</v>
      </c>
      <c r="K25216" s="243"/>
    </row>
    <row r="25217" spans="9:11">
      <c r="I25217" t="str">
        <f t="shared" si="393"/>
        <v>19000100</v>
      </c>
      <c r="K25217" s="243"/>
    </row>
    <row r="25218" spans="9:11">
      <c r="I25218" t="str">
        <f t="shared" ref="I25218:I25281" si="394">TEXT(F25218,"yyyymmdd")</f>
        <v>19000100</v>
      </c>
      <c r="K25218" s="243"/>
    </row>
    <row r="25219" spans="9:11">
      <c r="I25219" t="str">
        <f t="shared" si="394"/>
        <v>19000100</v>
      </c>
      <c r="K25219" s="243"/>
    </row>
    <row r="25220" spans="9:11">
      <c r="I25220" t="str">
        <f t="shared" si="394"/>
        <v>19000100</v>
      </c>
      <c r="K25220" s="243"/>
    </row>
    <row r="25221" spans="9:11">
      <c r="I25221" t="str">
        <f t="shared" si="394"/>
        <v>19000100</v>
      </c>
      <c r="K25221" s="243"/>
    </row>
    <row r="25222" spans="9:11">
      <c r="I25222" t="str">
        <f t="shared" si="394"/>
        <v>19000100</v>
      </c>
      <c r="K25222" s="243"/>
    </row>
    <row r="25223" spans="9:11">
      <c r="I25223" t="str">
        <f t="shared" si="394"/>
        <v>19000100</v>
      </c>
      <c r="K25223" s="243"/>
    </row>
    <row r="25224" spans="9:11">
      <c r="I25224" t="str">
        <f t="shared" si="394"/>
        <v>19000100</v>
      </c>
      <c r="K25224" s="243"/>
    </row>
    <row r="25225" spans="9:11">
      <c r="I25225" t="str">
        <f t="shared" si="394"/>
        <v>19000100</v>
      </c>
      <c r="K25225" s="243"/>
    </row>
    <row r="25226" spans="9:11">
      <c r="I25226" t="str">
        <f t="shared" si="394"/>
        <v>19000100</v>
      </c>
      <c r="K25226" s="243"/>
    </row>
    <row r="25227" spans="9:11">
      <c r="I25227" t="str">
        <f t="shared" si="394"/>
        <v>19000100</v>
      </c>
      <c r="K25227" s="243"/>
    </row>
    <row r="25228" spans="9:11">
      <c r="I25228" t="str">
        <f t="shared" si="394"/>
        <v>19000100</v>
      </c>
      <c r="K25228" s="243"/>
    </row>
    <row r="25229" spans="9:11">
      <c r="I25229" t="str">
        <f t="shared" si="394"/>
        <v>19000100</v>
      </c>
      <c r="K25229" s="243"/>
    </row>
    <row r="25230" spans="9:11">
      <c r="I25230" t="str">
        <f t="shared" si="394"/>
        <v>19000100</v>
      </c>
      <c r="K25230" s="243"/>
    </row>
    <row r="25231" spans="9:11">
      <c r="I25231" t="str">
        <f t="shared" si="394"/>
        <v>19000100</v>
      </c>
      <c r="K25231" s="243"/>
    </row>
    <row r="25232" spans="9:11">
      <c r="I25232" t="str">
        <f t="shared" si="394"/>
        <v>19000100</v>
      </c>
      <c r="K25232" s="243"/>
    </row>
    <row r="25233" spans="9:11">
      <c r="I25233" t="str">
        <f t="shared" si="394"/>
        <v>19000100</v>
      </c>
      <c r="K25233" s="243"/>
    </row>
    <row r="25234" spans="9:11">
      <c r="I25234" t="str">
        <f t="shared" si="394"/>
        <v>19000100</v>
      </c>
      <c r="K25234" s="243"/>
    </row>
    <row r="25235" spans="9:11">
      <c r="I25235" t="str">
        <f t="shared" si="394"/>
        <v>19000100</v>
      </c>
      <c r="K25235" s="243"/>
    </row>
    <row r="25236" spans="9:11">
      <c r="I25236" t="str">
        <f t="shared" si="394"/>
        <v>19000100</v>
      </c>
      <c r="K25236" s="243"/>
    </row>
    <row r="25237" spans="9:11">
      <c r="I25237" t="str">
        <f t="shared" si="394"/>
        <v>19000100</v>
      </c>
      <c r="K25237" s="243"/>
    </row>
    <row r="25238" spans="9:11">
      <c r="I25238" t="str">
        <f t="shared" si="394"/>
        <v>19000100</v>
      </c>
      <c r="K25238" s="243"/>
    </row>
    <row r="25239" spans="9:11">
      <c r="I25239" t="str">
        <f t="shared" si="394"/>
        <v>19000100</v>
      </c>
      <c r="K25239" s="243"/>
    </row>
    <row r="25240" spans="9:11">
      <c r="I25240" t="str">
        <f t="shared" si="394"/>
        <v>19000100</v>
      </c>
      <c r="K25240" s="243"/>
    </row>
    <row r="25241" spans="9:11">
      <c r="I25241" t="str">
        <f t="shared" si="394"/>
        <v>19000100</v>
      </c>
      <c r="K25241" s="243"/>
    </row>
    <row r="25242" spans="9:11">
      <c r="I25242" t="str">
        <f t="shared" si="394"/>
        <v>19000100</v>
      </c>
      <c r="K25242" s="243"/>
    </row>
    <row r="25243" spans="9:11">
      <c r="I25243" t="str">
        <f t="shared" si="394"/>
        <v>19000100</v>
      </c>
      <c r="K25243" s="243"/>
    </row>
    <row r="25244" spans="9:11">
      <c r="I25244" t="str">
        <f t="shared" si="394"/>
        <v>19000100</v>
      </c>
      <c r="K25244" s="243"/>
    </row>
    <row r="25245" spans="9:11">
      <c r="I25245" t="str">
        <f t="shared" si="394"/>
        <v>19000100</v>
      </c>
      <c r="K25245" s="243"/>
    </row>
    <row r="25246" spans="9:11">
      <c r="I25246" t="str">
        <f t="shared" si="394"/>
        <v>19000100</v>
      </c>
      <c r="K25246" s="243"/>
    </row>
    <row r="25247" spans="9:11">
      <c r="I25247" t="str">
        <f t="shared" si="394"/>
        <v>19000100</v>
      </c>
      <c r="K25247" s="243"/>
    </row>
    <row r="25248" spans="9:11">
      <c r="I25248" t="str">
        <f t="shared" si="394"/>
        <v>19000100</v>
      </c>
      <c r="K25248" s="243"/>
    </row>
    <row r="25249" spans="9:11">
      <c r="I25249" t="str">
        <f t="shared" si="394"/>
        <v>19000100</v>
      </c>
      <c r="K25249" s="243"/>
    </row>
    <row r="25250" spans="9:11">
      <c r="I25250" t="str">
        <f t="shared" si="394"/>
        <v>19000100</v>
      </c>
      <c r="K25250" s="243"/>
    </row>
    <row r="25251" spans="9:11">
      <c r="I25251" t="str">
        <f t="shared" si="394"/>
        <v>19000100</v>
      </c>
      <c r="K25251" s="243"/>
    </row>
    <row r="25252" spans="9:11">
      <c r="I25252" t="str">
        <f t="shared" si="394"/>
        <v>19000100</v>
      </c>
      <c r="K25252" s="243"/>
    </row>
    <row r="25253" spans="9:11">
      <c r="I25253" t="str">
        <f t="shared" si="394"/>
        <v>19000100</v>
      </c>
      <c r="K25253" s="243"/>
    </row>
    <row r="25254" spans="9:11">
      <c r="I25254" t="str">
        <f t="shared" si="394"/>
        <v>19000100</v>
      </c>
      <c r="K25254" s="243"/>
    </row>
    <row r="25255" spans="9:11">
      <c r="I25255" t="str">
        <f t="shared" si="394"/>
        <v>19000100</v>
      </c>
      <c r="K25255" s="243"/>
    </row>
    <row r="25256" spans="9:11">
      <c r="I25256" t="str">
        <f t="shared" si="394"/>
        <v>19000100</v>
      </c>
      <c r="K25256" s="243"/>
    </row>
    <row r="25257" spans="9:11">
      <c r="I25257" t="str">
        <f t="shared" si="394"/>
        <v>19000100</v>
      </c>
      <c r="K25257" s="243"/>
    </row>
    <row r="25258" spans="9:11">
      <c r="I25258" t="str">
        <f t="shared" si="394"/>
        <v>19000100</v>
      </c>
      <c r="K25258" s="243"/>
    </row>
    <row r="25259" spans="9:11">
      <c r="I25259" t="str">
        <f t="shared" si="394"/>
        <v>19000100</v>
      </c>
      <c r="K25259" s="243"/>
    </row>
    <row r="25260" spans="9:11">
      <c r="I25260" t="str">
        <f t="shared" si="394"/>
        <v>19000100</v>
      </c>
      <c r="K25260" s="243"/>
    </row>
    <row r="25261" spans="9:11">
      <c r="I25261" t="str">
        <f t="shared" si="394"/>
        <v>19000100</v>
      </c>
      <c r="K25261" s="243"/>
    </row>
    <row r="25262" spans="9:11">
      <c r="I25262" t="str">
        <f t="shared" si="394"/>
        <v>19000100</v>
      </c>
      <c r="K25262" s="243"/>
    </row>
    <row r="25263" spans="9:11">
      <c r="I25263" t="str">
        <f t="shared" si="394"/>
        <v>19000100</v>
      </c>
      <c r="K25263" s="243"/>
    </row>
    <row r="25264" spans="9:11">
      <c r="I25264" t="str">
        <f t="shared" si="394"/>
        <v>19000100</v>
      </c>
      <c r="K25264" s="243"/>
    </row>
    <row r="25265" spans="9:11">
      <c r="I25265" t="str">
        <f t="shared" si="394"/>
        <v>19000100</v>
      </c>
      <c r="K25265" s="243"/>
    </row>
    <row r="25266" spans="9:11">
      <c r="I25266" t="str">
        <f t="shared" si="394"/>
        <v>19000100</v>
      </c>
      <c r="K25266" s="243"/>
    </row>
    <row r="25267" spans="9:11">
      <c r="I25267" t="str">
        <f t="shared" si="394"/>
        <v>19000100</v>
      </c>
      <c r="K25267" s="243"/>
    </row>
    <row r="25268" spans="9:11">
      <c r="I25268" t="str">
        <f t="shared" si="394"/>
        <v>19000100</v>
      </c>
      <c r="K25268" s="243"/>
    </row>
    <row r="25269" spans="9:11">
      <c r="I25269" t="str">
        <f t="shared" si="394"/>
        <v>19000100</v>
      </c>
      <c r="K25269" s="243"/>
    </row>
    <row r="25270" spans="9:11">
      <c r="I25270" t="str">
        <f t="shared" si="394"/>
        <v>19000100</v>
      </c>
      <c r="K25270" s="243"/>
    </row>
    <row r="25271" spans="9:11">
      <c r="I25271" t="str">
        <f t="shared" si="394"/>
        <v>19000100</v>
      </c>
      <c r="K25271" s="243"/>
    </row>
    <row r="25272" spans="9:11">
      <c r="I25272" t="str">
        <f t="shared" si="394"/>
        <v>19000100</v>
      </c>
      <c r="K25272" s="243"/>
    </row>
    <row r="25273" spans="9:11">
      <c r="I25273" t="str">
        <f t="shared" si="394"/>
        <v>19000100</v>
      </c>
      <c r="K25273" s="243"/>
    </row>
    <row r="25274" spans="9:11">
      <c r="I25274" t="str">
        <f t="shared" si="394"/>
        <v>19000100</v>
      </c>
      <c r="K25274" s="243"/>
    </row>
    <row r="25275" spans="9:11">
      <c r="I25275" t="str">
        <f t="shared" si="394"/>
        <v>19000100</v>
      </c>
      <c r="K25275" s="243"/>
    </row>
    <row r="25276" spans="9:11">
      <c r="I25276" t="str">
        <f t="shared" si="394"/>
        <v>19000100</v>
      </c>
      <c r="K25276" s="243"/>
    </row>
    <row r="25277" spans="9:11">
      <c r="I25277" t="str">
        <f t="shared" si="394"/>
        <v>19000100</v>
      </c>
      <c r="K25277" s="243"/>
    </row>
    <row r="25278" spans="9:11">
      <c r="I25278" t="str">
        <f t="shared" si="394"/>
        <v>19000100</v>
      </c>
      <c r="K25278" s="243"/>
    </row>
    <row r="25279" spans="9:11">
      <c r="I25279" t="str">
        <f t="shared" si="394"/>
        <v>19000100</v>
      </c>
      <c r="K25279" s="243"/>
    </row>
    <row r="25280" spans="9:11">
      <c r="I25280" t="str">
        <f t="shared" si="394"/>
        <v>19000100</v>
      </c>
      <c r="K25280" s="243"/>
    </row>
    <row r="25281" spans="9:11">
      <c r="I25281" t="str">
        <f t="shared" si="394"/>
        <v>19000100</v>
      </c>
      <c r="K25281" s="243"/>
    </row>
    <row r="25282" spans="9:11">
      <c r="I25282" t="str">
        <f t="shared" ref="I25282:I25345" si="395">TEXT(F25282,"yyyymmdd")</f>
        <v>19000100</v>
      </c>
      <c r="K25282" s="243"/>
    </row>
    <row r="25283" spans="9:11">
      <c r="I25283" t="str">
        <f t="shared" si="395"/>
        <v>19000100</v>
      </c>
      <c r="K25283" s="243"/>
    </row>
    <row r="25284" spans="9:11">
      <c r="I25284" t="str">
        <f t="shared" si="395"/>
        <v>19000100</v>
      </c>
      <c r="K25284" s="243"/>
    </row>
    <row r="25285" spans="9:11">
      <c r="I25285" t="str">
        <f t="shared" si="395"/>
        <v>19000100</v>
      </c>
      <c r="K25285" s="243"/>
    </row>
    <row r="25286" spans="9:11">
      <c r="I25286" t="str">
        <f t="shared" si="395"/>
        <v>19000100</v>
      </c>
      <c r="K25286" s="243"/>
    </row>
    <row r="25287" spans="9:11">
      <c r="I25287" t="str">
        <f t="shared" si="395"/>
        <v>19000100</v>
      </c>
      <c r="K25287" s="243"/>
    </row>
    <row r="25288" spans="9:11">
      <c r="I25288" t="str">
        <f t="shared" si="395"/>
        <v>19000100</v>
      </c>
      <c r="K25288" s="243"/>
    </row>
    <row r="25289" spans="9:11">
      <c r="I25289" t="str">
        <f t="shared" si="395"/>
        <v>19000100</v>
      </c>
      <c r="K25289" s="243"/>
    </row>
    <row r="25290" spans="9:11">
      <c r="I25290" t="str">
        <f t="shared" si="395"/>
        <v>19000100</v>
      </c>
      <c r="K25290" s="243"/>
    </row>
    <row r="25291" spans="9:11">
      <c r="I25291" t="str">
        <f t="shared" si="395"/>
        <v>19000100</v>
      </c>
      <c r="K25291" s="243"/>
    </row>
    <row r="25292" spans="9:11">
      <c r="I25292" t="str">
        <f t="shared" si="395"/>
        <v>19000100</v>
      </c>
      <c r="K25292" s="243"/>
    </row>
    <row r="25293" spans="9:11">
      <c r="I25293" t="str">
        <f t="shared" si="395"/>
        <v>19000100</v>
      </c>
      <c r="K25293" s="243"/>
    </row>
    <row r="25294" spans="9:11">
      <c r="I25294" t="str">
        <f t="shared" si="395"/>
        <v>19000100</v>
      </c>
      <c r="K25294" s="243"/>
    </row>
    <row r="25295" spans="9:11">
      <c r="I25295" t="str">
        <f t="shared" si="395"/>
        <v>19000100</v>
      </c>
      <c r="K25295" s="243"/>
    </row>
    <row r="25296" spans="9:11">
      <c r="I25296" t="str">
        <f t="shared" si="395"/>
        <v>19000100</v>
      </c>
      <c r="K25296" s="243"/>
    </row>
    <row r="25297" spans="9:11">
      <c r="I25297" t="str">
        <f t="shared" si="395"/>
        <v>19000100</v>
      </c>
      <c r="K25297" s="243"/>
    </row>
    <row r="25298" spans="9:11">
      <c r="I25298" t="str">
        <f t="shared" si="395"/>
        <v>19000100</v>
      </c>
      <c r="K25298" s="243"/>
    </row>
    <row r="25299" spans="9:11">
      <c r="I25299" t="str">
        <f t="shared" si="395"/>
        <v>19000100</v>
      </c>
      <c r="K25299" s="243"/>
    </row>
    <row r="25300" spans="9:11">
      <c r="I25300" t="str">
        <f t="shared" si="395"/>
        <v>19000100</v>
      </c>
      <c r="K25300" s="243"/>
    </row>
    <row r="25301" spans="9:11">
      <c r="I25301" t="str">
        <f t="shared" si="395"/>
        <v>19000100</v>
      </c>
      <c r="K25301" s="243"/>
    </row>
    <row r="25302" spans="9:11">
      <c r="I25302" t="str">
        <f t="shared" si="395"/>
        <v>19000100</v>
      </c>
      <c r="K25302" s="243"/>
    </row>
    <row r="25303" spans="9:11">
      <c r="I25303" t="str">
        <f t="shared" si="395"/>
        <v>19000100</v>
      </c>
      <c r="K25303" s="243"/>
    </row>
    <row r="25304" spans="9:11">
      <c r="I25304" t="str">
        <f t="shared" si="395"/>
        <v>19000100</v>
      </c>
      <c r="K25304" s="243"/>
    </row>
    <row r="25305" spans="9:11">
      <c r="I25305" t="str">
        <f t="shared" si="395"/>
        <v>19000100</v>
      </c>
      <c r="K25305" s="243"/>
    </row>
    <row r="25306" spans="9:11">
      <c r="I25306" t="str">
        <f t="shared" si="395"/>
        <v>19000100</v>
      </c>
      <c r="K25306" s="243"/>
    </row>
    <row r="25307" spans="9:11">
      <c r="I25307" t="str">
        <f t="shared" si="395"/>
        <v>19000100</v>
      </c>
      <c r="K25307" s="243"/>
    </row>
    <row r="25308" spans="9:11">
      <c r="I25308" t="str">
        <f t="shared" si="395"/>
        <v>19000100</v>
      </c>
      <c r="K25308" s="243"/>
    </row>
    <row r="25309" spans="9:11">
      <c r="I25309" t="str">
        <f t="shared" si="395"/>
        <v>19000100</v>
      </c>
      <c r="K25309" s="243"/>
    </row>
    <row r="25310" spans="9:11">
      <c r="I25310" t="str">
        <f t="shared" si="395"/>
        <v>19000100</v>
      </c>
      <c r="K25310" s="243"/>
    </row>
    <row r="25311" spans="9:11">
      <c r="I25311" t="str">
        <f t="shared" si="395"/>
        <v>19000100</v>
      </c>
      <c r="K25311" s="243"/>
    </row>
    <row r="25312" spans="9:11">
      <c r="I25312" t="str">
        <f t="shared" si="395"/>
        <v>19000100</v>
      </c>
      <c r="K25312" s="243"/>
    </row>
    <row r="25313" spans="9:11">
      <c r="I25313" t="str">
        <f t="shared" si="395"/>
        <v>19000100</v>
      </c>
      <c r="K25313" s="243"/>
    </row>
    <row r="25314" spans="9:11">
      <c r="I25314" t="str">
        <f t="shared" si="395"/>
        <v>19000100</v>
      </c>
      <c r="K25314" s="243"/>
    </row>
    <row r="25315" spans="9:11">
      <c r="I25315" t="str">
        <f t="shared" si="395"/>
        <v>19000100</v>
      </c>
      <c r="K25315" s="243"/>
    </row>
    <row r="25316" spans="9:11">
      <c r="I25316" t="str">
        <f t="shared" si="395"/>
        <v>19000100</v>
      </c>
      <c r="K25316" s="243"/>
    </row>
    <row r="25317" spans="9:11">
      <c r="I25317" t="str">
        <f t="shared" si="395"/>
        <v>19000100</v>
      </c>
      <c r="K25317" s="243"/>
    </row>
    <row r="25318" spans="9:11">
      <c r="I25318" t="str">
        <f t="shared" si="395"/>
        <v>19000100</v>
      </c>
      <c r="K25318" s="243"/>
    </row>
    <row r="25319" spans="9:11">
      <c r="I25319" t="str">
        <f t="shared" si="395"/>
        <v>19000100</v>
      </c>
      <c r="K25319" s="243"/>
    </row>
    <row r="25320" spans="9:11">
      <c r="I25320" t="str">
        <f t="shared" si="395"/>
        <v>19000100</v>
      </c>
      <c r="K25320" s="243"/>
    </row>
    <row r="25321" spans="9:11">
      <c r="I25321" t="str">
        <f t="shared" si="395"/>
        <v>19000100</v>
      </c>
      <c r="K25321" s="243"/>
    </row>
    <row r="25322" spans="9:11">
      <c r="I25322" t="str">
        <f t="shared" si="395"/>
        <v>19000100</v>
      </c>
      <c r="K25322" s="243"/>
    </row>
    <row r="25323" spans="9:11">
      <c r="I25323" t="str">
        <f t="shared" si="395"/>
        <v>19000100</v>
      </c>
      <c r="K25323" s="243"/>
    </row>
    <row r="25324" spans="9:11">
      <c r="I25324" t="str">
        <f t="shared" si="395"/>
        <v>19000100</v>
      </c>
      <c r="K25324" s="243"/>
    </row>
    <row r="25325" spans="9:11">
      <c r="I25325" t="str">
        <f t="shared" si="395"/>
        <v>19000100</v>
      </c>
      <c r="K25325" s="243"/>
    </row>
    <row r="25326" spans="9:11">
      <c r="I25326" t="str">
        <f t="shared" si="395"/>
        <v>19000100</v>
      </c>
      <c r="K25326" s="243"/>
    </row>
    <row r="25327" spans="9:11">
      <c r="I25327" t="str">
        <f t="shared" si="395"/>
        <v>19000100</v>
      </c>
      <c r="K25327" s="243"/>
    </row>
    <row r="25328" spans="9:11">
      <c r="I25328" t="str">
        <f t="shared" si="395"/>
        <v>19000100</v>
      </c>
      <c r="K25328" s="243"/>
    </row>
    <row r="25329" spans="9:11">
      <c r="I25329" t="str">
        <f t="shared" si="395"/>
        <v>19000100</v>
      </c>
      <c r="K25329" s="243"/>
    </row>
    <row r="25330" spans="9:11">
      <c r="I25330" t="str">
        <f t="shared" si="395"/>
        <v>19000100</v>
      </c>
      <c r="K25330" s="243"/>
    </row>
    <row r="25331" spans="9:11">
      <c r="I25331" t="str">
        <f t="shared" si="395"/>
        <v>19000100</v>
      </c>
      <c r="K25331" s="243"/>
    </row>
    <row r="25332" spans="9:11">
      <c r="I25332" t="str">
        <f t="shared" si="395"/>
        <v>19000100</v>
      </c>
      <c r="K25332" s="243"/>
    </row>
    <row r="25333" spans="9:11">
      <c r="I25333" t="str">
        <f t="shared" si="395"/>
        <v>19000100</v>
      </c>
      <c r="K25333" s="243"/>
    </row>
    <row r="25334" spans="9:11">
      <c r="I25334" t="str">
        <f t="shared" si="395"/>
        <v>19000100</v>
      </c>
      <c r="K25334" s="243"/>
    </row>
    <row r="25335" spans="9:11">
      <c r="I25335" t="str">
        <f t="shared" si="395"/>
        <v>19000100</v>
      </c>
      <c r="K25335" s="243"/>
    </row>
    <row r="25336" spans="9:11">
      <c r="I25336" t="str">
        <f t="shared" si="395"/>
        <v>19000100</v>
      </c>
      <c r="K25336" s="243"/>
    </row>
    <row r="25337" spans="9:11">
      <c r="I25337" t="str">
        <f t="shared" si="395"/>
        <v>19000100</v>
      </c>
      <c r="K25337" s="243"/>
    </row>
    <row r="25338" spans="9:11">
      <c r="I25338" t="str">
        <f t="shared" si="395"/>
        <v>19000100</v>
      </c>
      <c r="K25338" s="243"/>
    </row>
    <row r="25339" spans="9:11">
      <c r="I25339" t="str">
        <f t="shared" si="395"/>
        <v>19000100</v>
      </c>
      <c r="K25339" s="243"/>
    </row>
    <row r="25340" spans="9:11">
      <c r="I25340" t="str">
        <f t="shared" si="395"/>
        <v>19000100</v>
      </c>
      <c r="K25340" s="243"/>
    </row>
    <row r="25341" spans="9:11">
      <c r="I25341" t="str">
        <f t="shared" si="395"/>
        <v>19000100</v>
      </c>
      <c r="K25341" s="243"/>
    </row>
    <row r="25342" spans="9:11">
      <c r="I25342" t="str">
        <f t="shared" si="395"/>
        <v>19000100</v>
      </c>
      <c r="K25342" s="243"/>
    </row>
    <row r="25343" spans="9:11">
      <c r="I25343" t="str">
        <f t="shared" si="395"/>
        <v>19000100</v>
      </c>
      <c r="K25343" s="243"/>
    </row>
    <row r="25344" spans="9:11">
      <c r="I25344" t="str">
        <f t="shared" si="395"/>
        <v>19000100</v>
      </c>
      <c r="K25344" s="243"/>
    </row>
    <row r="25345" spans="9:11">
      <c r="I25345" t="str">
        <f t="shared" si="395"/>
        <v>19000100</v>
      </c>
      <c r="K25345" s="243"/>
    </row>
    <row r="25346" spans="9:11">
      <c r="I25346" t="str">
        <f t="shared" ref="I25346:I25409" si="396">TEXT(F25346,"yyyymmdd")</f>
        <v>19000100</v>
      </c>
      <c r="K25346" s="243"/>
    </row>
    <row r="25347" spans="9:11">
      <c r="I25347" t="str">
        <f t="shared" si="396"/>
        <v>19000100</v>
      </c>
      <c r="K25347" s="243"/>
    </row>
    <row r="25348" spans="9:11">
      <c r="I25348" t="str">
        <f t="shared" si="396"/>
        <v>19000100</v>
      </c>
      <c r="K25348" s="243"/>
    </row>
    <row r="25349" spans="9:11">
      <c r="I25349" t="str">
        <f t="shared" si="396"/>
        <v>19000100</v>
      </c>
      <c r="K25349" s="243"/>
    </row>
    <row r="25350" spans="9:11">
      <c r="I25350" t="str">
        <f t="shared" si="396"/>
        <v>19000100</v>
      </c>
      <c r="K25350" s="243"/>
    </row>
    <row r="25351" spans="9:11">
      <c r="I25351" t="str">
        <f t="shared" si="396"/>
        <v>19000100</v>
      </c>
      <c r="K25351" s="243"/>
    </row>
    <row r="25352" spans="9:11">
      <c r="I25352" t="str">
        <f t="shared" si="396"/>
        <v>19000100</v>
      </c>
      <c r="K25352" s="243"/>
    </row>
    <row r="25353" spans="9:11">
      <c r="I25353" t="str">
        <f t="shared" si="396"/>
        <v>19000100</v>
      </c>
      <c r="K25353" s="243"/>
    </row>
    <row r="25354" spans="9:11">
      <c r="I25354" t="str">
        <f t="shared" si="396"/>
        <v>19000100</v>
      </c>
      <c r="K25354" s="243"/>
    </row>
    <row r="25355" spans="9:11">
      <c r="I25355" t="str">
        <f t="shared" si="396"/>
        <v>19000100</v>
      </c>
      <c r="K25355" s="243"/>
    </row>
    <row r="25356" spans="9:11">
      <c r="I25356" t="str">
        <f t="shared" si="396"/>
        <v>19000100</v>
      </c>
      <c r="K25356" s="243"/>
    </row>
    <row r="25357" spans="9:11">
      <c r="I25357" t="str">
        <f t="shared" si="396"/>
        <v>19000100</v>
      </c>
      <c r="K25357" s="243"/>
    </row>
    <row r="25358" spans="9:11">
      <c r="I25358" t="str">
        <f t="shared" si="396"/>
        <v>19000100</v>
      </c>
      <c r="K25358" s="243"/>
    </row>
    <row r="25359" spans="9:11">
      <c r="I25359" t="str">
        <f t="shared" si="396"/>
        <v>19000100</v>
      </c>
      <c r="K25359" s="243"/>
    </row>
    <row r="25360" spans="9:11">
      <c r="I25360" t="str">
        <f t="shared" si="396"/>
        <v>19000100</v>
      </c>
      <c r="K25360" s="243"/>
    </row>
    <row r="25361" spans="9:11">
      <c r="I25361" t="str">
        <f t="shared" si="396"/>
        <v>19000100</v>
      </c>
      <c r="K25361" s="243"/>
    </row>
    <row r="25362" spans="9:11">
      <c r="I25362" t="str">
        <f t="shared" si="396"/>
        <v>19000100</v>
      </c>
      <c r="K25362" s="243"/>
    </row>
    <row r="25363" spans="9:11">
      <c r="I25363" t="str">
        <f t="shared" si="396"/>
        <v>19000100</v>
      </c>
      <c r="K25363" s="243"/>
    </row>
    <row r="25364" spans="9:11">
      <c r="I25364" t="str">
        <f t="shared" si="396"/>
        <v>19000100</v>
      </c>
      <c r="K25364" s="243"/>
    </row>
    <row r="25365" spans="9:11">
      <c r="I25365" t="str">
        <f t="shared" si="396"/>
        <v>19000100</v>
      </c>
      <c r="K25365" s="243"/>
    </row>
    <row r="25366" spans="9:11">
      <c r="I25366" t="str">
        <f t="shared" si="396"/>
        <v>19000100</v>
      </c>
      <c r="K25366" s="243"/>
    </row>
    <row r="25367" spans="9:11">
      <c r="I25367" t="str">
        <f t="shared" si="396"/>
        <v>19000100</v>
      </c>
      <c r="K25367" s="243"/>
    </row>
    <row r="25368" spans="9:11">
      <c r="I25368" t="str">
        <f t="shared" si="396"/>
        <v>19000100</v>
      </c>
      <c r="K25368" s="243"/>
    </row>
    <row r="25369" spans="9:11">
      <c r="I25369" t="str">
        <f t="shared" si="396"/>
        <v>19000100</v>
      </c>
      <c r="K25369" s="243"/>
    </row>
    <row r="25370" spans="9:11">
      <c r="I25370" t="str">
        <f t="shared" si="396"/>
        <v>19000100</v>
      </c>
      <c r="K25370" s="243"/>
    </row>
    <row r="25371" spans="9:11">
      <c r="I25371" t="str">
        <f t="shared" si="396"/>
        <v>19000100</v>
      </c>
      <c r="K25371" s="243"/>
    </row>
    <row r="25372" spans="9:11">
      <c r="I25372" t="str">
        <f t="shared" si="396"/>
        <v>19000100</v>
      </c>
      <c r="K25372" s="243"/>
    </row>
    <row r="25373" spans="9:11">
      <c r="I25373" t="str">
        <f t="shared" si="396"/>
        <v>19000100</v>
      </c>
      <c r="K25373" s="243"/>
    </row>
    <row r="25374" spans="9:11">
      <c r="I25374" t="str">
        <f t="shared" si="396"/>
        <v>19000100</v>
      </c>
      <c r="K25374" s="243"/>
    </row>
    <row r="25375" spans="9:11">
      <c r="I25375" t="str">
        <f t="shared" si="396"/>
        <v>19000100</v>
      </c>
      <c r="K25375" s="243"/>
    </row>
    <row r="25376" spans="9:11">
      <c r="I25376" t="str">
        <f t="shared" si="396"/>
        <v>19000100</v>
      </c>
      <c r="K25376" s="243"/>
    </row>
    <row r="25377" spans="9:11">
      <c r="I25377" t="str">
        <f t="shared" si="396"/>
        <v>19000100</v>
      </c>
      <c r="K25377" s="243"/>
    </row>
    <row r="25378" spans="9:11">
      <c r="I25378" t="str">
        <f t="shared" si="396"/>
        <v>19000100</v>
      </c>
      <c r="K25378" s="243"/>
    </row>
    <row r="25379" spans="9:11">
      <c r="I25379" t="str">
        <f t="shared" si="396"/>
        <v>19000100</v>
      </c>
      <c r="K25379" s="243"/>
    </row>
    <row r="25380" spans="9:11">
      <c r="I25380" t="str">
        <f t="shared" si="396"/>
        <v>19000100</v>
      </c>
      <c r="K25380" s="243"/>
    </row>
    <row r="25381" spans="9:11">
      <c r="I25381" t="str">
        <f t="shared" si="396"/>
        <v>19000100</v>
      </c>
      <c r="K25381" s="243"/>
    </row>
    <row r="25382" spans="9:11">
      <c r="I25382" t="str">
        <f t="shared" si="396"/>
        <v>19000100</v>
      </c>
      <c r="K25382" s="243"/>
    </row>
    <row r="25383" spans="9:11">
      <c r="I25383" t="str">
        <f t="shared" si="396"/>
        <v>19000100</v>
      </c>
      <c r="K25383" s="243"/>
    </row>
    <row r="25384" spans="9:11">
      <c r="I25384" t="str">
        <f t="shared" si="396"/>
        <v>19000100</v>
      </c>
      <c r="K25384" s="243"/>
    </row>
    <row r="25385" spans="9:11">
      <c r="I25385" t="str">
        <f t="shared" si="396"/>
        <v>19000100</v>
      </c>
      <c r="K25385" s="243"/>
    </row>
    <row r="25386" spans="9:11">
      <c r="I25386" t="str">
        <f t="shared" si="396"/>
        <v>19000100</v>
      </c>
      <c r="K25386" s="243"/>
    </row>
    <row r="25387" spans="9:11">
      <c r="I25387" t="str">
        <f t="shared" si="396"/>
        <v>19000100</v>
      </c>
      <c r="K25387" s="243"/>
    </row>
    <row r="25388" spans="9:11">
      <c r="I25388" t="str">
        <f t="shared" si="396"/>
        <v>19000100</v>
      </c>
      <c r="K25388" s="243"/>
    </row>
    <row r="25389" spans="9:11">
      <c r="I25389" t="str">
        <f t="shared" si="396"/>
        <v>19000100</v>
      </c>
      <c r="K25389" s="243"/>
    </row>
    <row r="25390" spans="9:11">
      <c r="I25390" t="str">
        <f t="shared" si="396"/>
        <v>19000100</v>
      </c>
      <c r="K25390" s="243"/>
    </row>
    <row r="25391" spans="9:11">
      <c r="I25391" t="str">
        <f t="shared" si="396"/>
        <v>19000100</v>
      </c>
      <c r="K25391" s="243"/>
    </row>
    <row r="25392" spans="9:11">
      <c r="I25392" t="str">
        <f t="shared" si="396"/>
        <v>19000100</v>
      </c>
      <c r="K25392" s="243"/>
    </row>
    <row r="25393" spans="9:11">
      <c r="I25393" t="str">
        <f t="shared" si="396"/>
        <v>19000100</v>
      </c>
      <c r="K25393" s="243"/>
    </row>
    <row r="25394" spans="9:11">
      <c r="I25394" t="str">
        <f t="shared" si="396"/>
        <v>19000100</v>
      </c>
      <c r="K25394" s="243"/>
    </row>
    <row r="25395" spans="9:11">
      <c r="I25395" t="str">
        <f t="shared" si="396"/>
        <v>19000100</v>
      </c>
      <c r="K25395" s="243"/>
    </row>
    <row r="25396" spans="9:11">
      <c r="I25396" t="str">
        <f t="shared" si="396"/>
        <v>19000100</v>
      </c>
      <c r="K25396" s="243"/>
    </row>
    <row r="25397" spans="9:11">
      <c r="I25397" t="str">
        <f t="shared" si="396"/>
        <v>19000100</v>
      </c>
      <c r="K25397" s="243"/>
    </row>
    <row r="25398" spans="9:11">
      <c r="I25398" t="str">
        <f t="shared" si="396"/>
        <v>19000100</v>
      </c>
      <c r="K25398" s="243"/>
    </row>
    <row r="25399" spans="9:11">
      <c r="I25399" t="str">
        <f t="shared" si="396"/>
        <v>19000100</v>
      </c>
      <c r="K25399" s="243"/>
    </row>
    <row r="25400" spans="9:11">
      <c r="I25400" t="str">
        <f t="shared" si="396"/>
        <v>19000100</v>
      </c>
      <c r="K25400" s="243"/>
    </row>
    <row r="25401" spans="9:11">
      <c r="I25401" t="str">
        <f t="shared" si="396"/>
        <v>19000100</v>
      </c>
      <c r="K25401" s="243"/>
    </row>
    <row r="25402" spans="9:11">
      <c r="I25402" t="str">
        <f t="shared" si="396"/>
        <v>19000100</v>
      </c>
      <c r="K25402" s="243"/>
    </row>
    <row r="25403" spans="9:11">
      <c r="I25403" t="str">
        <f t="shared" si="396"/>
        <v>19000100</v>
      </c>
      <c r="K25403" s="243"/>
    </row>
    <row r="25404" spans="9:11">
      <c r="I25404" t="str">
        <f t="shared" si="396"/>
        <v>19000100</v>
      </c>
      <c r="K25404" s="243"/>
    </row>
    <row r="25405" spans="9:11">
      <c r="I25405" t="str">
        <f t="shared" si="396"/>
        <v>19000100</v>
      </c>
      <c r="K25405" s="243"/>
    </row>
    <row r="25406" spans="9:11">
      <c r="I25406" t="str">
        <f t="shared" si="396"/>
        <v>19000100</v>
      </c>
      <c r="K25406" s="243"/>
    </row>
    <row r="25407" spans="9:11">
      <c r="I25407" t="str">
        <f t="shared" si="396"/>
        <v>19000100</v>
      </c>
      <c r="K25407" s="243"/>
    </row>
    <row r="25408" spans="9:11">
      <c r="I25408" t="str">
        <f t="shared" si="396"/>
        <v>19000100</v>
      </c>
      <c r="K25408" s="243"/>
    </row>
    <row r="25409" spans="9:11">
      <c r="I25409" t="str">
        <f t="shared" si="396"/>
        <v>19000100</v>
      </c>
      <c r="K25409" s="243"/>
    </row>
    <row r="25410" spans="9:11">
      <c r="I25410" t="str">
        <f t="shared" ref="I25410:I25473" si="397">TEXT(F25410,"yyyymmdd")</f>
        <v>19000100</v>
      </c>
      <c r="K25410" s="243"/>
    </row>
    <row r="25411" spans="9:11">
      <c r="I25411" t="str">
        <f t="shared" si="397"/>
        <v>19000100</v>
      </c>
      <c r="K25411" s="243"/>
    </row>
    <row r="25412" spans="9:11">
      <c r="I25412" t="str">
        <f t="shared" si="397"/>
        <v>19000100</v>
      </c>
      <c r="K25412" s="243"/>
    </row>
    <row r="25413" spans="9:11">
      <c r="I25413" t="str">
        <f t="shared" si="397"/>
        <v>19000100</v>
      </c>
      <c r="K25413" s="243"/>
    </row>
    <row r="25414" spans="9:11">
      <c r="I25414" t="str">
        <f t="shared" si="397"/>
        <v>19000100</v>
      </c>
      <c r="K25414" s="243"/>
    </row>
    <row r="25415" spans="9:11">
      <c r="I25415" t="str">
        <f t="shared" si="397"/>
        <v>19000100</v>
      </c>
      <c r="K25415" s="243"/>
    </row>
    <row r="25416" spans="9:11">
      <c r="I25416" t="str">
        <f t="shared" si="397"/>
        <v>19000100</v>
      </c>
      <c r="K25416" s="243"/>
    </row>
    <row r="25417" spans="9:11">
      <c r="I25417" t="str">
        <f t="shared" si="397"/>
        <v>19000100</v>
      </c>
      <c r="K25417" s="243"/>
    </row>
    <row r="25418" spans="9:11">
      <c r="I25418" t="str">
        <f t="shared" si="397"/>
        <v>19000100</v>
      </c>
      <c r="K25418" s="243"/>
    </row>
    <row r="25419" spans="9:11">
      <c r="I25419" t="str">
        <f t="shared" si="397"/>
        <v>19000100</v>
      </c>
      <c r="K25419" s="243"/>
    </row>
    <row r="25420" spans="9:11">
      <c r="I25420" t="str">
        <f t="shared" si="397"/>
        <v>19000100</v>
      </c>
      <c r="K25420" s="243"/>
    </row>
    <row r="25421" spans="9:11">
      <c r="I25421" t="str">
        <f t="shared" si="397"/>
        <v>19000100</v>
      </c>
      <c r="K25421" s="243"/>
    </row>
    <row r="25422" spans="9:11">
      <c r="I25422" t="str">
        <f t="shared" si="397"/>
        <v>19000100</v>
      </c>
      <c r="K25422" s="243"/>
    </row>
    <row r="25423" spans="9:11">
      <c r="I25423" t="str">
        <f t="shared" si="397"/>
        <v>19000100</v>
      </c>
      <c r="K25423" s="243"/>
    </row>
    <row r="25424" spans="9:11">
      <c r="I25424" t="str">
        <f t="shared" si="397"/>
        <v>19000100</v>
      </c>
      <c r="K25424" s="243"/>
    </row>
    <row r="25425" spans="9:11">
      <c r="I25425" t="str">
        <f t="shared" si="397"/>
        <v>19000100</v>
      </c>
      <c r="K25425" s="243"/>
    </row>
    <row r="25426" spans="9:11">
      <c r="I25426" t="str">
        <f t="shared" si="397"/>
        <v>19000100</v>
      </c>
      <c r="K25426" s="243"/>
    </row>
    <row r="25427" spans="9:11">
      <c r="I25427" t="str">
        <f t="shared" si="397"/>
        <v>19000100</v>
      </c>
      <c r="K25427" s="243"/>
    </row>
    <row r="25428" spans="9:11">
      <c r="I25428" t="str">
        <f t="shared" si="397"/>
        <v>19000100</v>
      </c>
      <c r="K25428" s="243"/>
    </row>
    <row r="25429" spans="9:11">
      <c r="I25429" t="str">
        <f t="shared" si="397"/>
        <v>19000100</v>
      </c>
      <c r="K25429" s="243"/>
    </row>
    <row r="25430" spans="9:11">
      <c r="I25430" t="str">
        <f t="shared" si="397"/>
        <v>19000100</v>
      </c>
      <c r="K25430" s="243"/>
    </row>
    <row r="25431" spans="9:11">
      <c r="I25431" t="str">
        <f t="shared" si="397"/>
        <v>19000100</v>
      </c>
      <c r="K25431" s="243"/>
    </row>
    <row r="25432" spans="9:11">
      <c r="I25432" t="str">
        <f t="shared" si="397"/>
        <v>19000100</v>
      </c>
      <c r="K25432" s="243"/>
    </row>
    <row r="25433" spans="9:11">
      <c r="I25433" t="str">
        <f t="shared" si="397"/>
        <v>19000100</v>
      </c>
      <c r="K25433" s="243"/>
    </row>
    <row r="25434" spans="9:11">
      <c r="I25434" t="str">
        <f t="shared" si="397"/>
        <v>19000100</v>
      </c>
      <c r="K25434" s="243"/>
    </row>
    <row r="25435" spans="9:11">
      <c r="I25435" t="str">
        <f t="shared" si="397"/>
        <v>19000100</v>
      </c>
      <c r="K25435" s="243"/>
    </row>
    <row r="25436" spans="9:11">
      <c r="I25436" t="str">
        <f t="shared" si="397"/>
        <v>19000100</v>
      </c>
      <c r="K25436" s="243"/>
    </row>
    <row r="25437" spans="9:11">
      <c r="I25437" t="str">
        <f t="shared" si="397"/>
        <v>19000100</v>
      </c>
      <c r="K25437" s="243"/>
    </row>
    <row r="25438" spans="9:11">
      <c r="I25438" t="str">
        <f t="shared" si="397"/>
        <v>19000100</v>
      </c>
      <c r="K25438" s="243"/>
    </row>
    <row r="25439" spans="9:11">
      <c r="I25439" t="str">
        <f t="shared" si="397"/>
        <v>19000100</v>
      </c>
      <c r="K25439" s="243"/>
    </row>
    <row r="25440" spans="9:11">
      <c r="I25440" t="str">
        <f t="shared" si="397"/>
        <v>19000100</v>
      </c>
      <c r="K25440" s="243"/>
    </row>
    <row r="25441" spans="9:11">
      <c r="I25441" t="str">
        <f t="shared" si="397"/>
        <v>19000100</v>
      </c>
      <c r="K25441" s="243"/>
    </row>
    <row r="25442" spans="9:11">
      <c r="I25442" t="str">
        <f t="shared" si="397"/>
        <v>19000100</v>
      </c>
      <c r="K25442" s="243"/>
    </row>
    <row r="25443" spans="9:11">
      <c r="I25443" t="str">
        <f t="shared" si="397"/>
        <v>19000100</v>
      </c>
      <c r="K25443" s="243"/>
    </row>
    <row r="25444" spans="9:11">
      <c r="I25444" t="str">
        <f t="shared" si="397"/>
        <v>19000100</v>
      </c>
      <c r="K25444" s="243"/>
    </row>
    <row r="25445" spans="9:11">
      <c r="I25445" t="str">
        <f t="shared" si="397"/>
        <v>19000100</v>
      </c>
      <c r="K25445" s="243"/>
    </row>
    <row r="25446" spans="9:11">
      <c r="I25446" t="str">
        <f t="shared" si="397"/>
        <v>19000100</v>
      </c>
      <c r="K25446" s="243"/>
    </row>
    <row r="25447" spans="9:11">
      <c r="I25447" t="str">
        <f t="shared" si="397"/>
        <v>19000100</v>
      </c>
      <c r="K25447" s="243"/>
    </row>
    <row r="25448" spans="9:11">
      <c r="I25448" t="str">
        <f t="shared" si="397"/>
        <v>19000100</v>
      </c>
      <c r="K25448" s="243"/>
    </row>
    <row r="25449" spans="9:11">
      <c r="I25449" t="str">
        <f t="shared" si="397"/>
        <v>19000100</v>
      </c>
      <c r="K25449" s="243"/>
    </row>
    <row r="25450" spans="9:11">
      <c r="I25450" t="str">
        <f t="shared" si="397"/>
        <v>19000100</v>
      </c>
      <c r="K25450" s="243"/>
    </row>
    <row r="25451" spans="9:11">
      <c r="I25451" t="str">
        <f t="shared" si="397"/>
        <v>19000100</v>
      </c>
      <c r="K25451" s="243"/>
    </row>
    <row r="25452" spans="9:11">
      <c r="I25452" t="str">
        <f t="shared" si="397"/>
        <v>19000100</v>
      </c>
      <c r="K25452" s="243"/>
    </row>
    <row r="25453" spans="9:11">
      <c r="I25453" t="str">
        <f t="shared" si="397"/>
        <v>19000100</v>
      </c>
      <c r="K25453" s="243"/>
    </row>
    <row r="25454" spans="9:11">
      <c r="I25454" t="str">
        <f t="shared" si="397"/>
        <v>19000100</v>
      </c>
      <c r="K25454" s="243"/>
    </row>
    <row r="25455" spans="9:11">
      <c r="I25455" t="str">
        <f t="shared" si="397"/>
        <v>19000100</v>
      </c>
      <c r="K25455" s="243"/>
    </row>
    <row r="25456" spans="9:11">
      <c r="I25456" t="str">
        <f t="shared" si="397"/>
        <v>19000100</v>
      </c>
      <c r="K25456" s="243"/>
    </row>
    <row r="25457" spans="9:11">
      <c r="I25457" t="str">
        <f t="shared" si="397"/>
        <v>19000100</v>
      </c>
      <c r="K25457" s="243"/>
    </row>
    <row r="25458" spans="9:11">
      <c r="I25458" t="str">
        <f t="shared" si="397"/>
        <v>19000100</v>
      </c>
      <c r="K25458" s="243"/>
    </row>
    <row r="25459" spans="9:11">
      <c r="I25459" t="str">
        <f t="shared" si="397"/>
        <v>19000100</v>
      </c>
      <c r="K25459" s="243"/>
    </row>
    <row r="25460" spans="9:11">
      <c r="I25460" t="str">
        <f t="shared" si="397"/>
        <v>19000100</v>
      </c>
      <c r="K25460" s="243"/>
    </row>
    <row r="25461" spans="9:11">
      <c r="I25461" t="str">
        <f t="shared" si="397"/>
        <v>19000100</v>
      </c>
      <c r="K25461" s="243"/>
    </row>
    <row r="25462" spans="9:11">
      <c r="I25462" t="str">
        <f t="shared" si="397"/>
        <v>19000100</v>
      </c>
      <c r="K25462" s="243"/>
    </row>
    <row r="25463" spans="9:11">
      <c r="I25463" t="str">
        <f t="shared" si="397"/>
        <v>19000100</v>
      </c>
      <c r="K25463" s="243"/>
    </row>
    <row r="25464" spans="9:11">
      <c r="I25464" t="str">
        <f t="shared" si="397"/>
        <v>19000100</v>
      </c>
      <c r="K25464" s="243"/>
    </row>
    <row r="25465" spans="9:11">
      <c r="I25465" t="str">
        <f t="shared" si="397"/>
        <v>19000100</v>
      </c>
      <c r="K25465" s="243"/>
    </row>
    <row r="25466" spans="9:11">
      <c r="I25466" t="str">
        <f t="shared" si="397"/>
        <v>19000100</v>
      </c>
      <c r="K25466" s="243"/>
    </row>
    <row r="25467" spans="9:11">
      <c r="I25467" t="str">
        <f t="shared" si="397"/>
        <v>19000100</v>
      </c>
      <c r="K25467" s="243"/>
    </row>
    <row r="25468" spans="9:11">
      <c r="I25468" t="str">
        <f t="shared" si="397"/>
        <v>19000100</v>
      </c>
      <c r="K25468" s="243"/>
    </row>
    <row r="25469" spans="9:11">
      <c r="I25469" t="str">
        <f t="shared" si="397"/>
        <v>19000100</v>
      </c>
      <c r="K25469" s="243"/>
    </row>
    <row r="25470" spans="9:11">
      <c r="I25470" t="str">
        <f t="shared" si="397"/>
        <v>19000100</v>
      </c>
      <c r="K25470" s="243"/>
    </row>
    <row r="25471" spans="9:11">
      <c r="I25471" t="str">
        <f t="shared" si="397"/>
        <v>19000100</v>
      </c>
      <c r="K25471" s="243"/>
    </row>
    <row r="25472" spans="9:11">
      <c r="I25472" t="str">
        <f t="shared" si="397"/>
        <v>19000100</v>
      </c>
      <c r="K25472" s="243"/>
    </row>
    <row r="25473" spans="9:11">
      <c r="I25473" t="str">
        <f t="shared" si="397"/>
        <v>19000100</v>
      </c>
      <c r="K25473" s="243"/>
    </row>
    <row r="25474" spans="9:11">
      <c r="I25474" t="str">
        <f t="shared" ref="I25474:I25537" si="398">TEXT(F25474,"yyyymmdd")</f>
        <v>19000100</v>
      </c>
      <c r="K25474" s="243"/>
    </row>
    <row r="25475" spans="9:11">
      <c r="I25475" t="str">
        <f t="shared" si="398"/>
        <v>19000100</v>
      </c>
      <c r="K25475" s="243"/>
    </row>
    <row r="25476" spans="9:11">
      <c r="I25476" t="str">
        <f t="shared" si="398"/>
        <v>19000100</v>
      </c>
      <c r="K25476" s="243"/>
    </row>
    <row r="25477" spans="9:11">
      <c r="I25477" t="str">
        <f t="shared" si="398"/>
        <v>19000100</v>
      </c>
      <c r="K25477" s="243"/>
    </row>
    <row r="25478" spans="9:11">
      <c r="I25478" t="str">
        <f t="shared" si="398"/>
        <v>19000100</v>
      </c>
      <c r="K25478" s="243"/>
    </row>
    <row r="25479" spans="9:11">
      <c r="I25479" t="str">
        <f t="shared" si="398"/>
        <v>19000100</v>
      </c>
      <c r="K25479" s="243"/>
    </row>
    <row r="25480" spans="9:11">
      <c r="I25480" t="str">
        <f t="shared" si="398"/>
        <v>19000100</v>
      </c>
      <c r="K25480" s="243"/>
    </row>
    <row r="25481" spans="9:11">
      <c r="I25481" t="str">
        <f t="shared" si="398"/>
        <v>19000100</v>
      </c>
      <c r="K25481" s="243"/>
    </row>
    <row r="25482" spans="9:11">
      <c r="I25482" t="str">
        <f t="shared" si="398"/>
        <v>19000100</v>
      </c>
      <c r="K25482" s="243"/>
    </row>
    <row r="25483" spans="9:11">
      <c r="I25483" t="str">
        <f t="shared" si="398"/>
        <v>19000100</v>
      </c>
      <c r="K25483" s="243"/>
    </row>
    <row r="25484" spans="9:11">
      <c r="I25484" t="str">
        <f t="shared" si="398"/>
        <v>19000100</v>
      </c>
      <c r="K25484" s="243"/>
    </row>
    <row r="25485" spans="9:11">
      <c r="I25485" t="str">
        <f t="shared" si="398"/>
        <v>19000100</v>
      </c>
      <c r="K25485" s="243"/>
    </row>
    <row r="25486" spans="9:11">
      <c r="I25486" t="str">
        <f t="shared" si="398"/>
        <v>19000100</v>
      </c>
      <c r="K25486" s="243"/>
    </row>
    <row r="25487" spans="9:11">
      <c r="I25487" t="str">
        <f t="shared" si="398"/>
        <v>19000100</v>
      </c>
      <c r="K25487" s="243"/>
    </row>
    <row r="25488" spans="9:11">
      <c r="I25488" t="str">
        <f t="shared" si="398"/>
        <v>19000100</v>
      </c>
      <c r="K25488" s="243"/>
    </row>
    <row r="25489" spans="9:11">
      <c r="I25489" t="str">
        <f t="shared" si="398"/>
        <v>19000100</v>
      </c>
      <c r="K25489" s="243"/>
    </row>
    <row r="25490" spans="9:11">
      <c r="I25490" t="str">
        <f t="shared" si="398"/>
        <v>19000100</v>
      </c>
      <c r="K25490" s="243"/>
    </row>
    <row r="25491" spans="9:11">
      <c r="I25491" t="str">
        <f t="shared" si="398"/>
        <v>19000100</v>
      </c>
      <c r="K25491" s="243"/>
    </row>
    <row r="25492" spans="9:11">
      <c r="I25492" t="str">
        <f t="shared" si="398"/>
        <v>19000100</v>
      </c>
      <c r="K25492" s="243"/>
    </row>
    <row r="25493" spans="9:11">
      <c r="I25493" t="str">
        <f t="shared" si="398"/>
        <v>19000100</v>
      </c>
      <c r="K25493" s="243"/>
    </row>
    <row r="25494" spans="9:11">
      <c r="I25494" t="str">
        <f t="shared" si="398"/>
        <v>19000100</v>
      </c>
      <c r="K25494" s="243"/>
    </row>
    <row r="25495" spans="9:11">
      <c r="I25495" t="str">
        <f t="shared" si="398"/>
        <v>19000100</v>
      </c>
      <c r="K25495" s="243"/>
    </row>
    <row r="25496" spans="9:11">
      <c r="I25496" t="str">
        <f t="shared" si="398"/>
        <v>19000100</v>
      </c>
      <c r="K25496" s="243"/>
    </row>
    <row r="25497" spans="9:11">
      <c r="I25497" t="str">
        <f t="shared" si="398"/>
        <v>19000100</v>
      </c>
      <c r="K25497" s="243"/>
    </row>
    <row r="25498" spans="9:11">
      <c r="I25498" t="str">
        <f t="shared" si="398"/>
        <v>19000100</v>
      </c>
      <c r="K25498" s="243"/>
    </row>
    <row r="25499" spans="9:11">
      <c r="I25499" t="str">
        <f t="shared" si="398"/>
        <v>19000100</v>
      </c>
      <c r="K25499" s="243"/>
    </row>
    <row r="25500" spans="9:11">
      <c r="I25500" t="str">
        <f t="shared" si="398"/>
        <v>19000100</v>
      </c>
      <c r="K25500" s="243"/>
    </row>
    <row r="25501" spans="9:11">
      <c r="I25501" t="str">
        <f t="shared" si="398"/>
        <v>19000100</v>
      </c>
      <c r="K25501" s="243"/>
    </row>
    <row r="25502" spans="9:11">
      <c r="I25502" t="str">
        <f t="shared" si="398"/>
        <v>19000100</v>
      </c>
      <c r="K25502" s="243"/>
    </row>
    <row r="25503" spans="9:11">
      <c r="I25503" t="str">
        <f t="shared" si="398"/>
        <v>19000100</v>
      </c>
      <c r="K25503" s="243"/>
    </row>
    <row r="25504" spans="9:11">
      <c r="I25504" t="str">
        <f t="shared" si="398"/>
        <v>19000100</v>
      </c>
      <c r="K25504" s="243"/>
    </row>
    <row r="25505" spans="9:11">
      <c r="I25505" t="str">
        <f t="shared" si="398"/>
        <v>19000100</v>
      </c>
      <c r="K25505" s="243"/>
    </row>
    <row r="25506" spans="9:11">
      <c r="I25506" t="str">
        <f t="shared" si="398"/>
        <v>19000100</v>
      </c>
      <c r="K25506" s="243"/>
    </row>
    <row r="25507" spans="9:11">
      <c r="I25507" t="str">
        <f t="shared" si="398"/>
        <v>19000100</v>
      </c>
      <c r="K25507" s="243"/>
    </row>
    <row r="25508" spans="9:11">
      <c r="I25508" t="str">
        <f t="shared" si="398"/>
        <v>19000100</v>
      </c>
      <c r="K25508" s="243"/>
    </row>
    <row r="25509" spans="9:11">
      <c r="I25509" t="str">
        <f t="shared" si="398"/>
        <v>19000100</v>
      </c>
      <c r="K25509" s="243"/>
    </row>
    <row r="25510" spans="9:11">
      <c r="I25510" t="str">
        <f t="shared" si="398"/>
        <v>19000100</v>
      </c>
      <c r="K25510" s="243"/>
    </row>
    <row r="25511" spans="9:11">
      <c r="I25511" t="str">
        <f t="shared" si="398"/>
        <v>19000100</v>
      </c>
      <c r="K25511" s="243"/>
    </row>
    <row r="25512" spans="9:11">
      <c r="I25512" t="str">
        <f t="shared" si="398"/>
        <v>19000100</v>
      </c>
      <c r="K25512" s="243"/>
    </row>
    <row r="25513" spans="9:11">
      <c r="I25513" t="str">
        <f t="shared" si="398"/>
        <v>19000100</v>
      </c>
      <c r="K25513" s="243"/>
    </row>
    <row r="25514" spans="9:11">
      <c r="I25514" t="str">
        <f t="shared" si="398"/>
        <v>19000100</v>
      </c>
      <c r="K25514" s="243"/>
    </row>
    <row r="25515" spans="9:11">
      <c r="I25515" t="str">
        <f t="shared" si="398"/>
        <v>19000100</v>
      </c>
      <c r="K25515" s="243"/>
    </row>
    <row r="25516" spans="9:11">
      <c r="I25516" t="str">
        <f t="shared" si="398"/>
        <v>19000100</v>
      </c>
      <c r="K25516" s="243"/>
    </row>
    <row r="25517" spans="9:11">
      <c r="I25517" t="str">
        <f t="shared" si="398"/>
        <v>19000100</v>
      </c>
      <c r="K25517" s="243"/>
    </row>
    <row r="25518" spans="9:11">
      <c r="I25518" t="str">
        <f t="shared" si="398"/>
        <v>19000100</v>
      </c>
      <c r="K25518" s="243"/>
    </row>
    <row r="25519" spans="9:11">
      <c r="I25519" t="str">
        <f t="shared" si="398"/>
        <v>19000100</v>
      </c>
      <c r="K25519" s="243"/>
    </row>
    <row r="25520" spans="9:11">
      <c r="I25520" t="str">
        <f t="shared" si="398"/>
        <v>19000100</v>
      </c>
      <c r="K25520" s="243"/>
    </row>
    <row r="25521" spans="9:11">
      <c r="I25521" t="str">
        <f t="shared" si="398"/>
        <v>19000100</v>
      </c>
      <c r="K25521" s="243"/>
    </row>
    <row r="25522" spans="9:11">
      <c r="I25522" t="str">
        <f t="shared" si="398"/>
        <v>19000100</v>
      </c>
      <c r="K25522" s="243"/>
    </row>
    <row r="25523" spans="9:11">
      <c r="I25523" t="str">
        <f t="shared" si="398"/>
        <v>19000100</v>
      </c>
      <c r="K25523" s="243"/>
    </row>
    <row r="25524" spans="9:11">
      <c r="I25524" t="str">
        <f t="shared" si="398"/>
        <v>19000100</v>
      </c>
      <c r="K25524" s="243"/>
    </row>
    <row r="25525" spans="9:11">
      <c r="I25525" t="str">
        <f t="shared" si="398"/>
        <v>19000100</v>
      </c>
      <c r="K25525" s="243"/>
    </row>
    <row r="25526" spans="9:11">
      <c r="I25526" t="str">
        <f t="shared" si="398"/>
        <v>19000100</v>
      </c>
      <c r="K25526" s="243"/>
    </row>
    <row r="25527" spans="9:11">
      <c r="I25527" t="str">
        <f t="shared" si="398"/>
        <v>19000100</v>
      </c>
      <c r="K25527" s="243"/>
    </row>
    <row r="25528" spans="9:11">
      <c r="I25528" t="str">
        <f t="shared" si="398"/>
        <v>19000100</v>
      </c>
      <c r="K25528" s="243"/>
    </row>
    <row r="25529" spans="9:11">
      <c r="I25529" t="str">
        <f t="shared" si="398"/>
        <v>19000100</v>
      </c>
      <c r="K25529" s="243"/>
    </row>
    <row r="25530" spans="9:11">
      <c r="I25530" t="str">
        <f t="shared" si="398"/>
        <v>19000100</v>
      </c>
      <c r="K25530" s="243"/>
    </row>
    <row r="25531" spans="9:11">
      <c r="I25531" t="str">
        <f t="shared" si="398"/>
        <v>19000100</v>
      </c>
      <c r="K25531" s="243"/>
    </row>
    <row r="25532" spans="9:11">
      <c r="I25532" t="str">
        <f t="shared" si="398"/>
        <v>19000100</v>
      </c>
      <c r="K25532" s="243"/>
    </row>
    <row r="25533" spans="9:11">
      <c r="I25533" t="str">
        <f t="shared" si="398"/>
        <v>19000100</v>
      </c>
      <c r="K25533" s="243"/>
    </row>
    <row r="25534" spans="9:11">
      <c r="I25534" t="str">
        <f t="shared" si="398"/>
        <v>19000100</v>
      </c>
      <c r="K25534" s="243"/>
    </row>
    <row r="25535" spans="9:11">
      <c r="I25535" t="str">
        <f t="shared" si="398"/>
        <v>19000100</v>
      </c>
      <c r="K25535" s="243"/>
    </row>
    <row r="25536" spans="9:11">
      <c r="I25536" t="str">
        <f t="shared" si="398"/>
        <v>19000100</v>
      </c>
      <c r="K25536" s="243"/>
    </row>
    <row r="25537" spans="9:11">
      <c r="I25537" t="str">
        <f t="shared" si="398"/>
        <v>19000100</v>
      </c>
      <c r="K25537" s="243"/>
    </row>
    <row r="25538" spans="9:11">
      <c r="I25538" t="str">
        <f t="shared" ref="I25538:I25601" si="399">TEXT(F25538,"yyyymmdd")</f>
        <v>19000100</v>
      </c>
      <c r="K25538" s="243"/>
    </row>
    <row r="25539" spans="9:11">
      <c r="I25539" t="str">
        <f t="shared" si="399"/>
        <v>19000100</v>
      </c>
      <c r="K25539" s="243"/>
    </row>
    <row r="25540" spans="9:11">
      <c r="I25540" t="str">
        <f t="shared" si="399"/>
        <v>19000100</v>
      </c>
      <c r="K25540" s="243"/>
    </row>
    <row r="25541" spans="9:11">
      <c r="I25541" t="str">
        <f t="shared" si="399"/>
        <v>19000100</v>
      </c>
      <c r="K25541" s="243"/>
    </row>
    <row r="25542" spans="9:11">
      <c r="I25542" t="str">
        <f t="shared" si="399"/>
        <v>19000100</v>
      </c>
      <c r="K25542" s="243"/>
    </row>
    <row r="25543" spans="9:11">
      <c r="I25543" t="str">
        <f t="shared" si="399"/>
        <v>19000100</v>
      </c>
      <c r="K25543" s="243"/>
    </row>
    <row r="25544" spans="9:11">
      <c r="I25544" t="str">
        <f t="shared" si="399"/>
        <v>19000100</v>
      </c>
      <c r="K25544" s="243"/>
    </row>
    <row r="25545" spans="9:11">
      <c r="I25545" t="str">
        <f t="shared" si="399"/>
        <v>19000100</v>
      </c>
      <c r="K25545" s="243"/>
    </row>
    <row r="25546" spans="9:11">
      <c r="I25546" t="str">
        <f t="shared" si="399"/>
        <v>19000100</v>
      </c>
      <c r="K25546" s="243"/>
    </row>
    <row r="25547" spans="9:11">
      <c r="I25547" t="str">
        <f t="shared" si="399"/>
        <v>19000100</v>
      </c>
      <c r="K25547" s="243"/>
    </row>
    <row r="25548" spans="9:11">
      <c r="I25548" t="str">
        <f t="shared" si="399"/>
        <v>19000100</v>
      </c>
      <c r="K25548" s="243"/>
    </row>
    <row r="25549" spans="9:11">
      <c r="I25549" t="str">
        <f t="shared" si="399"/>
        <v>19000100</v>
      </c>
      <c r="K25549" s="243"/>
    </row>
    <row r="25550" spans="9:11">
      <c r="I25550" t="str">
        <f t="shared" si="399"/>
        <v>19000100</v>
      </c>
      <c r="K25550" s="243"/>
    </row>
    <row r="25551" spans="9:11">
      <c r="I25551" t="str">
        <f t="shared" si="399"/>
        <v>19000100</v>
      </c>
      <c r="K25551" s="243"/>
    </row>
    <row r="25552" spans="9:11">
      <c r="I25552" t="str">
        <f t="shared" si="399"/>
        <v>19000100</v>
      </c>
      <c r="K25552" s="243"/>
    </row>
    <row r="25553" spans="9:11">
      <c r="I25553" t="str">
        <f t="shared" si="399"/>
        <v>19000100</v>
      </c>
      <c r="K25553" s="243"/>
    </row>
    <row r="25554" spans="9:11">
      <c r="I25554" t="str">
        <f t="shared" si="399"/>
        <v>19000100</v>
      </c>
      <c r="K25554" s="243"/>
    </row>
    <row r="25555" spans="9:11">
      <c r="I25555" t="str">
        <f t="shared" si="399"/>
        <v>19000100</v>
      </c>
      <c r="K25555" s="243"/>
    </row>
    <row r="25556" spans="9:11">
      <c r="I25556" t="str">
        <f t="shared" si="399"/>
        <v>19000100</v>
      </c>
      <c r="K25556" s="243"/>
    </row>
    <row r="25557" spans="9:11">
      <c r="I25557" t="str">
        <f t="shared" si="399"/>
        <v>19000100</v>
      </c>
      <c r="K25557" s="243"/>
    </row>
    <row r="25558" spans="9:11">
      <c r="I25558" t="str">
        <f t="shared" si="399"/>
        <v>19000100</v>
      </c>
      <c r="K25558" s="243"/>
    </row>
    <row r="25559" spans="9:11">
      <c r="I25559" t="str">
        <f t="shared" si="399"/>
        <v>19000100</v>
      </c>
      <c r="K25559" s="243"/>
    </row>
    <row r="25560" spans="9:11">
      <c r="I25560" t="str">
        <f t="shared" si="399"/>
        <v>19000100</v>
      </c>
      <c r="K25560" s="243"/>
    </row>
    <row r="25561" spans="9:11">
      <c r="I25561" t="str">
        <f t="shared" si="399"/>
        <v>19000100</v>
      </c>
      <c r="K25561" s="243"/>
    </row>
    <row r="25562" spans="9:11">
      <c r="I25562" t="str">
        <f t="shared" si="399"/>
        <v>19000100</v>
      </c>
      <c r="K25562" s="243"/>
    </row>
    <row r="25563" spans="9:11">
      <c r="I25563" t="str">
        <f t="shared" si="399"/>
        <v>19000100</v>
      </c>
      <c r="K25563" s="243"/>
    </row>
    <row r="25564" spans="9:11">
      <c r="I25564" t="str">
        <f t="shared" si="399"/>
        <v>19000100</v>
      </c>
      <c r="K25564" s="243"/>
    </row>
    <row r="25565" spans="9:11">
      <c r="I25565" t="str">
        <f t="shared" si="399"/>
        <v>19000100</v>
      </c>
      <c r="K25565" s="243"/>
    </row>
    <row r="25566" spans="9:11">
      <c r="I25566" t="str">
        <f t="shared" si="399"/>
        <v>19000100</v>
      </c>
      <c r="K25566" s="243"/>
    </row>
    <row r="25567" spans="9:11">
      <c r="I25567" t="str">
        <f t="shared" si="399"/>
        <v>19000100</v>
      </c>
      <c r="K25567" s="243"/>
    </row>
    <row r="25568" spans="9:11">
      <c r="I25568" t="str">
        <f t="shared" si="399"/>
        <v>19000100</v>
      </c>
      <c r="K25568" s="243"/>
    </row>
    <row r="25569" spans="9:11">
      <c r="I25569" t="str">
        <f t="shared" si="399"/>
        <v>19000100</v>
      </c>
      <c r="K25569" s="243"/>
    </row>
    <row r="25570" spans="9:11">
      <c r="I25570" t="str">
        <f t="shared" si="399"/>
        <v>19000100</v>
      </c>
      <c r="K25570" s="243"/>
    </row>
    <row r="25571" spans="9:11">
      <c r="I25571" t="str">
        <f t="shared" si="399"/>
        <v>19000100</v>
      </c>
      <c r="K25571" s="243"/>
    </row>
    <row r="25572" spans="9:11">
      <c r="I25572" t="str">
        <f t="shared" si="399"/>
        <v>19000100</v>
      </c>
      <c r="K25572" s="243"/>
    </row>
    <row r="25573" spans="9:11">
      <c r="I25573" t="str">
        <f t="shared" si="399"/>
        <v>19000100</v>
      </c>
      <c r="K25573" s="243"/>
    </row>
    <row r="25574" spans="9:11">
      <c r="I25574" t="str">
        <f t="shared" si="399"/>
        <v>19000100</v>
      </c>
      <c r="K25574" s="243"/>
    </row>
    <row r="25575" spans="9:11">
      <c r="I25575" t="str">
        <f t="shared" si="399"/>
        <v>19000100</v>
      </c>
      <c r="K25575" s="243"/>
    </row>
    <row r="25576" spans="9:11">
      <c r="I25576" t="str">
        <f t="shared" si="399"/>
        <v>19000100</v>
      </c>
      <c r="K25576" s="243"/>
    </row>
    <row r="25577" spans="9:11">
      <c r="I25577" t="str">
        <f t="shared" si="399"/>
        <v>19000100</v>
      </c>
      <c r="K25577" s="243"/>
    </row>
    <row r="25578" spans="9:11">
      <c r="I25578" t="str">
        <f t="shared" si="399"/>
        <v>19000100</v>
      </c>
      <c r="K25578" s="243"/>
    </row>
    <row r="25579" spans="9:11">
      <c r="I25579" t="str">
        <f t="shared" si="399"/>
        <v>19000100</v>
      </c>
      <c r="K25579" s="243"/>
    </row>
    <row r="25580" spans="9:11">
      <c r="I25580" t="str">
        <f t="shared" si="399"/>
        <v>19000100</v>
      </c>
      <c r="K25580" s="243"/>
    </row>
    <row r="25581" spans="9:11">
      <c r="I25581" t="str">
        <f t="shared" si="399"/>
        <v>19000100</v>
      </c>
      <c r="K25581" s="243"/>
    </row>
    <row r="25582" spans="9:11">
      <c r="I25582" t="str">
        <f t="shared" si="399"/>
        <v>19000100</v>
      </c>
      <c r="K25582" s="243"/>
    </row>
    <row r="25583" spans="9:11">
      <c r="I25583" t="str">
        <f t="shared" si="399"/>
        <v>19000100</v>
      </c>
      <c r="K25583" s="243"/>
    </row>
    <row r="25584" spans="9:11">
      <c r="I25584" t="str">
        <f t="shared" si="399"/>
        <v>19000100</v>
      </c>
      <c r="K25584" s="243"/>
    </row>
    <row r="25585" spans="9:11">
      <c r="I25585" t="str">
        <f t="shared" si="399"/>
        <v>19000100</v>
      </c>
      <c r="K25585" s="243"/>
    </row>
    <row r="25586" spans="9:11">
      <c r="I25586" t="str">
        <f t="shared" si="399"/>
        <v>19000100</v>
      </c>
      <c r="K25586" s="243"/>
    </row>
    <row r="25587" spans="9:11">
      <c r="I25587" t="str">
        <f t="shared" si="399"/>
        <v>19000100</v>
      </c>
      <c r="K25587" s="243"/>
    </row>
    <row r="25588" spans="9:11">
      <c r="I25588" t="str">
        <f t="shared" si="399"/>
        <v>19000100</v>
      </c>
      <c r="K25588" s="243"/>
    </row>
    <row r="25589" spans="9:11">
      <c r="I25589" t="str">
        <f t="shared" si="399"/>
        <v>19000100</v>
      </c>
      <c r="K25589" s="243"/>
    </row>
    <row r="25590" spans="9:11">
      <c r="I25590" t="str">
        <f t="shared" si="399"/>
        <v>19000100</v>
      </c>
      <c r="K25590" s="243"/>
    </row>
    <row r="25591" spans="9:11">
      <c r="I25591" t="str">
        <f t="shared" si="399"/>
        <v>19000100</v>
      </c>
      <c r="K25591" s="243"/>
    </row>
    <row r="25592" spans="9:11">
      <c r="I25592" t="str">
        <f t="shared" si="399"/>
        <v>19000100</v>
      </c>
      <c r="K25592" s="243"/>
    </row>
    <row r="25593" spans="9:11">
      <c r="I25593" t="str">
        <f t="shared" si="399"/>
        <v>19000100</v>
      </c>
      <c r="K25593" s="243"/>
    </row>
    <row r="25594" spans="9:11">
      <c r="I25594" t="str">
        <f t="shared" si="399"/>
        <v>19000100</v>
      </c>
      <c r="K25594" s="243"/>
    </row>
    <row r="25595" spans="9:11">
      <c r="I25595" t="str">
        <f t="shared" si="399"/>
        <v>19000100</v>
      </c>
      <c r="K25595" s="243"/>
    </row>
    <row r="25596" spans="9:11">
      <c r="I25596" t="str">
        <f t="shared" si="399"/>
        <v>19000100</v>
      </c>
      <c r="K25596" s="243"/>
    </row>
    <row r="25597" spans="9:11">
      <c r="I25597" t="str">
        <f t="shared" si="399"/>
        <v>19000100</v>
      </c>
      <c r="K25597" s="243"/>
    </row>
    <row r="25598" spans="9:11">
      <c r="I25598" t="str">
        <f t="shared" si="399"/>
        <v>19000100</v>
      </c>
      <c r="K25598" s="243"/>
    </row>
    <row r="25599" spans="9:11">
      <c r="I25599" t="str">
        <f t="shared" si="399"/>
        <v>19000100</v>
      </c>
      <c r="K25599" s="243"/>
    </row>
    <row r="25600" spans="9:11">
      <c r="I25600" t="str">
        <f t="shared" si="399"/>
        <v>19000100</v>
      </c>
      <c r="K25600" s="243"/>
    </row>
    <row r="25601" spans="9:11">
      <c r="I25601" t="str">
        <f t="shared" si="399"/>
        <v>19000100</v>
      </c>
      <c r="K25601" s="243"/>
    </row>
    <row r="25602" spans="9:11">
      <c r="I25602" t="str">
        <f t="shared" ref="I25602:I25665" si="400">TEXT(F25602,"yyyymmdd")</f>
        <v>19000100</v>
      </c>
      <c r="K25602" s="243"/>
    </row>
    <row r="25603" spans="9:11">
      <c r="I25603" t="str">
        <f t="shared" si="400"/>
        <v>19000100</v>
      </c>
      <c r="K25603" s="243"/>
    </row>
    <row r="25604" spans="9:11">
      <c r="I25604" t="str">
        <f t="shared" si="400"/>
        <v>19000100</v>
      </c>
      <c r="K25604" s="243"/>
    </row>
    <row r="25605" spans="9:11">
      <c r="I25605" t="str">
        <f t="shared" si="400"/>
        <v>19000100</v>
      </c>
      <c r="K25605" s="243"/>
    </row>
    <row r="25606" spans="9:11">
      <c r="I25606" t="str">
        <f t="shared" si="400"/>
        <v>19000100</v>
      </c>
      <c r="K25606" s="243"/>
    </row>
    <row r="25607" spans="9:11">
      <c r="I25607" t="str">
        <f t="shared" si="400"/>
        <v>19000100</v>
      </c>
      <c r="K25607" s="243"/>
    </row>
    <row r="25608" spans="9:11">
      <c r="I25608" t="str">
        <f t="shared" si="400"/>
        <v>19000100</v>
      </c>
      <c r="K25608" s="243"/>
    </row>
    <row r="25609" spans="9:11">
      <c r="I25609" t="str">
        <f t="shared" si="400"/>
        <v>19000100</v>
      </c>
      <c r="K25609" s="243"/>
    </row>
    <row r="25610" spans="9:11">
      <c r="I25610" t="str">
        <f t="shared" si="400"/>
        <v>19000100</v>
      </c>
      <c r="K25610" s="243"/>
    </row>
    <row r="25611" spans="9:11">
      <c r="I25611" t="str">
        <f t="shared" si="400"/>
        <v>19000100</v>
      </c>
      <c r="K25611" s="243"/>
    </row>
    <row r="25612" spans="9:11">
      <c r="I25612" t="str">
        <f t="shared" si="400"/>
        <v>19000100</v>
      </c>
      <c r="K25612" s="243"/>
    </row>
    <row r="25613" spans="9:11">
      <c r="I25613" t="str">
        <f t="shared" si="400"/>
        <v>19000100</v>
      </c>
      <c r="K25613" s="243"/>
    </row>
    <row r="25614" spans="9:11">
      <c r="I25614" t="str">
        <f t="shared" si="400"/>
        <v>19000100</v>
      </c>
      <c r="K25614" s="243"/>
    </row>
    <row r="25615" spans="9:11">
      <c r="I25615" t="str">
        <f t="shared" si="400"/>
        <v>19000100</v>
      </c>
      <c r="K25615" s="243"/>
    </row>
    <row r="25616" spans="9:11">
      <c r="I25616" t="str">
        <f t="shared" si="400"/>
        <v>19000100</v>
      </c>
      <c r="K25616" s="243"/>
    </row>
    <row r="25617" spans="9:11">
      <c r="I25617" t="str">
        <f t="shared" si="400"/>
        <v>19000100</v>
      </c>
      <c r="K25617" s="243"/>
    </row>
    <row r="25618" spans="9:11">
      <c r="I25618" t="str">
        <f t="shared" si="400"/>
        <v>19000100</v>
      </c>
      <c r="K25618" s="243"/>
    </row>
    <row r="25619" spans="9:11">
      <c r="I25619" t="str">
        <f t="shared" si="400"/>
        <v>19000100</v>
      </c>
      <c r="K25619" s="243"/>
    </row>
    <row r="25620" spans="9:11">
      <c r="I25620" t="str">
        <f t="shared" si="400"/>
        <v>19000100</v>
      </c>
      <c r="K25620" s="243"/>
    </row>
    <row r="25621" spans="9:11">
      <c r="I25621" t="str">
        <f t="shared" si="400"/>
        <v>19000100</v>
      </c>
      <c r="K25621" s="243"/>
    </row>
    <row r="25622" spans="9:11">
      <c r="I25622" t="str">
        <f t="shared" si="400"/>
        <v>19000100</v>
      </c>
      <c r="K25622" s="243"/>
    </row>
    <row r="25623" spans="9:11">
      <c r="I25623" t="str">
        <f t="shared" si="400"/>
        <v>19000100</v>
      </c>
      <c r="K25623" s="243"/>
    </row>
    <row r="25624" spans="9:11">
      <c r="I25624" t="str">
        <f t="shared" si="400"/>
        <v>19000100</v>
      </c>
      <c r="K25624" s="243"/>
    </row>
    <row r="25625" spans="9:11">
      <c r="I25625" t="str">
        <f t="shared" si="400"/>
        <v>19000100</v>
      </c>
      <c r="K25625" s="243"/>
    </row>
    <row r="25626" spans="9:11">
      <c r="I25626" t="str">
        <f t="shared" si="400"/>
        <v>19000100</v>
      </c>
      <c r="K25626" s="243"/>
    </row>
    <row r="25627" spans="9:11">
      <c r="I25627" t="str">
        <f t="shared" si="400"/>
        <v>19000100</v>
      </c>
      <c r="K25627" s="243"/>
    </row>
    <row r="25628" spans="9:11">
      <c r="I25628" t="str">
        <f t="shared" si="400"/>
        <v>19000100</v>
      </c>
      <c r="K25628" s="243"/>
    </row>
    <row r="25629" spans="9:11">
      <c r="I25629" t="str">
        <f t="shared" si="400"/>
        <v>19000100</v>
      </c>
      <c r="K25629" s="243"/>
    </row>
    <row r="25630" spans="9:11">
      <c r="I25630" t="str">
        <f t="shared" si="400"/>
        <v>19000100</v>
      </c>
      <c r="K25630" s="243"/>
    </row>
    <row r="25631" spans="9:11">
      <c r="I25631" t="str">
        <f t="shared" si="400"/>
        <v>19000100</v>
      </c>
      <c r="K25631" s="243"/>
    </row>
    <row r="25632" spans="9:11">
      <c r="I25632" t="str">
        <f t="shared" si="400"/>
        <v>19000100</v>
      </c>
      <c r="K25632" s="243"/>
    </row>
    <row r="25633" spans="9:11">
      <c r="I25633" t="str">
        <f t="shared" si="400"/>
        <v>19000100</v>
      </c>
      <c r="K25633" s="243"/>
    </row>
    <row r="25634" spans="9:11">
      <c r="I25634" t="str">
        <f t="shared" si="400"/>
        <v>19000100</v>
      </c>
      <c r="K25634" s="243"/>
    </row>
    <row r="25635" spans="9:11">
      <c r="I25635" t="str">
        <f t="shared" si="400"/>
        <v>19000100</v>
      </c>
      <c r="K25635" s="243"/>
    </row>
    <row r="25636" spans="9:11">
      <c r="I25636" t="str">
        <f t="shared" si="400"/>
        <v>19000100</v>
      </c>
      <c r="K25636" s="243"/>
    </row>
    <row r="25637" spans="9:11">
      <c r="I25637" t="str">
        <f t="shared" si="400"/>
        <v>19000100</v>
      </c>
      <c r="K25637" s="243"/>
    </row>
    <row r="25638" spans="9:11">
      <c r="I25638" t="str">
        <f t="shared" si="400"/>
        <v>19000100</v>
      </c>
      <c r="K25638" s="243"/>
    </row>
    <row r="25639" spans="9:11">
      <c r="I25639" t="str">
        <f t="shared" si="400"/>
        <v>19000100</v>
      </c>
      <c r="K25639" s="243"/>
    </row>
    <row r="25640" spans="9:11">
      <c r="I25640" t="str">
        <f t="shared" si="400"/>
        <v>19000100</v>
      </c>
      <c r="K25640" s="243"/>
    </row>
    <row r="25641" spans="9:11">
      <c r="I25641" t="str">
        <f t="shared" si="400"/>
        <v>19000100</v>
      </c>
      <c r="K25641" s="243"/>
    </row>
    <row r="25642" spans="9:11">
      <c r="I25642" t="str">
        <f t="shared" si="400"/>
        <v>19000100</v>
      </c>
      <c r="K25642" s="243"/>
    </row>
    <row r="25643" spans="9:11">
      <c r="I25643" t="str">
        <f t="shared" si="400"/>
        <v>19000100</v>
      </c>
      <c r="K25643" s="243"/>
    </row>
    <row r="25644" spans="9:11">
      <c r="I25644" t="str">
        <f t="shared" si="400"/>
        <v>19000100</v>
      </c>
      <c r="K25644" s="243"/>
    </row>
    <row r="25645" spans="9:11">
      <c r="I25645" t="str">
        <f t="shared" si="400"/>
        <v>19000100</v>
      </c>
      <c r="K25645" s="243"/>
    </row>
    <row r="25646" spans="9:11">
      <c r="I25646" t="str">
        <f t="shared" si="400"/>
        <v>19000100</v>
      </c>
      <c r="K25646" s="243"/>
    </row>
    <row r="25647" spans="9:11">
      <c r="I25647" t="str">
        <f t="shared" si="400"/>
        <v>19000100</v>
      </c>
      <c r="K25647" s="243"/>
    </row>
    <row r="25648" spans="9:11">
      <c r="I25648" t="str">
        <f t="shared" si="400"/>
        <v>19000100</v>
      </c>
      <c r="K25648" s="243"/>
    </row>
    <row r="25649" spans="9:11">
      <c r="I25649" t="str">
        <f t="shared" si="400"/>
        <v>19000100</v>
      </c>
      <c r="K25649" s="243"/>
    </row>
    <row r="25650" spans="9:11">
      <c r="I25650" t="str">
        <f t="shared" si="400"/>
        <v>19000100</v>
      </c>
      <c r="K25650" s="243"/>
    </row>
    <row r="25651" spans="9:11">
      <c r="I25651" t="str">
        <f t="shared" si="400"/>
        <v>19000100</v>
      </c>
      <c r="K25651" s="243"/>
    </row>
    <row r="25652" spans="9:11">
      <c r="I25652" t="str">
        <f t="shared" si="400"/>
        <v>19000100</v>
      </c>
      <c r="K25652" s="243"/>
    </row>
    <row r="25653" spans="9:11">
      <c r="I25653" t="str">
        <f t="shared" si="400"/>
        <v>19000100</v>
      </c>
      <c r="K25653" s="243"/>
    </row>
    <row r="25654" spans="9:11">
      <c r="I25654" t="str">
        <f t="shared" si="400"/>
        <v>19000100</v>
      </c>
      <c r="K25654" s="243"/>
    </row>
    <row r="25655" spans="9:11">
      <c r="I25655" t="str">
        <f t="shared" si="400"/>
        <v>19000100</v>
      </c>
      <c r="K25655" s="243"/>
    </row>
    <row r="25656" spans="9:11">
      <c r="I25656" t="str">
        <f t="shared" si="400"/>
        <v>19000100</v>
      </c>
      <c r="K25656" s="243"/>
    </row>
    <row r="25657" spans="9:11">
      <c r="I25657" t="str">
        <f t="shared" si="400"/>
        <v>19000100</v>
      </c>
      <c r="K25657" s="243"/>
    </row>
    <row r="25658" spans="9:11">
      <c r="I25658" t="str">
        <f t="shared" si="400"/>
        <v>19000100</v>
      </c>
      <c r="K25658" s="243"/>
    </row>
    <row r="25659" spans="9:11">
      <c r="I25659" t="str">
        <f t="shared" si="400"/>
        <v>19000100</v>
      </c>
      <c r="K25659" s="243"/>
    </row>
    <row r="25660" spans="9:11">
      <c r="I25660" t="str">
        <f t="shared" si="400"/>
        <v>19000100</v>
      </c>
      <c r="K25660" s="243"/>
    </row>
    <row r="25661" spans="9:11">
      <c r="I25661" t="str">
        <f t="shared" si="400"/>
        <v>19000100</v>
      </c>
      <c r="K25661" s="243"/>
    </row>
    <row r="25662" spans="9:11">
      <c r="I25662" t="str">
        <f t="shared" si="400"/>
        <v>19000100</v>
      </c>
      <c r="K25662" s="243"/>
    </row>
    <row r="25663" spans="9:11">
      <c r="I25663" t="str">
        <f t="shared" si="400"/>
        <v>19000100</v>
      </c>
      <c r="K25663" s="243"/>
    </row>
    <row r="25664" spans="9:11">
      <c r="I25664" t="str">
        <f t="shared" si="400"/>
        <v>19000100</v>
      </c>
      <c r="K25664" s="243"/>
    </row>
    <row r="25665" spans="9:11">
      <c r="I25665" t="str">
        <f t="shared" si="400"/>
        <v>19000100</v>
      </c>
      <c r="K25665" s="243"/>
    </row>
    <row r="25666" spans="9:11">
      <c r="I25666" t="str">
        <f t="shared" ref="I25666:I25729" si="401">TEXT(F25666,"yyyymmdd")</f>
        <v>19000100</v>
      </c>
      <c r="K25666" s="243"/>
    </row>
    <row r="25667" spans="9:11">
      <c r="I25667" t="str">
        <f t="shared" si="401"/>
        <v>19000100</v>
      </c>
      <c r="K25667" s="243"/>
    </row>
    <row r="25668" spans="9:11">
      <c r="I25668" t="str">
        <f t="shared" si="401"/>
        <v>19000100</v>
      </c>
      <c r="K25668" s="243"/>
    </row>
    <row r="25669" spans="9:11">
      <c r="I25669" t="str">
        <f t="shared" si="401"/>
        <v>19000100</v>
      </c>
      <c r="K25669" s="243"/>
    </row>
    <row r="25670" spans="9:11">
      <c r="I25670" t="str">
        <f t="shared" si="401"/>
        <v>19000100</v>
      </c>
      <c r="K25670" s="243"/>
    </row>
    <row r="25671" spans="9:11">
      <c r="I25671" t="str">
        <f t="shared" si="401"/>
        <v>19000100</v>
      </c>
      <c r="K25671" s="243"/>
    </row>
    <row r="25672" spans="9:11">
      <c r="I25672" t="str">
        <f t="shared" si="401"/>
        <v>19000100</v>
      </c>
      <c r="K25672" s="243"/>
    </row>
    <row r="25673" spans="9:11">
      <c r="I25673" t="str">
        <f t="shared" si="401"/>
        <v>19000100</v>
      </c>
      <c r="K25673" s="243"/>
    </row>
    <row r="25674" spans="9:11">
      <c r="I25674" t="str">
        <f t="shared" si="401"/>
        <v>19000100</v>
      </c>
      <c r="K25674" s="243"/>
    </row>
    <row r="25675" spans="9:11">
      <c r="I25675" t="str">
        <f t="shared" si="401"/>
        <v>19000100</v>
      </c>
      <c r="K25675" s="243"/>
    </row>
    <row r="25676" spans="9:11">
      <c r="I25676" t="str">
        <f t="shared" si="401"/>
        <v>19000100</v>
      </c>
      <c r="K25676" s="243"/>
    </row>
    <row r="25677" spans="9:11">
      <c r="I25677" t="str">
        <f t="shared" si="401"/>
        <v>19000100</v>
      </c>
      <c r="K25677" s="243"/>
    </row>
    <row r="25678" spans="9:11">
      <c r="I25678" t="str">
        <f t="shared" si="401"/>
        <v>19000100</v>
      </c>
      <c r="K25678" s="243"/>
    </row>
    <row r="25679" spans="9:11">
      <c r="I25679" t="str">
        <f t="shared" si="401"/>
        <v>19000100</v>
      </c>
      <c r="K25679" s="243"/>
    </row>
    <row r="25680" spans="9:11">
      <c r="I25680" t="str">
        <f t="shared" si="401"/>
        <v>19000100</v>
      </c>
      <c r="K25680" s="243"/>
    </row>
    <row r="25681" spans="9:11">
      <c r="I25681" t="str">
        <f t="shared" si="401"/>
        <v>19000100</v>
      </c>
      <c r="K25681" s="243"/>
    </row>
    <row r="25682" spans="9:11">
      <c r="I25682" t="str">
        <f t="shared" si="401"/>
        <v>19000100</v>
      </c>
      <c r="K25682" s="243"/>
    </row>
    <row r="25683" spans="9:11">
      <c r="I25683" t="str">
        <f t="shared" si="401"/>
        <v>19000100</v>
      </c>
      <c r="K25683" s="243"/>
    </row>
    <row r="25684" spans="9:11">
      <c r="I25684" t="str">
        <f t="shared" si="401"/>
        <v>19000100</v>
      </c>
      <c r="K25684" s="243"/>
    </row>
    <row r="25685" spans="9:11">
      <c r="I25685" t="str">
        <f t="shared" si="401"/>
        <v>19000100</v>
      </c>
      <c r="K25685" s="243"/>
    </row>
    <row r="25686" spans="9:11">
      <c r="I25686" t="str">
        <f t="shared" si="401"/>
        <v>19000100</v>
      </c>
      <c r="K25686" s="243"/>
    </row>
    <row r="25687" spans="9:11">
      <c r="I25687" t="str">
        <f t="shared" si="401"/>
        <v>19000100</v>
      </c>
      <c r="K25687" s="243"/>
    </row>
    <row r="25688" spans="9:11">
      <c r="I25688" t="str">
        <f t="shared" si="401"/>
        <v>19000100</v>
      </c>
      <c r="K25688" s="243"/>
    </row>
    <row r="25689" spans="9:11">
      <c r="I25689" t="str">
        <f t="shared" si="401"/>
        <v>19000100</v>
      </c>
      <c r="K25689" s="243"/>
    </row>
    <row r="25690" spans="9:11">
      <c r="I25690" t="str">
        <f t="shared" si="401"/>
        <v>19000100</v>
      </c>
      <c r="K25690" s="243"/>
    </row>
    <row r="25691" spans="9:11">
      <c r="I25691" t="str">
        <f t="shared" si="401"/>
        <v>19000100</v>
      </c>
      <c r="K25691" s="243"/>
    </row>
    <row r="25692" spans="9:11">
      <c r="I25692" t="str">
        <f t="shared" si="401"/>
        <v>19000100</v>
      </c>
      <c r="K25692" s="243"/>
    </row>
    <row r="25693" spans="9:11">
      <c r="I25693" t="str">
        <f t="shared" si="401"/>
        <v>19000100</v>
      </c>
      <c r="K25693" s="243"/>
    </row>
    <row r="25694" spans="9:11">
      <c r="I25694" t="str">
        <f t="shared" si="401"/>
        <v>19000100</v>
      </c>
      <c r="K25694" s="243"/>
    </row>
    <row r="25695" spans="9:11">
      <c r="I25695" t="str">
        <f t="shared" si="401"/>
        <v>19000100</v>
      </c>
      <c r="K25695" s="243"/>
    </row>
    <row r="25696" spans="9:11">
      <c r="I25696" t="str">
        <f t="shared" si="401"/>
        <v>19000100</v>
      </c>
      <c r="K25696" s="243"/>
    </row>
    <row r="25697" spans="9:11">
      <c r="I25697" t="str">
        <f t="shared" si="401"/>
        <v>19000100</v>
      </c>
      <c r="K25697" s="243"/>
    </row>
    <row r="25698" spans="9:11">
      <c r="I25698" t="str">
        <f t="shared" si="401"/>
        <v>19000100</v>
      </c>
      <c r="K25698" s="243"/>
    </row>
    <row r="25699" spans="9:11">
      <c r="I25699" t="str">
        <f t="shared" si="401"/>
        <v>19000100</v>
      </c>
      <c r="K25699" s="243"/>
    </row>
    <row r="25700" spans="9:11">
      <c r="I25700" t="str">
        <f t="shared" si="401"/>
        <v>19000100</v>
      </c>
      <c r="K25700" s="243"/>
    </row>
    <row r="25701" spans="9:11">
      <c r="I25701" t="str">
        <f t="shared" si="401"/>
        <v>19000100</v>
      </c>
      <c r="K25701" s="243"/>
    </row>
    <row r="25702" spans="9:11">
      <c r="I25702" t="str">
        <f t="shared" si="401"/>
        <v>19000100</v>
      </c>
      <c r="K25702" s="243"/>
    </row>
    <row r="25703" spans="9:11">
      <c r="I25703" t="str">
        <f t="shared" si="401"/>
        <v>19000100</v>
      </c>
      <c r="K25703" s="243"/>
    </row>
    <row r="25704" spans="9:11">
      <c r="I25704" t="str">
        <f t="shared" si="401"/>
        <v>19000100</v>
      </c>
      <c r="K25704" s="243"/>
    </row>
    <row r="25705" spans="9:11">
      <c r="I25705" t="str">
        <f t="shared" si="401"/>
        <v>19000100</v>
      </c>
      <c r="K25705" s="243"/>
    </row>
    <row r="25706" spans="9:11">
      <c r="I25706" t="str">
        <f t="shared" si="401"/>
        <v>19000100</v>
      </c>
      <c r="K25706" s="243"/>
    </row>
    <row r="25707" spans="9:11">
      <c r="I25707" t="str">
        <f t="shared" si="401"/>
        <v>19000100</v>
      </c>
      <c r="K25707" s="243"/>
    </row>
    <row r="25708" spans="9:11">
      <c r="I25708" t="str">
        <f t="shared" si="401"/>
        <v>19000100</v>
      </c>
      <c r="K25708" s="243"/>
    </row>
    <row r="25709" spans="9:11">
      <c r="I25709" t="str">
        <f t="shared" si="401"/>
        <v>19000100</v>
      </c>
      <c r="K25709" s="243"/>
    </row>
    <row r="25710" spans="9:11">
      <c r="I25710" t="str">
        <f t="shared" si="401"/>
        <v>19000100</v>
      </c>
      <c r="K25710" s="243"/>
    </row>
    <row r="25711" spans="9:11">
      <c r="I25711" t="str">
        <f t="shared" si="401"/>
        <v>19000100</v>
      </c>
      <c r="K25711" s="243"/>
    </row>
    <row r="25712" spans="9:11">
      <c r="I25712" t="str">
        <f t="shared" si="401"/>
        <v>19000100</v>
      </c>
      <c r="K25712" s="243"/>
    </row>
    <row r="25713" spans="9:11">
      <c r="I25713" t="str">
        <f t="shared" si="401"/>
        <v>19000100</v>
      </c>
      <c r="K25713" s="243"/>
    </row>
    <row r="25714" spans="9:11">
      <c r="I25714" t="str">
        <f t="shared" si="401"/>
        <v>19000100</v>
      </c>
      <c r="K25714" s="243"/>
    </row>
    <row r="25715" spans="9:11">
      <c r="I25715" t="str">
        <f t="shared" si="401"/>
        <v>19000100</v>
      </c>
      <c r="K25715" s="243"/>
    </row>
    <row r="25716" spans="9:11">
      <c r="I25716" t="str">
        <f t="shared" si="401"/>
        <v>19000100</v>
      </c>
      <c r="K25716" s="243"/>
    </row>
    <row r="25717" spans="9:11">
      <c r="I25717" t="str">
        <f t="shared" si="401"/>
        <v>19000100</v>
      </c>
      <c r="K25717" s="243"/>
    </row>
    <row r="25718" spans="9:11">
      <c r="I25718" t="str">
        <f t="shared" si="401"/>
        <v>19000100</v>
      </c>
      <c r="K25718" s="243"/>
    </row>
    <row r="25719" spans="9:11">
      <c r="I25719" t="str">
        <f t="shared" si="401"/>
        <v>19000100</v>
      </c>
      <c r="K25719" s="243"/>
    </row>
    <row r="25720" spans="9:11">
      <c r="I25720" t="str">
        <f t="shared" si="401"/>
        <v>19000100</v>
      </c>
      <c r="K25720" s="243"/>
    </row>
    <row r="25721" spans="9:11">
      <c r="I25721" t="str">
        <f t="shared" si="401"/>
        <v>19000100</v>
      </c>
      <c r="K25721" s="243"/>
    </row>
    <row r="25722" spans="9:11">
      <c r="I25722" t="str">
        <f t="shared" si="401"/>
        <v>19000100</v>
      </c>
      <c r="K25722" s="243"/>
    </row>
    <row r="25723" spans="9:11">
      <c r="I25723" t="str">
        <f t="shared" si="401"/>
        <v>19000100</v>
      </c>
      <c r="K25723" s="243"/>
    </row>
    <row r="25724" spans="9:11">
      <c r="I25724" t="str">
        <f t="shared" si="401"/>
        <v>19000100</v>
      </c>
      <c r="K25724" s="243"/>
    </row>
    <row r="25725" spans="9:11">
      <c r="I25725" t="str">
        <f t="shared" si="401"/>
        <v>19000100</v>
      </c>
      <c r="K25725" s="243"/>
    </row>
    <row r="25726" spans="9:11">
      <c r="I25726" t="str">
        <f t="shared" si="401"/>
        <v>19000100</v>
      </c>
      <c r="K25726" s="243"/>
    </row>
    <row r="25727" spans="9:11">
      <c r="I25727" t="str">
        <f t="shared" si="401"/>
        <v>19000100</v>
      </c>
      <c r="K25727" s="243"/>
    </row>
    <row r="25728" spans="9:11">
      <c r="I25728" t="str">
        <f t="shared" si="401"/>
        <v>19000100</v>
      </c>
      <c r="K25728" s="243"/>
    </row>
    <row r="25729" spans="9:11">
      <c r="I25729" t="str">
        <f t="shared" si="401"/>
        <v>19000100</v>
      </c>
      <c r="K25729" s="243"/>
    </row>
    <row r="25730" spans="9:11">
      <c r="I25730" t="str">
        <f t="shared" ref="I25730:I25793" si="402">TEXT(F25730,"yyyymmdd")</f>
        <v>19000100</v>
      </c>
      <c r="K25730" s="243"/>
    </row>
    <row r="25731" spans="9:11">
      <c r="I25731" t="str">
        <f t="shared" si="402"/>
        <v>19000100</v>
      </c>
      <c r="K25731" s="243"/>
    </row>
    <row r="25732" spans="9:11">
      <c r="I25732" t="str">
        <f t="shared" si="402"/>
        <v>19000100</v>
      </c>
      <c r="K25732" s="243"/>
    </row>
    <row r="25733" spans="9:11">
      <c r="I25733" t="str">
        <f t="shared" si="402"/>
        <v>19000100</v>
      </c>
      <c r="K25733" s="243"/>
    </row>
    <row r="25734" spans="9:11">
      <c r="I25734" t="str">
        <f t="shared" si="402"/>
        <v>19000100</v>
      </c>
      <c r="K25734" s="243"/>
    </row>
    <row r="25735" spans="9:11">
      <c r="I25735" t="str">
        <f t="shared" si="402"/>
        <v>19000100</v>
      </c>
      <c r="K25735" s="243"/>
    </row>
    <row r="25736" spans="9:11">
      <c r="I25736" t="str">
        <f t="shared" si="402"/>
        <v>19000100</v>
      </c>
      <c r="K25736" s="243"/>
    </row>
    <row r="25737" spans="9:11">
      <c r="I25737" t="str">
        <f t="shared" si="402"/>
        <v>19000100</v>
      </c>
      <c r="K25737" s="243"/>
    </row>
    <row r="25738" spans="9:11">
      <c r="I25738" t="str">
        <f t="shared" si="402"/>
        <v>19000100</v>
      </c>
      <c r="K25738" s="243"/>
    </row>
    <row r="25739" spans="9:11">
      <c r="I25739" t="str">
        <f t="shared" si="402"/>
        <v>19000100</v>
      </c>
      <c r="K25739" s="243"/>
    </row>
    <row r="25740" spans="9:11">
      <c r="I25740" t="str">
        <f t="shared" si="402"/>
        <v>19000100</v>
      </c>
      <c r="K25740" s="243"/>
    </row>
    <row r="25741" spans="9:11">
      <c r="I25741" t="str">
        <f t="shared" si="402"/>
        <v>19000100</v>
      </c>
      <c r="K25741" s="243"/>
    </row>
    <row r="25742" spans="9:11">
      <c r="I25742" t="str">
        <f t="shared" si="402"/>
        <v>19000100</v>
      </c>
      <c r="K25742" s="243"/>
    </row>
    <row r="25743" spans="9:11">
      <c r="I25743" t="str">
        <f t="shared" si="402"/>
        <v>19000100</v>
      </c>
      <c r="K25743" s="243"/>
    </row>
    <row r="25744" spans="9:11">
      <c r="I25744" t="str">
        <f t="shared" si="402"/>
        <v>19000100</v>
      </c>
      <c r="K25744" s="243"/>
    </row>
    <row r="25745" spans="9:11">
      <c r="I25745" t="str">
        <f t="shared" si="402"/>
        <v>19000100</v>
      </c>
      <c r="K25745" s="243"/>
    </row>
    <row r="25746" spans="9:11">
      <c r="I25746" t="str">
        <f t="shared" si="402"/>
        <v>19000100</v>
      </c>
      <c r="K25746" s="243"/>
    </row>
    <row r="25747" spans="9:11">
      <c r="I25747" t="str">
        <f t="shared" si="402"/>
        <v>19000100</v>
      </c>
      <c r="K25747" s="243"/>
    </row>
    <row r="25748" spans="9:11">
      <c r="I25748" t="str">
        <f t="shared" si="402"/>
        <v>19000100</v>
      </c>
      <c r="K25748" s="243"/>
    </row>
    <row r="25749" spans="9:11">
      <c r="I25749" t="str">
        <f t="shared" si="402"/>
        <v>19000100</v>
      </c>
      <c r="K25749" s="243"/>
    </row>
    <row r="25750" spans="9:11">
      <c r="I25750" t="str">
        <f t="shared" si="402"/>
        <v>19000100</v>
      </c>
      <c r="K25750" s="243"/>
    </row>
    <row r="25751" spans="9:11">
      <c r="I25751" t="str">
        <f t="shared" si="402"/>
        <v>19000100</v>
      </c>
      <c r="K25751" s="243"/>
    </row>
    <row r="25752" spans="9:11">
      <c r="I25752" t="str">
        <f t="shared" si="402"/>
        <v>19000100</v>
      </c>
      <c r="K25752" s="243"/>
    </row>
    <row r="25753" spans="9:11">
      <c r="I25753" t="str">
        <f t="shared" si="402"/>
        <v>19000100</v>
      </c>
      <c r="K25753" s="243"/>
    </row>
    <row r="25754" spans="9:11">
      <c r="I25754" t="str">
        <f t="shared" si="402"/>
        <v>19000100</v>
      </c>
      <c r="K25754" s="243"/>
    </row>
    <row r="25755" spans="9:11">
      <c r="I25755" t="str">
        <f t="shared" si="402"/>
        <v>19000100</v>
      </c>
      <c r="K25755" s="243"/>
    </row>
    <row r="25756" spans="9:11">
      <c r="I25756" t="str">
        <f t="shared" si="402"/>
        <v>19000100</v>
      </c>
      <c r="K25756" s="243"/>
    </row>
    <row r="25757" spans="9:11">
      <c r="I25757" t="str">
        <f t="shared" si="402"/>
        <v>19000100</v>
      </c>
      <c r="K25757" s="243"/>
    </row>
    <row r="25758" spans="9:11">
      <c r="I25758" t="str">
        <f t="shared" si="402"/>
        <v>19000100</v>
      </c>
      <c r="K25758" s="243"/>
    </row>
    <row r="25759" spans="9:11">
      <c r="I25759" t="str">
        <f t="shared" si="402"/>
        <v>19000100</v>
      </c>
      <c r="K25759" s="243"/>
    </row>
    <row r="25760" spans="9:11">
      <c r="I25760" t="str">
        <f t="shared" si="402"/>
        <v>19000100</v>
      </c>
      <c r="K25760" s="243"/>
    </row>
    <row r="25761" spans="9:11">
      <c r="I25761" t="str">
        <f t="shared" si="402"/>
        <v>19000100</v>
      </c>
      <c r="K25761" s="243"/>
    </row>
    <row r="25762" spans="9:11">
      <c r="I25762" t="str">
        <f t="shared" si="402"/>
        <v>19000100</v>
      </c>
      <c r="K25762" s="243"/>
    </row>
    <row r="25763" spans="9:11">
      <c r="I25763" t="str">
        <f t="shared" si="402"/>
        <v>19000100</v>
      </c>
      <c r="K25763" s="243"/>
    </row>
    <row r="25764" spans="9:11">
      <c r="I25764" t="str">
        <f t="shared" si="402"/>
        <v>19000100</v>
      </c>
      <c r="K25764" s="243"/>
    </row>
    <row r="25765" spans="9:11">
      <c r="I25765" t="str">
        <f t="shared" si="402"/>
        <v>19000100</v>
      </c>
      <c r="K25765" s="243"/>
    </row>
    <row r="25766" spans="9:11">
      <c r="I25766" t="str">
        <f t="shared" si="402"/>
        <v>19000100</v>
      </c>
      <c r="K25766" s="243"/>
    </row>
    <row r="25767" spans="9:11">
      <c r="I25767" t="str">
        <f t="shared" si="402"/>
        <v>19000100</v>
      </c>
      <c r="K25767" s="243"/>
    </row>
    <row r="25768" spans="9:11">
      <c r="I25768" t="str">
        <f t="shared" si="402"/>
        <v>19000100</v>
      </c>
      <c r="K25768" s="243"/>
    </row>
    <row r="25769" spans="9:11">
      <c r="I25769" t="str">
        <f t="shared" si="402"/>
        <v>19000100</v>
      </c>
      <c r="K25769" s="243"/>
    </row>
    <row r="25770" spans="9:11">
      <c r="I25770" t="str">
        <f t="shared" si="402"/>
        <v>19000100</v>
      </c>
      <c r="K25770" s="243"/>
    </row>
    <row r="25771" spans="9:11">
      <c r="I25771" t="str">
        <f t="shared" si="402"/>
        <v>19000100</v>
      </c>
      <c r="K25771" s="243"/>
    </row>
    <row r="25772" spans="9:11">
      <c r="I25772" t="str">
        <f t="shared" si="402"/>
        <v>19000100</v>
      </c>
      <c r="K25772" s="243"/>
    </row>
    <row r="25773" spans="9:11">
      <c r="I25773" t="str">
        <f t="shared" si="402"/>
        <v>19000100</v>
      </c>
      <c r="K25773" s="243"/>
    </row>
    <row r="25774" spans="9:11">
      <c r="I25774" t="str">
        <f t="shared" si="402"/>
        <v>19000100</v>
      </c>
      <c r="K25774" s="243"/>
    </row>
    <row r="25775" spans="9:11">
      <c r="I25775" t="str">
        <f t="shared" si="402"/>
        <v>19000100</v>
      </c>
      <c r="K25775" s="243"/>
    </row>
    <row r="25776" spans="9:11">
      <c r="I25776" t="str">
        <f t="shared" si="402"/>
        <v>19000100</v>
      </c>
      <c r="K25776" s="243"/>
    </row>
    <row r="25777" spans="9:11">
      <c r="I25777" t="str">
        <f t="shared" si="402"/>
        <v>19000100</v>
      </c>
      <c r="K25777" s="243"/>
    </row>
    <row r="25778" spans="9:11">
      <c r="I25778" t="str">
        <f t="shared" si="402"/>
        <v>19000100</v>
      </c>
      <c r="K25778" s="243"/>
    </row>
    <row r="25779" spans="9:11">
      <c r="I25779" t="str">
        <f t="shared" si="402"/>
        <v>19000100</v>
      </c>
      <c r="K25779" s="243"/>
    </row>
    <row r="25780" spans="9:11">
      <c r="I25780" t="str">
        <f t="shared" si="402"/>
        <v>19000100</v>
      </c>
      <c r="K25780" s="243"/>
    </row>
    <row r="25781" spans="9:11">
      <c r="I25781" t="str">
        <f t="shared" si="402"/>
        <v>19000100</v>
      </c>
      <c r="K25781" s="243"/>
    </row>
    <row r="25782" spans="9:11">
      <c r="I25782" t="str">
        <f t="shared" si="402"/>
        <v>19000100</v>
      </c>
      <c r="K25782" s="243"/>
    </row>
    <row r="25783" spans="9:11">
      <c r="I25783" t="str">
        <f t="shared" si="402"/>
        <v>19000100</v>
      </c>
      <c r="K25783" s="243"/>
    </row>
    <row r="25784" spans="9:11">
      <c r="I25784" t="str">
        <f t="shared" si="402"/>
        <v>19000100</v>
      </c>
      <c r="K25784" s="243"/>
    </row>
    <row r="25785" spans="9:11">
      <c r="I25785" t="str">
        <f t="shared" si="402"/>
        <v>19000100</v>
      </c>
      <c r="K25785" s="243"/>
    </row>
    <row r="25786" spans="9:11">
      <c r="I25786" t="str">
        <f t="shared" si="402"/>
        <v>19000100</v>
      </c>
      <c r="K25786" s="243"/>
    </row>
    <row r="25787" spans="9:11">
      <c r="I25787" t="str">
        <f t="shared" si="402"/>
        <v>19000100</v>
      </c>
      <c r="K25787" s="243"/>
    </row>
    <row r="25788" spans="9:11">
      <c r="I25788" t="str">
        <f t="shared" si="402"/>
        <v>19000100</v>
      </c>
      <c r="K25788" s="243"/>
    </row>
    <row r="25789" spans="9:11">
      <c r="I25789" t="str">
        <f t="shared" si="402"/>
        <v>19000100</v>
      </c>
      <c r="K25789" s="243"/>
    </row>
    <row r="25790" spans="9:11">
      <c r="I25790" t="str">
        <f t="shared" si="402"/>
        <v>19000100</v>
      </c>
      <c r="K25790" s="243"/>
    </row>
    <row r="25791" spans="9:11">
      <c r="I25791" t="str">
        <f t="shared" si="402"/>
        <v>19000100</v>
      </c>
      <c r="K25791" s="243"/>
    </row>
    <row r="25792" spans="9:11">
      <c r="I25792" t="str">
        <f t="shared" si="402"/>
        <v>19000100</v>
      </c>
      <c r="K25792" s="243"/>
    </row>
    <row r="25793" spans="9:11">
      <c r="I25793" t="str">
        <f t="shared" si="402"/>
        <v>19000100</v>
      </c>
      <c r="K25793" s="243"/>
    </row>
    <row r="25794" spans="9:11">
      <c r="I25794" t="str">
        <f t="shared" ref="I25794:I25857" si="403">TEXT(F25794,"yyyymmdd")</f>
        <v>19000100</v>
      </c>
      <c r="K25794" s="243"/>
    </row>
    <row r="25795" spans="9:11">
      <c r="I25795" t="str">
        <f t="shared" si="403"/>
        <v>19000100</v>
      </c>
      <c r="K25795" s="243"/>
    </row>
    <row r="25796" spans="9:11">
      <c r="I25796" t="str">
        <f t="shared" si="403"/>
        <v>19000100</v>
      </c>
      <c r="K25796" s="243"/>
    </row>
    <row r="25797" spans="9:11">
      <c r="I25797" t="str">
        <f t="shared" si="403"/>
        <v>19000100</v>
      </c>
      <c r="K25797" s="243"/>
    </row>
    <row r="25798" spans="9:11">
      <c r="I25798" t="str">
        <f t="shared" si="403"/>
        <v>19000100</v>
      </c>
      <c r="K25798" s="243"/>
    </row>
    <row r="25799" spans="9:11">
      <c r="I25799" t="str">
        <f t="shared" si="403"/>
        <v>19000100</v>
      </c>
      <c r="K25799" s="243"/>
    </row>
    <row r="25800" spans="9:11">
      <c r="I25800" t="str">
        <f t="shared" si="403"/>
        <v>19000100</v>
      </c>
      <c r="K25800" s="243"/>
    </row>
    <row r="25801" spans="9:11">
      <c r="I25801" t="str">
        <f t="shared" si="403"/>
        <v>19000100</v>
      </c>
      <c r="K25801" s="243"/>
    </row>
    <row r="25802" spans="9:11">
      <c r="I25802" t="str">
        <f t="shared" si="403"/>
        <v>19000100</v>
      </c>
      <c r="K25802" s="243"/>
    </row>
    <row r="25803" spans="9:11">
      <c r="I25803" t="str">
        <f t="shared" si="403"/>
        <v>19000100</v>
      </c>
      <c r="K25803" s="243"/>
    </row>
    <row r="25804" spans="9:11">
      <c r="I25804" t="str">
        <f t="shared" si="403"/>
        <v>19000100</v>
      </c>
      <c r="K25804" s="243"/>
    </row>
    <row r="25805" spans="9:11">
      <c r="I25805" t="str">
        <f t="shared" si="403"/>
        <v>19000100</v>
      </c>
      <c r="K25805" s="243"/>
    </row>
    <row r="25806" spans="9:11">
      <c r="I25806" t="str">
        <f t="shared" si="403"/>
        <v>19000100</v>
      </c>
      <c r="K25806" s="243"/>
    </row>
    <row r="25807" spans="9:11">
      <c r="I25807" t="str">
        <f t="shared" si="403"/>
        <v>19000100</v>
      </c>
      <c r="K25807" s="243"/>
    </row>
    <row r="25808" spans="9:11">
      <c r="I25808" t="str">
        <f t="shared" si="403"/>
        <v>19000100</v>
      </c>
      <c r="K25808" s="243"/>
    </row>
    <row r="25809" spans="9:11">
      <c r="I25809" t="str">
        <f t="shared" si="403"/>
        <v>19000100</v>
      </c>
      <c r="K25809" s="243"/>
    </row>
    <row r="25810" spans="9:11">
      <c r="I25810" t="str">
        <f t="shared" si="403"/>
        <v>19000100</v>
      </c>
      <c r="K25810" s="243"/>
    </row>
    <row r="25811" spans="9:11">
      <c r="I25811" t="str">
        <f t="shared" si="403"/>
        <v>19000100</v>
      </c>
      <c r="K25811" s="243"/>
    </row>
    <row r="25812" spans="9:11">
      <c r="I25812" t="str">
        <f t="shared" si="403"/>
        <v>19000100</v>
      </c>
      <c r="K25812" s="243"/>
    </row>
    <row r="25813" spans="9:11">
      <c r="I25813" t="str">
        <f t="shared" si="403"/>
        <v>19000100</v>
      </c>
      <c r="K25813" s="243"/>
    </row>
    <row r="25814" spans="9:11">
      <c r="I25814" t="str">
        <f t="shared" si="403"/>
        <v>19000100</v>
      </c>
      <c r="K25814" s="243"/>
    </row>
    <row r="25815" spans="9:11">
      <c r="I25815" t="str">
        <f t="shared" si="403"/>
        <v>19000100</v>
      </c>
      <c r="K25815" s="243"/>
    </row>
    <row r="25816" spans="9:11">
      <c r="I25816" t="str">
        <f t="shared" si="403"/>
        <v>19000100</v>
      </c>
      <c r="K25816" s="243"/>
    </row>
    <row r="25817" spans="9:11">
      <c r="I25817" t="str">
        <f t="shared" si="403"/>
        <v>19000100</v>
      </c>
      <c r="K25817" s="243"/>
    </row>
    <row r="25818" spans="9:11">
      <c r="I25818" t="str">
        <f t="shared" si="403"/>
        <v>19000100</v>
      </c>
      <c r="K25818" s="243"/>
    </row>
    <row r="25819" spans="9:11">
      <c r="I25819" t="str">
        <f t="shared" si="403"/>
        <v>19000100</v>
      </c>
      <c r="K25819" s="243"/>
    </row>
    <row r="25820" spans="9:11">
      <c r="I25820" t="str">
        <f t="shared" si="403"/>
        <v>19000100</v>
      </c>
      <c r="K25820" s="243"/>
    </row>
    <row r="25821" spans="9:11">
      <c r="I25821" t="str">
        <f t="shared" si="403"/>
        <v>19000100</v>
      </c>
      <c r="K25821" s="243"/>
    </row>
    <row r="25822" spans="9:11">
      <c r="I25822" t="str">
        <f t="shared" si="403"/>
        <v>19000100</v>
      </c>
      <c r="K25822" s="243"/>
    </row>
    <row r="25823" spans="9:11">
      <c r="I25823" t="str">
        <f t="shared" si="403"/>
        <v>19000100</v>
      </c>
      <c r="K25823" s="243"/>
    </row>
    <row r="25824" spans="9:11">
      <c r="I25824" t="str">
        <f t="shared" si="403"/>
        <v>19000100</v>
      </c>
      <c r="K25824" s="243"/>
    </row>
    <row r="25825" spans="9:11">
      <c r="I25825" t="str">
        <f t="shared" si="403"/>
        <v>19000100</v>
      </c>
      <c r="K25825" s="243"/>
    </row>
    <row r="25826" spans="9:11">
      <c r="I25826" t="str">
        <f t="shared" si="403"/>
        <v>19000100</v>
      </c>
      <c r="K25826" s="243"/>
    </row>
    <row r="25827" spans="9:11">
      <c r="I25827" t="str">
        <f t="shared" si="403"/>
        <v>19000100</v>
      </c>
      <c r="K25827" s="243"/>
    </row>
    <row r="25828" spans="9:11">
      <c r="I25828" t="str">
        <f t="shared" si="403"/>
        <v>19000100</v>
      </c>
      <c r="K25828" s="243"/>
    </row>
    <row r="25829" spans="9:11">
      <c r="I25829" t="str">
        <f t="shared" si="403"/>
        <v>19000100</v>
      </c>
      <c r="K25829" s="243"/>
    </row>
    <row r="25830" spans="9:11">
      <c r="I25830" t="str">
        <f t="shared" si="403"/>
        <v>19000100</v>
      </c>
      <c r="K25830" s="243"/>
    </row>
    <row r="25831" spans="9:11">
      <c r="I25831" t="str">
        <f t="shared" si="403"/>
        <v>19000100</v>
      </c>
      <c r="K25831" s="243"/>
    </row>
    <row r="25832" spans="9:11">
      <c r="I25832" t="str">
        <f t="shared" si="403"/>
        <v>19000100</v>
      </c>
      <c r="K25832" s="243"/>
    </row>
    <row r="25833" spans="9:11">
      <c r="I25833" t="str">
        <f t="shared" si="403"/>
        <v>19000100</v>
      </c>
      <c r="K25833" s="243"/>
    </row>
    <row r="25834" spans="9:11">
      <c r="I25834" t="str">
        <f t="shared" si="403"/>
        <v>19000100</v>
      </c>
      <c r="K25834" s="243"/>
    </row>
    <row r="25835" spans="9:11">
      <c r="I25835" t="str">
        <f t="shared" si="403"/>
        <v>19000100</v>
      </c>
      <c r="K25835" s="243"/>
    </row>
    <row r="25836" spans="9:11">
      <c r="I25836" t="str">
        <f t="shared" si="403"/>
        <v>19000100</v>
      </c>
      <c r="K25836" s="243"/>
    </row>
    <row r="25837" spans="9:11">
      <c r="I25837" t="str">
        <f t="shared" si="403"/>
        <v>19000100</v>
      </c>
      <c r="K25837" s="243"/>
    </row>
    <row r="25838" spans="9:11">
      <c r="I25838" t="str">
        <f t="shared" si="403"/>
        <v>19000100</v>
      </c>
      <c r="K25838" s="243"/>
    </row>
    <row r="25839" spans="9:11">
      <c r="I25839" t="str">
        <f t="shared" si="403"/>
        <v>19000100</v>
      </c>
      <c r="K25839" s="243"/>
    </row>
    <row r="25840" spans="9:11">
      <c r="I25840" t="str">
        <f t="shared" si="403"/>
        <v>19000100</v>
      </c>
      <c r="K25840" s="243"/>
    </row>
    <row r="25841" spans="9:11">
      <c r="I25841" t="str">
        <f t="shared" si="403"/>
        <v>19000100</v>
      </c>
      <c r="K25841" s="243"/>
    </row>
    <row r="25842" spans="9:11">
      <c r="I25842" t="str">
        <f t="shared" si="403"/>
        <v>19000100</v>
      </c>
      <c r="K25842" s="243"/>
    </row>
    <row r="25843" spans="9:11">
      <c r="I25843" t="str">
        <f t="shared" si="403"/>
        <v>19000100</v>
      </c>
      <c r="K25843" s="243"/>
    </row>
    <row r="25844" spans="9:11">
      <c r="I25844" t="str">
        <f t="shared" si="403"/>
        <v>19000100</v>
      </c>
      <c r="K25844" s="243"/>
    </row>
    <row r="25845" spans="9:11">
      <c r="I25845" t="str">
        <f t="shared" si="403"/>
        <v>19000100</v>
      </c>
      <c r="K25845" s="243"/>
    </row>
    <row r="25846" spans="9:11">
      <c r="I25846" t="str">
        <f t="shared" si="403"/>
        <v>19000100</v>
      </c>
      <c r="K25846" s="243"/>
    </row>
    <row r="25847" spans="9:11">
      <c r="I25847" t="str">
        <f t="shared" si="403"/>
        <v>19000100</v>
      </c>
      <c r="K25847" s="243"/>
    </row>
    <row r="25848" spans="9:11">
      <c r="I25848" t="str">
        <f t="shared" si="403"/>
        <v>19000100</v>
      </c>
      <c r="K25848" s="243"/>
    </row>
    <row r="25849" spans="9:11">
      <c r="I25849" t="str">
        <f t="shared" si="403"/>
        <v>19000100</v>
      </c>
      <c r="K25849" s="243"/>
    </row>
    <row r="25850" spans="9:11">
      <c r="I25850" t="str">
        <f t="shared" si="403"/>
        <v>19000100</v>
      </c>
      <c r="K25850" s="243"/>
    </row>
    <row r="25851" spans="9:11">
      <c r="I25851" t="str">
        <f t="shared" si="403"/>
        <v>19000100</v>
      </c>
      <c r="K25851" s="243"/>
    </row>
    <row r="25852" spans="9:11">
      <c r="I25852" t="str">
        <f t="shared" si="403"/>
        <v>19000100</v>
      </c>
      <c r="K25852" s="243"/>
    </row>
    <row r="25853" spans="9:11">
      <c r="I25853" t="str">
        <f t="shared" si="403"/>
        <v>19000100</v>
      </c>
      <c r="K25853" s="243"/>
    </row>
    <row r="25854" spans="9:11">
      <c r="I25854" t="str">
        <f t="shared" si="403"/>
        <v>19000100</v>
      </c>
      <c r="K25854" s="243"/>
    </row>
    <row r="25855" spans="9:11">
      <c r="I25855" t="str">
        <f t="shared" si="403"/>
        <v>19000100</v>
      </c>
      <c r="K25855" s="243"/>
    </row>
    <row r="25856" spans="9:11">
      <c r="I25856" t="str">
        <f t="shared" si="403"/>
        <v>19000100</v>
      </c>
      <c r="K25856" s="243"/>
    </row>
    <row r="25857" spans="9:11">
      <c r="I25857" t="str">
        <f t="shared" si="403"/>
        <v>19000100</v>
      </c>
      <c r="K25857" s="243"/>
    </row>
    <row r="25858" spans="9:11">
      <c r="I25858" t="str">
        <f t="shared" ref="I25858:I25921" si="404">TEXT(F25858,"yyyymmdd")</f>
        <v>19000100</v>
      </c>
      <c r="K25858" s="243"/>
    </row>
    <row r="25859" spans="9:11">
      <c r="I25859" t="str">
        <f t="shared" si="404"/>
        <v>19000100</v>
      </c>
      <c r="K25859" s="243"/>
    </row>
    <row r="25860" spans="9:11">
      <c r="I25860" t="str">
        <f t="shared" si="404"/>
        <v>19000100</v>
      </c>
      <c r="K25860" s="243"/>
    </row>
    <row r="25861" spans="9:11">
      <c r="I25861" t="str">
        <f t="shared" si="404"/>
        <v>19000100</v>
      </c>
      <c r="K25861" s="243"/>
    </row>
    <row r="25862" spans="9:11">
      <c r="I25862" t="str">
        <f t="shared" si="404"/>
        <v>19000100</v>
      </c>
      <c r="K25862" s="243"/>
    </row>
    <row r="25863" spans="9:11">
      <c r="I25863" t="str">
        <f t="shared" si="404"/>
        <v>19000100</v>
      </c>
      <c r="K25863" s="243"/>
    </row>
    <row r="25864" spans="9:11">
      <c r="I25864" t="str">
        <f t="shared" si="404"/>
        <v>19000100</v>
      </c>
      <c r="K25864" s="243"/>
    </row>
    <row r="25865" spans="9:11">
      <c r="I25865" t="str">
        <f t="shared" si="404"/>
        <v>19000100</v>
      </c>
      <c r="K25865" s="243"/>
    </row>
    <row r="25866" spans="9:11">
      <c r="I25866" t="str">
        <f t="shared" si="404"/>
        <v>19000100</v>
      </c>
      <c r="K25866" s="243"/>
    </row>
    <row r="25867" spans="9:11">
      <c r="I25867" t="str">
        <f t="shared" si="404"/>
        <v>19000100</v>
      </c>
      <c r="K25867" s="243"/>
    </row>
    <row r="25868" spans="9:11">
      <c r="I25868" t="str">
        <f t="shared" si="404"/>
        <v>19000100</v>
      </c>
      <c r="K25868" s="243"/>
    </row>
    <row r="25869" spans="9:11">
      <c r="I25869" t="str">
        <f t="shared" si="404"/>
        <v>19000100</v>
      </c>
      <c r="K25869" s="243"/>
    </row>
    <row r="25870" spans="9:11">
      <c r="I25870" t="str">
        <f t="shared" si="404"/>
        <v>19000100</v>
      </c>
      <c r="K25870" s="243"/>
    </row>
    <row r="25871" spans="9:11">
      <c r="I25871" t="str">
        <f t="shared" si="404"/>
        <v>19000100</v>
      </c>
      <c r="K25871" s="243"/>
    </row>
    <row r="25872" spans="9:11">
      <c r="I25872" t="str">
        <f t="shared" si="404"/>
        <v>19000100</v>
      </c>
      <c r="K25872" s="243"/>
    </row>
    <row r="25873" spans="9:11">
      <c r="I25873" t="str">
        <f t="shared" si="404"/>
        <v>19000100</v>
      </c>
      <c r="K25873" s="243"/>
    </row>
    <row r="25874" spans="9:11">
      <c r="I25874" t="str">
        <f t="shared" si="404"/>
        <v>19000100</v>
      </c>
      <c r="K25874" s="243"/>
    </row>
    <row r="25875" spans="9:11">
      <c r="I25875" t="str">
        <f t="shared" si="404"/>
        <v>19000100</v>
      </c>
      <c r="K25875" s="243"/>
    </row>
    <row r="25876" spans="9:11">
      <c r="I25876" t="str">
        <f t="shared" si="404"/>
        <v>19000100</v>
      </c>
      <c r="K25876" s="243"/>
    </row>
    <row r="25877" spans="9:11">
      <c r="I25877" t="str">
        <f t="shared" si="404"/>
        <v>19000100</v>
      </c>
      <c r="K25877" s="243"/>
    </row>
    <row r="25878" spans="9:11">
      <c r="I25878" t="str">
        <f t="shared" si="404"/>
        <v>19000100</v>
      </c>
      <c r="K25878" s="243"/>
    </row>
    <row r="25879" spans="9:11">
      <c r="I25879" t="str">
        <f t="shared" si="404"/>
        <v>19000100</v>
      </c>
      <c r="K25879" s="243"/>
    </row>
    <row r="25880" spans="9:11">
      <c r="I25880" t="str">
        <f t="shared" si="404"/>
        <v>19000100</v>
      </c>
      <c r="K25880" s="243"/>
    </row>
    <row r="25881" spans="9:11">
      <c r="I25881" t="str">
        <f t="shared" si="404"/>
        <v>19000100</v>
      </c>
      <c r="K25881" s="243"/>
    </row>
    <row r="25882" spans="9:11">
      <c r="I25882" t="str">
        <f t="shared" si="404"/>
        <v>19000100</v>
      </c>
      <c r="K25882" s="243"/>
    </row>
    <row r="25883" spans="9:11">
      <c r="I25883" t="str">
        <f t="shared" si="404"/>
        <v>19000100</v>
      </c>
      <c r="K25883" s="243"/>
    </row>
    <row r="25884" spans="9:11">
      <c r="I25884" t="str">
        <f t="shared" si="404"/>
        <v>19000100</v>
      </c>
      <c r="K25884" s="243"/>
    </row>
    <row r="25885" spans="9:11">
      <c r="I25885" t="str">
        <f t="shared" si="404"/>
        <v>19000100</v>
      </c>
      <c r="K25885" s="243"/>
    </row>
    <row r="25886" spans="9:11">
      <c r="I25886" t="str">
        <f t="shared" si="404"/>
        <v>19000100</v>
      </c>
      <c r="K25886" s="243"/>
    </row>
    <row r="25887" spans="9:11">
      <c r="I25887" t="str">
        <f t="shared" si="404"/>
        <v>19000100</v>
      </c>
      <c r="K25887" s="243"/>
    </row>
    <row r="25888" spans="9:11">
      <c r="I25888" t="str">
        <f t="shared" si="404"/>
        <v>19000100</v>
      </c>
      <c r="K25888" s="243"/>
    </row>
    <row r="25889" spans="9:11">
      <c r="I25889" t="str">
        <f t="shared" si="404"/>
        <v>19000100</v>
      </c>
      <c r="K25889" s="243"/>
    </row>
    <row r="25890" spans="9:11">
      <c r="I25890" t="str">
        <f t="shared" si="404"/>
        <v>19000100</v>
      </c>
      <c r="K25890" s="243"/>
    </row>
    <row r="25891" spans="9:11">
      <c r="I25891" t="str">
        <f t="shared" si="404"/>
        <v>19000100</v>
      </c>
      <c r="K25891" s="243"/>
    </row>
    <row r="25892" spans="9:11">
      <c r="I25892" t="str">
        <f t="shared" si="404"/>
        <v>19000100</v>
      </c>
      <c r="K25892" s="243"/>
    </row>
    <row r="25893" spans="9:11">
      <c r="I25893" t="str">
        <f t="shared" si="404"/>
        <v>19000100</v>
      </c>
      <c r="K25893" s="243"/>
    </row>
    <row r="25894" spans="9:11">
      <c r="I25894" t="str">
        <f t="shared" si="404"/>
        <v>19000100</v>
      </c>
      <c r="K25894" s="243"/>
    </row>
    <row r="25895" spans="9:11">
      <c r="I25895" t="str">
        <f t="shared" si="404"/>
        <v>19000100</v>
      </c>
      <c r="K25895" s="243"/>
    </row>
    <row r="25896" spans="9:11">
      <c r="I25896" t="str">
        <f t="shared" si="404"/>
        <v>19000100</v>
      </c>
      <c r="K25896" s="243"/>
    </row>
    <row r="25897" spans="9:11">
      <c r="I25897" t="str">
        <f t="shared" si="404"/>
        <v>19000100</v>
      </c>
      <c r="K25897" s="243"/>
    </row>
    <row r="25898" spans="9:11">
      <c r="I25898" t="str">
        <f t="shared" si="404"/>
        <v>19000100</v>
      </c>
      <c r="K25898" s="243"/>
    </row>
    <row r="25899" spans="9:11">
      <c r="I25899" t="str">
        <f t="shared" si="404"/>
        <v>19000100</v>
      </c>
      <c r="K25899" s="243"/>
    </row>
    <row r="25900" spans="9:11">
      <c r="I25900" t="str">
        <f t="shared" si="404"/>
        <v>19000100</v>
      </c>
      <c r="K25900" s="243"/>
    </row>
    <row r="25901" spans="9:11">
      <c r="I25901" t="str">
        <f t="shared" si="404"/>
        <v>19000100</v>
      </c>
      <c r="K25901" s="243"/>
    </row>
    <row r="25902" spans="9:11">
      <c r="I25902" t="str">
        <f t="shared" si="404"/>
        <v>19000100</v>
      </c>
      <c r="K25902" s="243"/>
    </row>
    <row r="25903" spans="9:11">
      <c r="I25903" t="str">
        <f t="shared" si="404"/>
        <v>19000100</v>
      </c>
      <c r="K25903" s="243"/>
    </row>
    <row r="25904" spans="9:11">
      <c r="I25904" t="str">
        <f t="shared" si="404"/>
        <v>19000100</v>
      </c>
      <c r="K25904" s="243"/>
    </row>
    <row r="25905" spans="9:11">
      <c r="I25905" t="str">
        <f t="shared" si="404"/>
        <v>19000100</v>
      </c>
      <c r="K25905" s="243"/>
    </row>
    <row r="25906" spans="9:11">
      <c r="I25906" t="str">
        <f t="shared" si="404"/>
        <v>19000100</v>
      </c>
      <c r="K25906" s="243"/>
    </row>
    <row r="25907" spans="9:11">
      <c r="I25907" t="str">
        <f t="shared" si="404"/>
        <v>19000100</v>
      </c>
      <c r="K25907" s="243"/>
    </row>
    <row r="25908" spans="9:11">
      <c r="I25908" t="str">
        <f t="shared" si="404"/>
        <v>19000100</v>
      </c>
      <c r="K25908" s="243"/>
    </row>
    <row r="25909" spans="9:11">
      <c r="I25909" t="str">
        <f t="shared" si="404"/>
        <v>19000100</v>
      </c>
      <c r="K25909" s="243"/>
    </row>
    <row r="25910" spans="9:11">
      <c r="I25910" t="str">
        <f t="shared" si="404"/>
        <v>19000100</v>
      </c>
      <c r="K25910" s="243"/>
    </row>
    <row r="25911" spans="9:11">
      <c r="I25911" t="str">
        <f t="shared" si="404"/>
        <v>19000100</v>
      </c>
      <c r="K25911" s="243"/>
    </row>
    <row r="25912" spans="9:11">
      <c r="I25912" t="str">
        <f t="shared" si="404"/>
        <v>19000100</v>
      </c>
      <c r="K25912" s="243"/>
    </row>
    <row r="25913" spans="9:11">
      <c r="I25913" t="str">
        <f t="shared" si="404"/>
        <v>19000100</v>
      </c>
      <c r="K25913" s="243"/>
    </row>
    <row r="25914" spans="9:11">
      <c r="I25914" t="str">
        <f t="shared" si="404"/>
        <v>19000100</v>
      </c>
      <c r="K25914" s="243"/>
    </row>
    <row r="25915" spans="9:11">
      <c r="I25915" t="str">
        <f t="shared" si="404"/>
        <v>19000100</v>
      </c>
      <c r="K25915" s="243"/>
    </row>
    <row r="25916" spans="9:11">
      <c r="I25916" t="str">
        <f t="shared" si="404"/>
        <v>19000100</v>
      </c>
      <c r="K25916" s="243"/>
    </row>
    <row r="25917" spans="9:11">
      <c r="I25917" t="str">
        <f t="shared" si="404"/>
        <v>19000100</v>
      </c>
      <c r="K25917" s="243"/>
    </row>
    <row r="25918" spans="9:11">
      <c r="I25918" t="str">
        <f t="shared" si="404"/>
        <v>19000100</v>
      </c>
      <c r="K25918" s="243"/>
    </row>
    <row r="25919" spans="9:11">
      <c r="I25919" t="str">
        <f t="shared" si="404"/>
        <v>19000100</v>
      </c>
      <c r="K25919" s="243"/>
    </row>
    <row r="25920" spans="9:11">
      <c r="I25920" t="str">
        <f t="shared" si="404"/>
        <v>19000100</v>
      </c>
      <c r="K25920" s="243"/>
    </row>
    <row r="25921" spans="9:11">
      <c r="I25921" t="str">
        <f t="shared" si="404"/>
        <v>19000100</v>
      </c>
      <c r="K25921" s="243"/>
    </row>
    <row r="25922" spans="9:11">
      <c r="I25922" t="str">
        <f t="shared" ref="I25922:I25985" si="405">TEXT(F25922,"yyyymmdd")</f>
        <v>19000100</v>
      </c>
      <c r="K25922" s="243"/>
    </row>
    <row r="25923" spans="9:11">
      <c r="I25923" t="str">
        <f t="shared" si="405"/>
        <v>19000100</v>
      </c>
      <c r="K25923" s="243"/>
    </row>
    <row r="25924" spans="9:11">
      <c r="I25924" t="str">
        <f t="shared" si="405"/>
        <v>19000100</v>
      </c>
      <c r="K25924" s="243"/>
    </row>
    <row r="25925" spans="9:11">
      <c r="I25925" t="str">
        <f t="shared" si="405"/>
        <v>19000100</v>
      </c>
      <c r="K25925" s="243"/>
    </row>
    <row r="25926" spans="9:11">
      <c r="I25926" t="str">
        <f t="shared" si="405"/>
        <v>19000100</v>
      </c>
      <c r="K25926" s="243"/>
    </row>
    <row r="25927" spans="9:11">
      <c r="I25927" t="str">
        <f t="shared" si="405"/>
        <v>19000100</v>
      </c>
      <c r="K25927" s="243"/>
    </row>
    <row r="25928" spans="9:11">
      <c r="I25928" t="str">
        <f t="shared" si="405"/>
        <v>19000100</v>
      </c>
      <c r="K25928" s="243"/>
    </row>
    <row r="25929" spans="9:11">
      <c r="I25929" t="str">
        <f t="shared" si="405"/>
        <v>19000100</v>
      </c>
      <c r="K25929" s="243"/>
    </row>
    <row r="25930" spans="9:11">
      <c r="I25930" t="str">
        <f t="shared" si="405"/>
        <v>19000100</v>
      </c>
      <c r="K25930" s="243"/>
    </row>
    <row r="25931" spans="9:11">
      <c r="I25931" t="str">
        <f t="shared" si="405"/>
        <v>19000100</v>
      </c>
      <c r="K25931" s="243"/>
    </row>
    <row r="25932" spans="9:11">
      <c r="I25932" t="str">
        <f t="shared" si="405"/>
        <v>19000100</v>
      </c>
      <c r="K25932" s="243"/>
    </row>
    <row r="25933" spans="9:11">
      <c r="I25933" t="str">
        <f t="shared" si="405"/>
        <v>19000100</v>
      </c>
      <c r="K25933" s="243"/>
    </row>
    <row r="25934" spans="9:11">
      <c r="I25934" t="str">
        <f t="shared" si="405"/>
        <v>19000100</v>
      </c>
      <c r="K25934" s="243"/>
    </row>
    <row r="25935" spans="9:11">
      <c r="I25935" t="str">
        <f t="shared" si="405"/>
        <v>19000100</v>
      </c>
      <c r="K25935" s="243"/>
    </row>
    <row r="25936" spans="9:11">
      <c r="I25936" t="str">
        <f t="shared" si="405"/>
        <v>19000100</v>
      </c>
      <c r="K25936" s="243"/>
    </row>
    <row r="25937" spans="9:11">
      <c r="I25937" t="str">
        <f t="shared" si="405"/>
        <v>19000100</v>
      </c>
      <c r="K25937" s="243"/>
    </row>
    <row r="25938" spans="9:11">
      <c r="I25938" t="str">
        <f t="shared" si="405"/>
        <v>19000100</v>
      </c>
      <c r="K25938" s="243"/>
    </row>
    <row r="25939" spans="9:11">
      <c r="I25939" t="str">
        <f t="shared" si="405"/>
        <v>19000100</v>
      </c>
      <c r="K25939" s="243"/>
    </row>
    <row r="25940" spans="9:11">
      <c r="I25940" t="str">
        <f t="shared" si="405"/>
        <v>19000100</v>
      </c>
      <c r="K25940" s="243"/>
    </row>
    <row r="25941" spans="9:11">
      <c r="I25941" t="str">
        <f t="shared" si="405"/>
        <v>19000100</v>
      </c>
      <c r="K25941" s="243"/>
    </row>
    <row r="25942" spans="9:11">
      <c r="I25942" t="str">
        <f t="shared" si="405"/>
        <v>19000100</v>
      </c>
      <c r="K25942" s="243"/>
    </row>
    <row r="25943" spans="9:11">
      <c r="I25943" t="str">
        <f t="shared" si="405"/>
        <v>19000100</v>
      </c>
      <c r="K25943" s="243"/>
    </row>
    <row r="25944" spans="9:11">
      <c r="I25944" t="str">
        <f t="shared" si="405"/>
        <v>19000100</v>
      </c>
      <c r="K25944" s="243"/>
    </row>
    <row r="25945" spans="9:11">
      <c r="I25945" t="str">
        <f t="shared" si="405"/>
        <v>19000100</v>
      </c>
      <c r="K25945" s="243"/>
    </row>
    <row r="25946" spans="9:11">
      <c r="I25946" t="str">
        <f t="shared" si="405"/>
        <v>19000100</v>
      </c>
      <c r="K25946" s="243"/>
    </row>
    <row r="25947" spans="9:11">
      <c r="I25947" t="str">
        <f t="shared" si="405"/>
        <v>19000100</v>
      </c>
      <c r="K25947" s="243"/>
    </row>
    <row r="25948" spans="9:11">
      <c r="I25948" t="str">
        <f t="shared" si="405"/>
        <v>19000100</v>
      </c>
      <c r="K25948" s="243"/>
    </row>
    <row r="25949" spans="9:11">
      <c r="I25949" t="str">
        <f t="shared" si="405"/>
        <v>19000100</v>
      </c>
      <c r="K25949" s="243"/>
    </row>
    <row r="25950" spans="9:11">
      <c r="I25950" t="str">
        <f t="shared" si="405"/>
        <v>19000100</v>
      </c>
      <c r="K25950" s="243"/>
    </row>
    <row r="25951" spans="9:11">
      <c r="I25951" t="str">
        <f t="shared" si="405"/>
        <v>19000100</v>
      </c>
      <c r="K25951" s="243"/>
    </row>
    <row r="25952" spans="9:11">
      <c r="I25952" t="str">
        <f t="shared" si="405"/>
        <v>19000100</v>
      </c>
      <c r="K25952" s="243"/>
    </row>
    <row r="25953" spans="9:11">
      <c r="I25953" t="str">
        <f t="shared" si="405"/>
        <v>19000100</v>
      </c>
      <c r="K25953" s="243"/>
    </row>
    <row r="25954" spans="9:11">
      <c r="I25954" t="str">
        <f t="shared" si="405"/>
        <v>19000100</v>
      </c>
      <c r="K25954" s="243"/>
    </row>
    <row r="25955" spans="9:11">
      <c r="I25955" t="str">
        <f t="shared" si="405"/>
        <v>19000100</v>
      </c>
      <c r="K25955" s="243"/>
    </row>
    <row r="25956" spans="9:11">
      <c r="I25956" t="str">
        <f t="shared" si="405"/>
        <v>19000100</v>
      </c>
      <c r="K25956" s="243"/>
    </row>
    <row r="25957" spans="9:11">
      <c r="I25957" t="str">
        <f t="shared" si="405"/>
        <v>19000100</v>
      </c>
      <c r="K25957" s="243"/>
    </row>
    <row r="25958" spans="9:11">
      <c r="I25958" t="str">
        <f t="shared" si="405"/>
        <v>19000100</v>
      </c>
      <c r="K25958" s="243"/>
    </row>
    <row r="25959" spans="9:11">
      <c r="I25959" t="str">
        <f t="shared" si="405"/>
        <v>19000100</v>
      </c>
      <c r="K25959" s="243"/>
    </row>
    <row r="25960" spans="9:11">
      <c r="I25960" t="str">
        <f t="shared" si="405"/>
        <v>19000100</v>
      </c>
      <c r="K25960" s="243"/>
    </row>
    <row r="25961" spans="9:11">
      <c r="I25961" t="str">
        <f t="shared" si="405"/>
        <v>19000100</v>
      </c>
      <c r="K25961" s="243"/>
    </row>
    <row r="25962" spans="9:11">
      <c r="I25962" t="str">
        <f t="shared" si="405"/>
        <v>19000100</v>
      </c>
      <c r="K25962" s="243"/>
    </row>
    <row r="25963" spans="9:11">
      <c r="I25963" t="str">
        <f t="shared" si="405"/>
        <v>19000100</v>
      </c>
      <c r="K25963" s="243"/>
    </row>
    <row r="25964" spans="9:11">
      <c r="I25964" t="str">
        <f t="shared" si="405"/>
        <v>19000100</v>
      </c>
      <c r="K25964" s="243"/>
    </row>
    <row r="25965" spans="9:11">
      <c r="I25965" t="str">
        <f t="shared" si="405"/>
        <v>19000100</v>
      </c>
      <c r="K25965" s="243"/>
    </row>
    <row r="25966" spans="9:11">
      <c r="I25966" t="str">
        <f t="shared" si="405"/>
        <v>19000100</v>
      </c>
      <c r="K25966" s="243"/>
    </row>
    <row r="25967" spans="9:11">
      <c r="I25967" t="str">
        <f t="shared" si="405"/>
        <v>19000100</v>
      </c>
      <c r="K25967" s="243"/>
    </row>
    <row r="25968" spans="9:11">
      <c r="I25968" t="str">
        <f t="shared" si="405"/>
        <v>19000100</v>
      </c>
      <c r="K25968" s="243"/>
    </row>
    <row r="25969" spans="9:11">
      <c r="I25969" t="str">
        <f t="shared" si="405"/>
        <v>19000100</v>
      </c>
      <c r="K25969" s="243"/>
    </row>
    <row r="25970" spans="9:11">
      <c r="I25970" t="str">
        <f t="shared" si="405"/>
        <v>19000100</v>
      </c>
      <c r="K25970" s="243"/>
    </row>
    <row r="25971" spans="9:11">
      <c r="I25971" t="str">
        <f t="shared" si="405"/>
        <v>19000100</v>
      </c>
      <c r="K25971" s="243"/>
    </row>
    <row r="25972" spans="9:11">
      <c r="I25972" t="str">
        <f t="shared" si="405"/>
        <v>19000100</v>
      </c>
      <c r="K25972" s="243"/>
    </row>
    <row r="25973" spans="9:11">
      <c r="I25973" t="str">
        <f t="shared" si="405"/>
        <v>19000100</v>
      </c>
      <c r="K25973" s="243"/>
    </row>
    <row r="25974" spans="9:11">
      <c r="I25974" t="str">
        <f t="shared" si="405"/>
        <v>19000100</v>
      </c>
      <c r="K25974" s="243"/>
    </row>
    <row r="25975" spans="9:11">
      <c r="I25975" t="str">
        <f t="shared" si="405"/>
        <v>19000100</v>
      </c>
      <c r="K25975" s="243"/>
    </row>
    <row r="25976" spans="9:11">
      <c r="I25976" t="str">
        <f t="shared" si="405"/>
        <v>19000100</v>
      </c>
      <c r="K25976" s="243"/>
    </row>
    <row r="25977" spans="9:11">
      <c r="I25977" t="str">
        <f t="shared" si="405"/>
        <v>19000100</v>
      </c>
      <c r="K25977" s="243"/>
    </row>
    <row r="25978" spans="9:11">
      <c r="I25978" t="str">
        <f t="shared" si="405"/>
        <v>19000100</v>
      </c>
      <c r="K25978" s="243"/>
    </row>
    <row r="25979" spans="9:11">
      <c r="I25979" t="str">
        <f t="shared" si="405"/>
        <v>19000100</v>
      </c>
      <c r="K25979" s="243"/>
    </row>
    <row r="25980" spans="9:11">
      <c r="I25980" t="str">
        <f t="shared" si="405"/>
        <v>19000100</v>
      </c>
      <c r="K25980" s="243"/>
    </row>
    <row r="25981" spans="9:11">
      <c r="I25981" t="str">
        <f t="shared" si="405"/>
        <v>19000100</v>
      </c>
      <c r="K25981" s="243"/>
    </row>
    <row r="25982" spans="9:11">
      <c r="I25982" t="str">
        <f t="shared" si="405"/>
        <v>19000100</v>
      </c>
      <c r="K25982" s="243"/>
    </row>
    <row r="25983" spans="9:11">
      <c r="I25983" t="str">
        <f t="shared" si="405"/>
        <v>19000100</v>
      </c>
      <c r="K25983" s="243"/>
    </row>
    <row r="25984" spans="9:11">
      <c r="I25984" t="str">
        <f t="shared" si="405"/>
        <v>19000100</v>
      </c>
      <c r="K25984" s="243"/>
    </row>
    <row r="25985" spans="9:11">
      <c r="I25985" t="str">
        <f t="shared" si="405"/>
        <v>19000100</v>
      </c>
      <c r="K25985" s="243"/>
    </row>
    <row r="25986" spans="9:11">
      <c r="I25986" t="str">
        <f t="shared" ref="I25986:I26049" si="406">TEXT(F25986,"yyyymmdd")</f>
        <v>19000100</v>
      </c>
      <c r="K25986" s="243"/>
    </row>
    <row r="25987" spans="9:11">
      <c r="I25987" t="str">
        <f t="shared" si="406"/>
        <v>19000100</v>
      </c>
      <c r="K25987" s="243"/>
    </row>
    <row r="25988" spans="9:11">
      <c r="I25988" t="str">
        <f t="shared" si="406"/>
        <v>19000100</v>
      </c>
      <c r="K25988" s="243"/>
    </row>
    <row r="25989" spans="9:11">
      <c r="I25989" t="str">
        <f t="shared" si="406"/>
        <v>19000100</v>
      </c>
      <c r="K25989" s="243"/>
    </row>
    <row r="25990" spans="9:11">
      <c r="I25990" t="str">
        <f t="shared" si="406"/>
        <v>19000100</v>
      </c>
      <c r="K25990" s="243"/>
    </row>
    <row r="25991" spans="9:11">
      <c r="I25991" t="str">
        <f t="shared" si="406"/>
        <v>19000100</v>
      </c>
      <c r="K25991" s="243"/>
    </row>
    <row r="25992" spans="9:11">
      <c r="I25992" t="str">
        <f t="shared" si="406"/>
        <v>19000100</v>
      </c>
      <c r="K25992" s="243"/>
    </row>
    <row r="25993" spans="9:11">
      <c r="I25993" t="str">
        <f t="shared" si="406"/>
        <v>19000100</v>
      </c>
      <c r="K25993" s="243"/>
    </row>
    <row r="25994" spans="9:11">
      <c r="I25994" t="str">
        <f t="shared" si="406"/>
        <v>19000100</v>
      </c>
      <c r="K25994" s="243"/>
    </row>
    <row r="25995" spans="9:11">
      <c r="I25995" t="str">
        <f t="shared" si="406"/>
        <v>19000100</v>
      </c>
      <c r="K25995" s="243"/>
    </row>
    <row r="25996" spans="9:11">
      <c r="I25996" t="str">
        <f t="shared" si="406"/>
        <v>19000100</v>
      </c>
      <c r="K25996" s="243"/>
    </row>
    <row r="25997" spans="9:11">
      <c r="I25997" t="str">
        <f t="shared" si="406"/>
        <v>19000100</v>
      </c>
      <c r="K25997" s="243"/>
    </row>
    <row r="25998" spans="9:11">
      <c r="I25998" t="str">
        <f t="shared" si="406"/>
        <v>19000100</v>
      </c>
      <c r="K25998" s="243"/>
    </row>
    <row r="25999" spans="9:11">
      <c r="I25999" t="str">
        <f t="shared" si="406"/>
        <v>19000100</v>
      </c>
      <c r="K25999" s="243"/>
    </row>
    <row r="26000" spans="9:11">
      <c r="I26000" t="str">
        <f t="shared" si="406"/>
        <v>19000100</v>
      </c>
      <c r="K26000" s="243"/>
    </row>
    <row r="26001" spans="9:11">
      <c r="I26001" t="str">
        <f t="shared" si="406"/>
        <v>19000100</v>
      </c>
      <c r="K26001" s="243"/>
    </row>
    <row r="26002" spans="9:11">
      <c r="I26002" t="str">
        <f t="shared" si="406"/>
        <v>19000100</v>
      </c>
      <c r="K26002" s="243"/>
    </row>
    <row r="26003" spans="9:11">
      <c r="I26003" t="str">
        <f t="shared" si="406"/>
        <v>19000100</v>
      </c>
      <c r="K26003" s="243"/>
    </row>
    <row r="26004" spans="9:11">
      <c r="I26004" t="str">
        <f t="shared" si="406"/>
        <v>19000100</v>
      </c>
      <c r="K26004" s="243"/>
    </row>
    <row r="26005" spans="9:11">
      <c r="I26005" t="str">
        <f t="shared" si="406"/>
        <v>19000100</v>
      </c>
      <c r="K26005" s="243"/>
    </row>
    <row r="26006" spans="9:11">
      <c r="I26006" t="str">
        <f t="shared" si="406"/>
        <v>19000100</v>
      </c>
      <c r="K26006" s="243"/>
    </row>
    <row r="26007" spans="9:11">
      <c r="I26007" t="str">
        <f t="shared" si="406"/>
        <v>19000100</v>
      </c>
      <c r="K26007" s="243"/>
    </row>
    <row r="26008" spans="9:11">
      <c r="I26008" t="str">
        <f t="shared" si="406"/>
        <v>19000100</v>
      </c>
      <c r="K26008" s="243"/>
    </row>
    <row r="26009" spans="9:11">
      <c r="I26009" t="str">
        <f t="shared" si="406"/>
        <v>19000100</v>
      </c>
      <c r="K26009" s="243"/>
    </row>
    <row r="26010" spans="9:11">
      <c r="I26010" t="str">
        <f t="shared" si="406"/>
        <v>19000100</v>
      </c>
      <c r="K26010" s="243"/>
    </row>
    <row r="26011" spans="9:11">
      <c r="I26011" t="str">
        <f t="shared" si="406"/>
        <v>19000100</v>
      </c>
      <c r="K26011" s="243"/>
    </row>
    <row r="26012" spans="9:11">
      <c r="I26012" t="str">
        <f t="shared" si="406"/>
        <v>19000100</v>
      </c>
      <c r="K26012" s="243"/>
    </row>
    <row r="26013" spans="9:11">
      <c r="I26013" t="str">
        <f t="shared" si="406"/>
        <v>19000100</v>
      </c>
      <c r="K26013" s="243"/>
    </row>
    <row r="26014" spans="9:11">
      <c r="I26014" t="str">
        <f t="shared" si="406"/>
        <v>19000100</v>
      </c>
      <c r="K26014" s="243"/>
    </row>
    <row r="26015" spans="9:11">
      <c r="I26015" t="str">
        <f t="shared" si="406"/>
        <v>19000100</v>
      </c>
      <c r="K26015" s="243"/>
    </row>
    <row r="26016" spans="9:11">
      <c r="I26016" t="str">
        <f t="shared" si="406"/>
        <v>19000100</v>
      </c>
      <c r="K26016" s="243"/>
    </row>
    <row r="26017" spans="9:11">
      <c r="I26017" t="str">
        <f t="shared" si="406"/>
        <v>19000100</v>
      </c>
      <c r="K26017" s="243"/>
    </row>
    <row r="26018" spans="9:11">
      <c r="I26018" t="str">
        <f t="shared" si="406"/>
        <v>19000100</v>
      </c>
      <c r="K26018" s="243"/>
    </row>
    <row r="26019" spans="9:11">
      <c r="I26019" t="str">
        <f t="shared" si="406"/>
        <v>19000100</v>
      </c>
      <c r="K26019" s="243"/>
    </row>
    <row r="26020" spans="9:11">
      <c r="I26020" t="str">
        <f t="shared" si="406"/>
        <v>19000100</v>
      </c>
      <c r="K26020" s="243"/>
    </row>
    <row r="26021" spans="9:11">
      <c r="I26021" t="str">
        <f t="shared" si="406"/>
        <v>19000100</v>
      </c>
      <c r="K26021" s="243"/>
    </row>
    <row r="26022" spans="9:11">
      <c r="I26022" t="str">
        <f t="shared" si="406"/>
        <v>19000100</v>
      </c>
      <c r="K26022" s="243"/>
    </row>
    <row r="26023" spans="9:11">
      <c r="I26023" t="str">
        <f t="shared" si="406"/>
        <v>19000100</v>
      </c>
      <c r="K26023" s="243"/>
    </row>
    <row r="26024" spans="9:11">
      <c r="I26024" t="str">
        <f t="shared" si="406"/>
        <v>19000100</v>
      </c>
      <c r="K26024" s="243"/>
    </row>
    <row r="26025" spans="9:11">
      <c r="I26025" t="str">
        <f t="shared" si="406"/>
        <v>19000100</v>
      </c>
      <c r="K26025" s="243"/>
    </row>
    <row r="26026" spans="9:11">
      <c r="I26026" t="str">
        <f t="shared" si="406"/>
        <v>19000100</v>
      </c>
      <c r="K26026" s="243"/>
    </row>
    <row r="26027" spans="9:11">
      <c r="I26027" t="str">
        <f t="shared" si="406"/>
        <v>19000100</v>
      </c>
      <c r="K26027" s="243"/>
    </row>
    <row r="26028" spans="9:11">
      <c r="I26028" t="str">
        <f t="shared" si="406"/>
        <v>19000100</v>
      </c>
      <c r="K26028" s="243"/>
    </row>
    <row r="26029" spans="9:11">
      <c r="I26029" t="str">
        <f t="shared" si="406"/>
        <v>19000100</v>
      </c>
      <c r="K26029" s="243"/>
    </row>
    <row r="26030" spans="9:11">
      <c r="I26030" t="str">
        <f t="shared" si="406"/>
        <v>19000100</v>
      </c>
      <c r="K26030" s="243"/>
    </row>
    <row r="26031" spans="9:11">
      <c r="I26031" t="str">
        <f t="shared" si="406"/>
        <v>19000100</v>
      </c>
      <c r="K26031" s="243"/>
    </row>
    <row r="26032" spans="9:11">
      <c r="I26032" t="str">
        <f t="shared" si="406"/>
        <v>19000100</v>
      </c>
      <c r="K26032" s="243"/>
    </row>
    <row r="26033" spans="9:11">
      <c r="I26033" t="str">
        <f t="shared" si="406"/>
        <v>19000100</v>
      </c>
      <c r="K26033" s="243"/>
    </row>
    <row r="26034" spans="9:11">
      <c r="I26034" t="str">
        <f t="shared" si="406"/>
        <v>19000100</v>
      </c>
      <c r="K26034" s="243"/>
    </row>
    <row r="26035" spans="9:11">
      <c r="I26035" t="str">
        <f t="shared" si="406"/>
        <v>19000100</v>
      </c>
      <c r="K26035" s="243"/>
    </row>
    <row r="26036" spans="9:11">
      <c r="I26036" t="str">
        <f t="shared" si="406"/>
        <v>19000100</v>
      </c>
      <c r="K26036" s="243"/>
    </row>
    <row r="26037" spans="9:11">
      <c r="I26037" t="str">
        <f t="shared" si="406"/>
        <v>19000100</v>
      </c>
      <c r="K26037" s="243"/>
    </row>
    <row r="26038" spans="9:11">
      <c r="I26038" t="str">
        <f t="shared" si="406"/>
        <v>19000100</v>
      </c>
      <c r="K26038" s="243"/>
    </row>
    <row r="26039" spans="9:11">
      <c r="I26039" t="str">
        <f t="shared" si="406"/>
        <v>19000100</v>
      </c>
      <c r="K26039" s="243"/>
    </row>
    <row r="26040" spans="9:11">
      <c r="I26040" t="str">
        <f t="shared" si="406"/>
        <v>19000100</v>
      </c>
      <c r="K26040" s="243"/>
    </row>
    <row r="26041" spans="9:11">
      <c r="I26041" t="str">
        <f t="shared" si="406"/>
        <v>19000100</v>
      </c>
      <c r="K26041" s="243"/>
    </row>
    <row r="26042" spans="9:11">
      <c r="I26042" t="str">
        <f t="shared" si="406"/>
        <v>19000100</v>
      </c>
      <c r="K26042" s="243"/>
    </row>
    <row r="26043" spans="9:11">
      <c r="I26043" t="str">
        <f t="shared" si="406"/>
        <v>19000100</v>
      </c>
      <c r="K26043" s="243"/>
    </row>
    <row r="26044" spans="9:11">
      <c r="I26044" t="str">
        <f t="shared" si="406"/>
        <v>19000100</v>
      </c>
      <c r="K26044" s="243"/>
    </row>
    <row r="26045" spans="9:11">
      <c r="I26045" t="str">
        <f t="shared" si="406"/>
        <v>19000100</v>
      </c>
      <c r="K26045" s="243"/>
    </row>
    <row r="26046" spans="9:11">
      <c r="I26046" t="str">
        <f t="shared" si="406"/>
        <v>19000100</v>
      </c>
      <c r="K26046" s="243"/>
    </row>
    <row r="26047" spans="9:11">
      <c r="I26047" t="str">
        <f t="shared" si="406"/>
        <v>19000100</v>
      </c>
      <c r="K26047" s="243"/>
    </row>
    <row r="26048" spans="9:11">
      <c r="I26048" t="str">
        <f t="shared" si="406"/>
        <v>19000100</v>
      </c>
      <c r="K26048" s="243"/>
    </row>
    <row r="26049" spans="9:11">
      <c r="I26049" t="str">
        <f t="shared" si="406"/>
        <v>19000100</v>
      </c>
      <c r="K26049" s="243"/>
    </row>
    <row r="26050" spans="9:11">
      <c r="I26050" t="str">
        <f t="shared" ref="I26050:I26113" si="407">TEXT(F26050,"yyyymmdd")</f>
        <v>19000100</v>
      </c>
      <c r="K26050" s="243"/>
    </row>
    <row r="26051" spans="9:11">
      <c r="I26051" t="str">
        <f t="shared" si="407"/>
        <v>19000100</v>
      </c>
      <c r="K26051" s="243"/>
    </row>
    <row r="26052" spans="9:11">
      <c r="I26052" t="str">
        <f t="shared" si="407"/>
        <v>19000100</v>
      </c>
      <c r="K26052" s="243"/>
    </row>
    <row r="26053" spans="9:11">
      <c r="I26053" t="str">
        <f t="shared" si="407"/>
        <v>19000100</v>
      </c>
      <c r="K26053" s="243"/>
    </row>
    <row r="26054" spans="9:11">
      <c r="I26054" t="str">
        <f t="shared" si="407"/>
        <v>19000100</v>
      </c>
      <c r="K26054" s="243"/>
    </row>
    <row r="26055" spans="9:11">
      <c r="I26055" t="str">
        <f t="shared" si="407"/>
        <v>19000100</v>
      </c>
      <c r="K26055" s="243"/>
    </row>
    <row r="26056" spans="9:11">
      <c r="I26056" t="str">
        <f t="shared" si="407"/>
        <v>19000100</v>
      </c>
      <c r="K26056" s="243"/>
    </row>
    <row r="26057" spans="9:11">
      <c r="I26057" t="str">
        <f t="shared" si="407"/>
        <v>19000100</v>
      </c>
      <c r="K26057" s="243"/>
    </row>
    <row r="26058" spans="9:11">
      <c r="I26058" t="str">
        <f t="shared" si="407"/>
        <v>19000100</v>
      </c>
      <c r="K26058" s="243"/>
    </row>
    <row r="26059" spans="9:11">
      <c r="I26059" t="str">
        <f t="shared" si="407"/>
        <v>19000100</v>
      </c>
      <c r="K26059" s="243"/>
    </row>
    <row r="26060" spans="9:11">
      <c r="I26060" t="str">
        <f t="shared" si="407"/>
        <v>19000100</v>
      </c>
      <c r="K26060" s="243"/>
    </row>
    <row r="26061" spans="9:11">
      <c r="I26061" t="str">
        <f t="shared" si="407"/>
        <v>19000100</v>
      </c>
      <c r="K26061" s="243"/>
    </row>
    <row r="26062" spans="9:11">
      <c r="I26062" t="str">
        <f t="shared" si="407"/>
        <v>19000100</v>
      </c>
      <c r="K26062" s="243"/>
    </row>
    <row r="26063" spans="9:11">
      <c r="I26063" t="str">
        <f t="shared" si="407"/>
        <v>19000100</v>
      </c>
      <c r="K26063" s="243"/>
    </row>
    <row r="26064" spans="9:11">
      <c r="I26064" t="str">
        <f t="shared" si="407"/>
        <v>19000100</v>
      </c>
      <c r="K26064" s="243"/>
    </row>
    <row r="26065" spans="9:11">
      <c r="I26065" t="str">
        <f t="shared" si="407"/>
        <v>19000100</v>
      </c>
      <c r="K26065" s="243"/>
    </row>
    <row r="26066" spans="9:11">
      <c r="I26066" t="str">
        <f t="shared" si="407"/>
        <v>19000100</v>
      </c>
      <c r="K26066" s="243"/>
    </row>
    <row r="26067" spans="9:11">
      <c r="I26067" t="str">
        <f t="shared" si="407"/>
        <v>19000100</v>
      </c>
      <c r="K26067" s="243"/>
    </row>
    <row r="26068" spans="9:11">
      <c r="I26068" t="str">
        <f t="shared" si="407"/>
        <v>19000100</v>
      </c>
      <c r="K26068" s="243"/>
    </row>
    <row r="26069" spans="9:11">
      <c r="I26069" t="str">
        <f t="shared" si="407"/>
        <v>19000100</v>
      </c>
      <c r="K26069" s="243"/>
    </row>
    <row r="26070" spans="9:11">
      <c r="I26070" t="str">
        <f t="shared" si="407"/>
        <v>19000100</v>
      </c>
      <c r="K26070" s="243"/>
    </row>
    <row r="26071" spans="9:11">
      <c r="I26071" t="str">
        <f t="shared" si="407"/>
        <v>19000100</v>
      </c>
      <c r="K26071" s="243"/>
    </row>
    <row r="26072" spans="9:11">
      <c r="I26072" t="str">
        <f t="shared" si="407"/>
        <v>19000100</v>
      </c>
      <c r="K26072" s="243"/>
    </row>
    <row r="26073" spans="9:11">
      <c r="I26073" t="str">
        <f t="shared" si="407"/>
        <v>19000100</v>
      </c>
      <c r="K26073" s="243"/>
    </row>
    <row r="26074" spans="9:11">
      <c r="I26074" t="str">
        <f t="shared" si="407"/>
        <v>19000100</v>
      </c>
      <c r="K26074" s="243"/>
    </row>
    <row r="26075" spans="9:11">
      <c r="I26075" t="str">
        <f t="shared" si="407"/>
        <v>19000100</v>
      </c>
      <c r="K26075" s="243"/>
    </row>
    <row r="26076" spans="9:11">
      <c r="I26076" t="str">
        <f t="shared" si="407"/>
        <v>19000100</v>
      </c>
      <c r="K26076" s="243"/>
    </row>
    <row r="26077" spans="9:11">
      <c r="I26077" t="str">
        <f t="shared" si="407"/>
        <v>19000100</v>
      </c>
      <c r="K26077" s="243"/>
    </row>
    <row r="26078" spans="9:11">
      <c r="I26078" t="str">
        <f t="shared" si="407"/>
        <v>19000100</v>
      </c>
      <c r="K26078" s="243"/>
    </row>
    <row r="26079" spans="9:11">
      <c r="I26079" t="str">
        <f t="shared" si="407"/>
        <v>19000100</v>
      </c>
      <c r="K26079" s="243"/>
    </row>
    <row r="26080" spans="9:11">
      <c r="I26080" t="str">
        <f t="shared" si="407"/>
        <v>19000100</v>
      </c>
      <c r="K26080" s="243"/>
    </row>
    <row r="26081" spans="9:11">
      <c r="I26081" t="str">
        <f t="shared" si="407"/>
        <v>19000100</v>
      </c>
      <c r="K26081" s="243"/>
    </row>
    <row r="26082" spans="9:11">
      <c r="I26082" t="str">
        <f t="shared" si="407"/>
        <v>19000100</v>
      </c>
      <c r="K26082" s="243"/>
    </row>
    <row r="26083" spans="9:11">
      <c r="I26083" t="str">
        <f t="shared" si="407"/>
        <v>19000100</v>
      </c>
      <c r="K26083" s="243"/>
    </row>
    <row r="26084" spans="9:11">
      <c r="I26084" t="str">
        <f t="shared" si="407"/>
        <v>19000100</v>
      </c>
      <c r="K26084" s="243"/>
    </row>
    <row r="26085" spans="9:11">
      <c r="I26085" t="str">
        <f t="shared" si="407"/>
        <v>19000100</v>
      </c>
      <c r="K26085" s="243"/>
    </row>
    <row r="26086" spans="9:11">
      <c r="I26086" t="str">
        <f t="shared" si="407"/>
        <v>19000100</v>
      </c>
      <c r="K26086" s="243"/>
    </row>
    <row r="26087" spans="9:11">
      <c r="I26087" t="str">
        <f t="shared" si="407"/>
        <v>19000100</v>
      </c>
      <c r="K26087" s="243"/>
    </row>
    <row r="26088" spans="9:11">
      <c r="I26088" t="str">
        <f t="shared" si="407"/>
        <v>19000100</v>
      </c>
      <c r="K26088" s="243"/>
    </row>
    <row r="26089" spans="9:11">
      <c r="I26089" t="str">
        <f t="shared" si="407"/>
        <v>19000100</v>
      </c>
      <c r="K26089" s="243"/>
    </row>
    <row r="26090" spans="9:11">
      <c r="I26090" t="str">
        <f t="shared" si="407"/>
        <v>19000100</v>
      </c>
      <c r="K26090" s="243"/>
    </row>
    <row r="26091" spans="9:11">
      <c r="I26091" t="str">
        <f t="shared" si="407"/>
        <v>19000100</v>
      </c>
      <c r="K26091" s="243"/>
    </row>
    <row r="26092" spans="9:11">
      <c r="I26092" t="str">
        <f t="shared" si="407"/>
        <v>19000100</v>
      </c>
      <c r="K26092" s="243"/>
    </row>
    <row r="26093" spans="9:11">
      <c r="I26093" t="str">
        <f t="shared" si="407"/>
        <v>19000100</v>
      </c>
      <c r="K26093" s="243"/>
    </row>
    <row r="26094" spans="9:11">
      <c r="I26094" t="str">
        <f t="shared" si="407"/>
        <v>19000100</v>
      </c>
      <c r="K26094" s="243"/>
    </row>
    <row r="26095" spans="9:11">
      <c r="I26095" t="str">
        <f t="shared" si="407"/>
        <v>19000100</v>
      </c>
      <c r="K26095" s="243"/>
    </row>
    <row r="26096" spans="9:11">
      <c r="I26096" t="str">
        <f t="shared" si="407"/>
        <v>19000100</v>
      </c>
      <c r="K26096" s="243"/>
    </row>
    <row r="26097" spans="9:11">
      <c r="I26097" t="str">
        <f t="shared" si="407"/>
        <v>19000100</v>
      </c>
      <c r="K26097" s="243"/>
    </row>
    <row r="26098" spans="9:11">
      <c r="I26098" t="str">
        <f t="shared" si="407"/>
        <v>19000100</v>
      </c>
      <c r="K26098" s="243"/>
    </row>
    <row r="26099" spans="9:11">
      <c r="I26099" t="str">
        <f t="shared" si="407"/>
        <v>19000100</v>
      </c>
      <c r="K26099" s="243"/>
    </row>
    <row r="26100" spans="9:11">
      <c r="I26100" t="str">
        <f t="shared" si="407"/>
        <v>19000100</v>
      </c>
      <c r="K26100" s="243"/>
    </row>
    <row r="26101" spans="9:11">
      <c r="I26101" t="str">
        <f t="shared" si="407"/>
        <v>19000100</v>
      </c>
      <c r="K26101" s="243"/>
    </row>
    <row r="26102" spans="9:11">
      <c r="I26102" t="str">
        <f t="shared" si="407"/>
        <v>19000100</v>
      </c>
      <c r="K26102" s="243"/>
    </row>
    <row r="26103" spans="9:11">
      <c r="I26103" t="str">
        <f t="shared" si="407"/>
        <v>19000100</v>
      </c>
      <c r="K26103" s="243"/>
    </row>
    <row r="26104" spans="9:11">
      <c r="I26104" t="str">
        <f t="shared" si="407"/>
        <v>19000100</v>
      </c>
      <c r="K26104" s="243"/>
    </row>
    <row r="26105" spans="9:11">
      <c r="I26105" t="str">
        <f t="shared" si="407"/>
        <v>19000100</v>
      </c>
      <c r="K26105" s="243"/>
    </row>
    <row r="26106" spans="9:11">
      <c r="I26106" t="str">
        <f t="shared" si="407"/>
        <v>19000100</v>
      </c>
      <c r="K26106" s="243"/>
    </row>
    <row r="26107" spans="9:11">
      <c r="I26107" t="str">
        <f t="shared" si="407"/>
        <v>19000100</v>
      </c>
      <c r="K26107" s="243"/>
    </row>
    <row r="26108" spans="9:11">
      <c r="I26108" t="str">
        <f t="shared" si="407"/>
        <v>19000100</v>
      </c>
      <c r="K26108" s="243"/>
    </row>
    <row r="26109" spans="9:11">
      <c r="I26109" t="str">
        <f t="shared" si="407"/>
        <v>19000100</v>
      </c>
      <c r="K26109" s="243"/>
    </row>
    <row r="26110" spans="9:11">
      <c r="I26110" t="str">
        <f t="shared" si="407"/>
        <v>19000100</v>
      </c>
      <c r="K26110" s="243"/>
    </row>
    <row r="26111" spans="9:11">
      <c r="I26111" t="str">
        <f t="shared" si="407"/>
        <v>19000100</v>
      </c>
      <c r="K26111" s="243"/>
    </row>
    <row r="26112" spans="9:11">
      <c r="I26112" t="str">
        <f t="shared" si="407"/>
        <v>19000100</v>
      </c>
      <c r="K26112" s="243"/>
    </row>
    <row r="26113" spans="9:11">
      <c r="I26113" t="str">
        <f t="shared" si="407"/>
        <v>19000100</v>
      </c>
      <c r="K26113" s="243"/>
    </row>
    <row r="26114" spans="9:11">
      <c r="I26114" t="str">
        <f t="shared" ref="I26114:I26177" si="408">TEXT(F26114,"yyyymmdd")</f>
        <v>19000100</v>
      </c>
      <c r="K26114" s="243"/>
    </row>
    <row r="26115" spans="9:11">
      <c r="I26115" t="str">
        <f t="shared" si="408"/>
        <v>19000100</v>
      </c>
      <c r="K26115" s="243"/>
    </row>
    <row r="26116" spans="9:11">
      <c r="I26116" t="str">
        <f t="shared" si="408"/>
        <v>19000100</v>
      </c>
      <c r="K26116" s="243"/>
    </row>
    <row r="26117" spans="9:11">
      <c r="I26117" t="str">
        <f t="shared" si="408"/>
        <v>19000100</v>
      </c>
      <c r="K26117" s="243"/>
    </row>
    <row r="26118" spans="9:11">
      <c r="I26118" t="str">
        <f t="shared" si="408"/>
        <v>19000100</v>
      </c>
      <c r="K26118" s="243"/>
    </row>
    <row r="26119" spans="9:11">
      <c r="I26119" t="str">
        <f t="shared" si="408"/>
        <v>19000100</v>
      </c>
      <c r="K26119" s="243"/>
    </row>
    <row r="26120" spans="9:11">
      <c r="I26120" t="str">
        <f t="shared" si="408"/>
        <v>19000100</v>
      </c>
      <c r="K26120" s="243"/>
    </row>
    <row r="26121" spans="9:11">
      <c r="I26121" t="str">
        <f t="shared" si="408"/>
        <v>19000100</v>
      </c>
      <c r="K26121" s="243"/>
    </row>
    <row r="26122" spans="9:11">
      <c r="I26122" t="str">
        <f t="shared" si="408"/>
        <v>19000100</v>
      </c>
      <c r="K26122" s="243"/>
    </row>
    <row r="26123" spans="9:11">
      <c r="I26123" t="str">
        <f t="shared" si="408"/>
        <v>19000100</v>
      </c>
      <c r="K26123" s="243"/>
    </row>
    <row r="26124" spans="9:11">
      <c r="I26124" t="str">
        <f t="shared" si="408"/>
        <v>19000100</v>
      </c>
      <c r="K26124" s="243"/>
    </row>
    <row r="26125" spans="9:11">
      <c r="I26125" t="str">
        <f t="shared" si="408"/>
        <v>19000100</v>
      </c>
      <c r="K26125" s="243"/>
    </row>
    <row r="26126" spans="9:11">
      <c r="I26126" t="str">
        <f t="shared" si="408"/>
        <v>19000100</v>
      </c>
      <c r="K26126" s="243"/>
    </row>
    <row r="26127" spans="9:11">
      <c r="I26127" t="str">
        <f t="shared" si="408"/>
        <v>19000100</v>
      </c>
      <c r="K26127" s="243"/>
    </row>
    <row r="26128" spans="9:11">
      <c r="I26128" t="str">
        <f t="shared" si="408"/>
        <v>19000100</v>
      </c>
      <c r="K26128" s="243"/>
    </row>
    <row r="26129" spans="9:11">
      <c r="I26129" t="str">
        <f t="shared" si="408"/>
        <v>19000100</v>
      </c>
      <c r="K26129" s="243"/>
    </row>
    <row r="26130" spans="9:11">
      <c r="I26130" t="str">
        <f t="shared" si="408"/>
        <v>19000100</v>
      </c>
      <c r="K26130" s="243"/>
    </row>
    <row r="26131" spans="9:11">
      <c r="I26131" t="str">
        <f t="shared" si="408"/>
        <v>19000100</v>
      </c>
      <c r="K26131" s="243"/>
    </row>
    <row r="26132" spans="9:11">
      <c r="I26132" t="str">
        <f t="shared" si="408"/>
        <v>19000100</v>
      </c>
      <c r="K26132" s="243"/>
    </row>
    <row r="26133" spans="9:11">
      <c r="I26133" t="str">
        <f t="shared" si="408"/>
        <v>19000100</v>
      </c>
      <c r="K26133" s="243"/>
    </row>
    <row r="26134" spans="9:11">
      <c r="I26134" t="str">
        <f t="shared" si="408"/>
        <v>19000100</v>
      </c>
      <c r="K26134" s="243"/>
    </row>
    <row r="26135" spans="9:11">
      <c r="I26135" t="str">
        <f t="shared" si="408"/>
        <v>19000100</v>
      </c>
      <c r="K26135" s="243"/>
    </row>
    <row r="26136" spans="9:11">
      <c r="I26136" t="str">
        <f t="shared" si="408"/>
        <v>19000100</v>
      </c>
      <c r="K26136" s="243"/>
    </row>
    <row r="26137" spans="9:11">
      <c r="I26137" t="str">
        <f t="shared" si="408"/>
        <v>19000100</v>
      </c>
      <c r="K26137" s="243"/>
    </row>
    <row r="26138" spans="9:11">
      <c r="I26138" t="str">
        <f t="shared" si="408"/>
        <v>19000100</v>
      </c>
      <c r="K26138" s="243"/>
    </row>
    <row r="26139" spans="9:11">
      <c r="I26139" t="str">
        <f t="shared" si="408"/>
        <v>19000100</v>
      </c>
      <c r="K26139" s="243"/>
    </row>
    <row r="26140" spans="9:11">
      <c r="I26140" t="str">
        <f t="shared" si="408"/>
        <v>19000100</v>
      </c>
      <c r="K26140" s="243"/>
    </row>
    <row r="26141" spans="9:11">
      <c r="I26141" t="str">
        <f t="shared" si="408"/>
        <v>19000100</v>
      </c>
      <c r="K26141" s="243"/>
    </row>
    <row r="26142" spans="9:11">
      <c r="I26142" t="str">
        <f t="shared" si="408"/>
        <v>19000100</v>
      </c>
      <c r="K26142" s="243"/>
    </row>
    <row r="26143" spans="9:11">
      <c r="I26143" t="str">
        <f t="shared" si="408"/>
        <v>19000100</v>
      </c>
      <c r="K26143" s="243"/>
    </row>
    <row r="26144" spans="9:11">
      <c r="I26144" t="str">
        <f t="shared" si="408"/>
        <v>19000100</v>
      </c>
      <c r="K26144" s="243"/>
    </row>
    <row r="26145" spans="9:11">
      <c r="I26145" t="str">
        <f t="shared" si="408"/>
        <v>19000100</v>
      </c>
      <c r="K26145" s="243"/>
    </row>
    <row r="26146" spans="9:11">
      <c r="I26146" t="str">
        <f t="shared" si="408"/>
        <v>19000100</v>
      </c>
      <c r="K26146" s="243"/>
    </row>
    <row r="26147" spans="9:11">
      <c r="I26147" t="str">
        <f t="shared" si="408"/>
        <v>19000100</v>
      </c>
      <c r="K26147" s="243"/>
    </row>
    <row r="26148" spans="9:11">
      <c r="I26148" t="str">
        <f t="shared" si="408"/>
        <v>19000100</v>
      </c>
      <c r="K26148" s="243"/>
    </row>
    <row r="26149" spans="9:11">
      <c r="I26149" t="str">
        <f t="shared" si="408"/>
        <v>19000100</v>
      </c>
      <c r="K26149" s="243"/>
    </row>
    <row r="26150" spans="9:11">
      <c r="I26150" t="str">
        <f t="shared" si="408"/>
        <v>19000100</v>
      </c>
      <c r="K26150" s="243"/>
    </row>
    <row r="26151" spans="9:11">
      <c r="I26151" t="str">
        <f t="shared" si="408"/>
        <v>19000100</v>
      </c>
      <c r="K26151" s="243"/>
    </row>
    <row r="26152" spans="9:11">
      <c r="I26152" t="str">
        <f t="shared" si="408"/>
        <v>19000100</v>
      </c>
      <c r="K26152" s="243"/>
    </row>
    <row r="26153" spans="9:11">
      <c r="I26153" t="str">
        <f t="shared" si="408"/>
        <v>19000100</v>
      </c>
      <c r="K26153" s="243"/>
    </row>
    <row r="26154" spans="9:11">
      <c r="I26154" t="str">
        <f t="shared" si="408"/>
        <v>19000100</v>
      </c>
      <c r="K26154" s="243"/>
    </row>
    <row r="26155" spans="9:11">
      <c r="I26155" t="str">
        <f t="shared" si="408"/>
        <v>19000100</v>
      </c>
      <c r="K26155" s="243"/>
    </row>
    <row r="26156" spans="9:11">
      <c r="I26156" t="str">
        <f t="shared" si="408"/>
        <v>19000100</v>
      </c>
      <c r="K26156" s="243"/>
    </row>
    <row r="26157" spans="9:11">
      <c r="I26157" t="str">
        <f t="shared" si="408"/>
        <v>19000100</v>
      </c>
      <c r="K26157" s="243"/>
    </row>
    <row r="26158" spans="9:11">
      <c r="I26158" t="str">
        <f t="shared" si="408"/>
        <v>19000100</v>
      </c>
      <c r="K26158" s="243"/>
    </row>
    <row r="26159" spans="9:11">
      <c r="I26159" t="str">
        <f t="shared" si="408"/>
        <v>19000100</v>
      </c>
      <c r="K26159" s="243"/>
    </row>
    <row r="26160" spans="9:11">
      <c r="I26160" t="str">
        <f t="shared" si="408"/>
        <v>19000100</v>
      </c>
      <c r="K26160" s="243"/>
    </row>
    <row r="26161" spans="9:11">
      <c r="I26161" t="str">
        <f t="shared" si="408"/>
        <v>19000100</v>
      </c>
      <c r="K26161" s="243"/>
    </row>
    <row r="26162" spans="9:11">
      <c r="I26162" t="str">
        <f t="shared" si="408"/>
        <v>19000100</v>
      </c>
      <c r="K26162" s="243"/>
    </row>
    <row r="26163" spans="9:11">
      <c r="I26163" t="str">
        <f t="shared" si="408"/>
        <v>19000100</v>
      </c>
      <c r="K26163" s="243"/>
    </row>
    <row r="26164" spans="9:11">
      <c r="I26164" t="str">
        <f t="shared" si="408"/>
        <v>19000100</v>
      </c>
      <c r="K26164" s="243"/>
    </row>
    <row r="26165" spans="9:11">
      <c r="I26165" t="str">
        <f t="shared" si="408"/>
        <v>19000100</v>
      </c>
      <c r="K26165" s="243"/>
    </row>
    <row r="26166" spans="9:11">
      <c r="I26166" t="str">
        <f t="shared" si="408"/>
        <v>19000100</v>
      </c>
      <c r="K26166" s="243"/>
    </row>
    <row r="26167" spans="9:11">
      <c r="I26167" t="str">
        <f t="shared" si="408"/>
        <v>19000100</v>
      </c>
      <c r="K26167" s="243"/>
    </row>
    <row r="26168" spans="9:11">
      <c r="I26168" t="str">
        <f t="shared" si="408"/>
        <v>19000100</v>
      </c>
      <c r="K26168" s="243"/>
    </row>
    <row r="26169" spans="9:11">
      <c r="I26169" t="str">
        <f t="shared" si="408"/>
        <v>19000100</v>
      </c>
      <c r="K26169" s="243"/>
    </row>
    <row r="26170" spans="9:11">
      <c r="I26170" t="str">
        <f t="shared" si="408"/>
        <v>19000100</v>
      </c>
      <c r="K26170" s="243"/>
    </row>
    <row r="26171" spans="9:11">
      <c r="I26171" t="str">
        <f t="shared" si="408"/>
        <v>19000100</v>
      </c>
      <c r="K26171" s="243"/>
    </row>
    <row r="26172" spans="9:11">
      <c r="I26172" t="str">
        <f t="shared" si="408"/>
        <v>19000100</v>
      </c>
      <c r="K26172" s="243"/>
    </row>
    <row r="26173" spans="9:11">
      <c r="I26173" t="str">
        <f t="shared" si="408"/>
        <v>19000100</v>
      </c>
      <c r="K26173" s="243"/>
    </row>
    <row r="26174" spans="9:11">
      <c r="I26174" t="str">
        <f t="shared" si="408"/>
        <v>19000100</v>
      </c>
      <c r="K26174" s="243"/>
    </row>
    <row r="26175" spans="9:11">
      <c r="I26175" t="str">
        <f t="shared" si="408"/>
        <v>19000100</v>
      </c>
      <c r="K26175" s="243"/>
    </row>
    <row r="26176" spans="9:11">
      <c r="I26176" t="str">
        <f t="shared" si="408"/>
        <v>19000100</v>
      </c>
      <c r="K26176" s="243"/>
    </row>
    <row r="26177" spans="9:11">
      <c r="I26177" t="str">
        <f t="shared" si="408"/>
        <v>19000100</v>
      </c>
      <c r="K26177" s="243"/>
    </row>
    <row r="26178" spans="9:11">
      <c r="I26178" t="str">
        <f t="shared" ref="I26178:I26241" si="409">TEXT(F26178,"yyyymmdd")</f>
        <v>19000100</v>
      </c>
      <c r="K26178" s="243"/>
    </row>
    <row r="26179" spans="9:11">
      <c r="I26179" t="str">
        <f t="shared" si="409"/>
        <v>19000100</v>
      </c>
      <c r="K26179" s="243"/>
    </row>
    <row r="26180" spans="9:11">
      <c r="I26180" t="str">
        <f t="shared" si="409"/>
        <v>19000100</v>
      </c>
      <c r="K26180" s="243"/>
    </row>
    <row r="26181" spans="9:11">
      <c r="I26181" t="str">
        <f t="shared" si="409"/>
        <v>19000100</v>
      </c>
      <c r="K26181" s="243"/>
    </row>
    <row r="26182" spans="9:11">
      <c r="I26182" t="str">
        <f t="shared" si="409"/>
        <v>19000100</v>
      </c>
      <c r="K26182" s="243"/>
    </row>
    <row r="26183" spans="9:11">
      <c r="I26183" t="str">
        <f t="shared" si="409"/>
        <v>19000100</v>
      </c>
      <c r="K26183" s="243"/>
    </row>
    <row r="26184" spans="9:11">
      <c r="I26184" t="str">
        <f t="shared" si="409"/>
        <v>19000100</v>
      </c>
      <c r="K26184" s="243"/>
    </row>
    <row r="26185" spans="9:11">
      <c r="I26185" t="str">
        <f t="shared" si="409"/>
        <v>19000100</v>
      </c>
      <c r="K26185" s="243"/>
    </row>
    <row r="26186" spans="9:11">
      <c r="I26186" t="str">
        <f t="shared" si="409"/>
        <v>19000100</v>
      </c>
      <c r="K26186" s="243"/>
    </row>
    <row r="26187" spans="9:11">
      <c r="I26187" t="str">
        <f t="shared" si="409"/>
        <v>19000100</v>
      </c>
      <c r="K26187" s="243"/>
    </row>
    <row r="26188" spans="9:11">
      <c r="I26188" t="str">
        <f t="shared" si="409"/>
        <v>19000100</v>
      </c>
      <c r="K26188" s="243"/>
    </row>
    <row r="26189" spans="9:11">
      <c r="I26189" t="str">
        <f t="shared" si="409"/>
        <v>19000100</v>
      </c>
      <c r="K26189" s="243"/>
    </row>
    <row r="26190" spans="9:11">
      <c r="I26190" t="str">
        <f t="shared" si="409"/>
        <v>19000100</v>
      </c>
      <c r="K26190" s="243"/>
    </row>
    <row r="26191" spans="9:11">
      <c r="I26191" t="str">
        <f t="shared" si="409"/>
        <v>19000100</v>
      </c>
      <c r="K26191" s="243"/>
    </row>
    <row r="26192" spans="9:11">
      <c r="I26192" t="str">
        <f t="shared" si="409"/>
        <v>19000100</v>
      </c>
      <c r="K26192" s="243"/>
    </row>
    <row r="26193" spans="9:11">
      <c r="I26193" t="str">
        <f t="shared" si="409"/>
        <v>19000100</v>
      </c>
      <c r="K26193" s="243"/>
    </row>
    <row r="26194" spans="9:11">
      <c r="I26194" t="str">
        <f t="shared" si="409"/>
        <v>19000100</v>
      </c>
      <c r="K26194" s="243"/>
    </row>
    <row r="26195" spans="9:11">
      <c r="I26195" t="str">
        <f t="shared" si="409"/>
        <v>19000100</v>
      </c>
      <c r="K26195" s="243"/>
    </row>
    <row r="26196" spans="9:11">
      <c r="I26196" t="str">
        <f t="shared" si="409"/>
        <v>19000100</v>
      </c>
      <c r="K26196" s="243"/>
    </row>
    <row r="26197" spans="9:11">
      <c r="I26197" t="str">
        <f t="shared" si="409"/>
        <v>19000100</v>
      </c>
      <c r="K26197" s="243"/>
    </row>
    <row r="26198" spans="9:11">
      <c r="I26198" t="str">
        <f t="shared" si="409"/>
        <v>19000100</v>
      </c>
      <c r="K26198" s="243"/>
    </row>
    <row r="26199" spans="9:11">
      <c r="I26199" t="str">
        <f t="shared" si="409"/>
        <v>19000100</v>
      </c>
      <c r="K26199" s="243"/>
    </row>
    <row r="26200" spans="9:11">
      <c r="I26200" t="str">
        <f t="shared" si="409"/>
        <v>19000100</v>
      </c>
      <c r="K26200" s="243"/>
    </row>
    <row r="26201" spans="9:11">
      <c r="I26201" t="str">
        <f t="shared" si="409"/>
        <v>19000100</v>
      </c>
      <c r="K26201" s="243"/>
    </row>
    <row r="26202" spans="9:11">
      <c r="I26202" t="str">
        <f t="shared" si="409"/>
        <v>19000100</v>
      </c>
      <c r="K26202" s="243"/>
    </row>
    <row r="26203" spans="9:11">
      <c r="I26203" t="str">
        <f t="shared" si="409"/>
        <v>19000100</v>
      </c>
      <c r="K26203" s="243"/>
    </row>
    <row r="26204" spans="9:11">
      <c r="I26204" t="str">
        <f t="shared" si="409"/>
        <v>19000100</v>
      </c>
      <c r="K26204" s="243"/>
    </row>
    <row r="26205" spans="9:11">
      <c r="I26205" t="str">
        <f t="shared" si="409"/>
        <v>19000100</v>
      </c>
      <c r="K26205" s="243"/>
    </row>
    <row r="26206" spans="9:11">
      <c r="I26206" t="str">
        <f t="shared" si="409"/>
        <v>19000100</v>
      </c>
      <c r="K26206" s="243"/>
    </row>
    <row r="26207" spans="9:11">
      <c r="I26207" t="str">
        <f t="shared" si="409"/>
        <v>19000100</v>
      </c>
      <c r="K26207" s="243"/>
    </row>
    <row r="26208" spans="9:11">
      <c r="I26208" t="str">
        <f t="shared" si="409"/>
        <v>19000100</v>
      </c>
      <c r="K26208" s="243"/>
    </row>
    <row r="26209" spans="9:11">
      <c r="I26209" t="str">
        <f t="shared" si="409"/>
        <v>19000100</v>
      </c>
      <c r="K26209" s="243"/>
    </row>
    <row r="26210" spans="9:11">
      <c r="I26210" t="str">
        <f t="shared" si="409"/>
        <v>19000100</v>
      </c>
      <c r="K26210" s="243"/>
    </row>
    <row r="26211" spans="9:11">
      <c r="I26211" t="str">
        <f t="shared" si="409"/>
        <v>19000100</v>
      </c>
      <c r="K26211" s="243"/>
    </row>
    <row r="26212" spans="9:11">
      <c r="I26212" t="str">
        <f t="shared" si="409"/>
        <v>19000100</v>
      </c>
      <c r="K26212" s="243"/>
    </row>
    <row r="26213" spans="9:11">
      <c r="I26213" t="str">
        <f t="shared" si="409"/>
        <v>19000100</v>
      </c>
      <c r="K26213" s="243"/>
    </row>
    <row r="26214" spans="9:11">
      <c r="I26214" t="str">
        <f t="shared" si="409"/>
        <v>19000100</v>
      </c>
      <c r="K26214" s="243"/>
    </row>
    <row r="26215" spans="9:11">
      <c r="I26215" t="str">
        <f t="shared" si="409"/>
        <v>19000100</v>
      </c>
      <c r="K26215" s="243"/>
    </row>
    <row r="26216" spans="9:11">
      <c r="I26216" t="str">
        <f t="shared" si="409"/>
        <v>19000100</v>
      </c>
      <c r="K26216" s="243"/>
    </row>
    <row r="26217" spans="9:11">
      <c r="I26217" t="str">
        <f t="shared" si="409"/>
        <v>19000100</v>
      </c>
      <c r="K26217" s="243"/>
    </row>
    <row r="26218" spans="9:11">
      <c r="I26218" t="str">
        <f t="shared" si="409"/>
        <v>19000100</v>
      </c>
      <c r="K26218" s="243"/>
    </row>
    <row r="26219" spans="9:11">
      <c r="I26219" t="str">
        <f t="shared" si="409"/>
        <v>19000100</v>
      </c>
      <c r="K26219" s="243"/>
    </row>
    <row r="26220" spans="9:11">
      <c r="I26220" t="str">
        <f t="shared" si="409"/>
        <v>19000100</v>
      </c>
      <c r="K26220" s="243"/>
    </row>
    <row r="26221" spans="9:11">
      <c r="I26221" t="str">
        <f t="shared" si="409"/>
        <v>19000100</v>
      </c>
      <c r="K26221" s="243"/>
    </row>
    <row r="26222" spans="9:11">
      <c r="I26222" t="str">
        <f t="shared" si="409"/>
        <v>19000100</v>
      </c>
      <c r="K26222" s="243"/>
    </row>
    <row r="26223" spans="9:11">
      <c r="I26223" t="str">
        <f t="shared" si="409"/>
        <v>19000100</v>
      </c>
      <c r="K26223" s="243"/>
    </row>
    <row r="26224" spans="9:11">
      <c r="I26224" t="str">
        <f t="shared" si="409"/>
        <v>19000100</v>
      </c>
      <c r="K26224" s="243"/>
    </row>
    <row r="26225" spans="9:11">
      <c r="I26225" t="str">
        <f t="shared" si="409"/>
        <v>19000100</v>
      </c>
      <c r="K26225" s="243"/>
    </row>
    <row r="26226" spans="9:11">
      <c r="I26226" t="str">
        <f t="shared" si="409"/>
        <v>19000100</v>
      </c>
      <c r="K26226" s="243"/>
    </row>
    <row r="26227" spans="9:11">
      <c r="I26227" t="str">
        <f t="shared" si="409"/>
        <v>19000100</v>
      </c>
      <c r="K26227" s="243"/>
    </row>
    <row r="26228" spans="9:11">
      <c r="I26228" t="str">
        <f t="shared" si="409"/>
        <v>19000100</v>
      </c>
      <c r="K26228" s="243"/>
    </row>
    <row r="26229" spans="9:11">
      <c r="I26229" t="str">
        <f t="shared" si="409"/>
        <v>19000100</v>
      </c>
      <c r="K26229" s="243"/>
    </row>
    <row r="26230" spans="9:11">
      <c r="I26230" t="str">
        <f t="shared" si="409"/>
        <v>19000100</v>
      </c>
      <c r="K26230" s="243"/>
    </row>
    <row r="26231" spans="9:11">
      <c r="I26231" t="str">
        <f t="shared" si="409"/>
        <v>19000100</v>
      </c>
      <c r="K26231" s="243"/>
    </row>
    <row r="26232" spans="9:11">
      <c r="I26232" t="str">
        <f t="shared" si="409"/>
        <v>19000100</v>
      </c>
      <c r="K26232" s="243"/>
    </row>
    <row r="26233" spans="9:11">
      <c r="I26233" t="str">
        <f t="shared" si="409"/>
        <v>19000100</v>
      </c>
      <c r="K26233" s="243"/>
    </row>
    <row r="26234" spans="9:11">
      <c r="I26234" t="str">
        <f t="shared" si="409"/>
        <v>19000100</v>
      </c>
      <c r="K26234" s="243"/>
    </row>
    <row r="26235" spans="9:11">
      <c r="I26235" t="str">
        <f t="shared" si="409"/>
        <v>19000100</v>
      </c>
      <c r="K26235" s="243"/>
    </row>
    <row r="26236" spans="9:11">
      <c r="I26236" t="str">
        <f t="shared" si="409"/>
        <v>19000100</v>
      </c>
      <c r="K26236" s="243"/>
    </row>
    <row r="26237" spans="9:11">
      <c r="I26237" t="str">
        <f t="shared" si="409"/>
        <v>19000100</v>
      </c>
      <c r="K26237" s="243"/>
    </row>
    <row r="26238" spans="9:11">
      <c r="I26238" t="str">
        <f t="shared" si="409"/>
        <v>19000100</v>
      </c>
      <c r="K26238" s="243"/>
    </row>
    <row r="26239" spans="9:11">
      <c r="I26239" t="str">
        <f t="shared" si="409"/>
        <v>19000100</v>
      </c>
      <c r="K26239" s="243"/>
    </row>
    <row r="26240" spans="9:11">
      <c r="I26240" t="str">
        <f t="shared" si="409"/>
        <v>19000100</v>
      </c>
      <c r="K26240" s="243"/>
    </row>
    <row r="26241" spans="9:11">
      <c r="I26241" t="str">
        <f t="shared" si="409"/>
        <v>19000100</v>
      </c>
      <c r="K26241" s="243"/>
    </row>
    <row r="26242" spans="9:11">
      <c r="I26242" t="str">
        <f t="shared" ref="I26242:I26305" si="410">TEXT(F26242,"yyyymmdd")</f>
        <v>19000100</v>
      </c>
      <c r="K26242" s="243"/>
    </row>
    <row r="26243" spans="9:11">
      <c r="I26243" t="str">
        <f t="shared" si="410"/>
        <v>19000100</v>
      </c>
      <c r="K26243" s="243"/>
    </row>
    <row r="26244" spans="9:11">
      <c r="I26244" t="str">
        <f t="shared" si="410"/>
        <v>19000100</v>
      </c>
      <c r="K26244" s="243"/>
    </row>
    <row r="26245" spans="9:11">
      <c r="I26245" t="str">
        <f t="shared" si="410"/>
        <v>19000100</v>
      </c>
      <c r="K26245" s="243"/>
    </row>
    <row r="26246" spans="9:11">
      <c r="I26246" t="str">
        <f t="shared" si="410"/>
        <v>19000100</v>
      </c>
      <c r="K26246" s="243"/>
    </row>
    <row r="26247" spans="9:11">
      <c r="I26247" t="str">
        <f t="shared" si="410"/>
        <v>19000100</v>
      </c>
      <c r="K26247" s="243"/>
    </row>
    <row r="26248" spans="9:11">
      <c r="I26248" t="str">
        <f t="shared" si="410"/>
        <v>19000100</v>
      </c>
      <c r="K26248" s="243"/>
    </row>
    <row r="26249" spans="9:11">
      <c r="I26249" t="str">
        <f t="shared" si="410"/>
        <v>19000100</v>
      </c>
      <c r="K26249" s="243"/>
    </row>
    <row r="26250" spans="9:11">
      <c r="I26250" t="str">
        <f t="shared" si="410"/>
        <v>19000100</v>
      </c>
      <c r="K26250" s="243"/>
    </row>
    <row r="26251" spans="9:11">
      <c r="I26251" t="str">
        <f t="shared" si="410"/>
        <v>19000100</v>
      </c>
      <c r="K26251" s="243"/>
    </row>
    <row r="26252" spans="9:11">
      <c r="I26252" t="str">
        <f t="shared" si="410"/>
        <v>19000100</v>
      </c>
      <c r="K26252" s="243"/>
    </row>
    <row r="26253" spans="9:11">
      <c r="I26253" t="str">
        <f t="shared" si="410"/>
        <v>19000100</v>
      </c>
      <c r="K26253" s="243"/>
    </row>
    <row r="26254" spans="9:11">
      <c r="I26254" t="str">
        <f t="shared" si="410"/>
        <v>19000100</v>
      </c>
      <c r="K26254" s="243"/>
    </row>
    <row r="26255" spans="9:11">
      <c r="I26255" t="str">
        <f t="shared" si="410"/>
        <v>19000100</v>
      </c>
      <c r="K26255" s="243"/>
    </row>
    <row r="26256" spans="9:11">
      <c r="I26256" t="str">
        <f t="shared" si="410"/>
        <v>19000100</v>
      </c>
      <c r="K26256" s="243"/>
    </row>
    <row r="26257" spans="9:11">
      <c r="I26257" t="str">
        <f t="shared" si="410"/>
        <v>19000100</v>
      </c>
      <c r="K26257" s="243"/>
    </row>
    <row r="26258" spans="9:11">
      <c r="I26258" t="str">
        <f t="shared" si="410"/>
        <v>19000100</v>
      </c>
      <c r="K26258" s="243"/>
    </row>
    <row r="26259" spans="9:11">
      <c r="I26259" t="str">
        <f t="shared" si="410"/>
        <v>19000100</v>
      </c>
      <c r="K26259" s="243"/>
    </row>
    <row r="26260" spans="9:11">
      <c r="I26260" t="str">
        <f t="shared" si="410"/>
        <v>19000100</v>
      </c>
      <c r="K26260" s="243"/>
    </row>
    <row r="26261" spans="9:11">
      <c r="I26261" t="str">
        <f t="shared" si="410"/>
        <v>19000100</v>
      </c>
      <c r="K26261" s="243"/>
    </row>
    <row r="26262" spans="9:11">
      <c r="I26262" t="str">
        <f t="shared" si="410"/>
        <v>19000100</v>
      </c>
      <c r="K26262" s="243"/>
    </row>
    <row r="26263" spans="9:11">
      <c r="I26263" t="str">
        <f t="shared" si="410"/>
        <v>19000100</v>
      </c>
      <c r="K26263" s="243"/>
    </row>
    <row r="26264" spans="9:11">
      <c r="I26264" t="str">
        <f t="shared" si="410"/>
        <v>19000100</v>
      </c>
      <c r="K26264" s="243"/>
    </row>
    <row r="26265" spans="9:11">
      <c r="I26265" t="str">
        <f t="shared" si="410"/>
        <v>19000100</v>
      </c>
      <c r="K26265" s="243"/>
    </row>
    <row r="26266" spans="9:11">
      <c r="I26266" t="str">
        <f t="shared" si="410"/>
        <v>19000100</v>
      </c>
      <c r="K26266" s="243"/>
    </row>
    <row r="26267" spans="9:11">
      <c r="I26267" t="str">
        <f t="shared" si="410"/>
        <v>19000100</v>
      </c>
      <c r="K26267" s="243"/>
    </row>
    <row r="26268" spans="9:11">
      <c r="I26268" t="str">
        <f t="shared" si="410"/>
        <v>19000100</v>
      </c>
      <c r="K26268" s="243"/>
    </row>
    <row r="26269" spans="9:11">
      <c r="I26269" t="str">
        <f t="shared" si="410"/>
        <v>19000100</v>
      </c>
      <c r="K26269" s="243"/>
    </row>
    <row r="26270" spans="9:11">
      <c r="I26270" t="str">
        <f t="shared" si="410"/>
        <v>19000100</v>
      </c>
      <c r="K26270" s="243"/>
    </row>
    <row r="26271" spans="9:11">
      <c r="I26271" t="str">
        <f t="shared" si="410"/>
        <v>19000100</v>
      </c>
      <c r="K26271" s="243"/>
    </row>
    <row r="26272" spans="9:11">
      <c r="I26272" t="str">
        <f t="shared" si="410"/>
        <v>19000100</v>
      </c>
      <c r="K26272" s="243"/>
    </row>
    <row r="26273" spans="9:11">
      <c r="I26273" t="str">
        <f t="shared" si="410"/>
        <v>19000100</v>
      </c>
      <c r="K26273" s="243"/>
    </row>
    <row r="26274" spans="9:11">
      <c r="I26274" t="str">
        <f t="shared" si="410"/>
        <v>19000100</v>
      </c>
      <c r="K26274" s="243"/>
    </row>
    <row r="26275" spans="9:11">
      <c r="I26275" t="str">
        <f t="shared" si="410"/>
        <v>19000100</v>
      </c>
      <c r="K26275" s="243"/>
    </row>
    <row r="26276" spans="9:11">
      <c r="I26276" t="str">
        <f t="shared" si="410"/>
        <v>19000100</v>
      </c>
      <c r="K26276" s="243"/>
    </row>
    <row r="26277" spans="9:11">
      <c r="I26277" t="str">
        <f t="shared" si="410"/>
        <v>19000100</v>
      </c>
      <c r="K26277" s="243"/>
    </row>
    <row r="26278" spans="9:11">
      <c r="I26278" t="str">
        <f t="shared" si="410"/>
        <v>19000100</v>
      </c>
      <c r="K26278" s="243"/>
    </row>
    <row r="26279" spans="9:11">
      <c r="I26279" t="str">
        <f t="shared" si="410"/>
        <v>19000100</v>
      </c>
      <c r="K26279" s="243"/>
    </row>
    <row r="26280" spans="9:11">
      <c r="I26280" t="str">
        <f t="shared" si="410"/>
        <v>19000100</v>
      </c>
      <c r="K26280" s="243"/>
    </row>
    <row r="26281" spans="9:11">
      <c r="I26281" t="str">
        <f t="shared" si="410"/>
        <v>19000100</v>
      </c>
      <c r="K26281" s="243"/>
    </row>
    <row r="26282" spans="9:11">
      <c r="I26282" t="str">
        <f t="shared" si="410"/>
        <v>19000100</v>
      </c>
      <c r="K26282" s="243"/>
    </row>
    <row r="26283" spans="9:11">
      <c r="I26283" t="str">
        <f t="shared" si="410"/>
        <v>19000100</v>
      </c>
      <c r="K26283" s="243"/>
    </row>
    <row r="26284" spans="9:11">
      <c r="I26284" t="str">
        <f t="shared" si="410"/>
        <v>19000100</v>
      </c>
      <c r="K26284" s="243"/>
    </row>
    <row r="26285" spans="9:11">
      <c r="I26285" t="str">
        <f t="shared" si="410"/>
        <v>19000100</v>
      </c>
      <c r="K26285" s="243"/>
    </row>
    <row r="26286" spans="9:11">
      <c r="I26286" t="str">
        <f t="shared" si="410"/>
        <v>19000100</v>
      </c>
      <c r="K26286" s="243"/>
    </row>
    <row r="26287" spans="9:11">
      <c r="I26287" t="str">
        <f t="shared" si="410"/>
        <v>19000100</v>
      </c>
      <c r="K26287" s="243"/>
    </row>
    <row r="26288" spans="9:11">
      <c r="I26288" t="str">
        <f t="shared" si="410"/>
        <v>19000100</v>
      </c>
      <c r="K26288" s="243"/>
    </row>
    <row r="26289" spans="9:11">
      <c r="I26289" t="str">
        <f t="shared" si="410"/>
        <v>19000100</v>
      </c>
      <c r="K26289" s="243"/>
    </row>
    <row r="26290" spans="9:11">
      <c r="I26290" t="str">
        <f t="shared" si="410"/>
        <v>19000100</v>
      </c>
      <c r="K26290" s="243"/>
    </row>
    <row r="26291" spans="9:11">
      <c r="I26291" t="str">
        <f t="shared" si="410"/>
        <v>19000100</v>
      </c>
      <c r="K26291" s="243"/>
    </row>
    <row r="26292" spans="9:11">
      <c r="I26292" t="str">
        <f t="shared" si="410"/>
        <v>19000100</v>
      </c>
      <c r="K26292" s="243"/>
    </row>
    <row r="26293" spans="9:11">
      <c r="I26293" t="str">
        <f t="shared" si="410"/>
        <v>19000100</v>
      </c>
      <c r="K26293" s="243"/>
    </row>
    <row r="26294" spans="9:11">
      <c r="I26294" t="str">
        <f t="shared" si="410"/>
        <v>19000100</v>
      </c>
      <c r="K26294" s="243"/>
    </row>
    <row r="26295" spans="9:11">
      <c r="I26295" t="str">
        <f t="shared" si="410"/>
        <v>19000100</v>
      </c>
      <c r="K26295" s="243"/>
    </row>
    <row r="26296" spans="9:11">
      <c r="I26296" t="str">
        <f t="shared" si="410"/>
        <v>19000100</v>
      </c>
      <c r="K26296" s="243"/>
    </row>
    <row r="26297" spans="9:11">
      <c r="I26297" t="str">
        <f t="shared" si="410"/>
        <v>19000100</v>
      </c>
      <c r="K26297" s="243"/>
    </row>
    <row r="26298" spans="9:11">
      <c r="I26298" t="str">
        <f t="shared" si="410"/>
        <v>19000100</v>
      </c>
      <c r="K26298" s="243"/>
    </row>
    <row r="26299" spans="9:11">
      <c r="I26299" t="str">
        <f t="shared" si="410"/>
        <v>19000100</v>
      </c>
      <c r="K26299" s="243"/>
    </row>
    <row r="26300" spans="9:11">
      <c r="I26300" t="str">
        <f t="shared" si="410"/>
        <v>19000100</v>
      </c>
      <c r="K26300" s="243"/>
    </row>
    <row r="26301" spans="9:11">
      <c r="I26301" t="str">
        <f t="shared" si="410"/>
        <v>19000100</v>
      </c>
      <c r="K26301" s="243"/>
    </row>
    <row r="26302" spans="9:11">
      <c r="I26302" t="str">
        <f t="shared" si="410"/>
        <v>19000100</v>
      </c>
      <c r="K26302" s="243"/>
    </row>
    <row r="26303" spans="9:11">
      <c r="I26303" t="str">
        <f t="shared" si="410"/>
        <v>19000100</v>
      </c>
      <c r="K26303" s="243"/>
    </row>
    <row r="26304" spans="9:11">
      <c r="I26304" t="str">
        <f t="shared" si="410"/>
        <v>19000100</v>
      </c>
      <c r="K26304" s="243"/>
    </row>
    <row r="26305" spans="9:11">
      <c r="I26305" t="str">
        <f t="shared" si="410"/>
        <v>19000100</v>
      </c>
      <c r="K26305" s="243"/>
    </row>
    <row r="26306" spans="9:11">
      <c r="I26306" t="str">
        <f t="shared" ref="I26306:I26369" si="411">TEXT(F26306,"yyyymmdd")</f>
        <v>19000100</v>
      </c>
      <c r="K26306" s="243"/>
    </row>
    <row r="26307" spans="9:11">
      <c r="I26307" t="str">
        <f t="shared" si="411"/>
        <v>19000100</v>
      </c>
      <c r="K26307" s="243"/>
    </row>
    <row r="26308" spans="9:11">
      <c r="I26308" t="str">
        <f t="shared" si="411"/>
        <v>19000100</v>
      </c>
      <c r="K26308" s="243"/>
    </row>
    <row r="26309" spans="9:11">
      <c r="I26309" t="str">
        <f t="shared" si="411"/>
        <v>19000100</v>
      </c>
      <c r="K26309" s="243"/>
    </row>
    <row r="26310" spans="9:11">
      <c r="I26310" t="str">
        <f t="shared" si="411"/>
        <v>19000100</v>
      </c>
      <c r="K26310" s="243"/>
    </row>
    <row r="26311" spans="9:11">
      <c r="I26311" t="str">
        <f t="shared" si="411"/>
        <v>19000100</v>
      </c>
      <c r="K26311" s="243"/>
    </row>
    <row r="26312" spans="9:11">
      <c r="I26312" t="str">
        <f t="shared" si="411"/>
        <v>19000100</v>
      </c>
      <c r="K26312" s="243"/>
    </row>
    <row r="26313" spans="9:11">
      <c r="I26313" t="str">
        <f t="shared" si="411"/>
        <v>19000100</v>
      </c>
      <c r="K26313" s="243"/>
    </row>
    <row r="26314" spans="9:11">
      <c r="I26314" t="str">
        <f t="shared" si="411"/>
        <v>19000100</v>
      </c>
      <c r="K26314" s="243"/>
    </row>
    <row r="26315" spans="9:11">
      <c r="I26315" t="str">
        <f t="shared" si="411"/>
        <v>19000100</v>
      </c>
      <c r="K26315" s="243"/>
    </row>
    <row r="26316" spans="9:11">
      <c r="I26316" t="str">
        <f t="shared" si="411"/>
        <v>19000100</v>
      </c>
      <c r="K26316" s="243"/>
    </row>
    <row r="26317" spans="9:11">
      <c r="I26317" t="str">
        <f t="shared" si="411"/>
        <v>19000100</v>
      </c>
      <c r="K26317" s="243"/>
    </row>
    <row r="26318" spans="9:11">
      <c r="I26318" t="str">
        <f t="shared" si="411"/>
        <v>19000100</v>
      </c>
      <c r="K26318" s="243"/>
    </row>
    <row r="26319" spans="9:11">
      <c r="I26319" t="str">
        <f t="shared" si="411"/>
        <v>19000100</v>
      </c>
      <c r="K26319" s="243"/>
    </row>
    <row r="26320" spans="9:11">
      <c r="I26320" t="str">
        <f t="shared" si="411"/>
        <v>19000100</v>
      </c>
      <c r="K26320" s="243"/>
    </row>
    <row r="26321" spans="9:11">
      <c r="I26321" t="str">
        <f t="shared" si="411"/>
        <v>19000100</v>
      </c>
      <c r="K26321" s="243"/>
    </row>
    <row r="26322" spans="9:11">
      <c r="I26322" t="str">
        <f t="shared" si="411"/>
        <v>19000100</v>
      </c>
      <c r="K26322" s="243"/>
    </row>
    <row r="26323" spans="9:11">
      <c r="I26323" t="str">
        <f t="shared" si="411"/>
        <v>19000100</v>
      </c>
      <c r="K26323" s="243"/>
    </row>
    <row r="26324" spans="9:11">
      <c r="I26324" t="str">
        <f t="shared" si="411"/>
        <v>19000100</v>
      </c>
      <c r="K26324" s="243"/>
    </row>
    <row r="26325" spans="9:11">
      <c r="I26325" t="str">
        <f t="shared" si="411"/>
        <v>19000100</v>
      </c>
      <c r="K26325" s="243"/>
    </row>
    <row r="26326" spans="9:11">
      <c r="I26326" t="str">
        <f t="shared" si="411"/>
        <v>19000100</v>
      </c>
      <c r="K26326" s="243"/>
    </row>
    <row r="26327" spans="9:11">
      <c r="I26327" t="str">
        <f t="shared" si="411"/>
        <v>19000100</v>
      </c>
      <c r="K26327" s="243"/>
    </row>
    <row r="26328" spans="9:11">
      <c r="I26328" t="str">
        <f t="shared" si="411"/>
        <v>19000100</v>
      </c>
      <c r="K26328" s="243"/>
    </row>
    <row r="26329" spans="9:11">
      <c r="I26329" t="str">
        <f t="shared" si="411"/>
        <v>19000100</v>
      </c>
      <c r="K26329" s="243"/>
    </row>
    <row r="26330" spans="9:11">
      <c r="I26330" t="str">
        <f t="shared" si="411"/>
        <v>19000100</v>
      </c>
      <c r="K26330" s="243"/>
    </row>
    <row r="26331" spans="9:11">
      <c r="I26331" t="str">
        <f t="shared" si="411"/>
        <v>19000100</v>
      </c>
      <c r="K26331" s="243"/>
    </row>
    <row r="26332" spans="9:11">
      <c r="I26332" t="str">
        <f t="shared" si="411"/>
        <v>19000100</v>
      </c>
      <c r="K26332" s="243"/>
    </row>
    <row r="26333" spans="9:11">
      <c r="I26333" t="str">
        <f t="shared" si="411"/>
        <v>19000100</v>
      </c>
      <c r="K26333" s="243"/>
    </row>
    <row r="26334" spans="9:11">
      <c r="I26334" t="str">
        <f t="shared" si="411"/>
        <v>19000100</v>
      </c>
      <c r="K26334" s="243"/>
    </row>
    <row r="26335" spans="9:11">
      <c r="I26335" t="str">
        <f t="shared" si="411"/>
        <v>19000100</v>
      </c>
      <c r="K26335" s="243"/>
    </row>
    <row r="26336" spans="9:11">
      <c r="I26336" t="str">
        <f t="shared" si="411"/>
        <v>19000100</v>
      </c>
      <c r="K26336" s="243"/>
    </row>
    <row r="26337" spans="9:11">
      <c r="I26337" t="str">
        <f t="shared" si="411"/>
        <v>19000100</v>
      </c>
      <c r="K26337" s="243"/>
    </row>
    <row r="26338" spans="9:11">
      <c r="I26338" t="str">
        <f t="shared" si="411"/>
        <v>19000100</v>
      </c>
      <c r="K26338" s="243"/>
    </row>
    <row r="26339" spans="9:11">
      <c r="I26339" t="str">
        <f t="shared" si="411"/>
        <v>19000100</v>
      </c>
      <c r="K26339" s="243"/>
    </row>
    <row r="26340" spans="9:11">
      <c r="I26340" t="str">
        <f t="shared" si="411"/>
        <v>19000100</v>
      </c>
      <c r="K26340" s="243"/>
    </row>
    <row r="26341" spans="9:11">
      <c r="I26341" t="str">
        <f t="shared" si="411"/>
        <v>19000100</v>
      </c>
      <c r="K26341" s="243"/>
    </row>
    <row r="26342" spans="9:11">
      <c r="I26342" t="str">
        <f t="shared" si="411"/>
        <v>19000100</v>
      </c>
      <c r="K26342" s="243"/>
    </row>
    <row r="26343" spans="9:11">
      <c r="I26343" t="str">
        <f t="shared" si="411"/>
        <v>19000100</v>
      </c>
      <c r="K26343" s="243"/>
    </row>
    <row r="26344" spans="9:11">
      <c r="I26344" t="str">
        <f t="shared" si="411"/>
        <v>19000100</v>
      </c>
      <c r="K26344" s="243"/>
    </row>
    <row r="26345" spans="9:11">
      <c r="I26345" t="str">
        <f t="shared" si="411"/>
        <v>19000100</v>
      </c>
      <c r="K26345" s="243"/>
    </row>
    <row r="26346" spans="9:11">
      <c r="I26346" t="str">
        <f t="shared" si="411"/>
        <v>19000100</v>
      </c>
      <c r="K26346" s="243"/>
    </row>
    <row r="26347" spans="9:11">
      <c r="I26347" t="str">
        <f t="shared" si="411"/>
        <v>19000100</v>
      </c>
      <c r="K26347" s="243"/>
    </row>
    <row r="26348" spans="9:11">
      <c r="I26348" t="str">
        <f t="shared" si="411"/>
        <v>19000100</v>
      </c>
      <c r="K26348" s="243"/>
    </row>
    <row r="26349" spans="9:11">
      <c r="I26349" t="str">
        <f t="shared" si="411"/>
        <v>19000100</v>
      </c>
      <c r="K26349" s="243"/>
    </row>
    <row r="26350" spans="9:11">
      <c r="I26350" t="str">
        <f t="shared" si="411"/>
        <v>19000100</v>
      </c>
      <c r="K26350" s="243"/>
    </row>
    <row r="26351" spans="9:11">
      <c r="I26351" t="str">
        <f t="shared" si="411"/>
        <v>19000100</v>
      </c>
      <c r="K26351" s="243"/>
    </row>
    <row r="26352" spans="9:11">
      <c r="I26352" t="str">
        <f t="shared" si="411"/>
        <v>19000100</v>
      </c>
      <c r="K26352" s="243"/>
    </row>
    <row r="26353" spans="9:11">
      <c r="I26353" t="str">
        <f t="shared" si="411"/>
        <v>19000100</v>
      </c>
      <c r="K26353" s="243"/>
    </row>
    <row r="26354" spans="9:11">
      <c r="I26354" t="str">
        <f t="shared" si="411"/>
        <v>19000100</v>
      </c>
      <c r="K26354" s="243"/>
    </row>
    <row r="26355" spans="9:11">
      <c r="I26355" t="str">
        <f t="shared" si="411"/>
        <v>19000100</v>
      </c>
      <c r="K26355" s="243"/>
    </row>
    <row r="26356" spans="9:11">
      <c r="I26356" t="str">
        <f t="shared" si="411"/>
        <v>19000100</v>
      </c>
      <c r="K26356" s="243"/>
    </row>
    <row r="26357" spans="9:11">
      <c r="I26357" t="str">
        <f t="shared" si="411"/>
        <v>19000100</v>
      </c>
      <c r="K26357" s="243"/>
    </row>
    <row r="26358" spans="9:11">
      <c r="I26358" t="str">
        <f t="shared" si="411"/>
        <v>19000100</v>
      </c>
      <c r="K26358" s="243"/>
    </row>
    <row r="26359" spans="9:11">
      <c r="I26359" t="str">
        <f t="shared" si="411"/>
        <v>19000100</v>
      </c>
      <c r="K26359" s="243"/>
    </row>
    <row r="26360" spans="9:11">
      <c r="I26360" t="str">
        <f t="shared" si="411"/>
        <v>19000100</v>
      </c>
      <c r="K26360" s="243"/>
    </row>
    <row r="26361" spans="9:11">
      <c r="I26361" t="str">
        <f t="shared" si="411"/>
        <v>19000100</v>
      </c>
      <c r="K26361" s="243"/>
    </row>
    <row r="26362" spans="9:11">
      <c r="I26362" t="str">
        <f t="shared" si="411"/>
        <v>19000100</v>
      </c>
      <c r="K26362" s="243"/>
    </row>
    <row r="26363" spans="9:11">
      <c r="I26363" t="str">
        <f t="shared" si="411"/>
        <v>19000100</v>
      </c>
      <c r="K26363" s="243"/>
    </row>
    <row r="26364" spans="9:11">
      <c r="I26364" t="str">
        <f t="shared" si="411"/>
        <v>19000100</v>
      </c>
      <c r="K26364" s="243"/>
    </row>
    <row r="26365" spans="9:11">
      <c r="I26365" t="str">
        <f t="shared" si="411"/>
        <v>19000100</v>
      </c>
      <c r="K26365" s="243"/>
    </row>
    <row r="26366" spans="9:11">
      <c r="I26366" t="str">
        <f t="shared" si="411"/>
        <v>19000100</v>
      </c>
      <c r="K26366" s="243"/>
    </row>
    <row r="26367" spans="9:11">
      <c r="I26367" t="str">
        <f t="shared" si="411"/>
        <v>19000100</v>
      </c>
      <c r="K26367" s="243"/>
    </row>
    <row r="26368" spans="9:11">
      <c r="I26368" t="str">
        <f t="shared" si="411"/>
        <v>19000100</v>
      </c>
      <c r="K26368" s="243"/>
    </row>
    <row r="26369" spans="9:11">
      <c r="I26369" t="str">
        <f t="shared" si="411"/>
        <v>19000100</v>
      </c>
      <c r="K26369" s="243"/>
    </row>
    <row r="26370" spans="9:11">
      <c r="I26370" t="str">
        <f t="shared" ref="I26370:I26433" si="412">TEXT(F26370,"yyyymmdd")</f>
        <v>19000100</v>
      </c>
      <c r="K26370" s="243"/>
    </row>
    <row r="26371" spans="9:11">
      <c r="I26371" t="str">
        <f t="shared" si="412"/>
        <v>19000100</v>
      </c>
      <c r="K26371" s="243"/>
    </row>
    <row r="26372" spans="9:11">
      <c r="I26372" t="str">
        <f t="shared" si="412"/>
        <v>19000100</v>
      </c>
      <c r="K26372" s="243"/>
    </row>
    <row r="26373" spans="9:11">
      <c r="I26373" t="str">
        <f t="shared" si="412"/>
        <v>19000100</v>
      </c>
      <c r="K26373" s="243"/>
    </row>
    <row r="26374" spans="9:11">
      <c r="I26374" t="str">
        <f t="shared" si="412"/>
        <v>19000100</v>
      </c>
      <c r="K26374" s="243"/>
    </row>
    <row r="26375" spans="9:11">
      <c r="I26375" t="str">
        <f t="shared" si="412"/>
        <v>19000100</v>
      </c>
      <c r="K26375" s="243"/>
    </row>
    <row r="26376" spans="9:11">
      <c r="I26376" t="str">
        <f t="shared" si="412"/>
        <v>19000100</v>
      </c>
      <c r="K26376" s="243"/>
    </row>
    <row r="26377" spans="9:11">
      <c r="I26377" t="str">
        <f t="shared" si="412"/>
        <v>19000100</v>
      </c>
      <c r="K26377" s="243"/>
    </row>
    <row r="26378" spans="9:11">
      <c r="I26378" t="str">
        <f t="shared" si="412"/>
        <v>19000100</v>
      </c>
      <c r="K26378" s="243"/>
    </row>
    <row r="26379" spans="9:11">
      <c r="I26379" t="str">
        <f t="shared" si="412"/>
        <v>19000100</v>
      </c>
      <c r="K26379" s="243"/>
    </row>
    <row r="26380" spans="9:11">
      <c r="I26380" t="str">
        <f t="shared" si="412"/>
        <v>19000100</v>
      </c>
      <c r="K26380" s="243"/>
    </row>
    <row r="26381" spans="9:11">
      <c r="I26381" t="str">
        <f t="shared" si="412"/>
        <v>19000100</v>
      </c>
      <c r="K26381" s="243"/>
    </row>
    <row r="26382" spans="9:11">
      <c r="I26382" t="str">
        <f t="shared" si="412"/>
        <v>19000100</v>
      </c>
      <c r="K26382" s="243"/>
    </row>
    <row r="26383" spans="9:11">
      <c r="I26383" t="str">
        <f t="shared" si="412"/>
        <v>19000100</v>
      </c>
      <c r="K26383" s="243"/>
    </row>
    <row r="26384" spans="9:11">
      <c r="I26384" t="str">
        <f t="shared" si="412"/>
        <v>19000100</v>
      </c>
      <c r="K26384" s="243"/>
    </row>
    <row r="26385" spans="9:11">
      <c r="I26385" t="str">
        <f t="shared" si="412"/>
        <v>19000100</v>
      </c>
      <c r="K26385" s="243"/>
    </row>
    <row r="26386" spans="9:11">
      <c r="I26386" t="str">
        <f t="shared" si="412"/>
        <v>19000100</v>
      </c>
      <c r="K26386" s="243"/>
    </row>
    <row r="26387" spans="9:11">
      <c r="I26387" t="str">
        <f t="shared" si="412"/>
        <v>19000100</v>
      </c>
      <c r="K26387" s="243"/>
    </row>
    <row r="26388" spans="9:11">
      <c r="I26388" t="str">
        <f t="shared" si="412"/>
        <v>19000100</v>
      </c>
      <c r="K26388" s="243"/>
    </row>
    <row r="26389" spans="9:11">
      <c r="I26389" t="str">
        <f t="shared" si="412"/>
        <v>19000100</v>
      </c>
      <c r="K26389" s="243"/>
    </row>
    <row r="26390" spans="9:11">
      <c r="I26390" t="str">
        <f t="shared" si="412"/>
        <v>19000100</v>
      </c>
      <c r="K26390" s="243"/>
    </row>
    <row r="26391" spans="9:11">
      <c r="I26391" t="str">
        <f t="shared" si="412"/>
        <v>19000100</v>
      </c>
      <c r="K26391" s="243"/>
    </row>
    <row r="26392" spans="9:11">
      <c r="I26392" t="str">
        <f t="shared" si="412"/>
        <v>19000100</v>
      </c>
      <c r="K26392" s="243"/>
    </row>
    <row r="26393" spans="9:11">
      <c r="I26393" t="str">
        <f t="shared" si="412"/>
        <v>19000100</v>
      </c>
      <c r="K26393" s="243"/>
    </row>
    <row r="26394" spans="9:11">
      <c r="I26394" t="str">
        <f t="shared" si="412"/>
        <v>19000100</v>
      </c>
      <c r="K26394" s="243"/>
    </row>
    <row r="26395" spans="9:11">
      <c r="I26395" t="str">
        <f t="shared" si="412"/>
        <v>19000100</v>
      </c>
      <c r="K26395" s="243"/>
    </row>
    <row r="26396" spans="9:11">
      <c r="I26396" t="str">
        <f t="shared" si="412"/>
        <v>19000100</v>
      </c>
      <c r="K26396" s="243"/>
    </row>
    <row r="26397" spans="9:11">
      <c r="I26397" t="str">
        <f t="shared" si="412"/>
        <v>19000100</v>
      </c>
      <c r="K26397" s="243"/>
    </row>
    <row r="26398" spans="9:11">
      <c r="I26398" t="str">
        <f t="shared" si="412"/>
        <v>19000100</v>
      </c>
      <c r="K26398" s="243"/>
    </row>
    <row r="26399" spans="9:11">
      <c r="I26399" t="str">
        <f t="shared" si="412"/>
        <v>19000100</v>
      </c>
      <c r="K26399" s="243"/>
    </row>
    <row r="26400" spans="9:11">
      <c r="I26400" t="str">
        <f t="shared" si="412"/>
        <v>19000100</v>
      </c>
      <c r="K26400" s="243"/>
    </row>
    <row r="26401" spans="9:11">
      <c r="I26401" t="str">
        <f t="shared" si="412"/>
        <v>19000100</v>
      </c>
      <c r="K26401" s="243"/>
    </row>
    <row r="26402" spans="9:11">
      <c r="I26402" t="str">
        <f t="shared" si="412"/>
        <v>19000100</v>
      </c>
      <c r="K26402" s="243"/>
    </row>
    <row r="26403" spans="9:11">
      <c r="I26403" t="str">
        <f t="shared" si="412"/>
        <v>19000100</v>
      </c>
      <c r="K26403" s="243"/>
    </row>
    <row r="26404" spans="9:11">
      <c r="I26404" t="str">
        <f t="shared" si="412"/>
        <v>19000100</v>
      </c>
      <c r="K26404" s="243"/>
    </row>
    <row r="26405" spans="9:11">
      <c r="I26405" t="str">
        <f t="shared" si="412"/>
        <v>19000100</v>
      </c>
      <c r="K26405" s="243"/>
    </row>
    <row r="26406" spans="9:11">
      <c r="I26406" t="str">
        <f t="shared" si="412"/>
        <v>19000100</v>
      </c>
      <c r="K26406" s="243"/>
    </row>
    <row r="26407" spans="9:11">
      <c r="I26407" t="str">
        <f t="shared" si="412"/>
        <v>19000100</v>
      </c>
      <c r="K26407" s="243"/>
    </row>
    <row r="26408" spans="9:11">
      <c r="I26408" t="str">
        <f t="shared" si="412"/>
        <v>19000100</v>
      </c>
      <c r="K26408" s="243"/>
    </row>
    <row r="26409" spans="9:11">
      <c r="I26409" t="str">
        <f t="shared" si="412"/>
        <v>19000100</v>
      </c>
      <c r="K26409" s="243"/>
    </row>
    <row r="26410" spans="9:11">
      <c r="I26410" t="str">
        <f t="shared" si="412"/>
        <v>19000100</v>
      </c>
      <c r="K26410" s="243"/>
    </row>
    <row r="26411" spans="9:11">
      <c r="I26411" t="str">
        <f t="shared" si="412"/>
        <v>19000100</v>
      </c>
      <c r="K26411" s="243"/>
    </row>
    <row r="26412" spans="9:11">
      <c r="I26412" t="str">
        <f t="shared" si="412"/>
        <v>19000100</v>
      </c>
      <c r="K26412" s="243"/>
    </row>
    <row r="26413" spans="9:11">
      <c r="I26413" t="str">
        <f t="shared" si="412"/>
        <v>19000100</v>
      </c>
      <c r="K26413" s="243"/>
    </row>
    <row r="26414" spans="9:11">
      <c r="I26414" t="str">
        <f t="shared" si="412"/>
        <v>19000100</v>
      </c>
      <c r="K26414" s="243"/>
    </row>
    <row r="26415" spans="9:11">
      <c r="I26415" t="str">
        <f t="shared" si="412"/>
        <v>19000100</v>
      </c>
      <c r="K26415" s="243"/>
    </row>
    <row r="26416" spans="9:11">
      <c r="I26416" t="str">
        <f t="shared" si="412"/>
        <v>19000100</v>
      </c>
      <c r="K26416" s="243"/>
    </row>
    <row r="26417" spans="9:11">
      <c r="I26417" t="str">
        <f t="shared" si="412"/>
        <v>19000100</v>
      </c>
      <c r="K26417" s="243"/>
    </row>
    <row r="26418" spans="9:11">
      <c r="I26418" t="str">
        <f t="shared" si="412"/>
        <v>19000100</v>
      </c>
      <c r="K26418" s="243"/>
    </row>
    <row r="26419" spans="9:11">
      <c r="I26419" t="str">
        <f t="shared" si="412"/>
        <v>19000100</v>
      </c>
      <c r="K26419" s="243"/>
    </row>
    <row r="26420" spans="9:11">
      <c r="I26420" t="str">
        <f t="shared" si="412"/>
        <v>19000100</v>
      </c>
      <c r="K26420" s="243"/>
    </row>
    <row r="26421" spans="9:11">
      <c r="I26421" t="str">
        <f t="shared" si="412"/>
        <v>19000100</v>
      </c>
      <c r="K26421" s="243"/>
    </row>
    <row r="26422" spans="9:11">
      <c r="I26422" t="str">
        <f t="shared" si="412"/>
        <v>19000100</v>
      </c>
      <c r="K26422" s="243"/>
    </row>
    <row r="26423" spans="9:11">
      <c r="I26423" t="str">
        <f t="shared" si="412"/>
        <v>19000100</v>
      </c>
      <c r="K26423" s="243"/>
    </row>
    <row r="26424" spans="9:11">
      <c r="I26424" t="str">
        <f t="shared" si="412"/>
        <v>19000100</v>
      </c>
      <c r="K26424" s="243"/>
    </row>
    <row r="26425" spans="9:11">
      <c r="I26425" t="str">
        <f t="shared" si="412"/>
        <v>19000100</v>
      </c>
      <c r="K26425" s="243"/>
    </row>
    <row r="26426" spans="9:11">
      <c r="I26426" t="str">
        <f t="shared" si="412"/>
        <v>19000100</v>
      </c>
      <c r="K26426" s="243"/>
    </row>
    <row r="26427" spans="9:11">
      <c r="I26427" t="str">
        <f t="shared" si="412"/>
        <v>19000100</v>
      </c>
      <c r="K26427" s="243"/>
    </row>
    <row r="26428" spans="9:11">
      <c r="I26428" t="str">
        <f t="shared" si="412"/>
        <v>19000100</v>
      </c>
      <c r="K26428" s="243"/>
    </row>
    <row r="26429" spans="9:11">
      <c r="I26429" t="str">
        <f t="shared" si="412"/>
        <v>19000100</v>
      </c>
      <c r="K26429" s="243"/>
    </row>
    <row r="26430" spans="9:11">
      <c r="I26430" t="str">
        <f t="shared" si="412"/>
        <v>19000100</v>
      </c>
      <c r="K26430" s="243"/>
    </row>
    <row r="26431" spans="9:11">
      <c r="I26431" t="str">
        <f t="shared" si="412"/>
        <v>19000100</v>
      </c>
      <c r="K26431" s="243"/>
    </row>
    <row r="26432" spans="9:11">
      <c r="I26432" t="str">
        <f t="shared" si="412"/>
        <v>19000100</v>
      </c>
      <c r="K26432" s="243"/>
    </row>
    <row r="26433" spans="9:11">
      <c r="I26433" t="str">
        <f t="shared" si="412"/>
        <v>19000100</v>
      </c>
      <c r="K26433" s="243"/>
    </row>
    <row r="26434" spans="9:11">
      <c r="I26434" t="str">
        <f t="shared" ref="I26434:I26497" si="413">TEXT(F26434,"yyyymmdd")</f>
        <v>19000100</v>
      </c>
      <c r="K26434" s="243"/>
    </row>
    <row r="26435" spans="9:11">
      <c r="I26435" t="str">
        <f t="shared" si="413"/>
        <v>19000100</v>
      </c>
      <c r="K26435" s="243"/>
    </row>
    <row r="26436" spans="9:11">
      <c r="I26436" t="str">
        <f t="shared" si="413"/>
        <v>19000100</v>
      </c>
      <c r="K26436" s="243"/>
    </row>
    <row r="26437" spans="9:11">
      <c r="I26437" t="str">
        <f t="shared" si="413"/>
        <v>19000100</v>
      </c>
      <c r="K26437" s="243"/>
    </row>
    <row r="26438" spans="9:11">
      <c r="I26438" t="str">
        <f t="shared" si="413"/>
        <v>19000100</v>
      </c>
      <c r="K26438" s="243"/>
    </row>
    <row r="26439" spans="9:11">
      <c r="I26439" t="str">
        <f t="shared" si="413"/>
        <v>19000100</v>
      </c>
      <c r="K26439" s="243"/>
    </row>
    <row r="26440" spans="9:11">
      <c r="I26440" t="str">
        <f t="shared" si="413"/>
        <v>19000100</v>
      </c>
      <c r="K26440" s="243"/>
    </row>
    <row r="26441" spans="9:11">
      <c r="I26441" t="str">
        <f t="shared" si="413"/>
        <v>19000100</v>
      </c>
      <c r="K26441" s="243"/>
    </row>
    <row r="26442" spans="9:11">
      <c r="I26442" t="str">
        <f t="shared" si="413"/>
        <v>19000100</v>
      </c>
      <c r="K26442" s="243"/>
    </row>
    <row r="26443" spans="9:11">
      <c r="I26443" t="str">
        <f t="shared" si="413"/>
        <v>19000100</v>
      </c>
      <c r="K26443" s="243"/>
    </row>
    <row r="26444" spans="9:11">
      <c r="I26444" t="str">
        <f t="shared" si="413"/>
        <v>19000100</v>
      </c>
      <c r="K26444" s="243"/>
    </row>
    <row r="26445" spans="9:11">
      <c r="I26445" t="str">
        <f t="shared" si="413"/>
        <v>19000100</v>
      </c>
      <c r="K26445" s="243"/>
    </row>
    <row r="26446" spans="9:11">
      <c r="I26446" t="str">
        <f t="shared" si="413"/>
        <v>19000100</v>
      </c>
      <c r="K26446" s="243"/>
    </row>
    <row r="26447" spans="9:11">
      <c r="I26447" t="str">
        <f t="shared" si="413"/>
        <v>19000100</v>
      </c>
      <c r="K26447" s="243"/>
    </row>
    <row r="26448" spans="9:11">
      <c r="I26448" t="str">
        <f t="shared" si="413"/>
        <v>19000100</v>
      </c>
      <c r="K26448" s="243"/>
    </row>
    <row r="26449" spans="9:11">
      <c r="I26449" t="str">
        <f t="shared" si="413"/>
        <v>19000100</v>
      </c>
      <c r="K26449" s="243"/>
    </row>
    <row r="26450" spans="9:11">
      <c r="I26450" t="str">
        <f t="shared" si="413"/>
        <v>19000100</v>
      </c>
      <c r="K26450" s="243"/>
    </row>
    <row r="26451" spans="9:11">
      <c r="I26451" t="str">
        <f t="shared" si="413"/>
        <v>19000100</v>
      </c>
      <c r="K26451" s="243"/>
    </row>
    <row r="26452" spans="9:11">
      <c r="I26452" t="str">
        <f t="shared" si="413"/>
        <v>19000100</v>
      </c>
      <c r="K26452" s="243"/>
    </row>
    <row r="26453" spans="9:11">
      <c r="I26453" t="str">
        <f t="shared" si="413"/>
        <v>19000100</v>
      </c>
      <c r="K26453" s="243"/>
    </row>
    <row r="26454" spans="9:11">
      <c r="I26454" t="str">
        <f t="shared" si="413"/>
        <v>19000100</v>
      </c>
      <c r="K26454" s="243"/>
    </row>
    <row r="26455" spans="9:11">
      <c r="I26455" t="str">
        <f t="shared" si="413"/>
        <v>19000100</v>
      </c>
      <c r="K26455" s="243"/>
    </row>
    <row r="26456" spans="9:11">
      <c r="I26456" t="str">
        <f t="shared" si="413"/>
        <v>19000100</v>
      </c>
      <c r="K26456" s="243"/>
    </row>
    <row r="26457" spans="9:11">
      <c r="I26457" t="str">
        <f t="shared" si="413"/>
        <v>19000100</v>
      </c>
      <c r="K26457" s="243"/>
    </row>
    <row r="26458" spans="9:11">
      <c r="I26458" t="str">
        <f t="shared" si="413"/>
        <v>19000100</v>
      </c>
      <c r="K26458" s="243"/>
    </row>
    <row r="26459" spans="9:11">
      <c r="I26459" t="str">
        <f t="shared" si="413"/>
        <v>19000100</v>
      </c>
      <c r="K26459" s="243"/>
    </row>
    <row r="26460" spans="9:11">
      <c r="I26460" t="str">
        <f t="shared" si="413"/>
        <v>19000100</v>
      </c>
      <c r="K26460" s="243"/>
    </row>
    <row r="26461" spans="9:11">
      <c r="I26461" t="str">
        <f t="shared" si="413"/>
        <v>19000100</v>
      </c>
      <c r="K26461" s="243"/>
    </row>
    <row r="26462" spans="9:11">
      <c r="I26462" t="str">
        <f t="shared" si="413"/>
        <v>19000100</v>
      </c>
      <c r="K26462" s="243"/>
    </row>
    <row r="26463" spans="9:11">
      <c r="I26463" t="str">
        <f t="shared" si="413"/>
        <v>19000100</v>
      </c>
      <c r="K26463" s="243"/>
    </row>
    <row r="26464" spans="9:11">
      <c r="I26464" t="str">
        <f t="shared" si="413"/>
        <v>19000100</v>
      </c>
      <c r="K26464" s="243"/>
    </row>
    <row r="26465" spans="9:11">
      <c r="I26465" t="str">
        <f t="shared" si="413"/>
        <v>19000100</v>
      </c>
      <c r="K26465" s="243"/>
    </row>
    <row r="26466" spans="9:11">
      <c r="I26466" t="str">
        <f t="shared" si="413"/>
        <v>19000100</v>
      </c>
      <c r="K26466" s="243"/>
    </row>
    <row r="26467" spans="9:11">
      <c r="I26467" t="str">
        <f t="shared" si="413"/>
        <v>19000100</v>
      </c>
      <c r="K26467" s="243"/>
    </row>
    <row r="26468" spans="9:11">
      <c r="I26468" t="str">
        <f t="shared" si="413"/>
        <v>19000100</v>
      </c>
      <c r="K26468" s="243"/>
    </row>
    <row r="26469" spans="9:11">
      <c r="I26469" t="str">
        <f t="shared" si="413"/>
        <v>19000100</v>
      </c>
      <c r="K26469" s="243"/>
    </row>
    <row r="26470" spans="9:11">
      <c r="I26470" t="str">
        <f t="shared" si="413"/>
        <v>19000100</v>
      </c>
      <c r="K26470" s="243"/>
    </row>
    <row r="26471" spans="9:11">
      <c r="I26471" t="str">
        <f t="shared" si="413"/>
        <v>19000100</v>
      </c>
      <c r="K26471" s="243"/>
    </row>
    <row r="26472" spans="9:11">
      <c r="I26472" t="str">
        <f t="shared" si="413"/>
        <v>19000100</v>
      </c>
      <c r="K26472" s="243"/>
    </row>
    <row r="26473" spans="9:11">
      <c r="I26473" t="str">
        <f t="shared" si="413"/>
        <v>19000100</v>
      </c>
      <c r="K26473" s="243"/>
    </row>
    <row r="26474" spans="9:11">
      <c r="I26474" t="str">
        <f t="shared" si="413"/>
        <v>19000100</v>
      </c>
      <c r="K26474" s="243"/>
    </row>
    <row r="26475" spans="9:11">
      <c r="I26475" t="str">
        <f t="shared" si="413"/>
        <v>19000100</v>
      </c>
      <c r="K26475" s="243"/>
    </row>
    <row r="26476" spans="9:11">
      <c r="I26476" t="str">
        <f t="shared" si="413"/>
        <v>19000100</v>
      </c>
      <c r="K26476" s="243"/>
    </row>
    <row r="26477" spans="9:11">
      <c r="I26477" t="str">
        <f t="shared" si="413"/>
        <v>19000100</v>
      </c>
      <c r="K26477" s="243"/>
    </row>
    <row r="26478" spans="9:11">
      <c r="I26478" t="str">
        <f t="shared" si="413"/>
        <v>19000100</v>
      </c>
      <c r="K26478" s="243"/>
    </row>
    <row r="26479" spans="9:11">
      <c r="I26479" t="str">
        <f t="shared" si="413"/>
        <v>19000100</v>
      </c>
      <c r="K26479" s="243"/>
    </row>
    <row r="26480" spans="9:11">
      <c r="I26480" t="str">
        <f t="shared" si="413"/>
        <v>19000100</v>
      </c>
      <c r="K26480" s="243"/>
    </row>
    <row r="26481" spans="9:11">
      <c r="I26481" t="str">
        <f t="shared" si="413"/>
        <v>19000100</v>
      </c>
      <c r="K26481" s="243"/>
    </row>
    <row r="26482" spans="9:11">
      <c r="I26482" t="str">
        <f t="shared" si="413"/>
        <v>19000100</v>
      </c>
      <c r="K26482" s="243"/>
    </row>
    <row r="26483" spans="9:11">
      <c r="I26483" t="str">
        <f t="shared" si="413"/>
        <v>19000100</v>
      </c>
      <c r="K26483" s="243"/>
    </row>
    <row r="26484" spans="9:11">
      <c r="I26484" t="str">
        <f t="shared" si="413"/>
        <v>19000100</v>
      </c>
      <c r="K26484" s="243"/>
    </row>
    <row r="26485" spans="9:11">
      <c r="I26485" t="str">
        <f t="shared" si="413"/>
        <v>19000100</v>
      </c>
      <c r="K26485" s="243"/>
    </row>
    <row r="26486" spans="9:11">
      <c r="I26486" t="str">
        <f t="shared" si="413"/>
        <v>19000100</v>
      </c>
      <c r="K26486" s="243"/>
    </row>
    <row r="26487" spans="9:11">
      <c r="I26487" t="str">
        <f t="shared" si="413"/>
        <v>19000100</v>
      </c>
      <c r="K26487" s="243"/>
    </row>
    <row r="26488" spans="9:11">
      <c r="I26488" t="str">
        <f t="shared" si="413"/>
        <v>19000100</v>
      </c>
      <c r="K26488" s="243"/>
    </row>
    <row r="26489" spans="9:11">
      <c r="I26489" t="str">
        <f t="shared" si="413"/>
        <v>19000100</v>
      </c>
      <c r="K26489" s="243"/>
    </row>
    <row r="26490" spans="9:11">
      <c r="I26490" t="str">
        <f t="shared" si="413"/>
        <v>19000100</v>
      </c>
      <c r="K26490" s="243"/>
    </row>
    <row r="26491" spans="9:11">
      <c r="I26491" t="str">
        <f t="shared" si="413"/>
        <v>19000100</v>
      </c>
      <c r="K26491" s="243"/>
    </row>
    <row r="26492" spans="9:11">
      <c r="I26492" t="str">
        <f t="shared" si="413"/>
        <v>19000100</v>
      </c>
      <c r="K26492" s="243"/>
    </row>
    <row r="26493" spans="9:11">
      <c r="I26493" t="str">
        <f t="shared" si="413"/>
        <v>19000100</v>
      </c>
      <c r="K26493" s="243"/>
    </row>
    <row r="26494" spans="9:11">
      <c r="I26494" t="str">
        <f t="shared" si="413"/>
        <v>19000100</v>
      </c>
      <c r="K26494" s="243"/>
    </row>
    <row r="26495" spans="9:11">
      <c r="I26495" t="str">
        <f t="shared" si="413"/>
        <v>19000100</v>
      </c>
      <c r="K26495" s="243"/>
    </row>
    <row r="26496" spans="9:11">
      <c r="I26496" t="str">
        <f t="shared" si="413"/>
        <v>19000100</v>
      </c>
      <c r="K26496" s="243"/>
    </row>
    <row r="26497" spans="9:11">
      <c r="I26497" t="str">
        <f t="shared" si="413"/>
        <v>19000100</v>
      </c>
      <c r="K26497" s="243"/>
    </row>
    <row r="26498" spans="9:11">
      <c r="I26498" t="str">
        <f t="shared" ref="I26498:I26561" si="414">TEXT(F26498,"yyyymmdd")</f>
        <v>19000100</v>
      </c>
      <c r="K26498" s="243"/>
    </row>
    <row r="26499" spans="9:11">
      <c r="I26499" t="str">
        <f t="shared" si="414"/>
        <v>19000100</v>
      </c>
      <c r="K26499" s="243"/>
    </row>
    <row r="26500" spans="9:11">
      <c r="I26500" t="str">
        <f t="shared" si="414"/>
        <v>19000100</v>
      </c>
      <c r="K26500" s="243"/>
    </row>
    <row r="26501" spans="9:11">
      <c r="I26501" t="str">
        <f t="shared" si="414"/>
        <v>19000100</v>
      </c>
      <c r="K26501" s="243"/>
    </row>
    <row r="26502" spans="9:11">
      <c r="I26502" t="str">
        <f t="shared" si="414"/>
        <v>19000100</v>
      </c>
      <c r="K26502" s="243"/>
    </row>
    <row r="26503" spans="9:11">
      <c r="I26503" t="str">
        <f t="shared" si="414"/>
        <v>19000100</v>
      </c>
      <c r="K26503" s="243"/>
    </row>
    <row r="26504" spans="9:11">
      <c r="I26504" t="str">
        <f t="shared" si="414"/>
        <v>19000100</v>
      </c>
      <c r="K26504" s="243"/>
    </row>
    <row r="26505" spans="9:11">
      <c r="I26505" t="str">
        <f t="shared" si="414"/>
        <v>19000100</v>
      </c>
      <c r="K26505" s="243"/>
    </row>
    <row r="26506" spans="9:11">
      <c r="I26506" t="str">
        <f t="shared" si="414"/>
        <v>19000100</v>
      </c>
      <c r="K26506" s="243"/>
    </row>
    <row r="26507" spans="9:11">
      <c r="I26507" t="str">
        <f t="shared" si="414"/>
        <v>19000100</v>
      </c>
      <c r="K26507" s="243"/>
    </row>
    <row r="26508" spans="9:11">
      <c r="I26508" t="str">
        <f t="shared" si="414"/>
        <v>19000100</v>
      </c>
      <c r="K26508" s="243"/>
    </row>
    <row r="26509" spans="9:11">
      <c r="I26509" t="str">
        <f t="shared" si="414"/>
        <v>19000100</v>
      </c>
      <c r="K26509" s="243"/>
    </row>
    <row r="26510" spans="9:11">
      <c r="I26510" t="str">
        <f t="shared" si="414"/>
        <v>19000100</v>
      </c>
      <c r="K26510" s="243"/>
    </row>
    <row r="26511" spans="9:11">
      <c r="I26511" t="str">
        <f t="shared" si="414"/>
        <v>19000100</v>
      </c>
      <c r="K26511" s="243"/>
    </row>
    <row r="26512" spans="9:11">
      <c r="I26512" t="str">
        <f t="shared" si="414"/>
        <v>19000100</v>
      </c>
      <c r="K26512" s="243"/>
    </row>
    <row r="26513" spans="9:11">
      <c r="I26513" t="str">
        <f t="shared" si="414"/>
        <v>19000100</v>
      </c>
      <c r="K26513" s="243"/>
    </row>
    <row r="26514" spans="9:11">
      <c r="I26514" t="str">
        <f t="shared" si="414"/>
        <v>19000100</v>
      </c>
      <c r="K26514" s="243"/>
    </row>
    <row r="26515" spans="9:11">
      <c r="I26515" t="str">
        <f t="shared" si="414"/>
        <v>19000100</v>
      </c>
      <c r="K26515" s="243"/>
    </row>
    <row r="26516" spans="9:11">
      <c r="I26516" t="str">
        <f t="shared" si="414"/>
        <v>19000100</v>
      </c>
      <c r="K26516" s="243"/>
    </row>
    <row r="26517" spans="9:11">
      <c r="I26517" t="str">
        <f t="shared" si="414"/>
        <v>19000100</v>
      </c>
      <c r="K26517" s="243"/>
    </row>
    <row r="26518" spans="9:11">
      <c r="I26518" t="str">
        <f t="shared" si="414"/>
        <v>19000100</v>
      </c>
      <c r="K26518" s="243"/>
    </row>
    <row r="26519" spans="9:11">
      <c r="I26519" t="str">
        <f t="shared" si="414"/>
        <v>19000100</v>
      </c>
      <c r="K26519" s="243"/>
    </row>
    <row r="26520" spans="9:11">
      <c r="I26520" t="str">
        <f t="shared" si="414"/>
        <v>19000100</v>
      </c>
      <c r="K26520" s="243"/>
    </row>
    <row r="26521" spans="9:11">
      <c r="I26521" t="str">
        <f t="shared" si="414"/>
        <v>19000100</v>
      </c>
      <c r="K26521" s="243"/>
    </row>
    <row r="26522" spans="9:11">
      <c r="I26522" t="str">
        <f t="shared" si="414"/>
        <v>19000100</v>
      </c>
      <c r="K26522" s="243"/>
    </row>
    <row r="26523" spans="9:11">
      <c r="I26523" t="str">
        <f t="shared" si="414"/>
        <v>19000100</v>
      </c>
      <c r="K26523" s="243"/>
    </row>
    <row r="26524" spans="9:11">
      <c r="I26524" t="str">
        <f t="shared" si="414"/>
        <v>19000100</v>
      </c>
      <c r="K26524" s="243"/>
    </row>
    <row r="26525" spans="9:11">
      <c r="I26525" t="str">
        <f t="shared" si="414"/>
        <v>19000100</v>
      </c>
      <c r="K26525" s="243"/>
    </row>
    <row r="26526" spans="9:11">
      <c r="I26526" t="str">
        <f t="shared" si="414"/>
        <v>19000100</v>
      </c>
      <c r="K26526" s="243"/>
    </row>
    <row r="26527" spans="9:11">
      <c r="I26527" t="str">
        <f t="shared" si="414"/>
        <v>19000100</v>
      </c>
      <c r="K26527" s="243"/>
    </row>
    <row r="26528" spans="9:11">
      <c r="I26528" t="str">
        <f t="shared" si="414"/>
        <v>19000100</v>
      </c>
      <c r="K26528" s="243"/>
    </row>
    <row r="26529" spans="9:11">
      <c r="I26529" t="str">
        <f t="shared" si="414"/>
        <v>19000100</v>
      </c>
      <c r="K26529" s="243"/>
    </row>
    <row r="26530" spans="9:11">
      <c r="I26530" t="str">
        <f t="shared" si="414"/>
        <v>19000100</v>
      </c>
      <c r="K26530" s="243"/>
    </row>
    <row r="26531" spans="9:11">
      <c r="I26531" t="str">
        <f t="shared" si="414"/>
        <v>19000100</v>
      </c>
      <c r="K26531" s="243"/>
    </row>
    <row r="26532" spans="9:11">
      <c r="I26532" t="str">
        <f t="shared" si="414"/>
        <v>19000100</v>
      </c>
      <c r="K26532" s="243"/>
    </row>
    <row r="26533" spans="9:11">
      <c r="I26533" t="str">
        <f t="shared" si="414"/>
        <v>19000100</v>
      </c>
      <c r="K26533" s="243"/>
    </row>
    <row r="26534" spans="9:11">
      <c r="I26534" t="str">
        <f t="shared" si="414"/>
        <v>19000100</v>
      </c>
      <c r="K26534" s="243"/>
    </row>
    <row r="26535" spans="9:11">
      <c r="I26535" t="str">
        <f t="shared" si="414"/>
        <v>19000100</v>
      </c>
      <c r="K26535" s="243"/>
    </row>
    <row r="26536" spans="9:11">
      <c r="I26536" t="str">
        <f t="shared" si="414"/>
        <v>19000100</v>
      </c>
      <c r="K26536" s="243"/>
    </row>
    <row r="26537" spans="9:11">
      <c r="I26537" t="str">
        <f t="shared" si="414"/>
        <v>19000100</v>
      </c>
      <c r="K26537" s="243"/>
    </row>
    <row r="26538" spans="9:11">
      <c r="I26538" t="str">
        <f t="shared" si="414"/>
        <v>19000100</v>
      </c>
      <c r="K26538" s="243"/>
    </row>
    <row r="26539" spans="9:11">
      <c r="I26539" t="str">
        <f t="shared" si="414"/>
        <v>19000100</v>
      </c>
      <c r="K26539" s="243"/>
    </row>
    <row r="26540" spans="9:11">
      <c r="I26540" t="str">
        <f t="shared" si="414"/>
        <v>19000100</v>
      </c>
      <c r="K26540" s="243"/>
    </row>
    <row r="26541" spans="9:11">
      <c r="I26541" t="str">
        <f t="shared" si="414"/>
        <v>19000100</v>
      </c>
      <c r="K26541" s="243"/>
    </row>
    <row r="26542" spans="9:11">
      <c r="I26542" t="str">
        <f t="shared" si="414"/>
        <v>19000100</v>
      </c>
      <c r="K26542" s="243"/>
    </row>
    <row r="26543" spans="9:11">
      <c r="I26543" t="str">
        <f t="shared" si="414"/>
        <v>19000100</v>
      </c>
      <c r="K26543" s="243"/>
    </row>
    <row r="26544" spans="9:11">
      <c r="I26544" t="str">
        <f t="shared" si="414"/>
        <v>19000100</v>
      </c>
      <c r="K26544" s="243"/>
    </row>
    <row r="26545" spans="9:11">
      <c r="I26545" t="str">
        <f t="shared" si="414"/>
        <v>19000100</v>
      </c>
      <c r="K26545" s="243"/>
    </row>
    <row r="26546" spans="9:11">
      <c r="I26546" t="str">
        <f t="shared" si="414"/>
        <v>19000100</v>
      </c>
      <c r="K26546" s="243"/>
    </row>
    <row r="26547" spans="9:11">
      <c r="I26547" t="str">
        <f t="shared" si="414"/>
        <v>19000100</v>
      </c>
      <c r="K26547" s="243"/>
    </row>
    <row r="26548" spans="9:11">
      <c r="I26548" t="str">
        <f t="shared" si="414"/>
        <v>19000100</v>
      </c>
      <c r="K26548" s="243"/>
    </row>
    <row r="26549" spans="9:11">
      <c r="I26549" t="str">
        <f t="shared" si="414"/>
        <v>19000100</v>
      </c>
      <c r="K26549" s="243"/>
    </row>
    <row r="26550" spans="9:11">
      <c r="I26550" t="str">
        <f t="shared" si="414"/>
        <v>19000100</v>
      </c>
      <c r="K26550" s="243"/>
    </row>
    <row r="26551" spans="9:11">
      <c r="I26551" t="str">
        <f t="shared" si="414"/>
        <v>19000100</v>
      </c>
      <c r="K26551" s="243"/>
    </row>
    <row r="26552" spans="9:11">
      <c r="I26552" t="str">
        <f t="shared" si="414"/>
        <v>19000100</v>
      </c>
      <c r="K26552" s="243"/>
    </row>
    <row r="26553" spans="9:11">
      <c r="I26553" t="str">
        <f t="shared" si="414"/>
        <v>19000100</v>
      </c>
      <c r="K26553" s="243"/>
    </row>
    <row r="26554" spans="9:11">
      <c r="I26554" t="str">
        <f t="shared" si="414"/>
        <v>19000100</v>
      </c>
      <c r="K26554" s="243"/>
    </row>
    <row r="26555" spans="9:11">
      <c r="I26555" t="str">
        <f t="shared" si="414"/>
        <v>19000100</v>
      </c>
      <c r="K26555" s="243"/>
    </row>
    <row r="26556" spans="9:11">
      <c r="I26556" t="str">
        <f t="shared" si="414"/>
        <v>19000100</v>
      </c>
      <c r="K26556" s="243"/>
    </row>
    <row r="26557" spans="9:11">
      <c r="I26557" t="str">
        <f t="shared" si="414"/>
        <v>19000100</v>
      </c>
      <c r="K26557" s="243"/>
    </row>
    <row r="26558" spans="9:11">
      <c r="I26558" t="str">
        <f t="shared" si="414"/>
        <v>19000100</v>
      </c>
      <c r="K26558" s="243"/>
    </row>
    <row r="26559" spans="9:11">
      <c r="I26559" t="str">
        <f t="shared" si="414"/>
        <v>19000100</v>
      </c>
      <c r="K26559" s="243"/>
    </row>
    <row r="26560" spans="9:11">
      <c r="I26560" t="str">
        <f t="shared" si="414"/>
        <v>19000100</v>
      </c>
      <c r="K26560" s="243"/>
    </row>
    <row r="26561" spans="9:11">
      <c r="I26561" t="str">
        <f t="shared" si="414"/>
        <v>19000100</v>
      </c>
      <c r="K26561" s="243"/>
    </row>
    <row r="26562" spans="9:11">
      <c r="I26562" t="str">
        <f t="shared" ref="I26562:I26625" si="415">TEXT(F26562,"yyyymmdd")</f>
        <v>19000100</v>
      </c>
      <c r="K26562" s="243"/>
    </row>
    <row r="26563" spans="9:11">
      <c r="I26563" t="str">
        <f t="shared" si="415"/>
        <v>19000100</v>
      </c>
      <c r="K26563" s="243"/>
    </row>
    <row r="26564" spans="9:11">
      <c r="I26564" t="str">
        <f t="shared" si="415"/>
        <v>19000100</v>
      </c>
      <c r="K26564" s="243"/>
    </row>
    <row r="26565" spans="9:11">
      <c r="I26565" t="str">
        <f t="shared" si="415"/>
        <v>19000100</v>
      </c>
      <c r="K26565" s="243"/>
    </row>
    <row r="26566" spans="9:11">
      <c r="I26566" t="str">
        <f t="shared" si="415"/>
        <v>19000100</v>
      </c>
      <c r="K26566" s="243"/>
    </row>
    <row r="26567" spans="9:11">
      <c r="I26567" t="str">
        <f t="shared" si="415"/>
        <v>19000100</v>
      </c>
      <c r="K26567" s="243"/>
    </row>
    <row r="26568" spans="9:11">
      <c r="I26568" t="str">
        <f t="shared" si="415"/>
        <v>19000100</v>
      </c>
      <c r="K26568" s="243"/>
    </row>
    <row r="26569" spans="9:11">
      <c r="I26569" t="str">
        <f t="shared" si="415"/>
        <v>19000100</v>
      </c>
      <c r="K26569" s="243"/>
    </row>
    <row r="26570" spans="9:11">
      <c r="I26570" t="str">
        <f t="shared" si="415"/>
        <v>19000100</v>
      </c>
      <c r="K26570" s="243"/>
    </row>
    <row r="26571" spans="9:11">
      <c r="I26571" t="str">
        <f t="shared" si="415"/>
        <v>19000100</v>
      </c>
      <c r="K26571" s="243"/>
    </row>
    <row r="26572" spans="9:11">
      <c r="I26572" t="str">
        <f t="shared" si="415"/>
        <v>19000100</v>
      </c>
      <c r="K26572" s="243"/>
    </row>
    <row r="26573" spans="9:11">
      <c r="I26573" t="str">
        <f t="shared" si="415"/>
        <v>19000100</v>
      </c>
      <c r="K26573" s="243"/>
    </row>
    <row r="26574" spans="9:11">
      <c r="I26574" t="str">
        <f t="shared" si="415"/>
        <v>19000100</v>
      </c>
      <c r="K26574" s="243"/>
    </row>
    <row r="26575" spans="9:11">
      <c r="I26575" t="str">
        <f t="shared" si="415"/>
        <v>19000100</v>
      </c>
      <c r="K26575" s="243"/>
    </row>
    <row r="26576" spans="9:11">
      <c r="I26576" t="str">
        <f t="shared" si="415"/>
        <v>19000100</v>
      </c>
      <c r="K26576" s="243"/>
    </row>
    <row r="26577" spans="9:11">
      <c r="I26577" t="str">
        <f t="shared" si="415"/>
        <v>19000100</v>
      </c>
      <c r="K26577" s="243"/>
    </row>
    <row r="26578" spans="9:11">
      <c r="I26578" t="str">
        <f t="shared" si="415"/>
        <v>19000100</v>
      </c>
      <c r="K26578" s="243"/>
    </row>
    <row r="26579" spans="9:11">
      <c r="I26579" t="str">
        <f t="shared" si="415"/>
        <v>19000100</v>
      </c>
      <c r="K26579" s="243"/>
    </row>
    <row r="26580" spans="9:11">
      <c r="I26580" t="str">
        <f t="shared" si="415"/>
        <v>19000100</v>
      </c>
      <c r="K26580" s="243"/>
    </row>
    <row r="26581" spans="9:11">
      <c r="I26581" t="str">
        <f t="shared" si="415"/>
        <v>19000100</v>
      </c>
      <c r="K26581" s="243"/>
    </row>
    <row r="26582" spans="9:11">
      <c r="I26582" t="str">
        <f t="shared" si="415"/>
        <v>19000100</v>
      </c>
      <c r="K26582" s="243"/>
    </row>
    <row r="26583" spans="9:11">
      <c r="I26583" t="str">
        <f t="shared" si="415"/>
        <v>19000100</v>
      </c>
      <c r="K26583" s="243"/>
    </row>
    <row r="26584" spans="9:11">
      <c r="I26584" t="str">
        <f t="shared" si="415"/>
        <v>19000100</v>
      </c>
      <c r="K26584" s="243"/>
    </row>
    <row r="26585" spans="9:11">
      <c r="I26585" t="str">
        <f t="shared" si="415"/>
        <v>19000100</v>
      </c>
      <c r="K26585" s="243"/>
    </row>
    <row r="26586" spans="9:11">
      <c r="I26586" t="str">
        <f t="shared" si="415"/>
        <v>19000100</v>
      </c>
      <c r="K26586" s="243"/>
    </row>
    <row r="26587" spans="9:11">
      <c r="I26587" t="str">
        <f t="shared" si="415"/>
        <v>19000100</v>
      </c>
      <c r="K26587" s="243"/>
    </row>
    <row r="26588" spans="9:11">
      <c r="I26588" t="str">
        <f t="shared" si="415"/>
        <v>19000100</v>
      </c>
      <c r="K26588" s="243"/>
    </row>
    <row r="26589" spans="9:11">
      <c r="I26589" t="str">
        <f t="shared" si="415"/>
        <v>19000100</v>
      </c>
      <c r="K26589" s="243"/>
    </row>
    <row r="26590" spans="9:11">
      <c r="I26590" t="str">
        <f t="shared" si="415"/>
        <v>19000100</v>
      </c>
      <c r="K26590" s="243"/>
    </row>
    <row r="26591" spans="9:11">
      <c r="I26591" t="str">
        <f t="shared" si="415"/>
        <v>19000100</v>
      </c>
      <c r="K26591" s="243"/>
    </row>
    <row r="26592" spans="9:11">
      <c r="I26592" t="str">
        <f t="shared" si="415"/>
        <v>19000100</v>
      </c>
      <c r="K26592" s="243"/>
    </row>
    <row r="26593" spans="9:11">
      <c r="I26593" t="str">
        <f t="shared" si="415"/>
        <v>19000100</v>
      </c>
      <c r="K26593" s="243"/>
    </row>
    <row r="26594" spans="9:11">
      <c r="I26594" t="str">
        <f t="shared" si="415"/>
        <v>19000100</v>
      </c>
      <c r="K26594" s="243"/>
    </row>
    <row r="26595" spans="9:11">
      <c r="I26595" t="str">
        <f t="shared" si="415"/>
        <v>19000100</v>
      </c>
      <c r="K26595" s="243"/>
    </row>
    <row r="26596" spans="9:11">
      <c r="I26596" t="str">
        <f t="shared" si="415"/>
        <v>19000100</v>
      </c>
      <c r="K26596" s="243"/>
    </row>
    <row r="26597" spans="9:11">
      <c r="I26597" t="str">
        <f t="shared" si="415"/>
        <v>19000100</v>
      </c>
      <c r="K26597" s="243"/>
    </row>
    <row r="26598" spans="9:11">
      <c r="I26598" t="str">
        <f t="shared" si="415"/>
        <v>19000100</v>
      </c>
      <c r="K26598" s="243"/>
    </row>
    <row r="26599" spans="9:11">
      <c r="I26599" t="str">
        <f t="shared" si="415"/>
        <v>19000100</v>
      </c>
      <c r="K26599" s="243"/>
    </row>
    <row r="26600" spans="9:11">
      <c r="I26600" t="str">
        <f t="shared" si="415"/>
        <v>19000100</v>
      </c>
      <c r="K26600" s="243"/>
    </row>
    <row r="26601" spans="9:11">
      <c r="I26601" t="str">
        <f t="shared" si="415"/>
        <v>19000100</v>
      </c>
      <c r="K26601" s="243"/>
    </row>
    <row r="26602" spans="9:11">
      <c r="I26602" t="str">
        <f t="shared" si="415"/>
        <v>19000100</v>
      </c>
      <c r="K26602" s="243"/>
    </row>
    <row r="26603" spans="9:11">
      <c r="I26603" t="str">
        <f t="shared" si="415"/>
        <v>19000100</v>
      </c>
      <c r="K26603" s="243"/>
    </row>
    <row r="26604" spans="9:11">
      <c r="I26604" t="str">
        <f t="shared" si="415"/>
        <v>19000100</v>
      </c>
      <c r="K26604" s="243"/>
    </row>
    <row r="26605" spans="9:11">
      <c r="I26605" t="str">
        <f t="shared" si="415"/>
        <v>19000100</v>
      </c>
      <c r="K26605" s="243"/>
    </row>
    <row r="26606" spans="9:11">
      <c r="I26606" t="str">
        <f t="shared" si="415"/>
        <v>19000100</v>
      </c>
      <c r="K26606" s="243"/>
    </row>
    <row r="26607" spans="9:11">
      <c r="I26607" t="str">
        <f t="shared" si="415"/>
        <v>19000100</v>
      </c>
      <c r="K26607" s="243"/>
    </row>
    <row r="26608" spans="9:11">
      <c r="I26608" t="str">
        <f t="shared" si="415"/>
        <v>19000100</v>
      </c>
      <c r="K26608" s="243"/>
    </row>
    <row r="26609" spans="9:11">
      <c r="I26609" t="str">
        <f t="shared" si="415"/>
        <v>19000100</v>
      </c>
      <c r="K26609" s="243"/>
    </row>
    <row r="26610" spans="9:11">
      <c r="I26610" t="str">
        <f t="shared" si="415"/>
        <v>19000100</v>
      </c>
      <c r="K26610" s="243"/>
    </row>
    <row r="26611" spans="9:11">
      <c r="I26611" t="str">
        <f t="shared" si="415"/>
        <v>19000100</v>
      </c>
      <c r="K26611" s="243"/>
    </row>
    <row r="26612" spans="9:11">
      <c r="I26612" t="str">
        <f t="shared" si="415"/>
        <v>19000100</v>
      </c>
      <c r="K26612" s="243"/>
    </row>
    <row r="26613" spans="9:11">
      <c r="I26613" t="str">
        <f t="shared" si="415"/>
        <v>19000100</v>
      </c>
      <c r="K26613" s="243"/>
    </row>
    <row r="26614" spans="9:11">
      <c r="I26614" t="str">
        <f t="shared" si="415"/>
        <v>19000100</v>
      </c>
      <c r="K26614" s="243"/>
    </row>
    <row r="26615" spans="9:11">
      <c r="I26615" t="str">
        <f t="shared" si="415"/>
        <v>19000100</v>
      </c>
      <c r="K26615" s="243"/>
    </row>
    <row r="26616" spans="9:11">
      <c r="I26616" t="str">
        <f t="shared" si="415"/>
        <v>19000100</v>
      </c>
      <c r="K26616" s="243"/>
    </row>
    <row r="26617" spans="9:11">
      <c r="I26617" t="str">
        <f t="shared" si="415"/>
        <v>19000100</v>
      </c>
      <c r="K26617" s="243"/>
    </row>
    <row r="26618" spans="9:11">
      <c r="I26618" t="str">
        <f t="shared" si="415"/>
        <v>19000100</v>
      </c>
      <c r="K26618" s="243"/>
    </row>
    <row r="26619" spans="9:11">
      <c r="I26619" t="str">
        <f t="shared" si="415"/>
        <v>19000100</v>
      </c>
      <c r="K26619" s="243"/>
    </row>
    <row r="26620" spans="9:11">
      <c r="I26620" t="str">
        <f t="shared" si="415"/>
        <v>19000100</v>
      </c>
      <c r="K26620" s="243"/>
    </row>
    <row r="26621" spans="9:11">
      <c r="I26621" t="str">
        <f t="shared" si="415"/>
        <v>19000100</v>
      </c>
      <c r="K26621" s="243"/>
    </row>
    <row r="26622" spans="9:11">
      <c r="I26622" t="str">
        <f t="shared" si="415"/>
        <v>19000100</v>
      </c>
      <c r="K26622" s="243"/>
    </row>
    <row r="26623" spans="9:11">
      <c r="I26623" t="str">
        <f t="shared" si="415"/>
        <v>19000100</v>
      </c>
      <c r="K26623" s="243"/>
    </row>
    <row r="26624" spans="9:11">
      <c r="I26624" t="str">
        <f t="shared" si="415"/>
        <v>19000100</v>
      </c>
      <c r="K26624" s="243"/>
    </row>
    <row r="26625" spans="9:11">
      <c r="I26625" t="str">
        <f t="shared" si="415"/>
        <v>19000100</v>
      </c>
      <c r="K26625" s="243"/>
    </row>
    <row r="26626" spans="9:11">
      <c r="I26626" t="str">
        <f t="shared" ref="I26626:I26689" si="416">TEXT(F26626,"yyyymmdd")</f>
        <v>19000100</v>
      </c>
      <c r="K26626" s="243"/>
    </row>
    <row r="26627" spans="9:11">
      <c r="I26627" t="str">
        <f t="shared" si="416"/>
        <v>19000100</v>
      </c>
      <c r="K26627" s="243"/>
    </row>
    <row r="26628" spans="9:11">
      <c r="I26628" t="str">
        <f t="shared" si="416"/>
        <v>19000100</v>
      </c>
      <c r="K26628" s="243"/>
    </row>
    <row r="26629" spans="9:11">
      <c r="I26629" t="str">
        <f t="shared" si="416"/>
        <v>19000100</v>
      </c>
      <c r="K26629" s="243"/>
    </row>
    <row r="26630" spans="9:11">
      <c r="I26630" t="str">
        <f t="shared" si="416"/>
        <v>19000100</v>
      </c>
      <c r="K26630" s="243"/>
    </row>
    <row r="26631" spans="9:11">
      <c r="I26631" t="str">
        <f t="shared" si="416"/>
        <v>19000100</v>
      </c>
      <c r="K26631" s="243"/>
    </row>
    <row r="26632" spans="9:11">
      <c r="I26632" t="str">
        <f t="shared" si="416"/>
        <v>19000100</v>
      </c>
      <c r="K26632" s="243"/>
    </row>
    <row r="26633" spans="9:11">
      <c r="I26633" t="str">
        <f t="shared" si="416"/>
        <v>19000100</v>
      </c>
      <c r="K26633" s="243"/>
    </row>
    <row r="26634" spans="9:11">
      <c r="I26634" t="str">
        <f t="shared" si="416"/>
        <v>19000100</v>
      </c>
      <c r="K26634" s="243"/>
    </row>
    <row r="26635" spans="9:11">
      <c r="I26635" t="str">
        <f t="shared" si="416"/>
        <v>19000100</v>
      </c>
      <c r="K26635" s="243"/>
    </row>
    <row r="26636" spans="9:11">
      <c r="I26636" t="str">
        <f t="shared" si="416"/>
        <v>19000100</v>
      </c>
      <c r="K26636" s="243"/>
    </row>
    <row r="26637" spans="9:11">
      <c r="I26637" t="str">
        <f t="shared" si="416"/>
        <v>19000100</v>
      </c>
      <c r="K26637" s="243"/>
    </row>
    <row r="26638" spans="9:11">
      <c r="I26638" t="str">
        <f t="shared" si="416"/>
        <v>19000100</v>
      </c>
      <c r="K26638" s="243"/>
    </row>
    <row r="26639" spans="9:11">
      <c r="I26639" t="str">
        <f t="shared" si="416"/>
        <v>19000100</v>
      </c>
      <c r="K26639" s="243"/>
    </row>
    <row r="26640" spans="9:11">
      <c r="I26640" t="str">
        <f t="shared" si="416"/>
        <v>19000100</v>
      </c>
      <c r="K26640" s="243"/>
    </row>
    <row r="26641" spans="9:11">
      <c r="I26641" t="str">
        <f t="shared" si="416"/>
        <v>19000100</v>
      </c>
      <c r="K26641" s="243"/>
    </row>
    <row r="26642" spans="9:11">
      <c r="I26642" t="str">
        <f t="shared" si="416"/>
        <v>19000100</v>
      </c>
      <c r="K26642" s="243"/>
    </row>
    <row r="26643" spans="9:11">
      <c r="I26643" t="str">
        <f t="shared" si="416"/>
        <v>19000100</v>
      </c>
      <c r="K26643" s="243"/>
    </row>
    <row r="26644" spans="9:11">
      <c r="I26644" t="str">
        <f t="shared" si="416"/>
        <v>19000100</v>
      </c>
      <c r="K26644" s="243"/>
    </row>
    <row r="26645" spans="9:11">
      <c r="I26645" t="str">
        <f t="shared" si="416"/>
        <v>19000100</v>
      </c>
      <c r="K26645" s="243"/>
    </row>
    <row r="26646" spans="9:11">
      <c r="I26646" t="str">
        <f t="shared" si="416"/>
        <v>19000100</v>
      </c>
      <c r="K26646" s="243"/>
    </row>
    <row r="26647" spans="9:11">
      <c r="I26647" t="str">
        <f t="shared" si="416"/>
        <v>19000100</v>
      </c>
      <c r="K26647" s="243"/>
    </row>
    <row r="26648" spans="9:11">
      <c r="I26648" t="str">
        <f t="shared" si="416"/>
        <v>19000100</v>
      </c>
      <c r="K26648" s="243"/>
    </row>
    <row r="26649" spans="9:11">
      <c r="I26649" t="str">
        <f t="shared" si="416"/>
        <v>19000100</v>
      </c>
      <c r="K26649" s="243"/>
    </row>
    <row r="26650" spans="9:11">
      <c r="I26650" t="str">
        <f t="shared" si="416"/>
        <v>19000100</v>
      </c>
      <c r="K26650" s="243"/>
    </row>
    <row r="26651" spans="9:11">
      <c r="I26651" t="str">
        <f t="shared" si="416"/>
        <v>19000100</v>
      </c>
      <c r="K26651" s="243"/>
    </row>
    <row r="26652" spans="9:11">
      <c r="I26652" t="str">
        <f t="shared" si="416"/>
        <v>19000100</v>
      </c>
      <c r="K26652" s="243"/>
    </row>
    <row r="26653" spans="9:11">
      <c r="I26653" t="str">
        <f t="shared" si="416"/>
        <v>19000100</v>
      </c>
      <c r="K26653" s="243"/>
    </row>
    <row r="26654" spans="9:11">
      <c r="I26654" t="str">
        <f t="shared" si="416"/>
        <v>19000100</v>
      </c>
      <c r="K26654" s="243"/>
    </row>
    <row r="26655" spans="9:11">
      <c r="I26655" t="str">
        <f t="shared" si="416"/>
        <v>19000100</v>
      </c>
      <c r="K26655" s="243"/>
    </row>
    <row r="26656" spans="9:11">
      <c r="I26656" t="str">
        <f t="shared" si="416"/>
        <v>19000100</v>
      </c>
      <c r="K26656" s="243"/>
    </row>
    <row r="26657" spans="9:11">
      <c r="I26657" t="str">
        <f t="shared" si="416"/>
        <v>19000100</v>
      </c>
      <c r="K26657" s="243"/>
    </row>
    <row r="26658" spans="9:11">
      <c r="I26658" t="str">
        <f t="shared" si="416"/>
        <v>19000100</v>
      </c>
      <c r="K26658" s="243"/>
    </row>
    <row r="26659" spans="9:11">
      <c r="I26659" t="str">
        <f t="shared" si="416"/>
        <v>19000100</v>
      </c>
      <c r="K26659" s="243"/>
    </row>
    <row r="26660" spans="9:11">
      <c r="I26660" t="str">
        <f t="shared" si="416"/>
        <v>19000100</v>
      </c>
      <c r="K26660" s="243"/>
    </row>
    <row r="26661" spans="9:11">
      <c r="I26661" t="str">
        <f t="shared" si="416"/>
        <v>19000100</v>
      </c>
      <c r="K26661" s="243"/>
    </row>
    <row r="26662" spans="9:11">
      <c r="I26662" t="str">
        <f t="shared" si="416"/>
        <v>19000100</v>
      </c>
      <c r="K26662" s="243"/>
    </row>
    <row r="26663" spans="9:11">
      <c r="I26663" t="str">
        <f t="shared" si="416"/>
        <v>19000100</v>
      </c>
      <c r="K26663" s="243"/>
    </row>
    <row r="26664" spans="9:11">
      <c r="I26664" t="str">
        <f t="shared" si="416"/>
        <v>19000100</v>
      </c>
      <c r="K26664" s="243"/>
    </row>
    <row r="26665" spans="9:11">
      <c r="I26665" t="str">
        <f t="shared" si="416"/>
        <v>19000100</v>
      </c>
      <c r="K26665" s="243"/>
    </row>
    <row r="26666" spans="9:11">
      <c r="I26666" t="str">
        <f t="shared" si="416"/>
        <v>19000100</v>
      </c>
      <c r="K26666" s="243"/>
    </row>
    <row r="26667" spans="9:11">
      <c r="I26667" t="str">
        <f t="shared" si="416"/>
        <v>19000100</v>
      </c>
      <c r="K26667" s="243"/>
    </row>
    <row r="26668" spans="9:11">
      <c r="I26668" t="str">
        <f t="shared" si="416"/>
        <v>19000100</v>
      </c>
      <c r="K26668" s="243"/>
    </row>
    <row r="26669" spans="9:11">
      <c r="I26669" t="str">
        <f t="shared" si="416"/>
        <v>19000100</v>
      </c>
      <c r="K26669" s="243"/>
    </row>
    <row r="26670" spans="9:11">
      <c r="I26670" t="str">
        <f t="shared" si="416"/>
        <v>19000100</v>
      </c>
      <c r="K26670" s="243"/>
    </row>
    <row r="26671" spans="9:11">
      <c r="I26671" t="str">
        <f t="shared" si="416"/>
        <v>19000100</v>
      </c>
      <c r="K26671" s="243"/>
    </row>
    <row r="26672" spans="9:11">
      <c r="I26672" t="str">
        <f t="shared" si="416"/>
        <v>19000100</v>
      </c>
      <c r="K26672" s="243"/>
    </row>
    <row r="26673" spans="9:11">
      <c r="I26673" t="str">
        <f t="shared" si="416"/>
        <v>19000100</v>
      </c>
      <c r="K26673" s="243"/>
    </row>
    <row r="26674" spans="9:11">
      <c r="I26674" t="str">
        <f t="shared" si="416"/>
        <v>19000100</v>
      </c>
      <c r="K26674" s="243"/>
    </row>
    <row r="26675" spans="9:11">
      <c r="I26675" t="str">
        <f t="shared" si="416"/>
        <v>19000100</v>
      </c>
      <c r="K26675" s="243"/>
    </row>
    <row r="26676" spans="9:11">
      <c r="I26676" t="str">
        <f t="shared" si="416"/>
        <v>19000100</v>
      </c>
      <c r="K26676" s="243"/>
    </row>
    <row r="26677" spans="9:11">
      <c r="I26677" t="str">
        <f t="shared" si="416"/>
        <v>19000100</v>
      </c>
      <c r="K26677" s="243"/>
    </row>
    <row r="26678" spans="9:11">
      <c r="I26678" t="str">
        <f t="shared" si="416"/>
        <v>19000100</v>
      </c>
      <c r="K26678" s="243"/>
    </row>
    <row r="26679" spans="9:11">
      <c r="I26679" t="str">
        <f t="shared" si="416"/>
        <v>19000100</v>
      </c>
      <c r="K26679" s="243"/>
    </row>
    <row r="26680" spans="9:11">
      <c r="I26680" t="str">
        <f t="shared" si="416"/>
        <v>19000100</v>
      </c>
      <c r="K26680" s="243"/>
    </row>
    <row r="26681" spans="9:11">
      <c r="I26681" t="str">
        <f t="shared" si="416"/>
        <v>19000100</v>
      </c>
      <c r="K26681" s="243"/>
    </row>
    <row r="26682" spans="9:11">
      <c r="I26682" t="str">
        <f t="shared" si="416"/>
        <v>19000100</v>
      </c>
      <c r="K26682" s="243"/>
    </row>
    <row r="26683" spans="9:11">
      <c r="I26683" t="str">
        <f t="shared" si="416"/>
        <v>19000100</v>
      </c>
      <c r="K26683" s="243"/>
    </row>
    <row r="26684" spans="9:11">
      <c r="I26684" t="str">
        <f t="shared" si="416"/>
        <v>19000100</v>
      </c>
      <c r="K26684" s="243"/>
    </row>
    <row r="26685" spans="9:11">
      <c r="I26685" t="str">
        <f t="shared" si="416"/>
        <v>19000100</v>
      </c>
      <c r="K26685" s="243"/>
    </row>
    <row r="26686" spans="9:11">
      <c r="I26686" t="str">
        <f t="shared" si="416"/>
        <v>19000100</v>
      </c>
      <c r="K26686" s="243"/>
    </row>
    <row r="26687" spans="9:11">
      <c r="I26687" t="str">
        <f t="shared" si="416"/>
        <v>19000100</v>
      </c>
      <c r="K26687" s="243"/>
    </row>
    <row r="26688" spans="9:11">
      <c r="I26688" t="str">
        <f t="shared" si="416"/>
        <v>19000100</v>
      </c>
      <c r="K26688" s="243"/>
    </row>
    <row r="26689" spans="9:11">
      <c r="I26689" t="str">
        <f t="shared" si="416"/>
        <v>19000100</v>
      </c>
      <c r="K26689" s="243"/>
    </row>
    <row r="26690" spans="9:11">
      <c r="I26690" t="str">
        <f t="shared" ref="I26690:I26753" si="417">TEXT(F26690,"yyyymmdd")</f>
        <v>19000100</v>
      </c>
      <c r="K26690" s="243"/>
    </row>
    <row r="26691" spans="9:11">
      <c r="I26691" t="str">
        <f t="shared" si="417"/>
        <v>19000100</v>
      </c>
      <c r="K26691" s="243"/>
    </row>
    <row r="26692" spans="9:11">
      <c r="I26692" t="str">
        <f t="shared" si="417"/>
        <v>19000100</v>
      </c>
      <c r="K26692" s="243"/>
    </row>
    <row r="26693" spans="9:11">
      <c r="I26693" t="str">
        <f t="shared" si="417"/>
        <v>19000100</v>
      </c>
      <c r="K26693" s="243"/>
    </row>
    <row r="26694" spans="9:11">
      <c r="I26694" t="str">
        <f t="shared" si="417"/>
        <v>19000100</v>
      </c>
      <c r="K26694" s="243"/>
    </row>
    <row r="26695" spans="9:11">
      <c r="I26695" t="str">
        <f t="shared" si="417"/>
        <v>19000100</v>
      </c>
      <c r="K26695" s="243"/>
    </row>
    <row r="26696" spans="9:11">
      <c r="I26696" t="str">
        <f t="shared" si="417"/>
        <v>19000100</v>
      </c>
      <c r="K26696" s="243"/>
    </row>
    <row r="26697" spans="9:11">
      <c r="I26697" t="str">
        <f t="shared" si="417"/>
        <v>19000100</v>
      </c>
      <c r="K26697" s="243"/>
    </row>
    <row r="26698" spans="9:11">
      <c r="I26698" t="str">
        <f t="shared" si="417"/>
        <v>19000100</v>
      </c>
      <c r="K26698" s="243"/>
    </row>
    <row r="26699" spans="9:11">
      <c r="I26699" t="str">
        <f t="shared" si="417"/>
        <v>19000100</v>
      </c>
      <c r="K26699" s="243"/>
    </row>
    <row r="26700" spans="9:11">
      <c r="I26700" t="str">
        <f t="shared" si="417"/>
        <v>19000100</v>
      </c>
      <c r="K26700" s="243"/>
    </row>
    <row r="26701" spans="9:11">
      <c r="I26701" t="str">
        <f t="shared" si="417"/>
        <v>19000100</v>
      </c>
      <c r="K26701" s="243"/>
    </row>
    <row r="26702" spans="9:11">
      <c r="I26702" t="str">
        <f t="shared" si="417"/>
        <v>19000100</v>
      </c>
      <c r="K26702" s="243"/>
    </row>
    <row r="26703" spans="9:11">
      <c r="I26703" t="str">
        <f t="shared" si="417"/>
        <v>19000100</v>
      </c>
      <c r="K26703" s="243"/>
    </row>
    <row r="26704" spans="9:11">
      <c r="I26704" t="str">
        <f t="shared" si="417"/>
        <v>19000100</v>
      </c>
      <c r="K26704" s="243"/>
    </row>
    <row r="26705" spans="9:11">
      <c r="I26705" t="str">
        <f t="shared" si="417"/>
        <v>19000100</v>
      </c>
      <c r="K26705" s="243"/>
    </row>
    <row r="26706" spans="9:11">
      <c r="I26706" t="str">
        <f t="shared" si="417"/>
        <v>19000100</v>
      </c>
      <c r="K26706" s="243"/>
    </row>
    <row r="26707" spans="9:11">
      <c r="I26707" t="str">
        <f t="shared" si="417"/>
        <v>19000100</v>
      </c>
      <c r="K26707" s="243"/>
    </row>
    <row r="26708" spans="9:11">
      <c r="I26708" t="str">
        <f t="shared" si="417"/>
        <v>19000100</v>
      </c>
      <c r="K26708" s="243"/>
    </row>
    <row r="26709" spans="9:11">
      <c r="I26709" t="str">
        <f t="shared" si="417"/>
        <v>19000100</v>
      </c>
      <c r="K26709" s="243"/>
    </row>
    <row r="26710" spans="9:11">
      <c r="I26710" t="str">
        <f t="shared" si="417"/>
        <v>19000100</v>
      </c>
      <c r="K26710" s="243"/>
    </row>
    <row r="26711" spans="9:11">
      <c r="I26711" t="str">
        <f t="shared" si="417"/>
        <v>19000100</v>
      </c>
      <c r="K26711" s="243"/>
    </row>
    <row r="26712" spans="9:11">
      <c r="I26712" t="str">
        <f t="shared" si="417"/>
        <v>19000100</v>
      </c>
      <c r="K26712" s="243"/>
    </row>
    <row r="26713" spans="9:11">
      <c r="I26713" t="str">
        <f t="shared" si="417"/>
        <v>19000100</v>
      </c>
      <c r="K26713" s="243"/>
    </row>
    <row r="26714" spans="9:11">
      <c r="I26714" t="str">
        <f t="shared" si="417"/>
        <v>19000100</v>
      </c>
      <c r="K26714" s="243"/>
    </row>
    <row r="26715" spans="9:11">
      <c r="I26715" t="str">
        <f t="shared" si="417"/>
        <v>19000100</v>
      </c>
      <c r="K26715" s="243"/>
    </row>
    <row r="26716" spans="9:11">
      <c r="I26716" t="str">
        <f t="shared" si="417"/>
        <v>19000100</v>
      </c>
      <c r="K26716" s="243"/>
    </row>
    <row r="26717" spans="9:11">
      <c r="I26717" t="str">
        <f t="shared" si="417"/>
        <v>19000100</v>
      </c>
      <c r="K26717" s="243"/>
    </row>
    <row r="26718" spans="9:11">
      <c r="I26718" t="str">
        <f t="shared" si="417"/>
        <v>19000100</v>
      </c>
      <c r="K26718" s="243"/>
    </row>
    <row r="26719" spans="9:11">
      <c r="I26719" t="str">
        <f t="shared" si="417"/>
        <v>19000100</v>
      </c>
      <c r="K26719" s="243"/>
    </row>
    <row r="26720" spans="9:11">
      <c r="I26720" t="str">
        <f t="shared" si="417"/>
        <v>19000100</v>
      </c>
      <c r="K26720" s="243"/>
    </row>
    <row r="26721" spans="9:11">
      <c r="I26721" t="str">
        <f t="shared" si="417"/>
        <v>19000100</v>
      </c>
      <c r="K26721" s="243"/>
    </row>
    <row r="26722" spans="9:11">
      <c r="I26722" t="str">
        <f t="shared" si="417"/>
        <v>19000100</v>
      </c>
      <c r="K26722" s="243"/>
    </row>
    <row r="26723" spans="9:11">
      <c r="I26723" t="str">
        <f t="shared" si="417"/>
        <v>19000100</v>
      </c>
      <c r="K26723" s="243"/>
    </row>
    <row r="26724" spans="9:11">
      <c r="I26724" t="str">
        <f t="shared" si="417"/>
        <v>19000100</v>
      </c>
      <c r="K26724" s="243"/>
    </row>
    <row r="26725" spans="9:11">
      <c r="I26725" t="str">
        <f t="shared" si="417"/>
        <v>19000100</v>
      </c>
      <c r="K26725" s="243"/>
    </row>
    <row r="26726" spans="9:11">
      <c r="I26726" t="str">
        <f t="shared" si="417"/>
        <v>19000100</v>
      </c>
      <c r="K26726" s="243"/>
    </row>
    <row r="26727" spans="9:11">
      <c r="I26727" t="str">
        <f t="shared" si="417"/>
        <v>19000100</v>
      </c>
      <c r="K26727" s="243"/>
    </row>
    <row r="26728" spans="9:11">
      <c r="I26728" t="str">
        <f t="shared" si="417"/>
        <v>19000100</v>
      </c>
      <c r="K26728" s="243"/>
    </row>
    <row r="26729" spans="9:11">
      <c r="I26729" t="str">
        <f t="shared" si="417"/>
        <v>19000100</v>
      </c>
      <c r="K26729" s="243"/>
    </row>
    <row r="26730" spans="9:11">
      <c r="I26730" t="str">
        <f t="shared" si="417"/>
        <v>19000100</v>
      </c>
      <c r="K26730" s="243"/>
    </row>
    <row r="26731" spans="9:11">
      <c r="I26731" t="str">
        <f t="shared" si="417"/>
        <v>19000100</v>
      </c>
      <c r="K26731" s="243"/>
    </row>
    <row r="26732" spans="9:11">
      <c r="I26732" t="str">
        <f t="shared" si="417"/>
        <v>19000100</v>
      </c>
      <c r="K26732" s="243"/>
    </row>
    <row r="26733" spans="9:11">
      <c r="I26733" t="str">
        <f t="shared" si="417"/>
        <v>19000100</v>
      </c>
      <c r="K26733" s="243"/>
    </row>
    <row r="26734" spans="9:11">
      <c r="I26734" t="str">
        <f t="shared" si="417"/>
        <v>19000100</v>
      </c>
      <c r="K26734" s="243"/>
    </row>
    <row r="26735" spans="9:11">
      <c r="I26735" t="str">
        <f t="shared" si="417"/>
        <v>19000100</v>
      </c>
      <c r="K26735" s="243"/>
    </row>
    <row r="26736" spans="9:11">
      <c r="I26736" t="str">
        <f t="shared" si="417"/>
        <v>19000100</v>
      </c>
      <c r="K26736" s="243"/>
    </row>
    <row r="26737" spans="9:11">
      <c r="I26737" t="str">
        <f t="shared" si="417"/>
        <v>19000100</v>
      </c>
      <c r="K26737" s="243"/>
    </row>
    <row r="26738" spans="9:11">
      <c r="I26738" t="str">
        <f t="shared" si="417"/>
        <v>19000100</v>
      </c>
      <c r="K26738" s="243"/>
    </row>
    <row r="26739" spans="9:11">
      <c r="I26739" t="str">
        <f t="shared" si="417"/>
        <v>19000100</v>
      </c>
      <c r="K26739" s="243"/>
    </row>
    <row r="26740" spans="9:11">
      <c r="I26740" t="str">
        <f t="shared" si="417"/>
        <v>19000100</v>
      </c>
      <c r="K26740" s="243"/>
    </row>
    <row r="26741" spans="9:11">
      <c r="I26741" t="str">
        <f t="shared" si="417"/>
        <v>19000100</v>
      </c>
      <c r="K26741" s="243"/>
    </row>
    <row r="26742" spans="9:11">
      <c r="I26742" t="str">
        <f t="shared" si="417"/>
        <v>19000100</v>
      </c>
      <c r="K26742" s="243"/>
    </row>
    <row r="26743" spans="9:11">
      <c r="I26743" t="str">
        <f t="shared" si="417"/>
        <v>19000100</v>
      </c>
      <c r="K26743" s="243"/>
    </row>
    <row r="26744" spans="9:11">
      <c r="I26744" t="str">
        <f t="shared" si="417"/>
        <v>19000100</v>
      </c>
      <c r="K26744" s="243"/>
    </row>
    <row r="26745" spans="9:11">
      <c r="I26745" t="str">
        <f t="shared" si="417"/>
        <v>19000100</v>
      </c>
      <c r="K26745" s="243"/>
    </row>
    <row r="26746" spans="9:11">
      <c r="I26746" t="str">
        <f t="shared" si="417"/>
        <v>19000100</v>
      </c>
      <c r="K26746" s="243"/>
    </row>
    <row r="26747" spans="9:11">
      <c r="I26747" t="str">
        <f t="shared" si="417"/>
        <v>19000100</v>
      </c>
      <c r="K26747" s="243"/>
    </row>
    <row r="26748" spans="9:11">
      <c r="I26748" t="str">
        <f t="shared" si="417"/>
        <v>19000100</v>
      </c>
      <c r="K26748" s="243"/>
    </row>
    <row r="26749" spans="9:11">
      <c r="I26749" t="str">
        <f t="shared" si="417"/>
        <v>19000100</v>
      </c>
      <c r="K26749" s="243"/>
    </row>
    <row r="26750" spans="9:11">
      <c r="I26750" t="str">
        <f t="shared" si="417"/>
        <v>19000100</v>
      </c>
      <c r="K26750" s="243"/>
    </row>
    <row r="26751" spans="9:11">
      <c r="I26751" t="str">
        <f t="shared" si="417"/>
        <v>19000100</v>
      </c>
      <c r="K26751" s="243"/>
    </row>
    <row r="26752" spans="9:11">
      <c r="I26752" t="str">
        <f t="shared" si="417"/>
        <v>19000100</v>
      </c>
      <c r="K26752" s="243"/>
    </row>
    <row r="26753" spans="9:11">
      <c r="I26753" t="str">
        <f t="shared" si="417"/>
        <v>19000100</v>
      </c>
      <c r="K26753" s="243"/>
    </row>
    <row r="26754" spans="9:11">
      <c r="I26754" t="str">
        <f t="shared" ref="I26754:I26817" si="418">TEXT(F26754,"yyyymmdd")</f>
        <v>19000100</v>
      </c>
      <c r="K26754" s="243"/>
    </row>
    <row r="26755" spans="9:11">
      <c r="I26755" t="str">
        <f t="shared" si="418"/>
        <v>19000100</v>
      </c>
      <c r="K26755" s="243"/>
    </row>
    <row r="26756" spans="9:11">
      <c r="I26756" t="str">
        <f t="shared" si="418"/>
        <v>19000100</v>
      </c>
      <c r="K26756" s="243"/>
    </row>
    <row r="26757" spans="9:11">
      <c r="I26757" t="str">
        <f t="shared" si="418"/>
        <v>19000100</v>
      </c>
      <c r="K26757" s="243"/>
    </row>
    <row r="26758" spans="9:11">
      <c r="I26758" t="str">
        <f t="shared" si="418"/>
        <v>19000100</v>
      </c>
      <c r="K26758" s="243"/>
    </row>
    <row r="26759" spans="9:11">
      <c r="I26759" t="str">
        <f t="shared" si="418"/>
        <v>19000100</v>
      </c>
      <c r="K26759" s="243"/>
    </row>
    <row r="26760" spans="9:11">
      <c r="I26760" t="str">
        <f t="shared" si="418"/>
        <v>19000100</v>
      </c>
      <c r="K26760" s="243"/>
    </row>
    <row r="26761" spans="9:11">
      <c r="I26761" t="str">
        <f t="shared" si="418"/>
        <v>19000100</v>
      </c>
      <c r="K26761" s="243"/>
    </row>
    <row r="26762" spans="9:11">
      <c r="I26762" t="str">
        <f t="shared" si="418"/>
        <v>19000100</v>
      </c>
      <c r="K26762" s="243"/>
    </row>
    <row r="26763" spans="9:11">
      <c r="I26763" t="str">
        <f t="shared" si="418"/>
        <v>19000100</v>
      </c>
      <c r="K26763" s="243"/>
    </row>
    <row r="26764" spans="9:11">
      <c r="I26764" t="str">
        <f t="shared" si="418"/>
        <v>19000100</v>
      </c>
      <c r="K26764" s="243"/>
    </row>
    <row r="26765" spans="9:11">
      <c r="I26765" t="str">
        <f t="shared" si="418"/>
        <v>19000100</v>
      </c>
      <c r="K26765" s="243"/>
    </row>
    <row r="26766" spans="9:11">
      <c r="I26766" t="str">
        <f t="shared" si="418"/>
        <v>19000100</v>
      </c>
      <c r="K26766" s="243"/>
    </row>
    <row r="26767" spans="9:11">
      <c r="I26767" t="str">
        <f t="shared" si="418"/>
        <v>19000100</v>
      </c>
      <c r="K26767" s="243"/>
    </row>
    <row r="26768" spans="9:11">
      <c r="I26768" t="str">
        <f t="shared" si="418"/>
        <v>19000100</v>
      </c>
      <c r="K26768" s="243"/>
    </row>
    <row r="26769" spans="9:11">
      <c r="I26769" t="str">
        <f t="shared" si="418"/>
        <v>19000100</v>
      </c>
      <c r="K26769" s="243"/>
    </row>
    <row r="26770" spans="9:11">
      <c r="I26770" t="str">
        <f t="shared" si="418"/>
        <v>19000100</v>
      </c>
      <c r="K26770" s="243"/>
    </row>
    <row r="26771" spans="9:11">
      <c r="I26771" t="str">
        <f t="shared" si="418"/>
        <v>19000100</v>
      </c>
      <c r="K26771" s="243"/>
    </row>
    <row r="26772" spans="9:11">
      <c r="I26772" t="str">
        <f t="shared" si="418"/>
        <v>19000100</v>
      </c>
      <c r="K26772" s="243"/>
    </row>
    <row r="26773" spans="9:11">
      <c r="I26773" t="str">
        <f t="shared" si="418"/>
        <v>19000100</v>
      </c>
      <c r="K26773" s="243"/>
    </row>
    <row r="26774" spans="9:11">
      <c r="I26774" t="str">
        <f t="shared" si="418"/>
        <v>19000100</v>
      </c>
      <c r="K26774" s="243"/>
    </row>
    <row r="26775" spans="9:11">
      <c r="I26775" t="str">
        <f t="shared" si="418"/>
        <v>19000100</v>
      </c>
      <c r="K26775" s="243"/>
    </row>
    <row r="26776" spans="9:11">
      <c r="I26776" t="str">
        <f t="shared" si="418"/>
        <v>19000100</v>
      </c>
      <c r="K26776" s="243"/>
    </row>
    <row r="26777" spans="9:11">
      <c r="I26777" t="str">
        <f t="shared" si="418"/>
        <v>19000100</v>
      </c>
      <c r="K26777" s="243"/>
    </row>
    <row r="26778" spans="9:11">
      <c r="I26778" t="str">
        <f t="shared" si="418"/>
        <v>19000100</v>
      </c>
      <c r="K26778" s="243"/>
    </row>
    <row r="26779" spans="9:11">
      <c r="I26779" t="str">
        <f t="shared" si="418"/>
        <v>19000100</v>
      </c>
      <c r="K26779" s="243"/>
    </row>
    <row r="26780" spans="9:11">
      <c r="I26780" t="str">
        <f t="shared" si="418"/>
        <v>19000100</v>
      </c>
      <c r="K26780" s="243"/>
    </row>
    <row r="26781" spans="9:11">
      <c r="I26781" t="str">
        <f t="shared" si="418"/>
        <v>19000100</v>
      </c>
      <c r="K26781" s="243"/>
    </row>
    <row r="26782" spans="9:11">
      <c r="I26782" t="str">
        <f t="shared" si="418"/>
        <v>19000100</v>
      </c>
      <c r="K26782" s="243"/>
    </row>
    <row r="26783" spans="9:11">
      <c r="I26783" t="str">
        <f t="shared" si="418"/>
        <v>19000100</v>
      </c>
      <c r="K26783" s="243"/>
    </row>
    <row r="26784" spans="9:11">
      <c r="I26784" t="str">
        <f t="shared" si="418"/>
        <v>19000100</v>
      </c>
      <c r="K26784" s="243"/>
    </row>
    <row r="26785" spans="9:11">
      <c r="I26785" t="str">
        <f t="shared" si="418"/>
        <v>19000100</v>
      </c>
      <c r="K26785" s="243"/>
    </row>
    <row r="26786" spans="9:11">
      <c r="I26786" t="str">
        <f t="shared" si="418"/>
        <v>19000100</v>
      </c>
      <c r="K26786" s="243"/>
    </row>
    <row r="26787" spans="9:11">
      <c r="I26787" t="str">
        <f t="shared" si="418"/>
        <v>19000100</v>
      </c>
      <c r="K26787" s="243"/>
    </row>
    <row r="26788" spans="9:11">
      <c r="I26788" t="str">
        <f t="shared" si="418"/>
        <v>19000100</v>
      </c>
      <c r="K26788" s="243"/>
    </row>
    <row r="26789" spans="9:11">
      <c r="I26789" t="str">
        <f t="shared" si="418"/>
        <v>19000100</v>
      </c>
      <c r="K26789" s="243"/>
    </row>
    <row r="26790" spans="9:11">
      <c r="I26790" t="str">
        <f t="shared" si="418"/>
        <v>19000100</v>
      </c>
      <c r="K26790" s="243"/>
    </row>
    <row r="26791" spans="9:11">
      <c r="I26791" t="str">
        <f t="shared" si="418"/>
        <v>19000100</v>
      </c>
      <c r="K26791" s="243"/>
    </row>
    <row r="26792" spans="9:11">
      <c r="I26792" t="str">
        <f t="shared" si="418"/>
        <v>19000100</v>
      </c>
      <c r="K26792" s="243"/>
    </row>
    <row r="26793" spans="9:11">
      <c r="I26793" t="str">
        <f t="shared" si="418"/>
        <v>19000100</v>
      </c>
      <c r="K26793" s="243"/>
    </row>
    <row r="26794" spans="9:11">
      <c r="I26794" t="str">
        <f t="shared" si="418"/>
        <v>19000100</v>
      </c>
      <c r="K26794" s="243"/>
    </row>
    <row r="26795" spans="9:11">
      <c r="I26795" t="str">
        <f t="shared" si="418"/>
        <v>19000100</v>
      </c>
      <c r="K26795" s="243"/>
    </row>
    <row r="26796" spans="9:11">
      <c r="I26796" t="str">
        <f t="shared" si="418"/>
        <v>19000100</v>
      </c>
      <c r="K26796" s="243"/>
    </row>
    <row r="26797" spans="9:11">
      <c r="I26797" t="str">
        <f t="shared" si="418"/>
        <v>19000100</v>
      </c>
      <c r="K26797" s="243"/>
    </row>
    <row r="26798" spans="9:11">
      <c r="I26798" t="str">
        <f t="shared" si="418"/>
        <v>19000100</v>
      </c>
      <c r="K26798" s="243"/>
    </row>
    <row r="26799" spans="9:11">
      <c r="I26799" t="str">
        <f t="shared" si="418"/>
        <v>19000100</v>
      </c>
      <c r="K26799" s="243"/>
    </row>
    <row r="26800" spans="9:11">
      <c r="I26800" t="str">
        <f t="shared" si="418"/>
        <v>19000100</v>
      </c>
      <c r="K26800" s="243"/>
    </row>
    <row r="26801" spans="9:11">
      <c r="I26801" t="str">
        <f t="shared" si="418"/>
        <v>19000100</v>
      </c>
      <c r="K26801" s="243"/>
    </row>
    <row r="26802" spans="9:11">
      <c r="I26802" t="str">
        <f t="shared" si="418"/>
        <v>19000100</v>
      </c>
      <c r="K26802" s="243"/>
    </row>
    <row r="26803" spans="9:11">
      <c r="I26803" t="str">
        <f t="shared" si="418"/>
        <v>19000100</v>
      </c>
      <c r="K26803" s="243"/>
    </row>
    <row r="26804" spans="9:11">
      <c r="I26804" t="str">
        <f t="shared" si="418"/>
        <v>19000100</v>
      </c>
      <c r="K26804" s="243"/>
    </row>
    <row r="26805" spans="9:11">
      <c r="I26805" t="str">
        <f t="shared" si="418"/>
        <v>19000100</v>
      </c>
      <c r="K26805" s="243"/>
    </row>
    <row r="26806" spans="9:11">
      <c r="I26806" t="str">
        <f t="shared" si="418"/>
        <v>19000100</v>
      </c>
      <c r="K26806" s="243"/>
    </row>
    <row r="26807" spans="9:11">
      <c r="I26807" t="str">
        <f t="shared" si="418"/>
        <v>19000100</v>
      </c>
      <c r="K26807" s="243"/>
    </row>
    <row r="26808" spans="9:11">
      <c r="I26808" t="str">
        <f t="shared" si="418"/>
        <v>19000100</v>
      </c>
      <c r="K26808" s="243"/>
    </row>
    <row r="26809" spans="9:11">
      <c r="I26809" t="str">
        <f t="shared" si="418"/>
        <v>19000100</v>
      </c>
      <c r="K26809" s="243"/>
    </row>
    <row r="26810" spans="9:11">
      <c r="I26810" t="str">
        <f t="shared" si="418"/>
        <v>19000100</v>
      </c>
      <c r="K26810" s="243"/>
    </row>
    <row r="26811" spans="9:11">
      <c r="I26811" t="str">
        <f t="shared" si="418"/>
        <v>19000100</v>
      </c>
      <c r="K26811" s="243"/>
    </row>
    <row r="26812" spans="9:11">
      <c r="I26812" t="str">
        <f t="shared" si="418"/>
        <v>19000100</v>
      </c>
      <c r="K26812" s="243"/>
    </row>
    <row r="26813" spans="9:11">
      <c r="I26813" t="str">
        <f t="shared" si="418"/>
        <v>19000100</v>
      </c>
      <c r="K26813" s="243"/>
    </row>
    <row r="26814" spans="9:11">
      <c r="I26814" t="str">
        <f t="shared" si="418"/>
        <v>19000100</v>
      </c>
      <c r="K26814" s="243"/>
    </row>
    <row r="26815" spans="9:11">
      <c r="I26815" t="str">
        <f t="shared" si="418"/>
        <v>19000100</v>
      </c>
      <c r="K26815" s="243"/>
    </row>
    <row r="26816" spans="9:11">
      <c r="I26816" t="str">
        <f t="shared" si="418"/>
        <v>19000100</v>
      </c>
      <c r="K26816" s="243"/>
    </row>
    <row r="26817" spans="9:11">
      <c r="I26817" t="str">
        <f t="shared" si="418"/>
        <v>19000100</v>
      </c>
      <c r="K26817" s="243"/>
    </row>
    <row r="26818" spans="9:11">
      <c r="I26818" t="str">
        <f t="shared" ref="I26818:I26881" si="419">TEXT(F26818,"yyyymmdd")</f>
        <v>19000100</v>
      </c>
      <c r="K26818" s="243"/>
    </row>
    <row r="26819" spans="9:11">
      <c r="I26819" t="str">
        <f t="shared" si="419"/>
        <v>19000100</v>
      </c>
      <c r="K26819" s="243"/>
    </row>
    <row r="26820" spans="9:11">
      <c r="I26820" t="str">
        <f t="shared" si="419"/>
        <v>19000100</v>
      </c>
      <c r="K26820" s="243"/>
    </row>
    <row r="26821" spans="9:11">
      <c r="I26821" t="str">
        <f t="shared" si="419"/>
        <v>19000100</v>
      </c>
      <c r="K26821" s="243"/>
    </row>
    <row r="26822" spans="9:11">
      <c r="I26822" t="str">
        <f t="shared" si="419"/>
        <v>19000100</v>
      </c>
      <c r="K26822" s="243"/>
    </row>
    <row r="26823" spans="9:11">
      <c r="I26823" t="str">
        <f t="shared" si="419"/>
        <v>19000100</v>
      </c>
      <c r="K26823" s="243"/>
    </row>
    <row r="26824" spans="9:11">
      <c r="I26824" t="str">
        <f t="shared" si="419"/>
        <v>19000100</v>
      </c>
      <c r="K26824" s="243"/>
    </row>
    <row r="26825" spans="9:11">
      <c r="I26825" t="str">
        <f t="shared" si="419"/>
        <v>19000100</v>
      </c>
      <c r="K26825" s="243"/>
    </row>
    <row r="26826" spans="9:11">
      <c r="I26826" t="str">
        <f t="shared" si="419"/>
        <v>19000100</v>
      </c>
      <c r="K26826" s="243"/>
    </row>
    <row r="26827" spans="9:11">
      <c r="I26827" t="str">
        <f t="shared" si="419"/>
        <v>19000100</v>
      </c>
      <c r="K26827" s="243"/>
    </row>
    <row r="26828" spans="9:11">
      <c r="I26828" t="str">
        <f t="shared" si="419"/>
        <v>19000100</v>
      </c>
      <c r="K26828" s="243"/>
    </row>
    <row r="26829" spans="9:11">
      <c r="I26829" t="str">
        <f t="shared" si="419"/>
        <v>19000100</v>
      </c>
      <c r="K26829" s="243"/>
    </row>
    <row r="26830" spans="9:11">
      <c r="I26830" t="str">
        <f t="shared" si="419"/>
        <v>19000100</v>
      </c>
      <c r="K26830" s="243"/>
    </row>
    <row r="26831" spans="9:11">
      <c r="I26831" t="str">
        <f t="shared" si="419"/>
        <v>19000100</v>
      </c>
      <c r="K26831" s="243"/>
    </row>
    <row r="26832" spans="9:11">
      <c r="I26832" t="str">
        <f t="shared" si="419"/>
        <v>19000100</v>
      </c>
      <c r="K26832" s="243"/>
    </row>
    <row r="26833" spans="9:11">
      <c r="I26833" t="str">
        <f t="shared" si="419"/>
        <v>19000100</v>
      </c>
      <c r="K26833" s="243"/>
    </row>
    <row r="26834" spans="9:11">
      <c r="I26834" t="str">
        <f t="shared" si="419"/>
        <v>19000100</v>
      </c>
      <c r="K26834" s="243"/>
    </row>
    <row r="26835" spans="9:11">
      <c r="I26835" t="str">
        <f t="shared" si="419"/>
        <v>19000100</v>
      </c>
      <c r="K26835" s="243"/>
    </row>
    <row r="26836" spans="9:11">
      <c r="I26836" t="str">
        <f t="shared" si="419"/>
        <v>19000100</v>
      </c>
      <c r="K26836" s="243"/>
    </row>
    <row r="26837" spans="9:11">
      <c r="I26837" t="str">
        <f t="shared" si="419"/>
        <v>19000100</v>
      </c>
      <c r="K26837" s="243"/>
    </row>
    <row r="26838" spans="9:11">
      <c r="I26838" t="str">
        <f t="shared" si="419"/>
        <v>19000100</v>
      </c>
      <c r="K26838" s="243"/>
    </row>
    <row r="26839" spans="9:11">
      <c r="I26839" t="str">
        <f t="shared" si="419"/>
        <v>19000100</v>
      </c>
      <c r="K26839" s="243"/>
    </row>
    <row r="26840" spans="9:11">
      <c r="I26840" t="str">
        <f t="shared" si="419"/>
        <v>19000100</v>
      </c>
      <c r="K26840" s="243"/>
    </row>
    <row r="26841" spans="9:11">
      <c r="I26841" t="str">
        <f t="shared" si="419"/>
        <v>19000100</v>
      </c>
      <c r="K26841" s="243"/>
    </row>
    <row r="26842" spans="9:11">
      <c r="I26842" t="str">
        <f t="shared" si="419"/>
        <v>19000100</v>
      </c>
      <c r="K26842" s="243"/>
    </row>
    <row r="26843" spans="9:11">
      <c r="I26843" t="str">
        <f t="shared" si="419"/>
        <v>19000100</v>
      </c>
      <c r="K26843" s="243"/>
    </row>
    <row r="26844" spans="9:11">
      <c r="I26844" t="str">
        <f t="shared" si="419"/>
        <v>19000100</v>
      </c>
      <c r="K26844" s="243"/>
    </row>
    <row r="26845" spans="9:11">
      <c r="I26845" t="str">
        <f t="shared" si="419"/>
        <v>19000100</v>
      </c>
      <c r="K26845" s="243"/>
    </row>
    <row r="26846" spans="9:11">
      <c r="I26846" t="str">
        <f t="shared" si="419"/>
        <v>19000100</v>
      </c>
      <c r="K26846" s="243"/>
    </row>
    <row r="26847" spans="9:11">
      <c r="I26847" t="str">
        <f t="shared" si="419"/>
        <v>19000100</v>
      </c>
      <c r="K26847" s="243"/>
    </row>
    <row r="26848" spans="9:11">
      <c r="I26848" t="str">
        <f t="shared" si="419"/>
        <v>19000100</v>
      </c>
      <c r="K26848" s="243"/>
    </row>
    <row r="26849" spans="9:11">
      <c r="I26849" t="str">
        <f t="shared" si="419"/>
        <v>19000100</v>
      </c>
      <c r="K26849" s="243"/>
    </row>
    <row r="26850" spans="9:11">
      <c r="I26850" t="str">
        <f t="shared" si="419"/>
        <v>19000100</v>
      </c>
      <c r="K26850" s="243"/>
    </row>
    <row r="26851" spans="9:11">
      <c r="I26851" t="str">
        <f t="shared" si="419"/>
        <v>19000100</v>
      </c>
      <c r="K26851" s="243"/>
    </row>
    <row r="26852" spans="9:11">
      <c r="I26852" t="str">
        <f t="shared" si="419"/>
        <v>19000100</v>
      </c>
      <c r="K26852" s="243"/>
    </row>
    <row r="26853" spans="9:11">
      <c r="I26853" t="str">
        <f t="shared" si="419"/>
        <v>19000100</v>
      </c>
      <c r="K26853" s="243"/>
    </row>
    <row r="26854" spans="9:11">
      <c r="I26854" t="str">
        <f t="shared" si="419"/>
        <v>19000100</v>
      </c>
      <c r="K26854" s="243"/>
    </row>
    <row r="26855" spans="9:11">
      <c r="I26855" t="str">
        <f t="shared" si="419"/>
        <v>19000100</v>
      </c>
      <c r="K26855" s="243"/>
    </row>
    <row r="26856" spans="9:11">
      <c r="I26856" t="str">
        <f t="shared" si="419"/>
        <v>19000100</v>
      </c>
      <c r="K26856" s="243"/>
    </row>
    <row r="26857" spans="9:11">
      <c r="I26857" t="str">
        <f t="shared" si="419"/>
        <v>19000100</v>
      </c>
      <c r="K26857" s="243"/>
    </row>
    <row r="26858" spans="9:11">
      <c r="I26858" t="str">
        <f t="shared" si="419"/>
        <v>19000100</v>
      </c>
      <c r="K26858" s="243"/>
    </row>
    <row r="26859" spans="9:11">
      <c r="I26859" t="str">
        <f t="shared" si="419"/>
        <v>19000100</v>
      </c>
      <c r="K26859" s="243"/>
    </row>
    <row r="26860" spans="9:11">
      <c r="I26860" t="str">
        <f t="shared" si="419"/>
        <v>19000100</v>
      </c>
      <c r="K26860" s="243"/>
    </row>
    <row r="26861" spans="9:11">
      <c r="I26861" t="str">
        <f t="shared" si="419"/>
        <v>19000100</v>
      </c>
      <c r="K26861" s="243"/>
    </row>
    <row r="26862" spans="9:11">
      <c r="I26862" t="str">
        <f t="shared" si="419"/>
        <v>19000100</v>
      </c>
      <c r="K26862" s="243"/>
    </row>
    <row r="26863" spans="9:11">
      <c r="I26863" t="str">
        <f t="shared" si="419"/>
        <v>19000100</v>
      </c>
      <c r="K26863" s="243"/>
    </row>
    <row r="26864" spans="9:11">
      <c r="I26864" t="str">
        <f t="shared" si="419"/>
        <v>19000100</v>
      </c>
      <c r="K26864" s="243"/>
    </row>
    <row r="26865" spans="9:11">
      <c r="I26865" t="str">
        <f t="shared" si="419"/>
        <v>19000100</v>
      </c>
      <c r="K26865" s="243"/>
    </row>
    <row r="26866" spans="9:11">
      <c r="I26866" t="str">
        <f t="shared" si="419"/>
        <v>19000100</v>
      </c>
      <c r="K26866" s="243"/>
    </row>
    <row r="26867" spans="9:11">
      <c r="I26867" t="str">
        <f t="shared" si="419"/>
        <v>19000100</v>
      </c>
      <c r="K26867" s="243"/>
    </row>
    <row r="26868" spans="9:11">
      <c r="I26868" t="str">
        <f t="shared" si="419"/>
        <v>19000100</v>
      </c>
      <c r="K26868" s="243"/>
    </row>
    <row r="26869" spans="9:11">
      <c r="I26869" t="str">
        <f t="shared" si="419"/>
        <v>19000100</v>
      </c>
      <c r="K26869" s="243"/>
    </row>
    <row r="26870" spans="9:11">
      <c r="I26870" t="str">
        <f t="shared" si="419"/>
        <v>19000100</v>
      </c>
      <c r="K26870" s="243"/>
    </row>
    <row r="26871" spans="9:11">
      <c r="I26871" t="str">
        <f t="shared" si="419"/>
        <v>19000100</v>
      </c>
      <c r="K26871" s="243"/>
    </row>
    <row r="26872" spans="9:11">
      <c r="I26872" t="str">
        <f t="shared" si="419"/>
        <v>19000100</v>
      </c>
      <c r="K26872" s="243"/>
    </row>
    <row r="26873" spans="9:11">
      <c r="I26873" t="str">
        <f t="shared" si="419"/>
        <v>19000100</v>
      </c>
      <c r="K26873" s="243"/>
    </row>
    <row r="26874" spans="9:11">
      <c r="I26874" t="str">
        <f t="shared" si="419"/>
        <v>19000100</v>
      </c>
      <c r="K26874" s="243"/>
    </row>
    <row r="26875" spans="9:11">
      <c r="I26875" t="str">
        <f t="shared" si="419"/>
        <v>19000100</v>
      </c>
      <c r="K26875" s="243"/>
    </row>
    <row r="26876" spans="9:11">
      <c r="I26876" t="str">
        <f t="shared" si="419"/>
        <v>19000100</v>
      </c>
      <c r="K26876" s="243"/>
    </row>
    <row r="26877" spans="9:11">
      <c r="I26877" t="str">
        <f t="shared" si="419"/>
        <v>19000100</v>
      </c>
      <c r="K26877" s="243"/>
    </row>
    <row r="26878" spans="9:11">
      <c r="I26878" t="str">
        <f t="shared" si="419"/>
        <v>19000100</v>
      </c>
      <c r="K26878" s="243"/>
    </row>
    <row r="26879" spans="9:11">
      <c r="I26879" t="str">
        <f t="shared" si="419"/>
        <v>19000100</v>
      </c>
      <c r="K26879" s="243"/>
    </row>
    <row r="26880" spans="9:11">
      <c r="I26880" t="str">
        <f t="shared" si="419"/>
        <v>19000100</v>
      </c>
      <c r="K26880" s="243"/>
    </row>
    <row r="26881" spans="9:11">
      <c r="I26881" t="str">
        <f t="shared" si="419"/>
        <v>19000100</v>
      </c>
      <c r="K26881" s="243"/>
    </row>
    <row r="26882" spans="9:11">
      <c r="I26882" t="str">
        <f t="shared" ref="I26882:I26945" si="420">TEXT(F26882,"yyyymmdd")</f>
        <v>19000100</v>
      </c>
      <c r="K26882" s="243"/>
    </row>
    <row r="26883" spans="9:11">
      <c r="I26883" t="str">
        <f t="shared" si="420"/>
        <v>19000100</v>
      </c>
      <c r="K26883" s="243"/>
    </row>
    <row r="26884" spans="9:11">
      <c r="I26884" t="str">
        <f t="shared" si="420"/>
        <v>19000100</v>
      </c>
      <c r="K26884" s="243"/>
    </row>
    <row r="26885" spans="9:11">
      <c r="I26885" t="str">
        <f t="shared" si="420"/>
        <v>19000100</v>
      </c>
      <c r="K26885" s="243"/>
    </row>
    <row r="26886" spans="9:11">
      <c r="I26886" t="str">
        <f t="shared" si="420"/>
        <v>19000100</v>
      </c>
      <c r="K26886" s="243"/>
    </row>
    <row r="26887" spans="9:11">
      <c r="I26887" t="str">
        <f t="shared" si="420"/>
        <v>19000100</v>
      </c>
      <c r="K26887" s="243"/>
    </row>
    <row r="26888" spans="9:11">
      <c r="I26888" t="str">
        <f t="shared" si="420"/>
        <v>19000100</v>
      </c>
      <c r="K26888" s="243"/>
    </row>
    <row r="26889" spans="9:11">
      <c r="I26889" t="str">
        <f t="shared" si="420"/>
        <v>19000100</v>
      </c>
      <c r="K26889" s="243"/>
    </row>
    <row r="26890" spans="9:11">
      <c r="I26890" t="str">
        <f t="shared" si="420"/>
        <v>19000100</v>
      </c>
      <c r="K26890" s="243"/>
    </row>
    <row r="26891" spans="9:11">
      <c r="I26891" t="str">
        <f t="shared" si="420"/>
        <v>19000100</v>
      </c>
      <c r="K26891" s="243"/>
    </row>
    <row r="26892" spans="9:11">
      <c r="I26892" t="str">
        <f t="shared" si="420"/>
        <v>19000100</v>
      </c>
      <c r="K26892" s="243"/>
    </row>
    <row r="26893" spans="9:11">
      <c r="I26893" t="str">
        <f t="shared" si="420"/>
        <v>19000100</v>
      </c>
      <c r="K26893" s="243"/>
    </row>
    <row r="26894" spans="9:11">
      <c r="I26894" t="str">
        <f t="shared" si="420"/>
        <v>19000100</v>
      </c>
      <c r="K26894" s="243"/>
    </row>
    <row r="26895" spans="9:11">
      <c r="I26895" t="str">
        <f t="shared" si="420"/>
        <v>19000100</v>
      </c>
      <c r="K26895" s="243"/>
    </row>
    <row r="26896" spans="9:11">
      <c r="I26896" t="str">
        <f t="shared" si="420"/>
        <v>19000100</v>
      </c>
      <c r="K26896" s="243"/>
    </row>
    <row r="26897" spans="9:11">
      <c r="I26897" t="str">
        <f t="shared" si="420"/>
        <v>19000100</v>
      </c>
      <c r="K26897" s="243"/>
    </row>
    <row r="26898" spans="9:11">
      <c r="I26898" t="str">
        <f t="shared" si="420"/>
        <v>19000100</v>
      </c>
      <c r="K26898" s="243"/>
    </row>
    <row r="26899" spans="9:11">
      <c r="I26899" t="str">
        <f t="shared" si="420"/>
        <v>19000100</v>
      </c>
      <c r="K26899" s="243"/>
    </row>
    <row r="26900" spans="9:11">
      <c r="I26900" t="str">
        <f t="shared" si="420"/>
        <v>19000100</v>
      </c>
      <c r="K26900" s="243"/>
    </row>
    <row r="26901" spans="9:11">
      <c r="I26901" t="str">
        <f t="shared" si="420"/>
        <v>19000100</v>
      </c>
      <c r="K26901" s="243"/>
    </row>
    <row r="26902" spans="9:11">
      <c r="I26902" t="str">
        <f t="shared" si="420"/>
        <v>19000100</v>
      </c>
      <c r="K26902" s="243"/>
    </row>
    <row r="26903" spans="9:11">
      <c r="I26903" t="str">
        <f t="shared" si="420"/>
        <v>19000100</v>
      </c>
      <c r="K26903" s="243"/>
    </row>
    <row r="26904" spans="9:11">
      <c r="I26904" t="str">
        <f t="shared" si="420"/>
        <v>19000100</v>
      </c>
      <c r="K26904" s="243"/>
    </row>
    <row r="26905" spans="9:11">
      <c r="I26905" t="str">
        <f t="shared" si="420"/>
        <v>19000100</v>
      </c>
      <c r="K26905" s="243"/>
    </row>
    <row r="26906" spans="9:11">
      <c r="I26906" t="str">
        <f t="shared" si="420"/>
        <v>19000100</v>
      </c>
      <c r="K26906" s="243"/>
    </row>
    <row r="26907" spans="9:11">
      <c r="I26907" t="str">
        <f t="shared" si="420"/>
        <v>19000100</v>
      </c>
      <c r="K26907" s="243"/>
    </row>
    <row r="26908" spans="9:11">
      <c r="I26908" t="str">
        <f t="shared" si="420"/>
        <v>19000100</v>
      </c>
      <c r="K26908" s="243"/>
    </row>
    <row r="26909" spans="9:11">
      <c r="I26909" t="str">
        <f t="shared" si="420"/>
        <v>19000100</v>
      </c>
      <c r="K26909" s="243"/>
    </row>
    <row r="26910" spans="9:11">
      <c r="I26910" t="str">
        <f t="shared" si="420"/>
        <v>19000100</v>
      </c>
      <c r="K26910" s="243"/>
    </row>
    <row r="26911" spans="9:11">
      <c r="I26911" t="str">
        <f t="shared" si="420"/>
        <v>19000100</v>
      </c>
      <c r="K26911" s="243"/>
    </row>
    <row r="26912" spans="9:11">
      <c r="I26912" t="str">
        <f t="shared" si="420"/>
        <v>19000100</v>
      </c>
      <c r="K26912" s="243"/>
    </row>
    <row r="26913" spans="9:11">
      <c r="I26913" t="str">
        <f t="shared" si="420"/>
        <v>19000100</v>
      </c>
      <c r="K26913" s="243"/>
    </row>
    <row r="26914" spans="9:11">
      <c r="I26914" t="str">
        <f t="shared" si="420"/>
        <v>19000100</v>
      </c>
      <c r="K26914" s="243"/>
    </row>
    <row r="26915" spans="9:11">
      <c r="I26915" t="str">
        <f t="shared" si="420"/>
        <v>19000100</v>
      </c>
      <c r="K26915" s="243"/>
    </row>
    <row r="26916" spans="9:11">
      <c r="I26916" t="str">
        <f t="shared" si="420"/>
        <v>19000100</v>
      </c>
      <c r="K26916" s="243"/>
    </row>
    <row r="26917" spans="9:11">
      <c r="I26917" t="str">
        <f t="shared" si="420"/>
        <v>19000100</v>
      </c>
      <c r="K26917" s="243"/>
    </row>
    <row r="26918" spans="9:11">
      <c r="I26918" t="str">
        <f t="shared" si="420"/>
        <v>19000100</v>
      </c>
      <c r="K26918" s="243"/>
    </row>
    <row r="26919" spans="9:11">
      <c r="I26919" t="str">
        <f t="shared" si="420"/>
        <v>19000100</v>
      </c>
      <c r="K26919" s="243"/>
    </row>
    <row r="26920" spans="9:11">
      <c r="I26920" t="str">
        <f t="shared" si="420"/>
        <v>19000100</v>
      </c>
      <c r="K26920" s="243"/>
    </row>
    <row r="26921" spans="9:11">
      <c r="I26921" t="str">
        <f t="shared" si="420"/>
        <v>19000100</v>
      </c>
      <c r="K26921" s="243"/>
    </row>
    <row r="26922" spans="9:11">
      <c r="I26922" t="str">
        <f t="shared" si="420"/>
        <v>19000100</v>
      </c>
      <c r="K26922" s="243"/>
    </row>
    <row r="26923" spans="9:11">
      <c r="I26923" t="str">
        <f t="shared" si="420"/>
        <v>19000100</v>
      </c>
      <c r="K26923" s="243"/>
    </row>
    <row r="26924" spans="9:11">
      <c r="I26924" t="str">
        <f t="shared" si="420"/>
        <v>19000100</v>
      </c>
      <c r="K26924" s="243"/>
    </row>
    <row r="26925" spans="9:11">
      <c r="I26925" t="str">
        <f t="shared" si="420"/>
        <v>19000100</v>
      </c>
      <c r="K26925" s="243"/>
    </row>
    <row r="26926" spans="9:11">
      <c r="I26926" t="str">
        <f t="shared" si="420"/>
        <v>19000100</v>
      </c>
      <c r="K26926" s="243"/>
    </row>
    <row r="26927" spans="9:11">
      <c r="I26927" t="str">
        <f t="shared" si="420"/>
        <v>19000100</v>
      </c>
      <c r="K26927" s="243"/>
    </row>
    <row r="26928" spans="9:11">
      <c r="I26928" t="str">
        <f t="shared" si="420"/>
        <v>19000100</v>
      </c>
      <c r="K26928" s="243"/>
    </row>
    <row r="26929" spans="9:11">
      <c r="I26929" t="str">
        <f t="shared" si="420"/>
        <v>19000100</v>
      </c>
      <c r="K26929" s="243"/>
    </row>
    <row r="26930" spans="9:11">
      <c r="I26930" t="str">
        <f t="shared" si="420"/>
        <v>19000100</v>
      </c>
      <c r="K26930" s="243"/>
    </row>
    <row r="26931" spans="9:11">
      <c r="I26931" t="str">
        <f t="shared" si="420"/>
        <v>19000100</v>
      </c>
      <c r="K26931" s="243"/>
    </row>
    <row r="26932" spans="9:11">
      <c r="I26932" t="str">
        <f t="shared" si="420"/>
        <v>19000100</v>
      </c>
      <c r="K26932" s="243"/>
    </row>
    <row r="26933" spans="9:11">
      <c r="I26933" t="str">
        <f t="shared" si="420"/>
        <v>19000100</v>
      </c>
      <c r="K26933" s="243"/>
    </row>
    <row r="26934" spans="9:11">
      <c r="I26934" t="str">
        <f t="shared" si="420"/>
        <v>19000100</v>
      </c>
      <c r="K26934" s="243"/>
    </row>
    <row r="26935" spans="9:11">
      <c r="I26935" t="str">
        <f t="shared" si="420"/>
        <v>19000100</v>
      </c>
      <c r="K26935" s="243"/>
    </row>
    <row r="26936" spans="9:11">
      <c r="I26936" t="str">
        <f t="shared" si="420"/>
        <v>19000100</v>
      </c>
      <c r="K26936" s="243"/>
    </row>
    <row r="26937" spans="9:11">
      <c r="I26937" t="str">
        <f t="shared" si="420"/>
        <v>19000100</v>
      </c>
      <c r="K26937" s="243"/>
    </row>
    <row r="26938" spans="9:11">
      <c r="I26938" t="str">
        <f t="shared" si="420"/>
        <v>19000100</v>
      </c>
      <c r="K26938" s="243"/>
    </row>
    <row r="26939" spans="9:11">
      <c r="I26939" t="str">
        <f t="shared" si="420"/>
        <v>19000100</v>
      </c>
      <c r="K26939" s="243"/>
    </row>
    <row r="26940" spans="9:11">
      <c r="I26940" t="str">
        <f t="shared" si="420"/>
        <v>19000100</v>
      </c>
      <c r="K26940" s="243"/>
    </row>
    <row r="26941" spans="9:11">
      <c r="I26941" t="str">
        <f t="shared" si="420"/>
        <v>19000100</v>
      </c>
      <c r="K26941" s="243"/>
    </row>
    <row r="26942" spans="9:11">
      <c r="I26942" t="str">
        <f t="shared" si="420"/>
        <v>19000100</v>
      </c>
      <c r="K26942" s="243"/>
    </row>
    <row r="26943" spans="9:11">
      <c r="I26943" t="str">
        <f t="shared" si="420"/>
        <v>19000100</v>
      </c>
      <c r="K26943" s="243"/>
    </row>
    <row r="26944" spans="9:11">
      <c r="I26944" t="str">
        <f t="shared" si="420"/>
        <v>19000100</v>
      </c>
      <c r="K26944" s="243"/>
    </row>
    <row r="26945" spans="9:11">
      <c r="I26945" t="str">
        <f t="shared" si="420"/>
        <v>19000100</v>
      </c>
      <c r="K26945" s="243"/>
    </row>
    <row r="26946" spans="9:11">
      <c r="I26946" t="str">
        <f t="shared" ref="I26946:I27009" si="421">TEXT(F26946,"yyyymmdd")</f>
        <v>19000100</v>
      </c>
      <c r="K26946" s="243"/>
    </row>
    <row r="26947" spans="9:11">
      <c r="I26947" t="str">
        <f t="shared" si="421"/>
        <v>19000100</v>
      </c>
      <c r="K26947" s="243"/>
    </row>
    <row r="26948" spans="9:11">
      <c r="I26948" t="str">
        <f t="shared" si="421"/>
        <v>19000100</v>
      </c>
      <c r="K26948" s="243"/>
    </row>
    <row r="26949" spans="9:11">
      <c r="I26949" t="str">
        <f t="shared" si="421"/>
        <v>19000100</v>
      </c>
      <c r="K26949" s="243"/>
    </row>
    <row r="26950" spans="9:11">
      <c r="I26950" t="str">
        <f t="shared" si="421"/>
        <v>19000100</v>
      </c>
      <c r="K26950" s="243"/>
    </row>
    <row r="26951" spans="9:11">
      <c r="I26951" t="str">
        <f t="shared" si="421"/>
        <v>19000100</v>
      </c>
      <c r="K26951" s="243"/>
    </row>
    <row r="26952" spans="9:11">
      <c r="I26952" t="str">
        <f t="shared" si="421"/>
        <v>19000100</v>
      </c>
      <c r="K26952" s="243"/>
    </row>
    <row r="26953" spans="9:11">
      <c r="I26953" t="str">
        <f t="shared" si="421"/>
        <v>19000100</v>
      </c>
      <c r="K26953" s="243"/>
    </row>
    <row r="26954" spans="9:11">
      <c r="I26954" t="str">
        <f t="shared" si="421"/>
        <v>19000100</v>
      </c>
      <c r="K26954" s="243"/>
    </row>
    <row r="26955" spans="9:11">
      <c r="I26955" t="str">
        <f t="shared" si="421"/>
        <v>19000100</v>
      </c>
      <c r="K26955" s="243"/>
    </row>
    <row r="26956" spans="9:11">
      <c r="I26956" t="str">
        <f t="shared" si="421"/>
        <v>19000100</v>
      </c>
      <c r="K26956" s="243"/>
    </row>
    <row r="26957" spans="9:11">
      <c r="I26957" t="str">
        <f t="shared" si="421"/>
        <v>19000100</v>
      </c>
      <c r="K26957" s="243"/>
    </row>
    <row r="26958" spans="9:11">
      <c r="I26958" t="str">
        <f t="shared" si="421"/>
        <v>19000100</v>
      </c>
      <c r="K26958" s="243"/>
    </row>
    <row r="26959" spans="9:11">
      <c r="I26959" t="str">
        <f t="shared" si="421"/>
        <v>19000100</v>
      </c>
      <c r="K26959" s="243"/>
    </row>
    <row r="26960" spans="9:11">
      <c r="I26960" t="str">
        <f t="shared" si="421"/>
        <v>19000100</v>
      </c>
      <c r="K26960" s="243"/>
    </row>
    <row r="26961" spans="9:11">
      <c r="I26961" t="str">
        <f t="shared" si="421"/>
        <v>19000100</v>
      </c>
      <c r="K26961" s="243"/>
    </row>
    <row r="26962" spans="9:11">
      <c r="I26962" t="str">
        <f t="shared" si="421"/>
        <v>19000100</v>
      </c>
      <c r="K26962" s="243"/>
    </row>
    <row r="26963" spans="9:11">
      <c r="I26963" t="str">
        <f t="shared" si="421"/>
        <v>19000100</v>
      </c>
      <c r="K26963" s="243"/>
    </row>
    <row r="26964" spans="9:11">
      <c r="I26964" t="str">
        <f t="shared" si="421"/>
        <v>19000100</v>
      </c>
      <c r="K26964" s="243"/>
    </row>
    <row r="26965" spans="9:11">
      <c r="I26965" t="str">
        <f t="shared" si="421"/>
        <v>19000100</v>
      </c>
      <c r="K26965" s="243"/>
    </row>
    <row r="26966" spans="9:11">
      <c r="I26966" t="str">
        <f t="shared" si="421"/>
        <v>19000100</v>
      </c>
      <c r="K26966" s="243"/>
    </row>
    <row r="26967" spans="9:11">
      <c r="I26967" t="str">
        <f t="shared" si="421"/>
        <v>19000100</v>
      </c>
      <c r="K26967" s="243"/>
    </row>
    <row r="26968" spans="9:11">
      <c r="I26968" t="str">
        <f t="shared" si="421"/>
        <v>19000100</v>
      </c>
      <c r="K26968" s="243"/>
    </row>
    <row r="26969" spans="9:11">
      <c r="I26969" t="str">
        <f t="shared" si="421"/>
        <v>19000100</v>
      </c>
      <c r="K26969" s="243"/>
    </row>
    <row r="26970" spans="9:11">
      <c r="I26970" t="str">
        <f t="shared" si="421"/>
        <v>19000100</v>
      </c>
      <c r="K26970" s="243"/>
    </row>
    <row r="26971" spans="9:11">
      <c r="I26971" t="str">
        <f t="shared" si="421"/>
        <v>19000100</v>
      </c>
      <c r="K26971" s="243"/>
    </row>
    <row r="26972" spans="9:11">
      <c r="I26972" t="str">
        <f t="shared" si="421"/>
        <v>19000100</v>
      </c>
      <c r="K26972" s="243"/>
    </row>
    <row r="26973" spans="9:11">
      <c r="I26973" t="str">
        <f t="shared" si="421"/>
        <v>19000100</v>
      </c>
      <c r="K26973" s="243"/>
    </row>
    <row r="26974" spans="9:11">
      <c r="I26974" t="str">
        <f t="shared" si="421"/>
        <v>19000100</v>
      </c>
      <c r="K26974" s="243"/>
    </row>
    <row r="26975" spans="9:11">
      <c r="I26975" t="str">
        <f t="shared" si="421"/>
        <v>19000100</v>
      </c>
      <c r="K26975" s="243"/>
    </row>
    <row r="26976" spans="9:11">
      <c r="I26976" t="str">
        <f t="shared" si="421"/>
        <v>19000100</v>
      </c>
      <c r="K26976" s="243"/>
    </row>
    <row r="26977" spans="9:11">
      <c r="I26977" t="str">
        <f t="shared" si="421"/>
        <v>19000100</v>
      </c>
      <c r="K26977" s="243"/>
    </row>
    <row r="26978" spans="9:11">
      <c r="I26978" t="str">
        <f t="shared" si="421"/>
        <v>19000100</v>
      </c>
      <c r="K26978" s="243"/>
    </row>
    <row r="26979" spans="9:11">
      <c r="I26979" t="str">
        <f t="shared" si="421"/>
        <v>19000100</v>
      </c>
      <c r="K26979" s="243"/>
    </row>
    <row r="26980" spans="9:11">
      <c r="I26980" t="str">
        <f t="shared" si="421"/>
        <v>19000100</v>
      </c>
      <c r="K26980" s="243"/>
    </row>
    <row r="26981" spans="9:11">
      <c r="I26981" t="str">
        <f t="shared" si="421"/>
        <v>19000100</v>
      </c>
      <c r="K26981" s="243"/>
    </row>
    <row r="26982" spans="9:11">
      <c r="I26982" t="str">
        <f t="shared" si="421"/>
        <v>19000100</v>
      </c>
      <c r="K26982" s="243"/>
    </row>
    <row r="26983" spans="9:11">
      <c r="I26983" t="str">
        <f t="shared" si="421"/>
        <v>19000100</v>
      </c>
      <c r="K26983" s="243"/>
    </row>
    <row r="26984" spans="9:11">
      <c r="I26984" t="str">
        <f t="shared" si="421"/>
        <v>19000100</v>
      </c>
      <c r="K26984" s="243"/>
    </row>
    <row r="26985" spans="9:11">
      <c r="I26985" t="str">
        <f t="shared" si="421"/>
        <v>19000100</v>
      </c>
      <c r="K26985" s="243"/>
    </row>
    <row r="26986" spans="9:11">
      <c r="I26986" t="str">
        <f t="shared" si="421"/>
        <v>19000100</v>
      </c>
      <c r="K26986" s="243"/>
    </row>
    <row r="26987" spans="9:11">
      <c r="I26987" t="str">
        <f t="shared" si="421"/>
        <v>19000100</v>
      </c>
      <c r="K26987" s="243"/>
    </row>
    <row r="26988" spans="9:11">
      <c r="I26988" t="str">
        <f t="shared" si="421"/>
        <v>19000100</v>
      </c>
      <c r="K26988" s="243"/>
    </row>
    <row r="26989" spans="9:11">
      <c r="I26989" t="str">
        <f t="shared" si="421"/>
        <v>19000100</v>
      </c>
      <c r="K26989" s="243"/>
    </row>
    <row r="26990" spans="9:11">
      <c r="I26990" t="str">
        <f t="shared" si="421"/>
        <v>19000100</v>
      </c>
      <c r="K26990" s="243"/>
    </row>
    <row r="26991" spans="9:11">
      <c r="I26991" t="str">
        <f t="shared" si="421"/>
        <v>19000100</v>
      </c>
      <c r="K26991" s="243"/>
    </row>
    <row r="26992" spans="9:11">
      <c r="I26992" t="str">
        <f t="shared" si="421"/>
        <v>19000100</v>
      </c>
      <c r="K26992" s="243"/>
    </row>
    <row r="26993" spans="9:11">
      <c r="I26993" t="str">
        <f t="shared" si="421"/>
        <v>19000100</v>
      </c>
      <c r="K26993" s="243"/>
    </row>
    <row r="26994" spans="9:11">
      <c r="I26994" t="str">
        <f t="shared" si="421"/>
        <v>19000100</v>
      </c>
      <c r="K26994" s="243"/>
    </row>
    <row r="26995" spans="9:11">
      <c r="I26995" t="str">
        <f t="shared" si="421"/>
        <v>19000100</v>
      </c>
      <c r="K26995" s="243"/>
    </row>
    <row r="26996" spans="9:11">
      <c r="I26996" t="str">
        <f t="shared" si="421"/>
        <v>19000100</v>
      </c>
      <c r="K26996" s="243"/>
    </row>
    <row r="26997" spans="9:11">
      <c r="I26997" t="str">
        <f t="shared" si="421"/>
        <v>19000100</v>
      </c>
      <c r="K26997" s="243"/>
    </row>
    <row r="26998" spans="9:11">
      <c r="I26998" t="str">
        <f t="shared" si="421"/>
        <v>19000100</v>
      </c>
      <c r="K26998" s="243"/>
    </row>
    <row r="26999" spans="9:11">
      <c r="I26999" t="str">
        <f t="shared" si="421"/>
        <v>19000100</v>
      </c>
      <c r="K26999" s="243"/>
    </row>
    <row r="27000" spans="9:11">
      <c r="I27000" t="str">
        <f t="shared" si="421"/>
        <v>19000100</v>
      </c>
      <c r="K27000" s="243"/>
    </row>
    <row r="27001" spans="9:11">
      <c r="I27001" t="str">
        <f t="shared" si="421"/>
        <v>19000100</v>
      </c>
      <c r="K27001" s="243"/>
    </row>
    <row r="27002" spans="9:11">
      <c r="I27002" t="str">
        <f t="shared" si="421"/>
        <v>19000100</v>
      </c>
      <c r="K27002" s="243"/>
    </row>
    <row r="27003" spans="9:11">
      <c r="I27003" t="str">
        <f t="shared" si="421"/>
        <v>19000100</v>
      </c>
      <c r="K27003" s="243"/>
    </row>
    <row r="27004" spans="9:11">
      <c r="I27004" t="str">
        <f t="shared" si="421"/>
        <v>19000100</v>
      </c>
      <c r="K27004" s="243"/>
    </row>
    <row r="27005" spans="9:11">
      <c r="I27005" t="str">
        <f t="shared" si="421"/>
        <v>19000100</v>
      </c>
      <c r="K27005" s="243"/>
    </row>
    <row r="27006" spans="9:11">
      <c r="I27006" t="str">
        <f t="shared" si="421"/>
        <v>19000100</v>
      </c>
      <c r="K27006" s="243"/>
    </row>
    <row r="27007" spans="9:11">
      <c r="I27007" t="str">
        <f t="shared" si="421"/>
        <v>19000100</v>
      </c>
      <c r="K27007" s="243"/>
    </row>
    <row r="27008" spans="9:11">
      <c r="I27008" t="str">
        <f t="shared" si="421"/>
        <v>19000100</v>
      </c>
      <c r="K27008" s="243"/>
    </row>
    <row r="27009" spans="9:11">
      <c r="I27009" t="str">
        <f t="shared" si="421"/>
        <v>19000100</v>
      </c>
      <c r="K27009" s="243"/>
    </row>
    <row r="27010" spans="9:11">
      <c r="I27010" t="str">
        <f t="shared" ref="I27010:I27073" si="422">TEXT(F27010,"yyyymmdd")</f>
        <v>19000100</v>
      </c>
      <c r="K27010" s="243"/>
    </row>
    <row r="27011" spans="9:11">
      <c r="I27011" t="str">
        <f t="shared" si="422"/>
        <v>19000100</v>
      </c>
      <c r="K27011" s="243"/>
    </row>
    <row r="27012" spans="9:11">
      <c r="I27012" t="str">
        <f t="shared" si="422"/>
        <v>19000100</v>
      </c>
      <c r="K27012" s="243"/>
    </row>
    <row r="27013" spans="9:11">
      <c r="I27013" t="str">
        <f t="shared" si="422"/>
        <v>19000100</v>
      </c>
      <c r="K27013" s="243"/>
    </row>
    <row r="27014" spans="9:11">
      <c r="I27014" t="str">
        <f t="shared" si="422"/>
        <v>19000100</v>
      </c>
      <c r="K27014" s="243"/>
    </row>
    <row r="27015" spans="9:11">
      <c r="I27015" t="str">
        <f t="shared" si="422"/>
        <v>19000100</v>
      </c>
      <c r="K27015" s="243"/>
    </row>
    <row r="27016" spans="9:11">
      <c r="I27016" t="str">
        <f t="shared" si="422"/>
        <v>19000100</v>
      </c>
      <c r="K27016" s="243"/>
    </row>
    <row r="27017" spans="9:11">
      <c r="I27017" t="str">
        <f t="shared" si="422"/>
        <v>19000100</v>
      </c>
      <c r="K27017" s="243"/>
    </row>
    <row r="27018" spans="9:11">
      <c r="I27018" t="str">
        <f t="shared" si="422"/>
        <v>19000100</v>
      </c>
      <c r="K27018" s="243"/>
    </row>
    <row r="27019" spans="9:11">
      <c r="I27019" t="str">
        <f t="shared" si="422"/>
        <v>19000100</v>
      </c>
      <c r="K27019" s="243"/>
    </row>
    <row r="27020" spans="9:11">
      <c r="I27020" t="str">
        <f t="shared" si="422"/>
        <v>19000100</v>
      </c>
      <c r="K27020" s="243"/>
    </row>
    <row r="27021" spans="9:11">
      <c r="I27021" t="str">
        <f t="shared" si="422"/>
        <v>19000100</v>
      </c>
      <c r="K27021" s="243"/>
    </row>
    <row r="27022" spans="9:11">
      <c r="I27022" t="str">
        <f t="shared" si="422"/>
        <v>19000100</v>
      </c>
      <c r="K27022" s="243"/>
    </row>
    <row r="27023" spans="9:11">
      <c r="I27023" t="str">
        <f t="shared" si="422"/>
        <v>19000100</v>
      </c>
      <c r="K27023" s="243"/>
    </row>
    <row r="27024" spans="9:11">
      <c r="I27024" t="str">
        <f t="shared" si="422"/>
        <v>19000100</v>
      </c>
      <c r="K27024" s="243"/>
    </row>
    <row r="27025" spans="9:11">
      <c r="I27025" t="str">
        <f t="shared" si="422"/>
        <v>19000100</v>
      </c>
      <c r="K27025" s="243"/>
    </row>
    <row r="27026" spans="9:11">
      <c r="I27026" t="str">
        <f t="shared" si="422"/>
        <v>19000100</v>
      </c>
      <c r="K27026" s="243"/>
    </row>
    <row r="27027" spans="9:11">
      <c r="I27027" t="str">
        <f t="shared" si="422"/>
        <v>19000100</v>
      </c>
      <c r="K27027" s="243"/>
    </row>
    <row r="27028" spans="9:11">
      <c r="I27028" t="str">
        <f t="shared" si="422"/>
        <v>19000100</v>
      </c>
      <c r="K27028" s="243"/>
    </row>
    <row r="27029" spans="9:11">
      <c r="I27029" t="str">
        <f t="shared" si="422"/>
        <v>19000100</v>
      </c>
      <c r="K27029" s="243"/>
    </row>
    <row r="27030" spans="9:11">
      <c r="I27030" t="str">
        <f t="shared" si="422"/>
        <v>19000100</v>
      </c>
      <c r="K27030" s="243"/>
    </row>
    <row r="27031" spans="9:11">
      <c r="I27031" t="str">
        <f t="shared" si="422"/>
        <v>19000100</v>
      </c>
      <c r="K27031" s="243"/>
    </row>
    <row r="27032" spans="9:11">
      <c r="I27032" t="str">
        <f t="shared" si="422"/>
        <v>19000100</v>
      </c>
      <c r="K27032" s="243"/>
    </row>
    <row r="27033" spans="9:11">
      <c r="I27033" t="str">
        <f t="shared" si="422"/>
        <v>19000100</v>
      </c>
      <c r="K27033" s="243"/>
    </row>
    <row r="27034" spans="9:11">
      <c r="I27034" t="str">
        <f t="shared" si="422"/>
        <v>19000100</v>
      </c>
      <c r="K27034" s="243"/>
    </row>
    <row r="27035" spans="9:11">
      <c r="I27035" t="str">
        <f t="shared" si="422"/>
        <v>19000100</v>
      </c>
      <c r="K27035" s="243"/>
    </row>
    <row r="27036" spans="9:11">
      <c r="I27036" t="str">
        <f t="shared" si="422"/>
        <v>19000100</v>
      </c>
      <c r="K27036" s="243"/>
    </row>
    <row r="27037" spans="9:11">
      <c r="I27037" t="str">
        <f t="shared" si="422"/>
        <v>19000100</v>
      </c>
      <c r="K27037" s="243"/>
    </row>
    <row r="27038" spans="9:11">
      <c r="I27038" t="str">
        <f t="shared" si="422"/>
        <v>19000100</v>
      </c>
      <c r="K27038" s="243"/>
    </row>
    <row r="27039" spans="9:11">
      <c r="I27039" t="str">
        <f t="shared" si="422"/>
        <v>19000100</v>
      </c>
      <c r="K27039" s="243"/>
    </row>
    <row r="27040" spans="9:11">
      <c r="I27040" t="str">
        <f t="shared" si="422"/>
        <v>19000100</v>
      </c>
      <c r="K27040" s="243"/>
    </row>
    <row r="27041" spans="9:11">
      <c r="I27041" t="str">
        <f t="shared" si="422"/>
        <v>19000100</v>
      </c>
      <c r="K27041" s="243"/>
    </row>
    <row r="27042" spans="9:11">
      <c r="I27042" t="str">
        <f t="shared" si="422"/>
        <v>19000100</v>
      </c>
      <c r="K27042" s="243"/>
    </row>
    <row r="27043" spans="9:11">
      <c r="I27043" t="str">
        <f t="shared" si="422"/>
        <v>19000100</v>
      </c>
      <c r="K27043" s="243"/>
    </row>
    <row r="27044" spans="9:11">
      <c r="I27044" t="str">
        <f t="shared" si="422"/>
        <v>19000100</v>
      </c>
      <c r="K27044" s="243"/>
    </row>
    <row r="27045" spans="9:11">
      <c r="I27045" t="str">
        <f t="shared" si="422"/>
        <v>19000100</v>
      </c>
      <c r="K27045" s="243"/>
    </row>
    <row r="27046" spans="9:11">
      <c r="I27046" t="str">
        <f t="shared" si="422"/>
        <v>19000100</v>
      </c>
      <c r="K27046" s="243"/>
    </row>
    <row r="27047" spans="9:11">
      <c r="I27047" t="str">
        <f t="shared" si="422"/>
        <v>19000100</v>
      </c>
      <c r="K27047" s="243"/>
    </row>
    <row r="27048" spans="9:11">
      <c r="I27048" t="str">
        <f t="shared" si="422"/>
        <v>19000100</v>
      </c>
      <c r="K27048" s="243"/>
    </row>
    <row r="27049" spans="9:11">
      <c r="I27049" t="str">
        <f t="shared" si="422"/>
        <v>19000100</v>
      </c>
      <c r="K27049" s="243"/>
    </row>
    <row r="27050" spans="9:11">
      <c r="I27050" t="str">
        <f t="shared" si="422"/>
        <v>19000100</v>
      </c>
      <c r="K27050" s="243"/>
    </row>
    <row r="27051" spans="9:11">
      <c r="I27051" t="str">
        <f t="shared" si="422"/>
        <v>19000100</v>
      </c>
      <c r="K27051" s="243"/>
    </row>
    <row r="27052" spans="9:11">
      <c r="I27052" t="str">
        <f t="shared" si="422"/>
        <v>19000100</v>
      </c>
      <c r="K27052" s="243"/>
    </row>
    <row r="27053" spans="9:11">
      <c r="I27053" t="str">
        <f t="shared" si="422"/>
        <v>19000100</v>
      </c>
      <c r="K27053" s="243"/>
    </row>
    <row r="27054" spans="9:11">
      <c r="I27054" t="str">
        <f t="shared" si="422"/>
        <v>19000100</v>
      </c>
      <c r="K27054" s="243"/>
    </row>
    <row r="27055" spans="9:11">
      <c r="I27055" t="str">
        <f t="shared" si="422"/>
        <v>19000100</v>
      </c>
      <c r="K27055" s="243"/>
    </row>
    <row r="27056" spans="9:11">
      <c r="I27056" t="str">
        <f t="shared" si="422"/>
        <v>19000100</v>
      </c>
      <c r="K27056" s="243"/>
    </row>
    <row r="27057" spans="9:11">
      <c r="I27057" t="str">
        <f t="shared" si="422"/>
        <v>19000100</v>
      </c>
      <c r="K27057" s="243"/>
    </row>
    <row r="27058" spans="9:11">
      <c r="I27058" t="str">
        <f t="shared" si="422"/>
        <v>19000100</v>
      </c>
      <c r="K27058" s="243"/>
    </row>
    <row r="27059" spans="9:11">
      <c r="I27059" t="str">
        <f t="shared" si="422"/>
        <v>19000100</v>
      </c>
      <c r="K27059" s="243"/>
    </row>
    <row r="27060" spans="9:11">
      <c r="I27060" t="str">
        <f t="shared" si="422"/>
        <v>19000100</v>
      </c>
      <c r="K27060" s="243"/>
    </row>
    <row r="27061" spans="9:11">
      <c r="I27061" t="str">
        <f t="shared" si="422"/>
        <v>19000100</v>
      </c>
      <c r="K27061" s="243"/>
    </row>
    <row r="27062" spans="9:11">
      <c r="I27062" t="str">
        <f t="shared" si="422"/>
        <v>19000100</v>
      </c>
      <c r="K27062" s="243"/>
    </row>
    <row r="27063" spans="9:11">
      <c r="I27063" t="str">
        <f t="shared" si="422"/>
        <v>19000100</v>
      </c>
      <c r="K27063" s="243"/>
    </row>
    <row r="27064" spans="9:11">
      <c r="I27064" t="str">
        <f t="shared" si="422"/>
        <v>19000100</v>
      </c>
      <c r="K27064" s="243"/>
    </row>
    <row r="27065" spans="9:11">
      <c r="I27065" t="str">
        <f t="shared" si="422"/>
        <v>19000100</v>
      </c>
      <c r="K27065" s="243"/>
    </row>
    <row r="27066" spans="9:11">
      <c r="I27066" t="str">
        <f t="shared" si="422"/>
        <v>19000100</v>
      </c>
      <c r="K27066" s="243"/>
    </row>
    <row r="27067" spans="9:11">
      <c r="I27067" t="str">
        <f t="shared" si="422"/>
        <v>19000100</v>
      </c>
      <c r="K27067" s="243"/>
    </row>
    <row r="27068" spans="9:11">
      <c r="I27068" t="str">
        <f t="shared" si="422"/>
        <v>19000100</v>
      </c>
      <c r="K27068" s="243"/>
    </row>
    <row r="27069" spans="9:11">
      <c r="I27069" t="str">
        <f t="shared" si="422"/>
        <v>19000100</v>
      </c>
      <c r="K27069" s="243"/>
    </row>
    <row r="27070" spans="9:11">
      <c r="I27070" t="str">
        <f t="shared" si="422"/>
        <v>19000100</v>
      </c>
      <c r="K27070" s="243"/>
    </row>
    <row r="27071" spans="9:11">
      <c r="I27071" t="str">
        <f t="shared" si="422"/>
        <v>19000100</v>
      </c>
      <c r="K27071" s="243"/>
    </row>
    <row r="27072" spans="9:11">
      <c r="I27072" t="str">
        <f t="shared" si="422"/>
        <v>19000100</v>
      </c>
      <c r="K27072" s="243"/>
    </row>
    <row r="27073" spans="9:11">
      <c r="I27073" t="str">
        <f t="shared" si="422"/>
        <v>19000100</v>
      </c>
      <c r="K27073" s="243"/>
    </row>
    <row r="27074" spans="9:11">
      <c r="I27074" t="str">
        <f t="shared" ref="I27074:I27137" si="423">TEXT(F27074,"yyyymmdd")</f>
        <v>19000100</v>
      </c>
      <c r="K27074" s="243"/>
    </row>
    <row r="27075" spans="9:11">
      <c r="I27075" t="str">
        <f t="shared" si="423"/>
        <v>19000100</v>
      </c>
      <c r="K27075" s="243"/>
    </row>
    <row r="27076" spans="9:11">
      <c r="I27076" t="str">
        <f t="shared" si="423"/>
        <v>19000100</v>
      </c>
      <c r="K27076" s="243"/>
    </row>
    <row r="27077" spans="9:11">
      <c r="I27077" t="str">
        <f t="shared" si="423"/>
        <v>19000100</v>
      </c>
      <c r="K27077" s="243"/>
    </row>
    <row r="27078" spans="9:11">
      <c r="I27078" t="str">
        <f t="shared" si="423"/>
        <v>19000100</v>
      </c>
      <c r="K27078" s="243"/>
    </row>
    <row r="27079" spans="9:11">
      <c r="I27079" t="str">
        <f t="shared" si="423"/>
        <v>19000100</v>
      </c>
      <c r="K27079" s="243"/>
    </row>
    <row r="27080" spans="9:11">
      <c r="I27080" t="str">
        <f t="shared" si="423"/>
        <v>19000100</v>
      </c>
      <c r="K27080" s="243"/>
    </row>
    <row r="27081" spans="9:11">
      <c r="I27081" t="str">
        <f t="shared" si="423"/>
        <v>19000100</v>
      </c>
      <c r="K27081" s="243"/>
    </row>
    <row r="27082" spans="9:11">
      <c r="I27082" t="str">
        <f t="shared" si="423"/>
        <v>19000100</v>
      </c>
      <c r="K27082" s="243"/>
    </row>
    <row r="27083" spans="9:11">
      <c r="I27083" t="str">
        <f t="shared" si="423"/>
        <v>19000100</v>
      </c>
      <c r="K27083" s="243"/>
    </row>
    <row r="27084" spans="9:11">
      <c r="I27084" t="str">
        <f t="shared" si="423"/>
        <v>19000100</v>
      </c>
      <c r="K27084" s="243"/>
    </row>
    <row r="27085" spans="9:11">
      <c r="I27085" t="str">
        <f t="shared" si="423"/>
        <v>19000100</v>
      </c>
      <c r="K27085" s="243"/>
    </row>
    <row r="27086" spans="9:11">
      <c r="I27086" t="str">
        <f t="shared" si="423"/>
        <v>19000100</v>
      </c>
      <c r="K27086" s="243"/>
    </row>
    <row r="27087" spans="9:11">
      <c r="I27087" t="str">
        <f t="shared" si="423"/>
        <v>19000100</v>
      </c>
      <c r="K27087" s="243"/>
    </row>
    <row r="27088" spans="9:11">
      <c r="I27088" t="str">
        <f t="shared" si="423"/>
        <v>19000100</v>
      </c>
      <c r="K27088" s="243"/>
    </row>
    <row r="27089" spans="9:11">
      <c r="I27089" t="str">
        <f t="shared" si="423"/>
        <v>19000100</v>
      </c>
      <c r="K27089" s="243"/>
    </row>
    <row r="27090" spans="9:11">
      <c r="I27090" t="str">
        <f t="shared" si="423"/>
        <v>19000100</v>
      </c>
      <c r="K27090" s="243"/>
    </row>
    <row r="27091" spans="9:11">
      <c r="I27091" t="str">
        <f t="shared" si="423"/>
        <v>19000100</v>
      </c>
      <c r="K27091" s="243"/>
    </row>
    <row r="27092" spans="9:11">
      <c r="I27092" t="str">
        <f t="shared" si="423"/>
        <v>19000100</v>
      </c>
      <c r="K27092" s="243"/>
    </row>
    <row r="27093" spans="9:11">
      <c r="I27093" t="str">
        <f t="shared" si="423"/>
        <v>19000100</v>
      </c>
      <c r="K27093" s="243"/>
    </row>
    <row r="27094" spans="9:11">
      <c r="I27094" t="str">
        <f t="shared" si="423"/>
        <v>19000100</v>
      </c>
      <c r="K27094" s="243"/>
    </row>
    <row r="27095" spans="9:11">
      <c r="I27095" t="str">
        <f t="shared" si="423"/>
        <v>19000100</v>
      </c>
      <c r="K27095" s="243"/>
    </row>
    <row r="27096" spans="9:11">
      <c r="I27096" t="str">
        <f t="shared" si="423"/>
        <v>19000100</v>
      </c>
      <c r="K27096" s="243"/>
    </row>
    <row r="27097" spans="9:11">
      <c r="I27097" t="str">
        <f t="shared" si="423"/>
        <v>19000100</v>
      </c>
      <c r="K27097" s="243"/>
    </row>
    <row r="27098" spans="9:11">
      <c r="I27098" t="str">
        <f t="shared" si="423"/>
        <v>19000100</v>
      </c>
      <c r="K27098" s="243"/>
    </row>
    <row r="27099" spans="9:11">
      <c r="I27099" t="str">
        <f t="shared" si="423"/>
        <v>19000100</v>
      </c>
      <c r="K27099" s="243"/>
    </row>
    <row r="27100" spans="9:11">
      <c r="I27100" t="str">
        <f t="shared" si="423"/>
        <v>19000100</v>
      </c>
      <c r="K27100" s="243"/>
    </row>
    <row r="27101" spans="9:11">
      <c r="I27101" t="str">
        <f t="shared" si="423"/>
        <v>19000100</v>
      </c>
      <c r="K27101" s="243"/>
    </row>
    <row r="27102" spans="9:11">
      <c r="I27102" t="str">
        <f t="shared" si="423"/>
        <v>19000100</v>
      </c>
      <c r="K27102" s="243"/>
    </row>
    <row r="27103" spans="9:11">
      <c r="I27103" t="str">
        <f t="shared" si="423"/>
        <v>19000100</v>
      </c>
      <c r="K27103" s="243"/>
    </row>
    <row r="27104" spans="9:11">
      <c r="I27104" t="str">
        <f t="shared" si="423"/>
        <v>19000100</v>
      </c>
      <c r="K27104" s="243"/>
    </row>
    <row r="27105" spans="9:11">
      <c r="I27105" t="str">
        <f t="shared" si="423"/>
        <v>19000100</v>
      </c>
      <c r="K27105" s="243"/>
    </row>
    <row r="27106" spans="9:11">
      <c r="I27106" t="str">
        <f t="shared" si="423"/>
        <v>19000100</v>
      </c>
      <c r="K27106" s="243"/>
    </row>
    <row r="27107" spans="9:11">
      <c r="I27107" t="str">
        <f t="shared" si="423"/>
        <v>19000100</v>
      </c>
      <c r="K27107" s="243"/>
    </row>
    <row r="27108" spans="9:11">
      <c r="I27108" t="str">
        <f t="shared" si="423"/>
        <v>19000100</v>
      </c>
      <c r="K27108" s="243"/>
    </row>
    <row r="27109" spans="9:11">
      <c r="I27109" t="str">
        <f t="shared" si="423"/>
        <v>19000100</v>
      </c>
      <c r="K27109" s="243"/>
    </row>
    <row r="27110" spans="9:11">
      <c r="I27110" t="str">
        <f t="shared" si="423"/>
        <v>19000100</v>
      </c>
      <c r="K27110" s="243"/>
    </row>
    <row r="27111" spans="9:11">
      <c r="I27111" t="str">
        <f t="shared" si="423"/>
        <v>19000100</v>
      </c>
      <c r="K27111" s="243"/>
    </row>
    <row r="27112" spans="9:11">
      <c r="I27112" t="str">
        <f t="shared" si="423"/>
        <v>19000100</v>
      </c>
      <c r="K27112" s="243"/>
    </row>
    <row r="27113" spans="9:11">
      <c r="I27113" t="str">
        <f t="shared" si="423"/>
        <v>19000100</v>
      </c>
      <c r="K27113" s="243"/>
    </row>
    <row r="27114" spans="9:11">
      <c r="I27114" t="str">
        <f t="shared" si="423"/>
        <v>19000100</v>
      </c>
      <c r="K27114" s="243"/>
    </row>
    <row r="27115" spans="9:11">
      <c r="I27115" t="str">
        <f t="shared" si="423"/>
        <v>19000100</v>
      </c>
      <c r="K27115" s="243"/>
    </row>
    <row r="27116" spans="9:11">
      <c r="I27116" t="str">
        <f t="shared" si="423"/>
        <v>19000100</v>
      </c>
      <c r="K27116" s="243"/>
    </row>
    <row r="27117" spans="9:11">
      <c r="I27117" t="str">
        <f t="shared" si="423"/>
        <v>19000100</v>
      </c>
      <c r="K27117" s="243"/>
    </row>
    <row r="27118" spans="9:11">
      <c r="I27118" t="str">
        <f t="shared" si="423"/>
        <v>19000100</v>
      </c>
      <c r="K27118" s="243"/>
    </row>
    <row r="27119" spans="9:11">
      <c r="I27119" t="str">
        <f t="shared" si="423"/>
        <v>19000100</v>
      </c>
      <c r="K27119" s="243"/>
    </row>
    <row r="27120" spans="9:11">
      <c r="I27120" t="str">
        <f t="shared" si="423"/>
        <v>19000100</v>
      </c>
      <c r="K27120" s="243"/>
    </row>
    <row r="27121" spans="9:11">
      <c r="I27121" t="str">
        <f t="shared" si="423"/>
        <v>19000100</v>
      </c>
      <c r="K27121" s="243"/>
    </row>
    <row r="27122" spans="9:11">
      <c r="I27122" t="str">
        <f t="shared" si="423"/>
        <v>19000100</v>
      </c>
      <c r="K27122" s="243"/>
    </row>
    <row r="27123" spans="9:11">
      <c r="I27123" t="str">
        <f t="shared" si="423"/>
        <v>19000100</v>
      </c>
      <c r="K27123" s="243"/>
    </row>
    <row r="27124" spans="9:11">
      <c r="I27124" t="str">
        <f t="shared" si="423"/>
        <v>19000100</v>
      </c>
      <c r="K27124" s="243"/>
    </row>
    <row r="27125" spans="9:11">
      <c r="I27125" t="str">
        <f t="shared" si="423"/>
        <v>19000100</v>
      </c>
      <c r="K27125" s="243"/>
    </row>
    <row r="27126" spans="9:11">
      <c r="I27126" t="str">
        <f t="shared" si="423"/>
        <v>19000100</v>
      </c>
      <c r="K27126" s="243"/>
    </row>
    <row r="27127" spans="9:11">
      <c r="I27127" t="str">
        <f t="shared" si="423"/>
        <v>19000100</v>
      </c>
      <c r="K27127" s="243"/>
    </row>
    <row r="27128" spans="9:11">
      <c r="I27128" t="str">
        <f t="shared" si="423"/>
        <v>19000100</v>
      </c>
      <c r="K27128" s="243"/>
    </row>
    <row r="27129" spans="9:11">
      <c r="I27129" t="str">
        <f t="shared" si="423"/>
        <v>19000100</v>
      </c>
      <c r="K27129" s="243"/>
    </row>
    <row r="27130" spans="9:11">
      <c r="I27130" t="str">
        <f t="shared" si="423"/>
        <v>19000100</v>
      </c>
      <c r="K27130" s="243"/>
    </row>
    <row r="27131" spans="9:11">
      <c r="I27131" t="str">
        <f t="shared" si="423"/>
        <v>19000100</v>
      </c>
      <c r="K27131" s="243"/>
    </row>
    <row r="27132" spans="9:11">
      <c r="I27132" t="str">
        <f t="shared" si="423"/>
        <v>19000100</v>
      </c>
      <c r="K27132" s="243"/>
    </row>
    <row r="27133" spans="9:11">
      <c r="I27133" t="str">
        <f t="shared" si="423"/>
        <v>19000100</v>
      </c>
      <c r="K27133" s="243"/>
    </row>
    <row r="27134" spans="9:11">
      <c r="I27134" t="str">
        <f t="shared" si="423"/>
        <v>19000100</v>
      </c>
      <c r="K27134" s="243"/>
    </row>
    <row r="27135" spans="9:11">
      <c r="I27135" t="str">
        <f t="shared" si="423"/>
        <v>19000100</v>
      </c>
      <c r="K27135" s="243"/>
    </row>
    <row r="27136" spans="9:11">
      <c r="I27136" t="str">
        <f t="shared" si="423"/>
        <v>19000100</v>
      </c>
      <c r="K27136" s="243"/>
    </row>
    <row r="27137" spans="9:11">
      <c r="I27137" t="str">
        <f t="shared" si="423"/>
        <v>19000100</v>
      </c>
      <c r="K27137" s="243"/>
    </row>
    <row r="27138" spans="9:11">
      <c r="I27138" t="str">
        <f t="shared" ref="I27138:I27201" si="424">TEXT(F27138,"yyyymmdd")</f>
        <v>19000100</v>
      </c>
      <c r="K27138" s="243"/>
    </row>
    <row r="27139" spans="9:11">
      <c r="I27139" t="str">
        <f t="shared" si="424"/>
        <v>19000100</v>
      </c>
      <c r="K27139" s="243"/>
    </row>
    <row r="27140" spans="9:11">
      <c r="I27140" t="str">
        <f t="shared" si="424"/>
        <v>19000100</v>
      </c>
      <c r="K27140" s="243"/>
    </row>
    <row r="27141" spans="9:11">
      <c r="I27141" t="str">
        <f t="shared" si="424"/>
        <v>19000100</v>
      </c>
      <c r="K27141" s="243"/>
    </row>
    <row r="27142" spans="9:11">
      <c r="I27142" t="str">
        <f t="shared" si="424"/>
        <v>19000100</v>
      </c>
      <c r="K27142" s="243"/>
    </row>
    <row r="27143" spans="9:11">
      <c r="I27143" t="str">
        <f t="shared" si="424"/>
        <v>19000100</v>
      </c>
      <c r="K27143" s="243"/>
    </row>
    <row r="27144" spans="9:11">
      <c r="I27144" t="str">
        <f t="shared" si="424"/>
        <v>19000100</v>
      </c>
      <c r="K27144" s="243"/>
    </row>
    <row r="27145" spans="9:11">
      <c r="I27145" t="str">
        <f t="shared" si="424"/>
        <v>19000100</v>
      </c>
      <c r="K27145" s="243"/>
    </row>
    <row r="27146" spans="9:11">
      <c r="I27146" t="str">
        <f t="shared" si="424"/>
        <v>19000100</v>
      </c>
      <c r="K27146" s="243"/>
    </row>
    <row r="27147" spans="9:11">
      <c r="I27147" t="str">
        <f t="shared" si="424"/>
        <v>19000100</v>
      </c>
      <c r="K27147" s="243"/>
    </row>
    <row r="27148" spans="9:11">
      <c r="I27148" t="str">
        <f t="shared" si="424"/>
        <v>19000100</v>
      </c>
      <c r="K27148" s="243"/>
    </row>
    <row r="27149" spans="9:11">
      <c r="I27149" t="str">
        <f t="shared" si="424"/>
        <v>19000100</v>
      </c>
      <c r="K27149" s="243"/>
    </row>
    <row r="27150" spans="9:11">
      <c r="I27150" t="str">
        <f t="shared" si="424"/>
        <v>19000100</v>
      </c>
      <c r="K27150" s="243"/>
    </row>
    <row r="27151" spans="9:11">
      <c r="I27151" t="str">
        <f t="shared" si="424"/>
        <v>19000100</v>
      </c>
      <c r="K27151" s="243"/>
    </row>
    <row r="27152" spans="9:11">
      <c r="I27152" t="str">
        <f t="shared" si="424"/>
        <v>19000100</v>
      </c>
      <c r="K27152" s="243"/>
    </row>
    <row r="27153" spans="9:11">
      <c r="I27153" t="str">
        <f t="shared" si="424"/>
        <v>19000100</v>
      </c>
      <c r="K27153" s="243"/>
    </row>
    <row r="27154" spans="9:11">
      <c r="I27154" t="str">
        <f t="shared" si="424"/>
        <v>19000100</v>
      </c>
      <c r="K27154" s="243"/>
    </row>
    <row r="27155" spans="9:11">
      <c r="I27155" t="str">
        <f t="shared" si="424"/>
        <v>19000100</v>
      </c>
      <c r="K27155" s="243"/>
    </row>
    <row r="27156" spans="9:11">
      <c r="I27156" t="str">
        <f t="shared" si="424"/>
        <v>19000100</v>
      </c>
      <c r="K27156" s="243"/>
    </row>
    <row r="27157" spans="9:11">
      <c r="I27157" t="str">
        <f t="shared" si="424"/>
        <v>19000100</v>
      </c>
      <c r="K27157" s="243"/>
    </row>
    <row r="27158" spans="9:11">
      <c r="I27158" t="str">
        <f t="shared" si="424"/>
        <v>19000100</v>
      </c>
      <c r="K27158" s="243"/>
    </row>
    <row r="27159" spans="9:11">
      <c r="I27159" t="str">
        <f t="shared" si="424"/>
        <v>19000100</v>
      </c>
      <c r="K27159" s="243"/>
    </row>
    <row r="27160" spans="9:11">
      <c r="I27160" t="str">
        <f t="shared" si="424"/>
        <v>19000100</v>
      </c>
      <c r="K27160" s="243"/>
    </row>
    <row r="27161" spans="9:11">
      <c r="I27161" t="str">
        <f t="shared" si="424"/>
        <v>19000100</v>
      </c>
      <c r="K27161" s="243"/>
    </row>
    <row r="27162" spans="9:11">
      <c r="I27162" t="str">
        <f t="shared" si="424"/>
        <v>19000100</v>
      </c>
      <c r="K27162" s="243"/>
    </row>
    <row r="27163" spans="9:11">
      <c r="I27163" t="str">
        <f t="shared" si="424"/>
        <v>19000100</v>
      </c>
      <c r="K27163" s="243"/>
    </row>
    <row r="27164" spans="9:11">
      <c r="I27164" t="str">
        <f t="shared" si="424"/>
        <v>19000100</v>
      </c>
      <c r="K27164" s="243"/>
    </row>
    <row r="27165" spans="9:11">
      <c r="I27165" t="str">
        <f t="shared" si="424"/>
        <v>19000100</v>
      </c>
      <c r="K27165" s="243"/>
    </row>
    <row r="27166" spans="9:11">
      <c r="I27166" t="str">
        <f t="shared" si="424"/>
        <v>19000100</v>
      </c>
      <c r="K27166" s="243"/>
    </row>
    <row r="27167" spans="9:11">
      <c r="I27167" t="str">
        <f t="shared" si="424"/>
        <v>19000100</v>
      </c>
      <c r="K27167" s="243"/>
    </row>
    <row r="27168" spans="9:11">
      <c r="I27168" t="str">
        <f t="shared" si="424"/>
        <v>19000100</v>
      </c>
      <c r="K27168" s="243"/>
    </row>
    <row r="27169" spans="9:11">
      <c r="I27169" t="str">
        <f t="shared" si="424"/>
        <v>19000100</v>
      </c>
      <c r="K27169" s="243"/>
    </row>
    <row r="27170" spans="9:11">
      <c r="I27170" t="str">
        <f t="shared" si="424"/>
        <v>19000100</v>
      </c>
      <c r="K27170" s="243"/>
    </row>
    <row r="27171" spans="9:11">
      <c r="I27171" t="str">
        <f t="shared" si="424"/>
        <v>19000100</v>
      </c>
      <c r="K27171" s="243"/>
    </row>
    <row r="27172" spans="9:11">
      <c r="I27172" t="str">
        <f t="shared" si="424"/>
        <v>19000100</v>
      </c>
      <c r="K27172" s="243"/>
    </row>
    <row r="27173" spans="9:11">
      <c r="I27173" t="str">
        <f t="shared" si="424"/>
        <v>19000100</v>
      </c>
      <c r="K27173" s="243"/>
    </row>
    <row r="27174" spans="9:11">
      <c r="I27174" t="str">
        <f t="shared" si="424"/>
        <v>19000100</v>
      </c>
      <c r="K27174" s="243"/>
    </row>
    <row r="27175" spans="9:11">
      <c r="I27175" t="str">
        <f t="shared" si="424"/>
        <v>19000100</v>
      </c>
      <c r="K27175" s="243"/>
    </row>
    <row r="27176" spans="9:11">
      <c r="I27176" t="str">
        <f t="shared" si="424"/>
        <v>19000100</v>
      </c>
      <c r="K27176" s="243"/>
    </row>
    <row r="27177" spans="9:11">
      <c r="I27177" t="str">
        <f t="shared" si="424"/>
        <v>19000100</v>
      </c>
      <c r="K27177" s="243"/>
    </row>
    <row r="27178" spans="9:11">
      <c r="I27178" t="str">
        <f t="shared" si="424"/>
        <v>19000100</v>
      </c>
      <c r="K27178" s="243"/>
    </row>
    <row r="27179" spans="9:11">
      <c r="I27179" t="str">
        <f t="shared" si="424"/>
        <v>19000100</v>
      </c>
      <c r="K27179" s="243"/>
    </row>
    <row r="27180" spans="9:11">
      <c r="I27180" t="str">
        <f t="shared" si="424"/>
        <v>19000100</v>
      </c>
      <c r="K27180" s="243"/>
    </row>
    <row r="27181" spans="9:11">
      <c r="I27181" t="str">
        <f t="shared" si="424"/>
        <v>19000100</v>
      </c>
      <c r="K27181" s="243"/>
    </row>
    <row r="27182" spans="9:11">
      <c r="I27182" t="str">
        <f t="shared" si="424"/>
        <v>19000100</v>
      </c>
      <c r="K27182" s="243"/>
    </row>
    <row r="27183" spans="9:11">
      <c r="I27183" t="str">
        <f t="shared" si="424"/>
        <v>19000100</v>
      </c>
      <c r="K27183" s="243"/>
    </row>
    <row r="27184" spans="9:11">
      <c r="I27184" t="str">
        <f t="shared" si="424"/>
        <v>19000100</v>
      </c>
      <c r="K27184" s="243"/>
    </row>
    <row r="27185" spans="9:11">
      <c r="I27185" t="str">
        <f t="shared" si="424"/>
        <v>19000100</v>
      </c>
      <c r="K27185" s="243"/>
    </row>
    <row r="27186" spans="9:11">
      <c r="I27186" t="str">
        <f t="shared" si="424"/>
        <v>19000100</v>
      </c>
      <c r="K27186" s="243"/>
    </row>
    <row r="27187" spans="9:11">
      <c r="I27187" t="str">
        <f t="shared" si="424"/>
        <v>19000100</v>
      </c>
      <c r="K27187" s="243"/>
    </row>
    <row r="27188" spans="9:11">
      <c r="I27188" t="str">
        <f t="shared" si="424"/>
        <v>19000100</v>
      </c>
      <c r="K27188" s="243"/>
    </row>
    <row r="27189" spans="9:11">
      <c r="I27189" t="str">
        <f t="shared" si="424"/>
        <v>19000100</v>
      </c>
      <c r="K27189" s="243"/>
    </row>
    <row r="27190" spans="9:11">
      <c r="I27190" t="str">
        <f t="shared" si="424"/>
        <v>19000100</v>
      </c>
      <c r="K27190" s="243"/>
    </row>
    <row r="27191" spans="9:11">
      <c r="I27191" t="str">
        <f t="shared" si="424"/>
        <v>19000100</v>
      </c>
      <c r="K27191" s="243"/>
    </row>
    <row r="27192" spans="9:11">
      <c r="I27192" t="str">
        <f t="shared" si="424"/>
        <v>19000100</v>
      </c>
      <c r="K27192" s="243"/>
    </row>
    <row r="27193" spans="9:11">
      <c r="I27193" t="str">
        <f t="shared" si="424"/>
        <v>19000100</v>
      </c>
      <c r="K27193" s="243"/>
    </row>
    <row r="27194" spans="9:11">
      <c r="I27194" t="str">
        <f t="shared" si="424"/>
        <v>19000100</v>
      </c>
      <c r="K27194" s="243"/>
    </row>
    <row r="27195" spans="9:11">
      <c r="I27195" t="str">
        <f t="shared" si="424"/>
        <v>19000100</v>
      </c>
      <c r="K27195" s="243"/>
    </row>
    <row r="27196" spans="9:11">
      <c r="I27196" t="str">
        <f t="shared" si="424"/>
        <v>19000100</v>
      </c>
      <c r="K27196" s="243"/>
    </row>
    <row r="27197" spans="9:11">
      <c r="I27197" t="str">
        <f t="shared" si="424"/>
        <v>19000100</v>
      </c>
      <c r="K27197" s="243"/>
    </row>
    <row r="27198" spans="9:11">
      <c r="I27198" t="str">
        <f t="shared" si="424"/>
        <v>19000100</v>
      </c>
      <c r="K27198" s="243"/>
    </row>
    <row r="27199" spans="9:11">
      <c r="I27199" t="str">
        <f t="shared" si="424"/>
        <v>19000100</v>
      </c>
      <c r="K27199" s="243"/>
    </row>
    <row r="27200" spans="9:11">
      <c r="I27200" t="str">
        <f t="shared" si="424"/>
        <v>19000100</v>
      </c>
      <c r="K27200" s="243"/>
    </row>
    <row r="27201" spans="9:11">
      <c r="I27201" t="str">
        <f t="shared" si="424"/>
        <v>19000100</v>
      </c>
      <c r="K27201" s="243"/>
    </row>
    <row r="27202" spans="9:11">
      <c r="I27202" t="str">
        <f t="shared" ref="I27202:I27265" si="425">TEXT(F27202,"yyyymmdd")</f>
        <v>19000100</v>
      </c>
      <c r="K27202" s="243"/>
    </row>
    <row r="27203" spans="9:11">
      <c r="I27203" t="str">
        <f t="shared" si="425"/>
        <v>19000100</v>
      </c>
      <c r="K27203" s="243"/>
    </row>
    <row r="27204" spans="9:11">
      <c r="I27204" t="str">
        <f t="shared" si="425"/>
        <v>19000100</v>
      </c>
      <c r="K27204" s="243"/>
    </row>
    <row r="27205" spans="9:11">
      <c r="I27205" t="str">
        <f t="shared" si="425"/>
        <v>19000100</v>
      </c>
      <c r="K27205" s="243"/>
    </row>
    <row r="27206" spans="9:11">
      <c r="I27206" t="str">
        <f t="shared" si="425"/>
        <v>19000100</v>
      </c>
      <c r="K27206" s="243"/>
    </row>
    <row r="27207" spans="9:11">
      <c r="I27207" t="str">
        <f t="shared" si="425"/>
        <v>19000100</v>
      </c>
      <c r="K27207" s="243"/>
    </row>
    <row r="27208" spans="9:11">
      <c r="I27208" t="str">
        <f t="shared" si="425"/>
        <v>19000100</v>
      </c>
      <c r="K27208" s="243"/>
    </row>
    <row r="27209" spans="9:11">
      <c r="I27209" t="str">
        <f t="shared" si="425"/>
        <v>19000100</v>
      </c>
      <c r="K27209" s="243"/>
    </row>
    <row r="27210" spans="9:11">
      <c r="I27210" t="str">
        <f t="shared" si="425"/>
        <v>19000100</v>
      </c>
      <c r="K27210" s="243"/>
    </row>
    <row r="27211" spans="9:11">
      <c r="I27211" t="str">
        <f t="shared" si="425"/>
        <v>19000100</v>
      </c>
      <c r="K27211" s="243"/>
    </row>
    <row r="27212" spans="9:11">
      <c r="I27212" t="str">
        <f t="shared" si="425"/>
        <v>19000100</v>
      </c>
      <c r="K27212" s="243"/>
    </row>
    <row r="27213" spans="9:11">
      <c r="I27213" t="str">
        <f t="shared" si="425"/>
        <v>19000100</v>
      </c>
      <c r="K27213" s="243"/>
    </row>
    <row r="27214" spans="9:11">
      <c r="I27214" t="str">
        <f t="shared" si="425"/>
        <v>19000100</v>
      </c>
      <c r="K27214" s="243"/>
    </row>
    <row r="27215" spans="9:11">
      <c r="I27215" t="str">
        <f t="shared" si="425"/>
        <v>19000100</v>
      </c>
      <c r="K27215" s="243"/>
    </row>
    <row r="27216" spans="9:11">
      <c r="I27216" t="str">
        <f t="shared" si="425"/>
        <v>19000100</v>
      </c>
      <c r="K27216" s="243"/>
    </row>
    <row r="27217" spans="9:11">
      <c r="I27217" t="str">
        <f t="shared" si="425"/>
        <v>19000100</v>
      </c>
      <c r="K27217" s="243"/>
    </row>
    <row r="27218" spans="9:11">
      <c r="I27218" t="str">
        <f t="shared" si="425"/>
        <v>19000100</v>
      </c>
      <c r="K27218" s="243"/>
    </row>
    <row r="27219" spans="9:11">
      <c r="I27219" t="str">
        <f t="shared" si="425"/>
        <v>19000100</v>
      </c>
      <c r="K27219" s="243"/>
    </row>
    <row r="27220" spans="9:11">
      <c r="I27220" t="str">
        <f t="shared" si="425"/>
        <v>19000100</v>
      </c>
      <c r="K27220" s="243"/>
    </row>
    <row r="27221" spans="9:11">
      <c r="I27221" t="str">
        <f t="shared" si="425"/>
        <v>19000100</v>
      </c>
      <c r="K27221" s="243"/>
    </row>
    <row r="27222" spans="9:11">
      <c r="I27222" t="str">
        <f t="shared" si="425"/>
        <v>19000100</v>
      </c>
      <c r="K27222" s="243"/>
    </row>
    <row r="27223" spans="9:11">
      <c r="I27223" t="str">
        <f t="shared" si="425"/>
        <v>19000100</v>
      </c>
      <c r="K27223" s="243"/>
    </row>
    <row r="27224" spans="9:11">
      <c r="I27224" t="str">
        <f t="shared" si="425"/>
        <v>19000100</v>
      </c>
      <c r="K27224" s="243"/>
    </row>
    <row r="27225" spans="9:11">
      <c r="I27225" t="str">
        <f t="shared" si="425"/>
        <v>19000100</v>
      </c>
      <c r="K27225" s="243"/>
    </row>
    <row r="27226" spans="9:11">
      <c r="I27226" t="str">
        <f t="shared" si="425"/>
        <v>19000100</v>
      </c>
      <c r="K27226" s="243"/>
    </row>
    <row r="27227" spans="9:11">
      <c r="I27227" t="str">
        <f t="shared" si="425"/>
        <v>19000100</v>
      </c>
      <c r="K27227" s="243"/>
    </row>
    <row r="27228" spans="9:11">
      <c r="I27228" t="str">
        <f t="shared" si="425"/>
        <v>19000100</v>
      </c>
      <c r="K27228" s="243"/>
    </row>
    <row r="27229" spans="9:11">
      <c r="I27229" t="str">
        <f t="shared" si="425"/>
        <v>19000100</v>
      </c>
      <c r="K27229" s="243"/>
    </row>
    <row r="27230" spans="9:11">
      <c r="I27230" t="str">
        <f t="shared" si="425"/>
        <v>19000100</v>
      </c>
      <c r="K27230" s="243"/>
    </row>
    <row r="27231" spans="9:11">
      <c r="I27231" t="str">
        <f t="shared" si="425"/>
        <v>19000100</v>
      </c>
      <c r="K27231" s="243"/>
    </row>
    <row r="27232" spans="9:11">
      <c r="I27232" t="str">
        <f t="shared" si="425"/>
        <v>19000100</v>
      </c>
      <c r="K27232" s="243"/>
    </row>
    <row r="27233" spans="9:11">
      <c r="I27233" t="str">
        <f t="shared" si="425"/>
        <v>19000100</v>
      </c>
      <c r="K27233" s="243"/>
    </row>
    <row r="27234" spans="9:11">
      <c r="I27234" t="str">
        <f t="shared" si="425"/>
        <v>19000100</v>
      </c>
      <c r="K27234" s="243"/>
    </row>
    <row r="27235" spans="9:11">
      <c r="I27235" t="str">
        <f t="shared" si="425"/>
        <v>19000100</v>
      </c>
      <c r="K27235" s="243"/>
    </row>
    <row r="27236" spans="9:11">
      <c r="I27236" t="str">
        <f t="shared" si="425"/>
        <v>19000100</v>
      </c>
      <c r="K27236" s="243"/>
    </row>
    <row r="27237" spans="9:11">
      <c r="I27237" t="str">
        <f t="shared" si="425"/>
        <v>19000100</v>
      </c>
      <c r="K27237" s="243"/>
    </row>
    <row r="27238" spans="9:11">
      <c r="I27238" t="str">
        <f t="shared" si="425"/>
        <v>19000100</v>
      </c>
      <c r="K27238" s="243"/>
    </row>
    <row r="27239" spans="9:11">
      <c r="I27239" t="str">
        <f t="shared" si="425"/>
        <v>19000100</v>
      </c>
      <c r="K27239" s="243"/>
    </row>
    <row r="27240" spans="9:11">
      <c r="I27240" t="str">
        <f t="shared" si="425"/>
        <v>19000100</v>
      </c>
      <c r="K27240" s="243"/>
    </row>
    <row r="27241" spans="9:11">
      <c r="I27241" t="str">
        <f t="shared" si="425"/>
        <v>19000100</v>
      </c>
      <c r="K27241" s="243"/>
    </row>
    <row r="27242" spans="9:11">
      <c r="I27242" t="str">
        <f t="shared" si="425"/>
        <v>19000100</v>
      </c>
      <c r="K27242" s="243"/>
    </row>
    <row r="27243" spans="9:11">
      <c r="I27243" t="str">
        <f t="shared" si="425"/>
        <v>19000100</v>
      </c>
      <c r="K27243" s="243"/>
    </row>
    <row r="27244" spans="9:11">
      <c r="I27244" t="str">
        <f t="shared" si="425"/>
        <v>19000100</v>
      </c>
      <c r="K27244" s="243"/>
    </row>
    <row r="27245" spans="9:11">
      <c r="I27245" t="str">
        <f t="shared" si="425"/>
        <v>19000100</v>
      </c>
      <c r="K27245" s="243"/>
    </row>
    <row r="27246" spans="9:11">
      <c r="I27246" t="str">
        <f t="shared" si="425"/>
        <v>19000100</v>
      </c>
      <c r="K27246" s="243"/>
    </row>
    <row r="27247" spans="9:11">
      <c r="I27247" t="str">
        <f t="shared" si="425"/>
        <v>19000100</v>
      </c>
      <c r="K27247" s="243"/>
    </row>
    <row r="27248" spans="9:11">
      <c r="I27248" t="str">
        <f t="shared" si="425"/>
        <v>19000100</v>
      </c>
      <c r="K27248" s="243"/>
    </row>
    <row r="27249" spans="9:11">
      <c r="I27249" t="str">
        <f t="shared" si="425"/>
        <v>19000100</v>
      </c>
      <c r="K27249" s="243"/>
    </row>
    <row r="27250" spans="9:11">
      <c r="I27250" t="str">
        <f t="shared" si="425"/>
        <v>19000100</v>
      </c>
      <c r="K27250" s="243"/>
    </row>
    <row r="27251" spans="9:11">
      <c r="I27251" t="str">
        <f t="shared" si="425"/>
        <v>19000100</v>
      </c>
      <c r="K27251" s="243"/>
    </row>
    <row r="27252" spans="9:11">
      <c r="I27252" t="str">
        <f t="shared" si="425"/>
        <v>19000100</v>
      </c>
      <c r="K27252" s="243"/>
    </row>
    <row r="27253" spans="9:11">
      <c r="I27253" t="str">
        <f t="shared" si="425"/>
        <v>19000100</v>
      </c>
      <c r="K27253" s="243"/>
    </row>
    <row r="27254" spans="9:11">
      <c r="I27254" t="str">
        <f t="shared" si="425"/>
        <v>19000100</v>
      </c>
      <c r="K27254" s="243"/>
    </row>
    <row r="27255" spans="9:11">
      <c r="I27255" t="str">
        <f t="shared" si="425"/>
        <v>19000100</v>
      </c>
      <c r="K27255" s="243"/>
    </row>
    <row r="27256" spans="9:11">
      <c r="I27256" t="str">
        <f t="shared" si="425"/>
        <v>19000100</v>
      </c>
      <c r="K27256" s="243"/>
    </row>
    <row r="27257" spans="9:11">
      <c r="I27257" t="str">
        <f t="shared" si="425"/>
        <v>19000100</v>
      </c>
      <c r="K27257" s="243"/>
    </row>
    <row r="27258" spans="9:11">
      <c r="I27258" t="str">
        <f t="shared" si="425"/>
        <v>19000100</v>
      </c>
      <c r="K27258" s="243"/>
    </row>
    <row r="27259" spans="9:11">
      <c r="I27259" t="str">
        <f t="shared" si="425"/>
        <v>19000100</v>
      </c>
      <c r="K27259" s="243"/>
    </row>
    <row r="27260" spans="9:11">
      <c r="I27260" t="str">
        <f t="shared" si="425"/>
        <v>19000100</v>
      </c>
      <c r="K27260" s="243"/>
    </row>
    <row r="27261" spans="9:11">
      <c r="I27261" t="str">
        <f t="shared" si="425"/>
        <v>19000100</v>
      </c>
      <c r="K27261" s="243"/>
    </row>
    <row r="27262" spans="9:11">
      <c r="I27262" t="str">
        <f t="shared" si="425"/>
        <v>19000100</v>
      </c>
      <c r="K27262" s="243"/>
    </row>
    <row r="27263" spans="9:11">
      <c r="I27263" t="str">
        <f t="shared" si="425"/>
        <v>19000100</v>
      </c>
      <c r="K27263" s="243"/>
    </row>
    <row r="27264" spans="9:11">
      <c r="I27264" t="str">
        <f t="shared" si="425"/>
        <v>19000100</v>
      </c>
      <c r="K27264" s="243"/>
    </row>
    <row r="27265" spans="9:11">
      <c r="I27265" t="str">
        <f t="shared" si="425"/>
        <v>19000100</v>
      </c>
      <c r="K27265" s="243"/>
    </row>
    <row r="27266" spans="9:11">
      <c r="I27266" t="str">
        <f t="shared" ref="I27266:I27329" si="426">TEXT(F27266,"yyyymmdd")</f>
        <v>19000100</v>
      </c>
      <c r="K27266" s="243"/>
    </row>
    <row r="27267" spans="9:11">
      <c r="I27267" t="str">
        <f t="shared" si="426"/>
        <v>19000100</v>
      </c>
      <c r="K27267" s="243"/>
    </row>
    <row r="27268" spans="9:11">
      <c r="I27268" t="str">
        <f t="shared" si="426"/>
        <v>19000100</v>
      </c>
      <c r="K27268" s="243"/>
    </row>
    <row r="27269" spans="9:11">
      <c r="I27269" t="str">
        <f t="shared" si="426"/>
        <v>19000100</v>
      </c>
      <c r="K27269" s="243"/>
    </row>
    <row r="27270" spans="9:11">
      <c r="I27270" t="str">
        <f t="shared" si="426"/>
        <v>19000100</v>
      </c>
      <c r="K27270" s="243"/>
    </row>
    <row r="27271" spans="9:11">
      <c r="I27271" t="str">
        <f t="shared" si="426"/>
        <v>19000100</v>
      </c>
      <c r="K27271" s="243"/>
    </row>
    <row r="27272" spans="9:11">
      <c r="I27272" t="str">
        <f t="shared" si="426"/>
        <v>19000100</v>
      </c>
      <c r="K27272" s="243"/>
    </row>
    <row r="27273" spans="9:11">
      <c r="I27273" t="str">
        <f t="shared" si="426"/>
        <v>19000100</v>
      </c>
      <c r="K27273" s="243"/>
    </row>
    <row r="27274" spans="9:11">
      <c r="I27274" t="str">
        <f t="shared" si="426"/>
        <v>19000100</v>
      </c>
      <c r="K27274" s="243"/>
    </row>
    <row r="27275" spans="9:11">
      <c r="I27275" t="str">
        <f t="shared" si="426"/>
        <v>19000100</v>
      </c>
      <c r="K27275" s="243"/>
    </row>
    <row r="27276" spans="9:11">
      <c r="I27276" t="str">
        <f t="shared" si="426"/>
        <v>19000100</v>
      </c>
      <c r="K27276" s="243"/>
    </row>
    <row r="27277" spans="9:11">
      <c r="I27277" t="str">
        <f t="shared" si="426"/>
        <v>19000100</v>
      </c>
      <c r="K27277" s="243"/>
    </row>
    <row r="27278" spans="9:11">
      <c r="I27278" t="str">
        <f t="shared" si="426"/>
        <v>19000100</v>
      </c>
      <c r="K27278" s="243"/>
    </row>
    <row r="27279" spans="9:11">
      <c r="I27279" t="str">
        <f t="shared" si="426"/>
        <v>19000100</v>
      </c>
      <c r="K27279" s="243"/>
    </row>
    <row r="27280" spans="9:11">
      <c r="I27280" t="str">
        <f t="shared" si="426"/>
        <v>19000100</v>
      </c>
      <c r="K27280" s="243"/>
    </row>
    <row r="27281" spans="9:11">
      <c r="I27281" t="str">
        <f t="shared" si="426"/>
        <v>19000100</v>
      </c>
      <c r="K27281" s="243"/>
    </row>
    <row r="27282" spans="9:11">
      <c r="I27282" t="str">
        <f t="shared" si="426"/>
        <v>19000100</v>
      </c>
      <c r="K27282" s="243"/>
    </row>
    <row r="27283" spans="9:11">
      <c r="I27283" t="str">
        <f t="shared" si="426"/>
        <v>19000100</v>
      </c>
      <c r="K27283" s="243"/>
    </row>
    <row r="27284" spans="9:11">
      <c r="I27284" t="str">
        <f t="shared" si="426"/>
        <v>19000100</v>
      </c>
      <c r="K27284" s="243"/>
    </row>
    <row r="27285" spans="9:11">
      <c r="I27285" t="str">
        <f t="shared" si="426"/>
        <v>19000100</v>
      </c>
      <c r="K27285" s="243"/>
    </row>
    <row r="27286" spans="9:11">
      <c r="I27286" t="str">
        <f t="shared" si="426"/>
        <v>19000100</v>
      </c>
      <c r="K27286" s="243"/>
    </row>
    <row r="27287" spans="9:11">
      <c r="I27287" t="str">
        <f t="shared" si="426"/>
        <v>19000100</v>
      </c>
      <c r="K27287" s="243"/>
    </row>
    <row r="27288" spans="9:11">
      <c r="I27288" t="str">
        <f t="shared" si="426"/>
        <v>19000100</v>
      </c>
      <c r="K27288" s="243"/>
    </row>
    <row r="27289" spans="9:11">
      <c r="I27289" t="str">
        <f t="shared" si="426"/>
        <v>19000100</v>
      </c>
      <c r="K27289" s="243"/>
    </row>
    <row r="27290" spans="9:11">
      <c r="I27290" t="str">
        <f t="shared" si="426"/>
        <v>19000100</v>
      </c>
      <c r="K27290" s="243"/>
    </row>
    <row r="27291" spans="9:11">
      <c r="I27291" t="str">
        <f t="shared" si="426"/>
        <v>19000100</v>
      </c>
      <c r="K27291" s="243"/>
    </row>
    <row r="27292" spans="9:11">
      <c r="I27292" t="str">
        <f t="shared" si="426"/>
        <v>19000100</v>
      </c>
      <c r="K27292" s="243"/>
    </row>
    <row r="27293" spans="9:11">
      <c r="I27293" t="str">
        <f t="shared" si="426"/>
        <v>19000100</v>
      </c>
      <c r="K27293" s="243"/>
    </row>
    <row r="27294" spans="9:11">
      <c r="I27294" t="str">
        <f t="shared" si="426"/>
        <v>19000100</v>
      </c>
      <c r="K27294" s="243"/>
    </row>
    <row r="27295" spans="9:11">
      <c r="I27295" t="str">
        <f t="shared" si="426"/>
        <v>19000100</v>
      </c>
      <c r="K27295" s="243"/>
    </row>
    <row r="27296" spans="9:11">
      <c r="I27296" t="str">
        <f t="shared" si="426"/>
        <v>19000100</v>
      </c>
      <c r="K27296" s="243"/>
    </row>
    <row r="27297" spans="9:11">
      <c r="I27297" t="str">
        <f t="shared" si="426"/>
        <v>19000100</v>
      </c>
      <c r="K27297" s="243"/>
    </row>
    <row r="27298" spans="9:11">
      <c r="I27298" t="str">
        <f t="shared" si="426"/>
        <v>19000100</v>
      </c>
      <c r="K27298" s="243"/>
    </row>
    <row r="27299" spans="9:11">
      <c r="I27299" t="str">
        <f t="shared" si="426"/>
        <v>19000100</v>
      </c>
      <c r="K27299" s="243"/>
    </row>
    <row r="27300" spans="9:11">
      <c r="I27300" t="str">
        <f t="shared" si="426"/>
        <v>19000100</v>
      </c>
      <c r="K27300" s="243"/>
    </row>
    <row r="27301" spans="9:11">
      <c r="I27301" t="str">
        <f t="shared" si="426"/>
        <v>19000100</v>
      </c>
      <c r="K27301" s="243"/>
    </row>
    <row r="27302" spans="9:11">
      <c r="I27302" t="str">
        <f t="shared" si="426"/>
        <v>19000100</v>
      </c>
      <c r="K27302" s="243"/>
    </row>
    <row r="27303" spans="9:11">
      <c r="I27303" t="str">
        <f t="shared" si="426"/>
        <v>19000100</v>
      </c>
      <c r="K27303" s="243"/>
    </row>
    <row r="27304" spans="9:11">
      <c r="I27304" t="str">
        <f t="shared" si="426"/>
        <v>19000100</v>
      </c>
      <c r="K27304" s="243"/>
    </row>
    <row r="27305" spans="9:11">
      <c r="I27305" t="str">
        <f t="shared" si="426"/>
        <v>19000100</v>
      </c>
      <c r="K27305" s="243"/>
    </row>
    <row r="27306" spans="9:11">
      <c r="I27306" t="str">
        <f t="shared" si="426"/>
        <v>19000100</v>
      </c>
      <c r="K27306" s="243"/>
    </row>
    <row r="27307" spans="9:11">
      <c r="I27307" t="str">
        <f t="shared" si="426"/>
        <v>19000100</v>
      </c>
      <c r="K27307" s="243"/>
    </row>
    <row r="27308" spans="9:11">
      <c r="I27308" t="str">
        <f t="shared" si="426"/>
        <v>19000100</v>
      </c>
      <c r="K27308" s="243"/>
    </row>
    <row r="27309" spans="9:11">
      <c r="I27309" t="str">
        <f t="shared" si="426"/>
        <v>19000100</v>
      </c>
      <c r="K27309" s="243"/>
    </row>
    <row r="27310" spans="9:11">
      <c r="I27310" t="str">
        <f t="shared" si="426"/>
        <v>19000100</v>
      </c>
      <c r="K27310" s="243"/>
    </row>
    <row r="27311" spans="9:11">
      <c r="I27311" t="str">
        <f t="shared" si="426"/>
        <v>19000100</v>
      </c>
      <c r="K27311" s="243"/>
    </row>
    <row r="27312" spans="9:11">
      <c r="I27312" t="str">
        <f t="shared" si="426"/>
        <v>19000100</v>
      </c>
      <c r="K27312" s="243"/>
    </row>
    <row r="27313" spans="9:11">
      <c r="I27313" t="str">
        <f t="shared" si="426"/>
        <v>19000100</v>
      </c>
      <c r="K27313" s="243"/>
    </row>
    <row r="27314" spans="9:11">
      <c r="I27314" t="str">
        <f t="shared" si="426"/>
        <v>19000100</v>
      </c>
      <c r="K27314" s="243"/>
    </row>
    <row r="27315" spans="9:11">
      <c r="I27315" t="str">
        <f t="shared" si="426"/>
        <v>19000100</v>
      </c>
      <c r="K27315" s="243"/>
    </row>
    <row r="27316" spans="9:11">
      <c r="I27316" t="str">
        <f t="shared" si="426"/>
        <v>19000100</v>
      </c>
      <c r="K27316" s="243"/>
    </row>
    <row r="27317" spans="9:11">
      <c r="I27317" t="str">
        <f t="shared" si="426"/>
        <v>19000100</v>
      </c>
      <c r="K27317" s="243"/>
    </row>
    <row r="27318" spans="9:11">
      <c r="I27318" t="str">
        <f t="shared" si="426"/>
        <v>19000100</v>
      </c>
      <c r="K27318" s="243"/>
    </row>
    <row r="27319" spans="9:11">
      <c r="I27319" t="str">
        <f t="shared" si="426"/>
        <v>19000100</v>
      </c>
      <c r="K27319" s="243"/>
    </row>
    <row r="27320" spans="9:11">
      <c r="I27320" t="str">
        <f t="shared" si="426"/>
        <v>19000100</v>
      </c>
      <c r="K27320" s="243"/>
    </row>
    <row r="27321" spans="9:11">
      <c r="I27321" t="str">
        <f t="shared" si="426"/>
        <v>19000100</v>
      </c>
      <c r="K27321" s="243"/>
    </row>
    <row r="27322" spans="9:11">
      <c r="I27322" t="str">
        <f t="shared" si="426"/>
        <v>19000100</v>
      </c>
      <c r="K27322" s="243"/>
    </row>
    <row r="27323" spans="9:11">
      <c r="I27323" t="str">
        <f t="shared" si="426"/>
        <v>19000100</v>
      </c>
      <c r="K27323" s="243"/>
    </row>
    <row r="27324" spans="9:11">
      <c r="I27324" t="str">
        <f t="shared" si="426"/>
        <v>19000100</v>
      </c>
      <c r="K27324" s="243"/>
    </row>
    <row r="27325" spans="9:11">
      <c r="I27325" t="str">
        <f t="shared" si="426"/>
        <v>19000100</v>
      </c>
      <c r="K27325" s="243"/>
    </row>
    <row r="27326" spans="9:11">
      <c r="I27326" t="str">
        <f t="shared" si="426"/>
        <v>19000100</v>
      </c>
      <c r="K27326" s="243"/>
    </row>
    <row r="27327" spans="9:11">
      <c r="I27327" t="str">
        <f t="shared" si="426"/>
        <v>19000100</v>
      </c>
      <c r="K27327" s="243"/>
    </row>
    <row r="27328" spans="9:11">
      <c r="I27328" t="str">
        <f t="shared" si="426"/>
        <v>19000100</v>
      </c>
      <c r="K27328" s="243"/>
    </row>
    <row r="27329" spans="9:11">
      <c r="I27329" t="str">
        <f t="shared" si="426"/>
        <v>19000100</v>
      </c>
      <c r="K27329" s="243"/>
    </row>
    <row r="27330" spans="9:11">
      <c r="I27330" t="str">
        <f t="shared" ref="I27330:I27393" si="427">TEXT(F27330,"yyyymmdd")</f>
        <v>19000100</v>
      </c>
      <c r="K27330" s="243"/>
    </row>
    <row r="27331" spans="9:11">
      <c r="I27331" t="str">
        <f t="shared" si="427"/>
        <v>19000100</v>
      </c>
      <c r="K27331" s="243"/>
    </row>
    <row r="27332" spans="9:11">
      <c r="I27332" t="str">
        <f t="shared" si="427"/>
        <v>19000100</v>
      </c>
      <c r="K27332" s="243"/>
    </row>
    <row r="27333" spans="9:11">
      <c r="I27333" t="str">
        <f t="shared" si="427"/>
        <v>19000100</v>
      </c>
      <c r="K27333" s="243"/>
    </row>
    <row r="27334" spans="9:11">
      <c r="I27334" t="str">
        <f t="shared" si="427"/>
        <v>19000100</v>
      </c>
      <c r="K27334" s="243"/>
    </row>
    <row r="27335" spans="9:11">
      <c r="I27335" t="str">
        <f t="shared" si="427"/>
        <v>19000100</v>
      </c>
      <c r="K27335" s="243"/>
    </row>
    <row r="27336" spans="9:11">
      <c r="I27336" t="str">
        <f t="shared" si="427"/>
        <v>19000100</v>
      </c>
      <c r="K27336" s="243"/>
    </row>
    <row r="27337" spans="9:11">
      <c r="I27337" t="str">
        <f t="shared" si="427"/>
        <v>19000100</v>
      </c>
      <c r="K27337" s="243"/>
    </row>
    <row r="27338" spans="9:11">
      <c r="I27338" t="str">
        <f t="shared" si="427"/>
        <v>19000100</v>
      </c>
      <c r="K27338" s="243"/>
    </row>
    <row r="27339" spans="9:11">
      <c r="I27339" t="str">
        <f t="shared" si="427"/>
        <v>19000100</v>
      </c>
      <c r="K27339" s="243"/>
    </row>
    <row r="27340" spans="9:11">
      <c r="I27340" t="str">
        <f t="shared" si="427"/>
        <v>19000100</v>
      </c>
      <c r="K27340" s="243"/>
    </row>
    <row r="27341" spans="9:11">
      <c r="I27341" t="str">
        <f t="shared" si="427"/>
        <v>19000100</v>
      </c>
      <c r="K27341" s="243"/>
    </row>
    <row r="27342" spans="9:11">
      <c r="I27342" t="str">
        <f t="shared" si="427"/>
        <v>19000100</v>
      </c>
      <c r="K27342" s="243"/>
    </row>
    <row r="27343" spans="9:11">
      <c r="I27343" t="str">
        <f t="shared" si="427"/>
        <v>19000100</v>
      </c>
      <c r="K27343" s="243"/>
    </row>
    <row r="27344" spans="9:11">
      <c r="I27344" t="str">
        <f t="shared" si="427"/>
        <v>19000100</v>
      </c>
      <c r="K27344" s="243"/>
    </row>
    <row r="27345" spans="9:11">
      <c r="I27345" t="str">
        <f t="shared" si="427"/>
        <v>19000100</v>
      </c>
      <c r="K27345" s="243"/>
    </row>
    <row r="27346" spans="9:11">
      <c r="I27346" t="str">
        <f t="shared" si="427"/>
        <v>19000100</v>
      </c>
      <c r="K27346" s="243"/>
    </row>
    <row r="27347" spans="9:11">
      <c r="I27347" t="str">
        <f t="shared" si="427"/>
        <v>19000100</v>
      </c>
      <c r="K27347" s="243"/>
    </row>
    <row r="27348" spans="9:11">
      <c r="I27348" t="str">
        <f t="shared" si="427"/>
        <v>19000100</v>
      </c>
      <c r="K27348" s="243"/>
    </row>
    <row r="27349" spans="9:11">
      <c r="I27349" t="str">
        <f t="shared" si="427"/>
        <v>19000100</v>
      </c>
      <c r="K27349" s="243"/>
    </row>
    <row r="27350" spans="9:11">
      <c r="I27350" t="str">
        <f t="shared" si="427"/>
        <v>19000100</v>
      </c>
      <c r="K27350" s="243"/>
    </row>
    <row r="27351" spans="9:11">
      <c r="I27351" t="str">
        <f t="shared" si="427"/>
        <v>19000100</v>
      </c>
      <c r="K27351" s="243"/>
    </row>
    <row r="27352" spans="9:11">
      <c r="I27352" t="str">
        <f t="shared" si="427"/>
        <v>19000100</v>
      </c>
      <c r="K27352" s="243"/>
    </row>
    <row r="27353" spans="9:11">
      <c r="I27353" t="str">
        <f t="shared" si="427"/>
        <v>19000100</v>
      </c>
      <c r="K27353" s="243"/>
    </row>
    <row r="27354" spans="9:11">
      <c r="I27354" t="str">
        <f t="shared" si="427"/>
        <v>19000100</v>
      </c>
      <c r="K27354" s="243"/>
    </row>
    <row r="27355" spans="9:11">
      <c r="I27355" t="str">
        <f t="shared" si="427"/>
        <v>19000100</v>
      </c>
      <c r="K27355" s="243"/>
    </row>
    <row r="27356" spans="9:11">
      <c r="I27356" t="str">
        <f t="shared" si="427"/>
        <v>19000100</v>
      </c>
      <c r="K27356" s="243"/>
    </row>
    <row r="27357" spans="9:11">
      <c r="I27357" t="str">
        <f t="shared" si="427"/>
        <v>19000100</v>
      </c>
      <c r="K27357" s="243"/>
    </row>
    <row r="27358" spans="9:11">
      <c r="I27358" t="str">
        <f t="shared" si="427"/>
        <v>19000100</v>
      </c>
      <c r="K27358" s="243"/>
    </row>
    <row r="27359" spans="9:11">
      <c r="I27359" t="str">
        <f t="shared" si="427"/>
        <v>19000100</v>
      </c>
      <c r="K27359" s="243"/>
    </row>
    <row r="27360" spans="9:11">
      <c r="I27360" t="str">
        <f t="shared" si="427"/>
        <v>19000100</v>
      </c>
      <c r="K27360" s="243"/>
    </row>
    <row r="27361" spans="9:11">
      <c r="I27361" t="str">
        <f t="shared" si="427"/>
        <v>19000100</v>
      </c>
      <c r="K27361" s="243"/>
    </row>
    <row r="27362" spans="9:11">
      <c r="I27362" t="str">
        <f t="shared" si="427"/>
        <v>19000100</v>
      </c>
      <c r="K27362" s="243"/>
    </row>
    <row r="27363" spans="9:11">
      <c r="I27363" t="str">
        <f t="shared" si="427"/>
        <v>19000100</v>
      </c>
      <c r="K27363" s="243"/>
    </row>
    <row r="27364" spans="9:11">
      <c r="I27364" t="str">
        <f t="shared" si="427"/>
        <v>19000100</v>
      </c>
      <c r="K27364" s="243"/>
    </row>
    <row r="27365" spans="9:11">
      <c r="I27365" t="str">
        <f t="shared" si="427"/>
        <v>19000100</v>
      </c>
      <c r="K27365" s="243"/>
    </row>
    <row r="27366" spans="9:11">
      <c r="I27366" t="str">
        <f t="shared" si="427"/>
        <v>19000100</v>
      </c>
      <c r="K27366" s="243"/>
    </row>
    <row r="27367" spans="9:11">
      <c r="I27367" t="str">
        <f t="shared" si="427"/>
        <v>19000100</v>
      </c>
      <c r="K27367" s="243"/>
    </row>
    <row r="27368" spans="9:11">
      <c r="I27368" t="str">
        <f t="shared" si="427"/>
        <v>19000100</v>
      </c>
      <c r="K27368" s="243"/>
    </row>
    <row r="27369" spans="9:11">
      <c r="I27369" t="str">
        <f t="shared" si="427"/>
        <v>19000100</v>
      </c>
      <c r="K27369" s="243"/>
    </row>
    <row r="27370" spans="9:11">
      <c r="I27370" t="str">
        <f t="shared" si="427"/>
        <v>19000100</v>
      </c>
      <c r="K27370" s="243"/>
    </row>
    <row r="27371" spans="9:11">
      <c r="I27371" t="str">
        <f t="shared" si="427"/>
        <v>19000100</v>
      </c>
      <c r="K27371" s="243"/>
    </row>
    <row r="27372" spans="9:11">
      <c r="I27372" t="str">
        <f t="shared" si="427"/>
        <v>19000100</v>
      </c>
      <c r="K27372" s="243"/>
    </row>
    <row r="27373" spans="9:11">
      <c r="I27373" t="str">
        <f t="shared" si="427"/>
        <v>19000100</v>
      </c>
      <c r="K27373" s="243"/>
    </row>
    <row r="27374" spans="9:11">
      <c r="I27374" t="str">
        <f t="shared" si="427"/>
        <v>19000100</v>
      </c>
      <c r="K27374" s="243"/>
    </row>
    <row r="27375" spans="9:11">
      <c r="I27375" t="str">
        <f t="shared" si="427"/>
        <v>19000100</v>
      </c>
      <c r="K27375" s="243"/>
    </row>
    <row r="27376" spans="9:11">
      <c r="I27376" t="str">
        <f t="shared" si="427"/>
        <v>19000100</v>
      </c>
      <c r="K27376" s="243"/>
    </row>
    <row r="27377" spans="9:11">
      <c r="I27377" t="str">
        <f t="shared" si="427"/>
        <v>19000100</v>
      </c>
      <c r="K27377" s="243"/>
    </row>
    <row r="27378" spans="9:11">
      <c r="I27378" t="str">
        <f t="shared" si="427"/>
        <v>19000100</v>
      </c>
      <c r="K27378" s="243"/>
    </row>
    <row r="27379" spans="9:11">
      <c r="I27379" t="str">
        <f t="shared" si="427"/>
        <v>19000100</v>
      </c>
      <c r="K27379" s="243"/>
    </row>
    <row r="27380" spans="9:11">
      <c r="I27380" t="str">
        <f t="shared" si="427"/>
        <v>19000100</v>
      </c>
      <c r="K27380" s="243"/>
    </row>
    <row r="27381" spans="9:11">
      <c r="I27381" t="str">
        <f t="shared" si="427"/>
        <v>19000100</v>
      </c>
      <c r="K27381" s="243"/>
    </row>
    <row r="27382" spans="9:11">
      <c r="I27382" t="str">
        <f t="shared" si="427"/>
        <v>19000100</v>
      </c>
      <c r="K27382" s="243"/>
    </row>
    <row r="27383" spans="9:11">
      <c r="I27383" t="str">
        <f t="shared" si="427"/>
        <v>19000100</v>
      </c>
      <c r="K27383" s="243"/>
    </row>
    <row r="27384" spans="9:11">
      <c r="I27384" t="str">
        <f t="shared" si="427"/>
        <v>19000100</v>
      </c>
      <c r="K27384" s="243"/>
    </row>
    <row r="27385" spans="9:11">
      <c r="I27385" t="str">
        <f t="shared" si="427"/>
        <v>19000100</v>
      </c>
      <c r="K27385" s="243"/>
    </row>
    <row r="27386" spans="9:11">
      <c r="I27386" t="str">
        <f t="shared" si="427"/>
        <v>19000100</v>
      </c>
      <c r="K27386" s="243"/>
    </row>
    <row r="27387" spans="9:11">
      <c r="I27387" t="str">
        <f t="shared" si="427"/>
        <v>19000100</v>
      </c>
      <c r="K27387" s="243"/>
    </row>
    <row r="27388" spans="9:11">
      <c r="I27388" t="str">
        <f t="shared" si="427"/>
        <v>19000100</v>
      </c>
      <c r="K27388" s="243"/>
    </row>
    <row r="27389" spans="9:11">
      <c r="I27389" t="str">
        <f t="shared" si="427"/>
        <v>19000100</v>
      </c>
      <c r="K27389" s="243"/>
    </row>
    <row r="27390" spans="9:11">
      <c r="I27390" t="str">
        <f t="shared" si="427"/>
        <v>19000100</v>
      </c>
      <c r="K27390" s="243"/>
    </row>
    <row r="27391" spans="9:11">
      <c r="I27391" t="str">
        <f t="shared" si="427"/>
        <v>19000100</v>
      </c>
      <c r="K27391" s="243"/>
    </row>
    <row r="27392" spans="9:11">
      <c r="I27392" t="str">
        <f t="shared" si="427"/>
        <v>19000100</v>
      </c>
      <c r="K27392" s="243"/>
    </row>
    <row r="27393" spans="9:11">
      <c r="I27393" t="str">
        <f t="shared" si="427"/>
        <v>19000100</v>
      </c>
      <c r="K27393" s="243"/>
    </row>
    <row r="27394" spans="9:11">
      <c r="I27394" t="str">
        <f t="shared" ref="I27394:I27457" si="428">TEXT(F27394,"yyyymmdd")</f>
        <v>19000100</v>
      </c>
      <c r="K27394" s="243"/>
    </row>
    <row r="27395" spans="9:11">
      <c r="I27395" t="str">
        <f t="shared" si="428"/>
        <v>19000100</v>
      </c>
      <c r="K27395" s="243"/>
    </row>
    <row r="27396" spans="9:11">
      <c r="I27396" t="str">
        <f t="shared" si="428"/>
        <v>19000100</v>
      </c>
      <c r="K27396" s="243"/>
    </row>
    <row r="27397" spans="9:11">
      <c r="I27397" t="str">
        <f t="shared" si="428"/>
        <v>19000100</v>
      </c>
      <c r="K27397" s="243"/>
    </row>
    <row r="27398" spans="9:11">
      <c r="I27398" t="str">
        <f t="shared" si="428"/>
        <v>19000100</v>
      </c>
      <c r="K27398" s="243"/>
    </row>
    <row r="27399" spans="9:11">
      <c r="I27399" t="str">
        <f t="shared" si="428"/>
        <v>19000100</v>
      </c>
      <c r="K27399" s="243"/>
    </row>
    <row r="27400" spans="9:11">
      <c r="I27400" t="str">
        <f t="shared" si="428"/>
        <v>19000100</v>
      </c>
      <c r="K27400" s="243"/>
    </row>
    <row r="27401" spans="9:11">
      <c r="I27401" t="str">
        <f t="shared" si="428"/>
        <v>19000100</v>
      </c>
      <c r="K27401" s="243"/>
    </row>
    <row r="27402" spans="9:11">
      <c r="I27402" t="str">
        <f t="shared" si="428"/>
        <v>19000100</v>
      </c>
      <c r="K27402" s="243"/>
    </row>
    <row r="27403" spans="9:11">
      <c r="I27403" t="str">
        <f t="shared" si="428"/>
        <v>19000100</v>
      </c>
      <c r="K27403" s="243"/>
    </row>
    <row r="27404" spans="9:11">
      <c r="I27404" t="str">
        <f t="shared" si="428"/>
        <v>19000100</v>
      </c>
      <c r="K27404" s="243"/>
    </row>
    <row r="27405" spans="9:11">
      <c r="I27405" t="str">
        <f t="shared" si="428"/>
        <v>19000100</v>
      </c>
      <c r="K27405" s="243"/>
    </row>
    <row r="27406" spans="9:11">
      <c r="I27406" t="str">
        <f t="shared" si="428"/>
        <v>19000100</v>
      </c>
      <c r="K27406" s="243"/>
    </row>
    <row r="27407" spans="9:11">
      <c r="I27407" t="str">
        <f t="shared" si="428"/>
        <v>19000100</v>
      </c>
      <c r="K27407" s="243"/>
    </row>
    <row r="27408" spans="9:11">
      <c r="I27408" t="str">
        <f t="shared" si="428"/>
        <v>19000100</v>
      </c>
      <c r="K27408" s="243"/>
    </row>
    <row r="27409" spans="9:11">
      <c r="I27409" t="str">
        <f t="shared" si="428"/>
        <v>19000100</v>
      </c>
      <c r="K27409" s="243"/>
    </row>
    <row r="27410" spans="9:11">
      <c r="I27410" t="str">
        <f t="shared" si="428"/>
        <v>19000100</v>
      </c>
      <c r="K27410" s="243"/>
    </row>
    <row r="27411" spans="9:11">
      <c r="I27411" t="str">
        <f t="shared" si="428"/>
        <v>19000100</v>
      </c>
      <c r="K27411" s="243"/>
    </row>
    <row r="27412" spans="9:11">
      <c r="I27412" t="str">
        <f t="shared" si="428"/>
        <v>19000100</v>
      </c>
      <c r="K27412" s="243"/>
    </row>
    <row r="27413" spans="9:11">
      <c r="I27413" t="str">
        <f t="shared" si="428"/>
        <v>19000100</v>
      </c>
      <c r="K27413" s="243"/>
    </row>
    <row r="27414" spans="9:11">
      <c r="I27414" t="str">
        <f t="shared" si="428"/>
        <v>19000100</v>
      </c>
      <c r="K27414" s="243"/>
    </row>
    <row r="27415" spans="9:11">
      <c r="I27415" t="str">
        <f t="shared" si="428"/>
        <v>19000100</v>
      </c>
      <c r="K27415" s="243"/>
    </row>
    <row r="27416" spans="9:11">
      <c r="I27416" t="str">
        <f t="shared" si="428"/>
        <v>19000100</v>
      </c>
      <c r="K27416" s="243"/>
    </row>
    <row r="27417" spans="9:11">
      <c r="I27417" t="str">
        <f t="shared" si="428"/>
        <v>19000100</v>
      </c>
      <c r="K27417" s="243"/>
    </row>
    <row r="27418" spans="9:11">
      <c r="I27418" t="str">
        <f t="shared" si="428"/>
        <v>19000100</v>
      </c>
      <c r="K27418" s="243"/>
    </row>
    <row r="27419" spans="9:11">
      <c r="I27419" t="str">
        <f t="shared" si="428"/>
        <v>19000100</v>
      </c>
      <c r="K27419" s="243"/>
    </row>
    <row r="27420" spans="9:11">
      <c r="I27420" t="str">
        <f t="shared" si="428"/>
        <v>19000100</v>
      </c>
      <c r="K27420" s="243"/>
    </row>
    <row r="27421" spans="9:11">
      <c r="I27421" t="str">
        <f t="shared" si="428"/>
        <v>19000100</v>
      </c>
      <c r="K27421" s="243"/>
    </row>
    <row r="27422" spans="9:11">
      <c r="I27422" t="str">
        <f t="shared" si="428"/>
        <v>19000100</v>
      </c>
      <c r="K27422" s="243"/>
    </row>
    <row r="27423" spans="9:11">
      <c r="I27423" t="str">
        <f t="shared" si="428"/>
        <v>19000100</v>
      </c>
      <c r="K27423" s="243"/>
    </row>
    <row r="27424" spans="9:11">
      <c r="I27424" t="str">
        <f t="shared" si="428"/>
        <v>19000100</v>
      </c>
      <c r="K27424" s="243"/>
    </row>
    <row r="27425" spans="9:11">
      <c r="I27425" t="str">
        <f t="shared" si="428"/>
        <v>19000100</v>
      </c>
      <c r="K27425" s="243"/>
    </row>
    <row r="27426" spans="9:11">
      <c r="I27426" t="str">
        <f t="shared" si="428"/>
        <v>19000100</v>
      </c>
      <c r="K27426" s="243"/>
    </row>
    <row r="27427" spans="9:11">
      <c r="I27427" t="str">
        <f t="shared" si="428"/>
        <v>19000100</v>
      </c>
      <c r="K27427" s="243"/>
    </row>
    <row r="27428" spans="9:11">
      <c r="I27428" t="str">
        <f t="shared" si="428"/>
        <v>19000100</v>
      </c>
      <c r="K27428" s="243"/>
    </row>
    <row r="27429" spans="9:11">
      <c r="I27429" t="str">
        <f t="shared" si="428"/>
        <v>19000100</v>
      </c>
      <c r="K27429" s="243"/>
    </row>
    <row r="27430" spans="9:11">
      <c r="I27430" t="str">
        <f t="shared" si="428"/>
        <v>19000100</v>
      </c>
      <c r="K27430" s="243"/>
    </row>
    <row r="27431" spans="9:11">
      <c r="I27431" t="str">
        <f t="shared" si="428"/>
        <v>19000100</v>
      </c>
      <c r="K27431" s="243"/>
    </row>
    <row r="27432" spans="9:11">
      <c r="I27432" t="str">
        <f t="shared" si="428"/>
        <v>19000100</v>
      </c>
      <c r="K27432" s="243"/>
    </row>
    <row r="27433" spans="9:11">
      <c r="I27433" t="str">
        <f t="shared" si="428"/>
        <v>19000100</v>
      </c>
      <c r="K27433" s="243"/>
    </row>
    <row r="27434" spans="9:11">
      <c r="I27434" t="str">
        <f t="shared" si="428"/>
        <v>19000100</v>
      </c>
      <c r="K27434" s="243"/>
    </row>
    <row r="27435" spans="9:11">
      <c r="I27435" t="str">
        <f t="shared" si="428"/>
        <v>19000100</v>
      </c>
      <c r="K27435" s="243"/>
    </row>
    <row r="27436" spans="9:11">
      <c r="I27436" t="str">
        <f t="shared" si="428"/>
        <v>19000100</v>
      </c>
      <c r="K27436" s="243"/>
    </row>
    <row r="27437" spans="9:11">
      <c r="I27437" t="str">
        <f t="shared" si="428"/>
        <v>19000100</v>
      </c>
      <c r="K27437" s="243"/>
    </row>
    <row r="27438" spans="9:11">
      <c r="I27438" t="str">
        <f t="shared" si="428"/>
        <v>19000100</v>
      </c>
      <c r="K27438" s="243"/>
    </row>
    <row r="27439" spans="9:11">
      <c r="I27439" t="str">
        <f t="shared" si="428"/>
        <v>19000100</v>
      </c>
      <c r="K27439" s="243"/>
    </row>
    <row r="27440" spans="9:11">
      <c r="I27440" t="str">
        <f t="shared" si="428"/>
        <v>19000100</v>
      </c>
      <c r="K27440" s="243"/>
    </row>
    <row r="27441" spans="9:11">
      <c r="I27441" t="str">
        <f t="shared" si="428"/>
        <v>19000100</v>
      </c>
      <c r="K27441" s="243"/>
    </row>
    <row r="27442" spans="9:11">
      <c r="I27442" t="str">
        <f t="shared" si="428"/>
        <v>19000100</v>
      </c>
      <c r="K27442" s="243"/>
    </row>
    <row r="27443" spans="9:11">
      <c r="I27443" t="str">
        <f t="shared" si="428"/>
        <v>19000100</v>
      </c>
      <c r="K27443" s="243"/>
    </row>
    <row r="27444" spans="9:11">
      <c r="I27444" t="str">
        <f t="shared" si="428"/>
        <v>19000100</v>
      </c>
      <c r="K27444" s="243"/>
    </row>
    <row r="27445" spans="9:11">
      <c r="I27445" t="str">
        <f t="shared" si="428"/>
        <v>19000100</v>
      </c>
      <c r="K27445" s="243"/>
    </row>
    <row r="27446" spans="9:11">
      <c r="I27446" t="str">
        <f t="shared" si="428"/>
        <v>19000100</v>
      </c>
      <c r="K27446" s="243"/>
    </row>
    <row r="27447" spans="9:11">
      <c r="I27447" t="str">
        <f t="shared" si="428"/>
        <v>19000100</v>
      </c>
      <c r="K27447" s="243"/>
    </row>
    <row r="27448" spans="9:11">
      <c r="I27448" t="str">
        <f t="shared" si="428"/>
        <v>19000100</v>
      </c>
      <c r="K27448" s="243"/>
    </row>
    <row r="27449" spans="9:11">
      <c r="I27449" t="str">
        <f t="shared" si="428"/>
        <v>19000100</v>
      </c>
      <c r="K27449" s="243"/>
    </row>
    <row r="27450" spans="9:11">
      <c r="I27450" t="str">
        <f t="shared" si="428"/>
        <v>19000100</v>
      </c>
      <c r="K27450" s="243"/>
    </row>
    <row r="27451" spans="9:11">
      <c r="I27451" t="str">
        <f t="shared" si="428"/>
        <v>19000100</v>
      </c>
      <c r="K27451" s="243"/>
    </row>
    <row r="27452" spans="9:11">
      <c r="I27452" t="str">
        <f t="shared" si="428"/>
        <v>19000100</v>
      </c>
      <c r="K27452" s="243"/>
    </row>
    <row r="27453" spans="9:11">
      <c r="I27453" t="str">
        <f t="shared" si="428"/>
        <v>19000100</v>
      </c>
      <c r="K27453" s="243"/>
    </row>
    <row r="27454" spans="9:11">
      <c r="I27454" t="str">
        <f t="shared" si="428"/>
        <v>19000100</v>
      </c>
      <c r="K27454" s="243"/>
    </row>
    <row r="27455" spans="9:11">
      <c r="I27455" t="str">
        <f t="shared" si="428"/>
        <v>19000100</v>
      </c>
      <c r="K27455" s="243"/>
    </row>
    <row r="27456" spans="9:11">
      <c r="I27456" t="str">
        <f t="shared" si="428"/>
        <v>19000100</v>
      </c>
      <c r="K27456" s="243"/>
    </row>
    <row r="27457" spans="9:11">
      <c r="I27457" t="str">
        <f t="shared" si="428"/>
        <v>19000100</v>
      </c>
      <c r="K27457" s="243"/>
    </row>
    <row r="27458" spans="9:11">
      <c r="I27458" t="str">
        <f t="shared" ref="I27458:I27521" si="429">TEXT(F27458,"yyyymmdd")</f>
        <v>19000100</v>
      </c>
      <c r="K27458" s="243"/>
    </row>
    <row r="27459" spans="9:11">
      <c r="I27459" t="str">
        <f t="shared" si="429"/>
        <v>19000100</v>
      </c>
      <c r="K27459" s="243"/>
    </row>
    <row r="27460" spans="9:11">
      <c r="I27460" t="str">
        <f t="shared" si="429"/>
        <v>19000100</v>
      </c>
      <c r="K27460" s="243"/>
    </row>
    <row r="27461" spans="9:11">
      <c r="I27461" t="str">
        <f t="shared" si="429"/>
        <v>19000100</v>
      </c>
      <c r="K27461" s="243"/>
    </row>
    <row r="27462" spans="9:11">
      <c r="I27462" t="str">
        <f t="shared" si="429"/>
        <v>19000100</v>
      </c>
      <c r="K27462" s="243"/>
    </row>
    <row r="27463" spans="9:11">
      <c r="I27463" t="str">
        <f t="shared" si="429"/>
        <v>19000100</v>
      </c>
      <c r="K27463" s="243"/>
    </row>
    <row r="27464" spans="9:11">
      <c r="I27464" t="str">
        <f t="shared" si="429"/>
        <v>19000100</v>
      </c>
      <c r="K27464" s="243"/>
    </row>
    <row r="27465" spans="9:11">
      <c r="I27465" t="str">
        <f t="shared" si="429"/>
        <v>19000100</v>
      </c>
      <c r="K27465" s="243"/>
    </row>
    <row r="27466" spans="9:11">
      <c r="I27466" t="str">
        <f t="shared" si="429"/>
        <v>19000100</v>
      </c>
      <c r="K27466" s="243"/>
    </row>
    <row r="27467" spans="9:11">
      <c r="I27467" t="str">
        <f t="shared" si="429"/>
        <v>19000100</v>
      </c>
      <c r="K27467" s="243"/>
    </row>
    <row r="27468" spans="9:11">
      <c r="I27468" t="str">
        <f t="shared" si="429"/>
        <v>19000100</v>
      </c>
      <c r="K27468" s="243"/>
    </row>
    <row r="27469" spans="9:11">
      <c r="I27469" t="str">
        <f t="shared" si="429"/>
        <v>19000100</v>
      </c>
      <c r="K27469" s="243"/>
    </row>
    <row r="27470" spans="9:11">
      <c r="I27470" t="str">
        <f t="shared" si="429"/>
        <v>19000100</v>
      </c>
      <c r="K27470" s="243"/>
    </row>
    <row r="27471" spans="9:11">
      <c r="I27471" t="str">
        <f t="shared" si="429"/>
        <v>19000100</v>
      </c>
      <c r="K27471" s="243"/>
    </row>
    <row r="27472" spans="9:11">
      <c r="I27472" t="str">
        <f t="shared" si="429"/>
        <v>19000100</v>
      </c>
      <c r="K27472" s="243"/>
    </row>
    <row r="27473" spans="9:11">
      <c r="I27473" t="str">
        <f t="shared" si="429"/>
        <v>19000100</v>
      </c>
      <c r="K27473" s="243"/>
    </row>
    <row r="27474" spans="9:11">
      <c r="I27474" t="str">
        <f t="shared" si="429"/>
        <v>19000100</v>
      </c>
      <c r="K27474" s="243"/>
    </row>
    <row r="27475" spans="9:11">
      <c r="I27475" t="str">
        <f t="shared" si="429"/>
        <v>19000100</v>
      </c>
      <c r="K27475" s="243"/>
    </row>
    <row r="27476" spans="9:11">
      <c r="I27476" t="str">
        <f t="shared" si="429"/>
        <v>19000100</v>
      </c>
      <c r="K27476" s="243"/>
    </row>
    <row r="27477" spans="9:11">
      <c r="I27477" t="str">
        <f t="shared" si="429"/>
        <v>19000100</v>
      </c>
      <c r="K27477" s="243"/>
    </row>
    <row r="27478" spans="9:11">
      <c r="I27478" t="str">
        <f t="shared" si="429"/>
        <v>19000100</v>
      </c>
      <c r="K27478" s="243"/>
    </row>
    <row r="27479" spans="9:11">
      <c r="I27479" t="str">
        <f t="shared" si="429"/>
        <v>19000100</v>
      </c>
      <c r="K27479" s="243"/>
    </row>
    <row r="27480" spans="9:11">
      <c r="I27480" t="str">
        <f t="shared" si="429"/>
        <v>19000100</v>
      </c>
      <c r="K27480" s="243"/>
    </row>
    <row r="27481" spans="9:11">
      <c r="I27481" t="str">
        <f t="shared" si="429"/>
        <v>19000100</v>
      </c>
      <c r="K27481" s="243"/>
    </row>
    <row r="27482" spans="9:11">
      <c r="I27482" t="str">
        <f t="shared" si="429"/>
        <v>19000100</v>
      </c>
      <c r="K27482" s="243"/>
    </row>
    <row r="27483" spans="9:11">
      <c r="I27483" t="str">
        <f t="shared" si="429"/>
        <v>19000100</v>
      </c>
      <c r="K27483" s="243"/>
    </row>
    <row r="27484" spans="9:11">
      <c r="I27484" t="str">
        <f t="shared" si="429"/>
        <v>19000100</v>
      </c>
      <c r="K27484" s="243"/>
    </row>
    <row r="27485" spans="9:11">
      <c r="I27485" t="str">
        <f t="shared" si="429"/>
        <v>19000100</v>
      </c>
      <c r="K27485" s="243"/>
    </row>
    <row r="27486" spans="9:11">
      <c r="I27486" t="str">
        <f t="shared" si="429"/>
        <v>19000100</v>
      </c>
      <c r="K27486" s="243"/>
    </row>
    <row r="27487" spans="9:11">
      <c r="I27487" t="str">
        <f t="shared" si="429"/>
        <v>19000100</v>
      </c>
      <c r="K27487" s="243"/>
    </row>
    <row r="27488" spans="9:11">
      <c r="I27488" t="str">
        <f t="shared" si="429"/>
        <v>19000100</v>
      </c>
      <c r="K27488" s="243"/>
    </row>
    <row r="27489" spans="9:11">
      <c r="I27489" t="str">
        <f t="shared" si="429"/>
        <v>19000100</v>
      </c>
      <c r="K27489" s="243"/>
    </row>
    <row r="27490" spans="9:11">
      <c r="I27490" t="str">
        <f t="shared" si="429"/>
        <v>19000100</v>
      </c>
      <c r="K27490" s="243"/>
    </row>
    <row r="27491" spans="9:11">
      <c r="I27491" t="str">
        <f t="shared" si="429"/>
        <v>19000100</v>
      </c>
      <c r="K27491" s="243"/>
    </row>
    <row r="27492" spans="9:11">
      <c r="I27492" t="str">
        <f t="shared" si="429"/>
        <v>19000100</v>
      </c>
      <c r="K27492" s="243"/>
    </row>
    <row r="27493" spans="9:11">
      <c r="I27493" t="str">
        <f t="shared" si="429"/>
        <v>19000100</v>
      </c>
      <c r="K27493" s="243"/>
    </row>
    <row r="27494" spans="9:11">
      <c r="I27494" t="str">
        <f t="shared" si="429"/>
        <v>19000100</v>
      </c>
      <c r="K27494" s="243"/>
    </row>
    <row r="27495" spans="9:11">
      <c r="I27495" t="str">
        <f t="shared" si="429"/>
        <v>19000100</v>
      </c>
      <c r="K27495" s="243"/>
    </row>
    <row r="27496" spans="9:11">
      <c r="I27496" t="str">
        <f t="shared" si="429"/>
        <v>19000100</v>
      </c>
      <c r="K27496" s="243"/>
    </row>
    <row r="27497" spans="9:11">
      <c r="I27497" t="str">
        <f t="shared" si="429"/>
        <v>19000100</v>
      </c>
      <c r="K27497" s="243"/>
    </row>
    <row r="27498" spans="9:11">
      <c r="I27498" t="str">
        <f t="shared" si="429"/>
        <v>19000100</v>
      </c>
      <c r="K27498" s="243"/>
    </row>
    <row r="27499" spans="9:11">
      <c r="I27499" t="str">
        <f t="shared" si="429"/>
        <v>19000100</v>
      </c>
      <c r="K27499" s="243"/>
    </row>
    <row r="27500" spans="9:11">
      <c r="I27500" t="str">
        <f t="shared" si="429"/>
        <v>19000100</v>
      </c>
      <c r="K27500" s="243"/>
    </row>
    <row r="27501" spans="9:11">
      <c r="I27501" t="str">
        <f t="shared" si="429"/>
        <v>19000100</v>
      </c>
      <c r="K27501" s="243"/>
    </row>
    <row r="27502" spans="9:11">
      <c r="I27502" t="str">
        <f t="shared" si="429"/>
        <v>19000100</v>
      </c>
      <c r="K27502" s="243"/>
    </row>
    <row r="27503" spans="9:11">
      <c r="I27503" t="str">
        <f t="shared" si="429"/>
        <v>19000100</v>
      </c>
      <c r="K27503" s="243"/>
    </row>
    <row r="27504" spans="9:11">
      <c r="I27504" t="str">
        <f t="shared" si="429"/>
        <v>19000100</v>
      </c>
      <c r="K27504" s="243"/>
    </row>
    <row r="27505" spans="9:11">
      <c r="I27505" t="str">
        <f t="shared" si="429"/>
        <v>19000100</v>
      </c>
      <c r="K27505" s="243"/>
    </row>
    <row r="27506" spans="9:11">
      <c r="I27506" t="str">
        <f t="shared" si="429"/>
        <v>19000100</v>
      </c>
      <c r="K27506" s="243"/>
    </row>
    <row r="27507" spans="9:11">
      <c r="I27507" t="str">
        <f t="shared" si="429"/>
        <v>19000100</v>
      </c>
      <c r="K27507" s="243"/>
    </row>
    <row r="27508" spans="9:11">
      <c r="I27508" t="str">
        <f t="shared" si="429"/>
        <v>19000100</v>
      </c>
      <c r="K27508" s="243"/>
    </row>
    <row r="27509" spans="9:11">
      <c r="I27509" t="str">
        <f t="shared" si="429"/>
        <v>19000100</v>
      </c>
      <c r="K27509" s="243"/>
    </row>
    <row r="27510" spans="9:11">
      <c r="I27510" t="str">
        <f t="shared" si="429"/>
        <v>19000100</v>
      </c>
      <c r="K27510" s="243"/>
    </row>
    <row r="27511" spans="9:11">
      <c r="I27511" t="str">
        <f t="shared" si="429"/>
        <v>19000100</v>
      </c>
      <c r="K27511" s="243"/>
    </row>
    <row r="27512" spans="9:11">
      <c r="I27512" t="str">
        <f t="shared" si="429"/>
        <v>19000100</v>
      </c>
      <c r="K27512" s="243"/>
    </row>
    <row r="27513" spans="9:11">
      <c r="I27513" t="str">
        <f t="shared" si="429"/>
        <v>19000100</v>
      </c>
      <c r="K27513" s="243"/>
    </row>
    <row r="27514" spans="9:11">
      <c r="I27514" t="str">
        <f t="shared" si="429"/>
        <v>19000100</v>
      </c>
      <c r="K27514" s="243"/>
    </row>
    <row r="27515" spans="9:11">
      <c r="I27515" t="str">
        <f t="shared" si="429"/>
        <v>19000100</v>
      </c>
      <c r="K27515" s="243"/>
    </row>
    <row r="27516" spans="9:11">
      <c r="I27516" t="str">
        <f t="shared" si="429"/>
        <v>19000100</v>
      </c>
      <c r="K27516" s="243"/>
    </row>
    <row r="27517" spans="9:11">
      <c r="I27517" t="str">
        <f t="shared" si="429"/>
        <v>19000100</v>
      </c>
      <c r="K27517" s="243"/>
    </row>
    <row r="27518" spans="9:11">
      <c r="I27518" t="str">
        <f t="shared" si="429"/>
        <v>19000100</v>
      </c>
      <c r="K27518" s="243"/>
    </row>
    <row r="27519" spans="9:11">
      <c r="I27519" t="str">
        <f t="shared" si="429"/>
        <v>19000100</v>
      </c>
      <c r="K27519" s="243"/>
    </row>
    <row r="27520" spans="9:11">
      <c r="I27520" t="str">
        <f t="shared" si="429"/>
        <v>19000100</v>
      </c>
      <c r="K27520" s="243"/>
    </row>
    <row r="27521" spans="9:11">
      <c r="I27521" t="str">
        <f t="shared" si="429"/>
        <v>19000100</v>
      </c>
      <c r="K27521" s="243"/>
    </row>
    <row r="27522" spans="9:11">
      <c r="I27522" t="str">
        <f t="shared" ref="I27522:I27585" si="430">TEXT(F27522,"yyyymmdd")</f>
        <v>19000100</v>
      </c>
      <c r="K27522" s="243"/>
    </row>
    <row r="27523" spans="9:11">
      <c r="I27523" t="str">
        <f t="shared" si="430"/>
        <v>19000100</v>
      </c>
      <c r="K27523" s="243"/>
    </row>
    <row r="27524" spans="9:11">
      <c r="I27524" t="str">
        <f t="shared" si="430"/>
        <v>19000100</v>
      </c>
      <c r="K27524" s="243"/>
    </row>
    <row r="27525" spans="9:11">
      <c r="I27525" t="str">
        <f t="shared" si="430"/>
        <v>19000100</v>
      </c>
      <c r="K27525" s="243"/>
    </row>
    <row r="27526" spans="9:11">
      <c r="I27526" t="str">
        <f t="shared" si="430"/>
        <v>19000100</v>
      </c>
      <c r="K27526" s="243"/>
    </row>
    <row r="27527" spans="9:11">
      <c r="I27527" t="str">
        <f t="shared" si="430"/>
        <v>19000100</v>
      </c>
      <c r="K27527" s="243"/>
    </row>
    <row r="27528" spans="9:11">
      <c r="I27528" t="str">
        <f t="shared" si="430"/>
        <v>19000100</v>
      </c>
      <c r="K27528" s="243"/>
    </row>
    <row r="27529" spans="9:11">
      <c r="I27529" t="str">
        <f t="shared" si="430"/>
        <v>19000100</v>
      </c>
      <c r="K27529" s="243"/>
    </row>
    <row r="27530" spans="9:11">
      <c r="I27530" t="str">
        <f t="shared" si="430"/>
        <v>19000100</v>
      </c>
      <c r="K27530" s="243"/>
    </row>
    <row r="27531" spans="9:11">
      <c r="I27531" t="str">
        <f t="shared" si="430"/>
        <v>19000100</v>
      </c>
      <c r="K27531" s="243"/>
    </row>
    <row r="27532" spans="9:11">
      <c r="I27532" t="str">
        <f t="shared" si="430"/>
        <v>19000100</v>
      </c>
      <c r="K27532" s="243"/>
    </row>
    <row r="27533" spans="9:11">
      <c r="I27533" t="str">
        <f t="shared" si="430"/>
        <v>19000100</v>
      </c>
      <c r="K27533" s="243"/>
    </row>
    <row r="27534" spans="9:11">
      <c r="I27534" t="str">
        <f t="shared" si="430"/>
        <v>19000100</v>
      </c>
      <c r="K27534" s="243"/>
    </row>
    <row r="27535" spans="9:11">
      <c r="I27535" t="str">
        <f t="shared" si="430"/>
        <v>19000100</v>
      </c>
      <c r="K27535" s="243"/>
    </row>
    <row r="27536" spans="9:11">
      <c r="I27536" t="str">
        <f t="shared" si="430"/>
        <v>19000100</v>
      </c>
      <c r="K27536" s="243"/>
    </row>
    <row r="27537" spans="9:11">
      <c r="I27537" t="str">
        <f t="shared" si="430"/>
        <v>19000100</v>
      </c>
      <c r="K27537" s="243"/>
    </row>
    <row r="27538" spans="9:11">
      <c r="I27538" t="str">
        <f t="shared" si="430"/>
        <v>19000100</v>
      </c>
      <c r="K27538" s="243"/>
    </row>
    <row r="27539" spans="9:11">
      <c r="I27539" t="str">
        <f t="shared" si="430"/>
        <v>19000100</v>
      </c>
      <c r="K27539" s="243"/>
    </row>
    <row r="27540" spans="9:11">
      <c r="I27540" t="str">
        <f t="shared" si="430"/>
        <v>19000100</v>
      </c>
      <c r="K27540" s="243"/>
    </row>
    <row r="27541" spans="9:11">
      <c r="I27541" t="str">
        <f t="shared" si="430"/>
        <v>19000100</v>
      </c>
      <c r="K27541" s="243"/>
    </row>
    <row r="27542" spans="9:11">
      <c r="I27542" t="str">
        <f t="shared" si="430"/>
        <v>19000100</v>
      </c>
      <c r="K27542" s="243"/>
    </row>
    <row r="27543" spans="9:11">
      <c r="I27543" t="str">
        <f t="shared" si="430"/>
        <v>19000100</v>
      </c>
      <c r="K27543" s="243"/>
    </row>
    <row r="27544" spans="9:11">
      <c r="I27544" t="str">
        <f t="shared" si="430"/>
        <v>19000100</v>
      </c>
      <c r="K27544" s="243"/>
    </row>
    <row r="27545" spans="9:11">
      <c r="I27545" t="str">
        <f t="shared" si="430"/>
        <v>19000100</v>
      </c>
      <c r="K27545" s="243"/>
    </row>
    <row r="27546" spans="9:11">
      <c r="I27546" t="str">
        <f t="shared" si="430"/>
        <v>19000100</v>
      </c>
      <c r="K27546" s="243"/>
    </row>
    <row r="27547" spans="9:11">
      <c r="I27547" t="str">
        <f t="shared" si="430"/>
        <v>19000100</v>
      </c>
      <c r="K27547" s="243"/>
    </row>
    <row r="27548" spans="9:11">
      <c r="I27548" t="str">
        <f t="shared" si="430"/>
        <v>19000100</v>
      </c>
      <c r="K27548" s="243"/>
    </row>
    <row r="27549" spans="9:11">
      <c r="I27549" t="str">
        <f t="shared" si="430"/>
        <v>19000100</v>
      </c>
      <c r="K27549" s="243"/>
    </row>
    <row r="27550" spans="9:11">
      <c r="I27550" t="str">
        <f t="shared" si="430"/>
        <v>19000100</v>
      </c>
      <c r="K27550" s="243"/>
    </row>
    <row r="27551" spans="9:11">
      <c r="I27551" t="str">
        <f t="shared" si="430"/>
        <v>19000100</v>
      </c>
      <c r="K27551" s="243"/>
    </row>
    <row r="27552" spans="9:11">
      <c r="I27552" t="str">
        <f t="shared" si="430"/>
        <v>19000100</v>
      </c>
      <c r="K27552" s="243"/>
    </row>
    <row r="27553" spans="9:11">
      <c r="I27553" t="str">
        <f t="shared" si="430"/>
        <v>19000100</v>
      </c>
      <c r="K27553" s="243"/>
    </row>
    <row r="27554" spans="9:11">
      <c r="I27554" t="str">
        <f t="shared" si="430"/>
        <v>19000100</v>
      </c>
      <c r="K27554" s="243"/>
    </row>
    <row r="27555" spans="9:11">
      <c r="I27555" t="str">
        <f t="shared" si="430"/>
        <v>19000100</v>
      </c>
      <c r="K27555" s="243"/>
    </row>
    <row r="27556" spans="9:11">
      <c r="I27556" t="str">
        <f t="shared" si="430"/>
        <v>19000100</v>
      </c>
      <c r="K27556" s="243"/>
    </row>
    <row r="27557" spans="9:11">
      <c r="I27557" t="str">
        <f t="shared" si="430"/>
        <v>19000100</v>
      </c>
      <c r="K27557" s="243"/>
    </row>
    <row r="27558" spans="9:11">
      <c r="I27558" t="str">
        <f t="shared" si="430"/>
        <v>19000100</v>
      </c>
      <c r="K27558" s="243"/>
    </row>
    <row r="27559" spans="9:11">
      <c r="I27559" t="str">
        <f t="shared" si="430"/>
        <v>19000100</v>
      </c>
      <c r="K27559" s="243"/>
    </row>
    <row r="27560" spans="9:11">
      <c r="I27560" t="str">
        <f t="shared" si="430"/>
        <v>19000100</v>
      </c>
      <c r="K27560" s="243"/>
    </row>
    <row r="27561" spans="9:11">
      <c r="I27561" t="str">
        <f t="shared" si="430"/>
        <v>19000100</v>
      </c>
      <c r="K27561" s="243"/>
    </row>
    <row r="27562" spans="9:11">
      <c r="I27562" t="str">
        <f t="shared" si="430"/>
        <v>19000100</v>
      </c>
      <c r="K27562" s="243"/>
    </row>
    <row r="27563" spans="9:11">
      <c r="I27563" t="str">
        <f t="shared" si="430"/>
        <v>19000100</v>
      </c>
      <c r="K27563" s="243"/>
    </row>
    <row r="27564" spans="9:11">
      <c r="I27564" t="str">
        <f t="shared" si="430"/>
        <v>19000100</v>
      </c>
      <c r="K27564" s="243"/>
    </row>
    <row r="27565" spans="9:11">
      <c r="I27565" t="str">
        <f t="shared" si="430"/>
        <v>19000100</v>
      </c>
      <c r="K27565" s="243"/>
    </row>
    <row r="27566" spans="9:11">
      <c r="I27566" t="str">
        <f t="shared" si="430"/>
        <v>19000100</v>
      </c>
      <c r="K27566" s="243"/>
    </row>
    <row r="27567" spans="9:11">
      <c r="I27567" t="str">
        <f t="shared" si="430"/>
        <v>19000100</v>
      </c>
      <c r="K27567" s="243"/>
    </row>
    <row r="27568" spans="9:11">
      <c r="I27568" t="str">
        <f t="shared" si="430"/>
        <v>19000100</v>
      </c>
      <c r="K27568" s="243"/>
    </row>
    <row r="27569" spans="9:11">
      <c r="I27569" t="str">
        <f t="shared" si="430"/>
        <v>19000100</v>
      </c>
      <c r="K27569" s="243"/>
    </row>
    <row r="27570" spans="9:11">
      <c r="I27570" t="str">
        <f t="shared" si="430"/>
        <v>19000100</v>
      </c>
      <c r="K27570" s="243"/>
    </row>
    <row r="27571" spans="9:11">
      <c r="I27571" t="str">
        <f t="shared" si="430"/>
        <v>19000100</v>
      </c>
      <c r="K27571" s="243"/>
    </row>
    <row r="27572" spans="9:11">
      <c r="I27572" t="str">
        <f t="shared" si="430"/>
        <v>19000100</v>
      </c>
      <c r="K27572" s="243"/>
    </row>
    <row r="27573" spans="9:11">
      <c r="I27573" t="str">
        <f t="shared" si="430"/>
        <v>19000100</v>
      </c>
      <c r="K27573" s="243"/>
    </row>
    <row r="27574" spans="9:11">
      <c r="I27574" t="str">
        <f t="shared" si="430"/>
        <v>19000100</v>
      </c>
      <c r="K27574" s="243"/>
    </row>
    <row r="27575" spans="9:11">
      <c r="I27575" t="str">
        <f t="shared" si="430"/>
        <v>19000100</v>
      </c>
      <c r="K27575" s="243"/>
    </row>
    <row r="27576" spans="9:11">
      <c r="I27576" t="str">
        <f t="shared" si="430"/>
        <v>19000100</v>
      </c>
      <c r="K27576" s="243"/>
    </row>
    <row r="27577" spans="9:11">
      <c r="I27577" t="str">
        <f t="shared" si="430"/>
        <v>19000100</v>
      </c>
      <c r="K27577" s="243"/>
    </row>
    <row r="27578" spans="9:11">
      <c r="I27578" t="str">
        <f t="shared" si="430"/>
        <v>19000100</v>
      </c>
      <c r="K27578" s="243"/>
    </row>
    <row r="27579" spans="9:11">
      <c r="I27579" t="str">
        <f t="shared" si="430"/>
        <v>19000100</v>
      </c>
      <c r="K27579" s="243"/>
    </row>
    <row r="27580" spans="9:11">
      <c r="I27580" t="str">
        <f t="shared" si="430"/>
        <v>19000100</v>
      </c>
      <c r="K27580" s="243"/>
    </row>
    <row r="27581" spans="9:11">
      <c r="I27581" t="str">
        <f t="shared" si="430"/>
        <v>19000100</v>
      </c>
      <c r="K27581" s="243"/>
    </row>
    <row r="27582" spans="9:11">
      <c r="I27582" t="str">
        <f t="shared" si="430"/>
        <v>19000100</v>
      </c>
      <c r="K27582" s="243"/>
    </row>
    <row r="27583" spans="9:11">
      <c r="I27583" t="str">
        <f t="shared" si="430"/>
        <v>19000100</v>
      </c>
      <c r="K27583" s="243"/>
    </row>
    <row r="27584" spans="9:11">
      <c r="I27584" t="str">
        <f t="shared" si="430"/>
        <v>19000100</v>
      </c>
      <c r="K27584" s="243"/>
    </row>
    <row r="27585" spans="9:11">
      <c r="I27585" t="str">
        <f t="shared" si="430"/>
        <v>19000100</v>
      </c>
      <c r="K27585" s="243"/>
    </row>
    <row r="27586" spans="9:11">
      <c r="I27586" t="str">
        <f t="shared" ref="I27586:I27649" si="431">TEXT(F27586,"yyyymmdd")</f>
        <v>19000100</v>
      </c>
      <c r="K27586" s="243"/>
    </row>
    <row r="27587" spans="9:11">
      <c r="I27587" t="str">
        <f t="shared" si="431"/>
        <v>19000100</v>
      </c>
      <c r="K27587" s="243"/>
    </row>
    <row r="27588" spans="9:11">
      <c r="I27588" t="str">
        <f t="shared" si="431"/>
        <v>19000100</v>
      </c>
      <c r="K27588" s="243"/>
    </row>
    <row r="27589" spans="9:11">
      <c r="I27589" t="str">
        <f t="shared" si="431"/>
        <v>19000100</v>
      </c>
      <c r="K27589" s="243"/>
    </row>
    <row r="27590" spans="9:11">
      <c r="I27590" t="str">
        <f t="shared" si="431"/>
        <v>19000100</v>
      </c>
      <c r="K27590" s="243"/>
    </row>
    <row r="27591" spans="9:11">
      <c r="I27591" t="str">
        <f t="shared" si="431"/>
        <v>19000100</v>
      </c>
      <c r="K27591" s="243"/>
    </row>
    <row r="27592" spans="9:11">
      <c r="I27592" t="str">
        <f t="shared" si="431"/>
        <v>19000100</v>
      </c>
      <c r="K27592" s="243"/>
    </row>
    <row r="27593" spans="9:11">
      <c r="I27593" t="str">
        <f t="shared" si="431"/>
        <v>19000100</v>
      </c>
      <c r="K27593" s="243"/>
    </row>
    <row r="27594" spans="9:11">
      <c r="I27594" t="str">
        <f t="shared" si="431"/>
        <v>19000100</v>
      </c>
      <c r="K27594" s="243"/>
    </row>
    <row r="27595" spans="9:11">
      <c r="I27595" t="str">
        <f t="shared" si="431"/>
        <v>19000100</v>
      </c>
      <c r="K27595" s="243"/>
    </row>
    <row r="27596" spans="9:11">
      <c r="I27596" t="str">
        <f t="shared" si="431"/>
        <v>19000100</v>
      </c>
      <c r="K27596" s="243"/>
    </row>
    <row r="27597" spans="9:11">
      <c r="I27597" t="str">
        <f t="shared" si="431"/>
        <v>19000100</v>
      </c>
      <c r="K27597" s="243"/>
    </row>
    <row r="27598" spans="9:11">
      <c r="I27598" t="str">
        <f t="shared" si="431"/>
        <v>19000100</v>
      </c>
      <c r="K27598" s="243"/>
    </row>
    <row r="27599" spans="9:11">
      <c r="I27599" t="str">
        <f t="shared" si="431"/>
        <v>19000100</v>
      </c>
      <c r="K27599" s="243"/>
    </row>
    <row r="27600" spans="9:11">
      <c r="I27600" t="str">
        <f t="shared" si="431"/>
        <v>19000100</v>
      </c>
      <c r="K27600" s="243"/>
    </row>
    <row r="27601" spans="9:11">
      <c r="I27601" t="str">
        <f t="shared" si="431"/>
        <v>19000100</v>
      </c>
      <c r="K27601" s="243"/>
    </row>
    <row r="27602" spans="9:11">
      <c r="I27602" t="str">
        <f t="shared" si="431"/>
        <v>19000100</v>
      </c>
      <c r="K27602" s="243"/>
    </row>
    <row r="27603" spans="9:11">
      <c r="I27603" t="str">
        <f t="shared" si="431"/>
        <v>19000100</v>
      </c>
      <c r="K27603" s="243"/>
    </row>
    <row r="27604" spans="9:11">
      <c r="I27604" t="str">
        <f t="shared" si="431"/>
        <v>19000100</v>
      </c>
      <c r="K27604" s="243"/>
    </row>
    <row r="27605" spans="9:11">
      <c r="I27605" t="str">
        <f t="shared" si="431"/>
        <v>19000100</v>
      </c>
      <c r="K27605" s="243"/>
    </row>
    <row r="27606" spans="9:11">
      <c r="I27606" t="str">
        <f t="shared" si="431"/>
        <v>19000100</v>
      </c>
      <c r="K27606" s="243"/>
    </row>
    <row r="27607" spans="9:11">
      <c r="I27607" t="str">
        <f t="shared" si="431"/>
        <v>19000100</v>
      </c>
      <c r="K27607" s="243"/>
    </row>
    <row r="27608" spans="9:11">
      <c r="I27608" t="str">
        <f t="shared" si="431"/>
        <v>19000100</v>
      </c>
      <c r="K27608" s="243"/>
    </row>
    <row r="27609" spans="9:11">
      <c r="I27609" t="str">
        <f t="shared" si="431"/>
        <v>19000100</v>
      </c>
      <c r="K27609" s="243"/>
    </row>
    <row r="27610" spans="9:11">
      <c r="I27610" t="str">
        <f t="shared" si="431"/>
        <v>19000100</v>
      </c>
      <c r="K27610" s="243"/>
    </row>
    <row r="27611" spans="9:11">
      <c r="I27611" t="str">
        <f t="shared" si="431"/>
        <v>19000100</v>
      </c>
      <c r="K27611" s="243"/>
    </row>
    <row r="27612" spans="9:11">
      <c r="I27612" t="str">
        <f t="shared" si="431"/>
        <v>19000100</v>
      </c>
      <c r="K27612" s="243"/>
    </row>
    <row r="27613" spans="9:11">
      <c r="I27613" t="str">
        <f t="shared" si="431"/>
        <v>19000100</v>
      </c>
      <c r="K27613" s="243"/>
    </row>
    <row r="27614" spans="9:11">
      <c r="I27614" t="str">
        <f t="shared" si="431"/>
        <v>19000100</v>
      </c>
      <c r="K27614" s="243"/>
    </row>
    <row r="27615" spans="9:11">
      <c r="I27615" t="str">
        <f t="shared" si="431"/>
        <v>19000100</v>
      </c>
      <c r="K27615" s="243"/>
    </row>
    <row r="27616" spans="9:11">
      <c r="I27616" t="str">
        <f t="shared" si="431"/>
        <v>19000100</v>
      </c>
      <c r="K27616" s="243"/>
    </row>
    <row r="27617" spans="9:11">
      <c r="I27617" t="str">
        <f t="shared" si="431"/>
        <v>19000100</v>
      </c>
      <c r="K27617" s="243"/>
    </row>
    <row r="27618" spans="9:11">
      <c r="I27618" t="str">
        <f t="shared" si="431"/>
        <v>19000100</v>
      </c>
      <c r="K27618" s="243"/>
    </row>
    <row r="27619" spans="9:11">
      <c r="I27619" t="str">
        <f t="shared" si="431"/>
        <v>19000100</v>
      </c>
      <c r="K27619" s="243"/>
    </row>
    <row r="27620" spans="9:11">
      <c r="I27620" t="str">
        <f t="shared" si="431"/>
        <v>19000100</v>
      </c>
      <c r="K27620" s="243"/>
    </row>
    <row r="27621" spans="9:11">
      <c r="I27621" t="str">
        <f t="shared" si="431"/>
        <v>19000100</v>
      </c>
      <c r="K27621" s="243"/>
    </row>
    <row r="27622" spans="9:11">
      <c r="I27622" t="str">
        <f t="shared" si="431"/>
        <v>19000100</v>
      </c>
      <c r="K27622" s="243"/>
    </row>
    <row r="27623" spans="9:11">
      <c r="I27623" t="str">
        <f t="shared" si="431"/>
        <v>19000100</v>
      </c>
      <c r="K27623" s="243"/>
    </row>
    <row r="27624" spans="9:11">
      <c r="I27624" t="str">
        <f t="shared" si="431"/>
        <v>19000100</v>
      </c>
      <c r="K27624" s="243"/>
    </row>
    <row r="27625" spans="9:11">
      <c r="I27625" t="str">
        <f t="shared" si="431"/>
        <v>19000100</v>
      </c>
      <c r="K27625" s="243"/>
    </row>
    <row r="27626" spans="9:11">
      <c r="I27626" t="str">
        <f t="shared" si="431"/>
        <v>19000100</v>
      </c>
      <c r="K27626" s="243"/>
    </row>
    <row r="27627" spans="9:11">
      <c r="I27627" t="str">
        <f t="shared" si="431"/>
        <v>19000100</v>
      </c>
      <c r="K27627" s="243"/>
    </row>
    <row r="27628" spans="9:11">
      <c r="I27628" t="str">
        <f t="shared" si="431"/>
        <v>19000100</v>
      </c>
      <c r="K27628" s="243"/>
    </row>
    <row r="27629" spans="9:11">
      <c r="I27629" t="str">
        <f t="shared" si="431"/>
        <v>19000100</v>
      </c>
      <c r="K27629" s="243"/>
    </row>
    <row r="27630" spans="9:11">
      <c r="I27630" t="str">
        <f t="shared" si="431"/>
        <v>19000100</v>
      </c>
      <c r="K27630" s="243"/>
    </row>
    <row r="27631" spans="9:11">
      <c r="I27631" t="str">
        <f t="shared" si="431"/>
        <v>19000100</v>
      </c>
      <c r="K27631" s="243"/>
    </row>
    <row r="27632" spans="9:11">
      <c r="I27632" t="str">
        <f t="shared" si="431"/>
        <v>19000100</v>
      </c>
      <c r="K27632" s="243"/>
    </row>
    <row r="27633" spans="9:11">
      <c r="I27633" t="str">
        <f t="shared" si="431"/>
        <v>19000100</v>
      </c>
      <c r="K27633" s="243"/>
    </row>
    <row r="27634" spans="9:11">
      <c r="I27634" t="str">
        <f t="shared" si="431"/>
        <v>19000100</v>
      </c>
      <c r="K27634" s="243"/>
    </row>
    <row r="27635" spans="9:11">
      <c r="I27635" t="str">
        <f t="shared" si="431"/>
        <v>19000100</v>
      </c>
      <c r="K27635" s="243"/>
    </row>
    <row r="27636" spans="9:11">
      <c r="I27636" t="str">
        <f t="shared" si="431"/>
        <v>19000100</v>
      </c>
      <c r="K27636" s="243"/>
    </row>
    <row r="27637" spans="9:11">
      <c r="I27637" t="str">
        <f t="shared" si="431"/>
        <v>19000100</v>
      </c>
      <c r="K27637" s="243"/>
    </row>
    <row r="27638" spans="9:11">
      <c r="I27638" t="str">
        <f t="shared" si="431"/>
        <v>19000100</v>
      </c>
      <c r="K27638" s="243"/>
    </row>
    <row r="27639" spans="9:11">
      <c r="I27639" t="str">
        <f t="shared" si="431"/>
        <v>19000100</v>
      </c>
      <c r="K27639" s="243"/>
    </row>
    <row r="27640" spans="9:11">
      <c r="I27640" t="str">
        <f t="shared" si="431"/>
        <v>19000100</v>
      </c>
      <c r="K27640" s="243"/>
    </row>
    <row r="27641" spans="9:11">
      <c r="I27641" t="str">
        <f t="shared" si="431"/>
        <v>19000100</v>
      </c>
      <c r="K27641" s="243"/>
    </row>
    <row r="27642" spans="9:11">
      <c r="I27642" t="str">
        <f t="shared" si="431"/>
        <v>19000100</v>
      </c>
      <c r="K27642" s="243"/>
    </row>
    <row r="27643" spans="9:11">
      <c r="I27643" t="str">
        <f t="shared" si="431"/>
        <v>19000100</v>
      </c>
      <c r="K27643" s="243"/>
    </row>
    <row r="27644" spans="9:11">
      <c r="I27644" t="str">
        <f t="shared" si="431"/>
        <v>19000100</v>
      </c>
      <c r="K27644" s="243"/>
    </row>
    <row r="27645" spans="9:11">
      <c r="I27645" t="str">
        <f t="shared" si="431"/>
        <v>19000100</v>
      </c>
      <c r="K27645" s="243"/>
    </row>
    <row r="27646" spans="9:11">
      <c r="I27646" t="str">
        <f t="shared" si="431"/>
        <v>19000100</v>
      </c>
      <c r="K27646" s="243"/>
    </row>
    <row r="27647" spans="9:11">
      <c r="I27647" t="str">
        <f t="shared" si="431"/>
        <v>19000100</v>
      </c>
      <c r="K27647" s="243"/>
    </row>
    <row r="27648" spans="9:11">
      <c r="I27648" t="str">
        <f t="shared" si="431"/>
        <v>19000100</v>
      </c>
      <c r="K27648" s="243"/>
    </row>
    <row r="27649" spans="9:11">
      <c r="I27649" t="str">
        <f t="shared" si="431"/>
        <v>19000100</v>
      </c>
      <c r="K27649" s="243"/>
    </row>
    <row r="27650" spans="9:11">
      <c r="I27650" t="str">
        <f t="shared" ref="I27650:I27713" si="432">TEXT(F27650,"yyyymmdd")</f>
        <v>19000100</v>
      </c>
      <c r="K27650" s="243"/>
    </row>
    <row r="27651" spans="9:11">
      <c r="I27651" t="str">
        <f t="shared" si="432"/>
        <v>19000100</v>
      </c>
      <c r="K27651" s="243"/>
    </row>
    <row r="27652" spans="9:11">
      <c r="I27652" t="str">
        <f t="shared" si="432"/>
        <v>19000100</v>
      </c>
      <c r="K27652" s="243"/>
    </row>
    <row r="27653" spans="9:11">
      <c r="I27653" t="str">
        <f t="shared" si="432"/>
        <v>19000100</v>
      </c>
      <c r="K27653" s="243"/>
    </row>
    <row r="27654" spans="9:11">
      <c r="I27654" t="str">
        <f t="shared" si="432"/>
        <v>19000100</v>
      </c>
      <c r="K27654" s="243"/>
    </row>
    <row r="27655" spans="9:11">
      <c r="I27655" t="str">
        <f t="shared" si="432"/>
        <v>19000100</v>
      </c>
      <c r="K27655" s="243"/>
    </row>
    <row r="27656" spans="9:11">
      <c r="I27656" t="str">
        <f t="shared" si="432"/>
        <v>19000100</v>
      </c>
      <c r="K27656" s="243"/>
    </row>
    <row r="27657" spans="9:11">
      <c r="I27657" t="str">
        <f t="shared" si="432"/>
        <v>19000100</v>
      </c>
      <c r="K27657" s="243"/>
    </row>
    <row r="27658" spans="9:11">
      <c r="I27658" t="str">
        <f t="shared" si="432"/>
        <v>19000100</v>
      </c>
      <c r="K27658" s="243"/>
    </row>
    <row r="27659" spans="9:11">
      <c r="I27659" t="str">
        <f t="shared" si="432"/>
        <v>19000100</v>
      </c>
      <c r="K27659" s="243"/>
    </row>
    <row r="27660" spans="9:11">
      <c r="I27660" t="str">
        <f t="shared" si="432"/>
        <v>19000100</v>
      </c>
      <c r="K27660" s="243"/>
    </row>
    <row r="27661" spans="9:11">
      <c r="I27661" t="str">
        <f t="shared" si="432"/>
        <v>19000100</v>
      </c>
      <c r="K27661" s="243"/>
    </row>
    <row r="27662" spans="9:11">
      <c r="I27662" t="str">
        <f t="shared" si="432"/>
        <v>19000100</v>
      </c>
      <c r="K27662" s="243"/>
    </row>
    <row r="27663" spans="9:11">
      <c r="I27663" t="str">
        <f t="shared" si="432"/>
        <v>19000100</v>
      </c>
      <c r="K27663" s="243"/>
    </row>
    <row r="27664" spans="9:11">
      <c r="I27664" t="str">
        <f t="shared" si="432"/>
        <v>19000100</v>
      </c>
      <c r="K27664" s="243"/>
    </row>
    <row r="27665" spans="9:11">
      <c r="I27665" t="str">
        <f t="shared" si="432"/>
        <v>19000100</v>
      </c>
      <c r="K27665" s="243"/>
    </row>
    <row r="27666" spans="9:11">
      <c r="I27666" t="str">
        <f t="shared" si="432"/>
        <v>19000100</v>
      </c>
      <c r="K27666" s="243"/>
    </row>
    <row r="27667" spans="9:11">
      <c r="I27667" t="str">
        <f t="shared" si="432"/>
        <v>19000100</v>
      </c>
      <c r="K27667" s="243"/>
    </row>
    <row r="27668" spans="9:11">
      <c r="I27668" t="str">
        <f t="shared" si="432"/>
        <v>19000100</v>
      </c>
      <c r="K27668" s="243"/>
    </row>
    <row r="27669" spans="9:11">
      <c r="I27669" t="str">
        <f t="shared" si="432"/>
        <v>19000100</v>
      </c>
      <c r="K27669" s="243"/>
    </row>
    <row r="27670" spans="9:11">
      <c r="I27670" t="str">
        <f t="shared" si="432"/>
        <v>19000100</v>
      </c>
      <c r="K27670" s="243"/>
    </row>
    <row r="27671" spans="9:11">
      <c r="I27671" t="str">
        <f t="shared" si="432"/>
        <v>19000100</v>
      </c>
      <c r="K27671" s="243"/>
    </row>
    <row r="27672" spans="9:11">
      <c r="I27672" t="str">
        <f t="shared" si="432"/>
        <v>19000100</v>
      </c>
      <c r="K27672" s="243"/>
    </row>
    <row r="27673" spans="9:11">
      <c r="I27673" t="str">
        <f t="shared" si="432"/>
        <v>19000100</v>
      </c>
      <c r="K27673" s="243"/>
    </row>
    <row r="27674" spans="9:11">
      <c r="I27674" t="str">
        <f t="shared" si="432"/>
        <v>19000100</v>
      </c>
      <c r="K27674" s="243"/>
    </row>
    <row r="27675" spans="9:11">
      <c r="I27675" t="str">
        <f t="shared" si="432"/>
        <v>19000100</v>
      </c>
      <c r="K27675" s="243"/>
    </row>
    <row r="27676" spans="9:11">
      <c r="I27676" t="str">
        <f t="shared" si="432"/>
        <v>19000100</v>
      </c>
      <c r="K27676" s="243"/>
    </row>
    <row r="27677" spans="9:11">
      <c r="I27677" t="str">
        <f t="shared" si="432"/>
        <v>19000100</v>
      </c>
      <c r="K27677" s="243"/>
    </row>
    <row r="27678" spans="9:11">
      <c r="I27678" t="str">
        <f t="shared" si="432"/>
        <v>19000100</v>
      </c>
      <c r="K27678" s="243"/>
    </row>
    <row r="27679" spans="9:11">
      <c r="I27679" t="str">
        <f t="shared" si="432"/>
        <v>19000100</v>
      </c>
      <c r="K27679" s="243"/>
    </row>
    <row r="27680" spans="9:11">
      <c r="I27680" t="str">
        <f t="shared" si="432"/>
        <v>19000100</v>
      </c>
      <c r="K27680" s="243"/>
    </row>
    <row r="27681" spans="9:11">
      <c r="I27681" t="str">
        <f t="shared" si="432"/>
        <v>19000100</v>
      </c>
      <c r="K27681" s="243"/>
    </row>
    <row r="27682" spans="9:11">
      <c r="I27682" t="str">
        <f t="shared" si="432"/>
        <v>19000100</v>
      </c>
      <c r="K27682" s="243"/>
    </row>
    <row r="27683" spans="9:11">
      <c r="I27683" t="str">
        <f t="shared" si="432"/>
        <v>19000100</v>
      </c>
      <c r="K27683" s="243"/>
    </row>
    <row r="27684" spans="9:11">
      <c r="I27684" t="str">
        <f t="shared" si="432"/>
        <v>19000100</v>
      </c>
      <c r="K27684" s="243"/>
    </row>
    <row r="27685" spans="9:11">
      <c r="I27685" t="str">
        <f t="shared" si="432"/>
        <v>19000100</v>
      </c>
      <c r="K27685" s="243"/>
    </row>
    <row r="27686" spans="9:11">
      <c r="I27686" t="str">
        <f t="shared" si="432"/>
        <v>19000100</v>
      </c>
      <c r="K27686" s="243"/>
    </row>
    <row r="27687" spans="9:11">
      <c r="I27687" t="str">
        <f t="shared" si="432"/>
        <v>19000100</v>
      </c>
      <c r="K27687" s="243"/>
    </row>
    <row r="27688" spans="9:11">
      <c r="I27688" t="str">
        <f t="shared" si="432"/>
        <v>19000100</v>
      </c>
      <c r="K27688" s="243"/>
    </row>
    <row r="27689" spans="9:11">
      <c r="I27689" t="str">
        <f t="shared" si="432"/>
        <v>19000100</v>
      </c>
      <c r="K27689" s="243"/>
    </row>
    <row r="27690" spans="9:11">
      <c r="I27690" t="str">
        <f t="shared" si="432"/>
        <v>19000100</v>
      </c>
      <c r="K27690" s="243"/>
    </row>
    <row r="27691" spans="9:11">
      <c r="I27691" t="str">
        <f t="shared" si="432"/>
        <v>19000100</v>
      </c>
      <c r="K27691" s="243"/>
    </row>
    <row r="27692" spans="9:11">
      <c r="I27692" t="str">
        <f t="shared" si="432"/>
        <v>19000100</v>
      </c>
      <c r="K27692" s="243"/>
    </row>
    <row r="27693" spans="9:11">
      <c r="I27693" t="str">
        <f t="shared" si="432"/>
        <v>19000100</v>
      </c>
      <c r="K27693" s="243"/>
    </row>
    <row r="27694" spans="9:11">
      <c r="I27694" t="str">
        <f t="shared" si="432"/>
        <v>19000100</v>
      </c>
      <c r="K27694" s="243"/>
    </row>
    <row r="27695" spans="9:11">
      <c r="I27695" t="str">
        <f t="shared" si="432"/>
        <v>19000100</v>
      </c>
      <c r="K27695" s="243"/>
    </row>
    <row r="27696" spans="9:11">
      <c r="I27696" t="str">
        <f t="shared" si="432"/>
        <v>19000100</v>
      </c>
      <c r="K27696" s="243"/>
    </row>
    <row r="27697" spans="9:11">
      <c r="I27697" t="str">
        <f t="shared" si="432"/>
        <v>19000100</v>
      </c>
      <c r="K27697" s="243"/>
    </row>
    <row r="27698" spans="9:11">
      <c r="I27698" t="str">
        <f t="shared" si="432"/>
        <v>19000100</v>
      </c>
      <c r="K27698" s="243"/>
    </row>
    <row r="27699" spans="9:11">
      <c r="I27699" t="str">
        <f t="shared" si="432"/>
        <v>19000100</v>
      </c>
      <c r="K27699" s="243"/>
    </row>
    <row r="27700" spans="9:11">
      <c r="I27700" t="str">
        <f t="shared" si="432"/>
        <v>19000100</v>
      </c>
      <c r="K27700" s="243"/>
    </row>
    <row r="27701" spans="9:11">
      <c r="I27701" t="str">
        <f t="shared" si="432"/>
        <v>19000100</v>
      </c>
      <c r="K27701" s="243"/>
    </row>
    <row r="27702" spans="9:11">
      <c r="I27702" t="str">
        <f t="shared" si="432"/>
        <v>19000100</v>
      </c>
      <c r="K27702" s="243"/>
    </row>
    <row r="27703" spans="9:11">
      <c r="I27703" t="str">
        <f t="shared" si="432"/>
        <v>19000100</v>
      </c>
      <c r="K27703" s="243"/>
    </row>
    <row r="27704" spans="9:11">
      <c r="I27704" t="str">
        <f t="shared" si="432"/>
        <v>19000100</v>
      </c>
      <c r="K27704" s="243"/>
    </row>
    <row r="27705" spans="9:11">
      <c r="I27705" t="str">
        <f t="shared" si="432"/>
        <v>19000100</v>
      </c>
      <c r="K27705" s="243"/>
    </row>
    <row r="27706" spans="9:11">
      <c r="I27706" t="str">
        <f t="shared" si="432"/>
        <v>19000100</v>
      </c>
      <c r="K27706" s="243"/>
    </row>
    <row r="27707" spans="9:11">
      <c r="I27707" t="str">
        <f t="shared" si="432"/>
        <v>19000100</v>
      </c>
      <c r="K27707" s="243"/>
    </row>
    <row r="27708" spans="9:11">
      <c r="I27708" t="str">
        <f t="shared" si="432"/>
        <v>19000100</v>
      </c>
      <c r="K27708" s="243"/>
    </row>
    <row r="27709" spans="9:11">
      <c r="I27709" t="str">
        <f t="shared" si="432"/>
        <v>19000100</v>
      </c>
      <c r="K27709" s="243"/>
    </row>
    <row r="27710" spans="9:11">
      <c r="I27710" t="str">
        <f t="shared" si="432"/>
        <v>19000100</v>
      </c>
      <c r="K27710" s="243"/>
    </row>
    <row r="27711" spans="9:11">
      <c r="I27711" t="str">
        <f t="shared" si="432"/>
        <v>19000100</v>
      </c>
      <c r="K27711" s="243"/>
    </row>
    <row r="27712" spans="9:11">
      <c r="I27712" t="str">
        <f t="shared" si="432"/>
        <v>19000100</v>
      </c>
      <c r="K27712" s="243"/>
    </row>
    <row r="27713" spans="9:11">
      <c r="I27713" t="str">
        <f t="shared" si="432"/>
        <v>19000100</v>
      </c>
      <c r="K27713" s="243"/>
    </row>
    <row r="27714" spans="9:11">
      <c r="I27714" t="str">
        <f t="shared" ref="I27714:I27777" si="433">TEXT(F27714,"yyyymmdd")</f>
        <v>19000100</v>
      </c>
      <c r="K27714" s="243"/>
    </row>
    <row r="27715" spans="9:11">
      <c r="I27715" t="str">
        <f t="shared" si="433"/>
        <v>19000100</v>
      </c>
      <c r="K27715" s="243"/>
    </row>
    <row r="27716" spans="9:11">
      <c r="I27716" t="str">
        <f t="shared" si="433"/>
        <v>19000100</v>
      </c>
      <c r="K27716" s="243"/>
    </row>
    <row r="27717" spans="9:11">
      <c r="I27717" t="str">
        <f t="shared" si="433"/>
        <v>19000100</v>
      </c>
      <c r="K27717" s="243"/>
    </row>
    <row r="27718" spans="9:11">
      <c r="I27718" t="str">
        <f t="shared" si="433"/>
        <v>19000100</v>
      </c>
      <c r="K27718" s="243"/>
    </row>
    <row r="27719" spans="9:11">
      <c r="I27719" t="str">
        <f t="shared" si="433"/>
        <v>19000100</v>
      </c>
      <c r="K27719" s="243"/>
    </row>
    <row r="27720" spans="9:11">
      <c r="I27720" t="str">
        <f t="shared" si="433"/>
        <v>19000100</v>
      </c>
      <c r="K27720" s="243"/>
    </row>
    <row r="27721" spans="9:11">
      <c r="I27721" t="str">
        <f t="shared" si="433"/>
        <v>19000100</v>
      </c>
      <c r="K27721" s="243"/>
    </row>
    <row r="27722" spans="9:11">
      <c r="I27722" t="str">
        <f t="shared" si="433"/>
        <v>19000100</v>
      </c>
      <c r="K27722" s="243"/>
    </row>
    <row r="27723" spans="9:11">
      <c r="I27723" t="str">
        <f t="shared" si="433"/>
        <v>19000100</v>
      </c>
      <c r="K27723" s="243"/>
    </row>
    <row r="27724" spans="9:11">
      <c r="I27724" t="str">
        <f t="shared" si="433"/>
        <v>19000100</v>
      </c>
      <c r="K27724" s="243"/>
    </row>
    <row r="27725" spans="9:11">
      <c r="I27725" t="str">
        <f t="shared" si="433"/>
        <v>19000100</v>
      </c>
      <c r="K27725" s="243"/>
    </row>
    <row r="27726" spans="9:11">
      <c r="I27726" t="str">
        <f t="shared" si="433"/>
        <v>19000100</v>
      </c>
      <c r="K27726" s="243"/>
    </row>
    <row r="27727" spans="9:11">
      <c r="I27727" t="str">
        <f t="shared" si="433"/>
        <v>19000100</v>
      </c>
      <c r="K27727" s="243"/>
    </row>
    <row r="27728" spans="9:11">
      <c r="I27728" t="str">
        <f t="shared" si="433"/>
        <v>19000100</v>
      </c>
      <c r="K27728" s="243"/>
    </row>
    <row r="27729" spans="9:11">
      <c r="I27729" t="str">
        <f t="shared" si="433"/>
        <v>19000100</v>
      </c>
      <c r="K27729" s="243"/>
    </row>
    <row r="27730" spans="9:11">
      <c r="I27730" t="str">
        <f t="shared" si="433"/>
        <v>19000100</v>
      </c>
      <c r="K27730" s="243"/>
    </row>
    <row r="27731" spans="9:11">
      <c r="I27731" t="str">
        <f t="shared" si="433"/>
        <v>19000100</v>
      </c>
      <c r="K27731" s="243"/>
    </row>
    <row r="27732" spans="9:11">
      <c r="I27732" t="str">
        <f t="shared" si="433"/>
        <v>19000100</v>
      </c>
      <c r="K27732" s="243"/>
    </row>
    <row r="27733" spans="9:11">
      <c r="I27733" t="str">
        <f t="shared" si="433"/>
        <v>19000100</v>
      </c>
      <c r="K27733" s="243"/>
    </row>
    <row r="27734" spans="9:11">
      <c r="I27734" t="str">
        <f t="shared" si="433"/>
        <v>19000100</v>
      </c>
      <c r="K27734" s="243"/>
    </row>
    <row r="27735" spans="9:11">
      <c r="I27735" t="str">
        <f t="shared" si="433"/>
        <v>19000100</v>
      </c>
      <c r="K27735" s="243"/>
    </row>
    <row r="27736" spans="9:11">
      <c r="I27736" t="str">
        <f t="shared" si="433"/>
        <v>19000100</v>
      </c>
      <c r="K27736" s="243"/>
    </row>
    <row r="27737" spans="9:11">
      <c r="I27737" t="str">
        <f t="shared" si="433"/>
        <v>19000100</v>
      </c>
      <c r="K27737" s="243"/>
    </row>
    <row r="27738" spans="9:11">
      <c r="I27738" t="str">
        <f t="shared" si="433"/>
        <v>19000100</v>
      </c>
      <c r="K27738" s="243"/>
    </row>
    <row r="27739" spans="9:11">
      <c r="I27739" t="str">
        <f t="shared" si="433"/>
        <v>19000100</v>
      </c>
      <c r="K27739" s="243"/>
    </row>
    <row r="27740" spans="9:11">
      <c r="I27740" t="str">
        <f t="shared" si="433"/>
        <v>19000100</v>
      </c>
      <c r="K27740" s="243"/>
    </row>
    <row r="27741" spans="9:11">
      <c r="I27741" t="str">
        <f t="shared" si="433"/>
        <v>19000100</v>
      </c>
      <c r="K27741" s="243"/>
    </row>
    <row r="27742" spans="9:11">
      <c r="I27742" t="str">
        <f t="shared" si="433"/>
        <v>19000100</v>
      </c>
      <c r="K27742" s="243"/>
    </row>
    <row r="27743" spans="9:11">
      <c r="I27743" t="str">
        <f t="shared" si="433"/>
        <v>19000100</v>
      </c>
      <c r="K27743" s="243"/>
    </row>
    <row r="27744" spans="9:11">
      <c r="I27744" t="str">
        <f t="shared" si="433"/>
        <v>19000100</v>
      </c>
      <c r="K27744" s="243"/>
    </row>
    <row r="27745" spans="9:11">
      <c r="I27745" t="str">
        <f t="shared" si="433"/>
        <v>19000100</v>
      </c>
      <c r="K27745" s="243"/>
    </row>
    <row r="27746" spans="9:11">
      <c r="I27746" t="str">
        <f t="shared" si="433"/>
        <v>19000100</v>
      </c>
      <c r="K27746" s="243"/>
    </row>
    <row r="27747" spans="9:11">
      <c r="I27747" t="str">
        <f t="shared" si="433"/>
        <v>19000100</v>
      </c>
      <c r="K27747" s="243"/>
    </row>
    <row r="27748" spans="9:11">
      <c r="I27748" t="str">
        <f t="shared" si="433"/>
        <v>19000100</v>
      </c>
      <c r="K27748" s="243"/>
    </row>
    <row r="27749" spans="9:11">
      <c r="I27749" t="str">
        <f t="shared" si="433"/>
        <v>19000100</v>
      </c>
      <c r="K27749" s="243"/>
    </row>
    <row r="27750" spans="9:11">
      <c r="I27750" t="str">
        <f t="shared" si="433"/>
        <v>19000100</v>
      </c>
      <c r="K27750" s="243"/>
    </row>
    <row r="27751" spans="9:11">
      <c r="I27751" t="str">
        <f t="shared" si="433"/>
        <v>19000100</v>
      </c>
      <c r="K27751" s="243"/>
    </row>
    <row r="27752" spans="9:11">
      <c r="I27752" t="str">
        <f t="shared" si="433"/>
        <v>19000100</v>
      </c>
      <c r="K27752" s="243"/>
    </row>
    <row r="27753" spans="9:11">
      <c r="I27753" t="str">
        <f t="shared" si="433"/>
        <v>19000100</v>
      </c>
      <c r="K27753" s="243"/>
    </row>
    <row r="27754" spans="9:11">
      <c r="I27754" t="str">
        <f t="shared" si="433"/>
        <v>19000100</v>
      </c>
      <c r="K27754" s="243"/>
    </row>
    <row r="27755" spans="9:11">
      <c r="I27755" t="str">
        <f t="shared" si="433"/>
        <v>19000100</v>
      </c>
      <c r="K27755" s="243"/>
    </row>
    <row r="27756" spans="9:11">
      <c r="I27756" t="str">
        <f t="shared" si="433"/>
        <v>19000100</v>
      </c>
      <c r="K27756" s="243"/>
    </row>
    <row r="27757" spans="9:11">
      <c r="I27757" t="str">
        <f t="shared" si="433"/>
        <v>19000100</v>
      </c>
      <c r="K27757" s="243"/>
    </row>
    <row r="27758" spans="9:11">
      <c r="I27758" t="str">
        <f t="shared" si="433"/>
        <v>19000100</v>
      </c>
      <c r="K27758" s="243"/>
    </row>
    <row r="27759" spans="9:11">
      <c r="I27759" t="str">
        <f t="shared" si="433"/>
        <v>19000100</v>
      </c>
      <c r="K27759" s="243"/>
    </row>
    <row r="27760" spans="9:11">
      <c r="I27760" t="str">
        <f t="shared" si="433"/>
        <v>19000100</v>
      </c>
      <c r="K27760" s="243"/>
    </row>
    <row r="27761" spans="9:11">
      <c r="I27761" t="str">
        <f t="shared" si="433"/>
        <v>19000100</v>
      </c>
      <c r="K27761" s="243"/>
    </row>
    <row r="27762" spans="9:11">
      <c r="I27762" t="str">
        <f t="shared" si="433"/>
        <v>19000100</v>
      </c>
      <c r="K27762" s="243"/>
    </row>
    <row r="27763" spans="9:11">
      <c r="I27763" t="str">
        <f t="shared" si="433"/>
        <v>19000100</v>
      </c>
      <c r="K27763" s="243"/>
    </row>
    <row r="27764" spans="9:11">
      <c r="I27764" t="str">
        <f t="shared" si="433"/>
        <v>19000100</v>
      </c>
      <c r="K27764" s="243"/>
    </row>
    <row r="27765" spans="9:11">
      <c r="I27765" t="str">
        <f t="shared" si="433"/>
        <v>19000100</v>
      </c>
      <c r="K27765" s="243"/>
    </row>
    <row r="27766" spans="9:11">
      <c r="I27766" t="str">
        <f t="shared" si="433"/>
        <v>19000100</v>
      </c>
      <c r="K27766" s="243"/>
    </row>
    <row r="27767" spans="9:11">
      <c r="I27767" t="str">
        <f t="shared" si="433"/>
        <v>19000100</v>
      </c>
      <c r="K27767" s="243"/>
    </row>
    <row r="27768" spans="9:11">
      <c r="I27768" t="str">
        <f t="shared" si="433"/>
        <v>19000100</v>
      </c>
      <c r="K27768" s="243"/>
    </row>
    <row r="27769" spans="9:11">
      <c r="I27769" t="str">
        <f t="shared" si="433"/>
        <v>19000100</v>
      </c>
      <c r="K27769" s="243"/>
    </row>
    <row r="27770" spans="9:11">
      <c r="I27770" t="str">
        <f t="shared" si="433"/>
        <v>19000100</v>
      </c>
      <c r="K27770" s="243"/>
    </row>
    <row r="27771" spans="9:11">
      <c r="I27771" t="str">
        <f t="shared" si="433"/>
        <v>19000100</v>
      </c>
      <c r="K27771" s="243"/>
    </row>
    <row r="27772" spans="9:11">
      <c r="I27772" t="str">
        <f t="shared" si="433"/>
        <v>19000100</v>
      </c>
      <c r="K27772" s="243"/>
    </row>
    <row r="27773" spans="9:11">
      <c r="I27773" t="str">
        <f t="shared" si="433"/>
        <v>19000100</v>
      </c>
      <c r="K27773" s="243"/>
    </row>
    <row r="27774" spans="9:11">
      <c r="I27774" t="str">
        <f t="shared" si="433"/>
        <v>19000100</v>
      </c>
      <c r="K27774" s="243"/>
    </row>
    <row r="27775" spans="9:11">
      <c r="I27775" t="str">
        <f t="shared" si="433"/>
        <v>19000100</v>
      </c>
      <c r="K27775" s="243"/>
    </row>
    <row r="27776" spans="9:11">
      <c r="I27776" t="str">
        <f t="shared" si="433"/>
        <v>19000100</v>
      </c>
      <c r="K27776" s="243"/>
    </row>
    <row r="27777" spans="9:11">
      <c r="I27777" t="str">
        <f t="shared" si="433"/>
        <v>19000100</v>
      </c>
      <c r="K27777" s="243"/>
    </row>
    <row r="27778" spans="9:11">
      <c r="I27778" t="str">
        <f t="shared" ref="I27778:I27841" si="434">TEXT(F27778,"yyyymmdd")</f>
        <v>19000100</v>
      </c>
      <c r="K27778" s="243"/>
    </row>
    <row r="27779" spans="9:11">
      <c r="I27779" t="str">
        <f t="shared" si="434"/>
        <v>19000100</v>
      </c>
      <c r="K27779" s="243"/>
    </row>
    <row r="27780" spans="9:11">
      <c r="I27780" t="str">
        <f t="shared" si="434"/>
        <v>19000100</v>
      </c>
      <c r="K27780" s="243"/>
    </row>
    <row r="27781" spans="9:11">
      <c r="I27781" t="str">
        <f t="shared" si="434"/>
        <v>19000100</v>
      </c>
      <c r="K27781" s="243"/>
    </row>
    <row r="27782" spans="9:11">
      <c r="I27782" t="str">
        <f t="shared" si="434"/>
        <v>19000100</v>
      </c>
      <c r="K27782" s="243"/>
    </row>
    <row r="27783" spans="9:11">
      <c r="I27783" t="str">
        <f t="shared" si="434"/>
        <v>19000100</v>
      </c>
      <c r="K27783" s="243"/>
    </row>
    <row r="27784" spans="9:11">
      <c r="I27784" t="str">
        <f t="shared" si="434"/>
        <v>19000100</v>
      </c>
      <c r="K27784" s="243"/>
    </row>
    <row r="27785" spans="9:11">
      <c r="I27785" t="str">
        <f t="shared" si="434"/>
        <v>19000100</v>
      </c>
      <c r="K27785" s="243"/>
    </row>
    <row r="27786" spans="9:11">
      <c r="I27786" t="str">
        <f t="shared" si="434"/>
        <v>19000100</v>
      </c>
      <c r="K27786" s="243"/>
    </row>
    <row r="27787" spans="9:11">
      <c r="I27787" t="str">
        <f t="shared" si="434"/>
        <v>19000100</v>
      </c>
      <c r="K27787" s="243"/>
    </row>
    <row r="27788" spans="9:11">
      <c r="I27788" t="str">
        <f t="shared" si="434"/>
        <v>19000100</v>
      </c>
      <c r="K27788" s="243"/>
    </row>
    <row r="27789" spans="9:11">
      <c r="I27789" t="str">
        <f t="shared" si="434"/>
        <v>19000100</v>
      </c>
      <c r="K27789" s="243"/>
    </row>
    <row r="27790" spans="9:11">
      <c r="I27790" t="str">
        <f t="shared" si="434"/>
        <v>19000100</v>
      </c>
      <c r="K27790" s="243"/>
    </row>
    <row r="27791" spans="9:11">
      <c r="I27791" t="str">
        <f t="shared" si="434"/>
        <v>19000100</v>
      </c>
      <c r="K27791" s="243"/>
    </row>
    <row r="27792" spans="9:11">
      <c r="I27792" t="str">
        <f t="shared" si="434"/>
        <v>19000100</v>
      </c>
      <c r="K27792" s="243"/>
    </row>
    <row r="27793" spans="9:11">
      <c r="I27793" t="str">
        <f t="shared" si="434"/>
        <v>19000100</v>
      </c>
      <c r="K27793" s="243"/>
    </row>
    <row r="27794" spans="9:11">
      <c r="I27794" t="str">
        <f t="shared" si="434"/>
        <v>19000100</v>
      </c>
      <c r="K27794" s="243"/>
    </row>
    <row r="27795" spans="9:11">
      <c r="I27795" t="str">
        <f t="shared" si="434"/>
        <v>19000100</v>
      </c>
      <c r="K27795" s="243"/>
    </row>
    <row r="27796" spans="9:11">
      <c r="I27796" t="str">
        <f t="shared" si="434"/>
        <v>19000100</v>
      </c>
      <c r="K27796" s="243"/>
    </row>
    <row r="27797" spans="9:11">
      <c r="I27797" t="str">
        <f t="shared" si="434"/>
        <v>19000100</v>
      </c>
      <c r="K27797" s="243"/>
    </row>
    <row r="27798" spans="9:11">
      <c r="I27798" t="str">
        <f t="shared" si="434"/>
        <v>19000100</v>
      </c>
      <c r="K27798" s="243"/>
    </row>
    <row r="27799" spans="9:11">
      <c r="I27799" t="str">
        <f t="shared" si="434"/>
        <v>19000100</v>
      </c>
      <c r="K27799" s="243"/>
    </row>
    <row r="27800" spans="9:11">
      <c r="I27800" t="str">
        <f t="shared" si="434"/>
        <v>19000100</v>
      </c>
      <c r="K27800" s="243"/>
    </row>
    <row r="27801" spans="9:11">
      <c r="I27801" t="str">
        <f t="shared" si="434"/>
        <v>19000100</v>
      </c>
      <c r="K27801" s="243"/>
    </row>
    <row r="27802" spans="9:11">
      <c r="I27802" t="str">
        <f t="shared" si="434"/>
        <v>19000100</v>
      </c>
      <c r="K27802" s="243"/>
    </row>
    <row r="27803" spans="9:11">
      <c r="I27803" t="str">
        <f t="shared" si="434"/>
        <v>19000100</v>
      </c>
      <c r="K27803" s="243"/>
    </row>
    <row r="27804" spans="9:11">
      <c r="I27804" t="str">
        <f t="shared" si="434"/>
        <v>19000100</v>
      </c>
      <c r="K27804" s="243"/>
    </row>
    <row r="27805" spans="9:11">
      <c r="I27805" t="str">
        <f t="shared" si="434"/>
        <v>19000100</v>
      </c>
      <c r="K27805" s="243"/>
    </row>
    <row r="27806" spans="9:11">
      <c r="I27806" t="str">
        <f t="shared" si="434"/>
        <v>19000100</v>
      </c>
      <c r="K27806" s="243"/>
    </row>
    <row r="27807" spans="9:11">
      <c r="I27807" t="str">
        <f t="shared" si="434"/>
        <v>19000100</v>
      </c>
      <c r="K27807" s="243"/>
    </row>
    <row r="27808" spans="9:11">
      <c r="I27808" t="str">
        <f t="shared" si="434"/>
        <v>19000100</v>
      </c>
      <c r="K27808" s="243"/>
    </row>
    <row r="27809" spans="9:11">
      <c r="I27809" t="str">
        <f t="shared" si="434"/>
        <v>19000100</v>
      </c>
      <c r="K27809" s="243"/>
    </row>
    <row r="27810" spans="9:11">
      <c r="I27810" t="str">
        <f t="shared" si="434"/>
        <v>19000100</v>
      </c>
      <c r="K27810" s="243"/>
    </row>
    <row r="27811" spans="9:11">
      <c r="I27811" t="str">
        <f t="shared" si="434"/>
        <v>19000100</v>
      </c>
      <c r="K27811" s="243"/>
    </row>
    <row r="27812" spans="9:11">
      <c r="I27812" t="str">
        <f t="shared" si="434"/>
        <v>19000100</v>
      </c>
      <c r="K27812" s="243"/>
    </row>
    <row r="27813" spans="9:11">
      <c r="I27813" t="str">
        <f t="shared" si="434"/>
        <v>19000100</v>
      </c>
      <c r="K27813" s="243"/>
    </row>
    <row r="27814" spans="9:11">
      <c r="I27814" t="str">
        <f t="shared" si="434"/>
        <v>19000100</v>
      </c>
      <c r="K27814" s="243"/>
    </row>
    <row r="27815" spans="9:11">
      <c r="I27815" t="str">
        <f t="shared" si="434"/>
        <v>19000100</v>
      </c>
      <c r="K27815" s="243"/>
    </row>
    <row r="27816" spans="9:11">
      <c r="I27816" t="str">
        <f t="shared" si="434"/>
        <v>19000100</v>
      </c>
      <c r="K27816" s="243"/>
    </row>
    <row r="27817" spans="9:11">
      <c r="I27817" t="str">
        <f t="shared" si="434"/>
        <v>19000100</v>
      </c>
      <c r="K27817" s="243"/>
    </row>
    <row r="27818" spans="9:11">
      <c r="I27818" t="str">
        <f t="shared" si="434"/>
        <v>19000100</v>
      </c>
      <c r="K27818" s="243"/>
    </row>
    <row r="27819" spans="9:11">
      <c r="I27819" t="str">
        <f t="shared" si="434"/>
        <v>19000100</v>
      </c>
      <c r="K27819" s="243"/>
    </row>
    <row r="27820" spans="9:11">
      <c r="I27820" t="str">
        <f t="shared" si="434"/>
        <v>19000100</v>
      </c>
      <c r="K27820" s="243"/>
    </row>
    <row r="27821" spans="9:11">
      <c r="I27821" t="str">
        <f t="shared" si="434"/>
        <v>19000100</v>
      </c>
      <c r="K27821" s="243"/>
    </row>
    <row r="27822" spans="9:11">
      <c r="I27822" t="str">
        <f t="shared" si="434"/>
        <v>19000100</v>
      </c>
      <c r="K27822" s="243"/>
    </row>
    <row r="27823" spans="9:11">
      <c r="I27823" t="str">
        <f t="shared" si="434"/>
        <v>19000100</v>
      </c>
      <c r="K27823" s="243"/>
    </row>
    <row r="27824" spans="9:11">
      <c r="I27824" t="str">
        <f t="shared" si="434"/>
        <v>19000100</v>
      </c>
      <c r="K27824" s="243"/>
    </row>
    <row r="27825" spans="9:11">
      <c r="I27825" t="str">
        <f t="shared" si="434"/>
        <v>19000100</v>
      </c>
      <c r="K27825" s="243"/>
    </row>
    <row r="27826" spans="9:11">
      <c r="I27826" t="str">
        <f t="shared" si="434"/>
        <v>19000100</v>
      </c>
      <c r="K27826" s="243"/>
    </row>
    <row r="27827" spans="9:11">
      <c r="I27827" t="str">
        <f t="shared" si="434"/>
        <v>19000100</v>
      </c>
      <c r="K27827" s="243"/>
    </row>
    <row r="27828" spans="9:11">
      <c r="I27828" t="str">
        <f t="shared" si="434"/>
        <v>19000100</v>
      </c>
      <c r="K27828" s="243"/>
    </row>
    <row r="27829" spans="9:11">
      <c r="I27829" t="str">
        <f t="shared" si="434"/>
        <v>19000100</v>
      </c>
      <c r="K27829" s="243"/>
    </row>
    <row r="27830" spans="9:11">
      <c r="I27830" t="str">
        <f t="shared" si="434"/>
        <v>19000100</v>
      </c>
      <c r="K27830" s="243"/>
    </row>
    <row r="27831" spans="9:11">
      <c r="I27831" t="str">
        <f t="shared" si="434"/>
        <v>19000100</v>
      </c>
      <c r="K27831" s="243"/>
    </row>
    <row r="27832" spans="9:11">
      <c r="I27832" t="str">
        <f t="shared" si="434"/>
        <v>19000100</v>
      </c>
      <c r="K27832" s="243"/>
    </row>
    <row r="27833" spans="9:11">
      <c r="I27833" t="str">
        <f t="shared" si="434"/>
        <v>19000100</v>
      </c>
      <c r="K27833" s="243"/>
    </row>
    <row r="27834" spans="9:11">
      <c r="I27834" t="str">
        <f t="shared" si="434"/>
        <v>19000100</v>
      </c>
      <c r="K27834" s="243"/>
    </row>
    <row r="27835" spans="9:11">
      <c r="I27835" t="str">
        <f t="shared" si="434"/>
        <v>19000100</v>
      </c>
      <c r="K27835" s="243"/>
    </row>
    <row r="27836" spans="9:11">
      <c r="I27836" t="str">
        <f t="shared" si="434"/>
        <v>19000100</v>
      </c>
      <c r="K27836" s="243"/>
    </row>
    <row r="27837" spans="9:11">
      <c r="I27837" t="str">
        <f t="shared" si="434"/>
        <v>19000100</v>
      </c>
      <c r="K27837" s="243"/>
    </row>
    <row r="27838" spans="9:11">
      <c r="I27838" t="str">
        <f t="shared" si="434"/>
        <v>19000100</v>
      </c>
      <c r="K27838" s="243"/>
    </row>
    <row r="27839" spans="9:11">
      <c r="I27839" t="str">
        <f t="shared" si="434"/>
        <v>19000100</v>
      </c>
      <c r="K27839" s="243"/>
    </row>
    <row r="27840" spans="9:11">
      <c r="I27840" t="str">
        <f t="shared" si="434"/>
        <v>19000100</v>
      </c>
      <c r="K27840" s="243"/>
    </row>
    <row r="27841" spans="9:11">
      <c r="I27841" t="str">
        <f t="shared" si="434"/>
        <v>19000100</v>
      </c>
      <c r="K27841" s="243"/>
    </row>
    <row r="27842" spans="9:11">
      <c r="I27842" t="str">
        <f t="shared" ref="I27842:I27905" si="435">TEXT(F27842,"yyyymmdd")</f>
        <v>19000100</v>
      </c>
      <c r="K27842" s="243"/>
    </row>
    <row r="27843" spans="9:11">
      <c r="I27843" t="str">
        <f t="shared" si="435"/>
        <v>19000100</v>
      </c>
      <c r="K27843" s="243"/>
    </row>
    <row r="27844" spans="9:11">
      <c r="I27844" t="str">
        <f t="shared" si="435"/>
        <v>19000100</v>
      </c>
      <c r="K27844" s="243"/>
    </row>
    <row r="27845" spans="9:11">
      <c r="I27845" t="str">
        <f t="shared" si="435"/>
        <v>19000100</v>
      </c>
      <c r="K27845" s="243"/>
    </row>
    <row r="27846" spans="9:11">
      <c r="I27846" t="str">
        <f t="shared" si="435"/>
        <v>19000100</v>
      </c>
      <c r="K27846" s="243"/>
    </row>
    <row r="27847" spans="9:11">
      <c r="I27847" t="str">
        <f t="shared" si="435"/>
        <v>19000100</v>
      </c>
      <c r="K27847" s="243"/>
    </row>
    <row r="27848" spans="9:11">
      <c r="I27848" t="str">
        <f t="shared" si="435"/>
        <v>19000100</v>
      </c>
      <c r="K27848" s="243"/>
    </row>
    <row r="27849" spans="9:11">
      <c r="I27849" t="str">
        <f t="shared" si="435"/>
        <v>19000100</v>
      </c>
      <c r="K27849" s="243"/>
    </row>
    <row r="27850" spans="9:11">
      <c r="I27850" t="str">
        <f t="shared" si="435"/>
        <v>19000100</v>
      </c>
      <c r="K27850" s="243"/>
    </row>
    <row r="27851" spans="9:11">
      <c r="I27851" t="str">
        <f t="shared" si="435"/>
        <v>19000100</v>
      </c>
      <c r="K27851" s="243"/>
    </row>
    <row r="27852" spans="9:11">
      <c r="I27852" t="str">
        <f t="shared" si="435"/>
        <v>19000100</v>
      </c>
      <c r="K27852" s="243"/>
    </row>
    <row r="27853" spans="9:11">
      <c r="I27853" t="str">
        <f t="shared" si="435"/>
        <v>19000100</v>
      </c>
      <c r="K27853" s="243"/>
    </row>
    <row r="27854" spans="9:11">
      <c r="I27854" t="str">
        <f t="shared" si="435"/>
        <v>19000100</v>
      </c>
      <c r="K27854" s="243"/>
    </row>
    <row r="27855" spans="9:11">
      <c r="I27855" t="str">
        <f t="shared" si="435"/>
        <v>19000100</v>
      </c>
      <c r="K27855" s="243"/>
    </row>
    <row r="27856" spans="9:11">
      <c r="I27856" t="str">
        <f t="shared" si="435"/>
        <v>19000100</v>
      </c>
      <c r="K27856" s="243"/>
    </row>
    <row r="27857" spans="9:11">
      <c r="I27857" t="str">
        <f t="shared" si="435"/>
        <v>19000100</v>
      </c>
      <c r="K27857" s="243"/>
    </row>
    <row r="27858" spans="9:11">
      <c r="I27858" t="str">
        <f t="shared" si="435"/>
        <v>19000100</v>
      </c>
      <c r="K27858" s="243"/>
    </row>
    <row r="27859" spans="9:11">
      <c r="I27859" t="str">
        <f t="shared" si="435"/>
        <v>19000100</v>
      </c>
      <c r="K27859" s="243"/>
    </row>
    <row r="27860" spans="9:11">
      <c r="I27860" t="str">
        <f t="shared" si="435"/>
        <v>19000100</v>
      </c>
      <c r="K27860" s="243"/>
    </row>
    <row r="27861" spans="9:11">
      <c r="I27861" t="str">
        <f t="shared" si="435"/>
        <v>19000100</v>
      </c>
      <c r="K27861" s="243"/>
    </row>
    <row r="27862" spans="9:11">
      <c r="I27862" t="str">
        <f t="shared" si="435"/>
        <v>19000100</v>
      </c>
      <c r="K27862" s="243"/>
    </row>
    <row r="27863" spans="9:11">
      <c r="I27863" t="str">
        <f t="shared" si="435"/>
        <v>19000100</v>
      </c>
      <c r="K27863" s="243"/>
    </row>
    <row r="27864" spans="9:11">
      <c r="I27864" t="str">
        <f t="shared" si="435"/>
        <v>19000100</v>
      </c>
      <c r="K27864" s="243"/>
    </row>
    <row r="27865" spans="9:11">
      <c r="I27865" t="str">
        <f t="shared" si="435"/>
        <v>19000100</v>
      </c>
      <c r="K27865" s="243"/>
    </row>
    <row r="27866" spans="9:11">
      <c r="I27866" t="str">
        <f t="shared" si="435"/>
        <v>19000100</v>
      </c>
      <c r="K27866" s="243"/>
    </row>
    <row r="27867" spans="9:11">
      <c r="I27867" t="str">
        <f t="shared" si="435"/>
        <v>19000100</v>
      </c>
      <c r="K27867" s="243"/>
    </row>
    <row r="27868" spans="9:11">
      <c r="I27868" t="str">
        <f t="shared" si="435"/>
        <v>19000100</v>
      </c>
      <c r="K27868" s="243"/>
    </row>
    <row r="27869" spans="9:11">
      <c r="I27869" t="str">
        <f t="shared" si="435"/>
        <v>19000100</v>
      </c>
      <c r="K27869" s="243"/>
    </row>
    <row r="27870" spans="9:11">
      <c r="I27870" t="str">
        <f t="shared" si="435"/>
        <v>19000100</v>
      </c>
      <c r="K27870" s="243"/>
    </row>
    <row r="27871" spans="9:11">
      <c r="I27871" t="str">
        <f t="shared" si="435"/>
        <v>19000100</v>
      </c>
      <c r="K27871" s="243"/>
    </row>
    <row r="27872" spans="9:11">
      <c r="I27872" t="str">
        <f t="shared" si="435"/>
        <v>19000100</v>
      </c>
      <c r="K27872" s="243"/>
    </row>
    <row r="27873" spans="9:11">
      <c r="I27873" t="str">
        <f t="shared" si="435"/>
        <v>19000100</v>
      </c>
      <c r="K27873" s="243"/>
    </row>
    <row r="27874" spans="9:11">
      <c r="I27874" t="str">
        <f t="shared" si="435"/>
        <v>19000100</v>
      </c>
      <c r="K27874" s="243"/>
    </row>
    <row r="27875" spans="9:11">
      <c r="I27875" t="str">
        <f t="shared" si="435"/>
        <v>19000100</v>
      </c>
      <c r="K27875" s="243"/>
    </row>
    <row r="27876" spans="9:11">
      <c r="I27876" t="str">
        <f t="shared" si="435"/>
        <v>19000100</v>
      </c>
      <c r="K27876" s="243"/>
    </row>
    <row r="27877" spans="9:11">
      <c r="I27877" t="str">
        <f t="shared" si="435"/>
        <v>19000100</v>
      </c>
      <c r="K27877" s="243"/>
    </row>
    <row r="27878" spans="9:11">
      <c r="I27878" t="str">
        <f t="shared" si="435"/>
        <v>19000100</v>
      </c>
      <c r="K27878" s="243"/>
    </row>
    <row r="27879" spans="9:11">
      <c r="I27879" t="str">
        <f t="shared" si="435"/>
        <v>19000100</v>
      </c>
      <c r="K27879" s="243"/>
    </row>
    <row r="27880" spans="9:11">
      <c r="I27880" t="str">
        <f t="shared" si="435"/>
        <v>19000100</v>
      </c>
      <c r="K27880" s="243"/>
    </row>
    <row r="27881" spans="9:11">
      <c r="I27881" t="str">
        <f t="shared" si="435"/>
        <v>19000100</v>
      </c>
      <c r="K27881" s="243"/>
    </row>
    <row r="27882" spans="9:11">
      <c r="I27882" t="str">
        <f t="shared" si="435"/>
        <v>19000100</v>
      </c>
      <c r="K27882" s="243"/>
    </row>
    <row r="27883" spans="9:11">
      <c r="I27883" t="str">
        <f t="shared" si="435"/>
        <v>19000100</v>
      </c>
      <c r="K27883" s="243"/>
    </row>
    <row r="27884" spans="9:11">
      <c r="I27884" t="str">
        <f t="shared" si="435"/>
        <v>19000100</v>
      </c>
      <c r="K27884" s="243"/>
    </row>
    <row r="27885" spans="9:11">
      <c r="I27885" t="str">
        <f t="shared" si="435"/>
        <v>19000100</v>
      </c>
      <c r="K27885" s="243"/>
    </row>
    <row r="27886" spans="9:11">
      <c r="I27886" t="str">
        <f t="shared" si="435"/>
        <v>19000100</v>
      </c>
      <c r="K27886" s="243"/>
    </row>
    <row r="27887" spans="9:11">
      <c r="I27887" t="str">
        <f t="shared" si="435"/>
        <v>19000100</v>
      </c>
      <c r="K27887" s="243"/>
    </row>
    <row r="27888" spans="9:11">
      <c r="I27888" t="str">
        <f t="shared" si="435"/>
        <v>19000100</v>
      </c>
      <c r="K27888" s="243"/>
    </row>
    <row r="27889" spans="9:11">
      <c r="I27889" t="str">
        <f t="shared" si="435"/>
        <v>19000100</v>
      </c>
      <c r="K27889" s="243"/>
    </row>
    <row r="27890" spans="9:11">
      <c r="I27890" t="str">
        <f t="shared" si="435"/>
        <v>19000100</v>
      </c>
      <c r="K27890" s="243"/>
    </row>
    <row r="27891" spans="9:11">
      <c r="I27891" t="str">
        <f t="shared" si="435"/>
        <v>19000100</v>
      </c>
      <c r="K27891" s="243"/>
    </row>
    <row r="27892" spans="9:11">
      <c r="I27892" t="str">
        <f t="shared" si="435"/>
        <v>19000100</v>
      </c>
      <c r="K27892" s="243"/>
    </row>
    <row r="27893" spans="9:11">
      <c r="I27893" t="str">
        <f t="shared" si="435"/>
        <v>19000100</v>
      </c>
      <c r="K27893" s="243"/>
    </row>
    <row r="27894" spans="9:11">
      <c r="I27894" t="str">
        <f t="shared" si="435"/>
        <v>19000100</v>
      </c>
      <c r="K27894" s="243"/>
    </row>
    <row r="27895" spans="9:11">
      <c r="I27895" t="str">
        <f t="shared" si="435"/>
        <v>19000100</v>
      </c>
      <c r="K27895" s="243"/>
    </row>
    <row r="27896" spans="9:11">
      <c r="I27896" t="str">
        <f t="shared" si="435"/>
        <v>19000100</v>
      </c>
      <c r="K27896" s="243"/>
    </row>
    <row r="27897" spans="9:11">
      <c r="I27897" t="str">
        <f t="shared" si="435"/>
        <v>19000100</v>
      </c>
      <c r="K27897" s="243"/>
    </row>
    <row r="27898" spans="9:11">
      <c r="I27898" t="str">
        <f t="shared" si="435"/>
        <v>19000100</v>
      </c>
      <c r="K27898" s="243"/>
    </row>
    <row r="27899" spans="9:11">
      <c r="I27899" t="str">
        <f t="shared" si="435"/>
        <v>19000100</v>
      </c>
      <c r="K27899" s="243"/>
    </row>
    <row r="27900" spans="9:11">
      <c r="I27900" t="str">
        <f t="shared" si="435"/>
        <v>19000100</v>
      </c>
      <c r="K27900" s="243"/>
    </row>
    <row r="27901" spans="9:11">
      <c r="I27901" t="str">
        <f t="shared" si="435"/>
        <v>19000100</v>
      </c>
      <c r="K27901" s="243"/>
    </row>
    <row r="27902" spans="9:11">
      <c r="I27902" t="str">
        <f t="shared" si="435"/>
        <v>19000100</v>
      </c>
      <c r="K27902" s="243"/>
    </row>
    <row r="27903" spans="9:11">
      <c r="I27903" t="str">
        <f t="shared" si="435"/>
        <v>19000100</v>
      </c>
      <c r="K27903" s="243"/>
    </row>
    <row r="27904" spans="9:11">
      <c r="I27904" t="str">
        <f t="shared" si="435"/>
        <v>19000100</v>
      </c>
      <c r="K27904" s="243"/>
    </row>
    <row r="27905" spans="9:11">
      <c r="I27905" t="str">
        <f t="shared" si="435"/>
        <v>19000100</v>
      </c>
      <c r="K27905" s="243"/>
    </row>
    <row r="27906" spans="9:11">
      <c r="I27906" t="str">
        <f t="shared" ref="I27906:I27969" si="436">TEXT(F27906,"yyyymmdd")</f>
        <v>19000100</v>
      </c>
      <c r="K27906" s="243"/>
    </row>
    <row r="27907" spans="9:11">
      <c r="I27907" t="str">
        <f t="shared" si="436"/>
        <v>19000100</v>
      </c>
      <c r="K27907" s="243"/>
    </row>
    <row r="27908" spans="9:11">
      <c r="I27908" t="str">
        <f t="shared" si="436"/>
        <v>19000100</v>
      </c>
      <c r="K27908" s="243"/>
    </row>
    <row r="27909" spans="9:11">
      <c r="I27909" t="str">
        <f t="shared" si="436"/>
        <v>19000100</v>
      </c>
      <c r="K27909" s="243"/>
    </row>
    <row r="27910" spans="9:11">
      <c r="I27910" t="str">
        <f t="shared" si="436"/>
        <v>19000100</v>
      </c>
      <c r="K27910" s="243"/>
    </row>
    <row r="27911" spans="9:11">
      <c r="I27911" t="str">
        <f t="shared" si="436"/>
        <v>19000100</v>
      </c>
      <c r="K27911" s="243"/>
    </row>
    <row r="27912" spans="9:11">
      <c r="I27912" t="str">
        <f t="shared" si="436"/>
        <v>19000100</v>
      </c>
      <c r="K27912" s="243"/>
    </row>
    <row r="27913" spans="9:11">
      <c r="I27913" t="str">
        <f t="shared" si="436"/>
        <v>19000100</v>
      </c>
      <c r="K27913" s="243"/>
    </row>
    <row r="27914" spans="9:11">
      <c r="I27914" t="str">
        <f t="shared" si="436"/>
        <v>19000100</v>
      </c>
      <c r="K27914" s="243"/>
    </row>
    <row r="27915" spans="9:11">
      <c r="I27915" t="str">
        <f t="shared" si="436"/>
        <v>19000100</v>
      </c>
      <c r="K27915" s="243"/>
    </row>
    <row r="27916" spans="9:11">
      <c r="I27916" t="str">
        <f t="shared" si="436"/>
        <v>19000100</v>
      </c>
      <c r="K27916" s="243"/>
    </row>
    <row r="27917" spans="9:11">
      <c r="I27917" t="str">
        <f t="shared" si="436"/>
        <v>19000100</v>
      </c>
      <c r="K27917" s="243"/>
    </row>
    <row r="27918" spans="9:11">
      <c r="I27918" t="str">
        <f t="shared" si="436"/>
        <v>19000100</v>
      </c>
      <c r="K27918" s="243"/>
    </row>
    <row r="27919" spans="9:11">
      <c r="I27919" t="str">
        <f t="shared" si="436"/>
        <v>19000100</v>
      </c>
      <c r="K27919" s="243"/>
    </row>
    <row r="27920" spans="9:11">
      <c r="I27920" t="str">
        <f t="shared" si="436"/>
        <v>19000100</v>
      </c>
      <c r="K27920" s="243"/>
    </row>
    <row r="27921" spans="9:11">
      <c r="I27921" t="str">
        <f t="shared" si="436"/>
        <v>19000100</v>
      </c>
      <c r="K27921" s="243"/>
    </row>
    <row r="27922" spans="9:11">
      <c r="I27922" t="str">
        <f t="shared" si="436"/>
        <v>19000100</v>
      </c>
      <c r="K27922" s="243"/>
    </row>
    <row r="27923" spans="9:11">
      <c r="I27923" t="str">
        <f t="shared" si="436"/>
        <v>19000100</v>
      </c>
      <c r="K27923" s="243"/>
    </row>
    <row r="27924" spans="9:11">
      <c r="I27924" t="str">
        <f t="shared" si="436"/>
        <v>19000100</v>
      </c>
      <c r="K27924" s="243"/>
    </row>
    <row r="27925" spans="9:11">
      <c r="I27925" t="str">
        <f t="shared" si="436"/>
        <v>19000100</v>
      </c>
      <c r="K27925" s="243"/>
    </row>
    <row r="27926" spans="9:11">
      <c r="I27926" t="str">
        <f t="shared" si="436"/>
        <v>19000100</v>
      </c>
      <c r="K27926" s="243"/>
    </row>
    <row r="27927" spans="9:11">
      <c r="I27927" t="str">
        <f t="shared" si="436"/>
        <v>19000100</v>
      </c>
      <c r="K27927" s="243"/>
    </row>
    <row r="27928" spans="9:11">
      <c r="I27928" t="str">
        <f t="shared" si="436"/>
        <v>19000100</v>
      </c>
      <c r="K27928" s="243"/>
    </row>
    <row r="27929" spans="9:11">
      <c r="I27929" t="str">
        <f t="shared" si="436"/>
        <v>19000100</v>
      </c>
      <c r="K27929" s="243"/>
    </row>
    <row r="27930" spans="9:11">
      <c r="I27930" t="str">
        <f t="shared" si="436"/>
        <v>19000100</v>
      </c>
      <c r="K27930" s="243"/>
    </row>
    <row r="27931" spans="9:11">
      <c r="I27931" t="str">
        <f t="shared" si="436"/>
        <v>19000100</v>
      </c>
      <c r="K27931" s="243"/>
    </row>
    <row r="27932" spans="9:11">
      <c r="I27932" t="str">
        <f t="shared" si="436"/>
        <v>19000100</v>
      </c>
      <c r="K27932" s="243"/>
    </row>
    <row r="27933" spans="9:11">
      <c r="I27933" t="str">
        <f t="shared" si="436"/>
        <v>19000100</v>
      </c>
      <c r="K27933" s="243"/>
    </row>
    <row r="27934" spans="9:11">
      <c r="I27934" t="str">
        <f t="shared" si="436"/>
        <v>19000100</v>
      </c>
      <c r="K27934" s="243"/>
    </row>
    <row r="27935" spans="9:11">
      <c r="I27935" t="str">
        <f t="shared" si="436"/>
        <v>19000100</v>
      </c>
      <c r="K27935" s="243"/>
    </row>
    <row r="27936" spans="9:11">
      <c r="I27936" t="str">
        <f t="shared" si="436"/>
        <v>19000100</v>
      </c>
      <c r="K27936" s="243"/>
    </row>
    <row r="27937" spans="9:11">
      <c r="I27937" t="str">
        <f t="shared" si="436"/>
        <v>19000100</v>
      </c>
      <c r="K27937" s="243"/>
    </row>
    <row r="27938" spans="9:11">
      <c r="I27938" t="str">
        <f t="shared" si="436"/>
        <v>19000100</v>
      </c>
      <c r="K27938" s="243"/>
    </row>
    <row r="27939" spans="9:11">
      <c r="I27939" t="str">
        <f t="shared" si="436"/>
        <v>19000100</v>
      </c>
      <c r="K27939" s="243"/>
    </row>
    <row r="27940" spans="9:11">
      <c r="I27940" t="str">
        <f t="shared" si="436"/>
        <v>19000100</v>
      </c>
      <c r="K27940" s="243"/>
    </row>
    <row r="27941" spans="9:11">
      <c r="I27941" t="str">
        <f t="shared" si="436"/>
        <v>19000100</v>
      </c>
      <c r="K27941" s="243"/>
    </row>
    <row r="27942" spans="9:11">
      <c r="I27942" t="str">
        <f t="shared" si="436"/>
        <v>19000100</v>
      </c>
      <c r="K27942" s="243"/>
    </row>
    <row r="27943" spans="9:11">
      <c r="I27943" t="str">
        <f t="shared" si="436"/>
        <v>19000100</v>
      </c>
      <c r="K27943" s="243"/>
    </row>
    <row r="27944" spans="9:11">
      <c r="I27944" t="str">
        <f t="shared" si="436"/>
        <v>19000100</v>
      </c>
      <c r="K27944" s="243"/>
    </row>
    <row r="27945" spans="9:11">
      <c r="I27945" t="str">
        <f t="shared" si="436"/>
        <v>19000100</v>
      </c>
      <c r="K27945" s="243"/>
    </row>
    <row r="27946" spans="9:11">
      <c r="I27946" t="str">
        <f t="shared" si="436"/>
        <v>19000100</v>
      </c>
      <c r="K27946" s="243"/>
    </row>
    <row r="27947" spans="9:11">
      <c r="I27947" t="str">
        <f t="shared" si="436"/>
        <v>19000100</v>
      </c>
      <c r="K27947" s="243"/>
    </row>
    <row r="27948" spans="9:11">
      <c r="I27948" t="str">
        <f t="shared" si="436"/>
        <v>19000100</v>
      </c>
      <c r="K27948" s="243"/>
    </row>
    <row r="27949" spans="9:11">
      <c r="I27949" t="str">
        <f t="shared" si="436"/>
        <v>19000100</v>
      </c>
      <c r="K27949" s="243"/>
    </row>
    <row r="27950" spans="9:11">
      <c r="I27950" t="str">
        <f t="shared" si="436"/>
        <v>19000100</v>
      </c>
      <c r="K27950" s="243"/>
    </row>
    <row r="27951" spans="9:11">
      <c r="I27951" t="str">
        <f t="shared" si="436"/>
        <v>19000100</v>
      </c>
      <c r="K27951" s="243"/>
    </row>
    <row r="27952" spans="9:11">
      <c r="I27952" t="str">
        <f t="shared" si="436"/>
        <v>19000100</v>
      </c>
      <c r="K27952" s="243"/>
    </row>
    <row r="27953" spans="9:11">
      <c r="I27953" t="str">
        <f t="shared" si="436"/>
        <v>19000100</v>
      </c>
      <c r="K27953" s="243"/>
    </row>
    <row r="27954" spans="9:11">
      <c r="I27954" t="str">
        <f t="shared" si="436"/>
        <v>19000100</v>
      </c>
      <c r="K27954" s="243"/>
    </row>
    <row r="27955" spans="9:11">
      <c r="I27955" t="str">
        <f t="shared" si="436"/>
        <v>19000100</v>
      </c>
      <c r="K27955" s="243"/>
    </row>
    <row r="27956" spans="9:11">
      <c r="I27956" t="str">
        <f t="shared" si="436"/>
        <v>19000100</v>
      </c>
      <c r="K27956" s="243"/>
    </row>
    <row r="27957" spans="9:11">
      <c r="I27957" t="str">
        <f t="shared" si="436"/>
        <v>19000100</v>
      </c>
      <c r="K27957" s="243"/>
    </row>
    <row r="27958" spans="9:11">
      <c r="I27958" t="str">
        <f t="shared" si="436"/>
        <v>19000100</v>
      </c>
      <c r="K27958" s="243"/>
    </row>
    <row r="27959" spans="9:11">
      <c r="I27959" t="str">
        <f t="shared" si="436"/>
        <v>19000100</v>
      </c>
      <c r="K27959" s="243"/>
    </row>
    <row r="27960" spans="9:11">
      <c r="I27960" t="str">
        <f t="shared" si="436"/>
        <v>19000100</v>
      </c>
      <c r="K27960" s="243"/>
    </row>
    <row r="27961" spans="9:11">
      <c r="I27961" t="str">
        <f t="shared" si="436"/>
        <v>19000100</v>
      </c>
      <c r="K27961" s="243"/>
    </row>
    <row r="27962" spans="9:11">
      <c r="I27962" t="str">
        <f t="shared" si="436"/>
        <v>19000100</v>
      </c>
      <c r="K27962" s="243"/>
    </row>
    <row r="27963" spans="9:11">
      <c r="I27963" t="str">
        <f t="shared" si="436"/>
        <v>19000100</v>
      </c>
      <c r="K27963" s="243"/>
    </row>
    <row r="27964" spans="9:11">
      <c r="I27964" t="str">
        <f t="shared" si="436"/>
        <v>19000100</v>
      </c>
      <c r="K27964" s="243"/>
    </row>
    <row r="27965" spans="9:11">
      <c r="I27965" t="str">
        <f t="shared" si="436"/>
        <v>19000100</v>
      </c>
      <c r="K27965" s="243"/>
    </row>
    <row r="27966" spans="9:11">
      <c r="I27966" t="str">
        <f t="shared" si="436"/>
        <v>19000100</v>
      </c>
      <c r="K27966" s="243"/>
    </row>
    <row r="27967" spans="9:11">
      <c r="I27967" t="str">
        <f t="shared" si="436"/>
        <v>19000100</v>
      </c>
      <c r="K27967" s="243"/>
    </row>
    <row r="27968" spans="9:11">
      <c r="I27968" t="str">
        <f t="shared" si="436"/>
        <v>19000100</v>
      </c>
      <c r="K27968" s="243"/>
    </row>
    <row r="27969" spans="9:11">
      <c r="I27969" t="str">
        <f t="shared" si="436"/>
        <v>19000100</v>
      </c>
      <c r="K27969" s="243"/>
    </row>
    <row r="27970" spans="9:11">
      <c r="I27970" t="str">
        <f t="shared" ref="I27970:I28033" si="437">TEXT(F27970,"yyyymmdd")</f>
        <v>19000100</v>
      </c>
      <c r="K27970" s="243"/>
    </row>
    <row r="27971" spans="9:11">
      <c r="I27971" t="str">
        <f t="shared" si="437"/>
        <v>19000100</v>
      </c>
      <c r="K27971" s="243"/>
    </row>
    <row r="27972" spans="9:11">
      <c r="I27972" t="str">
        <f t="shared" si="437"/>
        <v>19000100</v>
      </c>
      <c r="K27972" s="243"/>
    </row>
    <row r="27973" spans="9:11">
      <c r="I27973" t="str">
        <f t="shared" si="437"/>
        <v>19000100</v>
      </c>
      <c r="K27973" s="243"/>
    </row>
    <row r="27974" spans="9:11">
      <c r="I27974" t="str">
        <f t="shared" si="437"/>
        <v>19000100</v>
      </c>
      <c r="K27974" s="243"/>
    </row>
    <row r="27975" spans="9:11">
      <c r="I27975" t="str">
        <f t="shared" si="437"/>
        <v>19000100</v>
      </c>
      <c r="K27975" s="243"/>
    </row>
    <row r="27976" spans="9:11">
      <c r="I27976" t="str">
        <f t="shared" si="437"/>
        <v>19000100</v>
      </c>
      <c r="K27976" s="243"/>
    </row>
    <row r="27977" spans="9:11">
      <c r="I27977" t="str">
        <f t="shared" si="437"/>
        <v>19000100</v>
      </c>
      <c r="K27977" s="243"/>
    </row>
    <row r="27978" spans="9:11">
      <c r="I27978" t="str">
        <f t="shared" si="437"/>
        <v>19000100</v>
      </c>
      <c r="K27978" s="243"/>
    </row>
    <row r="27979" spans="9:11">
      <c r="I27979" t="str">
        <f t="shared" si="437"/>
        <v>19000100</v>
      </c>
      <c r="K27979" s="243"/>
    </row>
    <row r="27980" spans="9:11">
      <c r="I27980" t="str">
        <f t="shared" si="437"/>
        <v>19000100</v>
      </c>
      <c r="K27980" s="243"/>
    </row>
    <row r="27981" spans="9:11">
      <c r="I27981" t="str">
        <f t="shared" si="437"/>
        <v>19000100</v>
      </c>
      <c r="K27981" s="243"/>
    </row>
    <row r="27982" spans="9:11">
      <c r="I27982" t="str">
        <f t="shared" si="437"/>
        <v>19000100</v>
      </c>
      <c r="K27982" s="243"/>
    </row>
    <row r="27983" spans="9:11">
      <c r="I27983" t="str">
        <f t="shared" si="437"/>
        <v>19000100</v>
      </c>
      <c r="K27983" s="243"/>
    </row>
    <row r="27984" spans="9:11">
      <c r="I27984" t="str">
        <f t="shared" si="437"/>
        <v>19000100</v>
      </c>
      <c r="K27984" s="243"/>
    </row>
    <row r="27985" spans="9:11">
      <c r="I27985" t="str">
        <f t="shared" si="437"/>
        <v>19000100</v>
      </c>
      <c r="K27985" s="243"/>
    </row>
    <row r="27986" spans="9:11">
      <c r="I27986" t="str">
        <f t="shared" si="437"/>
        <v>19000100</v>
      </c>
      <c r="K27986" s="243"/>
    </row>
    <row r="27987" spans="9:11">
      <c r="I27987" t="str">
        <f t="shared" si="437"/>
        <v>19000100</v>
      </c>
      <c r="K27987" s="243"/>
    </row>
    <row r="27988" spans="9:11">
      <c r="I27988" t="str">
        <f t="shared" si="437"/>
        <v>19000100</v>
      </c>
      <c r="K27988" s="243"/>
    </row>
    <row r="27989" spans="9:11">
      <c r="I27989" t="str">
        <f t="shared" si="437"/>
        <v>19000100</v>
      </c>
      <c r="K27989" s="243"/>
    </row>
    <row r="27990" spans="9:11">
      <c r="I27990" t="str">
        <f t="shared" si="437"/>
        <v>19000100</v>
      </c>
      <c r="K27990" s="243"/>
    </row>
    <row r="27991" spans="9:11">
      <c r="I27991" t="str">
        <f t="shared" si="437"/>
        <v>19000100</v>
      </c>
      <c r="K27991" s="243"/>
    </row>
    <row r="27992" spans="9:11">
      <c r="I27992" t="str">
        <f t="shared" si="437"/>
        <v>19000100</v>
      </c>
      <c r="K27992" s="243"/>
    </row>
    <row r="27993" spans="9:11">
      <c r="I27993" t="str">
        <f t="shared" si="437"/>
        <v>19000100</v>
      </c>
      <c r="K27993" s="243"/>
    </row>
    <row r="27994" spans="9:11">
      <c r="I27994" t="str">
        <f t="shared" si="437"/>
        <v>19000100</v>
      </c>
      <c r="K27994" s="243"/>
    </row>
    <row r="27995" spans="9:11">
      <c r="I27995" t="str">
        <f t="shared" si="437"/>
        <v>19000100</v>
      </c>
      <c r="K27995" s="243"/>
    </row>
    <row r="27996" spans="9:11">
      <c r="I27996" t="str">
        <f t="shared" si="437"/>
        <v>19000100</v>
      </c>
      <c r="K27996" s="243"/>
    </row>
    <row r="27997" spans="9:11">
      <c r="I27997" t="str">
        <f t="shared" si="437"/>
        <v>19000100</v>
      </c>
      <c r="K27997" s="243"/>
    </row>
    <row r="27998" spans="9:11">
      <c r="I27998" t="str">
        <f t="shared" si="437"/>
        <v>19000100</v>
      </c>
      <c r="K27998" s="243"/>
    </row>
    <row r="27999" spans="9:11">
      <c r="I27999" t="str">
        <f t="shared" si="437"/>
        <v>19000100</v>
      </c>
      <c r="K27999" s="243"/>
    </row>
    <row r="28000" spans="9:11">
      <c r="I28000" t="str">
        <f t="shared" si="437"/>
        <v>19000100</v>
      </c>
      <c r="K28000" s="243"/>
    </row>
    <row r="28001" spans="9:11">
      <c r="I28001" t="str">
        <f t="shared" si="437"/>
        <v>19000100</v>
      </c>
      <c r="K28001" s="243"/>
    </row>
    <row r="28002" spans="9:11">
      <c r="I28002" t="str">
        <f t="shared" si="437"/>
        <v>19000100</v>
      </c>
      <c r="K28002" s="243"/>
    </row>
    <row r="28003" spans="9:11">
      <c r="I28003" t="str">
        <f t="shared" si="437"/>
        <v>19000100</v>
      </c>
      <c r="K28003" s="243"/>
    </row>
    <row r="28004" spans="9:11">
      <c r="I28004" t="str">
        <f t="shared" si="437"/>
        <v>19000100</v>
      </c>
      <c r="K28004" s="243"/>
    </row>
    <row r="28005" spans="9:11">
      <c r="I28005" t="str">
        <f t="shared" si="437"/>
        <v>19000100</v>
      </c>
      <c r="K28005" s="243"/>
    </row>
    <row r="28006" spans="9:11">
      <c r="I28006" t="str">
        <f t="shared" si="437"/>
        <v>19000100</v>
      </c>
      <c r="K28006" s="243"/>
    </row>
    <row r="28007" spans="9:11">
      <c r="I28007" t="str">
        <f t="shared" si="437"/>
        <v>19000100</v>
      </c>
      <c r="K28007" s="243"/>
    </row>
    <row r="28008" spans="9:11">
      <c r="I28008" t="str">
        <f t="shared" si="437"/>
        <v>19000100</v>
      </c>
      <c r="K28008" s="243"/>
    </row>
    <row r="28009" spans="9:11">
      <c r="I28009" t="str">
        <f t="shared" si="437"/>
        <v>19000100</v>
      </c>
      <c r="K28009" s="243"/>
    </row>
    <row r="28010" spans="9:11">
      <c r="I28010" t="str">
        <f t="shared" si="437"/>
        <v>19000100</v>
      </c>
      <c r="K28010" s="243"/>
    </row>
    <row r="28011" spans="9:11">
      <c r="I28011" t="str">
        <f t="shared" si="437"/>
        <v>19000100</v>
      </c>
      <c r="K28011" s="243"/>
    </row>
    <row r="28012" spans="9:11">
      <c r="I28012" t="str">
        <f t="shared" si="437"/>
        <v>19000100</v>
      </c>
      <c r="K28012" s="243"/>
    </row>
    <row r="28013" spans="9:11">
      <c r="I28013" t="str">
        <f t="shared" si="437"/>
        <v>19000100</v>
      </c>
      <c r="K28013" s="243"/>
    </row>
    <row r="28014" spans="9:11">
      <c r="I28014" t="str">
        <f t="shared" si="437"/>
        <v>19000100</v>
      </c>
      <c r="K28014" s="243"/>
    </row>
    <row r="28015" spans="9:11">
      <c r="I28015" t="str">
        <f t="shared" si="437"/>
        <v>19000100</v>
      </c>
      <c r="K28015" s="243"/>
    </row>
    <row r="28016" spans="9:11">
      <c r="I28016" t="str">
        <f t="shared" si="437"/>
        <v>19000100</v>
      </c>
      <c r="K28016" s="243"/>
    </row>
    <row r="28017" spans="9:11">
      <c r="I28017" t="str">
        <f t="shared" si="437"/>
        <v>19000100</v>
      </c>
      <c r="K28017" s="243"/>
    </row>
    <row r="28018" spans="9:11">
      <c r="I28018" t="str">
        <f t="shared" si="437"/>
        <v>19000100</v>
      </c>
      <c r="K28018" s="243"/>
    </row>
    <row r="28019" spans="9:11">
      <c r="I28019" t="str">
        <f t="shared" si="437"/>
        <v>19000100</v>
      </c>
      <c r="K28019" s="243"/>
    </row>
    <row r="28020" spans="9:11">
      <c r="I28020" t="str">
        <f t="shared" si="437"/>
        <v>19000100</v>
      </c>
      <c r="K28020" s="243"/>
    </row>
    <row r="28021" spans="9:11">
      <c r="I28021" t="str">
        <f t="shared" si="437"/>
        <v>19000100</v>
      </c>
      <c r="K28021" s="243"/>
    </row>
    <row r="28022" spans="9:11">
      <c r="I28022" t="str">
        <f t="shared" si="437"/>
        <v>19000100</v>
      </c>
      <c r="K28022" s="243"/>
    </row>
    <row r="28023" spans="9:11">
      <c r="I28023" t="str">
        <f t="shared" si="437"/>
        <v>19000100</v>
      </c>
      <c r="K28023" s="243"/>
    </row>
    <row r="28024" spans="9:11">
      <c r="I28024" t="str">
        <f t="shared" si="437"/>
        <v>19000100</v>
      </c>
      <c r="K28024" s="243"/>
    </row>
    <row r="28025" spans="9:11">
      <c r="I28025" t="str">
        <f t="shared" si="437"/>
        <v>19000100</v>
      </c>
      <c r="K28025" s="243"/>
    </row>
    <row r="28026" spans="9:11">
      <c r="I28026" t="str">
        <f t="shared" si="437"/>
        <v>19000100</v>
      </c>
      <c r="K28026" s="243"/>
    </row>
    <row r="28027" spans="9:11">
      <c r="I28027" t="str">
        <f t="shared" si="437"/>
        <v>19000100</v>
      </c>
      <c r="K28027" s="243"/>
    </row>
    <row r="28028" spans="9:11">
      <c r="I28028" t="str">
        <f t="shared" si="437"/>
        <v>19000100</v>
      </c>
      <c r="K28028" s="243"/>
    </row>
    <row r="28029" spans="9:11">
      <c r="I28029" t="str">
        <f t="shared" si="437"/>
        <v>19000100</v>
      </c>
      <c r="K28029" s="243"/>
    </row>
    <row r="28030" spans="9:11">
      <c r="I28030" t="str">
        <f t="shared" si="437"/>
        <v>19000100</v>
      </c>
      <c r="K28030" s="243"/>
    </row>
    <row r="28031" spans="9:11">
      <c r="I28031" t="str">
        <f t="shared" si="437"/>
        <v>19000100</v>
      </c>
      <c r="K28031" s="243"/>
    </row>
    <row r="28032" spans="9:11">
      <c r="I28032" t="str">
        <f t="shared" si="437"/>
        <v>19000100</v>
      </c>
      <c r="K28032" s="243"/>
    </row>
    <row r="28033" spans="9:11">
      <c r="I28033" t="str">
        <f t="shared" si="437"/>
        <v>19000100</v>
      </c>
      <c r="K28033" s="243"/>
    </row>
    <row r="28034" spans="9:11">
      <c r="I28034" t="str">
        <f t="shared" ref="I28034:I28097" si="438">TEXT(F28034,"yyyymmdd")</f>
        <v>19000100</v>
      </c>
      <c r="K28034" s="243"/>
    </row>
    <row r="28035" spans="9:11">
      <c r="I28035" t="str">
        <f t="shared" si="438"/>
        <v>19000100</v>
      </c>
      <c r="K28035" s="243"/>
    </row>
    <row r="28036" spans="9:11">
      <c r="I28036" t="str">
        <f t="shared" si="438"/>
        <v>19000100</v>
      </c>
      <c r="K28036" s="243"/>
    </row>
    <row r="28037" spans="9:11">
      <c r="I28037" t="str">
        <f t="shared" si="438"/>
        <v>19000100</v>
      </c>
      <c r="K28037" s="243"/>
    </row>
    <row r="28038" spans="9:11">
      <c r="I28038" t="str">
        <f t="shared" si="438"/>
        <v>19000100</v>
      </c>
      <c r="K28038" s="243"/>
    </row>
    <row r="28039" spans="9:11">
      <c r="I28039" t="str">
        <f t="shared" si="438"/>
        <v>19000100</v>
      </c>
      <c r="K28039" s="243"/>
    </row>
    <row r="28040" spans="9:11">
      <c r="I28040" t="str">
        <f t="shared" si="438"/>
        <v>19000100</v>
      </c>
      <c r="K28040" s="243"/>
    </row>
    <row r="28041" spans="9:11">
      <c r="I28041" t="str">
        <f t="shared" si="438"/>
        <v>19000100</v>
      </c>
      <c r="K28041" s="243"/>
    </row>
    <row r="28042" spans="9:11">
      <c r="I28042" t="str">
        <f t="shared" si="438"/>
        <v>19000100</v>
      </c>
      <c r="K28042" s="243"/>
    </row>
    <row r="28043" spans="9:11">
      <c r="I28043" t="str">
        <f t="shared" si="438"/>
        <v>19000100</v>
      </c>
      <c r="K28043" s="243"/>
    </row>
    <row r="28044" spans="9:11">
      <c r="I28044" t="str">
        <f t="shared" si="438"/>
        <v>19000100</v>
      </c>
      <c r="K28044" s="243"/>
    </row>
    <row r="28045" spans="9:11">
      <c r="I28045" t="str">
        <f t="shared" si="438"/>
        <v>19000100</v>
      </c>
      <c r="K28045" s="243"/>
    </row>
    <row r="28046" spans="9:11">
      <c r="I28046" t="str">
        <f t="shared" si="438"/>
        <v>19000100</v>
      </c>
      <c r="K28046" s="243"/>
    </row>
    <row r="28047" spans="9:11">
      <c r="I28047" t="str">
        <f t="shared" si="438"/>
        <v>19000100</v>
      </c>
      <c r="K28047" s="243"/>
    </row>
    <row r="28048" spans="9:11">
      <c r="I28048" t="str">
        <f t="shared" si="438"/>
        <v>19000100</v>
      </c>
      <c r="K28048" s="243"/>
    </row>
    <row r="28049" spans="9:11">
      <c r="I28049" t="str">
        <f t="shared" si="438"/>
        <v>19000100</v>
      </c>
      <c r="K28049" s="243"/>
    </row>
    <row r="28050" spans="9:11">
      <c r="I28050" t="str">
        <f t="shared" si="438"/>
        <v>19000100</v>
      </c>
      <c r="K28050" s="243"/>
    </row>
    <row r="28051" spans="9:11">
      <c r="I28051" t="str">
        <f t="shared" si="438"/>
        <v>19000100</v>
      </c>
      <c r="K28051" s="243"/>
    </row>
    <row r="28052" spans="9:11">
      <c r="I28052" t="str">
        <f t="shared" si="438"/>
        <v>19000100</v>
      </c>
      <c r="K28052" s="243"/>
    </row>
    <row r="28053" spans="9:11">
      <c r="I28053" t="str">
        <f t="shared" si="438"/>
        <v>19000100</v>
      </c>
      <c r="K28053" s="243"/>
    </row>
    <row r="28054" spans="9:11">
      <c r="I28054" t="str">
        <f t="shared" si="438"/>
        <v>19000100</v>
      </c>
      <c r="K28054" s="243"/>
    </row>
    <row r="28055" spans="9:11">
      <c r="I28055" t="str">
        <f t="shared" si="438"/>
        <v>19000100</v>
      </c>
      <c r="K28055" s="243"/>
    </row>
    <row r="28056" spans="9:11">
      <c r="I28056" t="str">
        <f t="shared" si="438"/>
        <v>19000100</v>
      </c>
      <c r="K28056" s="243"/>
    </row>
    <row r="28057" spans="9:11">
      <c r="I28057" t="str">
        <f t="shared" si="438"/>
        <v>19000100</v>
      </c>
      <c r="K28057" s="243"/>
    </row>
    <row r="28058" spans="9:11">
      <c r="I28058" t="str">
        <f t="shared" si="438"/>
        <v>19000100</v>
      </c>
      <c r="K28058" s="243"/>
    </row>
    <row r="28059" spans="9:11">
      <c r="I28059" t="str">
        <f t="shared" si="438"/>
        <v>19000100</v>
      </c>
      <c r="K28059" s="243"/>
    </row>
    <row r="28060" spans="9:11">
      <c r="I28060" t="str">
        <f t="shared" si="438"/>
        <v>19000100</v>
      </c>
      <c r="K28060" s="243"/>
    </row>
    <row r="28061" spans="9:11">
      <c r="I28061" t="str">
        <f t="shared" si="438"/>
        <v>19000100</v>
      </c>
      <c r="K28061" s="243"/>
    </row>
    <row r="28062" spans="9:11">
      <c r="I28062" t="str">
        <f t="shared" si="438"/>
        <v>19000100</v>
      </c>
      <c r="K28062" s="243"/>
    </row>
    <row r="28063" spans="9:11">
      <c r="I28063" t="str">
        <f t="shared" si="438"/>
        <v>19000100</v>
      </c>
      <c r="K28063" s="243"/>
    </row>
    <row r="28064" spans="9:11">
      <c r="I28064" t="str">
        <f t="shared" si="438"/>
        <v>19000100</v>
      </c>
      <c r="K28064" s="243"/>
    </row>
    <row r="28065" spans="9:11">
      <c r="I28065" t="str">
        <f t="shared" si="438"/>
        <v>19000100</v>
      </c>
      <c r="K28065" s="243"/>
    </row>
    <row r="28066" spans="9:11">
      <c r="I28066" t="str">
        <f t="shared" si="438"/>
        <v>19000100</v>
      </c>
      <c r="K28066" s="243"/>
    </row>
    <row r="28067" spans="9:11">
      <c r="I28067" t="str">
        <f t="shared" si="438"/>
        <v>19000100</v>
      </c>
      <c r="K28067" s="243"/>
    </row>
    <row r="28068" spans="9:11">
      <c r="I28068" t="str">
        <f t="shared" si="438"/>
        <v>19000100</v>
      </c>
      <c r="K28068" s="243"/>
    </row>
    <row r="28069" spans="9:11">
      <c r="I28069" t="str">
        <f t="shared" si="438"/>
        <v>19000100</v>
      </c>
      <c r="K28069" s="243"/>
    </row>
    <row r="28070" spans="9:11">
      <c r="I28070" t="str">
        <f t="shared" si="438"/>
        <v>19000100</v>
      </c>
      <c r="K28070" s="243"/>
    </row>
    <row r="28071" spans="9:11">
      <c r="I28071" t="str">
        <f t="shared" si="438"/>
        <v>19000100</v>
      </c>
      <c r="K28071" s="243"/>
    </row>
    <row r="28072" spans="9:11">
      <c r="I28072" t="str">
        <f t="shared" si="438"/>
        <v>19000100</v>
      </c>
      <c r="K28072" s="243"/>
    </row>
    <row r="28073" spans="9:11">
      <c r="I28073" t="str">
        <f t="shared" si="438"/>
        <v>19000100</v>
      </c>
      <c r="K28073" s="243"/>
    </row>
    <row r="28074" spans="9:11">
      <c r="I28074" t="str">
        <f t="shared" si="438"/>
        <v>19000100</v>
      </c>
      <c r="K28074" s="243"/>
    </row>
    <row r="28075" spans="9:11">
      <c r="I28075" t="str">
        <f t="shared" si="438"/>
        <v>19000100</v>
      </c>
      <c r="K28075" s="243"/>
    </row>
    <row r="28076" spans="9:11">
      <c r="I28076" t="str">
        <f t="shared" si="438"/>
        <v>19000100</v>
      </c>
      <c r="K28076" s="243"/>
    </row>
    <row r="28077" spans="9:11">
      <c r="I28077" t="str">
        <f t="shared" si="438"/>
        <v>19000100</v>
      </c>
      <c r="K28077" s="243"/>
    </row>
    <row r="28078" spans="9:11">
      <c r="I28078" t="str">
        <f t="shared" si="438"/>
        <v>19000100</v>
      </c>
      <c r="K28078" s="243"/>
    </row>
    <row r="28079" spans="9:11">
      <c r="I28079" t="str">
        <f t="shared" si="438"/>
        <v>19000100</v>
      </c>
      <c r="K28079" s="243"/>
    </row>
    <row r="28080" spans="9:11">
      <c r="I28080" t="str">
        <f t="shared" si="438"/>
        <v>19000100</v>
      </c>
      <c r="K28080" s="243"/>
    </row>
    <row r="28081" spans="9:11">
      <c r="I28081" t="str">
        <f t="shared" si="438"/>
        <v>19000100</v>
      </c>
      <c r="K28081" s="243"/>
    </row>
    <row r="28082" spans="9:11">
      <c r="I28082" t="str">
        <f t="shared" si="438"/>
        <v>19000100</v>
      </c>
      <c r="K28082" s="243"/>
    </row>
    <row r="28083" spans="9:11">
      <c r="I28083" t="str">
        <f t="shared" si="438"/>
        <v>19000100</v>
      </c>
      <c r="K28083" s="243"/>
    </row>
    <row r="28084" spans="9:11">
      <c r="I28084" t="str">
        <f t="shared" si="438"/>
        <v>19000100</v>
      </c>
      <c r="K28084" s="243"/>
    </row>
    <row r="28085" spans="9:11">
      <c r="I28085" t="str">
        <f t="shared" si="438"/>
        <v>19000100</v>
      </c>
      <c r="K28085" s="243"/>
    </row>
    <row r="28086" spans="9:11">
      <c r="I28086" t="str">
        <f t="shared" si="438"/>
        <v>19000100</v>
      </c>
      <c r="K28086" s="243"/>
    </row>
    <row r="28087" spans="9:11">
      <c r="I28087" t="str">
        <f t="shared" si="438"/>
        <v>19000100</v>
      </c>
      <c r="K28087" s="243"/>
    </row>
    <row r="28088" spans="9:11">
      <c r="I28088" t="str">
        <f t="shared" si="438"/>
        <v>19000100</v>
      </c>
      <c r="K28088" s="243"/>
    </row>
    <row r="28089" spans="9:11">
      <c r="I28089" t="str">
        <f t="shared" si="438"/>
        <v>19000100</v>
      </c>
      <c r="K28089" s="243"/>
    </row>
    <row r="28090" spans="9:11">
      <c r="I28090" t="str">
        <f t="shared" si="438"/>
        <v>19000100</v>
      </c>
      <c r="K28090" s="243"/>
    </row>
    <row r="28091" spans="9:11">
      <c r="I28091" t="str">
        <f t="shared" si="438"/>
        <v>19000100</v>
      </c>
      <c r="K28091" s="243"/>
    </row>
    <row r="28092" spans="9:11">
      <c r="I28092" t="str">
        <f t="shared" si="438"/>
        <v>19000100</v>
      </c>
      <c r="K28092" s="243"/>
    </row>
    <row r="28093" spans="9:11">
      <c r="I28093" t="str">
        <f t="shared" si="438"/>
        <v>19000100</v>
      </c>
      <c r="K28093" s="243"/>
    </row>
    <row r="28094" spans="9:11">
      <c r="I28094" t="str">
        <f t="shared" si="438"/>
        <v>19000100</v>
      </c>
      <c r="K28094" s="243"/>
    </row>
    <row r="28095" spans="9:11">
      <c r="I28095" t="str">
        <f t="shared" si="438"/>
        <v>19000100</v>
      </c>
      <c r="K28095" s="243"/>
    </row>
    <row r="28096" spans="9:11">
      <c r="I28096" t="str">
        <f t="shared" si="438"/>
        <v>19000100</v>
      </c>
      <c r="K28096" s="243"/>
    </row>
    <row r="28097" spans="9:11">
      <c r="I28097" t="str">
        <f t="shared" si="438"/>
        <v>19000100</v>
      </c>
      <c r="K28097" s="243"/>
    </row>
    <row r="28098" spans="9:11">
      <c r="I28098" t="str">
        <f t="shared" ref="I28098:I28161" si="439">TEXT(F28098,"yyyymmdd")</f>
        <v>19000100</v>
      </c>
      <c r="K28098" s="243"/>
    </row>
    <row r="28099" spans="9:11">
      <c r="I28099" t="str">
        <f t="shared" si="439"/>
        <v>19000100</v>
      </c>
      <c r="K28099" s="243"/>
    </row>
    <row r="28100" spans="9:11">
      <c r="I28100" t="str">
        <f t="shared" si="439"/>
        <v>19000100</v>
      </c>
      <c r="K28100" s="243"/>
    </row>
    <row r="28101" spans="9:11">
      <c r="I28101" t="str">
        <f t="shared" si="439"/>
        <v>19000100</v>
      </c>
      <c r="K28101" s="243"/>
    </row>
    <row r="28102" spans="9:11">
      <c r="I28102" t="str">
        <f t="shared" si="439"/>
        <v>19000100</v>
      </c>
      <c r="K28102" s="243"/>
    </row>
    <row r="28103" spans="9:11">
      <c r="I28103" t="str">
        <f t="shared" si="439"/>
        <v>19000100</v>
      </c>
      <c r="K28103" s="243"/>
    </row>
    <row r="28104" spans="9:11">
      <c r="I28104" t="str">
        <f t="shared" si="439"/>
        <v>19000100</v>
      </c>
      <c r="K28104" s="243"/>
    </row>
    <row r="28105" spans="9:11">
      <c r="I28105" t="str">
        <f t="shared" si="439"/>
        <v>19000100</v>
      </c>
      <c r="K28105" s="243"/>
    </row>
    <row r="28106" spans="9:11">
      <c r="I28106" t="str">
        <f t="shared" si="439"/>
        <v>19000100</v>
      </c>
      <c r="K28106" s="243"/>
    </row>
    <row r="28107" spans="9:11">
      <c r="I28107" t="str">
        <f t="shared" si="439"/>
        <v>19000100</v>
      </c>
      <c r="K28107" s="243"/>
    </row>
    <row r="28108" spans="9:11">
      <c r="I28108" t="str">
        <f t="shared" si="439"/>
        <v>19000100</v>
      </c>
      <c r="K28108" s="243"/>
    </row>
    <row r="28109" spans="9:11">
      <c r="I28109" t="str">
        <f t="shared" si="439"/>
        <v>19000100</v>
      </c>
      <c r="K28109" s="243"/>
    </row>
    <row r="28110" spans="9:11">
      <c r="I28110" t="str">
        <f t="shared" si="439"/>
        <v>19000100</v>
      </c>
      <c r="K28110" s="243"/>
    </row>
    <row r="28111" spans="9:11">
      <c r="I28111" t="str">
        <f t="shared" si="439"/>
        <v>19000100</v>
      </c>
      <c r="K28111" s="243"/>
    </row>
    <row r="28112" spans="9:11">
      <c r="I28112" t="str">
        <f t="shared" si="439"/>
        <v>19000100</v>
      </c>
      <c r="K28112" s="243"/>
    </row>
    <row r="28113" spans="9:11">
      <c r="I28113" t="str">
        <f t="shared" si="439"/>
        <v>19000100</v>
      </c>
      <c r="K28113" s="243"/>
    </row>
    <row r="28114" spans="9:11">
      <c r="I28114" t="str">
        <f t="shared" si="439"/>
        <v>19000100</v>
      </c>
      <c r="K28114" s="243"/>
    </row>
    <row r="28115" spans="9:11">
      <c r="I28115" t="str">
        <f t="shared" si="439"/>
        <v>19000100</v>
      </c>
      <c r="K28115" s="243"/>
    </row>
    <row r="28116" spans="9:11">
      <c r="I28116" t="str">
        <f t="shared" si="439"/>
        <v>19000100</v>
      </c>
      <c r="K28116" s="243"/>
    </row>
    <row r="28117" spans="9:11">
      <c r="I28117" t="str">
        <f t="shared" si="439"/>
        <v>19000100</v>
      </c>
      <c r="K28117" s="243"/>
    </row>
    <row r="28118" spans="9:11">
      <c r="I28118" t="str">
        <f t="shared" si="439"/>
        <v>19000100</v>
      </c>
      <c r="K28118" s="243"/>
    </row>
    <row r="28119" spans="9:11">
      <c r="I28119" t="str">
        <f t="shared" si="439"/>
        <v>19000100</v>
      </c>
      <c r="K28119" s="243"/>
    </row>
    <row r="28120" spans="9:11">
      <c r="I28120" t="str">
        <f t="shared" si="439"/>
        <v>19000100</v>
      </c>
      <c r="K28120" s="243"/>
    </row>
    <row r="28121" spans="9:11">
      <c r="I28121" t="str">
        <f t="shared" si="439"/>
        <v>19000100</v>
      </c>
      <c r="K28121" s="243"/>
    </row>
    <row r="28122" spans="9:11">
      <c r="I28122" t="str">
        <f t="shared" si="439"/>
        <v>19000100</v>
      </c>
      <c r="K28122" s="243"/>
    </row>
    <row r="28123" spans="9:11">
      <c r="I28123" t="str">
        <f t="shared" si="439"/>
        <v>19000100</v>
      </c>
      <c r="K28123" s="243"/>
    </row>
    <row r="28124" spans="9:11">
      <c r="I28124" t="str">
        <f t="shared" si="439"/>
        <v>19000100</v>
      </c>
      <c r="K28124" s="243"/>
    </row>
    <row r="28125" spans="9:11">
      <c r="I28125" t="str">
        <f t="shared" si="439"/>
        <v>19000100</v>
      </c>
      <c r="K28125" s="243"/>
    </row>
    <row r="28126" spans="9:11">
      <c r="I28126" t="str">
        <f t="shared" si="439"/>
        <v>19000100</v>
      </c>
      <c r="K28126" s="243"/>
    </row>
    <row r="28127" spans="9:11">
      <c r="I28127" t="str">
        <f t="shared" si="439"/>
        <v>19000100</v>
      </c>
      <c r="K28127" s="243"/>
    </row>
    <row r="28128" spans="9:11">
      <c r="I28128" t="str">
        <f t="shared" si="439"/>
        <v>19000100</v>
      </c>
      <c r="K28128" s="243"/>
    </row>
    <row r="28129" spans="9:11">
      <c r="I28129" t="str">
        <f t="shared" si="439"/>
        <v>19000100</v>
      </c>
      <c r="K28129" s="243"/>
    </row>
    <row r="28130" spans="9:11">
      <c r="I28130" t="str">
        <f t="shared" si="439"/>
        <v>19000100</v>
      </c>
      <c r="K28130" s="243"/>
    </row>
    <row r="28131" spans="9:11">
      <c r="I28131" t="str">
        <f t="shared" si="439"/>
        <v>19000100</v>
      </c>
      <c r="K28131" s="243"/>
    </row>
    <row r="28132" spans="9:11">
      <c r="I28132" t="str">
        <f t="shared" si="439"/>
        <v>19000100</v>
      </c>
      <c r="K28132" s="243"/>
    </row>
    <row r="28133" spans="9:11">
      <c r="I28133" t="str">
        <f t="shared" si="439"/>
        <v>19000100</v>
      </c>
      <c r="K28133" s="243"/>
    </row>
    <row r="28134" spans="9:11">
      <c r="I28134" t="str">
        <f t="shared" si="439"/>
        <v>19000100</v>
      </c>
      <c r="K28134" s="243"/>
    </row>
    <row r="28135" spans="9:11">
      <c r="I28135" t="str">
        <f t="shared" si="439"/>
        <v>19000100</v>
      </c>
      <c r="K28135" s="243"/>
    </row>
    <row r="28136" spans="9:11">
      <c r="I28136" t="str">
        <f t="shared" si="439"/>
        <v>19000100</v>
      </c>
      <c r="K28136" s="243"/>
    </row>
    <row r="28137" spans="9:11">
      <c r="I28137" t="str">
        <f t="shared" si="439"/>
        <v>19000100</v>
      </c>
      <c r="K28137" s="243"/>
    </row>
    <row r="28138" spans="9:11">
      <c r="I28138" t="str">
        <f t="shared" si="439"/>
        <v>19000100</v>
      </c>
      <c r="K28138" s="243"/>
    </row>
    <row r="28139" spans="9:11">
      <c r="I28139" t="str">
        <f t="shared" si="439"/>
        <v>19000100</v>
      </c>
      <c r="K28139" s="243"/>
    </row>
    <row r="28140" spans="9:11">
      <c r="I28140" t="str">
        <f t="shared" si="439"/>
        <v>19000100</v>
      </c>
      <c r="K28140" s="243"/>
    </row>
    <row r="28141" spans="9:11">
      <c r="I28141" t="str">
        <f t="shared" si="439"/>
        <v>19000100</v>
      </c>
      <c r="K28141" s="243"/>
    </row>
    <row r="28142" spans="9:11">
      <c r="I28142" t="str">
        <f t="shared" si="439"/>
        <v>19000100</v>
      </c>
      <c r="K28142" s="243"/>
    </row>
    <row r="28143" spans="9:11">
      <c r="I28143" t="str">
        <f t="shared" si="439"/>
        <v>19000100</v>
      </c>
      <c r="K28143" s="243"/>
    </row>
    <row r="28144" spans="9:11">
      <c r="I28144" t="str">
        <f t="shared" si="439"/>
        <v>19000100</v>
      </c>
      <c r="K28144" s="243"/>
    </row>
    <row r="28145" spans="9:11">
      <c r="I28145" t="str">
        <f t="shared" si="439"/>
        <v>19000100</v>
      </c>
      <c r="K28145" s="243"/>
    </row>
    <row r="28146" spans="9:11">
      <c r="I28146" t="str">
        <f t="shared" si="439"/>
        <v>19000100</v>
      </c>
      <c r="K28146" s="243"/>
    </row>
    <row r="28147" spans="9:11">
      <c r="I28147" t="str">
        <f t="shared" si="439"/>
        <v>19000100</v>
      </c>
      <c r="K28147" s="243"/>
    </row>
    <row r="28148" spans="9:11">
      <c r="I28148" t="str">
        <f t="shared" si="439"/>
        <v>19000100</v>
      </c>
      <c r="K28148" s="243"/>
    </row>
    <row r="28149" spans="9:11">
      <c r="I28149" t="str">
        <f t="shared" si="439"/>
        <v>19000100</v>
      </c>
      <c r="K28149" s="243"/>
    </row>
    <row r="28150" spans="9:11">
      <c r="I28150" t="str">
        <f t="shared" si="439"/>
        <v>19000100</v>
      </c>
      <c r="K28150" s="243"/>
    </row>
    <row r="28151" spans="9:11">
      <c r="I28151" t="str">
        <f t="shared" si="439"/>
        <v>19000100</v>
      </c>
      <c r="K28151" s="243"/>
    </row>
    <row r="28152" spans="9:11">
      <c r="I28152" t="str">
        <f t="shared" si="439"/>
        <v>19000100</v>
      </c>
      <c r="K28152" s="243"/>
    </row>
    <row r="28153" spans="9:11">
      <c r="I28153" t="str">
        <f t="shared" si="439"/>
        <v>19000100</v>
      </c>
      <c r="K28153" s="243"/>
    </row>
    <row r="28154" spans="9:11">
      <c r="I28154" t="str">
        <f t="shared" si="439"/>
        <v>19000100</v>
      </c>
      <c r="K28154" s="243"/>
    </row>
    <row r="28155" spans="9:11">
      <c r="I28155" t="str">
        <f t="shared" si="439"/>
        <v>19000100</v>
      </c>
      <c r="K28155" s="243"/>
    </row>
    <row r="28156" spans="9:11">
      <c r="I28156" t="str">
        <f t="shared" si="439"/>
        <v>19000100</v>
      </c>
      <c r="K28156" s="243"/>
    </row>
    <row r="28157" spans="9:11">
      <c r="I28157" t="str">
        <f t="shared" si="439"/>
        <v>19000100</v>
      </c>
      <c r="K28157" s="243"/>
    </row>
    <row r="28158" spans="9:11">
      <c r="I28158" t="str">
        <f t="shared" si="439"/>
        <v>19000100</v>
      </c>
      <c r="K28158" s="243"/>
    </row>
    <row r="28159" spans="9:11">
      <c r="I28159" t="str">
        <f t="shared" si="439"/>
        <v>19000100</v>
      </c>
      <c r="K28159" s="243"/>
    </row>
    <row r="28160" spans="9:11">
      <c r="I28160" t="str">
        <f t="shared" si="439"/>
        <v>19000100</v>
      </c>
      <c r="K28160" s="243"/>
    </row>
    <row r="28161" spans="9:11">
      <c r="I28161" t="str">
        <f t="shared" si="439"/>
        <v>19000100</v>
      </c>
      <c r="K28161" s="243"/>
    </row>
    <row r="28162" spans="9:11">
      <c r="I28162" t="str">
        <f t="shared" ref="I28162:I28225" si="440">TEXT(F28162,"yyyymmdd")</f>
        <v>19000100</v>
      </c>
      <c r="K28162" s="243"/>
    </row>
    <row r="28163" spans="9:11">
      <c r="I28163" t="str">
        <f t="shared" si="440"/>
        <v>19000100</v>
      </c>
      <c r="K28163" s="243"/>
    </row>
    <row r="28164" spans="9:11">
      <c r="I28164" t="str">
        <f t="shared" si="440"/>
        <v>19000100</v>
      </c>
      <c r="K28164" s="243"/>
    </row>
    <row r="28165" spans="9:11">
      <c r="I28165" t="str">
        <f t="shared" si="440"/>
        <v>19000100</v>
      </c>
      <c r="K28165" s="243"/>
    </row>
    <row r="28166" spans="9:11">
      <c r="I28166" t="str">
        <f t="shared" si="440"/>
        <v>19000100</v>
      </c>
      <c r="K28166" s="243"/>
    </row>
    <row r="28167" spans="9:11">
      <c r="I28167" t="str">
        <f t="shared" si="440"/>
        <v>19000100</v>
      </c>
      <c r="K28167" s="243"/>
    </row>
    <row r="28168" spans="9:11">
      <c r="I28168" t="str">
        <f t="shared" si="440"/>
        <v>19000100</v>
      </c>
      <c r="K28168" s="243"/>
    </row>
    <row r="28169" spans="9:11">
      <c r="I28169" t="str">
        <f t="shared" si="440"/>
        <v>19000100</v>
      </c>
      <c r="K28169" s="243"/>
    </row>
    <row r="28170" spans="9:11">
      <c r="I28170" t="str">
        <f t="shared" si="440"/>
        <v>19000100</v>
      </c>
      <c r="K28170" s="243"/>
    </row>
    <row r="28171" spans="9:11">
      <c r="I28171" t="str">
        <f t="shared" si="440"/>
        <v>19000100</v>
      </c>
      <c r="K28171" s="243"/>
    </row>
    <row r="28172" spans="9:11">
      <c r="I28172" t="str">
        <f t="shared" si="440"/>
        <v>19000100</v>
      </c>
      <c r="K28172" s="243"/>
    </row>
    <row r="28173" spans="9:11">
      <c r="I28173" t="str">
        <f t="shared" si="440"/>
        <v>19000100</v>
      </c>
      <c r="K28173" s="243"/>
    </row>
    <row r="28174" spans="9:11">
      <c r="I28174" t="str">
        <f t="shared" si="440"/>
        <v>19000100</v>
      </c>
      <c r="K28174" s="243"/>
    </row>
    <row r="28175" spans="9:11">
      <c r="I28175" t="str">
        <f t="shared" si="440"/>
        <v>19000100</v>
      </c>
      <c r="K28175" s="243"/>
    </row>
    <row r="28176" spans="9:11">
      <c r="I28176" t="str">
        <f t="shared" si="440"/>
        <v>19000100</v>
      </c>
      <c r="K28176" s="243"/>
    </row>
    <row r="28177" spans="9:11">
      <c r="I28177" t="str">
        <f t="shared" si="440"/>
        <v>19000100</v>
      </c>
      <c r="K28177" s="243"/>
    </row>
    <row r="28178" spans="9:11">
      <c r="I28178" t="str">
        <f t="shared" si="440"/>
        <v>19000100</v>
      </c>
      <c r="K28178" s="243"/>
    </row>
    <row r="28179" spans="9:11">
      <c r="I28179" t="str">
        <f t="shared" si="440"/>
        <v>19000100</v>
      </c>
      <c r="K28179" s="243"/>
    </row>
    <row r="28180" spans="9:11">
      <c r="I28180" t="str">
        <f t="shared" si="440"/>
        <v>19000100</v>
      </c>
      <c r="K28180" s="243"/>
    </row>
    <row r="28181" spans="9:11">
      <c r="I28181" t="str">
        <f t="shared" si="440"/>
        <v>19000100</v>
      </c>
      <c r="K28181" s="243"/>
    </row>
    <row r="28182" spans="9:11">
      <c r="I28182" t="str">
        <f t="shared" si="440"/>
        <v>19000100</v>
      </c>
      <c r="K28182" s="243"/>
    </row>
    <row r="28183" spans="9:11">
      <c r="I28183" t="str">
        <f t="shared" si="440"/>
        <v>19000100</v>
      </c>
      <c r="K28183" s="243"/>
    </row>
    <row r="28184" spans="9:11">
      <c r="I28184" t="str">
        <f t="shared" si="440"/>
        <v>19000100</v>
      </c>
      <c r="K28184" s="243"/>
    </row>
    <row r="28185" spans="9:11">
      <c r="I28185" t="str">
        <f t="shared" si="440"/>
        <v>19000100</v>
      </c>
      <c r="K28185" s="243"/>
    </row>
    <row r="28186" spans="9:11">
      <c r="I28186" t="str">
        <f t="shared" si="440"/>
        <v>19000100</v>
      </c>
      <c r="K28186" s="243"/>
    </row>
    <row r="28187" spans="9:11">
      <c r="I28187" t="str">
        <f t="shared" si="440"/>
        <v>19000100</v>
      </c>
      <c r="K28187" s="243"/>
    </row>
    <row r="28188" spans="9:11">
      <c r="I28188" t="str">
        <f t="shared" si="440"/>
        <v>19000100</v>
      </c>
      <c r="K28188" s="243"/>
    </row>
    <row r="28189" spans="9:11">
      <c r="I28189" t="str">
        <f t="shared" si="440"/>
        <v>19000100</v>
      </c>
      <c r="K28189" s="243"/>
    </row>
    <row r="28190" spans="9:11">
      <c r="I28190" t="str">
        <f t="shared" si="440"/>
        <v>19000100</v>
      </c>
      <c r="K28190" s="243"/>
    </row>
    <row r="28191" spans="9:11">
      <c r="I28191" t="str">
        <f t="shared" si="440"/>
        <v>19000100</v>
      </c>
      <c r="K28191" s="243"/>
    </row>
    <row r="28192" spans="9:11">
      <c r="I28192" t="str">
        <f t="shared" si="440"/>
        <v>19000100</v>
      </c>
      <c r="K28192" s="243"/>
    </row>
    <row r="28193" spans="9:11">
      <c r="I28193" t="str">
        <f t="shared" si="440"/>
        <v>19000100</v>
      </c>
      <c r="K28193" s="243"/>
    </row>
    <row r="28194" spans="9:11">
      <c r="I28194" t="str">
        <f t="shared" si="440"/>
        <v>19000100</v>
      </c>
      <c r="K28194" s="243"/>
    </row>
    <row r="28195" spans="9:11">
      <c r="I28195" t="str">
        <f t="shared" si="440"/>
        <v>19000100</v>
      </c>
      <c r="K28195" s="243"/>
    </row>
    <row r="28196" spans="9:11">
      <c r="I28196" t="str">
        <f t="shared" si="440"/>
        <v>19000100</v>
      </c>
      <c r="K28196" s="243"/>
    </row>
    <row r="28197" spans="9:11">
      <c r="I28197" t="str">
        <f t="shared" si="440"/>
        <v>19000100</v>
      </c>
      <c r="K28197" s="243"/>
    </row>
    <row r="28198" spans="9:11">
      <c r="I28198" t="str">
        <f t="shared" si="440"/>
        <v>19000100</v>
      </c>
      <c r="K28198" s="243"/>
    </row>
    <row r="28199" spans="9:11">
      <c r="I28199" t="str">
        <f t="shared" si="440"/>
        <v>19000100</v>
      </c>
      <c r="K28199" s="243"/>
    </row>
    <row r="28200" spans="9:11">
      <c r="I28200" t="str">
        <f t="shared" si="440"/>
        <v>19000100</v>
      </c>
      <c r="K28200" s="243"/>
    </row>
    <row r="28201" spans="9:11">
      <c r="I28201" t="str">
        <f t="shared" si="440"/>
        <v>19000100</v>
      </c>
      <c r="K28201" s="243"/>
    </row>
    <row r="28202" spans="9:11">
      <c r="I28202" t="str">
        <f t="shared" si="440"/>
        <v>19000100</v>
      </c>
      <c r="K28202" s="243"/>
    </row>
    <row r="28203" spans="9:11">
      <c r="I28203" t="str">
        <f t="shared" si="440"/>
        <v>19000100</v>
      </c>
      <c r="K28203" s="243"/>
    </row>
    <row r="28204" spans="9:11">
      <c r="I28204" t="str">
        <f t="shared" si="440"/>
        <v>19000100</v>
      </c>
      <c r="K28204" s="243"/>
    </row>
    <row r="28205" spans="9:11">
      <c r="I28205" t="str">
        <f t="shared" si="440"/>
        <v>19000100</v>
      </c>
      <c r="K28205" s="243"/>
    </row>
    <row r="28206" spans="9:11">
      <c r="I28206" t="str">
        <f t="shared" si="440"/>
        <v>19000100</v>
      </c>
      <c r="K28206" s="243"/>
    </row>
    <row r="28207" spans="9:11">
      <c r="I28207" t="str">
        <f t="shared" si="440"/>
        <v>19000100</v>
      </c>
      <c r="K28207" s="243"/>
    </row>
    <row r="28208" spans="9:11">
      <c r="I28208" t="str">
        <f t="shared" si="440"/>
        <v>19000100</v>
      </c>
      <c r="K28208" s="243"/>
    </row>
    <row r="28209" spans="9:11">
      <c r="I28209" t="str">
        <f t="shared" si="440"/>
        <v>19000100</v>
      </c>
      <c r="K28209" s="243"/>
    </row>
    <row r="28210" spans="9:11">
      <c r="I28210" t="str">
        <f t="shared" si="440"/>
        <v>19000100</v>
      </c>
      <c r="K28210" s="243"/>
    </row>
    <row r="28211" spans="9:11">
      <c r="I28211" t="str">
        <f t="shared" si="440"/>
        <v>19000100</v>
      </c>
      <c r="K28211" s="243"/>
    </row>
    <row r="28212" spans="9:11">
      <c r="I28212" t="str">
        <f t="shared" si="440"/>
        <v>19000100</v>
      </c>
      <c r="K28212" s="243"/>
    </row>
    <row r="28213" spans="9:11">
      <c r="I28213" t="str">
        <f t="shared" si="440"/>
        <v>19000100</v>
      </c>
      <c r="K28213" s="243"/>
    </row>
    <row r="28214" spans="9:11">
      <c r="I28214" t="str">
        <f t="shared" si="440"/>
        <v>19000100</v>
      </c>
      <c r="K28214" s="243"/>
    </row>
    <row r="28215" spans="9:11">
      <c r="I28215" t="str">
        <f t="shared" si="440"/>
        <v>19000100</v>
      </c>
      <c r="K28215" s="243"/>
    </row>
    <row r="28216" spans="9:11">
      <c r="I28216" t="str">
        <f t="shared" si="440"/>
        <v>19000100</v>
      </c>
      <c r="K28216" s="243"/>
    </row>
    <row r="28217" spans="9:11">
      <c r="I28217" t="str">
        <f t="shared" si="440"/>
        <v>19000100</v>
      </c>
      <c r="K28217" s="243"/>
    </row>
    <row r="28218" spans="9:11">
      <c r="I28218" t="str">
        <f t="shared" si="440"/>
        <v>19000100</v>
      </c>
      <c r="K28218" s="243"/>
    </row>
    <row r="28219" spans="9:11">
      <c r="I28219" t="str">
        <f t="shared" si="440"/>
        <v>19000100</v>
      </c>
      <c r="K28219" s="243"/>
    </row>
    <row r="28220" spans="9:11">
      <c r="I28220" t="str">
        <f t="shared" si="440"/>
        <v>19000100</v>
      </c>
      <c r="K28220" s="243"/>
    </row>
    <row r="28221" spans="9:11">
      <c r="I28221" t="str">
        <f t="shared" si="440"/>
        <v>19000100</v>
      </c>
      <c r="K28221" s="243"/>
    </row>
    <row r="28222" spans="9:11">
      <c r="I28222" t="str">
        <f t="shared" si="440"/>
        <v>19000100</v>
      </c>
      <c r="K28222" s="243"/>
    </row>
    <row r="28223" spans="9:11">
      <c r="I28223" t="str">
        <f t="shared" si="440"/>
        <v>19000100</v>
      </c>
      <c r="K28223" s="243"/>
    </row>
    <row r="28224" spans="9:11">
      <c r="I28224" t="str">
        <f t="shared" si="440"/>
        <v>19000100</v>
      </c>
      <c r="K28224" s="243"/>
    </row>
    <row r="28225" spans="9:11">
      <c r="I28225" t="str">
        <f t="shared" si="440"/>
        <v>19000100</v>
      </c>
      <c r="K28225" s="243"/>
    </row>
    <row r="28226" spans="9:11">
      <c r="I28226" t="str">
        <f t="shared" ref="I28226:I28289" si="441">TEXT(F28226,"yyyymmdd")</f>
        <v>19000100</v>
      </c>
      <c r="K28226" s="243"/>
    </row>
    <row r="28227" spans="9:11">
      <c r="I28227" t="str">
        <f t="shared" si="441"/>
        <v>19000100</v>
      </c>
      <c r="K28227" s="243"/>
    </row>
    <row r="28228" spans="9:11">
      <c r="I28228" t="str">
        <f t="shared" si="441"/>
        <v>19000100</v>
      </c>
      <c r="K28228" s="243"/>
    </row>
    <row r="28229" spans="9:11">
      <c r="I28229" t="str">
        <f t="shared" si="441"/>
        <v>19000100</v>
      </c>
      <c r="K28229" s="243"/>
    </row>
    <row r="28230" spans="9:11">
      <c r="I28230" t="str">
        <f t="shared" si="441"/>
        <v>19000100</v>
      </c>
      <c r="K28230" s="243"/>
    </row>
    <row r="28231" spans="9:11">
      <c r="I28231" t="str">
        <f t="shared" si="441"/>
        <v>19000100</v>
      </c>
      <c r="K28231" s="243"/>
    </row>
    <row r="28232" spans="9:11">
      <c r="I28232" t="str">
        <f t="shared" si="441"/>
        <v>19000100</v>
      </c>
      <c r="K28232" s="243"/>
    </row>
    <row r="28233" spans="9:11">
      <c r="I28233" t="str">
        <f t="shared" si="441"/>
        <v>19000100</v>
      </c>
      <c r="K28233" s="243"/>
    </row>
    <row r="28234" spans="9:11">
      <c r="I28234" t="str">
        <f t="shared" si="441"/>
        <v>19000100</v>
      </c>
      <c r="K28234" s="243"/>
    </row>
    <row r="28235" spans="9:11">
      <c r="I28235" t="str">
        <f t="shared" si="441"/>
        <v>19000100</v>
      </c>
      <c r="K28235" s="243"/>
    </row>
    <row r="28236" spans="9:11">
      <c r="I28236" t="str">
        <f t="shared" si="441"/>
        <v>19000100</v>
      </c>
      <c r="K28236" s="243"/>
    </row>
    <row r="28237" spans="9:11">
      <c r="I28237" t="str">
        <f t="shared" si="441"/>
        <v>19000100</v>
      </c>
      <c r="K28237" s="243"/>
    </row>
    <row r="28238" spans="9:11">
      <c r="I28238" t="str">
        <f t="shared" si="441"/>
        <v>19000100</v>
      </c>
      <c r="K28238" s="243"/>
    </row>
    <row r="28239" spans="9:11">
      <c r="I28239" t="str">
        <f t="shared" si="441"/>
        <v>19000100</v>
      </c>
      <c r="K28239" s="243"/>
    </row>
    <row r="28240" spans="9:11">
      <c r="I28240" t="str">
        <f t="shared" si="441"/>
        <v>19000100</v>
      </c>
      <c r="K28240" s="243"/>
    </row>
    <row r="28241" spans="9:11">
      <c r="I28241" t="str">
        <f t="shared" si="441"/>
        <v>19000100</v>
      </c>
      <c r="K28241" s="243"/>
    </row>
    <row r="28242" spans="9:11">
      <c r="I28242" t="str">
        <f t="shared" si="441"/>
        <v>19000100</v>
      </c>
      <c r="K28242" s="243"/>
    </row>
    <row r="28243" spans="9:11">
      <c r="I28243" t="str">
        <f t="shared" si="441"/>
        <v>19000100</v>
      </c>
      <c r="K28243" s="243"/>
    </row>
    <row r="28244" spans="9:11">
      <c r="I28244" t="str">
        <f t="shared" si="441"/>
        <v>19000100</v>
      </c>
      <c r="K28244" s="243"/>
    </row>
    <row r="28245" spans="9:11">
      <c r="I28245" t="str">
        <f t="shared" si="441"/>
        <v>19000100</v>
      </c>
      <c r="K28245" s="243"/>
    </row>
    <row r="28246" spans="9:11">
      <c r="I28246" t="str">
        <f t="shared" si="441"/>
        <v>19000100</v>
      </c>
      <c r="K28246" s="243"/>
    </row>
    <row r="28247" spans="9:11">
      <c r="I28247" t="str">
        <f t="shared" si="441"/>
        <v>19000100</v>
      </c>
      <c r="K28247" s="243"/>
    </row>
    <row r="28248" spans="9:11">
      <c r="I28248" t="str">
        <f t="shared" si="441"/>
        <v>19000100</v>
      </c>
      <c r="K28248" s="243"/>
    </row>
    <row r="28249" spans="9:11">
      <c r="I28249" t="str">
        <f t="shared" si="441"/>
        <v>19000100</v>
      </c>
      <c r="K28249" s="243"/>
    </row>
    <row r="28250" spans="9:11">
      <c r="I28250" t="str">
        <f t="shared" si="441"/>
        <v>19000100</v>
      </c>
      <c r="K28250" s="243"/>
    </row>
    <row r="28251" spans="9:11">
      <c r="I28251" t="str">
        <f t="shared" si="441"/>
        <v>19000100</v>
      </c>
      <c r="K28251" s="243"/>
    </row>
    <row r="28252" spans="9:11">
      <c r="I28252" t="str">
        <f t="shared" si="441"/>
        <v>19000100</v>
      </c>
      <c r="K28252" s="243"/>
    </row>
    <row r="28253" spans="9:11">
      <c r="I28253" t="str">
        <f t="shared" si="441"/>
        <v>19000100</v>
      </c>
      <c r="K28253" s="243"/>
    </row>
    <row r="28254" spans="9:11">
      <c r="I28254" t="str">
        <f t="shared" si="441"/>
        <v>19000100</v>
      </c>
      <c r="K28254" s="243"/>
    </row>
    <row r="28255" spans="9:11">
      <c r="I28255" t="str">
        <f t="shared" si="441"/>
        <v>19000100</v>
      </c>
      <c r="K28255" s="243"/>
    </row>
    <row r="28256" spans="9:11">
      <c r="I28256" t="str">
        <f t="shared" si="441"/>
        <v>19000100</v>
      </c>
      <c r="K28256" s="243"/>
    </row>
    <row r="28257" spans="9:11">
      <c r="I28257" t="str">
        <f t="shared" si="441"/>
        <v>19000100</v>
      </c>
      <c r="K28257" s="243"/>
    </row>
    <row r="28258" spans="9:11">
      <c r="I28258" t="str">
        <f t="shared" si="441"/>
        <v>19000100</v>
      </c>
      <c r="K28258" s="243"/>
    </row>
    <row r="28259" spans="9:11">
      <c r="I28259" t="str">
        <f t="shared" si="441"/>
        <v>19000100</v>
      </c>
      <c r="K28259" s="243"/>
    </row>
    <row r="28260" spans="9:11">
      <c r="I28260" t="str">
        <f t="shared" si="441"/>
        <v>19000100</v>
      </c>
      <c r="K28260" s="243"/>
    </row>
    <row r="28261" spans="9:11">
      <c r="I28261" t="str">
        <f t="shared" si="441"/>
        <v>19000100</v>
      </c>
      <c r="K28261" s="243"/>
    </row>
    <row r="28262" spans="9:11">
      <c r="I28262" t="str">
        <f t="shared" si="441"/>
        <v>19000100</v>
      </c>
      <c r="K28262" s="243"/>
    </row>
    <row r="28263" spans="9:11">
      <c r="I28263" t="str">
        <f t="shared" si="441"/>
        <v>19000100</v>
      </c>
      <c r="K28263" s="243"/>
    </row>
    <row r="28264" spans="9:11">
      <c r="I28264" t="str">
        <f t="shared" si="441"/>
        <v>19000100</v>
      </c>
      <c r="K28264" s="243"/>
    </row>
    <row r="28265" spans="9:11">
      <c r="I28265" t="str">
        <f t="shared" si="441"/>
        <v>19000100</v>
      </c>
      <c r="K28265" s="243"/>
    </row>
    <row r="28266" spans="9:11">
      <c r="I28266" t="str">
        <f t="shared" si="441"/>
        <v>19000100</v>
      </c>
      <c r="K28266" s="243"/>
    </row>
    <row r="28267" spans="9:11">
      <c r="I28267" t="str">
        <f t="shared" si="441"/>
        <v>19000100</v>
      </c>
      <c r="K28267" s="243"/>
    </row>
    <row r="28268" spans="9:11">
      <c r="I28268" t="str">
        <f t="shared" si="441"/>
        <v>19000100</v>
      </c>
      <c r="K28268" s="243"/>
    </row>
    <row r="28269" spans="9:11">
      <c r="I28269" t="str">
        <f t="shared" si="441"/>
        <v>19000100</v>
      </c>
      <c r="K28269" s="243"/>
    </row>
    <row r="28270" spans="9:11">
      <c r="I28270" t="str">
        <f t="shared" si="441"/>
        <v>19000100</v>
      </c>
      <c r="K28270" s="243"/>
    </row>
    <row r="28271" spans="9:11">
      <c r="I28271" t="str">
        <f t="shared" si="441"/>
        <v>19000100</v>
      </c>
      <c r="K28271" s="243"/>
    </row>
    <row r="28272" spans="9:11">
      <c r="I28272" t="str">
        <f t="shared" si="441"/>
        <v>19000100</v>
      </c>
      <c r="K28272" s="243"/>
    </row>
    <row r="28273" spans="9:11">
      <c r="I28273" t="str">
        <f t="shared" si="441"/>
        <v>19000100</v>
      </c>
      <c r="K28273" s="243"/>
    </row>
    <row r="28274" spans="9:11">
      <c r="I28274" t="str">
        <f t="shared" si="441"/>
        <v>19000100</v>
      </c>
      <c r="K28274" s="243"/>
    </row>
    <row r="28275" spans="9:11">
      <c r="I28275" t="str">
        <f t="shared" si="441"/>
        <v>19000100</v>
      </c>
      <c r="K28275" s="243"/>
    </row>
    <row r="28276" spans="9:11">
      <c r="I28276" t="str">
        <f t="shared" si="441"/>
        <v>19000100</v>
      </c>
      <c r="K28276" s="243"/>
    </row>
    <row r="28277" spans="9:11">
      <c r="I28277" t="str">
        <f t="shared" si="441"/>
        <v>19000100</v>
      </c>
      <c r="K28277" s="243"/>
    </row>
    <row r="28278" spans="9:11">
      <c r="I28278" t="str">
        <f t="shared" si="441"/>
        <v>19000100</v>
      </c>
      <c r="K28278" s="243"/>
    </row>
    <row r="28279" spans="9:11">
      <c r="I28279" t="str">
        <f t="shared" si="441"/>
        <v>19000100</v>
      </c>
      <c r="K28279" s="243"/>
    </row>
    <row r="28280" spans="9:11">
      <c r="I28280" t="str">
        <f t="shared" si="441"/>
        <v>19000100</v>
      </c>
      <c r="K28280" s="243"/>
    </row>
    <row r="28281" spans="9:11">
      <c r="I28281" t="str">
        <f t="shared" si="441"/>
        <v>19000100</v>
      </c>
      <c r="K28281" s="243"/>
    </row>
    <row r="28282" spans="9:11">
      <c r="I28282" t="str">
        <f t="shared" si="441"/>
        <v>19000100</v>
      </c>
      <c r="K28282" s="243"/>
    </row>
    <row r="28283" spans="9:11">
      <c r="I28283" t="str">
        <f t="shared" si="441"/>
        <v>19000100</v>
      </c>
      <c r="K28283" s="243"/>
    </row>
    <row r="28284" spans="9:11">
      <c r="I28284" t="str">
        <f t="shared" si="441"/>
        <v>19000100</v>
      </c>
      <c r="K28284" s="243"/>
    </row>
    <row r="28285" spans="9:11">
      <c r="I28285" t="str">
        <f t="shared" si="441"/>
        <v>19000100</v>
      </c>
      <c r="K28285" s="243"/>
    </row>
    <row r="28286" spans="9:11">
      <c r="I28286" t="str">
        <f t="shared" si="441"/>
        <v>19000100</v>
      </c>
      <c r="K28286" s="243"/>
    </row>
    <row r="28287" spans="9:11">
      <c r="I28287" t="str">
        <f t="shared" si="441"/>
        <v>19000100</v>
      </c>
      <c r="K28287" s="243"/>
    </row>
    <row r="28288" spans="9:11">
      <c r="I28288" t="str">
        <f t="shared" si="441"/>
        <v>19000100</v>
      </c>
      <c r="K28288" s="243"/>
    </row>
    <row r="28289" spans="9:11">
      <c r="I28289" t="str">
        <f t="shared" si="441"/>
        <v>19000100</v>
      </c>
      <c r="K28289" s="243"/>
    </row>
    <row r="28290" spans="9:11">
      <c r="I28290" t="str">
        <f t="shared" ref="I28290:I28353" si="442">TEXT(F28290,"yyyymmdd")</f>
        <v>19000100</v>
      </c>
      <c r="K28290" s="243"/>
    </row>
    <row r="28291" spans="9:11">
      <c r="I28291" t="str">
        <f t="shared" si="442"/>
        <v>19000100</v>
      </c>
      <c r="K28291" s="243"/>
    </row>
    <row r="28292" spans="9:11">
      <c r="I28292" t="str">
        <f t="shared" si="442"/>
        <v>19000100</v>
      </c>
      <c r="K28292" s="243"/>
    </row>
    <row r="28293" spans="9:11">
      <c r="I28293" t="str">
        <f t="shared" si="442"/>
        <v>19000100</v>
      </c>
      <c r="K28293" s="243"/>
    </row>
    <row r="28294" spans="9:11">
      <c r="I28294" t="str">
        <f t="shared" si="442"/>
        <v>19000100</v>
      </c>
      <c r="K28294" s="243"/>
    </row>
    <row r="28295" spans="9:11">
      <c r="I28295" t="str">
        <f t="shared" si="442"/>
        <v>19000100</v>
      </c>
      <c r="K28295" s="243"/>
    </row>
    <row r="28296" spans="9:11">
      <c r="I28296" t="str">
        <f t="shared" si="442"/>
        <v>19000100</v>
      </c>
      <c r="K28296" s="243"/>
    </row>
    <row r="28297" spans="9:11">
      <c r="I28297" t="str">
        <f t="shared" si="442"/>
        <v>19000100</v>
      </c>
      <c r="K28297" s="243"/>
    </row>
    <row r="28298" spans="9:11">
      <c r="I28298" t="str">
        <f t="shared" si="442"/>
        <v>19000100</v>
      </c>
      <c r="K28298" s="243"/>
    </row>
    <row r="28299" spans="9:11">
      <c r="I28299" t="str">
        <f t="shared" si="442"/>
        <v>19000100</v>
      </c>
      <c r="K28299" s="243"/>
    </row>
    <row r="28300" spans="9:11">
      <c r="I28300" t="str">
        <f t="shared" si="442"/>
        <v>19000100</v>
      </c>
      <c r="K28300" s="243"/>
    </row>
    <row r="28301" spans="9:11">
      <c r="I28301" t="str">
        <f t="shared" si="442"/>
        <v>19000100</v>
      </c>
      <c r="K28301" s="243"/>
    </row>
    <row r="28302" spans="9:11">
      <c r="I28302" t="str">
        <f t="shared" si="442"/>
        <v>19000100</v>
      </c>
      <c r="K28302" s="243"/>
    </row>
    <row r="28303" spans="9:11">
      <c r="I28303" t="str">
        <f t="shared" si="442"/>
        <v>19000100</v>
      </c>
      <c r="K28303" s="243"/>
    </row>
    <row r="28304" spans="9:11">
      <c r="I28304" t="str">
        <f t="shared" si="442"/>
        <v>19000100</v>
      </c>
      <c r="K28304" s="243"/>
    </row>
    <row r="28305" spans="9:11">
      <c r="I28305" t="str">
        <f t="shared" si="442"/>
        <v>19000100</v>
      </c>
      <c r="K28305" s="243"/>
    </row>
    <row r="28306" spans="9:11">
      <c r="I28306" t="str">
        <f t="shared" si="442"/>
        <v>19000100</v>
      </c>
      <c r="K28306" s="243"/>
    </row>
    <row r="28307" spans="9:11">
      <c r="I28307" t="str">
        <f t="shared" si="442"/>
        <v>19000100</v>
      </c>
      <c r="K28307" s="243"/>
    </row>
    <row r="28308" spans="9:11">
      <c r="I28308" t="str">
        <f t="shared" si="442"/>
        <v>19000100</v>
      </c>
      <c r="K28308" s="243"/>
    </row>
    <row r="28309" spans="9:11">
      <c r="I28309" t="str">
        <f t="shared" si="442"/>
        <v>19000100</v>
      </c>
      <c r="K28309" s="243"/>
    </row>
    <row r="28310" spans="9:11">
      <c r="I28310" t="str">
        <f t="shared" si="442"/>
        <v>19000100</v>
      </c>
      <c r="K28310" s="243"/>
    </row>
    <row r="28311" spans="9:11">
      <c r="I28311" t="str">
        <f t="shared" si="442"/>
        <v>19000100</v>
      </c>
      <c r="K28311" s="243"/>
    </row>
    <row r="28312" spans="9:11">
      <c r="I28312" t="str">
        <f t="shared" si="442"/>
        <v>19000100</v>
      </c>
      <c r="K28312" s="243"/>
    </row>
    <row r="28313" spans="9:11">
      <c r="I28313" t="str">
        <f t="shared" si="442"/>
        <v>19000100</v>
      </c>
      <c r="K28313" s="243"/>
    </row>
    <row r="28314" spans="9:11">
      <c r="I28314" t="str">
        <f t="shared" si="442"/>
        <v>19000100</v>
      </c>
      <c r="K28314" s="243"/>
    </row>
    <row r="28315" spans="9:11">
      <c r="I28315" t="str">
        <f t="shared" si="442"/>
        <v>19000100</v>
      </c>
      <c r="K28315" s="243"/>
    </row>
    <row r="28316" spans="9:11">
      <c r="I28316" t="str">
        <f t="shared" si="442"/>
        <v>19000100</v>
      </c>
      <c r="K28316" s="243"/>
    </row>
    <row r="28317" spans="9:11">
      <c r="I28317" t="str">
        <f t="shared" si="442"/>
        <v>19000100</v>
      </c>
      <c r="K28317" s="243"/>
    </row>
    <row r="28318" spans="9:11">
      <c r="I28318" t="str">
        <f t="shared" si="442"/>
        <v>19000100</v>
      </c>
      <c r="K28318" s="243"/>
    </row>
    <row r="28319" spans="9:11">
      <c r="I28319" t="str">
        <f t="shared" si="442"/>
        <v>19000100</v>
      </c>
      <c r="K28319" s="243"/>
    </row>
    <row r="28320" spans="9:11">
      <c r="I28320" t="str">
        <f t="shared" si="442"/>
        <v>19000100</v>
      </c>
      <c r="K28320" s="243"/>
    </row>
    <row r="28321" spans="9:11">
      <c r="I28321" t="str">
        <f t="shared" si="442"/>
        <v>19000100</v>
      </c>
      <c r="K28321" s="243"/>
    </row>
    <row r="28322" spans="9:11">
      <c r="I28322" t="str">
        <f t="shared" si="442"/>
        <v>19000100</v>
      </c>
      <c r="K28322" s="243"/>
    </row>
    <row r="28323" spans="9:11">
      <c r="I28323" t="str">
        <f t="shared" si="442"/>
        <v>19000100</v>
      </c>
      <c r="K28323" s="243"/>
    </row>
    <row r="28324" spans="9:11">
      <c r="I28324" t="str">
        <f t="shared" si="442"/>
        <v>19000100</v>
      </c>
      <c r="K28324" s="243"/>
    </row>
    <row r="28325" spans="9:11">
      <c r="I28325" t="str">
        <f t="shared" si="442"/>
        <v>19000100</v>
      </c>
      <c r="K28325" s="243"/>
    </row>
    <row r="28326" spans="9:11">
      <c r="I28326" t="str">
        <f t="shared" si="442"/>
        <v>19000100</v>
      </c>
      <c r="K28326" s="243"/>
    </row>
    <row r="28327" spans="9:11">
      <c r="I28327" t="str">
        <f t="shared" si="442"/>
        <v>19000100</v>
      </c>
      <c r="K28327" s="243"/>
    </row>
    <row r="28328" spans="9:11">
      <c r="I28328" t="str">
        <f t="shared" si="442"/>
        <v>19000100</v>
      </c>
      <c r="K28328" s="243"/>
    </row>
    <row r="28329" spans="9:11">
      <c r="I28329" t="str">
        <f t="shared" si="442"/>
        <v>19000100</v>
      </c>
      <c r="K28329" s="243"/>
    </row>
    <row r="28330" spans="9:11">
      <c r="I28330" t="str">
        <f t="shared" si="442"/>
        <v>19000100</v>
      </c>
      <c r="K28330" s="243"/>
    </row>
    <row r="28331" spans="9:11">
      <c r="I28331" t="str">
        <f t="shared" si="442"/>
        <v>19000100</v>
      </c>
      <c r="K28331" s="243"/>
    </row>
    <row r="28332" spans="9:11">
      <c r="I28332" t="str">
        <f t="shared" si="442"/>
        <v>19000100</v>
      </c>
      <c r="K28332" s="243"/>
    </row>
    <row r="28333" spans="9:11">
      <c r="I28333" t="str">
        <f t="shared" si="442"/>
        <v>19000100</v>
      </c>
      <c r="K28333" s="243"/>
    </row>
    <row r="28334" spans="9:11">
      <c r="I28334" t="str">
        <f t="shared" si="442"/>
        <v>19000100</v>
      </c>
      <c r="K28334" s="243"/>
    </row>
    <row r="28335" spans="9:11">
      <c r="I28335" t="str">
        <f t="shared" si="442"/>
        <v>19000100</v>
      </c>
      <c r="K28335" s="243"/>
    </row>
    <row r="28336" spans="9:11">
      <c r="I28336" t="str">
        <f t="shared" si="442"/>
        <v>19000100</v>
      </c>
      <c r="K28336" s="243"/>
    </row>
    <row r="28337" spans="9:11">
      <c r="I28337" t="str">
        <f t="shared" si="442"/>
        <v>19000100</v>
      </c>
      <c r="K28337" s="243"/>
    </row>
    <row r="28338" spans="9:11">
      <c r="I28338" t="str">
        <f t="shared" si="442"/>
        <v>19000100</v>
      </c>
      <c r="K28338" s="243"/>
    </row>
    <row r="28339" spans="9:11">
      <c r="I28339" t="str">
        <f t="shared" si="442"/>
        <v>19000100</v>
      </c>
      <c r="K28339" s="243"/>
    </row>
    <row r="28340" spans="9:11">
      <c r="I28340" t="str">
        <f t="shared" si="442"/>
        <v>19000100</v>
      </c>
      <c r="K28340" s="243"/>
    </row>
    <row r="28341" spans="9:11">
      <c r="I28341" t="str">
        <f t="shared" si="442"/>
        <v>19000100</v>
      </c>
      <c r="K28341" s="243"/>
    </row>
    <row r="28342" spans="9:11">
      <c r="I28342" t="str">
        <f t="shared" si="442"/>
        <v>19000100</v>
      </c>
      <c r="K28342" s="243"/>
    </row>
    <row r="28343" spans="9:11">
      <c r="I28343" t="str">
        <f t="shared" si="442"/>
        <v>19000100</v>
      </c>
      <c r="K28343" s="243"/>
    </row>
    <row r="28344" spans="9:11">
      <c r="I28344" t="str">
        <f t="shared" si="442"/>
        <v>19000100</v>
      </c>
      <c r="K28344" s="243"/>
    </row>
    <row r="28345" spans="9:11">
      <c r="I28345" t="str">
        <f t="shared" si="442"/>
        <v>19000100</v>
      </c>
      <c r="K28345" s="243"/>
    </row>
    <row r="28346" spans="9:11">
      <c r="I28346" t="str">
        <f t="shared" si="442"/>
        <v>19000100</v>
      </c>
      <c r="K28346" s="243"/>
    </row>
    <row r="28347" spans="9:11">
      <c r="I28347" t="str">
        <f t="shared" si="442"/>
        <v>19000100</v>
      </c>
      <c r="K28347" s="243"/>
    </row>
    <row r="28348" spans="9:11">
      <c r="I28348" t="str">
        <f t="shared" si="442"/>
        <v>19000100</v>
      </c>
      <c r="K28348" s="243"/>
    </row>
    <row r="28349" spans="9:11">
      <c r="I28349" t="str">
        <f t="shared" si="442"/>
        <v>19000100</v>
      </c>
      <c r="K28349" s="243"/>
    </row>
    <row r="28350" spans="9:11">
      <c r="I28350" t="str">
        <f t="shared" si="442"/>
        <v>19000100</v>
      </c>
      <c r="K28350" s="243"/>
    </row>
    <row r="28351" spans="9:11">
      <c r="I28351" t="str">
        <f t="shared" si="442"/>
        <v>19000100</v>
      </c>
      <c r="K28351" s="243"/>
    </row>
    <row r="28352" spans="9:11">
      <c r="I28352" t="str">
        <f t="shared" si="442"/>
        <v>19000100</v>
      </c>
      <c r="K28352" s="243"/>
    </row>
    <row r="28353" spans="9:11">
      <c r="I28353" t="str">
        <f t="shared" si="442"/>
        <v>19000100</v>
      </c>
      <c r="K28353" s="243"/>
    </row>
    <row r="28354" spans="9:11">
      <c r="I28354" t="str">
        <f t="shared" ref="I28354:I28417" si="443">TEXT(F28354,"yyyymmdd")</f>
        <v>19000100</v>
      </c>
      <c r="K28354" s="243"/>
    </row>
    <row r="28355" spans="9:11">
      <c r="I28355" t="str">
        <f t="shared" si="443"/>
        <v>19000100</v>
      </c>
      <c r="K28355" s="243"/>
    </row>
    <row r="28356" spans="9:11">
      <c r="I28356" t="str">
        <f t="shared" si="443"/>
        <v>19000100</v>
      </c>
      <c r="K28356" s="243"/>
    </row>
    <row r="28357" spans="9:11">
      <c r="I28357" t="str">
        <f t="shared" si="443"/>
        <v>19000100</v>
      </c>
      <c r="K28357" s="243"/>
    </row>
    <row r="28358" spans="9:11">
      <c r="I28358" t="str">
        <f t="shared" si="443"/>
        <v>19000100</v>
      </c>
      <c r="K28358" s="243"/>
    </row>
    <row r="28359" spans="9:11">
      <c r="I28359" t="str">
        <f t="shared" si="443"/>
        <v>19000100</v>
      </c>
      <c r="K28359" s="243"/>
    </row>
    <row r="28360" spans="9:11">
      <c r="I28360" t="str">
        <f t="shared" si="443"/>
        <v>19000100</v>
      </c>
      <c r="K28360" s="243"/>
    </row>
    <row r="28361" spans="9:11">
      <c r="I28361" t="str">
        <f t="shared" si="443"/>
        <v>19000100</v>
      </c>
      <c r="K28361" s="243"/>
    </row>
    <row r="28362" spans="9:11">
      <c r="I28362" t="str">
        <f t="shared" si="443"/>
        <v>19000100</v>
      </c>
      <c r="K28362" s="243"/>
    </row>
    <row r="28363" spans="9:11">
      <c r="I28363" t="str">
        <f t="shared" si="443"/>
        <v>19000100</v>
      </c>
      <c r="K28363" s="243"/>
    </row>
    <row r="28364" spans="9:11">
      <c r="I28364" t="str">
        <f t="shared" si="443"/>
        <v>19000100</v>
      </c>
      <c r="K28364" s="243"/>
    </row>
    <row r="28365" spans="9:11">
      <c r="I28365" t="str">
        <f t="shared" si="443"/>
        <v>19000100</v>
      </c>
      <c r="K28365" s="243"/>
    </row>
    <row r="28366" spans="9:11">
      <c r="I28366" t="str">
        <f t="shared" si="443"/>
        <v>19000100</v>
      </c>
      <c r="K28366" s="243"/>
    </row>
    <row r="28367" spans="9:11">
      <c r="I28367" t="str">
        <f t="shared" si="443"/>
        <v>19000100</v>
      </c>
      <c r="K28367" s="243"/>
    </row>
    <row r="28368" spans="9:11">
      <c r="I28368" t="str">
        <f t="shared" si="443"/>
        <v>19000100</v>
      </c>
      <c r="K28368" s="243"/>
    </row>
    <row r="28369" spans="9:11">
      <c r="I28369" t="str">
        <f t="shared" si="443"/>
        <v>19000100</v>
      </c>
      <c r="K28369" s="243"/>
    </row>
    <row r="28370" spans="9:11">
      <c r="I28370" t="str">
        <f t="shared" si="443"/>
        <v>19000100</v>
      </c>
      <c r="K28370" s="243"/>
    </row>
    <row r="28371" spans="9:11">
      <c r="I28371" t="str">
        <f t="shared" si="443"/>
        <v>19000100</v>
      </c>
      <c r="K28371" s="243"/>
    </row>
    <row r="28372" spans="9:11">
      <c r="I28372" t="str">
        <f t="shared" si="443"/>
        <v>19000100</v>
      </c>
      <c r="K28372" s="243"/>
    </row>
    <row r="28373" spans="9:11">
      <c r="I28373" t="str">
        <f t="shared" si="443"/>
        <v>19000100</v>
      </c>
      <c r="K28373" s="243"/>
    </row>
    <row r="28374" spans="9:11">
      <c r="I28374" t="str">
        <f t="shared" si="443"/>
        <v>19000100</v>
      </c>
      <c r="K28374" s="243"/>
    </row>
    <row r="28375" spans="9:11">
      <c r="I28375" t="str">
        <f t="shared" si="443"/>
        <v>19000100</v>
      </c>
      <c r="K28375" s="243"/>
    </row>
    <row r="28376" spans="9:11">
      <c r="I28376" t="str">
        <f t="shared" si="443"/>
        <v>19000100</v>
      </c>
      <c r="K28376" s="243"/>
    </row>
    <row r="28377" spans="9:11">
      <c r="I28377" t="str">
        <f t="shared" si="443"/>
        <v>19000100</v>
      </c>
      <c r="K28377" s="243"/>
    </row>
    <row r="28378" spans="9:11">
      <c r="I28378" t="str">
        <f t="shared" si="443"/>
        <v>19000100</v>
      </c>
      <c r="K28378" s="243"/>
    </row>
    <row r="28379" spans="9:11">
      <c r="I28379" t="str">
        <f t="shared" si="443"/>
        <v>19000100</v>
      </c>
      <c r="K28379" s="243"/>
    </row>
    <row r="28380" spans="9:11">
      <c r="I28380" t="str">
        <f t="shared" si="443"/>
        <v>19000100</v>
      </c>
      <c r="K28380" s="243"/>
    </row>
    <row r="28381" spans="9:11">
      <c r="I28381" t="str">
        <f t="shared" si="443"/>
        <v>19000100</v>
      </c>
      <c r="K28381" s="243"/>
    </row>
    <row r="28382" spans="9:11">
      <c r="I28382" t="str">
        <f t="shared" si="443"/>
        <v>19000100</v>
      </c>
      <c r="K28382" s="243"/>
    </row>
    <row r="28383" spans="9:11">
      <c r="I28383" t="str">
        <f t="shared" si="443"/>
        <v>19000100</v>
      </c>
      <c r="K28383" s="243"/>
    </row>
    <row r="28384" spans="9:11">
      <c r="I28384" t="str">
        <f t="shared" si="443"/>
        <v>19000100</v>
      </c>
      <c r="K28384" s="243"/>
    </row>
    <row r="28385" spans="9:11">
      <c r="I28385" t="str">
        <f t="shared" si="443"/>
        <v>19000100</v>
      </c>
      <c r="K28385" s="243"/>
    </row>
    <row r="28386" spans="9:11">
      <c r="I28386" t="str">
        <f t="shared" si="443"/>
        <v>19000100</v>
      </c>
      <c r="K28386" s="243"/>
    </row>
    <row r="28387" spans="9:11">
      <c r="I28387" t="str">
        <f t="shared" si="443"/>
        <v>19000100</v>
      </c>
      <c r="K28387" s="243"/>
    </row>
    <row r="28388" spans="9:11">
      <c r="I28388" t="str">
        <f t="shared" si="443"/>
        <v>19000100</v>
      </c>
      <c r="K28388" s="243"/>
    </row>
    <row r="28389" spans="9:11">
      <c r="I28389" t="str">
        <f t="shared" si="443"/>
        <v>19000100</v>
      </c>
      <c r="K28389" s="243"/>
    </row>
    <row r="28390" spans="9:11">
      <c r="I28390" t="str">
        <f t="shared" si="443"/>
        <v>19000100</v>
      </c>
      <c r="K28390" s="243"/>
    </row>
    <row r="28391" spans="9:11">
      <c r="I28391" t="str">
        <f t="shared" si="443"/>
        <v>19000100</v>
      </c>
      <c r="K28391" s="243"/>
    </row>
    <row r="28392" spans="9:11">
      <c r="I28392" t="str">
        <f t="shared" si="443"/>
        <v>19000100</v>
      </c>
      <c r="K28392" s="243"/>
    </row>
    <row r="28393" spans="9:11">
      <c r="I28393" t="str">
        <f t="shared" si="443"/>
        <v>19000100</v>
      </c>
      <c r="K28393" s="243"/>
    </row>
    <row r="28394" spans="9:11">
      <c r="I28394" t="str">
        <f t="shared" si="443"/>
        <v>19000100</v>
      </c>
      <c r="K28394" s="243"/>
    </row>
    <row r="28395" spans="9:11">
      <c r="I28395" t="str">
        <f t="shared" si="443"/>
        <v>19000100</v>
      </c>
      <c r="K28395" s="243"/>
    </row>
    <row r="28396" spans="9:11">
      <c r="I28396" t="str">
        <f t="shared" si="443"/>
        <v>19000100</v>
      </c>
      <c r="K28396" s="243"/>
    </row>
    <row r="28397" spans="9:11">
      <c r="I28397" t="str">
        <f t="shared" si="443"/>
        <v>19000100</v>
      </c>
      <c r="K28397" s="243"/>
    </row>
    <row r="28398" spans="9:11">
      <c r="I28398" t="str">
        <f t="shared" si="443"/>
        <v>19000100</v>
      </c>
      <c r="K28398" s="243"/>
    </row>
    <row r="28399" spans="9:11">
      <c r="I28399" t="str">
        <f t="shared" si="443"/>
        <v>19000100</v>
      </c>
      <c r="K28399" s="243"/>
    </row>
    <row r="28400" spans="9:11">
      <c r="I28400" t="str">
        <f t="shared" si="443"/>
        <v>19000100</v>
      </c>
      <c r="K28400" s="243"/>
    </row>
    <row r="28401" spans="9:11">
      <c r="I28401" t="str">
        <f t="shared" si="443"/>
        <v>19000100</v>
      </c>
      <c r="K28401" s="243"/>
    </row>
    <row r="28402" spans="9:11">
      <c r="I28402" t="str">
        <f t="shared" si="443"/>
        <v>19000100</v>
      </c>
      <c r="K28402" s="243"/>
    </row>
    <row r="28403" spans="9:11">
      <c r="I28403" t="str">
        <f t="shared" si="443"/>
        <v>19000100</v>
      </c>
      <c r="K28403" s="243"/>
    </row>
    <row r="28404" spans="9:11">
      <c r="I28404" t="str">
        <f t="shared" si="443"/>
        <v>19000100</v>
      </c>
      <c r="K28404" s="243"/>
    </row>
    <row r="28405" spans="9:11">
      <c r="I28405" t="str">
        <f t="shared" si="443"/>
        <v>19000100</v>
      </c>
      <c r="K28405" s="243"/>
    </row>
    <row r="28406" spans="9:11">
      <c r="I28406" t="str">
        <f t="shared" si="443"/>
        <v>19000100</v>
      </c>
      <c r="K28406" s="243"/>
    </row>
    <row r="28407" spans="9:11">
      <c r="I28407" t="str">
        <f t="shared" si="443"/>
        <v>19000100</v>
      </c>
      <c r="K28407" s="243"/>
    </row>
    <row r="28408" spans="9:11">
      <c r="I28408" t="str">
        <f t="shared" si="443"/>
        <v>19000100</v>
      </c>
      <c r="K28408" s="243"/>
    </row>
    <row r="28409" spans="9:11">
      <c r="I28409" t="str">
        <f t="shared" si="443"/>
        <v>19000100</v>
      </c>
      <c r="K28409" s="243"/>
    </row>
    <row r="28410" spans="9:11">
      <c r="I28410" t="str">
        <f t="shared" si="443"/>
        <v>19000100</v>
      </c>
      <c r="K28410" s="243"/>
    </row>
    <row r="28411" spans="9:11">
      <c r="I28411" t="str">
        <f t="shared" si="443"/>
        <v>19000100</v>
      </c>
      <c r="K28411" s="243"/>
    </row>
    <row r="28412" spans="9:11">
      <c r="I28412" t="str">
        <f t="shared" si="443"/>
        <v>19000100</v>
      </c>
      <c r="K28412" s="243"/>
    </row>
    <row r="28413" spans="9:11">
      <c r="I28413" t="str">
        <f t="shared" si="443"/>
        <v>19000100</v>
      </c>
      <c r="K28413" s="243"/>
    </row>
    <row r="28414" spans="9:11">
      <c r="I28414" t="str">
        <f t="shared" si="443"/>
        <v>19000100</v>
      </c>
      <c r="K28414" s="243"/>
    </row>
    <row r="28415" spans="9:11">
      <c r="I28415" t="str">
        <f t="shared" si="443"/>
        <v>19000100</v>
      </c>
      <c r="K28415" s="243"/>
    </row>
    <row r="28416" spans="9:11">
      <c r="I28416" t="str">
        <f t="shared" si="443"/>
        <v>19000100</v>
      </c>
      <c r="K28416" s="243"/>
    </row>
    <row r="28417" spans="9:11">
      <c r="I28417" t="str">
        <f t="shared" si="443"/>
        <v>19000100</v>
      </c>
      <c r="K28417" s="243"/>
    </row>
    <row r="28418" spans="9:11">
      <c r="I28418" t="str">
        <f t="shared" ref="I28418:I28481" si="444">TEXT(F28418,"yyyymmdd")</f>
        <v>19000100</v>
      </c>
      <c r="K28418" s="243"/>
    </row>
    <row r="28419" spans="9:11">
      <c r="I28419" t="str">
        <f t="shared" si="444"/>
        <v>19000100</v>
      </c>
      <c r="K28419" s="243"/>
    </row>
    <row r="28420" spans="9:11">
      <c r="I28420" t="str">
        <f t="shared" si="444"/>
        <v>19000100</v>
      </c>
      <c r="K28420" s="243"/>
    </row>
    <row r="28421" spans="9:11">
      <c r="I28421" t="str">
        <f t="shared" si="444"/>
        <v>19000100</v>
      </c>
      <c r="K28421" s="243"/>
    </row>
    <row r="28422" spans="9:11">
      <c r="I28422" t="str">
        <f t="shared" si="444"/>
        <v>19000100</v>
      </c>
      <c r="K28422" s="243"/>
    </row>
    <row r="28423" spans="9:11">
      <c r="I28423" t="str">
        <f t="shared" si="444"/>
        <v>19000100</v>
      </c>
      <c r="K28423" s="243"/>
    </row>
    <row r="28424" spans="9:11">
      <c r="I28424" t="str">
        <f t="shared" si="444"/>
        <v>19000100</v>
      </c>
      <c r="K28424" s="243"/>
    </row>
    <row r="28425" spans="9:11">
      <c r="I28425" t="str">
        <f t="shared" si="444"/>
        <v>19000100</v>
      </c>
      <c r="K28425" s="243"/>
    </row>
    <row r="28426" spans="9:11">
      <c r="I28426" t="str">
        <f t="shared" si="444"/>
        <v>19000100</v>
      </c>
      <c r="K28426" s="243"/>
    </row>
    <row r="28427" spans="9:11">
      <c r="I28427" t="str">
        <f t="shared" si="444"/>
        <v>19000100</v>
      </c>
      <c r="K28427" s="243"/>
    </row>
    <row r="28428" spans="9:11">
      <c r="I28428" t="str">
        <f t="shared" si="444"/>
        <v>19000100</v>
      </c>
      <c r="K28428" s="243"/>
    </row>
    <row r="28429" spans="9:11">
      <c r="I28429" t="str">
        <f t="shared" si="444"/>
        <v>19000100</v>
      </c>
      <c r="K28429" s="243"/>
    </row>
    <row r="28430" spans="9:11">
      <c r="I28430" t="str">
        <f t="shared" si="444"/>
        <v>19000100</v>
      </c>
      <c r="K28430" s="243"/>
    </row>
    <row r="28431" spans="9:11">
      <c r="I28431" t="str">
        <f t="shared" si="444"/>
        <v>19000100</v>
      </c>
      <c r="K28431" s="243"/>
    </row>
    <row r="28432" spans="9:11">
      <c r="I28432" t="str">
        <f t="shared" si="444"/>
        <v>19000100</v>
      </c>
      <c r="K28432" s="243"/>
    </row>
    <row r="28433" spans="9:11">
      <c r="I28433" t="str">
        <f t="shared" si="444"/>
        <v>19000100</v>
      </c>
      <c r="K28433" s="243"/>
    </row>
    <row r="28434" spans="9:11">
      <c r="I28434" t="str">
        <f t="shared" si="444"/>
        <v>19000100</v>
      </c>
      <c r="K28434" s="243"/>
    </row>
    <row r="28435" spans="9:11">
      <c r="I28435" t="str">
        <f t="shared" si="444"/>
        <v>19000100</v>
      </c>
      <c r="K28435" s="243"/>
    </row>
    <row r="28436" spans="9:11">
      <c r="I28436" t="str">
        <f t="shared" si="444"/>
        <v>19000100</v>
      </c>
      <c r="K28436" s="243"/>
    </row>
    <row r="28437" spans="9:11">
      <c r="I28437" t="str">
        <f t="shared" si="444"/>
        <v>19000100</v>
      </c>
      <c r="K28437" s="243"/>
    </row>
    <row r="28438" spans="9:11">
      <c r="I28438" t="str">
        <f t="shared" si="444"/>
        <v>19000100</v>
      </c>
      <c r="K28438" s="243"/>
    </row>
    <row r="28439" spans="9:11">
      <c r="I28439" t="str">
        <f t="shared" si="444"/>
        <v>19000100</v>
      </c>
      <c r="K28439" s="243"/>
    </row>
    <row r="28440" spans="9:11">
      <c r="I28440" t="str">
        <f t="shared" si="444"/>
        <v>19000100</v>
      </c>
      <c r="K28440" s="243"/>
    </row>
    <row r="28441" spans="9:11">
      <c r="I28441" t="str">
        <f t="shared" si="444"/>
        <v>19000100</v>
      </c>
      <c r="K28441" s="243"/>
    </row>
    <row r="28442" spans="9:11">
      <c r="I28442" t="str">
        <f t="shared" si="444"/>
        <v>19000100</v>
      </c>
      <c r="K28442" s="243"/>
    </row>
    <row r="28443" spans="9:11">
      <c r="I28443" t="str">
        <f t="shared" si="444"/>
        <v>19000100</v>
      </c>
      <c r="K28443" s="243"/>
    </row>
    <row r="28444" spans="9:11">
      <c r="I28444" t="str">
        <f t="shared" si="444"/>
        <v>19000100</v>
      </c>
      <c r="K28444" s="243"/>
    </row>
    <row r="28445" spans="9:11">
      <c r="I28445" t="str">
        <f t="shared" si="444"/>
        <v>19000100</v>
      </c>
      <c r="K28445" s="243"/>
    </row>
    <row r="28446" spans="9:11">
      <c r="I28446" t="str">
        <f t="shared" si="444"/>
        <v>19000100</v>
      </c>
      <c r="K28446" s="243"/>
    </row>
    <row r="28447" spans="9:11">
      <c r="I28447" t="str">
        <f t="shared" si="444"/>
        <v>19000100</v>
      </c>
      <c r="K28447" s="243"/>
    </row>
    <row r="28448" spans="9:11">
      <c r="I28448" t="str">
        <f t="shared" si="444"/>
        <v>19000100</v>
      </c>
      <c r="K28448" s="243"/>
    </row>
    <row r="28449" spans="9:11">
      <c r="I28449" t="str">
        <f t="shared" si="444"/>
        <v>19000100</v>
      </c>
      <c r="K28449" s="243"/>
    </row>
    <row r="28450" spans="9:11">
      <c r="I28450" t="str">
        <f t="shared" si="444"/>
        <v>19000100</v>
      </c>
      <c r="K28450" s="243"/>
    </row>
    <row r="28451" spans="9:11">
      <c r="I28451" t="str">
        <f t="shared" si="444"/>
        <v>19000100</v>
      </c>
      <c r="K28451" s="243"/>
    </row>
    <row r="28452" spans="9:11">
      <c r="I28452" t="str">
        <f t="shared" si="444"/>
        <v>19000100</v>
      </c>
      <c r="K28452" s="243"/>
    </row>
    <row r="28453" spans="9:11">
      <c r="I28453" t="str">
        <f t="shared" si="444"/>
        <v>19000100</v>
      </c>
      <c r="K28453" s="243"/>
    </row>
    <row r="28454" spans="9:11">
      <c r="I28454" t="str">
        <f t="shared" si="444"/>
        <v>19000100</v>
      </c>
      <c r="K28454" s="243"/>
    </row>
    <row r="28455" spans="9:11">
      <c r="I28455" t="str">
        <f t="shared" si="444"/>
        <v>19000100</v>
      </c>
      <c r="K28455" s="243"/>
    </row>
    <row r="28456" spans="9:11">
      <c r="I28456" t="str">
        <f t="shared" si="444"/>
        <v>19000100</v>
      </c>
      <c r="K28456" s="243"/>
    </row>
    <row r="28457" spans="9:11">
      <c r="I28457" t="str">
        <f t="shared" si="444"/>
        <v>19000100</v>
      </c>
      <c r="K28457" s="243"/>
    </row>
    <row r="28458" spans="9:11">
      <c r="I28458" t="str">
        <f t="shared" si="444"/>
        <v>19000100</v>
      </c>
      <c r="K28458" s="243"/>
    </row>
    <row r="28459" spans="9:11">
      <c r="I28459" t="str">
        <f t="shared" si="444"/>
        <v>19000100</v>
      </c>
      <c r="K28459" s="243"/>
    </row>
    <row r="28460" spans="9:11">
      <c r="I28460" t="str">
        <f t="shared" si="444"/>
        <v>19000100</v>
      </c>
      <c r="K28460" s="243"/>
    </row>
    <row r="28461" spans="9:11">
      <c r="I28461" t="str">
        <f t="shared" si="444"/>
        <v>19000100</v>
      </c>
      <c r="K28461" s="243"/>
    </row>
    <row r="28462" spans="9:11">
      <c r="I28462" t="str">
        <f t="shared" si="444"/>
        <v>19000100</v>
      </c>
      <c r="K28462" s="243"/>
    </row>
    <row r="28463" spans="9:11">
      <c r="I28463" t="str">
        <f t="shared" si="444"/>
        <v>19000100</v>
      </c>
      <c r="K28463" s="243"/>
    </row>
    <row r="28464" spans="9:11">
      <c r="I28464" t="str">
        <f t="shared" si="444"/>
        <v>19000100</v>
      </c>
      <c r="K28464" s="243"/>
    </row>
    <row r="28465" spans="9:11">
      <c r="I28465" t="str">
        <f t="shared" si="444"/>
        <v>19000100</v>
      </c>
      <c r="K28465" s="243"/>
    </row>
    <row r="28466" spans="9:11">
      <c r="I28466" t="str">
        <f t="shared" si="444"/>
        <v>19000100</v>
      </c>
      <c r="K28466" s="243"/>
    </row>
    <row r="28467" spans="9:11">
      <c r="I28467" t="str">
        <f t="shared" si="444"/>
        <v>19000100</v>
      </c>
      <c r="K28467" s="243"/>
    </row>
    <row r="28468" spans="9:11">
      <c r="I28468" t="str">
        <f t="shared" si="444"/>
        <v>19000100</v>
      </c>
      <c r="K28468" s="243"/>
    </row>
    <row r="28469" spans="9:11">
      <c r="I28469" t="str">
        <f t="shared" si="444"/>
        <v>19000100</v>
      </c>
      <c r="K28469" s="243"/>
    </row>
    <row r="28470" spans="9:11">
      <c r="I28470" t="str">
        <f t="shared" si="444"/>
        <v>19000100</v>
      </c>
      <c r="K28470" s="243"/>
    </row>
    <row r="28471" spans="9:11">
      <c r="I28471" t="str">
        <f t="shared" si="444"/>
        <v>19000100</v>
      </c>
      <c r="K28471" s="243"/>
    </row>
    <row r="28472" spans="9:11">
      <c r="I28472" t="str">
        <f t="shared" si="444"/>
        <v>19000100</v>
      </c>
      <c r="K28472" s="243"/>
    </row>
    <row r="28473" spans="9:11">
      <c r="I28473" t="str">
        <f t="shared" si="444"/>
        <v>19000100</v>
      </c>
      <c r="K28473" s="243"/>
    </row>
    <row r="28474" spans="9:11">
      <c r="I28474" t="str">
        <f t="shared" si="444"/>
        <v>19000100</v>
      </c>
      <c r="K28474" s="243"/>
    </row>
    <row r="28475" spans="9:11">
      <c r="I28475" t="str">
        <f t="shared" si="444"/>
        <v>19000100</v>
      </c>
      <c r="K28475" s="243"/>
    </row>
    <row r="28476" spans="9:11">
      <c r="I28476" t="str">
        <f t="shared" si="444"/>
        <v>19000100</v>
      </c>
      <c r="K28476" s="243"/>
    </row>
    <row r="28477" spans="9:11">
      <c r="I28477" t="str">
        <f t="shared" si="444"/>
        <v>19000100</v>
      </c>
      <c r="K28477" s="243"/>
    </row>
    <row r="28478" spans="9:11">
      <c r="I28478" t="str">
        <f t="shared" si="444"/>
        <v>19000100</v>
      </c>
      <c r="K28478" s="243"/>
    </row>
    <row r="28479" spans="9:11">
      <c r="I28479" t="str">
        <f t="shared" si="444"/>
        <v>19000100</v>
      </c>
      <c r="K28479" s="243"/>
    </row>
    <row r="28480" spans="9:11">
      <c r="I28480" t="str">
        <f t="shared" si="444"/>
        <v>19000100</v>
      </c>
      <c r="K28480" s="243"/>
    </row>
    <row r="28481" spans="9:11">
      <c r="I28481" t="str">
        <f t="shared" si="444"/>
        <v>19000100</v>
      </c>
      <c r="K28481" s="243"/>
    </row>
    <row r="28482" spans="9:11">
      <c r="I28482" t="str">
        <f t="shared" ref="I28482:I28545" si="445">TEXT(F28482,"yyyymmdd")</f>
        <v>19000100</v>
      </c>
      <c r="K28482" s="243"/>
    </row>
    <row r="28483" spans="9:11">
      <c r="I28483" t="str">
        <f t="shared" si="445"/>
        <v>19000100</v>
      </c>
      <c r="K28483" s="243"/>
    </row>
    <row r="28484" spans="9:11">
      <c r="I28484" t="str">
        <f t="shared" si="445"/>
        <v>19000100</v>
      </c>
      <c r="K28484" s="243"/>
    </row>
    <row r="28485" spans="9:11">
      <c r="I28485" t="str">
        <f t="shared" si="445"/>
        <v>19000100</v>
      </c>
      <c r="K28485" s="243"/>
    </row>
    <row r="28486" spans="9:11">
      <c r="I28486" t="str">
        <f t="shared" si="445"/>
        <v>19000100</v>
      </c>
      <c r="K28486" s="243"/>
    </row>
    <row r="28487" spans="9:11">
      <c r="I28487" t="str">
        <f t="shared" si="445"/>
        <v>19000100</v>
      </c>
      <c r="K28487" s="243"/>
    </row>
    <row r="28488" spans="9:11">
      <c r="I28488" t="str">
        <f t="shared" si="445"/>
        <v>19000100</v>
      </c>
      <c r="K28488" s="243"/>
    </row>
    <row r="28489" spans="9:11">
      <c r="I28489" t="str">
        <f t="shared" si="445"/>
        <v>19000100</v>
      </c>
      <c r="K28489" s="243"/>
    </row>
    <row r="28490" spans="9:11">
      <c r="I28490" t="str">
        <f t="shared" si="445"/>
        <v>19000100</v>
      </c>
      <c r="K28490" s="243"/>
    </row>
    <row r="28491" spans="9:11">
      <c r="I28491" t="str">
        <f t="shared" si="445"/>
        <v>19000100</v>
      </c>
      <c r="K28491" s="243"/>
    </row>
    <row r="28492" spans="9:11">
      <c r="I28492" t="str">
        <f t="shared" si="445"/>
        <v>19000100</v>
      </c>
      <c r="K28492" s="243"/>
    </row>
    <row r="28493" spans="9:11">
      <c r="I28493" t="str">
        <f t="shared" si="445"/>
        <v>19000100</v>
      </c>
      <c r="K28493" s="243"/>
    </row>
    <row r="28494" spans="9:11">
      <c r="I28494" t="str">
        <f t="shared" si="445"/>
        <v>19000100</v>
      </c>
      <c r="K28494" s="243"/>
    </row>
    <row r="28495" spans="9:11">
      <c r="I28495" t="str">
        <f t="shared" si="445"/>
        <v>19000100</v>
      </c>
      <c r="K28495" s="243"/>
    </row>
    <row r="28496" spans="9:11">
      <c r="I28496" t="str">
        <f t="shared" si="445"/>
        <v>19000100</v>
      </c>
      <c r="K28496" s="243"/>
    </row>
    <row r="28497" spans="9:11">
      <c r="I28497" t="str">
        <f t="shared" si="445"/>
        <v>19000100</v>
      </c>
      <c r="K28497" s="243"/>
    </row>
    <row r="28498" spans="9:11">
      <c r="I28498" t="str">
        <f t="shared" si="445"/>
        <v>19000100</v>
      </c>
      <c r="K28498" s="243"/>
    </row>
    <row r="28499" spans="9:11">
      <c r="I28499" t="str">
        <f t="shared" si="445"/>
        <v>19000100</v>
      </c>
      <c r="K28499" s="243"/>
    </row>
    <row r="28500" spans="9:11">
      <c r="I28500" t="str">
        <f t="shared" si="445"/>
        <v>19000100</v>
      </c>
      <c r="K28500" s="243"/>
    </row>
    <row r="28501" spans="9:11">
      <c r="I28501" t="str">
        <f t="shared" si="445"/>
        <v>19000100</v>
      </c>
      <c r="K28501" s="243"/>
    </row>
    <row r="28502" spans="9:11">
      <c r="I28502" t="str">
        <f t="shared" si="445"/>
        <v>19000100</v>
      </c>
      <c r="K28502" s="243"/>
    </row>
    <row r="28503" spans="9:11">
      <c r="I28503" t="str">
        <f t="shared" si="445"/>
        <v>19000100</v>
      </c>
      <c r="K28503" s="243"/>
    </row>
    <row r="28504" spans="9:11">
      <c r="I28504" t="str">
        <f t="shared" si="445"/>
        <v>19000100</v>
      </c>
      <c r="K28504" s="243"/>
    </row>
    <row r="28505" spans="9:11">
      <c r="I28505" t="str">
        <f t="shared" si="445"/>
        <v>19000100</v>
      </c>
      <c r="K28505" s="243"/>
    </row>
    <row r="28506" spans="9:11">
      <c r="I28506" t="str">
        <f t="shared" si="445"/>
        <v>19000100</v>
      </c>
      <c r="K28506" s="243"/>
    </row>
    <row r="28507" spans="9:11">
      <c r="I28507" t="str">
        <f t="shared" si="445"/>
        <v>19000100</v>
      </c>
      <c r="K28507" s="243"/>
    </row>
    <row r="28508" spans="9:11">
      <c r="I28508" t="str">
        <f t="shared" si="445"/>
        <v>19000100</v>
      </c>
      <c r="K28508" s="243"/>
    </row>
    <row r="28509" spans="9:11">
      <c r="I28509" t="str">
        <f t="shared" si="445"/>
        <v>19000100</v>
      </c>
      <c r="K28509" s="243"/>
    </row>
    <row r="28510" spans="9:11">
      <c r="I28510" t="str">
        <f t="shared" si="445"/>
        <v>19000100</v>
      </c>
      <c r="K28510" s="243"/>
    </row>
    <row r="28511" spans="9:11">
      <c r="I28511" t="str">
        <f t="shared" si="445"/>
        <v>19000100</v>
      </c>
      <c r="K28511" s="243"/>
    </row>
    <row r="28512" spans="9:11">
      <c r="I28512" t="str">
        <f t="shared" si="445"/>
        <v>19000100</v>
      </c>
      <c r="K28512" s="243"/>
    </row>
    <row r="28513" spans="9:11">
      <c r="I28513" t="str">
        <f t="shared" si="445"/>
        <v>19000100</v>
      </c>
      <c r="K28513" s="243"/>
    </row>
    <row r="28514" spans="9:11">
      <c r="I28514" t="str">
        <f t="shared" si="445"/>
        <v>19000100</v>
      </c>
      <c r="K28514" s="243"/>
    </row>
    <row r="28515" spans="9:11">
      <c r="I28515" t="str">
        <f t="shared" si="445"/>
        <v>19000100</v>
      </c>
      <c r="K28515" s="243"/>
    </row>
    <row r="28516" spans="9:11">
      <c r="I28516" t="str">
        <f t="shared" si="445"/>
        <v>19000100</v>
      </c>
      <c r="K28516" s="243"/>
    </row>
    <row r="28517" spans="9:11">
      <c r="I28517" t="str">
        <f t="shared" si="445"/>
        <v>19000100</v>
      </c>
      <c r="K28517" s="243"/>
    </row>
    <row r="28518" spans="9:11">
      <c r="I28518" t="str">
        <f t="shared" si="445"/>
        <v>19000100</v>
      </c>
      <c r="K28518" s="243"/>
    </row>
    <row r="28519" spans="9:11">
      <c r="I28519" t="str">
        <f t="shared" si="445"/>
        <v>19000100</v>
      </c>
      <c r="K28519" s="243"/>
    </row>
    <row r="28520" spans="9:11">
      <c r="I28520" t="str">
        <f t="shared" si="445"/>
        <v>19000100</v>
      </c>
      <c r="K28520" s="243"/>
    </row>
    <row r="28521" spans="9:11">
      <c r="I28521" t="str">
        <f t="shared" si="445"/>
        <v>19000100</v>
      </c>
      <c r="K28521" s="243"/>
    </row>
    <row r="28522" spans="9:11">
      <c r="I28522" t="str">
        <f t="shared" si="445"/>
        <v>19000100</v>
      </c>
      <c r="K28522" s="243"/>
    </row>
    <row r="28523" spans="9:11">
      <c r="I28523" t="str">
        <f t="shared" si="445"/>
        <v>19000100</v>
      </c>
      <c r="K28523" s="243"/>
    </row>
    <row r="28524" spans="9:11">
      <c r="I28524" t="str">
        <f t="shared" si="445"/>
        <v>19000100</v>
      </c>
      <c r="K28524" s="243"/>
    </row>
    <row r="28525" spans="9:11">
      <c r="I28525" t="str">
        <f t="shared" si="445"/>
        <v>19000100</v>
      </c>
      <c r="K28525" s="243"/>
    </row>
    <row r="28526" spans="9:11">
      <c r="I28526" t="str">
        <f t="shared" si="445"/>
        <v>19000100</v>
      </c>
      <c r="K28526" s="243"/>
    </row>
    <row r="28527" spans="9:11">
      <c r="I28527" t="str">
        <f t="shared" si="445"/>
        <v>19000100</v>
      </c>
      <c r="K28527" s="243"/>
    </row>
    <row r="28528" spans="9:11">
      <c r="I28528" t="str">
        <f t="shared" si="445"/>
        <v>19000100</v>
      </c>
      <c r="K28528" s="243"/>
    </row>
    <row r="28529" spans="9:11">
      <c r="I28529" t="str">
        <f t="shared" si="445"/>
        <v>19000100</v>
      </c>
      <c r="K28529" s="243"/>
    </row>
    <row r="28530" spans="9:11">
      <c r="I28530" t="str">
        <f t="shared" si="445"/>
        <v>19000100</v>
      </c>
      <c r="K28530" s="243"/>
    </row>
    <row r="28531" spans="9:11">
      <c r="I28531" t="str">
        <f t="shared" si="445"/>
        <v>19000100</v>
      </c>
      <c r="K28531" s="243"/>
    </row>
    <row r="28532" spans="9:11">
      <c r="I28532" t="str">
        <f t="shared" si="445"/>
        <v>19000100</v>
      </c>
      <c r="K28532" s="243"/>
    </row>
    <row r="28533" spans="9:11">
      <c r="I28533" t="str">
        <f t="shared" si="445"/>
        <v>19000100</v>
      </c>
      <c r="K28533" s="243"/>
    </row>
    <row r="28534" spans="9:11">
      <c r="I28534" t="str">
        <f t="shared" si="445"/>
        <v>19000100</v>
      </c>
      <c r="K28534" s="243"/>
    </row>
    <row r="28535" spans="9:11">
      <c r="I28535" t="str">
        <f t="shared" si="445"/>
        <v>19000100</v>
      </c>
      <c r="K28535" s="243"/>
    </row>
    <row r="28536" spans="9:11">
      <c r="I28536" t="str">
        <f t="shared" si="445"/>
        <v>19000100</v>
      </c>
      <c r="K28536" s="243"/>
    </row>
    <row r="28537" spans="9:11">
      <c r="I28537" t="str">
        <f t="shared" si="445"/>
        <v>19000100</v>
      </c>
      <c r="K28537" s="243"/>
    </row>
    <row r="28538" spans="9:11">
      <c r="I28538" t="str">
        <f t="shared" si="445"/>
        <v>19000100</v>
      </c>
      <c r="K28538" s="243"/>
    </row>
    <row r="28539" spans="9:11">
      <c r="I28539" t="str">
        <f t="shared" si="445"/>
        <v>19000100</v>
      </c>
      <c r="K28539" s="243"/>
    </row>
    <row r="28540" spans="9:11">
      <c r="I28540" t="str">
        <f t="shared" si="445"/>
        <v>19000100</v>
      </c>
      <c r="K28540" s="243"/>
    </row>
    <row r="28541" spans="9:11">
      <c r="I28541" t="str">
        <f t="shared" si="445"/>
        <v>19000100</v>
      </c>
      <c r="K28541" s="243"/>
    </row>
    <row r="28542" spans="9:11">
      <c r="I28542" t="str">
        <f t="shared" si="445"/>
        <v>19000100</v>
      </c>
      <c r="K28542" s="243"/>
    </row>
    <row r="28543" spans="9:11">
      <c r="I28543" t="str">
        <f t="shared" si="445"/>
        <v>19000100</v>
      </c>
      <c r="K28543" s="243"/>
    </row>
    <row r="28544" spans="9:11">
      <c r="I28544" t="str">
        <f t="shared" si="445"/>
        <v>19000100</v>
      </c>
      <c r="K28544" s="243"/>
    </row>
    <row r="28545" spans="9:11">
      <c r="I28545" t="str">
        <f t="shared" si="445"/>
        <v>19000100</v>
      </c>
      <c r="K28545" s="243"/>
    </row>
    <row r="28546" spans="9:11">
      <c r="I28546" t="str">
        <f t="shared" ref="I28546:I28609" si="446">TEXT(F28546,"yyyymmdd")</f>
        <v>19000100</v>
      </c>
      <c r="K28546" s="243"/>
    </row>
    <row r="28547" spans="9:11">
      <c r="I28547" t="str">
        <f t="shared" si="446"/>
        <v>19000100</v>
      </c>
      <c r="K28547" s="243"/>
    </row>
    <row r="28548" spans="9:11">
      <c r="I28548" t="str">
        <f t="shared" si="446"/>
        <v>19000100</v>
      </c>
      <c r="K28548" s="243"/>
    </row>
    <row r="28549" spans="9:11">
      <c r="I28549" t="str">
        <f t="shared" si="446"/>
        <v>19000100</v>
      </c>
      <c r="K28549" s="243"/>
    </row>
    <row r="28550" spans="9:11">
      <c r="I28550" t="str">
        <f t="shared" si="446"/>
        <v>19000100</v>
      </c>
      <c r="K28550" s="243"/>
    </row>
    <row r="28551" spans="9:11">
      <c r="I28551" t="str">
        <f t="shared" si="446"/>
        <v>19000100</v>
      </c>
      <c r="K28551" s="243"/>
    </row>
    <row r="28552" spans="9:11">
      <c r="I28552" t="str">
        <f t="shared" si="446"/>
        <v>19000100</v>
      </c>
      <c r="K28552" s="243"/>
    </row>
    <row r="28553" spans="9:11">
      <c r="I28553" t="str">
        <f t="shared" si="446"/>
        <v>19000100</v>
      </c>
      <c r="K28553" s="243"/>
    </row>
    <row r="28554" spans="9:11">
      <c r="I28554" t="str">
        <f t="shared" si="446"/>
        <v>19000100</v>
      </c>
      <c r="K28554" s="243"/>
    </row>
    <row r="28555" spans="9:11">
      <c r="I28555" t="str">
        <f t="shared" si="446"/>
        <v>19000100</v>
      </c>
      <c r="K28555" s="243"/>
    </row>
    <row r="28556" spans="9:11">
      <c r="I28556" t="str">
        <f t="shared" si="446"/>
        <v>19000100</v>
      </c>
      <c r="K28556" s="243"/>
    </row>
    <row r="28557" spans="9:11">
      <c r="I28557" t="str">
        <f t="shared" si="446"/>
        <v>19000100</v>
      </c>
      <c r="K28557" s="243"/>
    </row>
    <row r="28558" spans="9:11">
      <c r="I28558" t="str">
        <f t="shared" si="446"/>
        <v>19000100</v>
      </c>
      <c r="K28558" s="243"/>
    </row>
    <row r="28559" spans="9:11">
      <c r="I28559" t="str">
        <f t="shared" si="446"/>
        <v>19000100</v>
      </c>
      <c r="K28559" s="243"/>
    </row>
    <row r="28560" spans="9:11">
      <c r="I28560" t="str">
        <f t="shared" si="446"/>
        <v>19000100</v>
      </c>
      <c r="K28560" s="243"/>
    </row>
    <row r="28561" spans="9:11">
      <c r="I28561" t="str">
        <f t="shared" si="446"/>
        <v>19000100</v>
      </c>
      <c r="K28561" s="243"/>
    </row>
    <row r="28562" spans="9:11">
      <c r="I28562" t="str">
        <f t="shared" si="446"/>
        <v>19000100</v>
      </c>
      <c r="K28562" s="243"/>
    </row>
    <row r="28563" spans="9:11">
      <c r="I28563" t="str">
        <f t="shared" si="446"/>
        <v>19000100</v>
      </c>
      <c r="K28563" s="243"/>
    </row>
    <row r="28564" spans="9:11">
      <c r="I28564" t="str">
        <f t="shared" si="446"/>
        <v>19000100</v>
      </c>
      <c r="K28564" s="243"/>
    </row>
    <row r="28565" spans="9:11">
      <c r="I28565" t="str">
        <f t="shared" si="446"/>
        <v>19000100</v>
      </c>
      <c r="K28565" s="243"/>
    </row>
    <row r="28566" spans="9:11">
      <c r="I28566" t="str">
        <f t="shared" si="446"/>
        <v>19000100</v>
      </c>
      <c r="K28566" s="243"/>
    </row>
    <row r="28567" spans="9:11">
      <c r="I28567" t="str">
        <f t="shared" si="446"/>
        <v>19000100</v>
      </c>
      <c r="K28567" s="243"/>
    </row>
    <row r="28568" spans="9:11">
      <c r="I28568" t="str">
        <f t="shared" si="446"/>
        <v>19000100</v>
      </c>
      <c r="K28568" s="243"/>
    </row>
    <row r="28569" spans="9:11">
      <c r="I28569" t="str">
        <f t="shared" si="446"/>
        <v>19000100</v>
      </c>
      <c r="K28569" s="243"/>
    </row>
    <row r="28570" spans="9:11">
      <c r="I28570" t="str">
        <f t="shared" si="446"/>
        <v>19000100</v>
      </c>
      <c r="K28570" s="243"/>
    </row>
    <row r="28571" spans="9:11">
      <c r="I28571" t="str">
        <f t="shared" si="446"/>
        <v>19000100</v>
      </c>
      <c r="K28571" s="243"/>
    </row>
    <row r="28572" spans="9:11">
      <c r="I28572" t="str">
        <f t="shared" si="446"/>
        <v>19000100</v>
      </c>
      <c r="K28572" s="243"/>
    </row>
    <row r="28573" spans="9:11">
      <c r="I28573" t="str">
        <f t="shared" si="446"/>
        <v>19000100</v>
      </c>
      <c r="K28573" s="243"/>
    </row>
    <row r="28574" spans="9:11">
      <c r="I28574" t="str">
        <f t="shared" si="446"/>
        <v>19000100</v>
      </c>
      <c r="K28574" s="243"/>
    </row>
    <row r="28575" spans="9:11">
      <c r="I28575" t="str">
        <f t="shared" si="446"/>
        <v>19000100</v>
      </c>
      <c r="K28575" s="243"/>
    </row>
    <row r="28576" spans="9:11">
      <c r="I28576" t="str">
        <f t="shared" si="446"/>
        <v>19000100</v>
      </c>
      <c r="K28576" s="243"/>
    </row>
    <row r="28577" spans="9:11">
      <c r="I28577" t="str">
        <f t="shared" si="446"/>
        <v>19000100</v>
      </c>
      <c r="K28577" s="243"/>
    </row>
    <row r="28578" spans="9:11">
      <c r="I28578" t="str">
        <f t="shared" si="446"/>
        <v>19000100</v>
      </c>
      <c r="K28578" s="243"/>
    </row>
    <row r="28579" spans="9:11">
      <c r="I28579" t="str">
        <f t="shared" si="446"/>
        <v>19000100</v>
      </c>
      <c r="K28579" s="243"/>
    </row>
    <row r="28580" spans="9:11">
      <c r="I28580" t="str">
        <f t="shared" si="446"/>
        <v>19000100</v>
      </c>
      <c r="K28580" s="243"/>
    </row>
    <row r="28581" spans="9:11">
      <c r="I28581" t="str">
        <f t="shared" si="446"/>
        <v>19000100</v>
      </c>
      <c r="K28581" s="243"/>
    </row>
    <row r="28582" spans="9:11">
      <c r="I28582" t="str">
        <f t="shared" si="446"/>
        <v>19000100</v>
      </c>
      <c r="K28582" s="243"/>
    </row>
    <row r="28583" spans="9:11">
      <c r="I28583" t="str">
        <f t="shared" si="446"/>
        <v>19000100</v>
      </c>
      <c r="K28583" s="243"/>
    </row>
    <row r="28584" spans="9:11">
      <c r="I28584" t="str">
        <f t="shared" si="446"/>
        <v>19000100</v>
      </c>
      <c r="K28584" s="243"/>
    </row>
    <row r="28585" spans="9:11">
      <c r="I28585" t="str">
        <f t="shared" si="446"/>
        <v>19000100</v>
      </c>
      <c r="K28585" s="243"/>
    </row>
    <row r="28586" spans="9:11">
      <c r="I28586" t="str">
        <f t="shared" si="446"/>
        <v>19000100</v>
      </c>
      <c r="K28586" s="243"/>
    </row>
    <row r="28587" spans="9:11">
      <c r="I28587" t="str">
        <f t="shared" si="446"/>
        <v>19000100</v>
      </c>
      <c r="K28587" s="243"/>
    </row>
    <row r="28588" spans="9:11">
      <c r="I28588" t="str">
        <f t="shared" si="446"/>
        <v>19000100</v>
      </c>
      <c r="K28588" s="243"/>
    </row>
    <row r="28589" spans="9:11">
      <c r="I28589" t="str">
        <f t="shared" si="446"/>
        <v>19000100</v>
      </c>
      <c r="K28589" s="243"/>
    </row>
    <row r="28590" spans="9:11">
      <c r="I28590" t="str">
        <f t="shared" si="446"/>
        <v>19000100</v>
      </c>
      <c r="K28590" s="243"/>
    </row>
    <row r="28591" spans="9:11">
      <c r="I28591" t="str">
        <f t="shared" si="446"/>
        <v>19000100</v>
      </c>
      <c r="K28591" s="243"/>
    </row>
    <row r="28592" spans="9:11">
      <c r="I28592" t="str">
        <f t="shared" si="446"/>
        <v>19000100</v>
      </c>
      <c r="K28592" s="243"/>
    </row>
    <row r="28593" spans="9:11">
      <c r="I28593" t="str">
        <f t="shared" si="446"/>
        <v>19000100</v>
      </c>
      <c r="K28593" s="243"/>
    </row>
    <row r="28594" spans="9:11">
      <c r="I28594" t="str">
        <f t="shared" si="446"/>
        <v>19000100</v>
      </c>
      <c r="K28594" s="243"/>
    </row>
    <row r="28595" spans="9:11">
      <c r="I28595" t="str">
        <f t="shared" si="446"/>
        <v>19000100</v>
      </c>
      <c r="K28595" s="243"/>
    </row>
    <row r="28596" spans="9:11">
      <c r="I28596" t="str">
        <f t="shared" si="446"/>
        <v>19000100</v>
      </c>
      <c r="K28596" s="243"/>
    </row>
    <row r="28597" spans="9:11">
      <c r="I28597" t="str">
        <f t="shared" si="446"/>
        <v>19000100</v>
      </c>
      <c r="K28597" s="243"/>
    </row>
    <row r="28598" spans="9:11">
      <c r="I28598" t="str">
        <f t="shared" si="446"/>
        <v>19000100</v>
      </c>
      <c r="K28598" s="243"/>
    </row>
    <row r="28599" spans="9:11">
      <c r="I28599" t="str">
        <f t="shared" si="446"/>
        <v>19000100</v>
      </c>
      <c r="K28599" s="243"/>
    </row>
    <row r="28600" spans="9:11">
      <c r="I28600" t="str">
        <f t="shared" si="446"/>
        <v>19000100</v>
      </c>
      <c r="K28600" s="243"/>
    </row>
    <row r="28601" spans="9:11">
      <c r="I28601" t="str">
        <f t="shared" si="446"/>
        <v>19000100</v>
      </c>
      <c r="K28601" s="243"/>
    </row>
    <row r="28602" spans="9:11">
      <c r="I28602" t="str">
        <f t="shared" si="446"/>
        <v>19000100</v>
      </c>
      <c r="K28602" s="243"/>
    </row>
    <row r="28603" spans="9:11">
      <c r="I28603" t="str">
        <f t="shared" si="446"/>
        <v>19000100</v>
      </c>
      <c r="K28603" s="243"/>
    </row>
    <row r="28604" spans="9:11">
      <c r="I28604" t="str">
        <f t="shared" si="446"/>
        <v>19000100</v>
      </c>
      <c r="K28604" s="243"/>
    </row>
    <row r="28605" spans="9:11">
      <c r="I28605" t="str">
        <f t="shared" si="446"/>
        <v>19000100</v>
      </c>
      <c r="K28605" s="243"/>
    </row>
    <row r="28606" spans="9:11">
      <c r="I28606" t="str">
        <f t="shared" si="446"/>
        <v>19000100</v>
      </c>
      <c r="K28606" s="243"/>
    </row>
    <row r="28607" spans="9:11">
      <c r="I28607" t="str">
        <f t="shared" si="446"/>
        <v>19000100</v>
      </c>
      <c r="K28607" s="243"/>
    </row>
    <row r="28608" spans="9:11">
      <c r="I28608" t="str">
        <f t="shared" si="446"/>
        <v>19000100</v>
      </c>
      <c r="K28608" s="243"/>
    </row>
    <row r="28609" spans="9:11">
      <c r="I28609" t="str">
        <f t="shared" si="446"/>
        <v>19000100</v>
      </c>
      <c r="K28609" s="243"/>
    </row>
    <row r="28610" spans="9:11">
      <c r="I28610" t="str">
        <f t="shared" ref="I28610:I28673" si="447">TEXT(F28610,"yyyymmdd")</f>
        <v>19000100</v>
      </c>
      <c r="K28610" s="243"/>
    </row>
    <row r="28611" spans="9:11">
      <c r="I28611" t="str">
        <f t="shared" si="447"/>
        <v>19000100</v>
      </c>
      <c r="K28611" s="243"/>
    </row>
    <row r="28612" spans="9:11">
      <c r="I28612" t="str">
        <f t="shared" si="447"/>
        <v>19000100</v>
      </c>
      <c r="K28612" s="243"/>
    </row>
    <row r="28613" spans="9:11">
      <c r="I28613" t="str">
        <f t="shared" si="447"/>
        <v>19000100</v>
      </c>
      <c r="K28613" s="243"/>
    </row>
    <row r="28614" spans="9:11">
      <c r="I28614" t="str">
        <f t="shared" si="447"/>
        <v>19000100</v>
      </c>
      <c r="K28614" s="243"/>
    </row>
    <row r="28615" spans="9:11">
      <c r="I28615" t="str">
        <f t="shared" si="447"/>
        <v>19000100</v>
      </c>
      <c r="K28615" s="243"/>
    </row>
    <row r="28616" spans="9:11">
      <c r="I28616" t="str">
        <f t="shared" si="447"/>
        <v>19000100</v>
      </c>
      <c r="K28616" s="243"/>
    </row>
    <row r="28617" spans="9:11">
      <c r="I28617" t="str">
        <f t="shared" si="447"/>
        <v>19000100</v>
      </c>
      <c r="K28617" s="243"/>
    </row>
    <row r="28618" spans="9:11">
      <c r="I28618" t="str">
        <f t="shared" si="447"/>
        <v>19000100</v>
      </c>
      <c r="K28618" s="243"/>
    </row>
    <row r="28619" spans="9:11">
      <c r="I28619" t="str">
        <f t="shared" si="447"/>
        <v>19000100</v>
      </c>
      <c r="K28619" s="243"/>
    </row>
    <row r="28620" spans="9:11">
      <c r="I28620" t="str">
        <f t="shared" si="447"/>
        <v>19000100</v>
      </c>
      <c r="K28620" s="243"/>
    </row>
    <row r="28621" spans="9:11">
      <c r="I28621" t="str">
        <f t="shared" si="447"/>
        <v>19000100</v>
      </c>
      <c r="K28621" s="243"/>
    </row>
    <row r="28622" spans="9:11">
      <c r="I28622" t="str">
        <f t="shared" si="447"/>
        <v>19000100</v>
      </c>
      <c r="K28622" s="243"/>
    </row>
    <row r="28623" spans="9:11">
      <c r="I28623" t="str">
        <f t="shared" si="447"/>
        <v>19000100</v>
      </c>
      <c r="K28623" s="243"/>
    </row>
    <row r="28624" spans="9:11">
      <c r="I28624" t="str">
        <f t="shared" si="447"/>
        <v>19000100</v>
      </c>
      <c r="K28624" s="243"/>
    </row>
    <row r="28625" spans="9:11">
      <c r="I28625" t="str">
        <f t="shared" si="447"/>
        <v>19000100</v>
      </c>
      <c r="K28625" s="243"/>
    </row>
    <row r="28626" spans="9:11">
      <c r="I28626" t="str">
        <f t="shared" si="447"/>
        <v>19000100</v>
      </c>
      <c r="K28626" s="243"/>
    </row>
    <row r="28627" spans="9:11">
      <c r="I28627" t="str">
        <f t="shared" si="447"/>
        <v>19000100</v>
      </c>
      <c r="K28627" s="243"/>
    </row>
    <row r="28628" spans="9:11">
      <c r="I28628" t="str">
        <f t="shared" si="447"/>
        <v>19000100</v>
      </c>
      <c r="K28628" s="243"/>
    </row>
    <row r="28629" spans="9:11">
      <c r="I28629" t="str">
        <f t="shared" si="447"/>
        <v>19000100</v>
      </c>
      <c r="K28629" s="243"/>
    </row>
    <row r="28630" spans="9:11">
      <c r="I28630" t="str">
        <f t="shared" si="447"/>
        <v>19000100</v>
      </c>
      <c r="K28630" s="243"/>
    </row>
    <row r="28631" spans="9:11">
      <c r="I28631" t="str">
        <f t="shared" si="447"/>
        <v>19000100</v>
      </c>
      <c r="K28631" s="243"/>
    </row>
    <row r="28632" spans="9:11">
      <c r="I28632" t="str">
        <f t="shared" si="447"/>
        <v>19000100</v>
      </c>
      <c r="K28632" s="243"/>
    </row>
    <row r="28633" spans="9:11">
      <c r="I28633" t="str">
        <f t="shared" si="447"/>
        <v>19000100</v>
      </c>
      <c r="K28633" s="243"/>
    </row>
    <row r="28634" spans="9:11">
      <c r="I28634" t="str">
        <f t="shared" si="447"/>
        <v>19000100</v>
      </c>
      <c r="K28634" s="243"/>
    </row>
    <row r="28635" spans="9:11">
      <c r="I28635" t="str">
        <f t="shared" si="447"/>
        <v>19000100</v>
      </c>
      <c r="K28635" s="243"/>
    </row>
    <row r="28636" spans="9:11">
      <c r="I28636" t="str">
        <f t="shared" si="447"/>
        <v>19000100</v>
      </c>
      <c r="K28636" s="243"/>
    </row>
    <row r="28637" spans="9:11">
      <c r="I28637" t="str">
        <f t="shared" si="447"/>
        <v>19000100</v>
      </c>
      <c r="K28637" s="243"/>
    </row>
    <row r="28638" spans="9:11">
      <c r="I28638" t="str">
        <f t="shared" si="447"/>
        <v>19000100</v>
      </c>
      <c r="K28638" s="243"/>
    </row>
    <row r="28639" spans="9:11">
      <c r="I28639" t="str">
        <f t="shared" si="447"/>
        <v>19000100</v>
      </c>
      <c r="K28639" s="243"/>
    </row>
    <row r="28640" spans="9:11">
      <c r="I28640" t="str">
        <f t="shared" si="447"/>
        <v>19000100</v>
      </c>
      <c r="K28640" s="243"/>
    </row>
    <row r="28641" spans="9:11">
      <c r="I28641" t="str">
        <f t="shared" si="447"/>
        <v>19000100</v>
      </c>
      <c r="K28641" s="243"/>
    </row>
    <row r="28642" spans="9:11">
      <c r="I28642" t="str">
        <f t="shared" si="447"/>
        <v>19000100</v>
      </c>
      <c r="K28642" s="243"/>
    </row>
    <row r="28643" spans="9:11">
      <c r="I28643" t="str">
        <f t="shared" si="447"/>
        <v>19000100</v>
      </c>
      <c r="K28643" s="243"/>
    </row>
    <row r="28644" spans="9:11">
      <c r="I28644" t="str">
        <f t="shared" si="447"/>
        <v>19000100</v>
      </c>
      <c r="K28644" s="243"/>
    </row>
    <row r="28645" spans="9:11">
      <c r="I28645" t="str">
        <f t="shared" si="447"/>
        <v>19000100</v>
      </c>
      <c r="K28645" s="243"/>
    </row>
    <row r="28646" spans="9:11">
      <c r="I28646" t="str">
        <f t="shared" si="447"/>
        <v>19000100</v>
      </c>
      <c r="K28646" s="243"/>
    </row>
    <row r="28647" spans="9:11">
      <c r="I28647" t="str">
        <f t="shared" si="447"/>
        <v>19000100</v>
      </c>
      <c r="K28647" s="243"/>
    </row>
    <row r="28648" spans="9:11">
      <c r="I28648" t="str">
        <f t="shared" si="447"/>
        <v>19000100</v>
      </c>
      <c r="K28648" s="243"/>
    </row>
    <row r="28649" spans="9:11">
      <c r="I28649" t="str">
        <f t="shared" si="447"/>
        <v>19000100</v>
      </c>
      <c r="K28649" s="243"/>
    </row>
    <row r="28650" spans="9:11">
      <c r="I28650" t="str">
        <f t="shared" si="447"/>
        <v>19000100</v>
      </c>
      <c r="K28650" s="243"/>
    </row>
    <row r="28651" spans="9:11">
      <c r="I28651" t="str">
        <f t="shared" si="447"/>
        <v>19000100</v>
      </c>
      <c r="K28651" s="243"/>
    </row>
    <row r="28652" spans="9:11">
      <c r="I28652" t="str">
        <f t="shared" si="447"/>
        <v>19000100</v>
      </c>
      <c r="K28652" s="243"/>
    </row>
    <row r="28653" spans="9:11">
      <c r="I28653" t="str">
        <f t="shared" si="447"/>
        <v>19000100</v>
      </c>
      <c r="K28653" s="243"/>
    </row>
    <row r="28654" spans="9:11">
      <c r="I28654" t="str">
        <f t="shared" si="447"/>
        <v>19000100</v>
      </c>
      <c r="K28654" s="243"/>
    </row>
    <row r="28655" spans="9:11">
      <c r="I28655" t="str">
        <f t="shared" si="447"/>
        <v>19000100</v>
      </c>
      <c r="K28655" s="243"/>
    </row>
    <row r="28656" spans="9:11">
      <c r="I28656" t="str">
        <f t="shared" si="447"/>
        <v>19000100</v>
      </c>
      <c r="K28656" s="243"/>
    </row>
    <row r="28657" spans="9:11">
      <c r="I28657" t="str">
        <f t="shared" si="447"/>
        <v>19000100</v>
      </c>
      <c r="K28657" s="243"/>
    </row>
    <row r="28658" spans="9:11">
      <c r="I28658" t="str">
        <f t="shared" si="447"/>
        <v>19000100</v>
      </c>
      <c r="K28658" s="243"/>
    </row>
    <row r="28659" spans="9:11">
      <c r="I28659" t="str">
        <f t="shared" si="447"/>
        <v>19000100</v>
      </c>
      <c r="K28659" s="243"/>
    </row>
    <row r="28660" spans="9:11">
      <c r="I28660" t="str">
        <f t="shared" si="447"/>
        <v>19000100</v>
      </c>
      <c r="K28660" s="243"/>
    </row>
    <row r="28661" spans="9:11">
      <c r="I28661" t="str">
        <f t="shared" si="447"/>
        <v>19000100</v>
      </c>
      <c r="K28661" s="243"/>
    </row>
    <row r="28662" spans="9:11">
      <c r="I28662" t="str">
        <f t="shared" si="447"/>
        <v>19000100</v>
      </c>
      <c r="K28662" s="243"/>
    </row>
    <row r="28663" spans="9:11">
      <c r="I28663" t="str">
        <f t="shared" si="447"/>
        <v>19000100</v>
      </c>
      <c r="K28663" s="243"/>
    </row>
    <row r="28664" spans="9:11">
      <c r="I28664" t="str">
        <f t="shared" si="447"/>
        <v>19000100</v>
      </c>
      <c r="K28664" s="243"/>
    </row>
    <row r="28665" spans="9:11">
      <c r="I28665" t="str">
        <f t="shared" si="447"/>
        <v>19000100</v>
      </c>
      <c r="K28665" s="243"/>
    </row>
    <row r="28666" spans="9:11">
      <c r="I28666" t="str">
        <f t="shared" si="447"/>
        <v>19000100</v>
      </c>
      <c r="K28666" s="243"/>
    </row>
    <row r="28667" spans="9:11">
      <c r="I28667" t="str">
        <f t="shared" si="447"/>
        <v>19000100</v>
      </c>
      <c r="K28667" s="243"/>
    </row>
    <row r="28668" spans="9:11">
      <c r="I28668" t="str">
        <f t="shared" si="447"/>
        <v>19000100</v>
      </c>
      <c r="K28668" s="243"/>
    </row>
    <row r="28669" spans="9:11">
      <c r="I28669" t="str">
        <f t="shared" si="447"/>
        <v>19000100</v>
      </c>
      <c r="K28669" s="243"/>
    </row>
    <row r="28670" spans="9:11">
      <c r="I28670" t="str">
        <f t="shared" si="447"/>
        <v>19000100</v>
      </c>
      <c r="K28670" s="243"/>
    </row>
    <row r="28671" spans="9:11">
      <c r="I28671" t="str">
        <f t="shared" si="447"/>
        <v>19000100</v>
      </c>
      <c r="K28671" s="243"/>
    </row>
    <row r="28672" spans="9:11">
      <c r="I28672" t="str">
        <f t="shared" si="447"/>
        <v>19000100</v>
      </c>
      <c r="K28672" s="243"/>
    </row>
    <row r="28673" spans="9:11">
      <c r="I28673" t="str">
        <f t="shared" si="447"/>
        <v>19000100</v>
      </c>
      <c r="K28673" s="243"/>
    </row>
    <row r="28674" spans="9:11">
      <c r="I28674" t="str">
        <f t="shared" ref="I28674:I28737" si="448">TEXT(F28674,"yyyymmdd")</f>
        <v>19000100</v>
      </c>
      <c r="K28674" s="243"/>
    </row>
    <row r="28675" spans="9:11">
      <c r="I28675" t="str">
        <f t="shared" si="448"/>
        <v>19000100</v>
      </c>
      <c r="K28675" s="243"/>
    </row>
    <row r="28676" spans="9:11">
      <c r="I28676" t="str">
        <f t="shared" si="448"/>
        <v>19000100</v>
      </c>
      <c r="K28676" s="243"/>
    </row>
    <row r="28677" spans="9:11">
      <c r="I28677" t="str">
        <f t="shared" si="448"/>
        <v>19000100</v>
      </c>
      <c r="K28677" s="243"/>
    </row>
    <row r="28678" spans="9:11">
      <c r="I28678" t="str">
        <f t="shared" si="448"/>
        <v>19000100</v>
      </c>
      <c r="K28678" s="243"/>
    </row>
    <row r="28679" spans="9:11">
      <c r="I28679" t="str">
        <f t="shared" si="448"/>
        <v>19000100</v>
      </c>
      <c r="K28679" s="243"/>
    </row>
    <row r="28680" spans="9:11">
      <c r="I28680" t="str">
        <f t="shared" si="448"/>
        <v>19000100</v>
      </c>
      <c r="K28680" s="243"/>
    </row>
    <row r="28681" spans="9:11">
      <c r="I28681" t="str">
        <f t="shared" si="448"/>
        <v>19000100</v>
      </c>
      <c r="K28681" s="243"/>
    </row>
    <row r="28682" spans="9:11">
      <c r="I28682" t="str">
        <f t="shared" si="448"/>
        <v>19000100</v>
      </c>
      <c r="K28682" s="243"/>
    </row>
    <row r="28683" spans="9:11">
      <c r="I28683" t="str">
        <f t="shared" si="448"/>
        <v>19000100</v>
      </c>
      <c r="K28683" s="243"/>
    </row>
    <row r="28684" spans="9:11">
      <c r="I28684" t="str">
        <f t="shared" si="448"/>
        <v>19000100</v>
      </c>
      <c r="K28684" s="243"/>
    </row>
    <row r="28685" spans="9:11">
      <c r="I28685" t="str">
        <f t="shared" si="448"/>
        <v>19000100</v>
      </c>
      <c r="K28685" s="243"/>
    </row>
    <row r="28686" spans="9:11">
      <c r="I28686" t="str">
        <f t="shared" si="448"/>
        <v>19000100</v>
      </c>
      <c r="K28686" s="243"/>
    </row>
    <row r="28687" spans="9:11">
      <c r="I28687" t="str">
        <f t="shared" si="448"/>
        <v>19000100</v>
      </c>
      <c r="K28687" s="243"/>
    </row>
    <row r="28688" spans="9:11">
      <c r="I28688" t="str">
        <f t="shared" si="448"/>
        <v>19000100</v>
      </c>
      <c r="K28688" s="243"/>
    </row>
    <row r="28689" spans="9:11">
      <c r="I28689" t="str">
        <f t="shared" si="448"/>
        <v>19000100</v>
      </c>
      <c r="K28689" s="243"/>
    </row>
    <row r="28690" spans="9:11">
      <c r="I28690" t="str">
        <f t="shared" si="448"/>
        <v>19000100</v>
      </c>
      <c r="K28690" s="243"/>
    </row>
    <row r="28691" spans="9:11">
      <c r="I28691" t="str">
        <f t="shared" si="448"/>
        <v>19000100</v>
      </c>
      <c r="K28691" s="243"/>
    </row>
    <row r="28692" spans="9:11">
      <c r="I28692" t="str">
        <f t="shared" si="448"/>
        <v>19000100</v>
      </c>
      <c r="K28692" s="243"/>
    </row>
    <row r="28693" spans="9:11">
      <c r="I28693" t="str">
        <f t="shared" si="448"/>
        <v>19000100</v>
      </c>
      <c r="K28693" s="243"/>
    </row>
    <row r="28694" spans="9:11">
      <c r="I28694" t="str">
        <f t="shared" si="448"/>
        <v>19000100</v>
      </c>
      <c r="K28694" s="243"/>
    </row>
    <row r="28695" spans="9:11">
      <c r="I28695" t="str">
        <f t="shared" si="448"/>
        <v>19000100</v>
      </c>
      <c r="K28695" s="243"/>
    </row>
    <row r="28696" spans="9:11">
      <c r="I28696" t="str">
        <f t="shared" si="448"/>
        <v>19000100</v>
      </c>
      <c r="K28696" s="243"/>
    </row>
    <row r="28697" spans="9:11">
      <c r="I28697" t="str">
        <f t="shared" si="448"/>
        <v>19000100</v>
      </c>
      <c r="K28697" s="243"/>
    </row>
    <row r="28698" spans="9:11">
      <c r="I28698" t="str">
        <f t="shared" si="448"/>
        <v>19000100</v>
      </c>
      <c r="K28698" s="243"/>
    </row>
    <row r="28699" spans="9:11">
      <c r="I28699" t="str">
        <f t="shared" si="448"/>
        <v>19000100</v>
      </c>
      <c r="K28699" s="243"/>
    </row>
    <row r="28700" spans="9:11">
      <c r="I28700" t="str">
        <f t="shared" si="448"/>
        <v>19000100</v>
      </c>
      <c r="K28700" s="243"/>
    </row>
    <row r="28701" spans="9:11">
      <c r="I28701" t="str">
        <f t="shared" si="448"/>
        <v>19000100</v>
      </c>
      <c r="K28701" s="243"/>
    </row>
    <row r="28702" spans="9:11">
      <c r="I28702" t="str">
        <f t="shared" si="448"/>
        <v>19000100</v>
      </c>
      <c r="K28702" s="243"/>
    </row>
    <row r="28703" spans="9:11">
      <c r="I28703" t="str">
        <f t="shared" si="448"/>
        <v>19000100</v>
      </c>
      <c r="K28703" s="243"/>
    </row>
    <row r="28704" spans="9:11">
      <c r="I28704" t="str">
        <f t="shared" si="448"/>
        <v>19000100</v>
      </c>
      <c r="K28704" s="243"/>
    </row>
    <row r="28705" spans="9:11">
      <c r="I28705" t="str">
        <f t="shared" si="448"/>
        <v>19000100</v>
      </c>
      <c r="K28705" s="243"/>
    </row>
    <row r="28706" spans="9:11">
      <c r="I28706" t="str">
        <f t="shared" si="448"/>
        <v>19000100</v>
      </c>
      <c r="K28706" s="243"/>
    </row>
    <row r="28707" spans="9:11">
      <c r="I28707" t="str">
        <f t="shared" si="448"/>
        <v>19000100</v>
      </c>
      <c r="K28707" s="243"/>
    </row>
    <row r="28708" spans="9:11">
      <c r="I28708" t="str">
        <f t="shared" si="448"/>
        <v>19000100</v>
      </c>
      <c r="K28708" s="243"/>
    </row>
    <row r="28709" spans="9:11">
      <c r="I28709" t="str">
        <f t="shared" si="448"/>
        <v>19000100</v>
      </c>
      <c r="K28709" s="243"/>
    </row>
    <row r="28710" spans="9:11">
      <c r="I28710" t="str">
        <f t="shared" si="448"/>
        <v>19000100</v>
      </c>
      <c r="K28710" s="243"/>
    </row>
    <row r="28711" spans="9:11">
      <c r="I28711" t="str">
        <f t="shared" si="448"/>
        <v>19000100</v>
      </c>
      <c r="K28711" s="243"/>
    </row>
    <row r="28712" spans="9:11">
      <c r="I28712" t="str">
        <f t="shared" si="448"/>
        <v>19000100</v>
      </c>
      <c r="K28712" s="243"/>
    </row>
    <row r="28713" spans="9:11">
      <c r="I28713" t="str">
        <f t="shared" si="448"/>
        <v>19000100</v>
      </c>
      <c r="K28713" s="243"/>
    </row>
    <row r="28714" spans="9:11">
      <c r="I28714" t="str">
        <f t="shared" si="448"/>
        <v>19000100</v>
      </c>
      <c r="K28714" s="243"/>
    </row>
    <row r="28715" spans="9:11">
      <c r="I28715" t="str">
        <f t="shared" si="448"/>
        <v>19000100</v>
      </c>
      <c r="K28715" s="243"/>
    </row>
    <row r="28716" spans="9:11">
      <c r="I28716" t="str">
        <f t="shared" si="448"/>
        <v>19000100</v>
      </c>
      <c r="K28716" s="243"/>
    </row>
    <row r="28717" spans="9:11">
      <c r="I28717" t="str">
        <f t="shared" si="448"/>
        <v>19000100</v>
      </c>
      <c r="K28717" s="243"/>
    </row>
    <row r="28718" spans="9:11">
      <c r="I28718" t="str">
        <f t="shared" si="448"/>
        <v>19000100</v>
      </c>
      <c r="K28718" s="243"/>
    </row>
    <row r="28719" spans="9:11">
      <c r="I28719" t="str">
        <f t="shared" si="448"/>
        <v>19000100</v>
      </c>
      <c r="K28719" s="243"/>
    </row>
    <row r="28720" spans="9:11">
      <c r="I28720" t="str">
        <f t="shared" si="448"/>
        <v>19000100</v>
      </c>
      <c r="K28720" s="243"/>
    </row>
    <row r="28721" spans="9:11">
      <c r="I28721" t="str">
        <f t="shared" si="448"/>
        <v>19000100</v>
      </c>
      <c r="K28721" s="243"/>
    </row>
    <row r="28722" spans="9:11">
      <c r="I28722" t="str">
        <f t="shared" si="448"/>
        <v>19000100</v>
      </c>
      <c r="K28722" s="243"/>
    </row>
    <row r="28723" spans="9:11">
      <c r="I28723" t="str">
        <f t="shared" si="448"/>
        <v>19000100</v>
      </c>
      <c r="K28723" s="243"/>
    </row>
    <row r="28724" spans="9:11">
      <c r="I28724" t="str">
        <f t="shared" si="448"/>
        <v>19000100</v>
      </c>
      <c r="K28724" s="243"/>
    </row>
    <row r="28725" spans="9:11">
      <c r="I28725" t="str">
        <f t="shared" si="448"/>
        <v>19000100</v>
      </c>
      <c r="K28725" s="243"/>
    </row>
    <row r="28726" spans="9:11">
      <c r="I28726" t="str">
        <f t="shared" si="448"/>
        <v>19000100</v>
      </c>
      <c r="K28726" s="243"/>
    </row>
    <row r="28727" spans="9:11">
      <c r="I28727" t="str">
        <f t="shared" si="448"/>
        <v>19000100</v>
      </c>
      <c r="K28727" s="243"/>
    </row>
    <row r="28728" spans="9:11">
      <c r="I28728" t="str">
        <f t="shared" si="448"/>
        <v>19000100</v>
      </c>
      <c r="K28728" s="243"/>
    </row>
    <row r="28729" spans="9:11">
      <c r="I28729" t="str">
        <f t="shared" si="448"/>
        <v>19000100</v>
      </c>
      <c r="K28729" s="243"/>
    </row>
    <row r="28730" spans="9:11">
      <c r="I28730" t="str">
        <f t="shared" si="448"/>
        <v>19000100</v>
      </c>
      <c r="K28730" s="243"/>
    </row>
    <row r="28731" spans="9:11">
      <c r="I28731" t="str">
        <f t="shared" si="448"/>
        <v>19000100</v>
      </c>
      <c r="K28731" s="243"/>
    </row>
    <row r="28732" spans="9:11">
      <c r="I28732" t="str">
        <f t="shared" si="448"/>
        <v>19000100</v>
      </c>
      <c r="K28732" s="243"/>
    </row>
    <row r="28733" spans="9:11">
      <c r="I28733" t="str">
        <f t="shared" si="448"/>
        <v>19000100</v>
      </c>
      <c r="K28733" s="243"/>
    </row>
    <row r="28734" spans="9:11">
      <c r="I28734" t="str">
        <f t="shared" si="448"/>
        <v>19000100</v>
      </c>
      <c r="K28734" s="243"/>
    </row>
    <row r="28735" spans="9:11">
      <c r="I28735" t="str">
        <f t="shared" si="448"/>
        <v>19000100</v>
      </c>
      <c r="K28735" s="243"/>
    </row>
    <row r="28736" spans="9:11">
      <c r="I28736" t="str">
        <f t="shared" si="448"/>
        <v>19000100</v>
      </c>
      <c r="K28736" s="243"/>
    </row>
    <row r="28737" spans="9:11">
      <c r="I28737" t="str">
        <f t="shared" si="448"/>
        <v>19000100</v>
      </c>
      <c r="K28737" s="243"/>
    </row>
    <row r="28738" spans="9:11">
      <c r="I28738" t="str">
        <f t="shared" ref="I28738:I28801" si="449">TEXT(F28738,"yyyymmdd")</f>
        <v>19000100</v>
      </c>
      <c r="K28738" s="243"/>
    </row>
    <row r="28739" spans="9:11">
      <c r="I28739" t="str">
        <f t="shared" si="449"/>
        <v>19000100</v>
      </c>
      <c r="K28739" s="243"/>
    </row>
    <row r="28740" spans="9:11">
      <c r="I28740" t="str">
        <f t="shared" si="449"/>
        <v>19000100</v>
      </c>
      <c r="K28740" s="243"/>
    </row>
    <row r="28741" spans="9:11">
      <c r="I28741" t="str">
        <f t="shared" si="449"/>
        <v>19000100</v>
      </c>
      <c r="K28741" s="243"/>
    </row>
    <row r="28742" spans="9:11">
      <c r="I28742" t="str">
        <f t="shared" si="449"/>
        <v>19000100</v>
      </c>
      <c r="K28742" s="243"/>
    </row>
    <row r="28743" spans="9:11">
      <c r="I28743" t="str">
        <f t="shared" si="449"/>
        <v>19000100</v>
      </c>
      <c r="K28743" s="243"/>
    </row>
    <row r="28744" spans="9:11">
      <c r="I28744" t="str">
        <f t="shared" si="449"/>
        <v>19000100</v>
      </c>
      <c r="K28744" s="243"/>
    </row>
    <row r="28745" spans="9:11">
      <c r="I28745" t="str">
        <f t="shared" si="449"/>
        <v>19000100</v>
      </c>
      <c r="K28745" s="243"/>
    </row>
    <row r="28746" spans="9:11">
      <c r="I28746" t="str">
        <f t="shared" si="449"/>
        <v>19000100</v>
      </c>
      <c r="K28746" s="243"/>
    </row>
    <row r="28747" spans="9:11">
      <c r="I28747" t="str">
        <f t="shared" si="449"/>
        <v>19000100</v>
      </c>
      <c r="K28747" s="243"/>
    </row>
    <row r="28748" spans="9:11">
      <c r="I28748" t="str">
        <f t="shared" si="449"/>
        <v>19000100</v>
      </c>
      <c r="K28748" s="243"/>
    </row>
    <row r="28749" spans="9:11">
      <c r="I28749" t="str">
        <f t="shared" si="449"/>
        <v>19000100</v>
      </c>
      <c r="K28749" s="243"/>
    </row>
    <row r="28750" spans="9:11">
      <c r="I28750" t="str">
        <f t="shared" si="449"/>
        <v>19000100</v>
      </c>
      <c r="K28750" s="243"/>
    </row>
    <row r="28751" spans="9:11">
      <c r="I28751" t="str">
        <f t="shared" si="449"/>
        <v>19000100</v>
      </c>
      <c r="K28751" s="243"/>
    </row>
    <row r="28752" spans="9:11">
      <c r="I28752" t="str">
        <f t="shared" si="449"/>
        <v>19000100</v>
      </c>
      <c r="K28752" s="243"/>
    </row>
    <row r="28753" spans="9:11">
      <c r="I28753" t="str">
        <f t="shared" si="449"/>
        <v>19000100</v>
      </c>
      <c r="K28753" s="243"/>
    </row>
    <row r="28754" spans="9:11">
      <c r="I28754" t="str">
        <f t="shared" si="449"/>
        <v>19000100</v>
      </c>
      <c r="K28754" s="243"/>
    </row>
    <row r="28755" spans="9:11">
      <c r="I28755" t="str">
        <f t="shared" si="449"/>
        <v>19000100</v>
      </c>
      <c r="K28755" s="243"/>
    </row>
    <row r="28756" spans="9:11">
      <c r="I28756" t="str">
        <f t="shared" si="449"/>
        <v>19000100</v>
      </c>
      <c r="K28756" s="243"/>
    </row>
    <row r="28757" spans="9:11">
      <c r="I28757" t="str">
        <f t="shared" si="449"/>
        <v>19000100</v>
      </c>
      <c r="K28757" s="243"/>
    </row>
    <row r="28758" spans="9:11">
      <c r="I28758" t="str">
        <f t="shared" si="449"/>
        <v>19000100</v>
      </c>
      <c r="K28758" s="243"/>
    </row>
    <row r="28759" spans="9:11">
      <c r="I28759" t="str">
        <f t="shared" si="449"/>
        <v>19000100</v>
      </c>
      <c r="K28759" s="243"/>
    </row>
    <row r="28760" spans="9:11">
      <c r="I28760" t="str">
        <f t="shared" si="449"/>
        <v>19000100</v>
      </c>
      <c r="K28760" s="243"/>
    </row>
    <row r="28761" spans="9:11">
      <c r="I28761" t="str">
        <f t="shared" si="449"/>
        <v>19000100</v>
      </c>
      <c r="K28761" s="243"/>
    </row>
    <row r="28762" spans="9:11">
      <c r="I28762" t="str">
        <f t="shared" si="449"/>
        <v>19000100</v>
      </c>
      <c r="K28762" s="243"/>
    </row>
    <row r="28763" spans="9:11">
      <c r="I28763" t="str">
        <f t="shared" si="449"/>
        <v>19000100</v>
      </c>
      <c r="K28763" s="243"/>
    </row>
    <row r="28764" spans="9:11">
      <c r="I28764" t="str">
        <f t="shared" si="449"/>
        <v>19000100</v>
      </c>
      <c r="K28764" s="243"/>
    </row>
    <row r="28765" spans="9:11">
      <c r="I28765" t="str">
        <f t="shared" si="449"/>
        <v>19000100</v>
      </c>
      <c r="K28765" s="243"/>
    </row>
    <row r="28766" spans="9:11">
      <c r="I28766" t="str">
        <f t="shared" si="449"/>
        <v>19000100</v>
      </c>
      <c r="K28766" s="243"/>
    </row>
    <row r="28767" spans="9:11">
      <c r="I28767" t="str">
        <f t="shared" si="449"/>
        <v>19000100</v>
      </c>
      <c r="K28767" s="243"/>
    </row>
    <row r="28768" spans="9:11">
      <c r="I28768" t="str">
        <f t="shared" si="449"/>
        <v>19000100</v>
      </c>
      <c r="K28768" s="243"/>
    </row>
    <row r="28769" spans="9:11">
      <c r="I28769" t="str">
        <f t="shared" si="449"/>
        <v>19000100</v>
      </c>
      <c r="K28769" s="243"/>
    </row>
    <row r="28770" spans="9:11">
      <c r="I28770" t="str">
        <f t="shared" si="449"/>
        <v>19000100</v>
      </c>
      <c r="K28770" s="243"/>
    </row>
    <row r="28771" spans="9:11">
      <c r="I28771" t="str">
        <f t="shared" si="449"/>
        <v>19000100</v>
      </c>
      <c r="K28771" s="243"/>
    </row>
    <row r="28772" spans="9:11">
      <c r="I28772" t="str">
        <f t="shared" si="449"/>
        <v>19000100</v>
      </c>
      <c r="K28772" s="243"/>
    </row>
    <row r="28773" spans="9:11">
      <c r="I28773" t="str">
        <f t="shared" si="449"/>
        <v>19000100</v>
      </c>
      <c r="K28773" s="243"/>
    </row>
    <row r="28774" spans="9:11">
      <c r="I28774" t="str">
        <f t="shared" si="449"/>
        <v>19000100</v>
      </c>
      <c r="K28774" s="243"/>
    </row>
    <row r="28775" spans="9:11">
      <c r="I28775" t="str">
        <f t="shared" si="449"/>
        <v>19000100</v>
      </c>
      <c r="K28775" s="243"/>
    </row>
    <row r="28776" spans="9:11">
      <c r="I28776" t="str">
        <f t="shared" si="449"/>
        <v>19000100</v>
      </c>
      <c r="K28776" s="243"/>
    </row>
    <row r="28777" spans="9:11">
      <c r="I28777" t="str">
        <f t="shared" si="449"/>
        <v>19000100</v>
      </c>
      <c r="K28777" s="243"/>
    </row>
    <row r="28778" spans="9:11">
      <c r="I28778" t="str">
        <f t="shared" si="449"/>
        <v>19000100</v>
      </c>
      <c r="K28778" s="243"/>
    </row>
    <row r="28779" spans="9:11">
      <c r="I28779" t="str">
        <f t="shared" si="449"/>
        <v>19000100</v>
      </c>
      <c r="K28779" s="243"/>
    </row>
    <row r="28780" spans="9:11">
      <c r="I28780" t="str">
        <f t="shared" si="449"/>
        <v>19000100</v>
      </c>
      <c r="K28780" s="243"/>
    </row>
    <row r="28781" spans="9:11">
      <c r="I28781" t="str">
        <f t="shared" si="449"/>
        <v>19000100</v>
      </c>
      <c r="K28781" s="243"/>
    </row>
    <row r="28782" spans="9:11">
      <c r="I28782" t="str">
        <f t="shared" si="449"/>
        <v>19000100</v>
      </c>
      <c r="K28782" s="243"/>
    </row>
    <row r="28783" spans="9:11">
      <c r="I28783" t="str">
        <f t="shared" si="449"/>
        <v>19000100</v>
      </c>
      <c r="K28783" s="243"/>
    </row>
    <row r="28784" spans="9:11">
      <c r="I28784" t="str">
        <f t="shared" si="449"/>
        <v>19000100</v>
      </c>
      <c r="K28784" s="243"/>
    </row>
    <row r="28785" spans="9:11">
      <c r="I28785" t="str">
        <f t="shared" si="449"/>
        <v>19000100</v>
      </c>
      <c r="K28785" s="243"/>
    </row>
    <row r="28786" spans="9:11">
      <c r="I28786" t="str">
        <f t="shared" si="449"/>
        <v>19000100</v>
      </c>
      <c r="K28786" s="243"/>
    </row>
    <row r="28787" spans="9:11">
      <c r="I28787" t="str">
        <f t="shared" si="449"/>
        <v>19000100</v>
      </c>
      <c r="K28787" s="243"/>
    </row>
    <row r="28788" spans="9:11">
      <c r="I28788" t="str">
        <f t="shared" si="449"/>
        <v>19000100</v>
      </c>
      <c r="K28788" s="243"/>
    </row>
    <row r="28789" spans="9:11">
      <c r="I28789" t="str">
        <f t="shared" si="449"/>
        <v>19000100</v>
      </c>
      <c r="K28789" s="243"/>
    </row>
    <row r="28790" spans="9:11">
      <c r="I28790" t="str">
        <f t="shared" si="449"/>
        <v>19000100</v>
      </c>
      <c r="K28790" s="243"/>
    </row>
    <row r="28791" spans="9:11">
      <c r="I28791" t="str">
        <f t="shared" si="449"/>
        <v>19000100</v>
      </c>
      <c r="K28791" s="243"/>
    </row>
    <row r="28792" spans="9:11">
      <c r="I28792" t="str">
        <f t="shared" si="449"/>
        <v>19000100</v>
      </c>
      <c r="K28792" s="243"/>
    </row>
    <row r="28793" spans="9:11">
      <c r="I28793" t="str">
        <f t="shared" si="449"/>
        <v>19000100</v>
      </c>
      <c r="K28793" s="243"/>
    </row>
    <row r="28794" spans="9:11">
      <c r="I28794" t="str">
        <f t="shared" si="449"/>
        <v>19000100</v>
      </c>
      <c r="K28794" s="243"/>
    </row>
    <row r="28795" spans="9:11">
      <c r="I28795" t="str">
        <f t="shared" si="449"/>
        <v>19000100</v>
      </c>
      <c r="K28795" s="243"/>
    </row>
    <row r="28796" spans="9:11">
      <c r="I28796" t="str">
        <f t="shared" si="449"/>
        <v>19000100</v>
      </c>
      <c r="K28796" s="243"/>
    </row>
    <row r="28797" spans="9:11">
      <c r="I28797" t="str">
        <f t="shared" si="449"/>
        <v>19000100</v>
      </c>
      <c r="K28797" s="243"/>
    </row>
    <row r="28798" spans="9:11">
      <c r="I28798" t="str">
        <f t="shared" si="449"/>
        <v>19000100</v>
      </c>
      <c r="K28798" s="243"/>
    </row>
    <row r="28799" spans="9:11">
      <c r="I28799" t="str">
        <f t="shared" si="449"/>
        <v>19000100</v>
      </c>
      <c r="K28799" s="243"/>
    </row>
    <row r="28800" spans="9:11">
      <c r="I28800" t="str">
        <f t="shared" si="449"/>
        <v>19000100</v>
      </c>
      <c r="K28800" s="243"/>
    </row>
    <row r="28801" spans="9:11">
      <c r="I28801" t="str">
        <f t="shared" si="449"/>
        <v>19000100</v>
      </c>
      <c r="K28801" s="243"/>
    </row>
    <row r="28802" spans="9:11">
      <c r="I28802" t="str">
        <f t="shared" ref="I28802:I28865" si="450">TEXT(F28802,"yyyymmdd")</f>
        <v>19000100</v>
      </c>
      <c r="K28802" s="243"/>
    </row>
    <row r="28803" spans="9:11">
      <c r="I28803" t="str">
        <f t="shared" si="450"/>
        <v>19000100</v>
      </c>
      <c r="K28803" s="243"/>
    </row>
    <row r="28804" spans="9:11">
      <c r="I28804" t="str">
        <f t="shared" si="450"/>
        <v>19000100</v>
      </c>
      <c r="K28804" s="243"/>
    </row>
    <row r="28805" spans="9:11">
      <c r="I28805" t="str">
        <f t="shared" si="450"/>
        <v>19000100</v>
      </c>
      <c r="K28805" s="243"/>
    </row>
    <row r="28806" spans="9:11">
      <c r="I28806" t="str">
        <f t="shared" si="450"/>
        <v>19000100</v>
      </c>
      <c r="K28806" s="243"/>
    </row>
    <row r="28807" spans="9:11">
      <c r="I28807" t="str">
        <f t="shared" si="450"/>
        <v>19000100</v>
      </c>
      <c r="K28807" s="243"/>
    </row>
    <row r="28808" spans="9:11">
      <c r="I28808" t="str">
        <f t="shared" si="450"/>
        <v>19000100</v>
      </c>
      <c r="K28808" s="243"/>
    </row>
    <row r="28809" spans="9:11">
      <c r="I28809" t="str">
        <f t="shared" si="450"/>
        <v>19000100</v>
      </c>
      <c r="K28809" s="243"/>
    </row>
    <row r="28810" spans="9:11">
      <c r="I28810" t="str">
        <f t="shared" si="450"/>
        <v>19000100</v>
      </c>
      <c r="K28810" s="243"/>
    </row>
    <row r="28811" spans="9:11">
      <c r="I28811" t="str">
        <f t="shared" si="450"/>
        <v>19000100</v>
      </c>
      <c r="K28811" s="243"/>
    </row>
    <row r="28812" spans="9:11">
      <c r="I28812" t="str">
        <f t="shared" si="450"/>
        <v>19000100</v>
      </c>
      <c r="K28812" s="243"/>
    </row>
    <row r="28813" spans="9:11">
      <c r="I28813" t="str">
        <f t="shared" si="450"/>
        <v>19000100</v>
      </c>
      <c r="K28813" s="243"/>
    </row>
    <row r="28814" spans="9:11">
      <c r="I28814" t="str">
        <f t="shared" si="450"/>
        <v>19000100</v>
      </c>
      <c r="K28814" s="243"/>
    </row>
    <row r="28815" spans="9:11">
      <c r="I28815" t="str">
        <f t="shared" si="450"/>
        <v>19000100</v>
      </c>
      <c r="K28815" s="243"/>
    </row>
    <row r="28816" spans="9:11">
      <c r="I28816" t="str">
        <f t="shared" si="450"/>
        <v>19000100</v>
      </c>
      <c r="K28816" s="243"/>
    </row>
    <row r="28817" spans="9:11">
      <c r="I28817" t="str">
        <f t="shared" si="450"/>
        <v>19000100</v>
      </c>
      <c r="K28817" s="243"/>
    </row>
    <row r="28818" spans="9:11">
      <c r="I28818" t="str">
        <f t="shared" si="450"/>
        <v>19000100</v>
      </c>
      <c r="K28818" s="243"/>
    </row>
    <row r="28819" spans="9:11">
      <c r="I28819" t="str">
        <f t="shared" si="450"/>
        <v>19000100</v>
      </c>
      <c r="K28819" s="243"/>
    </row>
    <row r="28820" spans="9:11">
      <c r="I28820" t="str">
        <f t="shared" si="450"/>
        <v>19000100</v>
      </c>
      <c r="K28820" s="243"/>
    </row>
    <row r="28821" spans="9:11">
      <c r="I28821" t="str">
        <f t="shared" si="450"/>
        <v>19000100</v>
      </c>
      <c r="K28821" s="243"/>
    </row>
    <row r="28822" spans="9:11">
      <c r="I28822" t="str">
        <f t="shared" si="450"/>
        <v>19000100</v>
      </c>
      <c r="K28822" s="243"/>
    </row>
    <row r="28823" spans="9:11">
      <c r="I28823" t="str">
        <f t="shared" si="450"/>
        <v>19000100</v>
      </c>
      <c r="K28823" s="243"/>
    </row>
    <row r="28824" spans="9:11">
      <c r="I28824" t="str">
        <f t="shared" si="450"/>
        <v>19000100</v>
      </c>
      <c r="K28824" s="243"/>
    </row>
    <row r="28825" spans="9:11">
      <c r="I28825" t="str">
        <f t="shared" si="450"/>
        <v>19000100</v>
      </c>
      <c r="K28825" s="243"/>
    </row>
    <row r="28826" spans="9:11">
      <c r="I28826" t="str">
        <f t="shared" si="450"/>
        <v>19000100</v>
      </c>
      <c r="K28826" s="243"/>
    </row>
    <row r="28827" spans="9:11">
      <c r="I28827" t="str">
        <f t="shared" si="450"/>
        <v>19000100</v>
      </c>
      <c r="K28827" s="243"/>
    </row>
    <row r="28828" spans="9:11">
      <c r="I28828" t="str">
        <f t="shared" si="450"/>
        <v>19000100</v>
      </c>
      <c r="K28828" s="243"/>
    </row>
    <row r="28829" spans="9:11">
      <c r="I28829" t="str">
        <f t="shared" si="450"/>
        <v>19000100</v>
      </c>
      <c r="K28829" s="243"/>
    </row>
    <row r="28830" spans="9:11">
      <c r="I28830" t="str">
        <f t="shared" si="450"/>
        <v>19000100</v>
      </c>
      <c r="K28830" s="243"/>
    </row>
    <row r="28831" spans="9:11">
      <c r="I28831" t="str">
        <f t="shared" si="450"/>
        <v>19000100</v>
      </c>
      <c r="K28831" s="243"/>
    </row>
    <row r="28832" spans="9:11">
      <c r="I28832" t="str">
        <f t="shared" si="450"/>
        <v>19000100</v>
      </c>
      <c r="K28832" s="243"/>
    </row>
    <row r="28833" spans="9:11">
      <c r="I28833" t="str">
        <f t="shared" si="450"/>
        <v>19000100</v>
      </c>
      <c r="K28833" s="243"/>
    </row>
    <row r="28834" spans="9:11">
      <c r="I28834" t="str">
        <f t="shared" si="450"/>
        <v>19000100</v>
      </c>
      <c r="K28834" s="243"/>
    </row>
    <row r="28835" spans="9:11">
      <c r="I28835" t="str">
        <f t="shared" si="450"/>
        <v>19000100</v>
      </c>
      <c r="K28835" s="243"/>
    </row>
    <row r="28836" spans="9:11">
      <c r="I28836" t="str">
        <f t="shared" si="450"/>
        <v>19000100</v>
      </c>
      <c r="K28836" s="243"/>
    </row>
    <row r="28837" spans="9:11">
      <c r="I28837" t="str">
        <f t="shared" si="450"/>
        <v>19000100</v>
      </c>
      <c r="K28837" s="243"/>
    </row>
    <row r="28838" spans="9:11">
      <c r="I28838" t="str">
        <f t="shared" si="450"/>
        <v>19000100</v>
      </c>
      <c r="K28838" s="243"/>
    </row>
    <row r="28839" spans="9:11">
      <c r="I28839" t="str">
        <f t="shared" si="450"/>
        <v>19000100</v>
      </c>
      <c r="K28839" s="243"/>
    </row>
    <row r="28840" spans="9:11">
      <c r="I28840" t="str">
        <f t="shared" si="450"/>
        <v>19000100</v>
      </c>
      <c r="K28840" s="243"/>
    </row>
    <row r="28841" spans="9:11">
      <c r="I28841" t="str">
        <f t="shared" si="450"/>
        <v>19000100</v>
      </c>
      <c r="K28841" s="243"/>
    </row>
    <row r="28842" spans="9:11">
      <c r="I28842" t="str">
        <f t="shared" si="450"/>
        <v>19000100</v>
      </c>
      <c r="K28842" s="243"/>
    </row>
    <row r="28843" spans="9:11">
      <c r="I28843" t="str">
        <f t="shared" si="450"/>
        <v>19000100</v>
      </c>
      <c r="K28843" s="243"/>
    </row>
    <row r="28844" spans="9:11">
      <c r="I28844" t="str">
        <f t="shared" si="450"/>
        <v>19000100</v>
      </c>
      <c r="K28844" s="243"/>
    </row>
    <row r="28845" spans="9:11">
      <c r="I28845" t="str">
        <f t="shared" si="450"/>
        <v>19000100</v>
      </c>
      <c r="K28845" s="243"/>
    </row>
    <row r="28846" spans="9:11">
      <c r="I28846" t="str">
        <f t="shared" si="450"/>
        <v>19000100</v>
      </c>
      <c r="K28846" s="243"/>
    </row>
    <row r="28847" spans="9:11">
      <c r="I28847" t="str">
        <f t="shared" si="450"/>
        <v>19000100</v>
      </c>
      <c r="K28847" s="243"/>
    </row>
    <row r="28848" spans="9:11">
      <c r="I28848" t="str">
        <f t="shared" si="450"/>
        <v>19000100</v>
      </c>
      <c r="K28848" s="243"/>
    </row>
    <row r="28849" spans="9:11">
      <c r="I28849" t="str">
        <f t="shared" si="450"/>
        <v>19000100</v>
      </c>
      <c r="K28849" s="243"/>
    </row>
    <row r="28850" spans="9:11">
      <c r="I28850" t="str">
        <f t="shared" si="450"/>
        <v>19000100</v>
      </c>
      <c r="K28850" s="243"/>
    </row>
    <row r="28851" spans="9:11">
      <c r="I28851" t="str">
        <f t="shared" si="450"/>
        <v>19000100</v>
      </c>
      <c r="K28851" s="243"/>
    </row>
    <row r="28852" spans="9:11">
      <c r="I28852" t="str">
        <f t="shared" si="450"/>
        <v>19000100</v>
      </c>
      <c r="K28852" s="243"/>
    </row>
    <row r="28853" spans="9:11">
      <c r="I28853" t="str">
        <f t="shared" si="450"/>
        <v>19000100</v>
      </c>
      <c r="K28853" s="243"/>
    </row>
    <row r="28854" spans="9:11">
      <c r="I28854" t="str">
        <f t="shared" si="450"/>
        <v>19000100</v>
      </c>
      <c r="K28854" s="243"/>
    </row>
    <row r="28855" spans="9:11">
      <c r="I28855" t="str">
        <f t="shared" si="450"/>
        <v>19000100</v>
      </c>
      <c r="K28855" s="243"/>
    </row>
    <row r="28856" spans="9:11">
      <c r="I28856" t="str">
        <f t="shared" si="450"/>
        <v>19000100</v>
      </c>
      <c r="K28856" s="243"/>
    </row>
    <row r="28857" spans="9:11">
      <c r="I28857" t="str">
        <f t="shared" si="450"/>
        <v>19000100</v>
      </c>
      <c r="K28857" s="243"/>
    </row>
    <row r="28858" spans="9:11">
      <c r="I28858" t="str">
        <f t="shared" si="450"/>
        <v>19000100</v>
      </c>
      <c r="K28858" s="243"/>
    </row>
    <row r="28859" spans="9:11">
      <c r="I28859" t="str">
        <f t="shared" si="450"/>
        <v>19000100</v>
      </c>
      <c r="K28859" s="243"/>
    </row>
    <row r="28860" spans="9:11">
      <c r="I28860" t="str">
        <f t="shared" si="450"/>
        <v>19000100</v>
      </c>
      <c r="K28860" s="243"/>
    </row>
    <row r="28861" spans="9:11">
      <c r="I28861" t="str">
        <f t="shared" si="450"/>
        <v>19000100</v>
      </c>
      <c r="K28861" s="243"/>
    </row>
    <row r="28862" spans="9:11">
      <c r="I28862" t="str">
        <f t="shared" si="450"/>
        <v>19000100</v>
      </c>
      <c r="K28862" s="243"/>
    </row>
    <row r="28863" spans="9:11">
      <c r="I28863" t="str">
        <f t="shared" si="450"/>
        <v>19000100</v>
      </c>
      <c r="K28863" s="243"/>
    </row>
    <row r="28864" spans="9:11">
      <c r="I28864" t="str">
        <f t="shared" si="450"/>
        <v>19000100</v>
      </c>
      <c r="K28864" s="243"/>
    </row>
    <row r="28865" spans="9:11">
      <c r="I28865" t="str">
        <f t="shared" si="450"/>
        <v>19000100</v>
      </c>
      <c r="K28865" s="243"/>
    </row>
    <row r="28866" spans="9:11">
      <c r="I28866" t="str">
        <f t="shared" ref="I28866:I28929" si="451">TEXT(F28866,"yyyymmdd")</f>
        <v>19000100</v>
      </c>
      <c r="K28866" s="243"/>
    </row>
    <row r="28867" spans="9:11">
      <c r="I28867" t="str">
        <f t="shared" si="451"/>
        <v>19000100</v>
      </c>
      <c r="K28867" s="243"/>
    </row>
    <row r="28868" spans="9:11">
      <c r="I28868" t="str">
        <f t="shared" si="451"/>
        <v>19000100</v>
      </c>
      <c r="K28868" s="243"/>
    </row>
    <row r="28869" spans="9:11">
      <c r="I28869" t="str">
        <f t="shared" si="451"/>
        <v>19000100</v>
      </c>
      <c r="K28869" s="243"/>
    </row>
    <row r="28870" spans="9:11">
      <c r="I28870" t="str">
        <f t="shared" si="451"/>
        <v>19000100</v>
      </c>
      <c r="K28870" s="243"/>
    </row>
    <row r="28871" spans="9:11">
      <c r="I28871" t="str">
        <f t="shared" si="451"/>
        <v>19000100</v>
      </c>
      <c r="K28871" s="243"/>
    </row>
    <row r="28872" spans="9:11">
      <c r="I28872" t="str">
        <f t="shared" si="451"/>
        <v>19000100</v>
      </c>
      <c r="K28872" s="243"/>
    </row>
    <row r="28873" spans="9:11">
      <c r="I28873" t="str">
        <f t="shared" si="451"/>
        <v>19000100</v>
      </c>
      <c r="K28873" s="243"/>
    </row>
    <row r="28874" spans="9:11">
      <c r="I28874" t="str">
        <f t="shared" si="451"/>
        <v>19000100</v>
      </c>
      <c r="K28874" s="243"/>
    </row>
    <row r="28875" spans="9:11">
      <c r="I28875" t="str">
        <f t="shared" si="451"/>
        <v>19000100</v>
      </c>
      <c r="K28875" s="243"/>
    </row>
    <row r="28876" spans="9:11">
      <c r="I28876" t="str">
        <f t="shared" si="451"/>
        <v>19000100</v>
      </c>
      <c r="K28876" s="243"/>
    </row>
    <row r="28877" spans="9:11">
      <c r="I28877" t="str">
        <f t="shared" si="451"/>
        <v>19000100</v>
      </c>
      <c r="K28877" s="243"/>
    </row>
    <row r="28878" spans="9:11">
      <c r="I28878" t="str">
        <f t="shared" si="451"/>
        <v>19000100</v>
      </c>
      <c r="K28878" s="243"/>
    </row>
    <row r="28879" spans="9:11">
      <c r="I28879" t="str">
        <f t="shared" si="451"/>
        <v>19000100</v>
      </c>
      <c r="K28879" s="243"/>
    </row>
    <row r="28880" spans="9:11">
      <c r="I28880" t="str">
        <f t="shared" si="451"/>
        <v>19000100</v>
      </c>
      <c r="K28880" s="243"/>
    </row>
    <row r="28881" spans="9:11">
      <c r="I28881" t="str">
        <f t="shared" si="451"/>
        <v>19000100</v>
      </c>
      <c r="K28881" s="243"/>
    </row>
    <row r="28882" spans="9:11">
      <c r="I28882" t="str">
        <f t="shared" si="451"/>
        <v>19000100</v>
      </c>
      <c r="K28882" s="243"/>
    </row>
    <row r="28883" spans="9:11">
      <c r="I28883" t="str">
        <f t="shared" si="451"/>
        <v>19000100</v>
      </c>
      <c r="K28883" s="243"/>
    </row>
    <row r="28884" spans="9:11">
      <c r="I28884" t="str">
        <f t="shared" si="451"/>
        <v>19000100</v>
      </c>
      <c r="K28884" s="243"/>
    </row>
    <row r="28885" spans="9:11">
      <c r="I28885" t="str">
        <f t="shared" si="451"/>
        <v>19000100</v>
      </c>
      <c r="K28885" s="243"/>
    </row>
    <row r="28886" spans="9:11">
      <c r="I28886" t="str">
        <f t="shared" si="451"/>
        <v>19000100</v>
      </c>
      <c r="K28886" s="243"/>
    </row>
    <row r="28887" spans="9:11">
      <c r="I28887" t="str">
        <f t="shared" si="451"/>
        <v>19000100</v>
      </c>
      <c r="K28887" s="243"/>
    </row>
    <row r="28888" spans="9:11">
      <c r="I28888" t="str">
        <f t="shared" si="451"/>
        <v>19000100</v>
      </c>
      <c r="K28888" s="243"/>
    </row>
    <row r="28889" spans="9:11">
      <c r="I28889" t="str">
        <f t="shared" si="451"/>
        <v>19000100</v>
      </c>
      <c r="K28889" s="243"/>
    </row>
    <row r="28890" spans="9:11">
      <c r="I28890" t="str">
        <f t="shared" si="451"/>
        <v>19000100</v>
      </c>
      <c r="K28890" s="243"/>
    </row>
    <row r="28891" spans="9:11">
      <c r="I28891" t="str">
        <f t="shared" si="451"/>
        <v>19000100</v>
      </c>
      <c r="K28891" s="243"/>
    </row>
    <row r="28892" spans="9:11">
      <c r="I28892" t="str">
        <f t="shared" si="451"/>
        <v>19000100</v>
      </c>
      <c r="K28892" s="243"/>
    </row>
    <row r="28893" spans="9:11">
      <c r="I28893" t="str">
        <f t="shared" si="451"/>
        <v>19000100</v>
      </c>
      <c r="K28893" s="243"/>
    </row>
    <row r="28894" spans="9:11">
      <c r="I28894" t="str">
        <f t="shared" si="451"/>
        <v>19000100</v>
      </c>
      <c r="K28894" s="243"/>
    </row>
    <row r="28895" spans="9:11">
      <c r="I28895" t="str">
        <f t="shared" si="451"/>
        <v>19000100</v>
      </c>
      <c r="K28895" s="243"/>
    </row>
    <row r="28896" spans="9:11">
      <c r="I28896" t="str">
        <f t="shared" si="451"/>
        <v>19000100</v>
      </c>
      <c r="K28896" s="243"/>
    </row>
    <row r="28897" spans="9:11">
      <c r="I28897" t="str">
        <f t="shared" si="451"/>
        <v>19000100</v>
      </c>
      <c r="K28897" s="243"/>
    </row>
    <row r="28898" spans="9:11">
      <c r="I28898" t="str">
        <f t="shared" si="451"/>
        <v>19000100</v>
      </c>
      <c r="K28898" s="243"/>
    </row>
    <row r="28899" spans="9:11">
      <c r="I28899" t="str">
        <f t="shared" si="451"/>
        <v>19000100</v>
      </c>
      <c r="K28899" s="243"/>
    </row>
    <row r="28900" spans="9:11">
      <c r="I28900" t="str">
        <f t="shared" si="451"/>
        <v>19000100</v>
      </c>
      <c r="K28900" s="243"/>
    </row>
    <row r="28901" spans="9:11">
      <c r="I28901" t="str">
        <f t="shared" si="451"/>
        <v>19000100</v>
      </c>
      <c r="K28901" s="243"/>
    </row>
    <row r="28902" spans="9:11">
      <c r="I28902" t="str">
        <f t="shared" si="451"/>
        <v>19000100</v>
      </c>
      <c r="K28902" s="243"/>
    </row>
    <row r="28903" spans="9:11">
      <c r="I28903" t="str">
        <f t="shared" si="451"/>
        <v>19000100</v>
      </c>
      <c r="K28903" s="243"/>
    </row>
    <row r="28904" spans="9:11">
      <c r="I28904" t="str">
        <f t="shared" si="451"/>
        <v>19000100</v>
      </c>
      <c r="K28904" s="243"/>
    </row>
    <row r="28905" spans="9:11">
      <c r="I28905" t="str">
        <f t="shared" si="451"/>
        <v>19000100</v>
      </c>
      <c r="K28905" s="243"/>
    </row>
    <row r="28906" spans="9:11">
      <c r="I28906" t="str">
        <f t="shared" si="451"/>
        <v>19000100</v>
      </c>
      <c r="K28906" s="243"/>
    </row>
    <row r="28907" spans="9:11">
      <c r="I28907" t="str">
        <f t="shared" si="451"/>
        <v>19000100</v>
      </c>
      <c r="K28907" s="243"/>
    </row>
    <row r="28908" spans="9:11">
      <c r="I28908" t="str">
        <f t="shared" si="451"/>
        <v>19000100</v>
      </c>
      <c r="K28908" s="243"/>
    </row>
    <row r="28909" spans="9:11">
      <c r="I28909" t="str">
        <f t="shared" si="451"/>
        <v>19000100</v>
      </c>
      <c r="K28909" s="243"/>
    </row>
    <row r="28910" spans="9:11">
      <c r="I28910" t="str">
        <f t="shared" si="451"/>
        <v>19000100</v>
      </c>
      <c r="K28910" s="243"/>
    </row>
    <row r="28911" spans="9:11">
      <c r="I28911" t="str">
        <f t="shared" si="451"/>
        <v>19000100</v>
      </c>
      <c r="K28911" s="243"/>
    </row>
    <row r="28912" spans="9:11">
      <c r="I28912" t="str">
        <f t="shared" si="451"/>
        <v>19000100</v>
      </c>
      <c r="K28912" s="243"/>
    </row>
    <row r="28913" spans="9:11">
      <c r="I28913" t="str">
        <f t="shared" si="451"/>
        <v>19000100</v>
      </c>
      <c r="K28913" s="243"/>
    </row>
    <row r="28914" spans="9:11">
      <c r="I28914" t="str">
        <f t="shared" si="451"/>
        <v>19000100</v>
      </c>
      <c r="K28914" s="243"/>
    </row>
    <row r="28915" spans="9:11">
      <c r="I28915" t="str">
        <f t="shared" si="451"/>
        <v>19000100</v>
      </c>
      <c r="K28915" s="243"/>
    </row>
    <row r="28916" spans="9:11">
      <c r="I28916" t="str">
        <f t="shared" si="451"/>
        <v>19000100</v>
      </c>
      <c r="K28916" s="243"/>
    </row>
    <row r="28917" spans="9:11">
      <c r="I28917" t="str">
        <f t="shared" si="451"/>
        <v>19000100</v>
      </c>
      <c r="K28917" s="243"/>
    </row>
    <row r="28918" spans="9:11">
      <c r="I28918" t="str">
        <f t="shared" si="451"/>
        <v>19000100</v>
      </c>
      <c r="K28918" s="243"/>
    </row>
    <row r="28919" spans="9:11">
      <c r="I28919" t="str">
        <f t="shared" si="451"/>
        <v>19000100</v>
      </c>
      <c r="K28919" s="243"/>
    </row>
    <row r="28920" spans="9:11">
      <c r="I28920" t="str">
        <f t="shared" si="451"/>
        <v>19000100</v>
      </c>
      <c r="K28920" s="243"/>
    </row>
    <row r="28921" spans="9:11">
      <c r="I28921" t="str">
        <f t="shared" si="451"/>
        <v>19000100</v>
      </c>
      <c r="K28921" s="243"/>
    </row>
    <row r="28922" spans="9:11">
      <c r="I28922" t="str">
        <f t="shared" si="451"/>
        <v>19000100</v>
      </c>
      <c r="K28922" s="243"/>
    </row>
    <row r="28923" spans="9:11">
      <c r="I28923" t="str">
        <f t="shared" si="451"/>
        <v>19000100</v>
      </c>
      <c r="K28923" s="243"/>
    </row>
    <row r="28924" spans="9:11">
      <c r="I28924" t="str">
        <f t="shared" si="451"/>
        <v>19000100</v>
      </c>
      <c r="K28924" s="243"/>
    </row>
    <row r="28925" spans="9:11">
      <c r="I28925" t="str">
        <f t="shared" si="451"/>
        <v>19000100</v>
      </c>
      <c r="K28925" s="243"/>
    </row>
    <row r="28926" spans="9:11">
      <c r="I28926" t="str">
        <f t="shared" si="451"/>
        <v>19000100</v>
      </c>
      <c r="K28926" s="243"/>
    </row>
    <row r="28927" spans="9:11">
      <c r="I28927" t="str">
        <f t="shared" si="451"/>
        <v>19000100</v>
      </c>
      <c r="K28927" s="243"/>
    </row>
    <row r="28928" spans="9:11">
      <c r="I28928" t="str">
        <f t="shared" si="451"/>
        <v>19000100</v>
      </c>
      <c r="K28928" s="243"/>
    </row>
    <row r="28929" spans="9:11">
      <c r="I28929" t="str">
        <f t="shared" si="451"/>
        <v>19000100</v>
      </c>
      <c r="K28929" s="243"/>
    </row>
    <row r="28930" spans="9:11">
      <c r="I28930" t="str">
        <f t="shared" ref="I28930:I28993" si="452">TEXT(F28930,"yyyymmdd")</f>
        <v>19000100</v>
      </c>
      <c r="K28930" s="243"/>
    </row>
    <row r="28931" spans="9:11">
      <c r="I28931" t="str">
        <f t="shared" si="452"/>
        <v>19000100</v>
      </c>
      <c r="K28931" s="243"/>
    </row>
    <row r="28932" spans="9:11">
      <c r="I28932" t="str">
        <f t="shared" si="452"/>
        <v>19000100</v>
      </c>
      <c r="K28932" s="243"/>
    </row>
    <row r="28933" spans="9:11">
      <c r="I28933" t="str">
        <f t="shared" si="452"/>
        <v>19000100</v>
      </c>
      <c r="K28933" s="243"/>
    </row>
    <row r="28934" spans="9:11">
      <c r="I28934" t="str">
        <f t="shared" si="452"/>
        <v>19000100</v>
      </c>
      <c r="K28934" s="243"/>
    </row>
    <row r="28935" spans="9:11">
      <c r="I28935" t="str">
        <f t="shared" si="452"/>
        <v>19000100</v>
      </c>
      <c r="K28935" s="243"/>
    </row>
    <row r="28936" spans="9:11">
      <c r="I28936" t="str">
        <f t="shared" si="452"/>
        <v>19000100</v>
      </c>
      <c r="K28936" s="243"/>
    </row>
    <row r="28937" spans="9:11">
      <c r="I28937" t="str">
        <f t="shared" si="452"/>
        <v>19000100</v>
      </c>
      <c r="K28937" s="243"/>
    </row>
    <row r="28938" spans="9:11">
      <c r="I28938" t="str">
        <f t="shared" si="452"/>
        <v>19000100</v>
      </c>
      <c r="K28938" s="243"/>
    </row>
    <row r="28939" spans="9:11">
      <c r="I28939" t="str">
        <f t="shared" si="452"/>
        <v>19000100</v>
      </c>
      <c r="K28939" s="243"/>
    </row>
    <row r="28940" spans="9:11">
      <c r="I28940" t="str">
        <f t="shared" si="452"/>
        <v>19000100</v>
      </c>
      <c r="K28940" s="243"/>
    </row>
    <row r="28941" spans="9:11">
      <c r="I28941" t="str">
        <f t="shared" si="452"/>
        <v>19000100</v>
      </c>
      <c r="K28941" s="243"/>
    </row>
    <row r="28942" spans="9:11">
      <c r="I28942" t="str">
        <f t="shared" si="452"/>
        <v>19000100</v>
      </c>
      <c r="K28942" s="243"/>
    </row>
    <row r="28943" spans="9:11">
      <c r="I28943" t="str">
        <f t="shared" si="452"/>
        <v>19000100</v>
      </c>
      <c r="K28943" s="243"/>
    </row>
    <row r="28944" spans="9:11">
      <c r="I28944" t="str">
        <f t="shared" si="452"/>
        <v>19000100</v>
      </c>
      <c r="K28944" s="243"/>
    </row>
    <row r="28945" spans="9:11">
      <c r="I28945" t="str">
        <f t="shared" si="452"/>
        <v>19000100</v>
      </c>
      <c r="K28945" s="243"/>
    </row>
    <row r="28946" spans="9:11">
      <c r="I28946" t="str">
        <f t="shared" si="452"/>
        <v>19000100</v>
      </c>
      <c r="K28946" s="243"/>
    </row>
    <row r="28947" spans="9:11">
      <c r="I28947" t="str">
        <f t="shared" si="452"/>
        <v>19000100</v>
      </c>
      <c r="K28947" s="243"/>
    </row>
    <row r="28948" spans="9:11">
      <c r="I28948" t="str">
        <f t="shared" si="452"/>
        <v>19000100</v>
      </c>
      <c r="K28948" s="243"/>
    </row>
    <row r="28949" spans="9:11">
      <c r="I28949" t="str">
        <f t="shared" si="452"/>
        <v>19000100</v>
      </c>
      <c r="K28949" s="243"/>
    </row>
    <row r="28950" spans="9:11">
      <c r="I28950" t="str">
        <f t="shared" si="452"/>
        <v>19000100</v>
      </c>
      <c r="K28950" s="243"/>
    </row>
    <row r="28951" spans="9:11">
      <c r="I28951" t="str">
        <f t="shared" si="452"/>
        <v>19000100</v>
      </c>
      <c r="K28951" s="243"/>
    </row>
    <row r="28952" spans="9:11">
      <c r="I28952" t="str">
        <f t="shared" si="452"/>
        <v>19000100</v>
      </c>
      <c r="K28952" s="243"/>
    </row>
    <row r="28953" spans="9:11">
      <c r="I28953" t="str">
        <f t="shared" si="452"/>
        <v>19000100</v>
      </c>
      <c r="K28953" s="243"/>
    </row>
    <row r="28954" spans="9:11">
      <c r="I28954" t="str">
        <f t="shared" si="452"/>
        <v>19000100</v>
      </c>
      <c r="K28954" s="243"/>
    </row>
    <row r="28955" spans="9:11">
      <c r="I28955" t="str">
        <f t="shared" si="452"/>
        <v>19000100</v>
      </c>
      <c r="K28955" s="243"/>
    </row>
    <row r="28956" spans="9:11">
      <c r="I28956" t="str">
        <f t="shared" si="452"/>
        <v>19000100</v>
      </c>
      <c r="K28956" s="243"/>
    </row>
    <row r="28957" spans="9:11">
      <c r="I28957" t="str">
        <f t="shared" si="452"/>
        <v>19000100</v>
      </c>
      <c r="K28957" s="243"/>
    </row>
    <row r="28958" spans="9:11">
      <c r="I28958" t="str">
        <f t="shared" si="452"/>
        <v>19000100</v>
      </c>
      <c r="K28958" s="243"/>
    </row>
    <row r="28959" spans="9:11">
      <c r="I28959" t="str">
        <f t="shared" si="452"/>
        <v>19000100</v>
      </c>
      <c r="K28959" s="243"/>
    </row>
    <row r="28960" spans="9:11">
      <c r="I28960" t="str">
        <f t="shared" si="452"/>
        <v>19000100</v>
      </c>
      <c r="K28960" s="243"/>
    </row>
    <row r="28961" spans="9:11">
      <c r="I28961" t="str">
        <f t="shared" si="452"/>
        <v>19000100</v>
      </c>
      <c r="K28961" s="243"/>
    </row>
    <row r="28962" spans="9:11">
      <c r="I28962" t="str">
        <f t="shared" si="452"/>
        <v>19000100</v>
      </c>
      <c r="K28962" s="243"/>
    </row>
    <row r="28963" spans="9:11">
      <c r="I28963" t="str">
        <f t="shared" si="452"/>
        <v>19000100</v>
      </c>
      <c r="K28963" s="243"/>
    </row>
    <row r="28964" spans="9:11">
      <c r="I28964" t="str">
        <f t="shared" si="452"/>
        <v>19000100</v>
      </c>
      <c r="K28964" s="243"/>
    </row>
    <row r="28965" spans="9:11">
      <c r="I28965" t="str">
        <f t="shared" si="452"/>
        <v>19000100</v>
      </c>
      <c r="K28965" s="243"/>
    </row>
    <row r="28966" spans="9:11">
      <c r="I28966" t="str">
        <f t="shared" si="452"/>
        <v>19000100</v>
      </c>
      <c r="K28966" s="243"/>
    </row>
    <row r="28967" spans="9:11">
      <c r="I28967" t="str">
        <f t="shared" si="452"/>
        <v>19000100</v>
      </c>
      <c r="K28967" s="243"/>
    </row>
    <row r="28968" spans="9:11">
      <c r="I28968" t="str">
        <f t="shared" si="452"/>
        <v>19000100</v>
      </c>
      <c r="K28968" s="243"/>
    </row>
    <row r="28969" spans="9:11">
      <c r="I28969" t="str">
        <f t="shared" si="452"/>
        <v>19000100</v>
      </c>
      <c r="K28969" s="243"/>
    </row>
    <row r="28970" spans="9:11">
      <c r="I28970" t="str">
        <f t="shared" si="452"/>
        <v>19000100</v>
      </c>
      <c r="K28970" s="243"/>
    </row>
    <row r="28971" spans="9:11">
      <c r="I28971" t="str">
        <f t="shared" si="452"/>
        <v>19000100</v>
      </c>
      <c r="K28971" s="243"/>
    </row>
    <row r="28972" spans="9:11">
      <c r="I28972" t="str">
        <f t="shared" si="452"/>
        <v>19000100</v>
      </c>
      <c r="K28972" s="243"/>
    </row>
    <row r="28973" spans="9:11">
      <c r="I28973" t="str">
        <f t="shared" si="452"/>
        <v>19000100</v>
      </c>
      <c r="K28973" s="243"/>
    </row>
    <row r="28974" spans="9:11">
      <c r="I28974" t="str">
        <f t="shared" si="452"/>
        <v>19000100</v>
      </c>
      <c r="K28974" s="243"/>
    </row>
    <row r="28975" spans="9:11">
      <c r="I28975" t="str">
        <f t="shared" si="452"/>
        <v>19000100</v>
      </c>
      <c r="K28975" s="243"/>
    </row>
    <row r="28976" spans="9:11">
      <c r="I28976" t="str">
        <f t="shared" si="452"/>
        <v>19000100</v>
      </c>
      <c r="K28976" s="243"/>
    </row>
    <row r="28977" spans="9:11">
      <c r="I28977" t="str">
        <f t="shared" si="452"/>
        <v>19000100</v>
      </c>
      <c r="K28977" s="243"/>
    </row>
    <row r="28978" spans="9:11">
      <c r="I28978" t="str">
        <f t="shared" si="452"/>
        <v>19000100</v>
      </c>
      <c r="K28978" s="243"/>
    </row>
    <row r="28979" spans="9:11">
      <c r="I28979" t="str">
        <f t="shared" si="452"/>
        <v>19000100</v>
      </c>
      <c r="K28979" s="243"/>
    </row>
    <row r="28980" spans="9:11">
      <c r="I28980" t="str">
        <f t="shared" si="452"/>
        <v>19000100</v>
      </c>
      <c r="K28980" s="243"/>
    </row>
    <row r="28981" spans="9:11">
      <c r="I28981" t="str">
        <f t="shared" si="452"/>
        <v>19000100</v>
      </c>
      <c r="K28981" s="243"/>
    </row>
    <row r="28982" spans="9:11">
      <c r="I28982" t="str">
        <f t="shared" si="452"/>
        <v>19000100</v>
      </c>
      <c r="K28982" s="243"/>
    </row>
    <row r="28983" spans="9:11">
      <c r="I28983" t="str">
        <f t="shared" si="452"/>
        <v>19000100</v>
      </c>
      <c r="K28983" s="243"/>
    </row>
    <row r="28984" spans="9:11">
      <c r="I28984" t="str">
        <f t="shared" si="452"/>
        <v>19000100</v>
      </c>
      <c r="K28984" s="243"/>
    </row>
    <row r="28985" spans="9:11">
      <c r="I28985" t="str">
        <f t="shared" si="452"/>
        <v>19000100</v>
      </c>
      <c r="K28985" s="243"/>
    </row>
    <row r="28986" spans="9:11">
      <c r="I28986" t="str">
        <f t="shared" si="452"/>
        <v>19000100</v>
      </c>
      <c r="K28986" s="243"/>
    </row>
    <row r="28987" spans="9:11">
      <c r="I28987" t="str">
        <f t="shared" si="452"/>
        <v>19000100</v>
      </c>
      <c r="K28987" s="243"/>
    </row>
    <row r="28988" spans="9:11">
      <c r="I28988" t="str">
        <f t="shared" si="452"/>
        <v>19000100</v>
      </c>
      <c r="K28988" s="243"/>
    </row>
    <row r="28989" spans="9:11">
      <c r="I28989" t="str">
        <f t="shared" si="452"/>
        <v>19000100</v>
      </c>
      <c r="K28989" s="243"/>
    </row>
    <row r="28990" spans="9:11">
      <c r="I28990" t="str">
        <f t="shared" si="452"/>
        <v>19000100</v>
      </c>
      <c r="K28990" s="243"/>
    </row>
    <row r="28991" spans="9:11">
      <c r="I28991" t="str">
        <f t="shared" si="452"/>
        <v>19000100</v>
      </c>
      <c r="K28991" s="243"/>
    </row>
    <row r="28992" spans="9:11">
      <c r="I28992" t="str">
        <f t="shared" si="452"/>
        <v>19000100</v>
      </c>
      <c r="K28992" s="243"/>
    </row>
    <row r="28993" spans="9:11">
      <c r="I28993" t="str">
        <f t="shared" si="452"/>
        <v>19000100</v>
      </c>
      <c r="K28993" s="243"/>
    </row>
    <row r="28994" spans="9:11">
      <c r="I28994" t="str">
        <f t="shared" ref="I28994:I29057" si="453">TEXT(F28994,"yyyymmdd")</f>
        <v>19000100</v>
      </c>
      <c r="K28994" s="243"/>
    </row>
    <row r="28995" spans="9:11">
      <c r="I28995" t="str">
        <f t="shared" si="453"/>
        <v>19000100</v>
      </c>
      <c r="K28995" s="243"/>
    </row>
    <row r="28996" spans="9:11">
      <c r="I28996" t="str">
        <f t="shared" si="453"/>
        <v>19000100</v>
      </c>
      <c r="K28996" s="243"/>
    </row>
    <row r="28997" spans="9:11">
      <c r="I28997" t="str">
        <f t="shared" si="453"/>
        <v>19000100</v>
      </c>
      <c r="K28997" s="243"/>
    </row>
    <row r="28998" spans="9:11">
      <c r="I28998" t="str">
        <f t="shared" si="453"/>
        <v>19000100</v>
      </c>
      <c r="K28998" s="243"/>
    </row>
    <row r="28999" spans="9:11">
      <c r="I28999" t="str">
        <f t="shared" si="453"/>
        <v>19000100</v>
      </c>
      <c r="K28999" s="243"/>
    </row>
    <row r="29000" spans="9:11">
      <c r="I29000" t="str">
        <f t="shared" si="453"/>
        <v>19000100</v>
      </c>
      <c r="K29000" s="243"/>
    </row>
    <row r="29001" spans="9:11">
      <c r="I29001" t="str">
        <f t="shared" si="453"/>
        <v>19000100</v>
      </c>
      <c r="K29001" s="243"/>
    </row>
    <row r="29002" spans="9:11">
      <c r="I29002" t="str">
        <f t="shared" si="453"/>
        <v>19000100</v>
      </c>
      <c r="K29002" s="243"/>
    </row>
    <row r="29003" spans="9:11">
      <c r="I29003" t="str">
        <f t="shared" si="453"/>
        <v>19000100</v>
      </c>
      <c r="K29003" s="243"/>
    </row>
    <row r="29004" spans="9:11">
      <c r="I29004" t="str">
        <f t="shared" si="453"/>
        <v>19000100</v>
      </c>
      <c r="K29004" s="243"/>
    </row>
    <row r="29005" spans="9:11">
      <c r="I29005" t="str">
        <f t="shared" si="453"/>
        <v>19000100</v>
      </c>
      <c r="K29005" s="243"/>
    </row>
    <row r="29006" spans="9:11">
      <c r="I29006" t="str">
        <f t="shared" si="453"/>
        <v>19000100</v>
      </c>
      <c r="K29006" s="243"/>
    </row>
    <row r="29007" spans="9:11">
      <c r="I29007" t="str">
        <f t="shared" si="453"/>
        <v>19000100</v>
      </c>
      <c r="K29007" s="243"/>
    </row>
    <row r="29008" spans="9:11">
      <c r="I29008" t="str">
        <f t="shared" si="453"/>
        <v>19000100</v>
      </c>
      <c r="K29008" s="243"/>
    </row>
    <row r="29009" spans="9:11">
      <c r="I29009" t="str">
        <f t="shared" si="453"/>
        <v>19000100</v>
      </c>
      <c r="K29009" s="243"/>
    </row>
    <row r="29010" spans="9:11">
      <c r="I29010" t="str">
        <f t="shared" si="453"/>
        <v>19000100</v>
      </c>
      <c r="K29010" s="243"/>
    </row>
    <row r="29011" spans="9:11">
      <c r="I29011" t="str">
        <f t="shared" si="453"/>
        <v>19000100</v>
      </c>
      <c r="K29011" s="243"/>
    </row>
    <row r="29012" spans="9:11">
      <c r="I29012" t="str">
        <f t="shared" si="453"/>
        <v>19000100</v>
      </c>
      <c r="K29012" s="243"/>
    </row>
    <row r="29013" spans="9:11">
      <c r="I29013" t="str">
        <f t="shared" si="453"/>
        <v>19000100</v>
      </c>
      <c r="K29013" s="243"/>
    </row>
    <row r="29014" spans="9:11">
      <c r="I29014" t="str">
        <f t="shared" si="453"/>
        <v>19000100</v>
      </c>
      <c r="K29014" s="243"/>
    </row>
    <row r="29015" spans="9:11">
      <c r="I29015" t="str">
        <f t="shared" si="453"/>
        <v>19000100</v>
      </c>
      <c r="K29015" s="243"/>
    </row>
    <row r="29016" spans="9:11">
      <c r="I29016" t="str">
        <f t="shared" si="453"/>
        <v>19000100</v>
      </c>
      <c r="K29016" s="243"/>
    </row>
    <row r="29017" spans="9:11">
      <c r="I29017" t="str">
        <f t="shared" si="453"/>
        <v>19000100</v>
      </c>
      <c r="K29017" s="243"/>
    </row>
    <row r="29018" spans="9:11">
      <c r="I29018" t="str">
        <f t="shared" si="453"/>
        <v>19000100</v>
      </c>
      <c r="K29018" s="243"/>
    </row>
    <row r="29019" spans="9:11">
      <c r="I29019" t="str">
        <f t="shared" si="453"/>
        <v>19000100</v>
      </c>
      <c r="K29019" s="243"/>
    </row>
    <row r="29020" spans="9:11">
      <c r="I29020" t="str">
        <f t="shared" si="453"/>
        <v>19000100</v>
      </c>
      <c r="K29020" s="243"/>
    </row>
    <row r="29021" spans="9:11">
      <c r="I29021" t="str">
        <f t="shared" si="453"/>
        <v>19000100</v>
      </c>
      <c r="K29021" s="243"/>
    </row>
    <row r="29022" spans="9:11">
      <c r="I29022" t="str">
        <f t="shared" si="453"/>
        <v>19000100</v>
      </c>
      <c r="K29022" s="243"/>
    </row>
    <row r="29023" spans="9:11">
      <c r="I29023" t="str">
        <f t="shared" si="453"/>
        <v>19000100</v>
      </c>
      <c r="K29023" s="243"/>
    </row>
    <row r="29024" spans="9:11">
      <c r="I29024" t="str">
        <f t="shared" si="453"/>
        <v>19000100</v>
      </c>
      <c r="K29024" s="243"/>
    </row>
    <row r="29025" spans="9:11">
      <c r="I29025" t="str">
        <f t="shared" si="453"/>
        <v>19000100</v>
      </c>
      <c r="K29025" s="243"/>
    </row>
    <row r="29026" spans="9:11">
      <c r="I29026" t="str">
        <f t="shared" si="453"/>
        <v>19000100</v>
      </c>
      <c r="K29026" s="243"/>
    </row>
    <row r="29027" spans="9:11">
      <c r="I29027" t="str">
        <f t="shared" si="453"/>
        <v>19000100</v>
      </c>
      <c r="K29027" s="243"/>
    </row>
    <row r="29028" spans="9:11">
      <c r="I29028" t="str">
        <f t="shared" si="453"/>
        <v>19000100</v>
      </c>
      <c r="K29028" s="243"/>
    </row>
    <row r="29029" spans="9:11">
      <c r="I29029" t="str">
        <f t="shared" si="453"/>
        <v>19000100</v>
      </c>
      <c r="K29029" s="243"/>
    </row>
    <row r="29030" spans="9:11">
      <c r="I29030" t="str">
        <f t="shared" si="453"/>
        <v>19000100</v>
      </c>
      <c r="K29030" s="243"/>
    </row>
    <row r="29031" spans="9:11">
      <c r="I29031" t="str">
        <f t="shared" si="453"/>
        <v>19000100</v>
      </c>
      <c r="K29031" s="243"/>
    </row>
    <row r="29032" spans="9:11">
      <c r="I29032" t="str">
        <f t="shared" si="453"/>
        <v>19000100</v>
      </c>
      <c r="K29032" s="243"/>
    </row>
    <row r="29033" spans="9:11">
      <c r="I29033" t="str">
        <f t="shared" si="453"/>
        <v>19000100</v>
      </c>
      <c r="K29033" s="243"/>
    </row>
    <row r="29034" spans="9:11">
      <c r="I29034" t="str">
        <f t="shared" si="453"/>
        <v>19000100</v>
      </c>
      <c r="K29034" s="243"/>
    </row>
    <row r="29035" spans="9:11">
      <c r="I29035" t="str">
        <f t="shared" si="453"/>
        <v>19000100</v>
      </c>
      <c r="K29035" s="243"/>
    </row>
    <row r="29036" spans="9:11">
      <c r="I29036" t="str">
        <f t="shared" si="453"/>
        <v>19000100</v>
      </c>
      <c r="K29036" s="243"/>
    </row>
    <row r="29037" spans="9:11">
      <c r="I29037" t="str">
        <f t="shared" si="453"/>
        <v>19000100</v>
      </c>
      <c r="K29037" s="243"/>
    </row>
    <row r="29038" spans="9:11">
      <c r="I29038" t="str">
        <f t="shared" si="453"/>
        <v>19000100</v>
      </c>
      <c r="K29038" s="243"/>
    </row>
    <row r="29039" spans="9:11">
      <c r="I29039" t="str">
        <f t="shared" si="453"/>
        <v>19000100</v>
      </c>
      <c r="K29039" s="243"/>
    </row>
    <row r="29040" spans="9:11">
      <c r="I29040" t="str">
        <f t="shared" si="453"/>
        <v>19000100</v>
      </c>
      <c r="K29040" s="243"/>
    </row>
    <row r="29041" spans="9:11">
      <c r="I29041" t="str">
        <f t="shared" si="453"/>
        <v>19000100</v>
      </c>
      <c r="K29041" s="243"/>
    </row>
    <row r="29042" spans="9:11">
      <c r="I29042" t="str">
        <f t="shared" si="453"/>
        <v>19000100</v>
      </c>
      <c r="K29042" s="243"/>
    </row>
    <row r="29043" spans="9:11">
      <c r="I29043" t="str">
        <f t="shared" si="453"/>
        <v>19000100</v>
      </c>
      <c r="K29043" s="243"/>
    </row>
    <row r="29044" spans="9:11">
      <c r="I29044" t="str">
        <f t="shared" si="453"/>
        <v>19000100</v>
      </c>
      <c r="K29044" s="243"/>
    </row>
    <row r="29045" spans="9:11">
      <c r="I29045" t="str">
        <f t="shared" si="453"/>
        <v>19000100</v>
      </c>
      <c r="K29045" s="243"/>
    </row>
    <row r="29046" spans="9:11">
      <c r="I29046" t="str">
        <f t="shared" si="453"/>
        <v>19000100</v>
      </c>
      <c r="K29046" s="243"/>
    </row>
    <row r="29047" spans="9:11">
      <c r="I29047" t="str">
        <f t="shared" si="453"/>
        <v>19000100</v>
      </c>
      <c r="K29047" s="243"/>
    </row>
    <row r="29048" spans="9:11">
      <c r="I29048" t="str">
        <f t="shared" si="453"/>
        <v>19000100</v>
      </c>
      <c r="K29048" s="243"/>
    </row>
    <row r="29049" spans="9:11">
      <c r="I29049" t="str">
        <f t="shared" si="453"/>
        <v>19000100</v>
      </c>
      <c r="K29049" s="243"/>
    </row>
    <row r="29050" spans="9:11">
      <c r="I29050" t="str">
        <f t="shared" si="453"/>
        <v>19000100</v>
      </c>
      <c r="K29050" s="243"/>
    </row>
    <row r="29051" spans="9:11">
      <c r="I29051" t="str">
        <f t="shared" si="453"/>
        <v>19000100</v>
      </c>
      <c r="K29051" s="243"/>
    </row>
    <row r="29052" spans="9:11">
      <c r="I29052" t="str">
        <f t="shared" si="453"/>
        <v>19000100</v>
      </c>
      <c r="K29052" s="243"/>
    </row>
    <row r="29053" spans="9:11">
      <c r="I29053" t="str">
        <f t="shared" si="453"/>
        <v>19000100</v>
      </c>
      <c r="K29053" s="243"/>
    </row>
    <row r="29054" spans="9:11">
      <c r="I29054" t="str">
        <f t="shared" si="453"/>
        <v>19000100</v>
      </c>
      <c r="K29054" s="243"/>
    </row>
    <row r="29055" spans="9:11">
      <c r="I29055" t="str">
        <f t="shared" si="453"/>
        <v>19000100</v>
      </c>
      <c r="K29055" s="243"/>
    </row>
    <row r="29056" spans="9:11">
      <c r="I29056" t="str">
        <f t="shared" si="453"/>
        <v>19000100</v>
      </c>
      <c r="K29056" s="243"/>
    </row>
    <row r="29057" spans="9:11">
      <c r="I29057" t="str">
        <f t="shared" si="453"/>
        <v>19000100</v>
      </c>
      <c r="K29057" s="243"/>
    </row>
    <row r="29058" spans="9:11">
      <c r="I29058" t="str">
        <f t="shared" ref="I29058:I29121" si="454">TEXT(F29058,"yyyymmdd")</f>
        <v>19000100</v>
      </c>
      <c r="K29058" s="243"/>
    </row>
    <row r="29059" spans="9:11">
      <c r="I29059" t="str">
        <f t="shared" si="454"/>
        <v>19000100</v>
      </c>
      <c r="K29059" s="243"/>
    </row>
    <row r="29060" spans="9:11">
      <c r="I29060" t="str">
        <f t="shared" si="454"/>
        <v>19000100</v>
      </c>
      <c r="K29060" s="243"/>
    </row>
    <row r="29061" spans="9:11">
      <c r="I29061" t="str">
        <f t="shared" si="454"/>
        <v>19000100</v>
      </c>
      <c r="K29061" s="243"/>
    </row>
    <row r="29062" spans="9:11">
      <c r="I29062" t="str">
        <f t="shared" si="454"/>
        <v>19000100</v>
      </c>
      <c r="K29062" s="243"/>
    </row>
    <row r="29063" spans="9:11">
      <c r="I29063" t="str">
        <f t="shared" si="454"/>
        <v>19000100</v>
      </c>
      <c r="K29063" s="243"/>
    </row>
    <row r="29064" spans="9:11">
      <c r="I29064" t="str">
        <f t="shared" si="454"/>
        <v>19000100</v>
      </c>
      <c r="K29064" s="243"/>
    </row>
    <row r="29065" spans="9:11">
      <c r="I29065" t="str">
        <f t="shared" si="454"/>
        <v>19000100</v>
      </c>
      <c r="K29065" s="243"/>
    </row>
    <row r="29066" spans="9:11">
      <c r="I29066" t="str">
        <f t="shared" si="454"/>
        <v>19000100</v>
      </c>
      <c r="K29066" s="243"/>
    </row>
    <row r="29067" spans="9:11">
      <c r="I29067" t="str">
        <f t="shared" si="454"/>
        <v>19000100</v>
      </c>
      <c r="K29067" s="243"/>
    </row>
    <row r="29068" spans="9:11">
      <c r="I29068" t="str">
        <f t="shared" si="454"/>
        <v>19000100</v>
      </c>
      <c r="K29068" s="243"/>
    </row>
    <row r="29069" spans="9:11">
      <c r="I29069" t="str">
        <f t="shared" si="454"/>
        <v>19000100</v>
      </c>
      <c r="K29069" s="243"/>
    </row>
    <row r="29070" spans="9:11">
      <c r="I29070" t="str">
        <f t="shared" si="454"/>
        <v>19000100</v>
      </c>
      <c r="K29070" s="243"/>
    </row>
    <row r="29071" spans="9:11">
      <c r="I29071" t="str">
        <f t="shared" si="454"/>
        <v>19000100</v>
      </c>
      <c r="K29071" s="243"/>
    </row>
    <row r="29072" spans="9:11">
      <c r="I29072" t="str">
        <f t="shared" si="454"/>
        <v>19000100</v>
      </c>
      <c r="K29072" s="243"/>
    </row>
    <row r="29073" spans="9:11">
      <c r="I29073" t="str">
        <f t="shared" si="454"/>
        <v>19000100</v>
      </c>
      <c r="K29073" s="243"/>
    </row>
    <row r="29074" spans="9:11">
      <c r="I29074" t="str">
        <f t="shared" si="454"/>
        <v>19000100</v>
      </c>
      <c r="K29074" s="243"/>
    </row>
    <row r="29075" spans="9:11">
      <c r="I29075" t="str">
        <f t="shared" si="454"/>
        <v>19000100</v>
      </c>
      <c r="K29075" s="243"/>
    </row>
    <row r="29076" spans="9:11">
      <c r="I29076" t="str">
        <f t="shared" si="454"/>
        <v>19000100</v>
      </c>
      <c r="K29076" s="243"/>
    </row>
    <row r="29077" spans="9:11">
      <c r="I29077" t="str">
        <f t="shared" si="454"/>
        <v>19000100</v>
      </c>
      <c r="K29077" s="243"/>
    </row>
    <row r="29078" spans="9:11">
      <c r="I29078" t="str">
        <f t="shared" si="454"/>
        <v>19000100</v>
      </c>
      <c r="K29078" s="243"/>
    </row>
    <row r="29079" spans="9:11">
      <c r="I29079" t="str">
        <f t="shared" si="454"/>
        <v>19000100</v>
      </c>
      <c r="K29079" s="243"/>
    </row>
    <row r="29080" spans="9:11">
      <c r="I29080" t="str">
        <f t="shared" si="454"/>
        <v>19000100</v>
      </c>
      <c r="K29080" s="243"/>
    </row>
    <row r="29081" spans="9:11">
      <c r="I29081" t="str">
        <f t="shared" si="454"/>
        <v>19000100</v>
      </c>
      <c r="K29081" s="243"/>
    </row>
    <row r="29082" spans="9:11">
      <c r="I29082" t="str">
        <f t="shared" si="454"/>
        <v>19000100</v>
      </c>
      <c r="K29082" s="243"/>
    </row>
    <row r="29083" spans="9:11">
      <c r="I29083" t="str">
        <f t="shared" si="454"/>
        <v>19000100</v>
      </c>
      <c r="K29083" s="243"/>
    </row>
    <row r="29084" spans="9:11">
      <c r="I29084" t="str">
        <f t="shared" si="454"/>
        <v>19000100</v>
      </c>
      <c r="K29084" s="243"/>
    </row>
    <row r="29085" spans="9:11">
      <c r="I29085" t="str">
        <f t="shared" si="454"/>
        <v>19000100</v>
      </c>
      <c r="K29085" s="243"/>
    </row>
    <row r="29086" spans="9:11">
      <c r="I29086" t="str">
        <f t="shared" si="454"/>
        <v>19000100</v>
      </c>
      <c r="K29086" s="243"/>
    </row>
    <row r="29087" spans="9:11">
      <c r="I29087" t="str">
        <f t="shared" si="454"/>
        <v>19000100</v>
      </c>
      <c r="K29087" s="243"/>
    </row>
    <row r="29088" spans="9:11">
      <c r="I29088" t="str">
        <f t="shared" si="454"/>
        <v>19000100</v>
      </c>
      <c r="K29088" s="243"/>
    </row>
    <row r="29089" spans="9:11">
      <c r="I29089" t="str">
        <f t="shared" si="454"/>
        <v>19000100</v>
      </c>
      <c r="K29089" s="243"/>
    </row>
    <row r="29090" spans="9:11">
      <c r="I29090" t="str">
        <f t="shared" si="454"/>
        <v>19000100</v>
      </c>
      <c r="K29090" s="243"/>
    </row>
    <row r="29091" spans="9:11">
      <c r="I29091" t="str">
        <f t="shared" si="454"/>
        <v>19000100</v>
      </c>
      <c r="K29091" s="243"/>
    </row>
    <row r="29092" spans="9:11">
      <c r="I29092" t="str">
        <f t="shared" si="454"/>
        <v>19000100</v>
      </c>
      <c r="K29092" s="243"/>
    </row>
    <row r="29093" spans="9:11">
      <c r="I29093" t="str">
        <f t="shared" si="454"/>
        <v>19000100</v>
      </c>
      <c r="K29093" s="243"/>
    </row>
    <row r="29094" spans="9:11">
      <c r="I29094" t="str">
        <f t="shared" si="454"/>
        <v>19000100</v>
      </c>
      <c r="K29094" s="243"/>
    </row>
    <row r="29095" spans="9:11">
      <c r="I29095" t="str">
        <f t="shared" si="454"/>
        <v>19000100</v>
      </c>
      <c r="K29095" s="243"/>
    </row>
    <row r="29096" spans="9:11">
      <c r="I29096" t="str">
        <f t="shared" si="454"/>
        <v>19000100</v>
      </c>
      <c r="K29096" s="243"/>
    </row>
    <row r="29097" spans="9:11">
      <c r="I29097" t="str">
        <f t="shared" si="454"/>
        <v>19000100</v>
      </c>
      <c r="K29097" s="243"/>
    </row>
    <row r="29098" spans="9:11">
      <c r="I29098" t="str">
        <f t="shared" si="454"/>
        <v>19000100</v>
      </c>
      <c r="K29098" s="243"/>
    </row>
    <row r="29099" spans="9:11">
      <c r="I29099" t="str">
        <f t="shared" si="454"/>
        <v>19000100</v>
      </c>
      <c r="K29099" s="243"/>
    </row>
    <row r="29100" spans="9:11">
      <c r="I29100" t="str">
        <f t="shared" si="454"/>
        <v>19000100</v>
      </c>
      <c r="K29100" s="243"/>
    </row>
    <row r="29101" spans="9:11">
      <c r="I29101" t="str">
        <f t="shared" si="454"/>
        <v>19000100</v>
      </c>
      <c r="K29101" s="243"/>
    </row>
    <row r="29102" spans="9:11">
      <c r="I29102" t="str">
        <f t="shared" si="454"/>
        <v>19000100</v>
      </c>
      <c r="K29102" s="243"/>
    </row>
    <row r="29103" spans="9:11">
      <c r="I29103" t="str">
        <f t="shared" si="454"/>
        <v>19000100</v>
      </c>
      <c r="K29103" s="243"/>
    </row>
    <row r="29104" spans="9:11">
      <c r="I29104" t="str">
        <f t="shared" si="454"/>
        <v>19000100</v>
      </c>
      <c r="K29104" s="243"/>
    </row>
    <row r="29105" spans="9:11">
      <c r="I29105" t="str">
        <f t="shared" si="454"/>
        <v>19000100</v>
      </c>
      <c r="K29105" s="243"/>
    </row>
    <row r="29106" spans="9:11">
      <c r="I29106" t="str">
        <f t="shared" si="454"/>
        <v>19000100</v>
      </c>
      <c r="K29106" s="243"/>
    </row>
    <row r="29107" spans="9:11">
      <c r="I29107" t="str">
        <f t="shared" si="454"/>
        <v>19000100</v>
      </c>
      <c r="K29107" s="243"/>
    </row>
    <row r="29108" spans="9:11">
      <c r="I29108" t="str">
        <f t="shared" si="454"/>
        <v>19000100</v>
      </c>
      <c r="K29108" s="243"/>
    </row>
    <row r="29109" spans="9:11">
      <c r="I29109" t="str">
        <f t="shared" si="454"/>
        <v>19000100</v>
      </c>
      <c r="K29109" s="243"/>
    </row>
    <row r="29110" spans="9:11">
      <c r="I29110" t="str">
        <f t="shared" si="454"/>
        <v>19000100</v>
      </c>
      <c r="K29110" s="243"/>
    </row>
    <row r="29111" spans="9:11">
      <c r="I29111" t="str">
        <f t="shared" si="454"/>
        <v>19000100</v>
      </c>
      <c r="K29111" s="243"/>
    </row>
    <row r="29112" spans="9:11">
      <c r="I29112" t="str">
        <f t="shared" si="454"/>
        <v>19000100</v>
      </c>
      <c r="K29112" s="243"/>
    </row>
    <row r="29113" spans="9:11">
      <c r="I29113" t="str">
        <f t="shared" si="454"/>
        <v>19000100</v>
      </c>
      <c r="K29113" s="243"/>
    </row>
    <row r="29114" spans="9:11">
      <c r="I29114" t="str">
        <f t="shared" si="454"/>
        <v>19000100</v>
      </c>
      <c r="K29114" s="243"/>
    </row>
    <row r="29115" spans="9:11">
      <c r="I29115" t="str">
        <f t="shared" si="454"/>
        <v>19000100</v>
      </c>
      <c r="K29115" s="243"/>
    </row>
    <row r="29116" spans="9:11">
      <c r="I29116" t="str">
        <f t="shared" si="454"/>
        <v>19000100</v>
      </c>
      <c r="K29116" s="243"/>
    </row>
    <row r="29117" spans="9:11">
      <c r="I29117" t="str">
        <f t="shared" si="454"/>
        <v>19000100</v>
      </c>
      <c r="K29117" s="243"/>
    </row>
    <row r="29118" spans="9:11">
      <c r="I29118" t="str">
        <f t="shared" si="454"/>
        <v>19000100</v>
      </c>
      <c r="K29118" s="243"/>
    </row>
    <row r="29119" spans="9:11">
      <c r="I29119" t="str">
        <f t="shared" si="454"/>
        <v>19000100</v>
      </c>
      <c r="K29119" s="243"/>
    </row>
    <row r="29120" spans="9:11">
      <c r="I29120" t="str">
        <f t="shared" si="454"/>
        <v>19000100</v>
      </c>
      <c r="K29120" s="243"/>
    </row>
    <row r="29121" spans="9:11">
      <c r="I29121" t="str">
        <f t="shared" si="454"/>
        <v>19000100</v>
      </c>
      <c r="K29121" s="243"/>
    </row>
    <row r="29122" spans="9:11">
      <c r="I29122" t="str">
        <f t="shared" ref="I29122:I29185" si="455">TEXT(F29122,"yyyymmdd")</f>
        <v>19000100</v>
      </c>
      <c r="K29122" s="243"/>
    </row>
    <row r="29123" spans="9:11">
      <c r="I29123" t="str">
        <f t="shared" si="455"/>
        <v>19000100</v>
      </c>
      <c r="K29123" s="243"/>
    </row>
    <row r="29124" spans="9:11">
      <c r="I29124" t="str">
        <f t="shared" si="455"/>
        <v>19000100</v>
      </c>
      <c r="K29124" s="243"/>
    </row>
    <row r="29125" spans="9:11">
      <c r="I29125" t="str">
        <f t="shared" si="455"/>
        <v>19000100</v>
      </c>
      <c r="K29125" s="243"/>
    </row>
    <row r="29126" spans="9:11">
      <c r="I29126" t="str">
        <f t="shared" si="455"/>
        <v>19000100</v>
      </c>
      <c r="K29126" s="243"/>
    </row>
    <row r="29127" spans="9:11">
      <c r="I29127" t="str">
        <f t="shared" si="455"/>
        <v>19000100</v>
      </c>
      <c r="K29127" s="243"/>
    </row>
    <row r="29128" spans="9:11">
      <c r="I29128" t="str">
        <f t="shared" si="455"/>
        <v>19000100</v>
      </c>
      <c r="K29128" s="243"/>
    </row>
    <row r="29129" spans="9:11">
      <c r="I29129" t="str">
        <f t="shared" si="455"/>
        <v>19000100</v>
      </c>
      <c r="K29129" s="243"/>
    </row>
    <row r="29130" spans="9:11">
      <c r="I29130" t="str">
        <f t="shared" si="455"/>
        <v>19000100</v>
      </c>
      <c r="K29130" s="243"/>
    </row>
    <row r="29131" spans="9:11">
      <c r="I29131" t="str">
        <f t="shared" si="455"/>
        <v>19000100</v>
      </c>
      <c r="K29131" s="243"/>
    </row>
    <row r="29132" spans="9:11">
      <c r="I29132" t="str">
        <f t="shared" si="455"/>
        <v>19000100</v>
      </c>
      <c r="K29132" s="243"/>
    </row>
    <row r="29133" spans="9:11">
      <c r="I29133" t="str">
        <f t="shared" si="455"/>
        <v>19000100</v>
      </c>
      <c r="K29133" s="243"/>
    </row>
    <row r="29134" spans="9:11">
      <c r="I29134" t="str">
        <f t="shared" si="455"/>
        <v>19000100</v>
      </c>
      <c r="K29134" s="243"/>
    </row>
    <row r="29135" spans="9:11">
      <c r="I29135" t="str">
        <f t="shared" si="455"/>
        <v>19000100</v>
      </c>
      <c r="K29135" s="243"/>
    </row>
    <row r="29136" spans="9:11">
      <c r="I29136" t="str">
        <f t="shared" si="455"/>
        <v>19000100</v>
      </c>
      <c r="K29136" s="243"/>
    </row>
    <row r="29137" spans="9:11">
      <c r="I29137" t="str">
        <f t="shared" si="455"/>
        <v>19000100</v>
      </c>
      <c r="K29137" s="243"/>
    </row>
    <row r="29138" spans="9:11">
      <c r="I29138" t="str">
        <f t="shared" si="455"/>
        <v>19000100</v>
      </c>
      <c r="K29138" s="243"/>
    </row>
    <row r="29139" spans="9:11">
      <c r="I29139" t="str">
        <f t="shared" si="455"/>
        <v>19000100</v>
      </c>
      <c r="K29139" s="243"/>
    </row>
    <row r="29140" spans="9:11">
      <c r="I29140" t="str">
        <f t="shared" si="455"/>
        <v>19000100</v>
      </c>
      <c r="K29140" s="243"/>
    </row>
    <row r="29141" spans="9:11">
      <c r="I29141" t="str">
        <f t="shared" si="455"/>
        <v>19000100</v>
      </c>
      <c r="K29141" s="243"/>
    </row>
    <row r="29142" spans="9:11">
      <c r="I29142" t="str">
        <f t="shared" si="455"/>
        <v>19000100</v>
      </c>
      <c r="K29142" s="243"/>
    </row>
    <row r="29143" spans="9:11">
      <c r="I29143" t="str">
        <f t="shared" si="455"/>
        <v>19000100</v>
      </c>
      <c r="K29143" s="243"/>
    </row>
    <row r="29144" spans="9:11">
      <c r="I29144" t="str">
        <f t="shared" si="455"/>
        <v>19000100</v>
      </c>
      <c r="K29144" s="243"/>
    </row>
    <row r="29145" spans="9:11">
      <c r="I29145" t="str">
        <f t="shared" si="455"/>
        <v>19000100</v>
      </c>
      <c r="K29145" s="243"/>
    </row>
    <row r="29146" spans="9:11">
      <c r="I29146" t="str">
        <f t="shared" si="455"/>
        <v>19000100</v>
      </c>
      <c r="K29146" s="243"/>
    </row>
    <row r="29147" spans="9:11">
      <c r="I29147" t="str">
        <f t="shared" si="455"/>
        <v>19000100</v>
      </c>
      <c r="K29147" s="243"/>
    </row>
    <row r="29148" spans="9:11">
      <c r="I29148" t="str">
        <f t="shared" si="455"/>
        <v>19000100</v>
      </c>
      <c r="K29148" s="243"/>
    </row>
    <row r="29149" spans="9:11">
      <c r="I29149" t="str">
        <f t="shared" si="455"/>
        <v>19000100</v>
      </c>
      <c r="K29149" s="243"/>
    </row>
    <row r="29150" spans="9:11">
      <c r="I29150" t="str">
        <f t="shared" si="455"/>
        <v>19000100</v>
      </c>
      <c r="K29150" s="243"/>
    </row>
    <row r="29151" spans="9:11">
      <c r="I29151" t="str">
        <f t="shared" si="455"/>
        <v>19000100</v>
      </c>
      <c r="K29151" s="243"/>
    </row>
    <row r="29152" spans="9:11">
      <c r="I29152" t="str">
        <f t="shared" si="455"/>
        <v>19000100</v>
      </c>
      <c r="K29152" s="243"/>
    </row>
    <row r="29153" spans="9:11">
      <c r="I29153" t="str">
        <f t="shared" si="455"/>
        <v>19000100</v>
      </c>
      <c r="K29153" s="243"/>
    </row>
    <row r="29154" spans="9:11">
      <c r="I29154" t="str">
        <f t="shared" si="455"/>
        <v>19000100</v>
      </c>
      <c r="K29154" s="243"/>
    </row>
    <row r="29155" spans="9:11">
      <c r="I29155" t="str">
        <f t="shared" si="455"/>
        <v>19000100</v>
      </c>
      <c r="K29155" s="243"/>
    </row>
    <row r="29156" spans="9:11">
      <c r="I29156" t="str">
        <f t="shared" si="455"/>
        <v>19000100</v>
      </c>
      <c r="K29156" s="243"/>
    </row>
    <row r="29157" spans="9:11">
      <c r="I29157" t="str">
        <f t="shared" si="455"/>
        <v>19000100</v>
      </c>
      <c r="K29157" s="243"/>
    </row>
    <row r="29158" spans="9:11">
      <c r="I29158" t="str">
        <f t="shared" si="455"/>
        <v>19000100</v>
      </c>
      <c r="K29158" s="243"/>
    </row>
    <row r="29159" spans="9:11">
      <c r="I29159" t="str">
        <f t="shared" si="455"/>
        <v>19000100</v>
      </c>
      <c r="K29159" s="243"/>
    </row>
    <row r="29160" spans="9:11">
      <c r="I29160" t="str">
        <f t="shared" si="455"/>
        <v>19000100</v>
      </c>
      <c r="K29160" s="243"/>
    </row>
    <row r="29161" spans="9:11">
      <c r="I29161" t="str">
        <f t="shared" si="455"/>
        <v>19000100</v>
      </c>
      <c r="K29161" s="243"/>
    </row>
    <row r="29162" spans="9:11">
      <c r="I29162" t="str">
        <f t="shared" si="455"/>
        <v>19000100</v>
      </c>
      <c r="K29162" s="243"/>
    </row>
    <row r="29163" spans="9:11">
      <c r="I29163" t="str">
        <f t="shared" si="455"/>
        <v>19000100</v>
      </c>
      <c r="K29163" s="243"/>
    </row>
    <row r="29164" spans="9:11">
      <c r="I29164" t="str">
        <f t="shared" si="455"/>
        <v>19000100</v>
      </c>
      <c r="K29164" s="243"/>
    </row>
    <row r="29165" spans="9:11">
      <c r="I29165" t="str">
        <f t="shared" si="455"/>
        <v>19000100</v>
      </c>
      <c r="K29165" s="243"/>
    </row>
    <row r="29166" spans="9:11">
      <c r="I29166" t="str">
        <f t="shared" si="455"/>
        <v>19000100</v>
      </c>
      <c r="K29166" s="243"/>
    </row>
    <row r="29167" spans="9:11">
      <c r="I29167" t="str">
        <f t="shared" si="455"/>
        <v>19000100</v>
      </c>
      <c r="K29167" s="243"/>
    </row>
    <row r="29168" spans="9:11">
      <c r="I29168" t="str">
        <f t="shared" si="455"/>
        <v>19000100</v>
      </c>
      <c r="K29168" s="243"/>
    </row>
    <row r="29169" spans="9:11">
      <c r="I29169" t="str">
        <f t="shared" si="455"/>
        <v>19000100</v>
      </c>
      <c r="K29169" s="243"/>
    </row>
    <row r="29170" spans="9:11">
      <c r="I29170" t="str">
        <f t="shared" si="455"/>
        <v>19000100</v>
      </c>
      <c r="K29170" s="243"/>
    </row>
    <row r="29171" spans="9:11">
      <c r="I29171" t="str">
        <f t="shared" si="455"/>
        <v>19000100</v>
      </c>
      <c r="K29171" s="243"/>
    </row>
    <row r="29172" spans="9:11">
      <c r="I29172" t="str">
        <f t="shared" si="455"/>
        <v>19000100</v>
      </c>
      <c r="K29172" s="243"/>
    </row>
    <row r="29173" spans="9:11">
      <c r="I29173" t="str">
        <f t="shared" si="455"/>
        <v>19000100</v>
      </c>
      <c r="K29173" s="243"/>
    </row>
    <row r="29174" spans="9:11">
      <c r="I29174" t="str">
        <f t="shared" si="455"/>
        <v>19000100</v>
      </c>
      <c r="K29174" s="243"/>
    </row>
    <row r="29175" spans="9:11">
      <c r="I29175" t="str">
        <f t="shared" si="455"/>
        <v>19000100</v>
      </c>
      <c r="K29175" s="243"/>
    </row>
    <row r="29176" spans="9:11">
      <c r="I29176" t="str">
        <f t="shared" si="455"/>
        <v>19000100</v>
      </c>
      <c r="K29176" s="243"/>
    </row>
    <row r="29177" spans="9:11">
      <c r="I29177" t="str">
        <f t="shared" si="455"/>
        <v>19000100</v>
      </c>
      <c r="K29177" s="243"/>
    </row>
    <row r="29178" spans="9:11">
      <c r="I29178" t="str">
        <f t="shared" si="455"/>
        <v>19000100</v>
      </c>
      <c r="K29178" s="243"/>
    </row>
    <row r="29179" spans="9:11">
      <c r="I29179" t="str">
        <f t="shared" si="455"/>
        <v>19000100</v>
      </c>
      <c r="K29179" s="243"/>
    </row>
    <row r="29180" spans="9:11">
      <c r="I29180" t="str">
        <f t="shared" si="455"/>
        <v>19000100</v>
      </c>
      <c r="K29180" s="243"/>
    </row>
    <row r="29181" spans="9:11">
      <c r="I29181" t="str">
        <f t="shared" si="455"/>
        <v>19000100</v>
      </c>
      <c r="K29181" s="243"/>
    </row>
    <row r="29182" spans="9:11">
      <c r="I29182" t="str">
        <f t="shared" si="455"/>
        <v>19000100</v>
      </c>
      <c r="K29182" s="243"/>
    </row>
    <row r="29183" spans="9:11">
      <c r="I29183" t="str">
        <f t="shared" si="455"/>
        <v>19000100</v>
      </c>
      <c r="K29183" s="243"/>
    </row>
    <row r="29184" spans="9:11">
      <c r="I29184" t="str">
        <f t="shared" si="455"/>
        <v>19000100</v>
      </c>
      <c r="K29184" s="243"/>
    </row>
    <row r="29185" spans="9:11">
      <c r="I29185" t="str">
        <f t="shared" si="455"/>
        <v>19000100</v>
      </c>
      <c r="K29185" s="243"/>
    </row>
    <row r="29186" spans="9:11">
      <c r="I29186" t="str">
        <f t="shared" ref="I29186:I29249" si="456">TEXT(F29186,"yyyymmdd")</f>
        <v>19000100</v>
      </c>
      <c r="K29186" s="243"/>
    </row>
    <row r="29187" spans="9:11">
      <c r="I29187" t="str">
        <f t="shared" si="456"/>
        <v>19000100</v>
      </c>
      <c r="K29187" s="243"/>
    </row>
    <row r="29188" spans="9:11">
      <c r="I29188" t="str">
        <f t="shared" si="456"/>
        <v>19000100</v>
      </c>
      <c r="K29188" s="243"/>
    </row>
    <row r="29189" spans="9:11">
      <c r="I29189" t="str">
        <f t="shared" si="456"/>
        <v>19000100</v>
      </c>
      <c r="K29189" s="243"/>
    </row>
    <row r="29190" spans="9:11">
      <c r="I29190" t="str">
        <f t="shared" si="456"/>
        <v>19000100</v>
      </c>
      <c r="K29190" s="243"/>
    </row>
    <row r="29191" spans="9:11">
      <c r="I29191" t="str">
        <f t="shared" si="456"/>
        <v>19000100</v>
      </c>
      <c r="K29191" s="243"/>
    </row>
    <row r="29192" spans="9:11">
      <c r="I29192" t="str">
        <f t="shared" si="456"/>
        <v>19000100</v>
      </c>
      <c r="K29192" s="243"/>
    </row>
    <row r="29193" spans="9:11">
      <c r="I29193" t="str">
        <f t="shared" si="456"/>
        <v>19000100</v>
      </c>
      <c r="K29193" s="243"/>
    </row>
    <row r="29194" spans="9:11">
      <c r="I29194" t="str">
        <f t="shared" si="456"/>
        <v>19000100</v>
      </c>
      <c r="K29194" s="243"/>
    </row>
    <row r="29195" spans="9:11">
      <c r="I29195" t="str">
        <f t="shared" si="456"/>
        <v>19000100</v>
      </c>
      <c r="K29195" s="243"/>
    </row>
    <row r="29196" spans="9:11">
      <c r="I29196" t="str">
        <f t="shared" si="456"/>
        <v>19000100</v>
      </c>
      <c r="K29196" s="243"/>
    </row>
    <row r="29197" spans="9:11">
      <c r="I29197" t="str">
        <f t="shared" si="456"/>
        <v>19000100</v>
      </c>
      <c r="K29197" s="243"/>
    </row>
    <row r="29198" spans="9:11">
      <c r="I29198" t="str">
        <f t="shared" si="456"/>
        <v>19000100</v>
      </c>
      <c r="K29198" s="243"/>
    </row>
    <row r="29199" spans="9:11">
      <c r="I29199" t="str">
        <f t="shared" si="456"/>
        <v>19000100</v>
      </c>
      <c r="K29199" s="243"/>
    </row>
    <row r="29200" spans="9:11">
      <c r="I29200" t="str">
        <f t="shared" si="456"/>
        <v>19000100</v>
      </c>
      <c r="K29200" s="243"/>
    </row>
    <row r="29201" spans="9:11">
      <c r="I29201" t="str">
        <f t="shared" si="456"/>
        <v>19000100</v>
      </c>
      <c r="K29201" s="243"/>
    </row>
    <row r="29202" spans="9:11">
      <c r="I29202" t="str">
        <f t="shared" si="456"/>
        <v>19000100</v>
      </c>
      <c r="K29202" s="243"/>
    </row>
    <row r="29203" spans="9:11">
      <c r="I29203" t="str">
        <f t="shared" si="456"/>
        <v>19000100</v>
      </c>
      <c r="K29203" s="243"/>
    </row>
    <row r="29204" spans="9:11">
      <c r="I29204" t="str">
        <f t="shared" si="456"/>
        <v>19000100</v>
      </c>
      <c r="K29204" s="243"/>
    </row>
    <row r="29205" spans="9:11">
      <c r="I29205" t="str">
        <f t="shared" si="456"/>
        <v>19000100</v>
      </c>
      <c r="K29205" s="243"/>
    </row>
    <row r="29206" spans="9:11">
      <c r="I29206" t="str">
        <f t="shared" si="456"/>
        <v>19000100</v>
      </c>
      <c r="K29206" s="243"/>
    </row>
    <row r="29207" spans="9:11">
      <c r="I29207" t="str">
        <f t="shared" si="456"/>
        <v>19000100</v>
      </c>
      <c r="K29207" s="243"/>
    </row>
    <row r="29208" spans="9:11">
      <c r="I29208" t="str">
        <f t="shared" si="456"/>
        <v>19000100</v>
      </c>
      <c r="K29208" s="243"/>
    </row>
    <row r="29209" spans="9:11">
      <c r="I29209" t="str">
        <f t="shared" si="456"/>
        <v>19000100</v>
      </c>
      <c r="K29209" s="243"/>
    </row>
    <row r="29210" spans="9:11">
      <c r="I29210" t="str">
        <f t="shared" si="456"/>
        <v>19000100</v>
      </c>
      <c r="K29210" s="243"/>
    </row>
    <row r="29211" spans="9:11">
      <c r="I29211" t="str">
        <f t="shared" si="456"/>
        <v>19000100</v>
      </c>
      <c r="K29211" s="243"/>
    </row>
    <row r="29212" spans="9:11">
      <c r="I29212" t="str">
        <f t="shared" si="456"/>
        <v>19000100</v>
      </c>
      <c r="K29212" s="243"/>
    </row>
    <row r="29213" spans="9:11">
      <c r="I29213" t="str">
        <f t="shared" si="456"/>
        <v>19000100</v>
      </c>
      <c r="K29213" s="243"/>
    </row>
    <row r="29214" spans="9:11">
      <c r="I29214" t="str">
        <f t="shared" si="456"/>
        <v>19000100</v>
      </c>
      <c r="K29214" s="243"/>
    </row>
    <row r="29215" spans="9:11">
      <c r="I29215" t="str">
        <f t="shared" si="456"/>
        <v>19000100</v>
      </c>
      <c r="K29215" s="243"/>
    </row>
    <row r="29216" spans="9:11">
      <c r="I29216" t="str">
        <f t="shared" si="456"/>
        <v>19000100</v>
      </c>
      <c r="K29216" s="243"/>
    </row>
    <row r="29217" spans="9:11">
      <c r="I29217" t="str">
        <f t="shared" si="456"/>
        <v>19000100</v>
      </c>
      <c r="K29217" s="243"/>
    </row>
    <row r="29218" spans="9:11">
      <c r="I29218" t="str">
        <f t="shared" si="456"/>
        <v>19000100</v>
      </c>
      <c r="K29218" s="243"/>
    </row>
    <row r="29219" spans="9:11">
      <c r="I29219" t="str">
        <f t="shared" si="456"/>
        <v>19000100</v>
      </c>
      <c r="K29219" s="243"/>
    </row>
    <row r="29220" spans="9:11">
      <c r="I29220" t="str">
        <f t="shared" si="456"/>
        <v>19000100</v>
      </c>
      <c r="K29220" s="243"/>
    </row>
    <row r="29221" spans="9:11">
      <c r="I29221" t="str">
        <f t="shared" si="456"/>
        <v>19000100</v>
      </c>
      <c r="K29221" s="243"/>
    </row>
    <row r="29222" spans="9:11">
      <c r="I29222" t="str">
        <f t="shared" si="456"/>
        <v>19000100</v>
      </c>
      <c r="K29222" s="243"/>
    </row>
    <row r="29223" spans="9:11">
      <c r="I29223" t="str">
        <f t="shared" si="456"/>
        <v>19000100</v>
      </c>
      <c r="K29223" s="243"/>
    </row>
    <row r="29224" spans="9:11">
      <c r="I29224" t="str">
        <f t="shared" si="456"/>
        <v>19000100</v>
      </c>
      <c r="K29224" s="243"/>
    </row>
    <row r="29225" spans="9:11">
      <c r="I29225" t="str">
        <f t="shared" si="456"/>
        <v>19000100</v>
      </c>
      <c r="K29225" s="243"/>
    </row>
    <row r="29226" spans="9:11">
      <c r="I29226" t="str">
        <f t="shared" si="456"/>
        <v>19000100</v>
      </c>
      <c r="K29226" s="243"/>
    </row>
    <row r="29227" spans="9:11">
      <c r="I29227" t="str">
        <f t="shared" si="456"/>
        <v>19000100</v>
      </c>
      <c r="K29227" s="243"/>
    </row>
    <row r="29228" spans="9:11">
      <c r="I29228" t="str">
        <f t="shared" si="456"/>
        <v>19000100</v>
      </c>
      <c r="K29228" s="243"/>
    </row>
    <row r="29229" spans="9:11">
      <c r="I29229" t="str">
        <f t="shared" si="456"/>
        <v>19000100</v>
      </c>
      <c r="K29229" s="243"/>
    </row>
    <row r="29230" spans="9:11">
      <c r="I29230" t="str">
        <f t="shared" si="456"/>
        <v>19000100</v>
      </c>
      <c r="K29230" s="243"/>
    </row>
    <row r="29231" spans="9:11">
      <c r="I29231" t="str">
        <f t="shared" si="456"/>
        <v>19000100</v>
      </c>
      <c r="K29231" s="243"/>
    </row>
    <row r="29232" spans="9:11">
      <c r="I29232" t="str">
        <f t="shared" si="456"/>
        <v>19000100</v>
      </c>
      <c r="K29232" s="243"/>
    </row>
    <row r="29233" spans="9:11">
      <c r="I29233" t="str">
        <f t="shared" si="456"/>
        <v>19000100</v>
      </c>
      <c r="K29233" s="243"/>
    </row>
    <row r="29234" spans="9:11">
      <c r="I29234" t="str">
        <f t="shared" si="456"/>
        <v>19000100</v>
      </c>
      <c r="K29234" s="243"/>
    </row>
    <row r="29235" spans="9:11">
      <c r="I29235" t="str">
        <f t="shared" si="456"/>
        <v>19000100</v>
      </c>
      <c r="K29235" s="243"/>
    </row>
    <row r="29236" spans="9:11">
      <c r="I29236" t="str">
        <f t="shared" si="456"/>
        <v>19000100</v>
      </c>
      <c r="K29236" s="243"/>
    </row>
    <row r="29237" spans="9:11">
      <c r="I29237" t="str">
        <f t="shared" si="456"/>
        <v>19000100</v>
      </c>
      <c r="K29237" s="243"/>
    </row>
    <row r="29238" spans="9:11">
      <c r="I29238" t="str">
        <f t="shared" si="456"/>
        <v>19000100</v>
      </c>
      <c r="K29238" s="243"/>
    </row>
    <row r="29239" spans="9:11">
      <c r="I29239" t="str">
        <f t="shared" si="456"/>
        <v>19000100</v>
      </c>
      <c r="K29239" s="243"/>
    </row>
    <row r="29240" spans="9:11">
      <c r="I29240" t="str">
        <f t="shared" si="456"/>
        <v>19000100</v>
      </c>
      <c r="K29240" s="243"/>
    </row>
    <row r="29241" spans="9:11">
      <c r="I29241" t="str">
        <f t="shared" si="456"/>
        <v>19000100</v>
      </c>
      <c r="K29241" s="243"/>
    </row>
    <row r="29242" spans="9:11">
      <c r="I29242" t="str">
        <f t="shared" si="456"/>
        <v>19000100</v>
      </c>
      <c r="K29242" s="243"/>
    </row>
    <row r="29243" spans="9:11">
      <c r="I29243" t="str">
        <f t="shared" si="456"/>
        <v>19000100</v>
      </c>
      <c r="K29243" s="243"/>
    </row>
    <row r="29244" spans="9:11">
      <c r="I29244" t="str">
        <f t="shared" si="456"/>
        <v>19000100</v>
      </c>
      <c r="K29244" s="243"/>
    </row>
    <row r="29245" spans="9:11">
      <c r="I29245" t="str">
        <f t="shared" si="456"/>
        <v>19000100</v>
      </c>
      <c r="K29245" s="243"/>
    </row>
    <row r="29246" spans="9:11">
      <c r="I29246" t="str">
        <f t="shared" si="456"/>
        <v>19000100</v>
      </c>
      <c r="K29246" s="243"/>
    </row>
    <row r="29247" spans="9:11">
      <c r="I29247" t="str">
        <f t="shared" si="456"/>
        <v>19000100</v>
      </c>
      <c r="K29247" s="243"/>
    </row>
    <row r="29248" spans="9:11">
      <c r="I29248" t="str">
        <f t="shared" si="456"/>
        <v>19000100</v>
      </c>
      <c r="K29248" s="243"/>
    </row>
    <row r="29249" spans="9:11">
      <c r="I29249" t="str">
        <f t="shared" si="456"/>
        <v>19000100</v>
      </c>
      <c r="K29249" s="243"/>
    </row>
    <row r="29250" spans="9:11">
      <c r="I29250" t="str">
        <f t="shared" ref="I29250:I29313" si="457">TEXT(F29250,"yyyymmdd")</f>
        <v>19000100</v>
      </c>
      <c r="K29250" s="243"/>
    </row>
    <row r="29251" spans="9:11">
      <c r="I29251" t="str">
        <f t="shared" si="457"/>
        <v>19000100</v>
      </c>
      <c r="K29251" s="243"/>
    </row>
    <row r="29252" spans="9:11">
      <c r="I29252" t="str">
        <f t="shared" si="457"/>
        <v>19000100</v>
      </c>
      <c r="K29252" s="243"/>
    </row>
    <row r="29253" spans="9:11">
      <c r="I29253" t="str">
        <f t="shared" si="457"/>
        <v>19000100</v>
      </c>
      <c r="K29253" s="243"/>
    </row>
    <row r="29254" spans="9:11">
      <c r="I29254" t="str">
        <f t="shared" si="457"/>
        <v>19000100</v>
      </c>
      <c r="K29254" s="243"/>
    </row>
    <row r="29255" spans="9:11">
      <c r="I29255" t="str">
        <f t="shared" si="457"/>
        <v>19000100</v>
      </c>
      <c r="K29255" s="243"/>
    </row>
    <row r="29256" spans="9:11">
      <c r="I29256" t="str">
        <f t="shared" si="457"/>
        <v>19000100</v>
      </c>
      <c r="K29256" s="243"/>
    </row>
    <row r="29257" spans="9:11">
      <c r="I29257" t="str">
        <f t="shared" si="457"/>
        <v>19000100</v>
      </c>
      <c r="K29257" s="243"/>
    </row>
    <row r="29258" spans="9:11">
      <c r="I29258" t="str">
        <f t="shared" si="457"/>
        <v>19000100</v>
      </c>
      <c r="K29258" s="243"/>
    </row>
    <row r="29259" spans="9:11">
      <c r="I29259" t="str">
        <f t="shared" si="457"/>
        <v>19000100</v>
      </c>
      <c r="K29259" s="243"/>
    </row>
    <row r="29260" spans="9:11">
      <c r="I29260" t="str">
        <f t="shared" si="457"/>
        <v>19000100</v>
      </c>
      <c r="K29260" s="243"/>
    </row>
    <row r="29261" spans="9:11">
      <c r="I29261" t="str">
        <f t="shared" si="457"/>
        <v>19000100</v>
      </c>
      <c r="K29261" s="243"/>
    </row>
    <row r="29262" spans="9:11">
      <c r="I29262" t="str">
        <f t="shared" si="457"/>
        <v>19000100</v>
      </c>
      <c r="K29262" s="243"/>
    </row>
    <row r="29263" spans="9:11">
      <c r="I29263" t="str">
        <f t="shared" si="457"/>
        <v>19000100</v>
      </c>
      <c r="K29263" s="243"/>
    </row>
    <row r="29264" spans="9:11">
      <c r="I29264" t="str">
        <f t="shared" si="457"/>
        <v>19000100</v>
      </c>
      <c r="K29264" s="243"/>
    </row>
    <row r="29265" spans="9:11">
      <c r="I29265" t="str">
        <f t="shared" si="457"/>
        <v>19000100</v>
      </c>
      <c r="K29265" s="243"/>
    </row>
    <row r="29266" spans="9:11">
      <c r="I29266" t="str">
        <f t="shared" si="457"/>
        <v>19000100</v>
      </c>
      <c r="K29266" s="243"/>
    </row>
    <row r="29267" spans="9:11">
      <c r="I29267" t="str">
        <f t="shared" si="457"/>
        <v>19000100</v>
      </c>
      <c r="K29267" s="243"/>
    </row>
    <row r="29268" spans="9:11">
      <c r="I29268" t="str">
        <f t="shared" si="457"/>
        <v>19000100</v>
      </c>
      <c r="K29268" s="243"/>
    </row>
    <row r="29269" spans="9:11">
      <c r="I29269" t="str">
        <f t="shared" si="457"/>
        <v>19000100</v>
      </c>
      <c r="K29269" s="243"/>
    </row>
    <row r="29270" spans="9:11">
      <c r="I29270" t="str">
        <f t="shared" si="457"/>
        <v>19000100</v>
      </c>
      <c r="K29270" s="243"/>
    </row>
    <row r="29271" spans="9:11">
      <c r="I29271" t="str">
        <f t="shared" si="457"/>
        <v>19000100</v>
      </c>
      <c r="K29271" s="243"/>
    </row>
    <row r="29272" spans="9:11">
      <c r="I29272" t="str">
        <f t="shared" si="457"/>
        <v>19000100</v>
      </c>
      <c r="K29272" s="243"/>
    </row>
    <row r="29273" spans="9:11">
      <c r="I29273" t="str">
        <f t="shared" si="457"/>
        <v>19000100</v>
      </c>
      <c r="K29273" s="243"/>
    </row>
    <row r="29274" spans="9:11">
      <c r="I29274" t="str">
        <f t="shared" si="457"/>
        <v>19000100</v>
      </c>
      <c r="K29274" s="243"/>
    </row>
    <row r="29275" spans="9:11">
      <c r="I29275" t="str">
        <f t="shared" si="457"/>
        <v>19000100</v>
      </c>
      <c r="K29275" s="243"/>
    </row>
    <row r="29276" spans="9:11">
      <c r="I29276" t="str">
        <f t="shared" si="457"/>
        <v>19000100</v>
      </c>
      <c r="K29276" s="243"/>
    </row>
    <row r="29277" spans="9:11">
      <c r="I29277" t="str">
        <f t="shared" si="457"/>
        <v>19000100</v>
      </c>
      <c r="K29277" s="243"/>
    </row>
    <row r="29278" spans="9:11">
      <c r="I29278" t="str">
        <f t="shared" si="457"/>
        <v>19000100</v>
      </c>
      <c r="K29278" s="243"/>
    </row>
    <row r="29279" spans="9:11">
      <c r="I29279" t="str">
        <f t="shared" si="457"/>
        <v>19000100</v>
      </c>
      <c r="K29279" s="243"/>
    </row>
    <row r="29280" spans="9:11">
      <c r="I29280" t="str">
        <f t="shared" si="457"/>
        <v>19000100</v>
      </c>
      <c r="K29280" s="243"/>
    </row>
    <row r="29281" spans="9:11">
      <c r="I29281" t="str">
        <f t="shared" si="457"/>
        <v>19000100</v>
      </c>
      <c r="K29281" s="243"/>
    </row>
    <row r="29282" spans="9:11">
      <c r="I29282" t="str">
        <f t="shared" si="457"/>
        <v>19000100</v>
      </c>
      <c r="K29282" s="243"/>
    </row>
    <row r="29283" spans="9:11">
      <c r="I29283" t="str">
        <f t="shared" si="457"/>
        <v>19000100</v>
      </c>
      <c r="K29283" s="243"/>
    </row>
    <row r="29284" spans="9:11">
      <c r="I29284" t="str">
        <f t="shared" si="457"/>
        <v>19000100</v>
      </c>
      <c r="K29284" s="243"/>
    </row>
    <row r="29285" spans="9:11">
      <c r="I29285" t="str">
        <f t="shared" si="457"/>
        <v>19000100</v>
      </c>
      <c r="K29285" s="243"/>
    </row>
    <row r="29286" spans="9:11">
      <c r="I29286" t="str">
        <f t="shared" si="457"/>
        <v>19000100</v>
      </c>
      <c r="K29286" s="243"/>
    </row>
    <row r="29287" spans="9:11">
      <c r="I29287" t="str">
        <f t="shared" si="457"/>
        <v>19000100</v>
      </c>
      <c r="K29287" s="243"/>
    </row>
    <row r="29288" spans="9:11">
      <c r="I29288" t="str">
        <f t="shared" si="457"/>
        <v>19000100</v>
      </c>
      <c r="K29288" s="243"/>
    </row>
    <row r="29289" spans="9:11">
      <c r="I29289" t="str">
        <f t="shared" si="457"/>
        <v>19000100</v>
      </c>
      <c r="K29289" s="243"/>
    </row>
    <row r="29290" spans="9:11">
      <c r="I29290" t="str">
        <f t="shared" si="457"/>
        <v>19000100</v>
      </c>
      <c r="K29290" s="243"/>
    </row>
    <row r="29291" spans="9:11">
      <c r="I29291" t="str">
        <f t="shared" si="457"/>
        <v>19000100</v>
      </c>
      <c r="K29291" s="243"/>
    </row>
    <row r="29292" spans="9:11">
      <c r="I29292" t="str">
        <f t="shared" si="457"/>
        <v>19000100</v>
      </c>
      <c r="K29292" s="243"/>
    </row>
    <row r="29293" spans="9:11">
      <c r="I29293" t="str">
        <f t="shared" si="457"/>
        <v>19000100</v>
      </c>
      <c r="K29293" s="243"/>
    </row>
    <row r="29294" spans="9:11">
      <c r="I29294" t="str">
        <f t="shared" si="457"/>
        <v>19000100</v>
      </c>
      <c r="K29294" s="243"/>
    </row>
    <row r="29295" spans="9:11">
      <c r="I29295" t="str">
        <f t="shared" si="457"/>
        <v>19000100</v>
      </c>
      <c r="K29295" s="243"/>
    </row>
    <row r="29296" spans="9:11">
      <c r="I29296" t="str">
        <f t="shared" si="457"/>
        <v>19000100</v>
      </c>
      <c r="K29296" s="243"/>
    </row>
    <row r="29297" spans="9:11">
      <c r="I29297" t="str">
        <f t="shared" si="457"/>
        <v>19000100</v>
      </c>
      <c r="K29297" s="243"/>
    </row>
    <row r="29298" spans="9:11">
      <c r="I29298" t="str">
        <f t="shared" si="457"/>
        <v>19000100</v>
      </c>
      <c r="K29298" s="243"/>
    </row>
    <row r="29299" spans="9:11">
      <c r="I29299" t="str">
        <f t="shared" si="457"/>
        <v>19000100</v>
      </c>
      <c r="K29299" s="243"/>
    </row>
    <row r="29300" spans="9:11">
      <c r="I29300" t="str">
        <f t="shared" si="457"/>
        <v>19000100</v>
      </c>
      <c r="K29300" s="243"/>
    </row>
    <row r="29301" spans="9:11">
      <c r="I29301" t="str">
        <f t="shared" si="457"/>
        <v>19000100</v>
      </c>
      <c r="K29301" s="243"/>
    </row>
    <row r="29302" spans="9:11">
      <c r="I29302" t="str">
        <f t="shared" si="457"/>
        <v>19000100</v>
      </c>
      <c r="K29302" s="243"/>
    </row>
    <row r="29303" spans="9:11">
      <c r="I29303" t="str">
        <f t="shared" si="457"/>
        <v>19000100</v>
      </c>
      <c r="K29303" s="243"/>
    </row>
    <row r="29304" spans="9:11">
      <c r="I29304" t="str">
        <f t="shared" si="457"/>
        <v>19000100</v>
      </c>
      <c r="K29304" s="243"/>
    </row>
    <row r="29305" spans="9:11">
      <c r="I29305" t="str">
        <f t="shared" si="457"/>
        <v>19000100</v>
      </c>
      <c r="K29305" s="243"/>
    </row>
    <row r="29306" spans="9:11">
      <c r="I29306" t="str">
        <f t="shared" si="457"/>
        <v>19000100</v>
      </c>
      <c r="K29306" s="243"/>
    </row>
    <row r="29307" spans="9:11">
      <c r="I29307" t="str">
        <f t="shared" si="457"/>
        <v>19000100</v>
      </c>
      <c r="K29307" s="243"/>
    </row>
    <row r="29308" spans="9:11">
      <c r="I29308" t="str">
        <f t="shared" si="457"/>
        <v>19000100</v>
      </c>
      <c r="K29308" s="243"/>
    </row>
    <row r="29309" spans="9:11">
      <c r="I29309" t="str">
        <f t="shared" si="457"/>
        <v>19000100</v>
      </c>
      <c r="K29309" s="243"/>
    </row>
    <row r="29310" spans="9:11">
      <c r="I29310" t="str">
        <f t="shared" si="457"/>
        <v>19000100</v>
      </c>
      <c r="K29310" s="243"/>
    </row>
    <row r="29311" spans="9:11">
      <c r="I29311" t="str">
        <f t="shared" si="457"/>
        <v>19000100</v>
      </c>
      <c r="K29311" s="243"/>
    </row>
    <row r="29312" spans="9:11">
      <c r="I29312" t="str">
        <f t="shared" si="457"/>
        <v>19000100</v>
      </c>
      <c r="K29312" s="243"/>
    </row>
    <row r="29313" spans="9:11">
      <c r="I29313" t="str">
        <f t="shared" si="457"/>
        <v>19000100</v>
      </c>
      <c r="K29313" s="243"/>
    </row>
    <row r="29314" spans="9:11">
      <c r="I29314" t="str">
        <f t="shared" ref="I29314:I29377" si="458">TEXT(F29314,"yyyymmdd")</f>
        <v>19000100</v>
      </c>
      <c r="K29314" s="243"/>
    </row>
    <row r="29315" spans="9:11">
      <c r="I29315" t="str">
        <f t="shared" si="458"/>
        <v>19000100</v>
      </c>
      <c r="K29315" s="243"/>
    </row>
    <row r="29316" spans="9:11">
      <c r="I29316" t="str">
        <f t="shared" si="458"/>
        <v>19000100</v>
      </c>
      <c r="K29316" s="243"/>
    </row>
    <row r="29317" spans="9:11">
      <c r="I29317" t="str">
        <f t="shared" si="458"/>
        <v>19000100</v>
      </c>
      <c r="K29317" s="243"/>
    </row>
    <row r="29318" spans="9:11">
      <c r="I29318" t="str">
        <f t="shared" si="458"/>
        <v>19000100</v>
      </c>
      <c r="K29318" s="243"/>
    </row>
    <row r="29319" spans="9:11">
      <c r="I29319" t="str">
        <f t="shared" si="458"/>
        <v>19000100</v>
      </c>
      <c r="K29319" s="243"/>
    </row>
    <row r="29320" spans="9:11">
      <c r="I29320" t="str">
        <f t="shared" si="458"/>
        <v>19000100</v>
      </c>
      <c r="K29320" s="243"/>
    </row>
    <row r="29321" spans="9:11">
      <c r="I29321" t="str">
        <f t="shared" si="458"/>
        <v>19000100</v>
      </c>
      <c r="K29321" s="243"/>
    </row>
    <row r="29322" spans="9:11">
      <c r="I29322" t="str">
        <f t="shared" si="458"/>
        <v>19000100</v>
      </c>
      <c r="K29322" s="243"/>
    </row>
    <row r="29323" spans="9:11">
      <c r="I29323" t="str">
        <f t="shared" si="458"/>
        <v>19000100</v>
      </c>
      <c r="K29323" s="243"/>
    </row>
    <row r="29324" spans="9:11">
      <c r="I29324" t="str">
        <f t="shared" si="458"/>
        <v>19000100</v>
      </c>
      <c r="K29324" s="243"/>
    </row>
    <row r="29325" spans="9:11">
      <c r="I29325" t="str">
        <f t="shared" si="458"/>
        <v>19000100</v>
      </c>
      <c r="K29325" s="243"/>
    </row>
    <row r="29326" spans="9:11">
      <c r="I29326" t="str">
        <f t="shared" si="458"/>
        <v>19000100</v>
      </c>
      <c r="K29326" s="243"/>
    </row>
    <row r="29327" spans="9:11">
      <c r="I29327" t="str">
        <f t="shared" si="458"/>
        <v>19000100</v>
      </c>
      <c r="K29327" s="243"/>
    </row>
    <row r="29328" spans="9:11">
      <c r="I29328" t="str">
        <f t="shared" si="458"/>
        <v>19000100</v>
      </c>
      <c r="K29328" s="243"/>
    </row>
    <row r="29329" spans="9:11">
      <c r="I29329" t="str">
        <f t="shared" si="458"/>
        <v>19000100</v>
      </c>
      <c r="K29329" s="243"/>
    </row>
    <row r="29330" spans="9:11">
      <c r="I29330" t="str">
        <f t="shared" si="458"/>
        <v>19000100</v>
      </c>
      <c r="K29330" s="243"/>
    </row>
    <row r="29331" spans="9:11">
      <c r="I29331" t="str">
        <f t="shared" si="458"/>
        <v>19000100</v>
      </c>
      <c r="K29331" s="243"/>
    </row>
    <row r="29332" spans="9:11">
      <c r="I29332" t="str">
        <f t="shared" si="458"/>
        <v>19000100</v>
      </c>
      <c r="K29332" s="243"/>
    </row>
    <row r="29333" spans="9:11">
      <c r="I29333" t="str">
        <f t="shared" si="458"/>
        <v>19000100</v>
      </c>
      <c r="K29333" s="243"/>
    </row>
    <row r="29334" spans="9:11">
      <c r="I29334" t="str">
        <f t="shared" si="458"/>
        <v>19000100</v>
      </c>
      <c r="K29334" s="243"/>
    </row>
    <row r="29335" spans="9:11">
      <c r="I29335" t="str">
        <f t="shared" si="458"/>
        <v>19000100</v>
      </c>
      <c r="K29335" s="243"/>
    </row>
    <row r="29336" spans="9:11">
      <c r="I29336" t="str">
        <f t="shared" si="458"/>
        <v>19000100</v>
      </c>
      <c r="K29336" s="243"/>
    </row>
    <row r="29337" spans="9:11">
      <c r="I29337" t="str">
        <f t="shared" si="458"/>
        <v>19000100</v>
      </c>
      <c r="K29337" s="243"/>
    </row>
    <row r="29338" spans="9:11">
      <c r="I29338" t="str">
        <f t="shared" si="458"/>
        <v>19000100</v>
      </c>
      <c r="K29338" s="243"/>
    </row>
    <row r="29339" spans="9:11">
      <c r="I29339" t="str">
        <f t="shared" si="458"/>
        <v>19000100</v>
      </c>
      <c r="K29339" s="243"/>
    </row>
    <row r="29340" spans="9:11">
      <c r="I29340" t="str">
        <f t="shared" si="458"/>
        <v>19000100</v>
      </c>
      <c r="K29340" s="243"/>
    </row>
    <row r="29341" spans="9:11">
      <c r="I29341" t="str">
        <f t="shared" si="458"/>
        <v>19000100</v>
      </c>
      <c r="K29341" s="243"/>
    </row>
    <row r="29342" spans="9:11">
      <c r="I29342" t="str">
        <f t="shared" si="458"/>
        <v>19000100</v>
      </c>
      <c r="K29342" s="243"/>
    </row>
    <row r="29343" spans="9:11">
      <c r="I29343" t="str">
        <f t="shared" si="458"/>
        <v>19000100</v>
      </c>
      <c r="K29343" s="243"/>
    </row>
    <row r="29344" spans="9:11">
      <c r="I29344" t="str">
        <f t="shared" si="458"/>
        <v>19000100</v>
      </c>
      <c r="K29344" s="243"/>
    </row>
    <row r="29345" spans="9:11">
      <c r="I29345" t="str">
        <f t="shared" si="458"/>
        <v>19000100</v>
      </c>
      <c r="K29345" s="243"/>
    </row>
    <row r="29346" spans="9:11">
      <c r="I29346" t="str">
        <f t="shared" si="458"/>
        <v>19000100</v>
      </c>
      <c r="K29346" s="243"/>
    </row>
    <row r="29347" spans="9:11">
      <c r="I29347" t="str">
        <f t="shared" si="458"/>
        <v>19000100</v>
      </c>
      <c r="K29347" s="243"/>
    </row>
    <row r="29348" spans="9:11">
      <c r="I29348" t="str">
        <f t="shared" si="458"/>
        <v>19000100</v>
      </c>
      <c r="K29348" s="243"/>
    </row>
    <row r="29349" spans="9:11">
      <c r="I29349" t="str">
        <f t="shared" si="458"/>
        <v>19000100</v>
      </c>
      <c r="K29349" s="243"/>
    </row>
    <row r="29350" spans="9:11">
      <c r="I29350" t="str">
        <f t="shared" si="458"/>
        <v>19000100</v>
      </c>
      <c r="K29350" s="243"/>
    </row>
    <row r="29351" spans="9:11">
      <c r="I29351" t="str">
        <f t="shared" si="458"/>
        <v>19000100</v>
      </c>
      <c r="K29351" s="243"/>
    </row>
    <row r="29352" spans="9:11">
      <c r="I29352" t="str">
        <f t="shared" si="458"/>
        <v>19000100</v>
      </c>
      <c r="K29352" s="243"/>
    </row>
    <row r="29353" spans="9:11">
      <c r="I29353" t="str">
        <f t="shared" si="458"/>
        <v>19000100</v>
      </c>
      <c r="K29353" s="243"/>
    </row>
    <row r="29354" spans="9:11">
      <c r="I29354" t="str">
        <f t="shared" si="458"/>
        <v>19000100</v>
      </c>
      <c r="K29354" s="243"/>
    </row>
    <row r="29355" spans="9:11">
      <c r="I29355" t="str">
        <f t="shared" si="458"/>
        <v>19000100</v>
      </c>
      <c r="K29355" s="243"/>
    </row>
    <row r="29356" spans="9:11">
      <c r="I29356" t="str">
        <f t="shared" si="458"/>
        <v>19000100</v>
      </c>
      <c r="K29356" s="243"/>
    </row>
    <row r="29357" spans="9:11">
      <c r="I29357" t="str">
        <f t="shared" si="458"/>
        <v>19000100</v>
      </c>
      <c r="K29357" s="243"/>
    </row>
    <row r="29358" spans="9:11">
      <c r="I29358" t="str">
        <f t="shared" si="458"/>
        <v>19000100</v>
      </c>
      <c r="K29358" s="243"/>
    </row>
    <row r="29359" spans="9:11">
      <c r="I29359" t="str">
        <f t="shared" si="458"/>
        <v>19000100</v>
      </c>
      <c r="K29359" s="243"/>
    </row>
    <row r="29360" spans="9:11">
      <c r="I29360" t="str">
        <f t="shared" si="458"/>
        <v>19000100</v>
      </c>
      <c r="K29360" s="243"/>
    </row>
    <row r="29361" spans="9:11">
      <c r="I29361" t="str">
        <f t="shared" si="458"/>
        <v>19000100</v>
      </c>
      <c r="K29361" s="243"/>
    </row>
    <row r="29362" spans="9:11">
      <c r="I29362" t="str">
        <f t="shared" si="458"/>
        <v>19000100</v>
      </c>
      <c r="K29362" s="243"/>
    </row>
    <row r="29363" spans="9:11">
      <c r="I29363" t="str">
        <f t="shared" si="458"/>
        <v>19000100</v>
      </c>
      <c r="K29363" s="243"/>
    </row>
    <row r="29364" spans="9:11">
      <c r="I29364" t="str">
        <f t="shared" si="458"/>
        <v>19000100</v>
      </c>
      <c r="K29364" s="243"/>
    </row>
    <row r="29365" spans="9:11">
      <c r="I29365" t="str">
        <f t="shared" si="458"/>
        <v>19000100</v>
      </c>
      <c r="K29365" s="243"/>
    </row>
    <row r="29366" spans="9:11">
      <c r="I29366" t="str">
        <f t="shared" si="458"/>
        <v>19000100</v>
      </c>
      <c r="K29366" s="243"/>
    </row>
    <row r="29367" spans="9:11">
      <c r="I29367" t="str">
        <f t="shared" si="458"/>
        <v>19000100</v>
      </c>
      <c r="K29367" s="243"/>
    </row>
    <row r="29368" spans="9:11">
      <c r="I29368" t="str">
        <f t="shared" si="458"/>
        <v>19000100</v>
      </c>
      <c r="K29368" s="243"/>
    </row>
    <row r="29369" spans="9:11">
      <c r="I29369" t="str">
        <f t="shared" si="458"/>
        <v>19000100</v>
      </c>
      <c r="K29369" s="243"/>
    </row>
    <row r="29370" spans="9:11">
      <c r="I29370" t="str">
        <f t="shared" si="458"/>
        <v>19000100</v>
      </c>
      <c r="K29370" s="243"/>
    </row>
    <row r="29371" spans="9:11">
      <c r="I29371" t="str">
        <f t="shared" si="458"/>
        <v>19000100</v>
      </c>
      <c r="K29371" s="243"/>
    </row>
    <row r="29372" spans="9:11">
      <c r="I29372" t="str">
        <f t="shared" si="458"/>
        <v>19000100</v>
      </c>
      <c r="K29372" s="243"/>
    </row>
    <row r="29373" spans="9:11">
      <c r="I29373" t="str">
        <f t="shared" si="458"/>
        <v>19000100</v>
      </c>
      <c r="K29373" s="243"/>
    </row>
    <row r="29374" spans="9:11">
      <c r="I29374" t="str">
        <f t="shared" si="458"/>
        <v>19000100</v>
      </c>
      <c r="K29374" s="243"/>
    </row>
    <row r="29375" spans="9:11">
      <c r="I29375" t="str">
        <f t="shared" si="458"/>
        <v>19000100</v>
      </c>
      <c r="K29375" s="243"/>
    </row>
    <row r="29376" spans="9:11">
      <c r="I29376" t="str">
        <f t="shared" si="458"/>
        <v>19000100</v>
      </c>
      <c r="K29376" s="243"/>
    </row>
    <row r="29377" spans="9:11">
      <c r="I29377" t="str">
        <f t="shared" si="458"/>
        <v>19000100</v>
      </c>
      <c r="K29377" s="243"/>
    </row>
    <row r="29378" spans="9:11">
      <c r="I29378" t="str">
        <f t="shared" ref="I29378:I29441" si="459">TEXT(F29378,"yyyymmdd")</f>
        <v>19000100</v>
      </c>
      <c r="K29378" s="243"/>
    </row>
    <row r="29379" spans="9:11">
      <c r="I29379" t="str">
        <f t="shared" si="459"/>
        <v>19000100</v>
      </c>
      <c r="K29379" s="243"/>
    </row>
    <row r="29380" spans="9:11">
      <c r="I29380" t="str">
        <f t="shared" si="459"/>
        <v>19000100</v>
      </c>
      <c r="K29380" s="243"/>
    </row>
    <row r="29381" spans="9:11">
      <c r="I29381" t="str">
        <f t="shared" si="459"/>
        <v>19000100</v>
      </c>
      <c r="K29381" s="243"/>
    </row>
    <row r="29382" spans="9:11">
      <c r="I29382" t="str">
        <f t="shared" si="459"/>
        <v>19000100</v>
      </c>
      <c r="K29382" s="243"/>
    </row>
    <row r="29383" spans="9:11">
      <c r="I29383" t="str">
        <f t="shared" si="459"/>
        <v>19000100</v>
      </c>
      <c r="K29383" s="243"/>
    </row>
    <row r="29384" spans="9:11">
      <c r="I29384" t="str">
        <f t="shared" si="459"/>
        <v>19000100</v>
      </c>
      <c r="K29384" s="243"/>
    </row>
    <row r="29385" spans="9:11">
      <c r="I29385" t="str">
        <f t="shared" si="459"/>
        <v>19000100</v>
      </c>
      <c r="K29385" s="243"/>
    </row>
    <row r="29386" spans="9:11">
      <c r="I29386" t="str">
        <f t="shared" si="459"/>
        <v>19000100</v>
      </c>
      <c r="K29386" s="243"/>
    </row>
    <row r="29387" spans="9:11">
      <c r="I29387" t="str">
        <f t="shared" si="459"/>
        <v>19000100</v>
      </c>
      <c r="K29387" s="243"/>
    </row>
    <row r="29388" spans="9:11">
      <c r="I29388" t="str">
        <f t="shared" si="459"/>
        <v>19000100</v>
      </c>
      <c r="K29388" s="243"/>
    </row>
    <row r="29389" spans="9:11">
      <c r="I29389" t="str">
        <f t="shared" si="459"/>
        <v>19000100</v>
      </c>
      <c r="K29389" s="243"/>
    </row>
    <row r="29390" spans="9:11">
      <c r="I29390" t="str">
        <f t="shared" si="459"/>
        <v>19000100</v>
      </c>
      <c r="K29390" s="243"/>
    </row>
    <row r="29391" spans="9:11">
      <c r="I29391" t="str">
        <f t="shared" si="459"/>
        <v>19000100</v>
      </c>
      <c r="K29391" s="243"/>
    </row>
    <row r="29392" spans="9:11">
      <c r="I29392" t="str">
        <f t="shared" si="459"/>
        <v>19000100</v>
      </c>
      <c r="K29392" s="243"/>
    </row>
    <row r="29393" spans="9:11">
      <c r="I29393" t="str">
        <f t="shared" si="459"/>
        <v>19000100</v>
      </c>
      <c r="K29393" s="243"/>
    </row>
    <row r="29394" spans="9:11">
      <c r="I29394" t="str">
        <f t="shared" si="459"/>
        <v>19000100</v>
      </c>
      <c r="K29394" s="243"/>
    </row>
    <row r="29395" spans="9:11">
      <c r="I29395" t="str">
        <f t="shared" si="459"/>
        <v>19000100</v>
      </c>
      <c r="K29395" s="243"/>
    </row>
    <row r="29396" spans="9:11">
      <c r="I29396" t="str">
        <f t="shared" si="459"/>
        <v>19000100</v>
      </c>
      <c r="K29396" s="243"/>
    </row>
    <row r="29397" spans="9:11">
      <c r="I29397" t="str">
        <f t="shared" si="459"/>
        <v>19000100</v>
      </c>
      <c r="K29397" s="243"/>
    </row>
    <row r="29398" spans="9:11">
      <c r="I29398" t="str">
        <f t="shared" si="459"/>
        <v>19000100</v>
      </c>
      <c r="K29398" s="243"/>
    </row>
    <row r="29399" spans="9:11">
      <c r="I29399" t="str">
        <f t="shared" si="459"/>
        <v>19000100</v>
      </c>
      <c r="K29399" s="243"/>
    </row>
    <row r="29400" spans="9:11">
      <c r="I29400" t="str">
        <f t="shared" si="459"/>
        <v>19000100</v>
      </c>
      <c r="K29400" s="243"/>
    </row>
    <row r="29401" spans="9:11">
      <c r="I29401" t="str">
        <f t="shared" si="459"/>
        <v>19000100</v>
      </c>
      <c r="K29401" s="243"/>
    </row>
    <row r="29402" spans="9:11">
      <c r="I29402" t="str">
        <f t="shared" si="459"/>
        <v>19000100</v>
      </c>
      <c r="K29402" s="243"/>
    </row>
    <row r="29403" spans="9:11">
      <c r="I29403" t="str">
        <f t="shared" si="459"/>
        <v>19000100</v>
      </c>
      <c r="K29403" s="243"/>
    </row>
    <row r="29404" spans="9:11">
      <c r="I29404" t="str">
        <f t="shared" si="459"/>
        <v>19000100</v>
      </c>
      <c r="K29404" s="243"/>
    </row>
    <row r="29405" spans="9:11">
      <c r="I29405" t="str">
        <f t="shared" si="459"/>
        <v>19000100</v>
      </c>
      <c r="K29405" s="243"/>
    </row>
    <row r="29406" spans="9:11">
      <c r="I29406" t="str">
        <f t="shared" si="459"/>
        <v>19000100</v>
      </c>
      <c r="K29406" s="243"/>
    </row>
    <row r="29407" spans="9:11">
      <c r="I29407" t="str">
        <f t="shared" si="459"/>
        <v>19000100</v>
      </c>
      <c r="K29407" s="243"/>
    </row>
    <row r="29408" spans="9:11">
      <c r="I29408" t="str">
        <f t="shared" si="459"/>
        <v>19000100</v>
      </c>
      <c r="K29408" s="243"/>
    </row>
    <row r="29409" spans="9:11">
      <c r="I29409" t="str">
        <f t="shared" si="459"/>
        <v>19000100</v>
      </c>
      <c r="K29409" s="243"/>
    </row>
    <row r="29410" spans="9:11">
      <c r="I29410" t="str">
        <f t="shared" si="459"/>
        <v>19000100</v>
      </c>
      <c r="K29410" s="243"/>
    </row>
    <row r="29411" spans="9:11">
      <c r="I29411" t="str">
        <f t="shared" si="459"/>
        <v>19000100</v>
      </c>
      <c r="K29411" s="243"/>
    </row>
    <row r="29412" spans="9:11">
      <c r="I29412" t="str">
        <f t="shared" si="459"/>
        <v>19000100</v>
      </c>
      <c r="K29412" s="243"/>
    </row>
    <row r="29413" spans="9:11">
      <c r="I29413" t="str">
        <f t="shared" si="459"/>
        <v>19000100</v>
      </c>
      <c r="K29413" s="243"/>
    </row>
    <row r="29414" spans="9:11">
      <c r="I29414" t="str">
        <f t="shared" si="459"/>
        <v>19000100</v>
      </c>
      <c r="K29414" s="243"/>
    </row>
    <row r="29415" spans="9:11">
      <c r="I29415" t="str">
        <f t="shared" si="459"/>
        <v>19000100</v>
      </c>
      <c r="K29415" s="243"/>
    </row>
    <row r="29416" spans="9:11">
      <c r="I29416" t="str">
        <f t="shared" si="459"/>
        <v>19000100</v>
      </c>
      <c r="K29416" s="243"/>
    </row>
    <row r="29417" spans="9:11">
      <c r="I29417" t="str">
        <f t="shared" si="459"/>
        <v>19000100</v>
      </c>
      <c r="K29417" s="243"/>
    </row>
    <row r="29418" spans="9:11">
      <c r="I29418" t="str">
        <f t="shared" si="459"/>
        <v>19000100</v>
      </c>
      <c r="K29418" s="243"/>
    </row>
    <row r="29419" spans="9:11">
      <c r="I29419" t="str">
        <f t="shared" si="459"/>
        <v>19000100</v>
      </c>
      <c r="K29419" s="243"/>
    </row>
    <row r="29420" spans="9:11">
      <c r="I29420" t="str">
        <f t="shared" si="459"/>
        <v>19000100</v>
      </c>
      <c r="K29420" s="243"/>
    </row>
    <row r="29421" spans="9:11">
      <c r="I29421" t="str">
        <f t="shared" si="459"/>
        <v>19000100</v>
      </c>
      <c r="K29421" s="243"/>
    </row>
    <row r="29422" spans="9:11">
      <c r="I29422" t="str">
        <f t="shared" si="459"/>
        <v>19000100</v>
      </c>
      <c r="K29422" s="243"/>
    </row>
    <row r="29423" spans="9:11">
      <c r="I29423" t="str">
        <f t="shared" si="459"/>
        <v>19000100</v>
      </c>
      <c r="K29423" s="243"/>
    </row>
    <row r="29424" spans="9:11">
      <c r="I29424" t="str">
        <f t="shared" si="459"/>
        <v>19000100</v>
      </c>
      <c r="K29424" s="243"/>
    </row>
    <row r="29425" spans="9:11">
      <c r="I29425" t="str">
        <f t="shared" si="459"/>
        <v>19000100</v>
      </c>
      <c r="K29425" s="243"/>
    </row>
    <row r="29426" spans="9:11">
      <c r="I29426" t="str">
        <f t="shared" si="459"/>
        <v>19000100</v>
      </c>
      <c r="K29426" s="243"/>
    </row>
    <row r="29427" spans="9:11">
      <c r="I29427" t="str">
        <f t="shared" si="459"/>
        <v>19000100</v>
      </c>
      <c r="K29427" s="243"/>
    </row>
    <row r="29428" spans="9:11">
      <c r="I29428" t="str">
        <f t="shared" si="459"/>
        <v>19000100</v>
      </c>
      <c r="K29428" s="243"/>
    </row>
    <row r="29429" spans="9:11">
      <c r="I29429" t="str">
        <f t="shared" si="459"/>
        <v>19000100</v>
      </c>
      <c r="K29429" s="243"/>
    </row>
    <row r="29430" spans="9:11">
      <c r="I29430" t="str">
        <f t="shared" si="459"/>
        <v>19000100</v>
      </c>
      <c r="K29430" s="243"/>
    </row>
    <row r="29431" spans="9:11">
      <c r="I29431" t="str">
        <f t="shared" si="459"/>
        <v>19000100</v>
      </c>
      <c r="K29431" s="243"/>
    </row>
    <row r="29432" spans="9:11">
      <c r="I29432" t="str">
        <f t="shared" si="459"/>
        <v>19000100</v>
      </c>
      <c r="K29432" s="243"/>
    </row>
    <row r="29433" spans="9:11">
      <c r="I29433" t="str">
        <f t="shared" si="459"/>
        <v>19000100</v>
      </c>
      <c r="K29433" s="243"/>
    </row>
    <row r="29434" spans="9:11">
      <c r="I29434" t="str">
        <f t="shared" si="459"/>
        <v>19000100</v>
      </c>
      <c r="K29434" s="243"/>
    </row>
    <row r="29435" spans="9:11">
      <c r="I29435" t="str">
        <f t="shared" si="459"/>
        <v>19000100</v>
      </c>
      <c r="K29435" s="243"/>
    </row>
    <row r="29436" spans="9:11">
      <c r="I29436" t="str">
        <f t="shared" si="459"/>
        <v>19000100</v>
      </c>
      <c r="K29436" s="243"/>
    </row>
    <row r="29437" spans="9:11">
      <c r="I29437" t="str">
        <f t="shared" si="459"/>
        <v>19000100</v>
      </c>
      <c r="K29437" s="243"/>
    </row>
    <row r="29438" spans="9:11">
      <c r="I29438" t="str">
        <f t="shared" si="459"/>
        <v>19000100</v>
      </c>
      <c r="K29438" s="243"/>
    </row>
    <row r="29439" spans="9:11">
      <c r="I29439" t="str">
        <f t="shared" si="459"/>
        <v>19000100</v>
      </c>
      <c r="K29439" s="243"/>
    </row>
    <row r="29440" spans="9:11">
      <c r="I29440" t="str">
        <f t="shared" si="459"/>
        <v>19000100</v>
      </c>
      <c r="K29440" s="243"/>
    </row>
    <row r="29441" spans="9:11">
      <c r="I29441" t="str">
        <f t="shared" si="459"/>
        <v>19000100</v>
      </c>
      <c r="K29441" s="243"/>
    </row>
    <row r="29442" spans="9:11">
      <c r="I29442" t="str">
        <f t="shared" ref="I29442:I29505" si="460">TEXT(F29442,"yyyymmdd")</f>
        <v>19000100</v>
      </c>
      <c r="K29442" s="243"/>
    </row>
    <row r="29443" spans="9:11">
      <c r="I29443" t="str">
        <f t="shared" si="460"/>
        <v>19000100</v>
      </c>
      <c r="K29443" s="243"/>
    </row>
    <row r="29444" spans="9:11">
      <c r="I29444" t="str">
        <f t="shared" si="460"/>
        <v>19000100</v>
      </c>
      <c r="K29444" s="243"/>
    </row>
    <row r="29445" spans="9:11">
      <c r="I29445" t="str">
        <f t="shared" si="460"/>
        <v>19000100</v>
      </c>
      <c r="K29445" s="243"/>
    </row>
    <row r="29446" spans="9:11">
      <c r="I29446" t="str">
        <f t="shared" si="460"/>
        <v>19000100</v>
      </c>
      <c r="K29446" s="243"/>
    </row>
    <row r="29447" spans="9:11">
      <c r="I29447" t="str">
        <f t="shared" si="460"/>
        <v>19000100</v>
      </c>
      <c r="K29447" s="243"/>
    </row>
    <row r="29448" spans="9:11">
      <c r="I29448" t="str">
        <f t="shared" si="460"/>
        <v>19000100</v>
      </c>
      <c r="K29448" s="243"/>
    </row>
    <row r="29449" spans="9:11">
      <c r="I29449" t="str">
        <f t="shared" si="460"/>
        <v>19000100</v>
      </c>
      <c r="K29449" s="243"/>
    </row>
    <row r="29450" spans="9:11">
      <c r="I29450" t="str">
        <f t="shared" si="460"/>
        <v>19000100</v>
      </c>
      <c r="K29450" s="243"/>
    </row>
    <row r="29451" spans="9:11">
      <c r="I29451" t="str">
        <f t="shared" si="460"/>
        <v>19000100</v>
      </c>
      <c r="K29451" s="243"/>
    </row>
    <row r="29452" spans="9:11">
      <c r="I29452" t="str">
        <f t="shared" si="460"/>
        <v>19000100</v>
      </c>
      <c r="K29452" s="243"/>
    </row>
    <row r="29453" spans="9:11">
      <c r="I29453" t="str">
        <f t="shared" si="460"/>
        <v>19000100</v>
      </c>
      <c r="K29453" s="243"/>
    </row>
    <row r="29454" spans="9:11">
      <c r="I29454" t="str">
        <f t="shared" si="460"/>
        <v>19000100</v>
      </c>
      <c r="K29454" s="243"/>
    </row>
    <row r="29455" spans="9:11">
      <c r="I29455" t="str">
        <f t="shared" si="460"/>
        <v>19000100</v>
      </c>
      <c r="K29455" s="243"/>
    </row>
    <row r="29456" spans="9:11">
      <c r="I29456" t="str">
        <f t="shared" si="460"/>
        <v>19000100</v>
      </c>
      <c r="K29456" s="243"/>
    </row>
    <row r="29457" spans="9:11">
      <c r="I29457" t="str">
        <f t="shared" si="460"/>
        <v>19000100</v>
      </c>
      <c r="K29457" s="243"/>
    </row>
    <row r="29458" spans="9:11">
      <c r="I29458" t="str">
        <f t="shared" si="460"/>
        <v>19000100</v>
      </c>
      <c r="K29458" s="243"/>
    </row>
    <row r="29459" spans="9:11">
      <c r="I29459" t="str">
        <f t="shared" si="460"/>
        <v>19000100</v>
      </c>
      <c r="K29459" s="243"/>
    </row>
    <row r="29460" spans="9:11">
      <c r="I29460" t="str">
        <f t="shared" si="460"/>
        <v>19000100</v>
      </c>
      <c r="K29460" s="243"/>
    </row>
    <row r="29461" spans="9:11">
      <c r="I29461" t="str">
        <f t="shared" si="460"/>
        <v>19000100</v>
      </c>
      <c r="K29461" s="243"/>
    </row>
    <row r="29462" spans="9:11">
      <c r="I29462" t="str">
        <f t="shared" si="460"/>
        <v>19000100</v>
      </c>
      <c r="K29462" s="243"/>
    </row>
    <row r="29463" spans="9:11">
      <c r="I29463" t="str">
        <f t="shared" si="460"/>
        <v>19000100</v>
      </c>
      <c r="K29463" s="243"/>
    </row>
    <row r="29464" spans="9:11">
      <c r="I29464" t="str">
        <f t="shared" si="460"/>
        <v>19000100</v>
      </c>
      <c r="K29464" s="243"/>
    </row>
    <row r="29465" spans="9:11">
      <c r="I29465" t="str">
        <f t="shared" si="460"/>
        <v>19000100</v>
      </c>
      <c r="K29465" s="243"/>
    </row>
    <row r="29466" spans="9:11">
      <c r="I29466" t="str">
        <f t="shared" si="460"/>
        <v>19000100</v>
      </c>
      <c r="K29466" s="243"/>
    </row>
    <row r="29467" spans="9:11">
      <c r="I29467" t="str">
        <f t="shared" si="460"/>
        <v>19000100</v>
      </c>
      <c r="K29467" s="243"/>
    </row>
    <row r="29468" spans="9:11">
      <c r="I29468" t="str">
        <f t="shared" si="460"/>
        <v>19000100</v>
      </c>
      <c r="K29468" s="243"/>
    </row>
    <row r="29469" spans="9:11">
      <c r="I29469" t="str">
        <f t="shared" si="460"/>
        <v>19000100</v>
      </c>
      <c r="K29469" s="243"/>
    </row>
    <row r="29470" spans="9:11">
      <c r="I29470" t="str">
        <f t="shared" si="460"/>
        <v>19000100</v>
      </c>
      <c r="K29470" s="243"/>
    </row>
    <row r="29471" spans="9:11">
      <c r="I29471" t="str">
        <f t="shared" si="460"/>
        <v>19000100</v>
      </c>
      <c r="K29471" s="243"/>
    </row>
    <row r="29472" spans="9:11">
      <c r="I29472" t="str">
        <f t="shared" si="460"/>
        <v>19000100</v>
      </c>
      <c r="K29472" s="243"/>
    </row>
    <row r="29473" spans="9:11">
      <c r="I29473" t="str">
        <f t="shared" si="460"/>
        <v>19000100</v>
      </c>
      <c r="K29473" s="243"/>
    </row>
    <row r="29474" spans="9:11">
      <c r="I29474" t="str">
        <f t="shared" si="460"/>
        <v>19000100</v>
      </c>
      <c r="K29474" s="243"/>
    </row>
    <row r="29475" spans="9:11">
      <c r="I29475" t="str">
        <f t="shared" si="460"/>
        <v>19000100</v>
      </c>
      <c r="K29475" s="243"/>
    </row>
    <row r="29476" spans="9:11">
      <c r="I29476" t="str">
        <f t="shared" si="460"/>
        <v>19000100</v>
      </c>
      <c r="K29476" s="243"/>
    </row>
    <row r="29477" spans="9:11">
      <c r="I29477" t="str">
        <f t="shared" si="460"/>
        <v>19000100</v>
      </c>
      <c r="K29477" s="243"/>
    </row>
    <row r="29478" spans="9:11">
      <c r="I29478" t="str">
        <f t="shared" si="460"/>
        <v>19000100</v>
      </c>
      <c r="K29478" s="243"/>
    </row>
    <row r="29479" spans="9:11">
      <c r="I29479" t="str">
        <f t="shared" si="460"/>
        <v>19000100</v>
      </c>
      <c r="K29479" s="243"/>
    </row>
    <row r="29480" spans="9:11">
      <c r="I29480" t="str">
        <f t="shared" si="460"/>
        <v>19000100</v>
      </c>
      <c r="K29480" s="243"/>
    </row>
    <row r="29481" spans="9:11">
      <c r="I29481" t="str">
        <f t="shared" si="460"/>
        <v>19000100</v>
      </c>
      <c r="K29481" s="243"/>
    </row>
    <row r="29482" spans="9:11">
      <c r="I29482" t="str">
        <f t="shared" si="460"/>
        <v>19000100</v>
      </c>
      <c r="K29482" s="243"/>
    </row>
    <row r="29483" spans="9:11">
      <c r="I29483" t="str">
        <f t="shared" si="460"/>
        <v>19000100</v>
      </c>
      <c r="K29483" s="243"/>
    </row>
    <row r="29484" spans="9:11">
      <c r="I29484" t="str">
        <f t="shared" si="460"/>
        <v>19000100</v>
      </c>
      <c r="K29484" s="243"/>
    </row>
    <row r="29485" spans="9:11">
      <c r="I29485" t="str">
        <f t="shared" si="460"/>
        <v>19000100</v>
      </c>
      <c r="K29485" s="243"/>
    </row>
    <row r="29486" spans="9:11">
      <c r="I29486" t="str">
        <f t="shared" si="460"/>
        <v>19000100</v>
      </c>
      <c r="K29486" s="243"/>
    </row>
    <row r="29487" spans="9:11">
      <c r="I29487" t="str">
        <f t="shared" si="460"/>
        <v>19000100</v>
      </c>
      <c r="K29487" s="243"/>
    </row>
    <row r="29488" spans="9:11">
      <c r="I29488" t="str">
        <f t="shared" si="460"/>
        <v>19000100</v>
      </c>
      <c r="K29488" s="243"/>
    </row>
    <row r="29489" spans="9:11">
      <c r="I29489" t="str">
        <f t="shared" si="460"/>
        <v>19000100</v>
      </c>
      <c r="K29489" s="243"/>
    </row>
    <row r="29490" spans="9:11">
      <c r="I29490" t="str">
        <f t="shared" si="460"/>
        <v>19000100</v>
      </c>
      <c r="K29490" s="243"/>
    </row>
    <row r="29491" spans="9:11">
      <c r="I29491" t="str">
        <f t="shared" si="460"/>
        <v>19000100</v>
      </c>
      <c r="K29491" s="243"/>
    </row>
    <row r="29492" spans="9:11">
      <c r="I29492" t="str">
        <f t="shared" si="460"/>
        <v>19000100</v>
      </c>
      <c r="K29492" s="243"/>
    </row>
    <row r="29493" spans="9:11">
      <c r="I29493" t="str">
        <f t="shared" si="460"/>
        <v>19000100</v>
      </c>
      <c r="K29493" s="243"/>
    </row>
    <row r="29494" spans="9:11">
      <c r="I29494" t="str">
        <f t="shared" si="460"/>
        <v>19000100</v>
      </c>
      <c r="K29494" s="243"/>
    </row>
    <row r="29495" spans="9:11">
      <c r="I29495" t="str">
        <f t="shared" si="460"/>
        <v>19000100</v>
      </c>
      <c r="K29495" s="243"/>
    </row>
    <row r="29496" spans="9:11">
      <c r="I29496" t="str">
        <f t="shared" si="460"/>
        <v>19000100</v>
      </c>
      <c r="K29496" s="243"/>
    </row>
    <row r="29497" spans="9:11">
      <c r="I29497" t="str">
        <f t="shared" si="460"/>
        <v>19000100</v>
      </c>
      <c r="K29497" s="243"/>
    </row>
    <row r="29498" spans="9:11">
      <c r="I29498" t="str">
        <f t="shared" si="460"/>
        <v>19000100</v>
      </c>
      <c r="K29498" s="243"/>
    </row>
    <row r="29499" spans="9:11">
      <c r="I29499" t="str">
        <f t="shared" si="460"/>
        <v>19000100</v>
      </c>
      <c r="K29499" s="243"/>
    </row>
    <row r="29500" spans="9:11">
      <c r="I29500" t="str">
        <f t="shared" si="460"/>
        <v>19000100</v>
      </c>
      <c r="K29500" s="243"/>
    </row>
    <row r="29501" spans="9:11">
      <c r="I29501" t="str">
        <f t="shared" si="460"/>
        <v>19000100</v>
      </c>
      <c r="K29501" s="243"/>
    </row>
    <row r="29502" spans="9:11">
      <c r="I29502" t="str">
        <f t="shared" si="460"/>
        <v>19000100</v>
      </c>
      <c r="K29502" s="243"/>
    </row>
    <row r="29503" spans="9:11">
      <c r="I29503" t="str">
        <f t="shared" si="460"/>
        <v>19000100</v>
      </c>
      <c r="K29503" s="243"/>
    </row>
    <row r="29504" spans="9:11">
      <c r="I29504" t="str">
        <f t="shared" si="460"/>
        <v>19000100</v>
      </c>
      <c r="K29504" s="243"/>
    </row>
    <row r="29505" spans="9:11">
      <c r="I29505" t="str">
        <f t="shared" si="460"/>
        <v>19000100</v>
      </c>
      <c r="K29505" s="243"/>
    </row>
    <row r="29506" spans="9:11">
      <c r="I29506" t="str">
        <f t="shared" ref="I29506:I29569" si="461">TEXT(F29506,"yyyymmdd")</f>
        <v>19000100</v>
      </c>
      <c r="K29506" s="243"/>
    </row>
    <row r="29507" spans="9:11">
      <c r="I29507" t="str">
        <f t="shared" si="461"/>
        <v>19000100</v>
      </c>
      <c r="K29507" s="243"/>
    </row>
    <row r="29508" spans="9:11">
      <c r="I29508" t="str">
        <f t="shared" si="461"/>
        <v>19000100</v>
      </c>
      <c r="K29508" s="243"/>
    </row>
    <row r="29509" spans="9:11">
      <c r="I29509" t="str">
        <f t="shared" si="461"/>
        <v>19000100</v>
      </c>
      <c r="K29509" s="243"/>
    </row>
    <row r="29510" spans="9:11">
      <c r="I29510" t="str">
        <f t="shared" si="461"/>
        <v>19000100</v>
      </c>
      <c r="K29510" s="243"/>
    </row>
    <row r="29511" spans="9:11">
      <c r="I29511" t="str">
        <f t="shared" si="461"/>
        <v>19000100</v>
      </c>
      <c r="K29511" s="243"/>
    </row>
    <row r="29512" spans="9:11">
      <c r="I29512" t="str">
        <f t="shared" si="461"/>
        <v>19000100</v>
      </c>
      <c r="K29512" s="243"/>
    </row>
    <row r="29513" spans="9:11">
      <c r="I29513" t="str">
        <f t="shared" si="461"/>
        <v>19000100</v>
      </c>
      <c r="K29513" s="243"/>
    </row>
    <row r="29514" spans="9:11">
      <c r="I29514" t="str">
        <f t="shared" si="461"/>
        <v>19000100</v>
      </c>
      <c r="K29514" s="243"/>
    </row>
    <row r="29515" spans="9:11">
      <c r="I29515" t="str">
        <f t="shared" si="461"/>
        <v>19000100</v>
      </c>
      <c r="K29515" s="243"/>
    </row>
    <row r="29516" spans="9:11">
      <c r="I29516" t="str">
        <f t="shared" si="461"/>
        <v>19000100</v>
      </c>
      <c r="K29516" s="243"/>
    </row>
    <row r="29517" spans="9:11">
      <c r="I29517" t="str">
        <f t="shared" si="461"/>
        <v>19000100</v>
      </c>
      <c r="K29517" s="243"/>
    </row>
    <row r="29518" spans="9:11">
      <c r="I29518" t="str">
        <f t="shared" si="461"/>
        <v>19000100</v>
      </c>
      <c r="K29518" s="243"/>
    </row>
    <row r="29519" spans="9:11">
      <c r="I29519" t="str">
        <f t="shared" si="461"/>
        <v>19000100</v>
      </c>
      <c r="K29519" s="243"/>
    </row>
    <row r="29520" spans="9:11">
      <c r="I29520" t="str">
        <f t="shared" si="461"/>
        <v>19000100</v>
      </c>
      <c r="K29520" s="243"/>
    </row>
    <row r="29521" spans="9:11">
      <c r="I29521" t="str">
        <f t="shared" si="461"/>
        <v>19000100</v>
      </c>
      <c r="K29521" s="243"/>
    </row>
    <row r="29522" spans="9:11">
      <c r="I29522" t="str">
        <f t="shared" si="461"/>
        <v>19000100</v>
      </c>
      <c r="K29522" s="243"/>
    </row>
    <row r="29523" spans="9:11">
      <c r="I29523" t="str">
        <f t="shared" si="461"/>
        <v>19000100</v>
      </c>
      <c r="K29523" s="243"/>
    </row>
    <row r="29524" spans="9:11">
      <c r="I29524" t="str">
        <f t="shared" si="461"/>
        <v>19000100</v>
      </c>
      <c r="K29524" s="243"/>
    </row>
    <row r="29525" spans="9:11">
      <c r="I29525" t="str">
        <f t="shared" si="461"/>
        <v>19000100</v>
      </c>
      <c r="K29525" s="243"/>
    </row>
    <row r="29526" spans="9:11">
      <c r="I29526" t="str">
        <f t="shared" si="461"/>
        <v>19000100</v>
      </c>
      <c r="K29526" s="243"/>
    </row>
    <row r="29527" spans="9:11">
      <c r="I29527" t="str">
        <f t="shared" si="461"/>
        <v>19000100</v>
      </c>
      <c r="K29527" s="243"/>
    </row>
    <row r="29528" spans="9:11">
      <c r="I29528" t="str">
        <f t="shared" si="461"/>
        <v>19000100</v>
      </c>
      <c r="K29528" s="243"/>
    </row>
    <row r="29529" spans="9:11">
      <c r="I29529" t="str">
        <f t="shared" si="461"/>
        <v>19000100</v>
      </c>
      <c r="K29529" s="243"/>
    </row>
    <row r="29530" spans="9:11">
      <c r="I29530" t="str">
        <f t="shared" si="461"/>
        <v>19000100</v>
      </c>
      <c r="K29530" s="243"/>
    </row>
    <row r="29531" spans="9:11">
      <c r="I29531" t="str">
        <f t="shared" si="461"/>
        <v>19000100</v>
      </c>
      <c r="K29531" s="243"/>
    </row>
    <row r="29532" spans="9:11">
      <c r="I29532" t="str">
        <f t="shared" si="461"/>
        <v>19000100</v>
      </c>
      <c r="K29532" s="243"/>
    </row>
    <row r="29533" spans="9:11">
      <c r="I29533" t="str">
        <f t="shared" si="461"/>
        <v>19000100</v>
      </c>
      <c r="K29533" s="243"/>
    </row>
    <row r="29534" spans="9:11">
      <c r="I29534" t="str">
        <f t="shared" si="461"/>
        <v>19000100</v>
      </c>
      <c r="K29534" s="243"/>
    </row>
    <row r="29535" spans="9:11">
      <c r="I29535" t="str">
        <f t="shared" si="461"/>
        <v>19000100</v>
      </c>
      <c r="K29535" s="243"/>
    </row>
    <row r="29536" spans="9:11">
      <c r="I29536" t="str">
        <f t="shared" si="461"/>
        <v>19000100</v>
      </c>
      <c r="K29536" s="243"/>
    </row>
    <row r="29537" spans="9:11">
      <c r="I29537" t="str">
        <f t="shared" si="461"/>
        <v>19000100</v>
      </c>
      <c r="K29537" s="243"/>
    </row>
    <row r="29538" spans="9:11">
      <c r="I29538" t="str">
        <f t="shared" si="461"/>
        <v>19000100</v>
      </c>
      <c r="K29538" s="243"/>
    </row>
    <row r="29539" spans="9:11">
      <c r="I29539" t="str">
        <f t="shared" si="461"/>
        <v>19000100</v>
      </c>
      <c r="K29539" s="243"/>
    </row>
    <row r="29540" spans="9:11">
      <c r="I29540" t="str">
        <f t="shared" si="461"/>
        <v>19000100</v>
      </c>
      <c r="K29540" s="243"/>
    </row>
    <row r="29541" spans="9:11">
      <c r="I29541" t="str">
        <f t="shared" si="461"/>
        <v>19000100</v>
      </c>
      <c r="K29541" s="243"/>
    </row>
    <row r="29542" spans="9:11">
      <c r="I29542" t="str">
        <f t="shared" si="461"/>
        <v>19000100</v>
      </c>
      <c r="K29542" s="243"/>
    </row>
    <row r="29543" spans="9:11">
      <c r="I29543" t="str">
        <f t="shared" si="461"/>
        <v>19000100</v>
      </c>
      <c r="K29543" s="243"/>
    </row>
    <row r="29544" spans="9:11">
      <c r="I29544" t="str">
        <f t="shared" si="461"/>
        <v>19000100</v>
      </c>
      <c r="K29544" s="243"/>
    </row>
    <row r="29545" spans="9:11">
      <c r="I29545" t="str">
        <f t="shared" si="461"/>
        <v>19000100</v>
      </c>
      <c r="K29545" s="243"/>
    </row>
    <row r="29546" spans="9:11">
      <c r="I29546" t="str">
        <f t="shared" si="461"/>
        <v>19000100</v>
      </c>
      <c r="K29546" s="243"/>
    </row>
    <row r="29547" spans="9:11">
      <c r="I29547" t="str">
        <f t="shared" si="461"/>
        <v>19000100</v>
      </c>
      <c r="K29547" s="243"/>
    </row>
    <row r="29548" spans="9:11">
      <c r="I29548" t="str">
        <f t="shared" si="461"/>
        <v>19000100</v>
      </c>
      <c r="K29548" s="243"/>
    </row>
    <row r="29549" spans="9:11">
      <c r="I29549" t="str">
        <f t="shared" si="461"/>
        <v>19000100</v>
      </c>
      <c r="K29549" s="243"/>
    </row>
    <row r="29550" spans="9:11">
      <c r="I29550" t="str">
        <f t="shared" si="461"/>
        <v>19000100</v>
      </c>
      <c r="K29550" s="243"/>
    </row>
    <row r="29551" spans="9:11">
      <c r="I29551" t="str">
        <f t="shared" si="461"/>
        <v>19000100</v>
      </c>
      <c r="K29551" s="243"/>
    </row>
    <row r="29552" spans="9:11">
      <c r="I29552" t="str">
        <f t="shared" si="461"/>
        <v>19000100</v>
      </c>
      <c r="K29552" s="243"/>
    </row>
    <row r="29553" spans="9:11">
      <c r="I29553" t="str">
        <f t="shared" si="461"/>
        <v>19000100</v>
      </c>
      <c r="K29553" s="243"/>
    </row>
    <row r="29554" spans="9:11">
      <c r="I29554" t="str">
        <f t="shared" si="461"/>
        <v>19000100</v>
      </c>
      <c r="K29554" s="243"/>
    </row>
    <row r="29555" spans="9:11">
      <c r="I29555" t="str">
        <f t="shared" si="461"/>
        <v>19000100</v>
      </c>
      <c r="K29555" s="243"/>
    </row>
    <row r="29556" spans="9:11">
      <c r="I29556" t="str">
        <f t="shared" si="461"/>
        <v>19000100</v>
      </c>
      <c r="K29556" s="243"/>
    </row>
    <row r="29557" spans="9:11">
      <c r="I29557" t="str">
        <f t="shared" si="461"/>
        <v>19000100</v>
      </c>
      <c r="K29557" s="243"/>
    </row>
    <row r="29558" spans="9:11">
      <c r="I29558" t="str">
        <f t="shared" si="461"/>
        <v>19000100</v>
      </c>
      <c r="K29558" s="243"/>
    </row>
    <row r="29559" spans="9:11">
      <c r="I29559" t="str">
        <f t="shared" si="461"/>
        <v>19000100</v>
      </c>
      <c r="K29559" s="243"/>
    </row>
    <row r="29560" spans="9:11">
      <c r="I29560" t="str">
        <f t="shared" si="461"/>
        <v>19000100</v>
      </c>
      <c r="K29560" s="243"/>
    </row>
    <row r="29561" spans="9:11">
      <c r="I29561" t="str">
        <f t="shared" si="461"/>
        <v>19000100</v>
      </c>
      <c r="K29561" s="243"/>
    </row>
    <row r="29562" spans="9:11">
      <c r="I29562" t="str">
        <f t="shared" si="461"/>
        <v>19000100</v>
      </c>
      <c r="K29562" s="243"/>
    </row>
    <row r="29563" spans="9:11">
      <c r="I29563" t="str">
        <f t="shared" si="461"/>
        <v>19000100</v>
      </c>
      <c r="K29563" s="243"/>
    </row>
    <row r="29564" spans="9:11">
      <c r="I29564" t="str">
        <f t="shared" si="461"/>
        <v>19000100</v>
      </c>
      <c r="K29564" s="243"/>
    </row>
    <row r="29565" spans="9:11">
      <c r="I29565" t="str">
        <f t="shared" si="461"/>
        <v>19000100</v>
      </c>
      <c r="K29565" s="243"/>
    </row>
    <row r="29566" spans="9:11">
      <c r="I29566" t="str">
        <f t="shared" si="461"/>
        <v>19000100</v>
      </c>
      <c r="K29566" s="243"/>
    </row>
    <row r="29567" spans="9:11">
      <c r="I29567" t="str">
        <f t="shared" si="461"/>
        <v>19000100</v>
      </c>
      <c r="K29567" s="243"/>
    </row>
    <row r="29568" spans="9:11">
      <c r="I29568" t="str">
        <f t="shared" si="461"/>
        <v>19000100</v>
      </c>
      <c r="K29568" s="243"/>
    </row>
    <row r="29569" spans="9:11">
      <c r="I29569" t="str">
        <f t="shared" si="461"/>
        <v>19000100</v>
      </c>
      <c r="K29569" s="243"/>
    </row>
    <row r="29570" spans="9:11">
      <c r="I29570" t="str">
        <f t="shared" ref="I29570:I29633" si="462">TEXT(F29570,"yyyymmdd")</f>
        <v>19000100</v>
      </c>
      <c r="K29570" s="243"/>
    </row>
    <row r="29571" spans="9:11">
      <c r="I29571" t="str">
        <f t="shared" si="462"/>
        <v>19000100</v>
      </c>
      <c r="K29571" s="243"/>
    </row>
    <row r="29572" spans="9:11">
      <c r="I29572" t="str">
        <f t="shared" si="462"/>
        <v>19000100</v>
      </c>
      <c r="K29572" s="243"/>
    </row>
    <row r="29573" spans="9:11">
      <c r="I29573" t="str">
        <f t="shared" si="462"/>
        <v>19000100</v>
      </c>
      <c r="K29573" s="243"/>
    </row>
    <row r="29574" spans="9:11">
      <c r="I29574" t="str">
        <f t="shared" si="462"/>
        <v>19000100</v>
      </c>
      <c r="K29574" s="243"/>
    </row>
    <row r="29575" spans="9:11">
      <c r="I29575" t="str">
        <f t="shared" si="462"/>
        <v>19000100</v>
      </c>
      <c r="K29575" s="243"/>
    </row>
    <row r="29576" spans="9:11">
      <c r="I29576" t="str">
        <f t="shared" si="462"/>
        <v>19000100</v>
      </c>
      <c r="K29576" s="243"/>
    </row>
    <row r="29577" spans="9:11">
      <c r="I29577" t="str">
        <f t="shared" si="462"/>
        <v>19000100</v>
      </c>
      <c r="K29577" s="243"/>
    </row>
    <row r="29578" spans="9:11">
      <c r="I29578" t="str">
        <f t="shared" si="462"/>
        <v>19000100</v>
      </c>
      <c r="K29578" s="243"/>
    </row>
    <row r="29579" spans="9:11">
      <c r="I29579" t="str">
        <f t="shared" si="462"/>
        <v>19000100</v>
      </c>
      <c r="K29579" s="243"/>
    </row>
    <row r="29580" spans="9:11">
      <c r="I29580" t="str">
        <f t="shared" si="462"/>
        <v>19000100</v>
      </c>
      <c r="K29580" s="243"/>
    </row>
    <row r="29581" spans="9:11">
      <c r="I29581" t="str">
        <f t="shared" si="462"/>
        <v>19000100</v>
      </c>
      <c r="K29581" s="243"/>
    </row>
    <row r="29582" spans="9:11">
      <c r="I29582" t="str">
        <f t="shared" si="462"/>
        <v>19000100</v>
      </c>
      <c r="K29582" s="243"/>
    </row>
    <row r="29583" spans="9:11">
      <c r="I29583" t="str">
        <f t="shared" si="462"/>
        <v>19000100</v>
      </c>
      <c r="K29583" s="243"/>
    </row>
    <row r="29584" spans="9:11">
      <c r="I29584" t="str">
        <f t="shared" si="462"/>
        <v>19000100</v>
      </c>
      <c r="K29584" s="243"/>
    </row>
    <row r="29585" spans="9:11">
      <c r="I29585" t="str">
        <f t="shared" si="462"/>
        <v>19000100</v>
      </c>
      <c r="K29585" s="243"/>
    </row>
    <row r="29586" spans="9:11">
      <c r="I29586" t="str">
        <f t="shared" si="462"/>
        <v>19000100</v>
      </c>
      <c r="K29586" s="243"/>
    </row>
    <row r="29587" spans="9:11">
      <c r="I29587" t="str">
        <f t="shared" si="462"/>
        <v>19000100</v>
      </c>
      <c r="K29587" s="243"/>
    </row>
    <row r="29588" spans="9:11">
      <c r="I29588" t="str">
        <f t="shared" si="462"/>
        <v>19000100</v>
      </c>
      <c r="K29588" s="243"/>
    </row>
    <row r="29589" spans="9:11">
      <c r="I29589" t="str">
        <f t="shared" si="462"/>
        <v>19000100</v>
      </c>
      <c r="K29589" s="243"/>
    </row>
    <row r="29590" spans="9:11">
      <c r="I29590" t="str">
        <f t="shared" si="462"/>
        <v>19000100</v>
      </c>
      <c r="K29590" s="243"/>
    </row>
    <row r="29591" spans="9:11">
      <c r="I29591" t="str">
        <f t="shared" si="462"/>
        <v>19000100</v>
      </c>
      <c r="K29591" s="243"/>
    </row>
    <row r="29592" spans="9:11">
      <c r="I29592" t="str">
        <f t="shared" si="462"/>
        <v>19000100</v>
      </c>
      <c r="K29592" s="243"/>
    </row>
    <row r="29593" spans="9:11">
      <c r="I29593" t="str">
        <f t="shared" si="462"/>
        <v>19000100</v>
      </c>
      <c r="K29593" s="243"/>
    </row>
    <row r="29594" spans="9:11">
      <c r="I29594" t="str">
        <f t="shared" si="462"/>
        <v>19000100</v>
      </c>
      <c r="K29594" s="243"/>
    </row>
    <row r="29595" spans="9:11">
      <c r="I29595" t="str">
        <f t="shared" si="462"/>
        <v>19000100</v>
      </c>
      <c r="K29595" s="243"/>
    </row>
    <row r="29596" spans="9:11">
      <c r="I29596" t="str">
        <f t="shared" si="462"/>
        <v>19000100</v>
      </c>
      <c r="K29596" s="243"/>
    </row>
    <row r="29597" spans="9:11">
      <c r="I29597" t="str">
        <f t="shared" si="462"/>
        <v>19000100</v>
      </c>
      <c r="K29597" s="243"/>
    </row>
    <row r="29598" spans="9:11">
      <c r="I29598" t="str">
        <f t="shared" si="462"/>
        <v>19000100</v>
      </c>
      <c r="K29598" s="243"/>
    </row>
    <row r="29599" spans="9:11">
      <c r="I29599" t="str">
        <f t="shared" si="462"/>
        <v>19000100</v>
      </c>
      <c r="K29599" s="243"/>
    </row>
    <row r="29600" spans="9:11">
      <c r="I29600" t="str">
        <f t="shared" si="462"/>
        <v>19000100</v>
      </c>
      <c r="K29600" s="243"/>
    </row>
    <row r="29601" spans="9:11">
      <c r="I29601" t="str">
        <f t="shared" si="462"/>
        <v>19000100</v>
      </c>
      <c r="K29601" s="243"/>
    </row>
    <row r="29602" spans="9:11">
      <c r="I29602" t="str">
        <f t="shared" si="462"/>
        <v>19000100</v>
      </c>
      <c r="K29602" s="243"/>
    </row>
    <row r="29603" spans="9:11">
      <c r="I29603" t="str">
        <f t="shared" si="462"/>
        <v>19000100</v>
      </c>
      <c r="K29603" s="243"/>
    </row>
    <row r="29604" spans="9:11">
      <c r="I29604" t="str">
        <f t="shared" si="462"/>
        <v>19000100</v>
      </c>
      <c r="K29604" s="243"/>
    </row>
    <row r="29605" spans="9:11">
      <c r="I29605" t="str">
        <f t="shared" si="462"/>
        <v>19000100</v>
      </c>
      <c r="K29605" s="243"/>
    </row>
    <row r="29606" spans="9:11">
      <c r="I29606" t="str">
        <f t="shared" si="462"/>
        <v>19000100</v>
      </c>
      <c r="K29606" s="243"/>
    </row>
    <row r="29607" spans="9:11">
      <c r="I29607" t="str">
        <f t="shared" si="462"/>
        <v>19000100</v>
      </c>
      <c r="K29607" s="243"/>
    </row>
    <row r="29608" spans="9:11">
      <c r="I29608" t="str">
        <f t="shared" si="462"/>
        <v>19000100</v>
      </c>
      <c r="K29608" s="243"/>
    </row>
    <row r="29609" spans="9:11">
      <c r="I29609" t="str">
        <f t="shared" si="462"/>
        <v>19000100</v>
      </c>
      <c r="K29609" s="243"/>
    </row>
    <row r="29610" spans="9:11">
      <c r="I29610" t="str">
        <f t="shared" si="462"/>
        <v>19000100</v>
      </c>
      <c r="K29610" s="243"/>
    </row>
    <row r="29611" spans="9:11">
      <c r="I29611" t="str">
        <f t="shared" si="462"/>
        <v>19000100</v>
      </c>
      <c r="K29611" s="243"/>
    </row>
    <row r="29612" spans="9:11">
      <c r="I29612" t="str">
        <f t="shared" si="462"/>
        <v>19000100</v>
      </c>
      <c r="K29612" s="243"/>
    </row>
    <row r="29613" spans="9:11">
      <c r="I29613" t="str">
        <f t="shared" si="462"/>
        <v>19000100</v>
      </c>
      <c r="K29613" s="243"/>
    </row>
    <row r="29614" spans="9:11">
      <c r="I29614" t="str">
        <f t="shared" si="462"/>
        <v>19000100</v>
      </c>
      <c r="K29614" s="243"/>
    </row>
    <row r="29615" spans="9:11">
      <c r="I29615" t="str">
        <f t="shared" si="462"/>
        <v>19000100</v>
      </c>
      <c r="K29615" s="243"/>
    </row>
    <row r="29616" spans="9:11">
      <c r="I29616" t="str">
        <f t="shared" si="462"/>
        <v>19000100</v>
      </c>
      <c r="K29616" s="243"/>
    </row>
    <row r="29617" spans="9:11">
      <c r="I29617" t="str">
        <f t="shared" si="462"/>
        <v>19000100</v>
      </c>
      <c r="K29617" s="243"/>
    </row>
    <row r="29618" spans="9:11">
      <c r="I29618" t="str">
        <f t="shared" si="462"/>
        <v>19000100</v>
      </c>
      <c r="K29618" s="243"/>
    </row>
    <row r="29619" spans="9:11">
      <c r="I29619" t="str">
        <f t="shared" si="462"/>
        <v>19000100</v>
      </c>
      <c r="K29619" s="243"/>
    </row>
    <row r="29620" spans="9:11">
      <c r="I29620" t="str">
        <f t="shared" si="462"/>
        <v>19000100</v>
      </c>
      <c r="K29620" s="243"/>
    </row>
    <row r="29621" spans="9:11">
      <c r="I29621" t="str">
        <f t="shared" si="462"/>
        <v>19000100</v>
      </c>
      <c r="K29621" s="243"/>
    </row>
    <row r="29622" spans="9:11">
      <c r="I29622" t="str">
        <f t="shared" si="462"/>
        <v>19000100</v>
      </c>
      <c r="K29622" s="243"/>
    </row>
    <row r="29623" spans="9:11">
      <c r="I29623" t="str">
        <f t="shared" si="462"/>
        <v>19000100</v>
      </c>
      <c r="K29623" s="243"/>
    </row>
    <row r="29624" spans="9:11">
      <c r="I29624" t="str">
        <f t="shared" si="462"/>
        <v>19000100</v>
      </c>
      <c r="K29624" s="243"/>
    </row>
    <row r="29625" spans="9:11">
      <c r="I29625" t="str">
        <f t="shared" si="462"/>
        <v>19000100</v>
      </c>
      <c r="K29625" s="243"/>
    </row>
    <row r="29626" spans="9:11">
      <c r="I29626" t="str">
        <f t="shared" si="462"/>
        <v>19000100</v>
      </c>
      <c r="K29626" s="243"/>
    </row>
    <row r="29627" spans="9:11">
      <c r="I29627" t="str">
        <f t="shared" si="462"/>
        <v>19000100</v>
      </c>
      <c r="K29627" s="243"/>
    </row>
    <row r="29628" spans="9:11">
      <c r="I29628" t="str">
        <f t="shared" si="462"/>
        <v>19000100</v>
      </c>
      <c r="K29628" s="243"/>
    </row>
    <row r="29629" spans="9:11">
      <c r="I29629" t="str">
        <f t="shared" si="462"/>
        <v>19000100</v>
      </c>
      <c r="K29629" s="243"/>
    </row>
    <row r="29630" spans="9:11">
      <c r="I29630" t="str">
        <f t="shared" si="462"/>
        <v>19000100</v>
      </c>
      <c r="K29630" s="243"/>
    </row>
    <row r="29631" spans="9:11">
      <c r="I29631" t="str">
        <f t="shared" si="462"/>
        <v>19000100</v>
      </c>
      <c r="K29631" s="243"/>
    </row>
    <row r="29632" spans="9:11">
      <c r="I29632" t="str">
        <f t="shared" si="462"/>
        <v>19000100</v>
      </c>
      <c r="K29632" s="243"/>
    </row>
    <row r="29633" spans="9:11">
      <c r="I29633" t="str">
        <f t="shared" si="462"/>
        <v>19000100</v>
      </c>
      <c r="K29633" s="243"/>
    </row>
    <row r="29634" spans="9:11">
      <c r="I29634" t="str">
        <f t="shared" ref="I29634:I29697" si="463">TEXT(F29634,"yyyymmdd")</f>
        <v>19000100</v>
      </c>
      <c r="K29634" s="243"/>
    </row>
    <row r="29635" spans="9:11">
      <c r="I29635" t="str">
        <f t="shared" si="463"/>
        <v>19000100</v>
      </c>
      <c r="K29635" s="243"/>
    </row>
    <row r="29636" spans="9:11">
      <c r="I29636" t="str">
        <f t="shared" si="463"/>
        <v>19000100</v>
      </c>
      <c r="K29636" s="243"/>
    </row>
    <row r="29637" spans="9:11">
      <c r="I29637" t="str">
        <f t="shared" si="463"/>
        <v>19000100</v>
      </c>
      <c r="K29637" s="243"/>
    </row>
    <row r="29638" spans="9:11">
      <c r="I29638" t="str">
        <f t="shared" si="463"/>
        <v>19000100</v>
      </c>
      <c r="K29638" s="243"/>
    </row>
    <row r="29639" spans="9:11">
      <c r="I29639" t="str">
        <f t="shared" si="463"/>
        <v>19000100</v>
      </c>
      <c r="K29639" s="243"/>
    </row>
    <row r="29640" spans="9:11">
      <c r="I29640" t="str">
        <f t="shared" si="463"/>
        <v>19000100</v>
      </c>
      <c r="K29640" s="243"/>
    </row>
    <row r="29641" spans="9:11">
      <c r="I29641" t="str">
        <f t="shared" si="463"/>
        <v>19000100</v>
      </c>
      <c r="K29641" s="243"/>
    </row>
    <row r="29642" spans="9:11">
      <c r="I29642" t="str">
        <f t="shared" si="463"/>
        <v>19000100</v>
      </c>
      <c r="K29642" s="243"/>
    </row>
    <row r="29643" spans="9:11">
      <c r="I29643" t="str">
        <f t="shared" si="463"/>
        <v>19000100</v>
      </c>
      <c r="K29643" s="243"/>
    </row>
    <row r="29644" spans="9:11">
      <c r="I29644" t="str">
        <f t="shared" si="463"/>
        <v>19000100</v>
      </c>
      <c r="K29644" s="243"/>
    </row>
    <row r="29645" spans="9:11">
      <c r="I29645" t="str">
        <f t="shared" si="463"/>
        <v>19000100</v>
      </c>
      <c r="K29645" s="243"/>
    </row>
    <row r="29646" spans="9:11">
      <c r="I29646" t="str">
        <f t="shared" si="463"/>
        <v>19000100</v>
      </c>
      <c r="K29646" s="243"/>
    </row>
    <row r="29647" spans="9:11">
      <c r="I29647" t="str">
        <f t="shared" si="463"/>
        <v>19000100</v>
      </c>
      <c r="K29647" s="243"/>
    </row>
    <row r="29648" spans="9:11">
      <c r="I29648" t="str">
        <f t="shared" si="463"/>
        <v>19000100</v>
      </c>
      <c r="K29648" s="243"/>
    </row>
    <row r="29649" spans="9:11">
      <c r="I29649" t="str">
        <f t="shared" si="463"/>
        <v>19000100</v>
      </c>
      <c r="K29649" s="243"/>
    </row>
    <row r="29650" spans="9:11">
      <c r="I29650" t="str">
        <f t="shared" si="463"/>
        <v>19000100</v>
      </c>
      <c r="K29650" s="243"/>
    </row>
    <row r="29651" spans="9:11">
      <c r="I29651" t="str">
        <f t="shared" si="463"/>
        <v>19000100</v>
      </c>
      <c r="K29651" s="243"/>
    </row>
    <row r="29652" spans="9:11">
      <c r="I29652" t="str">
        <f t="shared" si="463"/>
        <v>19000100</v>
      </c>
      <c r="K29652" s="243"/>
    </row>
    <row r="29653" spans="9:11">
      <c r="I29653" t="str">
        <f t="shared" si="463"/>
        <v>19000100</v>
      </c>
      <c r="K29653" s="243"/>
    </row>
    <row r="29654" spans="9:11">
      <c r="I29654" t="str">
        <f t="shared" si="463"/>
        <v>19000100</v>
      </c>
      <c r="K29654" s="243"/>
    </row>
    <row r="29655" spans="9:11">
      <c r="I29655" t="str">
        <f t="shared" si="463"/>
        <v>19000100</v>
      </c>
      <c r="K29655" s="243"/>
    </row>
    <row r="29656" spans="9:11">
      <c r="I29656" t="str">
        <f t="shared" si="463"/>
        <v>19000100</v>
      </c>
      <c r="K29656" s="243"/>
    </row>
    <row r="29657" spans="9:11">
      <c r="I29657" t="str">
        <f t="shared" si="463"/>
        <v>19000100</v>
      </c>
      <c r="K29657" s="243"/>
    </row>
    <row r="29658" spans="9:11">
      <c r="I29658" t="str">
        <f t="shared" si="463"/>
        <v>19000100</v>
      </c>
      <c r="K29658" s="243"/>
    </row>
    <row r="29659" spans="9:11">
      <c r="I29659" t="str">
        <f t="shared" si="463"/>
        <v>19000100</v>
      </c>
      <c r="K29659" s="243"/>
    </row>
    <row r="29660" spans="9:11">
      <c r="I29660" t="str">
        <f t="shared" si="463"/>
        <v>19000100</v>
      </c>
      <c r="K29660" s="243"/>
    </row>
    <row r="29661" spans="9:11">
      <c r="I29661" t="str">
        <f t="shared" si="463"/>
        <v>19000100</v>
      </c>
      <c r="K29661" s="243"/>
    </row>
    <row r="29662" spans="9:11">
      <c r="I29662" t="str">
        <f t="shared" si="463"/>
        <v>19000100</v>
      </c>
      <c r="K29662" s="243"/>
    </row>
    <row r="29663" spans="9:11">
      <c r="I29663" t="str">
        <f t="shared" si="463"/>
        <v>19000100</v>
      </c>
      <c r="K29663" s="243"/>
    </row>
    <row r="29664" spans="9:11">
      <c r="I29664" t="str">
        <f t="shared" si="463"/>
        <v>19000100</v>
      </c>
      <c r="K29664" s="243"/>
    </row>
    <row r="29665" spans="9:11">
      <c r="I29665" t="str">
        <f t="shared" si="463"/>
        <v>19000100</v>
      </c>
      <c r="K29665" s="243"/>
    </row>
    <row r="29666" spans="9:11">
      <c r="I29666" t="str">
        <f t="shared" si="463"/>
        <v>19000100</v>
      </c>
      <c r="K29666" s="243"/>
    </row>
    <row r="29667" spans="9:11">
      <c r="I29667" t="str">
        <f t="shared" si="463"/>
        <v>19000100</v>
      </c>
      <c r="K29667" s="243"/>
    </row>
    <row r="29668" spans="9:11">
      <c r="I29668" t="str">
        <f t="shared" si="463"/>
        <v>19000100</v>
      </c>
      <c r="K29668" s="243"/>
    </row>
    <row r="29669" spans="9:11">
      <c r="I29669" t="str">
        <f t="shared" si="463"/>
        <v>19000100</v>
      </c>
      <c r="K29669" s="243"/>
    </row>
    <row r="29670" spans="9:11">
      <c r="I29670" t="str">
        <f t="shared" si="463"/>
        <v>19000100</v>
      </c>
      <c r="K29670" s="243"/>
    </row>
    <row r="29671" spans="9:11">
      <c r="I29671" t="str">
        <f t="shared" si="463"/>
        <v>19000100</v>
      </c>
      <c r="K29671" s="243"/>
    </row>
    <row r="29672" spans="9:11">
      <c r="I29672" t="str">
        <f t="shared" si="463"/>
        <v>19000100</v>
      </c>
      <c r="K29672" s="243"/>
    </row>
    <row r="29673" spans="9:11">
      <c r="I29673" t="str">
        <f t="shared" si="463"/>
        <v>19000100</v>
      </c>
      <c r="K29673" s="243"/>
    </row>
    <row r="29674" spans="9:11">
      <c r="I29674" t="str">
        <f t="shared" si="463"/>
        <v>19000100</v>
      </c>
      <c r="K29674" s="243"/>
    </row>
    <row r="29675" spans="9:11">
      <c r="I29675" t="str">
        <f t="shared" si="463"/>
        <v>19000100</v>
      </c>
      <c r="K29675" s="243"/>
    </row>
    <row r="29676" spans="9:11">
      <c r="I29676" t="str">
        <f t="shared" si="463"/>
        <v>19000100</v>
      </c>
      <c r="K29676" s="243"/>
    </row>
    <row r="29677" spans="9:11">
      <c r="I29677" t="str">
        <f t="shared" si="463"/>
        <v>19000100</v>
      </c>
      <c r="K29677" s="243"/>
    </row>
    <row r="29678" spans="9:11">
      <c r="I29678" t="str">
        <f t="shared" si="463"/>
        <v>19000100</v>
      </c>
      <c r="K29678" s="243"/>
    </row>
    <row r="29679" spans="9:11">
      <c r="I29679" t="str">
        <f t="shared" si="463"/>
        <v>19000100</v>
      </c>
      <c r="K29679" s="243"/>
    </row>
    <row r="29680" spans="9:11">
      <c r="I29680" t="str">
        <f t="shared" si="463"/>
        <v>19000100</v>
      </c>
      <c r="K29680" s="243"/>
    </row>
    <row r="29681" spans="9:11">
      <c r="I29681" t="str">
        <f t="shared" si="463"/>
        <v>19000100</v>
      </c>
      <c r="K29681" s="243"/>
    </row>
    <row r="29682" spans="9:11">
      <c r="I29682" t="str">
        <f t="shared" si="463"/>
        <v>19000100</v>
      </c>
      <c r="K29682" s="243"/>
    </row>
    <row r="29683" spans="9:11">
      <c r="I29683" t="str">
        <f t="shared" si="463"/>
        <v>19000100</v>
      </c>
      <c r="K29683" s="243"/>
    </row>
    <row r="29684" spans="9:11">
      <c r="I29684" t="str">
        <f t="shared" si="463"/>
        <v>19000100</v>
      </c>
      <c r="K29684" s="243"/>
    </row>
    <row r="29685" spans="9:11">
      <c r="I29685" t="str">
        <f t="shared" si="463"/>
        <v>19000100</v>
      </c>
      <c r="K29685" s="243"/>
    </row>
    <row r="29686" spans="9:11">
      <c r="I29686" t="str">
        <f t="shared" si="463"/>
        <v>19000100</v>
      </c>
      <c r="K29686" s="243"/>
    </row>
    <row r="29687" spans="9:11">
      <c r="I29687" t="str">
        <f t="shared" si="463"/>
        <v>19000100</v>
      </c>
      <c r="K29687" s="243"/>
    </row>
    <row r="29688" spans="9:11">
      <c r="I29688" t="str">
        <f t="shared" si="463"/>
        <v>19000100</v>
      </c>
      <c r="K29688" s="243"/>
    </row>
    <row r="29689" spans="9:11">
      <c r="I29689" t="str">
        <f t="shared" si="463"/>
        <v>19000100</v>
      </c>
      <c r="K29689" s="243"/>
    </row>
    <row r="29690" spans="9:11">
      <c r="I29690" t="str">
        <f t="shared" si="463"/>
        <v>19000100</v>
      </c>
      <c r="K29690" s="243"/>
    </row>
    <row r="29691" spans="9:11">
      <c r="I29691" t="str">
        <f t="shared" si="463"/>
        <v>19000100</v>
      </c>
      <c r="K29691" s="243"/>
    </row>
    <row r="29692" spans="9:11">
      <c r="I29692" t="str">
        <f t="shared" si="463"/>
        <v>19000100</v>
      </c>
      <c r="K29692" s="243"/>
    </row>
    <row r="29693" spans="9:11">
      <c r="I29693" t="str">
        <f t="shared" si="463"/>
        <v>19000100</v>
      </c>
      <c r="K29693" s="243"/>
    </row>
    <row r="29694" spans="9:11">
      <c r="I29694" t="str">
        <f t="shared" si="463"/>
        <v>19000100</v>
      </c>
      <c r="K29694" s="243"/>
    </row>
    <row r="29695" spans="9:11">
      <c r="I29695" t="str">
        <f t="shared" si="463"/>
        <v>19000100</v>
      </c>
      <c r="K29695" s="243"/>
    </row>
    <row r="29696" spans="9:11">
      <c r="I29696" t="str">
        <f t="shared" si="463"/>
        <v>19000100</v>
      </c>
      <c r="K29696" s="243"/>
    </row>
    <row r="29697" spans="9:11">
      <c r="I29697" t="str">
        <f t="shared" si="463"/>
        <v>19000100</v>
      </c>
      <c r="K29697" s="243"/>
    </row>
    <row r="29698" spans="9:11">
      <c r="I29698" t="str">
        <f t="shared" ref="I29698:I29761" si="464">TEXT(F29698,"yyyymmdd")</f>
        <v>19000100</v>
      </c>
      <c r="K29698" s="243"/>
    </row>
    <row r="29699" spans="9:11">
      <c r="I29699" t="str">
        <f t="shared" si="464"/>
        <v>19000100</v>
      </c>
      <c r="K29699" s="243"/>
    </row>
    <row r="29700" spans="9:11">
      <c r="I29700" t="str">
        <f t="shared" si="464"/>
        <v>19000100</v>
      </c>
      <c r="K29700" s="243"/>
    </row>
    <row r="29701" spans="9:11">
      <c r="I29701" t="str">
        <f t="shared" si="464"/>
        <v>19000100</v>
      </c>
      <c r="K29701" s="243"/>
    </row>
    <row r="29702" spans="9:11">
      <c r="I29702" t="str">
        <f t="shared" si="464"/>
        <v>19000100</v>
      </c>
      <c r="K29702" s="243"/>
    </row>
    <row r="29703" spans="9:11">
      <c r="I29703" t="str">
        <f t="shared" si="464"/>
        <v>19000100</v>
      </c>
      <c r="K29703" s="243"/>
    </row>
    <row r="29704" spans="9:11">
      <c r="I29704" t="str">
        <f t="shared" si="464"/>
        <v>19000100</v>
      </c>
      <c r="K29704" s="243"/>
    </row>
    <row r="29705" spans="9:11">
      <c r="I29705" t="str">
        <f t="shared" si="464"/>
        <v>19000100</v>
      </c>
      <c r="K29705" s="243"/>
    </row>
    <row r="29706" spans="9:11">
      <c r="I29706" t="str">
        <f t="shared" si="464"/>
        <v>19000100</v>
      </c>
      <c r="K29706" s="243"/>
    </row>
    <row r="29707" spans="9:11">
      <c r="I29707" t="str">
        <f t="shared" si="464"/>
        <v>19000100</v>
      </c>
      <c r="K29707" s="243"/>
    </row>
    <row r="29708" spans="9:11">
      <c r="I29708" t="str">
        <f t="shared" si="464"/>
        <v>19000100</v>
      </c>
      <c r="K29708" s="243"/>
    </row>
    <row r="29709" spans="9:11">
      <c r="I29709" t="str">
        <f t="shared" si="464"/>
        <v>19000100</v>
      </c>
      <c r="K29709" s="243"/>
    </row>
    <row r="29710" spans="9:11">
      <c r="I29710" t="str">
        <f t="shared" si="464"/>
        <v>19000100</v>
      </c>
      <c r="K29710" s="243"/>
    </row>
    <row r="29711" spans="9:11">
      <c r="I29711" t="str">
        <f t="shared" si="464"/>
        <v>19000100</v>
      </c>
      <c r="K29711" s="243"/>
    </row>
    <row r="29712" spans="9:11">
      <c r="I29712" t="str">
        <f t="shared" si="464"/>
        <v>19000100</v>
      </c>
      <c r="K29712" s="243"/>
    </row>
    <row r="29713" spans="9:11">
      <c r="I29713" t="str">
        <f t="shared" si="464"/>
        <v>19000100</v>
      </c>
      <c r="K29713" s="243"/>
    </row>
    <row r="29714" spans="9:11">
      <c r="I29714" t="str">
        <f t="shared" si="464"/>
        <v>19000100</v>
      </c>
      <c r="K29714" s="243"/>
    </row>
    <row r="29715" spans="9:11">
      <c r="I29715" t="str">
        <f t="shared" si="464"/>
        <v>19000100</v>
      </c>
      <c r="K29715" s="243"/>
    </row>
    <row r="29716" spans="9:11">
      <c r="I29716" t="str">
        <f t="shared" si="464"/>
        <v>19000100</v>
      </c>
      <c r="K29716" s="243"/>
    </row>
    <row r="29717" spans="9:11">
      <c r="I29717" t="str">
        <f t="shared" si="464"/>
        <v>19000100</v>
      </c>
      <c r="K29717" s="243"/>
    </row>
    <row r="29718" spans="9:11">
      <c r="I29718" t="str">
        <f t="shared" si="464"/>
        <v>19000100</v>
      </c>
      <c r="K29718" s="243"/>
    </row>
    <row r="29719" spans="9:11">
      <c r="I29719" t="str">
        <f t="shared" si="464"/>
        <v>19000100</v>
      </c>
      <c r="K29719" s="243"/>
    </row>
    <row r="29720" spans="9:11">
      <c r="I29720" t="str">
        <f t="shared" si="464"/>
        <v>19000100</v>
      </c>
      <c r="K29720" s="243"/>
    </row>
    <row r="29721" spans="9:11">
      <c r="I29721" t="str">
        <f t="shared" si="464"/>
        <v>19000100</v>
      </c>
      <c r="K29721" s="243"/>
    </row>
    <row r="29722" spans="9:11">
      <c r="I29722" t="str">
        <f t="shared" si="464"/>
        <v>19000100</v>
      </c>
      <c r="K29722" s="243"/>
    </row>
    <row r="29723" spans="9:11">
      <c r="I29723" t="str">
        <f t="shared" si="464"/>
        <v>19000100</v>
      </c>
      <c r="K29723" s="243"/>
    </row>
    <row r="29724" spans="9:11">
      <c r="I29724" t="str">
        <f t="shared" si="464"/>
        <v>19000100</v>
      </c>
      <c r="K29724" s="243"/>
    </row>
    <row r="29725" spans="9:11">
      <c r="I29725" t="str">
        <f t="shared" si="464"/>
        <v>19000100</v>
      </c>
      <c r="K29725" s="243"/>
    </row>
    <row r="29726" spans="9:11">
      <c r="I29726" t="str">
        <f t="shared" si="464"/>
        <v>19000100</v>
      </c>
      <c r="K29726" s="243"/>
    </row>
    <row r="29727" spans="9:11">
      <c r="I29727" t="str">
        <f t="shared" si="464"/>
        <v>19000100</v>
      </c>
      <c r="K29727" s="243"/>
    </row>
    <row r="29728" spans="9:11">
      <c r="I29728" t="str">
        <f t="shared" si="464"/>
        <v>19000100</v>
      </c>
      <c r="K29728" s="243"/>
    </row>
    <row r="29729" spans="9:11">
      <c r="I29729" t="str">
        <f t="shared" si="464"/>
        <v>19000100</v>
      </c>
      <c r="K29729" s="243"/>
    </row>
    <row r="29730" spans="9:11">
      <c r="I29730" t="str">
        <f t="shared" si="464"/>
        <v>19000100</v>
      </c>
      <c r="K29730" s="243"/>
    </row>
    <row r="29731" spans="9:11">
      <c r="I29731" t="str">
        <f t="shared" si="464"/>
        <v>19000100</v>
      </c>
      <c r="K29731" s="243"/>
    </row>
    <row r="29732" spans="9:11">
      <c r="I29732" t="str">
        <f t="shared" si="464"/>
        <v>19000100</v>
      </c>
      <c r="K29732" s="243"/>
    </row>
    <row r="29733" spans="9:11">
      <c r="I29733" t="str">
        <f t="shared" si="464"/>
        <v>19000100</v>
      </c>
      <c r="K29733" s="243"/>
    </row>
    <row r="29734" spans="9:11">
      <c r="I29734" t="str">
        <f t="shared" si="464"/>
        <v>19000100</v>
      </c>
      <c r="K29734" s="243"/>
    </row>
    <row r="29735" spans="9:11">
      <c r="I29735" t="str">
        <f t="shared" si="464"/>
        <v>19000100</v>
      </c>
      <c r="K29735" s="243"/>
    </row>
    <row r="29736" spans="9:11">
      <c r="I29736" t="str">
        <f t="shared" si="464"/>
        <v>19000100</v>
      </c>
      <c r="K29736" s="243"/>
    </row>
    <row r="29737" spans="9:11">
      <c r="I29737" t="str">
        <f t="shared" si="464"/>
        <v>19000100</v>
      </c>
      <c r="K29737" s="243"/>
    </row>
    <row r="29738" spans="9:11">
      <c r="I29738" t="str">
        <f t="shared" si="464"/>
        <v>19000100</v>
      </c>
      <c r="K29738" s="243"/>
    </row>
    <row r="29739" spans="9:11">
      <c r="I29739" t="str">
        <f t="shared" si="464"/>
        <v>19000100</v>
      </c>
      <c r="K29739" s="243"/>
    </row>
    <row r="29740" spans="9:11">
      <c r="I29740" t="str">
        <f t="shared" si="464"/>
        <v>19000100</v>
      </c>
      <c r="K29740" s="243"/>
    </row>
    <row r="29741" spans="9:11">
      <c r="I29741" t="str">
        <f t="shared" si="464"/>
        <v>19000100</v>
      </c>
      <c r="K29741" s="243"/>
    </row>
    <row r="29742" spans="9:11">
      <c r="I29742" t="str">
        <f t="shared" si="464"/>
        <v>19000100</v>
      </c>
      <c r="K29742" s="243"/>
    </row>
    <row r="29743" spans="9:11">
      <c r="I29743" t="str">
        <f t="shared" si="464"/>
        <v>19000100</v>
      </c>
      <c r="K29743" s="243"/>
    </row>
    <row r="29744" spans="9:11">
      <c r="I29744" t="str">
        <f t="shared" si="464"/>
        <v>19000100</v>
      </c>
      <c r="K29744" s="243"/>
    </row>
    <row r="29745" spans="9:11">
      <c r="I29745" t="str">
        <f t="shared" si="464"/>
        <v>19000100</v>
      </c>
      <c r="K29745" s="243"/>
    </row>
    <row r="29746" spans="9:11">
      <c r="I29746" t="str">
        <f t="shared" si="464"/>
        <v>19000100</v>
      </c>
      <c r="K29746" s="243"/>
    </row>
    <row r="29747" spans="9:11">
      <c r="I29747" t="str">
        <f t="shared" si="464"/>
        <v>19000100</v>
      </c>
      <c r="K29747" s="243"/>
    </row>
    <row r="29748" spans="9:11">
      <c r="I29748" t="str">
        <f t="shared" si="464"/>
        <v>19000100</v>
      </c>
      <c r="K29748" s="243"/>
    </row>
    <row r="29749" spans="9:11">
      <c r="I29749" t="str">
        <f t="shared" si="464"/>
        <v>19000100</v>
      </c>
      <c r="K29749" s="243"/>
    </row>
    <row r="29750" spans="9:11">
      <c r="I29750" t="str">
        <f t="shared" si="464"/>
        <v>19000100</v>
      </c>
      <c r="K29750" s="243"/>
    </row>
    <row r="29751" spans="9:11">
      <c r="I29751" t="str">
        <f t="shared" si="464"/>
        <v>19000100</v>
      </c>
      <c r="K29751" s="243"/>
    </row>
    <row r="29752" spans="9:11">
      <c r="I29752" t="str">
        <f t="shared" si="464"/>
        <v>19000100</v>
      </c>
      <c r="K29752" s="243"/>
    </row>
    <row r="29753" spans="9:11">
      <c r="I29753" t="str">
        <f t="shared" si="464"/>
        <v>19000100</v>
      </c>
      <c r="K29753" s="243"/>
    </row>
    <row r="29754" spans="9:11">
      <c r="I29754" t="str">
        <f t="shared" si="464"/>
        <v>19000100</v>
      </c>
      <c r="K29754" s="243"/>
    </row>
    <row r="29755" spans="9:11">
      <c r="I29755" t="str">
        <f t="shared" si="464"/>
        <v>19000100</v>
      </c>
      <c r="K29755" s="243"/>
    </row>
    <row r="29756" spans="9:11">
      <c r="I29756" t="str">
        <f t="shared" si="464"/>
        <v>19000100</v>
      </c>
      <c r="K29756" s="243"/>
    </row>
    <row r="29757" spans="9:11">
      <c r="I29757" t="str">
        <f t="shared" si="464"/>
        <v>19000100</v>
      </c>
      <c r="K29757" s="243"/>
    </row>
    <row r="29758" spans="9:11">
      <c r="I29758" t="str">
        <f t="shared" si="464"/>
        <v>19000100</v>
      </c>
      <c r="K29758" s="243"/>
    </row>
    <row r="29759" spans="9:11">
      <c r="I29759" t="str">
        <f t="shared" si="464"/>
        <v>19000100</v>
      </c>
      <c r="K29759" s="243"/>
    </row>
    <row r="29760" spans="9:11">
      <c r="I29760" t="str">
        <f t="shared" si="464"/>
        <v>19000100</v>
      </c>
      <c r="K29760" s="243"/>
    </row>
    <row r="29761" spans="9:11">
      <c r="I29761" t="str">
        <f t="shared" si="464"/>
        <v>19000100</v>
      </c>
      <c r="K29761" s="243"/>
    </row>
    <row r="29762" spans="9:11">
      <c r="I29762" t="str">
        <f t="shared" ref="I29762:I29825" si="465">TEXT(F29762,"yyyymmdd")</f>
        <v>19000100</v>
      </c>
      <c r="K29762" s="243"/>
    </row>
    <row r="29763" spans="9:11">
      <c r="I29763" t="str">
        <f t="shared" si="465"/>
        <v>19000100</v>
      </c>
      <c r="K29763" s="243"/>
    </row>
    <row r="29764" spans="9:11">
      <c r="I29764" t="str">
        <f t="shared" si="465"/>
        <v>19000100</v>
      </c>
      <c r="K29764" s="243"/>
    </row>
    <row r="29765" spans="9:11">
      <c r="I29765" t="str">
        <f t="shared" si="465"/>
        <v>19000100</v>
      </c>
      <c r="K29765" s="243"/>
    </row>
    <row r="29766" spans="9:11">
      <c r="I29766" t="str">
        <f t="shared" si="465"/>
        <v>19000100</v>
      </c>
      <c r="K29766" s="243"/>
    </row>
    <row r="29767" spans="9:11">
      <c r="I29767" t="str">
        <f t="shared" si="465"/>
        <v>19000100</v>
      </c>
      <c r="K29767" s="243"/>
    </row>
    <row r="29768" spans="9:11">
      <c r="I29768" t="str">
        <f t="shared" si="465"/>
        <v>19000100</v>
      </c>
      <c r="K29768" s="243"/>
    </row>
    <row r="29769" spans="9:11">
      <c r="I29769" t="str">
        <f t="shared" si="465"/>
        <v>19000100</v>
      </c>
      <c r="K29769" s="243"/>
    </row>
    <row r="29770" spans="9:11">
      <c r="I29770" t="str">
        <f t="shared" si="465"/>
        <v>19000100</v>
      </c>
      <c r="K29770" s="243"/>
    </row>
    <row r="29771" spans="9:11">
      <c r="I29771" t="str">
        <f t="shared" si="465"/>
        <v>19000100</v>
      </c>
      <c r="K29771" s="243"/>
    </row>
    <row r="29772" spans="9:11">
      <c r="I29772" t="str">
        <f t="shared" si="465"/>
        <v>19000100</v>
      </c>
      <c r="K29772" s="243"/>
    </row>
    <row r="29773" spans="9:11">
      <c r="I29773" t="str">
        <f t="shared" si="465"/>
        <v>19000100</v>
      </c>
      <c r="K29773" s="243"/>
    </row>
    <row r="29774" spans="9:11">
      <c r="I29774" t="str">
        <f t="shared" si="465"/>
        <v>19000100</v>
      </c>
      <c r="K29774" s="243"/>
    </row>
    <row r="29775" spans="9:11">
      <c r="I29775" t="str">
        <f t="shared" si="465"/>
        <v>19000100</v>
      </c>
      <c r="K29775" s="243"/>
    </row>
    <row r="29776" spans="9:11">
      <c r="I29776" t="str">
        <f t="shared" si="465"/>
        <v>19000100</v>
      </c>
      <c r="K29776" s="243"/>
    </row>
    <row r="29777" spans="9:11">
      <c r="I29777" t="str">
        <f t="shared" si="465"/>
        <v>19000100</v>
      </c>
      <c r="K29777" s="243"/>
    </row>
    <row r="29778" spans="9:11">
      <c r="I29778" t="str">
        <f t="shared" si="465"/>
        <v>19000100</v>
      </c>
      <c r="K29778" s="243"/>
    </row>
    <row r="29779" spans="9:11">
      <c r="I29779" t="str">
        <f t="shared" si="465"/>
        <v>19000100</v>
      </c>
      <c r="K29779" s="243"/>
    </row>
    <row r="29780" spans="9:11">
      <c r="I29780" t="str">
        <f t="shared" si="465"/>
        <v>19000100</v>
      </c>
      <c r="K29780" s="243"/>
    </row>
    <row r="29781" spans="9:11">
      <c r="I29781" t="str">
        <f t="shared" si="465"/>
        <v>19000100</v>
      </c>
      <c r="K29781" s="243"/>
    </row>
    <row r="29782" spans="9:11">
      <c r="I29782" t="str">
        <f t="shared" si="465"/>
        <v>19000100</v>
      </c>
      <c r="K29782" s="243"/>
    </row>
    <row r="29783" spans="9:11">
      <c r="I29783" t="str">
        <f t="shared" si="465"/>
        <v>19000100</v>
      </c>
      <c r="K29783" s="243"/>
    </row>
    <row r="29784" spans="9:11">
      <c r="I29784" t="str">
        <f t="shared" si="465"/>
        <v>19000100</v>
      </c>
      <c r="K29784" s="243"/>
    </row>
    <row r="29785" spans="9:11">
      <c r="I29785" t="str">
        <f t="shared" si="465"/>
        <v>19000100</v>
      </c>
      <c r="K29785" s="243"/>
    </row>
    <row r="29786" spans="9:11">
      <c r="I29786" t="str">
        <f t="shared" si="465"/>
        <v>19000100</v>
      </c>
      <c r="K29786" s="243"/>
    </row>
    <row r="29787" spans="9:11">
      <c r="I29787" t="str">
        <f t="shared" si="465"/>
        <v>19000100</v>
      </c>
      <c r="K29787" s="243"/>
    </row>
    <row r="29788" spans="9:11">
      <c r="I29788" t="str">
        <f t="shared" si="465"/>
        <v>19000100</v>
      </c>
      <c r="K29788" s="243"/>
    </row>
    <row r="29789" spans="9:11">
      <c r="I29789" t="str">
        <f t="shared" si="465"/>
        <v>19000100</v>
      </c>
      <c r="K29789" s="243"/>
    </row>
    <row r="29790" spans="9:11">
      <c r="I29790" t="str">
        <f t="shared" si="465"/>
        <v>19000100</v>
      </c>
      <c r="K29790" s="243"/>
    </row>
    <row r="29791" spans="9:11">
      <c r="I29791" t="str">
        <f t="shared" si="465"/>
        <v>19000100</v>
      </c>
      <c r="K29791" s="243"/>
    </row>
    <row r="29792" spans="9:11">
      <c r="I29792" t="str">
        <f t="shared" si="465"/>
        <v>19000100</v>
      </c>
      <c r="K29792" s="243"/>
    </row>
    <row r="29793" spans="9:11">
      <c r="I29793" t="str">
        <f t="shared" si="465"/>
        <v>19000100</v>
      </c>
      <c r="K29793" s="243"/>
    </row>
    <row r="29794" spans="9:11">
      <c r="I29794" t="str">
        <f t="shared" si="465"/>
        <v>19000100</v>
      </c>
      <c r="K29794" s="243"/>
    </row>
    <row r="29795" spans="9:11">
      <c r="I29795" t="str">
        <f t="shared" si="465"/>
        <v>19000100</v>
      </c>
      <c r="K29795" s="243"/>
    </row>
    <row r="29796" spans="9:11">
      <c r="I29796" t="str">
        <f t="shared" si="465"/>
        <v>19000100</v>
      </c>
      <c r="K29796" s="243"/>
    </row>
    <row r="29797" spans="9:11">
      <c r="I29797" t="str">
        <f t="shared" si="465"/>
        <v>19000100</v>
      </c>
      <c r="K29797" s="243"/>
    </row>
    <row r="29798" spans="9:11">
      <c r="I29798" t="str">
        <f t="shared" si="465"/>
        <v>19000100</v>
      </c>
      <c r="K29798" s="243"/>
    </row>
    <row r="29799" spans="9:11">
      <c r="I29799" t="str">
        <f t="shared" si="465"/>
        <v>19000100</v>
      </c>
      <c r="K29799" s="243"/>
    </row>
    <row r="29800" spans="9:11">
      <c r="I29800" t="str">
        <f t="shared" si="465"/>
        <v>19000100</v>
      </c>
      <c r="K29800" s="243"/>
    </row>
    <row r="29801" spans="9:11">
      <c r="I29801" t="str">
        <f t="shared" si="465"/>
        <v>19000100</v>
      </c>
      <c r="K29801" s="243"/>
    </row>
    <row r="29802" spans="9:11">
      <c r="I29802" t="str">
        <f t="shared" si="465"/>
        <v>19000100</v>
      </c>
      <c r="K29802" s="243"/>
    </row>
    <row r="29803" spans="9:11">
      <c r="I29803" t="str">
        <f t="shared" si="465"/>
        <v>19000100</v>
      </c>
      <c r="K29803" s="243"/>
    </row>
    <row r="29804" spans="9:11">
      <c r="I29804" t="str">
        <f t="shared" si="465"/>
        <v>19000100</v>
      </c>
      <c r="K29804" s="243"/>
    </row>
    <row r="29805" spans="9:11">
      <c r="I29805" t="str">
        <f t="shared" si="465"/>
        <v>19000100</v>
      </c>
      <c r="K29805" s="243"/>
    </row>
    <row r="29806" spans="9:11">
      <c r="I29806" t="str">
        <f t="shared" si="465"/>
        <v>19000100</v>
      </c>
      <c r="K29806" s="243"/>
    </row>
    <row r="29807" spans="9:11">
      <c r="I29807" t="str">
        <f t="shared" si="465"/>
        <v>19000100</v>
      </c>
      <c r="K29807" s="243"/>
    </row>
    <row r="29808" spans="9:11">
      <c r="I29808" t="str">
        <f t="shared" si="465"/>
        <v>19000100</v>
      </c>
      <c r="K29808" s="243"/>
    </row>
    <row r="29809" spans="9:11">
      <c r="I29809" t="str">
        <f t="shared" si="465"/>
        <v>19000100</v>
      </c>
      <c r="K29809" s="243"/>
    </row>
    <row r="29810" spans="9:11">
      <c r="I29810" t="str">
        <f t="shared" si="465"/>
        <v>19000100</v>
      </c>
      <c r="K29810" s="243"/>
    </row>
    <row r="29811" spans="9:11">
      <c r="I29811" t="str">
        <f t="shared" si="465"/>
        <v>19000100</v>
      </c>
      <c r="K29811" s="243"/>
    </row>
    <row r="29812" spans="9:11">
      <c r="I29812" t="str">
        <f t="shared" si="465"/>
        <v>19000100</v>
      </c>
      <c r="K29812" s="243"/>
    </row>
    <row r="29813" spans="9:11">
      <c r="I29813" t="str">
        <f t="shared" si="465"/>
        <v>19000100</v>
      </c>
      <c r="K29813" s="243"/>
    </row>
    <row r="29814" spans="9:11">
      <c r="I29814" t="str">
        <f t="shared" si="465"/>
        <v>19000100</v>
      </c>
      <c r="K29814" s="243"/>
    </row>
    <row r="29815" spans="9:11">
      <c r="I29815" t="str">
        <f t="shared" si="465"/>
        <v>19000100</v>
      </c>
      <c r="K29815" s="243"/>
    </row>
    <row r="29816" spans="9:11">
      <c r="I29816" t="str">
        <f t="shared" si="465"/>
        <v>19000100</v>
      </c>
      <c r="K29816" s="243"/>
    </row>
    <row r="29817" spans="9:11">
      <c r="I29817" t="str">
        <f t="shared" si="465"/>
        <v>19000100</v>
      </c>
      <c r="K29817" s="243"/>
    </row>
    <row r="29818" spans="9:11">
      <c r="I29818" t="str">
        <f t="shared" si="465"/>
        <v>19000100</v>
      </c>
      <c r="K29818" s="243"/>
    </row>
    <row r="29819" spans="9:11">
      <c r="I29819" t="str">
        <f t="shared" si="465"/>
        <v>19000100</v>
      </c>
      <c r="K29819" s="243"/>
    </row>
    <row r="29820" spans="9:11">
      <c r="I29820" t="str">
        <f t="shared" si="465"/>
        <v>19000100</v>
      </c>
      <c r="K29820" s="243"/>
    </row>
    <row r="29821" spans="9:11">
      <c r="I29821" t="str">
        <f t="shared" si="465"/>
        <v>19000100</v>
      </c>
      <c r="K29821" s="243"/>
    </row>
    <row r="29822" spans="9:11">
      <c r="I29822" t="str">
        <f t="shared" si="465"/>
        <v>19000100</v>
      </c>
      <c r="K29822" s="243"/>
    </row>
    <row r="29823" spans="9:11">
      <c r="I29823" t="str">
        <f t="shared" si="465"/>
        <v>19000100</v>
      </c>
      <c r="K29823" s="243"/>
    </row>
    <row r="29824" spans="9:11">
      <c r="I29824" t="str">
        <f t="shared" si="465"/>
        <v>19000100</v>
      </c>
      <c r="K29824" s="243"/>
    </row>
    <row r="29825" spans="9:11">
      <c r="I29825" t="str">
        <f t="shared" si="465"/>
        <v>19000100</v>
      </c>
      <c r="K29825" s="243"/>
    </row>
    <row r="29826" spans="9:11">
      <c r="I29826" t="str">
        <f t="shared" ref="I29826:I29889" si="466">TEXT(F29826,"yyyymmdd")</f>
        <v>19000100</v>
      </c>
      <c r="K29826" s="243"/>
    </row>
    <row r="29827" spans="9:11">
      <c r="I29827" t="str">
        <f t="shared" si="466"/>
        <v>19000100</v>
      </c>
      <c r="K29827" s="243"/>
    </row>
    <row r="29828" spans="9:11">
      <c r="I29828" t="str">
        <f t="shared" si="466"/>
        <v>19000100</v>
      </c>
      <c r="K29828" s="243"/>
    </row>
    <row r="29829" spans="9:11">
      <c r="I29829" t="str">
        <f t="shared" si="466"/>
        <v>19000100</v>
      </c>
      <c r="K29829" s="243"/>
    </row>
    <row r="29830" spans="9:11">
      <c r="I29830" t="str">
        <f t="shared" si="466"/>
        <v>19000100</v>
      </c>
      <c r="K29830" s="243"/>
    </row>
    <row r="29831" spans="9:11">
      <c r="I29831" t="str">
        <f t="shared" si="466"/>
        <v>19000100</v>
      </c>
      <c r="K29831" s="243"/>
    </row>
    <row r="29832" spans="9:11">
      <c r="I29832" t="str">
        <f t="shared" si="466"/>
        <v>19000100</v>
      </c>
      <c r="K29832" s="243"/>
    </row>
    <row r="29833" spans="9:11">
      <c r="I29833" t="str">
        <f t="shared" si="466"/>
        <v>19000100</v>
      </c>
      <c r="K29833" s="243"/>
    </row>
    <row r="29834" spans="9:11">
      <c r="I29834" t="str">
        <f t="shared" si="466"/>
        <v>19000100</v>
      </c>
      <c r="K29834" s="243"/>
    </row>
    <row r="29835" spans="9:11">
      <c r="I29835" t="str">
        <f t="shared" si="466"/>
        <v>19000100</v>
      </c>
      <c r="K29835" s="243"/>
    </row>
    <row r="29836" spans="9:11">
      <c r="I29836" t="str">
        <f t="shared" si="466"/>
        <v>19000100</v>
      </c>
      <c r="K29836" s="243"/>
    </row>
    <row r="29837" spans="9:11">
      <c r="I29837" t="str">
        <f t="shared" si="466"/>
        <v>19000100</v>
      </c>
      <c r="K29837" s="243"/>
    </row>
    <row r="29838" spans="9:11">
      <c r="I29838" t="str">
        <f t="shared" si="466"/>
        <v>19000100</v>
      </c>
      <c r="K29838" s="243"/>
    </row>
    <row r="29839" spans="9:11">
      <c r="I29839" t="str">
        <f t="shared" si="466"/>
        <v>19000100</v>
      </c>
      <c r="K29839" s="243"/>
    </row>
    <row r="29840" spans="9:11">
      <c r="I29840" t="str">
        <f t="shared" si="466"/>
        <v>19000100</v>
      </c>
      <c r="K29840" s="243"/>
    </row>
    <row r="29841" spans="9:11">
      <c r="I29841" t="str">
        <f t="shared" si="466"/>
        <v>19000100</v>
      </c>
      <c r="K29841" s="243"/>
    </row>
    <row r="29842" spans="9:11">
      <c r="I29842" t="str">
        <f t="shared" si="466"/>
        <v>19000100</v>
      </c>
      <c r="K29842" s="243"/>
    </row>
    <row r="29843" spans="9:11">
      <c r="I29843" t="str">
        <f t="shared" si="466"/>
        <v>19000100</v>
      </c>
      <c r="K29843" s="243"/>
    </row>
    <row r="29844" spans="9:11">
      <c r="I29844" t="str">
        <f t="shared" si="466"/>
        <v>19000100</v>
      </c>
      <c r="K29844" s="243"/>
    </row>
    <row r="29845" spans="9:11">
      <c r="I29845" t="str">
        <f t="shared" si="466"/>
        <v>19000100</v>
      </c>
      <c r="K29845" s="243"/>
    </row>
    <row r="29846" spans="9:11">
      <c r="I29846" t="str">
        <f t="shared" si="466"/>
        <v>19000100</v>
      </c>
      <c r="K29846" s="243"/>
    </row>
    <row r="29847" spans="9:11">
      <c r="I29847" t="str">
        <f t="shared" si="466"/>
        <v>19000100</v>
      </c>
      <c r="K29847" s="243"/>
    </row>
    <row r="29848" spans="9:11">
      <c r="I29848" t="str">
        <f t="shared" si="466"/>
        <v>19000100</v>
      </c>
      <c r="K29848" s="243"/>
    </row>
    <row r="29849" spans="9:11">
      <c r="I29849" t="str">
        <f t="shared" si="466"/>
        <v>19000100</v>
      </c>
      <c r="K29849" s="243"/>
    </row>
    <row r="29850" spans="9:11">
      <c r="I29850" t="str">
        <f t="shared" si="466"/>
        <v>19000100</v>
      </c>
      <c r="K29850" s="243"/>
    </row>
    <row r="29851" spans="9:11">
      <c r="I29851" t="str">
        <f t="shared" si="466"/>
        <v>19000100</v>
      </c>
      <c r="K29851" s="243"/>
    </row>
    <row r="29852" spans="9:11">
      <c r="I29852" t="str">
        <f t="shared" si="466"/>
        <v>19000100</v>
      </c>
      <c r="K29852" s="243"/>
    </row>
    <row r="29853" spans="9:11">
      <c r="I29853" t="str">
        <f t="shared" si="466"/>
        <v>19000100</v>
      </c>
      <c r="K29853" s="243"/>
    </row>
    <row r="29854" spans="9:11">
      <c r="I29854" t="str">
        <f t="shared" si="466"/>
        <v>19000100</v>
      </c>
      <c r="K29854" s="243"/>
    </row>
    <row r="29855" spans="9:11">
      <c r="I29855" t="str">
        <f t="shared" si="466"/>
        <v>19000100</v>
      </c>
      <c r="K29855" s="243"/>
    </row>
    <row r="29856" spans="9:11">
      <c r="I29856" t="str">
        <f t="shared" si="466"/>
        <v>19000100</v>
      </c>
      <c r="K29856" s="243"/>
    </row>
    <row r="29857" spans="9:11">
      <c r="I29857" t="str">
        <f t="shared" si="466"/>
        <v>19000100</v>
      </c>
      <c r="K29857" s="243"/>
    </row>
    <row r="29858" spans="9:11">
      <c r="I29858" t="str">
        <f t="shared" si="466"/>
        <v>19000100</v>
      </c>
      <c r="K29858" s="243"/>
    </row>
    <row r="29859" spans="9:11">
      <c r="I29859" t="str">
        <f t="shared" si="466"/>
        <v>19000100</v>
      </c>
      <c r="K29859" s="243"/>
    </row>
    <row r="29860" spans="9:11">
      <c r="I29860" t="str">
        <f t="shared" si="466"/>
        <v>19000100</v>
      </c>
      <c r="K29860" s="243"/>
    </row>
    <row r="29861" spans="9:11">
      <c r="I29861" t="str">
        <f t="shared" si="466"/>
        <v>19000100</v>
      </c>
      <c r="K29861" s="243"/>
    </row>
    <row r="29862" spans="9:11">
      <c r="I29862" t="str">
        <f t="shared" si="466"/>
        <v>19000100</v>
      </c>
      <c r="K29862" s="243"/>
    </row>
    <row r="29863" spans="9:11">
      <c r="I29863" t="str">
        <f t="shared" si="466"/>
        <v>19000100</v>
      </c>
      <c r="K29863" s="243"/>
    </row>
    <row r="29864" spans="9:11">
      <c r="I29864" t="str">
        <f t="shared" si="466"/>
        <v>19000100</v>
      </c>
      <c r="K29864" s="243"/>
    </row>
    <row r="29865" spans="9:11">
      <c r="I29865" t="str">
        <f t="shared" si="466"/>
        <v>19000100</v>
      </c>
      <c r="K29865" s="243"/>
    </row>
    <row r="29866" spans="9:11">
      <c r="I29866" t="str">
        <f t="shared" si="466"/>
        <v>19000100</v>
      </c>
      <c r="K29866" s="243"/>
    </row>
    <row r="29867" spans="9:11">
      <c r="I29867" t="str">
        <f t="shared" si="466"/>
        <v>19000100</v>
      </c>
      <c r="K29867" s="243"/>
    </row>
    <row r="29868" spans="9:11">
      <c r="I29868" t="str">
        <f t="shared" si="466"/>
        <v>19000100</v>
      </c>
      <c r="K29868" s="243"/>
    </row>
    <row r="29869" spans="9:11">
      <c r="I29869" t="str">
        <f t="shared" si="466"/>
        <v>19000100</v>
      </c>
      <c r="K29869" s="243"/>
    </row>
    <row r="29870" spans="9:11">
      <c r="I29870" t="str">
        <f t="shared" si="466"/>
        <v>19000100</v>
      </c>
      <c r="K29870" s="243"/>
    </row>
    <row r="29871" spans="9:11">
      <c r="I29871" t="str">
        <f t="shared" si="466"/>
        <v>19000100</v>
      </c>
      <c r="K29871" s="243"/>
    </row>
    <row r="29872" spans="9:11">
      <c r="I29872" t="str">
        <f t="shared" si="466"/>
        <v>19000100</v>
      </c>
      <c r="K29872" s="243"/>
    </row>
    <row r="29873" spans="9:11">
      <c r="I29873" t="str">
        <f t="shared" si="466"/>
        <v>19000100</v>
      </c>
      <c r="K29873" s="243"/>
    </row>
    <row r="29874" spans="9:11">
      <c r="I29874" t="str">
        <f t="shared" si="466"/>
        <v>19000100</v>
      </c>
      <c r="K29874" s="243"/>
    </row>
    <row r="29875" spans="9:11">
      <c r="I29875" t="str">
        <f t="shared" si="466"/>
        <v>19000100</v>
      </c>
      <c r="K29875" s="243"/>
    </row>
    <row r="29876" spans="9:11">
      <c r="I29876" t="str">
        <f t="shared" si="466"/>
        <v>19000100</v>
      </c>
      <c r="K29876" s="243"/>
    </row>
    <row r="29877" spans="9:11">
      <c r="I29877" t="str">
        <f t="shared" si="466"/>
        <v>19000100</v>
      </c>
      <c r="K29877" s="243"/>
    </row>
    <row r="29878" spans="9:11">
      <c r="I29878" t="str">
        <f t="shared" si="466"/>
        <v>19000100</v>
      </c>
      <c r="K29878" s="243"/>
    </row>
    <row r="29879" spans="9:11">
      <c r="I29879" t="str">
        <f t="shared" si="466"/>
        <v>19000100</v>
      </c>
      <c r="K29879" s="243"/>
    </row>
    <row r="29880" spans="9:11">
      <c r="I29880" t="str">
        <f t="shared" si="466"/>
        <v>19000100</v>
      </c>
      <c r="K29880" s="243"/>
    </row>
    <row r="29881" spans="9:11">
      <c r="I29881" t="str">
        <f t="shared" si="466"/>
        <v>19000100</v>
      </c>
      <c r="K29881" s="243"/>
    </row>
    <row r="29882" spans="9:11">
      <c r="I29882" t="str">
        <f t="shared" si="466"/>
        <v>19000100</v>
      </c>
      <c r="K29882" s="243"/>
    </row>
    <row r="29883" spans="9:11">
      <c r="I29883" t="str">
        <f t="shared" si="466"/>
        <v>19000100</v>
      </c>
      <c r="K29883" s="243"/>
    </row>
    <row r="29884" spans="9:11">
      <c r="I29884" t="str">
        <f t="shared" si="466"/>
        <v>19000100</v>
      </c>
      <c r="K29884" s="243"/>
    </row>
    <row r="29885" spans="9:11">
      <c r="I29885" t="str">
        <f t="shared" si="466"/>
        <v>19000100</v>
      </c>
      <c r="K29885" s="243"/>
    </row>
    <row r="29886" spans="9:11">
      <c r="I29886" t="str">
        <f t="shared" si="466"/>
        <v>19000100</v>
      </c>
      <c r="K29886" s="243"/>
    </row>
    <row r="29887" spans="9:11">
      <c r="I29887" t="str">
        <f t="shared" si="466"/>
        <v>19000100</v>
      </c>
      <c r="K29887" s="243"/>
    </row>
    <row r="29888" spans="9:11">
      <c r="I29888" t="str">
        <f t="shared" si="466"/>
        <v>19000100</v>
      </c>
      <c r="K29888" s="243"/>
    </row>
    <row r="29889" spans="9:11">
      <c r="I29889" t="str">
        <f t="shared" si="466"/>
        <v>19000100</v>
      </c>
      <c r="K29889" s="243"/>
    </row>
    <row r="29890" spans="9:11">
      <c r="I29890" t="str">
        <f t="shared" ref="I29890:I29953" si="467">TEXT(F29890,"yyyymmdd")</f>
        <v>19000100</v>
      </c>
      <c r="K29890" s="243"/>
    </row>
    <row r="29891" spans="9:11">
      <c r="I29891" t="str">
        <f t="shared" si="467"/>
        <v>19000100</v>
      </c>
      <c r="K29891" s="243"/>
    </row>
    <row r="29892" spans="9:11">
      <c r="I29892" t="str">
        <f t="shared" si="467"/>
        <v>19000100</v>
      </c>
      <c r="K29892" s="243"/>
    </row>
    <row r="29893" spans="9:11">
      <c r="I29893" t="str">
        <f t="shared" si="467"/>
        <v>19000100</v>
      </c>
      <c r="K29893" s="243"/>
    </row>
    <row r="29894" spans="9:11">
      <c r="I29894" t="str">
        <f t="shared" si="467"/>
        <v>19000100</v>
      </c>
      <c r="K29894" s="243"/>
    </row>
    <row r="29895" spans="9:11">
      <c r="I29895" t="str">
        <f t="shared" si="467"/>
        <v>19000100</v>
      </c>
      <c r="K29895" s="243"/>
    </row>
    <row r="29896" spans="9:11">
      <c r="I29896" t="str">
        <f t="shared" si="467"/>
        <v>19000100</v>
      </c>
      <c r="K29896" s="243"/>
    </row>
    <row r="29897" spans="9:11">
      <c r="I29897" t="str">
        <f t="shared" si="467"/>
        <v>19000100</v>
      </c>
      <c r="K29897" s="243"/>
    </row>
    <row r="29898" spans="9:11">
      <c r="I29898" t="str">
        <f t="shared" si="467"/>
        <v>19000100</v>
      </c>
      <c r="K29898" s="243"/>
    </row>
    <row r="29899" spans="9:11">
      <c r="I29899" t="str">
        <f t="shared" si="467"/>
        <v>19000100</v>
      </c>
      <c r="K29899" s="243"/>
    </row>
    <row r="29900" spans="9:11">
      <c r="I29900" t="str">
        <f t="shared" si="467"/>
        <v>19000100</v>
      </c>
      <c r="K29900" s="243"/>
    </row>
    <row r="29901" spans="9:11">
      <c r="I29901" t="str">
        <f t="shared" si="467"/>
        <v>19000100</v>
      </c>
      <c r="K29901" s="243"/>
    </row>
    <row r="29902" spans="9:11">
      <c r="I29902" t="str">
        <f t="shared" si="467"/>
        <v>19000100</v>
      </c>
      <c r="K29902" s="243"/>
    </row>
    <row r="29903" spans="9:11">
      <c r="I29903" t="str">
        <f t="shared" si="467"/>
        <v>19000100</v>
      </c>
      <c r="K29903" s="243"/>
    </row>
    <row r="29904" spans="9:11">
      <c r="I29904" t="str">
        <f t="shared" si="467"/>
        <v>19000100</v>
      </c>
      <c r="K29904" s="243"/>
    </row>
    <row r="29905" spans="9:11">
      <c r="I29905" t="str">
        <f t="shared" si="467"/>
        <v>19000100</v>
      </c>
      <c r="K29905" s="243"/>
    </row>
    <row r="29906" spans="9:11">
      <c r="I29906" t="str">
        <f t="shared" si="467"/>
        <v>19000100</v>
      </c>
      <c r="K29906" s="243"/>
    </row>
    <row r="29907" spans="9:11">
      <c r="I29907" t="str">
        <f t="shared" si="467"/>
        <v>19000100</v>
      </c>
      <c r="K29907" s="243"/>
    </row>
    <row r="29908" spans="9:11">
      <c r="I29908" t="str">
        <f t="shared" si="467"/>
        <v>19000100</v>
      </c>
      <c r="K29908" s="243"/>
    </row>
    <row r="29909" spans="9:11">
      <c r="I29909" t="str">
        <f t="shared" si="467"/>
        <v>19000100</v>
      </c>
      <c r="K29909" s="243"/>
    </row>
    <row r="29910" spans="9:11">
      <c r="I29910" t="str">
        <f t="shared" si="467"/>
        <v>19000100</v>
      </c>
      <c r="K29910" s="243"/>
    </row>
    <row r="29911" spans="9:11">
      <c r="I29911" t="str">
        <f t="shared" si="467"/>
        <v>19000100</v>
      </c>
      <c r="K29911" s="243"/>
    </row>
    <row r="29912" spans="9:11">
      <c r="I29912" t="str">
        <f t="shared" si="467"/>
        <v>19000100</v>
      </c>
      <c r="K29912" s="243"/>
    </row>
    <row r="29913" spans="9:11">
      <c r="I29913" t="str">
        <f t="shared" si="467"/>
        <v>19000100</v>
      </c>
      <c r="K29913" s="243"/>
    </row>
    <row r="29914" spans="9:11">
      <c r="I29914" t="str">
        <f t="shared" si="467"/>
        <v>19000100</v>
      </c>
      <c r="K29914" s="243"/>
    </row>
    <row r="29915" spans="9:11">
      <c r="I29915" t="str">
        <f t="shared" si="467"/>
        <v>19000100</v>
      </c>
      <c r="K29915" s="243"/>
    </row>
    <row r="29916" spans="9:11">
      <c r="I29916" t="str">
        <f t="shared" si="467"/>
        <v>19000100</v>
      </c>
      <c r="K29916" s="243"/>
    </row>
    <row r="29917" spans="9:11">
      <c r="I29917" t="str">
        <f t="shared" si="467"/>
        <v>19000100</v>
      </c>
      <c r="K29917" s="243"/>
    </row>
    <row r="29918" spans="9:11">
      <c r="I29918" t="str">
        <f t="shared" si="467"/>
        <v>19000100</v>
      </c>
      <c r="K29918" s="243"/>
    </row>
    <row r="29919" spans="9:11">
      <c r="I29919" t="str">
        <f t="shared" si="467"/>
        <v>19000100</v>
      </c>
      <c r="K29919" s="243"/>
    </row>
    <row r="29920" spans="9:11">
      <c r="I29920" t="str">
        <f t="shared" si="467"/>
        <v>19000100</v>
      </c>
      <c r="K29920" s="243"/>
    </row>
    <row r="29921" spans="9:11">
      <c r="I29921" t="str">
        <f t="shared" si="467"/>
        <v>19000100</v>
      </c>
      <c r="K29921" s="243"/>
    </row>
    <row r="29922" spans="9:11">
      <c r="I29922" t="str">
        <f t="shared" si="467"/>
        <v>19000100</v>
      </c>
      <c r="K29922" s="243"/>
    </row>
    <row r="29923" spans="9:11">
      <c r="I29923" t="str">
        <f t="shared" si="467"/>
        <v>19000100</v>
      </c>
      <c r="K29923" s="243"/>
    </row>
    <row r="29924" spans="9:11">
      <c r="I29924" t="str">
        <f t="shared" si="467"/>
        <v>19000100</v>
      </c>
      <c r="K29924" s="243"/>
    </row>
    <row r="29925" spans="9:11">
      <c r="I29925" t="str">
        <f t="shared" si="467"/>
        <v>19000100</v>
      </c>
      <c r="K29925" s="243"/>
    </row>
    <row r="29926" spans="9:11">
      <c r="I29926" t="str">
        <f t="shared" si="467"/>
        <v>19000100</v>
      </c>
      <c r="K29926" s="243"/>
    </row>
    <row r="29927" spans="9:11">
      <c r="I29927" t="str">
        <f t="shared" si="467"/>
        <v>19000100</v>
      </c>
      <c r="K29927" s="243"/>
    </row>
    <row r="29928" spans="9:11">
      <c r="I29928" t="str">
        <f t="shared" si="467"/>
        <v>19000100</v>
      </c>
      <c r="K29928" s="243"/>
    </row>
    <row r="29929" spans="9:11">
      <c r="I29929" t="str">
        <f t="shared" si="467"/>
        <v>19000100</v>
      </c>
      <c r="K29929" s="243"/>
    </row>
    <row r="29930" spans="9:11">
      <c r="I29930" t="str">
        <f t="shared" si="467"/>
        <v>19000100</v>
      </c>
      <c r="K29930" s="243"/>
    </row>
    <row r="29931" spans="9:11">
      <c r="I29931" t="str">
        <f t="shared" si="467"/>
        <v>19000100</v>
      </c>
      <c r="K29931" s="243"/>
    </row>
    <row r="29932" spans="9:11">
      <c r="I29932" t="str">
        <f t="shared" si="467"/>
        <v>19000100</v>
      </c>
      <c r="K29932" s="243"/>
    </row>
    <row r="29933" spans="9:11">
      <c r="I29933" t="str">
        <f t="shared" si="467"/>
        <v>19000100</v>
      </c>
      <c r="K29933" s="243"/>
    </row>
    <row r="29934" spans="9:11">
      <c r="I29934" t="str">
        <f t="shared" si="467"/>
        <v>19000100</v>
      </c>
      <c r="K29934" s="243"/>
    </row>
    <row r="29935" spans="9:11">
      <c r="I29935" t="str">
        <f t="shared" si="467"/>
        <v>19000100</v>
      </c>
      <c r="K29935" s="243"/>
    </row>
    <row r="29936" spans="9:11">
      <c r="I29936" t="str">
        <f t="shared" si="467"/>
        <v>19000100</v>
      </c>
      <c r="K29936" s="243"/>
    </row>
    <row r="29937" spans="9:11">
      <c r="I29937" t="str">
        <f t="shared" si="467"/>
        <v>19000100</v>
      </c>
      <c r="K29937" s="243"/>
    </row>
    <row r="29938" spans="9:11">
      <c r="I29938" t="str">
        <f t="shared" si="467"/>
        <v>19000100</v>
      </c>
      <c r="K29938" s="243"/>
    </row>
    <row r="29939" spans="9:11">
      <c r="I29939" t="str">
        <f t="shared" si="467"/>
        <v>19000100</v>
      </c>
      <c r="K29939" s="243"/>
    </row>
    <row r="29940" spans="9:11">
      <c r="I29940" t="str">
        <f t="shared" si="467"/>
        <v>19000100</v>
      </c>
      <c r="K29940" s="243"/>
    </row>
    <row r="29941" spans="9:11">
      <c r="I29941" t="str">
        <f t="shared" si="467"/>
        <v>19000100</v>
      </c>
      <c r="K29941" s="243"/>
    </row>
    <row r="29942" spans="9:11">
      <c r="I29942" t="str">
        <f t="shared" si="467"/>
        <v>19000100</v>
      </c>
      <c r="K29942" s="243"/>
    </row>
    <row r="29943" spans="9:11">
      <c r="I29943" t="str">
        <f t="shared" si="467"/>
        <v>19000100</v>
      </c>
      <c r="K29943" s="243"/>
    </row>
    <row r="29944" spans="9:11">
      <c r="I29944" t="str">
        <f t="shared" si="467"/>
        <v>19000100</v>
      </c>
      <c r="K29944" s="243"/>
    </row>
    <row r="29945" spans="9:11">
      <c r="I29945" t="str">
        <f t="shared" si="467"/>
        <v>19000100</v>
      </c>
      <c r="K29945" s="243"/>
    </row>
    <row r="29946" spans="9:11">
      <c r="I29946" t="str">
        <f t="shared" si="467"/>
        <v>19000100</v>
      </c>
      <c r="K29946" s="243"/>
    </row>
    <row r="29947" spans="9:11">
      <c r="I29947" t="str">
        <f t="shared" si="467"/>
        <v>19000100</v>
      </c>
      <c r="K29947" s="243"/>
    </row>
    <row r="29948" spans="9:11">
      <c r="I29948" t="str">
        <f t="shared" si="467"/>
        <v>19000100</v>
      </c>
      <c r="K29948" s="243"/>
    </row>
    <row r="29949" spans="9:11">
      <c r="I29949" t="str">
        <f t="shared" si="467"/>
        <v>19000100</v>
      </c>
      <c r="K29949" s="243"/>
    </row>
    <row r="29950" spans="9:11">
      <c r="I29950" t="str">
        <f t="shared" si="467"/>
        <v>19000100</v>
      </c>
      <c r="K29950" s="243"/>
    </row>
    <row r="29951" spans="9:11">
      <c r="I29951" t="str">
        <f t="shared" si="467"/>
        <v>19000100</v>
      </c>
      <c r="K29951" s="243"/>
    </row>
    <row r="29952" spans="9:11">
      <c r="I29952" t="str">
        <f t="shared" si="467"/>
        <v>19000100</v>
      </c>
      <c r="K29952" s="243"/>
    </row>
    <row r="29953" spans="9:11">
      <c r="I29953" t="str">
        <f t="shared" si="467"/>
        <v>19000100</v>
      </c>
      <c r="K29953" s="243"/>
    </row>
    <row r="29954" spans="9:11">
      <c r="I29954" t="str">
        <f t="shared" ref="I29954:I30017" si="468">TEXT(F29954,"yyyymmdd")</f>
        <v>19000100</v>
      </c>
      <c r="K29954" s="243"/>
    </row>
    <row r="29955" spans="9:11">
      <c r="I29955" t="str">
        <f t="shared" si="468"/>
        <v>19000100</v>
      </c>
      <c r="K29955" s="243"/>
    </row>
    <row r="29956" spans="9:11">
      <c r="I29956" t="str">
        <f t="shared" si="468"/>
        <v>19000100</v>
      </c>
      <c r="K29956" s="243"/>
    </row>
    <row r="29957" spans="9:11">
      <c r="I29957" t="str">
        <f t="shared" si="468"/>
        <v>19000100</v>
      </c>
      <c r="K29957" s="243"/>
    </row>
    <row r="29958" spans="9:11">
      <c r="I29958" t="str">
        <f t="shared" si="468"/>
        <v>19000100</v>
      </c>
      <c r="K29958" s="243"/>
    </row>
    <row r="29959" spans="9:11">
      <c r="I29959" t="str">
        <f t="shared" si="468"/>
        <v>19000100</v>
      </c>
      <c r="K29959" s="243"/>
    </row>
    <row r="29960" spans="9:11">
      <c r="I29960" t="str">
        <f t="shared" si="468"/>
        <v>19000100</v>
      </c>
      <c r="K29960" s="243"/>
    </row>
    <row r="29961" spans="9:11">
      <c r="I29961" t="str">
        <f t="shared" si="468"/>
        <v>19000100</v>
      </c>
      <c r="K29961" s="243"/>
    </row>
    <row r="29962" spans="9:11">
      <c r="I29962" t="str">
        <f t="shared" si="468"/>
        <v>19000100</v>
      </c>
      <c r="K29962" s="243"/>
    </row>
    <row r="29963" spans="9:11">
      <c r="I29963" t="str">
        <f t="shared" si="468"/>
        <v>19000100</v>
      </c>
      <c r="K29963" s="243"/>
    </row>
    <row r="29964" spans="9:11">
      <c r="I29964" t="str">
        <f t="shared" si="468"/>
        <v>19000100</v>
      </c>
      <c r="K29964" s="243"/>
    </row>
    <row r="29965" spans="9:11">
      <c r="I29965" t="str">
        <f t="shared" si="468"/>
        <v>19000100</v>
      </c>
      <c r="K29965" s="243"/>
    </row>
    <row r="29966" spans="9:11">
      <c r="I29966" t="str">
        <f t="shared" si="468"/>
        <v>19000100</v>
      </c>
      <c r="K29966" s="243"/>
    </row>
    <row r="29967" spans="9:11">
      <c r="I29967" t="str">
        <f t="shared" si="468"/>
        <v>19000100</v>
      </c>
      <c r="K29967" s="243"/>
    </row>
    <row r="29968" spans="9:11">
      <c r="I29968" t="str">
        <f t="shared" si="468"/>
        <v>19000100</v>
      </c>
      <c r="K29968" s="243"/>
    </row>
    <row r="29969" spans="9:11">
      <c r="I29969" t="str">
        <f t="shared" si="468"/>
        <v>19000100</v>
      </c>
      <c r="K29969" s="243"/>
    </row>
    <row r="29970" spans="9:11">
      <c r="I29970" t="str">
        <f t="shared" si="468"/>
        <v>19000100</v>
      </c>
      <c r="K29970" s="243"/>
    </row>
    <row r="29971" spans="9:11">
      <c r="I29971" t="str">
        <f t="shared" si="468"/>
        <v>19000100</v>
      </c>
      <c r="K29971" s="243"/>
    </row>
    <row r="29972" spans="9:11">
      <c r="I29972" t="str">
        <f t="shared" si="468"/>
        <v>19000100</v>
      </c>
      <c r="K29972" s="243"/>
    </row>
    <row r="29973" spans="9:11">
      <c r="I29973" t="str">
        <f t="shared" si="468"/>
        <v>19000100</v>
      </c>
      <c r="K29973" s="243"/>
    </row>
    <row r="29974" spans="9:11">
      <c r="I29974" t="str">
        <f t="shared" si="468"/>
        <v>19000100</v>
      </c>
      <c r="K29974" s="243"/>
    </row>
    <row r="29975" spans="9:11">
      <c r="I29975" t="str">
        <f t="shared" si="468"/>
        <v>19000100</v>
      </c>
      <c r="K29975" s="243"/>
    </row>
    <row r="29976" spans="9:11">
      <c r="I29976" t="str">
        <f t="shared" si="468"/>
        <v>19000100</v>
      </c>
      <c r="K29976" s="243"/>
    </row>
    <row r="29977" spans="9:11">
      <c r="I29977" t="str">
        <f t="shared" si="468"/>
        <v>19000100</v>
      </c>
      <c r="K29977" s="243"/>
    </row>
    <row r="29978" spans="9:11">
      <c r="I29978" t="str">
        <f t="shared" si="468"/>
        <v>19000100</v>
      </c>
      <c r="K29978" s="243"/>
    </row>
    <row r="29979" spans="9:11">
      <c r="I29979" t="str">
        <f t="shared" si="468"/>
        <v>19000100</v>
      </c>
      <c r="K29979" s="243"/>
    </row>
    <row r="29980" spans="9:11">
      <c r="I29980" t="str">
        <f t="shared" si="468"/>
        <v>19000100</v>
      </c>
      <c r="K29980" s="243"/>
    </row>
    <row r="29981" spans="9:11">
      <c r="I29981" t="str">
        <f t="shared" si="468"/>
        <v>19000100</v>
      </c>
      <c r="K29981" s="243"/>
    </row>
    <row r="29982" spans="9:11">
      <c r="I29982" t="str">
        <f t="shared" si="468"/>
        <v>19000100</v>
      </c>
      <c r="K29982" s="243"/>
    </row>
    <row r="29983" spans="9:11">
      <c r="I29983" t="str">
        <f t="shared" si="468"/>
        <v>19000100</v>
      </c>
      <c r="K29983" s="243"/>
    </row>
    <row r="29984" spans="9:11">
      <c r="I29984" t="str">
        <f t="shared" si="468"/>
        <v>19000100</v>
      </c>
      <c r="K29984" s="243"/>
    </row>
    <row r="29985" spans="9:11">
      <c r="I29985" t="str">
        <f t="shared" si="468"/>
        <v>19000100</v>
      </c>
      <c r="K29985" s="243"/>
    </row>
    <row r="29986" spans="9:11">
      <c r="I29986" t="str">
        <f t="shared" si="468"/>
        <v>19000100</v>
      </c>
      <c r="K29986" s="243"/>
    </row>
    <row r="29987" spans="9:11">
      <c r="I29987" t="str">
        <f t="shared" si="468"/>
        <v>19000100</v>
      </c>
      <c r="K29987" s="243"/>
    </row>
    <row r="29988" spans="9:11">
      <c r="I29988" t="str">
        <f t="shared" si="468"/>
        <v>19000100</v>
      </c>
      <c r="K29988" s="243"/>
    </row>
    <row r="29989" spans="9:11">
      <c r="I29989" t="str">
        <f t="shared" si="468"/>
        <v>19000100</v>
      </c>
      <c r="K29989" s="243"/>
    </row>
    <row r="29990" spans="9:11">
      <c r="I29990" t="str">
        <f t="shared" si="468"/>
        <v>19000100</v>
      </c>
      <c r="K29990" s="243"/>
    </row>
    <row r="29991" spans="9:11">
      <c r="I29991" t="str">
        <f t="shared" si="468"/>
        <v>19000100</v>
      </c>
      <c r="K29991" s="243"/>
    </row>
    <row r="29992" spans="9:11">
      <c r="I29992" t="str">
        <f t="shared" si="468"/>
        <v>19000100</v>
      </c>
      <c r="K29992" s="243"/>
    </row>
    <row r="29993" spans="9:11">
      <c r="I29993" t="str">
        <f t="shared" si="468"/>
        <v>19000100</v>
      </c>
      <c r="K29993" s="243"/>
    </row>
    <row r="29994" spans="9:11">
      <c r="I29994" t="str">
        <f t="shared" si="468"/>
        <v>19000100</v>
      </c>
      <c r="K29994" s="243"/>
    </row>
    <row r="29995" spans="9:11">
      <c r="I29995" t="str">
        <f t="shared" si="468"/>
        <v>19000100</v>
      </c>
      <c r="K29995" s="243"/>
    </row>
    <row r="29996" spans="9:11">
      <c r="I29996" t="str">
        <f t="shared" si="468"/>
        <v>19000100</v>
      </c>
      <c r="K29996" s="243"/>
    </row>
    <row r="29997" spans="9:11">
      <c r="I29997" t="str">
        <f t="shared" si="468"/>
        <v>19000100</v>
      </c>
      <c r="K29997" s="243"/>
    </row>
    <row r="29998" spans="9:11">
      <c r="I29998" t="str">
        <f t="shared" si="468"/>
        <v>19000100</v>
      </c>
      <c r="K29998" s="243"/>
    </row>
    <row r="29999" spans="9:11">
      <c r="I29999" t="str">
        <f t="shared" si="468"/>
        <v>19000100</v>
      </c>
      <c r="K29999" s="243"/>
    </row>
    <row r="30000" spans="9:11">
      <c r="I30000" t="str">
        <f t="shared" si="468"/>
        <v>19000100</v>
      </c>
      <c r="K30000" s="243"/>
    </row>
    <row r="30001" spans="9:11">
      <c r="I30001" t="str">
        <f t="shared" si="468"/>
        <v>19000100</v>
      </c>
      <c r="K30001" s="243"/>
    </row>
    <row r="30002" spans="9:11">
      <c r="I30002" t="str">
        <f t="shared" si="468"/>
        <v>19000100</v>
      </c>
      <c r="K30002" s="243"/>
    </row>
    <row r="30003" spans="9:11">
      <c r="I30003" t="str">
        <f t="shared" si="468"/>
        <v>19000100</v>
      </c>
      <c r="K30003" s="243"/>
    </row>
    <row r="30004" spans="9:11">
      <c r="I30004" t="str">
        <f t="shared" si="468"/>
        <v>19000100</v>
      </c>
      <c r="K30004" s="243"/>
    </row>
    <row r="30005" spans="9:11">
      <c r="I30005" t="str">
        <f t="shared" si="468"/>
        <v>19000100</v>
      </c>
      <c r="K30005" s="243"/>
    </row>
    <row r="30006" spans="9:11">
      <c r="I30006" t="str">
        <f t="shared" si="468"/>
        <v>19000100</v>
      </c>
      <c r="K30006" s="243"/>
    </row>
    <row r="30007" spans="9:11">
      <c r="I30007" t="str">
        <f t="shared" si="468"/>
        <v>19000100</v>
      </c>
      <c r="K30007" s="243"/>
    </row>
    <row r="30008" spans="9:11">
      <c r="I30008" t="str">
        <f t="shared" si="468"/>
        <v>19000100</v>
      </c>
      <c r="K30008" s="243"/>
    </row>
    <row r="30009" spans="9:11">
      <c r="I30009" t="str">
        <f t="shared" si="468"/>
        <v>19000100</v>
      </c>
      <c r="K30009" s="243"/>
    </row>
    <row r="30010" spans="9:11">
      <c r="I30010" t="str">
        <f t="shared" si="468"/>
        <v>19000100</v>
      </c>
      <c r="K30010" s="243"/>
    </row>
    <row r="30011" spans="9:11">
      <c r="I30011" t="str">
        <f t="shared" si="468"/>
        <v>19000100</v>
      </c>
      <c r="K30011" s="243"/>
    </row>
    <row r="30012" spans="9:11">
      <c r="I30012" t="str">
        <f t="shared" si="468"/>
        <v>19000100</v>
      </c>
      <c r="K30012" s="243"/>
    </row>
    <row r="30013" spans="9:11">
      <c r="I30013" t="str">
        <f t="shared" si="468"/>
        <v>19000100</v>
      </c>
      <c r="K30013" s="243"/>
    </row>
    <row r="30014" spans="9:11">
      <c r="I30014" t="str">
        <f t="shared" si="468"/>
        <v>19000100</v>
      </c>
      <c r="K30014" s="243"/>
    </row>
    <row r="30015" spans="9:11">
      <c r="I30015" t="str">
        <f t="shared" si="468"/>
        <v>19000100</v>
      </c>
      <c r="K30015" s="243"/>
    </row>
    <row r="30016" spans="9:11">
      <c r="I30016" t="str">
        <f t="shared" si="468"/>
        <v>19000100</v>
      </c>
      <c r="K30016" s="243"/>
    </row>
    <row r="30017" spans="9:11">
      <c r="I30017" t="str">
        <f t="shared" si="468"/>
        <v>19000100</v>
      </c>
      <c r="K30017" s="243"/>
    </row>
    <row r="30018" spans="9:11">
      <c r="I30018" t="str">
        <f t="shared" ref="I30018:I30081" si="469">TEXT(F30018,"yyyymmdd")</f>
        <v>19000100</v>
      </c>
      <c r="K30018" s="243"/>
    </row>
    <row r="30019" spans="9:11">
      <c r="I30019" t="str">
        <f t="shared" si="469"/>
        <v>19000100</v>
      </c>
      <c r="K30019" s="243"/>
    </row>
    <row r="30020" spans="9:11">
      <c r="I30020" t="str">
        <f t="shared" si="469"/>
        <v>19000100</v>
      </c>
      <c r="K30020" s="243"/>
    </row>
    <row r="30021" spans="9:11">
      <c r="I30021" t="str">
        <f t="shared" si="469"/>
        <v>19000100</v>
      </c>
      <c r="K30021" s="243"/>
    </row>
    <row r="30022" spans="9:11">
      <c r="I30022" t="str">
        <f t="shared" si="469"/>
        <v>19000100</v>
      </c>
      <c r="K30022" s="243"/>
    </row>
    <row r="30023" spans="9:11">
      <c r="I30023" t="str">
        <f t="shared" si="469"/>
        <v>19000100</v>
      </c>
      <c r="K30023" s="243"/>
    </row>
    <row r="30024" spans="9:11">
      <c r="I30024" t="str">
        <f t="shared" si="469"/>
        <v>19000100</v>
      </c>
      <c r="K30024" s="243"/>
    </row>
    <row r="30025" spans="9:11">
      <c r="I30025" t="str">
        <f t="shared" si="469"/>
        <v>19000100</v>
      </c>
      <c r="K30025" s="243"/>
    </row>
    <row r="30026" spans="9:11">
      <c r="I30026" t="str">
        <f t="shared" si="469"/>
        <v>19000100</v>
      </c>
      <c r="K30026" s="243"/>
    </row>
    <row r="30027" spans="9:11">
      <c r="I30027" t="str">
        <f t="shared" si="469"/>
        <v>19000100</v>
      </c>
      <c r="K30027" s="243"/>
    </row>
    <row r="30028" spans="9:11">
      <c r="I30028" t="str">
        <f t="shared" si="469"/>
        <v>19000100</v>
      </c>
      <c r="K30028" s="243"/>
    </row>
    <row r="30029" spans="9:11">
      <c r="I30029" t="str">
        <f t="shared" si="469"/>
        <v>19000100</v>
      </c>
      <c r="K30029" s="243"/>
    </row>
    <row r="30030" spans="9:11">
      <c r="I30030" t="str">
        <f t="shared" si="469"/>
        <v>19000100</v>
      </c>
      <c r="K30030" s="243"/>
    </row>
    <row r="30031" spans="9:11">
      <c r="I30031" t="str">
        <f t="shared" si="469"/>
        <v>19000100</v>
      </c>
      <c r="K30031" s="243"/>
    </row>
    <row r="30032" spans="9:11">
      <c r="I30032" t="str">
        <f t="shared" si="469"/>
        <v>19000100</v>
      </c>
      <c r="K30032" s="243"/>
    </row>
    <row r="30033" spans="9:11">
      <c r="I30033" t="str">
        <f t="shared" si="469"/>
        <v>19000100</v>
      </c>
      <c r="K30033" s="243"/>
    </row>
    <row r="30034" spans="9:11">
      <c r="I30034" t="str">
        <f t="shared" si="469"/>
        <v>19000100</v>
      </c>
      <c r="K30034" s="243"/>
    </row>
    <row r="30035" spans="9:11">
      <c r="I30035" t="str">
        <f t="shared" si="469"/>
        <v>19000100</v>
      </c>
      <c r="K30035" s="243"/>
    </row>
    <row r="30036" spans="9:11">
      <c r="I30036" t="str">
        <f t="shared" si="469"/>
        <v>19000100</v>
      </c>
      <c r="K30036" s="243"/>
    </row>
    <row r="30037" spans="9:11">
      <c r="I30037" t="str">
        <f t="shared" si="469"/>
        <v>19000100</v>
      </c>
      <c r="K30037" s="243"/>
    </row>
    <row r="30038" spans="9:11">
      <c r="I30038" t="str">
        <f t="shared" si="469"/>
        <v>19000100</v>
      </c>
      <c r="K30038" s="243"/>
    </row>
    <row r="30039" spans="9:11">
      <c r="I30039" t="str">
        <f t="shared" si="469"/>
        <v>19000100</v>
      </c>
      <c r="K30039" s="243"/>
    </row>
    <row r="30040" spans="9:11">
      <c r="I30040" t="str">
        <f t="shared" si="469"/>
        <v>19000100</v>
      </c>
      <c r="K30040" s="243"/>
    </row>
    <row r="30041" spans="9:11">
      <c r="I30041" t="str">
        <f t="shared" si="469"/>
        <v>19000100</v>
      </c>
      <c r="K30041" s="243"/>
    </row>
    <row r="30042" spans="9:11">
      <c r="I30042" t="str">
        <f t="shared" si="469"/>
        <v>19000100</v>
      </c>
      <c r="K30042" s="243"/>
    </row>
    <row r="30043" spans="9:11">
      <c r="I30043" t="str">
        <f t="shared" si="469"/>
        <v>19000100</v>
      </c>
      <c r="K30043" s="243"/>
    </row>
    <row r="30044" spans="9:11">
      <c r="I30044" t="str">
        <f t="shared" si="469"/>
        <v>19000100</v>
      </c>
      <c r="K30044" s="243"/>
    </row>
    <row r="30045" spans="9:11">
      <c r="I30045" t="str">
        <f t="shared" si="469"/>
        <v>19000100</v>
      </c>
      <c r="K30045" s="243"/>
    </row>
    <row r="30046" spans="9:11">
      <c r="I30046" t="str">
        <f t="shared" si="469"/>
        <v>19000100</v>
      </c>
      <c r="K30046" s="243"/>
    </row>
    <row r="30047" spans="9:11">
      <c r="I30047" t="str">
        <f t="shared" si="469"/>
        <v>19000100</v>
      </c>
      <c r="K30047" s="243"/>
    </row>
    <row r="30048" spans="9:11">
      <c r="I30048" t="str">
        <f t="shared" si="469"/>
        <v>19000100</v>
      </c>
      <c r="K30048" s="243"/>
    </row>
    <row r="30049" spans="9:11">
      <c r="I30049" t="str">
        <f t="shared" si="469"/>
        <v>19000100</v>
      </c>
      <c r="K30049" s="243"/>
    </row>
    <row r="30050" spans="9:11">
      <c r="I30050" t="str">
        <f t="shared" si="469"/>
        <v>19000100</v>
      </c>
      <c r="K30050" s="243"/>
    </row>
    <row r="30051" spans="9:11">
      <c r="I30051" t="str">
        <f t="shared" si="469"/>
        <v>19000100</v>
      </c>
      <c r="K30051" s="243"/>
    </row>
    <row r="30052" spans="9:11">
      <c r="I30052" t="str">
        <f t="shared" si="469"/>
        <v>19000100</v>
      </c>
      <c r="K30052" s="243"/>
    </row>
    <row r="30053" spans="9:11">
      <c r="I30053" t="str">
        <f t="shared" si="469"/>
        <v>19000100</v>
      </c>
      <c r="K30053" s="243"/>
    </row>
    <row r="30054" spans="9:11">
      <c r="I30054" t="str">
        <f t="shared" si="469"/>
        <v>19000100</v>
      </c>
      <c r="K30054" s="243"/>
    </row>
    <row r="30055" spans="9:11">
      <c r="I30055" t="str">
        <f t="shared" si="469"/>
        <v>19000100</v>
      </c>
      <c r="K30055" s="243"/>
    </row>
    <row r="30056" spans="9:11">
      <c r="I30056" t="str">
        <f t="shared" si="469"/>
        <v>19000100</v>
      </c>
      <c r="K30056" s="243"/>
    </row>
    <row r="30057" spans="9:11">
      <c r="I30057" t="str">
        <f t="shared" si="469"/>
        <v>19000100</v>
      </c>
      <c r="K30057" s="243"/>
    </row>
    <row r="30058" spans="9:11">
      <c r="I30058" t="str">
        <f t="shared" si="469"/>
        <v>19000100</v>
      </c>
      <c r="K30058" s="243"/>
    </row>
    <row r="30059" spans="9:11">
      <c r="I30059" t="str">
        <f t="shared" si="469"/>
        <v>19000100</v>
      </c>
      <c r="K30059" s="243"/>
    </row>
    <row r="30060" spans="9:11">
      <c r="I30060" t="str">
        <f t="shared" si="469"/>
        <v>19000100</v>
      </c>
      <c r="K30060" s="243"/>
    </row>
    <row r="30061" spans="9:11">
      <c r="I30061" t="str">
        <f t="shared" si="469"/>
        <v>19000100</v>
      </c>
      <c r="K30061" s="243"/>
    </row>
    <row r="30062" spans="9:11">
      <c r="I30062" t="str">
        <f t="shared" si="469"/>
        <v>19000100</v>
      </c>
      <c r="K30062" s="243"/>
    </row>
    <row r="30063" spans="9:11">
      <c r="I30063" t="str">
        <f t="shared" si="469"/>
        <v>19000100</v>
      </c>
      <c r="K30063" s="243"/>
    </row>
    <row r="30064" spans="9:11">
      <c r="I30064" t="str">
        <f t="shared" si="469"/>
        <v>19000100</v>
      </c>
      <c r="K30064" s="243"/>
    </row>
    <row r="30065" spans="9:11">
      <c r="I30065" t="str">
        <f t="shared" si="469"/>
        <v>19000100</v>
      </c>
      <c r="K30065" s="243"/>
    </row>
    <row r="30066" spans="9:11">
      <c r="I30066" t="str">
        <f t="shared" si="469"/>
        <v>19000100</v>
      </c>
      <c r="K30066" s="243"/>
    </row>
    <row r="30067" spans="9:11">
      <c r="I30067" t="str">
        <f t="shared" si="469"/>
        <v>19000100</v>
      </c>
      <c r="K30067" s="243"/>
    </row>
    <row r="30068" spans="9:11">
      <c r="I30068" t="str">
        <f t="shared" si="469"/>
        <v>19000100</v>
      </c>
      <c r="K30068" s="243"/>
    </row>
    <row r="30069" spans="9:11">
      <c r="I30069" t="str">
        <f t="shared" si="469"/>
        <v>19000100</v>
      </c>
      <c r="K30069" s="243"/>
    </row>
    <row r="30070" spans="9:11">
      <c r="I30070" t="str">
        <f t="shared" si="469"/>
        <v>19000100</v>
      </c>
      <c r="K30070" s="243"/>
    </row>
    <row r="30071" spans="9:11">
      <c r="I30071" t="str">
        <f t="shared" si="469"/>
        <v>19000100</v>
      </c>
      <c r="K30071" s="243"/>
    </row>
    <row r="30072" spans="9:11">
      <c r="I30072" t="str">
        <f t="shared" si="469"/>
        <v>19000100</v>
      </c>
      <c r="K30072" s="243"/>
    </row>
    <row r="30073" spans="9:11">
      <c r="I30073" t="str">
        <f t="shared" si="469"/>
        <v>19000100</v>
      </c>
      <c r="K30073" s="243"/>
    </row>
    <row r="30074" spans="9:11">
      <c r="I30074" t="str">
        <f t="shared" si="469"/>
        <v>19000100</v>
      </c>
      <c r="K30074" s="243"/>
    </row>
    <row r="30075" spans="9:11">
      <c r="I30075" t="str">
        <f t="shared" si="469"/>
        <v>19000100</v>
      </c>
      <c r="K30075" s="243"/>
    </row>
    <row r="30076" spans="9:11">
      <c r="I30076" t="str">
        <f t="shared" si="469"/>
        <v>19000100</v>
      </c>
      <c r="K30076" s="243"/>
    </row>
    <row r="30077" spans="9:11">
      <c r="I30077" t="str">
        <f t="shared" si="469"/>
        <v>19000100</v>
      </c>
      <c r="K30077" s="243"/>
    </row>
    <row r="30078" spans="9:11">
      <c r="I30078" t="str">
        <f t="shared" si="469"/>
        <v>19000100</v>
      </c>
      <c r="K30078" s="243"/>
    </row>
    <row r="30079" spans="9:11">
      <c r="I30079" t="str">
        <f t="shared" si="469"/>
        <v>19000100</v>
      </c>
      <c r="K30079" s="243"/>
    </row>
    <row r="30080" spans="9:11">
      <c r="I30080" t="str">
        <f t="shared" si="469"/>
        <v>19000100</v>
      </c>
      <c r="K30080" s="243"/>
    </row>
    <row r="30081" spans="9:11">
      <c r="I30081" t="str">
        <f t="shared" si="469"/>
        <v>19000100</v>
      </c>
      <c r="K30081" s="243"/>
    </row>
    <row r="30082" spans="9:11">
      <c r="I30082" t="str">
        <f t="shared" ref="I30082:I30145" si="470">TEXT(F30082,"yyyymmdd")</f>
        <v>19000100</v>
      </c>
      <c r="K30082" s="243"/>
    </row>
    <row r="30083" spans="9:11">
      <c r="I30083" t="str">
        <f t="shared" si="470"/>
        <v>19000100</v>
      </c>
      <c r="K30083" s="243"/>
    </row>
    <row r="30084" spans="9:11">
      <c r="I30084" t="str">
        <f t="shared" si="470"/>
        <v>19000100</v>
      </c>
      <c r="K30084" s="243"/>
    </row>
    <row r="30085" spans="9:11">
      <c r="I30085" t="str">
        <f t="shared" si="470"/>
        <v>19000100</v>
      </c>
      <c r="K30085" s="243"/>
    </row>
    <row r="30086" spans="9:11">
      <c r="I30086" t="str">
        <f t="shared" si="470"/>
        <v>19000100</v>
      </c>
      <c r="K30086" s="243"/>
    </row>
    <row r="30087" spans="9:11">
      <c r="I30087" t="str">
        <f t="shared" si="470"/>
        <v>19000100</v>
      </c>
      <c r="K30087" s="243"/>
    </row>
    <row r="30088" spans="9:11">
      <c r="I30088" t="str">
        <f t="shared" si="470"/>
        <v>19000100</v>
      </c>
      <c r="K30088" s="243"/>
    </row>
    <row r="30089" spans="9:11">
      <c r="I30089" t="str">
        <f t="shared" si="470"/>
        <v>19000100</v>
      </c>
      <c r="K30089" s="243"/>
    </row>
    <row r="30090" spans="9:11">
      <c r="I30090" t="str">
        <f t="shared" si="470"/>
        <v>19000100</v>
      </c>
      <c r="K30090" s="243"/>
    </row>
    <row r="30091" spans="9:11">
      <c r="I30091" t="str">
        <f t="shared" si="470"/>
        <v>19000100</v>
      </c>
      <c r="K30091" s="243"/>
    </row>
    <row r="30092" spans="9:11">
      <c r="I30092" t="str">
        <f t="shared" si="470"/>
        <v>19000100</v>
      </c>
      <c r="K30092" s="243"/>
    </row>
    <row r="30093" spans="9:11">
      <c r="I30093" t="str">
        <f t="shared" si="470"/>
        <v>19000100</v>
      </c>
      <c r="K30093" s="243"/>
    </row>
    <row r="30094" spans="9:11">
      <c r="I30094" t="str">
        <f t="shared" si="470"/>
        <v>19000100</v>
      </c>
      <c r="K30094" s="243"/>
    </row>
    <row r="30095" spans="9:11">
      <c r="I30095" t="str">
        <f t="shared" si="470"/>
        <v>19000100</v>
      </c>
      <c r="K30095" s="243"/>
    </row>
    <row r="30096" spans="9:11">
      <c r="I30096" t="str">
        <f t="shared" si="470"/>
        <v>19000100</v>
      </c>
      <c r="K30096" s="243"/>
    </row>
    <row r="30097" spans="9:11">
      <c r="I30097" t="str">
        <f t="shared" si="470"/>
        <v>19000100</v>
      </c>
      <c r="K30097" s="243"/>
    </row>
    <row r="30098" spans="9:11">
      <c r="I30098" t="str">
        <f t="shared" si="470"/>
        <v>19000100</v>
      </c>
      <c r="K30098" s="243"/>
    </row>
    <row r="30099" spans="9:11">
      <c r="I30099" t="str">
        <f t="shared" si="470"/>
        <v>19000100</v>
      </c>
      <c r="K30099" s="243"/>
    </row>
    <row r="30100" spans="9:11">
      <c r="I30100" t="str">
        <f t="shared" si="470"/>
        <v>19000100</v>
      </c>
      <c r="K30100" s="243"/>
    </row>
    <row r="30101" spans="9:11">
      <c r="I30101" t="str">
        <f t="shared" si="470"/>
        <v>19000100</v>
      </c>
      <c r="K30101" s="243"/>
    </row>
    <row r="30102" spans="9:11">
      <c r="I30102" t="str">
        <f t="shared" si="470"/>
        <v>19000100</v>
      </c>
      <c r="K30102" s="243"/>
    </row>
    <row r="30103" spans="9:11">
      <c r="I30103" t="str">
        <f t="shared" si="470"/>
        <v>19000100</v>
      </c>
      <c r="K30103" s="243"/>
    </row>
    <row r="30104" spans="9:11">
      <c r="I30104" t="str">
        <f t="shared" si="470"/>
        <v>19000100</v>
      </c>
      <c r="K30104" s="243"/>
    </row>
    <row r="30105" spans="9:11">
      <c r="I30105" t="str">
        <f t="shared" si="470"/>
        <v>19000100</v>
      </c>
      <c r="K30105" s="243"/>
    </row>
    <row r="30106" spans="9:11">
      <c r="I30106" t="str">
        <f t="shared" si="470"/>
        <v>19000100</v>
      </c>
      <c r="K30106" s="243"/>
    </row>
    <row r="30107" spans="9:11">
      <c r="I30107" t="str">
        <f t="shared" si="470"/>
        <v>19000100</v>
      </c>
      <c r="K30107" s="243"/>
    </row>
    <row r="30108" spans="9:11">
      <c r="I30108" t="str">
        <f t="shared" si="470"/>
        <v>19000100</v>
      </c>
      <c r="K30108" s="243"/>
    </row>
    <row r="30109" spans="9:11">
      <c r="I30109" t="str">
        <f t="shared" si="470"/>
        <v>19000100</v>
      </c>
      <c r="K30109" s="243"/>
    </row>
    <row r="30110" spans="9:11">
      <c r="I30110" t="str">
        <f t="shared" si="470"/>
        <v>19000100</v>
      </c>
      <c r="K30110" s="243"/>
    </row>
    <row r="30111" spans="9:11">
      <c r="I30111" t="str">
        <f t="shared" si="470"/>
        <v>19000100</v>
      </c>
      <c r="K30111" s="243"/>
    </row>
    <row r="30112" spans="9:11">
      <c r="I30112" t="str">
        <f t="shared" si="470"/>
        <v>19000100</v>
      </c>
      <c r="K30112" s="243"/>
    </row>
    <row r="30113" spans="9:11">
      <c r="I30113" t="str">
        <f t="shared" si="470"/>
        <v>19000100</v>
      </c>
      <c r="K30113" s="243"/>
    </row>
    <row r="30114" spans="9:11">
      <c r="I30114" t="str">
        <f t="shared" si="470"/>
        <v>19000100</v>
      </c>
      <c r="K30114" s="243"/>
    </row>
    <row r="30115" spans="9:11">
      <c r="I30115" t="str">
        <f t="shared" si="470"/>
        <v>19000100</v>
      </c>
      <c r="K30115" s="243"/>
    </row>
    <row r="30116" spans="9:11">
      <c r="I30116" t="str">
        <f t="shared" si="470"/>
        <v>19000100</v>
      </c>
      <c r="K30116" s="243"/>
    </row>
    <row r="30117" spans="9:11">
      <c r="I30117" t="str">
        <f t="shared" si="470"/>
        <v>19000100</v>
      </c>
      <c r="K30117" s="243"/>
    </row>
    <row r="30118" spans="9:11">
      <c r="I30118" t="str">
        <f t="shared" si="470"/>
        <v>19000100</v>
      </c>
      <c r="K30118" s="243"/>
    </row>
    <row r="30119" spans="9:11">
      <c r="I30119" t="str">
        <f t="shared" si="470"/>
        <v>19000100</v>
      </c>
      <c r="K30119" s="243"/>
    </row>
    <row r="30120" spans="9:11">
      <c r="I30120" t="str">
        <f t="shared" si="470"/>
        <v>19000100</v>
      </c>
      <c r="K30120" s="243"/>
    </row>
    <row r="30121" spans="9:11">
      <c r="I30121" t="str">
        <f t="shared" si="470"/>
        <v>19000100</v>
      </c>
      <c r="K30121" s="243"/>
    </row>
    <row r="30122" spans="9:11">
      <c r="I30122" t="str">
        <f t="shared" si="470"/>
        <v>19000100</v>
      </c>
      <c r="K30122" s="243"/>
    </row>
    <row r="30123" spans="9:11">
      <c r="I30123" t="str">
        <f t="shared" si="470"/>
        <v>19000100</v>
      </c>
      <c r="K30123" s="243"/>
    </row>
    <row r="30124" spans="9:11">
      <c r="I30124" t="str">
        <f t="shared" si="470"/>
        <v>19000100</v>
      </c>
      <c r="K30124" s="243"/>
    </row>
    <row r="30125" spans="9:11">
      <c r="I30125" t="str">
        <f t="shared" si="470"/>
        <v>19000100</v>
      </c>
      <c r="K30125" s="243"/>
    </row>
    <row r="30126" spans="9:11">
      <c r="I30126" t="str">
        <f t="shared" si="470"/>
        <v>19000100</v>
      </c>
      <c r="K30126" s="243"/>
    </row>
    <row r="30127" spans="9:11">
      <c r="I30127" t="str">
        <f t="shared" si="470"/>
        <v>19000100</v>
      </c>
      <c r="K30127" s="243"/>
    </row>
    <row r="30128" spans="9:11">
      <c r="I30128" t="str">
        <f t="shared" si="470"/>
        <v>19000100</v>
      </c>
      <c r="K30128" s="243"/>
    </row>
    <row r="30129" spans="9:11">
      <c r="I30129" t="str">
        <f t="shared" si="470"/>
        <v>19000100</v>
      </c>
      <c r="K30129" s="243"/>
    </row>
    <row r="30130" spans="9:11">
      <c r="I30130" t="str">
        <f t="shared" si="470"/>
        <v>19000100</v>
      </c>
      <c r="K30130" s="243"/>
    </row>
    <row r="30131" spans="9:11">
      <c r="I30131" t="str">
        <f t="shared" si="470"/>
        <v>19000100</v>
      </c>
      <c r="K30131" s="243"/>
    </row>
    <row r="30132" spans="9:11">
      <c r="I30132" t="str">
        <f t="shared" si="470"/>
        <v>19000100</v>
      </c>
      <c r="K30132" s="243"/>
    </row>
    <row r="30133" spans="9:11">
      <c r="I30133" t="str">
        <f t="shared" si="470"/>
        <v>19000100</v>
      </c>
      <c r="K30133" s="243"/>
    </row>
    <row r="30134" spans="9:11">
      <c r="I30134" t="str">
        <f t="shared" si="470"/>
        <v>19000100</v>
      </c>
      <c r="K30134" s="243"/>
    </row>
    <row r="30135" spans="9:11">
      <c r="I30135" t="str">
        <f t="shared" si="470"/>
        <v>19000100</v>
      </c>
      <c r="K30135" s="243"/>
    </row>
    <row r="30136" spans="9:11">
      <c r="I30136" t="str">
        <f t="shared" si="470"/>
        <v>19000100</v>
      </c>
      <c r="K30136" s="243"/>
    </row>
    <row r="30137" spans="9:11">
      <c r="I30137" t="str">
        <f t="shared" si="470"/>
        <v>19000100</v>
      </c>
      <c r="K30137" s="243"/>
    </row>
    <row r="30138" spans="9:11">
      <c r="I30138" t="str">
        <f t="shared" si="470"/>
        <v>19000100</v>
      </c>
      <c r="K30138" s="243"/>
    </row>
    <row r="30139" spans="9:11">
      <c r="I30139" t="str">
        <f t="shared" si="470"/>
        <v>19000100</v>
      </c>
      <c r="K30139" s="243"/>
    </row>
    <row r="30140" spans="9:11">
      <c r="I30140" t="str">
        <f t="shared" si="470"/>
        <v>19000100</v>
      </c>
      <c r="K30140" s="243"/>
    </row>
    <row r="30141" spans="9:11">
      <c r="I30141" t="str">
        <f t="shared" si="470"/>
        <v>19000100</v>
      </c>
      <c r="K30141" s="243"/>
    </row>
    <row r="30142" spans="9:11">
      <c r="I30142" t="str">
        <f t="shared" si="470"/>
        <v>19000100</v>
      </c>
      <c r="K30142" s="243"/>
    </row>
    <row r="30143" spans="9:11">
      <c r="I30143" t="str">
        <f t="shared" si="470"/>
        <v>19000100</v>
      </c>
      <c r="K30143" s="243"/>
    </row>
    <row r="30144" spans="9:11">
      <c r="I30144" t="str">
        <f t="shared" si="470"/>
        <v>19000100</v>
      </c>
      <c r="K30144" s="243"/>
    </row>
    <row r="30145" spans="9:11">
      <c r="I30145" t="str">
        <f t="shared" si="470"/>
        <v>19000100</v>
      </c>
      <c r="K30145" s="243"/>
    </row>
    <row r="30146" spans="9:11">
      <c r="I30146" t="str">
        <f t="shared" ref="I30146:I30209" si="471">TEXT(F30146,"yyyymmdd")</f>
        <v>19000100</v>
      </c>
      <c r="K30146" s="243"/>
    </row>
    <row r="30147" spans="9:11">
      <c r="I30147" t="str">
        <f t="shared" si="471"/>
        <v>19000100</v>
      </c>
      <c r="K30147" s="243"/>
    </row>
    <row r="30148" spans="9:11">
      <c r="I30148" t="str">
        <f t="shared" si="471"/>
        <v>19000100</v>
      </c>
      <c r="K30148" s="243"/>
    </row>
    <row r="30149" spans="9:11">
      <c r="I30149" t="str">
        <f t="shared" si="471"/>
        <v>19000100</v>
      </c>
      <c r="K30149" s="243"/>
    </row>
    <row r="30150" spans="9:11">
      <c r="I30150" t="str">
        <f t="shared" si="471"/>
        <v>19000100</v>
      </c>
      <c r="K30150" s="243"/>
    </row>
    <row r="30151" spans="9:11">
      <c r="I30151" t="str">
        <f t="shared" si="471"/>
        <v>19000100</v>
      </c>
      <c r="K30151" s="243"/>
    </row>
    <row r="30152" spans="9:11">
      <c r="I30152" t="str">
        <f t="shared" si="471"/>
        <v>19000100</v>
      </c>
      <c r="K30152" s="243"/>
    </row>
    <row r="30153" spans="9:11">
      <c r="I30153" t="str">
        <f t="shared" si="471"/>
        <v>19000100</v>
      </c>
      <c r="K30153" s="243"/>
    </row>
    <row r="30154" spans="9:11">
      <c r="I30154" t="str">
        <f t="shared" si="471"/>
        <v>19000100</v>
      </c>
      <c r="K30154" s="243"/>
    </row>
    <row r="30155" spans="9:11">
      <c r="I30155" t="str">
        <f t="shared" si="471"/>
        <v>19000100</v>
      </c>
      <c r="K30155" s="243"/>
    </row>
    <row r="30156" spans="9:11">
      <c r="I30156" t="str">
        <f t="shared" si="471"/>
        <v>19000100</v>
      </c>
      <c r="K30156" s="243"/>
    </row>
    <row r="30157" spans="9:11">
      <c r="I30157" t="str">
        <f t="shared" si="471"/>
        <v>19000100</v>
      </c>
      <c r="K30157" s="243"/>
    </row>
    <row r="30158" spans="9:11">
      <c r="I30158" t="str">
        <f t="shared" si="471"/>
        <v>19000100</v>
      </c>
      <c r="K30158" s="243"/>
    </row>
    <row r="30159" spans="9:11">
      <c r="I30159" t="str">
        <f t="shared" si="471"/>
        <v>19000100</v>
      </c>
      <c r="K30159" s="243"/>
    </row>
    <row r="30160" spans="9:11">
      <c r="I30160" t="str">
        <f t="shared" si="471"/>
        <v>19000100</v>
      </c>
      <c r="K30160" s="243"/>
    </row>
    <row r="30161" spans="9:11">
      <c r="I30161" t="str">
        <f t="shared" si="471"/>
        <v>19000100</v>
      </c>
      <c r="K30161" s="243"/>
    </row>
    <row r="30162" spans="9:11">
      <c r="I30162" t="str">
        <f t="shared" si="471"/>
        <v>19000100</v>
      </c>
      <c r="K30162" s="243"/>
    </row>
    <row r="30163" spans="9:11">
      <c r="I30163" t="str">
        <f t="shared" si="471"/>
        <v>19000100</v>
      </c>
      <c r="K30163" s="243"/>
    </row>
    <row r="30164" spans="9:11">
      <c r="I30164" t="str">
        <f t="shared" si="471"/>
        <v>19000100</v>
      </c>
      <c r="K30164" s="243"/>
    </row>
    <row r="30165" spans="9:11">
      <c r="I30165" t="str">
        <f t="shared" si="471"/>
        <v>19000100</v>
      </c>
      <c r="K30165" s="243"/>
    </row>
    <row r="30166" spans="9:11">
      <c r="I30166" t="str">
        <f t="shared" si="471"/>
        <v>19000100</v>
      </c>
      <c r="K30166" s="243"/>
    </row>
    <row r="30167" spans="9:11">
      <c r="I30167" t="str">
        <f t="shared" si="471"/>
        <v>19000100</v>
      </c>
      <c r="K30167" s="243"/>
    </row>
    <row r="30168" spans="9:11">
      <c r="I30168" t="str">
        <f t="shared" si="471"/>
        <v>19000100</v>
      </c>
      <c r="K30168" s="243"/>
    </row>
    <row r="30169" spans="9:11">
      <c r="I30169" t="str">
        <f t="shared" si="471"/>
        <v>19000100</v>
      </c>
      <c r="K30169" s="243"/>
    </row>
    <row r="30170" spans="9:11">
      <c r="I30170" t="str">
        <f t="shared" si="471"/>
        <v>19000100</v>
      </c>
      <c r="K30170" s="243"/>
    </row>
    <row r="30171" spans="9:11">
      <c r="I30171" t="str">
        <f t="shared" si="471"/>
        <v>19000100</v>
      </c>
      <c r="K30171" s="243"/>
    </row>
    <row r="30172" spans="9:11">
      <c r="I30172" t="str">
        <f t="shared" si="471"/>
        <v>19000100</v>
      </c>
      <c r="K30172" s="243"/>
    </row>
    <row r="30173" spans="9:11">
      <c r="I30173" t="str">
        <f t="shared" si="471"/>
        <v>19000100</v>
      </c>
      <c r="K30173" s="243"/>
    </row>
    <row r="30174" spans="9:11">
      <c r="I30174" t="str">
        <f t="shared" si="471"/>
        <v>19000100</v>
      </c>
      <c r="K30174" s="243"/>
    </row>
    <row r="30175" spans="9:11">
      <c r="I30175" t="str">
        <f t="shared" si="471"/>
        <v>19000100</v>
      </c>
      <c r="K30175" s="243"/>
    </row>
    <row r="30176" spans="9:11">
      <c r="I30176" t="str">
        <f t="shared" si="471"/>
        <v>19000100</v>
      </c>
      <c r="K30176" s="243"/>
    </row>
    <row r="30177" spans="9:11">
      <c r="I30177" t="str">
        <f t="shared" si="471"/>
        <v>19000100</v>
      </c>
      <c r="K30177" s="243"/>
    </row>
    <row r="30178" spans="9:11">
      <c r="I30178" t="str">
        <f t="shared" si="471"/>
        <v>19000100</v>
      </c>
      <c r="K30178" s="243"/>
    </row>
    <row r="30179" spans="9:11">
      <c r="I30179" t="str">
        <f t="shared" si="471"/>
        <v>19000100</v>
      </c>
      <c r="K30179" s="243"/>
    </row>
    <row r="30180" spans="9:11">
      <c r="I30180" t="str">
        <f t="shared" si="471"/>
        <v>19000100</v>
      </c>
      <c r="K30180" s="243"/>
    </row>
    <row r="30181" spans="9:11">
      <c r="I30181" t="str">
        <f t="shared" si="471"/>
        <v>19000100</v>
      </c>
      <c r="K30181" s="243"/>
    </row>
    <row r="30182" spans="9:11">
      <c r="I30182" t="str">
        <f t="shared" si="471"/>
        <v>19000100</v>
      </c>
      <c r="K30182" s="243"/>
    </row>
    <row r="30183" spans="9:11">
      <c r="I30183" t="str">
        <f t="shared" si="471"/>
        <v>19000100</v>
      </c>
      <c r="K30183" s="243"/>
    </row>
    <row r="30184" spans="9:11">
      <c r="I30184" t="str">
        <f t="shared" si="471"/>
        <v>19000100</v>
      </c>
      <c r="K30184" s="243"/>
    </row>
    <row r="30185" spans="9:11">
      <c r="I30185" t="str">
        <f t="shared" si="471"/>
        <v>19000100</v>
      </c>
      <c r="K30185" s="243"/>
    </row>
    <row r="30186" spans="9:11">
      <c r="I30186" t="str">
        <f t="shared" si="471"/>
        <v>19000100</v>
      </c>
      <c r="K30186" s="243"/>
    </row>
    <row r="30187" spans="9:11">
      <c r="I30187" t="str">
        <f t="shared" si="471"/>
        <v>19000100</v>
      </c>
      <c r="K30187" s="243"/>
    </row>
    <row r="30188" spans="9:11">
      <c r="I30188" t="str">
        <f t="shared" si="471"/>
        <v>19000100</v>
      </c>
      <c r="K30188" s="243"/>
    </row>
    <row r="30189" spans="9:11">
      <c r="I30189" t="str">
        <f t="shared" si="471"/>
        <v>19000100</v>
      </c>
      <c r="K30189" s="243"/>
    </row>
    <row r="30190" spans="9:11">
      <c r="I30190" t="str">
        <f t="shared" si="471"/>
        <v>19000100</v>
      </c>
      <c r="K30190" s="243"/>
    </row>
    <row r="30191" spans="9:11">
      <c r="I30191" t="str">
        <f t="shared" si="471"/>
        <v>19000100</v>
      </c>
      <c r="K30191" s="243"/>
    </row>
    <row r="30192" spans="9:11">
      <c r="I30192" t="str">
        <f t="shared" si="471"/>
        <v>19000100</v>
      </c>
      <c r="K30192" s="243"/>
    </row>
    <row r="30193" spans="9:11">
      <c r="I30193" t="str">
        <f t="shared" si="471"/>
        <v>19000100</v>
      </c>
      <c r="K30193" s="243"/>
    </row>
    <row r="30194" spans="9:11">
      <c r="I30194" t="str">
        <f t="shared" si="471"/>
        <v>19000100</v>
      </c>
      <c r="K30194" s="243"/>
    </row>
    <row r="30195" spans="9:11">
      <c r="I30195" t="str">
        <f t="shared" si="471"/>
        <v>19000100</v>
      </c>
      <c r="K30195" s="243"/>
    </row>
    <row r="30196" spans="9:11">
      <c r="I30196" t="str">
        <f t="shared" si="471"/>
        <v>19000100</v>
      </c>
      <c r="K30196" s="243"/>
    </row>
    <row r="30197" spans="9:11">
      <c r="I30197" t="str">
        <f t="shared" si="471"/>
        <v>19000100</v>
      </c>
      <c r="K30197" s="243"/>
    </row>
    <row r="30198" spans="9:11">
      <c r="I30198" t="str">
        <f t="shared" si="471"/>
        <v>19000100</v>
      </c>
      <c r="K30198" s="243"/>
    </row>
    <row r="30199" spans="9:11">
      <c r="I30199" t="str">
        <f t="shared" si="471"/>
        <v>19000100</v>
      </c>
      <c r="K30199" s="243"/>
    </row>
    <row r="30200" spans="9:11">
      <c r="I30200" t="str">
        <f t="shared" si="471"/>
        <v>19000100</v>
      </c>
      <c r="K30200" s="243"/>
    </row>
    <row r="30201" spans="9:11">
      <c r="I30201" t="str">
        <f t="shared" si="471"/>
        <v>19000100</v>
      </c>
      <c r="K30201" s="243"/>
    </row>
    <row r="30202" spans="9:11">
      <c r="I30202" t="str">
        <f t="shared" si="471"/>
        <v>19000100</v>
      </c>
      <c r="K30202" s="243"/>
    </row>
    <row r="30203" spans="9:11">
      <c r="I30203" t="str">
        <f t="shared" si="471"/>
        <v>19000100</v>
      </c>
      <c r="K30203" s="243"/>
    </row>
    <row r="30204" spans="9:11">
      <c r="I30204" t="str">
        <f t="shared" si="471"/>
        <v>19000100</v>
      </c>
      <c r="K30204" s="243"/>
    </row>
    <row r="30205" spans="9:11">
      <c r="I30205" t="str">
        <f t="shared" si="471"/>
        <v>19000100</v>
      </c>
      <c r="K30205" s="243"/>
    </row>
    <row r="30206" spans="9:11">
      <c r="I30206" t="str">
        <f t="shared" si="471"/>
        <v>19000100</v>
      </c>
      <c r="K30206" s="243"/>
    </row>
    <row r="30207" spans="9:11">
      <c r="I30207" t="str">
        <f t="shared" si="471"/>
        <v>19000100</v>
      </c>
      <c r="K30207" s="243"/>
    </row>
    <row r="30208" spans="9:11">
      <c r="I30208" t="str">
        <f t="shared" si="471"/>
        <v>19000100</v>
      </c>
      <c r="K30208" s="243"/>
    </row>
    <row r="30209" spans="9:11">
      <c r="I30209" t="str">
        <f t="shared" si="471"/>
        <v>19000100</v>
      </c>
      <c r="K30209" s="243"/>
    </row>
    <row r="30210" spans="9:11">
      <c r="I30210" t="str">
        <f t="shared" ref="I30210:I30273" si="472">TEXT(F30210,"yyyymmdd")</f>
        <v>19000100</v>
      </c>
      <c r="K30210" s="243"/>
    </row>
    <row r="30211" spans="9:11">
      <c r="I30211" t="str">
        <f t="shared" si="472"/>
        <v>19000100</v>
      </c>
      <c r="K30211" s="243"/>
    </row>
    <row r="30212" spans="9:11">
      <c r="I30212" t="str">
        <f t="shared" si="472"/>
        <v>19000100</v>
      </c>
      <c r="K30212" s="243"/>
    </row>
    <row r="30213" spans="9:11">
      <c r="I30213" t="str">
        <f t="shared" si="472"/>
        <v>19000100</v>
      </c>
      <c r="K30213" s="243"/>
    </row>
    <row r="30214" spans="9:11">
      <c r="I30214" t="str">
        <f t="shared" si="472"/>
        <v>19000100</v>
      </c>
      <c r="K30214" s="243"/>
    </row>
    <row r="30215" spans="9:11">
      <c r="I30215" t="str">
        <f t="shared" si="472"/>
        <v>19000100</v>
      </c>
      <c r="K30215" s="243"/>
    </row>
    <row r="30216" spans="9:11">
      <c r="I30216" t="str">
        <f t="shared" si="472"/>
        <v>19000100</v>
      </c>
      <c r="K30216" s="243"/>
    </row>
    <row r="30217" spans="9:11">
      <c r="I30217" t="str">
        <f t="shared" si="472"/>
        <v>19000100</v>
      </c>
      <c r="K30217" s="243"/>
    </row>
    <row r="30218" spans="9:11">
      <c r="I30218" t="str">
        <f t="shared" si="472"/>
        <v>19000100</v>
      </c>
      <c r="K30218" s="243"/>
    </row>
    <row r="30219" spans="9:11">
      <c r="I30219" t="str">
        <f t="shared" si="472"/>
        <v>19000100</v>
      </c>
      <c r="K30219" s="243"/>
    </row>
    <row r="30220" spans="9:11">
      <c r="I30220" t="str">
        <f t="shared" si="472"/>
        <v>19000100</v>
      </c>
      <c r="K30220" s="243"/>
    </row>
    <row r="30221" spans="9:11">
      <c r="I30221" t="str">
        <f t="shared" si="472"/>
        <v>19000100</v>
      </c>
      <c r="K30221" s="243"/>
    </row>
    <row r="30222" spans="9:11">
      <c r="I30222" t="str">
        <f t="shared" si="472"/>
        <v>19000100</v>
      </c>
      <c r="K30222" s="243"/>
    </row>
    <row r="30223" spans="9:11">
      <c r="I30223" t="str">
        <f t="shared" si="472"/>
        <v>19000100</v>
      </c>
      <c r="K30223" s="243"/>
    </row>
    <row r="30224" spans="9:11">
      <c r="I30224" t="str">
        <f t="shared" si="472"/>
        <v>19000100</v>
      </c>
      <c r="K30224" s="243"/>
    </row>
    <row r="30225" spans="9:11">
      <c r="I30225" t="str">
        <f t="shared" si="472"/>
        <v>19000100</v>
      </c>
      <c r="K30225" s="243"/>
    </row>
    <row r="30226" spans="9:11">
      <c r="I30226" t="str">
        <f t="shared" si="472"/>
        <v>19000100</v>
      </c>
      <c r="K30226" s="243"/>
    </row>
    <row r="30227" spans="9:11">
      <c r="I30227" t="str">
        <f t="shared" si="472"/>
        <v>19000100</v>
      </c>
      <c r="K30227" s="243"/>
    </row>
    <row r="30228" spans="9:11">
      <c r="I30228" t="str">
        <f t="shared" si="472"/>
        <v>19000100</v>
      </c>
      <c r="K30228" s="243"/>
    </row>
    <row r="30229" spans="9:11">
      <c r="I30229" t="str">
        <f t="shared" si="472"/>
        <v>19000100</v>
      </c>
      <c r="K30229" s="243"/>
    </row>
    <row r="30230" spans="9:11">
      <c r="I30230" t="str">
        <f t="shared" si="472"/>
        <v>19000100</v>
      </c>
      <c r="K30230" s="243"/>
    </row>
    <row r="30231" spans="9:11">
      <c r="I30231" t="str">
        <f t="shared" si="472"/>
        <v>19000100</v>
      </c>
      <c r="K30231" s="243"/>
    </row>
    <row r="30232" spans="9:11">
      <c r="I30232" t="str">
        <f t="shared" si="472"/>
        <v>19000100</v>
      </c>
      <c r="K30232" s="243"/>
    </row>
    <row r="30233" spans="9:11">
      <c r="I30233" t="str">
        <f t="shared" si="472"/>
        <v>19000100</v>
      </c>
      <c r="K30233" s="243"/>
    </row>
    <row r="30234" spans="9:11">
      <c r="I30234" t="str">
        <f t="shared" si="472"/>
        <v>19000100</v>
      </c>
      <c r="K30234" s="243"/>
    </row>
    <row r="30235" spans="9:11">
      <c r="I30235" t="str">
        <f t="shared" si="472"/>
        <v>19000100</v>
      </c>
      <c r="K30235" s="243"/>
    </row>
    <row r="30236" spans="9:11">
      <c r="I30236" t="str">
        <f t="shared" si="472"/>
        <v>19000100</v>
      </c>
      <c r="K30236" s="243"/>
    </row>
    <row r="30237" spans="9:11">
      <c r="I30237" t="str">
        <f t="shared" si="472"/>
        <v>19000100</v>
      </c>
      <c r="K30237" s="243"/>
    </row>
    <row r="30238" spans="9:11">
      <c r="I30238" t="str">
        <f t="shared" si="472"/>
        <v>19000100</v>
      </c>
      <c r="K30238" s="243"/>
    </row>
    <row r="30239" spans="9:11">
      <c r="I30239" t="str">
        <f t="shared" si="472"/>
        <v>19000100</v>
      </c>
      <c r="K30239" s="243"/>
    </row>
    <row r="30240" spans="9:11">
      <c r="I30240" t="str">
        <f t="shared" si="472"/>
        <v>19000100</v>
      </c>
      <c r="K30240" s="243"/>
    </row>
    <row r="30241" spans="9:11">
      <c r="I30241" t="str">
        <f t="shared" si="472"/>
        <v>19000100</v>
      </c>
      <c r="K30241" s="243"/>
    </row>
    <row r="30242" spans="9:11">
      <c r="I30242" t="str">
        <f t="shared" si="472"/>
        <v>19000100</v>
      </c>
      <c r="K30242" s="243"/>
    </row>
    <row r="30243" spans="9:11">
      <c r="I30243" t="str">
        <f t="shared" si="472"/>
        <v>19000100</v>
      </c>
      <c r="K30243" s="243"/>
    </row>
    <row r="30244" spans="9:11">
      <c r="I30244" t="str">
        <f t="shared" si="472"/>
        <v>19000100</v>
      </c>
      <c r="K30244" s="243"/>
    </row>
    <row r="30245" spans="9:11">
      <c r="I30245" t="str">
        <f t="shared" si="472"/>
        <v>19000100</v>
      </c>
      <c r="K30245" s="243"/>
    </row>
    <row r="30246" spans="9:11">
      <c r="I30246" t="str">
        <f t="shared" si="472"/>
        <v>19000100</v>
      </c>
      <c r="K30246" s="243"/>
    </row>
    <row r="30247" spans="9:11">
      <c r="I30247" t="str">
        <f t="shared" si="472"/>
        <v>19000100</v>
      </c>
      <c r="K30247" s="243"/>
    </row>
    <row r="30248" spans="9:11">
      <c r="I30248" t="str">
        <f t="shared" si="472"/>
        <v>19000100</v>
      </c>
      <c r="K30248" s="243"/>
    </row>
    <row r="30249" spans="9:11">
      <c r="I30249" t="str">
        <f t="shared" si="472"/>
        <v>19000100</v>
      </c>
      <c r="K30249" s="243"/>
    </row>
    <row r="30250" spans="9:11">
      <c r="I30250" t="str">
        <f t="shared" si="472"/>
        <v>19000100</v>
      </c>
      <c r="K30250" s="243"/>
    </row>
    <row r="30251" spans="9:11">
      <c r="I30251" t="str">
        <f t="shared" si="472"/>
        <v>19000100</v>
      </c>
      <c r="K30251" s="243"/>
    </row>
    <row r="30252" spans="9:11">
      <c r="I30252" t="str">
        <f t="shared" si="472"/>
        <v>19000100</v>
      </c>
      <c r="K30252" s="243"/>
    </row>
    <row r="30253" spans="9:11">
      <c r="I30253" t="str">
        <f t="shared" si="472"/>
        <v>19000100</v>
      </c>
      <c r="K30253" s="243"/>
    </row>
    <row r="30254" spans="9:11">
      <c r="I30254" t="str">
        <f t="shared" si="472"/>
        <v>19000100</v>
      </c>
      <c r="K30254" s="243"/>
    </row>
    <row r="30255" spans="9:11">
      <c r="I30255" t="str">
        <f t="shared" si="472"/>
        <v>19000100</v>
      </c>
      <c r="K30255" s="243"/>
    </row>
    <row r="30256" spans="9:11">
      <c r="I30256" t="str">
        <f t="shared" si="472"/>
        <v>19000100</v>
      </c>
      <c r="K30256" s="243"/>
    </row>
    <row r="30257" spans="9:11">
      <c r="I30257" t="str">
        <f t="shared" si="472"/>
        <v>19000100</v>
      </c>
      <c r="K30257" s="243"/>
    </row>
    <row r="30258" spans="9:11">
      <c r="I30258" t="str">
        <f t="shared" si="472"/>
        <v>19000100</v>
      </c>
      <c r="K30258" s="243"/>
    </row>
    <row r="30259" spans="9:11">
      <c r="I30259" t="str">
        <f t="shared" si="472"/>
        <v>19000100</v>
      </c>
      <c r="K30259" s="243"/>
    </row>
    <row r="30260" spans="9:11">
      <c r="I30260" t="str">
        <f t="shared" si="472"/>
        <v>19000100</v>
      </c>
      <c r="K30260" s="243"/>
    </row>
    <row r="30261" spans="9:11">
      <c r="I30261" t="str">
        <f t="shared" si="472"/>
        <v>19000100</v>
      </c>
      <c r="K30261" s="243"/>
    </row>
    <row r="30262" spans="9:11">
      <c r="I30262" t="str">
        <f t="shared" si="472"/>
        <v>19000100</v>
      </c>
      <c r="K30262" s="243"/>
    </row>
    <row r="30263" spans="9:11">
      <c r="I30263" t="str">
        <f t="shared" si="472"/>
        <v>19000100</v>
      </c>
      <c r="K30263" s="243"/>
    </row>
    <row r="30264" spans="9:11">
      <c r="I30264" t="str">
        <f t="shared" si="472"/>
        <v>19000100</v>
      </c>
      <c r="K30264" s="243"/>
    </row>
    <row r="30265" spans="9:11">
      <c r="I30265" t="str">
        <f t="shared" si="472"/>
        <v>19000100</v>
      </c>
      <c r="K30265" s="243"/>
    </row>
    <row r="30266" spans="9:11">
      <c r="I30266" t="str">
        <f t="shared" si="472"/>
        <v>19000100</v>
      </c>
      <c r="K30266" s="243"/>
    </row>
    <row r="30267" spans="9:11">
      <c r="I30267" t="str">
        <f t="shared" si="472"/>
        <v>19000100</v>
      </c>
      <c r="K30267" s="243"/>
    </row>
    <row r="30268" spans="9:11">
      <c r="I30268" t="str">
        <f t="shared" si="472"/>
        <v>19000100</v>
      </c>
      <c r="K30268" s="243"/>
    </row>
    <row r="30269" spans="9:11">
      <c r="I30269" t="str">
        <f t="shared" si="472"/>
        <v>19000100</v>
      </c>
      <c r="K30269" s="243"/>
    </row>
    <row r="30270" spans="9:11">
      <c r="I30270" t="str">
        <f t="shared" si="472"/>
        <v>19000100</v>
      </c>
      <c r="K30270" s="243"/>
    </row>
    <row r="30271" spans="9:11">
      <c r="I30271" t="str">
        <f t="shared" si="472"/>
        <v>19000100</v>
      </c>
      <c r="K30271" s="243"/>
    </row>
    <row r="30272" spans="9:11">
      <c r="I30272" t="str">
        <f t="shared" si="472"/>
        <v>19000100</v>
      </c>
      <c r="K30272" s="243"/>
    </row>
    <row r="30273" spans="9:11">
      <c r="I30273" t="str">
        <f t="shared" si="472"/>
        <v>19000100</v>
      </c>
      <c r="K30273" s="243"/>
    </row>
    <row r="30274" spans="9:11">
      <c r="I30274" t="str">
        <f t="shared" ref="I30274:I30337" si="473">TEXT(F30274,"yyyymmdd")</f>
        <v>19000100</v>
      </c>
      <c r="K30274" s="243"/>
    </row>
    <row r="30275" spans="9:11">
      <c r="I30275" t="str">
        <f t="shared" si="473"/>
        <v>19000100</v>
      </c>
      <c r="K30275" s="243"/>
    </row>
    <row r="30276" spans="9:11">
      <c r="I30276" t="str">
        <f t="shared" si="473"/>
        <v>19000100</v>
      </c>
      <c r="K30276" s="243"/>
    </row>
    <row r="30277" spans="9:11">
      <c r="I30277" t="str">
        <f t="shared" si="473"/>
        <v>19000100</v>
      </c>
      <c r="K30277" s="243"/>
    </row>
    <row r="30278" spans="9:11">
      <c r="I30278" t="str">
        <f t="shared" si="473"/>
        <v>19000100</v>
      </c>
      <c r="K30278" s="243"/>
    </row>
    <row r="30279" spans="9:11">
      <c r="I30279" t="str">
        <f t="shared" si="473"/>
        <v>19000100</v>
      </c>
      <c r="K30279" s="243"/>
    </row>
    <row r="30280" spans="9:11">
      <c r="I30280" t="str">
        <f t="shared" si="473"/>
        <v>19000100</v>
      </c>
      <c r="K30280" s="243"/>
    </row>
    <row r="30281" spans="9:11">
      <c r="I30281" t="str">
        <f t="shared" si="473"/>
        <v>19000100</v>
      </c>
      <c r="K30281" s="243"/>
    </row>
    <row r="30282" spans="9:11">
      <c r="I30282" t="str">
        <f t="shared" si="473"/>
        <v>19000100</v>
      </c>
      <c r="K30282" s="243"/>
    </row>
    <row r="30283" spans="9:11">
      <c r="I30283" t="str">
        <f t="shared" si="473"/>
        <v>19000100</v>
      </c>
      <c r="K30283" s="243"/>
    </row>
    <row r="30284" spans="9:11">
      <c r="I30284" t="str">
        <f t="shared" si="473"/>
        <v>19000100</v>
      </c>
      <c r="K30284" s="243"/>
    </row>
    <row r="30285" spans="9:11">
      <c r="I30285" t="str">
        <f t="shared" si="473"/>
        <v>19000100</v>
      </c>
      <c r="K30285" s="243"/>
    </row>
    <row r="30286" spans="9:11">
      <c r="I30286" t="str">
        <f t="shared" si="473"/>
        <v>19000100</v>
      </c>
      <c r="K30286" s="243"/>
    </row>
    <row r="30287" spans="9:11">
      <c r="I30287" t="str">
        <f t="shared" si="473"/>
        <v>19000100</v>
      </c>
      <c r="K30287" s="243"/>
    </row>
    <row r="30288" spans="9:11">
      <c r="I30288" t="str">
        <f t="shared" si="473"/>
        <v>19000100</v>
      </c>
      <c r="K30288" s="243"/>
    </row>
    <row r="30289" spans="9:11">
      <c r="I30289" t="str">
        <f t="shared" si="473"/>
        <v>19000100</v>
      </c>
      <c r="K30289" s="243"/>
    </row>
    <row r="30290" spans="9:11">
      <c r="I30290" t="str">
        <f t="shared" si="473"/>
        <v>19000100</v>
      </c>
      <c r="K30290" s="243"/>
    </row>
    <row r="30291" spans="9:11">
      <c r="I30291" t="str">
        <f t="shared" si="473"/>
        <v>19000100</v>
      </c>
      <c r="K30291" s="243"/>
    </row>
    <row r="30292" spans="9:11">
      <c r="I30292" t="str">
        <f t="shared" si="473"/>
        <v>19000100</v>
      </c>
      <c r="K30292" s="243"/>
    </row>
    <row r="30293" spans="9:11">
      <c r="I30293" t="str">
        <f t="shared" si="473"/>
        <v>19000100</v>
      </c>
      <c r="K30293" s="243"/>
    </row>
    <row r="30294" spans="9:11">
      <c r="I30294" t="str">
        <f t="shared" si="473"/>
        <v>19000100</v>
      </c>
      <c r="K30294" s="243"/>
    </row>
    <row r="30295" spans="9:11">
      <c r="I30295" t="str">
        <f t="shared" si="473"/>
        <v>19000100</v>
      </c>
      <c r="K30295" s="243"/>
    </row>
    <row r="30296" spans="9:11">
      <c r="I30296" t="str">
        <f t="shared" si="473"/>
        <v>19000100</v>
      </c>
      <c r="K30296" s="243"/>
    </row>
    <row r="30297" spans="9:11">
      <c r="I30297" t="str">
        <f t="shared" si="473"/>
        <v>19000100</v>
      </c>
      <c r="K30297" s="243"/>
    </row>
    <row r="30298" spans="9:11">
      <c r="I30298" t="str">
        <f t="shared" si="473"/>
        <v>19000100</v>
      </c>
      <c r="K30298" s="243"/>
    </row>
    <row r="30299" spans="9:11">
      <c r="I30299" t="str">
        <f t="shared" si="473"/>
        <v>19000100</v>
      </c>
      <c r="K30299" s="243"/>
    </row>
    <row r="30300" spans="9:11">
      <c r="I30300" t="str">
        <f t="shared" si="473"/>
        <v>19000100</v>
      </c>
      <c r="K30300" s="243"/>
    </row>
    <row r="30301" spans="9:11">
      <c r="I30301" t="str">
        <f t="shared" si="473"/>
        <v>19000100</v>
      </c>
      <c r="K30301" s="243"/>
    </row>
    <row r="30302" spans="9:11">
      <c r="I30302" t="str">
        <f t="shared" si="473"/>
        <v>19000100</v>
      </c>
      <c r="K30302" s="243"/>
    </row>
    <row r="30303" spans="9:11">
      <c r="I30303" t="str">
        <f t="shared" si="473"/>
        <v>19000100</v>
      </c>
      <c r="K30303" s="243"/>
    </row>
    <row r="30304" spans="9:11">
      <c r="I30304" t="str">
        <f t="shared" si="473"/>
        <v>19000100</v>
      </c>
      <c r="K30304" s="243"/>
    </row>
    <row r="30305" spans="9:11">
      <c r="I30305" t="str">
        <f t="shared" si="473"/>
        <v>19000100</v>
      </c>
      <c r="K30305" s="243"/>
    </row>
    <row r="30306" spans="9:11">
      <c r="I30306" t="str">
        <f t="shared" si="473"/>
        <v>19000100</v>
      </c>
      <c r="K30306" s="243"/>
    </row>
    <row r="30307" spans="9:11">
      <c r="I30307" t="str">
        <f t="shared" si="473"/>
        <v>19000100</v>
      </c>
      <c r="K30307" s="243"/>
    </row>
    <row r="30308" spans="9:11">
      <c r="I30308" t="str">
        <f t="shared" si="473"/>
        <v>19000100</v>
      </c>
      <c r="K30308" s="243"/>
    </row>
    <row r="30309" spans="9:11">
      <c r="I30309" t="str">
        <f t="shared" si="473"/>
        <v>19000100</v>
      </c>
      <c r="K30309" s="243"/>
    </row>
    <row r="30310" spans="9:11">
      <c r="I30310" t="str">
        <f t="shared" si="473"/>
        <v>19000100</v>
      </c>
      <c r="K30310" s="243"/>
    </row>
    <row r="30311" spans="9:11">
      <c r="I30311" t="str">
        <f t="shared" si="473"/>
        <v>19000100</v>
      </c>
      <c r="K30311" s="243"/>
    </row>
    <row r="30312" spans="9:11">
      <c r="I30312" t="str">
        <f t="shared" si="473"/>
        <v>19000100</v>
      </c>
      <c r="K30312" s="243"/>
    </row>
    <row r="30313" spans="9:11">
      <c r="I30313" t="str">
        <f t="shared" si="473"/>
        <v>19000100</v>
      </c>
      <c r="K30313" s="243"/>
    </row>
    <row r="30314" spans="9:11">
      <c r="I30314" t="str">
        <f t="shared" si="473"/>
        <v>19000100</v>
      </c>
      <c r="K30314" s="243"/>
    </row>
    <row r="30315" spans="9:11">
      <c r="I30315" t="str">
        <f t="shared" si="473"/>
        <v>19000100</v>
      </c>
      <c r="K30315" s="243"/>
    </row>
    <row r="30316" spans="9:11">
      <c r="I30316" t="str">
        <f t="shared" si="473"/>
        <v>19000100</v>
      </c>
      <c r="K30316" s="243"/>
    </row>
    <row r="30317" spans="9:11">
      <c r="I30317" t="str">
        <f t="shared" si="473"/>
        <v>19000100</v>
      </c>
      <c r="K30317" s="243"/>
    </row>
    <row r="30318" spans="9:11">
      <c r="I30318" t="str">
        <f t="shared" si="473"/>
        <v>19000100</v>
      </c>
      <c r="K30318" s="243"/>
    </row>
    <row r="30319" spans="9:11">
      <c r="I30319" t="str">
        <f t="shared" si="473"/>
        <v>19000100</v>
      </c>
      <c r="K30319" s="243"/>
    </row>
    <row r="30320" spans="9:11">
      <c r="I30320" t="str">
        <f t="shared" si="473"/>
        <v>19000100</v>
      </c>
      <c r="K30320" s="243"/>
    </row>
    <row r="30321" spans="9:11">
      <c r="I30321" t="str">
        <f t="shared" si="473"/>
        <v>19000100</v>
      </c>
      <c r="K30321" s="243"/>
    </row>
    <row r="30322" spans="9:11">
      <c r="I30322" t="str">
        <f t="shared" si="473"/>
        <v>19000100</v>
      </c>
      <c r="K30322" s="243"/>
    </row>
    <row r="30323" spans="9:11">
      <c r="I30323" t="str">
        <f t="shared" si="473"/>
        <v>19000100</v>
      </c>
      <c r="K30323" s="243"/>
    </row>
    <row r="30324" spans="9:11">
      <c r="I30324" t="str">
        <f t="shared" si="473"/>
        <v>19000100</v>
      </c>
      <c r="K30324" s="243"/>
    </row>
    <row r="30325" spans="9:11">
      <c r="I30325" t="str">
        <f t="shared" si="473"/>
        <v>19000100</v>
      </c>
      <c r="K30325" s="243"/>
    </row>
    <row r="30326" spans="9:11">
      <c r="I30326" t="str">
        <f t="shared" si="473"/>
        <v>19000100</v>
      </c>
      <c r="K30326" s="243"/>
    </row>
    <row r="30327" spans="9:11">
      <c r="I30327" t="str">
        <f t="shared" si="473"/>
        <v>19000100</v>
      </c>
      <c r="K30327" s="243"/>
    </row>
    <row r="30328" spans="9:11">
      <c r="I30328" t="str">
        <f t="shared" si="473"/>
        <v>19000100</v>
      </c>
      <c r="K30328" s="243"/>
    </row>
    <row r="30329" spans="9:11">
      <c r="I30329" t="str">
        <f t="shared" si="473"/>
        <v>19000100</v>
      </c>
      <c r="K30329" s="243"/>
    </row>
    <row r="30330" spans="9:11">
      <c r="I30330" t="str">
        <f t="shared" si="473"/>
        <v>19000100</v>
      </c>
      <c r="K30330" s="243"/>
    </row>
    <row r="30331" spans="9:11">
      <c r="I30331" t="str">
        <f t="shared" si="473"/>
        <v>19000100</v>
      </c>
      <c r="K30331" s="243"/>
    </row>
    <row r="30332" spans="9:11">
      <c r="I30332" t="str">
        <f t="shared" si="473"/>
        <v>19000100</v>
      </c>
      <c r="K30332" s="243"/>
    </row>
    <row r="30333" spans="9:11">
      <c r="I30333" t="str">
        <f t="shared" si="473"/>
        <v>19000100</v>
      </c>
      <c r="K30333" s="243"/>
    </row>
    <row r="30334" spans="9:11">
      <c r="I30334" t="str">
        <f t="shared" si="473"/>
        <v>19000100</v>
      </c>
      <c r="K30334" s="243"/>
    </row>
    <row r="30335" spans="9:11">
      <c r="I30335" t="str">
        <f t="shared" si="473"/>
        <v>19000100</v>
      </c>
      <c r="K30335" s="243"/>
    </row>
    <row r="30336" spans="9:11">
      <c r="I30336" t="str">
        <f t="shared" si="473"/>
        <v>19000100</v>
      </c>
      <c r="K30336" s="243"/>
    </row>
    <row r="30337" spans="9:11">
      <c r="I30337" t="str">
        <f t="shared" si="473"/>
        <v>19000100</v>
      </c>
      <c r="K30337" s="243"/>
    </row>
    <row r="30338" spans="9:11">
      <c r="I30338" t="str">
        <f t="shared" ref="I30338:I30401" si="474">TEXT(F30338,"yyyymmdd")</f>
        <v>19000100</v>
      </c>
      <c r="K30338" s="243"/>
    </row>
    <row r="30339" spans="9:11">
      <c r="I30339" t="str">
        <f t="shared" si="474"/>
        <v>19000100</v>
      </c>
      <c r="K30339" s="243"/>
    </row>
    <row r="30340" spans="9:11">
      <c r="I30340" t="str">
        <f t="shared" si="474"/>
        <v>19000100</v>
      </c>
      <c r="K30340" s="243"/>
    </row>
    <row r="30341" spans="9:11">
      <c r="I30341" t="str">
        <f t="shared" si="474"/>
        <v>19000100</v>
      </c>
      <c r="K30341" s="243"/>
    </row>
    <row r="30342" spans="9:11">
      <c r="I30342" t="str">
        <f t="shared" si="474"/>
        <v>19000100</v>
      </c>
      <c r="K30342" s="243"/>
    </row>
    <row r="30343" spans="9:11">
      <c r="I30343" t="str">
        <f t="shared" si="474"/>
        <v>19000100</v>
      </c>
      <c r="K30343" s="243"/>
    </row>
    <row r="30344" spans="9:11">
      <c r="I30344" t="str">
        <f t="shared" si="474"/>
        <v>19000100</v>
      </c>
      <c r="K30344" s="243"/>
    </row>
    <row r="30345" spans="9:11">
      <c r="I30345" t="str">
        <f t="shared" si="474"/>
        <v>19000100</v>
      </c>
      <c r="K30345" s="243"/>
    </row>
    <row r="30346" spans="9:11">
      <c r="I30346" t="str">
        <f t="shared" si="474"/>
        <v>19000100</v>
      </c>
      <c r="K30346" s="243"/>
    </row>
    <row r="30347" spans="9:11">
      <c r="I30347" t="str">
        <f t="shared" si="474"/>
        <v>19000100</v>
      </c>
      <c r="K30347" s="243"/>
    </row>
    <row r="30348" spans="9:11">
      <c r="I30348" t="str">
        <f t="shared" si="474"/>
        <v>19000100</v>
      </c>
      <c r="K30348" s="243"/>
    </row>
    <row r="30349" spans="9:11">
      <c r="I30349" t="str">
        <f t="shared" si="474"/>
        <v>19000100</v>
      </c>
      <c r="K30349" s="243"/>
    </row>
    <row r="30350" spans="9:11">
      <c r="I30350" t="str">
        <f t="shared" si="474"/>
        <v>19000100</v>
      </c>
      <c r="K30350" s="243"/>
    </row>
    <row r="30351" spans="9:11">
      <c r="I30351" t="str">
        <f t="shared" si="474"/>
        <v>19000100</v>
      </c>
      <c r="K30351" s="243"/>
    </row>
    <row r="30352" spans="9:11">
      <c r="I30352" t="str">
        <f t="shared" si="474"/>
        <v>19000100</v>
      </c>
      <c r="K30352" s="243"/>
    </row>
    <row r="30353" spans="9:11">
      <c r="I30353" t="str">
        <f t="shared" si="474"/>
        <v>19000100</v>
      </c>
      <c r="K30353" s="243"/>
    </row>
    <row r="30354" spans="9:11">
      <c r="I30354" t="str">
        <f t="shared" si="474"/>
        <v>19000100</v>
      </c>
      <c r="K30354" s="243"/>
    </row>
    <row r="30355" spans="9:11">
      <c r="I30355" t="str">
        <f t="shared" si="474"/>
        <v>19000100</v>
      </c>
      <c r="K30355" s="243"/>
    </row>
    <row r="30356" spans="9:11">
      <c r="I30356" t="str">
        <f t="shared" si="474"/>
        <v>19000100</v>
      </c>
      <c r="K30356" s="243"/>
    </row>
    <row r="30357" spans="9:11">
      <c r="I30357" t="str">
        <f t="shared" si="474"/>
        <v>19000100</v>
      </c>
      <c r="K30357" s="243"/>
    </row>
    <row r="30358" spans="9:11">
      <c r="I30358" t="str">
        <f t="shared" si="474"/>
        <v>19000100</v>
      </c>
      <c r="K30358" s="243"/>
    </row>
    <row r="30359" spans="9:11">
      <c r="I30359" t="str">
        <f t="shared" si="474"/>
        <v>19000100</v>
      </c>
      <c r="K30359" s="243"/>
    </row>
    <row r="30360" spans="9:11">
      <c r="I30360" t="str">
        <f t="shared" si="474"/>
        <v>19000100</v>
      </c>
      <c r="K30360" s="243"/>
    </row>
    <row r="30361" spans="9:11">
      <c r="I30361" t="str">
        <f t="shared" si="474"/>
        <v>19000100</v>
      </c>
      <c r="K30361" s="243"/>
    </row>
    <row r="30362" spans="9:11">
      <c r="I30362" t="str">
        <f t="shared" si="474"/>
        <v>19000100</v>
      </c>
      <c r="K30362" s="243"/>
    </row>
    <row r="30363" spans="9:11">
      <c r="I30363" t="str">
        <f t="shared" si="474"/>
        <v>19000100</v>
      </c>
      <c r="K30363" s="243"/>
    </row>
    <row r="30364" spans="9:11">
      <c r="I30364" t="str">
        <f t="shared" si="474"/>
        <v>19000100</v>
      </c>
      <c r="K30364" s="243"/>
    </row>
    <row r="30365" spans="9:11">
      <c r="I30365" t="str">
        <f t="shared" si="474"/>
        <v>19000100</v>
      </c>
      <c r="K30365" s="243"/>
    </row>
    <row r="30366" spans="9:11">
      <c r="I30366" t="str">
        <f t="shared" si="474"/>
        <v>19000100</v>
      </c>
      <c r="K30366" s="243"/>
    </row>
    <row r="30367" spans="9:11">
      <c r="I30367" t="str">
        <f t="shared" si="474"/>
        <v>19000100</v>
      </c>
      <c r="K30367" s="243"/>
    </row>
    <row r="30368" spans="9:11">
      <c r="I30368" t="str">
        <f t="shared" si="474"/>
        <v>19000100</v>
      </c>
      <c r="K30368" s="243"/>
    </row>
    <row r="30369" spans="9:11">
      <c r="I30369" t="str">
        <f t="shared" si="474"/>
        <v>19000100</v>
      </c>
      <c r="K30369" s="243"/>
    </row>
    <row r="30370" spans="9:11">
      <c r="I30370" t="str">
        <f t="shared" si="474"/>
        <v>19000100</v>
      </c>
      <c r="K30370" s="243"/>
    </row>
    <row r="30371" spans="9:11">
      <c r="I30371" t="str">
        <f t="shared" si="474"/>
        <v>19000100</v>
      </c>
      <c r="K30371" s="243"/>
    </row>
    <row r="30372" spans="9:11">
      <c r="I30372" t="str">
        <f t="shared" si="474"/>
        <v>19000100</v>
      </c>
      <c r="K30372" s="243"/>
    </row>
    <row r="30373" spans="9:11">
      <c r="I30373" t="str">
        <f t="shared" si="474"/>
        <v>19000100</v>
      </c>
      <c r="K30373" s="243"/>
    </row>
    <row r="30374" spans="9:11">
      <c r="I30374" t="str">
        <f t="shared" si="474"/>
        <v>19000100</v>
      </c>
      <c r="K30374" s="243"/>
    </row>
    <row r="30375" spans="9:11">
      <c r="I30375" t="str">
        <f t="shared" si="474"/>
        <v>19000100</v>
      </c>
      <c r="K30375" s="243"/>
    </row>
    <row r="30376" spans="9:11">
      <c r="I30376" t="str">
        <f t="shared" si="474"/>
        <v>19000100</v>
      </c>
      <c r="K30376" s="243"/>
    </row>
    <row r="30377" spans="9:11">
      <c r="I30377" t="str">
        <f t="shared" si="474"/>
        <v>19000100</v>
      </c>
      <c r="K30377" s="243"/>
    </row>
    <row r="30378" spans="9:11">
      <c r="I30378" t="str">
        <f t="shared" si="474"/>
        <v>19000100</v>
      </c>
      <c r="K30378" s="243"/>
    </row>
    <row r="30379" spans="9:11">
      <c r="I30379" t="str">
        <f t="shared" si="474"/>
        <v>19000100</v>
      </c>
      <c r="K30379" s="243"/>
    </row>
    <row r="30380" spans="9:11">
      <c r="I30380" t="str">
        <f t="shared" si="474"/>
        <v>19000100</v>
      </c>
      <c r="K30380" s="243"/>
    </row>
    <row r="30381" spans="9:11">
      <c r="I30381" t="str">
        <f t="shared" si="474"/>
        <v>19000100</v>
      </c>
      <c r="K30381" s="243"/>
    </row>
    <row r="30382" spans="9:11">
      <c r="I30382" t="str">
        <f t="shared" si="474"/>
        <v>19000100</v>
      </c>
      <c r="K30382" s="243"/>
    </row>
    <row r="30383" spans="9:11">
      <c r="I30383" t="str">
        <f t="shared" si="474"/>
        <v>19000100</v>
      </c>
      <c r="K30383" s="243"/>
    </row>
    <row r="30384" spans="9:11">
      <c r="I30384" t="str">
        <f t="shared" si="474"/>
        <v>19000100</v>
      </c>
      <c r="K30384" s="243"/>
    </row>
    <row r="30385" spans="9:11">
      <c r="I30385" t="str">
        <f t="shared" si="474"/>
        <v>19000100</v>
      </c>
      <c r="K30385" s="243"/>
    </row>
    <row r="30386" spans="9:11">
      <c r="I30386" t="str">
        <f t="shared" si="474"/>
        <v>19000100</v>
      </c>
      <c r="K30386" s="243"/>
    </row>
    <row r="30387" spans="9:11">
      <c r="I30387" t="str">
        <f t="shared" si="474"/>
        <v>19000100</v>
      </c>
      <c r="K30387" s="243"/>
    </row>
    <row r="30388" spans="9:11">
      <c r="I30388" t="str">
        <f t="shared" si="474"/>
        <v>19000100</v>
      </c>
      <c r="K30388" s="243"/>
    </row>
    <row r="30389" spans="9:11">
      <c r="I30389" t="str">
        <f t="shared" si="474"/>
        <v>19000100</v>
      </c>
      <c r="K30389" s="243"/>
    </row>
    <row r="30390" spans="9:11">
      <c r="I30390" t="str">
        <f t="shared" si="474"/>
        <v>19000100</v>
      </c>
      <c r="K30390" s="243"/>
    </row>
    <row r="30391" spans="9:11">
      <c r="I30391" t="str">
        <f t="shared" si="474"/>
        <v>19000100</v>
      </c>
      <c r="K30391" s="243"/>
    </row>
    <row r="30392" spans="9:11">
      <c r="I30392" t="str">
        <f t="shared" si="474"/>
        <v>19000100</v>
      </c>
      <c r="K30392" s="243"/>
    </row>
    <row r="30393" spans="9:11">
      <c r="I30393" t="str">
        <f t="shared" si="474"/>
        <v>19000100</v>
      </c>
      <c r="K30393" s="243"/>
    </row>
    <row r="30394" spans="9:11">
      <c r="I30394" t="str">
        <f t="shared" si="474"/>
        <v>19000100</v>
      </c>
      <c r="K30394" s="243"/>
    </row>
    <row r="30395" spans="9:11">
      <c r="I30395" t="str">
        <f t="shared" si="474"/>
        <v>19000100</v>
      </c>
      <c r="K30395" s="243"/>
    </row>
    <row r="30396" spans="9:11">
      <c r="I30396" t="str">
        <f t="shared" si="474"/>
        <v>19000100</v>
      </c>
      <c r="K30396" s="243"/>
    </row>
    <row r="30397" spans="9:11">
      <c r="I30397" t="str">
        <f t="shared" si="474"/>
        <v>19000100</v>
      </c>
      <c r="K30397" s="243"/>
    </row>
    <row r="30398" spans="9:11">
      <c r="I30398" t="str">
        <f t="shared" si="474"/>
        <v>19000100</v>
      </c>
      <c r="K30398" s="243"/>
    </row>
    <row r="30399" spans="9:11">
      <c r="I30399" t="str">
        <f t="shared" si="474"/>
        <v>19000100</v>
      </c>
      <c r="K30399" s="243"/>
    </row>
    <row r="30400" spans="9:11">
      <c r="I30400" t="str">
        <f t="shared" si="474"/>
        <v>19000100</v>
      </c>
      <c r="K30400" s="243"/>
    </row>
    <row r="30401" spans="9:11">
      <c r="I30401" t="str">
        <f t="shared" si="474"/>
        <v>19000100</v>
      </c>
      <c r="K30401" s="243"/>
    </row>
    <row r="30402" spans="9:11">
      <c r="I30402" t="str">
        <f t="shared" ref="I30402:I30465" si="475">TEXT(F30402,"yyyymmdd")</f>
        <v>19000100</v>
      </c>
      <c r="K30402" s="243"/>
    </row>
    <row r="30403" spans="9:11">
      <c r="I30403" t="str">
        <f t="shared" si="475"/>
        <v>19000100</v>
      </c>
      <c r="K30403" s="243"/>
    </row>
    <row r="30404" spans="9:11">
      <c r="I30404" t="str">
        <f t="shared" si="475"/>
        <v>19000100</v>
      </c>
      <c r="K30404" s="243"/>
    </row>
    <row r="30405" spans="9:11">
      <c r="I30405" t="str">
        <f t="shared" si="475"/>
        <v>19000100</v>
      </c>
      <c r="K30405" s="243"/>
    </row>
    <row r="30406" spans="9:11">
      <c r="I30406" t="str">
        <f t="shared" si="475"/>
        <v>19000100</v>
      </c>
      <c r="K30406" s="243"/>
    </row>
    <row r="30407" spans="9:11">
      <c r="I30407" t="str">
        <f t="shared" si="475"/>
        <v>19000100</v>
      </c>
      <c r="K30407" s="243"/>
    </row>
    <row r="30408" spans="9:11">
      <c r="I30408" t="str">
        <f t="shared" si="475"/>
        <v>19000100</v>
      </c>
      <c r="K30408" s="243"/>
    </row>
    <row r="30409" spans="9:11">
      <c r="I30409" t="str">
        <f t="shared" si="475"/>
        <v>19000100</v>
      </c>
      <c r="K30409" s="243"/>
    </row>
    <row r="30410" spans="9:11">
      <c r="I30410" t="str">
        <f t="shared" si="475"/>
        <v>19000100</v>
      </c>
      <c r="K30410" s="243"/>
    </row>
    <row r="30411" spans="9:11">
      <c r="I30411" t="str">
        <f t="shared" si="475"/>
        <v>19000100</v>
      </c>
      <c r="K30411" s="243"/>
    </row>
    <row r="30412" spans="9:11">
      <c r="I30412" t="str">
        <f t="shared" si="475"/>
        <v>19000100</v>
      </c>
      <c r="K30412" s="243"/>
    </row>
    <row r="30413" spans="9:11">
      <c r="I30413" t="str">
        <f t="shared" si="475"/>
        <v>19000100</v>
      </c>
      <c r="K30413" s="243"/>
    </row>
    <row r="30414" spans="9:11">
      <c r="I30414" t="str">
        <f t="shared" si="475"/>
        <v>19000100</v>
      </c>
      <c r="K30414" s="243"/>
    </row>
    <row r="30415" spans="9:11">
      <c r="I30415" t="str">
        <f t="shared" si="475"/>
        <v>19000100</v>
      </c>
      <c r="K30415" s="243"/>
    </row>
    <row r="30416" spans="9:11">
      <c r="I30416" t="str">
        <f t="shared" si="475"/>
        <v>19000100</v>
      </c>
      <c r="K30416" s="243"/>
    </row>
    <row r="30417" spans="9:11">
      <c r="I30417" t="str">
        <f t="shared" si="475"/>
        <v>19000100</v>
      </c>
      <c r="K30417" s="243"/>
    </row>
    <row r="30418" spans="9:11">
      <c r="I30418" t="str">
        <f t="shared" si="475"/>
        <v>19000100</v>
      </c>
      <c r="K30418" s="243"/>
    </row>
    <row r="30419" spans="9:11">
      <c r="I30419" t="str">
        <f t="shared" si="475"/>
        <v>19000100</v>
      </c>
      <c r="K30419" s="243"/>
    </row>
    <row r="30420" spans="9:11">
      <c r="I30420" t="str">
        <f t="shared" si="475"/>
        <v>19000100</v>
      </c>
      <c r="K30420" s="243"/>
    </row>
    <row r="30421" spans="9:11">
      <c r="I30421" t="str">
        <f t="shared" si="475"/>
        <v>19000100</v>
      </c>
      <c r="K30421" s="243"/>
    </row>
    <row r="30422" spans="9:11">
      <c r="I30422" t="str">
        <f t="shared" si="475"/>
        <v>19000100</v>
      </c>
      <c r="K30422" s="243"/>
    </row>
    <row r="30423" spans="9:11">
      <c r="I30423" t="str">
        <f t="shared" si="475"/>
        <v>19000100</v>
      </c>
      <c r="K30423" s="243"/>
    </row>
    <row r="30424" spans="9:11">
      <c r="I30424" t="str">
        <f t="shared" si="475"/>
        <v>19000100</v>
      </c>
      <c r="K30424" s="243"/>
    </row>
    <row r="30425" spans="9:11">
      <c r="I30425" t="str">
        <f t="shared" si="475"/>
        <v>19000100</v>
      </c>
      <c r="K30425" s="243"/>
    </row>
    <row r="30426" spans="9:11">
      <c r="I30426" t="str">
        <f t="shared" si="475"/>
        <v>19000100</v>
      </c>
      <c r="K30426" s="243"/>
    </row>
    <row r="30427" spans="9:11">
      <c r="I30427" t="str">
        <f t="shared" si="475"/>
        <v>19000100</v>
      </c>
      <c r="K30427" s="243"/>
    </row>
    <row r="30428" spans="9:11">
      <c r="I30428" t="str">
        <f t="shared" si="475"/>
        <v>19000100</v>
      </c>
      <c r="K30428" s="243"/>
    </row>
    <row r="30429" spans="9:11">
      <c r="I30429" t="str">
        <f t="shared" si="475"/>
        <v>19000100</v>
      </c>
      <c r="K30429" s="243"/>
    </row>
    <row r="30430" spans="9:11">
      <c r="I30430" t="str">
        <f t="shared" si="475"/>
        <v>19000100</v>
      </c>
      <c r="K30430" s="243"/>
    </row>
    <row r="30431" spans="9:11">
      <c r="I30431" t="str">
        <f t="shared" si="475"/>
        <v>19000100</v>
      </c>
      <c r="K30431" s="243"/>
    </row>
    <row r="30432" spans="9:11">
      <c r="I30432" t="str">
        <f t="shared" si="475"/>
        <v>19000100</v>
      </c>
      <c r="K30432" s="243"/>
    </row>
    <row r="30433" spans="9:11">
      <c r="I30433" t="str">
        <f t="shared" si="475"/>
        <v>19000100</v>
      </c>
      <c r="K30433" s="243"/>
    </row>
    <row r="30434" spans="9:11">
      <c r="I30434" t="str">
        <f t="shared" si="475"/>
        <v>19000100</v>
      </c>
      <c r="K30434" s="243"/>
    </row>
    <row r="30435" spans="9:11">
      <c r="I30435" t="str">
        <f t="shared" si="475"/>
        <v>19000100</v>
      </c>
      <c r="K30435" s="243"/>
    </row>
    <row r="30436" spans="9:11">
      <c r="I30436" t="str">
        <f t="shared" si="475"/>
        <v>19000100</v>
      </c>
      <c r="K30436" s="243"/>
    </row>
    <row r="30437" spans="9:11">
      <c r="I30437" t="str">
        <f t="shared" si="475"/>
        <v>19000100</v>
      </c>
      <c r="K30437" s="243"/>
    </row>
    <row r="30438" spans="9:11">
      <c r="I30438" t="str">
        <f t="shared" si="475"/>
        <v>19000100</v>
      </c>
      <c r="K30438" s="243"/>
    </row>
    <row r="30439" spans="9:11">
      <c r="I30439" t="str">
        <f t="shared" si="475"/>
        <v>19000100</v>
      </c>
      <c r="K30439" s="243"/>
    </row>
    <row r="30440" spans="9:11">
      <c r="I30440" t="str">
        <f t="shared" si="475"/>
        <v>19000100</v>
      </c>
      <c r="K30440" s="243"/>
    </row>
    <row r="30441" spans="9:11">
      <c r="I30441" t="str">
        <f t="shared" si="475"/>
        <v>19000100</v>
      </c>
      <c r="K30441" s="243"/>
    </row>
    <row r="30442" spans="9:11">
      <c r="I30442" t="str">
        <f t="shared" si="475"/>
        <v>19000100</v>
      </c>
      <c r="K30442" s="243"/>
    </row>
    <row r="30443" spans="9:11">
      <c r="I30443" t="str">
        <f t="shared" si="475"/>
        <v>19000100</v>
      </c>
      <c r="K30443" s="243"/>
    </row>
    <row r="30444" spans="9:11">
      <c r="I30444" t="str">
        <f t="shared" si="475"/>
        <v>19000100</v>
      </c>
      <c r="K30444" s="243"/>
    </row>
    <row r="30445" spans="9:11">
      <c r="I30445" t="str">
        <f t="shared" si="475"/>
        <v>19000100</v>
      </c>
      <c r="K30445" s="243"/>
    </row>
    <row r="30446" spans="9:11">
      <c r="I30446" t="str">
        <f t="shared" si="475"/>
        <v>19000100</v>
      </c>
      <c r="K30446" s="243"/>
    </row>
    <row r="30447" spans="9:11">
      <c r="I30447" t="str">
        <f t="shared" si="475"/>
        <v>19000100</v>
      </c>
      <c r="K30447" s="243"/>
    </row>
    <row r="30448" spans="9:11">
      <c r="I30448" t="str">
        <f t="shared" si="475"/>
        <v>19000100</v>
      </c>
      <c r="K30448" s="243"/>
    </row>
    <row r="30449" spans="9:11">
      <c r="I30449" t="str">
        <f t="shared" si="475"/>
        <v>19000100</v>
      </c>
      <c r="K30449" s="243"/>
    </row>
    <row r="30450" spans="9:11">
      <c r="I30450" t="str">
        <f t="shared" si="475"/>
        <v>19000100</v>
      </c>
      <c r="K30450" s="243"/>
    </row>
    <row r="30451" spans="9:11">
      <c r="I30451" t="str">
        <f t="shared" si="475"/>
        <v>19000100</v>
      </c>
      <c r="K30451" s="243"/>
    </row>
    <row r="30452" spans="9:11">
      <c r="I30452" t="str">
        <f t="shared" si="475"/>
        <v>19000100</v>
      </c>
      <c r="K30452" s="243"/>
    </row>
    <row r="30453" spans="9:11">
      <c r="I30453" t="str">
        <f t="shared" si="475"/>
        <v>19000100</v>
      </c>
      <c r="K30453" s="243"/>
    </row>
    <row r="30454" spans="9:11">
      <c r="I30454" t="str">
        <f t="shared" si="475"/>
        <v>19000100</v>
      </c>
      <c r="K30454" s="243"/>
    </row>
    <row r="30455" spans="9:11">
      <c r="I30455" t="str">
        <f t="shared" si="475"/>
        <v>19000100</v>
      </c>
      <c r="K30455" s="243"/>
    </row>
    <row r="30456" spans="9:11">
      <c r="I30456" t="str">
        <f t="shared" si="475"/>
        <v>19000100</v>
      </c>
      <c r="K30456" s="243"/>
    </row>
    <row r="30457" spans="9:11">
      <c r="I30457" t="str">
        <f t="shared" si="475"/>
        <v>19000100</v>
      </c>
      <c r="K30457" s="243"/>
    </row>
    <row r="30458" spans="9:11">
      <c r="I30458" t="str">
        <f t="shared" si="475"/>
        <v>19000100</v>
      </c>
      <c r="K30458" s="243"/>
    </row>
    <row r="30459" spans="9:11">
      <c r="I30459" t="str">
        <f t="shared" si="475"/>
        <v>19000100</v>
      </c>
      <c r="K30459" s="243"/>
    </row>
    <row r="30460" spans="9:11">
      <c r="I30460" t="str">
        <f t="shared" si="475"/>
        <v>19000100</v>
      </c>
      <c r="K30460" s="243"/>
    </row>
    <row r="30461" spans="9:11">
      <c r="I30461" t="str">
        <f t="shared" si="475"/>
        <v>19000100</v>
      </c>
      <c r="K30461" s="243"/>
    </row>
    <row r="30462" spans="9:11">
      <c r="I30462" t="str">
        <f t="shared" si="475"/>
        <v>19000100</v>
      </c>
      <c r="K30462" s="243"/>
    </row>
    <row r="30463" spans="9:11">
      <c r="I30463" t="str">
        <f t="shared" si="475"/>
        <v>19000100</v>
      </c>
      <c r="K30463" s="243"/>
    </row>
    <row r="30464" spans="9:11">
      <c r="I30464" t="str">
        <f t="shared" si="475"/>
        <v>19000100</v>
      </c>
      <c r="K30464" s="243"/>
    </row>
    <row r="30465" spans="9:11">
      <c r="I30465" t="str">
        <f t="shared" si="475"/>
        <v>19000100</v>
      </c>
      <c r="K30465" s="243"/>
    </row>
    <row r="30466" spans="9:11">
      <c r="I30466" t="str">
        <f t="shared" ref="I30466:I30529" si="476">TEXT(F30466,"yyyymmdd")</f>
        <v>19000100</v>
      </c>
      <c r="K30466" s="243"/>
    </row>
    <row r="30467" spans="9:11">
      <c r="I30467" t="str">
        <f t="shared" si="476"/>
        <v>19000100</v>
      </c>
      <c r="K30467" s="243"/>
    </row>
    <row r="30468" spans="9:11">
      <c r="I30468" t="str">
        <f t="shared" si="476"/>
        <v>19000100</v>
      </c>
      <c r="K30468" s="243"/>
    </row>
    <row r="30469" spans="9:11">
      <c r="I30469" t="str">
        <f t="shared" si="476"/>
        <v>19000100</v>
      </c>
      <c r="K30469" s="243"/>
    </row>
    <row r="30470" spans="9:11">
      <c r="I30470" t="str">
        <f t="shared" si="476"/>
        <v>19000100</v>
      </c>
      <c r="K30470" s="243"/>
    </row>
    <row r="30471" spans="9:11">
      <c r="I30471" t="str">
        <f t="shared" si="476"/>
        <v>19000100</v>
      </c>
      <c r="K30471" s="243"/>
    </row>
    <row r="30472" spans="9:11">
      <c r="I30472" t="str">
        <f t="shared" si="476"/>
        <v>19000100</v>
      </c>
      <c r="K30472" s="243"/>
    </row>
    <row r="30473" spans="9:11">
      <c r="I30473" t="str">
        <f t="shared" si="476"/>
        <v>19000100</v>
      </c>
      <c r="K30473" s="243"/>
    </row>
    <row r="30474" spans="9:11">
      <c r="I30474" t="str">
        <f t="shared" si="476"/>
        <v>19000100</v>
      </c>
      <c r="K30474" s="243"/>
    </row>
    <row r="30475" spans="9:11">
      <c r="I30475" t="str">
        <f t="shared" si="476"/>
        <v>19000100</v>
      </c>
      <c r="K30475" s="243"/>
    </row>
    <row r="30476" spans="9:11">
      <c r="I30476" t="str">
        <f t="shared" si="476"/>
        <v>19000100</v>
      </c>
      <c r="K30476" s="243"/>
    </row>
    <row r="30477" spans="9:11">
      <c r="I30477" t="str">
        <f t="shared" si="476"/>
        <v>19000100</v>
      </c>
      <c r="K30477" s="243"/>
    </row>
    <row r="30478" spans="9:11">
      <c r="I30478" t="str">
        <f t="shared" si="476"/>
        <v>19000100</v>
      </c>
      <c r="K30478" s="243"/>
    </row>
    <row r="30479" spans="9:11">
      <c r="I30479" t="str">
        <f t="shared" si="476"/>
        <v>19000100</v>
      </c>
      <c r="K30479" s="243"/>
    </row>
    <row r="30480" spans="9:11">
      <c r="I30480" t="str">
        <f t="shared" si="476"/>
        <v>19000100</v>
      </c>
      <c r="K30480" s="243"/>
    </row>
    <row r="30481" spans="9:11">
      <c r="I30481" t="str">
        <f t="shared" si="476"/>
        <v>19000100</v>
      </c>
      <c r="K30481" s="243"/>
    </row>
    <row r="30482" spans="9:11">
      <c r="I30482" t="str">
        <f t="shared" si="476"/>
        <v>19000100</v>
      </c>
      <c r="K30482" s="243"/>
    </row>
    <row r="30483" spans="9:11">
      <c r="I30483" t="str">
        <f t="shared" si="476"/>
        <v>19000100</v>
      </c>
      <c r="K30483" s="243"/>
    </row>
    <row r="30484" spans="9:11">
      <c r="I30484" t="str">
        <f t="shared" si="476"/>
        <v>19000100</v>
      </c>
      <c r="K30484" s="243"/>
    </row>
    <row r="30485" spans="9:11">
      <c r="I30485" t="str">
        <f t="shared" si="476"/>
        <v>19000100</v>
      </c>
      <c r="K30485" s="243"/>
    </row>
    <row r="30486" spans="9:11">
      <c r="I30486" t="str">
        <f t="shared" si="476"/>
        <v>19000100</v>
      </c>
      <c r="K30486" s="243"/>
    </row>
    <row r="30487" spans="9:11">
      <c r="I30487" t="str">
        <f t="shared" si="476"/>
        <v>19000100</v>
      </c>
      <c r="K30487" s="243"/>
    </row>
    <row r="30488" spans="9:11">
      <c r="I30488" t="str">
        <f t="shared" si="476"/>
        <v>19000100</v>
      </c>
      <c r="K30488" s="243"/>
    </row>
    <row r="30489" spans="9:11">
      <c r="I30489" t="str">
        <f t="shared" si="476"/>
        <v>19000100</v>
      </c>
      <c r="K30489" s="243"/>
    </row>
    <row r="30490" spans="9:11">
      <c r="I30490" t="str">
        <f t="shared" si="476"/>
        <v>19000100</v>
      </c>
      <c r="K30490" s="243"/>
    </row>
    <row r="30491" spans="9:11">
      <c r="I30491" t="str">
        <f t="shared" si="476"/>
        <v>19000100</v>
      </c>
      <c r="K30491" s="243"/>
    </row>
    <row r="30492" spans="9:11">
      <c r="I30492" t="str">
        <f t="shared" si="476"/>
        <v>19000100</v>
      </c>
      <c r="K30492" s="243"/>
    </row>
    <row r="30493" spans="9:11">
      <c r="I30493" t="str">
        <f t="shared" si="476"/>
        <v>19000100</v>
      </c>
      <c r="K30493" s="243"/>
    </row>
    <row r="30494" spans="9:11">
      <c r="I30494" t="str">
        <f t="shared" si="476"/>
        <v>19000100</v>
      </c>
      <c r="K30494" s="243"/>
    </row>
    <row r="30495" spans="9:11">
      <c r="I30495" t="str">
        <f t="shared" si="476"/>
        <v>19000100</v>
      </c>
      <c r="K30495" s="243"/>
    </row>
    <row r="30496" spans="9:11">
      <c r="I30496" t="str">
        <f t="shared" si="476"/>
        <v>19000100</v>
      </c>
      <c r="K30496" s="243"/>
    </row>
    <row r="30497" spans="9:11">
      <c r="I30497" t="str">
        <f t="shared" si="476"/>
        <v>19000100</v>
      </c>
      <c r="K30497" s="243"/>
    </row>
    <row r="30498" spans="9:11">
      <c r="I30498" t="str">
        <f t="shared" si="476"/>
        <v>19000100</v>
      </c>
      <c r="K30498" s="243"/>
    </row>
    <row r="30499" spans="9:11">
      <c r="I30499" t="str">
        <f t="shared" si="476"/>
        <v>19000100</v>
      </c>
      <c r="K30499" s="243"/>
    </row>
    <row r="30500" spans="9:11">
      <c r="I30500" t="str">
        <f t="shared" si="476"/>
        <v>19000100</v>
      </c>
      <c r="K30500" s="243"/>
    </row>
    <row r="30501" spans="9:11">
      <c r="I30501" t="str">
        <f t="shared" si="476"/>
        <v>19000100</v>
      </c>
      <c r="K30501" s="243"/>
    </row>
    <row r="30502" spans="9:11">
      <c r="I30502" t="str">
        <f t="shared" si="476"/>
        <v>19000100</v>
      </c>
      <c r="K30502" s="243"/>
    </row>
    <row r="30503" spans="9:11">
      <c r="I30503" t="str">
        <f t="shared" si="476"/>
        <v>19000100</v>
      </c>
      <c r="K30503" s="243"/>
    </row>
    <row r="30504" spans="9:11">
      <c r="I30504" t="str">
        <f t="shared" si="476"/>
        <v>19000100</v>
      </c>
      <c r="K30504" s="243"/>
    </row>
    <row r="30505" spans="9:11">
      <c r="I30505" t="str">
        <f t="shared" si="476"/>
        <v>19000100</v>
      </c>
      <c r="K30505" s="243"/>
    </row>
    <row r="30506" spans="9:11">
      <c r="I30506" t="str">
        <f t="shared" si="476"/>
        <v>19000100</v>
      </c>
      <c r="K30506" s="243"/>
    </row>
    <row r="30507" spans="9:11">
      <c r="I30507" t="str">
        <f t="shared" si="476"/>
        <v>19000100</v>
      </c>
      <c r="K30507" s="243"/>
    </row>
    <row r="30508" spans="9:11">
      <c r="I30508" t="str">
        <f t="shared" si="476"/>
        <v>19000100</v>
      </c>
      <c r="K30508" s="243"/>
    </row>
    <row r="30509" spans="9:11">
      <c r="I30509" t="str">
        <f t="shared" si="476"/>
        <v>19000100</v>
      </c>
      <c r="K30509" s="243"/>
    </row>
    <row r="30510" spans="9:11">
      <c r="I30510" t="str">
        <f t="shared" si="476"/>
        <v>19000100</v>
      </c>
      <c r="K30510" s="243"/>
    </row>
    <row r="30511" spans="9:11">
      <c r="I30511" t="str">
        <f t="shared" si="476"/>
        <v>19000100</v>
      </c>
      <c r="K30511" s="243"/>
    </row>
    <row r="30512" spans="9:11">
      <c r="I30512" t="str">
        <f t="shared" si="476"/>
        <v>19000100</v>
      </c>
      <c r="K30512" s="243"/>
    </row>
    <row r="30513" spans="9:11">
      <c r="I30513" t="str">
        <f t="shared" si="476"/>
        <v>19000100</v>
      </c>
      <c r="K30513" s="243"/>
    </row>
    <row r="30514" spans="9:11">
      <c r="I30514" t="str">
        <f t="shared" si="476"/>
        <v>19000100</v>
      </c>
      <c r="K30514" s="243"/>
    </row>
    <row r="30515" spans="9:11">
      <c r="I30515" t="str">
        <f t="shared" si="476"/>
        <v>19000100</v>
      </c>
      <c r="K30515" s="243"/>
    </row>
    <row r="30516" spans="9:11">
      <c r="I30516" t="str">
        <f t="shared" si="476"/>
        <v>19000100</v>
      </c>
      <c r="K30516" s="243"/>
    </row>
    <row r="30517" spans="9:11">
      <c r="I30517" t="str">
        <f t="shared" si="476"/>
        <v>19000100</v>
      </c>
      <c r="K30517" s="243"/>
    </row>
    <row r="30518" spans="9:11">
      <c r="I30518" t="str">
        <f t="shared" si="476"/>
        <v>19000100</v>
      </c>
      <c r="K30518" s="243"/>
    </row>
    <row r="30519" spans="9:11">
      <c r="I30519" t="str">
        <f t="shared" si="476"/>
        <v>19000100</v>
      </c>
      <c r="K30519" s="243"/>
    </row>
    <row r="30520" spans="9:11">
      <c r="I30520" t="str">
        <f t="shared" si="476"/>
        <v>19000100</v>
      </c>
      <c r="K30520" s="243"/>
    </row>
    <row r="30521" spans="9:11">
      <c r="I30521" t="str">
        <f t="shared" si="476"/>
        <v>19000100</v>
      </c>
      <c r="K30521" s="243"/>
    </row>
    <row r="30522" spans="9:11">
      <c r="I30522" t="str">
        <f t="shared" si="476"/>
        <v>19000100</v>
      </c>
      <c r="K30522" s="243"/>
    </row>
    <row r="30523" spans="9:11">
      <c r="I30523" t="str">
        <f t="shared" si="476"/>
        <v>19000100</v>
      </c>
      <c r="K30523" s="243"/>
    </row>
    <row r="30524" spans="9:11">
      <c r="I30524" t="str">
        <f t="shared" si="476"/>
        <v>19000100</v>
      </c>
      <c r="K30524" s="243"/>
    </row>
    <row r="30525" spans="9:11">
      <c r="I30525" t="str">
        <f t="shared" si="476"/>
        <v>19000100</v>
      </c>
      <c r="K30525" s="243"/>
    </row>
    <row r="30526" spans="9:11">
      <c r="I30526" t="str">
        <f t="shared" si="476"/>
        <v>19000100</v>
      </c>
      <c r="K30526" s="243"/>
    </row>
    <row r="30527" spans="9:11">
      <c r="I30527" t="str">
        <f t="shared" si="476"/>
        <v>19000100</v>
      </c>
      <c r="K30527" s="243"/>
    </row>
    <row r="30528" spans="9:11">
      <c r="I30528" t="str">
        <f t="shared" si="476"/>
        <v>19000100</v>
      </c>
      <c r="K30528" s="243"/>
    </row>
    <row r="30529" spans="9:11">
      <c r="I30529" t="str">
        <f t="shared" si="476"/>
        <v>19000100</v>
      </c>
      <c r="K30529" s="243"/>
    </row>
    <row r="30530" spans="9:11">
      <c r="I30530" t="str">
        <f t="shared" ref="I30530:I30593" si="477">TEXT(F30530,"yyyymmdd")</f>
        <v>19000100</v>
      </c>
      <c r="K30530" s="243"/>
    </row>
    <row r="30531" spans="9:11">
      <c r="I30531" t="str">
        <f t="shared" si="477"/>
        <v>19000100</v>
      </c>
      <c r="K30531" s="243"/>
    </row>
    <row r="30532" spans="9:11">
      <c r="I30532" t="str">
        <f t="shared" si="477"/>
        <v>19000100</v>
      </c>
      <c r="K30532" s="243"/>
    </row>
    <row r="30533" spans="9:11">
      <c r="I30533" t="str">
        <f t="shared" si="477"/>
        <v>19000100</v>
      </c>
      <c r="K30533" s="243"/>
    </row>
    <row r="30534" spans="9:11">
      <c r="I30534" t="str">
        <f t="shared" si="477"/>
        <v>19000100</v>
      </c>
      <c r="K30534" s="243"/>
    </row>
    <row r="30535" spans="9:11">
      <c r="I30535" t="str">
        <f t="shared" si="477"/>
        <v>19000100</v>
      </c>
      <c r="K30535" s="243"/>
    </row>
    <row r="30536" spans="9:11">
      <c r="I30536" t="str">
        <f t="shared" si="477"/>
        <v>19000100</v>
      </c>
      <c r="K30536" s="243"/>
    </row>
    <row r="30537" spans="9:11">
      <c r="I30537" t="str">
        <f t="shared" si="477"/>
        <v>19000100</v>
      </c>
      <c r="K30537" s="243"/>
    </row>
    <row r="30538" spans="9:11">
      <c r="I30538" t="str">
        <f t="shared" si="477"/>
        <v>19000100</v>
      </c>
      <c r="K30538" s="243"/>
    </row>
    <row r="30539" spans="9:11">
      <c r="I30539" t="str">
        <f t="shared" si="477"/>
        <v>19000100</v>
      </c>
      <c r="K30539" s="243"/>
    </row>
    <row r="30540" spans="9:11">
      <c r="I30540" t="str">
        <f t="shared" si="477"/>
        <v>19000100</v>
      </c>
      <c r="K30540" s="243"/>
    </row>
    <row r="30541" spans="9:11">
      <c r="I30541" t="str">
        <f t="shared" si="477"/>
        <v>19000100</v>
      </c>
      <c r="K30541" s="243"/>
    </row>
    <row r="30542" spans="9:11">
      <c r="I30542" t="str">
        <f t="shared" si="477"/>
        <v>19000100</v>
      </c>
      <c r="K30542" s="243"/>
    </row>
    <row r="30543" spans="9:11">
      <c r="I30543" t="str">
        <f t="shared" si="477"/>
        <v>19000100</v>
      </c>
      <c r="K30543" s="243"/>
    </row>
    <row r="30544" spans="9:11">
      <c r="I30544" t="str">
        <f t="shared" si="477"/>
        <v>19000100</v>
      </c>
      <c r="K30544" s="243"/>
    </row>
    <row r="30545" spans="9:11">
      <c r="I30545" t="str">
        <f t="shared" si="477"/>
        <v>19000100</v>
      </c>
      <c r="K30545" s="243"/>
    </row>
    <row r="30546" spans="9:11">
      <c r="I30546" t="str">
        <f t="shared" si="477"/>
        <v>19000100</v>
      </c>
      <c r="K30546" s="243"/>
    </row>
    <row r="30547" spans="9:11">
      <c r="I30547" t="str">
        <f t="shared" si="477"/>
        <v>19000100</v>
      </c>
      <c r="K30547" s="243"/>
    </row>
    <row r="30548" spans="9:11">
      <c r="I30548" t="str">
        <f t="shared" si="477"/>
        <v>19000100</v>
      </c>
      <c r="K30548" s="243"/>
    </row>
    <row r="30549" spans="9:11">
      <c r="I30549" t="str">
        <f t="shared" si="477"/>
        <v>19000100</v>
      </c>
      <c r="K30549" s="243"/>
    </row>
    <row r="30550" spans="9:11">
      <c r="I30550" t="str">
        <f t="shared" si="477"/>
        <v>19000100</v>
      </c>
      <c r="K30550" s="243"/>
    </row>
    <row r="30551" spans="9:11">
      <c r="I30551" t="str">
        <f t="shared" si="477"/>
        <v>19000100</v>
      </c>
      <c r="K30551" s="243"/>
    </row>
    <row r="30552" spans="9:11">
      <c r="I30552" t="str">
        <f t="shared" si="477"/>
        <v>19000100</v>
      </c>
      <c r="K30552" s="243"/>
    </row>
    <row r="30553" spans="9:11">
      <c r="I30553" t="str">
        <f t="shared" si="477"/>
        <v>19000100</v>
      </c>
      <c r="K30553" s="243"/>
    </row>
    <row r="30554" spans="9:11">
      <c r="I30554" t="str">
        <f t="shared" si="477"/>
        <v>19000100</v>
      </c>
      <c r="K30554" s="243"/>
    </row>
    <row r="30555" spans="9:11">
      <c r="I30555" t="str">
        <f t="shared" si="477"/>
        <v>19000100</v>
      </c>
      <c r="K30555" s="243"/>
    </row>
    <row r="30556" spans="9:11">
      <c r="I30556" t="str">
        <f t="shared" si="477"/>
        <v>19000100</v>
      </c>
      <c r="K30556" s="243"/>
    </row>
    <row r="30557" spans="9:11">
      <c r="I30557" t="str">
        <f t="shared" si="477"/>
        <v>19000100</v>
      </c>
      <c r="K30557" s="243"/>
    </row>
    <row r="30558" spans="9:11">
      <c r="I30558" t="str">
        <f t="shared" si="477"/>
        <v>19000100</v>
      </c>
      <c r="K30558" s="243"/>
    </row>
    <row r="30559" spans="9:11">
      <c r="I30559" t="str">
        <f t="shared" si="477"/>
        <v>19000100</v>
      </c>
      <c r="K30559" s="243"/>
    </row>
    <row r="30560" spans="9:11">
      <c r="I30560" t="str">
        <f t="shared" si="477"/>
        <v>19000100</v>
      </c>
      <c r="K30560" s="243"/>
    </row>
    <row r="30561" spans="9:11">
      <c r="I30561" t="str">
        <f t="shared" si="477"/>
        <v>19000100</v>
      </c>
      <c r="K30561" s="243"/>
    </row>
    <row r="30562" spans="9:11">
      <c r="I30562" t="str">
        <f t="shared" si="477"/>
        <v>19000100</v>
      </c>
      <c r="K30562" s="243"/>
    </row>
    <row r="30563" spans="9:11">
      <c r="I30563" t="str">
        <f t="shared" si="477"/>
        <v>19000100</v>
      </c>
      <c r="K30563" s="243"/>
    </row>
    <row r="30564" spans="9:11">
      <c r="I30564" t="str">
        <f t="shared" si="477"/>
        <v>19000100</v>
      </c>
      <c r="K30564" s="243"/>
    </row>
    <row r="30565" spans="9:11">
      <c r="I30565" t="str">
        <f t="shared" si="477"/>
        <v>19000100</v>
      </c>
      <c r="K30565" s="243"/>
    </row>
    <row r="30566" spans="9:11">
      <c r="I30566" t="str">
        <f t="shared" si="477"/>
        <v>19000100</v>
      </c>
      <c r="K30566" s="243"/>
    </row>
    <row r="30567" spans="9:11">
      <c r="I30567" t="str">
        <f t="shared" si="477"/>
        <v>19000100</v>
      </c>
      <c r="K30567" s="243"/>
    </row>
    <row r="30568" spans="9:11">
      <c r="I30568" t="str">
        <f t="shared" si="477"/>
        <v>19000100</v>
      </c>
      <c r="K30568" s="243"/>
    </row>
    <row r="30569" spans="9:11">
      <c r="I30569" t="str">
        <f t="shared" si="477"/>
        <v>19000100</v>
      </c>
      <c r="K30569" s="243"/>
    </row>
    <row r="30570" spans="9:11">
      <c r="I30570" t="str">
        <f t="shared" si="477"/>
        <v>19000100</v>
      </c>
      <c r="K30570" s="243"/>
    </row>
    <row r="30571" spans="9:11">
      <c r="I30571" t="str">
        <f t="shared" si="477"/>
        <v>19000100</v>
      </c>
      <c r="K30571" s="243"/>
    </row>
    <row r="30572" spans="9:11">
      <c r="I30572" t="str">
        <f t="shared" si="477"/>
        <v>19000100</v>
      </c>
      <c r="K30572" s="243"/>
    </row>
    <row r="30573" spans="9:11">
      <c r="I30573" t="str">
        <f t="shared" si="477"/>
        <v>19000100</v>
      </c>
      <c r="K30573" s="243"/>
    </row>
    <row r="30574" spans="9:11">
      <c r="I30574" t="str">
        <f t="shared" si="477"/>
        <v>19000100</v>
      </c>
      <c r="K30574" s="243"/>
    </row>
    <row r="30575" spans="9:11">
      <c r="I30575" t="str">
        <f t="shared" si="477"/>
        <v>19000100</v>
      </c>
      <c r="K30575" s="243"/>
    </row>
    <row r="30576" spans="9:11">
      <c r="I30576" t="str">
        <f t="shared" si="477"/>
        <v>19000100</v>
      </c>
      <c r="K30576" s="243"/>
    </row>
    <row r="30577" spans="9:11">
      <c r="I30577" t="str">
        <f t="shared" si="477"/>
        <v>19000100</v>
      </c>
      <c r="K30577" s="243"/>
    </row>
    <row r="30578" spans="9:11">
      <c r="I30578" t="str">
        <f t="shared" si="477"/>
        <v>19000100</v>
      </c>
      <c r="K30578" s="243"/>
    </row>
    <row r="30579" spans="9:11">
      <c r="I30579" t="str">
        <f t="shared" si="477"/>
        <v>19000100</v>
      </c>
      <c r="K30579" s="243"/>
    </row>
    <row r="30580" spans="9:11">
      <c r="I30580" t="str">
        <f t="shared" si="477"/>
        <v>19000100</v>
      </c>
      <c r="K30580" s="243"/>
    </row>
    <row r="30581" spans="9:11">
      <c r="I30581" t="str">
        <f t="shared" si="477"/>
        <v>19000100</v>
      </c>
      <c r="K30581" s="243"/>
    </row>
    <row r="30582" spans="9:11">
      <c r="I30582" t="str">
        <f t="shared" si="477"/>
        <v>19000100</v>
      </c>
      <c r="K30582" s="243"/>
    </row>
    <row r="30583" spans="9:11">
      <c r="I30583" t="str">
        <f t="shared" si="477"/>
        <v>19000100</v>
      </c>
      <c r="K30583" s="243"/>
    </row>
    <row r="30584" spans="9:11">
      <c r="I30584" t="str">
        <f t="shared" si="477"/>
        <v>19000100</v>
      </c>
      <c r="K30584" s="243"/>
    </row>
    <row r="30585" spans="9:11">
      <c r="I30585" t="str">
        <f t="shared" si="477"/>
        <v>19000100</v>
      </c>
      <c r="K30585" s="243"/>
    </row>
    <row r="30586" spans="9:11">
      <c r="I30586" t="str">
        <f t="shared" si="477"/>
        <v>19000100</v>
      </c>
      <c r="K30586" s="243"/>
    </row>
    <row r="30587" spans="9:11">
      <c r="I30587" t="str">
        <f t="shared" si="477"/>
        <v>19000100</v>
      </c>
      <c r="K30587" s="243"/>
    </row>
    <row r="30588" spans="9:11">
      <c r="I30588" t="str">
        <f t="shared" si="477"/>
        <v>19000100</v>
      </c>
      <c r="K30588" s="243"/>
    </row>
    <row r="30589" spans="9:11">
      <c r="I30589" t="str">
        <f t="shared" si="477"/>
        <v>19000100</v>
      </c>
      <c r="K30589" s="243"/>
    </row>
    <row r="30590" spans="9:11">
      <c r="I30590" t="str">
        <f t="shared" si="477"/>
        <v>19000100</v>
      </c>
      <c r="K30590" s="243"/>
    </row>
    <row r="30591" spans="9:11">
      <c r="I30591" t="str">
        <f t="shared" si="477"/>
        <v>19000100</v>
      </c>
      <c r="K30591" s="243"/>
    </row>
    <row r="30592" spans="9:11">
      <c r="I30592" t="str">
        <f t="shared" si="477"/>
        <v>19000100</v>
      </c>
      <c r="K30592" s="243"/>
    </row>
    <row r="30593" spans="9:11">
      <c r="I30593" t="str">
        <f t="shared" si="477"/>
        <v>19000100</v>
      </c>
      <c r="K30593" s="243"/>
    </row>
    <row r="30594" spans="9:11">
      <c r="I30594" t="str">
        <f t="shared" ref="I30594:I30657" si="478">TEXT(F30594,"yyyymmdd")</f>
        <v>19000100</v>
      </c>
      <c r="K30594" s="243"/>
    </row>
    <row r="30595" spans="9:11">
      <c r="I30595" t="str">
        <f t="shared" si="478"/>
        <v>19000100</v>
      </c>
      <c r="K30595" s="243"/>
    </row>
    <row r="30596" spans="9:11">
      <c r="I30596" t="str">
        <f t="shared" si="478"/>
        <v>19000100</v>
      </c>
      <c r="K30596" s="243"/>
    </row>
    <row r="30597" spans="9:11">
      <c r="I30597" t="str">
        <f t="shared" si="478"/>
        <v>19000100</v>
      </c>
      <c r="K30597" s="243"/>
    </row>
    <row r="30598" spans="9:11">
      <c r="I30598" t="str">
        <f t="shared" si="478"/>
        <v>19000100</v>
      </c>
      <c r="K30598" s="243"/>
    </row>
    <row r="30599" spans="9:11">
      <c r="I30599" t="str">
        <f t="shared" si="478"/>
        <v>19000100</v>
      </c>
      <c r="K30599" s="243"/>
    </row>
    <row r="30600" spans="9:11">
      <c r="I30600" t="str">
        <f t="shared" si="478"/>
        <v>19000100</v>
      </c>
      <c r="K30600" s="243"/>
    </row>
    <row r="30601" spans="9:11">
      <c r="I30601" t="str">
        <f t="shared" si="478"/>
        <v>19000100</v>
      </c>
      <c r="K30601" s="243"/>
    </row>
    <row r="30602" spans="9:11">
      <c r="I30602" t="str">
        <f t="shared" si="478"/>
        <v>19000100</v>
      </c>
      <c r="K30602" s="243"/>
    </row>
    <row r="30603" spans="9:11">
      <c r="I30603" t="str">
        <f t="shared" si="478"/>
        <v>19000100</v>
      </c>
      <c r="K30603" s="243"/>
    </row>
    <row r="30604" spans="9:11">
      <c r="I30604" t="str">
        <f t="shared" si="478"/>
        <v>19000100</v>
      </c>
      <c r="K30604" s="243"/>
    </row>
    <row r="30605" spans="9:11">
      <c r="I30605" t="str">
        <f t="shared" si="478"/>
        <v>19000100</v>
      </c>
      <c r="K30605" s="243"/>
    </row>
    <row r="30606" spans="9:11">
      <c r="I30606" t="str">
        <f t="shared" si="478"/>
        <v>19000100</v>
      </c>
      <c r="K30606" s="243"/>
    </row>
    <row r="30607" spans="9:11">
      <c r="I30607" t="str">
        <f t="shared" si="478"/>
        <v>19000100</v>
      </c>
      <c r="K30607" s="243"/>
    </row>
    <row r="30608" spans="9:11">
      <c r="I30608" t="str">
        <f t="shared" si="478"/>
        <v>19000100</v>
      </c>
      <c r="K30608" s="243"/>
    </row>
    <row r="30609" spans="9:11">
      <c r="I30609" t="str">
        <f t="shared" si="478"/>
        <v>19000100</v>
      </c>
      <c r="K30609" s="243"/>
    </row>
    <row r="30610" spans="9:11">
      <c r="I30610" t="str">
        <f t="shared" si="478"/>
        <v>19000100</v>
      </c>
      <c r="K30610" s="243"/>
    </row>
    <row r="30611" spans="9:11">
      <c r="I30611" t="str">
        <f t="shared" si="478"/>
        <v>19000100</v>
      </c>
      <c r="K30611" s="243"/>
    </row>
    <row r="30612" spans="9:11">
      <c r="I30612" t="str">
        <f t="shared" si="478"/>
        <v>19000100</v>
      </c>
      <c r="K30612" s="243"/>
    </row>
    <row r="30613" spans="9:11">
      <c r="I30613" t="str">
        <f t="shared" si="478"/>
        <v>19000100</v>
      </c>
      <c r="K30613" s="243"/>
    </row>
    <row r="30614" spans="9:11">
      <c r="I30614" t="str">
        <f t="shared" si="478"/>
        <v>19000100</v>
      </c>
      <c r="K30614" s="243"/>
    </row>
    <row r="30615" spans="9:11">
      <c r="I30615" t="str">
        <f t="shared" si="478"/>
        <v>19000100</v>
      </c>
      <c r="K30615" s="243"/>
    </row>
    <row r="30616" spans="9:11">
      <c r="I30616" t="str">
        <f t="shared" si="478"/>
        <v>19000100</v>
      </c>
      <c r="K30616" s="243"/>
    </row>
    <row r="30617" spans="9:11">
      <c r="I30617" t="str">
        <f t="shared" si="478"/>
        <v>19000100</v>
      </c>
      <c r="K30617" s="243"/>
    </row>
    <row r="30618" spans="9:11">
      <c r="I30618" t="str">
        <f t="shared" si="478"/>
        <v>19000100</v>
      </c>
      <c r="K30618" s="243"/>
    </row>
    <row r="30619" spans="9:11">
      <c r="I30619" t="str">
        <f t="shared" si="478"/>
        <v>19000100</v>
      </c>
      <c r="K30619" s="243"/>
    </row>
    <row r="30620" spans="9:11">
      <c r="I30620" t="str">
        <f t="shared" si="478"/>
        <v>19000100</v>
      </c>
      <c r="K30620" s="243"/>
    </row>
    <row r="30621" spans="9:11">
      <c r="I30621" t="str">
        <f t="shared" si="478"/>
        <v>19000100</v>
      </c>
      <c r="K30621" s="243"/>
    </row>
    <row r="30622" spans="9:11">
      <c r="I30622" t="str">
        <f t="shared" si="478"/>
        <v>19000100</v>
      </c>
      <c r="K30622" s="243"/>
    </row>
    <row r="30623" spans="9:11">
      <c r="I30623" t="str">
        <f t="shared" si="478"/>
        <v>19000100</v>
      </c>
      <c r="K30623" s="243"/>
    </row>
    <row r="30624" spans="9:11">
      <c r="I30624" t="str">
        <f t="shared" si="478"/>
        <v>19000100</v>
      </c>
      <c r="K30624" s="243"/>
    </row>
    <row r="30625" spans="9:11">
      <c r="I30625" t="str">
        <f t="shared" si="478"/>
        <v>19000100</v>
      </c>
      <c r="K30625" s="243"/>
    </row>
    <row r="30626" spans="9:11">
      <c r="I30626" t="str">
        <f t="shared" si="478"/>
        <v>19000100</v>
      </c>
      <c r="K30626" s="243"/>
    </row>
    <row r="30627" spans="9:11">
      <c r="I30627" t="str">
        <f t="shared" si="478"/>
        <v>19000100</v>
      </c>
      <c r="K30627" s="243"/>
    </row>
    <row r="30628" spans="9:11">
      <c r="I30628" t="str">
        <f t="shared" si="478"/>
        <v>19000100</v>
      </c>
      <c r="K30628" s="243"/>
    </row>
    <row r="30629" spans="9:11">
      <c r="I30629" t="str">
        <f t="shared" si="478"/>
        <v>19000100</v>
      </c>
      <c r="K30629" s="243"/>
    </row>
    <row r="30630" spans="9:11">
      <c r="I30630" t="str">
        <f t="shared" si="478"/>
        <v>19000100</v>
      </c>
      <c r="K30630" s="243"/>
    </row>
    <row r="30631" spans="9:11">
      <c r="I30631" t="str">
        <f t="shared" si="478"/>
        <v>19000100</v>
      </c>
      <c r="K30631" s="243"/>
    </row>
    <row r="30632" spans="9:11">
      <c r="I30632" t="str">
        <f t="shared" si="478"/>
        <v>19000100</v>
      </c>
      <c r="K30632" s="243"/>
    </row>
    <row r="30633" spans="9:11">
      <c r="I30633" t="str">
        <f t="shared" si="478"/>
        <v>19000100</v>
      </c>
      <c r="K30633" s="243"/>
    </row>
    <row r="30634" spans="9:11">
      <c r="I30634" t="str">
        <f t="shared" si="478"/>
        <v>19000100</v>
      </c>
      <c r="K30634" s="243"/>
    </row>
    <row r="30635" spans="9:11">
      <c r="I30635" t="str">
        <f t="shared" si="478"/>
        <v>19000100</v>
      </c>
      <c r="K30635" s="243"/>
    </row>
    <row r="30636" spans="9:11">
      <c r="I30636" t="str">
        <f t="shared" si="478"/>
        <v>19000100</v>
      </c>
      <c r="K30636" s="243"/>
    </row>
    <row r="30637" spans="9:11">
      <c r="I30637" t="str">
        <f t="shared" si="478"/>
        <v>19000100</v>
      </c>
      <c r="K30637" s="243"/>
    </row>
    <row r="30638" spans="9:11">
      <c r="I30638" t="str">
        <f t="shared" si="478"/>
        <v>19000100</v>
      </c>
      <c r="K30638" s="243"/>
    </row>
    <row r="30639" spans="9:11">
      <c r="I30639" t="str">
        <f t="shared" si="478"/>
        <v>19000100</v>
      </c>
      <c r="K30639" s="243"/>
    </row>
    <row r="30640" spans="9:11">
      <c r="I30640" t="str">
        <f t="shared" si="478"/>
        <v>19000100</v>
      </c>
      <c r="K30640" s="243"/>
    </row>
    <row r="30641" spans="9:11">
      <c r="I30641" t="str">
        <f t="shared" si="478"/>
        <v>19000100</v>
      </c>
      <c r="K30641" s="243"/>
    </row>
    <row r="30642" spans="9:11">
      <c r="I30642" t="str">
        <f t="shared" si="478"/>
        <v>19000100</v>
      </c>
      <c r="K30642" s="243"/>
    </row>
    <row r="30643" spans="9:11">
      <c r="I30643" t="str">
        <f t="shared" si="478"/>
        <v>19000100</v>
      </c>
      <c r="K30643" s="243"/>
    </row>
    <row r="30644" spans="9:11">
      <c r="I30644" t="str">
        <f t="shared" si="478"/>
        <v>19000100</v>
      </c>
      <c r="K30644" s="243"/>
    </row>
    <row r="30645" spans="9:11">
      <c r="I30645" t="str">
        <f t="shared" si="478"/>
        <v>19000100</v>
      </c>
      <c r="K30645" s="243"/>
    </row>
    <row r="30646" spans="9:11">
      <c r="I30646" t="str">
        <f t="shared" si="478"/>
        <v>19000100</v>
      </c>
      <c r="K30646" s="243"/>
    </row>
    <row r="30647" spans="9:11">
      <c r="I30647" t="str">
        <f t="shared" si="478"/>
        <v>19000100</v>
      </c>
      <c r="K30647" s="243"/>
    </row>
    <row r="30648" spans="9:11">
      <c r="I30648" t="str">
        <f t="shared" si="478"/>
        <v>19000100</v>
      </c>
      <c r="K30648" s="243"/>
    </row>
    <row r="30649" spans="9:11">
      <c r="I30649" t="str">
        <f t="shared" si="478"/>
        <v>19000100</v>
      </c>
      <c r="K30649" s="243"/>
    </row>
    <row r="30650" spans="9:11">
      <c r="I30650" t="str">
        <f t="shared" si="478"/>
        <v>19000100</v>
      </c>
      <c r="K30650" s="243"/>
    </row>
    <row r="30651" spans="9:11">
      <c r="I30651" t="str">
        <f t="shared" si="478"/>
        <v>19000100</v>
      </c>
      <c r="K30651" s="243"/>
    </row>
    <row r="30652" spans="9:11">
      <c r="I30652" t="str">
        <f t="shared" si="478"/>
        <v>19000100</v>
      </c>
      <c r="K30652" s="243"/>
    </row>
    <row r="30653" spans="9:11">
      <c r="I30653" t="str">
        <f t="shared" si="478"/>
        <v>19000100</v>
      </c>
      <c r="K30653" s="243"/>
    </row>
    <row r="30654" spans="9:11">
      <c r="I30654" t="str">
        <f t="shared" si="478"/>
        <v>19000100</v>
      </c>
      <c r="K30654" s="243"/>
    </row>
    <row r="30655" spans="9:11">
      <c r="I30655" t="str">
        <f t="shared" si="478"/>
        <v>19000100</v>
      </c>
      <c r="K30655" s="243"/>
    </row>
    <row r="30656" spans="9:11">
      <c r="I30656" t="str">
        <f t="shared" si="478"/>
        <v>19000100</v>
      </c>
      <c r="K30656" s="243"/>
    </row>
    <row r="30657" spans="9:11">
      <c r="I30657" t="str">
        <f t="shared" si="478"/>
        <v>19000100</v>
      </c>
      <c r="K30657" s="243"/>
    </row>
    <row r="30658" spans="9:11">
      <c r="I30658" t="str">
        <f t="shared" ref="I30658:I30721" si="479">TEXT(F30658,"yyyymmdd")</f>
        <v>19000100</v>
      </c>
      <c r="K30658" s="243"/>
    </row>
    <row r="30659" spans="9:11">
      <c r="I30659" t="str">
        <f t="shared" si="479"/>
        <v>19000100</v>
      </c>
      <c r="K30659" s="243"/>
    </row>
    <row r="30660" spans="9:11">
      <c r="I30660" t="str">
        <f t="shared" si="479"/>
        <v>19000100</v>
      </c>
      <c r="K30660" s="243"/>
    </row>
    <row r="30661" spans="9:11">
      <c r="I30661" t="str">
        <f t="shared" si="479"/>
        <v>19000100</v>
      </c>
      <c r="K30661" s="243"/>
    </row>
    <row r="30662" spans="9:11">
      <c r="I30662" t="str">
        <f t="shared" si="479"/>
        <v>19000100</v>
      </c>
      <c r="K30662" s="243"/>
    </row>
    <row r="30663" spans="9:11">
      <c r="I30663" t="str">
        <f t="shared" si="479"/>
        <v>19000100</v>
      </c>
      <c r="K30663" s="243"/>
    </row>
    <row r="30664" spans="9:11">
      <c r="I30664" t="str">
        <f t="shared" si="479"/>
        <v>19000100</v>
      </c>
      <c r="K30664" s="243"/>
    </row>
    <row r="30665" spans="9:11">
      <c r="I30665" t="str">
        <f t="shared" si="479"/>
        <v>19000100</v>
      </c>
      <c r="K30665" s="243"/>
    </row>
    <row r="30666" spans="9:11">
      <c r="I30666" t="str">
        <f t="shared" si="479"/>
        <v>19000100</v>
      </c>
      <c r="K30666" s="243"/>
    </row>
    <row r="30667" spans="9:11">
      <c r="I30667" t="str">
        <f t="shared" si="479"/>
        <v>19000100</v>
      </c>
      <c r="K30667" s="243"/>
    </row>
    <row r="30668" spans="9:11">
      <c r="I30668" t="str">
        <f t="shared" si="479"/>
        <v>19000100</v>
      </c>
      <c r="K30668" s="243"/>
    </row>
    <row r="30669" spans="9:11">
      <c r="I30669" t="str">
        <f t="shared" si="479"/>
        <v>19000100</v>
      </c>
      <c r="K30669" s="243"/>
    </row>
    <row r="30670" spans="9:11">
      <c r="I30670" t="str">
        <f t="shared" si="479"/>
        <v>19000100</v>
      </c>
      <c r="K30670" s="243"/>
    </row>
    <row r="30671" spans="9:11">
      <c r="I30671" t="str">
        <f t="shared" si="479"/>
        <v>19000100</v>
      </c>
      <c r="K30671" s="243"/>
    </row>
    <row r="30672" spans="9:11">
      <c r="I30672" t="str">
        <f t="shared" si="479"/>
        <v>19000100</v>
      </c>
      <c r="K30672" s="243"/>
    </row>
    <row r="30673" spans="9:11">
      <c r="I30673" t="str">
        <f t="shared" si="479"/>
        <v>19000100</v>
      </c>
      <c r="K30673" s="243"/>
    </row>
    <row r="30674" spans="9:11">
      <c r="I30674" t="str">
        <f t="shared" si="479"/>
        <v>19000100</v>
      </c>
      <c r="K30674" s="243"/>
    </row>
    <row r="30675" spans="9:11">
      <c r="I30675" t="str">
        <f t="shared" si="479"/>
        <v>19000100</v>
      </c>
      <c r="K30675" s="243"/>
    </row>
    <row r="30676" spans="9:11">
      <c r="I30676" t="str">
        <f t="shared" si="479"/>
        <v>19000100</v>
      </c>
      <c r="K30676" s="243"/>
    </row>
    <row r="30677" spans="9:11">
      <c r="I30677" t="str">
        <f t="shared" si="479"/>
        <v>19000100</v>
      </c>
      <c r="K30677" s="243"/>
    </row>
    <row r="30678" spans="9:11">
      <c r="I30678" t="str">
        <f t="shared" si="479"/>
        <v>19000100</v>
      </c>
      <c r="K30678" s="243"/>
    </row>
    <row r="30679" spans="9:11">
      <c r="I30679" t="str">
        <f t="shared" si="479"/>
        <v>19000100</v>
      </c>
      <c r="K30679" s="243"/>
    </row>
    <row r="30680" spans="9:11">
      <c r="I30680" t="str">
        <f t="shared" si="479"/>
        <v>19000100</v>
      </c>
      <c r="K30680" s="243"/>
    </row>
    <row r="30681" spans="9:11">
      <c r="I30681" t="str">
        <f t="shared" si="479"/>
        <v>19000100</v>
      </c>
      <c r="K30681" s="243"/>
    </row>
    <row r="30682" spans="9:11">
      <c r="I30682" t="str">
        <f t="shared" si="479"/>
        <v>19000100</v>
      </c>
      <c r="K30682" s="243"/>
    </row>
    <row r="30683" spans="9:11">
      <c r="I30683" t="str">
        <f t="shared" si="479"/>
        <v>19000100</v>
      </c>
      <c r="K30683" s="243"/>
    </row>
    <row r="30684" spans="9:11">
      <c r="I30684" t="str">
        <f t="shared" si="479"/>
        <v>19000100</v>
      </c>
      <c r="K30684" s="243"/>
    </row>
    <row r="30685" spans="9:11">
      <c r="I30685" t="str">
        <f t="shared" si="479"/>
        <v>19000100</v>
      </c>
      <c r="K30685" s="243"/>
    </row>
    <row r="30686" spans="9:11">
      <c r="I30686" t="str">
        <f t="shared" si="479"/>
        <v>19000100</v>
      </c>
      <c r="K30686" s="243"/>
    </row>
    <row r="30687" spans="9:11">
      <c r="I30687" t="str">
        <f t="shared" si="479"/>
        <v>19000100</v>
      </c>
      <c r="K30687" s="243"/>
    </row>
    <row r="30688" spans="9:11">
      <c r="I30688" t="str">
        <f t="shared" si="479"/>
        <v>19000100</v>
      </c>
      <c r="K30688" s="243"/>
    </row>
    <row r="30689" spans="9:11">
      <c r="I30689" t="str">
        <f t="shared" si="479"/>
        <v>19000100</v>
      </c>
      <c r="K30689" s="243"/>
    </row>
    <row r="30690" spans="9:11">
      <c r="I30690" t="str">
        <f t="shared" si="479"/>
        <v>19000100</v>
      </c>
      <c r="K30690" s="243"/>
    </row>
    <row r="30691" spans="9:11">
      <c r="I30691" t="str">
        <f t="shared" si="479"/>
        <v>19000100</v>
      </c>
      <c r="K30691" s="243"/>
    </row>
    <row r="30692" spans="9:11">
      <c r="I30692" t="str">
        <f t="shared" si="479"/>
        <v>19000100</v>
      </c>
      <c r="K30692" s="243"/>
    </row>
    <row r="30693" spans="9:11">
      <c r="I30693" t="str">
        <f t="shared" si="479"/>
        <v>19000100</v>
      </c>
      <c r="K30693" s="243"/>
    </row>
    <row r="30694" spans="9:11">
      <c r="I30694" t="str">
        <f t="shared" si="479"/>
        <v>19000100</v>
      </c>
      <c r="K30694" s="243"/>
    </row>
    <row r="30695" spans="9:11">
      <c r="I30695" t="str">
        <f t="shared" si="479"/>
        <v>19000100</v>
      </c>
      <c r="K30695" s="243"/>
    </row>
    <row r="30696" spans="9:11">
      <c r="I30696" t="str">
        <f t="shared" si="479"/>
        <v>19000100</v>
      </c>
      <c r="K30696" s="243"/>
    </row>
    <row r="30697" spans="9:11">
      <c r="I30697" t="str">
        <f t="shared" si="479"/>
        <v>19000100</v>
      </c>
      <c r="K30697" s="243"/>
    </row>
    <row r="30698" spans="9:11">
      <c r="I30698" t="str">
        <f t="shared" si="479"/>
        <v>19000100</v>
      </c>
      <c r="K30698" s="243"/>
    </row>
    <row r="30699" spans="9:11">
      <c r="I30699" t="str">
        <f t="shared" si="479"/>
        <v>19000100</v>
      </c>
      <c r="K30699" s="243"/>
    </row>
    <row r="30700" spans="9:11">
      <c r="I30700" t="str">
        <f t="shared" si="479"/>
        <v>19000100</v>
      </c>
      <c r="K30700" s="243"/>
    </row>
    <row r="30701" spans="9:11">
      <c r="I30701" t="str">
        <f t="shared" si="479"/>
        <v>19000100</v>
      </c>
      <c r="K30701" s="243"/>
    </row>
    <row r="30702" spans="9:11">
      <c r="I30702" t="str">
        <f t="shared" si="479"/>
        <v>19000100</v>
      </c>
      <c r="K30702" s="243"/>
    </row>
    <row r="30703" spans="9:11">
      <c r="I30703" t="str">
        <f t="shared" si="479"/>
        <v>19000100</v>
      </c>
      <c r="K30703" s="243"/>
    </row>
    <row r="30704" spans="9:11">
      <c r="I30704" t="str">
        <f t="shared" si="479"/>
        <v>19000100</v>
      </c>
      <c r="K30704" s="243"/>
    </row>
    <row r="30705" spans="9:11">
      <c r="I30705" t="str">
        <f t="shared" si="479"/>
        <v>19000100</v>
      </c>
      <c r="K30705" s="243"/>
    </row>
    <row r="30706" spans="9:11">
      <c r="I30706" t="str">
        <f t="shared" si="479"/>
        <v>19000100</v>
      </c>
      <c r="K30706" s="243"/>
    </row>
    <row r="30707" spans="9:11">
      <c r="I30707" t="str">
        <f t="shared" si="479"/>
        <v>19000100</v>
      </c>
      <c r="K30707" s="243"/>
    </row>
    <row r="30708" spans="9:11">
      <c r="I30708" t="str">
        <f t="shared" si="479"/>
        <v>19000100</v>
      </c>
      <c r="K30708" s="243"/>
    </row>
    <row r="30709" spans="9:11">
      <c r="I30709" t="str">
        <f t="shared" si="479"/>
        <v>19000100</v>
      </c>
      <c r="K30709" s="243"/>
    </row>
    <row r="30710" spans="9:11">
      <c r="I30710" t="str">
        <f t="shared" si="479"/>
        <v>19000100</v>
      </c>
      <c r="K30710" s="243"/>
    </row>
    <row r="30711" spans="9:11">
      <c r="I30711" t="str">
        <f t="shared" si="479"/>
        <v>19000100</v>
      </c>
      <c r="K30711" s="243"/>
    </row>
    <row r="30712" spans="9:11">
      <c r="I30712" t="str">
        <f t="shared" si="479"/>
        <v>19000100</v>
      </c>
      <c r="K30712" s="243"/>
    </row>
    <row r="30713" spans="9:11">
      <c r="I30713" t="str">
        <f t="shared" si="479"/>
        <v>19000100</v>
      </c>
      <c r="K30713" s="243"/>
    </row>
    <row r="30714" spans="9:11">
      <c r="I30714" t="str">
        <f t="shared" si="479"/>
        <v>19000100</v>
      </c>
      <c r="K30714" s="243"/>
    </row>
    <row r="30715" spans="9:11">
      <c r="I30715" t="str">
        <f t="shared" si="479"/>
        <v>19000100</v>
      </c>
      <c r="K30715" s="243"/>
    </row>
    <row r="30716" spans="9:11">
      <c r="I30716" t="str">
        <f t="shared" si="479"/>
        <v>19000100</v>
      </c>
      <c r="K30716" s="243"/>
    </row>
    <row r="30717" spans="9:11">
      <c r="I30717" t="str">
        <f t="shared" si="479"/>
        <v>19000100</v>
      </c>
      <c r="K30717" s="243"/>
    </row>
    <row r="30718" spans="9:11">
      <c r="I30718" t="str">
        <f t="shared" si="479"/>
        <v>19000100</v>
      </c>
      <c r="K30718" s="243"/>
    </row>
    <row r="30719" spans="9:11">
      <c r="I30719" t="str">
        <f t="shared" si="479"/>
        <v>19000100</v>
      </c>
      <c r="K30719" s="243"/>
    </row>
    <row r="30720" spans="9:11">
      <c r="I30720" t="str">
        <f t="shared" si="479"/>
        <v>19000100</v>
      </c>
      <c r="K30720" s="243"/>
    </row>
    <row r="30721" spans="9:11">
      <c r="I30721" t="str">
        <f t="shared" si="479"/>
        <v>19000100</v>
      </c>
      <c r="K30721" s="243"/>
    </row>
    <row r="30722" spans="9:11">
      <c r="I30722" t="str">
        <f t="shared" ref="I30722:I30785" si="480">TEXT(F30722,"yyyymmdd")</f>
        <v>19000100</v>
      </c>
      <c r="K30722" s="243"/>
    </row>
    <row r="30723" spans="9:11">
      <c r="I30723" t="str">
        <f t="shared" si="480"/>
        <v>19000100</v>
      </c>
      <c r="K30723" s="243"/>
    </row>
    <row r="30724" spans="9:11">
      <c r="I30724" t="str">
        <f t="shared" si="480"/>
        <v>19000100</v>
      </c>
      <c r="K30724" s="243"/>
    </row>
    <row r="30725" spans="9:11">
      <c r="I30725" t="str">
        <f t="shared" si="480"/>
        <v>19000100</v>
      </c>
      <c r="K30725" s="243"/>
    </row>
    <row r="30726" spans="9:11">
      <c r="I30726" t="str">
        <f t="shared" si="480"/>
        <v>19000100</v>
      </c>
      <c r="K30726" s="243"/>
    </row>
    <row r="30727" spans="9:11">
      <c r="I30727" t="str">
        <f t="shared" si="480"/>
        <v>19000100</v>
      </c>
      <c r="K30727" s="243"/>
    </row>
    <row r="30728" spans="9:11">
      <c r="I30728" t="str">
        <f t="shared" si="480"/>
        <v>19000100</v>
      </c>
      <c r="K30728" s="243"/>
    </row>
    <row r="30729" spans="9:11">
      <c r="I30729" t="str">
        <f t="shared" si="480"/>
        <v>19000100</v>
      </c>
      <c r="K30729" s="243"/>
    </row>
    <row r="30730" spans="9:11">
      <c r="I30730" t="str">
        <f t="shared" si="480"/>
        <v>19000100</v>
      </c>
      <c r="K30730" s="243"/>
    </row>
    <row r="30731" spans="9:11">
      <c r="I30731" t="str">
        <f t="shared" si="480"/>
        <v>19000100</v>
      </c>
      <c r="K30731" s="243"/>
    </row>
    <row r="30732" spans="9:11">
      <c r="I30732" t="str">
        <f t="shared" si="480"/>
        <v>19000100</v>
      </c>
      <c r="K30732" s="243"/>
    </row>
    <row r="30733" spans="9:11">
      <c r="I30733" t="str">
        <f t="shared" si="480"/>
        <v>19000100</v>
      </c>
      <c r="K30733" s="243"/>
    </row>
    <row r="30734" spans="9:11">
      <c r="I30734" t="str">
        <f t="shared" si="480"/>
        <v>19000100</v>
      </c>
      <c r="K30734" s="243"/>
    </row>
    <row r="30735" spans="9:11">
      <c r="I30735" t="str">
        <f t="shared" si="480"/>
        <v>19000100</v>
      </c>
      <c r="K30735" s="243"/>
    </row>
    <row r="30736" spans="9:11">
      <c r="I30736" t="str">
        <f t="shared" si="480"/>
        <v>19000100</v>
      </c>
      <c r="K30736" s="243"/>
    </row>
    <row r="30737" spans="9:11">
      <c r="I30737" t="str">
        <f t="shared" si="480"/>
        <v>19000100</v>
      </c>
      <c r="K30737" s="243"/>
    </row>
    <row r="30738" spans="9:11">
      <c r="I30738" t="str">
        <f t="shared" si="480"/>
        <v>19000100</v>
      </c>
      <c r="K30738" s="243"/>
    </row>
    <row r="30739" spans="9:11">
      <c r="I30739" t="str">
        <f t="shared" si="480"/>
        <v>19000100</v>
      </c>
      <c r="K30739" s="243"/>
    </row>
    <row r="30740" spans="9:11">
      <c r="I30740" t="str">
        <f t="shared" si="480"/>
        <v>19000100</v>
      </c>
      <c r="K30740" s="243"/>
    </row>
    <row r="30741" spans="9:11">
      <c r="I30741" t="str">
        <f t="shared" si="480"/>
        <v>19000100</v>
      </c>
      <c r="K30741" s="243"/>
    </row>
    <row r="30742" spans="9:11">
      <c r="I30742" t="str">
        <f t="shared" si="480"/>
        <v>19000100</v>
      </c>
      <c r="K30742" s="243"/>
    </row>
    <row r="30743" spans="9:11">
      <c r="I30743" t="str">
        <f t="shared" si="480"/>
        <v>19000100</v>
      </c>
      <c r="K30743" s="243"/>
    </row>
    <row r="30744" spans="9:11">
      <c r="I30744" t="str">
        <f t="shared" si="480"/>
        <v>19000100</v>
      </c>
      <c r="K30744" s="243"/>
    </row>
    <row r="30745" spans="9:11">
      <c r="I30745" t="str">
        <f t="shared" si="480"/>
        <v>19000100</v>
      </c>
      <c r="K30745" s="243"/>
    </row>
    <row r="30746" spans="9:11">
      <c r="I30746" t="str">
        <f t="shared" si="480"/>
        <v>19000100</v>
      </c>
      <c r="K30746" s="243"/>
    </row>
    <row r="30747" spans="9:11">
      <c r="I30747" t="str">
        <f t="shared" si="480"/>
        <v>19000100</v>
      </c>
      <c r="K30747" s="243"/>
    </row>
    <row r="30748" spans="9:11">
      <c r="I30748" t="str">
        <f t="shared" si="480"/>
        <v>19000100</v>
      </c>
      <c r="K30748" s="243"/>
    </row>
    <row r="30749" spans="9:11">
      <c r="I30749" t="str">
        <f t="shared" si="480"/>
        <v>19000100</v>
      </c>
      <c r="K30749" s="243"/>
    </row>
    <row r="30750" spans="9:11">
      <c r="I30750" t="str">
        <f t="shared" si="480"/>
        <v>19000100</v>
      </c>
      <c r="K30750" s="243"/>
    </row>
    <row r="30751" spans="9:11">
      <c r="I30751" t="str">
        <f t="shared" si="480"/>
        <v>19000100</v>
      </c>
      <c r="K30751" s="243"/>
    </row>
    <row r="30752" spans="9:11">
      <c r="I30752" t="str">
        <f t="shared" si="480"/>
        <v>19000100</v>
      </c>
      <c r="K30752" s="243"/>
    </row>
    <row r="30753" spans="9:11">
      <c r="I30753" t="str">
        <f t="shared" si="480"/>
        <v>19000100</v>
      </c>
      <c r="K30753" s="243"/>
    </row>
    <row r="30754" spans="9:11">
      <c r="I30754" t="str">
        <f t="shared" si="480"/>
        <v>19000100</v>
      </c>
      <c r="K30754" s="243"/>
    </row>
    <row r="30755" spans="9:11">
      <c r="I30755" t="str">
        <f t="shared" si="480"/>
        <v>19000100</v>
      </c>
      <c r="K30755" s="243"/>
    </row>
    <row r="30756" spans="9:11">
      <c r="I30756" t="str">
        <f t="shared" si="480"/>
        <v>19000100</v>
      </c>
      <c r="K30756" s="243"/>
    </row>
    <row r="30757" spans="9:11">
      <c r="I30757" t="str">
        <f t="shared" si="480"/>
        <v>19000100</v>
      </c>
      <c r="K30757" s="243"/>
    </row>
    <row r="30758" spans="9:11">
      <c r="I30758" t="str">
        <f t="shared" si="480"/>
        <v>19000100</v>
      </c>
      <c r="K30758" s="243"/>
    </row>
    <row r="30759" spans="9:11">
      <c r="I30759" t="str">
        <f t="shared" si="480"/>
        <v>19000100</v>
      </c>
      <c r="K30759" s="243"/>
    </row>
    <row r="30760" spans="9:11">
      <c r="I30760" t="str">
        <f t="shared" si="480"/>
        <v>19000100</v>
      </c>
      <c r="K30760" s="243"/>
    </row>
    <row r="30761" spans="9:11">
      <c r="I30761" t="str">
        <f t="shared" si="480"/>
        <v>19000100</v>
      </c>
      <c r="K30761" s="243"/>
    </row>
    <row r="30762" spans="9:11">
      <c r="I30762" t="str">
        <f t="shared" si="480"/>
        <v>19000100</v>
      </c>
      <c r="K30762" s="243"/>
    </row>
    <row r="30763" spans="9:11">
      <c r="I30763" t="str">
        <f t="shared" si="480"/>
        <v>19000100</v>
      </c>
      <c r="K30763" s="243"/>
    </row>
    <row r="30764" spans="9:11">
      <c r="I30764" t="str">
        <f t="shared" si="480"/>
        <v>19000100</v>
      </c>
      <c r="K30764" s="243"/>
    </row>
    <row r="30765" spans="9:11">
      <c r="I30765" t="str">
        <f t="shared" si="480"/>
        <v>19000100</v>
      </c>
      <c r="K30765" s="243"/>
    </row>
    <row r="30766" spans="9:11">
      <c r="I30766" t="str">
        <f t="shared" si="480"/>
        <v>19000100</v>
      </c>
      <c r="K30766" s="243"/>
    </row>
    <row r="30767" spans="9:11">
      <c r="I30767" t="str">
        <f t="shared" si="480"/>
        <v>19000100</v>
      </c>
      <c r="K30767" s="243"/>
    </row>
    <row r="30768" spans="9:11">
      <c r="I30768" t="str">
        <f t="shared" si="480"/>
        <v>19000100</v>
      </c>
      <c r="K30768" s="243"/>
    </row>
    <row r="30769" spans="9:11">
      <c r="I30769" t="str">
        <f t="shared" si="480"/>
        <v>19000100</v>
      </c>
      <c r="K30769" s="243"/>
    </row>
    <row r="30770" spans="9:11">
      <c r="I30770" t="str">
        <f t="shared" si="480"/>
        <v>19000100</v>
      </c>
      <c r="K30770" s="243"/>
    </row>
    <row r="30771" spans="9:11">
      <c r="I30771" t="str">
        <f t="shared" si="480"/>
        <v>19000100</v>
      </c>
      <c r="K30771" s="243"/>
    </row>
    <row r="30772" spans="9:11">
      <c r="I30772" t="str">
        <f t="shared" si="480"/>
        <v>19000100</v>
      </c>
      <c r="K30772" s="243"/>
    </row>
    <row r="30773" spans="9:11">
      <c r="I30773" t="str">
        <f t="shared" si="480"/>
        <v>19000100</v>
      </c>
      <c r="K30773" s="243"/>
    </row>
    <row r="30774" spans="9:11">
      <c r="I30774" t="str">
        <f t="shared" si="480"/>
        <v>19000100</v>
      </c>
      <c r="K30774" s="243"/>
    </row>
    <row r="30775" spans="9:11">
      <c r="I30775" t="str">
        <f t="shared" si="480"/>
        <v>19000100</v>
      </c>
      <c r="K30775" s="243"/>
    </row>
    <row r="30776" spans="9:11">
      <c r="I30776" t="str">
        <f t="shared" si="480"/>
        <v>19000100</v>
      </c>
      <c r="K30776" s="243"/>
    </row>
    <row r="30777" spans="9:11">
      <c r="I30777" t="str">
        <f t="shared" si="480"/>
        <v>19000100</v>
      </c>
      <c r="K30777" s="243"/>
    </row>
    <row r="30778" spans="9:11">
      <c r="I30778" t="str">
        <f t="shared" si="480"/>
        <v>19000100</v>
      </c>
      <c r="K30778" s="243"/>
    </row>
    <row r="30779" spans="9:11">
      <c r="I30779" t="str">
        <f t="shared" si="480"/>
        <v>19000100</v>
      </c>
      <c r="K30779" s="243"/>
    </row>
    <row r="30780" spans="9:11">
      <c r="I30780" t="str">
        <f t="shared" si="480"/>
        <v>19000100</v>
      </c>
      <c r="K30780" s="243"/>
    </row>
    <row r="30781" spans="9:11">
      <c r="I30781" t="str">
        <f t="shared" si="480"/>
        <v>19000100</v>
      </c>
      <c r="K30781" s="243"/>
    </row>
    <row r="30782" spans="9:11">
      <c r="I30782" t="str">
        <f t="shared" si="480"/>
        <v>19000100</v>
      </c>
      <c r="K30782" s="243"/>
    </row>
    <row r="30783" spans="9:11">
      <c r="I30783" t="str">
        <f t="shared" si="480"/>
        <v>19000100</v>
      </c>
      <c r="K30783" s="243"/>
    </row>
    <row r="30784" spans="9:11">
      <c r="I30784" t="str">
        <f t="shared" si="480"/>
        <v>19000100</v>
      </c>
      <c r="K30784" s="243"/>
    </row>
    <row r="30785" spans="9:11">
      <c r="I30785" t="str">
        <f t="shared" si="480"/>
        <v>19000100</v>
      </c>
      <c r="K30785" s="243"/>
    </row>
    <row r="30786" spans="9:11">
      <c r="I30786" t="str">
        <f t="shared" ref="I30786:I30849" si="481">TEXT(F30786,"yyyymmdd")</f>
        <v>19000100</v>
      </c>
      <c r="K30786" s="243"/>
    </row>
    <row r="30787" spans="9:11">
      <c r="I30787" t="str">
        <f t="shared" si="481"/>
        <v>19000100</v>
      </c>
      <c r="K30787" s="243"/>
    </row>
    <row r="30788" spans="9:11">
      <c r="I30788" t="str">
        <f t="shared" si="481"/>
        <v>19000100</v>
      </c>
      <c r="K30788" s="243"/>
    </row>
    <row r="30789" spans="9:11">
      <c r="I30789" t="str">
        <f t="shared" si="481"/>
        <v>19000100</v>
      </c>
      <c r="K30789" s="243"/>
    </row>
    <row r="30790" spans="9:11">
      <c r="I30790" t="str">
        <f t="shared" si="481"/>
        <v>19000100</v>
      </c>
      <c r="K30790" s="243"/>
    </row>
    <row r="30791" spans="9:11">
      <c r="I30791" t="str">
        <f t="shared" si="481"/>
        <v>19000100</v>
      </c>
      <c r="K30791" s="243"/>
    </row>
    <row r="30792" spans="9:11">
      <c r="I30792" t="str">
        <f t="shared" si="481"/>
        <v>19000100</v>
      </c>
      <c r="K30792" s="243"/>
    </row>
    <row r="30793" spans="9:11">
      <c r="I30793" t="str">
        <f t="shared" si="481"/>
        <v>19000100</v>
      </c>
      <c r="K30793" s="243"/>
    </row>
    <row r="30794" spans="9:11">
      <c r="I30794" t="str">
        <f t="shared" si="481"/>
        <v>19000100</v>
      </c>
      <c r="K30794" s="243"/>
    </row>
    <row r="30795" spans="9:11">
      <c r="I30795" t="str">
        <f t="shared" si="481"/>
        <v>19000100</v>
      </c>
      <c r="K30795" s="243"/>
    </row>
    <row r="30796" spans="9:11">
      <c r="I30796" t="str">
        <f t="shared" si="481"/>
        <v>19000100</v>
      </c>
      <c r="K30796" s="243"/>
    </row>
    <row r="30797" spans="9:11">
      <c r="I30797" t="str">
        <f t="shared" si="481"/>
        <v>19000100</v>
      </c>
      <c r="K30797" s="243"/>
    </row>
    <row r="30798" spans="9:11">
      <c r="I30798" t="str">
        <f t="shared" si="481"/>
        <v>19000100</v>
      </c>
      <c r="K30798" s="243"/>
    </row>
    <row r="30799" spans="9:11">
      <c r="I30799" t="str">
        <f t="shared" si="481"/>
        <v>19000100</v>
      </c>
      <c r="K30799" s="243"/>
    </row>
    <row r="30800" spans="9:11">
      <c r="I30800" t="str">
        <f t="shared" si="481"/>
        <v>19000100</v>
      </c>
      <c r="K30800" s="243"/>
    </row>
    <row r="30801" spans="9:11">
      <c r="I30801" t="str">
        <f t="shared" si="481"/>
        <v>19000100</v>
      </c>
      <c r="K30801" s="243"/>
    </row>
    <row r="30802" spans="9:11">
      <c r="I30802" t="str">
        <f t="shared" si="481"/>
        <v>19000100</v>
      </c>
      <c r="K30802" s="243"/>
    </row>
    <row r="30803" spans="9:11">
      <c r="I30803" t="str">
        <f t="shared" si="481"/>
        <v>19000100</v>
      </c>
      <c r="K30803" s="243"/>
    </row>
    <row r="30804" spans="9:11">
      <c r="I30804" t="str">
        <f t="shared" si="481"/>
        <v>19000100</v>
      </c>
      <c r="K30804" s="243"/>
    </row>
    <row r="30805" spans="9:11">
      <c r="I30805" t="str">
        <f t="shared" si="481"/>
        <v>19000100</v>
      </c>
      <c r="K30805" s="243"/>
    </row>
    <row r="30806" spans="9:11">
      <c r="I30806" t="str">
        <f t="shared" si="481"/>
        <v>19000100</v>
      </c>
      <c r="K30806" s="243"/>
    </row>
    <row r="30807" spans="9:11">
      <c r="I30807" t="str">
        <f t="shared" si="481"/>
        <v>19000100</v>
      </c>
      <c r="K30807" s="243"/>
    </row>
    <row r="30808" spans="9:11">
      <c r="I30808" t="str">
        <f t="shared" si="481"/>
        <v>19000100</v>
      </c>
      <c r="K30808" s="243"/>
    </row>
    <row r="30809" spans="9:11">
      <c r="I30809" t="str">
        <f t="shared" si="481"/>
        <v>19000100</v>
      </c>
      <c r="K30809" s="243"/>
    </row>
    <row r="30810" spans="9:11">
      <c r="I30810" t="str">
        <f t="shared" si="481"/>
        <v>19000100</v>
      </c>
      <c r="K30810" s="243"/>
    </row>
    <row r="30811" spans="9:11">
      <c r="I30811" t="str">
        <f t="shared" si="481"/>
        <v>19000100</v>
      </c>
      <c r="K30811" s="243"/>
    </row>
    <row r="30812" spans="9:11">
      <c r="I30812" t="str">
        <f t="shared" si="481"/>
        <v>19000100</v>
      </c>
      <c r="K30812" s="243"/>
    </row>
    <row r="30813" spans="9:11">
      <c r="I30813" t="str">
        <f t="shared" si="481"/>
        <v>19000100</v>
      </c>
      <c r="K30813" s="243"/>
    </row>
    <row r="30814" spans="9:11">
      <c r="I30814" t="str">
        <f t="shared" si="481"/>
        <v>19000100</v>
      </c>
      <c r="K30814" s="243"/>
    </row>
    <row r="30815" spans="9:11">
      <c r="I30815" t="str">
        <f t="shared" si="481"/>
        <v>19000100</v>
      </c>
      <c r="K30815" s="243"/>
    </row>
    <row r="30816" spans="9:11">
      <c r="I30816" t="str">
        <f t="shared" si="481"/>
        <v>19000100</v>
      </c>
      <c r="K30816" s="243"/>
    </row>
    <row r="30817" spans="9:11">
      <c r="I30817" t="str">
        <f t="shared" si="481"/>
        <v>19000100</v>
      </c>
      <c r="K30817" s="243"/>
    </row>
    <row r="30818" spans="9:11">
      <c r="I30818" t="str">
        <f t="shared" si="481"/>
        <v>19000100</v>
      </c>
      <c r="K30818" s="243"/>
    </row>
    <row r="30819" spans="9:11">
      <c r="I30819" t="str">
        <f t="shared" si="481"/>
        <v>19000100</v>
      </c>
      <c r="K30819" s="243"/>
    </row>
    <row r="30820" spans="9:11">
      <c r="I30820" t="str">
        <f t="shared" si="481"/>
        <v>19000100</v>
      </c>
      <c r="K30820" s="243"/>
    </row>
    <row r="30821" spans="9:11">
      <c r="I30821" t="str">
        <f t="shared" si="481"/>
        <v>19000100</v>
      </c>
      <c r="K30821" s="243"/>
    </row>
    <row r="30822" spans="9:11">
      <c r="I30822" t="str">
        <f t="shared" si="481"/>
        <v>19000100</v>
      </c>
      <c r="K30822" s="243"/>
    </row>
    <row r="30823" spans="9:11">
      <c r="I30823" t="str">
        <f t="shared" si="481"/>
        <v>19000100</v>
      </c>
      <c r="K30823" s="243"/>
    </row>
    <row r="30824" spans="9:11">
      <c r="I30824" t="str">
        <f t="shared" si="481"/>
        <v>19000100</v>
      </c>
      <c r="K30824" s="243"/>
    </row>
    <row r="30825" spans="9:11">
      <c r="I30825" t="str">
        <f t="shared" si="481"/>
        <v>19000100</v>
      </c>
      <c r="K30825" s="243"/>
    </row>
    <row r="30826" spans="9:11">
      <c r="I30826" t="str">
        <f t="shared" si="481"/>
        <v>19000100</v>
      </c>
      <c r="K30826" s="243"/>
    </row>
    <row r="30827" spans="9:11">
      <c r="I30827" t="str">
        <f t="shared" si="481"/>
        <v>19000100</v>
      </c>
      <c r="K30827" s="243"/>
    </row>
    <row r="30828" spans="9:11">
      <c r="I30828" t="str">
        <f t="shared" si="481"/>
        <v>19000100</v>
      </c>
      <c r="K30828" s="243"/>
    </row>
    <row r="30829" spans="9:11">
      <c r="I30829" t="str">
        <f t="shared" si="481"/>
        <v>19000100</v>
      </c>
      <c r="K30829" s="243"/>
    </row>
    <row r="30830" spans="9:11">
      <c r="I30830" t="str">
        <f t="shared" si="481"/>
        <v>19000100</v>
      </c>
      <c r="K30830" s="243"/>
    </row>
    <row r="30831" spans="9:11">
      <c r="I30831" t="str">
        <f t="shared" si="481"/>
        <v>19000100</v>
      </c>
      <c r="K30831" s="243"/>
    </row>
    <row r="30832" spans="9:11">
      <c r="I30832" t="str">
        <f t="shared" si="481"/>
        <v>19000100</v>
      </c>
      <c r="K30832" s="243"/>
    </row>
    <row r="30833" spans="9:11">
      <c r="I30833" t="str">
        <f t="shared" si="481"/>
        <v>19000100</v>
      </c>
      <c r="K30833" s="243"/>
    </row>
    <row r="30834" spans="9:11">
      <c r="I30834" t="str">
        <f t="shared" si="481"/>
        <v>19000100</v>
      </c>
      <c r="K30834" s="243"/>
    </row>
    <row r="30835" spans="9:11">
      <c r="I30835" t="str">
        <f t="shared" si="481"/>
        <v>19000100</v>
      </c>
      <c r="K30835" s="243"/>
    </row>
    <row r="30836" spans="9:11">
      <c r="I30836" t="str">
        <f t="shared" si="481"/>
        <v>19000100</v>
      </c>
      <c r="K30836" s="243"/>
    </row>
    <row r="30837" spans="9:11">
      <c r="I30837" t="str">
        <f t="shared" si="481"/>
        <v>19000100</v>
      </c>
      <c r="K30837" s="243"/>
    </row>
    <row r="30838" spans="9:11">
      <c r="I30838" t="str">
        <f t="shared" si="481"/>
        <v>19000100</v>
      </c>
      <c r="K30838" s="243"/>
    </row>
    <row r="30839" spans="9:11">
      <c r="I30839" t="str">
        <f t="shared" si="481"/>
        <v>19000100</v>
      </c>
      <c r="K30839" s="243"/>
    </row>
    <row r="30840" spans="9:11">
      <c r="I30840" t="str">
        <f t="shared" si="481"/>
        <v>19000100</v>
      </c>
      <c r="K30840" s="243"/>
    </row>
    <row r="30841" spans="9:11">
      <c r="I30841" t="str">
        <f t="shared" si="481"/>
        <v>19000100</v>
      </c>
      <c r="K30841" s="243"/>
    </row>
    <row r="30842" spans="9:11">
      <c r="I30842" t="str">
        <f t="shared" si="481"/>
        <v>19000100</v>
      </c>
      <c r="K30842" s="243"/>
    </row>
    <row r="30843" spans="9:11">
      <c r="I30843" t="str">
        <f t="shared" si="481"/>
        <v>19000100</v>
      </c>
      <c r="K30843" s="243"/>
    </row>
    <row r="30844" spans="9:11">
      <c r="I30844" t="str">
        <f t="shared" si="481"/>
        <v>19000100</v>
      </c>
      <c r="K30844" s="243"/>
    </row>
    <row r="30845" spans="9:11">
      <c r="I30845" t="str">
        <f t="shared" si="481"/>
        <v>19000100</v>
      </c>
      <c r="K30845" s="243"/>
    </row>
    <row r="30846" spans="9:11">
      <c r="I30846" t="str">
        <f t="shared" si="481"/>
        <v>19000100</v>
      </c>
      <c r="K30846" s="243"/>
    </row>
    <row r="30847" spans="9:11">
      <c r="I30847" t="str">
        <f t="shared" si="481"/>
        <v>19000100</v>
      </c>
      <c r="K30847" s="243"/>
    </row>
    <row r="30848" spans="9:11">
      <c r="I30848" t="str">
        <f t="shared" si="481"/>
        <v>19000100</v>
      </c>
      <c r="K30848" s="243"/>
    </row>
    <row r="30849" spans="9:11">
      <c r="I30849" t="str">
        <f t="shared" si="481"/>
        <v>19000100</v>
      </c>
      <c r="K30849" s="243"/>
    </row>
    <row r="30850" spans="9:11">
      <c r="I30850" t="str">
        <f t="shared" ref="I30850:I30913" si="482">TEXT(F30850,"yyyymmdd")</f>
        <v>19000100</v>
      </c>
      <c r="K30850" s="243"/>
    </row>
    <row r="30851" spans="9:11">
      <c r="I30851" t="str">
        <f t="shared" si="482"/>
        <v>19000100</v>
      </c>
      <c r="K30851" s="243"/>
    </row>
    <row r="30852" spans="9:11">
      <c r="I30852" t="str">
        <f t="shared" si="482"/>
        <v>19000100</v>
      </c>
      <c r="K30852" s="243"/>
    </row>
    <row r="30853" spans="9:11">
      <c r="I30853" t="str">
        <f t="shared" si="482"/>
        <v>19000100</v>
      </c>
      <c r="K30853" s="243"/>
    </row>
    <row r="30854" spans="9:11">
      <c r="I30854" t="str">
        <f t="shared" si="482"/>
        <v>19000100</v>
      </c>
      <c r="K30854" s="243"/>
    </row>
    <row r="30855" spans="9:11">
      <c r="I30855" t="str">
        <f t="shared" si="482"/>
        <v>19000100</v>
      </c>
      <c r="K30855" s="243"/>
    </row>
    <row r="30856" spans="9:11">
      <c r="I30856" t="str">
        <f t="shared" si="482"/>
        <v>19000100</v>
      </c>
      <c r="K30856" s="243"/>
    </row>
    <row r="30857" spans="9:11">
      <c r="I30857" t="str">
        <f t="shared" si="482"/>
        <v>19000100</v>
      </c>
      <c r="K30857" s="243"/>
    </row>
    <row r="30858" spans="9:11">
      <c r="I30858" t="str">
        <f t="shared" si="482"/>
        <v>19000100</v>
      </c>
      <c r="K30858" s="243"/>
    </row>
    <row r="30859" spans="9:11">
      <c r="I30859" t="str">
        <f t="shared" si="482"/>
        <v>19000100</v>
      </c>
      <c r="K30859" s="243"/>
    </row>
    <row r="30860" spans="9:11">
      <c r="I30860" t="str">
        <f t="shared" si="482"/>
        <v>19000100</v>
      </c>
      <c r="K30860" s="243"/>
    </row>
    <row r="30861" spans="9:11">
      <c r="I30861" t="str">
        <f t="shared" si="482"/>
        <v>19000100</v>
      </c>
      <c r="K30861" s="243"/>
    </row>
    <row r="30862" spans="9:11">
      <c r="I30862" t="str">
        <f t="shared" si="482"/>
        <v>19000100</v>
      </c>
      <c r="K30862" s="243"/>
    </row>
    <row r="30863" spans="9:11">
      <c r="I30863" t="str">
        <f t="shared" si="482"/>
        <v>19000100</v>
      </c>
      <c r="K30863" s="243"/>
    </row>
    <row r="30864" spans="9:11">
      <c r="I30864" t="str">
        <f t="shared" si="482"/>
        <v>19000100</v>
      </c>
      <c r="K30864" s="243"/>
    </row>
    <row r="30865" spans="9:11">
      <c r="I30865" t="str">
        <f t="shared" si="482"/>
        <v>19000100</v>
      </c>
      <c r="K30865" s="243"/>
    </row>
    <row r="30866" spans="9:11">
      <c r="I30866" t="str">
        <f t="shared" si="482"/>
        <v>19000100</v>
      </c>
      <c r="K30866" s="243"/>
    </row>
    <row r="30867" spans="9:11">
      <c r="I30867" t="str">
        <f t="shared" si="482"/>
        <v>19000100</v>
      </c>
      <c r="K30867" s="243"/>
    </row>
    <row r="30868" spans="9:11">
      <c r="I30868" t="str">
        <f t="shared" si="482"/>
        <v>19000100</v>
      </c>
      <c r="K30868" s="243"/>
    </row>
    <row r="30869" spans="9:11">
      <c r="I30869" t="str">
        <f t="shared" si="482"/>
        <v>19000100</v>
      </c>
      <c r="K30869" s="243"/>
    </row>
    <row r="30870" spans="9:11">
      <c r="I30870" t="str">
        <f t="shared" si="482"/>
        <v>19000100</v>
      </c>
      <c r="K30870" s="243"/>
    </row>
    <row r="30871" spans="9:11">
      <c r="I30871" t="str">
        <f t="shared" si="482"/>
        <v>19000100</v>
      </c>
      <c r="K30871" s="243"/>
    </row>
    <row r="30872" spans="9:11">
      <c r="I30872" t="str">
        <f t="shared" si="482"/>
        <v>19000100</v>
      </c>
      <c r="K30872" s="243"/>
    </row>
    <row r="30873" spans="9:11">
      <c r="I30873" t="str">
        <f t="shared" si="482"/>
        <v>19000100</v>
      </c>
      <c r="K30873" s="243"/>
    </row>
    <row r="30874" spans="9:11">
      <c r="I30874" t="str">
        <f t="shared" si="482"/>
        <v>19000100</v>
      </c>
      <c r="K30874" s="243"/>
    </row>
    <row r="30875" spans="9:11">
      <c r="I30875" t="str">
        <f t="shared" si="482"/>
        <v>19000100</v>
      </c>
      <c r="K30875" s="243"/>
    </row>
    <row r="30876" spans="9:11">
      <c r="I30876" t="str">
        <f t="shared" si="482"/>
        <v>19000100</v>
      </c>
      <c r="K30876" s="243"/>
    </row>
    <row r="30877" spans="9:11">
      <c r="I30877" t="str">
        <f t="shared" si="482"/>
        <v>19000100</v>
      </c>
      <c r="K30877" s="243"/>
    </row>
    <row r="30878" spans="9:11">
      <c r="I30878" t="str">
        <f t="shared" si="482"/>
        <v>19000100</v>
      </c>
      <c r="K30878" s="243"/>
    </row>
    <row r="30879" spans="9:11">
      <c r="I30879" t="str">
        <f t="shared" si="482"/>
        <v>19000100</v>
      </c>
      <c r="K30879" s="243"/>
    </row>
    <row r="30880" spans="9:11">
      <c r="I30880" t="str">
        <f t="shared" si="482"/>
        <v>19000100</v>
      </c>
      <c r="K30880" s="243"/>
    </row>
    <row r="30881" spans="9:11">
      <c r="I30881" t="str">
        <f t="shared" si="482"/>
        <v>19000100</v>
      </c>
      <c r="K30881" s="243"/>
    </row>
    <row r="30882" spans="9:11">
      <c r="I30882" t="str">
        <f t="shared" si="482"/>
        <v>19000100</v>
      </c>
      <c r="K30882" s="243"/>
    </row>
    <row r="30883" spans="9:11">
      <c r="I30883" t="str">
        <f t="shared" si="482"/>
        <v>19000100</v>
      </c>
      <c r="K30883" s="243"/>
    </row>
    <row r="30884" spans="9:11">
      <c r="I30884" t="str">
        <f t="shared" si="482"/>
        <v>19000100</v>
      </c>
      <c r="K30884" s="243"/>
    </row>
    <row r="30885" spans="9:11">
      <c r="I30885" t="str">
        <f t="shared" si="482"/>
        <v>19000100</v>
      </c>
      <c r="K30885" s="243"/>
    </row>
    <row r="30886" spans="9:11">
      <c r="I30886" t="str">
        <f t="shared" si="482"/>
        <v>19000100</v>
      </c>
      <c r="K30886" s="243"/>
    </row>
    <row r="30887" spans="9:11">
      <c r="I30887" t="str">
        <f t="shared" si="482"/>
        <v>19000100</v>
      </c>
      <c r="K30887" s="243"/>
    </row>
    <row r="30888" spans="9:11">
      <c r="I30888" t="str">
        <f t="shared" si="482"/>
        <v>19000100</v>
      </c>
      <c r="K30888" s="243"/>
    </row>
    <row r="30889" spans="9:11">
      <c r="I30889" t="str">
        <f t="shared" si="482"/>
        <v>19000100</v>
      </c>
      <c r="K30889" s="243"/>
    </row>
    <row r="30890" spans="9:11">
      <c r="I30890" t="str">
        <f t="shared" si="482"/>
        <v>19000100</v>
      </c>
      <c r="K30890" s="243"/>
    </row>
    <row r="30891" spans="9:11">
      <c r="I30891" t="str">
        <f t="shared" si="482"/>
        <v>19000100</v>
      </c>
      <c r="K30891" s="243"/>
    </row>
    <row r="30892" spans="9:11">
      <c r="I30892" t="str">
        <f t="shared" si="482"/>
        <v>19000100</v>
      </c>
      <c r="K30892" s="243"/>
    </row>
    <row r="30893" spans="9:11">
      <c r="I30893" t="str">
        <f t="shared" si="482"/>
        <v>19000100</v>
      </c>
      <c r="K30893" s="243"/>
    </row>
    <row r="30894" spans="9:11">
      <c r="I30894" t="str">
        <f t="shared" si="482"/>
        <v>19000100</v>
      </c>
      <c r="K30894" s="243"/>
    </row>
    <row r="30895" spans="9:11">
      <c r="I30895" t="str">
        <f t="shared" si="482"/>
        <v>19000100</v>
      </c>
      <c r="K30895" s="243"/>
    </row>
    <row r="30896" spans="9:11">
      <c r="I30896" t="str">
        <f t="shared" si="482"/>
        <v>19000100</v>
      </c>
      <c r="K30896" s="243"/>
    </row>
    <row r="30897" spans="9:11">
      <c r="I30897" t="str">
        <f t="shared" si="482"/>
        <v>19000100</v>
      </c>
      <c r="K30897" s="243"/>
    </row>
    <row r="30898" spans="9:11">
      <c r="I30898" t="str">
        <f t="shared" si="482"/>
        <v>19000100</v>
      </c>
      <c r="K30898" s="243"/>
    </row>
    <row r="30899" spans="9:11">
      <c r="I30899" t="str">
        <f t="shared" si="482"/>
        <v>19000100</v>
      </c>
      <c r="K30899" s="243"/>
    </row>
    <row r="30900" spans="9:11">
      <c r="I30900" t="str">
        <f t="shared" si="482"/>
        <v>19000100</v>
      </c>
      <c r="K30900" s="243"/>
    </row>
    <row r="30901" spans="9:11">
      <c r="I30901" t="str">
        <f t="shared" si="482"/>
        <v>19000100</v>
      </c>
      <c r="K30901" s="243"/>
    </row>
    <row r="30902" spans="9:11">
      <c r="I30902" t="str">
        <f t="shared" si="482"/>
        <v>19000100</v>
      </c>
      <c r="K30902" s="243"/>
    </row>
    <row r="30903" spans="9:11">
      <c r="I30903" t="str">
        <f t="shared" si="482"/>
        <v>19000100</v>
      </c>
      <c r="K30903" s="243"/>
    </row>
    <row r="30904" spans="9:11">
      <c r="I30904" t="str">
        <f t="shared" si="482"/>
        <v>19000100</v>
      </c>
      <c r="K30904" s="243"/>
    </row>
    <row r="30905" spans="9:11">
      <c r="I30905" t="str">
        <f t="shared" si="482"/>
        <v>19000100</v>
      </c>
      <c r="K30905" s="243"/>
    </row>
    <row r="30906" spans="9:11">
      <c r="I30906" t="str">
        <f t="shared" si="482"/>
        <v>19000100</v>
      </c>
      <c r="K30906" s="243"/>
    </row>
    <row r="30907" spans="9:11">
      <c r="I30907" t="str">
        <f t="shared" si="482"/>
        <v>19000100</v>
      </c>
      <c r="K30907" s="243"/>
    </row>
    <row r="30908" spans="9:11">
      <c r="I30908" t="str">
        <f t="shared" si="482"/>
        <v>19000100</v>
      </c>
      <c r="K30908" s="243"/>
    </row>
    <row r="30909" spans="9:11">
      <c r="I30909" t="str">
        <f t="shared" si="482"/>
        <v>19000100</v>
      </c>
      <c r="K30909" s="243"/>
    </row>
    <row r="30910" spans="9:11">
      <c r="I30910" t="str">
        <f t="shared" si="482"/>
        <v>19000100</v>
      </c>
      <c r="K30910" s="243"/>
    </row>
    <row r="30911" spans="9:11">
      <c r="I30911" t="str">
        <f t="shared" si="482"/>
        <v>19000100</v>
      </c>
      <c r="K30911" s="243"/>
    </row>
    <row r="30912" spans="9:11">
      <c r="I30912" t="str">
        <f t="shared" si="482"/>
        <v>19000100</v>
      </c>
      <c r="K30912" s="243"/>
    </row>
    <row r="30913" spans="9:11">
      <c r="I30913" t="str">
        <f t="shared" si="482"/>
        <v>19000100</v>
      </c>
      <c r="K30913" s="243"/>
    </row>
    <row r="30914" spans="9:11">
      <c r="I30914" t="str">
        <f t="shared" ref="I30914:I30977" si="483">TEXT(F30914,"yyyymmdd")</f>
        <v>19000100</v>
      </c>
      <c r="K30914" s="243"/>
    </row>
    <row r="30915" spans="9:11">
      <c r="I30915" t="str">
        <f t="shared" si="483"/>
        <v>19000100</v>
      </c>
      <c r="K30915" s="243"/>
    </row>
    <row r="30916" spans="9:11">
      <c r="I30916" t="str">
        <f t="shared" si="483"/>
        <v>19000100</v>
      </c>
      <c r="K30916" s="243"/>
    </row>
    <row r="30917" spans="9:11">
      <c r="I30917" t="str">
        <f t="shared" si="483"/>
        <v>19000100</v>
      </c>
      <c r="K30917" s="243"/>
    </row>
    <row r="30918" spans="9:11">
      <c r="I30918" t="str">
        <f t="shared" si="483"/>
        <v>19000100</v>
      </c>
      <c r="K30918" s="243"/>
    </row>
    <row r="30919" spans="9:11">
      <c r="I30919" t="str">
        <f t="shared" si="483"/>
        <v>19000100</v>
      </c>
      <c r="K30919" s="243"/>
    </row>
    <row r="30920" spans="9:11">
      <c r="I30920" t="str">
        <f t="shared" si="483"/>
        <v>19000100</v>
      </c>
      <c r="K30920" s="243"/>
    </row>
    <row r="30921" spans="9:11">
      <c r="I30921" t="str">
        <f t="shared" si="483"/>
        <v>19000100</v>
      </c>
      <c r="K30921" s="243"/>
    </row>
    <row r="30922" spans="9:11">
      <c r="I30922" t="str">
        <f t="shared" si="483"/>
        <v>19000100</v>
      </c>
      <c r="K30922" s="243"/>
    </row>
    <row r="30923" spans="9:11">
      <c r="I30923" t="str">
        <f t="shared" si="483"/>
        <v>19000100</v>
      </c>
      <c r="K30923" s="243"/>
    </row>
    <row r="30924" spans="9:11">
      <c r="I30924" t="str">
        <f t="shared" si="483"/>
        <v>19000100</v>
      </c>
      <c r="K30924" s="243"/>
    </row>
    <row r="30925" spans="9:11">
      <c r="I30925" t="str">
        <f t="shared" si="483"/>
        <v>19000100</v>
      </c>
      <c r="K30925" s="243"/>
    </row>
    <row r="30926" spans="9:11">
      <c r="I30926" t="str">
        <f t="shared" si="483"/>
        <v>19000100</v>
      </c>
      <c r="K30926" s="243"/>
    </row>
    <row r="30927" spans="9:11">
      <c r="I30927" t="str">
        <f t="shared" si="483"/>
        <v>19000100</v>
      </c>
      <c r="K30927" s="243"/>
    </row>
    <row r="30928" spans="9:11">
      <c r="I30928" t="str">
        <f t="shared" si="483"/>
        <v>19000100</v>
      </c>
      <c r="K30928" s="243"/>
    </row>
    <row r="30929" spans="9:11">
      <c r="I30929" t="str">
        <f t="shared" si="483"/>
        <v>19000100</v>
      </c>
      <c r="K30929" s="243"/>
    </row>
    <row r="30930" spans="9:11">
      <c r="I30930" t="str">
        <f t="shared" si="483"/>
        <v>19000100</v>
      </c>
      <c r="K30930" s="243"/>
    </row>
    <row r="30931" spans="9:11">
      <c r="I30931" t="str">
        <f t="shared" si="483"/>
        <v>19000100</v>
      </c>
      <c r="K30931" s="243"/>
    </row>
    <row r="30932" spans="9:11">
      <c r="I30932" t="str">
        <f t="shared" si="483"/>
        <v>19000100</v>
      </c>
      <c r="K30932" s="243"/>
    </row>
    <row r="30933" spans="9:11">
      <c r="I30933" t="str">
        <f t="shared" si="483"/>
        <v>19000100</v>
      </c>
      <c r="K30933" s="243"/>
    </row>
    <row r="30934" spans="9:11">
      <c r="I30934" t="str">
        <f t="shared" si="483"/>
        <v>19000100</v>
      </c>
      <c r="K30934" s="243"/>
    </row>
    <row r="30935" spans="9:11">
      <c r="I30935" t="str">
        <f t="shared" si="483"/>
        <v>19000100</v>
      </c>
      <c r="K30935" s="243"/>
    </row>
    <row r="30936" spans="9:11">
      <c r="I30936" t="str">
        <f t="shared" si="483"/>
        <v>19000100</v>
      </c>
      <c r="K30936" s="243"/>
    </row>
    <row r="30937" spans="9:11">
      <c r="I30937" t="str">
        <f t="shared" si="483"/>
        <v>19000100</v>
      </c>
      <c r="K30937" s="243"/>
    </row>
    <row r="30938" spans="9:11">
      <c r="I30938" t="str">
        <f t="shared" si="483"/>
        <v>19000100</v>
      </c>
      <c r="K30938" s="243"/>
    </row>
    <row r="30939" spans="9:11">
      <c r="I30939" t="str">
        <f t="shared" si="483"/>
        <v>19000100</v>
      </c>
      <c r="K30939" s="243"/>
    </row>
    <row r="30940" spans="9:11">
      <c r="I30940" t="str">
        <f t="shared" si="483"/>
        <v>19000100</v>
      </c>
      <c r="K30940" s="243"/>
    </row>
    <row r="30941" spans="9:11">
      <c r="I30941" t="str">
        <f t="shared" si="483"/>
        <v>19000100</v>
      </c>
      <c r="K30941" s="243"/>
    </row>
    <row r="30942" spans="9:11">
      <c r="I30942" t="str">
        <f t="shared" si="483"/>
        <v>19000100</v>
      </c>
      <c r="K30942" s="243"/>
    </row>
    <row r="30943" spans="9:11">
      <c r="I30943" t="str">
        <f t="shared" si="483"/>
        <v>19000100</v>
      </c>
      <c r="K30943" s="243"/>
    </row>
    <row r="30944" spans="9:11">
      <c r="I30944" t="str">
        <f t="shared" si="483"/>
        <v>19000100</v>
      </c>
      <c r="K30944" s="243"/>
    </row>
    <row r="30945" spans="9:11">
      <c r="I30945" t="str">
        <f t="shared" si="483"/>
        <v>19000100</v>
      </c>
      <c r="K30945" s="243"/>
    </row>
    <row r="30946" spans="9:11">
      <c r="I30946" t="str">
        <f t="shared" si="483"/>
        <v>19000100</v>
      </c>
      <c r="K30946" s="243"/>
    </row>
    <row r="30947" spans="9:11">
      <c r="I30947" t="str">
        <f t="shared" si="483"/>
        <v>19000100</v>
      </c>
      <c r="K30947" s="243"/>
    </row>
    <row r="30948" spans="9:11">
      <c r="I30948" t="str">
        <f t="shared" si="483"/>
        <v>19000100</v>
      </c>
      <c r="K30948" s="243"/>
    </row>
    <row r="30949" spans="9:11">
      <c r="I30949" t="str">
        <f t="shared" si="483"/>
        <v>19000100</v>
      </c>
      <c r="K30949" s="243"/>
    </row>
    <row r="30950" spans="9:11">
      <c r="I30950" t="str">
        <f t="shared" si="483"/>
        <v>19000100</v>
      </c>
      <c r="K30950" s="243"/>
    </row>
    <row r="30951" spans="9:11">
      <c r="I30951" t="str">
        <f t="shared" si="483"/>
        <v>19000100</v>
      </c>
      <c r="K30951" s="243"/>
    </row>
    <row r="30952" spans="9:11">
      <c r="I30952" t="str">
        <f t="shared" si="483"/>
        <v>19000100</v>
      </c>
      <c r="K30952" s="243"/>
    </row>
    <row r="30953" spans="9:11">
      <c r="I30953" t="str">
        <f t="shared" si="483"/>
        <v>19000100</v>
      </c>
      <c r="K30953" s="243"/>
    </row>
    <row r="30954" spans="9:11">
      <c r="I30954" t="str">
        <f t="shared" si="483"/>
        <v>19000100</v>
      </c>
      <c r="K30954" s="243"/>
    </row>
    <row r="30955" spans="9:11">
      <c r="I30955" t="str">
        <f t="shared" si="483"/>
        <v>19000100</v>
      </c>
      <c r="K30955" s="243"/>
    </row>
    <row r="30956" spans="9:11">
      <c r="I30956" t="str">
        <f t="shared" si="483"/>
        <v>19000100</v>
      </c>
      <c r="K30956" s="243"/>
    </row>
    <row r="30957" spans="9:11">
      <c r="I30957" t="str">
        <f t="shared" si="483"/>
        <v>19000100</v>
      </c>
      <c r="K30957" s="243"/>
    </row>
    <row r="30958" spans="9:11">
      <c r="I30958" t="str">
        <f t="shared" si="483"/>
        <v>19000100</v>
      </c>
      <c r="K30958" s="243"/>
    </row>
    <row r="30959" spans="9:11">
      <c r="I30959" t="str">
        <f t="shared" si="483"/>
        <v>19000100</v>
      </c>
      <c r="K30959" s="243"/>
    </row>
    <row r="30960" spans="9:11">
      <c r="I30960" t="str">
        <f t="shared" si="483"/>
        <v>19000100</v>
      </c>
      <c r="K30960" s="243"/>
    </row>
    <row r="30961" spans="9:11">
      <c r="I30961" t="str">
        <f t="shared" si="483"/>
        <v>19000100</v>
      </c>
      <c r="K30961" s="243"/>
    </row>
    <row r="30962" spans="9:11">
      <c r="I30962" t="str">
        <f t="shared" si="483"/>
        <v>19000100</v>
      </c>
      <c r="K30962" s="243"/>
    </row>
    <row r="30963" spans="9:11">
      <c r="I30963" t="str">
        <f t="shared" si="483"/>
        <v>19000100</v>
      </c>
      <c r="K30963" s="243"/>
    </row>
    <row r="30964" spans="9:11">
      <c r="I30964" t="str">
        <f t="shared" si="483"/>
        <v>19000100</v>
      </c>
      <c r="K30964" s="243"/>
    </row>
    <row r="30965" spans="9:11">
      <c r="I30965" t="str">
        <f t="shared" si="483"/>
        <v>19000100</v>
      </c>
      <c r="K30965" s="243"/>
    </row>
    <row r="30966" spans="9:11">
      <c r="I30966" t="str">
        <f t="shared" si="483"/>
        <v>19000100</v>
      </c>
      <c r="K30966" s="243"/>
    </row>
    <row r="30967" spans="9:11">
      <c r="I30967" t="str">
        <f t="shared" si="483"/>
        <v>19000100</v>
      </c>
      <c r="K30967" s="243"/>
    </row>
    <row r="30968" spans="9:11">
      <c r="I30968" t="str">
        <f t="shared" si="483"/>
        <v>19000100</v>
      </c>
      <c r="K30968" s="243"/>
    </row>
    <row r="30969" spans="9:11">
      <c r="I30969" t="str">
        <f t="shared" si="483"/>
        <v>19000100</v>
      </c>
      <c r="K30969" s="243"/>
    </row>
    <row r="30970" spans="9:11">
      <c r="I30970" t="str">
        <f t="shared" si="483"/>
        <v>19000100</v>
      </c>
      <c r="K30970" s="243"/>
    </row>
    <row r="30971" spans="9:11">
      <c r="I30971" t="str">
        <f t="shared" si="483"/>
        <v>19000100</v>
      </c>
      <c r="K30971" s="243"/>
    </row>
    <row r="30972" spans="9:11">
      <c r="I30972" t="str">
        <f t="shared" si="483"/>
        <v>19000100</v>
      </c>
      <c r="K30972" s="243"/>
    </row>
    <row r="30973" spans="9:11">
      <c r="I30973" t="str">
        <f t="shared" si="483"/>
        <v>19000100</v>
      </c>
      <c r="K30973" s="243"/>
    </row>
    <row r="30974" spans="9:11">
      <c r="I30974" t="str">
        <f t="shared" si="483"/>
        <v>19000100</v>
      </c>
      <c r="K30974" s="243"/>
    </row>
    <row r="30975" spans="9:11">
      <c r="I30975" t="str">
        <f t="shared" si="483"/>
        <v>19000100</v>
      </c>
      <c r="K30975" s="243"/>
    </row>
    <row r="30976" spans="9:11">
      <c r="I30976" t="str">
        <f t="shared" si="483"/>
        <v>19000100</v>
      </c>
      <c r="K30976" s="243"/>
    </row>
    <row r="30977" spans="9:11">
      <c r="I30977" t="str">
        <f t="shared" si="483"/>
        <v>19000100</v>
      </c>
      <c r="K30977" s="243"/>
    </row>
    <row r="30978" spans="9:11">
      <c r="I30978" t="str">
        <f t="shared" ref="I30978:I31041" si="484">TEXT(F30978,"yyyymmdd")</f>
        <v>19000100</v>
      </c>
      <c r="K30978" s="243"/>
    </row>
    <row r="30979" spans="9:11">
      <c r="I30979" t="str">
        <f t="shared" si="484"/>
        <v>19000100</v>
      </c>
      <c r="K30979" s="243"/>
    </row>
    <row r="30980" spans="9:11">
      <c r="I30980" t="str">
        <f t="shared" si="484"/>
        <v>19000100</v>
      </c>
      <c r="K30980" s="243"/>
    </row>
    <row r="30981" spans="9:11">
      <c r="I30981" t="str">
        <f t="shared" si="484"/>
        <v>19000100</v>
      </c>
      <c r="K30981" s="243"/>
    </row>
    <row r="30982" spans="9:11">
      <c r="I30982" t="str">
        <f t="shared" si="484"/>
        <v>19000100</v>
      </c>
      <c r="K30982" s="243"/>
    </row>
    <row r="30983" spans="9:11">
      <c r="I30983" t="str">
        <f t="shared" si="484"/>
        <v>19000100</v>
      </c>
      <c r="K30983" s="243"/>
    </row>
    <row r="30984" spans="9:11">
      <c r="I30984" t="str">
        <f t="shared" si="484"/>
        <v>19000100</v>
      </c>
      <c r="K30984" s="243"/>
    </row>
    <row r="30985" spans="9:11">
      <c r="I30985" t="str">
        <f t="shared" si="484"/>
        <v>19000100</v>
      </c>
      <c r="K30985" s="243"/>
    </row>
    <row r="30986" spans="9:11">
      <c r="I30986" t="str">
        <f t="shared" si="484"/>
        <v>19000100</v>
      </c>
      <c r="K30986" s="243"/>
    </row>
    <row r="30987" spans="9:11">
      <c r="I30987" t="str">
        <f t="shared" si="484"/>
        <v>19000100</v>
      </c>
      <c r="K30987" s="243"/>
    </row>
    <row r="30988" spans="9:11">
      <c r="I30988" t="str">
        <f t="shared" si="484"/>
        <v>19000100</v>
      </c>
      <c r="K30988" s="243"/>
    </row>
    <row r="30989" spans="9:11">
      <c r="I30989" t="str">
        <f t="shared" si="484"/>
        <v>19000100</v>
      </c>
      <c r="K30989" s="243"/>
    </row>
    <row r="30990" spans="9:11">
      <c r="I30990" t="str">
        <f t="shared" si="484"/>
        <v>19000100</v>
      </c>
      <c r="K30990" s="243"/>
    </row>
    <row r="30991" spans="9:11">
      <c r="I30991" t="str">
        <f t="shared" si="484"/>
        <v>19000100</v>
      </c>
      <c r="K30991" s="243"/>
    </row>
    <row r="30992" spans="9:11">
      <c r="I30992" t="str">
        <f t="shared" si="484"/>
        <v>19000100</v>
      </c>
      <c r="K30992" s="243"/>
    </row>
    <row r="30993" spans="9:11">
      <c r="I30993" t="str">
        <f t="shared" si="484"/>
        <v>19000100</v>
      </c>
      <c r="K30993" s="243"/>
    </row>
    <row r="30994" spans="9:11">
      <c r="I30994" t="str">
        <f t="shared" si="484"/>
        <v>19000100</v>
      </c>
      <c r="K30994" s="243"/>
    </row>
    <row r="30995" spans="9:11">
      <c r="I30995" t="str">
        <f t="shared" si="484"/>
        <v>19000100</v>
      </c>
      <c r="K30995" s="243"/>
    </row>
    <row r="30996" spans="9:11">
      <c r="I30996" t="str">
        <f t="shared" si="484"/>
        <v>19000100</v>
      </c>
      <c r="K30996" s="243"/>
    </row>
    <row r="30997" spans="9:11">
      <c r="I30997" t="str">
        <f t="shared" si="484"/>
        <v>19000100</v>
      </c>
      <c r="K30997" s="243"/>
    </row>
    <row r="30998" spans="9:11">
      <c r="I30998" t="str">
        <f t="shared" si="484"/>
        <v>19000100</v>
      </c>
      <c r="K30998" s="243"/>
    </row>
    <row r="30999" spans="9:11">
      <c r="I30999" t="str">
        <f t="shared" si="484"/>
        <v>19000100</v>
      </c>
      <c r="K30999" s="243"/>
    </row>
    <row r="31000" spans="9:11">
      <c r="I31000" t="str">
        <f t="shared" si="484"/>
        <v>19000100</v>
      </c>
      <c r="K31000" s="243"/>
    </row>
    <row r="31001" spans="9:11">
      <c r="I31001" t="str">
        <f t="shared" si="484"/>
        <v>19000100</v>
      </c>
      <c r="K31001" s="243"/>
    </row>
    <row r="31002" spans="9:11">
      <c r="I31002" t="str">
        <f t="shared" si="484"/>
        <v>19000100</v>
      </c>
      <c r="K31002" s="243"/>
    </row>
    <row r="31003" spans="9:11">
      <c r="I31003" t="str">
        <f t="shared" si="484"/>
        <v>19000100</v>
      </c>
      <c r="K31003" s="243"/>
    </row>
    <row r="31004" spans="9:11">
      <c r="I31004" t="str">
        <f t="shared" si="484"/>
        <v>19000100</v>
      </c>
      <c r="K31004" s="243"/>
    </row>
    <row r="31005" spans="9:11">
      <c r="I31005" t="str">
        <f t="shared" si="484"/>
        <v>19000100</v>
      </c>
      <c r="K31005" s="243"/>
    </row>
    <row r="31006" spans="9:11">
      <c r="I31006" t="str">
        <f t="shared" si="484"/>
        <v>19000100</v>
      </c>
      <c r="K31006" s="243"/>
    </row>
    <row r="31007" spans="9:11">
      <c r="I31007" t="str">
        <f t="shared" si="484"/>
        <v>19000100</v>
      </c>
      <c r="K31007" s="243"/>
    </row>
    <row r="31008" spans="9:11">
      <c r="I31008" t="str">
        <f t="shared" si="484"/>
        <v>19000100</v>
      </c>
      <c r="K31008" s="243"/>
    </row>
    <row r="31009" spans="9:11">
      <c r="I31009" t="str">
        <f t="shared" si="484"/>
        <v>19000100</v>
      </c>
      <c r="K31009" s="243"/>
    </row>
    <row r="31010" spans="9:11">
      <c r="I31010" t="str">
        <f t="shared" si="484"/>
        <v>19000100</v>
      </c>
      <c r="K31010" s="243"/>
    </row>
    <row r="31011" spans="9:11">
      <c r="I31011" t="str">
        <f t="shared" si="484"/>
        <v>19000100</v>
      </c>
      <c r="K31011" s="243"/>
    </row>
    <row r="31012" spans="9:11">
      <c r="I31012" t="str">
        <f t="shared" si="484"/>
        <v>19000100</v>
      </c>
      <c r="K31012" s="243"/>
    </row>
    <row r="31013" spans="9:11">
      <c r="I31013" t="str">
        <f t="shared" si="484"/>
        <v>19000100</v>
      </c>
      <c r="K31013" s="243"/>
    </row>
    <row r="31014" spans="9:11">
      <c r="I31014" t="str">
        <f t="shared" si="484"/>
        <v>19000100</v>
      </c>
      <c r="K31014" s="243"/>
    </row>
    <row r="31015" spans="9:11">
      <c r="I31015" t="str">
        <f t="shared" si="484"/>
        <v>19000100</v>
      </c>
      <c r="K31015" s="243"/>
    </row>
    <row r="31016" spans="9:11">
      <c r="I31016" t="str">
        <f t="shared" si="484"/>
        <v>19000100</v>
      </c>
      <c r="K31016" s="243"/>
    </row>
    <row r="31017" spans="9:11">
      <c r="I31017" t="str">
        <f t="shared" si="484"/>
        <v>19000100</v>
      </c>
      <c r="K31017" s="243"/>
    </row>
    <row r="31018" spans="9:11">
      <c r="I31018" t="str">
        <f t="shared" si="484"/>
        <v>19000100</v>
      </c>
      <c r="K31018" s="243"/>
    </row>
    <row r="31019" spans="9:11">
      <c r="I31019" t="str">
        <f t="shared" si="484"/>
        <v>19000100</v>
      </c>
      <c r="K31019" s="243"/>
    </row>
    <row r="31020" spans="9:11">
      <c r="I31020" t="str">
        <f t="shared" si="484"/>
        <v>19000100</v>
      </c>
      <c r="K31020" s="243"/>
    </row>
    <row r="31021" spans="9:11">
      <c r="I31021" t="str">
        <f t="shared" si="484"/>
        <v>19000100</v>
      </c>
      <c r="K31021" s="243"/>
    </row>
    <row r="31022" spans="9:11">
      <c r="I31022" t="str">
        <f t="shared" si="484"/>
        <v>19000100</v>
      </c>
      <c r="K31022" s="243"/>
    </row>
    <row r="31023" spans="9:11">
      <c r="I31023" t="str">
        <f t="shared" si="484"/>
        <v>19000100</v>
      </c>
      <c r="K31023" s="243"/>
    </row>
    <row r="31024" spans="9:11">
      <c r="I31024" t="str">
        <f t="shared" si="484"/>
        <v>19000100</v>
      </c>
      <c r="K31024" s="243"/>
    </row>
    <row r="31025" spans="9:11">
      <c r="I31025" t="str">
        <f t="shared" si="484"/>
        <v>19000100</v>
      </c>
      <c r="K31025" s="243"/>
    </row>
    <row r="31026" spans="9:11">
      <c r="I31026" t="str">
        <f t="shared" si="484"/>
        <v>19000100</v>
      </c>
      <c r="K31026" s="243"/>
    </row>
    <row r="31027" spans="9:11">
      <c r="I31027" t="str">
        <f t="shared" si="484"/>
        <v>19000100</v>
      </c>
      <c r="K31027" s="243"/>
    </row>
    <row r="31028" spans="9:11">
      <c r="I31028" t="str">
        <f t="shared" si="484"/>
        <v>19000100</v>
      </c>
      <c r="K31028" s="243"/>
    </row>
    <row r="31029" spans="9:11">
      <c r="I31029" t="str">
        <f t="shared" si="484"/>
        <v>19000100</v>
      </c>
      <c r="K31029" s="243"/>
    </row>
    <row r="31030" spans="9:11">
      <c r="I31030" t="str">
        <f t="shared" si="484"/>
        <v>19000100</v>
      </c>
      <c r="K31030" s="243"/>
    </row>
    <row r="31031" spans="9:11">
      <c r="I31031" t="str">
        <f t="shared" si="484"/>
        <v>19000100</v>
      </c>
      <c r="K31031" s="243"/>
    </row>
    <row r="31032" spans="9:11">
      <c r="I31032" t="str">
        <f t="shared" si="484"/>
        <v>19000100</v>
      </c>
      <c r="K31032" s="243"/>
    </row>
    <row r="31033" spans="9:11">
      <c r="I31033" t="str">
        <f t="shared" si="484"/>
        <v>19000100</v>
      </c>
      <c r="K31033" s="243"/>
    </row>
    <row r="31034" spans="9:11">
      <c r="I31034" t="str">
        <f t="shared" si="484"/>
        <v>19000100</v>
      </c>
      <c r="K31034" s="243"/>
    </row>
    <row r="31035" spans="9:11">
      <c r="I31035" t="str">
        <f t="shared" si="484"/>
        <v>19000100</v>
      </c>
      <c r="K31035" s="243"/>
    </row>
    <row r="31036" spans="9:11">
      <c r="I31036" t="str">
        <f t="shared" si="484"/>
        <v>19000100</v>
      </c>
      <c r="K31036" s="243"/>
    </row>
    <row r="31037" spans="9:11">
      <c r="I31037" t="str">
        <f t="shared" si="484"/>
        <v>19000100</v>
      </c>
      <c r="K31037" s="243"/>
    </row>
    <row r="31038" spans="9:11">
      <c r="I31038" t="str">
        <f t="shared" si="484"/>
        <v>19000100</v>
      </c>
      <c r="K31038" s="243"/>
    </row>
    <row r="31039" spans="9:11">
      <c r="I31039" t="str">
        <f t="shared" si="484"/>
        <v>19000100</v>
      </c>
      <c r="K31039" s="243"/>
    </row>
    <row r="31040" spans="9:11">
      <c r="I31040" t="str">
        <f t="shared" si="484"/>
        <v>19000100</v>
      </c>
      <c r="K31040" s="243"/>
    </row>
    <row r="31041" spans="9:11">
      <c r="I31041" t="str">
        <f t="shared" si="484"/>
        <v>19000100</v>
      </c>
      <c r="K31041" s="243"/>
    </row>
    <row r="31042" spans="9:11">
      <c r="I31042" t="str">
        <f t="shared" ref="I31042:I31105" si="485">TEXT(F31042,"yyyymmdd")</f>
        <v>19000100</v>
      </c>
      <c r="K31042" s="243"/>
    </row>
    <row r="31043" spans="9:11">
      <c r="I31043" t="str">
        <f t="shared" si="485"/>
        <v>19000100</v>
      </c>
      <c r="K31043" s="243"/>
    </row>
    <row r="31044" spans="9:11">
      <c r="I31044" t="str">
        <f t="shared" si="485"/>
        <v>19000100</v>
      </c>
      <c r="K31044" s="243"/>
    </row>
    <row r="31045" spans="9:11">
      <c r="I31045" t="str">
        <f t="shared" si="485"/>
        <v>19000100</v>
      </c>
      <c r="K31045" s="243"/>
    </row>
    <row r="31046" spans="9:11">
      <c r="I31046" t="str">
        <f t="shared" si="485"/>
        <v>19000100</v>
      </c>
      <c r="K31046" s="243"/>
    </row>
    <row r="31047" spans="9:11">
      <c r="I31047" t="str">
        <f t="shared" si="485"/>
        <v>19000100</v>
      </c>
      <c r="K31047" s="243"/>
    </row>
    <row r="31048" spans="9:11">
      <c r="I31048" t="str">
        <f t="shared" si="485"/>
        <v>19000100</v>
      </c>
      <c r="K31048" s="243"/>
    </row>
    <row r="31049" spans="9:11">
      <c r="I31049" t="str">
        <f t="shared" si="485"/>
        <v>19000100</v>
      </c>
      <c r="K31049" s="243"/>
    </row>
    <row r="31050" spans="9:11">
      <c r="I31050" t="str">
        <f t="shared" si="485"/>
        <v>19000100</v>
      </c>
      <c r="K31050" s="243"/>
    </row>
    <row r="31051" spans="9:11">
      <c r="I31051" t="str">
        <f t="shared" si="485"/>
        <v>19000100</v>
      </c>
      <c r="K31051" s="243"/>
    </row>
    <row r="31052" spans="9:11">
      <c r="I31052" t="str">
        <f t="shared" si="485"/>
        <v>19000100</v>
      </c>
      <c r="K31052" s="243"/>
    </row>
    <row r="31053" spans="9:11">
      <c r="I31053" t="str">
        <f t="shared" si="485"/>
        <v>19000100</v>
      </c>
      <c r="K31053" s="243"/>
    </row>
    <row r="31054" spans="9:11">
      <c r="I31054" t="str">
        <f t="shared" si="485"/>
        <v>19000100</v>
      </c>
      <c r="K31054" s="243"/>
    </row>
    <row r="31055" spans="9:11">
      <c r="I31055" t="str">
        <f t="shared" si="485"/>
        <v>19000100</v>
      </c>
      <c r="K31055" s="243"/>
    </row>
    <row r="31056" spans="9:11">
      <c r="I31056" t="str">
        <f t="shared" si="485"/>
        <v>19000100</v>
      </c>
      <c r="K31056" s="243"/>
    </row>
    <row r="31057" spans="9:11">
      <c r="I31057" t="str">
        <f t="shared" si="485"/>
        <v>19000100</v>
      </c>
      <c r="K31057" s="243"/>
    </row>
    <row r="31058" spans="9:11">
      <c r="I31058" t="str">
        <f t="shared" si="485"/>
        <v>19000100</v>
      </c>
      <c r="K31058" s="243"/>
    </row>
    <row r="31059" spans="9:11">
      <c r="I31059" t="str">
        <f t="shared" si="485"/>
        <v>19000100</v>
      </c>
      <c r="K31059" s="243"/>
    </row>
    <row r="31060" spans="9:11">
      <c r="I31060" t="str">
        <f t="shared" si="485"/>
        <v>19000100</v>
      </c>
      <c r="K31060" s="243"/>
    </row>
    <row r="31061" spans="9:11">
      <c r="I31061" t="str">
        <f t="shared" si="485"/>
        <v>19000100</v>
      </c>
      <c r="K31061" s="243"/>
    </row>
    <row r="31062" spans="9:11">
      <c r="I31062" t="str">
        <f t="shared" si="485"/>
        <v>19000100</v>
      </c>
      <c r="K31062" s="243"/>
    </row>
    <row r="31063" spans="9:11">
      <c r="I31063" t="str">
        <f t="shared" si="485"/>
        <v>19000100</v>
      </c>
      <c r="K31063" s="243"/>
    </row>
    <row r="31064" spans="9:11">
      <c r="I31064" t="str">
        <f t="shared" si="485"/>
        <v>19000100</v>
      </c>
      <c r="K31064" s="243"/>
    </row>
    <row r="31065" spans="9:11">
      <c r="I31065" t="str">
        <f t="shared" si="485"/>
        <v>19000100</v>
      </c>
      <c r="K31065" s="243"/>
    </row>
    <row r="31066" spans="9:11">
      <c r="I31066" t="str">
        <f t="shared" si="485"/>
        <v>19000100</v>
      </c>
      <c r="K31066" s="243"/>
    </row>
    <row r="31067" spans="9:11">
      <c r="I31067" t="str">
        <f t="shared" si="485"/>
        <v>19000100</v>
      </c>
      <c r="K31067" s="243"/>
    </row>
    <row r="31068" spans="9:11">
      <c r="I31068" t="str">
        <f t="shared" si="485"/>
        <v>19000100</v>
      </c>
      <c r="K31068" s="243"/>
    </row>
    <row r="31069" spans="9:11">
      <c r="I31069" t="str">
        <f t="shared" si="485"/>
        <v>19000100</v>
      </c>
      <c r="K31069" s="243"/>
    </row>
    <row r="31070" spans="9:11">
      <c r="I31070" t="str">
        <f t="shared" si="485"/>
        <v>19000100</v>
      </c>
      <c r="K31070" s="243"/>
    </row>
    <row r="31071" spans="9:11">
      <c r="I31071" t="str">
        <f t="shared" si="485"/>
        <v>19000100</v>
      </c>
      <c r="K31071" s="243"/>
    </row>
    <row r="31072" spans="9:11">
      <c r="I31072" t="str">
        <f t="shared" si="485"/>
        <v>19000100</v>
      </c>
      <c r="K31072" s="243"/>
    </row>
    <row r="31073" spans="9:11">
      <c r="I31073" t="str">
        <f t="shared" si="485"/>
        <v>19000100</v>
      </c>
      <c r="K31073" s="243"/>
    </row>
    <row r="31074" spans="9:11">
      <c r="I31074" t="str">
        <f t="shared" si="485"/>
        <v>19000100</v>
      </c>
      <c r="K31074" s="243"/>
    </row>
    <row r="31075" spans="9:11">
      <c r="I31075" t="str">
        <f t="shared" si="485"/>
        <v>19000100</v>
      </c>
      <c r="K31075" s="243"/>
    </row>
    <row r="31076" spans="9:11">
      <c r="I31076" t="str">
        <f t="shared" si="485"/>
        <v>19000100</v>
      </c>
      <c r="K31076" s="243"/>
    </row>
    <row r="31077" spans="9:11">
      <c r="I31077" t="str">
        <f t="shared" si="485"/>
        <v>19000100</v>
      </c>
      <c r="K31077" s="243"/>
    </row>
    <row r="31078" spans="9:11">
      <c r="I31078" t="str">
        <f t="shared" si="485"/>
        <v>19000100</v>
      </c>
      <c r="K31078" s="243"/>
    </row>
    <row r="31079" spans="9:11">
      <c r="I31079" t="str">
        <f t="shared" si="485"/>
        <v>19000100</v>
      </c>
      <c r="K31079" s="243"/>
    </row>
    <row r="31080" spans="9:11">
      <c r="I31080" t="str">
        <f t="shared" si="485"/>
        <v>19000100</v>
      </c>
      <c r="K31080" s="243"/>
    </row>
    <row r="31081" spans="9:11">
      <c r="I31081" t="str">
        <f t="shared" si="485"/>
        <v>19000100</v>
      </c>
      <c r="K31081" s="243"/>
    </row>
    <row r="31082" spans="9:11">
      <c r="I31082" t="str">
        <f t="shared" si="485"/>
        <v>19000100</v>
      </c>
      <c r="K31082" s="243"/>
    </row>
    <row r="31083" spans="9:11">
      <c r="I31083" t="str">
        <f t="shared" si="485"/>
        <v>19000100</v>
      </c>
      <c r="K31083" s="243"/>
    </row>
    <row r="31084" spans="9:11">
      <c r="I31084" t="str">
        <f t="shared" si="485"/>
        <v>19000100</v>
      </c>
      <c r="K31084" s="243"/>
    </row>
    <row r="31085" spans="9:11">
      <c r="I31085" t="str">
        <f t="shared" si="485"/>
        <v>19000100</v>
      </c>
      <c r="K31085" s="243"/>
    </row>
    <row r="31086" spans="9:11">
      <c r="I31086" t="str">
        <f t="shared" si="485"/>
        <v>19000100</v>
      </c>
      <c r="K31086" s="243"/>
    </row>
    <row r="31087" spans="9:11">
      <c r="I31087" t="str">
        <f t="shared" si="485"/>
        <v>19000100</v>
      </c>
      <c r="K31087" s="243"/>
    </row>
    <row r="31088" spans="9:11">
      <c r="I31088" t="str">
        <f t="shared" si="485"/>
        <v>19000100</v>
      </c>
      <c r="K31088" s="243"/>
    </row>
    <row r="31089" spans="9:11">
      <c r="I31089" t="str">
        <f t="shared" si="485"/>
        <v>19000100</v>
      </c>
      <c r="K31089" s="243"/>
    </row>
    <row r="31090" spans="9:11">
      <c r="I31090" t="str">
        <f t="shared" si="485"/>
        <v>19000100</v>
      </c>
      <c r="K31090" s="243"/>
    </row>
    <row r="31091" spans="9:11">
      <c r="I31091" t="str">
        <f t="shared" si="485"/>
        <v>19000100</v>
      </c>
      <c r="K31091" s="243"/>
    </row>
    <row r="31092" spans="9:11">
      <c r="I31092" t="str">
        <f t="shared" si="485"/>
        <v>19000100</v>
      </c>
      <c r="K31092" s="243"/>
    </row>
    <row r="31093" spans="9:11">
      <c r="I31093" t="str">
        <f t="shared" si="485"/>
        <v>19000100</v>
      </c>
      <c r="K31093" s="243"/>
    </row>
    <row r="31094" spans="9:11">
      <c r="I31094" t="str">
        <f t="shared" si="485"/>
        <v>19000100</v>
      </c>
      <c r="K31094" s="243"/>
    </row>
    <row r="31095" spans="9:11">
      <c r="I31095" t="str">
        <f t="shared" si="485"/>
        <v>19000100</v>
      </c>
      <c r="K31095" s="243"/>
    </row>
    <row r="31096" spans="9:11">
      <c r="I31096" t="str">
        <f t="shared" si="485"/>
        <v>19000100</v>
      </c>
      <c r="K31096" s="243"/>
    </row>
    <row r="31097" spans="9:11">
      <c r="I31097" t="str">
        <f t="shared" si="485"/>
        <v>19000100</v>
      </c>
      <c r="K31097" s="243"/>
    </row>
    <row r="31098" spans="9:11">
      <c r="I31098" t="str">
        <f t="shared" si="485"/>
        <v>19000100</v>
      </c>
      <c r="K31098" s="243"/>
    </row>
    <row r="31099" spans="9:11">
      <c r="I31099" t="str">
        <f t="shared" si="485"/>
        <v>19000100</v>
      </c>
      <c r="K31099" s="243"/>
    </row>
    <row r="31100" spans="9:11">
      <c r="I31100" t="str">
        <f t="shared" si="485"/>
        <v>19000100</v>
      </c>
      <c r="K31100" s="243"/>
    </row>
    <row r="31101" spans="9:11">
      <c r="I31101" t="str">
        <f t="shared" si="485"/>
        <v>19000100</v>
      </c>
      <c r="K31101" s="243"/>
    </row>
    <row r="31102" spans="9:11">
      <c r="I31102" t="str">
        <f t="shared" si="485"/>
        <v>19000100</v>
      </c>
      <c r="K31102" s="243"/>
    </row>
    <row r="31103" spans="9:11">
      <c r="I31103" t="str">
        <f t="shared" si="485"/>
        <v>19000100</v>
      </c>
      <c r="K31103" s="243"/>
    </row>
    <row r="31104" spans="9:11">
      <c r="I31104" t="str">
        <f t="shared" si="485"/>
        <v>19000100</v>
      </c>
      <c r="K31104" s="243"/>
    </row>
    <row r="31105" spans="9:11">
      <c r="I31105" t="str">
        <f t="shared" si="485"/>
        <v>19000100</v>
      </c>
      <c r="K31105" s="243"/>
    </row>
    <row r="31106" spans="9:11">
      <c r="I31106" t="str">
        <f t="shared" ref="I31106:I31169" si="486">TEXT(F31106,"yyyymmdd")</f>
        <v>19000100</v>
      </c>
      <c r="K31106" s="243"/>
    </row>
    <row r="31107" spans="9:11">
      <c r="I31107" t="str">
        <f t="shared" si="486"/>
        <v>19000100</v>
      </c>
      <c r="K31107" s="243"/>
    </row>
    <row r="31108" spans="9:11">
      <c r="I31108" t="str">
        <f t="shared" si="486"/>
        <v>19000100</v>
      </c>
      <c r="K31108" s="243"/>
    </row>
    <row r="31109" spans="9:11">
      <c r="I31109" t="str">
        <f t="shared" si="486"/>
        <v>19000100</v>
      </c>
      <c r="K31109" s="243"/>
    </row>
    <row r="31110" spans="9:11">
      <c r="I31110" t="str">
        <f t="shared" si="486"/>
        <v>19000100</v>
      </c>
      <c r="K31110" s="243"/>
    </row>
    <row r="31111" spans="9:11">
      <c r="I31111" t="str">
        <f t="shared" si="486"/>
        <v>19000100</v>
      </c>
      <c r="K31111" s="243"/>
    </row>
    <row r="31112" spans="9:11">
      <c r="I31112" t="str">
        <f t="shared" si="486"/>
        <v>19000100</v>
      </c>
      <c r="K31112" s="243"/>
    </row>
    <row r="31113" spans="9:11">
      <c r="I31113" t="str">
        <f t="shared" si="486"/>
        <v>19000100</v>
      </c>
      <c r="K31113" s="243"/>
    </row>
    <row r="31114" spans="9:11">
      <c r="I31114" t="str">
        <f t="shared" si="486"/>
        <v>19000100</v>
      </c>
      <c r="K31114" s="243"/>
    </row>
    <row r="31115" spans="9:11">
      <c r="I31115" t="str">
        <f t="shared" si="486"/>
        <v>19000100</v>
      </c>
      <c r="K31115" s="243"/>
    </row>
    <row r="31116" spans="9:11">
      <c r="I31116" t="str">
        <f t="shared" si="486"/>
        <v>19000100</v>
      </c>
      <c r="K31116" s="243"/>
    </row>
    <row r="31117" spans="9:11">
      <c r="I31117" t="str">
        <f t="shared" si="486"/>
        <v>19000100</v>
      </c>
      <c r="K31117" s="243"/>
    </row>
    <row r="31118" spans="9:11">
      <c r="I31118" t="str">
        <f t="shared" si="486"/>
        <v>19000100</v>
      </c>
      <c r="K31118" s="243"/>
    </row>
    <row r="31119" spans="9:11">
      <c r="I31119" t="str">
        <f t="shared" si="486"/>
        <v>19000100</v>
      </c>
      <c r="K31119" s="243"/>
    </row>
    <row r="31120" spans="9:11">
      <c r="I31120" t="str">
        <f t="shared" si="486"/>
        <v>19000100</v>
      </c>
      <c r="K31120" s="243"/>
    </row>
    <row r="31121" spans="9:11">
      <c r="I31121" t="str">
        <f t="shared" si="486"/>
        <v>19000100</v>
      </c>
      <c r="K31121" s="243"/>
    </row>
    <row r="31122" spans="9:11">
      <c r="I31122" t="str">
        <f t="shared" si="486"/>
        <v>19000100</v>
      </c>
      <c r="K31122" s="243"/>
    </row>
    <row r="31123" spans="9:11">
      <c r="I31123" t="str">
        <f t="shared" si="486"/>
        <v>19000100</v>
      </c>
      <c r="K31123" s="243"/>
    </row>
    <row r="31124" spans="9:11">
      <c r="I31124" t="str">
        <f t="shared" si="486"/>
        <v>19000100</v>
      </c>
      <c r="K31124" s="243"/>
    </row>
    <row r="31125" spans="9:11">
      <c r="I31125" t="str">
        <f t="shared" si="486"/>
        <v>19000100</v>
      </c>
      <c r="K31125" s="243"/>
    </row>
    <row r="31126" spans="9:11">
      <c r="I31126" t="str">
        <f t="shared" si="486"/>
        <v>19000100</v>
      </c>
      <c r="K31126" s="243"/>
    </row>
    <row r="31127" spans="9:11">
      <c r="I31127" t="str">
        <f t="shared" si="486"/>
        <v>19000100</v>
      </c>
      <c r="K31127" s="243"/>
    </row>
    <row r="31128" spans="9:11">
      <c r="I31128" t="str">
        <f t="shared" si="486"/>
        <v>19000100</v>
      </c>
      <c r="K31128" s="243"/>
    </row>
    <row r="31129" spans="9:11">
      <c r="I31129" t="str">
        <f t="shared" si="486"/>
        <v>19000100</v>
      </c>
      <c r="K31129" s="243"/>
    </row>
    <row r="31130" spans="9:11">
      <c r="I31130" t="str">
        <f t="shared" si="486"/>
        <v>19000100</v>
      </c>
      <c r="K31130" s="243"/>
    </row>
    <row r="31131" spans="9:11">
      <c r="I31131" t="str">
        <f t="shared" si="486"/>
        <v>19000100</v>
      </c>
      <c r="K31131" s="243"/>
    </row>
    <row r="31132" spans="9:11">
      <c r="I31132" t="str">
        <f t="shared" si="486"/>
        <v>19000100</v>
      </c>
      <c r="K31132" s="243"/>
    </row>
    <row r="31133" spans="9:11">
      <c r="I31133" t="str">
        <f t="shared" si="486"/>
        <v>19000100</v>
      </c>
      <c r="K31133" s="243"/>
    </row>
    <row r="31134" spans="9:11">
      <c r="I31134" t="str">
        <f t="shared" si="486"/>
        <v>19000100</v>
      </c>
      <c r="K31134" s="243"/>
    </row>
    <row r="31135" spans="9:11">
      <c r="I31135" t="str">
        <f t="shared" si="486"/>
        <v>19000100</v>
      </c>
      <c r="K31135" s="243"/>
    </row>
    <row r="31136" spans="9:11">
      <c r="I31136" t="str">
        <f t="shared" si="486"/>
        <v>19000100</v>
      </c>
      <c r="K31136" s="243"/>
    </row>
    <row r="31137" spans="9:11">
      <c r="I31137" t="str">
        <f t="shared" si="486"/>
        <v>19000100</v>
      </c>
      <c r="K31137" s="243"/>
    </row>
    <row r="31138" spans="9:11">
      <c r="I31138" t="str">
        <f t="shared" si="486"/>
        <v>19000100</v>
      </c>
      <c r="K31138" s="243"/>
    </row>
    <row r="31139" spans="9:11">
      <c r="I31139" t="str">
        <f t="shared" si="486"/>
        <v>19000100</v>
      </c>
      <c r="K31139" s="243"/>
    </row>
    <row r="31140" spans="9:11">
      <c r="I31140" t="str">
        <f t="shared" si="486"/>
        <v>19000100</v>
      </c>
      <c r="K31140" s="243"/>
    </row>
    <row r="31141" spans="9:11">
      <c r="I31141" t="str">
        <f t="shared" si="486"/>
        <v>19000100</v>
      </c>
      <c r="K31141" s="243"/>
    </row>
    <row r="31142" spans="9:11">
      <c r="I31142" t="str">
        <f t="shared" si="486"/>
        <v>19000100</v>
      </c>
      <c r="K31142" s="243"/>
    </row>
    <row r="31143" spans="9:11">
      <c r="I31143" t="str">
        <f t="shared" si="486"/>
        <v>19000100</v>
      </c>
      <c r="K31143" s="243"/>
    </row>
    <row r="31144" spans="9:11">
      <c r="I31144" t="str">
        <f t="shared" si="486"/>
        <v>19000100</v>
      </c>
      <c r="K31144" s="243"/>
    </row>
    <row r="31145" spans="9:11">
      <c r="I31145" t="str">
        <f t="shared" si="486"/>
        <v>19000100</v>
      </c>
      <c r="K31145" s="243"/>
    </row>
    <row r="31146" spans="9:11">
      <c r="I31146" t="str">
        <f t="shared" si="486"/>
        <v>19000100</v>
      </c>
      <c r="K31146" s="243"/>
    </row>
    <row r="31147" spans="9:11">
      <c r="I31147" t="str">
        <f t="shared" si="486"/>
        <v>19000100</v>
      </c>
      <c r="K31147" s="243"/>
    </row>
    <row r="31148" spans="9:11">
      <c r="I31148" t="str">
        <f t="shared" si="486"/>
        <v>19000100</v>
      </c>
      <c r="K31148" s="243"/>
    </row>
    <row r="31149" spans="9:11">
      <c r="I31149" t="str">
        <f t="shared" si="486"/>
        <v>19000100</v>
      </c>
      <c r="K31149" s="243"/>
    </row>
    <row r="31150" spans="9:11">
      <c r="I31150" t="str">
        <f t="shared" si="486"/>
        <v>19000100</v>
      </c>
      <c r="K31150" s="243"/>
    </row>
    <row r="31151" spans="9:11">
      <c r="I31151" t="str">
        <f t="shared" si="486"/>
        <v>19000100</v>
      </c>
      <c r="K31151" s="243"/>
    </row>
    <row r="31152" spans="9:11">
      <c r="I31152" t="str">
        <f t="shared" si="486"/>
        <v>19000100</v>
      </c>
      <c r="K31152" s="243"/>
    </row>
    <row r="31153" spans="9:11">
      <c r="I31153" t="str">
        <f t="shared" si="486"/>
        <v>19000100</v>
      </c>
      <c r="K31153" s="243"/>
    </row>
    <row r="31154" spans="9:11">
      <c r="I31154" t="str">
        <f t="shared" si="486"/>
        <v>19000100</v>
      </c>
      <c r="K31154" s="243"/>
    </row>
    <row r="31155" spans="9:11">
      <c r="I31155" t="str">
        <f t="shared" si="486"/>
        <v>19000100</v>
      </c>
      <c r="K31155" s="243"/>
    </row>
    <row r="31156" spans="9:11">
      <c r="I31156" t="str">
        <f t="shared" si="486"/>
        <v>19000100</v>
      </c>
      <c r="K31156" s="243"/>
    </row>
    <row r="31157" spans="9:11">
      <c r="I31157" t="str">
        <f t="shared" si="486"/>
        <v>19000100</v>
      </c>
      <c r="K31157" s="243"/>
    </row>
    <row r="31158" spans="9:11">
      <c r="I31158" t="str">
        <f t="shared" si="486"/>
        <v>19000100</v>
      </c>
      <c r="K31158" s="243"/>
    </row>
    <row r="31159" spans="9:11">
      <c r="I31159" t="str">
        <f t="shared" si="486"/>
        <v>19000100</v>
      </c>
      <c r="K31159" s="243"/>
    </row>
    <row r="31160" spans="9:11">
      <c r="I31160" t="str">
        <f t="shared" si="486"/>
        <v>19000100</v>
      </c>
      <c r="K31160" s="243"/>
    </row>
    <row r="31161" spans="9:11">
      <c r="I31161" t="str">
        <f t="shared" si="486"/>
        <v>19000100</v>
      </c>
      <c r="K31161" s="243"/>
    </row>
    <row r="31162" spans="9:11">
      <c r="I31162" t="str">
        <f t="shared" si="486"/>
        <v>19000100</v>
      </c>
      <c r="K31162" s="243"/>
    </row>
    <row r="31163" spans="9:11">
      <c r="I31163" t="str">
        <f t="shared" si="486"/>
        <v>19000100</v>
      </c>
      <c r="K31163" s="243"/>
    </row>
    <row r="31164" spans="9:11">
      <c r="I31164" t="str">
        <f t="shared" si="486"/>
        <v>19000100</v>
      </c>
      <c r="K31164" s="243"/>
    </row>
    <row r="31165" spans="9:11">
      <c r="I31165" t="str">
        <f t="shared" si="486"/>
        <v>19000100</v>
      </c>
      <c r="K31165" s="243"/>
    </row>
    <row r="31166" spans="9:11">
      <c r="I31166" t="str">
        <f t="shared" si="486"/>
        <v>19000100</v>
      </c>
      <c r="K31166" s="243"/>
    </row>
    <row r="31167" spans="9:11">
      <c r="I31167" t="str">
        <f t="shared" si="486"/>
        <v>19000100</v>
      </c>
      <c r="K31167" s="243"/>
    </row>
    <row r="31168" spans="9:11">
      <c r="I31168" t="str">
        <f t="shared" si="486"/>
        <v>19000100</v>
      </c>
      <c r="K31168" s="243"/>
    </row>
    <row r="31169" spans="9:11">
      <c r="I31169" t="str">
        <f t="shared" si="486"/>
        <v>19000100</v>
      </c>
      <c r="K31169" s="243"/>
    </row>
    <row r="31170" spans="9:11">
      <c r="I31170" t="str">
        <f t="shared" ref="I31170:I31233" si="487">TEXT(F31170,"yyyymmdd")</f>
        <v>19000100</v>
      </c>
      <c r="K31170" s="243"/>
    </row>
    <row r="31171" spans="9:11">
      <c r="I31171" t="str">
        <f t="shared" si="487"/>
        <v>19000100</v>
      </c>
      <c r="K31171" s="243"/>
    </row>
    <row r="31172" spans="9:11">
      <c r="I31172" t="str">
        <f t="shared" si="487"/>
        <v>19000100</v>
      </c>
      <c r="K31172" s="243"/>
    </row>
    <row r="31173" spans="9:11">
      <c r="I31173" t="str">
        <f t="shared" si="487"/>
        <v>19000100</v>
      </c>
      <c r="K31173" s="243"/>
    </row>
    <row r="31174" spans="9:11">
      <c r="I31174" t="str">
        <f t="shared" si="487"/>
        <v>19000100</v>
      </c>
      <c r="K31174" s="243"/>
    </row>
    <row r="31175" spans="9:11">
      <c r="I31175" t="str">
        <f t="shared" si="487"/>
        <v>19000100</v>
      </c>
      <c r="K31175" s="243"/>
    </row>
    <row r="31176" spans="9:11">
      <c r="I31176" t="str">
        <f t="shared" si="487"/>
        <v>19000100</v>
      </c>
      <c r="K31176" s="243"/>
    </row>
    <row r="31177" spans="9:11">
      <c r="I31177" t="str">
        <f t="shared" si="487"/>
        <v>19000100</v>
      </c>
      <c r="K31177" s="243"/>
    </row>
    <row r="31178" spans="9:11">
      <c r="I31178" t="str">
        <f t="shared" si="487"/>
        <v>19000100</v>
      </c>
      <c r="K31178" s="243"/>
    </row>
    <row r="31179" spans="9:11">
      <c r="I31179" t="str">
        <f t="shared" si="487"/>
        <v>19000100</v>
      </c>
      <c r="K31179" s="243"/>
    </row>
    <row r="31180" spans="9:11">
      <c r="I31180" t="str">
        <f t="shared" si="487"/>
        <v>19000100</v>
      </c>
      <c r="K31180" s="243"/>
    </row>
    <row r="31181" spans="9:11">
      <c r="I31181" t="str">
        <f t="shared" si="487"/>
        <v>19000100</v>
      </c>
      <c r="K31181" s="243"/>
    </row>
    <row r="31182" spans="9:11">
      <c r="I31182" t="str">
        <f t="shared" si="487"/>
        <v>19000100</v>
      </c>
      <c r="K31182" s="243"/>
    </row>
    <row r="31183" spans="9:11">
      <c r="I31183" t="str">
        <f t="shared" si="487"/>
        <v>19000100</v>
      </c>
      <c r="K31183" s="243"/>
    </row>
    <row r="31184" spans="9:11">
      <c r="I31184" t="str">
        <f t="shared" si="487"/>
        <v>19000100</v>
      </c>
      <c r="K31184" s="243"/>
    </row>
    <row r="31185" spans="9:11">
      <c r="I31185" t="str">
        <f t="shared" si="487"/>
        <v>19000100</v>
      </c>
      <c r="K31185" s="243"/>
    </row>
    <row r="31186" spans="9:11">
      <c r="I31186" t="str">
        <f t="shared" si="487"/>
        <v>19000100</v>
      </c>
      <c r="K31186" s="243"/>
    </row>
    <row r="31187" spans="9:11">
      <c r="I31187" t="str">
        <f t="shared" si="487"/>
        <v>19000100</v>
      </c>
      <c r="K31187" s="243"/>
    </row>
    <row r="31188" spans="9:11">
      <c r="I31188" t="str">
        <f t="shared" si="487"/>
        <v>19000100</v>
      </c>
      <c r="K31188" s="243"/>
    </row>
    <row r="31189" spans="9:11">
      <c r="I31189" t="str">
        <f t="shared" si="487"/>
        <v>19000100</v>
      </c>
      <c r="K31189" s="243"/>
    </row>
    <row r="31190" spans="9:11">
      <c r="I31190" t="str">
        <f t="shared" si="487"/>
        <v>19000100</v>
      </c>
      <c r="K31190" s="243"/>
    </row>
    <row r="31191" spans="9:11">
      <c r="I31191" t="str">
        <f t="shared" si="487"/>
        <v>19000100</v>
      </c>
      <c r="K31191" s="243"/>
    </row>
    <row r="31192" spans="9:11">
      <c r="I31192" t="str">
        <f t="shared" si="487"/>
        <v>19000100</v>
      </c>
      <c r="K31192" s="243"/>
    </row>
    <row r="31193" spans="9:11">
      <c r="I31193" t="str">
        <f t="shared" si="487"/>
        <v>19000100</v>
      </c>
      <c r="K31193" s="243"/>
    </row>
    <row r="31194" spans="9:11">
      <c r="I31194" t="str">
        <f t="shared" si="487"/>
        <v>19000100</v>
      </c>
      <c r="K31194" s="243"/>
    </row>
    <row r="31195" spans="9:11">
      <c r="I31195" t="str">
        <f t="shared" si="487"/>
        <v>19000100</v>
      </c>
      <c r="K31195" s="243"/>
    </row>
    <row r="31196" spans="9:11">
      <c r="I31196" t="str">
        <f t="shared" si="487"/>
        <v>19000100</v>
      </c>
      <c r="K31196" s="243"/>
    </row>
    <row r="31197" spans="9:11">
      <c r="I31197" t="str">
        <f t="shared" si="487"/>
        <v>19000100</v>
      </c>
      <c r="K31197" s="243"/>
    </row>
    <row r="31198" spans="9:11">
      <c r="I31198" t="str">
        <f t="shared" si="487"/>
        <v>19000100</v>
      </c>
      <c r="K31198" s="243"/>
    </row>
    <row r="31199" spans="9:11">
      <c r="I31199" t="str">
        <f t="shared" si="487"/>
        <v>19000100</v>
      </c>
      <c r="K31199" s="243"/>
    </row>
    <row r="31200" spans="9:11">
      <c r="I31200" t="str">
        <f t="shared" si="487"/>
        <v>19000100</v>
      </c>
      <c r="K31200" s="243"/>
    </row>
    <row r="31201" spans="9:11">
      <c r="I31201" t="str">
        <f t="shared" si="487"/>
        <v>19000100</v>
      </c>
      <c r="K31201" s="243"/>
    </row>
    <row r="31202" spans="9:11">
      <c r="I31202" t="str">
        <f t="shared" si="487"/>
        <v>19000100</v>
      </c>
      <c r="K31202" s="243"/>
    </row>
    <row r="31203" spans="9:11">
      <c r="I31203" t="str">
        <f t="shared" si="487"/>
        <v>19000100</v>
      </c>
      <c r="K31203" s="243"/>
    </row>
    <row r="31204" spans="9:11">
      <c r="I31204" t="str">
        <f t="shared" si="487"/>
        <v>19000100</v>
      </c>
      <c r="K31204" s="243"/>
    </row>
    <row r="31205" spans="9:11">
      <c r="I31205" t="str">
        <f t="shared" si="487"/>
        <v>19000100</v>
      </c>
      <c r="K31205" s="243"/>
    </row>
    <row r="31206" spans="9:11">
      <c r="I31206" t="str">
        <f t="shared" si="487"/>
        <v>19000100</v>
      </c>
      <c r="K31206" s="243"/>
    </row>
    <row r="31207" spans="9:11">
      <c r="I31207" t="str">
        <f t="shared" si="487"/>
        <v>19000100</v>
      </c>
      <c r="K31207" s="243"/>
    </row>
    <row r="31208" spans="9:11">
      <c r="I31208" t="str">
        <f t="shared" si="487"/>
        <v>19000100</v>
      </c>
      <c r="K31208" s="243"/>
    </row>
    <row r="31209" spans="9:11">
      <c r="I31209" t="str">
        <f t="shared" si="487"/>
        <v>19000100</v>
      </c>
      <c r="K31209" s="243"/>
    </row>
    <row r="31210" spans="9:11">
      <c r="I31210" t="str">
        <f t="shared" si="487"/>
        <v>19000100</v>
      </c>
      <c r="K31210" s="243"/>
    </row>
    <row r="31211" spans="9:11">
      <c r="I31211" t="str">
        <f t="shared" si="487"/>
        <v>19000100</v>
      </c>
      <c r="K31211" s="243"/>
    </row>
    <row r="31212" spans="9:11">
      <c r="I31212" t="str">
        <f t="shared" si="487"/>
        <v>19000100</v>
      </c>
      <c r="K31212" s="243"/>
    </row>
    <row r="31213" spans="9:11">
      <c r="I31213" t="str">
        <f t="shared" si="487"/>
        <v>19000100</v>
      </c>
      <c r="K31213" s="243"/>
    </row>
    <row r="31214" spans="9:11">
      <c r="I31214" t="str">
        <f t="shared" si="487"/>
        <v>19000100</v>
      </c>
      <c r="K31214" s="243"/>
    </row>
    <row r="31215" spans="9:11">
      <c r="I31215" t="str">
        <f t="shared" si="487"/>
        <v>19000100</v>
      </c>
      <c r="K31215" s="243"/>
    </row>
    <row r="31216" spans="9:11">
      <c r="I31216" t="str">
        <f t="shared" si="487"/>
        <v>19000100</v>
      </c>
      <c r="K31216" s="243"/>
    </row>
    <row r="31217" spans="9:11">
      <c r="I31217" t="str">
        <f t="shared" si="487"/>
        <v>19000100</v>
      </c>
      <c r="K31217" s="243"/>
    </row>
    <row r="31218" spans="9:11">
      <c r="I31218" t="str">
        <f t="shared" si="487"/>
        <v>19000100</v>
      </c>
      <c r="K31218" s="243"/>
    </row>
    <row r="31219" spans="9:11">
      <c r="I31219" t="str">
        <f t="shared" si="487"/>
        <v>19000100</v>
      </c>
      <c r="K31219" s="243"/>
    </row>
    <row r="31220" spans="9:11">
      <c r="I31220" t="str">
        <f t="shared" si="487"/>
        <v>19000100</v>
      </c>
      <c r="K31220" s="243"/>
    </row>
    <row r="31221" spans="9:11">
      <c r="I31221" t="str">
        <f t="shared" si="487"/>
        <v>19000100</v>
      </c>
      <c r="K31221" s="243"/>
    </row>
    <row r="31222" spans="9:11">
      <c r="I31222" t="str">
        <f t="shared" si="487"/>
        <v>19000100</v>
      </c>
      <c r="K31222" s="243"/>
    </row>
    <row r="31223" spans="9:11">
      <c r="I31223" t="str">
        <f t="shared" si="487"/>
        <v>19000100</v>
      </c>
      <c r="K31223" s="243"/>
    </row>
    <row r="31224" spans="9:11">
      <c r="I31224" t="str">
        <f t="shared" si="487"/>
        <v>19000100</v>
      </c>
      <c r="K31224" s="243"/>
    </row>
    <row r="31225" spans="9:11">
      <c r="I31225" t="str">
        <f t="shared" si="487"/>
        <v>19000100</v>
      </c>
      <c r="K31225" s="243"/>
    </row>
    <row r="31226" spans="9:11">
      <c r="I31226" t="str">
        <f t="shared" si="487"/>
        <v>19000100</v>
      </c>
      <c r="K31226" s="243"/>
    </row>
    <row r="31227" spans="9:11">
      <c r="I31227" t="str">
        <f t="shared" si="487"/>
        <v>19000100</v>
      </c>
      <c r="K31227" s="243"/>
    </row>
    <row r="31228" spans="9:11">
      <c r="I31228" t="str">
        <f t="shared" si="487"/>
        <v>19000100</v>
      </c>
      <c r="K31228" s="243"/>
    </row>
    <row r="31229" spans="9:11">
      <c r="I31229" t="str">
        <f t="shared" si="487"/>
        <v>19000100</v>
      </c>
      <c r="K31229" s="243"/>
    </row>
    <row r="31230" spans="9:11">
      <c r="I31230" t="str">
        <f t="shared" si="487"/>
        <v>19000100</v>
      </c>
      <c r="K31230" s="243"/>
    </row>
    <row r="31231" spans="9:11">
      <c r="I31231" t="str">
        <f t="shared" si="487"/>
        <v>19000100</v>
      </c>
      <c r="K31231" s="243"/>
    </row>
    <row r="31232" spans="9:11">
      <c r="I31232" t="str">
        <f t="shared" si="487"/>
        <v>19000100</v>
      </c>
      <c r="K31232" s="243"/>
    </row>
    <row r="31233" spans="9:11">
      <c r="I31233" t="str">
        <f t="shared" si="487"/>
        <v>19000100</v>
      </c>
      <c r="K31233" s="243"/>
    </row>
    <row r="31234" spans="9:11">
      <c r="I31234" t="str">
        <f t="shared" ref="I31234:I31297" si="488">TEXT(F31234,"yyyymmdd")</f>
        <v>19000100</v>
      </c>
      <c r="K31234" s="243"/>
    </row>
    <row r="31235" spans="9:11">
      <c r="I31235" t="str">
        <f t="shared" si="488"/>
        <v>19000100</v>
      </c>
      <c r="K31235" s="243"/>
    </row>
    <row r="31236" spans="9:11">
      <c r="I31236" t="str">
        <f t="shared" si="488"/>
        <v>19000100</v>
      </c>
      <c r="K31236" s="243"/>
    </row>
    <row r="31237" spans="9:11">
      <c r="I31237" t="str">
        <f t="shared" si="488"/>
        <v>19000100</v>
      </c>
      <c r="K31237" s="243"/>
    </row>
    <row r="31238" spans="9:11">
      <c r="I31238" t="str">
        <f t="shared" si="488"/>
        <v>19000100</v>
      </c>
      <c r="K31238" s="243"/>
    </row>
    <row r="31239" spans="9:11">
      <c r="I31239" t="str">
        <f t="shared" si="488"/>
        <v>19000100</v>
      </c>
      <c r="K31239" s="243"/>
    </row>
    <row r="31240" spans="9:11">
      <c r="I31240" t="str">
        <f t="shared" si="488"/>
        <v>19000100</v>
      </c>
      <c r="K31240" s="243"/>
    </row>
    <row r="31241" spans="9:11">
      <c r="I31241" t="str">
        <f t="shared" si="488"/>
        <v>19000100</v>
      </c>
      <c r="K31241" s="243"/>
    </row>
    <row r="31242" spans="9:11">
      <c r="I31242" t="str">
        <f t="shared" si="488"/>
        <v>19000100</v>
      </c>
      <c r="K31242" s="243"/>
    </row>
    <row r="31243" spans="9:11">
      <c r="I31243" t="str">
        <f t="shared" si="488"/>
        <v>19000100</v>
      </c>
      <c r="K31243" s="243"/>
    </row>
    <row r="31244" spans="9:11">
      <c r="I31244" t="str">
        <f t="shared" si="488"/>
        <v>19000100</v>
      </c>
      <c r="K31244" s="243"/>
    </row>
    <row r="31245" spans="9:11">
      <c r="I31245" t="str">
        <f t="shared" si="488"/>
        <v>19000100</v>
      </c>
      <c r="K31245" s="243"/>
    </row>
    <row r="31246" spans="9:11">
      <c r="I31246" t="str">
        <f t="shared" si="488"/>
        <v>19000100</v>
      </c>
      <c r="K31246" s="243"/>
    </row>
    <row r="31247" spans="9:11">
      <c r="I31247" t="str">
        <f t="shared" si="488"/>
        <v>19000100</v>
      </c>
      <c r="K31247" s="243"/>
    </row>
    <row r="31248" spans="9:11">
      <c r="I31248" t="str">
        <f t="shared" si="488"/>
        <v>19000100</v>
      </c>
      <c r="K31248" s="243"/>
    </row>
    <row r="31249" spans="9:11">
      <c r="I31249" t="str">
        <f t="shared" si="488"/>
        <v>19000100</v>
      </c>
      <c r="K31249" s="243"/>
    </row>
    <row r="31250" spans="9:11">
      <c r="I31250" t="str">
        <f t="shared" si="488"/>
        <v>19000100</v>
      </c>
      <c r="K31250" s="243"/>
    </row>
    <row r="31251" spans="9:11">
      <c r="I31251" t="str">
        <f t="shared" si="488"/>
        <v>19000100</v>
      </c>
      <c r="K31251" s="243"/>
    </row>
    <row r="31252" spans="9:11">
      <c r="I31252" t="str">
        <f t="shared" si="488"/>
        <v>19000100</v>
      </c>
      <c r="K31252" s="243"/>
    </row>
    <row r="31253" spans="9:11">
      <c r="I31253" t="str">
        <f t="shared" si="488"/>
        <v>19000100</v>
      </c>
      <c r="K31253" s="243"/>
    </row>
    <row r="31254" spans="9:11">
      <c r="I31254" t="str">
        <f t="shared" si="488"/>
        <v>19000100</v>
      </c>
      <c r="K31254" s="243"/>
    </row>
    <row r="31255" spans="9:11">
      <c r="I31255" t="str">
        <f t="shared" si="488"/>
        <v>19000100</v>
      </c>
      <c r="K31255" s="243"/>
    </row>
    <row r="31256" spans="9:11">
      <c r="I31256" t="str">
        <f t="shared" si="488"/>
        <v>19000100</v>
      </c>
      <c r="K31256" s="243"/>
    </row>
    <row r="31257" spans="9:11">
      <c r="I31257" t="str">
        <f t="shared" si="488"/>
        <v>19000100</v>
      </c>
      <c r="K31257" s="243"/>
    </row>
    <row r="31258" spans="9:11">
      <c r="I31258" t="str">
        <f t="shared" si="488"/>
        <v>19000100</v>
      </c>
      <c r="K31258" s="243"/>
    </row>
    <row r="31259" spans="9:11">
      <c r="I31259" t="str">
        <f t="shared" si="488"/>
        <v>19000100</v>
      </c>
      <c r="K31259" s="243"/>
    </row>
    <row r="31260" spans="9:11">
      <c r="I31260" t="str">
        <f t="shared" si="488"/>
        <v>19000100</v>
      </c>
      <c r="K31260" s="243"/>
    </row>
    <row r="31261" spans="9:11">
      <c r="I31261" t="str">
        <f t="shared" si="488"/>
        <v>19000100</v>
      </c>
      <c r="K31261" s="243"/>
    </row>
    <row r="31262" spans="9:11">
      <c r="I31262" t="str">
        <f t="shared" si="488"/>
        <v>19000100</v>
      </c>
      <c r="K31262" s="243"/>
    </row>
    <row r="31263" spans="9:11">
      <c r="I31263" t="str">
        <f t="shared" si="488"/>
        <v>19000100</v>
      </c>
      <c r="K31263" s="243"/>
    </row>
    <row r="31264" spans="9:11">
      <c r="I31264" t="str">
        <f t="shared" si="488"/>
        <v>19000100</v>
      </c>
      <c r="K31264" s="243"/>
    </row>
    <row r="31265" spans="9:11">
      <c r="I31265" t="str">
        <f t="shared" si="488"/>
        <v>19000100</v>
      </c>
      <c r="K31265" s="243"/>
    </row>
    <row r="31266" spans="9:11">
      <c r="I31266" t="str">
        <f t="shared" si="488"/>
        <v>19000100</v>
      </c>
      <c r="K31266" s="243"/>
    </row>
    <row r="31267" spans="9:11">
      <c r="I31267" t="str">
        <f t="shared" si="488"/>
        <v>19000100</v>
      </c>
      <c r="K31267" s="243"/>
    </row>
    <row r="31268" spans="9:11">
      <c r="I31268" t="str">
        <f t="shared" si="488"/>
        <v>19000100</v>
      </c>
      <c r="K31268" s="243"/>
    </row>
    <row r="31269" spans="9:11">
      <c r="I31269" t="str">
        <f t="shared" si="488"/>
        <v>19000100</v>
      </c>
      <c r="K31269" s="243"/>
    </row>
    <row r="31270" spans="9:11">
      <c r="I31270" t="str">
        <f t="shared" si="488"/>
        <v>19000100</v>
      </c>
      <c r="K31270" s="243"/>
    </row>
    <row r="31271" spans="9:11">
      <c r="I31271" t="str">
        <f t="shared" si="488"/>
        <v>19000100</v>
      </c>
      <c r="K31271" s="243"/>
    </row>
    <row r="31272" spans="9:11">
      <c r="I31272" t="str">
        <f t="shared" si="488"/>
        <v>19000100</v>
      </c>
      <c r="K31272" s="243"/>
    </row>
    <row r="31273" spans="9:11">
      <c r="I31273" t="str">
        <f t="shared" si="488"/>
        <v>19000100</v>
      </c>
      <c r="K31273" s="243"/>
    </row>
    <row r="31274" spans="9:11">
      <c r="I31274" t="str">
        <f t="shared" si="488"/>
        <v>19000100</v>
      </c>
      <c r="K31274" s="243"/>
    </row>
    <row r="31275" spans="9:11">
      <c r="I31275" t="str">
        <f t="shared" si="488"/>
        <v>19000100</v>
      </c>
      <c r="K31275" s="243"/>
    </row>
    <row r="31276" spans="9:11">
      <c r="I31276" t="str">
        <f t="shared" si="488"/>
        <v>19000100</v>
      </c>
      <c r="K31276" s="243"/>
    </row>
    <row r="31277" spans="9:11">
      <c r="I31277" t="str">
        <f t="shared" si="488"/>
        <v>19000100</v>
      </c>
      <c r="K31277" s="243"/>
    </row>
    <row r="31278" spans="9:11">
      <c r="I31278" t="str">
        <f t="shared" si="488"/>
        <v>19000100</v>
      </c>
      <c r="K31278" s="243"/>
    </row>
    <row r="31279" spans="9:11">
      <c r="I31279" t="str">
        <f t="shared" si="488"/>
        <v>19000100</v>
      </c>
      <c r="K31279" s="243"/>
    </row>
    <row r="31280" spans="9:11">
      <c r="I31280" t="str">
        <f t="shared" si="488"/>
        <v>19000100</v>
      </c>
      <c r="K31280" s="243"/>
    </row>
    <row r="31281" spans="9:11">
      <c r="I31281" t="str">
        <f t="shared" si="488"/>
        <v>19000100</v>
      </c>
      <c r="K31281" s="243"/>
    </row>
    <row r="31282" spans="9:11">
      <c r="I31282" t="str">
        <f t="shared" si="488"/>
        <v>19000100</v>
      </c>
      <c r="K31282" s="243"/>
    </row>
    <row r="31283" spans="9:11">
      <c r="I31283" t="str">
        <f t="shared" si="488"/>
        <v>19000100</v>
      </c>
      <c r="K31283" s="243"/>
    </row>
    <row r="31284" spans="9:11">
      <c r="I31284" t="str">
        <f t="shared" si="488"/>
        <v>19000100</v>
      </c>
      <c r="K31284" s="243"/>
    </row>
    <row r="31285" spans="9:11">
      <c r="I31285" t="str">
        <f t="shared" si="488"/>
        <v>19000100</v>
      </c>
      <c r="K31285" s="243"/>
    </row>
    <row r="31286" spans="9:11">
      <c r="I31286" t="str">
        <f t="shared" si="488"/>
        <v>19000100</v>
      </c>
      <c r="K31286" s="243"/>
    </row>
    <row r="31287" spans="9:11">
      <c r="I31287" t="str">
        <f t="shared" si="488"/>
        <v>19000100</v>
      </c>
      <c r="K31287" s="243"/>
    </row>
    <row r="31288" spans="9:11">
      <c r="I31288" t="str">
        <f t="shared" si="488"/>
        <v>19000100</v>
      </c>
      <c r="K31288" s="243"/>
    </row>
    <row r="31289" spans="9:11">
      <c r="I31289" t="str">
        <f t="shared" si="488"/>
        <v>19000100</v>
      </c>
      <c r="K31289" s="243"/>
    </row>
    <row r="31290" spans="9:11">
      <c r="I31290" t="str">
        <f t="shared" si="488"/>
        <v>19000100</v>
      </c>
      <c r="K31290" s="243"/>
    </row>
    <row r="31291" spans="9:11">
      <c r="I31291" t="str">
        <f t="shared" si="488"/>
        <v>19000100</v>
      </c>
      <c r="K31291" s="243"/>
    </row>
    <row r="31292" spans="9:11">
      <c r="I31292" t="str">
        <f t="shared" si="488"/>
        <v>19000100</v>
      </c>
      <c r="K31292" s="243"/>
    </row>
    <row r="31293" spans="9:11">
      <c r="I31293" t="str">
        <f t="shared" si="488"/>
        <v>19000100</v>
      </c>
      <c r="K31293" s="243"/>
    </row>
    <row r="31294" spans="9:11">
      <c r="I31294" t="str">
        <f t="shared" si="488"/>
        <v>19000100</v>
      </c>
      <c r="K31294" s="243"/>
    </row>
    <row r="31295" spans="9:11">
      <c r="I31295" t="str">
        <f t="shared" si="488"/>
        <v>19000100</v>
      </c>
      <c r="K31295" s="243"/>
    </row>
    <row r="31296" spans="9:11">
      <c r="I31296" t="str">
        <f t="shared" si="488"/>
        <v>19000100</v>
      </c>
      <c r="K31296" s="243"/>
    </row>
    <row r="31297" spans="9:11">
      <c r="I31297" t="str">
        <f t="shared" si="488"/>
        <v>19000100</v>
      </c>
      <c r="K31297" s="243"/>
    </row>
    <row r="31298" spans="9:11">
      <c r="I31298" t="str">
        <f t="shared" ref="I31298:I31361" si="489">TEXT(F31298,"yyyymmdd")</f>
        <v>19000100</v>
      </c>
      <c r="K31298" s="243"/>
    </row>
    <row r="31299" spans="9:11">
      <c r="I31299" t="str">
        <f t="shared" si="489"/>
        <v>19000100</v>
      </c>
      <c r="K31299" s="243"/>
    </row>
    <row r="31300" spans="9:11">
      <c r="I31300" t="str">
        <f t="shared" si="489"/>
        <v>19000100</v>
      </c>
      <c r="K31300" s="243"/>
    </row>
    <row r="31301" spans="9:11">
      <c r="I31301" t="str">
        <f t="shared" si="489"/>
        <v>19000100</v>
      </c>
      <c r="K31301" s="243"/>
    </row>
    <row r="31302" spans="9:11">
      <c r="I31302" t="str">
        <f t="shared" si="489"/>
        <v>19000100</v>
      </c>
      <c r="K31302" s="243"/>
    </row>
    <row r="31303" spans="9:11">
      <c r="I31303" t="str">
        <f t="shared" si="489"/>
        <v>19000100</v>
      </c>
      <c r="K31303" s="243"/>
    </row>
    <row r="31304" spans="9:11">
      <c r="I31304" t="str">
        <f t="shared" si="489"/>
        <v>19000100</v>
      </c>
      <c r="K31304" s="243"/>
    </row>
    <row r="31305" spans="9:11">
      <c r="I31305" t="str">
        <f t="shared" si="489"/>
        <v>19000100</v>
      </c>
      <c r="K31305" s="243"/>
    </row>
    <row r="31306" spans="9:11">
      <c r="I31306" t="str">
        <f t="shared" si="489"/>
        <v>19000100</v>
      </c>
      <c r="K31306" s="243"/>
    </row>
    <row r="31307" spans="9:11">
      <c r="I31307" t="str">
        <f t="shared" si="489"/>
        <v>19000100</v>
      </c>
      <c r="K31307" s="243"/>
    </row>
    <row r="31308" spans="9:11">
      <c r="I31308" t="str">
        <f t="shared" si="489"/>
        <v>19000100</v>
      </c>
      <c r="K31308" s="243"/>
    </row>
    <row r="31309" spans="9:11">
      <c r="I31309" t="str">
        <f t="shared" si="489"/>
        <v>19000100</v>
      </c>
      <c r="K31309" s="243"/>
    </row>
    <row r="31310" spans="9:11">
      <c r="I31310" t="str">
        <f t="shared" si="489"/>
        <v>19000100</v>
      </c>
      <c r="K31310" s="243"/>
    </row>
    <row r="31311" spans="9:11">
      <c r="I31311" t="str">
        <f t="shared" si="489"/>
        <v>19000100</v>
      </c>
      <c r="K31311" s="243"/>
    </row>
    <row r="31312" spans="9:11">
      <c r="I31312" t="str">
        <f t="shared" si="489"/>
        <v>19000100</v>
      </c>
      <c r="K31312" s="243"/>
    </row>
    <row r="31313" spans="9:11">
      <c r="I31313" t="str">
        <f t="shared" si="489"/>
        <v>19000100</v>
      </c>
      <c r="K31313" s="243"/>
    </row>
    <row r="31314" spans="9:11">
      <c r="I31314" t="str">
        <f t="shared" si="489"/>
        <v>19000100</v>
      </c>
      <c r="K31314" s="243"/>
    </row>
    <row r="31315" spans="9:11">
      <c r="I31315" t="str">
        <f t="shared" si="489"/>
        <v>19000100</v>
      </c>
      <c r="K31315" s="243"/>
    </row>
    <row r="31316" spans="9:11">
      <c r="I31316" t="str">
        <f t="shared" si="489"/>
        <v>19000100</v>
      </c>
      <c r="K31316" s="243"/>
    </row>
    <row r="31317" spans="9:11">
      <c r="I31317" t="str">
        <f t="shared" si="489"/>
        <v>19000100</v>
      </c>
      <c r="K31317" s="243"/>
    </row>
    <row r="31318" spans="9:11">
      <c r="I31318" t="str">
        <f t="shared" si="489"/>
        <v>19000100</v>
      </c>
      <c r="K31318" s="243"/>
    </row>
    <row r="31319" spans="9:11">
      <c r="I31319" t="str">
        <f t="shared" si="489"/>
        <v>19000100</v>
      </c>
      <c r="K31319" s="243"/>
    </row>
    <row r="31320" spans="9:11">
      <c r="I31320" t="str">
        <f t="shared" si="489"/>
        <v>19000100</v>
      </c>
      <c r="K31320" s="243"/>
    </row>
    <row r="31321" spans="9:11">
      <c r="I31321" t="str">
        <f t="shared" si="489"/>
        <v>19000100</v>
      </c>
      <c r="K31321" s="243"/>
    </row>
    <row r="31322" spans="9:11">
      <c r="I31322" t="str">
        <f t="shared" si="489"/>
        <v>19000100</v>
      </c>
      <c r="K31322" s="243"/>
    </row>
    <row r="31323" spans="9:11">
      <c r="I31323" t="str">
        <f t="shared" si="489"/>
        <v>19000100</v>
      </c>
      <c r="K31323" s="243"/>
    </row>
    <row r="31324" spans="9:11">
      <c r="I31324" t="str">
        <f t="shared" si="489"/>
        <v>19000100</v>
      </c>
      <c r="K31324" s="243"/>
    </row>
    <row r="31325" spans="9:11">
      <c r="I31325" t="str">
        <f t="shared" si="489"/>
        <v>19000100</v>
      </c>
      <c r="K31325" s="243"/>
    </row>
    <row r="31326" spans="9:11">
      <c r="I31326" t="str">
        <f t="shared" si="489"/>
        <v>19000100</v>
      </c>
      <c r="K31326" s="243"/>
    </row>
    <row r="31327" spans="9:11">
      <c r="I31327" t="str">
        <f t="shared" si="489"/>
        <v>19000100</v>
      </c>
      <c r="K31327" s="243"/>
    </row>
    <row r="31328" spans="9:11">
      <c r="I31328" t="str">
        <f t="shared" si="489"/>
        <v>19000100</v>
      </c>
      <c r="K31328" s="243"/>
    </row>
    <row r="31329" spans="9:11">
      <c r="I31329" t="str">
        <f t="shared" si="489"/>
        <v>19000100</v>
      </c>
      <c r="K31329" s="243"/>
    </row>
    <row r="31330" spans="9:11">
      <c r="I31330" t="str">
        <f t="shared" si="489"/>
        <v>19000100</v>
      </c>
      <c r="K31330" s="243"/>
    </row>
    <row r="31331" spans="9:11">
      <c r="I31331" t="str">
        <f t="shared" si="489"/>
        <v>19000100</v>
      </c>
      <c r="K31331" s="243"/>
    </row>
    <row r="31332" spans="9:11">
      <c r="I31332" t="str">
        <f t="shared" si="489"/>
        <v>19000100</v>
      </c>
      <c r="K31332" s="243"/>
    </row>
    <row r="31333" spans="9:11">
      <c r="I31333" t="str">
        <f t="shared" si="489"/>
        <v>19000100</v>
      </c>
      <c r="K31333" s="243"/>
    </row>
    <row r="31334" spans="9:11">
      <c r="I31334" t="str">
        <f t="shared" si="489"/>
        <v>19000100</v>
      </c>
      <c r="K31334" s="243"/>
    </row>
    <row r="31335" spans="9:11">
      <c r="I31335" t="str">
        <f t="shared" si="489"/>
        <v>19000100</v>
      </c>
      <c r="K31335" s="243"/>
    </row>
    <row r="31336" spans="9:11">
      <c r="I31336" t="str">
        <f t="shared" si="489"/>
        <v>19000100</v>
      </c>
      <c r="K31336" s="243"/>
    </row>
    <row r="31337" spans="9:11">
      <c r="I31337" t="str">
        <f t="shared" si="489"/>
        <v>19000100</v>
      </c>
      <c r="K31337" s="243"/>
    </row>
    <row r="31338" spans="9:11">
      <c r="I31338" t="str">
        <f t="shared" si="489"/>
        <v>19000100</v>
      </c>
      <c r="K31338" s="243"/>
    </row>
    <row r="31339" spans="9:11">
      <c r="I31339" t="str">
        <f t="shared" si="489"/>
        <v>19000100</v>
      </c>
      <c r="K31339" s="243"/>
    </row>
    <row r="31340" spans="9:11">
      <c r="I31340" t="str">
        <f t="shared" si="489"/>
        <v>19000100</v>
      </c>
      <c r="K31340" s="243"/>
    </row>
    <row r="31341" spans="9:11">
      <c r="I31341" t="str">
        <f t="shared" si="489"/>
        <v>19000100</v>
      </c>
      <c r="K31341" s="243"/>
    </row>
    <row r="31342" spans="9:11">
      <c r="I31342" t="str">
        <f t="shared" si="489"/>
        <v>19000100</v>
      </c>
      <c r="K31342" s="243"/>
    </row>
    <row r="31343" spans="9:11">
      <c r="I31343" t="str">
        <f t="shared" si="489"/>
        <v>19000100</v>
      </c>
      <c r="K31343" s="243"/>
    </row>
    <row r="31344" spans="9:11">
      <c r="I31344" t="str">
        <f t="shared" si="489"/>
        <v>19000100</v>
      </c>
      <c r="K31344" s="243"/>
    </row>
    <row r="31345" spans="9:11">
      <c r="I31345" t="str">
        <f t="shared" si="489"/>
        <v>19000100</v>
      </c>
      <c r="K31345" s="243"/>
    </row>
    <row r="31346" spans="9:11">
      <c r="I31346" t="str">
        <f t="shared" si="489"/>
        <v>19000100</v>
      </c>
      <c r="K31346" s="243"/>
    </row>
    <row r="31347" spans="9:11">
      <c r="I31347" t="str">
        <f t="shared" si="489"/>
        <v>19000100</v>
      </c>
      <c r="K31347" s="243"/>
    </row>
    <row r="31348" spans="9:11">
      <c r="I31348" t="str">
        <f t="shared" si="489"/>
        <v>19000100</v>
      </c>
      <c r="K31348" s="243"/>
    </row>
    <row r="31349" spans="9:11">
      <c r="I31349" t="str">
        <f t="shared" si="489"/>
        <v>19000100</v>
      </c>
      <c r="K31349" s="243"/>
    </row>
    <row r="31350" spans="9:11">
      <c r="I31350" t="str">
        <f t="shared" si="489"/>
        <v>19000100</v>
      </c>
      <c r="K31350" s="243"/>
    </row>
    <row r="31351" spans="9:11">
      <c r="I31351" t="str">
        <f t="shared" si="489"/>
        <v>19000100</v>
      </c>
      <c r="K31351" s="243"/>
    </row>
    <row r="31352" spans="9:11">
      <c r="I31352" t="str">
        <f t="shared" si="489"/>
        <v>19000100</v>
      </c>
      <c r="K31352" s="243"/>
    </row>
    <row r="31353" spans="9:11">
      <c r="I31353" t="str">
        <f t="shared" si="489"/>
        <v>19000100</v>
      </c>
      <c r="K31353" s="243"/>
    </row>
    <row r="31354" spans="9:11">
      <c r="I31354" t="str">
        <f t="shared" si="489"/>
        <v>19000100</v>
      </c>
      <c r="K31354" s="243"/>
    </row>
    <row r="31355" spans="9:11">
      <c r="I31355" t="str">
        <f t="shared" si="489"/>
        <v>19000100</v>
      </c>
      <c r="K31355" s="243"/>
    </row>
    <row r="31356" spans="9:11">
      <c r="I31356" t="str">
        <f t="shared" si="489"/>
        <v>19000100</v>
      </c>
      <c r="K31356" s="243"/>
    </row>
    <row r="31357" spans="9:11">
      <c r="I31357" t="str">
        <f t="shared" si="489"/>
        <v>19000100</v>
      </c>
      <c r="K31357" s="243"/>
    </row>
    <row r="31358" spans="9:11">
      <c r="I31358" t="str">
        <f t="shared" si="489"/>
        <v>19000100</v>
      </c>
      <c r="K31358" s="243"/>
    </row>
    <row r="31359" spans="9:11">
      <c r="I31359" t="str">
        <f t="shared" si="489"/>
        <v>19000100</v>
      </c>
      <c r="K31359" s="243"/>
    </row>
    <row r="31360" spans="9:11">
      <c r="I31360" t="str">
        <f t="shared" si="489"/>
        <v>19000100</v>
      </c>
      <c r="K31360" s="243"/>
    </row>
    <row r="31361" spans="9:11">
      <c r="I31361" t="str">
        <f t="shared" si="489"/>
        <v>19000100</v>
      </c>
      <c r="K31361" s="243"/>
    </row>
    <row r="31362" spans="9:11">
      <c r="I31362" t="str">
        <f t="shared" ref="I31362:I31425" si="490">TEXT(F31362,"yyyymmdd")</f>
        <v>19000100</v>
      </c>
      <c r="K31362" s="243"/>
    </row>
    <row r="31363" spans="9:11">
      <c r="I31363" t="str">
        <f t="shared" si="490"/>
        <v>19000100</v>
      </c>
      <c r="K31363" s="243"/>
    </row>
    <row r="31364" spans="9:11">
      <c r="I31364" t="str">
        <f t="shared" si="490"/>
        <v>19000100</v>
      </c>
      <c r="K31364" s="243"/>
    </row>
    <row r="31365" spans="9:11">
      <c r="I31365" t="str">
        <f t="shared" si="490"/>
        <v>19000100</v>
      </c>
      <c r="K31365" s="243"/>
    </row>
    <row r="31366" spans="9:11">
      <c r="I31366" t="str">
        <f t="shared" si="490"/>
        <v>19000100</v>
      </c>
      <c r="K31366" s="243"/>
    </row>
    <row r="31367" spans="9:11">
      <c r="I31367" t="str">
        <f t="shared" si="490"/>
        <v>19000100</v>
      </c>
      <c r="K31367" s="243"/>
    </row>
    <row r="31368" spans="9:11">
      <c r="I31368" t="str">
        <f t="shared" si="490"/>
        <v>19000100</v>
      </c>
      <c r="K31368" s="243"/>
    </row>
    <row r="31369" spans="9:11">
      <c r="I31369" t="str">
        <f t="shared" si="490"/>
        <v>19000100</v>
      </c>
      <c r="K31369" s="243"/>
    </row>
    <row r="31370" spans="9:11">
      <c r="I31370" t="str">
        <f t="shared" si="490"/>
        <v>19000100</v>
      </c>
      <c r="K31370" s="243"/>
    </row>
    <row r="31371" spans="9:11">
      <c r="I31371" t="str">
        <f t="shared" si="490"/>
        <v>19000100</v>
      </c>
      <c r="K31371" s="243"/>
    </row>
    <row r="31372" spans="9:11">
      <c r="I31372" t="str">
        <f t="shared" si="490"/>
        <v>19000100</v>
      </c>
      <c r="K31372" s="243"/>
    </row>
    <row r="31373" spans="9:11">
      <c r="I31373" t="str">
        <f t="shared" si="490"/>
        <v>19000100</v>
      </c>
      <c r="K31373" s="243"/>
    </row>
    <row r="31374" spans="9:11">
      <c r="I31374" t="str">
        <f t="shared" si="490"/>
        <v>19000100</v>
      </c>
      <c r="K31374" s="243"/>
    </row>
    <row r="31375" spans="9:11">
      <c r="I31375" t="str">
        <f t="shared" si="490"/>
        <v>19000100</v>
      </c>
      <c r="K31375" s="243"/>
    </row>
    <row r="31376" spans="9:11">
      <c r="I31376" t="str">
        <f t="shared" si="490"/>
        <v>19000100</v>
      </c>
      <c r="K31376" s="243"/>
    </row>
    <row r="31377" spans="9:11">
      <c r="I31377" t="str">
        <f t="shared" si="490"/>
        <v>19000100</v>
      </c>
      <c r="K31377" s="243"/>
    </row>
    <row r="31378" spans="9:11">
      <c r="I31378" t="str">
        <f t="shared" si="490"/>
        <v>19000100</v>
      </c>
      <c r="K31378" s="243"/>
    </row>
    <row r="31379" spans="9:11">
      <c r="I31379" t="str">
        <f t="shared" si="490"/>
        <v>19000100</v>
      </c>
      <c r="K31379" s="243"/>
    </row>
    <row r="31380" spans="9:11">
      <c r="I31380" t="str">
        <f t="shared" si="490"/>
        <v>19000100</v>
      </c>
      <c r="K31380" s="243"/>
    </row>
    <row r="31381" spans="9:11">
      <c r="I31381" t="str">
        <f t="shared" si="490"/>
        <v>19000100</v>
      </c>
      <c r="K31381" s="243"/>
    </row>
    <row r="31382" spans="9:11">
      <c r="I31382" t="str">
        <f t="shared" si="490"/>
        <v>19000100</v>
      </c>
      <c r="K31382" s="243"/>
    </row>
    <row r="31383" spans="9:11">
      <c r="I31383" t="str">
        <f t="shared" si="490"/>
        <v>19000100</v>
      </c>
      <c r="K31383" s="243"/>
    </row>
    <row r="31384" spans="9:11">
      <c r="I31384" t="str">
        <f t="shared" si="490"/>
        <v>19000100</v>
      </c>
      <c r="K31384" s="243"/>
    </row>
    <row r="31385" spans="9:11">
      <c r="I31385" t="str">
        <f t="shared" si="490"/>
        <v>19000100</v>
      </c>
      <c r="K31385" s="243"/>
    </row>
    <row r="31386" spans="9:11">
      <c r="I31386" t="str">
        <f t="shared" si="490"/>
        <v>19000100</v>
      </c>
      <c r="K31386" s="243"/>
    </row>
    <row r="31387" spans="9:11">
      <c r="I31387" t="str">
        <f t="shared" si="490"/>
        <v>19000100</v>
      </c>
      <c r="K31387" s="243"/>
    </row>
    <row r="31388" spans="9:11">
      <c r="I31388" t="str">
        <f t="shared" si="490"/>
        <v>19000100</v>
      </c>
      <c r="K31388" s="243"/>
    </row>
    <row r="31389" spans="9:11">
      <c r="I31389" t="str">
        <f t="shared" si="490"/>
        <v>19000100</v>
      </c>
      <c r="K31389" s="243"/>
    </row>
    <row r="31390" spans="9:11">
      <c r="I31390" t="str">
        <f t="shared" si="490"/>
        <v>19000100</v>
      </c>
      <c r="K31390" s="243"/>
    </row>
    <row r="31391" spans="9:11">
      <c r="I31391" t="str">
        <f t="shared" si="490"/>
        <v>19000100</v>
      </c>
      <c r="K31391" s="243"/>
    </row>
    <row r="31392" spans="9:11">
      <c r="I31392" t="str">
        <f t="shared" si="490"/>
        <v>19000100</v>
      </c>
      <c r="K31392" s="243"/>
    </row>
    <row r="31393" spans="9:11">
      <c r="I31393" t="str">
        <f t="shared" si="490"/>
        <v>19000100</v>
      </c>
      <c r="K31393" s="243"/>
    </row>
    <row r="31394" spans="9:11">
      <c r="I31394" t="str">
        <f t="shared" si="490"/>
        <v>19000100</v>
      </c>
      <c r="K31394" s="243"/>
    </row>
    <row r="31395" spans="9:11">
      <c r="I31395" t="str">
        <f t="shared" si="490"/>
        <v>19000100</v>
      </c>
      <c r="K31395" s="243"/>
    </row>
    <row r="31396" spans="9:11">
      <c r="I31396" t="str">
        <f t="shared" si="490"/>
        <v>19000100</v>
      </c>
      <c r="K31396" s="243"/>
    </row>
    <row r="31397" spans="9:11">
      <c r="I31397" t="str">
        <f t="shared" si="490"/>
        <v>19000100</v>
      </c>
      <c r="K31397" s="243"/>
    </row>
    <row r="31398" spans="9:11">
      <c r="I31398" t="str">
        <f t="shared" si="490"/>
        <v>19000100</v>
      </c>
      <c r="K31398" s="243"/>
    </row>
    <row r="31399" spans="9:11">
      <c r="I31399" t="str">
        <f t="shared" si="490"/>
        <v>19000100</v>
      </c>
      <c r="K31399" s="243"/>
    </row>
    <row r="31400" spans="9:11">
      <c r="I31400" t="str">
        <f t="shared" si="490"/>
        <v>19000100</v>
      </c>
      <c r="K31400" s="243"/>
    </row>
    <row r="31401" spans="9:11">
      <c r="I31401" t="str">
        <f t="shared" si="490"/>
        <v>19000100</v>
      </c>
      <c r="K31401" s="243"/>
    </row>
    <row r="31402" spans="9:11">
      <c r="I31402" t="str">
        <f t="shared" si="490"/>
        <v>19000100</v>
      </c>
      <c r="K31402" s="243"/>
    </row>
    <row r="31403" spans="9:11">
      <c r="I31403" t="str">
        <f t="shared" si="490"/>
        <v>19000100</v>
      </c>
      <c r="K31403" s="243"/>
    </row>
    <row r="31404" spans="9:11">
      <c r="I31404" t="str">
        <f t="shared" si="490"/>
        <v>19000100</v>
      </c>
      <c r="K31404" s="243"/>
    </row>
    <row r="31405" spans="9:11">
      <c r="I31405" t="str">
        <f t="shared" si="490"/>
        <v>19000100</v>
      </c>
      <c r="K31405" s="243"/>
    </row>
    <row r="31406" spans="9:11">
      <c r="I31406" t="str">
        <f t="shared" si="490"/>
        <v>19000100</v>
      </c>
      <c r="K31406" s="243"/>
    </row>
    <row r="31407" spans="9:11">
      <c r="I31407" t="str">
        <f t="shared" si="490"/>
        <v>19000100</v>
      </c>
      <c r="K31407" s="243"/>
    </row>
    <row r="31408" spans="9:11">
      <c r="I31408" t="str">
        <f t="shared" si="490"/>
        <v>19000100</v>
      </c>
      <c r="K31408" s="243"/>
    </row>
    <row r="31409" spans="9:11">
      <c r="I31409" t="str">
        <f t="shared" si="490"/>
        <v>19000100</v>
      </c>
      <c r="K31409" s="243"/>
    </row>
    <row r="31410" spans="9:11">
      <c r="I31410" t="str">
        <f t="shared" si="490"/>
        <v>19000100</v>
      </c>
      <c r="K31410" s="243"/>
    </row>
    <row r="31411" spans="9:11">
      <c r="I31411" t="str">
        <f t="shared" si="490"/>
        <v>19000100</v>
      </c>
      <c r="K31411" s="243"/>
    </row>
    <row r="31412" spans="9:11">
      <c r="I31412" t="str">
        <f t="shared" si="490"/>
        <v>19000100</v>
      </c>
      <c r="K31412" s="243"/>
    </row>
    <row r="31413" spans="9:11">
      <c r="I31413" t="str">
        <f t="shared" si="490"/>
        <v>19000100</v>
      </c>
      <c r="K31413" s="243"/>
    </row>
    <row r="31414" spans="9:11">
      <c r="I31414" t="str">
        <f t="shared" si="490"/>
        <v>19000100</v>
      </c>
      <c r="K31414" s="243"/>
    </row>
    <row r="31415" spans="9:11">
      <c r="I31415" t="str">
        <f t="shared" si="490"/>
        <v>19000100</v>
      </c>
      <c r="K31415" s="243"/>
    </row>
    <row r="31416" spans="9:11">
      <c r="I31416" t="str">
        <f t="shared" si="490"/>
        <v>19000100</v>
      </c>
      <c r="K31416" s="243"/>
    </row>
    <row r="31417" spans="9:11">
      <c r="I31417" t="str">
        <f t="shared" si="490"/>
        <v>19000100</v>
      </c>
      <c r="K31417" s="243"/>
    </row>
    <row r="31418" spans="9:11">
      <c r="I31418" t="str">
        <f t="shared" si="490"/>
        <v>19000100</v>
      </c>
      <c r="K31418" s="243"/>
    </row>
    <row r="31419" spans="9:11">
      <c r="I31419" t="str">
        <f t="shared" si="490"/>
        <v>19000100</v>
      </c>
      <c r="K31419" s="243"/>
    </row>
    <row r="31420" spans="9:11">
      <c r="I31420" t="str">
        <f t="shared" si="490"/>
        <v>19000100</v>
      </c>
      <c r="K31420" s="243"/>
    </row>
    <row r="31421" spans="9:11">
      <c r="I31421" t="str">
        <f t="shared" si="490"/>
        <v>19000100</v>
      </c>
      <c r="K31421" s="243"/>
    </row>
    <row r="31422" spans="9:11">
      <c r="I31422" t="str">
        <f t="shared" si="490"/>
        <v>19000100</v>
      </c>
      <c r="K31422" s="243"/>
    </row>
    <row r="31423" spans="9:11">
      <c r="I31423" t="str">
        <f t="shared" si="490"/>
        <v>19000100</v>
      </c>
      <c r="K31423" s="243"/>
    </row>
    <row r="31424" spans="9:11">
      <c r="I31424" t="str">
        <f t="shared" si="490"/>
        <v>19000100</v>
      </c>
      <c r="K31424" s="243"/>
    </row>
    <row r="31425" spans="9:11">
      <c r="I31425" t="str">
        <f t="shared" si="490"/>
        <v>19000100</v>
      </c>
      <c r="K31425" s="243"/>
    </row>
    <row r="31426" spans="9:11">
      <c r="I31426" t="str">
        <f t="shared" ref="I31426:I31489" si="491">TEXT(F31426,"yyyymmdd")</f>
        <v>19000100</v>
      </c>
      <c r="K31426" s="243"/>
    </row>
    <row r="31427" spans="9:11">
      <c r="I31427" t="str">
        <f t="shared" si="491"/>
        <v>19000100</v>
      </c>
      <c r="K31427" s="243"/>
    </row>
    <row r="31428" spans="9:11">
      <c r="I31428" t="str">
        <f t="shared" si="491"/>
        <v>19000100</v>
      </c>
      <c r="K31428" s="243"/>
    </row>
    <row r="31429" spans="9:11">
      <c r="I31429" t="str">
        <f t="shared" si="491"/>
        <v>19000100</v>
      </c>
      <c r="K31429" s="243"/>
    </row>
    <row r="31430" spans="9:11">
      <c r="I31430" t="str">
        <f t="shared" si="491"/>
        <v>19000100</v>
      </c>
      <c r="K31430" s="243"/>
    </row>
    <row r="31431" spans="9:11">
      <c r="I31431" t="str">
        <f t="shared" si="491"/>
        <v>19000100</v>
      </c>
      <c r="K31431" s="243"/>
    </row>
    <row r="31432" spans="9:11">
      <c r="I31432" t="str">
        <f t="shared" si="491"/>
        <v>19000100</v>
      </c>
      <c r="K31432" s="243"/>
    </row>
    <row r="31433" spans="9:11">
      <c r="I31433" t="str">
        <f t="shared" si="491"/>
        <v>19000100</v>
      </c>
      <c r="K31433" s="243"/>
    </row>
    <row r="31434" spans="9:11">
      <c r="I31434" t="str">
        <f t="shared" si="491"/>
        <v>19000100</v>
      </c>
      <c r="K31434" s="243"/>
    </row>
    <row r="31435" spans="9:11">
      <c r="I31435" t="str">
        <f t="shared" si="491"/>
        <v>19000100</v>
      </c>
      <c r="K31435" s="243"/>
    </row>
    <row r="31436" spans="9:11">
      <c r="I31436" t="str">
        <f t="shared" si="491"/>
        <v>19000100</v>
      </c>
      <c r="K31436" s="243"/>
    </row>
    <row r="31437" spans="9:11">
      <c r="I31437" t="str">
        <f t="shared" si="491"/>
        <v>19000100</v>
      </c>
      <c r="K31437" s="243"/>
    </row>
    <row r="31438" spans="9:11">
      <c r="I31438" t="str">
        <f t="shared" si="491"/>
        <v>19000100</v>
      </c>
      <c r="K31438" s="243"/>
    </row>
    <row r="31439" spans="9:11">
      <c r="I31439" t="str">
        <f t="shared" si="491"/>
        <v>19000100</v>
      </c>
      <c r="K31439" s="243"/>
    </row>
    <row r="31440" spans="9:11">
      <c r="I31440" t="str">
        <f t="shared" si="491"/>
        <v>19000100</v>
      </c>
      <c r="K31440" s="243"/>
    </row>
    <row r="31441" spans="9:11">
      <c r="I31441" t="str">
        <f t="shared" si="491"/>
        <v>19000100</v>
      </c>
      <c r="K31441" s="243"/>
    </row>
    <row r="31442" spans="9:11">
      <c r="I31442" t="str">
        <f t="shared" si="491"/>
        <v>19000100</v>
      </c>
      <c r="K31442" s="243"/>
    </row>
    <row r="31443" spans="9:11">
      <c r="I31443" t="str">
        <f t="shared" si="491"/>
        <v>19000100</v>
      </c>
      <c r="K31443" s="243"/>
    </row>
    <row r="31444" spans="9:11">
      <c r="I31444" t="str">
        <f t="shared" si="491"/>
        <v>19000100</v>
      </c>
      <c r="K31444" s="243"/>
    </row>
    <row r="31445" spans="9:11">
      <c r="I31445" t="str">
        <f t="shared" si="491"/>
        <v>19000100</v>
      </c>
      <c r="K31445" s="243"/>
    </row>
    <row r="31446" spans="9:11">
      <c r="I31446" t="str">
        <f t="shared" si="491"/>
        <v>19000100</v>
      </c>
      <c r="K31446" s="243"/>
    </row>
    <row r="31447" spans="9:11">
      <c r="I31447" t="str">
        <f t="shared" si="491"/>
        <v>19000100</v>
      </c>
      <c r="K31447" s="243"/>
    </row>
    <row r="31448" spans="9:11">
      <c r="I31448" t="str">
        <f t="shared" si="491"/>
        <v>19000100</v>
      </c>
      <c r="K31448" s="243"/>
    </row>
    <row r="31449" spans="9:11">
      <c r="I31449" t="str">
        <f t="shared" si="491"/>
        <v>19000100</v>
      </c>
      <c r="K31449" s="243"/>
    </row>
    <row r="31450" spans="9:11">
      <c r="I31450" t="str">
        <f t="shared" si="491"/>
        <v>19000100</v>
      </c>
      <c r="K31450" s="243"/>
    </row>
    <row r="31451" spans="9:11">
      <c r="I31451" t="str">
        <f t="shared" si="491"/>
        <v>19000100</v>
      </c>
      <c r="K31451" s="243"/>
    </row>
    <row r="31452" spans="9:11">
      <c r="I31452" t="str">
        <f t="shared" si="491"/>
        <v>19000100</v>
      </c>
      <c r="K31452" s="243"/>
    </row>
    <row r="31453" spans="9:11">
      <c r="I31453" t="str">
        <f t="shared" si="491"/>
        <v>19000100</v>
      </c>
      <c r="K31453" s="243"/>
    </row>
    <row r="31454" spans="9:11">
      <c r="I31454" t="str">
        <f t="shared" si="491"/>
        <v>19000100</v>
      </c>
      <c r="K31454" s="243"/>
    </row>
    <row r="31455" spans="9:11">
      <c r="I31455" t="str">
        <f t="shared" si="491"/>
        <v>19000100</v>
      </c>
      <c r="K31455" s="243"/>
    </row>
    <row r="31456" spans="9:11">
      <c r="I31456" t="str">
        <f t="shared" si="491"/>
        <v>19000100</v>
      </c>
      <c r="K31456" s="243"/>
    </row>
    <row r="31457" spans="9:11">
      <c r="I31457" t="str">
        <f t="shared" si="491"/>
        <v>19000100</v>
      </c>
      <c r="K31457" s="243"/>
    </row>
    <row r="31458" spans="9:11">
      <c r="I31458" t="str">
        <f t="shared" si="491"/>
        <v>19000100</v>
      </c>
      <c r="K31458" s="243"/>
    </row>
    <row r="31459" spans="9:11">
      <c r="I31459" t="str">
        <f t="shared" si="491"/>
        <v>19000100</v>
      </c>
      <c r="K31459" s="243"/>
    </row>
    <row r="31460" spans="9:11">
      <c r="I31460" t="str">
        <f t="shared" si="491"/>
        <v>19000100</v>
      </c>
      <c r="K31460" s="243"/>
    </row>
    <row r="31461" spans="9:11">
      <c r="I31461" t="str">
        <f t="shared" si="491"/>
        <v>19000100</v>
      </c>
      <c r="K31461" s="243"/>
    </row>
    <row r="31462" spans="9:11">
      <c r="I31462" t="str">
        <f t="shared" si="491"/>
        <v>19000100</v>
      </c>
      <c r="K31462" s="243"/>
    </row>
    <row r="31463" spans="9:11">
      <c r="I31463" t="str">
        <f t="shared" si="491"/>
        <v>19000100</v>
      </c>
      <c r="K31463" s="243"/>
    </row>
    <row r="31464" spans="9:11">
      <c r="I31464" t="str">
        <f t="shared" si="491"/>
        <v>19000100</v>
      </c>
      <c r="K31464" s="243"/>
    </row>
    <row r="31465" spans="9:11">
      <c r="I31465" t="str">
        <f t="shared" si="491"/>
        <v>19000100</v>
      </c>
      <c r="K31465" s="243"/>
    </row>
    <row r="31466" spans="9:11">
      <c r="I31466" t="str">
        <f t="shared" si="491"/>
        <v>19000100</v>
      </c>
      <c r="K31466" s="243"/>
    </row>
    <row r="31467" spans="9:11">
      <c r="I31467" t="str">
        <f t="shared" si="491"/>
        <v>19000100</v>
      </c>
      <c r="K31467" s="243"/>
    </row>
    <row r="31468" spans="9:11">
      <c r="I31468" t="str">
        <f t="shared" si="491"/>
        <v>19000100</v>
      </c>
      <c r="K31468" s="243"/>
    </row>
    <row r="31469" spans="9:11">
      <c r="I31469" t="str">
        <f t="shared" si="491"/>
        <v>19000100</v>
      </c>
      <c r="K31469" s="243"/>
    </row>
    <row r="31470" spans="9:11">
      <c r="I31470" t="str">
        <f t="shared" si="491"/>
        <v>19000100</v>
      </c>
      <c r="K31470" s="243"/>
    </row>
    <row r="31471" spans="9:11">
      <c r="I31471" t="str">
        <f t="shared" si="491"/>
        <v>19000100</v>
      </c>
      <c r="K31471" s="243"/>
    </row>
    <row r="31472" spans="9:11">
      <c r="I31472" t="str">
        <f t="shared" si="491"/>
        <v>19000100</v>
      </c>
      <c r="K31472" s="243"/>
    </row>
    <row r="31473" spans="9:11">
      <c r="I31473" t="str">
        <f t="shared" si="491"/>
        <v>19000100</v>
      </c>
      <c r="K31473" s="243"/>
    </row>
    <row r="31474" spans="9:11">
      <c r="I31474" t="str">
        <f t="shared" si="491"/>
        <v>19000100</v>
      </c>
      <c r="K31474" s="243"/>
    </row>
    <row r="31475" spans="9:11">
      <c r="I31475" t="str">
        <f t="shared" si="491"/>
        <v>19000100</v>
      </c>
      <c r="K31475" s="243"/>
    </row>
    <row r="31476" spans="9:11">
      <c r="I31476" t="str">
        <f t="shared" si="491"/>
        <v>19000100</v>
      </c>
      <c r="K31476" s="243"/>
    </row>
    <row r="31477" spans="9:11">
      <c r="I31477" t="str">
        <f t="shared" si="491"/>
        <v>19000100</v>
      </c>
      <c r="K31477" s="243"/>
    </row>
    <row r="31478" spans="9:11">
      <c r="I31478" t="str">
        <f t="shared" si="491"/>
        <v>19000100</v>
      </c>
      <c r="K31478" s="243"/>
    </row>
    <row r="31479" spans="9:11">
      <c r="I31479" t="str">
        <f t="shared" si="491"/>
        <v>19000100</v>
      </c>
      <c r="K31479" s="243"/>
    </row>
    <row r="31480" spans="9:11">
      <c r="I31480" t="str">
        <f t="shared" si="491"/>
        <v>19000100</v>
      </c>
      <c r="K31480" s="243"/>
    </row>
    <row r="31481" spans="9:11">
      <c r="I31481" t="str">
        <f t="shared" si="491"/>
        <v>19000100</v>
      </c>
      <c r="K31481" s="243"/>
    </row>
    <row r="31482" spans="9:11">
      <c r="I31482" t="str">
        <f t="shared" si="491"/>
        <v>19000100</v>
      </c>
      <c r="K31482" s="243"/>
    </row>
    <row r="31483" spans="9:11">
      <c r="I31483" t="str">
        <f t="shared" si="491"/>
        <v>19000100</v>
      </c>
      <c r="K31483" s="243"/>
    </row>
    <row r="31484" spans="9:11">
      <c r="I31484" t="str">
        <f t="shared" si="491"/>
        <v>19000100</v>
      </c>
      <c r="K31484" s="243"/>
    </row>
    <row r="31485" spans="9:11">
      <c r="I31485" t="str">
        <f t="shared" si="491"/>
        <v>19000100</v>
      </c>
      <c r="K31485" s="243"/>
    </row>
    <row r="31486" spans="9:11">
      <c r="I31486" t="str">
        <f t="shared" si="491"/>
        <v>19000100</v>
      </c>
      <c r="K31486" s="243"/>
    </row>
    <row r="31487" spans="9:11">
      <c r="I31487" t="str">
        <f t="shared" si="491"/>
        <v>19000100</v>
      </c>
      <c r="K31487" s="243"/>
    </row>
    <row r="31488" spans="9:11">
      <c r="I31488" t="str">
        <f t="shared" si="491"/>
        <v>19000100</v>
      </c>
      <c r="K31488" s="243"/>
    </row>
    <row r="31489" spans="9:11">
      <c r="I31489" t="str">
        <f t="shared" si="491"/>
        <v>19000100</v>
      </c>
      <c r="K31489" s="243"/>
    </row>
    <row r="31490" spans="9:11">
      <c r="I31490" t="str">
        <f t="shared" ref="I31490:I31553" si="492">TEXT(F31490,"yyyymmdd")</f>
        <v>19000100</v>
      </c>
      <c r="K31490" s="243"/>
    </row>
    <row r="31491" spans="9:11">
      <c r="I31491" t="str">
        <f t="shared" si="492"/>
        <v>19000100</v>
      </c>
      <c r="K31491" s="243"/>
    </row>
    <row r="31492" spans="9:11">
      <c r="I31492" t="str">
        <f t="shared" si="492"/>
        <v>19000100</v>
      </c>
      <c r="K31492" s="243"/>
    </row>
    <row r="31493" spans="9:11">
      <c r="I31493" t="str">
        <f t="shared" si="492"/>
        <v>19000100</v>
      </c>
      <c r="K31493" s="243"/>
    </row>
    <row r="31494" spans="9:11">
      <c r="I31494" t="str">
        <f t="shared" si="492"/>
        <v>19000100</v>
      </c>
      <c r="K31494" s="243"/>
    </row>
    <row r="31495" spans="9:11">
      <c r="I31495" t="str">
        <f t="shared" si="492"/>
        <v>19000100</v>
      </c>
      <c r="K31495" s="243"/>
    </row>
    <row r="31496" spans="9:11">
      <c r="I31496" t="str">
        <f t="shared" si="492"/>
        <v>19000100</v>
      </c>
      <c r="K31496" s="243"/>
    </row>
    <row r="31497" spans="9:11">
      <c r="I31497" t="str">
        <f t="shared" si="492"/>
        <v>19000100</v>
      </c>
      <c r="K31497" s="243"/>
    </row>
    <row r="31498" spans="9:11">
      <c r="I31498" t="str">
        <f t="shared" si="492"/>
        <v>19000100</v>
      </c>
      <c r="K31498" s="243"/>
    </row>
    <row r="31499" spans="9:11">
      <c r="I31499" t="str">
        <f t="shared" si="492"/>
        <v>19000100</v>
      </c>
      <c r="K31499" s="243"/>
    </row>
    <row r="31500" spans="9:11">
      <c r="I31500" t="str">
        <f t="shared" si="492"/>
        <v>19000100</v>
      </c>
      <c r="K31500" s="243"/>
    </row>
    <row r="31501" spans="9:11">
      <c r="I31501" t="str">
        <f t="shared" si="492"/>
        <v>19000100</v>
      </c>
      <c r="K31501" s="243"/>
    </row>
    <row r="31502" spans="9:11">
      <c r="I31502" t="str">
        <f t="shared" si="492"/>
        <v>19000100</v>
      </c>
      <c r="K31502" s="243"/>
    </row>
    <row r="31503" spans="9:11">
      <c r="I31503" t="str">
        <f t="shared" si="492"/>
        <v>19000100</v>
      </c>
      <c r="K31503" s="243"/>
    </row>
    <row r="31504" spans="9:11">
      <c r="I31504" t="str">
        <f t="shared" si="492"/>
        <v>19000100</v>
      </c>
      <c r="K31504" s="243"/>
    </row>
    <row r="31505" spans="9:11">
      <c r="I31505" t="str">
        <f t="shared" si="492"/>
        <v>19000100</v>
      </c>
      <c r="K31505" s="243"/>
    </row>
    <row r="31506" spans="9:11">
      <c r="I31506" t="str">
        <f t="shared" si="492"/>
        <v>19000100</v>
      </c>
      <c r="K31506" s="243"/>
    </row>
    <row r="31507" spans="9:11">
      <c r="I31507" t="str">
        <f t="shared" si="492"/>
        <v>19000100</v>
      </c>
      <c r="K31507" s="243"/>
    </row>
    <row r="31508" spans="9:11">
      <c r="I31508" t="str">
        <f t="shared" si="492"/>
        <v>19000100</v>
      </c>
      <c r="K31508" s="243"/>
    </row>
    <row r="31509" spans="9:11">
      <c r="I31509" t="str">
        <f t="shared" si="492"/>
        <v>19000100</v>
      </c>
      <c r="K31509" s="243"/>
    </row>
    <row r="31510" spans="9:11">
      <c r="I31510" t="str">
        <f t="shared" si="492"/>
        <v>19000100</v>
      </c>
      <c r="K31510" s="243"/>
    </row>
    <row r="31511" spans="9:11">
      <c r="I31511" t="str">
        <f t="shared" si="492"/>
        <v>19000100</v>
      </c>
      <c r="K31511" s="243"/>
    </row>
    <row r="31512" spans="9:11">
      <c r="I31512" t="str">
        <f t="shared" si="492"/>
        <v>19000100</v>
      </c>
      <c r="K31512" s="243"/>
    </row>
    <row r="31513" spans="9:11">
      <c r="I31513" t="str">
        <f t="shared" si="492"/>
        <v>19000100</v>
      </c>
      <c r="K31513" s="243"/>
    </row>
    <row r="31514" spans="9:11">
      <c r="I31514" t="str">
        <f t="shared" si="492"/>
        <v>19000100</v>
      </c>
      <c r="K31514" s="243"/>
    </row>
    <row r="31515" spans="9:11">
      <c r="I31515" t="str">
        <f t="shared" si="492"/>
        <v>19000100</v>
      </c>
      <c r="K31515" s="243"/>
    </row>
    <row r="31516" spans="9:11">
      <c r="I31516" t="str">
        <f t="shared" si="492"/>
        <v>19000100</v>
      </c>
      <c r="K31516" s="243"/>
    </row>
    <row r="31517" spans="9:11">
      <c r="I31517" t="str">
        <f t="shared" si="492"/>
        <v>19000100</v>
      </c>
      <c r="K31517" s="243"/>
    </row>
    <row r="31518" spans="9:11">
      <c r="I31518" t="str">
        <f t="shared" si="492"/>
        <v>19000100</v>
      </c>
      <c r="K31518" s="243"/>
    </row>
    <row r="31519" spans="9:11">
      <c r="I31519" t="str">
        <f t="shared" si="492"/>
        <v>19000100</v>
      </c>
      <c r="K31519" s="243"/>
    </row>
    <row r="31520" spans="9:11">
      <c r="I31520" t="str">
        <f t="shared" si="492"/>
        <v>19000100</v>
      </c>
      <c r="K31520" s="243"/>
    </row>
    <row r="31521" spans="9:11">
      <c r="I31521" t="str">
        <f t="shared" si="492"/>
        <v>19000100</v>
      </c>
      <c r="K31521" s="243"/>
    </row>
    <row r="31522" spans="9:11">
      <c r="I31522" t="str">
        <f t="shared" si="492"/>
        <v>19000100</v>
      </c>
      <c r="K31522" s="243"/>
    </row>
    <row r="31523" spans="9:11">
      <c r="I31523" t="str">
        <f t="shared" si="492"/>
        <v>19000100</v>
      </c>
      <c r="K31523" s="243"/>
    </row>
    <row r="31524" spans="9:11">
      <c r="I31524" t="str">
        <f t="shared" si="492"/>
        <v>19000100</v>
      </c>
      <c r="K31524" s="243"/>
    </row>
    <row r="31525" spans="9:11">
      <c r="I31525" t="str">
        <f t="shared" si="492"/>
        <v>19000100</v>
      </c>
      <c r="K31525" s="243"/>
    </row>
    <row r="31526" spans="9:11">
      <c r="I31526" t="str">
        <f t="shared" si="492"/>
        <v>19000100</v>
      </c>
      <c r="K31526" s="243"/>
    </row>
    <row r="31527" spans="9:11">
      <c r="I31527" t="str">
        <f t="shared" si="492"/>
        <v>19000100</v>
      </c>
      <c r="K31527" s="243"/>
    </row>
    <row r="31528" spans="9:11">
      <c r="I31528" t="str">
        <f t="shared" si="492"/>
        <v>19000100</v>
      </c>
      <c r="K31528" s="243"/>
    </row>
    <row r="31529" spans="9:11">
      <c r="I31529" t="str">
        <f t="shared" si="492"/>
        <v>19000100</v>
      </c>
      <c r="K31529" s="243"/>
    </row>
    <row r="31530" spans="9:11">
      <c r="I31530" t="str">
        <f t="shared" si="492"/>
        <v>19000100</v>
      </c>
      <c r="K31530" s="243"/>
    </row>
    <row r="31531" spans="9:11">
      <c r="I31531" t="str">
        <f t="shared" si="492"/>
        <v>19000100</v>
      </c>
      <c r="K31531" s="243"/>
    </row>
    <row r="31532" spans="9:11">
      <c r="I31532" t="str">
        <f t="shared" si="492"/>
        <v>19000100</v>
      </c>
      <c r="K31532" s="243"/>
    </row>
    <row r="31533" spans="9:11">
      <c r="I31533" t="str">
        <f t="shared" si="492"/>
        <v>19000100</v>
      </c>
      <c r="K31533" s="243"/>
    </row>
    <row r="31534" spans="9:11">
      <c r="I31534" t="str">
        <f t="shared" si="492"/>
        <v>19000100</v>
      </c>
      <c r="K31534" s="243"/>
    </row>
    <row r="31535" spans="9:11">
      <c r="I31535" t="str">
        <f t="shared" si="492"/>
        <v>19000100</v>
      </c>
      <c r="K31535" s="243"/>
    </row>
    <row r="31536" spans="9:11">
      <c r="I31536" t="str">
        <f t="shared" si="492"/>
        <v>19000100</v>
      </c>
      <c r="K31536" s="243"/>
    </row>
    <row r="31537" spans="9:11">
      <c r="I31537" t="str">
        <f t="shared" si="492"/>
        <v>19000100</v>
      </c>
      <c r="K31537" s="243"/>
    </row>
    <row r="31538" spans="9:11">
      <c r="I31538" t="str">
        <f t="shared" si="492"/>
        <v>19000100</v>
      </c>
      <c r="K31538" s="243"/>
    </row>
    <row r="31539" spans="9:11">
      <c r="I31539" t="str">
        <f t="shared" si="492"/>
        <v>19000100</v>
      </c>
      <c r="K31539" s="243"/>
    </row>
    <row r="31540" spans="9:11">
      <c r="I31540" t="str">
        <f t="shared" si="492"/>
        <v>19000100</v>
      </c>
      <c r="K31540" s="243"/>
    </row>
    <row r="31541" spans="9:11">
      <c r="I31541" t="str">
        <f t="shared" si="492"/>
        <v>19000100</v>
      </c>
      <c r="K31541" s="243"/>
    </row>
    <row r="31542" spans="9:11">
      <c r="I31542" t="str">
        <f t="shared" si="492"/>
        <v>19000100</v>
      </c>
      <c r="K31542" s="243"/>
    </row>
    <row r="31543" spans="9:11">
      <c r="I31543" t="str">
        <f t="shared" si="492"/>
        <v>19000100</v>
      </c>
      <c r="K31543" s="243"/>
    </row>
    <row r="31544" spans="9:11">
      <c r="I31544" t="str">
        <f t="shared" si="492"/>
        <v>19000100</v>
      </c>
      <c r="K31544" s="243"/>
    </row>
    <row r="31545" spans="9:11">
      <c r="I31545" t="str">
        <f t="shared" si="492"/>
        <v>19000100</v>
      </c>
      <c r="K31545" s="243"/>
    </row>
    <row r="31546" spans="9:11">
      <c r="I31546" t="str">
        <f t="shared" si="492"/>
        <v>19000100</v>
      </c>
      <c r="K31546" s="243"/>
    </row>
    <row r="31547" spans="9:11">
      <c r="I31547" t="str">
        <f t="shared" si="492"/>
        <v>19000100</v>
      </c>
      <c r="K31547" s="243"/>
    </row>
    <row r="31548" spans="9:11">
      <c r="I31548" t="str">
        <f t="shared" si="492"/>
        <v>19000100</v>
      </c>
      <c r="K31548" s="243"/>
    </row>
    <row r="31549" spans="9:11">
      <c r="I31549" t="str">
        <f t="shared" si="492"/>
        <v>19000100</v>
      </c>
      <c r="K31549" s="243"/>
    </row>
    <row r="31550" spans="9:11">
      <c r="I31550" t="str">
        <f t="shared" si="492"/>
        <v>19000100</v>
      </c>
      <c r="K31550" s="243"/>
    </row>
    <row r="31551" spans="9:11">
      <c r="I31551" t="str">
        <f t="shared" si="492"/>
        <v>19000100</v>
      </c>
      <c r="K31551" s="243"/>
    </row>
    <row r="31552" spans="9:11">
      <c r="I31552" t="str">
        <f t="shared" si="492"/>
        <v>19000100</v>
      </c>
      <c r="K31552" s="243"/>
    </row>
    <row r="31553" spans="9:11">
      <c r="I31553" t="str">
        <f t="shared" si="492"/>
        <v>19000100</v>
      </c>
      <c r="K31553" s="243"/>
    </row>
    <row r="31554" spans="9:11">
      <c r="I31554" t="str">
        <f t="shared" ref="I31554:I31617" si="493">TEXT(F31554,"yyyymmdd")</f>
        <v>19000100</v>
      </c>
      <c r="K31554" s="243"/>
    </row>
    <row r="31555" spans="9:11">
      <c r="I31555" t="str">
        <f t="shared" si="493"/>
        <v>19000100</v>
      </c>
      <c r="K31555" s="243"/>
    </row>
    <row r="31556" spans="9:11">
      <c r="I31556" t="str">
        <f t="shared" si="493"/>
        <v>19000100</v>
      </c>
      <c r="K31556" s="243"/>
    </row>
    <row r="31557" spans="9:11">
      <c r="I31557" t="str">
        <f t="shared" si="493"/>
        <v>19000100</v>
      </c>
      <c r="K31557" s="243"/>
    </row>
    <row r="31558" spans="9:11">
      <c r="I31558" t="str">
        <f t="shared" si="493"/>
        <v>19000100</v>
      </c>
      <c r="K31558" s="243"/>
    </row>
    <row r="31559" spans="9:11">
      <c r="I31559" t="str">
        <f t="shared" si="493"/>
        <v>19000100</v>
      </c>
      <c r="K31559" s="243"/>
    </row>
    <row r="31560" spans="9:11">
      <c r="I31560" t="str">
        <f t="shared" si="493"/>
        <v>19000100</v>
      </c>
      <c r="K31560" s="243"/>
    </row>
    <row r="31561" spans="9:11">
      <c r="I31561" t="str">
        <f t="shared" si="493"/>
        <v>19000100</v>
      </c>
      <c r="K31561" s="243"/>
    </row>
    <row r="31562" spans="9:11">
      <c r="I31562" t="str">
        <f t="shared" si="493"/>
        <v>19000100</v>
      </c>
      <c r="K31562" s="243"/>
    </row>
    <row r="31563" spans="9:11">
      <c r="I31563" t="str">
        <f t="shared" si="493"/>
        <v>19000100</v>
      </c>
      <c r="K31563" s="243"/>
    </row>
    <row r="31564" spans="9:11">
      <c r="I31564" t="str">
        <f t="shared" si="493"/>
        <v>19000100</v>
      </c>
      <c r="K31564" s="243"/>
    </row>
    <row r="31565" spans="9:11">
      <c r="I31565" t="str">
        <f t="shared" si="493"/>
        <v>19000100</v>
      </c>
      <c r="K31565" s="243"/>
    </row>
    <row r="31566" spans="9:11">
      <c r="I31566" t="str">
        <f t="shared" si="493"/>
        <v>19000100</v>
      </c>
      <c r="K31566" s="243"/>
    </row>
    <row r="31567" spans="9:11">
      <c r="I31567" t="str">
        <f t="shared" si="493"/>
        <v>19000100</v>
      </c>
      <c r="K31567" s="243"/>
    </row>
    <row r="31568" spans="9:11">
      <c r="I31568" t="str">
        <f t="shared" si="493"/>
        <v>19000100</v>
      </c>
      <c r="K31568" s="243"/>
    </row>
    <row r="31569" spans="9:11">
      <c r="I31569" t="str">
        <f t="shared" si="493"/>
        <v>19000100</v>
      </c>
      <c r="K31569" s="243"/>
    </row>
    <row r="31570" spans="9:11">
      <c r="I31570" t="str">
        <f t="shared" si="493"/>
        <v>19000100</v>
      </c>
      <c r="K31570" s="243"/>
    </row>
    <row r="31571" spans="9:11">
      <c r="I31571" t="str">
        <f t="shared" si="493"/>
        <v>19000100</v>
      </c>
      <c r="K31571" s="243"/>
    </row>
    <row r="31572" spans="9:11">
      <c r="I31572" t="str">
        <f t="shared" si="493"/>
        <v>19000100</v>
      </c>
      <c r="K31572" s="243"/>
    </row>
    <row r="31573" spans="9:11">
      <c r="I31573" t="str">
        <f t="shared" si="493"/>
        <v>19000100</v>
      </c>
      <c r="K31573" s="243"/>
    </row>
    <row r="31574" spans="9:11">
      <c r="I31574" t="str">
        <f t="shared" si="493"/>
        <v>19000100</v>
      </c>
      <c r="K31574" s="243"/>
    </row>
    <row r="31575" spans="9:11">
      <c r="I31575" t="str">
        <f t="shared" si="493"/>
        <v>19000100</v>
      </c>
      <c r="K31575" s="243"/>
    </row>
    <row r="31576" spans="9:11">
      <c r="I31576" t="str">
        <f t="shared" si="493"/>
        <v>19000100</v>
      </c>
      <c r="K31576" s="243"/>
    </row>
    <row r="31577" spans="9:11">
      <c r="I31577" t="str">
        <f t="shared" si="493"/>
        <v>19000100</v>
      </c>
      <c r="K31577" s="243"/>
    </row>
    <row r="31578" spans="9:11">
      <c r="I31578" t="str">
        <f t="shared" si="493"/>
        <v>19000100</v>
      </c>
      <c r="K31578" s="243"/>
    </row>
    <row r="31579" spans="9:11">
      <c r="I31579" t="str">
        <f t="shared" si="493"/>
        <v>19000100</v>
      </c>
      <c r="K31579" s="243"/>
    </row>
    <row r="31580" spans="9:11">
      <c r="I31580" t="str">
        <f t="shared" si="493"/>
        <v>19000100</v>
      </c>
      <c r="K31580" s="243"/>
    </row>
    <row r="31581" spans="9:11">
      <c r="I31581" t="str">
        <f t="shared" si="493"/>
        <v>19000100</v>
      </c>
      <c r="K31581" s="243"/>
    </row>
    <row r="31582" spans="9:11">
      <c r="I31582" t="str">
        <f t="shared" si="493"/>
        <v>19000100</v>
      </c>
      <c r="K31582" s="243"/>
    </row>
    <row r="31583" spans="9:11">
      <c r="I31583" t="str">
        <f t="shared" si="493"/>
        <v>19000100</v>
      </c>
      <c r="K31583" s="243"/>
    </row>
    <row r="31584" spans="9:11">
      <c r="I31584" t="str">
        <f t="shared" si="493"/>
        <v>19000100</v>
      </c>
      <c r="K31584" s="243"/>
    </row>
    <row r="31585" spans="9:11">
      <c r="I31585" t="str">
        <f t="shared" si="493"/>
        <v>19000100</v>
      </c>
      <c r="K31585" s="243"/>
    </row>
    <row r="31586" spans="9:11">
      <c r="I31586" t="str">
        <f t="shared" si="493"/>
        <v>19000100</v>
      </c>
      <c r="K31586" s="243"/>
    </row>
    <row r="31587" spans="9:11">
      <c r="I31587" t="str">
        <f t="shared" si="493"/>
        <v>19000100</v>
      </c>
      <c r="K31587" s="243"/>
    </row>
    <row r="31588" spans="9:11">
      <c r="I31588" t="str">
        <f t="shared" si="493"/>
        <v>19000100</v>
      </c>
      <c r="K31588" s="243"/>
    </row>
    <row r="31589" spans="9:11">
      <c r="I31589" t="str">
        <f t="shared" si="493"/>
        <v>19000100</v>
      </c>
      <c r="K31589" s="243"/>
    </row>
    <row r="31590" spans="9:11">
      <c r="I31590" t="str">
        <f t="shared" si="493"/>
        <v>19000100</v>
      </c>
      <c r="K31590" s="243"/>
    </row>
    <row r="31591" spans="9:11">
      <c r="I31591" t="str">
        <f t="shared" si="493"/>
        <v>19000100</v>
      </c>
      <c r="K31591" s="243"/>
    </row>
    <row r="31592" spans="9:11">
      <c r="I31592" t="str">
        <f t="shared" si="493"/>
        <v>19000100</v>
      </c>
      <c r="K31592" s="243"/>
    </row>
    <row r="31593" spans="9:11">
      <c r="I31593" t="str">
        <f t="shared" si="493"/>
        <v>19000100</v>
      </c>
      <c r="K31593" s="243"/>
    </row>
    <row r="31594" spans="9:11">
      <c r="I31594" t="str">
        <f t="shared" si="493"/>
        <v>19000100</v>
      </c>
      <c r="K31594" s="243"/>
    </row>
    <row r="31595" spans="9:11">
      <c r="I31595" t="str">
        <f t="shared" si="493"/>
        <v>19000100</v>
      </c>
      <c r="K31595" s="243"/>
    </row>
    <row r="31596" spans="9:11">
      <c r="I31596" t="str">
        <f t="shared" si="493"/>
        <v>19000100</v>
      </c>
      <c r="K31596" s="243"/>
    </row>
    <row r="31597" spans="9:11">
      <c r="I31597" t="str">
        <f t="shared" si="493"/>
        <v>19000100</v>
      </c>
      <c r="K31597" s="243"/>
    </row>
    <row r="31598" spans="9:11">
      <c r="I31598" t="str">
        <f t="shared" si="493"/>
        <v>19000100</v>
      </c>
      <c r="K31598" s="243"/>
    </row>
    <row r="31599" spans="9:11">
      <c r="I31599" t="str">
        <f t="shared" si="493"/>
        <v>19000100</v>
      </c>
      <c r="K31599" s="243"/>
    </row>
    <row r="31600" spans="9:11">
      <c r="I31600" t="str">
        <f t="shared" si="493"/>
        <v>19000100</v>
      </c>
      <c r="K31600" s="243"/>
    </row>
    <row r="31601" spans="9:11">
      <c r="I31601" t="str">
        <f t="shared" si="493"/>
        <v>19000100</v>
      </c>
      <c r="K31601" s="243"/>
    </row>
    <row r="31602" spans="9:11">
      <c r="I31602" t="str">
        <f t="shared" si="493"/>
        <v>19000100</v>
      </c>
      <c r="K31602" s="243"/>
    </row>
    <row r="31603" spans="9:11">
      <c r="I31603" t="str">
        <f t="shared" si="493"/>
        <v>19000100</v>
      </c>
      <c r="K31603" s="243"/>
    </row>
    <row r="31604" spans="9:11">
      <c r="I31604" t="str">
        <f t="shared" si="493"/>
        <v>19000100</v>
      </c>
      <c r="K31604" s="243"/>
    </row>
    <row r="31605" spans="9:11">
      <c r="I31605" t="str">
        <f t="shared" si="493"/>
        <v>19000100</v>
      </c>
      <c r="K31605" s="243"/>
    </row>
    <row r="31606" spans="9:11">
      <c r="I31606" t="str">
        <f t="shared" si="493"/>
        <v>19000100</v>
      </c>
      <c r="K31606" s="243"/>
    </row>
    <row r="31607" spans="9:11">
      <c r="I31607" t="str">
        <f t="shared" si="493"/>
        <v>19000100</v>
      </c>
      <c r="K31607" s="243"/>
    </row>
    <row r="31608" spans="9:11">
      <c r="I31608" t="str">
        <f t="shared" si="493"/>
        <v>19000100</v>
      </c>
      <c r="K31608" s="243"/>
    </row>
    <row r="31609" spans="9:11">
      <c r="I31609" t="str">
        <f t="shared" si="493"/>
        <v>19000100</v>
      </c>
      <c r="K31609" s="243"/>
    </row>
    <row r="31610" spans="9:11">
      <c r="I31610" t="str">
        <f t="shared" si="493"/>
        <v>19000100</v>
      </c>
      <c r="K31610" s="243"/>
    </row>
    <row r="31611" spans="9:11">
      <c r="I31611" t="str">
        <f t="shared" si="493"/>
        <v>19000100</v>
      </c>
      <c r="K31611" s="243"/>
    </row>
    <row r="31612" spans="9:11">
      <c r="I31612" t="str">
        <f t="shared" si="493"/>
        <v>19000100</v>
      </c>
      <c r="K31612" s="243"/>
    </row>
    <row r="31613" spans="9:11">
      <c r="I31613" t="str">
        <f t="shared" si="493"/>
        <v>19000100</v>
      </c>
      <c r="K31613" s="243"/>
    </row>
    <row r="31614" spans="9:11">
      <c r="I31614" t="str">
        <f t="shared" si="493"/>
        <v>19000100</v>
      </c>
      <c r="K31614" s="243"/>
    </row>
    <row r="31615" spans="9:11">
      <c r="I31615" t="str">
        <f t="shared" si="493"/>
        <v>19000100</v>
      </c>
      <c r="K31615" s="243"/>
    </row>
    <row r="31616" spans="9:11">
      <c r="I31616" t="str">
        <f t="shared" si="493"/>
        <v>19000100</v>
      </c>
      <c r="K31616" s="243"/>
    </row>
    <row r="31617" spans="9:11">
      <c r="I31617" t="str">
        <f t="shared" si="493"/>
        <v>19000100</v>
      </c>
      <c r="K31617" s="243"/>
    </row>
    <row r="31618" spans="9:11">
      <c r="I31618" t="str">
        <f t="shared" ref="I31618:I31681" si="494">TEXT(F31618,"yyyymmdd")</f>
        <v>19000100</v>
      </c>
      <c r="K31618" s="243"/>
    </row>
    <row r="31619" spans="9:11">
      <c r="I31619" t="str">
        <f t="shared" si="494"/>
        <v>19000100</v>
      </c>
      <c r="K31619" s="243"/>
    </row>
    <row r="31620" spans="9:11">
      <c r="I31620" t="str">
        <f t="shared" si="494"/>
        <v>19000100</v>
      </c>
      <c r="K31620" s="243"/>
    </row>
    <row r="31621" spans="9:11">
      <c r="I31621" t="str">
        <f t="shared" si="494"/>
        <v>19000100</v>
      </c>
      <c r="K31621" s="243"/>
    </row>
    <row r="31622" spans="9:11">
      <c r="I31622" t="str">
        <f t="shared" si="494"/>
        <v>19000100</v>
      </c>
      <c r="K31622" s="243"/>
    </row>
    <row r="31623" spans="9:11">
      <c r="I31623" t="str">
        <f t="shared" si="494"/>
        <v>19000100</v>
      </c>
      <c r="K31623" s="243"/>
    </row>
    <row r="31624" spans="9:11">
      <c r="I31624" t="str">
        <f t="shared" si="494"/>
        <v>19000100</v>
      </c>
      <c r="K31624" s="243"/>
    </row>
    <row r="31625" spans="9:11">
      <c r="I31625" t="str">
        <f t="shared" si="494"/>
        <v>19000100</v>
      </c>
      <c r="K31625" s="243"/>
    </row>
    <row r="31626" spans="9:11">
      <c r="I31626" t="str">
        <f t="shared" si="494"/>
        <v>19000100</v>
      </c>
      <c r="K31626" s="243"/>
    </row>
    <row r="31627" spans="9:11">
      <c r="I31627" t="str">
        <f t="shared" si="494"/>
        <v>19000100</v>
      </c>
      <c r="K31627" s="243"/>
    </row>
    <row r="31628" spans="9:11">
      <c r="I31628" t="str">
        <f t="shared" si="494"/>
        <v>19000100</v>
      </c>
      <c r="K31628" s="243"/>
    </row>
    <row r="31629" spans="9:11">
      <c r="I31629" t="str">
        <f t="shared" si="494"/>
        <v>19000100</v>
      </c>
      <c r="K31629" s="243"/>
    </row>
    <row r="31630" spans="9:11">
      <c r="I31630" t="str">
        <f t="shared" si="494"/>
        <v>19000100</v>
      </c>
      <c r="K31630" s="243"/>
    </row>
    <row r="31631" spans="9:11">
      <c r="I31631" t="str">
        <f t="shared" si="494"/>
        <v>19000100</v>
      </c>
      <c r="K31631" s="243"/>
    </row>
    <row r="31632" spans="9:11">
      <c r="I31632" t="str">
        <f t="shared" si="494"/>
        <v>19000100</v>
      </c>
      <c r="K31632" s="243"/>
    </row>
    <row r="31633" spans="9:11">
      <c r="I31633" t="str">
        <f t="shared" si="494"/>
        <v>19000100</v>
      </c>
      <c r="K31633" s="243"/>
    </row>
    <row r="31634" spans="9:11">
      <c r="I31634" t="str">
        <f t="shared" si="494"/>
        <v>19000100</v>
      </c>
      <c r="K31634" s="243"/>
    </row>
    <row r="31635" spans="9:11">
      <c r="I31635" t="str">
        <f t="shared" si="494"/>
        <v>19000100</v>
      </c>
      <c r="K31635" s="243"/>
    </row>
    <row r="31636" spans="9:11">
      <c r="I31636" t="str">
        <f t="shared" si="494"/>
        <v>19000100</v>
      </c>
      <c r="K31636" s="243"/>
    </row>
    <row r="31637" spans="9:11">
      <c r="I31637" t="str">
        <f t="shared" si="494"/>
        <v>19000100</v>
      </c>
      <c r="K31637" s="243"/>
    </row>
    <row r="31638" spans="9:11">
      <c r="I31638" t="str">
        <f t="shared" si="494"/>
        <v>19000100</v>
      </c>
      <c r="K31638" s="243"/>
    </row>
    <row r="31639" spans="9:11">
      <c r="I31639" t="str">
        <f t="shared" si="494"/>
        <v>19000100</v>
      </c>
      <c r="K31639" s="243"/>
    </row>
    <row r="31640" spans="9:11">
      <c r="I31640" t="str">
        <f t="shared" si="494"/>
        <v>19000100</v>
      </c>
      <c r="K31640" s="243"/>
    </row>
    <row r="31641" spans="9:11">
      <c r="I31641" t="str">
        <f t="shared" si="494"/>
        <v>19000100</v>
      </c>
      <c r="K31641" s="243"/>
    </row>
    <row r="31642" spans="9:11">
      <c r="I31642" t="str">
        <f t="shared" si="494"/>
        <v>19000100</v>
      </c>
      <c r="K31642" s="243"/>
    </row>
    <row r="31643" spans="9:11">
      <c r="I31643" t="str">
        <f t="shared" si="494"/>
        <v>19000100</v>
      </c>
      <c r="K31643" s="243"/>
    </row>
    <row r="31644" spans="9:11">
      <c r="I31644" t="str">
        <f t="shared" si="494"/>
        <v>19000100</v>
      </c>
      <c r="K31644" s="243"/>
    </row>
    <row r="31645" spans="9:11">
      <c r="I31645" t="str">
        <f t="shared" si="494"/>
        <v>19000100</v>
      </c>
      <c r="K31645" s="243"/>
    </row>
    <row r="31646" spans="9:11">
      <c r="I31646" t="str">
        <f t="shared" si="494"/>
        <v>19000100</v>
      </c>
      <c r="K31646" s="243"/>
    </row>
    <row r="31647" spans="9:11">
      <c r="I31647" t="str">
        <f t="shared" si="494"/>
        <v>19000100</v>
      </c>
      <c r="K31647" s="243"/>
    </row>
    <row r="31648" spans="9:11">
      <c r="I31648" t="str">
        <f t="shared" si="494"/>
        <v>19000100</v>
      </c>
      <c r="K31648" s="243"/>
    </row>
    <row r="31649" spans="9:11">
      <c r="I31649" t="str">
        <f t="shared" si="494"/>
        <v>19000100</v>
      </c>
      <c r="K31649" s="243"/>
    </row>
    <row r="31650" spans="9:11">
      <c r="I31650" t="str">
        <f t="shared" si="494"/>
        <v>19000100</v>
      </c>
      <c r="K31650" s="243"/>
    </row>
    <row r="31651" spans="9:11">
      <c r="I31651" t="str">
        <f t="shared" si="494"/>
        <v>19000100</v>
      </c>
      <c r="K31651" s="243"/>
    </row>
    <row r="31652" spans="9:11">
      <c r="I31652" t="str">
        <f t="shared" si="494"/>
        <v>19000100</v>
      </c>
      <c r="K31652" s="243"/>
    </row>
    <row r="31653" spans="9:11">
      <c r="I31653" t="str">
        <f t="shared" si="494"/>
        <v>19000100</v>
      </c>
      <c r="K31653" s="243"/>
    </row>
    <row r="31654" spans="9:11">
      <c r="I31654" t="str">
        <f t="shared" si="494"/>
        <v>19000100</v>
      </c>
      <c r="K31654" s="243"/>
    </row>
    <row r="31655" spans="9:11">
      <c r="I31655" t="str">
        <f t="shared" si="494"/>
        <v>19000100</v>
      </c>
      <c r="K31655" s="243"/>
    </row>
    <row r="31656" spans="9:11">
      <c r="I31656" t="str">
        <f t="shared" si="494"/>
        <v>19000100</v>
      </c>
      <c r="K31656" s="243"/>
    </row>
    <row r="31657" spans="9:11">
      <c r="I31657" t="str">
        <f t="shared" si="494"/>
        <v>19000100</v>
      </c>
      <c r="K31657" s="243"/>
    </row>
    <row r="31658" spans="9:11">
      <c r="I31658" t="str">
        <f t="shared" si="494"/>
        <v>19000100</v>
      </c>
      <c r="K31658" s="243"/>
    </row>
    <row r="31659" spans="9:11">
      <c r="I31659" t="str">
        <f t="shared" si="494"/>
        <v>19000100</v>
      </c>
      <c r="K31659" s="243"/>
    </row>
    <row r="31660" spans="9:11">
      <c r="I31660" t="str">
        <f t="shared" si="494"/>
        <v>19000100</v>
      </c>
      <c r="K31660" s="243"/>
    </row>
    <row r="31661" spans="9:11">
      <c r="I31661" t="str">
        <f t="shared" si="494"/>
        <v>19000100</v>
      </c>
      <c r="K31661" s="243"/>
    </row>
    <row r="31662" spans="9:11">
      <c r="I31662" t="str">
        <f t="shared" si="494"/>
        <v>19000100</v>
      </c>
      <c r="K31662" s="243"/>
    </row>
    <row r="31663" spans="9:11">
      <c r="I31663" t="str">
        <f t="shared" si="494"/>
        <v>19000100</v>
      </c>
      <c r="K31663" s="243"/>
    </row>
    <row r="31664" spans="9:11">
      <c r="I31664" t="str">
        <f t="shared" si="494"/>
        <v>19000100</v>
      </c>
      <c r="K31664" s="243"/>
    </row>
    <row r="31665" spans="9:11">
      <c r="I31665" t="str">
        <f t="shared" si="494"/>
        <v>19000100</v>
      </c>
      <c r="K31665" s="243"/>
    </row>
    <row r="31666" spans="9:11">
      <c r="I31666" t="str">
        <f t="shared" si="494"/>
        <v>19000100</v>
      </c>
      <c r="K31666" s="243"/>
    </row>
    <row r="31667" spans="9:11">
      <c r="I31667" t="str">
        <f t="shared" si="494"/>
        <v>19000100</v>
      </c>
      <c r="K31667" s="243"/>
    </row>
    <row r="31668" spans="9:11">
      <c r="I31668" t="str">
        <f t="shared" si="494"/>
        <v>19000100</v>
      </c>
      <c r="K31668" s="243"/>
    </row>
    <row r="31669" spans="9:11">
      <c r="I31669" t="str">
        <f t="shared" si="494"/>
        <v>19000100</v>
      </c>
      <c r="K31669" s="243"/>
    </row>
    <row r="31670" spans="9:11">
      <c r="I31670" t="str">
        <f t="shared" si="494"/>
        <v>19000100</v>
      </c>
      <c r="K31670" s="243"/>
    </row>
    <row r="31671" spans="9:11">
      <c r="I31671" t="str">
        <f t="shared" si="494"/>
        <v>19000100</v>
      </c>
      <c r="K31671" s="243"/>
    </row>
    <row r="31672" spans="9:11">
      <c r="I31672" t="str">
        <f t="shared" si="494"/>
        <v>19000100</v>
      </c>
      <c r="K31672" s="243"/>
    </row>
    <row r="31673" spans="9:11">
      <c r="I31673" t="str">
        <f t="shared" si="494"/>
        <v>19000100</v>
      </c>
      <c r="K31673" s="243"/>
    </row>
    <row r="31674" spans="9:11">
      <c r="I31674" t="str">
        <f t="shared" si="494"/>
        <v>19000100</v>
      </c>
      <c r="K31674" s="243"/>
    </row>
    <row r="31675" spans="9:11">
      <c r="I31675" t="str">
        <f t="shared" si="494"/>
        <v>19000100</v>
      </c>
      <c r="K31675" s="243"/>
    </row>
    <row r="31676" spans="9:11">
      <c r="I31676" t="str">
        <f t="shared" si="494"/>
        <v>19000100</v>
      </c>
      <c r="K31676" s="243"/>
    </row>
    <row r="31677" spans="9:11">
      <c r="I31677" t="str">
        <f t="shared" si="494"/>
        <v>19000100</v>
      </c>
      <c r="K31677" s="243"/>
    </row>
    <row r="31678" spans="9:11">
      <c r="I31678" t="str">
        <f t="shared" si="494"/>
        <v>19000100</v>
      </c>
      <c r="K31678" s="243"/>
    </row>
    <row r="31679" spans="9:11">
      <c r="I31679" t="str">
        <f t="shared" si="494"/>
        <v>19000100</v>
      </c>
      <c r="K31679" s="243"/>
    </row>
    <row r="31680" spans="9:11">
      <c r="I31680" t="str">
        <f t="shared" si="494"/>
        <v>19000100</v>
      </c>
      <c r="K31680" s="243"/>
    </row>
    <row r="31681" spans="9:11">
      <c r="I31681" t="str">
        <f t="shared" si="494"/>
        <v>19000100</v>
      </c>
      <c r="K31681" s="243"/>
    </row>
    <row r="31682" spans="9:11">
      <c r="I31682" t="str">
        <f t="shared" ref="I31682:I31745" si="495">TEXT(F31682,"yyyymmdd")</f>
        <v>19000100</v>
      </c>
      <c r="K31682" s="243"/>
    </row>
    <row r="31683" spans="9:11">
      <c r="I31683" t="str">
        <f t="shared" si="495"/>
        <v>19000100</v>
      </c>
      <c r="K31683" s="243"/>
    </row>
    <row r="31684" spans="9:11">
      <c r="I31684" t="str">
        <f t="shared" si="495"/>
        <v>19000100</v>
      </c>
      <c r="K31684" s="243"/>
    </row>
    <row r="31685" spans="9:11">
      <c r="I31685" t="str">
        <f t="shared" si="495"/>
        <v>19000100</v>
      </c>
      <c r="K31685" s="243"/>
    </row>
    <row r="31686" spans="9:11">
      <c r="I31686" t="str">
        <f t="shared" si="495"/>
        <v>19000100</v>
      </c>
      <c r="K31686" s="243"/>
    </row>
    <row r="31687" spans="9:11">
      <c r="I31687" t="str">
        <f t="shared" si="495"/>
        <v>19000100</v>
      </c>
      <c r="K31687" s="243"/>
    </row>
    <row r="31688" spans="9:11">
      <c r="I31688" t="str">
        <f t="shared" si="495"/>
        <v>19000100</v>
      </c>
      <c r="K31688" s="243"/>
    </row>
    <row r="31689" spans="9:11">
      <c r="I31689" t="str">
        <f t="shared" si="495"/>
        <v>19000100</v>
      </c>
      <c r="K31689" s="243"/>
    </row>
    <row r="31690" spans="9:11">
      <c r="I31690" t="str">
        <f t="shared" si="495"/>
        <v>19000100</v>
      </c>
      <c r="K31690" s="243"/>
    </row>
    <row r="31691" spans="9:11">
      <c r="I31691" t="str">
        <f t="shared" si="495"/>
        <v>19000100</v>
      </c>
      <c r="K31691" s="243"/>
    </row>
    <row r="31692" spans="9:11">
      <c r="I31692" t="str">
        <f t="shared" si="495"/>
        <v>19000100</v>
      </c>
      <c r="K31692" s="243"/>
    </row>
    <row r="31693" spans="9:11">
      <c r="I31693" t="str">
        <f t="shared" si="495"/>
        <v>19000100</v>
      </c>
      <c r="K31693" s="243"/>
    </row>
    <row r="31694" spans="9:11">
      <c r="I31694" t="str">
        <f t="shared" si="495"/>
        <v>19000100</v>
      </c>
      <c r="K31694" s="243"/>
    </row>
    <row r="31695" spans="9:11">
      <c r="I31695" t="str">
        <f t="shared" si="495"/>
        <v>19000100</v>
      </c>
      <c r="K31695" s="243"/>
    </row>
    <row r="31696" spans="9:11">
      <c r="I31696" t="str">
        <f t="shared" si="495"/>
        <v>19000100</v>
      </c>
      <c r="K31696" s="243"/>
    </row>
    <row r="31697" spans="9:11">
      <c r="I31697" t="str">
        <f t="shared" si="495"/>
        <v>19000100</v>
      </c>
      <c r="K31697" s="243"/>
    </row>
    <row r="31698" spans="9:11">
      <c r="I31698" t="str">
        <f t="shared" si="495"/>
        <v>19000100</v>
      </c>
      <c r="K31698" s="243"/>
    </row>
    <row r="31699" spans="9:11">
      <c r="I31699" t="str">
        <f t="shared" si="495"/>
        <v>19000100</v>
      </c>
      <c r="K31699" s="243"/>
    </row>
    <row r="31700" spans="9:11">
      <c r="I31700" t="str">
        <f t="shared" si="495"/>
        <v>19000100</v>
      </c>
      <c r="K31700" s="243"/>
    </row>
    <row r="31701" spans="9:11">
      <c r="I31701" t="str">
        <f t="shared" si="495"/>
        <v>19000100</v>
      </c>
      <c r="K31701" s="243"/>
    </row>
    <row r="31702" spans="9:11">
      <c r="I31702" t="str">
        <f t="shared" si="495"/>
        <v>19000100</v>
      </c>
      <c r="K31702" s="243"/>
    </row>
    <row r="31703" spans="9:11">
      <c r="I31703" t="str">
        <f t="shared" si="495"/>
        <v>19000100</v>
      </c>
      <c r="K31703" s="243"/>
    </row>
    <row r="31704" spans="9:11">
      <c r="I31704" t="str">
        <f t="shared" si="495"/>
        <v>19000100</v>
      </c>
      <c r="K31704" s="243"/>
    </row>
    <row r="31705" spans="9:11">
      <c r="I31705" t="str">
        <f t="shared" si="495"/>
        <v>19000100</v>
      </c>
      <c r="K31705" s="243"/>
    </row>
    <row r="31706" spans="9:11">
      <c r="I31706" t="str">
        <f t="shared" si="495"/>
        <v>19000100</v>
      </c>
      <c r="K31706" s="243"/>
    </row>
    <row r="31707" spans="9:11">
      <c r="I31707" t="str">
        <f t="shared" si="495"/>
        <v>19000100</v>
      </c>
      <c r="K31707" s="243"/>
    </row>
    <row r="31708" spans="9:11">
      <c r="I31708" t="str">
        <f t="shared" si="495"/>
        <v>19000100</v>
      </c>
      <c r="K31708" s="243"/>
    </row>
    <row r="31709" spans="9:11">
      <c r="I31709" t="str">
        <f t="shared" si="495"/>
        <v>19000100</v>
      </c>
      <c r="K31709" s="243"/>
    </row>
    <row r="31710" spans="9:11">
      <c r="I31710" t="str">
        <f t="shared" si="495"/>
        <v>19000100</v>
      </c>
      <c r="K31710" s="243"/>
    </row>
    <row r="31711" spans="9:11">
      <c r="I31711" t="str">
        <f t="shared" si="495"/>
        <v>19000100</v>
      </c>
      <c r="K31711" s="243"/>
    </row>
    <row r="31712" spans="9:11">
      <c r="I31712" t="str">
        <f t="shared" si="495"/>
        <v>19000100</v>
      </c>
      <c r="K31712" s="243"/>
    </row>
    <row r="31713" spans="9:11">
      <c r="I31713" t="str">
        <f t="shared" si="495"/>
        <v>19000100</v>
      </c>
      <c r="K31713" s="243"/>
    </row>
    <row r="31714" spans="9:11">
      <c r="I31714" t="str">
        <f t="shared" si="495"/>
        <v>19000100</v>
      </c>
      <c r="K31714" s="243"/>
    </row>
    <row r="31715" spans="9:11">
      <c r="I31715" t="str">
        <f t="shared" si="495"/>
        <v>19000100</v>
      </c>
      <c r="K31715" s="243"/>
    </row>
    <row r="31716" spans="9:11">
      <c r="I31716" t="str">
        <f t="shared" si="495"/>
        <v>19000100</v>
      </c>
      <c r="K31716" s="243"/>
    </row>
    <row r="31717" spans="9:11">
      <c r="I31717" t="str">
        <f t="shared" si="495"/>
        <v>19000100</v>
      </c>
      <c r="K31717" s="243"/>
    </row>
    <row r="31718" spans="9:11">
      <c r="I31718" t="str">
        <f t="shared" si="495"/>
        <v>19000100</v>
      </c>
      <c r="K31718" s="243"/>
    </row>
    <row r="31719" spans="9:11">
      <c r="I31719" t="str">
        <f t="shared" si="495"/>
        <v>19000100</v>
      </c>
      <c r="K31719" s="243"/>
    </row>
    <row r="31720" spans="9:11">
      <c r="I31720" t="str">
        <f t="shared" si="495"/>
        <v>19000100</v>
      </c>
      <c r="K31720" s="243"/>
    </row>
    <row r="31721" spans="9:11">
      <c r="I31721" t="str">
        <f t="shared" si="495"/>
        <v>19000100</v>
      </c>
      <c r="K31721" s="243"/>
    </row>
    <row r="31722" spans="9:11">
      <c r="I31722" t="str">
        <f t="shared" si="495"/>
        <v>19000100</v>
      </c>
      <c r="K31722" s="243"/>
    </row>
    <row r="31723" spans="9:11">
      <c r="I31723" t="str">
        <f t="shared" si="495"/>
        <v>19000100</v>
      </c>
      <c r="K31723" s="243"/>
    </row>
    <row r="31724" spans="9:11">
      <c r="I31724" t="str">
        <f t="shared" si="495"/>
        <v>19000100</v>
      </c>
      <c r="K31724" s="243"/>
    </row>
    <row r="31725" spans="9:11">
      <c r="I31725" t="str">
        <f t="shared" si="495"/>
        <v>19000100</v>
      </c>
      <c r="K31725" s="243"/>
    </row>
    <row r="31726" spans="9:11">
      <c r="I31726" t="str">
        <f t="shared" si="495"/>
        <v>19000100</v>
      </c>
      <c r="K31726" s="243"/>
    </row>
    <row r="31727" spans="9:11">
      <c r="I31727" t="str">
        <f t="shared" si="495"/>
        <v>19000100</v>
      </c>
      <c r="K31727" s="243"/>
    </row>
    <row r="31728" spans="9:11">
      <c r="I31728" t="str">
        <f t="shared" si="495"/>
        <v>19000100</v>
      </c>
      <c r="K31728" s="243"/>
    </row>
    <row r="31729" spans="9:11">
      <c r="I31729" t="str">
        <f t="shared" si="495"/>
        <v>19000100</v>
      </c>
      <c r="K31729" s="243"/>
    </row>
    <row r="31730" spans="9:11">
      <c r="I31730" t="str">
        <f t="shared" si="495"/>
        <v>19000100</v>
      </c>
      <c r="K31730" s="243"/>
    </row>
    <row r="31731" spans="9:11">
      <c r="I31731" t="str">
        <f t="shared" si="495"/>
        <v>19000100</v>
      </c>
      <c r="K31731" s="243"/>
    </row>
    <row r="31732" spans="9:11">
      <c r="I31732" t="str">
        <f t="shared" si="495"/>
        <v>19000100</v>
      </c>
      <c r="K31732" s="243"/>
    </row>
    <row r="31733" spans="9:11">
      <c r="I31733" t="str">
        <f t="shared" si="495"/>
        <v>19000100</v>
      </c>
      <c r="K31733" s="243"/>
    </row>
    <row r="31734" spans="9:11">
      <c r="I31734" t="str">
        <f t="shared" si="495"/>
        <v>19000100</v>
      </c>
      <c r="K31734" s="243"/>
    </row>
    <row r="31735" spans="9:11">
      <c r="I31735" t="str">
        <f t="shared" si="495"/>
        <v>19000100</v>
      </c>
      <c r="K31735" s="243"/>
    </row>
    <row r="31736" spans="9:11">
      <c r="I31736" t="str">
        <f t="shared" si="495"/>
        <v>19000100</v>
      </c>
      <c r="K31736" s="243"/>
    </row>
    <row r="31737" spans="9:11">
      <c r="I31737" t="str">
        <f t="shared" si="495"/>
        <v>19000100</v>
      </c>
      <c r="K31737" s="243"/>
    </row>
    <row r="31738" spans="9:11">
      <c r="I31738" t="str">
        <f t="shared" si="495"/>
        <v>19000100</v>
      </c>
      <c r="K31738" s="243"/>
    </row>
    <row r="31739" spans="9:11">
      <c r="I31739" t="str">
        <f t="shared" si="495"/>
        <v>19000100</v>
      </c>
      <c r="K31739" s="243"/>
    </row>
    <row r="31740" spans="9:11">
      <c r="I31740" t="str">
        <f t="shared" si="495"/>
        <v>19000100</v>
      </c>
      <c r="K31740" s="243"/>
    </row>
    <row r="31741" spans="9:11">
      <c r="I31741" t="str">
        <f t="shared" si="495"/>
        <v>19000100</v>
      </c>
      <c r="K31741" s="243"/>
    </row>
    <row r="31742" spans="9:11">
      <c r="I31742" t="str">
        <f t="shared" si="495"/>
        <v>19000100</v>
      </c>
      <c r="K31742" s="243"/>
    </row>
    <row r="31743" spans="9:11">
      <c r="I31743" t="str">
        <f t="shared" si="495"/>
        <v>19000100</v>
      </c>
      <c r="K31743" s="243"/>
    </row>
    <row r="31744" spans="9:11">
      <c r="I31744" t="str">
        <f t="shared" si="495"/>
        <v>19000100</v>
      </c>
      <c r="K31744" s="243"/>
    </row>
    <row r="31745" spans="9:11">
      <c r="I31745" t="str">
        <f t="shared" si="495"/>
        <v>19000100</v>
      </c>
      <c r="K31745" s="243"/>
    </row>
    <row r="31746" spans="9:11">
      <c r="I31746" t="str">
        <f t="shared" ref="I31746:I31809" si="496">TEXT(F31746,"yyyymmdd")</f>
        <v>19000100</v>
      </c>
      <c r="K31746" s="243"/>
    </row>
    <row r="31747" spans="9:11">
      <c r="I31747" t="str">
        <f t="shared" si="496"/>
        <v>19000100</v>
      </c>
      <c r="K31747" s="243"/>
    </row>
    <row r="31748" spans="9:11">
      <c r="I31748" t="str">
        <f t="shared" si="496"/>
        <v>19000100</v>
      </c>
      <c r="K31748" s="243"/>
    </row>
    <row r="31749" spans="9:11">
      <c r="I31749" t="str">
        <f t="shared" si="496"/>
        <v>19000100</v>
      </c>
      <c r="K31749" s="243"/>
    </row>
    <row r="31750" spans="9:11">
      <c r="I31750" t="str">
        <f t="shared" si="496"/>
        <v>19000100</v>
      </c>
      <c r="K31750" s="243"/>
    </row>
    <row r="31751" spans="9:11">
      <c r="I31751" t="str">
        <f t="shared" si="496"/>
        <v>19000100</v>
      </c>
      <c r="K31751" s="243"/>
    </row>
    <row r="31752" spans="9:11">
      <c r="I31752" t="str">
        <f t="shared" si="496"/>
        <v>19000100</v>
      </c>
      <c r="K31752" s="243"/>
    </row>
    <row r="31753" spans="9:11">
      <c r="I31753" t="str">
        <f t="shared" si="496"/>
        <v>19000100</v>
      </c>
      <c r="K31753" s="243"/>
    </row>
    <row r="31754" spans="9:11">
      <c r="I31754" t="str">
        <f t="shared" si="496"/>
        <v>19000100</v>
      </c>
      <c r="K31754" s="243"/>
    </row>
    <row r="31755" spans="9:11">
      <c r="I31755" t="str">
        <f t="shared" si="496"/>
        <v>19000100</v>
      </c>
      <c r="K31755" s="243"/>
    </row>
    <row r="31756" spans="9:11">
      <c r="I31756" t="str">
        <f t="shared" si="496"/>
        <v>19000100</v>
      </c>
      <c r="K31756" s="243"/>
    </row>
    <row r="31757" spans="9:11">
      <c r="I31757" t="str">
        <f t="shared" si="496"/>
        <v>19000100</v>
      </c>
      <c r="K31757" s="243"/>
    </row>
    <row r="31758" spans="9:11">
      <c r="I31758" t="str">
        <f t="shared" si="496"/>
        <v>19000100</v>
      </c>
      <c r="K31758" s="243"/>
    </row>
    <row r="31759" spans="9:11">
      <c r="I31759" t="str">
        <f t="shared" si="496"/>
        <v>19000100</v>
      </c>
      <c r="K31759" s="243"/>
    </row>
    <row r="31760" spans="9:11">
      <c r="I31760" t="str">
        <f t="shared" si="496"/>
        <v>19000100</v>
      </c>
      <c r="K31760" s="243"/>
    </row>
    <row r="31761" spans="9:11">
      <c r="I31761" t="str">
        <f t="shared" si="496"/>
        <v>19000100</v>
      </c>
      <c r="K31761" s="243"/>
    </row>
    <row r="31762" spans="9:11">
      <c r="I31762" t="str">
        <f t="shared" si="496"/>
        <v>19000100</v>
      </c>
      <c r="K31762" s="243"/>
    </row>
    <row r="31763" spans="9:11">
      <c r="I31763" t="str">
        <f t="shared" si="496"/>
        <v>19000100</v>
      </c>
      <c r="K31763" s="243"/>
    </row>
    <row r="31764" spans="9:11">
      <c r="I31764" t="str">
        <f t="shared" si="496"/>
        <v>19000100</v>
      </c>
      <c r="K31764" s="243"/>
    </row>
    <row r="31765" spans="9:11">
      <c r="I31765" t="str">
        <f t="shared" si="496"/>
        <v>19000100</v>
      </c>
      <c r="K31765" s="243"/>
    </row>
    <row r="31766" spans="9:11">
      <c r="I31766" t="str">
        <f t="shared" si="496"/>
        <v>19000100</v>
      </c>
      <c r="K31766" s="243"/>
    </row>
    <row r="31767" spans="9:11">
      <c r="I31767" t="str">
        <f t="shared" si="496"/>
        <v>19000100</v>
      </c>
      <c r="K31767" s="243"/>
    </row>
    <row r="31768" spans="9:11">
      <c r="I31768" t="str">
        <f t="shared" si="496"/>
        <v>19000100</v>
      </c>
      <c r="K31768" s="243"/>
    </row>
    <row r="31769" spans="9:11">
      <c r="I31769" t="str">
        <f t="shared" si="496"/>
        <v>19000100</v>
      </c>
      <c r="K31769" s="243"/>
    </row>
    <row r="31770" spans="9:11">
      <c r="I31770" t="str">
        <f t="shared" si="496"/>
        <v>19000100</v>
      </c>
      <c r="K31770" s="243"/>
    </row>
    <row r="31771" spans="9:11">
      <c r="I31771" t="str">
        <f t="shared" si="496"/>
        <v>19000100</v>
      </c>
      <c r="K31771" s="243"/>
    </row>
    <row r="31772" spans="9:11">
      <c r="I31772" t="str">
        <f t="shared" si="496"/>
        <v>19000100</v>
      </c>
      <c r="K31772" s="243"/>
    </row>
    <row r="31773" spans="9:11">
      <c r="I31773" t="str">
        <f t="shared" si="496"/>
        <v>19000100</v>
      </c>
      <c r="K31773" s="243"/>
    </row>
    <row r="31774" spans="9:11">
      <c r="I31774" t="str">
        <f t="shared" si="496"/>
        <v>19000100</v>
      </c>
      <c r="K31774" s="243"/>
    </row>
    <row r="31775" spans="9:11">
      <c r="I31775" t="str">
        <f t="shared" si="496"/>
        <v>19000100</v>
      </c>
      <c r="K31775" s="243"/>
    </row>
    <row r="31776" spans="9:11">
      <c r="I31776" t="str">
        <f t="shared" si="496"/>
        <v>19000100</v>
      </c>
      <c r="K31776" s="243"/>
    </row>
    <row r="31777" spans="9:11">
      <c r="I31777" t="str">
        <f t="shared" si="496"/>
        <v>19000100</v>
      </c>
      <c r="K31777" s="243"/>
    </row>
    <row r="31778" spans="9:11">
      <c r="I31778" t="str">
        <f t="shared" si="496"/>
        <v>19000100</v>
      </c>
      <c r="K31778" s="243"/>
    </row>
    <row r="31779" spans="9:11">
      <c r="I31779" t="str">
        <f t="shared" si="496"/>
        <v>19000100</v>
      </c>
      <c r="K31779" s="243"/>
    </row>
    <row r="31780" spans="9:11">
      <c r="I31780" t="str">
        <f t="shared" si="496"/>
        <v>19000100</v>
      </c>
      <c r="K31780" s="243"/>
    </row>
    <row r="31781" spans="9:11">
      <c r="I31781" t="str">
        <f t="shared" si="496"/>
        <v>19000100</v>
      </c>
      <c r="K31781" s="243"/>
    </row>
    <row r="31782" spans="9:11">
      <c r="I31782" t="str">
        <f t="shared" si="496"/>
        <v>19000100</v>
      </c>
      <c r="K31782" s="243"/>
    </row>
    <row r="31783" spans="9:11">
      <c r="I31783" t="str">
        <f t="shared" si="496"/>
        <v>19000100</v>
      </c>
      <c r="K31783" s="243"/>
    </row>
    <row r="31784" spans="9:11">
      <c r="I31784" t="str">
        <f t="shared" si="496"/>
        <v>19000100</v>
      </c>
      <c r="K31784" s="243"/>
    </row>
    <row r="31785" spans="9:11">
      <c r="I31785" t="str">
        <f t="shared" si="496"/>
        <v>19000100</v>
      </c>
      <c r="K31785" s="243"/>
    </row>
    <row r="31786" spans="9:11">
      <c r="I31786" t="str">
        <f t="shared" si="496"/>
        <v>19000100</v>
      </c>
      <c r="K31786" s="243"/>
    </row>
    <row r="31787" spans="9:11">
      <c r="I31787" t="str">
        <f t="shared" si="496"/>
        <v>19000100</v>
      </c>
      <c r="K31787" s="243"/>
    </row>
    <row r="31788" spans="9:11">
      <c r="I31788" t="str">
        <f t="shared" si="496"/>
        <v>19000100</v>
      </c>
      <c r="K31788" s="243"/>
    </row>
    <row r="31789" spans="9:11">
      <c r="I31789" t="str">
        <f t="shared" si="496"/>
        <v>19000100</v>
      </c>
      <c r="K31789" s="243"/>
    </row>
    <row r="31790" spans="9:11">
      <c r="I31790" t="str">
        <f t="shared" si="496"/>
        <v>19000100</v>
      </c>
      <c r="K31790" s="243"/>
    </row>
    <row r="31791" spans="9:11">
      <c r="I31791" t="str">
        <f t="shared" si="496"/>
        <v>19000100</v>
      </c>
      <c r="K31791" s="243"/>
    </row>
    <row r="31792" spans="9:11">
      <c r="I31792" t="str">
        <f t="shared" si="496"/>
        <v>19000100</v>
      </c>
      <c r="K31792" s="243"/>
    </row>
    <row r="31793" spans="9:11">
      <c r="I31793" t="str">
        <f t="shared" si="496"/>
        <v>19000100</v>
      </c>
      <c r="K31793" s="243"/>
    </row>
    <row r="31794" spans="9:11">
      <c r="I31794" t="str">
        <f t="shared" si="496"/>
        <v>19000100</v>
      </c>
      <c r="K31794" s="243"/>
    </row>
    <row r="31795" spans="9:11">
      <c r="I31795" t="str">
        <f t="shared" si="496"/>
        <v>19000100</v>
      </c>
      <c r="K31795" s="243"/>
    </row>
    <row r="31796" spans="9:11">
      <c r="I31796" t="str">
        <f t="shared" si="496"/>
        <v>19000100</v>
      </c>
      <c r="K31796" s="243"/>
    </row>
    <row r="31797" spans="9:11">
      <c r="I31797" t="str">
        <f t="shared" si="496"/>
        <v>19000100</v>
      </c>
      <c r="K31797" s="243"/>
    </row>
    <row r="31798" spans="9:11">
      <c r="I31798" t="str">
        <f t="shared" si="496"/>
        <v>19000100</v>
      </c>
      <c r="K31798" s="243"/>
    </row>
    <row r="31799" spans="9:11">
      <c r="I31799" t="str">
        <f t="shared" si="496"/>
        <v>19000100</v>
      </c>
      <c r="K31799" s="243"/>
    </row>
    <row r="31800" spans="9:11">
      <c r="I31800" t="str">
        <f t="shared" si="496"/>
        <v>19000100</v>
      </c>
      <c r="K31800" s="243"/>
    </row>
    <row r="31801" spans="9:11">
      <c r="I31801" t="str">
        <f t="shared" si="496"/>
        <v>19000100</v>
      </c>
      <c r="K31801" s="243"/>
    </row>
    <row r="31802" spans="9:11">
      <c r="I31802" t="str">
        <f t="shared" si="496"/>
        <v>19000100</v>
      </c>
      <c r="K31802" s="243"/>
    </row>
    <row r="31803" spans="9:11">
      <c r="I31803" t="str">
        <f t="shared" si="496"/>
        <v>19000100</v>
      </c>
      <c r="K31803" s="243"/>
    </row>
    <row r="31804" spans="9:11">
      <c r="I31804" t="str">
        <f t="shared" si="496"/>
        <v>19000100</v>
      </c>
      <c r="K31804" s="243"/>
    </row>
    <row r="31805" spans="9:11">
      <c r="I31805" t="str">
        <f t="shared" si="496"/>
        <v>19000100</v>
      </c>
      <c r="K31805" s="243"/>
    </row>
    <row r="31806" spans="9:11">
      <c r="I31806" t="str">
        <f t="shared" si="496"/>
        <v>19000100</v>
      </c>
      <c r="K31806" s="243"/>
    </row>
    <row r="31807" spans="9:11">
      <c r="I31807" t="str">
        <f t="shared" si="496"/>
        <v>19000100</v>
      </c>
      <c r="K31807" s="243"/>
    </row>
    <row r="31808" spans="9:11">
      <c r="I31808" t="str">
        <f t="shared" si="496"/>
        <v>19000100</v>
      </c>
      <c r="K31808" s="243"/>
    </row>
    <row r="31809" spans="9:11">
      <c r="I31809" t="str">
        <f t="shared" si="496"/>
        <v>19000100</v>
      </c>
      <c r="K31809" s="243"/>
    </row>
    <row r="31810" spans="9:11">
      <c r="I31810" t="str">
        <f t="shared" ref="I31810:I31873" si="497">TEXT(F31810,"yyyymmdd")</f>
        <v>19000100</v>
      </c>
      <c r="K31810" s="243"/>
    </row>
    <row r="31811" spans="9:11">
      <c r="I31811" t="str">
        <f t="shared" si="497"/>
        <v>19000100</v>
      </c>
      <c r="K31811" s="243"/>
    </row>
    <row r="31812" spans="9:11">
      <c r="I31812" t="str">
        <f t="shared" si="497"/>
        <v>19000100</v>
      </c>
      <c r="K31812" s="243"/>
    </row>
    <row r="31813" spans="9:11">
      <c r="I31813" t="str">
        <f t="shared" si="497"/>
        <v>19000100</v>
      </c>
      <c r="K31813" s="243"/>
    </row>
    <row r="31814" spans="9:11">
      <c r="I31814" t="str">
        <f t="shared" si="497"/>
        <v>19000100</v>
      </c>
      <c r="K31814" s="243"/>
    </row>
    <row r="31815" spans="9:11">
      <c r="I31815" t="str">
        <f t="shared" si="497"/>
        <v>19000100</v>
      </c>
      <c r="K31815" s="243"/>
    </row>
    <row r="31816" spans="9:11">
      <c r="I31816" t="str">
        <f t="shared" si="497"/>
        <v>19000100</v>
      </c>
      <c r="K31816" s="243"/>
    </row>
    <row r="31817" spans="9:11">
      <c r="I31817" t="str">
        <f t="shared" si="497"/>
        <v>19000100</v>
      </c>
      <c r="K31817" s="243"/>
    </row>
    <row r="31818" spans="9:11">
      <c r="I31818" t="str">
        <f t="shared" si="497"/>
        <v>19000100</v>
      </c>
      <c r="K31818" s="243"/>
    </row>
    <row r="31819" spans="9:11">
      <c r="I31819" t="str">
        <f t="shared" si="497"/>
        <v>19000100</v>
      </c>
      <c r="K31819" s="243"/>
    </row>
    <row r="31820" spans="9:11">
      <c r="I31820" t="str">
        <f t="shared" si="497"/>
        <v>19000100</v>
      </c>
      <c r="K31820" s="243"/>
    </row>
    <row r="31821" spans="9:11">
      <c r="I31821" t="str">
        <f t="shared" si="497"/>
        <v>19000100</v>
      </c>
      <c r="K31821" s="243"/>
    </row>
    <row r="31822" spans="9:11">
      <c r="I31822" t="str">
        <f t="shared" si="497"/>
        <v>19000100</v>
      </c>
      <c r="K31822" s="243"/>
    </row>
    <row r="31823" spans="9:11">
      <c r="I31823" t="str">
        <f t="shared" si="497"/>
        <v>19000100</v>
      </c>
      <c r="K31823" s="243"/>
    </row>
    <row r="31824" spans="9:11">
      <c r="I31824" t="str">
        <f t="shared" si="497"/>
        <v>19000100</v>
      </c>
      <c r="K31824" s="243"/>
    </row>
    <row r="31825" spans="9:11">
      <c r="I31825" t="str">
        <f t="shared" si="497"/>
        <v>19000100</v>
      </c>
      <c r="K31825" s="243"/>
    </row>
    <row r="31826" spans="9:11">
      <c r="I31826" t="str">
        <f t="shared" si="497"/>
        <v>19000100</v>
      </c>
      <c r="K31826" s="243"/>
    </row>
    <row r="31827" spans="9:11">
      <c r="I31827" t="str">
        <f t="shared" si="497"/>
        <v>19000100</v>
      </c>
      <c r="K31827" s="243"/>
    </row>
    <row r="31828" spans="9:11">
      <c r="I31828" t="str">
        <f t="shared" si="497"/>
        <v>19000100</v>
      </c>
      <c r="K31828" s="243"/>
    </row>
    <row r="31829" spans="9:11">
      <c r="I31829" t="str">
        <f t="shared" si="497"/>
        <v>19000100</v>
      </c>
      <c r="K31829" s="243"/>
    </row>
    <row r="31830" spans="9:11">
      <c r="I31830" t="str">
        <f t="shared" si="497"/>
        <v>19000100</v>
      </c>
      <c r="K31830" s="243"/>
    </row>
    <row r="31831" spans="9:11">
      <c r="I31831" t="str">
        <f t="shared" si="497"/>
        <v>19000100</v>
      </c>
      <c r="K31831" s="243"/>
    </row>
    <row r="31832" spans="9:11">
      <c r="I31832" t="str">
        <f t="shared" si="497"/>
        <v>19000100</v>
      </c>
      <c r="K31832" s="243"/>
    </row>
    <row r="31833" spans="9:11">
      <c r="I31833" t="str">
        <f t="shared" si="497"/>
        <v>19000100</v>
      </c>
      <c r="K31833" s="243"/>
    </row>
    <row r="31834" spans="9:11">
      <c r="I31834" t="str">
        <f t="shared" si="497"/>
        <v>19000100</v>
      </c>
      <c r="K31834" s="243"/>
    </row>
    <row r="31835" spans="9:11">
      <c r="I31835" t="str">
        <f t="shared" si="497"/>
        <v>19000100</v>
      </c>
      <c r="K31835" s="243"/>
    </row>
    <row r="31836" spans="9:11">
      <c r="I31836" t="str">
        <f t="shared" si="497"/>
        <v>19000100</v>
      </c>
      <c r="K31836" s="243"/>
    </row>
    <row r="31837" spans="9:11">
      <c r="I31837" t="str">
        <f t="shared" si="497"/>
        <v>19000100</v>
      </c>
      <c r="K31837" s="243"/>
    </row>
    <row r="31838" spans="9:11">
      <c r="I31838" t="str">
        <f t="shared" si="497"/>
        <v>19000100</v>
      </c>
      <c r="K31838" s="243"/>
    </row>
    <row r="31839" spans="9:11">
      <c r="I31839" t="str">
        <f t="shared" si="497"/>
        <v>19000100</v>
      </c>
      <c r="K31839" s="243"/>
    </row>
    <row r="31840" spans="9:11">
      <c r="I31840" t="str">
        <f t="shared" si="497"/>
        <v>19000100</v>
      </c>
      <c r="K31840" s="243"/>
    </row>
    <row r="31841" spans="9:11">
      <c r="I31841" t="str">
        <f t="shared" si="497"/>
        <v>19000100</v>
      </c>
      <c r="K31841" s="243"/>
    </row>
    <row r="31842" spans="9:11">
      <c r="I31842" t="str">
        <f t="shared" si="497"/>
        <v>19000100</v>
      </c>
      <c r="K31842" s="243"/>
    </row>
    <row r="31843" spans="9:11">
      <c r="I31843" t="str">
        <f t="shared" si="497"/>
        <v>19000100</v>
      </c>
      <c r="K31843" s="243"/>
    </row>
    <row r="31844" spans="9:11">
      <c r="I31844" t="str">
        <f t="shared" si="497"/>
        <v>19000100</v>
      </c>
      <c r="K31844" s="243"/>
    </row>
    <row r="31845" spans="9:11">
      <c r="I31845" t="str">
        <f t="shared" si="497"/>
        <v>19000100</v>
      </c>
      <c r="K31845" s="243"/>
    </row>
    <row r="31846" spans="9:11">
      <c r="I31846" t="str">
        <f t="shared" si="497"/>
        <v>19000100</v>
      </c>
      <c r="K31846" s="243"/>
    </row>
    <row r="31847" spans="9:11">
      <c r="I31847" t="str">
        <f t="shared" si="497"/>
        <v>19000100</v>
      </c>
      <c r="K31847" s="243"/>
    </row>
    <row r="31848" spans="9:11">
      <c r="I31848" t="str">
        <f t="shared" si="497"/>
        <v>19000100</v>
      </c>
      <c r="K31848" s="243"/>
    </row>
    <row r="31849" spans="9:11">
      <c r="I31849" t="str">
        <f t="shared" si="497"/>
        <v>19000100</v>
      </c>
      <c r="K31849" s="243"/>
    </row>
    <row r="31850" spans="9:11">
      <c r="I31850" t="str">
        <f t="shared" si="497"/>
        <v>19000100</v>
      </c>
      <c r="K31850" s="243"/>
    </row>
    <row r="31851" spans="9:11">
      <c r="I31851" t="str">
        <f t="shared" si="497"/>
        <v>19000100</v>
      </c>
      <c r="K31851" s="243"/>
    </row>
    <row r="31852" spans="9:11">
      <c r="I31852" t="str">
        <f t="shared" si="497"/>
        <v>19000100</v>
      </c>
      <c r="K31852" s="243"/>
    </row>
    <row r="31853" spans="9:11">
      <c r="I31853" t="str">
        <f t="shared" si="497"/>
        <v>19000100</v>
      </c>
      <c r="K31853" s="243"/>
    </row>
    <row r="31854" spans="9:11">
      <c r="I31854" t="str">
        <f t="shared" si="497"/>
        <v>19000100</v>
      </c>
      <c r="K31854" s="243"/>
    </row>
    <row r="31855" spans="9:11">
      <c r="I31855" t="str">
        <f t="shared" si="497"/>
        <v>19000100</v>
      </c>
      <c r="K31855" s="243"/>
    </row>
    <row r="31856" spans="9:11">
      <c r="I31856" t="str">
        <f t="shared" si="497"/>
        <v>19000100</v>
      </c>
      <c r="K31856" s="243"/>
    </row>
    <row r="31857" spans="9:11">
      <c r="I31857" t="str">
        <f t="shared" si="497"/>
        <v>19000100</v>
      </c>
      <c r="K31857" s="243"/>
    </row>
    <row r="31858" spans="9:11">
      <c r="I31858" t="str">
        <f t="shared" si="497"/>
        <v>19000100</v>
      </c>
      <c r="K31858" s="243"/>
    </row>
    <row r="31859" spans="9:11">
      <c r="I31859" t="str">
        <f t="shared" si="497"/>
        <v>19000100</v>
      </c>
      <c r="K31859" s="243"/>
    </row>
    <row r="31860" spans="9:11">
      <c r="I31860" t="str">
        <f t="shared" si="497"/>
        <v>19000100</v>
      </c>
      <c r="K31860" s="243"/>
    </row>
    <row r="31861" spans="9:11">
      <c r="I31861" t="str">
        <f t="shared" si="497"/>
        <v>19000100</v>
      </c>
      <c r="K31861" s="243"/>
    </row>
    <row r="31862" spans="9:11">
      <c r="I31862" t="str">
        <f t="shared" si="497"/>
        <v>19000100</v>
      </c>
      <c r="K31862" s="243"/>
    </row>
    <row r="31863" spans="9:11">
      <c r="I31863" t="str">
        <f t="shared" si="497"/>
        <v>19000100</v>
      </c>
      <c r="K31863" s="243"/>
    </row>
    <row r="31864" spans="9:11">
      <c r="I31864" t="str">
        <f t="shared" si="497"/>
        <v>19000100</v>
      </c>
      <c r="K31864" s="243"/>
    </row>
    <row r="31865" spans="9:11">
      <c r="I31865" t="str">
        <f t="shared" si="497"/>
        <v>19000100</v>
      </c>
      <c r="K31865" s="243"/>
    </row>
    <row r="31866" spans="9:11">
      <c r="I31866" t="str">
        <f t="shared" si="497"/>
        <v>19000100</v>
      </c>
      <c r="K31866" s="243"/>
    </row>
    <row r="31867" spans="9:11">
      <c r="I31867" t="str">
        <f t="shared" si="497"/>
        <v>19000100</v>
      </c>
      <c r="K31867" s="243"/>
    </row>
    <row r="31868" spans="9:11">
      <c r="I31868" t="str">
        <f t="shared" si="497"/>
        <v>19000100</v>
      </c>
      <c r="K31868" s="243"/>
    </row>
    <row r="31869" spans="9:11">
      <c r="I31869" t="str">
        <f t="shared" si="497"/>
        <v>19000100</v>
      </c>
      <c r="K31869" s="243"/>
    </row>
    <row r="31870" spans="9:11">
      <c r="I31870" t="str">
        <f t="shared" si="497"/>
        <v>19000100</v>
      </c>
      <c r="K31870" s="243"/>
    </row>
    <row r="31871" spans="9:11">
      <c r="I31871" t="str">
        <f t="shared" si="497"/>
        <v>19000100</v>
      </c>
      <c r="K31871" s="243"/>
    </row>
    <row r="31872" spans="9:11">
      <c r="I31872" t="str">
        <f t="shared" si="497"/>
        <v>19000100</v>
      </c>
      <c r="K31872" s="243"/>
    </row>
    <row r="31873" spans="9:11">
      <c r="I31873" t="str">
        <f t="shared" si="497"/>
        <v>19000100</v>
      </c>
      <c r="K31873" s="243"/>
    </row>
    <row r="31874" spans="9:11">
      <c r="I31874" t="str">
        <f t="shared" ref="I31874:I31937" si="498">TEXT(F31874,"yyyymmdd")</f>
        <v>19000100</v>
      </c>
      <c r="K31874" s="243"/>
    </row>
    <row r="31875" spans="9:11">
      <c r="I31875" t="str">
        <f t="shared" si="498"/>
        <v>19000100</v>
      </c>
      <c r="K31875" s="243"/>
    </row>
    <row r="31876" spans="9:11">
      <c r="I31876" t="str">
        <f t="shared" si="498"/>
        <v>19000100</v>
      </c>
      <c r="K31876" s="243"/>
    </row>
    <row r="31877" spans="9:11">
      <c r="I31877" t="str">
        <f t="shared" si="498"/>
        <v>19000100</v>
      </c>
      <c r="K31877" s="243"/>
    </row>
    <row r="31878" spans="9:11">
      <c r="I31878" t="str">
        <f t="shared" si="498"/>
        <v>19000100</v>
      </c>
      <c r="K31878" s="243"/>
    </row>
    <row r="31879" spans="9:11">
      <c r="I31879" t="str">
        <f t="shared" si="498"/>
        <v>19000100</v>
      </c>
      <c r="K31879" s="243"/>
    </row>
    <row r="31880" spans="9:11">
      <c r="I31880" t="str">
        <f t="shared" si="498"/>
        <v>19000100</v>
      </c>
      <c r="K31880" s="243"/>
    </row>
    <row r="31881" spans="9:11">
      <c r="I31881" t="str">
        <f t="shared" si="498"/>
        <v>19000100</v>
      </c>
      <c r="K31881" s="243"/>
    </row>
    <row r="31882" spans="9:11">
      <c r="I31882" t="str">
        <f t="shared" si="498"/>
        <v>19000100</v>
      </c>
      <c r="K31882" s="243"/>
    </row>
    <row r="31883" spans="9:11">
      <c r="I31883" t="str">
        <f t="shared" si="498"/>
        <v>19000100</v>
      </c>
      <c r="K31883" s="243"/>
    </row>
    <row r="31884" spans="9:11">
      <c r="I31884" t="str">
        <f t="shared" si="498"/>
        <v>19000100</v>
      </c>
      <c r="K31884" s="243"/>
    </row>
    <row r="31885" spans="9:11">
      <c r="I31885" t="str">
        <f t="shared" si="498"/>
        <v>19000100</v>
      </c>
      <c r="K31885" s="243"/>
    </row>
    <row r="31886" spans="9:11">
      <c r="I31886" t="str">
        <f t="shared" si="498"/>
        <v>19000100</v>
      </c>
      <c r="K31886" s="243"/>
    </row>
    <row r="31887" spans="9:11">
      <c r="I31887" t="str">
        <f t="shared" si="498"/>
        <v>19000100</v>
      </c>
      <c r="K31887" s="243"/>
    </row>
    <row r="31888" spans="9:11">
      <c r="I31888" t="str">
        <f t="shared" si="498"/>
        <v>19000100</v>
      </c>
      <c r="K31888" s="243"/>
    </row>
    <row r="31889" spans="9:11">
      <c r="I31889" t="str">
        <f t="shared" si="498"/>
        <v>19000100</v>
      </c>
      <c r="K31889" s="243"/>
    </row>
    <row r="31890" spans="9:11">
      <c r="I31890" t="str">
        <f t="shared" si="498"/>
        <v>19000100</v>
      </c>
      <c r="K31890" s="243"/>
    </row>
    <row r="31891" spans="9:11">
      <c r="I31891" t="str">
        <f t="shared" si="498"/>
        <v>19000100</v>
      </c>
      <c r="K31891" s="243"/>
    </row>
    <row r="31892" spans="9:11">
      <c r="I31892" t="str">
        <f t="shared" si="498"/>
        <v>19000100</v>
      </c>
      <c r="K31892" s="243"/>
    </row>
    <row r="31893" spans="9:11">
      <c r="I31893" t="str">
        <f t="shared" si="498"/>
        <v>19000100</v>
      </c>
      <c r="K31893" s="243"/>
    </row>
    <row r="31894" spans="9:11">
      <c r="I31894" t="str">
        <f t="shared" si="498"/>
        <v>19000100</v>
      </c>
      <c r="K31894" s="243"/>
    </row>
    <row r="31895" spans="9:11">
      <c r="I31895" t="str">
        <f t="shared" si="498"/>
        <v>19000100</v>
      </c>
      <c r="K31895" s="243"/>
    </row>
    <row r="31896" spans="9:11">
      <c r="I31896" t="str">
        <f t="shared" si="498"/>
        <v>19000100</v>
      </c>
      <c r="K31896" s="243"/>
    </row>
    <row r="31897" spans="9:11">
      <c r="I31897" t="str">
        <f t="shared" si="498"/>
        <v>19000100</v>
      </c>
      <c r="K31897" s="243"/>
    </row>
    <row r="31898" spans="9:11">
      <c r="I31898" t="str">
        <f t="shared" si="498"/>
        <v>19000100</v>
      </c>
      <c r="K31898" s="243"/>
    </row>
    <row r="31899" spans="9:11">
      <c r="I31899" t="str">
        <f t="shared" si="498"/>
        <v>19000100</v>
      </c>
      <c r="K31899" s="243"/>
    </row>
    <row r="31900" spans="9:11">
      <c r="I31900" t="str">
        <f t="shared" si="498"/>
        <v>19000100</v>
      </c>
      <c r="K31900" s="243"/>
    </row>
    <row r="31901" spans="9:11">
      <c r="I31901" t="str">
        <f t="shared" si="498"/>
        <v>19000100</v>
      </c>
      <c r="K31901" s="243"/>
    </row>
    <row r="31902" spans="9:11">
      <c r="I31902" t="str">
        <f t="shared" si="498"/>
        <v>19000100</v>
      </c>
      <c r="K31902" s="243"/>
    </row>
    <row r="31903" spans="9:11">
      <c r="I31903" t="str">
        <f t="shared" si="498"/>
        <v>19000100</v>
      </c>
      <c r="K31903" s="243"/>
    </row>
    <row r="31904" spans="9:11">
      <c r="I31904" t="str">
        <f t="shared" si="498"/>
        <v>19000100</v>
      </c>
      <c r="K31904" s="243"/>
    </row>
    <row r="31905" spans="9:11">
      <c r="I31905" t="str">
        <f t="shared" si="498"/>
        <v>19000100</v>
      </c>
      <c r="K31905" s="243"/>
    </row>
    <row r="31906" spans="9:11">
      <c r="I31906" t="str">
        <f t="shared" si="498"/>
        <v>19000100</v>
      </c>
      <c r="K31906" s="243"/>
    </row>
    <row r="31907" spans="9:11">
      <c r="I31907" t="str">
        <f t="shared" si="498"/>
        <v>19000100</v>
      </c>
      <c r="K31907" s="243"/>
    </row>
    <row r="31908" spans="9:11">
      <c r="I31908" t="str">
        <f t="shared" si="498"/>
        <v>19000100</v>
      </c>
      <c r="K31908" s="243"/>
    </row>
    <row r="31909" spans="9:11">
      <c r="I31909" t="str">
        <f t="shared" si="498"/>
        <v>19000100</v>
      </c>
      <c r="K31909" s="243"/>
    </row>
    <row r="31910" spans="9:11">
      <c r="I31910" t="str">
        <f t="shared" si="498"/>
        <v>19000100</v>
      </c>
      <c r="K31910" s="243"/>
    </row>
    <row r="31911" spans="9:11">
      <c r="I31911" t="str">
        <f t="shared" si="498"/>
        <v>19000100</v>
      </c>
      <c r="K31911" s="243"/>
    </row>
    <row r="31912" spans="9:11">
      <c r="I31912" t="str">
        <f t="shared" si="498"/>
        <v>19000100</v>
      </c>
      <c r="K31912" s="243"/>
    </row>
    <row r="31913" spans="9:11">
      <c r="I31913" t="str">
        <f t="shared" si="498"/>
        <v>19000100</v>
      </c>
      <c r="K31913" s="243"/>
    </row>
    <row r="31914" spans="9:11">
      <c r="I31914" t="str">
        <f t="shared" si="498"/>
        <v>19000100</v>
      </c>
      <c r="K31914" s="243"/>
    </row>
    <row r="31915" spans="9:11">
      <c r="I31915" t="str">
        <f t="shared" si="498"/>
        <v>19000100</v>
      </c>
      <c r="K31915" s="243"/>
    </row>
    <row r="31916" spans="9:11">
      <c r="I31916" t="str">
        <f t="shared" si="498"/>
        <v>19000100</v>
      </c>
      <c r="K31916" s="243"/>
    </row>
    <row r="31917" spans="9:11">
      <c r="I31917" t="str">
        <f t="shared" si="498"/>
        <v>19000100</v>
      </c>
      <c r="K31917" s="243"/>
    </row>
    <row r="31918" spans="9:11">
      <c r="I31918" t="str">
        <f t="shared" si="498"/>
        <v>19000100</v>
      </c>
      <c r="K31918" s="243"/>
    </row>
    <row r="31919" spans="9:11">
      <c r="I31919" t="str">
        <f t="shared" si="498"/>
        <v>19000100</v>
      </c>
      <c r="K31919" s="243"/>
    </row>
    <row r="31920" spans="9:11">
      <c r="I31920" t="str">
        <f t="shared" si="498"/>
        <v>19000100</v>
      </c>
      <c r="K31920" s="243"/>
    </row>
    <row r="31921" spans="9:11">
      <c r="I31921" t="str">
        <f t="shared" si="498"/>
        <v>19000100</v>
      </c>
      <c r="K31921" s="243"/>
    </row>
    <row r="31922" spans="9:11">
      <c r="I31922" t="str">
        <f t="shared" si="498"/>
        <v>19000100</v>
      </c>
      <c r="K31922" s="243"/>
    </row>
    <row r="31923" spans="9:11">
      <c r="I31923" t="str">
        <f t="shared" si="498"/>
        <v>19000100</v>
      </c>
      <c r="K31923" s="243"/>
    </row>
    <row r="31924" spans="9:11">
      <c r="I31924" t="str">
        <f t="shared" si="498"/>
        <v>19000100</v>
      </c>
      <c r="K31924" s="243"/>
    </row>
    <row r="31925" spans="9:11">
      <c r="I31925" t="str">
        <f t="shared" si="498"/>
        <v>19000100</v>
      </c>
      <c r="K31925" s="243"/>
    </row>
    <row r="31926" spans="9:11">
      <c r="I31926" t="str">
        <f t="shared" si="498"/>
        <v>19000100</v>
      </c>
      <c r="K31926" s="243"/>
    </row>
    <row r="31927" spans="9:11">
      <c r="I31927" t="str">
        <f t="shared" si="498"/>
        <v>19000100</v>
      </c>
      <c r="K31927" s="243"/>
    </row>
    <row r="31928" spans="9:11">
      <c r="I31928" t="str">
        <f t="shared" si="498"/>
        <v>19000100</v>
      </c>
      <c r="K31928" s="243"/>
    </row>
    <row r="31929" spans="9:11">
      <c r="I31929" t="str">
        <f t="shared" si="498"/>
        <v>19000100</v>
      </c>
      <c r="K31929" s="243"/>
    </row>
    <row r="31930" spans="9:11">
      <c r="I31930" t="str">
        <f t="shared" si="498"/>
        <v>19000100</v>
      </c>
      <c r="K31930" s="243"/>
    </row>
    <row r="31931" spans="9:11">
      <c r="I31931" t="str">
        <f t="shared" si="498"/>
        <v>19000100</v>
      </c>
      <c r="K31931" s="243"/>
    </row>
    <row r="31932" spans="9:11">
      <c r="I31932" t="str">
        <f t="shared" si="498"/>
        <v>19000100</v>
      </c>
      <c r="K31932" s="243"/>
    </row>
    <row r="31933" spans="9:11">
      <c r="I31933" t="str">
        <f t="shared" si="498"/>
        <v>19000100</v>
      </c>
      <c r="K31933" s="243"/>
    </row>
    <row r="31934" spans="9:11">
      <c r="I31934" t="str">
        <f t="shared" si="498"/>
        <v>19000100</v>
      </c>
      <c r="K31934" s="243"/>
    </row>
    <row r="31935" spans="9:11">
      <c r="I31935" t="str">
        <f t="shared" si="498"/>
        <v>19000100</v>
      </c>
      <c r="K31935" s="243"/>
    </row>
    <row r="31936" spans="9:11">
      <c r="I31936" t="str">
        <f t="shared" si="498"/>
        <v>19000100</v>
      </c>
      <c r="K31936" s="243"/>
    </row>
    <row r="31937" spans="9:11">
      <c r="I31937" t="str">
        <f t="shared" si="498"/>
        <v>19000100</v>
      </c>
      <c r="K31937" s="243"/>
    </row>
    <row r="31938" spans="9:11">
      <c r="I31938" t="str">
        <f t="shared" ref="I31938:I32001" si="499">TEXT(F31938,"yyyymmdd")</f>
        <v>19000100</v>
      </c>
      <c r="K31938" s="243"/>
    </row>
    <row r="31939" spans="9:11">
      <c r="I31939" t="str">
        <f t="shared" si="499"/>
        <v>19000100</v>
      </c>
      <c r="K31939" s="243"/>
    </row>
    <row r="31940" spans="9:11">
      <c r="I31940" t="str">
        <f t="shared" si="499"/>
        <v>19000100</v>
      </c>
      <c r="K31940" s="243"/>
    </row>
    <row r="31941" spans="9:11">
      <c r="I31941" t="str">
        <f t="shared" si="499"/>
        <v>19000100</v>
      </c>
      <c r="K31941" s="243"/>
    </row>
    <row r="31942" spans="9:11">
      <c r="I31942" t="str">
        <f t="shared" si="499"/>
        <v>19000100</v>
      </c>
      <c r="K31942" s="243"/>
    </row>
    <row r="31943" spans="9:11">
      <c r="I31943" t="str">
        <f t="shared" si="499"/>
        <v>19000100</v>
      </c>
      <c r="K31943" s="243"/>
    </row>
    <row r="31944" spans="9:11">
      <c r="I31944" t="str">
        <f t="shared" si="499"/>
        <v>19000100</v>
      </c>
      <c r="K31944" s="243"/>
    </row>
    <row r="31945" spans="9:11">
      <c r="I31945" t="str">
        <f t="shared" si="499"/>
        <v>19000100</v>
      </c>
      <c r="K31945" s="243"/>
    </row>
    <row r="31946" spans="9:11">
      <c r="I31946" t="str">
        <f t="shared" si="499"/>
        <v>19000100</v>
      </c>
      <c r="K31946" s="243"/>
    </row>
    <row r="31947" spans="9:11">
      <c r="I31947" t="str">
        <f t="shared" si="499"/>
        <v>19000100</v>
      </c>
      <c r="K31947" s="243"/>
    </row>
    <row r="31948" spans="9:11">
      <c r="I31948" t="str">
        <f t="shared" si="499"/>
        <v>19000100</v>
      </c>
      <c r="K31948" s="243"/>
    </row>
    <row r="31949" spans="9:11">
      <c r="I31949" t="str">
        <f t="shared" si="499"/>
        <v>19000100</v>
      </c>
      <c r="K31949" s="243"/>
    </row>
    <row r="31950" spans="9:11">
      <c r="I31950" t="str">
        <f t="shared" si="499"/>
        <v>19000100</v>
      </c>
      <c r="K31950" s="243"/>
    </row>
    <row r="31951" spans="9:11">
      <c r="I31951" t="str">
        <f t="shared" si="499"/>
        <v>19000100</v>
      </c>
      <c r="K31951" s="243"/>
    </row>
    <row r="31952" spans="9:11">
      <c r="I31952" t="str">
        <f t="shared" si="499"/>
        <v>19000100</v>
      </c>
      <c r="K31952" s="243"/>
    </row>
    <row r="31953" spans="9:11">
      <c r="I31953" t="str">
        <f t="shared" si="499"/>
        <v>19000100</v>
      </c>
      <c r="K31953" s="243"/>
    </row>
    <row r="31954" spans="9:11">
      <c r="I31954" t="str">
        <f t="shared" si="499"/>
        <v>19000100</v>
      </c>
      <c r="K31954" s="243"/>
    </row>
    <row r="31955" spans="9:11">
      <c r="I31955" t="str">
        <f t="shared" si="499"/>
        <v>19000100</v>
      </c>
      <c r="K31955" s="243"/>
    </row>
    <row r="31956" spans="9:11">
      <c r="I31956" t="str">
        <f t="shared" si="499"/>
        <v>19000100</v>
      </c>
      <c r="K31956" s="243"/>
    </row>
    <row r="31957" spans="9:11">
      <c r="I31957" t="str">
        <f t="shared" si="499"/>
        <v>19000100</v>
      </c>
      <c r="K31957" s="243"/>
    </row>
    <row r="31958" spans="9:11">
      <c r="I31958" t="str">
        <f t="shared" si="499"/>
        <v>19000100</v>
      </c>
      <c r="K31958" s="243"/>
    </row>
    <row r="31959" spans="9:11">
      <c r="I31959" t="str">
        <f t="shared" si="499"/>
        <v>19000100</v>
      </c>
      <c r="K31959" s="243"/>
    </row>
    <row r="31960" spans="9:11">
      <c r="I31960" t="str">
        <f t="shared" si="499"/>
        <v>19000100</v>
      </c>
      <c r="K31960" s="243"/>
    </row>
    <row r="31961" spans="9:11">
      <c r="I31961" t="str">
        <f t="shared" si="499"/>
        <v>19000100</v>
      </c>
      <c r="K31961" s="243"/>
    </row>
    <row r="31962" spans="9:11">
      <c r="I31962" t="str">
        <f t="shared" si="499"/>
        <v>19000100</v>
      </c>
      <c r="K31962" s="243"/>
    </row>
    <row r="31963" spans="9:11">
      <c r="I31963" t="str">
        <f t="shared" si="499"/>
        <v>19000100</v>
      </c>
      <c r="K31963" s="243"/>
    </row>
    <row r="31964" spans="9:11">
      <c r="I31964" t="str">
        <f t="shared" si="499"/>
        <v>19000100</v>
      </c>
      <c r="K31964" s="243"/>
    </row>
    <row r="31965" spans="9:11">
      <c r="I31965" t="str">
        <f t="shared" si="499"/>
        <v>19000100</v>
      </c>
      <c r="K31965" s="243"/>
    </row>
    <row r="31966" spans="9:11">
      <c r="I31966" t="str">
        <f t="shared" si="499"/>
        <v>19000100</v>
      </c>
      <c r="K31966" s="243"/>
    </row>
    <row r="31967" spans="9:11">
      <c r="I31967" t="str">
        <f t="shared" si="499"/>
        <v>19000100</v>
      </c>
      <c r="K31967" s="243"/>
    </row>
    <row r="31968" spans="9:11">
      <c r="I31968" t="str">
        <f t="shared" si="499"/>
        <v>19000100</v>
      </c>
      <c r="K31968" s="243"/>
    </row>
    <row r="31969" spans="9:11">
      <c r="I31969" t="str">
        <f t="shared" si="499"/>
        <v>19000100</v>
      </c>
      <c r="K31969" s="243"/>
    </row>
    <row r="31970" spans="9:11">
      <c r="I31970" t="str">
        <f t="shared" si="499"/>
        <v>19000100</v>
      </c>
      <c r="K31970" s="243"/>
    </row>
    <row r="31971" spans="9:11">
      <c r="I31971" t="str">
        <f t="shared" si="499"/>
        <v>19000100</v>
      </c>
      <c r="K31971" s="243"/>
    </row>
    <row r="31972" spans="9:11">
      <c r="I31972" t="str">
        <f t="shared" si="499"/>
        <v>19000100</v>
      </c>
      <c r="K31972" s="243"/>
    </row>
    <row r="31973" spans="9:11">
      <c r="I31973" t="str">
        <f t="shared" si="499"/>
        <v>19000100</v>
      </c>
      <c r="K31973" s="243"/>
    </row>
    <row r="31974" spans="9:11">
      <c r="I31974" t="str">
        <f t="shared" si="499"/>
        <v>19000100</v>
      </c>
      <c r="K31974" s="243"/>
    </row>
    <row r="31975" spans="9:11">
      <c r="I31975" t="str">
        <f t="shared" si="499"/>
        <v>19000100</v>
      </c>
      <c r="K31975" s="243"/>
    </row>
    <row r="31976" spans="9:11">
      <c r="I31976" t="str">
        <f t="shared" si="499"/>
        <v>19000100</v>
      </c>
      <c r="K31976" s="243"/>
    </row>
    <row r="31977" spans="9:11">
      <c r="I31977" t="str">
        <f t="shared" si="499"/>
        <v>19000100</v>
      </c>
      <c r="K31977" s="243"/>
    </row>
    <row r="31978" spans="9:11">
      <c r="I31978" t="str">
        <f t="shared" si="499"/>
        <v>19000100</v>
      </c>
      <c r="K31978" s="243"/>
    </row>
    <row r="31979" spans="9:11">
      <c r="I31979" t="str">
        <f t="shared" si="499"/>
        <v>19000100</v>
      </c>
      <c r="K31979" s="243"/>
    </row>
    <row r="31980" spans="9:11">
      <c r="I31980" t="str">
        <f t="shared" si="499"/>
        <v>19000100</v>
      </c>
      <c r="K31980" s="243"/>
    </row>
    <row r="31981" spans="9:11">
      <c r="I31981" t="str">
        <f t="shared" si="499"/>
        <v>19000100</v>
      </c>
      <c r="K31981" s="243"/>
    </row>
    <row r="31982" spans="9:11">
      <c r="I31982" t="str">
        <f t="shared" si="499"/>
        <v>19000100</v>
      </c>
      <c r="K31982" s="243"/>
    </row>
    <row r="31983" spans="9:11">
      <c r="I31983" t="str">
        <f t="shared" si="499"/>
        <v>19000100</v>
      </c>
      <c r="K31983" s="243"/>
    </row>
    <row r="31984" spans="9:11">
      <c r="I31984" t="str">
        <f t="shared" si="499"/>
        <v>19000100</v>
      </c>
      <c r="K31984" s="243"/>
    </row>
    <row r="31985" spans="9:11">
      <c r="I31985" t="str">
        <f t="shared" si="499"/>
        <v>19000100</v>
      </c>
      <c r="K31985" s="243"/>
    </row>
    <row r="31986" spans="9:11">
      <c r="I31986" t="str">
        <f t="shared" si="499"/>
        <v>19000100</v>
      </c>
      <c r="K31986" s="243"/>
    </row>
    <row r="31987" spans="9:11">
      <c r="I31987" t="str">
        <f t="shared" si="499"/>
        <v>19000100</v>
      </c>
      <c r="K31987" s="243"/>
    </row>
    <row r="31988" spans="9:11">
      <c r="I31988" t="str">
        <f t="shared" si="499"/>
        <v>19000100</v>
      </c>
      <c r="K31988" s="243"/>
    </row>
    <row r="31989" spans="9:11">
      <c r="I31989" t="str">
        <f t="shared" si="499"/>
        <v>19000100</v>
      </c>
      <c r="K31989" s="243"/>
    </row>
    <row r="31990" spans="9:11">
      <c r="I31990" t="str">
        <f t="shared" si="499"/>
        <v>19000100</v>
      </c>
      <c r="K31990" s="243"/>
    </row>
    <row r="31991" spans="9:11">
      <c r="I31991" t="str">
        <f t="shared" si="499"/>
        <v>19000100</v>
      </c>
      <c r="K31991" s="243"/>
    </row>
    <row r="31992" spans="9:11">
      <c r="I31992" t="str">
        <f t="shared" si="499"/>
        <v>19000100</v>
      </c>
      <c r="K31992" s="243"/>
    </row>
    <row r="31993" spans="9:11">
      <c r="I31993" t="str">
        <f t="shared" si="499"/>
        <v>19000100</v>
      </c>
      <c r="K31993" s="243"/>
    </row>
    <row r="31994" spans="9:11">
      <c r="I31994" t="str">
        <f t="shared" si="499"/>
        <v>19000100</v>
      </c>
      <c r="K31994" s="243"/>
    </row>
    <row r="31995" spans="9:11">
      <c r="I31995" t="str">
        <f t="shared" si="499"/>
        <v>19000100</v>
      </c>
      <c r="K31995" s="243"/>
    </row>
    <row r="31996" spans="9:11">
      <c r="I31996" t="str">
        <f t="shared" si="499"/>
        <v>19000100</v>
      </c>
      <c r="K31996" s="243"/>
    </row>
    <row r="31997" spans="9:11">
      <c r="I31997" t="str">
        <f t="shared" si="499"/>
        <v>19000100</v>
      </c>
      <c r="K31997" s="243"/>
    </row>
    <row r="31998" spans="9:11">
      <c r="I31998" t="str">
        <f t="shared" si="499"/>
        <v>19000100</v>
      </c>
      <c r="K31998" s="243"/>
    </row>
    <row r="31999" spans="9:11">
      <c r="I31999" t="str">
        <f t="shared" si="499"/>
        <v>19000100</v>
      </c>
      <c r="K31999" s="243"/>
    </row>
    <row r="32000" spans="9:11">
      <c r="I32000" t="str">
        <f t="shared" si="499"/>
        <v>19000100</v>
      </c>
      <c r="K32000" s="243"/>
    </row>
    <row r="32001" spans="9:11">
      <c r="I32001" t="str">
        <f t="shared" si="499"/>
        <v>19000100</v>
      </c>
      <c r="K32001" s="243"/>
    </row>
    <row r="32002" spans="9:11">
      <c r="I32002" t="str">
        <f t="shared" ref="I32002:I32065" si="500">TEXT(F32002,"yyyymmdd")</f>
        <v>19000100</v>
      </c>
      <c r="K32002" s="243"/>
    </row>
    <row r="32003" spans="9:11">
      <c r="I32003" t="str">
        <f t="shared" si="500"/>
        <v>19000100</v>
      </c>
      <c r="K32003" s="243"/>
    </row>
    <row r="32004" spans="9:11">
      <c r="I32004" t="str">
        <f t="shared" si="500"/>
        <v>19000100</v>
      </c>
      <c r="K32004" s="243"/>
    </row>
    <row r="32005" spans="9:11">
      <c r="I32005" t="str">
        <f t="shared" si="500"/>
        <v>19000100</v>
      </c>
      <c r="K32005" s="243"/>
    </row>
    <row r="32006" spans="9:11">
      <c r="I32006" t="str">
        <f t="shared" si="500"/>
        <v>19000100</v>
      </c>
      <c r="K32006" s="243"/>
    </row>
    <row r="32007" spans="9:11">
      <c r="I32007" t="str">
        <f t="shared" si="500"/>
        <v>19000100</v>
      </c>
      <c r="K32007" s="243"/>
    </row>
    <row r="32008" spans="9:11">
      <c r="I32008" t="str">
        <f t="shared" si="500"/>
        <v>19000100</v>
      </c>
      <c r="K32008" s="243"/>
    </row>
    <row r="32009" spans="9:11">
      <c r="I32009" t="str">
        <f t="shared" si="500"/>
        <v>19000100</v>
      </c>
      <c r="K32009" s="243"/>
    </row>
    <row r="32010" spans="9:11">
      <c r="I32010" t="str">
        <f t="shared" si="500"/>
        <v>19000100</v>
      </c>
      <c r="K32010" s="243"/>
    </row>
    <row r="32011" spans="9:11">
      <c r="I32011" t="str">
        <f t="shared" si="500"/>
        <v>19000100</v>
      </c>
      <c r="K32011" s="243"/>
    </row>
    <row r="32012" spans="9:11">
      <c r="I32012" t="str">
        <f t="shared" si="500"/>
        <v>19000100</v>
      </c>
      <c r="K32012" s="243"/>
    </row>
    <row r="32013" spans="9:11">
      <c r="I32013" t="str">
        <f t="shared" si="500"/>
        <v>19000100</v>
      </c>
      <c r="K32013" s="243"/>
    </row>
    <row r="32014" spans="9:11">
      <c r="I32014" t="str">
        <f t="shared" si="500"/>
        <v>19000100</v>
      </c>
      <c r="K32014" s="243"/>
    </row>
    <row r="32015" spans="9:11">
      <c r="I32015" t="str">
        <f t="shared" si="500"/>
        <v>19000100</v>
      </c>
      <c r="K32015" s="243"/>
    </row>
    <row r="32016" spans="9:11">
      <c r="I32016" t="str">
        <f t="shared" si="500"/>
        <v>19000100</v>
      </c>
      <c r="K32016" s="243"/>
    </row>
    <row r="32017" spans="9:11">
      <c r="I32017" t="str">
        <f t="shared" si="500"/>
        <v>19000100</v>
      </c>
      <c r="K32017" s="243"/>
    </row>
    <row r="32018" spans="9:11">
      <c r="I32018" t="str">
        <f t="shared" si="500"/>
        <v>19000100</v>
      </c>
      <c r="K32018" s="243"/>
    </row>
    <row r="32019" spans="9:11">
      <c r="I32019" t="str">
        <f t="shared" si="500"/>
        <v>19000100</v>
      </c>
      <c r="K32019" s="243"/>
    </row>
    <row r="32020" spans="9:11">
      <c r="I32020" t="str">
        <f t="shared" si="500"/>
        <v>19000100</v>
      </c>
      <c r="K32020" s="243"/>
    </row>
    <row r="32021" spans="9:11">
      <c r="I32021" t="str">
        <f t="shared" si="500"/>
        <v>19000100</v>
      </c>
      <c r="K32021" s="243"/>
    </row>
    <row r="32022" spans="9:11">
      <c r="I32022" t="str">
        <f t="shared" si="500"/>
        <v>19000100</v>
      </c>
      <c r="K32022" s="243"/>
    </row>
    <row r="32023" spans="9:11">
      <c r="I32023" t="str">
        <f t="shared" si="500"/>
        <v>19000100</v>
      </c>
      <c r="K32023" s="243"/>
    </row>
    <row r="32024" spans="9:11">
      <c r="I32024" t="str">
        <f t="shared" si="500"/>
        <v>19000100</v>
      </c>
      <c r="K32024" s="243"/>
    </row>
    <row r="32025" spans="9:11">
      <c r="I32025" t="str">
        <f t="shared" si="500"/>
        <v>19000100</v>
      </c>
      <c r="K32025" s="243"/>
    </row>
    <row r="32026" spans="9:11">
      <c r="I32026" t="str">
        <f t="shared" si="500"/>
        <v>19000100</v>
      </c>
      <c r="K32026" s="243"/>
    </row>
    <row r="32027" spans="9:11">
      <c r="I32027" t="str">
        <f t="shared" si="500"/>
        <v>19000100</v>
      </c>
      <c r="K32027" s="243"/>
    </row>
    <row r="32028" spans="9:11">
      <c r="I32028" t="str">
        <f t="shared" si="500"/>
        <v>19000100</v>
      </c>
      <c r="K32028" s="243"/>
    </row>
    <row r="32029" spans="9:11">
      <c r="I32029" t="str">
        <f t="shared" si="500"/>
        <v>19000100</v>
      </c>
      <c r="K32029" s="243"/>
    </row>
    <row r="32030" spans="9:11">
      <c r="I32030" t="str">
        <f t="shared" si="500"/>
        <v>19000100</v>
      </c>
      <c r="K32030" s="243"/>
    </row>
    <row r="32031" spans="9:11">
      <c r="I32031" t="str">
        <f t="shared" si="500"/>
        <v>19000100</v>
      </c>
      <c r="K32031" s="243"/>
    </row>
    <row r="32032" spans="9:11">
      <c r="I32032" t="str">
        <f t="shared" si="500"/>
        <v>19000100</v>
      </c>
      <c r="K32032" s="243"/>
    </row>
    <row r="32033" spans="9:11">
      <c r="I32033" t="str">
        <f t="shared" si="500"/>
        <v>19000100</v>
      </c>
      <c r="K32033" s="243"/>
    </row>
    <row r="32034" spans="9:11">
      <c r="I32034" t="str">
        <f t="shared" si="500"/>
        <v>19000100</v>
      </c>
      <c r="K32034" s="243"/>
    </row>
    <row r="32035" spans="9:11">
      <c r="I32035" t="str">
        <f t="shared" si="500"/>
        <v>19000100</v>
      </c>
      <c r="K32035" s="243"/>
    </row>
    <row r="32036" spans="9:11">
      <c r="I32036" t="str">
        <f t="shared" si="500"/>
        <v>19000100</v>
      </c>
      <c r="K32036" s="243"/>
    </row>
    <row r="32037" spans="9:11">
      <c r="I32037" t="str">
        <f t="shared" si="500"/>
        <v>19000100</v>
      </c>
      <c r="K32037" s="243"/>
    </row>
    <row r="32038" spans="9:11">
      <c r="I32038" t="str">
        <f t="shared" si="500"/>
        <v>19000100</v>
      </c>
      <c r="K32038" s="243"/>
    </row>
    <row r="32039" spans="9:11">
      <c r="I32039" t="str">
        <f t="shared" si="500"/>
        <v>19000100</v>
      </c>
      <c r="K32039" s="243"/>
    </row>
    <row r="32040" spans="9:11">
      <c r="I32040" t="str">
        <f t="shared" si="500"/>
        <v>19000100</v>
      </c>
      <c r="K32040" s="243"/>
    </row>
    <row r="32041" spans="9:11">
      <c r="I32041" t="str">
        <f t="shared" si="500"/>
        <v>19000100</v>
      </c>
      <c r="K32041" s="243"/>
    </row>
    <row r="32042" spans="9:11">
      <c r="I32042" t="str">
        <f t="shared" si="500"/>
        <v>19000100</v>
      </c>
      <c r="K32042" s="243"/>
    </row>
    <row r="32043" spans="9:11">
      <c r="I32043" t="str">
        <f t="shared" si="500"/>
        <v>19000100</v>
      </c>
      <c r="K32043" s="243"/>
    </row>
    <row r="32044" spans="9:11">
      <c r="I32044" t="str">
        <f t="shared" si="500"/>
        <v>19000100</v>
      </c>
      <c r="K32044" s="243"/>
    </row>
    <row r="32045" spans="9:11">
      <c r="I32045" t="str">
        <f t="shared" si="500"/>
        <v>19000100</v>
      </c>
      <c r="K32045" s="243"/>
    </row>
    <row r="32046" spans="9:11">
      <c r="I32046" t="str">
        <f t="shared" si="500"/>
        <v>19000100</v>
      </c>
      <c r="K32046" s="243"/>
    </row>
    <row r="32047" spans="9:11">
      <c r="I32047" t="str">
        <f t="shared" si="500"/>
        <v>19000100</v>
      </c>
      <c r="K32047" s="243"/>
    </row>
    <row r="32048" spans="9:11">
      <c r="I32048" t="str">
        <f t="shared" si="500"/>
        <v>19000100</v>
      </c>
      <c r="K32048" s="243"/>
    </row>
    <row r="32049" spans="9:11">
      <c r="I32049" t="str">
        <f t="shared" si="500"/>
        <v>19000100</v>
      </c>
      <c r="K32049" s="243"/>
    </row>
    <row r="32050" spans="9:11">
      <c r="I32050" t="str">
        <f t="shared" si="500"/>
        <v>19000100</v>
      </c>
      <c r="K32050" s="243"/>
    </row>
    <row r="32051" spans="9:11">
      <c r="I32051" t="str">
        <f t="shared" si="500"/>
        <v>19000100</v>
      </c>
      <c r="K32051" s="243"/>
    </row>
    <row r="32052" spans="9:11">
      <c r="I32052" t="str">
        <f t="shared" si="500"/>
        <v>19000100</v>
      </c>
      <c r="K32052" s="243"/>
    </row>
    <row r="32053" spans="9:11">
      <c r="I32053" t="str">
        <f t="shared" si="500"/>
        <v>19000100</v>
      </c>
      <c r="K32053" s="243"/>
    </row>
    <row r="32054" spans="9:11">
      <c r="I32054" t="str">
        <f t="shared" si="500"/>
        <v>19000100</v>
      </c>
      <c r="K32054" s="243"/>
    </row>
    <row r="32055" spans="9:11">
      <c r="I32055" t="str">
        <f t="shared" si="500"/>
        <v>19000100</v>
      </c>
      <c r="K32055" s="243"/>
    </row>
    <row r="32056" spans="9:11">
      <c r="I32056" t="str">
        <f t="shared" si="500"/>
        <v>19000100</v>
      </c>
      <c r="K32056" s="243"/>
    </row>
    <row r="32057" spans="9:11">
      <c r="I32057" t="str">
        <f t="shared" si="500"/>
        <v>19000100</v>
      </c>
      <c r="K32057" s="243"/>
    </row>
    <row r="32058" spans="9:11">
      <c r="I32058" t="str">
        <f t="shared" si="500"/>
        <v>19000100</v>
      </c>
      <c r="K32058" s="243"/>
    </row>
    <row r="32059" spans="9:11">
      <c r="I32059" t="str">
        <f t="shared" si="500"/>
        <v>19000100</v>
      </c>
      <c r="K32059" s="243"/>
    </row>
    <row r="32060" spans="9:11">
      <c r="I32060" t="str">
        <f t="shared" si="500"/>
        <v>19000100</v>
      </c>
      <c r="K32060" s="243"/>
    </row>
    <row r="32061" spans="9:11">
      <c r="I32061" t="str">
        <f t="shared" si="500"/>
        <v>19000100</v>
      </c>
      <c r="K32061" s="243"/>
    </row>
    <row r="32062" spans="9:11">
      <c r="I32062" t="str">
        <f t="shared" si="500"/>
        <v>19000100</v>
      </c>
      <c r="K32062" s="243"/>
    </row>
    <row r="32063" spans="9:11">
      <c r="I32063" t="str">
        <f t="shared" si="500"/>
        <v>19000100</v>
      </c>
      <c r="K32063" s="243"/>
    </row>
    <row r="32064" spans="9:11">
      <c r="I32064" t="str">
        <f t="shared" si="500"/>
        <v>19000100</v>
      </c>
      <c r="K32064" s="243"/>
    </row>
    <row r="32065" spans="9:11">
      <c r="I32065" t="str">
        <f t="shared" si="500"/>
        <v>19000100</v>
      </c>
      <c r="K32065" s="243"/>
    </row>
    <row r="32066" spans="9:11">
      <c r="I32066" t="str">
        <f t="shared" ref="I32066:I32129" si="501">TEXT(F32066,"yyyymmdd")</f>
        <v>19000100</v>
      </c>
      <c r="K32066" s="243"/>
    </row>
    <row r="32067" spans="9:11">
      <c r="I32067" t="str">
        <f t="shared" si="501"/>
        <v>19000100</v>
      </c>
      <c r="K32067" s="243"/>
    </row>
    <row r="32068" spans="9:11">
      <c r="I32068" t="str">
        <f t="shared" si="501"/>
        <v>19000100</v>
      </c>
      <c r="K32068" s="243"/>
    </row>
    <row r="32069" spans="9:11">
      <c r="I32069" t="str">
        <f t="shared" si="501"/>
        <v>19000100</v>
      </c>
      <c r="K32069" s="243"/>
    </row>
    <row r="32070" spans="9:11">
      <c r="I32070" t="str">
        <f t="shared" si="501"/>
        <v>19000100</v>
      </c>
      <c r="K32070" s="243"/>
    </row>
    <row r="32071" spans="9:11">
      <c r="I32071" t="str">
        <f t="shared" si="501"/>
        <v>19000100</v>
      </c>
      <c r="K32071" s="243"/>
    </row>
    <row r="32072" spans="9:11">
      <c r="I32072" t="str">
        <f t="shared" si="501"/>
        <v>19000100</v>
      </c>
      <c r="K32072" s="243"/>
    </row>
    <row r="32073" spans="9:11">
      <c r="I32073" t="str">
        <f t="shared" si="501"/>
        <v>19000100</v>
      </c>
      <c r="K32073" s="243"/>
    </row>
    <row r="32074" spans="9:11">
      <c r="I32074" t="str">
        <f t="shared" si="501"/>
        <v>19000100</v>
      </c>
      <c r="K32074" s="243"/>
    </row>
    <row r="32075" spans="9:11">
      <c r="I32075" t="str">
        <f t="shared" si="501"/>
        <v>19000100</v>
      </c>
      <c r="K32075" s="243"/>
    </row>
    <row r="32076" spans="9:11">
      <c r="I32076" t="str">
        <f t="shared" si="501"/>
        <v>19000100</v>
      </c>
      <c r="K32076" s="243"/>
    </row>
    <row r="32077" spans="9:11">
      <c r="I32077" t="str">
        <f t="shared" si="501"/>
        <v>19000100</v>
      </c>
      <c r="K32077" s="243"/>
    </row>
    <row r="32078" spans="9:11">
      <c r="I32078" t="str">
        <f t="shared" si="501"/>
        <v>19000100</v>
      </c>
      <c r="K32078" s="243"/>
    </row>
    <row r="32079" spans="9:11">
      <c r="I32079" t="str">
        <f t="shared" si="501"/>
        <v>19000100</v>
      </c>
      <c r="K32079" s="243"/>
    </row>
    <row r="32080" spans="9:11">
      <c r="I32080" t="str">
        <f t="shared" si="501"/>
        <v>19000100</v>
      </c>
      <c r="K32080" s="243"/>
    </row>
    <row r="32081" spans="9:11">
      <c r="I32081" t="str">
        <f t="shared" si="501"/>
        <v>19000100</v>
      </c>
      <c r="K32081" s="243"/>
    </row>
    <row r="32082" spans="9:11">
      <c r="I32082" t="str">
        <f t="shared" si="501"/>
        <v>19000100</v>
      </c>
      <c r="K32082" s="243"/>
    </row>
    <row r="32083" spans="9:11">
      <c r="I32083" t="str">
        <f t="shared" si="501"/>
        <v>19000100</v>
      </c>
      <c r="K32083" s="243"/>
    </row>
    <row r="32084" spans="9:11">
      <c r="I32084" t="str">
        <f t="shared" si="501"/>
        <v>19000100</v>
      </c>
      <c r="K32084" s="243"/>
    </row>
    <row r="32085" spans="9:11">
      <c r="I32085" t="str">
        <f t="shared" si="501"/>
        <v>19000100</v>
      </c>
      <c r="K32085" s="243"/>
    </row>
    <row r="32086" spans="9:11">
      <c r="I32086" t="str">
        <f t="shared" si="501"/>
        <v>19000100</v>
      </c>
      <c r="K32086" s="243"/>
    </row>
    <row r="32087" spans="9:11">
      <c r="I32087" t="str">
        <f t="shared" si="501"/>
        <v>19000100</v>
      </c>
      <c r="K32087" s="243"/>
    </row>
    <row r="32088" spans="9:11">
      <c r="I32088" t="str">
        <f t="shared" si="501"/>
        <v>19000100</v>
      </c>
      <c r="K32088" s="243"/>
    </row>
    <row r="32089" spans="9:11">
      <c r="I32089" t="str">
        <f t="shared" si="501"/>
        <v>19000100</v>
      </c>
      <c r="K32089" s="243"/>
    </row>
    <row r="32090" spans="9:11">
      <c r="I32090" t="str">
        <f t="shared" si="501"/>
        <v>19000100</v>
      </c>
      <c r="K32090" s="243"/>
    </row>
    <row r="32091" spans="9:11">
      <c r="I32091" t="str">
        <f t="shared" si="501"/>
        <v>19000100</v>
      </c>
      <c r="K32091" s="243"/>
    </row>
    <row r="32092" spans="9:11">
      <c r="I32092" t="str">
        <f t="shared" si="501"/>
        <v>19000100</v>
      </c>
      <c r="K32092" s="243"/>
    </row>
    <row r="32093" spans="9:11">
      <c r="I32093" t="str">
        <f t="shared" si="501"/>
        <v>19000100</v>
      </c>
      <c r="K32093" s="243"/>
    </row>
    <row r="32094" spans="9:11">
      <c r="I32094" t="str">
        <f t="shared" si="501"/>
        <v>19000100</v>
      </c>
      <c r="K32094" s="243"/>
    </row>
    <row r="32095" spans="9:11">
      <c r="I32095" t="str">
        <f t="shared" si="501"/>
        <v>19000100</v>
      </c>
      <c r="K32095" s="243"/>
    </row>
    <row r="32096" spans="9:11">
      <c r="I32096" t="str">
        <f t="shared" si="501"/>
        <v>19000100</v>
      </c>
      <c r="K32096" s="243"/>
    </row>
    <row r="32097" spans="9:11">
      <c r="I32097" t="str">
        <f t="shared" si="501"/>
        <v>19000100</v>
      </c>
      <c r="K32097" s="243"/>
    </row>
    <row r="32098" spans="9:11">
      <c r="I32098" t="str">
        <f t="shared" si="501"/>
        <v>19000100</v>
      </c>
      <c r="K32098" s="243"/>
    </row>
    <row r="32099" spans="9:11">
      <c r="I32099" t="str">
        <f t="shared" si="501"/>
        <v>19000100</v>
      </c>
      <c r="K32099" s="243"/>
    </row>
    <row r="32100" spans="9:11">
      <c r="I32100" t="str">
        <f t="shared" si="501"/>
        <v>19000100</v>
      </c>
      <c r="K32100" s="243"/>
    </row>
    <row r="32101" spans="9:11">
      <c r="I32101" t="str">
        <f t="shared" si="501"/>
        <v>19000100</v>
      </c>
      <c r="K32101" s="243"/>
    </row>
    <row r="32102" spans="9:11">
      <c r="I32102" t="str">
        <f t="shared" si="501"/>
        <v>19000100</v>
      </c>
      <c r="K32102" s="243"/>
    </row>
    <row r="32103" spans="9:11">
      <c r="I32103" t="str">
        <f t="shared" si="501"/>
        <v>19000100</v>
      </c>
      <c r="K32103" s="243"/>
    </row>
    <row r="32104" spans="9:11">
      <c r="I32104" t="str">
        <f t="shared" si="501"/>
        <v>19000100</v>
      </c>
      <c r="K32104" s="243"/>
    </row>
    <row r="32105" spans="9:11">
      <c r="I32105" t="str">
        <f t="shared" si="501"/>
        <v>19000100</v>
      </c>
      <c r="K32105" s="243"/>
    </row>
    <row r="32106" spans="9:11">
      <c r="I32106" t="str">
        <f t="shared" si="501"/>
        <v>19000100</v>
      </c>
      <c r="K32106" s="243"/>
    </row>
    <row r="32107" spans="9:11">
      <c r="I32107" t="str">
        <f t="shared" si="501"/>
        <v>19000100</v>
      </c>
      <c r="K32107" s="243"/>
    </row>
    <row r="32108" spans="9:11">
      <c r="I32108" t="str">
        <f t="shared" si="501"/>
        <v>19000100</v>
      </c>
      <c r="K32108" s="243"/>
    </row>
    <row r="32109" spans="9:11">
      <c r="I32109" t="str">
        <f t="shared" si="501"/>
        <v>19000100</v>
      </c>
      <c r="K32109" s="243"/>
    </row>
    <row r="32110" spans="9:11">
      <c r="I32110" t="str">
        <f t="shared" si="501"/>
        <v>19000100</v>
      </c>
      <c r="K32110" s="243"/>
    </row>
    <row r="32111" spans="9:11">
      <c r="I32111" t="str">
        <f t="shared" si="501"/>
        <v>19000100</v>
      </c>
      <c r="K32111" s="243"/>
    </row>
    <row r="32112" spans="9:11">
      <c r="I32112" t="str">
        <f t="shared" si="501"/>
        <v>19000100</v>
      </c>
      <c r="K32112" s="243"/>
    </row>
    <row r="32113" spans="9:11">
      <c r="I32113" t="str">
        <f t="shared" si="501"/>
        <v>19000100</v>
      </c>
      <c r="K32113" s="243"/>
    </row>
    <row r="32114" spans="9:11">
      <c r="I32114" t="str">
        <f t="shared" si="501"/>
        <v>19000100</v>
      </c>
      <c r="K32114" s="243"/>
    </row>
    <row r="32115" spans="9:11">
      <c r="I32115" t="str">
        <f t="shared" si="501"/>
        <v>19000100</v>
      </c>
      <c r="K32115" s="243"/>
    </row>
    <row r="32116" spans="9:11">
      <c r="I32116" t="str">
        <f t="shared" si="501"/>
        <v>19000100</v>
      </c>
      <c r="K32116" s="243"/>
    </row>
    <row r="32117" spans="9:11">
      <c r="I32117" t="str">
        <f t="shared" si="501"/>
        <v>19000100</v>
      </c>
      <c r="K32117" s="243"/>
    </row>
    <row r="32118" spans="9:11">
      <c r="I32118" t="str">
        <f t="shared" si="501"/>
        <v>19000100</v>
      </c>
      <c r="K32118" s="243"/>
    </row>
    <row r="32119" spans="9:11">
      <c r="I32119" t="str">
        <f t="shared" si="501"/>
        <v>19000100</v>
      </c>
      <c r="K32119" s="243"/>
    </row>
    <row r="32120" spans="9:11">
      <c r="I32120" t="str">
        <f t="shared" si="501"/>
        <v>19000100</v>
      </c>
      <c r="K32120" s="243"/>
    </row>
    <row r="32121" spans="9:11">
      <c r="I32121" t="str">
        <f t="shared" si="501"/>
        <v>19000100</v>
      </c>
      <c r="K32121" s="243"/>
    </row>
    <row r="32122" spans="9:11">
      <c r="I32122" t="str">
        <f t="shared" si="501"/>
        <v>19000100</v>
      </c>
      <c r="K32122" s="243"/>
    </row>
    <row r="32123" spans="9:11">
      <c r="I32123" t="str">
        <f t="shared" si="501"/>
        <v>19000100</v>
      </c>
      <c r="K32123" s="243"/>
    </row>
    <row r="32124" spans="9:11">
      <c r="I32124" t="str">
        <f t="shared" si="501"/>
        <v>19000100</v>
      </c>
      <c r="K32124" s="243"/>
    </row>
    <row r="32125" spans="9:11">
      <c r="I32125" t="str">
        <f t="shared" si="501"/>
        <v>19000100</v>
      </c>
      <c r="K32125" s="243"/>
    </row>
    <row r="32126" spans="9:11">
      <c r="I32126" t="str">
        <f t="shared" si="501"/>
        <v>19000100</v>
      </c>
      <c r="K32126" s="243"/>
    </row>
    <row r="32127" spans="9:11">
      <c r="I32127" t="str">
        <f t="shared" si="501"/>
        <v>19000100</v>
      </c>
      <c r="K32127" s="243"/>
    </row>
    <row r="32128" spans="9:11">
      <c r="I32128" t="str">
        <f t="shared" si="501"/>
        <v>19000100</v>
      </c>
      <c r="K32128" s="243"/>
    </row>
    <row r="32129" spans="9:11">
      <c r="I32129" t="str">
        <f t="shared" si="501"/>
        <v>19000100</v>
      </c>
      <c r="K32129" s="243"/>
    </row>
    <row r="32130" spans="9:11">
      <c r="I32130" t="str">
        <f t="shared" ref="I32130:I32193" si="502">TEXT(F32130,"yyyymmdd")</f>
        <v>19000100</v>
      </c>
      <c r="K32130" s="243"/>
    </row>
    <row r="32131" spans="9:11">
      <c r="I32131" t="str">
        <f t="shared" si="502"/>
        <v>19000100</v>
      </c>
      <c r="K32131" s="243"/>
    </row>
    <row r="32132" spans="9:11">
      <c r="I32132" t="str">
        <f t="shared" si="502"/>
        <v>19000100</v>
      </c>
      <c r="K32132" s="243"/>
    </row>
    <row r="32133" spans="9:11">
      <c r="I32133" t="str">
        <f t="shared" si="502"/>
        <v>19000100</v>
      </c>
      <c r="K32133" s="243"/>
    </row>
    <row r="32134" spans="9:11">
      <c r="I32134" t="str">
        <f t="shared" si="502"/>
        <v>19000100</v>
      </c>
      <c r="K32134" s="243"/>
    </row>
    <row r="32135" spans="9:11">
      <c r="I32135" t="str">
        <f t="shared" si="502"/>
        <v>19000100</v>
      </c>
      <c r="K32135" s="243"/>
    </row>
    <row r="32136" spans="9:11">
      <c r="I32136" t="str">
        <f t="shared" si="502"/>
        <v>19000100</v>
      </c>
      <c r="K32136" s="243"/>
    </row>
    <row r="32137" spans="9:11">
      <c r="I32137" t="str">
        <f t="shared" si="502"/>
        <v>19000100</v>
      </c>
      <c r="K32137" s="243"/>
    </row>
    <row r="32138" spans="9:11">
      <c r="I32138" t="str">
        <f t="shared" si="502"/>
        <v>19000100</v>
      </c>
      <c r="K32138" s="243"/>
    </row>
    <row r="32139" spans="9:11">
      <c r="I32139" t="str">
        <f t="shared" si="502"/>
        <v>19000100</v>
      </c>
      <c r="K32139" s="243"/>
    </row>
    <row r="32140" spans="9:11">
      <c r="I32140" t="str">
        <f t="shared" si="502"/>
        <v>19000100</v>
      </c>
      <c r="K32140" s="243"/>
    </row>
    <row r="32141" spans="9:11">
      <c r="I32141" t="str">
        <f t="shared" si="502"/>
        <v>19000100</v>
      </c>
      <c r="K32141" s="243"/>
    </row>
    <row r="32142" spans="9:11">
      <c r="I32142" t="str">
        <f t="shared" si="502"/>
        <v>19000100</v>
      </c>
      <c r="K32142" s="243"/>
    </row>
    <row r="32143" spans="9:11">
      <c r="I32143" t="str">
        <f t="shared" si="502"/>
        <v>19000100</v>
      </c>
      <c r="K32143" s="243"/>
    </row>
    <row r="32144" spans="9:11">
      <c r="I32144" t="str">
        <f t="shared" si="502"/>
        <v>19000100</v>
      </c>
      <c r="K32144" s="243"/>
    </row>
    <row r="32145" spans="9:11">
      <c r="I32145" t="str">
        <f t="shared" si="502"/>
        <v>19000100</v>
      </c>
      <c r="K32145" s="243"/>
    </row>
    <row r="32146" spans="9:11">
      <c r="I32146" t="str">
        <f t="shared" si="502"/>
        <v>19000100</v>
      </c>
      <c r="K32146" s="243"/>
    </row>
    <row r="32147" spans="9:11">
      <c r="I32147" t="str">
        <f t="shared" si="502"/>
        <v>19000100</v>
      </c>
      <c r="K32147" s="243"/>
    </row>
    <row r="32148" spans="9:11">
      <c r="I32148" t="str">
        <f t="shared" si="502"/>
        <v>19000100</v>
      </c>
      <c r="K32148" s="243"/>
    </row>
    <row r="32149" spans="9:11">
      <c r="I32149" t="str">
        <f t="shared" si="502"/>
        <v>19000100</v>
      </c>
      <c r="K32149" s="243"/>
    </row>
    <row r="32150" spans="9:11">
      <c r="I32150" t="str">
        <f t="shared" si="502"/>
        <v>19000100</v>
      </c>
      <c r="K32150" s="243"/>
    </row>
    <row r="32151" spans="9:11">
      <c r="I32151" t="str">
        <f t="shared" si="502"/>
        <v>19000100</v>
      </c>
      <c r="K32151" s="243"/>
    </row>
    <row r="32152" spans="9:11">
      <c r="I32152" t="str">
        <f t="shared" si="502"/>
        <v>19000100</v>
      </c>
      <c r="K32152" s="243"/>
    </row>
    <row r="32153" spans="9:11">
      <c r="I32153" t="str">
        <f t="shared" si="502"/>
        <v>19000100</v>
      </c>
      <c r="K32153" s="243"/>
    </row>
    <row r="32154" spans="9:11">
      <c r="I32154" t="str">
        <f t="shared" si="502"/>
        <v>19000100</v>
      </c>
      <c r="K32154" s="243"/>
    </row>
    <row r="32155" spans="9:11">
      <c r="I32155" t="str">
        <f t="shared" si="502"/>
        <v>19000100</v>
      </c>
      <c r="K32155" s="243"/>
    </row>
    <row r="32156" spans="9:11">
      <c r="I32156" t="str">
        <f t="shared" si="502"/>
        <v>19000100</v>
      </c>
      <c r="K32156" s="243"/>
    </row>
    <row r="32157" spans="9:11">
      <c r="I32157" t="str">
        <f t="shared" si="502"/>
        <v>19000100</v>
      </c>
      <c r="K32157" s="243"/>
    </row>
    <row r="32158" spans="9:11">
      <c r="I32158" t="str">
        <f t="shared" si="502"/>
        <v>19000100</v>
      </c>
      <c r="K32158" s="243"/>
    </row>
    <row r="32159" spans="9:11">
      <c r="I32159" t="str">
        <f t="shared" si="502"/>
        <v>19000100</v>
      </c>
      <c r="K32159" s="243"/>
    </row>
    <row r="32160" spans="9:11">
      <c r="I32160" t="str">
        <f t="shared" si="502"/>
        <v>19000100</v>
      </c>
      <c r="K32160" s="243"/>
    </row>
    <row r="32161" spans="9:11">
      <c r="I32161" t="str">
        <f t="shared" si="502"/>
        <v>19000100</v>
      </c>
      <c r="K32161" s="243"/>
    </row>
    <row r="32162" spans="9:11">
      <c r="I32162" t="str">
        <f t="shared" si="502"/>
        <v>19000100</v>
      </c>
      <c r="K32162" s="243"/>
    </row>
    <row r="32163" spans="9:11">
      <c r="I32163" t="str">
        <f t="shared" si="502"/>
        <v>19000100</v>
      </c>
      <c r="K32163" s="243"/>
    </row>
    <row r="32164" spans="9:11">
      <c r="I32164" t="str">
        <f t="shared" si="502"/>
        <v>19000100</v>
      </c>
      <c r="K32164" s="243"/>
    </row>
    <row r="32165" spans="9:11">
      <c r="I32165" t="str">
        <f t="shared" si="502"/>
        <v>19000100</v>
      </c>
      <c r="K32165" s="243"/>
    </row>
    <row r="32166" spans="9:11">
      <c r="I32166" t="str">
        <f t="shared" si="502"/>
        <v>19000100</v>
      </c>
      <c r="K32166" s="243"/>
    </row>
    <row r="32167" spans="9:11">
      <c r="I32167" t="str">
        <f t="shared" si="502"/>
        <v>19000100</v>
      </c>
      <c r="K32167" s="243"/>
    </row>
    <row r="32168" spans="9:11">
      <c r="I32168" t="str">
        <f t="shared" si="502"/>
        <v>19000100</v>
      </c>
      <c r="K32168" s="243"/>
    </row>
    <row r="32169" spans="9:11">
      <c r="I32169" t="str">
        <f t="shared" si="502"/>
        <v>19000100</v>
      </c>
      <c r="K32169" s="243"/>
    </row>
    <row r="32170" spans="9:11">
      <c r="I32170" t="str">
        <f t="shared" si="502"/>
        <v>19000100</v>
      </c>
      <c r="K32170" s="243"/>
    </row>
    <row r="32171" spans="9:11">
      <c r="I32171" t="str">
        <f t="shared" si="502"/>
        <v>19000100</v>
      </c>
      <c r="K32171" s="243"/>
    </row>
    <row r="32172" spans="9:11">
      <c r="I32172" t="str">
        <f t="shared" si="502"/>
        <v>19000100</v>
      </c>
      <c r="K32172" s="243"/>
    </row>
    <row r="32173" spans="9:11">
      <c r="I32173" t="str">
        <f t="shared" si="502"/>
        <v>19000100</v>
      </c>
      <c r="K32173" s="243"/>
    </row>
    <row r="32174" spans="9:11">
      <c r="I32174" t="str">
        <f t="shared" si="502"/>
        <v>19000100</v>
      </c>
      <c r="K32174" s="243"/>
    </row>
    <row r="32175" spans="9:11">
      <c r="I32175" t="str">
        <f t="shared" si="502"/>
        <v>19000100</v>
      </c>
      <c r="K32175" s="243"/>
    </row>
    <row r="32176" spans="9:11">
      <c r="I32176" t="str">
        <f t="shared" si="502"/>
        <v>19000100</v>
      </c>
      <c r="K32176" s="243"/>
    </row>
    <row r="32177" spans="9:11">
      <c r="I32177" t="str">
        <f t="shared" si="502"/>
        <v>19000100</v>
      </c>
      <c r="K32177" s="243"/>
    </row>
    <row r="32178" spans="9:11">
      <c r="I32178" t="str">
        <f t="shared" si="502"/>
        <v>19000100</v>
      </c>
      <c r="K32178" s="243"/>
    </row>
    <row r="32179" spans="9:11">
      <c r="I32179" t="str">
        <f t="shared" si="502"/>
        <v>19000100</v>
      </c>
      <c r="K32179" s="243"/>
    </row>
    <row r="32180" spans="9:11">
      <c r="I32180" t="str">
        <f t="shared" si="502"/>
        <v>19000100</v>
      </c>
      <c r="K32180" s="243"/>
    </row>
    <row r="32181" spans="9:11">
      <c r="I32181" t="str">
        <f t="shared" si="502"/>
        <v>19000100</v>
      </c>
      <c r="K32181" s="243"/>
    </row>
    <row r="32182" spans="9:11">
      <c r="I32182" t="str">
        <f t="shared" si="502"/>
        <v>19000100</v>
      </c>
      <c r="K32182" s="243"/>
    </row>
    <row r="32183" spans="9:11">
      <c r="I32183" t="str">
        <f t="shared" si="502"/>
        <v>19000100</v>
      </c>
      <c r="K32183" s="243"/>
    </row>
    <row r="32184" spans="9:11">
      <c r="I32184" t="str">
        <f t="shared" si="502"/>
        <v>19000100</v>
      </c>
      <c r="K32184" s="243"/>
    </row>
    <row r="32185" spans="9:11">
      <c r="I32185" t="str">
        <f t="shared" si="502"/>
        <v>19000100</v>
      </c>
      <c r="K32185" s="243"/>
    </row>
    <row r="32186" spans="9:11">
      <c r="I32186" t="str">
        <f t="shared" si="502"/>
        <v>19000100</v>
      </c>
      <c r="K32186" s="243"/>
    </row>
    <row r="32187" spans="9:11">
      <c r="I32187" t="str">
        <f t="shared" si="502"/>
        <v>19000100</v>
      </c>
      <c r="K32187" s="243"/>
    </row>
    <row r="32188" spans="9:11">
      <c r="I32188" t="str">
        <f t="shared" si="502"/>
        <v>19000100</v>
      </c>
      <c r="K32188" s="243"/>
    </row>
    <row r="32189" spans="9:11">
      <c r="I32189" t="str">
        <f t="shared" si="502"/>
        <v>19000100</v>
      </c>
      <c r="K32189" s="243"/>
    </row>
    <row r="32190" spans="9:11">
      <c r="I32190" t="str">
        <f t="shared" si="502"/>
        <v>19000100</v>
      </c>
      <c r="K32190" s="243"/>
    </row>
    <row r="32191" spans="9:11">
      <c r="I32191" t="str">
        <f t="shared" si="502"/>
        <v>19000100</v>
      </c>
      <c r="K32191" s="243"/>
    </row>
    <row r="32192" spans="9:11">
      <c r="I32192" t="str">
        <f t="shared" si="502"/>
        <v>19000100</v>
      </c>
      <c r="K32192" s="243"/>
    </row>
    <row r="32193" spans="9:11">
      <c r="I32193" t="str">
        <f t="shared" si="502"/>
        <v>19000100</v>
      </c>
      <c r="K32193" s="243"/>
    </row>
    <row r="32194" spans="9:11">
      <c r="I32194" t="str">
        <f t="shared" ref="I32194:I32257" si="503">TEXT(F32194,"yyyymmdd")</f>
        <v>19000100</v>
      </c>
      <c r="K32194" s="243"/>
    </row>
    <row r="32195" spans="9:11">
      <c r="I32195" t="str">
        <f t="shared" si="503"/>
        <v>19000100</v>
      </c>
      <c r="K32195" s="243"/>
    </row>
    <row r="32196" spans="9:11">
      <c r="I32196" t="str">
        <f t="shared" si="503"/>
        <v>19000100</v>
      </c>
      <c r="K32196" s="243"/>
    </row>
    <row r="32197" spans="9:11">
      <c r="I32197" t="str">
        <f t="shared" si="503"/>
        <v>19000100</v>
      </c>
      <c r="K32197" s="243"/>
    </row>
    <row r="32198" spans="9:11">
      <c r="I32198" t="str">
        <f t="shared" si="503"/>
        <v>19000100</v>
      </c>
      <c r="K32198" s="243"/>
    </row>
    <row r="32199" spans="9:11">
      <c r="I32199" t="str">
        <f t="shared" si="503"/>
        <v>19000100</v>
      </c>
      <c r="K32199" s="243"/>
    </row>
    <row r="32200" spans="9:11">
      <c r="I32200" t="str">
        <f t="shared" si="503"/>
        <v>19000100</v>
      </c>
      <c r="K32200" s="243"/>
    </row>
    <row r="32201" spans="9:11">
      <c r="I32201" t="str">
        <f t="shared" si="503"/>
        <v>19000100</v>
      </c>
      <c r="K32201" s="243"/>
    </row>
    <row r="32202" spans="9:11">
      <c r="I32202" t="str">
        <f t="shared" si="503"/>
        <v>19000100</v>
      </c>
      <c r="K32202" s="243"/>
    </row>
    <row r="32203" spans="9:11">
      <c r="I32203" t="str">
        <f t="shared" si="503"/>
        <v>19000100</v>
      </c>
      <c r="K32203" s="243"/>
    </row>
    <row r="32204" spans="9:11">
      <c r="I32204" t="str">
        <f t="shared" si="503"/>
        <v>19000100</v>
      </c>
      <c r="K32204" s="243"/>
    </row>
    <row r="32205" spans="9:11">
      <c r="I32205" t="str">
        <f t="shared" si="503"/>
        <v>19000100</v>
      </c>
      <c r="K32205" s="243"/>
    </row>
    <row r="32206" spans="9:11">
      <c r="I32206" t="str">
        <f t="shared" si="503"/>
        <v>19000100</v>
      </c>
      <c r="K32206" s="243"/>
    </row>
    <row r="32207" spans="9:11">
      <c r="I32207" t="str">
        <f t="shared" si="503"/>
        <v>19000100</v>
      </c>
      <c r="K32207" s="243"/>
    </row>
    <row r="32208" spans="9:11">
      <c r="I32208" t="str">
        <f t="shared" si="503"/>
        <v>19000100</v>
      </c>
      <c r="K32208" s="243"/>
    </row>
    <row r="32209" spans="9:11">
      <c r="I32209" t="str">
        <f t="shared" si="503"/>
        <v>19000100</v>
      </c>
      <c r="K32209" s="243"/>
    </row>
    <row r="32210" spans="9:11">
      <c r="I32210" t="str">
        <f t="shared" si="503"/>
        <v>19000100</v>
      </c>
      <c r="K32210" s="243"/>
    </row>
    <row r="32211" spans="9:11">
      <c r="I32211" t="str">
        <f t="shared" si="503"/>
        <v>19000100</v>
      </c>
      <c r="K32211" s="243"/>
    </row>
    <row r="32212" spans="9:11">
      <c r="I32212" t="str">
        <f t="shared" si="503"/>
        <v>19000100</v>
      </c>
      <c r="K32212" s="243"/>
    </row>
    <row r="32213" spans="9:11">
      <c r="I32213" t="str">
        <f t="shared" si="503"/>
        <v>19000100</v>
      </c>
      <c r="K32213" s="243"/>
    </row>
    <row r="32214" spans="9:11">
      <c r="I32214" t="str">
        <f t="shared" si="503"/>
        <v>19000100</v>
      </c>
      <c r="K32214" s="243"/>
    </row>
    <row r="32215" spans="9:11">
      <c r="I32215" t="str">
        <f t="shared" si="503"/>
        <v>19000100</v>
      </c>
      <c r="K32215" s="243"/>
    </row>
    <row r="32216" spans="9:11">
      <c r="I32216" t="str">
        <f t="shared" si="503"/>
        <v>19000100</v>
      </c>
      <c r="K32216" s="243"/>
    </row>
    <row r="32217" spans="9:11">
      <c r="I32217" t="str">
        <f t="shared" si="503"/>
        <v>19000100</v>
      </c>
      <c r="K32217" s="243"/>
    </row>
    <row r="32218" spans="9:11">
      <c r="I32218" t="str">
        <f t="shared" si="503"/>
        <v>19000100</v>
      </c>
      <c r="K32218" s="243"/>
    </row>
    <row r="32219" spans="9:11">
      <c r="I32219" t="str">
        <f t="shared" si="503"/>
        <v>19000100</v>
      </c>
      <c r="K32219" s="243"/>
    </row>
    <row r="32220" spans="9:11">
      <c r="I32220" t="str">
        <f t="shared" si="503"/>
        <v>19000100</v>
      </c>
      <c r="K32220" s="243"/>
    </row>
    <row r="32221" spans="9:11">
      <c r="I32221" t="str">
        <f t="shared" si="503"/>
        <v>19000100</v>
      </c>
      <c r="K32221" s="243"/>
    </row>
    <row r="32222" spans="9:11">
      <c r="I32222" t="str">
        <f t="shared" si="503"/>
        <v>19000100</v>
      </c>
      <c r="K32222" s="243"/>
    </row>
    <row r="32223" spans="9:11">
      <c r="I32223" t="str">
        <f t="shared" si="503"/>
        <v>19000100</v>
      </c>
      <c r="K32223" s="243"/>
    </row>
    <row r="32224" spans="9:11">
      <c r="I32224" t="str">
        <f t="shared" si="503"/>
        <v>19000100</v>
      </c>
      <c r="K32224" s="243"/>
    </row>
    <row r="32225" spans="9:11">
      <c r="I32225" t="str">
        <f t="shared" si="503"/>
        <v>19000100</v>
      </c>
      <c r="K32225" s="243"/>
    </row>
    <row r="32226" spans="9:11">
      <c r="I32226" t="str">
        <f t="shared" si="503"/>
        <v>19000100</v>
      </c>
      <c r="K32226" s="243"/>
    </row>
    <row r="32227" spans="9:11">
      <c r="I32227" t="str">
        <f t="shared" si="503"/>
        <v>19000100</v>
      </c>
      <c r="K32227" s="243"/>
    </row>
    <row r="32228" spans="9:11">
      <c r="I32228" t="str">
        <f t="shared" si="503"/>
        <v>19000100</v>
      </c>
      <c r="K32228" s="243"/>
    </row>
    <row r="32229" spans="9:11">
      <c r="I32229" t="str">
        <f t="shared" si="503"/>
        <v>19000100</v>
      </c>
      <c r="K32229" s="243"/>
    </row>
    <row r="32230" spans="9:11">
      <c r="I32230" t="str">
        <f t="shared" si="503"/>
        <v>19000100</v>
      </c>
      <c r="K32230" s="243"/>
    </row>
    <row r="32231" spans="9:11">
      <c r="I32231" t="str">
        <f t="shared" si="503"/>
        <v>19000100</v>
      </c>
      <c r="K32231" s="243"/>
    </row>
    <row r="32232" spans="9:11">
      <c r="I32232" t="str">
        <f t="shared" si="503"/>
        <v>19000100</v>
      </c>
      <c r="K32232" s="243"/>
    </row>
    <row r="32233" spans="9:11">
      <c r="I32233" t="str">
        <f t="shared" si="503"/>
        <v>19000100</v>
      </c>
      <c r="K32233" s="243"/>
    </row>
    <row r="32234" spans="9:11">
      <c r="I32234" t="str">
        <f t="shared" si="503"/>
        <v>19000100</v>
      </c>
      <c r="K32234" s="243"/>
    </row>
    <row r="32235" spans="9:11">
      <c r="I32235" t="str">
        <f t="shared" si="503"/>
        <v>19000100</v>
      </c>
      <c r="K32235" s="243"/>
    </row>
    <row r="32236" spans="9:11">
      <c r="I32236" t="str">
        <f t="shared" si="503"/>
        <v>19000100</v>
      </c>
      <c r="K32236" s="243"/>
    </row>
    <row r="32237" spans="9:11">
      <c r="I32237" t="str">
        <f t="shared" si="503"/>
        <v>19000100</v>
      </c>
      <c r="K32237" s="243"/>
    </row>
    <row r="32238" spans="9:11">
      <c r="I32238" t="str">
        <f t="shared" si="503"/>
        <v>19000100</v>
      </c>
      <c r="K32238" s="243"/>
    </row>
    <row r="32239" spans="9:11">
      <c r="I32239" t="str">
        <f t="shared" si="503"/>
        <v>19000100</v>
      </c>
      <c r="K32239" s="243"/>
    </row>
    <row r="32240" spans="9:11">
      <c r="I32240" t="str">
        <f t="shared" si="503"/>
        <v>19000100</v>
      </c>
      <c r="K32240" s="243"/>
    </row>
    <row r="32241" spans="9:11">
      <c r="I32241" t="str">
        <f t="shared" si="503"/>
        <v>19000100</v>
      </c>
      <c r="K32241" s="243"/>
    </row>
    <row r="32242" spans="9:11">
      <c r="I32242" t="str">
        <f t="shared" si="503"/>
        <v>19000100</v>
      </c>
      <c r="K32242" s="243"/>
    </row>
    <row r="32243" spans="9:11">
      <c r="I32243" t="str">
        <f t="shared" si="503"/>
        <v>19000100</v>
      </c>
      <c r="K32243" s="243"/>
    </row>
    <row r="32244" spans="9:11">
      <c r="I32244" t="str">
        <f t="shared" si="503"/>
        <v>19000100</v>
      </c>
      <c r="K32244" s="243"/>
    </row>
    <row r="32245" spans="9:11">
      <c r="I32245" t="str">
        <f t="shared" si="503"/>
        <v>19000100</v>
      </c>
      <c r="K32245" s="243"/>
    </row>
    <row r="32246" spans="9:11">
      <c r="I32246" t="str">
        <f t="shared" si="503"/>
        <v>19000100</v>
      </c>
      <c r="K32246" s="243"/>
    </row>
    <row r="32247" spans="9:11">
      <c r="I32247" t="str">
        <f t="shared" si="503"/>
        <v>19000100</v>
      </c>
      <c r="K32247" s="243"/>
    </row>
    <row r="32248" spans="9:11">
      <c r="I32248" t="str">
        <f t="shared" si="503"/>
        <v>19000100</v>
      </c>
      <c r="K32248" s="243"/>
    </row>
    <row r="32249" spans="9:11">
      <c r="I32249" t="str">
        <f t="shared" si="503"/>
        <v>19000100</v>
      </c>
      <c r="K32249" s="243"/>
    </row>
    <row r="32250" spans="9:11">
      <c r="I32250" t="str">
        <f t="shared" si="503"/>
        <v>19000100</v>
      </c>
      <c r="K32250" s="243"/>
    </row>
    <row r="32251" spans="9:11">
      <c r="I32251" t="str">
        <f t="shared" si="503"/>
        <v>19000100</v>
      </c>
      <c r="K32251" s="243"/>
    </row>
    <row r="32252" spans="9:11">
      <c r="I32252" t="str">
        <f t="shared" si="503"/>
        <v>19000100</v>
      </c>
      <c r="K32252" s="243"/>
    </row>
    <row r="32253" spans="9:11">
      <c r="I32253" t="str">
        <f t="shared" si="503"/>
        <v>19000100</v>
      </c>
      <c r="K32253" s="243"/>
    </row>
    <row r="32254" spans="9:11">
      <c r="I32254" t="str">
        <f t="shared" si="503"/>
        <v>19000100</v>
      </c>
      <c r="K32254" s="243"/>
    </row>
    <row r="32255" spans="9:11">
      <c r="I32255" t="str">
        <f t="shared" si="503"/>
        <v>19000100</v>
      </c>
      <c r="K32255" s="243"/>
    </row>
    <row r="32256" spans="9:11">
      <c r="I32256" t="str">
        <f t="shared" si="503"/>
        <v>19000100</v>
      </c>
      <c r="K32256" s="243"/>
    </row>
    <row r="32257" spans="9:11">
      <c r="I32257" t="str">
        <f t="shared" si="503"/>
        <v>19000100</v>
      </c>
      <c r="K32257" s="243"/>
    </row>
    <row r="32258" spans="9:11">
      <c r="I32258" t="str">
        <f t="shared" ref="I32258:I32321" si="504">TEXT(F32258,"yyyymmdd")</f>
        <v>19000100</v>
      </c>
      <c r="K32258" s="243"/>
    </row>
    <row r="32259" spans="9:11">
      <c r="I32259" t="str">
        <f t="shared" si="504"/>
        <v>19000100</v>
      </c>
      <c r="K32259" s="243"/>
    </row>
    <row r="32260" spans="9:11">
      <c r="I32260" t="str">
        <f t="shared" si="504"/>
        <v>19000100</v>
      </c>
      <c r="K32260" s="243"/>
    </row>
    <row r="32261" spans="9:11">
      <c r="I32261" t="str">
        <f t="shared" si="504"/>
        <v>19000100</v>
      </c>
      <c r="K32261" s="243"/>
    </row>
    <row r="32262" spans="9:11">
      <c r="I32262" t="str">
        <f t="shared" si="504"/>
        <v>19000100</v>
      </c>
      <c r="K32262" s="243"/>
    </row>
    <row r="32263" spans="9:11">
      <c r="I32263" t="str">
        <f t="shared" si="504"/>
        <v>19000100</v>
      </c>
      <c r="K32263" s="243"/>
    </row>
    <row r="32264" spans="9:11">
      <c r="I32264" t="str">
        <f t="shared" si="504"/>
        <v>19000100</v>
      </c>
      <c r="K32264" s="243"/>
    </row>
    <row r="32265" spans="9:11">
      <c r="I32265" t="str">
        <f t="shared" si="504"/>
        <v>19000100</v>
      </c>
      <c r="K32265" s="243"/>
    </row>
    <row r="32266" spans="9:11">
      <c r="I32266" t="str">
        <f t="shared" si="504"/>
        <v>19000100</v>
      </c>
      <c r="K32266" s="243"/>
    </row>
    <row r="32267" spans="9:11">
      <c r="I32267" t="str">
        <f t="shared" si="504"/>
        <v>19000100</v>
      </c>
      <c r="K32267" s="243"/>
    </row>
    <row r="32268" spans="9:11">
      <c r="I32268" t="str">
        <f t="shared" si="504"/>
        <v>19000100</v>
      </c>
      <c r="K32268" s="243"/>
    </row>
    <row r="32269" spans="9:11">
      <c r="I32269" t="str">
        <f t="shared" si="504"/>
        <v>19000100</v>
      </c>
      <c r="K32269" s="243"/>
    </row>
    <row r="32270" spans="9:11">
      <c r="I32270" t="str">
        <f t="shared" si="504"/>
        <v>19000100</v>
      </c>
      <c r="K32270" s="243"/>
    </row>
    <row r="32271" spans="9:11">
      <c r="I32271" t="str">
        <f t="shared" si="504"/>
        <v>19000100</v>
      </c>
      <c r="K32271" s="243"/>
    </row>
    <row r="32272" spans="9:11">
      <c r="I32272" t="str">
        <f t="shared" si="504"/>
        <v>19000100</v>
      </c>
      <c r="K32272" s="243"/>
    </row>
    <row r="32273" spans="9:11">
      <c r="I32273" t="str">
        <f t="shared" si="504"/>
        <v>19000100</v>
      </c>
      <c r="K32273" s="243"/>
    </row>
    <row r="32274" spans="9:11">
      <c r="I32274" t="str">
        <f t="shared" si="504"/>
        <v>19000100</v>
      </c>
      <c r="K32274" s="243"/>
    </row>
    <row r="32275" spans="9:11">
      <c r="I32275" t="str">
        <f t="shared" si="504"/>
        <v>19000100</v>
      </c>
      <c r="K32275" s="243"/>
    </row>
    <row r="32276" spans="9:11">
      <c r="I32276" t="str">
        <f t="shared" si="504"/>
        <v>19000100</v>
      </c>
      <c r="K32276" s="243"/>
    </row>
    <row r="32277" spans="9:11">
      <c r="I32277" t="str">
        <f t="shared" si="504"/>
        <v>19000100</v>
      </c>
      <c r="K32277" s="243"/>
    </row>
    <row r="32278" spans="9:11">
      <c r="I32278" t="str">
        <f t="shared" si="504"/>
        <v>19000100</v>
      </c>
      <c r="K32278" s="243"/>
    </row>
    <row r="32279" spans="9:11">
      <c r="I32279" t="str">
        <f t="shared" si="504"/>
        <v>19000100</v>
      </c>
      <c r="K32279" s="243"/>
    </row>
    <row r="32280" spans="9:11">
      <c r="I32280" t="str">
        <f t="shared" si="504"/>
        <v>19000100</v>
      </c>
      <c r="K32280" s="243"/>
    </row>
    <row r="32281" spans="9:11">
      <c r="I32281" t="str">
        <f t="shared" si="504"/>
        <v>19000100</v>
      </c>
      <c r="K32281" s="243"/>
    </row>
    <row r="32282" spans="9:11">
      <c r="I32282" t="str">
        <f t="shared" si="504"/>
        <v>19000100</v>
      </c>
      <c r="K32282" s="243"/>
    </row>
    <row r="32283" spans="9:11">
      <c r="I32283" t="str">
        <f t="shared" si="504"/>
        <v>19000100</v>
      </c>
      <c r="K32283" s="243"/>
    </row>
    <row r="32284" spans="9:11">
      <c r="I32284" t="str">
        <f t="shared" si="504"/>
        <v>19000100</v>
      </c>
      <c r="K32284" s="243"/>
    </row>
    <row r="32285" spans="9:11">
      <c r="I32285" t="str">
        <f t="shared" si="504"/>
        <v>19000100</v>
      </c>
      <c r="K32285" s="243"/>
    </row>
    <row r="32286" spans="9:11">
      <c r="I32286" t="str">
        <f t="shared" si="504"/>
        <v>19000100</v>
      </c>
      <c r="K32286" s="243"/>
    </row>
    <row r="32287" spans="9:11">
      <c r="I32287" t="str">
        <f t="shared" si="504"/>
        <v>19000100</v>
      </c>
      <c r="K32287" s="243"/>
    </row>
    <row r="32288" spans="9:11">
      <c r="I32288" t="str">
        <f t="shared" si="504"/>
        <v>19000100</v>
      </c>
      <c r="K32288" s="243"/>
    </row>
    <row r="32289" spans="9:11">
      <c r="I32289" t="str">
        <f t="shared" si="504"/>
        <v>19000100</v>
      </c>
      <c r="K32289" s="243"/>
    </row>
    <row r="32290" spans="9:11">
      <c r="I32290" t="str">
        <f t="shared" si="504"/>
        <v>19000100</v>
      </c>
      <c r="K32290" s="243"/>
    </row>
    <row r="32291" spans="9:11">
      <c r="I32291" t="str">
        <f t="shared" si="504"/>
        <v>19000100</v>
      </c>
      <c r="K32291" s="243"/>
    </row>
    <row r="32292" spans="9:11">
      <c r="I32292" t="str">
        <f t="shared" si="504"/>
        <v>19000100</v>
      </c>
      <c r="K32292" s="243"/>
    </row>
    <row r="32293" spans="9:11">
      <c r="I32293" t="str">
        <f t="shared" si="504"/>
        <v>19000100</v>
      </c>
      <c r="K32293" s="243"/>
    </row>
    <row r="32294" spans="9:11">
      <c r="I32294" t="str">
        <f t="shared" si="504"/>
        <v>19000100</v>
      </c>
      <c r="K32294" s="243"/>
    </row>
    <row r="32295" spans="9:11">
      <c r="I32295" t="str">
        <f t="shared" si="504"/>
        <v>19000100</v>
      </c>
      <c r="K32295" s="243"/>
    </row>
    <row r="32296" spans="9:11">
      <c r="I32296" t="str">
        <f t="shared" si="504"/>
        <v>19000100</v>
      </c>
      <c r="K32296" s="243"/>
    </row>
    <row r="32297" spans="9:11">
      <c r="I32297" t="str">
        <f t="shared" si="504"/>
        <v>19000100</v>
      </c>
      <c r="K32297" s="243"/>
    </row>
    <row r="32298" spans="9:11">
      <c r="I32298" t="str">
        <f t="shared" si="504"/>
        <v>19000100</v>
      </c>
      <c r="K32298" s="243"/>
    </row>
    <row r="32299" spans="9:11">
      <c r="I32299" t="str">
        <f t="shared" si="504"/>
        <v>19000100</v>
      </c>
      <c r="K32299" s="243"/>
    </row>
    <row r="32300" spans="9:11">
      <c r="I32300" t="str">
        <f t="shared" si="504"/>
        <v>19000100</v>
      </c>
      <c r="K32300" s="243"/>
    </row>
    <row r="32301" spans="9:11">
      <c r="I32301" t="str">
        <f t="shared" si="504"/>
        <v>19000100</v>
      </c>
      <c r="K32301" s="243"/>
    </row>
    <row r="32302" spans="9:11">
      <c r="I32302" t="str">
        <f t="shared" si="504"/>
        <v>19000100</v>
      </c>
      <c r="K32302" s="243"/>
    </row>
    <row r="32303" spans="9:11">
      <c r="I32303" t="str">
        <f t="shared" si="504"/>
        <v>19000100</v>
      </c>
      <c r="K32303" s="243"/>
    </row>
    <row r="32304" spans="9:11">
      <c r="I32304" t="str">
        <f t="shared" si="504"/>
        <v>19000100</v>
      </c>
      <c r="K32304" s="243"/>
    </row>
    <row r="32305" spans="9:11">
      <c r="I32305" t="str">
        <f t="shared" si="504"/>
        <v>19000100</v>
      </c>
      <c r="K32305" s="243"/>
    </row>
    <row r="32306" spans="9:11">
      <c r="I32306" t="str">
        <f t="shared" si="504"/>
        <v>19000100</v>
      </c>
      <c r="K32306" s="243"/>
    </row>
    <row r="32307" spans="9:11">
      <c r="I32307" t="str">
        <f t="shared" si="504"/>
        <v>19000100</v>
      </c>
      <c r="K32307" s="243"/>
    </row>
    <row r="32308" spans="9:11">
      <c r="I32308" t="str">
        <f t="shared" si="504"/>
        <v>19000100</v>
      </c>
      <c r="K32308" s="243"/>
    </row>
    <row r="32309" spans="9:11">
      <c r="I32309" t="str">
        <f t="shared" si="504"/>
        <v>19000100</v>
      </c>
      <c r="K32309" s="243"/>
    </row>
    <row r="32310" spans="9:11">
      <c r="I32310" t="str">
        <f t="shared" si="504"/>
        <v>19000100</v>
      </c>
      <c r="K32310" s="243"/>
    </row>
    <row r="32311" spans="9:11">
      <c r="I32311" t="str">
        <f t="shared" si="504"/>
        <v>19000100</v>
      </c>
      <c r="K32311" s="243"/>
    </row>
    <row r="32312" spans="9:11">
      <c r="I32312" t="str">
        <f t="shared" si="504"/>
        <v>19000100</v>
      </c>
      <c r="K32312" s="243"/>
    </row>
    <row r="32313" spans="9:11">
      <c r="I32313" t="str">
        <f t="shared" si="504"/>
        <v>19000100</v>
      </c>
      <c r="K32313" s="243"/>
    </row>
    <row r="32314" spans="9:11">
      <c r="I32314" t="str">
        <f t="shared" si="504"/>
        <v>19000100</v>
      </c>
      <c r="K32314" s="243"/>
    </row>
    <row r="32315" spans="9:11">
      <c r="I32315" t="str">
        <f t="shared" si="504"/>
        <v>19000100</v>
      </c>
      <c r="K32315" s="243"/>
    </row>
    <row r="32316" spans="9:11">
      <c r="I32316" t="str">
        <f t="shared" si="504"/>
        <v>19000100</v>
      </c>
      <c r="K32316" s="243"/>
    </row>
    <row r="32317" spans="9:11">
      <c r="I32317" t="str">
        <f t="shared" si="504"/>
        <v>19000100</v>
      </c>
      <c r="K32317" s="243"/>
    </row>
    <row r="32318" spans="9:11">
      <c r="I32318" t="str">
        <f t="shared" si="504"/>
        <v>19000100</v>
      </c>
      <c r="K32318" s="243"/>
    </row>
    <row r="32319" spans="9:11">
      <c r="I32319" t="str">
        <f t="shared" si="504"/>
        <v>19000100</v>
      </c>
      <c r="K32319" s="243"/>
    </row>
    <row r="32320" spans="9:11">
      <c r="I32320" t="str">
        <f t="shared" si="504"/>
        <v>19000100</v>
      </c>
      <c r="K32320" s="243"/>
    </row>
    <row r="32321" spans="9:11">
      <c r="I32321" t="str">
        <f t="shared" si="504"/>
        <v>19000100</v>
      </c>
      <c r="K32321" s="243"/>
    </row>
    <row r="32322" spans="9:11">
      <c r="I32322" t="str">
        <f t="shared" ref="I32322:I32385" si="505">TEXT(F32322,"yyyymmdd")</f>
        <v>19000100</v>
      </c>
      <c r="K32322" s="243"/>
    </row>
    <row r="32323" spans="9:11">
      <c r="I32323" t="str">
        <f t="shared" si="505"/>
        <v>19000100</v>
      </c>
      <c r="K32323" s="243"/>
    </row>
    <row r="32324" spans="9:11">
      <c r="I32324" t="str">
        <f t="shared" si="505"/>
        <v>19000100</v>
      </c>
      <c r="K32324" s="243"/>
    </row>
    <row r="32325" spans="9:11">
      <c r="I32325" t="str">
        <f t="shared" si="505"/>
        <v>19000100</v>
      </c>
      <c r="K32325" s="243"/>
    </row>
    <row r="32326" spans="9:11">
      <c r="I32326" t="str">
        <f t="shared" si="505"/>
        <v>19000100</v>
      </c>
      <c r="K32326" s="243"/>
    </row>
    <row r="32327" spans="9:11">
      <c r="I32327" t="str">
        <f t="shared" si="505"/>
        <v>19000100</v>
      </c>
      <c r="K32327" s="243"/>
    </row>
    <row r="32328" spans="9:11">
      <c r="I32328" t="str">
        <f t="shared" si="505"/>
        <v>19000100</v>
      </c>
      <c r="K32328" s="243"/>
    </row>
    <row r="32329" spans="9:11">
      <c r="I32329" t="str">
        <f t="shared" si="505"/>
        <v>19000100</v>
      </c>
      <c r="K32329" s="243"/>
    </row>
    <row r="32330" spans="9:11">
      <c r="I32330" t="str">
        <f t="shared" si="505"/>
        <v>19000100</v>
      </c>
      <c r="K32330" s="243"/>
    </row>
    <row r="32331" spans="9:11">
      <c r="I32331" t="str">
        <f t="shared" si="505"/>
        <v>19000100</v>
      </c>
      <c r="K32331" s="243"/>
    </row>
    <row r="32332" spans="9:11">
      <c r="I32332" t="str">
        <f t="shared" si="505"/>
        <v>19000100</v>
      </c>
      <c r="K32332" s="243"/>
    </row>
    <row r="32333" spans="9:11">
      <c r="I32333" t="str">
        <f t="shared" si="505"/>
        <v>19000100</v>
      </c>
      <c r="K32333" s="243"/>
    </row>
    <row r="32334" spans="9:11">
      <c r="I32334" t="str">
        <f t="shared" si="505"/>
        <v>19000100</v>
      </c>
      <c r="K32334" s="243"/>
    </row>
    <row r="32335" spans="9:11">
      <c r="I32335" t="str">
        <f t="shared" si="505"/>
        <v>19000100</v>
      </c>
      <c r="K32335" s="243"/>
    </row>
    <row r="32336" spans="9:11">
      <c r="I32336" t="str">
        <f t="shared" si="505"/>
        <v>19000100</v>
      </c>
      <c r="K32336" s="243"/>
    </row>
    <row r="32337" spans="9:11">
      <c r="I32337" t="str">
        <f t="shared" si="505"/>
        <v>19000100</v>
      </c>
      <c r="K32337" s="243"/>
    </row>
    <row r="32338" spans="9:11">
      <c r="I32338" t="str">
        <f t="shared" si="505"/>
        <v>19000100</v>
      </c>
      <c r="K32338" s="243"/>
    </row>
    <row r="32339" spans="9:11">
      <c r="I32339" t="str">
        <f t="shared" si="505"/>
        <v>19000100</v>
      </c>
      <c r="K32339" s="243"/>
    </row>
    <row r="32340" spans="9:11">
      <c r="I32340" t="str">
        <f t="shared" si="505"/>
        <v>19000100</v>
      </c>
      <c r="K32340" s="243"/>
    </row>
    <row r="32341" spans="9:11">
      <c r="I32341" t="str">
        <f t="shared" si="505"/>
        <v>19000100</v>
      </c>
      <c r="K32341" s="243"/>
    </row>
    <row r="32342" spans="9:11">
      <c r="I32342" t="str">
        <f t="shared" si="505"/>
        <v>19000100</v>
      </c>
      <c r="K32342" s="243"/>
    </row>
    <row r="32343" spans="9:11">
      <c r="I32343" t="str">
        <f t="shared" si="505"/>
        <v>19000100</v>
      </c>
      <c r="K32343" s="243"/>
    </row>
    <row r="32344" spans="9:11">
      <c r="I32344" t="str">
        <f t="shared" si="505"/>
        <v>19000100</v>
      </c>
      <c r="K32344" s="243"/>
    </row>
    <row r="32345" spans="9:11">
      <c r="I32345" t="str">
        <f t="shared" si="505"/>
        <v>19000100</v>
      </c>
      <c r="K32345" s="243"/>
    </row>
    <row r="32346" spans="9:11">
      <c r="I32346" t="str">
        <f t="shared" si="505"/>
        <v>19000100</v>
      </c>
      <c r="K32346" s="243"/>
    </row>
    <row r="32347" spans="9:11">
      <c r="I32347" t="str">
        <f t="shared" si="505"/>
        <v>19000100</v>
      </c>
      <c r="K32347" s="243"/>
    </row>
    <row r="32348" spans="9:11">
      <c r="I32348" t="str">
        <f t="shared" si="505"/>
        <v>19000100</v>
      </c>
      <c r="K32348" s="243"/>
    </row>
    <row r="32349" spans="9:11">
      <c r="I32349" t="str">
        <f t="shared" si="505"/>
        <v>19000100</v>
      </c>
      <c r="K32349" s="243"/>
    </row>
    <row r="32350" spans="9:11">
      <c r="I32350" t="str">
        <f t="shared" si="505"/>
        <v>19000100</v>
      </c>
      <c r="K32350" s="243"/>
    </row>
    <row r="32351" spans="9:11">
      <c r="I32351" t="str">
        <f t="shared" si="505"/>
        <v>19000100</v>
      </c>
      <c r="K32351" s="243"/>
    </row>
    <row r="32352" spans="9:11">
      <c r="I32352" t="str">
        <f t="shared" si="505"/>
        <v>19000100</v>
      </c>
      <c r="K32352" s="243"/>
    </row>
    <row r="32353" spans="9:11">
      <c r="I32353" t="str">
        <f t="shared" si="505"/>
        <v>19000100</v>
      </c>
      <c r="K32353" s="243"/>
    </row>
    <row r="32354" spans="9:11">
      <c r="I32354" t="str">
        <f t="shared" si="505"/>
        <v>19000100</v>
      </c>
      <c r="K32354" s="243"/>
    </row>
    <row r="32355" spans="9:11">
      <c r="I32355" t="str">
        <f t="shared" si="505"/>
        <v>19000100</v>
      </c>
      <c r="K32355" s="243"/>
    </row>
    <row r="32356" spans="9:11">
      <c r="I32356" t="str">
        <f t="shared" si="505"/>
        <v>19000100</v>
      </c>
      <c r="K32356" s="243"/>
    </row>
    <row r="32357" spans="9:11">
      <c r="I32357" t="str">
        <f t="shared" si="505"/>
        <v>19000100</v>
      </c>
      <c r="K32357" s="243"/>
    </row>
    <row r="32358" spans="9:11">
      <c r="I32358" t="str">
        <f t="shared" si="505"/>
        <v>19000100</v>
      </c>
      <c r="K32358" s="243"/>
    </row>
    <row r="32359" spans="9:11">
      <c r="I32359" t="str">
        <f t="shared" si="505"/>
        <v>19000100</v>
      </c>
      <c r="K32359" s="243"/>
    </row>
    <row r="32360" spans="9:11">
      <c r="I32360" t="str">
        <f t="shared" si="505"/>
        <v>19000100</v>
      </c>
      <c r="K32360" s="243"/>
    </row>
    <row r="32361" spans="9:11">
      <c r="I32361" t="str">
        <f t="shared" si="505"/>
        <v>19000100</v>
      </c>
      <c r="K32361" s="243"/>
    </row>
    <row r="32362" spans="9:11">
      <c r="I32362" t="str">
        <f t="shared" si="505"/>
        <v>19000100</v>
      </c>
      <c r="K32362" s="243"/>
    </row>
    <row r="32363" spans="9:11">
      <c r="I32363" t="str">
        <f t="shared" si="505"/>
        <v>19000100</v>
      </c>
      <c r="K32363" s="243"/>
    </row>
    <row r="32364" spans="9:11">
      <c r="I32364" t="str">
        <f t="shared" si="505"/>
        <v>19000100</v>
      </c>
      <c r="K32364" s="243"/>
    </row>
    <row r="32365" spans="9:11">
      <c r="I32365" t="str">
        <f t="shared" si="505"/>
        <v>19000100</v>
      </c>
      <c r="K32365" s="243"/>
    </row>
    <row r="32366" spans="9:11">
      <c r="I32366" t="str">
        <f t="shared" si="505"/>
        <v>19000100</v>
      </c>
      <c r="K32366" s="243"/>
    </row>
    <row r="32367" spans="9:11">
      <c r="I32367" t="str">
        <f t="shared" si="505"/>
        <v>19000100</v>
      </c>
      <c r="K32367" s="243"/>
    </row>
    <row r="32368" spans="9:11">
      <c r="I32368" t="str">
        <f t="shared" si="505"/>
        <v>19000100</v>
      </c>
      <c r="K32368" s="243"/>
    </row>
    <row r="32369" spans="9:11">
      <c r="I32369" t="str">
        <f t="shared" si="505"/>
        <v>19000100</v>
      </c>
      <c r="K32369" s="243"/>
    </row>
    <row r="32370" spans="9:11">
      <c r="I32370" t="str">
        <f t="shared" si="505"/>
        <v>19000100</v>
      </c>
      <c r="K32370" s="243"/>
    </row>
    <row r="32371" spans="9:11">
      <c r="I32371" t="str">
        <f t="shared" si="505"/>
        <v>19000100</v>
      </c>
      <c r="K32371" s="243"/>
    </row>
    <row r="32372" spans="9:11">
      <c r="I32372" t="str">
        <f t="shared" si="505"/>
        <v>19000100</v>
      </c>
      <c r="K32372" s="243"/>
    </row>
    <row r="32373" spans="9:11">
      <c r="I32373" t="str">
        <f t="shared" si="505"/>
        <v>19000100</v>
      </c>
      <c r="K32373" s="243"/>
    </row>
    <row r="32374" spans="9:11">
      <c r="I32374" t="str">
        <f t="shared" si="505"/>
        <v>19000100</v>
      </c>
      <c r="K32374" s="243"/>
    </row>
    <row r="32375" spans="9:11">
      <c r="I32375" t="str">
        <f t="shared" si="505"/>
        <v>19000100</v>
      </c>
      <c r="K32375" s="243"/>
    </row>
    <row r="32376" spans="9:11">
      <c r="I32376" t="str">
        <f t="shared" si="505"/>
        <v>19000100</v>
      </c>
      <c r="K32376" s="243"/>
    </row>
    <row r="32377" spans="9:11">
      <c r="I32377" t="str">
        <f t="shared" si="505"/>
        <v>19000100</v>
      </c>
      <c r="K32377" s="243"/>
    </row>
    <row r="32378" spans="9:11">
      <c r="I32378" t="str">
        <f t="shared" si="505"/>
        <v>19000100</v>
      </c>
      <c r="K32378" s="243"/>
    </row>
    <row r="32379" spans="9:11">
      <c r="I32379" t="str">
        <f t="shared" si="505"/>
        <v>19000100</v>
      </c>
      <c r="K32379" s="243"/>
    </row>
    <row r="32380" spans="9:11">
      <c r="I32380" t="str">
        <f t="shared" si="505"/>
        <v>19000100</v>
      </c>
      <c r="K32380" s="243"/>
    </row>
    <row r="32381" spans="9:11">
      <c r="I32381" t="str">
        <f t="shared" si="505"/>
        <v>19000100</v>
      </c>
      <c r="K32381" s="243"/>
    </row>
    <row r="32382" spans="9:11">
      <c r="I32382" t="str">
        <f t="shared" si="505"/>
        <v>19000100</v>
      </c>
      <c r="K32382" s="243"/>
    </row>
    <row r="32383" spans="9:11">
      <c r="I32383" t="str">
        <f t="shared" si="505"/>
        <v>19000100</v>
      </c>
      <c r="K32383" s="243"/>
    </row>
    <row r="32384" spans="9:11">
      <c r="I32384" t="str">
        <f t="shared" si="505"/>
        <v>19000100</v>
      </c>
      <c r="K32384" s="243"/>
    </row>
    <row r="32385" spans="9:11">
      <c r="I32385" t="str">
        <f t="shared" si="505"/>
        <v>19000100</v>
      </c>
      <c r="K32385" s="243"/>
    </row>
    <row r="32386" spans="9:11">
      <c r="I32386" t="str">
        <f t="shared" ref="I32386:I32449" si="506">TEXT(F32386,"yyyymmdd")</f>
        <v>19000100</v>
      </c>
      <c r="K32386" s="243"/>
    </row>
    <row r="32387" spans="9:11">
      <c r="I32387" t="str">
        <f t="shared" si="506"/>
        <v>19000100</v>
      </c>
      <c r="K32387" s="243"/>
    </row>
    <row r="32388" spans="9:11">
      <c r="I32388" t="str">
        <f t="shared" si="506"/>
        <v>19000100</v>
      </c>
      <c r="K32388" s="243"/>
    </row>
    <row r="32389" spans="9:11">
      <c r="I32389" t="str">
        <f t="shared" si="506"/>
        <v>19000100</v>
      </c>
      <c r="K32389" s="243"/>
    </row>
    <row r="32390" spans="9:11">
      <c r="I32390" t="str">
        <f t="shared" si="506"/>
        <v>19000100</v>
      </c>
      <c r="K32390" s="243"/>
    </row>
    <row r="32391" spans="9:11">
      <c r="I32391" t="str">
        <f t="shared" si="506"/>
        <v>19000100</v>
      </c>
      <c r="K32391" s="243"/>
    </row>
    <row r="32392" spans="9:11">
      <c r="I32392" t="str">
        <f t="shared" si="506"/>
        <v>19000100</v>
      </c>
      <c r="K32392" s="243"/>
    </row>
    <row r="32393" spans="9:11">
      <c r="I32393" t="str">
        <f t="shared" si="506"/>
        <v>19000100</v>
      </c>
      <c r="K32393" s="243"/>
    </row>
    <row r="32394" spans="9:11">
      <c r="I32394" t="str">
        <f t="shared" si="506"/>
        <v>19000100</v>
      </c>
      <c r="K32394" s="243"/>
    </row>
    <row r="32395" spans="9:11">
      <c r="I32395" t="str">
        <f t="shared" si="506"/>
        <v>19000100</v>
      </c>
      <c r="K32395" s="243"/>
    </row>
    <row r="32396" spans="9:11">
      <c r="I32396" t="str">
        <f t="shared" si="506"/>
        <v>19000100</v>
      </c>
      <c r="K32396" s="243"/>
    </row>
    <row r="32397" spans="9:11">
      <c r="I32397" t="str">
        <f t="shared" si="506"/>
        <v>19000100</v>
      </c>
      <c r="K32397" s="243"/>
    </row>
    <row r="32398" spans="9:11">
      <c r="I32398" t="str">
        <f t="shared" si="506"/>
        <v>19000100</v>
      </c>
      <c r="K32398" s="243"/>
    </row>
    <row r="32399" spans="9:11">
      <c r="I32399" t="str">
        <f t="shared" si="506"/>
        <v>19000100</v>
      </c>
      <c r="K32399" s="243"/>
    </row>
    <row r="32400" spans="9:11">
      <c r="I32400" t="str">
        <f t="shared" si="506"/>
        <v>19000100</v>
      </c>
      <c r="K32400" s="243"/>
    </row>
    <row r="32401" spans="9:11">
      <c r="I32401" t="str">
        <f t="shared" si="506"/>
        <v>19000100</v>
      </c>
      <c r="K32401" s="243"/>
    </row>
    <row r="32402" spans="9:11">
      <c r="I32402" t="str">
        <f t="shared" si="506"/>
        <v>19000100</v>
      </c>
      <c r="K32402" s="243"/>
    </row>
    <row r="32403" spans="9:11">
      <c r="I32403" t="str">
        <f t="shared" si="506"/>
        <v>19000100</v>
      </c>
      <c r="K32403" s="243"/>
    </row>
    <row r="32404" spans="9:11">
      <c r="I32404" t="str">
        <f t="shared" si="506"/>
        <v>19000100</v>
      </c>
      <c r="K32404" s="243"/>
    </row>
    <row r="32405" spans="9:11">
      <c r="I32405" t="str">
        <f t="shared" si="506"/>
        <v>19000100</v>
      </c>
      <c r="K32405" s="243"/>
    </row>
    <row r="32406" spans="9:11">
      <c r="I32406" t="str">
        <f t="shared" si="506"/>
        <v>19000100</v>
      </c>
      <c r="K32406" s="243"/>
    </row>
    <row r="32407" spans="9:11">
      <c r="I32407" t="str">
        <f t="shared" si="506"/>
        <v>19000100</v>
      </c>
      <c r="K32407" s="243"/>
    </row>
    <row r="32408" spans="9:11">
      <c r="I32408" t="str">
        <f t="shared" si="506"/>
        <v>19000100</v>
      </c>
      <c r="K32408" s="243"/>
    </row>
    <row r="32409" spans="9:11">
      <c r="I32409" t="str">
        <f t="shared" si="506"/>
        <v>19000100</v>
      </c>
      <c r="K32409" s="243"/>
    </row>
    <row r="32410" spans="9:11">
      <c r="I32410" t="str">
        <f t="shared" si="506"/>
        <v>19000100</v>
      </c>
      <c r="K32410" s="243"/>
    </row>
    <row r="32411" spans="9:11">
      <c r="I32411" t="str">
        <f t="shared" si="506"/>
        <v>19000100</v>
      </c>
      <c r="K32411" s="243"/>
    </row>
    <row r="32412" spans="9:11">
      <c r="I32412" t="str">
        <f t="shared" si="506"/>
        <v>19000100</v>
      </c>
      <c r="K32412" s="243"/>
    </row>
    <row r="32413" spans="9:11">
      <c r="I32413" t="str">
        <f t="shared" si="506"/>
        <v>19000100</v>
      </c>
      <c r="K32413" s="243"/>
    </row>
    <row r="32414" spans="9:11">
      <c r="I32414" t="str">
        <f t="shared" si="506"/>
        <v>19000100</v>
      </c>
      <c r="K32414" s="243"/>
    </row>
    <row r="32415" spans="9:11">
      <c r="I32415" t="str">
        <f t="shared" si="506"/>
        <v>19000100</v>
      </c>
      <c r="K32415" s="243"/>
    </row>
    <row r="32416" spans="9:11">
      <c r="I32416" t="str">
        <f t="shared" si="506"/>
        <v>19000100</v>
      </c>
      <c r="K32416" s="243"/>
    </row>
    <row r="32417" spans="9:11">
      <c r="I32417" t="str">
        <f t="shared" si="506"/>
        <v>19000100</v>
      </c>
      <c r="K32417" s="243"/>
    </row>
    <row r="32418" spans="9:11">
      <c r="I32418" t="str">
        <f t="shared" si="506"/>
        <v>19000100</v>
      </c>
      <c r="K32418" s="243"/>
    </row>
    <row r="32419" spans="9:11">
      <c r="I32419" t="str">
        <f t="shared" si="506"/>
        <v>19000100</v>
      </c>
      <c r="K32419" s="243"/>
    </row>
    <row r="32420" spans="9:11">
      <c r="I32420" t="str">
        <f t="shared" si="506"/>
        <v>19000100</v>
      </c>
      <c r="K32420" s="243"/>
    </row>
    <row r="32421" spans="9:11">
      <c r="I32421" t="str">
        <f t="shared" si="506"/>
        <v>19000100</v>
      </c>
      <c r="K32421" s="243"/>
    </row>
    <row r="32422" spans="9:11">
      <c r="I32422" t="str">
        <f t="shared" si="506"/>
        <v>19000100</v>
      </c>
      <c r="K32422" s="243"/>
    </row>
    <row r="32423" spans="9:11">
      <c r="I32423" t="str">
        <f t="shared" si="506"/>
        <v>19000100</v>
      </c>
      <c r="K32423" s="243"/>
    </row>
    <row r="32424" spans="9:11">
      <c r="I32424" t="str">
        <f t="shared" si="506"/>
        <v>19000100</v>
      </c>
      <c r="K32424" s="243"/>
    </row>
    <row r="32425" spans="9:11">
      <c r="I32425" t="str">
        <f t="shared" si="506"/>
        <v>19000100</v>
      </c>
      <c r="K32425" s="243"/>
    </row>
    <row r="32426" spans="9:11">
      <c r="I32426" t="str">
        <f t="shared" si="506"/>
        <v>19000100</v>
      </c>
      <c r="K32426" s="243"/>
    </row>
    <row r="32427" spans="9:11">
      <c r="I32427" t="str">
        <f t="shared" si="506"/>
        <v>19000100</v>
      </c>
      <c r="K32427" s="243"/>
    </row>
    <row r="32428" spans="9:11">
      <c r="I32428" t="str">
        <f t="shared" si="506"/>
        <v>19000100</v>
      </c>
      <c r="K32428" s="243"/>
    </row>
    <row r="32429" spans="9:11">
      <c r="I32429" t="str">
        <f t="shared" si="506"/>
        <v>19000100</v>
      </c>
      <c r="K32429" s="243"/>
    </row>
    <row r="32430" spans="9:11">
      <c r="I32430" t="str">
        <f t="shared" si="506"/>
        <v>19000100</v>
      </c>
      <c r="K32430" s="243"/>
    </row>
    <row r="32431" spans="9:11">
      <c r="I32431" t="str">
        <f t="shared" si="506"/>
        <v>19000100</v>
      </c>
      <c r="K32431" s="243"/>
    </row>
    <row r="32432" spans="9:11">
      <c r="I32432" t="str">
        <f t="shared" si="506"/>
        <v>19000100</v>
      </c>
      <c r="K32432" s="243"/>
    </row>
    <row r="32433" spans="9:11">
      <c r="I32433" t="str">
        <f t="shared" si="506"/>
        <v>19000100</v>
      </c>
      <c r="K32433" s="243"/>
    </row>
    <row r="32434" spans="9:11">
      <c r="I32434" t="str">
        <f t="shared" si="506"/>
        <v>19000100</v>
      </c>
      <c r="K32434" s="243"/>
    </row>
    <row r="32435" spans="9:11">
      <c r="I32435" t="str">
        <f t="shared" si="506"/>
        <v>19000100</v>
      </c>
      <c r="K32435" s="243"/>
    </row>
    <row r="32436" spans="9:11">
      <c r="I32436" t="str">
        <f t="shared" si="506"/>
        <v>19000100</v>
      </c>
      <c r="K32436" s="243"/>
    </row>
    <row r="32437" spans="9:11">
      <c r="I32437" t="str">
        <f t="shared" si="506"/>
        <v>19000100</v>
      </c>
      <c r="K32437" s="243"/>
    </row>
    <row r="32438" spans="9:11">
      <c r="I32438" t="str">
        <f t="shared" si="506"/>
        <v>19000100</v>
      </c>
      <c r="K32438" s="243"/>
    </row>
    <row r="32439" spans="9:11">
      <c r="I32439" t="str">
        <f t="shared" si="506"/>
        <v>19000100</v>
      </c>
      <c r="K32439" s="243"/>
    </row>
    <row r="32440" spans="9:11">
      <c r="I32440" t="str">
        <f t="shared" si="506"/>
        <v>19000100</v>
      </c>
      <c r="K32440" s="243"/>
    </row>
    <row r="32441" spans="9:11">
      <c r="I32441" t="str">
        <f t="shared" si="506"/>
        <v>19000100</v>
      </c>
      <c r="K32441" s="243"/>
    </row>
    <row r="32442" spans="9:11">
      <c r="I32442" t="str">
        <f t="shared" si="506"/>
        <v>19000100</v>
      </c>
      <c r="K32442" s="243"/>
    </row>
    <row r="32443" spans="9:11">
      <c r="I32443" t="str">
        <f t="shared" si="506"/>
        <v>19000100</v>
      </c>
      <c r="K32443" s="243"/>
    </row>
    <row r="32444" spans="9:11">
      <c r="I32444" t="str">
        <f t="shared" si="506"/>
        <v>19000100</v>
      </c>
      <c r="K32444" s="243"/>
    </row>
    <row r="32445" spans="9:11">
      <c r="I32445" t="str">
        <f t="shared" si="506"/>
        <v>19000100</v>
      </c>
      <c r="K32445" s="243"/>
    </row>
    <row r="32446" spans="9:11">
      <c r="I32446" t="str">
        <f t="shared" si="506"/>
        <v>19000100</v>
      </c>
      <c r="K32446" s="243"/>
    </row>
    <row r="32447" spans="9:11">
      <c r="I32447" t="str">
        <f t="shared" si="506"/>
        <v>19000100</v>
      </c>
      <c r="K32447" s="243"/>
    </row>
    <row r="32448" spans="9:11">
      <c r="I32448" t="str">
        <f t="shared" si="506"/>
        <v>19000100</v>
      </c>
      <c r="K32448" s="243"/>
    </row>
    <row r="32449" spans="9:11">
      <c r="I32449" t="str">
        <f t="shared" si="506"/>
        <v>19000100</v>
      </c>
      <c r="K32449" s="243"/>
    </row>
    <row r="32450" spans="9:11">
      <c r="I32450" t="str">
        <f t="shared" ref="I32450:I32513" si="507">TEXT(F32450,"yyyymmdd")</f>
        <v>19000100</v>
      </c>
      <c r="K32450" s="243"/>
    </row>
    <row r="32451" spans="9:11">
      <c r="I32451" t="str">
        <f t="shared" si="507"/>
        <v>19000100</v>
      </c>
      <c r="K32451" s="243"/>
    </row>
    <row r="32452" spans="9:11">
      <c r="I32452" t="str">
        <f t="shared" si="507"/>
        <v>19000100</v>
      </c>
      <c r="K32452" s="243"/>
    </row>
    <row r="32453" spans="9:11">
      <c r="I32453" t="str">
        <f t="shared" si="507"/>
        <v>19000100</v>
      </c>
      <c r="K32453" s="243"/>
    </row>
    <row r="32454" spans="9:11">
      <c r="I32454" t="str">
        <f t="shared" si="507"/>
        <v>19000100</v>
      </c>
      <c r="K32454" s="243"/>
    </row>
    <row r="32455" spans="9:11">
      <c r="I32455" t="str">
        <f t="shared" si="507"/>
        <v>19000100</v>
      </c>
      <c r="K32455" s="243"/>
    </row>
    <row r="32456" spans="9:11">
      <c r="I32456" t="str">
        <f t="shared" si="507"/>
        <v>19000100</v>
      </c>
      <c r="K32456" s="243"/>
    </row>
    <row r="32457" spans="9:11">
      <c r="I32457" t="str">
        <f t="shared" si="507"/>
        <v>19000100</v>
      </c>
      <c r="K32457" s="243"/>
    </row>
    <row r="32458" spans="9:11">
      <c r="I32458" t="str">
        <f t="shared" si="507"/>
        <v>19000100</v>
      </c>
      <c r="K32458" s="243"/>
    </row>
    <row r="32459" spans="9:11">
      <c r="I32459" t="str">
        <f t="shared" si="507"/>
        <v>19000100</v>
      </c>
      <c r="K32459" s="243"/>
    </row>
    <row r="32460" spans="9:11">
      <c r="I32460" t="str">
        <f t="shared" si="507"/>
        <v>19000100</v>
      </c>
      <c r="K32460" s="243"/>
    </row>
    <row r="32461" spans="9:11">
      <c r="I32461" t="str">
        <f t="shared" si="507"/>
        <v>19000100</v>
      </c>
      <c r="K32461" s="243"/>
    </row>
    <row r="32462" spans="9:11">
      <c r="I32462" t="str">
        <f t="shared" si="507"/>
        <v>19000100</v>
      </c>
      <c r="K32462" s="243"/>
    </row>
    <row r="32463" spans="9:11">
      <c r="I32463" t="str">
        <f t="shared" si="507"/>
        <v>19000100</v>
      </c>
      <c r="K32463" s="243"/>
    </row>
    <row r="32464" spans="9:11">
      <c r="I32464" t="str">
        <f t="shared" si="507"/>
        <v>19000100</v>
      </c>
      <c r="K32464" s="243"/>
    </row>
    <row r="32465" spans="9:11">
      <c r="I32465" t="str">
        <f t="shared" si="507"/>
        <v>19000100</v>
      </c>
      <c r="K32465" s="243"/>
    </row>
    <row r="32466" spans="9:11">
      <c r="I32466" t="str">
        <f t="shared" si="507"/>
        <v>19000100</v>
      </c>
      <c r="K32466" s="243"/>
    </row>
    <row r="32467" spans="9:11">
      <c r="I32467" t="str">
        <f t="shared" si="507"/>
        <v>19000100</v>
      </c>
      <c r="K32467" s="243"/>
    </row>
    <row r="32468" spans="9:11">
      <c r="I32468" t="str">
        <f t="shared" si="507"/>
        <v>19000100</v>
      </c>
      <c r="K32468" s="243"/>
    </row>
    <row r="32469" spans="9:11">
      <c r="I32469" t="str">
        <f t="shared" si="507"/>
        <v>19000100</v>
      </c>
      <c r="K32469" s="243"/>
    </row>
    <row r="32470" spans="9:11">
      <c r="I32470" t="str">
        <f t="shared" si="507"/>
        <v>19000100</v>
      </c>
      <c r="K32470" s="243"/>
    </row>
    <row r="32471" spans="9:11">
      <c r="I32471" t="str">
        <f t="shared" si="507"/>
        <v>19000100</v>
      </c>
      <c r="K32471" s="243"/>
    </row>
    <row r="32472" spans="9:11">
      <c r="I32472" t="str">
        <f t="shared" si="507"/>
        <v>19000100</v>
      </c>
      <c r="K32472" s="243"/>
    </row>
    <row r="32473" spans="9:11">
      <c r="I32473" t="str">
        <f t="shared" si="507"/>
        <v>19000100</v>
      </c>
      <c r="K32473" s="243"/>
    </row>
    <row r="32474" spans="9:11">
      <c r="I32474" t="str">
        <f t="shared" si="507"/>
        <v>19000100</v>
      </c>
      <c r="K32474" s="243"/>
    </row>
    <row r="32475" spans="9:11">
      <c r="I32475" t="str">
        <f t="shared" si="507"/>
        <v>19000100</v>
      </c>
      <c r="K32475" s="243"/>
    </row>
    <row r="32476" spans="9:11">
      <c r="I32476" t="str">
        <f t="shared" si="507"/>
        <v>19000100</v>
      </c>
      <c r="K32476" s="243"/>
    </row>
    <row r="32477" spans="9:11">
      <c r="I32477" t="str">
        <f t="shared" si="507"/>
        <v>19000100</v>
      </c>
      <c r="K32477" s="243"/>
    </row>
    <row r="32478" spans="9:11">
      <c r="I32478" t="str">
        <f t="shared" si="507"/>
        <v>19000100</v>
      </c>
      <c r="K32478" s="243"/>
    </row>
    <row r="32479" spans="9:11">
      <c r="I32479" t="str">
        <f t="shared" si="507"/>
        <v>19000100</v>
      </c>
      <c r="K32479" s="243"/>
    </row>
    <row r="32480" spans="9:11">
      <c r="I32480" t="str">
        <f t="shared" si="507"/>
        <v>19000100</v>
      </c>
      <c r="K32480" s="243"/>
    </row>
    <row r="32481" spans="9:11">
      <c r="I32481" t="str">
        <f t="shared" si="507"/>
        <v>19000100</v>
      </c>
      <c r="K32481" s="243"/>
    </row>
    <row r="32482" spans="9:11">
      <c r="I32482" t="str">
        <f t="shared" si="507"/>
        <v>19000100</v>
      </c>
      <c r="K32482" s="243"/>
    </row>
    <row r="32483" spans="9:11">
      <c r="I32483" t="str">
        <f t="shared" si="507"/>
        <v>19000100</v>
      </c>
      <c r="K32483" s="243"/>
    </row>
    <row r="32484" spans="9:11">
      <c r="I32484" t="str">
        <f t="shared" si="507"/>
        <v>19000100</v>
      </c>
      <c r="K32484" s="243"/>
    </row>
    <row r="32485" spans="9:11">
      <c r="I32485" t="str">
        <f t="shared" si="507"/>
        <v>19000100</v>
      </c>
      <c r="K32485" s="243"/>
    </row>
    <row r="32486" spans="9:11">
      <c r="I32486" t="str">
        <f t="shared" si="507"/>
        <v>19000100</v>
      </c>
      <c r="K32486" s="243"/>
    </row>
    <row r="32487" spans="9:11">
      <c r="I32487" t="str">
        <f t="shared" si="507"/>
        <v>19000100</v>
      </c>
      <c r="K32487" s="243"/>
    </row>
    <row r="32488" spans="9:11">
      <c r="I32488" t="str">
        <f t="shared" si="507"/>
        <v>19000100</v>
      </c>
      <c r="K32488" s="243"/>
    </row>
    <row r="32489" spans="9:11">
      <c r="I32489" t="str">
        <f t="shared" si="507"/>
        <v>19000100</v>
      </c>
      <c r="K32489" s="243"/>
    </row>
    <row r="32490" spans="9:11">
      <c r="I32490" t="str">
        <f t="shared" si="507"/>
        <v>19000100</v>
      </c>
      <c r="K32490" s="243"/>
    </row>
    <row r="32491" spans="9:11">
      <c r="I32491" t="str">
        <f t="shared" si="507"/>
        <v>19000100</v>
      </c>
      <c r="K32491" s="243"/>
    </row>
    <row r="32492" spans="9:11">
      <c r="I32492" t="str">
        <f t="shared" si="507"/>
        <v>19000100</v>
      </c>
      <c r="K32492" s="243"/>
    </row>
    <row r="32493" spans="9:11">
      <c r="I32493" t="str">
        <f t="shared" si="507"/>
        <v>19000100</v>
      </c>
      <c r="K32493" s="243"/>
    </row>
    <row r="32494" spans="9:11">
      <c r="I32494" t="str">
        <f t="shared" si="507"/>
        <v>19000100</v>
      </c>
      <c r="K32494" s="243"/>
    </row>
    <row r="32495" spans="9:11">
      <c r="I32495" t="str">
        <f t="shared" si="507"/>
        <v>19000100</v>
      </c>
      <c r="K32495" s="243"/>
    </row>
    <row r="32496" spans="9:11">
      <c r="I32496" t="str">
        <f t="shared" si="507"/>
        <v>19000100</v>
      </c>
      <c r="K32496" s="243"/>
    </row>
    <row r="32497" spans="9:11">
      <c r="I32497" t="str">
        <f t="shared" si="507"/>
        <v>19000100</v>
      </c>
      <c r="K32497" s="243"/>
    </row>
    <row r="32498" spans="9:11">
      <c r="I32498" t="str">
        <f t="shared" si="507"/>
        <v>19000100</v>
      </c>
      <c r="K32498" s="243"/>
    </row>
    <row r="32499" spans="9:11">
      <c r="I32499" t="str">
        <f t="shared" si="507"/>
        <v>19000100</v>
      </c>
      <c r="K32499" s="243"/>
    </row>
    <row r="32500" spans="9:11">
      <c r="I32500" t="str">
        <f t="shared" si="507"/>
        <v>19000100</v>
      </c>
      <c r="K32500" s="243"/>
    </row>
    <row r="32501" spans="9:11">
      <c r="I32501" t="str">
        <f t="shared" si="507"/>
        <v>19000100</v>
      </c>
      <c r="K32501" s="243"/>
    </row>
    <row r="32502" spans="9:11">
      <c r="I32502" t="str">
        <f t="shared" si="507"/>
        <v>19000100</v>
      </c>
      <c r="K32502" s="243"/>
    </row>
    <row r="32503" spans="9:11">
      <c r="I32503" t="str">
        <f t="shared" si="507"/>
        <v>19000100</v>
      </c>
      <c r="K32503" s="243"/>
    </row>
    <row r="32504" spans="9:11">
      <c r="I32504" t="str">
        <f t="shared" si="507"/>
        <v>19000100</v>
      </c>
      <c r="K32504" s="243"/>
    </row>
    <row r="32505" spans="9:11">
      <c r="I32505" t="str">
        <f t="shared" si="507"/>
        <v>19000100</v>
      </c>
      <c r="K32505" s="243"/>
    </row>
    <row r="32506" spans="9:11">
      <c r="I32506" t="str">
        <f t="shared" si="507"/>
        <v>19000100</v>
      </c>
      <c r="K32506" s="243"/>
    </row>
    <row r="32507" spans="9:11">
      <c r="I32507" t="str">
        <f t="shared" si="507"/>
        <v>19000100</v>
      </c>
      <c r="K32507" s="243"/>
    </row>
    <row r="32508" spans="9:11">
      <c r="I32508" t="str">
        <f t="shared" si="507"/>
        <v>19000100</v>
      </c>
      <c r="K32508" s="243"/>
    </row>
    <row r="32509" spans="9:11">
      <c r="I32509" t="str">
        <f t="shared" si="507"/>
        <v>19000100</v>
      </c>
      <c r="K32509" s="243"/>
    </row>
    <row r="32510" spans="9:11">
      <c r="I32510" t="str">
        <f t="shared" si="507"/>
        <v>19000100</v>
      </c>
      <c r="K32510" s="243"/>
    </row>
    <row r="32511" spans="9:11">
      <c r="I32511" t="str">
        <f t="shared" si="507"/>
        <v>19000100</v>
      </c>
      <c r="K32511" s="243"/>
    </row>
    <row r="32512" spans="9:11">
      <c r="I32512" t="str">
        <f t="shared" si="507"/>
        <v>19000100</v>
      </c>
      <c r="K32512" s="243"/>
    </row>
    <row r="32513" spans="9:11">
      <c r="I32513" t="str">
        <f t="shared" si="507"/>
        <v>19000100</v>
      </c>
      <c r="K32513" s="243"/>
    </row>
    <row r="32514" spans="9:11">
      <c r="I32514" t="str">
        <f t="shared" ref="I32514:I32577" si="508">TEXT(F32514,"yyyymmdd")</f>
        <v>19000100</v>
      </c>
      <c r="K32514" s="243"/>
    </row>
    <row r="32515" spans="9:11">
      <c r="I32515" t="str">
        <f t="shared" si="508"/>
        <v>19000100</v>
      </c>
      <c r="K32515" s="243"/>
    </row>
    <row r="32516" spans="9:11">
      <c r="I32516" t="str">
        <f t="shared" si="508"/>
        <v>19000100</v>
      </c>
      <c r="K32516" s="243"/>
    </row>
    <row r="32517" spans="9:11">
      <c r="I32517" t="str">
        <f t="shared" si="508"/>
        <v>19000100</v>
      </c>
      <c r="K32517" s="243"/>
    </row>
    <row r="32518" spans="9:11">
      <c r="I32518" t="str">
        <f t="shared" si="508"/>
        <v>19000100</v>
      </c>
      <c r="K32518" s="243"/>
    </row>
    <row r="32519" spans="9:11">
      <c r="I32519" t="str">
        <f t="shared" si="508"/>
        <v>19000100</v>
      </c>
      <c r="K32519" s="243"/>
    </row>
    <row r="32520" spans="9:11">
      <c r="I32520" t="str">
        <f t="shared" si="508"/>
        <v>19000100</v>
      </c>
      <c r="K32520" s="243"/>
    </row>
    <row r="32521" spans="9:11">
      <c r="I32521" t="str">
        <f t="shared" si="508"/>
        <v>19000100</v>
      </c>
      <c r="K32521" s="243"/>
    </row>
    <row r="32522" spans="9:11">
      <c r="I32522" t="str">
        <f t="shared" si="508"/>
        <v>19000100</v>
      </c>
      <c r="K32522" s="243"/>
    </row>
    <row r="32523" spans="9:11">
      <c r="I32523" t="str">
        <f t="shared" si="508"/>
        <v>19000100</v>
      </c>
      <c r="K32523" s="243"/>
    </row>
    <row r="32524" spans="9:11">
      <c r="I32524" t="str">
        <f t="shared" si="508"/>
        <v>19000100</v>
      </c>
      <c r="K32524" s="243"/>
    </row>
    <row r="32525" spans="9:11">
      <c r="I32525" t="str">
        <f t="shared" si="508"/>
        <v>19000100</v>
      </c>
      <c r="K32525" s="243"/>
    </row>
    <row r="32526" spans="9:11">
      <c r="I32526" t="str">
        <f t="shared" si="508"/>
        <v>19000100</v>
      </c>
      <c r="K32526" s="243"/>
    </row>
    <row r="32527" spans="9:11">
      <c r="I32527" t="str">
        <f t="shared" si="508"/>
        <v>19000100</v>
      </c>
      <c r="K32527" s="243"/>
    </row>
    <row r="32528" spans="9:11">
      <c r="I32528" t="str">
        <f t="shared" si="508"/>
        <v>19000100</v>
      </c>
      <c r="K32528" s="243"/>
    </row>
    <row r="32529" spans="9:11">
      <c r="I32529" t="str">
        <f t="shared" si="508"/>
        <v>19000100</v>
      </c>
      <c r="K32529" s="243"/>
    </row>
    <row r="32530" spans="9:11">
      <c r="I32530" t="str">
        <f t="shared" si="508"/>
        <v>19000100</v>
      </c>
      <c r="K32530" s="243"/>
    </row>
    <row r="32531" spans="9:11">
      <c r="I32531" t="str">
        <f t="shared" si="508"/>
        <v>19000100</v>
      </c>
      <c r="K32531" s="243"/>
    </row>
    <row r="32532" spans="9:11">
      <c r="I32532" t="str">
        <f t="shared" si="508"/>
        <v>19000100</v>
      </c>
      <c r="K32532" s="243"/>
    </row>
    <row r="32533" spans="9:11">
      <c r="I32533" t="str">
        <f t="shared" si="508"/>
        <v>19000100</v>
      </c>
      <c r="K32533" s="243"/>
    </row>
    <row r="32534" spans="9:11">
      <c r="I32534" t="str">
        <f t="shared" si="508"/>
        <v>19000100</v>
      </c>
      <c r="K32534" s="243"/>
    </row>
    <row r="32535" spans="9:11">
      <c r="I32535" t="str">
        <f t="shared" si="508"/>
        <v>19000100</v>
      </c>
      <c r="K32535" s="243"/>
    </row>
    <row r="32536" spans="9:11">
      <c r="I32536" t="str">
        <f t="shared" si="508"/>
        <v>19000100</v>
      </c>
      <c r="K32536" s="243"/>
    </row>
    <row r="32537" spans="9:11">
      <c r="I32537" t="str">
        <f t="shared" si="508"/>
        <v>19000100</v>
      </c>
      <c r="K32537" s="243"/>
    </row>
    <row r="32538" spans="9:11">
      <c r="I32538" t="str">
        <f t="shared" si="508"/>
        <v>19000100</v>
      </c>
      <c r="K32538" s="243"/>
    </row>
    <row r="32539" spans="9:11">
      <c r="I32539" t="str">
        <f t="shared" si="508"/>
        <v>19000100</v>
      </c>
      <c r="K32539" s="243"/>
    </row>
    <row r="32540" spans="9:11">
      <c r="I32540" t="str">
        <f t="shared" si="508"/>
        <v>19000100</v>
      </c>
      <c r="K32540" s="243"/>
    </row>
    <row r="32541" spans="9:11">
      <c r="I32541" t="str">
        <f t="shared" si="508"/>
        <v>19000100</v>
      </c>
      <c r="K32541" s="243"/>
    </row>
    <row r="32542" spans="9:11">
      <c r="I32542" t="str">
        <f t="shared" si="508"/>
        <v>19000100</v>
      </c>
      <c r="K32542" s="243"/>
    </row>
    <row r="32543" spans="9:11">
      <c r="I32543" t="str">
        <f t="shared" si="508"/>
        <v>19000100</v>
      </c>
      <c r="K32543" s="243"/>
    </row>
    <row r="32544" spans="9:11">
      <c r="I32544" t="str">
        <f t="shared" si="508"/>
        <v>19000100</v>
      </c>
      <c r="K32544" s="243"/>
    </row>
    <row r="32545" spans="9:11">
      <c r="I32545" t="str">
        <f t="shared" si="508"/>
        <v>19000100</v>
      </c>
      <c r="K32545" s="243"/>
    </row>
    <row r="32546" spans="9:11">
      <c r="I32546" t="str">
        <f t="shared" si="508"/>
        <v>19000100</v>
      </c>
      <c r="K32546" s="243"/>
    </row>
    <row r="32547" spans="9:11">
      <c r="I32547" t="str">
        <f t="shared" si="508"/>
        <v>19000100</v>
      </c>
      <c r="K32547" s="243"/>
    </row>
    <row r="32548" spans="9:11">
      <c r="I32548" t="str">
        <f t="shared" si="508"/>
        <v>19000100</v>
      </c>
      <c r="K32548" s="243"/>
    </row>
    <row r="32549" spans="9:11">
      <c r="I32549" t="str">
        <f t="shared" si="508"/>
        <v>19000100</v>
      </c>
      <c r="K32549" s="243"/>
    </row>
    <row r="32550" spans="9:11">
      <c r="I32550" t="str">
        <f t="shared" si="508"/>
        <v>19000100</v>
      </c>
      <c r="K32550" s="243"/>
    </row>
    <row r="32551" spans="9:11">
      <c r="I32551" t="str">
        <f t="shared" si="508"/>
        <v>19000100</v>
      </c>
      <c r="K32551" s="243"/>
    </row>
    <row r="32552" spans="9:11">
      <c r="I32552" t="str">
        <f t="shared" si="508"/>
        <v>19000100</v>
      </c>
      <c r="K32552" s="243"/>
    </row>
    <row r="32553" spans="9:11">
      <c r="I32553" t="str">
        <f t="shared" si="508"/>
        <v>19000100</v>
      </c>
      <c r="K32553" s="243"/>
    </row>
    <row r="32554" spans="9:11">
      <c r="I32554" t="str">
        <f t="shared" si="508"/>
        <v>19000100</v>
      </c>
      <c r="K32554" s="243"/>
    </row>
    <row r="32555" spans="9:11">
      <c r="I32555" t="str">
        <f t="shared" si="508"/>
        <v>19000100</v>
      </c>
      <c r="K32555" s="243"/>
    </row>
    <row r="32556" spans="9:11">
      <c r="I32556" t="str">
        <f t="shared" si="508"/>
        <v>19000100</v>
      </c>
      <c r="K32556" s="243"/>
    </row>
    <row r="32557" spans="9:11">
      <c r="I32557" t="str">
        <f t="shared" si="508"/>
        <v>19000100</v>
      </c>
      <c r="K32557" s="243"/>
    </row>
    <row r="32558" spans="9:11">
      <c r="I32558" t="str">
        <f t="shared" si="508"/>
        <v>19000100</v>
      </c>
      <c r="K32558" s="243"/>
    </row>
    <row r="32559" spans="9:11">
      <c r="I32559" t="str">
        <f t="shared" si="508"/>
        <v>19000100</v>
      </c>
      <c r="K32559" s="243"/>
    </row>
    <row r="32560" spans="9:11">
      <c r="I32560" t="str">
        <f t="shared" si="508"/>
        <v>19000100</v>
      </c>
      <c r="K32560" s="243"/>
    </row>
    <row r="32561" spans="9:11">
      <c r="I32561" t="str">
        <f t="shared" si="508"/>
        <v>19000100</v>
      </c>
      <c r="K32561" s="243"/>
    </row>
    <row r="32562" spans="9:11">
      <c r="I32562" t="str">
        <f t="shared" si="508"/>
        <v>19000100</v>
      </c>
      <c r="K32562" s="243"/>
    </row>
    <row r="32563" spans="9:11">
      <c r="I32563" t="str">
        <f t="shared" si="508"/>
        <v>19000100</v>
      </c>
      <c r="K32563" s="243"/>
    </row>
    <row r="32564" spans="9:11">
      <c r="I32564" t="str">
        <f t="shared" si="508"/>
        <v>19000100</v>
      </c>
      <c r="K32564" s="243"/>
    </row>
    <row r="32565" spans="9:11">
      <c r="I32565" t="str">
        <f t="shared" si="508"/>
        <v>19000100</v>
      </c>
      <c r="K32565" s="243"/>
    </row>
    <row r="32566" spans="9:11">
      <c r="I32566" t="str">
        <f t="shared" si="508"/>
        <v>19000100</v>
      </c>
      <c r="K32566" s="243"/>
    </row>
    <row r="32567" spans="9:11">
      <c r="I32567" t="str">
        <f t="shared" si="508"/>
        <v>19000100</v>
      </c>
      <c r="K32567" s="243"/>
    </row>
    <row r="32568" spans="9:11">
      <c r="I32568" t="str">
        <f t="shared" si="508"/>
        <v>19000100</v>
      </c>
      <c r="K32568" s="243"/>
    </row>
    <row r="32569" spans="9:11">
      <c r="I32569" t="str">
        <f t="shared" si="508"/>
        <v>19000100</v>
      </c>
      <c r="K32569" s="243"/>
    </row>
    <row r="32570" spans="9:11">
      <c r="I32570" t="str">
        <f t="shared" si="508"/>
        <v>19000100</v>
      </c>
      <c r="K32570" s="243"/>
    </row>
    <row r="32571" spans="9:11">
      <c r="I32571" t="str">
        <f t="shared" si="508"/>
        <v>19000100</v>
      </c>
      <c r="K32571" s="243"/>
    </row>
    <row r="32572" spans="9:11">
      <c r="I32572" t="str">
        <f t="shared" si="508"/>
        <v>19000100</v>
      </c>
      <c r="K32572" s="243"/>
    </row>
    <row r="32573" spans="9:11">
      <c r="I32573" t="str">
        <f t="shared" si="508"/>
        <v>19000100</v>
      </c>
      <c r="K32573" s="243"/>
    </row>
    <row r="32574" spans="9:11">
      <c r="I32574" t="str">
        <f t="shared" si="508"/>
        <v>19000100</v>
      </c>
      <c r="K32574" s="243"/>
    </row>
    <row r="32575" spans="9:11">
      <c r="I32575" t="str">
        <f t="shared" si="508"/>
        <v>19000100</v>
      </c>
      <c r="K32575" s="243"/>
    </row>
    <row r="32576" spans="9:11">
      <c r="I32576" t="str">
        <f t="shared" si="508"/>
        <v>19000100</v>
      </c>
      <c r="K32576" s="243"/>
    </row>
    <row r="32577" spans="9:11">
      <c r="I32577" t="str">
        <f t="shared" si="508"/>
        <v>19000100</v>
      </c>
      <c r="K32577" s="243"/>
    </row>
    <row r="32578" spans="9:11">
      <c r="I32578" t="str">
        <f t="shared" ref="I32578:I32641" si="509">TEXT(F32578,"yyyymmdd")</f>
        <v>19000100</v>
      </c>
      <c r="K32578" s="243"/>
    </row>
    <row r="32579" spans="9:11">
      <c r="I32579" t="str">
        <f t="shared" si="509"/>
        <v>19000100</v>
      </c>
      <c r="K32579" s="243"/>
    </row>
    <row r="32580" spans="9:11">
      <c r="I32580" t="str">
        <f t="shared" si="509"/>
        <v>19000100</v>
      </c>
      <c r="K32580" s="243"/>
    </row>
    <row r="32581" spans="9:11">
      <c r="I32581" t="str">
        <f t="shared" si="509"/>
        <v>19000100</v>
      </c>
      <c r="K32581" s="243"/>
    </row>
    <row r="32582" spans="9:11">
      <c r="I32582" t="str">
        <f t="shared" si="509"/>
        <v>19000100</v>
      </c>
      <c r="K32582" s="243"/>
    </row>
    <row r="32583" spans="9:11">
      <c r="I32583" t="str">
        <f t="shared" si="509"/>
        <v>19000100</v>
      </c>
      <c r="K32583" s="243"/>
    </row>
    <row r="32584" spans="9:11">
      <c r="I32584" t="str">
        <f t="shared" si="509"/>
        <v>19000100</v>
      </c>
      <c r="K32584" s="243"/>
    </row>
    <row r="32585" spans="9:11">
      <c r="I32585" t="str">
        <f t="shared" si="509"/>
        <v>19000100</v>
      </c>
      <c r="K32585" s="243"/>
    </row>
    <row r="32586" spans="9:11">
      <c r="I32586" t="str">
        <f t="shared" si="509"/>
        <v>19000100</v>
      </c>
      <c r="K32586" s="243"/>
    </row>
    <row r="32587" spans="9:11">
      <c r="I32587" t="str">
        <f t="shared" si="509"/>
        <v>19000100</v>
      </c>
      <c r="K32587" s="243"/>
    </row>
    <row r="32588" spans="9:11">
      <c r="I32588" t="str">
        <f t="shared" si="509"/>
        <v>19000100</v>
      </c>
      <c r="K32588" s="243"/>
    </row>
    <row r="32589" spans="9:11">
      <c r="I32589" t="str">
        <f t="shared" si="509"/>
        <v>19000100</v>
      </c>
      <c r="K32589" s="243"/>
    </row>
    <row r="32590" spans="9:11">
      <c r="I32590" t="str">
        <f t="shared" si="509"/>
        <v>19000100</v>
      </c>
      <c r="K32590" s="243"/>
    </row>
    <row r="32591" spans="9:11">
      <c r="I32591" t="str">
        <f t="shared" si="509"/>
        <v>19000100</v>
      </c>
      <c r="K32591" s="243"/>
    </row>
    <row r="32592" spans="9:11">
      <c r="I32592" t="str">
        <f t="shared" si="509"/>
        <v>19000100</v>
      </c>
      <c r="K32592" s="243"/>
    </row>
    <row r="32593" spans="9:11">
      <c r="I32593" t="str">
        <f t="shared" si="509"/>
        <v>19000100</v>
      </c>
      <c r="K32593" s="243"/>
    </row>
    <row r="32594" spans="9:11">
      <c r="I32594" t="str">
        <f t="shared" si="509"/>
        <v>19000100</v>
      </c>
      <c r="K32594" s="243"/>
    </row>
    <row r="32595" spans="9:11">
      <c r="I32595" t="str">
        <f t="shared" si="509"/>
        <v>19000100</v>
      </c>
      <c r="K32595" s="243"/>
    </row>
    <row r="32596" spans="9:11">
      <c r="I32596" t="str">
        <f t="shared" si="509"/>
        <v>19000100</v>
      </c>
      <c r="K32596" s="243"/>
    </row>
    <row r="32597" spans="9:11">
      <c r="I32597" t="str">
        <f t="shared" si="509"/>
        <v>19000100</v>
      </c>
      <c r="K32597" s="243"/>
    </row>
    <row r="32598" spans="9:11">
      <c r="I32598" t="str">
        <f t="shared" si="509"/>
        <v>19000100</v>
      </c>
      <c r="K32598" s="243"/>
    </row>
    <row r="32599" spans="9:11">
      <c r="I32599" t="str">
        <f t="shared" si="509"/>
        <v>19000100</v>
      </c>
      <c r="K32599" s="243"/>
    </row>
    <row r="32600" spans="9:11">
      <c r="I32600" t="str">
        <f t="shared" si="509"/>
        <v>19000100</v>
      </c>
      <c r="K32600" s="243"/>
    </row>
    <row r="32601" spans="9:11">
      <c r="I32601" t="str">
        <f t="shared" si="509"/>
        <v>19000100</v>
      </c>
      <c r="K32601" s="243"/>
    </row>
    <row r="32602" spans="9:11">
      <c r="I32602" t="str">
        <f t="shared" si="509"/>
        <v>19000100</v>
      </c>
      <c r="K32602" s="243"/>
    </row>
    <row r="32603" spans="9:11">
      <c r="I32603" t="str">
        <f t="shared" si="509"/>
        <v>19000100</v>
      </c>
      <c r="K32603" s="243"/>
    </row>
    <row r="32604" spans="9:11">
      <c r="I32604" t="str">
        <f t="shared" si="509"/>
        <v>19000100</v>
      </c>
      <c r="K32604" s="243"/>
    </row>
    <row r="32605" spans="9:11">
      <c r="I32605" t="str">
        <f t="shared" si="509"/>
        <v>19000100</v>
      </c>
      <c r="K32605" s="243"/>
    </row>
    <row r="32606" spans="9:11">
      <c r="I32606" t="str">
        <f t="shared" si="509"/>
        <v>19000100</v>
      </c>
      <c r="K32606" s="243"/>
    </row>
    <row r="32607" spans="9:11">
      <c r="I32607" t="str">
        <f t="shared" si="509"/>
        <v>19000100</v>
      </c>
      <c r="K32607" s="243"/>
    </row>
    <row r="32608" spans="9:11">
      <c r="I32608" t="str">
        <f t="shared" si="509"/>
        <v>19000100</v>
      </c>
      <c r="K32608" s="243"/>
    </row>
    <row r="32609" spans="9:11">
      <c r="I32609" t="str">
        <f t="shared" si="509"/>
        <v>19000100</v>
      </c>
      <c r="K32609" s="243"/>
    </row>
    <row r="32610" spans="9:11">
      <c r="I32610" t="str">
        <f t="shared" si="509"/>
        <v>19000100</v>
      </c>
      <c r="K32610" s="243"/>
    </row>
    <row r="32611" spans="9:11">
      <c r="I32611" t="str">
        <f t="shared" si="509"/>
        <v>19000100</v>
      </c>
      <c r="K32611" s="243"/>
    </row>
    <row r="32612" spans="9:11">
      <c r="I32612" t="str">
        <f t="shared" si="509"/>
        <v>19000100</v>
      </c>
      <c r="K32612" s="243"/>
    </row>
    <row r="32613" spans="9:11">
      <c r="I32613" t="str">
        <f t="shared" si="509"/>
        <v>19000100</v>
      </c>
      <c r="K32613" s="243"/>
    </row>
    <row r="32614" spans="9:11">
      <c r="I32614" t="str">
        <f t="shared" si="509"/>
        <v>19000100</v>
      </c>
      <c r="K32614" s="243"/>
    </row>
    <row r="32615" spans="9:11">
      <c r="I32615" t="str">
        <f t="shared" si="509"/>
        <v>19000100</v>
      </c>
      <c r="K32615" s="243"/>
    </row>
    <row r="32616" spans="9:11">
      <c r="I32616" t="str">
        <f t="shared" si="509"/>
        <v>19000100</v>
      </c>
      <c r="K32616" s="243"/>
    </row>
    <row r="32617" spans="9:11">
      <c r="I32617" t="str">
        <f t="shared" si="509"/>
        <v>19000100</v>
      </c>
      <c r="K32617" s="243"/>
    </row>
    <row r="32618" spans="9:11">
      <c r="I32618" t="str">
        <f t="shared" si="509"/>
        <v>19000100</v>
      </c>
      <c r="K32618" s="243"/>
    </row>
    <row r="32619" spans="9:11">
      <c r="I32619" t="str">
        <f t="shared" si="509"/>
        <v>19000100</v>
      </c>
      <c r="K32619" s="243"/>
    </row>
    <row r="32620" spans="9:11">
      <c r="I32620" t="str">
        <f t="shared" si="509"/>
        <v>19000100</v>
      </c>
      <c r="K32620" s="243"/>
    </row>
    <row r="32621" spans="9:11">
      <c r="I32621" t="str">
        <f t="shared" si="509"/>
        <v>19000100</v>
      </c>
      <c r="K32621" s="243"/>
    </row>
    <row r="32622" spans="9:11">
      <c r="I32622" t="str">
        <f t="shared" si="509"/>
        <v>19000100</v>
      </c>
      <c r="K32622" s="243"/>
    </row>
    <row r="32623" spans="9:11">
      <c r="I32623" t="str">
        <f t="shared" si="509"/>
        <v>19000100</v>
      </c>
      <c r="K32623" s="243"/>
    </row>
    <row r="32624" spans="9:11">
      <c r="I32624" t="str">
        <f t="shared" si="509"/>
        <v>19000100</v>
      </c>
      <c r="K32624" s="243"/>
    </row>
    <row r="32625" spans="9:11">
      <c r="I32625" t="str">
        <f t="shared" si="509"/>
        <v>19000100</v>
      </c>
      <c r="K32625" s="243"/>
    </row>
    <row r="32626" spans="9:11">
      <c r="I32626" t="str">
        <f t="shared" si="509"/>
        <v>19000100</v>
      </c>
      <c r="K32626" s="243"/>
    </row>
    <row r="32627" spans="9:11">
      <c r="I32627" t="str">
        <f t="shared" si="509"/>
        <v>19000100</v>
      </c>
      <c r="K32627" s="243"/>
    </row>
    <row r="32628" spans="9:11">
      <c r="I32628" t="str">
        <f t="shared" si="509"/>
        <v>19000100</v>
      </c>
      <c r="K32628" s="243"/>
    </row>
    <row r="32629" spans="9:11">
      <c r="I32629" t="str">
        <f t="shared" si="509"/>
        <v>19000100</v>
      </c>
      <c r="K32629" s="243"/>
    </row>
    <row r="32630" spans="9:11">
      <c r="I32630" t="str">
        <f t="shared" si="509"/>
        <v>19000100</v>
      </c>
      <c r="K32630" s="243"/>
    </row>
    <row r="32631" spans="9:11">
      <c r="I32631" t="str">
        <f t="shared" si="509"/>
        <v>19000100</v>
      </c>
      <c r="K32631" s="243"/>
    </row>
    <row r="32632" spans="9:11">
      <c r="I32632" t="str">
        <f t="shared" si="509"/>
        <v>19000100</v>
      </c>
      <c r="K32632" s="243"/>
    </row>
    <row r="32633" spans="9:11">
      <c r="I32633" t="str">
        <f t="shared" si="509"/>
        <v>19000100</v>
      </c>
      <c r="K32633" s="243"/>
    </row>
    <row r="32634" spans="9:11">
      <c r="I32634" t="str">
        <f t="shared" si="509"/>
        <v>19000100</v>
      </c>
      <c r="K32634" s="243"/>
    </row>
    <row r="32635" spans="9:11">
      <c r="I32635" t="str">
        <f t="shared" si="509"/>
        <v>19000100</v>
      </c>
      <c r="K32635" s="243"/>
    </row>
    <row r="32636" spans="9:11">
      <c r="I32636" t="str">
        <f t="shared" si="509"/>
        <v>19000100</v>
      </c>
      <c r="K32636" s="243"/>
    </row>
    <row r="32637" spans="9:11">
      <c r="I32637" t="str">
        <f t="shared" si="509"/>
        <v>19000100</v>
      </c>
      <c r="K32637" s="243"/>
    </row>
    <row r="32638" spans="9:11">
      <c r="I32638" t="str">
        <f t="shared" si="509"/>
        <v>19000100</v>
      </c>
      <c r="K32638" s="243"/>
    </row>
    <row r="32639" spans="9:11">
      <c r="I32639" t="str">
        <f t="shared" si="509"/>
        <v>19000100</v>
      </c>
      <c r="K32639" s="243"/>
    </row>
    <row r="32640" spans="9:11">
      <c r="I32640" t="str">
        <f t="shared" si="509"/>
        <v>19000100</v>
      </c>
      <c r="K32640" s="243"/>
    </row>
    <row r="32641" spans="9:11">
      <c r="I32641" t="str">
        <f t="shared" si="509"/>
        <v>19000100</v>
      </c>
      <c r="K32641" s="243"/>
    </row>
    <row r="32642" spans="9:11">
      <c r="I32642" t="str">
        <f t="shared" ref="I32642:I32705" si="510">TEXT(F32642,"yyyymmdd")</f>
        <v>19000100</v>
      </c>
      <c r="K32642" s="243"/>
    </row>
    <row r="32643" spans="9:11">
      <c r="I32643" t="str">
        <f t="shared" si="510"/>
        <v>19000100</v>
      </c>
      <c r="K32643" s="243"/>
    </row>
    <row r="32644" spans="9:11">
      <c r="I32644" t="str">
        <f t="shared" si="510"/>
        <v>19000100</v>
      </c>
      <c r="K32644" s="243"/>
    </row>
    <row r="32645" spans="9:11">
      <c r="I32645" t="str">
        <f t="shared" si="510"/>
        <v>19000100</v>
      </c>
      <c r="K32645" s="243"/>
    </row>
    <row r="32646" spans="9:11">
      <c r="I32646" t="str">
        <f t="shared" si="510"/>
        <v>19000100</v>
      </c>
      <c r="K32646" s="243"/>
    </row>
    <row r="32647" spans="9:11">
      <c r="I32647" t="str">
        <f t="shared" si="510"/>
        <v>19000100</v>
      </c>
      <c r="K32647" s="243"/>
    </row>
    <row r="32648" spans="9:11">
      <c r="I32648" t="str">
        <f t="shared" si="510"/>
        <v>19000100</v>
      </c>
      <c r="K32648" s="243"/>
    </row>
    <row r="32649" spans="9:11">
      <c r="I32649" t="str">
        <f t="shared" si="510"/>
        <v>19000100</v>
      </c>
      <c r="K32649" s="243"/>
    </row>
    <row r="32650" spans="9:11">
      <c r="I32650" t="str">
        <f t="shared" si="510"/>
        <v>19000100</v>
      </c>
      <c r="K32650" s="243"/>
    </row>
    <row r="32651" spans="9:11">
      <c r="I32651" t="str">
        <f t="shared" si="510"/>
        <v>19000100</v>
      </c>
      <c r="K32651" s="243"/>
    </row>
    <row r="32652" spans="9:11">
      <c r="I32652" t="str">
        <f t="shared" si="510"/>
        <v>19000100</v>
      </c>
      <c r="K32652" s="243"/>
    </row>
    <row r="32653" spans="9:11">
      <c r="I32653" t="str">
        <f t="shared" si="510"/>
        <v>19000100</v>
      </c>
      <c r="K32653" s="243"/>
    </row>
    <row r="32654" spans="9:11">
      <c r="I32654" t="str">
        <f t="shared" si="510"/>
        <v>19000100</v>
      </c>
      <c r="K32654" s="243"/>
    </row>
    <row r="32655" spans="9:11">
      <c r="I32655" t="str">
        <f t="shared" si="510"/>
        <v>19000100</v>
      </c>
      <c r="K32655" s="243"/>
    </row>
    <row r="32656" spans="9:11">
      <c r="I32656" t="str">
        <f t="shared" si="510"/>
        <v>19000100</v>
      </c>
      <c r="K32656" s="243"/>
    </row>
    <row r="32657" spans="9:11">
      <c r="I32657" t="str">
        <f t="shared" si="510"/>
        <v>19000100</v>
      </c>
      <c r="K32657" s="243"/>
    </row>
    <row r="32658" spans="9:11">
      <c r="I32658" t="str">
        <f t="shared" si="510"/>
        <v>19000100</v>
      </c>
      <c r="K32658" s="243"/>
    </row>
    <row r="32659" spans="9:11">
      <c r="I32659" t="str">
        <f t="shared" si="510"/>
        <v>19000100</v>
      </c>
      <c r="K32659" s="243"/>
    </row>
    <row r="32660" spans="9:11">
      <c r="I32660" t="str">
        <f t="shared" si="510"/>
        <v>19000100</v>
      </c>
      <c r="K32660" s="243"/>
    </row>
    <row r="32661" spans="9:11">
      <c r="I32661" t="str">
        <f t="shared" si="510"/>
        <v>19000100</v>
      </c>
      <c r="K32661" s="243"/>
    </row>
    <row r="32662" spans="9:11">
      <c r="I32662" t="str">
        <f t="shared" si="510"/>
        <v>19000100</v>
      </c>
      <c r="K32662" s="243"/>
    </row>
    <row r="32663" spans="9:11">
      <c r="I32663" t="str">
        <f t="shared" si="510"/>
        <v>19000100</v>
      </c>
      <c r="K32663" s="243"/>
    </row>
    <row r="32664" spans="9:11">
      <c r="I32664" t="str">
        <f t="shared" si="510"/>
        <v>19000100</v>
      </c>
      <c r="K32664" s="243"/>
    </row>
    <row r="32665" spans="9:11">
      <c r="I32665" t="str">
        <f t="shared" si="510"/>
        <v>19000100</v>
      </c>
      <c r="K32665" s="243"/>
    </row>
    <row r="32666" spans="9:11">
      <c r="I32666" t="str">
        <f t="shared" si="510"/>
        <v>19000100</v>
      </c>
      <c r="K32666" s="243"/>
    </row>
    <row r="32667" spans="9:11">
      <c r="I32667" t="str">
        <f t="shared" si="510"/>
        <v>19000100</v>
      </c>
      <c r="K32667" s="243"/>
    </row>
    <row r="32668" spans="9:11">
      <c r="I32668" t="str">
        <f t="shared" si="510"/>
        <v>19000100</v>
      </c>
      <c r="K32668" s="243"/>
    </row>
    <row r="32669" spans="9:11">
      <c r="I32669" t="str">
        <f t="shared" si="510"/>
        <v>19000100</v>
      </c>
      <c r="K32669" s="243"/>
    </row>
    <row r="32670" spans="9:11">
      <c r="I32670" t="str">
        <f t="shared" si="510"/>
        <v>19000100</v>
      </c>
      <c r="K32670" s="243"/>
    </row>
    <row r="32671" spans="9:11">
      <c r="I32671" t="str">
        <f t="shared" si="510"/>
        <v>19000100</v>
      </c>
      <c r="K32671" s="243"/>
    </row>
    <row r="32672" spans="9:11">
      <c r="I32672" t="str">
        <f t="shared" si="510"/>
        <v>19000100</v>
      </c>
      <c r="K32672" s="243"/>
    </row>
    <row r="32673" spans="9:11">
      <c r="I32673" t="str">
        <f t="shared" si="510"/>
        <v>19000100</v>
      </c>
      <c r="K32673" s="243"/>
    </row>
    <row r="32674" spans="9:11">
      <c r="I32674" t="str">
        <f t="shared" si="510"/>
        <v>19000100</v>
      </c>
      <c r="K32674" s="243"/>
    </row>
    <row r="32675" spans="9:11">
      <c r="I32675" t="str">
        <f t="shared" si="510"/>
        <v>19000100</v>
      </c>
      <c r="K32675" s="243"/>
    </row>
    <row r="32676" spans="9:11">
      <c r="I32676" t="str">
        <f t="shared" si="510"/>
        <v>19000100</v>
      </c>
      <c r="K32676" s="243"/>
    </row>
    <row r="32677" spans="9:11">
      <c r="I32677" t="str">
        <f t="shared" si="510"/>
        <v>19000100</v>
      </c>
      <c r="K32677" s="243"/>
    </row>
    <row r="32678" spans="9:11">
      <c r="I32678" t="str">
        <f t="shared" si="510"/>
        <v>19000100</v>
      </c>
      <c r="K32678" s="243"/>
    </row>
    <row r="32679" spans="9:11">
      <c r="I32679" t="str">
        <f t="shared" si="510"/>
        <v>19000100</v>
      </c>
      <c r="K32679" s="243"/>
    </row>
    <row r="32680" spans="9:11">
      <c r="I32680" t="str">
        <f t="shared" si="510"/>
        <v>19000100</v>
      </c>
      <c r="K32680" s="243"/>
    </row>
    <row r="32681" spans="9:11">
      <c r="I32681" t="str">
        <f t="shared" si="510"/>
        <v>19000100</v>
      </c>
      <c r="K32681" s="243"/>
    </row>
    <row r="32682" spans="9:11">
      <c r="I32682" t="str">
        <f t="shared" si="510"/>
        <v>19000100</v>
      </c>
      <c r="K32682" s="243"/>
    </row>
    <row r="32683" spans="9:11">
      <c r="I32683" t="str">
        <f t="shared" si="510"/>
        <v>19000100</v>
      </c>
      <c r="K32683" s="243"/>
    </row>
    <row r="32684" spans="9:11">
      <c r="I32684" t="str">
        <f t="shared" si="510"/>
        <v>19000100</v>
      </c>
      <c r="K32684" s="243"/>
    </row>
    <row r="32685" spans="9:11">
      <c r="I32685" t="str">
        <f t="shared" si="510"/>
        <v>19000100</v>
      </c>
      <c r="K32685" s="243"/>
    </row>
    <row r="32686" spans="9:11">
      <c r="I32686" t="str">
        <f t="shared" si="510"/>
        <v>19000100</v>
      </c>
      <c r="K32686" s="243"/>
    </row>
    <row r="32687" spans="9:11">
      <c r="I32687" t="str">
        <f t="shared" si="510"/>
        <v>19000100</v>
      </c>
      <c r="K32687" s="243"/>
    </row>
    <row r="32688" spans="9:11">
      <c r="I32688" t="str">
        <f t="shared" si="510"/>
        <v>19000100</v>
      </c>
      <c r="K32688" s="243"/>
    </row>
    <row r="32689" spans="9:11">
      <c r="I32689" t="str">
        <f t="shared" si="510"/>
        <v>19000100</v>
      </c>
      <c r="K32689" s="243"/>
    </row>
    <row r="32690" spans="9:11">
      <c r="I32690" t="str">
        <f t="shared" si="510"/>
        <v>19000100</v>
      </c>
      <c r="K32690" s="243"/>
    </row>
    <row r="32691" spans="9:11">
      <c r="I32691" t="str">
        <f t="shared" si="510"/>
        <v>19000100</v>
      </c>
      <c r="K32691" s="243"/>
    </row>
    <row r="32692" spans="9:11">
      <c r="I32692" t="str">
        <f t="shared" si="510"/>
        <v>19000100</v>
      </c>
      <c r="K32692" s="243"/>
    </row>
    <row r="32693" spans="9:11">
      <c r="I32693" t="str">
        <f t="shared" si="510"/>
        <v>19000100</v>
      </c>
      <c r="K32693" s="243"/>
    </row>
    <row r="32694" spans="9:11">
      <c r="I32694" t="str">
        <f t="shared" si="510"/>
        <v>19000100</v>
      </c>
      <c r="K32694" s="243"/>
    </row>
    <row r="32695" spans="9:11">
      <c r="I32695" t="str">
        <f t="shared" si="510"/>
        <v>19000100</v>
      </c>
      <c r="K32695" s="243"/>
    </row>
    <row r="32696" spans="9:11">
      <c r="I32696" t="str">
        <f t="shared" si="510"/>
        <v>19000100</v>
      </c>
      <c r="K32696" s="243"/>
    </row>
    <row r="32697" spans="9:11">
      <c r="I32697" t="str">
        <f t="shared" si="510"/>
        <v>19000100</v>
      </c>
      <c r="K32697" s="243"/>
    </row>
    <row r="32698" spans="9:11">
      <c r="I32698" t="str">
        <f t="shared" si="510"/>
        <v>19000100</v>
      </c>
      <c r="K32698" s="243"/>
    </row>
    <row r="32699" spans="9:11">
      <c r="I32699" t="str">
        <f t="shared" si="510"/>
        <v>19000100</v>
      </c>
      <c r="K32699" s="243"/>
    </row>
    <row r="32700" spans="9:11">
      <c r="I32700" t="str">
        <f t="shared" si="510"/>
        <v>19000100</v>
      </c>
      <c r="K32700" s="243"/>
    </row>
    <row r="32701" spans="9:11">
      <c r="I32701" t="str">
        <f t="shared" si="510"/>
        <v>19000100</v>
      </c>
      <c r="K32701" s="243"/>
    </row>
    <row r="32702" spans="9:11">
      <c r="I32702" t="str">
        <f t="shared" si="510"/>
        <v>19000100</v>
      </c>
      <c r="K32702" s="243"/>
    </row>
    <row r="32703" spans="9:11">
      <c r="I32703" t="str">
        <f t="shared" si="510"/>
        <v>19000100</v>
      </c>
      <c r="K32703" s="243"/>
    </row>
    <row r="32704" spans="9:11">
      <c r="I32704" t="str">
        <f t="shared" si="510"/>
        <v>19000100</v>
      </c>
      <c r="K32704" s="243"/>
    </row>
    <row r="32705" spans="9:11">
      <c r="I32705" t="str">
        <f t="shared" si="510"/>
        <v>19000100</v>
      </c>
      <c r="K32705" s="243"/>
    </row>
    <row r="32706" spans="9:11">
      <c r="I32706" t="str">
        <f t="shared" ref="I32706:I32769" si="511">TEXT(F32706,"yyyymmdd")</f>
        <v>19000100</v>
      </c>
      <c r="K32706" s="243"/>
    </row>
    <row r="32707" spans="9:11">
      <c r="I32707" t="str">
        <f t="shared" si="511"/>
        <v>19000100</v>
      </c>
      <c r="K32707" s="243"/>
    </row>
    <row r="32708" spans="9:11">
      <c r="I32708" t="str">
        <f t="shared" si="511"/>
        <v>19000100</v>
      </c>
      <c r="K32708" s="243"/>
    </row>
    <row r="32709" spans="9:11">
      <c r="I32709" t="str">
        <f t="shared" si="511"/>
        <v>19000100</v>
      </c>
      <c r="K32709" s="243"/>
    </row>
    <row r="32710" spans="9:11">
      <c r="I32710" t="str">
        <f t="shared" si="511"/>
        <v>19000100</v>
      </c>
      <c r="K32710" s="243"/>
    </row>
    <row r="32711" spans="9:11">
      <c r="I32711" t="str">
        <f t="shared" si="511"/>
        <v>19000100</v>
      </c>
      <c r="K32711" s="243"/>
    </row>
    <row r="32712" spans="9:11">
      <c r="I32712" t="str">
        <f t="shared" si="511"/>
        <v>19000100</v>
      </c>
      <c r="K32712" s="243"/>
    </row>
    <row r="32713" spans="9:11">
      <c r="I32713" t="str">
        <f t="shared" si="511"/>
        <v>19000100</v>
      </c>
      <c r="K32713" s="243"/>
    </row>
    <row r="32714" spans="9:11">
      <c r="I32714" t="str">
        <f t="shared" si="511"/>
        <v>19000100</v>
      </c>
      <c r="K32714" s="243"/>
    </row>
    <row r="32715" spans="9:11">
      <c r="I32715" t="str">
        <f t="shared" si="511"/>
        <v>19000100</v>
      </c>
      <c r="K32715" s="243"/>
    </row>
    <row r="32716" spans="9:11">
      <c r="I32716" t="str">
        <f t="shared" si="511"/>
        <v>19000100</v>
      </c>
      <c r="K32716" s="243"/>
    </row>
    <row r="32717" spans="9:11">
      <c r="I32717" t="str">
        <f t="shared" si="511"/>
        <v>19000100</v>
      </c>
      <c r="K32717" s="243"/>
    </row>
    <row r="32718" spans="9:11">
      <c r="I32718" t="str">
        <f t="shared" si="511"/>
        <v>19000100</v>
      </c>
      <c r="K32718" s="243"/>
    </row>
    <row r="32719" spans="9:11">
      <c r="I32719" t="str">
        <f t="shared" si="511"/>
        <v>19000100</v>
      </c>
      <c r="K32719" s="243"/>
    </row>
    <row r="32720" spans="9:11">
      <c r="I32720" t="str">
        <f t="shared" si="511"/>
        <v>19000100</v>
      </c>
      <c r="K32720" s="243"/>
    </row>
    <row r="32721" spans="9:11">
      <c r="I32721" t="str">
        <f t="shared" si="511"/>
        <v>19000100</v>
      </c>
      <c r="K32721" s="243"/>
    </row>
    <row r="32722" spans="9:11">
      <c r="I32722" t="str">
        <f t="shared" si="511"/>
        <v>19000100</v>
      </c>
      <c r="K32722" s="243"/>
    </row>
    <row r="32723" spans="9:11">
      <c r="I32723" t="str">
        <f t="shared" si="511"/>
        <v>19000100</v>
      </c>
      <c r="K32723" s="243"/>
    </row>
    <row r="32724" spans="9:11">
      <c r="I32724" t="str">
        <f t="shared" si="511"/>
        <v>19000100</v>
      </c>
      <c r="K32724" s="243"/>
    </row>
    <row r="32725" spans="9:11">
      <c r="I32725" t="str">
        <f t="shared" si="511"/>
        <v>19000100</v>
      </c>
      <c r="K32725" s="243"/>
    </row>
    <row r="32726" spans="9:11">
      <c r="I32726" t="str">
        <f t="shared" si="511"/>
        <v>19000100</v>
      </c>
      <c r="K32726" s="243"/>
    </row>
    <row r="32727" spans="9:11">
      <c r="I32727" t="str">
        <f t="shared" si="511"/>
        <v>19000100</v>
      </c>
      <c r="K32727" s="243"/>
    </row>
    <row r="32728" spans="9:11">
      <c r="I32728" t="str">
        <f t="shared" si="511"/>
        <v>19000100</v>
      </c>
      <c r="K32728" s="243"/>
    </row>
    <row r="32729" spans="9:11">
      <c r="I32729" t="str">
        <f t="shared" si="511"/>
        <v>19000100</v>
      </c>
      <c r="K32729" s="243"/>
    </row>
    <row r="32730" spans="9:11">
      <c r="I32730" t="str">
        <f t="shared" si="511"/>
        <v>19000100</v>
      </c>
      <c r="K32730" s="243"/>
    </row>
    <row r="32731" spans="9:11">
      <c r="I32731" t="str">
        <f t="shared" si="511"/>
        <v>19000100</v>
      </c>
      <c r="K32731" s="243"/>
    </row>
    <row r="32732" spans="9:11">
      <c r="I32732" t="str">
        <f t="shared" si="511"/>
        <v>19000100</v>
      </c>
      <c r="K32732" s="243"/>
    </row>
    <row r="32733" spans="9:11">
      <c r="I32733" t="str">
        <f t="shared" si="511"/>
        <v>19000100</v>
      </c>
      <c r="K32733" s="243"/>
    </row>
    <row r="32734" spans="9:11">
      <c r="I32734" t="str">
        <f t="shared" si="511"/>
        <v>19000100</v>
      </c>
      <c r="K32734" s="243"/>
    </row>
    <row r="32735" spans="9:11">
      <c r="I32735" t="str">
        <f t="shared" si="511"/>
        <v>19000100</v>
      </c>
      <c r="K32735" s="243"/>
    </row>
    <row r="32736" spans="9:11">
      <c r="I32736" t="str">
        <f t="shared" si="511"/>
        <v>19000100</v>
      </c>
      <c r="K32736" s="243"/>
    </row>
    <row r="32737" spans="9:11">
      <c r="I32737" t="str">
        <f t="shared" si="511"/>
        <v>19000100</v>
      </c>
      <c r="K32737" s="243"/>
    </row>
    <row r="32738" spans="9:11">
      <c r="I32738" t="str">
        <f t="shared" si="511"/>
        <v>19000100</v>
      </c>
      <c r="K32738" s="243"/>
    </row>
    <row r="32739" spans="9:11">
      <c r="I32739" t="str">
        <f t="shared" si="511"/>
        <v>19000100</v>
      </c>
      <c r="K32739" s="243"/>
    </row>
    <row r="32740" spans="9:11">
      <c r="I32740" t="str">
        <f t="shared" si="511"/>
        <v>19000100</v>
      </c>
      <c r="K32740" s="243"/>
    </row>
    <row r="32741" spans="9:11">
      <c r="I32741" t="str">
        <f t="shared" si="511"/>
        <v>19000100</v>
      </c>
      <c r="K32741" s="243"/>
    </row>
    <row r="32742" spans="9:11">
      <c r="I32742" t="str">
        <f t="shared" si="511"/>
        <v>19000100</v>
      </c>
      <c r="K32742" s="243"/>
    </row>
    <row r="32743" spans="9:11">
      <c r="I32743" t="str">
        <f t="shared" si="511"/>
        <v>19000100</v>
      </c>
      <c r="K32743" s="243"/>
    </row>
    <row r="32744" spans="9:11">
      <c r="I32744" t="str">
        <f t="shared" si="511"/>
        <v>19000100</v>
      </c>
      <c r="K32744" s="243"/>
    </row>
    <row r="32745" spans="9:11">
      <c r="I32745" t="str">
        <f t="shared" si="511"/>
        <v>19000100</v>
      </c>
      <c r="K32745" s="243"/>
    </row>
    <row r="32746" spans="9:11">
      <c r="I32746" t="str">
        <f t="shared" si="511"/>
        <v>19000100</v>
      </c>
      <c r="K32746" s="243"/>
    </row>
    <row r="32747" spans="9:11">
      <c r="I32747" t="str">
        <f t="shared" si="511"/>
        <v>19000100</v>
      </c>
      <c r="K32747" s="243"/>
    </row>
    <row r="32748" spans="9:11">
      <c r="I32748" t="str">
        <f t="shared" si="511"/>
        <v>19000100</v>
      </c>
      <c r="K32748" s="243"/>
    </row>
    <row r="32749" spans="9:11">
      <c r="I32749" t="str">
        <f t="shared" si="511"/>
        <v>19000100</v>
      </c>
      <c r="K32749" s="243"/>
    </row>
    <row r="32750" spans="9:11">
      <c r="I32750" t="str">
        <f t="shared" si="511"/>
        <v>19000100</v>
      </c>
      <c r="K32750" s="243"/>
    </row>
    <row r="32751" spans="9:11">
      <c r="I32751" t="str">
        <f t="shared" si="511"/>
        <v>19000100</v>
      </c>
      <c r="K32751" s="243"/>
    </row>
    <row r="32752" spans="9:11">
      <c r="I32752" t="str">
        <f t="shared" si="511"/>
        <v>19000100</v>
      </c>
      <c r="K32752" s="243"/>
    </row>
    <row r="32753" spans="9:11">
      <c r="I32753" t="str">
        <f t="shared" si="511"/>
        <v>19000100</v>
      </c>
      <c r="K32753" s="243"/>
    </row>
    <row r="32754" spans="9:11">
      <c r="I32754" t="str">
        <f t="shared" si="511"/>
        <v>19000100</v>
      </c>
      <c r="K32754" s="243"/>
    </row>
    <row r="32755" spans="9:11">
      <c r="I32755" t="str">
        <f t="shared" si="511"/>
        <v>19000100</v>
      </c>
      <c r="K32755" s="243"/>
    </row>
    <row r="32756" spans="9:11">
      <c r="I32756" t="str">
        <f t="shared" si="511"/>
        <v>19000100</v>
      </c>
      <c r="K32756" s="243"/>
    </row>
    <row r="32757" spans="9:11">
      <c r="I32757" t="str">
        <f t="shared" si="511"/>
        <v>19000100</v>
      </c>
      <c r="K32757" s="243"/>
    </row>
    <row r="32758" spans="9:11">
      <c r="I32758" t="str">
        <f t="shared" si="511"/>
        <v>19000100</v>
      </c>
      <c r="K32758" s="243"/>
    </row>
    <row r="32759" spans="9:11">
      <c r="I32759" t="str">
        <f t="shared" si="511"/>
        <v>19000100</v>
      </c>
      <c r="K32759" s="243"/>
    </row>
    <row r="32760" spans="9:11">
      <c r="I32760" t="str">
        <f t="shared" si="511"/>
        <v>19000100</v>
      </c>
      <c r="K32760" s="243"/>
    </row>
    <row r="32761" spans="9:11">
      <c r="I32761" t="str">
        <f t="shared" si="511"/>
        <v>19000100</v>
      </c>
      <c r="K32761" s="243"/>
    </row>
    <row r="32762" spans="9:11">
      <c r="I32762" t="str">
        <f t="shared" si="511"/>
        <v>19000100</v>
      </c>
      <c r="K32762" s="243"/>
    </row>
    <row r="32763" spans="9:11">
      <c r="I32763" t="str">
        <f t="shared" si="511"/>
        <v>19000100</v>
      </c>
      <c r="K32763" s="243"/>
    </row>
    <row r="32764" spans="9:11">
      <c r="I32764" t="str">
        <f t="shared" si="511"/>
        <v>19000100</v>
      </c>
      <c r="K32764" s="243"/>
    </row>
    <row r="32765" spans="9:11">
      <c r="I32765" t="str">
        <f t="shared" si="511"/>
        <v>19000100</v>
      </c>
      <c r="K32765" s="243"/>
    </row>
    <row r="32766" spans="9:11">
      <c r="I32766" t="str">
        <f t="shared" si="511"/>
        <v>19000100</v>
      </c>
      <c r="K32766" s="243"/>
    </row>
    <row r="32767" spans="9:11">
      <c r="I32767" t="str">
        <f t="shared" si="511"/>
        <v>19000100</v>
      </c>
      <c r="K32767" s="243"/>
    </row>
    <row r="32768" spans="9:11">
      <c r="I32768" t="str">
        <f t="shared" si="511"/>
        <v>19000100</v>
      </c>
      <c r="K32768" s="243"/>
    </row>
    <row r="32769" spans="9:11">
      <c r="I32769" t="str">
        <f t="shared" si="511"/>
        <v>19000100</v>
      </c>
      <c r="K32769" s="243"/>
    </row>
    <row r="32770" spans="9:11">
      <c r="I32770" t="str">
        <f t="shared" ref="I32770:I32833" si="512">TEXT(F32770,"yyyymmdd")</f>
        <v>19000100</v>
      </c>
      <c r="K32770" s="243"/>
    </row>
    <row r="32771" spans="9:11">
      <c r="I32771" t="str">
        <f t="shared" si="512"/>
        <v>19000100</v>
      </c>
      <c r="K32771" s="243"/>
    </row>
    <row r="32772" spans="9:11">
      <c r="I32772" t="str">
        <f t="shared" si="512"/>
        <v>19000100</v>
      </c>
      <c r="K32772" s="243"/>
    </row>
    <row r="32773" spans="9:11">
      <c r="I32773" t="str">
        <f t="shared" si="512"/>
        <v>19000100</v>
      </c>
      <c r="K32773" s="243"/>
    </row>
    <row r="32774" spans="9:11">
      <c r="I32774" t="str">
        <f t="shared" si="512"/>
        <v>19000100</v>
      </c>
      <c r="K32774" s="243"/>
    </row>
    <row r="32775" spans="9:11">
      <c r="I32775" t="str">
        <f t="shared" si="512"/>
        <v>19000100</v>
      </c>
      <c r="K32775" s="243"/>
    </row>
    <row r="32776" spans="9:11">
      <c r="I32776" t="str">
        <f t="shared" si="512"/>
        <v>19000100</v>
      </c>
      <c r="K32776" s="243"/>
    </row>
    <row r="32777" spans="9:11">
      <c r="I32777" t="str">
        <f t="shared" si="512"/>
        <v>19000100</v>
      </c>
      <c r="K32777" s="243"/>
    </row>
    <row r="32778" spans="9:11">
      <c r="I32778" t="str">
        <f t="shared" si="512"/>
        <v>19000100</v>
      </c>
      <c r="K32778" s="243"/>
    </row>
    <row r="32779" spans="9:11">
      <c r="I32779" t="str">
        <f t="shared" si="512"/>
        <v>19000100</v>
      </c>
      <c r="K32779" s="243"/>
    </row>
    <row r="32780" spans="9:11">
      <c r="I32780" t="str">
        <f t="shared" si="512"/>
        <v>19000100</v>
      </c>
      <c r="K32780" s="243"/>
    </row>
    <row r="32781" spans="9:11">
      <c r="I32781" t="str">
        <f t="shared" si="512"/>
        <v>19000100</v>
      </c>
      <c r="K32781" s="243"/>
    </row>
    <row r="32782" spans="9:11">
      <c r="I32782" t="str">
        <f t="shared" si="512"/>
        <v>19000100</v>
      </c>
      <c r="K32782" s="243"/>
    </row>
    <row r="32783" spans="9:11">
      <c r="I32783" t="str">
        <f t="shared" si="512"/>
        <v>19000100</v>
      </c>
      <c r="K32783" s="243"/>
    </row>
    <row r="32784" spans="9:11">
      <c r="I32784" t="str">
        <f t="shared" si="512"/>
        <v>19000100</v>
      </c>
      <c r="K32784" s="243"/>
    </row>
    <row r="32785" spans="9:11">
      <c r="I32785" t="str">
        <f t="shared" si="512"/>
        <v>19000100</v>
      </c>
      <c r="K32785" s="243"/>
    </row>
    <row r="32786" spans="9:11">
      <c r="I32786" t="str">
        <f t="shared" si="512"/>
        <v>19000100</v>
      </c>
      <c r="K32786" s="243"/>
    </row>
    <row r="32787" spans="9:11">
      <c r="I32787" t="str">
        <f t="shared" si="512"/>
        <v>19000100</v>
      </c>
      <c r="K32787" s="243"/>
    </row>
    <row r="32788" spans="9:11">
      <c r="I32788" t="str">
        <f t="shared" si="512"/>
        <v>19000100</v>
      </c>
      <c r="K32788" s="243"/>
    </row>
    <row r="32789" spans="9:11">
      <c r="I32789" t="str">
        <f t="shared" si="512"/>
        <v>19000100</v>
      </c>
      <c r="K32789" s="243"/>
    </row>
    <row r="32790" spans="9:11">
      <c r="I32790" t="str">
        <f t="shared" si="512"/>
        <v>19000100</v>
      </c>
      <c r="K32790" s="243"/>
    </row>
    <row r="32791" spans="9:11">
      <c r="I32791" t="str">
        <f t="shared" si="512"/>
        <v>19000100</v>
      </c>
      <c r="K32791" s="243"/>
    </row>
    <row r="32792" spans="9:11">
      <c r="I32792" t="str">
        <f t="shared" si="512"/>
        <v>19000100</v>
      </c>
      <c r="K32792" s="243"/>
    </row>
    <row r="32793" spans="9:11">
      <c r="I32793" t="str">
        <f t="shared" si="512"/>
        <v>19000100</v>
      </c>
      <c r="K32793" s="243"/>
    </row>
    <row r="32794" spans="9:11">
      <c r="I32794" t="str">
        <f t="shared" si="512"/>
        <v>19000100</v>
      </c>
      <c r="K32794" s="243"/>
    </row>
    <row r="32795" spans="9:11">
      <c r="I32795" t="str">
        <f t="shared" si="512"/>
        <v>19000100</v>
      </c>
      <c r="K32795" s="243"/>
    </row>
    <row r="32796" spans="9:11">
      <c r="I32796" t="str">
        <f t="shared" si="512"/>
        <v>19000100</v>
      </c>
      <c r="K32796" s="243"/>
    </row>
    <row r="32797" spans="9:11">
      <c r="I32797" t="str">
        <f t="shared" si="512"/>
        <v>19000100</v>
      </c>
      <c r="K32797" s="243"/>
    </row>
    <row r="32798" spans="9:11">
      <c r="I32798" t="str">
        <f t="shared" si="512"/>
        <v>19000100</v>
      </c>
      <c r="K32798" s="243"/>
    </row>
    <row r="32799" spans="9:11">
      <c r="I32799" t="str">
        <f t="shared" si="512"/>
        <v>19000100</v>
      </c>
      <c r="K32799" s="243"/>
    </row>
    <row r="32800" spans="9:11">
      <c r="I32800" t="str">
        <f t="shared" si="512"/>
        <v>19000100</v>
      </c>
      <c r="K32800" s="243"/>
    </row>
    <row r="32801" spans="9:11">
      <c r="I32801" t="str">
        <f t="shared" si="512"/>
        <v>19000100</v>
      </c>
      <c r="K32801" s="243"/>
    </row>
    <row r="32802" spans="9:11">
      <c r="I32802" t="str">
        <f t="shared" si="512"/>
        <v>19000100</v>
      </c>
      <c r="K32802" s="243"/>
    </row>
    <row r="32803" spans="9:11">
      <c r="I32803" t="str">
        <f t="shared" si="512"/>
        <v>19000100</v>
      </c>
      <c r="K32803" s="243"/>
    </row>
    <row r="32804" spans="9:11">
      <c r="I32804" t="str">
        <f t="shared" si="512"/>
        <v>19000100</v>
      </c>
      <c r="K32804" s="243"/>
    </row>
    <row r="32805" spans="9:11">
      <c r="I32805" t="str">
        <f t="shared" si="512"/>
        <v>19000100</v>
      </c>
      <c r="K32805" s="243"/>
    </row>
    <row r="32806" spans="9:11">
      <c r="I32806" t="str">
        <f t="shared" si="512"/>
        <v>19000100</v>
      </c>
      <c r="K32806" s="243"/>
    </row>
    <row r="32807" spans="9:11">
      <c r="I32807" t="str">
        <f t="shared" si="512"/>
        <v>19000100</v>
      </c>
      <c r="K32807" s="243"/>
    </row>
    <row r="32808" spans="9:11">
      <c r="I32808" t="str">
        <f t="shared" si="512"/>
        <v>19000100</v>
      </c>
      <c r="K32808" s="243"/>
    </row>
    <row r="32809" spans="9:11">
      <c r="I32809" t="str">
        <f t="shared" si="512"/>
        <v>19000100</v>
      </c>
      <c r="K32809" s="243"/>
    </row>
    <row r="32810" spans="9:11">
      <c r="I32810" t="str">
        <f t="shared" si="512"/>
        <v>19000100</v>
      </c>
      <c r="K32810" s="243"/>
    </row>
    <row r="32811" spans="9:11">
      <c r="I32811" t="str">
        <f t="shared" si="512"/>
        <v>19000100</v>
      </c>
      <c r="K32811" s="243"/>
    </row>
    <row r="32812" spans="9:11">
      <c r="I32812" t="str">
        <f t="shared" si="512"/>
        <v>19000100</v>
      </c>
      <c r="K32812" s="243"/>
    </row>
    <row r="32813" spans="9:11">
      <c r="I32813" t="str">
        <f t="shared" si="512"/>
        <v>19000100</v>
      </c>
      <c r="K32813" s="243"/>
    </row>
    <row r="32814" spans="9:11">
      <c r="I32814" t="str">
        <f t="shared" si="512"/>
        <v>19000100</v>
      </c>
      <c r="K32814" s="243"/>
    </row>
    <row r="32815" spans="9:11">
      <c r="I32815" t="str">
        <f t="shared" si="512"/>
        <v>19000100</v>
      </c>
      <c r="K32815" s="243"/>
    </row>
    <row r="32816" spans="9:11">
      <c r="I32816" t="str">
        <f t="shared" si="512"/>
        <v>19000100</v>
      </c>
      <c r="K32816" s="243"/>
    </row>
    <row r="32817" spans="9:11">
      <c r="I32817" t="str">
        <f t="shared" si="512"/>
        <v>19000100</v>
      </c>
      <c r="K32817" s="243"/>
    </row>
    <row r="32818" spans="9:11">
      <c r="I32818" t="str">
        <f t="shared" si="512"/>
        <v>19000100</v>
      </c>
      <c r="K32818" s="243"/>
    </row>
    <row r="32819" spans="9:11">
      <c r="I32819" t="str">
        <f t="shared" si="512"/>
        <v>19000100</v>
      </c>
      <c r="K32819" s="243"/>
    </row>
    <row r="32820" spans="9:11">
      <c r="I32820" t="str">
        <f t="shared" si="512"/>
        <v>19000100</v>
      </c>
      <c r="K32820" s="243"/>
    </row>
    <row r="32821" spans="9:11">
      <c r="I32821" t="str">
        <f t="shared" si="512"/>
        <v>19000100</v>
      </c>
      <c r="K32821" s="243"/>
    </row>
    <row r="32822" spans="9:11">
      <c r="I32822" t="str">
        <f t="shared" si="512"/>
        <v>19000100</v>
      </c>
      <c r="K32822" s="243"/>
    </row>
    <row r="32823" spans="9:11">
      <c r="I32823" t="str">
        <f t="shared" si="512"/>
        <v>19000100</v>
      </c>
      <c r="K32823" s="243"/>
    </row>
    <row r="32824" spans="9:11">
      <c r="I32824" t="str">
        <f t="shared" si="512"/>
        <v>19000100</v>
      </c>
      <c r="K32824" s="243"/>
    </row>
    <row r="32825" spans="9:11">
      <c r="I32825" t="str">
        <f t="shared" si="512"/>
        <v>19000100</v>
      </c>
      <c r="K32825" s="243"/>
    </row>
    <row r="32826" spans="9:11">
      <c r="I32826" t="str">
        <f t="shared" si="512"/>
        <v>19000100</v>
      </c>
      <c r="K32826" s="243"/>
    </row>
    <row r="32827" spans="9:11">
      <c r="I32827" t="str">
        <f t="shared" si="512"/>
        <v>19000100</v>
      </c>
      <c r="K32827" s="243"/>
    </row>
    <row r="32828" spans="9:11">
      <c r="I32828" t="str">
        <f t="shared" si="512"/>
        <v>19000100</v>
      </c>
      <c r="K32828" s="243"/>
    </row>
    <row r="32829" spans="9:11">
      <c r="I32829" t="str">
        <f t="shared" si="512"/>
        <v>19000100</v>
      </c>
      <c r="K32829" s="243"/>
    </row>
    <row r="32830" spans="9:11">
      <c r="I32830" t="str">
        <f t="shared" si="512"/>
        <v>19000100</v>
      </c>
      <c r="K32830" s="243"/>
    </row>
    <row r="32831" spans="9:11">
      <c r="I32831" t="str">
        <f t="shared" si="512"/>
        <v>19000100</v>
      </c>
      <c r="K32831" s="243"/>
    </row>
    <row r="32832" spans="9:11">
      <c r="I32832" t="str">
        <f t="shared" si="512"/>
        <v>19000100</v>
      </c>
      <c r="K32832" s="243"/>
    </row>
    <row r="32833" spans="9:11">
      <c r="I32833" t="str">
        <f t="shared" si="512"/>
        <v>19000100</v>
      </c>
      <c r="K32833" s="243"/>
    </row>
    <row r="32834" spans="9:11">
      <c r="I32834" t="str">
        <f t="shared" ref="I32834:I32897" si="513">TEXT(F32834,"yyyymmdd")</f>
        <v>19000100</v>
      </c>
      <c r="K32834" s="243"/>
    </row>
    <row r="32835" spans="9:11">
      <c r="I32835" t="str">
        <f t="shared" si="513"/>
        <v>19000100</v>
      </c>
      <c r="K32835" s="243"/>
    </row>
    <row r="32836" spans="9:11">
      <c r="I32836" t="str">
        <f t="shared" si="513"/>
        <v>19000100</v>
      </c>
      <c r="K32836" s="243"/>
    </row>
    <row r="32837" spans="9:11">
      <c r="I32837" t="str">
        <f t="shared" si="513"/>
        <v>19000100</v>
      </c>
      <c r="K32837" s="243"/>
    </row>
    <row r="32838" spans="9:11">
      <c r="I32838" t="str">
        <f t="shared" si="513"/>
        <v>19000100</v>
      </c>
      <c r="K32838" s="243"/>
    </row>
    <row r="32839" spans="9:11">
      <c r="I32839" t="str">
        <f t="shared" si="513"/>
        <v>19000100</v>
      </c>
      <c r="K32839" s="243"/>
    </row>
    <row r="32840" spans="9:11">
      <c r="I32840" t="str">
        <f t="shared" si="513"/>
        <v>19000100</v>
      </c>
      <c r="K32840" s="243"/>
    </row>
    <row r="32841" spans="9:11">
      <c r="I32841" t="str">
        <f t="shared" si="513"/>
        <v>19000100</v>
      </c>
      <c r="K32841" s="243"/>
    </row>
    <row r="32842" spans="9:11">
      <c r="I32842" t="str">
        <f t="shared" si="513"/>
        <v>19000100</v>
      </c>
      <c r="K32842" s="243"/>
    </row>
    <row r="32843" spans="9:11">
      <c r="I32843" t="str">
        <f t="shared" si="513"/>
        <v>19000100</v>
      </c>
      <c r="K32843" s="243"/>
    </row>
    <row r="32844" spans="9:11">
      <c r="I32844" t="str">
        <f t="shared" si="513"/>
        <v>19000100</v>
      </c>
      <c r="K32844" s="243"/>
    </row>
    <row r="32845" spans="9:11">
      <c r="I32845" t="str">
        <f t="shared" si="513"/>
        <v>19000100</v>
      </c>
      <c r="K32845" s="243"/>
    </row>
    <row r="32846" spans="9:11">
      <c r="I32846" t="str">
        <f t="shared" si="513"/>
        <v>19000100</v>
      </c>
      <c r="K32846" s="243"/>
    </row>
    <row r="32847" spans="9:11">
      <c r="I32847" t="str">
        <f t="shared" si="513"/>
        <v>19000100</v>
      </c>
      <c r="K32847" s="243"/>
    </row>
    <row r="32848" spans="9:11">
      <c r="I32848" t="str">
        <f t="shared" si="513"/>
        <v>19000100</v>
      </c>
      <c r="K32848" s="243"/>
    </row>
    <row r="32849" spans="9:11">
      <c r="I32849" t="str">
        <f t="shared" si="513"/>
        <v>19000100</v>
      </c>
      <c r="K32849" s="243"/>
    </row>
    <row r="32850" spans="9:11">
      <c r="I32850" t="str">
        <f t="shared" si="513"/>
        <v>19000100</v>
      </c>
      <c r="K32850" s="243"/>
    </row>
    <row r="32851" spans="9:11">
      <c r="I32851" t="str">
        <f t="shared" si="513"/>
        <v>19000100</v>
      </c>
      <c r="K32851" s="243"/>
    </row>
    <row r="32852" spans="9:11">
      <c r="I32852" t="str">
        <f t="shared" si="513"/>
        <v>19000100</v>
      </c>
      <c r="K32852" s="243"/>
    </row>
    <row r="32853" spans="9:11">
      <c r="I32853" t="str">
        <f t="shared" si="513"/>
        <v>19000100</v>
      </c>
      <c r="K32853" s="243"/>
    </row>
    <row r="32854" spans="9:11">
      <c r="I32854" t="str">
        <f t="shared" si="513"/>
        <v>19000100</v>
      </c>
      <c r="K32854" s="243"/>
    </row>
    <row r="32855" spans="9:11">
      <c r="I32855" t="str">
        <f t="shared" si="513"/>
        <v>19000100</v>
      </c>
      <c r="K32855" s="243"/>
    </row>
    <row r="32856" spans="9:11">
      <c r="I32856" t="str">
        <f t="shared" si="513"/>
        <v>19000100</v>
      </c>
      <c r="K32856" s="243"/>
    </row>
    <row r="32857" spans="9:11">
      <c r="I32857" t="str">
        <f t="shared" si="513"/>
        <v>19000100</v>
      </c>
      <c r="K32857" s="243"/>
    </row>
    <row r="32858" spans="9:11">
      <c r="I32858" t="str">
        <f t="shared" si="513"/>
        <v>19000100</v>
      </c>
      <c r="K32858" s="243"/>
    </row>
    <row r="32859" spans="9:11">
      <c r="I32859" t="str">
        <f t="shared" si="513"/>
        <v>19000100</v>
      </c>
      <c r="K32859" s="243"/>
    </row>
    <row r="32860" spans="9:11">
      <c r="I32860" t="str">
        <f t="shared" si="513"/>
        <v>19000100</v>
      </c>
      <c r="K32860" s="243"/>
    </row>
    <row r="32861" spans="9:11">
      <c r="I32861" t="str">
        <f t="shared" si="513"/>
        <v>19000100</v>
      </c>
      <c r="K32861" s="243"/>
    </row>
    <row r="32862" spans="9:11">
      <c r="I32862" t="str">
        <f t="shared" si="513"/>
        <v>19000100</v>
      </c>
      <c r="K32862" s="243"/>
    </row>
    <row r="32863" spans="9:11">
      <c r="I32863" t="str">
        <f t="shared" si="513"/>
        <v>19000100</v>
      </c>
      <c r="K32863" s="243"/>
    </row>
    <row r="32864" spans="9:11">
      <c r="I32864" t="str">
        <f t="shared" si="513"/>
        <v>19000100</v>
      </c>
      <c r="K32864" s="243"/>
    </row>
    <row r="32865" spans="9:11">
      <c r="I32865" t="str">
        <f t="shared" si="513"/>
        <v>19000100</v>
      </c>
      <c r="K32865" s="243"/>
    </row>
    <row r="32866" spans="9:11">
      <c r="I32866" t="str">
        <f t="shared" si="513"/>
        <v>19000100</v>
      </c>
      <c r="K32866" s="243"/>
    </row>
    <row r="32867" spans="9:11">
      <c r="I32867" t="str">
        <f t="shared" si="513"/>
        <v>19000100</v>
      </c>
      <c r="K32867" s="243"/>
    </row>
    <row r="32868" spans="9:11">
      <c r="I32868" t="str">
        <f t="shared" si="513"/>
        <v>19000100</v>
      </c>
      <c r="K32868" s="243"/>
    </row>
    <row r="32869" spans="9:11">
      <c r="I32869" t="str">
        <f t="shared" si="513"/>
        <v>19000100</v>
      </c>
      <c r="K32869" s="243"/>
    </row>
    <row r="32870" spans="9:11">
      <c r="I32870" t="str">
        <f t="shared" si="513"/>
        <v>19000100</v>
      </c>
      <c r="K32870" s="243"/>
    </row>
    <row r="32871" spans="9:11">
      <c r="I32871" t="str">
        <f t="shared" si="513"/>
        <v>19000100</v>
      </c>
      <c r="K32871" s="243"/>
    </row>
    <row r="32872" spans="9:11">
      <c r="I32872" t="str">
        <f t="shared" si="513"/>
        <v>19000100</v>
      </c>
      <c r="K32872" s="243"/>
    </row>
    <row r="32873" spans="9:11">
      <c r="I32873" t="str">
        <f t="shared" si="513"/>
        <v>19000100</v>
      </c>
      <c r="K32873" s="243"/>
    </row>
    <row r="32874" spans="9:11">
      <c r="I32874" t="str">
        <f t="shared" si="513"/>
        <v>19000100</v>
      </c>
      <c r="K32874" s="243"/>
    </row>
    <row r="32875" spans="9:11">
      <c r="I32875" t="str">
        <f t="shared" si="513"/>
        <v>19000100</v>
      </c>
      <c r="K32875" s="243"/>
    </row>
    <row r="32876" spans="9:11">
      <c r="I32876" t="str">
        <f t="shared" si="513"/>
        <v>19000100</v>
      </c>
      <c r="K32876" s="243"/>
    </row>
    <row r="32877" spans="9:11">
      <c r="I32877" t="str">
        <f t="shared" si="513"/>
        <v>19000100</v>
      </c>
      <c r="K32877" s="243"/>
    </row>
    <row r="32878" spans="9:11">
      <c r="I32878" t="str">
        <f t="shared" si="513"/>
        <v>19000100</v>
      </c>
      <c r="K32878" s="243"/>
    </row>
    <row r="32879" spans="9:11">
      <c r="I32879" t="str">
        <f t="shared" si="513"/>
        <v>19000100</v>
      </c>
      <c r="K32879" s="243"/>
    </row>
    <row r="32880" spans="9:11">
      <c r="I32880" t="str">
        <f t="shared" si="513"/>
        <v>19000100</v>
      </c>
      <c r="K32880" s="243"/>
    </row>
    <row r="32881" spans="9:11">
      <c r="I32881" t="str">
        <f t="shared" si="513"/>
        <v>19000100</v>
      </c>
      <c r="K32881" s="243"/>
    </row>
    <row r="32882" spans="9:11">
      <c r="I32882" t="str">
        <f t="shared" si="513"/>
        <v>19000100</v>
      </c>
      <c r="K32882" s="243"/>
    </row>
    <row r="32883" spans="9:11">
      <c r="I32883" t="str">
        <f t="shared" si="513"/>
        <v>19000100</v>
      </c>
      <c r="K32883" s="243"/>
    </row>
    <row r="32884" spans="9:11">
      <c r="I32884" t="str">
        <f t="shared" si="513"/>
        <v>19000100</v>
      </c>
      <c r="K32884" s="243"/>
    </row>
    <row r="32885" spans="9:11">
      <c r="I32885" t="str">
        <f t="shared" si="513"/>
        <v>19000100</v>
      </c>
      <c r="K32885" s="243"/>
    </row>
    <row r="32886" spans="9:11">
      <c r="I32886" t="str">
        <f t="shared" si="513"/>
        <v>19000100</v>
      </c>
      <c r="K32886" s="243"/>
    </row>
    <row r="32887" spans="9:11">
      <c r="I32887" t="str">
        <f t="shared" si="513"/>
        <v>19000100</v>
      </c>
      <c r="K32887" s="243"/>
    </row>
    <row r="32888" spans="9:11">
      <c r="I32888" t="str">
        <f t="shared" si="513"/>
        <v>19000100</v>
      </c>
      <c r="K32888" s="243"/>
    </row>
    <row r="32889" spans="9:11">
      <c r="I32889" t="str">
        <f t="shared" si="513"/>
        <v>19000100</v>
      </c>
      <c r="K32889" s="243"/>
    </row>
    <row r="32890" spans="9:11">
      <c r="I32890" t="str">
        <f t="shared" si="513"/>
        <v>19000100</v>
      </c>
      <c r="K32890" s="243"/>
    </row>
    <row r="32891" spans="9:11">
      <c r="I32891" t="str">
        <f t="shared" si="513"/>
        <v>19000100</v>
      </c>
      <c r="K32891" s="243"/>
    </row>
    <row r="32892" spans="9:11">
      <c r="I32892" t="str">
        <f t="shared" si="513"/>
        <v>19000100</v>
      </c>
      <c r="K32892" s="243"/>
    </row>
    <row r="32893" spans="9:11">
      <c r="I32893" t="str">
        <f t="shared" si="513"/>
        <v>19000100</v>
      </c>
      <c r="K32893" s="243"/>
    </row>
    <row r="32894" spans="9:11">
      <c r="I32894" t="str">
        <f t="shared" si="513"/>
        <v>19000100</v>
      </c>
      <c r="K32894" s="243"/>
    </row>
    <row r="32895" spans="9:11">
      <c r="I32895" t="str">
        <f t="shared" si="513"/>
        <v>19000100</v>
      </c>
      <c r="K32895" s="243"/>
    </row>
    <row r="32896" spans="9:11">
      <c r="I32896" t="str">
        <f t="shared" si="513"/>
        <v>19000100</v>
      </c>
      <c r="K32896" s="243"/>
    </row>
    <row r="32897" spans="9:11">
      <c r="I32897" t="str">
        <f t="shared" si="513"/>
        <v>19000100</v>
      </c>
      <c r="K32897" s="243"/>
    </row>
    <row r="32898" spans="9:11">
      <c r="I32898" t="str">
        <f t="shared" ref="I32898:I32961" si="514">TEXT(F32898,"yyyymmdd")</f>
        <v>19000100</v>
      </c>
      <c r="K32898" s="243"/>
    </row>
    <row r="32899" spans="9:11">
      <c r="I32899" t="str">
        <f t="shared" si="514"/>
        <v>19000100</v>
      </c>
      <c r="K32899" s="243"/>
    </row>
    <row r="32900" spans="9:11">
      <c r="I32900" t="str">
        <f t="shared" si="514"/>
        <v>19000100</v>
      </c>
      <c r="K32900" s="243"/>
    </row>
    <row r="32901" spans="9:11">
      <c r="I32901" t="str">
        <f t="shared" si="514"/>
        <v>19000100</v>
      </c>
      <c r="K32901" s="243"/>
    </row>
    <row r="32902" spans="9:11">
      <c r="I32902" t="str">
        <f t="shared" si="514"/>
        <v>19000100</v>
      </c>
      <c r="K32902" s="243"/>
    </row>
    <row r="32903" spans="9:11">
      <c r="I32903" t="str">
        <f t="shared" si="514"/>
        <v>19000100</v>
      </c>
      <c r="K32903" s="243"/>
    </row>
    <row r="32904" spans="9:11">
      <c r="I32904" t="str">
        <f t="shared" si="514"/>
        <v>19000100</v>
      </c>
      <c r="K32904" s="243"/>
    </row>
    <row r="32905" spans="9:11">
      <c r="I32905" t="str">
        <f t="shared" si="514"/>
        <v>19000100</v>
      </c>
      <c r="K32905" s="243"/>
    </row>
    <row r="32906" spans="9:11">
      <c r="I32906" t="str">
        <f t="shared" si="514"/>
        <v>19000100</v>
      </c>
      <c r="K32906" s="243"/>
    </row>
    <row r="32907" spans="9:11">
      <c r="I32907" t="str">
        <f t="shared" si="514"/>
        <v>19000100</v>
      </c>
      <c r="K32907" s="243"/>
    </row>
    <row r="32908" spans="9:11">
      <c r="I32908" t="str">
        <f t="shared" si="514"/>
        <v>19000100</v>
      </c>
      <c r="K32908" s="243"/>
    </row>
    <row r="32909" spans="9:11">
      <c r="I32909" t="str">
        <f t="shared" si="514"/>
        <v>19000100</v>
      </c>
      <c r="K32909" s="243"/>
    </row>
    <row r="32910" spans="9:11">
      <c r="I32910" t="str">
        <f t="shared" si="514"/>
        <v>19000100</v>
      </c>
      <c r="K32910" s="243"/>
    </row>
    <row r="32911" spans="9:11">
      <c r="I32911" t="str">
        <f t="shared" si="514"/>
        <v>19000100</v>
      </c>
      <c r="K32911" s="243"/>
    </row>
    <row r="32912" spans="9:11">
      <c r="I32912" t="str">
        <f t="shared" si="514"/>
        <v>19000100</v>
      </c>
      <c r="K32912" s="243"/>
    </row>
    <row r="32913" spans="9:11">
      <c r="I32913" t="str">
        <f t="shared" si="514"/>
        <v>19000100</v>
      </c>
      <c r="K32913" s="243"/>
    </row>
    <row r="32914" spans="9:11">
      <c r="I32914" t="str">
        <f t="shared" si="514"/>
        <v>19000100</v>
      </c>
      <c r="K32914" s="243"/>
    </row>
    <row r="32915" spans="9:11">
      <c r="I32915" t="str">
        <f t="shared" si="514"/>
        <v>19000100</v>
      </c>
      <c r="K32915" s="243"/>
    </row>
    <row r="32916" spans="9:11">
      <c r="I32916" t="str">
        <f t="shared" si="514"/>
        <v>19000100</v>
      </c>
      <c r="K32916" s="243"/>
    </row>
    <row r="32917" spans="9:11">
      <c r="I32917" t="str">
        <f t="shared" si="514"/>
        <v>19000100</v>
      </c>
      <c r="K32917" s="243"/>
    </row>
    <row r="32918" spans="9:11">
      <c r="I32918" t="str">
        <f t="shared" si="514"/>
        <v>19000100</v>
      </c>
      <c r="K32918" s="243"/>
    </row>
    <row r="32919" spans="9:11">
      <c r="I32919" t="str">
        <f t="shared" si="514"/>
        <v>19000100</v>
      </c>
      <c r="K32919" s="243"/>
    </row>
    <row r="32920" spans="9:11">
      <c r="I32920" t="str">
        <f t="shared" si="514"/>
        <v>19000100</v>
      </c>
      <c r="K32920" s="243"/>
    </row>
    <row r="32921" spans="9:11">
      <c r="I32921" t="str">
        <f t="shared" si="514"/>
        <v>19000100</v>
      </c>
      <c r="K32921" s="243"/>
    </row>
    <row r="32922" spans="9:11">
      <c r="I32922" t="str">
        <f t="shared" si="514"/>
        <v>19000100</v>
      </c>
      <c r="K32922" s="243"/>
    </row>
    <row r="32923" spans="9:11">
      <c r="I32923" t="str">
        <f t="shared" si="514"/>
        <v>19000100</v>
      </c>
      <c r="K32923" s="243"/>
    </row>
    <row r="32924" spans="9:11">
      <c r="I32924" t="str">
        <f t="shared" si="514"/>
        <v>19000100</v>
      </c>
      <c r="K32924" s="243"/>
    </row>
    <row r="32925" spans="9:11">
      <c r="I32925" t="str">
        <f t="shared" si="514"/>
        <v>19000100</v>
      </c>
      <c r="K32925" s="243"/>
    </row>
    <row r="32926" spans="9:11">
      <c r="I32926" t="str">
        <f t="shared" si="514"/>
        <v>19000100</v>
      </c>
      <c r="K32926" s="243"/>
    </row>
    <row r="32927" spans="9:11">
      <c r="I32927" t="str">
        <f t="shared" si="514"/>
        <v>19000100</v>
      </c>
      <c r="K32927" s="243"/>
    </row>
    <row r="32928" spans="9:11">
      <c r="I32928" t="str">
        <f t="shared" si="514"/>
        <v>19000100</v>
      </c>
      <c r="K32928" s="243"/>
    </row>
    <row r="32929" spans="9:11">
      <c r="I32929" t="str">
        <f t="shared" si="514"/>
        <v>19000100</v>
      </c>
      <c r="K32929" s="243"/>
    </row>
    <row r="32930" spans="9:11">
      <c r="I32930" t="str">
        <f t="shared" si="514"/>
        <v>19000100</v>
      </c>
      <c r="K32930" s="243"/>
    </row>
    <row r="32931" spans="9:11">
      <c r="I32931" t="str">
        <f t="shared" si="514"/>
        <v>19000100</v>
      </c>
      <c r="K32931" s="243"/>
    </row>
    <row r="32932" spans="9:11">
      <c r="I32932" t="str">
        <f t="shared" si="514"/>
        <v>19000100</v>
      </c>
      <c r="K32932" s="243"/>
    </row>
    <row r="32933" spans="9:11">
      <c r="I32933" t="str">
        <f t="shared" si="514"/>
        <v>19000100</v>
      </c>
      <c r="K32933" s="243"/>
    </row>
    <row r="32934" spans="9:11">
      <c r="I32934" t="str">
        <f t="shared" si="514"/>
        <v>19000100</v>
      </c>
      <c r="K32934" s="243"/>
    </row>
    <row r="32935" spans="9:11">
      <c r="I32935" t="str">
        <f t="shared" si="514"/>
        <v>19000100</v>
      </c>
      <c r="K32935" s="243"/>
    </row>
    <row r="32936" spans="9:11">
      <c r="I32936" t="str">
        <f t="shared" si="514"/>
        <v>19000100</v>
      </c>
      <c r="K32936" s="243"/>
    </row>
    <row r="32937" spans="9:11">
      <c r="I32937" t="str">
        <f t="shared" si="514"/>
        <v>19000100</v>
      </c>
      <c r="K32937" s="243"/>
    </row>
    <row r="32938" spans="9:11">
      <c r="I32938" t="str">
        <f t="shared" si="514"/>
        <v>19000100</v>
      </c>
      <c r="K32938" s="243"/>
    </row>
    <row r="32939" spans="9:11">
      <c r="I32939" t="str">
        <f t="shared" si="514"/>
        <v>19000100</v>
      </c>
      <c r="K32939" s="243"/>
    </row>
    <row r="32940" spans="9:11">
      <c r="I32940" t="str">
        <f t="shared" si="514"/>
        <v>19000100</v>
      </c>
      <c r="K32940" s="243"/>
    </row>
    <row r="32941" spans="9:11">
      <c r="I32941" t="str">
        <f t="shared" si="514"/>
        <v>19000100</v>
      </c>
      <c r="K32941" s="243"/>
    </row>
    <row r="32942" spans="9:11">
      <c r="I32942" t="str">
        <f t="shared" si="514"/>
        <v>19000100</v>
      </c>
      <c r="K32942" s="243"/>
    </row>
    <row r="32943" spans="9:11">
      <c r="I32943" t="str">
        <f t="shared" si="514"/>
        <v>19000100</v>
      </c>
      <c r="K32943" s="243"/>
    </row>
    <row r="32944" spans="9:11">
      <c r="I32944" t="str">
        <f t="shared" si="514"/>
        <v>19000100</v>
      </c>
      <c r="K32944" s="243"/>
    </row>
    <row r="32945" spans="9:11">
      <c r="I32945" t="str">
        <f t="shared" si="514"/>
        <v>19000100</v>
      </c>
      <c r="K32945" s="243"/>
    </row>
    <row r="32946" spans="9:11">
      <c r="I32946" t="str">
        <f t="shared" si="514"/>
        <v>19000100</v>
      </c>
      <c r="K32946" s="243"/>
    </row>
    <row r="32947" spans="9:11">
      <c r="I32947" t="str">
        <f t="shared" si="514"/>
        <v>19000100</v>
      </c>
      <c r="K32947" s="243"/>
    </row>
    <row r="32948" spans="9:11">
      <c r="I32948" t="str">
        <f t="shared" si="514"/>
        <v>19000100</v>
      </c>
      <c r="K32948" s="243"/>
    </row>
    <row r="32949" spans="9:11">
      <c r="I32949" t="str">
        <f t="shared" si="514"/>
        <v>19000100</v>
      </c>
      <c r="K32949" s="243"/>
    </row>
    <row r="32950" spans="9:11">
      <c r="I32950" t="str">
        <f t="shared" si="514"/>
        <v>19000100</v>
      </c>
      <c r="K32950" s="243"/>
    </row>
    <row r="32951" spans="9:11">
      <c r="I32951" t="str">
        <f t="shared" si="514"/>
        <v>19000100</v>
      </c>
      <c r="K32951" s="243"/>
    </row>
    <row r="32952" spans="9:11">
      <c r="I32952" t="str">
        <f t="shared" si="514"/>
        <v>19000100</v>
      </c>
      <c r="K32952" s="243"/>
    </row>
    <row r="32953" spans="9:11">
      <c r="I32953" t="str">
        <f t="shared" si="514"/>
        <v>19000100</v>
      </c>
      <c r="K32953" s="243"/>
    </row>
    <row r="32954" spans="9:11">
      <c r="I32954" t="str">
        <f t="shared" si="514"/>
        <v>19000100</v>
      </c>
      <c r="K32954" s="243"/>
    </row>
    <row r="32955" spans="9:11">
      <c r="I32955" t="str">
        <f t="shared" si="514"/>
        <v>19000100</v>
      </c>
      <c r="K32955" s="243"/>
    </row>
    <row r="32956" spans="9:11">
      <c r="I32956" t="str">
        <f t="shared" si="514"/>
        <v>19000100</v>
      </c>
      <c r="K32956" s="243"/>
    </row>
    <row r="32957" spans="9:11">
      <c r="I32957" t="str">
        <f t="shared" si="514"/>
        <v>19000100</v>
      </c>
      <c r="K32957" s="243"/>
    </row>
    <row r="32958" spans="9:11">
      <c r="I32958" t="str">
        <f t="shared" si="514"/>
        <v>19000100</v>
      </c>
      <c r="K32958" s="243"/>
    </row>
    <row r="32959" spans="9:11">
      <c r="I32959" t="str">
        <f t="shared" si="514"/>
        <v>19000100</v>
      </c>
      <c r="K32959" s="243"/>
    </row>
    <row r="32960" spans="9:11">
      <c r="I32960" t="str">
        <f t="shared" si="514"/>
        <v>19000100</v>
      </c>
      <c r="K32960" s="243"/>
    </row>
    <row r="32961" spans="9:11">
      <c r="I32961" t="str">
        <f t="shared" si="514"/>
        <v>19000100</v>
      </c>
      <c r="K32961" s="243"/>
    </row>
    <row r="32962" spans="9:11">
      <c r="I32962" t="str">
        <f t="shared" ref="I32962:I33025" si="515">TEXT(F32962,"yyyymmdd")</f>
        <v>19000100</v>
      </c>
      <c r="K32962" s="243"/>
    </row>
    <row r="32963" spans="9:11">
      <c r="I32963" t="str">
        <f t="shared" si="515"/>
        <v>19000100</v>
      </c>
      <c r="K32963" s="243"/>
    </row>
    <row r="32964" spans="9:11">
      <c r="I32964" t="str">
        <f t="shared" si="515"/>
        <v>19000100</v>
      </c>
      <c r="K32964" s="243"/>
    </row>
    <row r="32965" spans="9:11">
      <c r="I32965" t="str">
        <f t="shared" si="515"/>
        <v>19000100</v>
      </c>
      <c r="K32965" s="243"/>
    </row>
    <row r="32966" spans="9:11">
      <c r="I32966" t="str">
        <f t="shared" si="515"/>
        <v>19000100</v>
      </c>
      <c r="K32966" s="243"/>
    </row>
    <row r="32967" spans="9:11">
      <c r="I32967" t="str">
        <f t="shared" si="515"/>
        <v>19000100</v>
      </c>
      <c r="K32967" s="243"/>
    </row>
    <row r="32968" spans="9:11">
      <c r="I32968" t="str">
        <f t="shared" si="515"/>
        <v>19000100</v>
      </c>
      <c r="K32968" s="243"/>
    </row>
    <row r="32969" spans="9:11">
      <c r="I32969" t="str">
        <f t="shared" si="515"/>
        <v>19000100</v>
      </c>
      <c r="K32969" s="243"/>
    </row>
    <row r="32970" spans="9:11">
      <c r="I32970" t="str">
        <f t="shared" si="515"/>
        <v>19000100</v>
      </c>
      <c r="K32970" s="243"/>
    </row>
    <row r="32971" spans="9:11">
      <c r="I32971" t="str">
        <f t="shared" si="515"/>
        <v>19000100</v>
      </c>
      <c r="K32971" s="243"/>
    </row>
    <row r="32972" spans="9:11">
      <c r="I32972" t="str">
        <f t="shared" si="515"/>
        <v>19000100</v>
      </c>
      <c r="K32972" s="243"/>
    </row>
    <row r="32973" spans="9:11">
      <c r="I32973" t="str">
        <f t="shared" si="515"/>
        <v>19000100</v>
      </c>
      <c r="K32973" s="243"/>
    </row>
    <row r="32974" spans="9:11">
      <c r="I32974" t="str">
        <f t="shared" si="515"/>
        <v>19000100</v>
      </c>
      <c r="K32974" s="243"/>
    </row>
    <row r="32975" spans="9:11">
      <c r="I32975" t="str">
        <f t="shared" si="515"/>
        <v>19000100</v>
      </c>
      <c r="K32975" s="243"/>
    </row>
    <row r="32976" spans="9:11">
      <c r="I32976" t="str">
        <f t="shared" si="515"/>
        <v>19000100</v>
      </c>
      <c r="K32976" s="243"/>
    </row>
    <row r="32977" spans="9:11">
      <c r="I32977" t="str">
        <f t="shared" si="515"/>
        <v>19000100</v>
      </c>
      <c r="K32977" s="243"/>
    </row>
    <row r="32978" spans="9:11">
      <c r="I32978" t="str">
        <f t="shared" si="515"/>
        <v>19000100</v>
      </c>
      <c r="K32978" s="243"/>
    </row>
    <row r="32979" spans="9:11">
      <c r="I32979" t="str">
        <f t="shared" si="515"/>
        <v>19000100</v>
      </c>
      <c r="K32979" s="243"/>
    </row>
    <row r="32980" spans="9:11">
      <c r="I32980" t="str">
        <f t="shared" si="515"/>
        <v>19000100</v>
      </c>
      <c r="K32980" s="243"/>
    </row>
    <row r="32981" spans="9:11">
      <c r="I32981" t="str">
        <f t="shared" si="515"/>
        <v>19000100</v>
      </c>
      <c r="K32981" s="243"/>
    </row>
    <row r="32982" spans="9:11">
      <c r="I32982" t="str">
        <f t="shared" si="515"/>
        <v>19000100</v>
      </c>
      <c r="K32982" s="243"/>
    </row>
    <row r="32983" spans="9:11">
      <c r="I32983" t="str">
        <f t="shared" si="515"/>
        <v>19000100</v>
      </c>
      <c r="K32983" s="243"/>
    </row>
    <row r="32984" spans="9:11">
      <c r="I32984" t="str">
        <f t="shared" si="515"/>
        <v>19000100</v>
      </c>
      <c r="K32984" s="243"/>
    </row>
    <row r="32985" spans="9:11">
      <c r="I32985" t="str">
        <f t="shared" si="515"/>
        <v>19000100</v>
      </c>
      <c r="K32985" s="243"/>
    </row>
    <row r="32986" spans="9:11">
      <c r="I32986" t="str">
        <f t="shared" si="515"/>
        <v>19000100</v>
      </c>
      <c r="K32986" s="243"/>
    </row>
    <row r="32987" spans="9:11">
      <c r="I32987" t="str">
        <f t="shared" si="515"/>
        <v>19000100</v>
      </c>
      <c r="K32987" s="243"/>
    </row>
    <row r="32988" spans="9:11">
      <c r="I32988" t="str">
        <f t="shared" si="515"/>
        <v>19000100</v>
      </c>
      <c r="K32988" s="243"/>
    </row>
    <row r="32989" spans="9:11">
      <c r="I32989" t="str">
        <f t="shared" si="515"/>
        <v>19000100</v>
      </c>
      <c r="K32989" s="243"/>
    </row>
    <row r="32990" spans="9:11">
      <c r="I32990" t="str">
        <f t="shared" si="515"/>
        <v>19000100</v>
      </c>
      <c r="K32990" s="243"/>
    </row>
    <row r="32991" spans="9:11">
      <c r="I32991" t="str">
        <f t="shared" si="515"/>
        <v>19000100</v>
      </c>
      <c r="K32991" s="243"/>
    </row>
    <row r="32992" spans="9:11">
      <c r="I32992" t="str">
        <f t="shared" si="515"/>
        <v>19000100</v>
      </c>
      <c r="K32992" s="243"/>
    </row>
    <row r="32993" spans="9:11">
      <c r="I32993" t="str">
        <f t="shared" si="515"/>
        <v>19000100</v>
      </c>
      <c r="K32993" s="243"/>
    </row>
    <row r="32994" spans="9:11">
      <c r="I32994" t="str">
        <f t="shared" si="515"/>
        <v>19000100</v>
      </c>
      <c r="K32994" s="243"/>
    </row>
    <row r="32995" spans="9:11">
      <c r="I32995" t="str">
        <f t="shared" si="515"/>
        <v>19000100</v>
      </c>
      <c r="K32995" s="243"/>
    </row>
    <row r="32996" spans="9:11">
      <c r="I32996" t="str">
        <f t="shared" si="515"/>
        <v>19000100</v>
      </c>
      <c r="K32996" s="243"/>
    </row>
    <row r="32997" spans="9:11">
      <c r="I32997" t="str">
        <f t="shared" si="515"/>
        <v>19000100</v>
      </c>
      <c r="K32997" s="243"/>
    </row>
    <row r="32998" spans="9:11">
      <c r="I32998" t="str">
        <f t="shared" si="515"/>
        <v>19000100</v>
      </c>
      <c r="K32998" s="243"/>
    </row>
    <row r="32999" spans="9:11">
      <c r="I32999" t="str">
        <f t="shared" si="515"/>
        <v>19000100</v>
      </c>
      <c r="K32999" s="243"/>
    </row>
    <row r="33000" spans="9:11">
      <c r="I33000" t="str">
        <f t="shared" si="515"/>
        <v>19000100</v>
      </c>
      <c r="K33000" s="243"/>
    </row>
    <row r="33001" spans="9:11">
      <c r="I33001" t="str">
        <f t="shared" si="515"/>
        <v>19000100</v>
      </c>
      <c r="K33001" s="243"/>
    </row>
    <row r="33002" spans="9:11">
      <c r="I33002" t="str">
        <f t="shared" si="515"/>
        <v>19000100</v>
      </c>
      <c r="K33002" s="243"/>
    </row>
    <row r="33003" spans="9:11">
      <c r="I33003" t="str">
        <f t="shared" si="515"/>
        <v>19000100</v>
      </c>
      <c r="K33003" s="243"/>
    </row>
    <row r="33004" spans="9:11">
      <c r="I33004" t="str">
        <f t="shared" si="515"/>
        <v>19000100</v>
      </c>
      <c r="K33004" s="243"/>
    </row>
    <row r="33005" spans="9:11">
      <c r="I33005" t="str">
        <f t="shared" si="515"/>
        <v>19000100</v>
      </c>
      <c r="K33005" s="243"/>
    </row>
    <row r="33006" spans="9:11">
      <c r="I33006" t="str">
        <f t="shared" si="515"/>
        <v>19000100</v>
      </c>
      <c r="K33006" s="243"/>
    </row>
    <row r="33007" spans="9:11">
      <c r="I33007" t="str">
        <f t="shared" si="515"/>
        <v>19000100</v>
      </c>
      <c r="K33007" s="243"/>
    </row>
    <row r="33008" spans="9:11">
      <c r="I33008" t="str">
        <f t="shared" si="515"/>
        <v>19000100</v>
      </c>
      <c r="K33008" s="243"/>
    </row>
    <row r="33009" spans="9:11">
      <c r="I33009" t="str">
        <f t="shared" si="515"/>
        <v>19000100</v>
      </c>
      <c r="K33009" s="243"/>
    </row>
    <row r="33010" spans="9:11">
      <c r="I33010" t="str">
        <f t="shared" si="515"/>
        <v>19000100</v>
      </c>
      <c r="K33010" s="243"/>
    </row>
    <row r="33011" spans="9:11">
      <c r="I33011" t="str">
        <f t="shared" si="515"/>
        <v>19000100</v>
      </c>
      <c r="K33011" s="243"/>
    </row>
    <row r="33012" spans="9:11">
      <c r="I33012" t="str">
        <f t="shared" si="515"/>
        <v>19000100</v>
      </c>
      <c r="K33012" s="243"/>
    </row>
    <row r="33013" spans="9:11">
      <c r="I33013" t="str">
        <f t="shared" si="515"/>
        <v>19000100</v>
      </c>
      <c r="K33013" s="243"/>
    </row>
    <row r="33014" spans="9:11">
      <c r="I33014" t="str">
        <f t="shared" si="515"/>
        <v>19000100</v>
      </c>
      <c r="K33014" s="243"/>
    </row>
    <row r="33015" spans="9:11">
      <c r="I33015" t="str">
        <f t="shared" si="515"/>
        <v>19000100</v>
      </c>
      <c r="K33015" s="243"/>
    </row>
    <row r="33016" spans="9:11">
      <c r="I33016" t="str">
        <f t="shared" si="515"/>
        <v>19000100</v>
      </c>
      <c r="K33016" s="243"/>
    </row>
    <row r="33017" spans="9:11">
      <c r="I33017" t="str">
        <f t="shared" si="515"/>
        <v>19000100</v>
      </c>
      <c r="K33017" s="243"/>
    </row>
    <row r="33018" spans="9:11">
      <c r="I33018" t="str">
        <f t="shared" si="515"/>
        <v>19000100</v>
      </c>
      <c r="K33018" s="243"/>
    </row>
    <row r="33019" spans="9:11">
      <c r="I33019" t="str">
        <f t="shared" si="515"/>
        <v>19000100</v>
      </c>
      <c r="K33019" s="243"/>
    </row>
    <row r="33020" spans="9:11">
      <c r="I33020" t="str">
        <f t="shared" si="515"/>
        <v>19000100</v>
      </c>
      <c r="K33020" s="243"/>
    </row>
    <row r="33021" spans="9:11">
      <c r="I33021" t="str">
        <f t="shared" si="515"/>
        <v>19000100</v>
      </c>
      <c r="K33021" s="243"/>
    </row>
    <row r="33022" spans="9:11">
      <c r="I33022" t="str">
        <f t="shared" si="515"/>
        <v>19000100</v>
      </c>
      <c r="K33022" s="243"/>
    </row>
    <row r="33023" spans="9:11">
      <c r="I33023" t="str">
        <f t="shared" si="515"/>
        <v>19000100</v>
      </c>
      <c r="K33023" s="243"/>
    </row>
    <row r="33024" spans="9:11">
      <c r="I33024" t="str">
        <f t="shared" si="515"/>
        <v>19000100</v>
      </c>
      <c r="K33024" s="243"/>
    </row>
    <row r="33025" spans="9:11">
      <c r="I33025" t="str">
        <f t="shared" si="515"/>
        <v>19000100</v>
      </c>
      <c r="K33025" s="243"/>
    </row>
    <row r="33026" spans="9:11">
      <c r="I33026" t="str">
        <f t="shared" ref="I33026:I33089" si="516">TEXT(F33026,"yyyymmdd")</f>
        <v>19000100</v>
      </c>
      <c r="K33026" s="243"/>
    </row>
    <row r="33027" spans="9:11">
      <c r="I33027" t="str">
        <f t="shared" si="516"/>
        <v>19000100</v>
      </c>
      <c r="K33027" s="243"/>
    </row>
    <row r="33028" spans="9:11">
      <c r="I33028" t="str">
        <f t="shared" si="516"/>
        <v>19000100</v>
      </c>
      <c r="K33028" s="243"/>
    </row>
    <row r="33029" spans="9:11">
      <c r="I33029" t="str">
        <f t="shared" si="516"/>
        <v>19000100</v>
      </c>
      <c r="K33029" s="243"/>
    </row>
    <row r="33030" spans="9:11">
      <c r="I33030" t="str">
        <f t="shared" si="516"/>
        <v>19000100</v>
      </c>
      <c r="K33030" s="243"/>
    </row>
    <row r="33031" spans="9:11">
      <c r="I33031" t="str">
        <f t="shared" si="516"/>
        <v>19000100</v>
      </c>
      <c r="K33031" s="243"/>
    </row>
    <row r="33032" spans="9:11">
      <c r="I33032" t="str">
        <f t="shared" si="516"/>
        <v>19000100</v>
      </c>
      <c r="K33032" s="243"/>
    </row>
    <row r="33033" spans="9:11">
      <c r="I33033" t="str">
        <f t="shared" si="516"/>
        <v>19000100</v>
      </c>
      <c r="K33033" s="243"/>
    </row>
    <row r="33034" spans="9:11">
      <c r="I33034" t="str">
        <f t="shared" si="516"/>
        <v>19000100</v>
      </c>
      <c r="K33034" s="243"/>
    </row>
    <row r="33035" spans="9:11">
      <c r="I33035" t="str">
        <f t="shared" si="516"/>
        <v>19000100</v>
      </c>
      <c r="K33035" s="243"/>
    </row>
    <row r="33036" spans="9:11">
      <c r="I33036" t="str">
        <f t="shared" si="516"/>
        <v>19000100</v>
      </c>
      <c r="K33036" s="243"/>
    </row>
    <row r="33037" spans="9:11">
      <c r="I33037" t="str">
        <f t="shared" si="516"/>
        <v>19000100</v>
      </c>
      <c r="K33037" s="243"/>
    </row>
    <row r="33038" spans="9:11">
      <c r="I33038" t="str">
        <f t="shared" si="516"/>
        <v>19000100</v>
      </c>
      <c r="K33038" s="243"/>
    </row>
    <row r="33039" spans="9:11">
      <c r="I33039" t="str">
        <f t="shared" si="516"/>
        <v>19000100</v>
      </c>
      <c r="K33039" s="243"/>
    </row>
    <row r="33040" spans="9:11">
      <c r="I33040" t="str">
        <f t="shared" si="516"/>
        <v>19000100</v>
      </c>
      <c r="K33040" s="243"/>
    </row>
    <row r="33041" spans="9:11">
      <c r="I33041" t="str">
        <f t="shared" si="516"/>
        <v>19000100</v>
      </c>
      <c r="K33041" s="243"/>
    </row>
    <row r="33042" spans="9:11">
      <c r="I33042" t="str">
        <f t="shared" si="516"/>
        <v>19000100</v>
      </c>
      <c r="K33042" s="243"/>
    </row>
    <row r="33043" spans="9:11">
      <c r="I33043" t="str">
        <f t="shared" si="516"/>
        <v>19000100</v>
      </c>
      <c r="K33043" s="243"/>
    </row>
    <row r="33044" spans="9:11">
      <c r="I33044" t="str">
        <f t="shared" si="516"/>
        <v>19000100</v>
      </c>
      <c r="K33044" s="243"/>
    </row>
    <row r="33045" spans="9:11">
      <c r="I33045" t="str">
        <f t="shared" si="516"/>
        <v>19000100</v>
      </c>
      <c r="K33045" s="243"/>
    </row>
    <row r="33046" spans="9:11">
      <c r="I33046" t="str">
        <f t="shared" si="516"/>
        <v>19000100</v>
      </c>
      <c r="K33046" s="243"/>
    </row>
    <row r="33047" spans="9:11">
      <c r="I33047" t="str">
        <f t="shared" si="516"/>
        <v>19000100</v>
      </c>
      <c r="K33047" s="243"/>
    </row>
    <row r="33048" spans="9:11">
      <c r="I33048" t="str">
        <f t="shared" si="516"/>
        <v>19000100</v>
      </c>
      <c r="K33048" s="243"/>
    </row>
    <row r="33049" spans="9:11">
      <c r="I33049" t="str">
        <f t="shared" si="516"/>
        <v>19000100</v>
      </c>
      <c r="K33049" s="243"/>
    </row>
    <row r="33050" spans="9:11">
      <c r="I33050" t="str">
        <f t="shared" si="516"/>
        <v>19000100</v>
      </c>
      <c r="K33050" s="243"/>
    </row>
    <row r="33051" spans="9:11">
      <c r="I33051" t="str">
        <f t="shared" si="516"/>
        <v>19000100</v>
      </c>
      <c r="K33051" s="243"/>
    </row>
    <row r="33052" spans="9:11">
      <c r="I33052" t="str">
        <f t="shared" si="516"/>
        <v>19000100</v>
      </c>
      <c r="K33052" s="243"/>
    </row>
    <row r="33053" spans="9:11">
      <c r="I33053" t="str">
        <f t="shared" si="516"/>
        <v>19000100</v>
      </c>
      <c r="K33053" s="243"/>
    </row>
    <row r="33054" spans="9:11">
      <c r="I33054" t="str">
        <f t="shared" si="516"/>
        <v>19000100</v>
      </c>
      <c r="K33054" s="243"/>
    </row>
    <row r="33055" spans="9:11">
      <c r="I33055" t="str">
        <f t="shared" si="516"/>
        <v>19000100</v>
      </c>
      <c r="K33055" s="243"/>
    </row>
    <row r="33056" spans="9:11">
      <c r="I33056" t="str">
        <f t="shared" si="516"/>
        <v>19000100</v>
      </c>
      <c r="K33056" s="243"/>
    </row>
    <row r="33057" spans="9:11">
      <c r="I33057" t="str">
        <f t="shared" si="516"/>
        <v>19000100</v>
      </c>
      <c r="K33057" s="243"/>
    </row>
    <row r="33058" spans="9:11">
      <c r="I33058" t="str">
        <f t="shared" si="516"/>
        <v>19000100</v>
      </c>
      <c r="K33058" s="243"/>
    </row>
    <row r="33059" spans="9:11">
      <c r="I33059" t="str">
        <f t="shared" si="516"/>
        <v>19000100</v>
      </c>
      <c r="K33059" s="243"/>
    </row>
    <row r="33060" spans="9:11">
      <c r="I33060" t="str">
        <f t="shared" si="516"/>
        <v>19000100</v>
      </c>
      <c r="K33060" s="243"/>
    </row>
    <row r="33061" spans="9:11">
      <c r="I33061" t="str">
        <f t="shared" si="516"/>
        <v>19000100</v>
      </c>
      <c r="K33061" s="243"/>
    </row>
    <row r="33062" spans="9:11">
      <c r="I33062" t="str">
        <f t="shared" si="516"/>
        <v>19000100</v>
      </c>
      <c r="K33062" s="243"/>
    </row>
    <row r="33063" spans="9:11">
      <c r="I33063" t="str">
        <f t="shared" si="516"/>
        <v>19000100</v>
      </c>
      <c r="K33063" s="243"/>
    </row>
    <row r="33064" spans="9:11">
      <c r="I33064" t="str">
        <f t="shared" si="516"/>
        <v>19000100</v>
      </c>
      <c r="K33064" s="243"/>
    </row>
    <row r="33065" spans="9:11">
      <c r="I33065" t="str">
        <f t="shared" si="516"/>
        <v>19000100</v>
      </c>
      <c r="K33065" s="243"/>
    </row>
    <row r="33066" spans="9:11">
      <c r="I33066" t="str">
        <f t="shared" si="516"/>
        <v>19000100</v>
      </c>
      <c r="K33066" s="243"/>
    </row>
    <row r="33067" spans="9:11">
      <c r="I33067" t="str">
        <f t="shared" si="516"/>
        <v>19000100</v>
      </c>
      <c r="K33067" s="243"/>
    </row>
    <row r="33068" spans="9:11">
      <c r="I33068" t="str">
        <f t="shared" si="516"/>
        <v>19000100</v>
      </c>
      <c r="K33068" s="243"/>
    </row>
    <row r="33069" spans="9:11">
      <c r="I33069" t="str">
        <f t="shared" si="516"/>
        <v>19000100</v>
      </c>
      <c r="K33069" s="243"/>
    </row>
    <row r="33070" spans="9:11">
      <c r="I33070" t="str">
        <f t="shared" si="516"/>
        <v>19000100</v>
      </c>
      <c r="K33070" s="243"/>
    </row>
    <row r="33071" spans="9:11">
      <c r="I33071" t="str">
        <f t="shared" si="516"/>
        <v>19000100</v>
      </c>
      <c r="K33071" s="243"/>
    </row>
    <row r="33072" spans="9:11">
      <c r="I33072" t="str">
        <f t="shared" si="516"/>
        <v>19000100</v>
      </c>
      <c r="K33072" s="243"/>
    </row>
    <row r="33073" spans="9:11">
      <c r="I33073" t="str">
        <f t="shared" si="516"/>
        <v>19000100</v>
      </c>
      <c r="K33073" s="243"/>
    </row>
    <row r="33074" spans="9:11">
      <c r="I33074" t="str">
        <f t="shared" si="516"/>
        <v>19000100</v>
      </c>
      <c r="K33074" s="243"/>
    </row>
    <row r="33075" spans="9:11">
      <c r="I33075" t="str">
        <f t="shared" si="516"/>
        <v>19000100</v>
      </c>
      <c r="K33075" s="243"/>
    </row>
    <row r="33076" spans="9:11">
      <c r="I33076" t="str">
        <f t="shared" si="516"/>
        <v>19000100</v>
      </c>
      <c r="K33076" s="243"/>
    </row>
    <row r="33077" spans="9:11">
      <c r="I33077" t="str">
        <f t="shared" si="516"/>
        <v>19000100</v>
      </c>
      <c r="K33077" s="243"/>
    </row>
    <row r="33078" spans="9:11">
      <c r="I33078" t="str">
        <f t="shared" si="516"/>
        <v>19000100</v>
      </c>
      <c r="K33078" s="243"/>
    </row>
    <row r="33079" spans="9:11">
      <c r="I33079" t="str">
        <f t="shared" si="516"/>
        <v>19000100</v>
      </c>
      <c r="K33079" s="243"/>
    </row>
    <row r="33080" spans="9:11">
      <c r="I33080" t="str">
        <f t="shared" si="516"/>
        <v>19000100</v>
      </c>
      <c r="K33080" s="243"/>
    </row>
    <row r="33081" spans="9:11">
      <c r="I33081" t="str">
        <f t="shared" si="516"/>
        <v>19000100</v>
      </c>
      <c r="K33081" s="243"/>
    </row>
    <row r="33082" spans="9:11">
      <c r="I33082" t="str">
        <f t="shared" si="516"/>
        <v>19000100</v>
      </c>
      <c r="K33082" s="243"/>
    </row>
    <row r="33083" spans="9:11">
      <c r="I33083" t="str">
        <f t="shared" si="516"/>
        <v>19000100</v>
      </c>
      <c r="K33083" s="243"/>
    </row>
    <row r="33084" spans="9:11">
      <c r="I33084" t="str">
        <f t="shared" si="516"/>
        <v>19000100</v>
      </c>
      <c r="K33084" s="243"/>
    </row>
    <row r="33085" spans="9:11">
      <c r="I33085" t="str">
        <f t="shared" si="516"/>
        <v>19000100</v>
      </c>
      <c r="K33085" s="243"/>
    </row>
    <row r="33086" spans="9:11">
      <c r="I33086" t="str">
        <f t="shared" si="516"/>
        <v>19000100</v>
      </c>
      <c r="K33086" s="243"/>
    </row>
    <row r="33087" spans="9:11">
      <c r="I33087" t="str">
        <f t="shared" si="516"/>
        <v>19000100</v>
      </c>
      <c r="K33087" s="243"/>
    </row>
    <row r="33088" spans="9:11">
      <c r="I33088" t="str">
        <f t="shared" si="516"/>
        <v>19000100</v>
      </c>
      <c r="K33088" s="243"/>
    </row>
    <row r="33089" spans="9:11">
      <c r="I33089" t="str">
        <f t="shared" si="516"/>
        <v>19000100</v>
      </c>
      <c r="K33089" s="243"/>
    </row>
    <row r="33090" spans="9:11">
      <c r="I33090" t="str">
        <f t="shared" ref="I33090:I33153" si="517">TEXT(F33090,"yyyymmdd")</f>
        <v>19000100</v>
      </c>
      <c r="K33090" s="243"/>
    </row>
    <row r="33091" spans="9:11">
      <c r="I33091" t="str">
        <f t="shared" si="517"/>
        <v>19000100</v>
      </c>
      <c r="K33091" s="243"/>
    </row>
    <row r="33092" spans="9:11">
      <c r="I33092" t="str">
        <f t="shared" si="517"/>
        <v>19000100</v>
      </c>
      <c r="K33092" s="243"/>
    </row>
    <row r="33093" spans="9:11">
      <c r="I33093" t="str">
        <f t="shared" si="517"/>
        <v>19000100</v>
      </c>
      <c r="K33093" s="243"/>
    </row>
    <row r="33094" spans="9:11">
      <c r="I33094" t="str">
        <f t="shared" si="517"/>
        <v>19000100</v>
      </c>
      <c r="K33094" s="243"/>
    </row>
    <row r="33095" spans="9:11">
      <c r="I33095" t="str">
        <f t="shared" si="517"/>
        <v>19000100</v>
      </c>
      <c r="K33095" s="243"/>
    </row>
    <row r="33096" spans="9:11">
      <c r="I33096" t="str">
        <f t="shared" si="517"/>
        <v>19000100</v>
      </c>
      <c r="K33096" s="243"/>
    </row>
    <row r="33097" spans="9:11">
      <c r="I33097" t="str">
        <f t="shared" si="517"/>
        <v>19000100</v>
      </c>
      <c r="K33097" s="243"/>
    </row>
    <row r="33098" spans="9:11">
      <c r="I33098" t="str">
        <f t="shared" si="517"/>
        <v>19000100</v>
      </c>
      <c r="K33098" s="243"/>
    </row>
    <row r="33099" spans="9:11">
      <c r="I33099" t="str">
        <f t="shared" si="517"/>
        <v>19000100</v>
      </c>
      <c r="K33099" s="243"/>
    </row>
    <row r="33100" spans="9:11">
      <c r="I33100" t="str">
        <f t="shared" si="517"/>
        <v>19000100</v>
      </c>
      <c r="K33100" s="243"/>
    </row>
    <row r="33101" spans="9:11">
      <c r="I33101" t="str">
        <f t="shared" si="517"/>
        <v>19000100</v>
      </c>
      <c r="K33101" s="243"/>
    </row>
    <row r="33102" spans="9:11">
      <c r="I33102" t="str">
        <f t="shared" si="517"/>
        <v>19000100</v>
      </c>
      <c r="K33102" s="243"/>
    </row>
    <row r="33103" spans="9:11">
      <c r="I33103" t="str">
        <f t="shared" si="517"/>
        <v>19000100</v>
      </c>
      <c r="K33103" s="243"/>
    </row>
    <row r="33104" spans="9:11">
      <c r="I33104" t="str">
        <f t="shared" si="517"/>
        <v>19000100</v>
      </c>
      <c r="K33104" s="243"/>
    </row>
    <row r="33105" spans="9:11">
      <c r="I33105" t="str">
        <f t="shared" si="517"/>
        <v>19000100</v>
      </c>
      <c r="K33105" s="243"/>
    </row>
    <row r="33106" spans="9:11">
      <c r="I33106" t="str">
        <f t="shared" si="517"/>
        <v>19000100</v>
      </c>
      <c r="K33106" s="243"/>
    </row>
    <row r="33107" spans="9:11">
      <c r="I33107" t="str">
        <f t="shared" si="517"/>
        <v>19000100</v>
      </c>
      <c r="K33107" s="243"/>
    </row>
    <row r="33108" spans="9:11">
      <c r="I33108" t="str">
        <f t="shared" si="517"/>
        <v>19000100</v>
      </c>
      <c r="K33108" s="243"/>
    </row>
    <row r="33109" spans="9:11">
      <c r="I33109" t="str">
        <f t="shared" si="517"/>
        <v>19000100</v>
      </c>
      <c r="K33109" s="243"/>
    </row>
    <row r="33110" spans="9:11">
      <c r="I33110" t="str">
        <f t="shared" si="517"/>
        <v>19000100</v>
      </c>
      <c r="K33110" s="243"/>
    </row>
    <row r="33111" spans="9:11">
      <c r="I33111" t="str">
        <f t="shared" si="517"/>
        <v>19000100</v>
      </c>
      <c r="K33111" s="243"/>
    </row>
    <row r="33112" spans="9:11">
      <c r="I33112" t="str">
        <f t="shared" si="517"/>
        <v>19000100</v>
      </c>
      <c r="K33112" s="243"/>
    </row>
    <row r="33113" spans="9:11">
      <c r="I33113" t="str">
        <f t="shared" si="517"/>
        <v>19000100</v>
      </c>
      <c r="K33113" s="243"/>
    </row>
    <row r="33114" spans="9:11">
      <c r="I33114" t="str">
        <f t="shared" si="517"/>
        <v>19000100</v>
      </c>
      <c r="K33114" s="243"/>
    </row>
    <row r="33115" spans="9:11">
      <c r="I33115" t="str">
        <f t="shared" si="517"/>
        <v>19000100</v>
      </c>
      <c r="K33115" s="243"/>
    </row>
    <row r="33116" spans="9:11">
      <c r="I33116" t="str">
        <f t="shared" si="517"/>
        <v>19000100</v>
      </c>
      <c r="K33116" s="243"/>
    </row>
    <row r="33117" spans="9:11">
      <c r="I33117" t="str">
        <f t="shared" si="517"/>
        <v>19000100</v>
      </c>
      <c r="K33117" s="243"/>
    </row>
    <row r="33118" spans="9:11">
      <c r="I33118" t="str">
        <f t="shared" si="517"/>
        <v>19000100</v>
      </c>
      <c r="K33118" s="243"/>
    </row>
    <row r="33119" spans="9:11">
      <c r="I33119" t="str">
        <f t="shared" si="517"/>
        <v>19000100</v>
      </c>
      <c r="K33119" s="243"/>
    </row>
    <row r="33120" spans="9:11">
      <c r="I33120" t="str">
        <f t="shared" si="517"/>
        <v>19000100</v>
      </c>
      <c r="K33120" s="243"/>
    </row>
    <row r="33121" spans="9:11">
      <c r="I33121" t="str">
        <f t="shared" si="517"/>
        <v>19000100</v>
      </c>
      <c r="K33121" s="243"/>
    </row>
    <row r="33122" spans="9:11">
      <c r="I33122" t="str">
        <f t="shared" si="517"/>
        <v>19000100</v>
      </c>
      <c r="K33122" s="243"/>
    </row>
    <row r="33123" spans="9:11">
      <c r="I33123" t="str">
        <f t="shared" si="517"/>
        <v>19000100</v>
      </c>
      <c r="K33123" s="243"/>
    </row>
    <row r="33124" spans="9:11">
      <c r="I33124" t="str">
        <f t="shared" si="517"/>
        <v>19000100</v>
      </c>
      <c r="K33124" s="243"/>
    </row>
    <row r="33125" spans="9:11">
      <c r="I33125" t="str">
        <f t="shared" si="517"/>
        <v>19000100</v>
      </c>
      <c r="K33125" s="243"/>
    </row>
    <row r="33126" spans="9:11">
      <c r="I33126" t="str">
        <f t="shared" si="517"/>
        <v>19000100</v>
      </c>
      <c r="K33126" s="243"/>
    </row>
    <row r="33127" spans="9:11">
      <c r="I33127" t="str">
        <f t="shared" si="517"/>
        <v>19000100</v>
      </c>
      <c r="K33127" s="243"/>
    </row>
    <row r="33128" spans="9:11">
      <c r="I33128" t="str">
        <f t="shared" si="517"/>
        <v>19000100</v>
      </c>
      <c r="K33128" s="243"/>
    </row>
    <row r="33129" spans="9:11">
      <c r="I33129" t="str">
        <f t="shared" si="517"/>
        <v>19000100</v>
      </c>
      <c r="K33129" s="243"/>
    </row>
    <row r="33130" spans="9:11">
      <c r="I33130" t="str">
        <f t="shared" si="517"/>
        <v>19000100</v>
      </c>
      <c r="K33130" s="243"/>
    </row>
    <row r="33131" spans="9:11">
      <c r="I33131" t="str">
        <f t="shared" si="517"/>
        <v>19000100</v>
      </c>
      <c r="K33131" s="243"/>
    </row>
    <row r="33132" spans="9:11">
      <c r="I33132" t="str">
        <f t="shared" si="517"/>
        <v>19000100</v>
      </c>
      <c r="K33132" s="243"/>
    </row>
    <row r="33133" spans="9:11">
      <c r="I33133" t="str">
        <f t="shared" si="517"/>
        <v>19000100</v>
      </c>
      <c r="K33133" s="243"/>
    </row>
    <row r="33134" spans="9:11">
      <c r="I33134" t="str">
        <f t="shared" si="517"/>
        <v>19000100</v>
      </c>
      <c r="K33134" s="243"/>
    </row>
    <row r="33135" spans="9:11">
      <c r="I33135" t="str">
        <f t="shared" si="517"/>
        <v>19000100</v>
      </c>
      <c r="K33135" s="243"/>
    </row>
    <row r="33136" spans="9:11">
      <c r="I33136" t="str">
        <f t="shared" si="517"/>
        <v>19000100</v>
      </c>
      <c r="K33136" s="243"/>
    </row>
    <row r="33137" spans="9:11">
      <c r="I33137" t="str">
        <f t="shared" si="517"/>
        <v>19000100</v>
      </c>
      <c r="K33137" s="243"/>
    </row>
    <row r="33138" spans="9:11">
      <c r="I33138" t="str">
        <f t="shared" si="517"/>
        <v>19000100</v>
      </c>
      <c r="K33138" s="243"/>
    </row>
    <row r="33139" spans="9:11">
      <c r="I33139" t="str">
        <f t="shared" si="517"/>
        <v>19000100</v>
      </c>
      <c r="K33139" s="243"/>
    </row>
    <row r="33140" spans="9:11">
      <c r="I33140" t="str">
        <f t="shared" si="517"/>
        <v>19000100</v>
      </c>
      <c r="K33140" s="243"/>
    </row>
    <row r="33141" spans="9:11">
      <c r="I33141" t="str">
        <f t="shared" si="517"/>
        <v>19000100</v>
      </c>
      <c r="K33141" s="243"/>
    </row>
    <row r="33142" spans="9:11">
      <c r="I33142" t="str">
        <f t="shared" si="517"/>
        <v>19000100</v>
      </c>
      <c r="K33142" s="243"/>
    </row>
    <row r="33143" spans="9:11">
      <c r="I33143" t="str">
        <f t="shared" si="517"/>
        <v>19000100</v>
      </c>
      <c r="K33143" s="243"/>
    </row>
    <row r="33144" spans="9:11">
      <c r="I33144" t="str">
        <f t="shared" si="517"/>
        <v>19000100</v>
      </c>
      <c r="K33144" s="243"/>
    </row>
    <row r="33145" spans="9:11">
      <c r="I33145" t="str">
        <f t="shared" si="517"/>
        <v>19000100</v>
      </c>
      <c r="K33145" s="243"/>
    </row>
    <row r="33146" spans="9:11">
      <c r="I33146" t="str">
        <f t="shared" si="517"/>
        <v>19000100</v>
      </c>
      <c r="K33146" s="243"/>
    </row>
    <row r="33147" spans="9:11">
      <c r="I33147" t="str">
        <f t="shared" si="517"/>
        <v>19000100</v>
      </c>
      <c r="K33147" s="243"/>
    </row>
    <row r="33148" spans="9:11">
      <c r="I33148" t="str">
        <f t="shared" si="517"/>
        <v>19000100</v>
      </c>
      <c r="K33148" s="243"/>
    </row>
    <row r="33149" spans="9:11">
      <c r="I33149" t="str">
        <f t="shared" si="517"/>
        <v>19000100</v>
      </c>
      <c r="K33149" s="243"/>
    </row>
    <row r="33150" spans="9:11">
      <c r="I33150" t="str">
        <f t="shared" si="517"/>
        <v>19000100</v>
      </c>
      <c r="K33150" s="243"/>
    </row>
    <row r="33151" spans="9:11">
      <c r="I33151" t="str">
        <f t="shared" si="517"/>
        <v>19000100</v>
      </c>
      <c r="K33151" s="243"/>
    </row>
    <row r="33152" spans="9:11">
      <c r="I33152" t="str">
        <f t="shared" si="517"/>
        <v>19000100</v>
      </c>
      <c r="K33152" s="243"/>
    </row>
    <row r="33153" spans="9:11">
      <c r="I33153" t="str">
        <f t="shared" si="517"/>
        <v>19000100</v>
      </c>
      <c r="K33153" s="243"/>
    </row>
    <row r="33154" spans="9:11">
      <c r="I33154" t="str">
        <f t="shared" ref="I33154:I33217" si="518">TEXT(F33154,"yyyymmdd")</f>
        <v>19000100</v>
      </c>
      <c r="K33154" s="243"/>
    </row>
    <row r="33155" spans="9:11">
      <c r="I33155" t="str">
        <f t="shared" si="518"/>
        <v>19000100</v>
      </c>
      <c r="K33155" s="243"/>
    </row>
    <row r="33156" spans="9:11">
      <c r="I33156" t="str">
        <f t="shared" si="518"/>
        <v>19000100</v>
      </c>
      <c r="K33156" s="243"/>
    </row>
    <row r="33157" spans="9:11">
      <c r="I33157" t="str">
        <f t="shared" si="518"/>
        <v>19000100</v>
      </c>
      <c r="K33157" s="243"/>
    </row>
    <row r="33158" spans="9:11">
      <c r="I33158" t="str">
        <f t="shared" si="518"/>
        <v>19000100</v>
      </c>
      <c r="K33158" s="243"/>
    </row>
    <row r="33159" spans="9:11">
      <c r="I33159" t="str">
        <f t="shared" si="518"/>
        <v>19000100</v>
      </c>
      <c r="K33159" s="243"/>
    </row>
    <row r="33160" spans="9:11">
      <c r="I33160" t="str">
        <f t="shared" si="518"/>
        <v>19000100</v>
      </c>
      <c r="K33160" s="243"/>
    </row>
    <row r="33161" spans="9:11">
      <c r="I33161" t="str">
        <f t="shared" si="518"/>
        <v>19000100</v>
      </c>
      <c r="K33161" s="243"/>
    </row>
    <row r="33162" spans="9:11">
      <c r="I33162" t="str">
        <f t="shared" si="518"/>
        <v>19000100</v>
      </c>
      <c r="K33162" s="243"/>
    </row>
    <row r="33163" spans="9:11">
      <c r="I33163" t="str">
        <f t="shared" si="518"/>
        <v>19000100</v>
      </c>
      <c r="K33163" s="243"/>
    </row>
    <row r="33164" spans="9:11">
      <c r="I33164" t="str">
        <f t="shared" si="518"/>
        <v>19000100</v>
      </c>
      <c r="K33164" s="243"/>
    </row>
    <row r="33165" spans="9:11">
      <c r="I33165" t="str">
        <f t="shared" si="518"/>
        <v>19000100</v>
      </c>
      <c r="K33165" s="243"/>
    </row>
    <row r="33166" spans="9:11">
      <c r="I33166" t="str">
        <f t="shared" si="518"/>
        <v>19000100</v>
      </c>
      <c r="K33166" s="243"/>
    </row>
    <row r="33167" spans="9:11">
      <c r="I33167" t="str">
        <f t="shared" si="518"/>
        <v>19000100</v>
      </c>
      <c r="K33167" s="243"/>
    </row>
    <row r="33168" spans="9:11">
      <c r="I33168" t="str">
        <f t="shared" si="518"/>
        <v>19000100</v>
      </c>
      <c r="K33168" s="243"/>
    </row>
    <row r="33169" spans="9:11">
      <c r="I33169" t="str">
        <f t="shared" si="518"/>
        <v>19000100</v>
      </c>
      <c r="K33169" s="243"/>
    </row>
    <row r="33170" spans="9:11">
      <c r="I33170" t="str">
        <f t="shared" si="518"/>
        <v>19000100</v>
      </c>
      <c r="K33170" s="243"/>
    </row>
    <row r="33171" spans="9:11">
      <c r="I33171" t="str">
        <f t="shared" si="518"/>
        <v>19000100</v>
      </c>
      <c r="K33171" s="243"/>
    </row>
    <row r="33172" spans="9:11">
      <c r="I33172" t="str">
        <f t="shared" si="518"/>
        <v>19000100</v>
      </c>
      <c r="K33172" s="243"/>
    </row>
    <row r="33173" spans="9:11">
      <c r="I33173" t="str">
        <f t="shared" si="518"/>
        <v>19000100</v>
      </c>
      <c r="K33173" s="243"/>
    </row>
    <row r="33174" spans="9:11">
      <c r="I33174" t="str">
        <f t="shared" si="518"/>
        <v>19000100</v>
      </c>
      <c r="K33174" s="243"/>
    </row>
    <row r="33175" spans="9:11">
      <c r="I33175" t="str">
        <f t="shared" si="518"/>
        <v>19000100</v>
      </c>
      <c r="K33175" s="243"/>
    </row>
    <row r="33176" spans="9:11">
      <c r="I33176" t="str">
        <f t="shared" si="518"/>
        <v>19000100</v>
      </c>
      <c r="K33176" s="243"/>
    </row>
    <row r="33177" spans="9:11">
      <c r="I33177" t="str">
        <f t="shared" si="518"/>
        <v>19000100</v>
      </c>
      <c r="K33177" s="243"/>
    </row>
    <row r="33178" spans="9:11">
      <c r="I33178" t="str">
        <f t="shared" si="518"/>
        <v>19000100</v>
      </c>
      <c r="K33178" s="243"/>
    </row>
    <row r="33179" spans="9:11">
      <c r="I33179" t="str">
        <f t="shared" si="518"/>
        <v>19000100</v>
      </c>
      <c r="K33179" s="243"/>
    </row>
    <row r="33180" spans="9:11">
      <c r="I33180" t="str">
        <f t="shared" si="518"/>
        <v>19000100</v>
      </c>
      <c r="K33180" s="243"/>
    </row>
    <row r="33181" spans="9:11">
      <c r="I33181" t="str">
        <f t="shared" si="518"/>
        <v>19000100</v>
      </c>
      <c r="K33181" s="243"/>
    </row>
    <row r="33182" spans="9:11">
      <c r="I33182" t="str">
        <f t="shared" si="518"/>
        <v>19000100</v>
      </c>
      <c r="K33182" s="243"/>
    </row>
    <row r="33183" spans="9:11">
      <c r="I33183" t="str">
        <f t="shared" si="518"/>
        <v>19000100</v>
      </c>
      <c r="K33183" s="243"/>
    </row>
    <row r="33184" spans="9:11">
      <c r="I33184" t="str">
        <f t="shared" si="518"/>
        <v>19000100</v>
      </c>
      <c r="K33184" s="243"/>
    </row>
    <row r="33185" spans="9:11">
      <c r="I33185" t="str">
        <f t="shared" si="518"/>
        <v>19000100</v>
      </c>
      <c r="K33185" s="243"/>
    </row>
    <row r="33186" spans="9:11">
      <c r="I33186" t="str">
        <f t="shared" si="518"/>
        <v>19000100</v>
      </c>
      <c r="K33186" s="243"/>
    </row>
    <row r="33187" spans="9:11">
      <c r="I33187" t="str">
        <f t="shared" si="518"/>
        <v>19000100</v>
      </c>
      <c r="K33187" s="243"/>
    </row>
    <row r="33188" spans="9:11">
      <c r="I33188" t="str">
        <f t="shared" si="518"/>
        <v>19000100</v>
      </c>
      <c r="K33188" s="243"/>
    </row>
    <row r="33189" spans="9:11">
      <c r="I33189" t="str">
        <f t="shared" si="518"/>
        <v>19000100</v>
      </c>
      <c r="K33189" s="243"/>
    </row>
    <row r="33190" spans="9:11">
      <c r="I33190" t="str">
        <f t="shared" si="518"/>
        <v>19000100</v>
      </c>
      <c r="K33190" s="243"/>
    </row>
    <row r="33191" spans="9:11">
      <c r="I33191" t="str">
        <f t="shared" si="518"/>
        <v>19000100</v>
      </c>
      <c r="K33191" s="243"/>
    </row>
    <row r="33192" spans="9:11">
      <c r="I33192" t="str">
        <f t="shared" si="518"/>
        <v>19000100</v>
      </c>
      <c r="K33192" s="243"/>
    </row>
    <row r="33193" spans="9:11">
      <c r="I33193" t="str">
        <f t="shared" si="518"/>
        <v>19000100</v>
      </c>
      <c r="K33193" s="243"/>
    </row>
    <row r="33194" spans="9:11">
      <c r="I33194" t="str">
        <f t="shared" si="518"/>
        <v>19000100</v>
      </c>
      <c r="K33194" s="243"/>
    </row>
    <row r="33195" spans="9:11">
      <c r="I33195" t="str">
        <f t="shared" si="518"/>
        <v>19000100</v>
      </c>
      <c r="K33195" s="243"/>
    </row>
    <row r="33196" spans="9:11">
      <c r="I33196" t="str">
        <f t="shared" si="518"/>
        <v>19000100</v>
      </c>
      <c r="K33196" s="243"/>
    </row>
    <row r="33197" spans="9:11">
      <c r="I33197" t="str">
        <f t="shared" si="518"/>
        <v>19000100</v>
      </c>
      <c r="K33197" s="243"/>
    </row>
    <row r="33198" spans="9:11">
      <c r="I33198" t="str">
        <f t="shared" si="518"/>
        <v>19000100</v>
      </c>
      <c r="K33198" s="243"/>
    </row>
    <row r="33199" spans="9:11">
      <c r="I33199" t="str">
        <f t="shared" si="518"/>
        <v>19000100</v>
      </c>
      <c r="K33199" s="243"/>
    </row>
    <row r="33200" spans="9:11">
      <c r="I33200" t="str">
        <f t="shared" si="518"/>
        <v>19000100</v>
      </c>
      <c r="K33200" s="243"/>
    </row>
    <row r="33201" spans="9:11">
      <c r="I33201" t="str">
        <f t="shared" si="518"/>
        <v>19000100</v>
      </c>
      <c r="K33201" s="243"/>
    </row>
    <row r="33202" spans="9:11">
      <c r="I33202" t="str">
        <f t="shared" si="518"/>
        <v>19000100</v>
      </c>
      <c r="K33202" s="243"/>
    </row>
    <row r="33203" spans="9:11">
      <c r="I33203" t="str">
        <f t="shared" si="518"/>
        <v>19000100</v>
      </c>
      <c r="K33203" s="243"/>
    </row>
    <row r="33204" spans="9:11">
      <c r="I33204" t="str">
        <f t="shared" si="518"/>
        <v>19000100</v>
      </c>
      <c r="K33204" s="243"/>
    </row>
    <row r="33205" spans="9:11">
      <c r="I33205" t="str">
        <f t="shared" si="518"/>
        <v>19000100</v>
      </c>
      <c r="K33205" s="243"/>
    </row>
    <row r="33206" spans="9:11">
      <c r="I33206" t="str">
        <f t="shared" si="518"/>
        <v>19000100</v>
      </c>
      <c r="K33206" s="243"/>
    </row>
    <row r="33207" spans="9:11">
      <c r="I33207" t="str">
        <f t="shared" si="518"/>
        <v>19000100</v>
      </c>
      <c r="K33207" s="243"/>
    </row>
    <row r="33208" spans="9:11">
      <c r="I33208" t="str">
        <f t="shared" si="518"/>
        <v>19000100</v>
      </c>
      <c r="K33208" s="243"/>
    </row>
    <row r="33209" spans="9:11">
      <c r="I33209" t="str">
        <f t="shared" si="518"/>
        <v>19000100</v>
      </c>
      <c r="K33209" s="243"/>
    </row>
    <row r="33210" spans="9:11">
      <c r="I33210" t="str">
        <f t="shared" si="518"/>
        <v>19000100</v>
      </c>
      <c r="K33210" s="243"/>
    </row>
    <row r="33211" spans="9:11">
      <c r="I33211" t="str">
        <f t="shared" si="518"/>
        <v>19000100</v>
      </c>
      <c r="K33211" s="243"/>
    </row>
    <row r="33212" spans="9:11">
      <c r="I33212" t="str">
        <f t="shared" si="518"/>
        <v>19000100</v>
      </c>
      <c r="K33212" s="243"/>
    </row>
    <row r="33213" spans="9:11">
      <c r="I33213" t="str">
        <f t="shared" si="518"/>
        <v>19000100</v>
      </c>
      <c r="K33213" s="243"/>
    </row>
    <row r="33214" spans="9:11">
      <c r="I33214" t="str">
        <f t="shared" si="518"/>
        <v>19000100</v>
      </c>
      <c r="K33214" s="243"/>
    </row>
    <row r="33215" spans="9:11">
      <c r="I33215" t="str">
        <f t="shared" si="518"/>
        <v>19000100</v>
      </c>
      <c r="K33215" s="243"/>
    </row>
    <row r="33216" spans="9:11">
      <c r="I33216" t="str">
        <f t="shared" si="518"/>
        <v>19000100</v>
      </c>
      <c r="K33216" s="243"/>
    </row>
    <row r="33217" spans="9:11">
      <c r="I33217" t="str">
        <f t="shared" si="518"/>
        <v>19000100</v>
      </c>
      <c r="K33217" s="243"/>
    </row>
    <row r="33218" spans="9:11">
      <c r="I33218" t="str">
        <f t="shared" ref="I33218:I33281" si="519">TEXT(F33218,"yyyymmdd")</f>
        <v>19000100</v>
      </c>
      <c r="K33218" s="243"/>
    </row>
    <row r="33219" spans="9:11">
      <c r="I33219" t="str">
        <f t="shared" si="519"/>
        <v>19000100</v>
      </c>
      <c r="K33219" s="243"/>
    </row>
    <row r="33220" spans="9:11">
      <c r="I33220" t="str">
        <f t="shared" si="519"/>
        <v>19000100</v>
      </c>
      <c r="K33220" s="243"/>
    </row>
    <row r="33221" spans="9:11">
      <c r="I33221" t="str">
        <f t="shared" si="519"/>
        <v>19000100</v>
      </c>
      <c r="K33221" s="243"/>
    </row>
    <row r="33222" spans="9:11">
      <c r="I33222" t="str">
        <f t="shared" si="519"/>
        <v>19000100</v>
      </c>
      <c r="K33222" s="243"/>
    </row>
    <row r="33223" spans="9:11">
      <c r="I33223" t="str">
        <f t="shared" si="519"/>
        <v>19000100</v>
      </c>
      <c r="K33223" s="243"/>
    </row>
    <row r="33224" spans="9:11">
      <c r="I33224" t="str">
        <f t="shared" si="519"/>
        <v>19000100</v>
      </c>
      <c r="K33224" s="243"/>
    </row>
    <row r="33225" spans="9:11">
      <c r="I33225" t="str">
        <f t="shared" si="519"/>
        <v>19000100</v>
      </c>
      <c r="K33225" s="243"/>
    </row>
    <row r="33226" spans="9:11">
      <c r="I33226" t="str">
        <f t="shared" si="519"/>
        <v>19000100</v>
      </c>
      <c r="K33226" s="243"/>
    </row>
    <row r="33227" spans="9:11">
      <c r="I33227" t="str">
        <f t="shared" si="519"/>
        <v>19000100</v>
      </c>
      <c r="K33227" s="243"/>
    </row>
    <row r="33228" spans="9:11">
      <c r="I33228" t="str">
        <f t="shared" si="519"/>
        <v>19000100</v>
      </c>
      <c r="K33228" s="243"/>
    </row>
    <row r="33229" spans="9:11">
      <c r="I33229" t="str">
        <f t="shared" si="519"/>
        <v>19000100</v>
      </c>
      <c r="K33229" s="243"/>
    </row>
    <row r="33230" spans="9:11">
      <c r="I33230" t="str">
        <f t="shared" si="519"/>
        <v>19000100</v>
      </c>
      <c r="K33230" s="243"/>
    </row>
    <row r="33231" spans="9:11">
      <c r="I33231" t="str">
        <f t="shared" si="519"/>
        <v>19000100</v>
      </c>
      <c r="K33231" s="243"/>
    </row>
    <row r="33232" spans="9:11">
      <c r="I33232" t="str">
        <f t="shared" si="519"/>
        <v>19000100</v>
      </c>
      <c r="K33232" s="243"/>
    </row>
    <row r="33233" spans="9:11">
      <c r="I33233" t="str">
        <f t="shared" si="519"/>
        <v>19000100</v>
      </c>
      <c r="K33233" s="243"/>
    </row>
    <row r="33234" spans="9:11">
      <c r="I33234" t="str">
        <f t="shared" si="519"/>
        <v>19000100</v>
      </c>
      <c r="K33234" s="243"/>
    </row>
    <row r="33235" spans="9:11">
      <c r="I33235" t="str">
        <f t="shared" si="519"/>
        <v>19000100</v>
      </c>
      <c r="K33235" s="243"/>
    </row>
    <row r="33236" spans="9:11">
      <c r="I33236" t="str">
        <f t="shared" si="519"/>
        <v>19000100</v>
      </c>
      <c r="K33236" s="243"/>
    </row>
    <row r="33237" spans="9:11">
      <c r="I33237" t="str">
        <f t="shared" si="519"/>
        <v>19000100</v>
      </c>
      <c r="K33237" s="243"/>
    </row>
    <row r="33238" spans="9:11">
      <c r="I33238" t="str">
        <f t="shared" si="519"/>
        <v>19000100</v>
      </c>
      <c r="K33238" s="243"/>
    </row>
    <row r="33239" spans="9:11">
      <c r="I33239" t="str">
        <f t="shared" si="519"/>
        <v>19000100</v>
      </c>
      <c r="K33239" s="243"/>
    </row>
    <row r="33240" spans="9:11">
      <c r="I33240" t="str">
        <f t="shared" si="519"/>
        <v>19000100</v>
      </c>
      <c r="K33240" s="243"/>
    </row>
    <row r="33241" spans="9:11">
      <c r="I33241" t="str">
        <f t="shared" si="519"/>
        <v>19000100</v>
      </c>
      <c r="K33241" s="243"/>
    </row>
    <row r="33242" spans="9:11">
      <c r="I33242" t="str">
        <f t="shared" si="519"/>
        <v>19000100</v>
      </c>
      <c r="K33242" s="243"/>
    </row>
    <row r="33243" spans="9:11">
      <c r="I33243" t="str">
        <f t="shared" si="519"/>
        <v>19000100</v>
      </c>
      <c r="K33243" s="243"/>
    </row>
    <row r="33244" spans="9:11">
      <c r="I33244" t="str">
        <f t="shared" si="519"/>
        <v>19000100</v>
      </c>
      <c r="K33244" s="243"/>
    </row>
    <row r="33245" spans="9:11">
      <c r="I33245" t="str">
        <f t="shared" si="519"/>
        <v>19000100</v>
      </c>
      <c r="K33245" s="243"/>
    </row>
    <row r="33246" spans="9:11">
      <c r="I33246" t="str">
        <f t="shared" si="519"/>
        <v>19000100</v>
      </c>
      <c r="K33246" s="243"/>
    </row>
    <row r="33247" spans="9:11">
      <c r="I33247" t="str">
        <f t="shared" si="519"/>
        <v>19000100</v>
      </c>
      <c r="K33247" s="243"/>
    </row>
    <row r="33248" spans="9:11">
      <c r="I33248" t="str">
        <f t="shared" si="519"/>
        <v>19000100</v>
      </c>
      <c r="K33248" s="243"/>
    </row>
    <row r="33249" spans="9:11">
      <c r="I33249" t="str">
        <f t="shared" si="519"/>
        <v>19000100</v>
      </c>
      <c r="K33249" s="243"/>
    </row>
    <row r="33250" spans="9:11">
      <c r="I33250" t="str">
        <f t="shared" si="519"/>
        <v>19000100</v>
      </c>
      <c r="K33250" s="243"/>
    </row>
    <row r="33251" spans="9:11">
      <c r="I33251" t="str">
        <f t="shared" si="519"/>
        <v>19000100</v>
      </c>
      <c r="K33251" s="243"/>
    </row>
    <row r="33252" spans="9:11">
      <c r="I33252" t="str">
        <f t="shared" si="519"/>
        <v>19000100</v>
      </c>
      <c r="K33252" s="243"/>
    </row>
    <row r="33253" spans="9:11">
      <c r="I33253" t="str">
        <f t="shared" si="519"/>
        <v>19000100</v>
      </c>
      <c r="K33253" s="243"/>
    </row>
    <row r="33254" spans="9:11">
      <c r="I33254" t="str">
        <f t="shared" si="519"/>
        <v>19000100</v>
      </c>
      <c r="K33254" s="243"/>
    </row>
    <row r="33255" spans="9:11">
      <c r="I33255" t="str">
        <f t="shared" si="519"/>
        <v>19000100</v>
      </c>
      <c r="K33255" s="243"/>
    </row>
    <row r="33256" spans="9:11">
      <c r="I33256" t="str">
        <f t="shared" si="519"/>
        <v>19000100</v>
      </c>
      <c r="K33256" s="243"/>
    </row>
    <row r="33257" spans="9:11">
      <c r="I33257" t="str">
        <f t="shared" si="519"/>
        <v>19000100</v>
      </c>
      <c r="K33257" s="243"/>
    </row>
    <row r="33258" spans="9:11">
      <c r="I33258" t="str">
        <f t="shared" si="519"/>
        <v>19000100</v>
      </c>
      <c r="K33258" s="243"/>
    </row>
    <row r="33259" spans="9:11">
      <c r="I33259" t="str">
        <f t="shared" si="519"/>
        <v>19000100</v>
      </c>
      <c r="K33259" s="243"/>
    </row>
    <row r="33260" spans="9:11">
      <c r="I33260" t="str">
        <f t="shared" si="519"/>
        <v>19000100</v>
      </c>
      <c r="K33260" s="243"/>
    </row>
    <row r="33261" spans="9:11">
      <c r="I33261" t="str">
        <f t="shared" si="519"/>
        <v>19000100</v>
      </c>
      <c r="K33261" s="243"/>
    </row>
    <row r="33262" spans="9:11">
      <c r="I33262" t="str">
        <f t="shared" si="519"/>
        <v>19000100</v>
      </c>
      <c r="K33262" s="243"/>
    </row>
    <row r="33263" spans="9:11">
      <c r="I33263" t="str">
        <f t="shared" si="519"/>
        <v>19000100</v>
      </c>
      <c r="K33263" s="243"/>
    </row>
    <row r="33264" spans="9:11">
      <c r="I33264" t="str">
        <f t="shared" si="519"/>
        <v>19000100</v>
      </c>
      <c r="K33264" s="243"/>
    </row>
    <row r="33265" spans="9:11">
      <c r="I33265" t="str">
        <f t="shared" si="519"/>
        <v>19000100</v>
      </c>
      <c r="K33265" s="243"/>
    </row>
    <row r="33266" spans="9:11">
      <c r="I33266" t="str">
        <f t="shared" si="519"/>
        <v>19000100</v>
      </c>
      <c r="K33266" s="243"/>
    </row>
    <row r="33267" spans="9:11">
      <c r="I33267" t="str">
        <f t="shared" si="519"/>
        <v>19000100</v>
      </c>
      <c r="K33267" s="243"/>
    </row>
    <row r="33268" spans="9:11">
      <c r="I33268" t="str">
        <f t="shared" si="519"/>
        <v>19000100</v>
      </c>
      <c r="K33268" s="243"/>
    </row>
    <row r="33269" spans="9:11">
      <c r="I33269" t="str">
        <f t="shared" si="519"/>
        <v>19000100</v>
      </c>
      <c r="K33269" s="243"/>
    </row>
    <row r="33270" spans="9:11">
      <c r="I33270" t="str">
        <f t="shared" si="519"/>
        <v>19000100</v>
      </c>
      <c r="K33270" s="243"/>
    </row>
    <row r="33271" spans="9:11">
      <c r="I33271" t="str">
        <f t="shared" si="519"/>
        <v>19000100</v>
      </c>
      <c r="K33271" s="243"/>
    </row>
    <row r="33272" spans="9:11">
      <c r="I33272" t="str">
        <f t="shared" si="519"/>
        <v>19000100</v>
      </c>
      <c r="K33272" s="243"/>
    </row>
    <row r="33273" spans="9:11">
      <c r="I33273" t="str">
        <f t="shared" si="519"/>
        <v>19000100</v>
      </c>
      <c r="K33273" s="243"/>
    </row>
    <row r="33274" spans="9:11">
      <c r="I33274" t="str">
        <f t="shared" si="519"/>
        <v>19000100</v>
      </c>
      <c r="K33274" s="243"/>
    </row>
    <row r="33275" spans="9:11">
      <c r="I33275" t="str">
        <f t="shared" si="519"/>
        <v>19000100</v>
      </c>
      <c r="K33275" s="243"/>
    </row>
    <row r="33276" spans="9:11">
      <c r="I33276" t="str">
        <f t="shared" si="519"/>
        <v>19000100</v>
      </c>
      <c r="K33276" s="243"/>
    </row>
    <row r="33277" spans="9:11">
      <c r="I33277" t="str">
        <f t="shared" si="519"/>
        <v>19000100</v>
      </c>
      <c r="K33277" s="243"/>
    </row>
    <row r="33278" spans="9:11">
      <c r="I33278" t="str">
        <f t="shared" si="519"/>
        <v>19000100</v>
      </c>
      <c r="K33278" s="243"/>
    </row>
    <row r="33279" spans="9:11">
      <c r="I33279" t="str">
        <f t="shared" si="519"/>
        <v>19000100</v>
      </c>
      <c r="K33279" s="243"/>
    </row>
    <row r="33280" spans="9:11">
      <c r="I33280" t="str">
        <f t="shared" si="519"/>
        <v>19000100</v>
      </c>
      <c r="K33280" s="243"/>
    </row>
    <row r="33281" spans="9:11">
      <c r="I33281" t="str">
        <f t="shared" si="519"/>
        <v>19000100</v>
      </c>
      <c r="K33281" s="243"/>
    </row>
    <row r="33282" spans="9:11">
      <c r="I33282" t="str">
        <f t="shared" ref="I33282:I33345" si="520">TEXT(F33282,"yyyymmdd")</f>
        <v>19000100</v>
      </c>
      <c r="K33282" s="243"/>
    </row>
    <row r="33283" spans="9:11">
      <c r="I33283" t="str">
        <f t="shared" si="520"/>
        <v>19000100</v>
      </c>
      <c r="K33283" s="243"/>
    </row>
    <row r="33284" spans="9:11">
      <c r="I33284" t="str">
        <f t="shared" si="520"/>
        <v>19000100</v>
      </c>
      <c r="K33284" s="243"/>
    </row>
    <row r="33285" spans="9:11">
      <c r="I33285" t="str">
        <f t="shared" si="520"/>
        <v>19000100</v>
      </c>
      <c r="K33285" s="243"/>
    </row>
    <row r="33286" spans="9:11">
      <c r="I33286" t="str">
        <f t="shared" si="520"/>
        <v>19000100</v>
      </c>
      <c r="K33286" s="243"/>
    </row>
    <row r="33287" spans="9:11">
      <c r="I33287" t="str">
        <f t="shared" si="520"/>
        <v>19000100</v>
      </c>
      <c r="K33287" s="243"/>
    </row>
    <row r="33288" spans="9:11">
      <c r="I33288" t="str">
        <f t="shared" si="520"/>
        <v>19000100</v>
      </c>
      <c r="K33288" s="243"/>
    </row>
    <row r="33289" spans="9:11">
      <c r="I33289" t="str">
        <f t="shared" si="520"/>
        <v>19000100</v>
      </c>
      <c r="K33289" s="243"/>
    </row>
    <row r="33290" spans="9:11">
      <c r="I33290" t="str">
        <f t="shared" si="520"/>
        <v>19000100</v>
      </c>
      <c r="K33290" s="243"/>
    </row>
    <row r="33291" spans="9:11">
      <c r="I33291" t="str">
        <f t="shared" si="520"/>
        <v>19000100</v>
      </c>
      <c r="K33291" s="243"/>
    </row>
    <row r="33292" spans="9:11">
      <c r="I33292" t="str">
        <f t="shared" si="520"/>
        <v>19000100</v>
      </c>
      <c r="K33292" s="243"/>
    </row>
    <row r="33293" spans="9:11">
      <c r="I33293" t="str">
        <f t="shared" si="520"/>
        <v>19000100</v>
      </c>
      <c r="K33293" s="243"/>
    </row>
    <row r="33294" spans="9:11">
      <c r="I33294" t="str">
        <f t="shared" si="520"/>
        <v>19000100</v>
      </c>
      <c r="K33294" s="243"/>
    </row>
    <row r="33295" spans="9:11">
      <c r="I33295" t="str">
        <f t="shared" si="520"/>
        <v>19000100</v>
      </c>
      <c r="K33295" s="243"/>
    </row>
    <row r="33296" spans="9:11">
      <c r="I33296" t="str">
        <f t="shared" si="520"/>
        <v>19000100</v>
      </c>
      <c r="K33296" s="243"/>
    </row>
    <row r="33297" spans="9:11">
      <c r="I33297" t="str">
        <f t="shared" si="520"/>
        <v>19000100</v>
      </c>
      <c r="K33297" s="243"/>
    </row>
    <row r="33298" spans="9:11">
      <c r="I33298" t="str">
        <f t="shared" si="520"/>
        <v>19000100</v>
      </c>
      <c r="K33298" s="243"/>
    </row>
    <row r="33299" spans="9:11">
      <c r="I33299" t="str">
        <f t="shared" si="520"/>
        <v>19000100</v>
      </c>
      <c r="K33299" s="243"/>
    </row>
    <row r="33300" spans="9:11">
      <c r="I33300" t="str">
        <f t="shared" si="520"/>
        <v>19000100</v>
      </c>
      <c r="K33300" s="243"/>
    </row>
    <row r="33301" spans="9:11">
      <c r="I33301" t="str">
        <f t="shared" si="520"/>
        <v>19000100</v>
      </c>
      <c r="K33301" s="243"/>
    </row>
    <row r="33302" spans="9:11">
      <c r="I33302" t="str">
        <f t="shared" si="520"/>
        <v>19000100</v>
      </c>
      <c r="K33302" s="243"/>
    </row>
    <row r="33303" spans="9:11">
      <c r="I33303" t="str">
        <f t="shared" si="520"/>
        <v>19000100</v>
      </c>
      <c r="K33303" s="243"/>
    </row>
    <row r="33304" spans="9:11">
      <c r="I33304" t="str">
        <f t="shared" si="520"/>
        <v>19000100</v>
      </c>
      <c r="K33304" s="243"/>
    </row>
    <row r="33305" spans="9:11">
      <c r="I33305" t="str">
        <f t="shared" si="520"/>
        <v>19000100</v>
      </c>
      <c r="K33305" s="243"/>
    </row>
    <row r="33306" spans="9:11">
      <c r="I33306" t="str">
        <f t="shared" si="520"/>
        <v>19000100</v>
      </c>
      <c r="K33306" s="243"/>
    </row>
    <row r="33307" spans="9:11">
      <c r="I33307" t="str">
        <f t="shared" si="520"/>
        <v>19000100</v>
      </c>
      <c r="K33307" s="243"/>
    </row>
    <row r="33308" spans="9:11">
      <c r="I33308" t="str">
        <f t="shared" si="520"/>
        <v>19000100</v>
      </c>
      <c r="K33308" s="243"/>
    </row>
    <row r="33309" spans="9:11">
      <c r="I33309" t="str">
        <f t="shared" si="520"/>
        <v>19000100</v>
      </c>
      <c r="K33309" s="243"/>
    </row>
    <row r="33310" spans="9:11">
      <c r="I33310" t="str">
        <f t="shared" si="520"/>
        <v>19000100</v>
      </c>
      <c r="K33310" s="243"/>
    </row>
    <row r="33311" spans="9:11">
      <c r="I33311" t="str">
        <f t="shared" si="520"/>
        <v>19000100</v>
      </c>
      <c r="K33311" s="243"/>
    </row>
    <row r="33312" spans="9:11">
      <c r="I33312" t="str">
        <f t="shared" si="520"/>
        <v>19000100</v>
      </c>
      <c r="K33312" s="243"/>
    </row>
    <row r="33313" spans="9:11">
      <c r="I33313" t="str">
        <f t="shared" si="520"/>
        <v>19000100</v>
      </c>
      <c r="K33313" s="243"/>
    </row>
    <row r="33314" spans="9:11">
      <c r="I33314" t="str">
        <f t="shared" si="520"/>
        <v>19000100</v>
      </c>
      <c r="K33314" s="243"/>
    </row>
    <row r="33315" spans="9:11">
      <c r="I33315" t="str">
        <f t="shared" si="520"/>
        <v>19000100</v>
      </c>
      <c r="K33315" s="243"/>
    </row>
    <row r="33316" spans="9:11">
      <c r="I33316" t="str">
        <f t="shared" si="520"/>
        <v>19000100</v>
      </c>
      <c r="K33316" s="243"/>
    </row>
    <row r="33317" spans="9:11">
      <c r="I33317" t="str">
        <f t="shared" si="520"/>
        <v>19000100</v>
      </c>
      <c r="K33317" s="243"/>
    </row>
    <row r="33318" spans="9:11">
      <c r="I33318" t="str">
        <f t="shared" si="520"/>
        <v>19000100</v>
      </c>
      <c r="K33318" s="243"/>
    </row>
    <row r="33319" spans="9:11">
      <c r="I33319" t="str">
        <f t="shared" si="520"/>
        <v>19000100</v>
      </c>
      <c r="K33319" s="243"/>
    </row>
    <row r="33320" spans="9:11">
      <c r="I33320" t="str">
        <f t="shared" si="520"/>
        <v>19000100</v>
      </c>
      <c r="K33320" s="243"/>
    </row>
    <row r="33321" spans="9:11">
      <c r="I33321" t="str">
        <f t="shared" si="520"/>
        <v>19000100</v>
      </c>
      <c r="K33321" s="243"/>
    </row>
    <row r="33322" spans="9:11">
      <c r="I33322" t="str">
        <f t="shared" si="520"/>
        <v>19000100</v>
      </c>
      <c r="K33322" s="243"/>
    </row>
    <row r="33323" spans="9:11">
      <c r="I33323" t="str">
        <f t="shared" si="520"/>
        <v>19000100</v>
      </c>
      <c r="K33323" s="243"/>
    </row>
    <row r="33324" spans="9:11">
      <c r="I33324" t="str">
        <f t="shared" si="520"/>
        <v>19000100</v>
      </c>
      <c r="K33324" s="243"/>
    </row>
    <row r="33325" spans="9:11">
      <c r="I33325" t="str">
        <f t="shared" si="520"/>
        <v>19000100</v>
      </c>
      <c r="K33325" s="243"/>
    </row>
    <row r="33326" spans="9:11">
      <c r="I33326" t="str">
        <f t="shared" si="520"/>
        <v>19000100</v>
      </c>
      <c r="K33326" s="243"/>
    </row>
    <row r="33327" spans="9:11">
      <c r="I33327" t="str">
        <f t="shared" si="520"/>
        <v>19000100</v>
      </c>
      <c r="K33327" s="243"/>
    </row>
    <row r="33328" spans="9:11">
      <c r="I33328" t="str">
        <f t="shared" si="520"/>
        <v>19000100</v>
      </c>
      <c r="K33328" s="243"/>
    </row>
    <row r="33329" spans="9:11">
      <c r="I33329" t="str">
        <f t="shared" si="520"/>
        <v>19000100</v>
      </c>
      <c r="K33329" s="243"/>
    </row>
    <row r="33330" spans="9:11">
      <c r="I33330" t="str">
        <f t="shared" si="520"/>
        <v>19000100</v>
      </c>
      <c r="K33330" s="243"/>
    </row>
    <row r="33331" spans="9:11">
      <c r="I33331" t="str">
        <f t="shared" si="520"/>
        <v>19000100</v>
      </c>
      <c r="K33331" s="243"/>
    </row>
    <row r="33332" spans="9:11">
      <c r="I33332" t="str">
        <f t="shared" si="520"/>
        <v>19000100</v>
      </c>
      <c r="K33332" s="243"/>
    </row>
    <row r="33333" spans="9:11">
      <c r="I33333" t="str">
        <f t="shared" si="520"/>
        <v>19000100</v>
      </c>
      <c r="K33333" s="243"/>
    </row>
    <row r="33334" spans="9:11">
      <c r="I33334" t="str">
        <f t="shared" si="520"/>
        <v>19000100</v>
      </c>
      <c r="K33334" s="243"/>
    </row>
    <row r="33335" spans="9:11">
      <c r="I33335" t="str">
        <f t="shared" si="520"/>
        <v>19000100</v>
      </c>
      <c r="K33335" s="243"/>
    </row>
    <row r="33336" spans="9:11">
      <c r="I33336" t="str">
        <f t="shared" si="520"/>
        <v>19000100</v>
      </c>
      <c r="K33336" s="243"/>
    </row>
    <row r="33337" spans="9:11">
      <c r="I33337" t="str">
        <f t="shared" si="520"/>
        <v>19000100</v>
      </c>
      <c r="K33337" s="243"/>
    </row>
    <row r="33338" spans="9:11">
      <c r="I33338" t="str">
        <f t="shared" si="520"/>
        <v>19000100</v>
      </c>
      <c r="K33338" s="243"/>
    </row>
    <row r="33339" spans="9:11">
      <c r="I33339" t="str">
        <f t="shared" si="520"/>
        <v>19000100</v>
      </c>
      <c r="K33339" s="243"/>
    </row>
    <row r="33340" spans="9:11">
      <c r="I33340" t="str">
        <f t="shared" si="520"/>
        <v>19000100</v>
      </c>
      <c r="K33340" s="243"/>
    </row>
    <row r="33341" spans="9:11">
      <c r="I33341" t="str">
        <f t="shared" si="520"/>
        <v>19000100</v>
      </c>
      <c r="K33341" s="243"/>
    </row>
    <row r="33342" spans="9:11">
      <c r="I33342" t="str">
        <f t="shared" si="520"/>
        <v>19000100</v>
      </c>
      <c r="K33342" s="243"/>
    </row>
    <row r="33343" spans="9:11">
      <c r="I33343" t="str">
        <f t="shared" si="520"/>
        <v>19000100</v>
      </c>
      <c r="K33343" s="243"/>
    </row>
    <row r="33344" spans="9:11">
      <c r="I33344" t="str">
        <f t="shared" si="520"/>
        <v>19000100</v>
      </c>
      <c r="K33344" s="243"/>
    </row>
    <row r="33345" spans="9:11">
      <c r="I33345" t="str">
        <f t="shared" si="520"/>
        <v>19000100</v>
      </c>
      <c r="K33345" s="243"/>
    </row>
    <row r="33346" spans="9:11">
      <c r="I33346" t="str">
        <f t="shared" ref="I33346:I33409" si="521">TEXT(F33346,"yyyymmdd")</f>
        <v>19000100</v>
      </c>
      <c r="K33346" s="243"/>
    </row>
    <row r="33347" spans="9:11">
      <c r="I33347" t="str">
        <f t="shared" si="521"/>
        <v>19000100</v>
      </c>
      <c r="K33347" s="243"/>
    </row>
    <row r="33348" spans="9:11">
      <c r="I33348" t="str">
        <f t="shared" si="521"/>
        <v>19000100</v>
      </c>
      <c r="K33348" s="243"/>
    </row>
    <row r="33349" spans="9:11">
      <c r="I33349" t="str">
        <f t="shared" si="521"/>
        <v>19000100</v>
      </c>
      <c r="K33349" s="243"/>
    </row>
    <row r="33350" spans="9:11">
      <c r="I33350" t="str">
        <f t="shared" si="521"/>
        <v>19000100</v>
      </c>
      <c r="K33350" s="243"/>
    </row>
    <row r="33351" spans="9:11">
      <c r="I33351" t="str">
        <f t="shared" si="521"/>
        <v>19000100</v>
      </c>
      <c r="K33351" s="243"/>
    </row>
    <row r="33352" spans="9:11">
      <c r="I33352" t="str">
        <f t="shared" si="521"/>
        <v>19000100</v>
      </c>
      <c r="K33352" s="243"/>
    </row>
    <row r="33353" spans="9:11">
      <c r="I33353" t="str">
        <f t="shared" si="521"/>
        <v>19000100</v>
      </c>
      <c r="K33353" s="243"/>
    </row>
    <row r="33354" spans="9:11">
      <c r="I33354" t="str">
        <f t="shared" si="521"/>
        <v>19000100</v>
      </c>
      <c r="K33354" s="243"/>
    </row>
    <row r="33355" spans="9:11">
      <c r="I33355" t="str">
        <f t="shared" si="521"/>
        <v>19000100</v>
      </c>
      <c r="K33355" s="243"/>
    </row>
    <row r="33356" spans="9:11">
      <c r="I33356" t="str">
        <f t="shared" si="521"/>
        <v>19000100</v>
      </c>
      <c r="K33356" s="243"/>
    </row>
    <row r="33357" spans="9:11">
      <c r="I33357" t="str">
        <f t="shared" si="521"/>
        <v>19000100</v>
      </c>
      <c r="K33357" s="243"/>
    </row>
    <row r="33358" spans="9:11">
      <c r="I33358" t="str">
        <f t="shared" si="521"/>
        <v>19000100</v>
      </c>
      <c r="K33358" s="243"/>
    </row>
    <row r="33359" spans="9:11">
      <c r="I33359" t="str">
        <f t="shared" si="521"/>
        <v>19000100</v>
      </c>
      <c r="K33359" s="243"/>
    </row>
    <row r="33360" spans="9:11">
      <c r="I33360" t="str">
        <f t="shared" si="521"/>
        <v>19000100</v>
      </c>
      <c r="K33360" s="243"/>
    </row>
    <row r="33361" spans="9:11">
      <c r="I33361" t="str">
        <f t="shared" si="521"/>
        <v>19000100</v>
      </c>
      <c r="K33361" s="243"/>
    </row>
    <row r="33362" spans="9:11">
      <c r="I33362" t="str">
        <f t="shared" si="521"/>
        <v>19000100</v>
      </c>
      <c r="K33362" s="243"/>
    </row>
    <row r="33363" spans="9:11">
      <c r="I33363" t="str">
        <f t="shared" si="521"/>
        <v>19000100</v>
      </c>
      <c r="K33363" s="243"/>
    </row>
    <row r="33364" spans="9:11">
      <c r="I33364" t="str">
        <f t="shared" si="521"/>
        <v>19000100</v>
      </c>
      <c r="K33364" s="243"/>
    </row>
    <row r="33365" spans="9:11">
      <c r="I33365" t="str">
        <f t="shared" si="521"/>
        <v>19000100</v>
      </c>
      <c r="K33365" s="243"/>
    </row>
    <row r="33366" spans="9:11">
      <c r="I33366" t="str">
        <f t="shared" si="521"/>
        <v>19000100</v>
      </c>
      <c r="K33366" s="243"/>
    </row>
    <row r="33367" spans="9:11">
      <c r="I33367" t="str">
        <f t="shared" si="521"/>
        <v>19000100</v>
      </c>
      <c r="K33367" s="243"/>
    </row>
    <row r="33368" spans="9:11">
      <c r="I33368" t="str">
        <f t="shared" si="521"/>
        <v>19000100</v>
      </c>
      <c r="K33368" s="243"/>
    </row>
    <row r="33369" spans="9:11">
      <c r="I33369" t="str">
        <f t="shared" si="521"/>
        <v>19000100</v>
      </c>
      <c r="K33369" s="243"/>
    </row>
    <row r="33370" spans="9:11">
      <c r="I33370" t="str">
        <f t="shared" si="521"/>
        <v>19000100</v>
      </c>
      <c r="K33370" s="243"/>
    </row>
    <row r="33371" spans="9:11">
      <c r="I33371" t="str">
        <f t="shared" si="521"/>
        <v>19000100</v>
      </c>
      <c r="K33371" s="243"/>
    </row>
    <row r="33372" spans="9:11">
      <c r="I33372" t="str">
        <f t="shared" si="521"/>
        <v>19000100</v>
      </c>
      <c r="K33372" s="243"/>
    </row>
    <row r="33373" spans="9:11">
      <c r="I33373" t="str">
        <f t="shared" si="521"/>
        <v>19000100</v>
      </c>
      <c r="K33373" s="243"/>
    </row>
    <row r="33374" spans="9:11">
      <c r="I33374" t="str">
        <f t="shared" si="521"/>
        <v>19000100</v>
      </c>
      <c r="K33374" s="243"/>
    </row>
    <row r="33375" spans="9:11">
      <c r="I33375" t="str">
        <f t="shared" si="521"/>
        <v>19000100</v>
      </c>
      <c r="K33375" s="243"/>
    </row>
    <row r="33376" spans="9:11">
      <c r="I33376" t="str">
        <f t="shared" si="521"/>
        <v>19000100</v>
      </c>
      <c r="K33376" s="243"/>
    </row>
    <row r="33377" spans="9:11">
      <c r="I33377" t="str">
        <f t="shared" si="521"/>
        <v>19000100</v>
      </c>
      <c r="K33377" s="243"/>
    </row>
    <row r="33378" spans="9:11">
      <c r="I33378" t="str">
        <f t="shared" si="521"/>
        <v>19000100</v>
      </c>
      <c r="K33378" s="243"/>
    </row>
    <row r="33379" spans="9:11">
      <c r="I33379" t="str">
        <f t="shared" si="521"/>
        <v>19000100</v>
      </c>
      <c r="K33379" s="243"/>
    </row>
    <row r="33380" spans="9:11">
      <c r="I33380" t="str">
        <f t="shared" si="521"/>
        <v>19000100</v>
      </c>
      <c r="K33380" s="243"/>
    </row>
    <row r="33381" spans="9:11">
      <c r="I33381" t="str">
        <f t="shared" si="521"/>
        <v>19000100</v>
      </c>
      <c r="K33381" s="243"/>
    </row>
    <row r="33382" spans="9:11">
      <c r="I33382" t="str">
        <f t="shared" si="521"/>
        <v>19000100</v>
      </c>
      <c r="K33382" s="243"/>
    </row>
    <row r="33383" spans="9:11">
      <c r="I33383" t="str">
        <f t="shared" si="521"/>
        <v>19000100</v>
      </c>
      <c r="K33383" s="243"/>
    </row>
    <row r="33384" spans="9:11">
      <c r="I33384" t="str">
        <f t="shared" si="521"/>
        <v>19000100</v>
      </c>
      <c r="K33384" s="243"/>
    </row>
    <row r="33385" spans="9:11">
      <c r="I33385" t="str">
        <f t="shared" si="521"/>
        <v>19000100</v>
      </c>
      <c r="K33385" s="243"/>
    </row>
    <row r="33386" spans="9:11">
      <c r="I33386" t="str">
        <f t="shared" si="521"/>
        <v>19000100</v>
      </c>
      <c r="K33386" s="243"/>
    </row>
    <row r="33387" spans="9:11">
      <c r="I33387" t="str">
        <f t="shared" si="521"/>
        <v>19000100</v>
      </c>
      <c r="K33387" s="243"/>
    </row>
    <row r="33388" spans="9:11">
      <c r="I33388" t="str">
        <f t="shared" si="521"/>
        <v>19000100</v>
      </c>
      <c r="K33388" s="243"/>
    </row>
    <row r="33389" spans="9:11">
      <c r="I33389" t="str">
        <f t="shared" si="521"/>
        <v>19000100</v>
      </c>
      <c r="K33389" s="243"/>
    </row>
    <row r="33390" spans="9:11">
      <c r="I33390" t="str">
        <f t="shared" si="521"/>
        <v>19000100</v>
      </c>
      <c r="K33390" s="243"/>
    </row>
    <row r="33391" spans="9:11">
      <c r="I33391" t="str">
        <f t="shared" si="521"/>
        <v>19000100</v>
      </c>
      <c r="K33391" s="243"/>
    </row>
    <row r="33392" spans="9:11">
      <c r="I33392" t="str">
        <f t="shared" si="521"/>
        <v>19000100</v>
      </c>
      <c r="K33392" s="243"/>
    </row>
    <row r="33393" spans="9:11">
      <c r="I33393" t="str">
        <f t="shared" si="521"/>
        <v>19000100</v>
      </c>
      <c r="K33393" s="243"/>
    </row>
    <row r="33394" spans="9:11">
      <c r="I33394" t="str">
        <f t="shared" si="521"/>
        <v>19000100</v>
      </c>
      <c r="K33394" s="243"/>
    </row>
    <row r="33395" spans="9:11">
      <c r="I33395" t="str">
        <f t="shared" si="521"/>
        <v>19000100</v>
      </c>
      <c r="K33395" s="243"/>
    </row>
    <row r="33396" spans="9:11">
      <c r="I33396" t="str">
        <f t="shared" si="521"/>
        <v>19000100</v>
      </c>
      <c r="K33396" s="243"/>
    </row>
    <row r="33397" spans="9:11">
      <c r="I33397" t="str">
        <f t="shared" si="521"/>
        <v>19000100</v>
      </c>
      <c r="K33397" s="243"/>
    </row>
    <row r="33398" spans="9:11">
      <c r="I33398" t="str">
        <f t="shared" si="521"/>
        <v>19000100</v>
      </c>
      <c r="K33398" s="243"/>
    </row>
    <row r="33399" spans="9:11">
      <c r="I33399" t="str">
        <f t="shared" si="521"/>
        <v>19000100</v>
      </c>
      <c r="K33399" s="243"/>
    </row>
    <row r="33400" spans="9:11">
      <c r="I33400" t="str">
        <f t="shared" si="521"/>
        <v>19000100</v>
      </c>
      <c r="K33400" s="243"/>
    </row>
    <row r="33401" spans="9:11">
      <c r="I33401" t="str">
        <f t="shared" si="521"/>
        <v>19000100</v>
      </c>
      <c r="K33401" s="243"/>
    </row>
    <row r="33402" spans="9:11">
      <c r="I33402" t="str">
        <f t="shared" si="521"/>
        <v>19000100</v>
      </c>
      <c r="K33402" s="243"/>
    </row>
    <row r="33403" spans="9:11">
      <c r="I33403" t="str">
        <f t="shared" si="521"/>
        <v>19000100</v>
      </c>
      <c r="K33403" s="243"/>
    </row>
    <row r="33404" spans="9:11">
      <c r="I33404" t="str">
        <f t="shared" si="521"/>
        <v>19000100</v>
      </c>
      <c r="K33404" s="243"/>
    </row>
    <row r="33405" spans="9:11">
      <c r="I33405" t="str">
        <f t="shared" si="521"/>
        <v>19000100</v>
      </c>
      <c r="K33405" s="243"/>
    </row>
    <row r="33406" spans="9:11">
      <c r="I33406" t="str">
        <f t="shared" si="521"/>
        <v>19000100</v>
      </c>
      <c r="K33406" s="243"/>
    </row>
    <row r="33407" spans="9:11">
      <c r="I33407" t="str">
        <f t="shared" si="521"/>
        <v>19000100</v>
      </c>
      <c r="K33407" s="243"/>
    </row>
    <row r="33408" spans="9:11">
      <c r="I33408" t="str">
        <f t="shared" si="521"/>
        <v>19000100</v>
      </c>
      <c r="K33408" s="243"/>
    </row>
    <row r="33409" spans="9:11">
      <c r="I33409" t="str">
        <f t="shared" si="521"/>
        <v>19000100</v>
      </c>
      <c r="K33409" s="243"/>
    </row>
    <row r="33410" spans="9:11">
      <c r="I33410" t="str">
        <f t="shared" ref="I33410:I33473" si="522">TEXT(F33410,"yyyymmdd")</f>
        <v>19000100</v>
      </c>
      <c r="K33410" s="243"/>
    </row>
    <row r="33411" spans="9:11">
      <c r="I33411" t="str">
        <f t="shared" si="522"/>
        <v>19000100</v>
      </c>
      <c r="K33411" s="243"/>
    </row>
    <row r="33412" spans="9:11">
      <c r="I33412" t="str">
        <f t="shared" si="522"/>
        <v>19000100</v>
      </c>
      <c r="K33412" s="243"/>
    </row>
    <row r="33413" spans="9:11">
      <c r="I33413" t="str">
        <f t="shared" si="522"/>
        <v>19000100</v>
      </c>
      <c r="K33413" s="243"/>
    </row>
    <row r="33414" spans="9:11">
      <c r="I33414" t="str">
        <f t="shared" si="522"/>
        <v>19000100</v>
      </c>
      <c r="K33414" s="243"/>
    </row>
    <row r="33415" spans="9:11">
      <c r="I33415" t="str">
        <f t="shared" si="522"/>
        <v>19000100</v>
      </c>
      <c r="K33415" s="243"/>
    </row>
    <row r="33416" spans="9:11">
      <c r="I33416" t="str">
        <f t="shared" si="522"/>
        <v>19000100</v>
      </c>
      <c r="K33416" s="243"/>
    </row>
    <row r="33417" spans="9:11">
      <c r="I33417" t="str">
        <f t="shared" si="522"/>
        <v>19000100</v>
      </c>
      <c r="K33417" s="243"/>
    </row>
    <row r="33418" spans="9:11">
      <c r="I33418" t="str">
        <f t="shared" si="522"/>
        <v>19000100</v>
      </c>
      <c r="K33418" s="243"/>
    </row>
    <row r="33419" spans="9:11">
      <c r="I33419" t="str">
        <f t="shared" si="522"/>
        <v>19000100</v>
      </c>
      <c r="K33419" s="243"/>
    </row>
    <row r="33420" spans="9:11">
      <c r="I33420" t="str">
        <f t="shared" si="522"/>
        <v>19000100</v>
      </c>
      <c r="K33420" s="243"/>
    </row>
    <row r="33421" spans="9:11">
      <c r="I33421" t="str">
        <f t="shared" si="522"/>
        <v>19000100</v>
      </c>
      <c r="K33421" s="243"/>
    </row>
    <row r="33422" spans="9:11">
      <c r="I33422" t="str">
        <f t="shared" si="522"/>
        <v>19000100</v>
      </c>
      <c r="K33422" s="243"/>
    </row>
    <row r="33423" spans="9:11">
      <c r="I33423" t="str">
        <f t="shared" si="522"/>
        <v>19000100</v>
      </c>
      <c r="K33423" s="243"/>
    </row>
    <row r="33424" spans="9:11">
      <c r="I33424" t="str">
        <f t="shared" si="522"/>
        <v>19000100</v>
      </c>
      <c r="K33424" s="243"/>
    </row>
    <row r="33425" spans="9:11">
      <c r="I33425" t="str">
        <f t="shared" si="522"/>
        <v>19000100</v>
      </c>
      <c r="K33425" s="243"/>
    </row>
    <row r="33426" spans="9:11">
      <c r="I33426" t="str">
        <f t="shared" si="522"/>
        <v>19000100</v>
      </c>
      <c r="K33426" s="243"/>
    </row>
    <row r="33427" spans="9:11">
      <c r="I33427" t="str">
        <f t="shared" si="522"/>
        <v>19000100</v>
      </c>
      <c r="K33427" s="243"/>
    </row>
    <row r="33428" spans="9:11">
      <c r="I33428" t="str">
        <f t="shared" si="522"/>
        <v>19000100</v>
      </c>
      <c r="K33428" s="243"/>
    </row>
    <row r="33429" spans="9:11">
      <c r="I33429" t="str">
        <f t="shared" si="522"/>
        <v>19000100</v>
      </c>
      <c r="K33429" s="243"/>
    </row>
    <row r="33430" spans="9:11">
      <c r="I33430" t="str">
        <f t="shared" si="522"/>
        <v>19000100</v>
      </c>
      <c r="K33430" s="243"/>
    </row>
    <row r="33431" spans="9:11">
      <c r="I33431" t="str">
        <f t="shared" si="522"/>
        <v>19000100</v>
      </c>
      <c r="K33431" s="243"/>
    </row>
    <row r="33432" spans="9:11">
      <c r="I33432" t="str">
        <f t="shared" si="522"/>
        <v>19000100</v>
      </c>
      <c r="K33432" s="243"/>
    </row>
    <row r="33433" spans="9:11">
      <c r="I33433" t="str">
        <f t="shared" si="522"/>
        <v>19000100</v>
      </c>
      <c r="K33433" s="243"/>
    </row>
    <row r="33434" spans="9:11">
      <c r="I33434" t="str">
        <f t="shared" si="522"/>
        <v>19000100</v>
      </c>
      <c r="K33434" s="243"/>
    </row>
    <row r="33435" spans="9:11">
      <c r="I33435" t="str">
        <f t="shared" si="522"/>
        <v>19000100</v>
      </c>
      <c r="K33435" s="243"/>
    </row>
    <row r="33436" spans="9:11">
      <c r="I33436" t="str">
        <f t="shared" si="522"/>
        <v>19000100</v>
      </c>
      <c r="K33436" s="243"/>
    </row>
    <row r="33437" spans="9:11">
      <c r="I33437" t="str">
        <f t="shared" si="522"/>
        <v>19000100</v>
      </c>
      <c r="K33437" s="243"/>
    </row>
    <row r="33438" spans="9:11">
      <c r="I33438" t="str">
        <f t="shared" si="522"/>
        <v>19000100</v>
      </c>
      <c r="K33438" s="243"/>
    </row>
    <row r="33439" spans="9:11">
      <c r="I33439" t="str">
        <f t="shared" si="522"/>
        <v>19000100</v>
      </c>
      <c r="K33439" s="243"/>
    </row>
    <row r="33440" spans="9:11">
      <c r="I33440" t="str">
        <f t="shared" si="522"/>
        <v>19000100</v>
      </c>
      <c r="K33440" s="243"/>
    </row>
    <row r="33441" spans="9:11">
      <c r="I33441" t="str">
        <f t="shared" si="522"/>
        <v>19000100</v>
      </c>
      <c r="K33441" s="243"/>
    </row>
    <row r="33442" spans="9:11">
      <c r="I33442" t="str">
        <f t="shared" si="522"/>
        <v>19000100</v>
      </c>
      <c r="K33442" s="243"/>
    </row>
    <row r="33443" spans="9:11">
      <c r="I33443" t="str">
        <f t="shared" si="522"/>
        <v>19000100</v>
      </c>
      <c r="K33443" s="243"/>
    </row>
    <row r="33444" spans="9:11">
      <c r="I33444" t="str">
        <f t="shared" si="522"/>
        <v>19000100</v>
      </c>
      <c r="K33444" s="243"/>
    </row>
    <row r="33445" spans="9:11">
      <c r="I33445" t="str">
        <f t="shared" si="522"/>
        <v>19000100</v>
      </c>
      <c r="K33445" s="243"/>
    </row>
    <row r="33446" spans="9:11">
      <c r="I33446" t="str">
        <f t="shared" si="522"/>
        <v>19000100</v>
      </c>
      <c r="K33446" s="243"/>
    </row>
    <row r="33447" spans="9:11">
      <c r="I33447" t="str">
        <f t="shared" si="522"/>
        <v>19000100</v>
      </c>
      <c r="K33447" s="243"/>
    </row>
    <row r="33448" spans="9:11">
      <c r="I33448" t="str">
        <f t="shared" si="522"/>
        <v>19000100</v>
      </c>
      <c r="K33448" s="243"/>
    </row>
    <row r="33449" spans="9:11">
      <c r="I33449" t="str">
        <f t="shared" si="522"/>
        <v>19000100</v>
      </c>
      <c r="K33449" s="243"/>
    </row>
    <row r="33450" spans="9:11">
      <c r="I33450" t="str">
        <f t="shared" si="522"/>
        <v>19000100</v>
      </c>
      <c r="K33450" s="243"/>
    </row>
    <row r="33451" spans="9:11">
      <c r="I33451" t="str">
        <f t="shared" si="522"/>
        <v>19000100</v>
      </c>
      <c r="K33451" s="243"/>
    </row>
    <row r="33452" spans="9:11">
      <c r="I33452" t="str">
        <f t="shared" si="522"/>
        <v>19000100</v>
      </c>
      <c r="K33452" s="243"/>
    </row>
    <row r="33453" spans="9:11">
      <c r="I33453" t="str">
        <f t="shared" si="522"/>
        <v>19000100</v>
      </c>
      <c r="K33453" s="243"/>
    </row>
    <row r="33454" spans="9:11">
      <c r="I33454" t="str">
        <f t="shared" si="522"/>
        <v>19000100</v>
      </c>
      <c r="K33454" s="243"/>
    </row>
    <row r="33455" spans="9:11">
      <c r="I33455" t="str">
        <f t="shared" si="522"/>
        <v>19000100</v>
      </c>
      <c r="K33455" s="243"/>
    </row>
    <row r="33456" spans="9:11">
      <c r="I33456" t="str">
        <f t="shared" si="522"/>
        <v>19000100</v>
      </c>
      <c r="K33456" s="243"/>
    </row>
    <row r="33457" spans="9:11">
      <c r="I33457" t="str">
        <f t="shared" si="522"/>
        <v>19000100</v>
      </c>
      <c r="K33457" s="243"/>
    </row>
    <row r="33458" spans="9:11">
      <c r="I33458" t="str">
        <f t="shared" si="522"/>
        <v>19000100</v>
      </c>
      <c r="K33458" s="243"/>
    </row>
    <row r="33459" spans="9:11">
      <c r="I33459" t="str">
        <f t="shared" si="522"/>
        <v>19000100</v>
      </c>
      <c r="K33459" s="243"/>
    </row>
    <row r="33460" spans="9:11">
      <c r="I33460" t="str">
        <f t="shared" si="522"/>
        <v>19000100</v>
      </c>
      <c r="K33460" s="243"/>
    </row>
    <row r="33461" spans="9:11">
      <c r="I33461" t="str">
        <f t="shared" si="522"/>
        <v>19000100</v>
      </c>
      <c r="K33461" s="243"/>
    </row>
    <row r="33462" spans="9:11">
      <c r="I33462" t="str">
        <f t="shared" si="522"/>
        <v>19000100</v>
      </c>
      <c r="K33462" s="243"/>
    </row>
    <row r="33463" spans="9:11">
      <c r="I33463" t="str">
        <f t="shared" si="522"/>
        <v>19000100</v>
      </c>
      <c r="K33463" s="243"/>
    </row>
    <row r="33464" spans="9:11">
      <c r="I33464" t="str">
        <f t="shared" si="522"/>
        <v>19000100</v>
      </c>
      <c r="K33464" s="243"/>
    </row>
    <row r="33465" spans="9:11">
      <c r="I33465" t="str">
        <f t="shared" si="522"/>
        <v>19000100</v>
      </c>
      <c r="K33465" s="243"/>
    </row>
    <row r="33466" spans="9:11">
      <c r="I33466" t="str">
        <f t="shared" si="522"/>
        <v>19000100</v>
      </c>
      <c r="K33466" s="243"/>
    </row>
    <row r="33467" spans="9:11">
      <c r="I33467" t="str">
        <f t="shared" si="522"/>
        <v>19000100</v>
      </c>
      <c r="K33467" s="243"/>
    </row>
    <row r="33468" spans="9:11">
      <c r="I33468" t="str">
        <f t="shared" si="522"/>
        <v>19000100</v>
      </c>
      <c r="K33468" s="243"/>
    </row>
    <row r="33469" spans="9:11">
      <c r="I33469" t="str">
        <f t="shared" si="522"/>
        <v>19000100</v>
      </c>
      <c r="K33469" s="243"/>
    </row>
    <row r="33470" spans="9:11">
      <c r="I33470" t="str">
        <f t="shared" si="522"/>
        <v>19000100</v>
      </c>
      <c r="K33470" s="243"/>
    </row>
    <row r="33471" spans="9:11">
      <c r="I33471" t="str">
        <f t="shared" si="522"/>
        <v>19000100</v>
      </c>
      <c r="K33471" s="243"/>
    </row>
    <row r="33472" spans="9:11">
      <c r="I33472" t="str">
        <f t="shared" si="522"/>
        <v>19000100</v>
      </c>
      <c r="K33472" s="243"/>
    </row>
    <row r="33473" spans="9:11">
      <c r="I33473" t="str">
        <f t="shared" si="522"/>
        <v>19000100</v>
      </c>
      <c r="K33473" s="243"/>
    </row>
    <row r="33474" spans="9:11">
      <c r="I33474" t="str">
        <f t="shared" ref="I33474:I33537" si="523">TEXT(F33474,"yyyymmdd")</f>
        <v>19000100</v>
      </c>
      <c r="K33474" s="243"/>
    </row>
    <row r="33475" spans="9:11">
      <c r="I33475" t="str">
        <f t="shared" si="523"/>
        <v>19000100</v>
      </c>
      <c r="K33475" s="243"/>
    </row>
    <row r="33476" spans="9:11">
      <c r="I33476" t="str">
        <f t="shared" si="523"/>
        <v>19000100</v>
      </c>
      <c r="K33476" s="243"/>
    </row>
    <row r="33477" spans="9:11">
      <c r="I33477" t="str">
        <f t="shared" si="523"/>
        <v>19000100</v>
      </c>
      <c r="K33477" s="243"/>
    </row>
    <row r="33478" spans="9:11">
      <c r="I33478" t="str">
        <f t="shared" si="523"/>
        <v>19000100</v>
      </c>
      <c r="K33478" s="243"/>
    </row>
    <row r="33479" spans="9:11">
      <c r="I33479" t="str">
        <f t="shared" si="523"/>
        <v>19000100</v>
      </c>
      <c r="K33479" s="243"/>
    </row>
    <row r="33480" spans="9:11">
      <c r="I33480" t="str">
        <f t="shared" si="523"/>
        <v>19000100</v>
      </c>
      <c r="K33480" s="243"/>
    </row>
    <row r="33481" spans="9:11">
      <c r="I33481" t="str">
        <f t="shared" si="523"/>
        <v>19000100</v>
      </c>
      <c r="K33481" s="243"/>
    </row>
    <row r="33482" spans="9:11">
      <c r="I33482" t="str">
        <f t="shared" si="523"/>
        <v>19000100</v>
      </c>
      <c r="K33482" s="243"/>
    </row>
    <row r="33483" spans="9:11">
      <c r="I33483" t="str">
        <f t="shared" si="523"/>
        <v>19000100</v>
      </c>
      <c r="K33483" s="243"/>
    </row>
    <row r="33484" spans="9:11">
      <c r="I33484" t="str">
        <f t="shared" si="523"/>
        <v>19000100</v>
      </c>
      <c r="K33484" s="243"/>
    </row>
    <row r="33485" spans="9:11">
      <c r="I33485" t="str">
        <f t="shared" si="523"/>
        <v>19000100</v>
      </c>
      <c r="K33485" s="243"/>
    </row>
    <row r="33486" spans="9:11">
      <c r="I33486" t="str">
        <f t="shared" si="523"/>
        <v>19000100</v>
      </c>
      <c r="K33486" s="243"/>
    </row>
    <row r="33487" spans="9:11">
      <c r="I33487" t="str">
        <f t="shared" si="523"/>
        <v>19000100</v>
      </c>
      <c r="K33487" s="243"/>
    </row>
    <row r="33488" spans="9:11">
      <c r="I33488" t="str">
        <f t="shared" si="523"/>
        <v>19000100</v>
      </c>
      <c r="K33488" s="243"/>
    </row>
    <row r="33489" spans="9:11">
      <c r="I33489" t="str">
        <f t="shared" si="523"/>
        <v>19000100</v>
      </c>
      <c r="K33489" s="243"/>
    </row>
    <row r="33490" spans="9:11">
      <c r="I33490" t="str">
        <f t="shared" si="523"/>
        <v>19000100</v>
      </c>
      <c r="K33490" s="243"/>
    </row>
    <row r="33491" spans="9:11">
      <c r="I33491" t="str">
        <f t="shared" si="523"/>
        <v>19000100</v>
      </c>
      <c r="K33491" s="243"/>
    </row>
    <row r="33492" spans="9:11">
      <c r="I33492" t="str">
        <f t="shared" si="523"/>
        <v>19000100</v>
      </c>
      <c r="K33492" s="243"/>
    </row>
    <row r="33493" spans="9:11">
      <c r="I33493" t="str">
        <f t="shared" si="523"/>
        <v>19000100</v>
      </c>
      <c r="K33493" s="243"/>
    </row>
    <row r="33494" spans="9:11">
      <c r="I33494" t="str">
        <f t="shared" si="523"/>
        <v>19000100</v>
      </c>
      <c r="K33494" s="243"/>
    </row>
    <row r="33495" spans="9:11">
      <c r="I33495" t="str">
        <f t="shared" si="523"/>
        <v>19000100</v>
      </c>
      <c r="K33495" s="243"/>
    </row>
    <row r="33496" spans="9:11">
      <c r="I33496" t="str">
        <f t="shared" si="523"/>
        <v>19000100</v>
      </c>
      <c r="K33496" s="243"/>
    </row>
    <row r="33497" spans="9:11">
      <c r="I33497" t="str">
        <f t="shared" si="523"/>
        <v>19000100</v>
      </c>
      <c r="K33497" s="243"/>
    </row>
    <row r="33498" spans="9:11">
      <c r="I33498" t="str">
        <f t="shared" si="523"/>
        <v>19000100</v>
      </c>
      <c r="K33498" s="243"/>
    </row>
    <row r="33499" spans="9:11">
      <c r="I33499" t="str">
        <f t="shared" si="523"/>
        <v>19000100</v>
      </c>
      <c r="K33499" s="243"/>
    </row>
    <row r="33500" spans="9:11">
      <c r="I33500" t="str">
        <f t="shared" si="523"/>
        <v>19000100</v>
      </c>
      <c r="K33500" s="243"/>
    </row>
    <row r="33501" spans="9:11">
      <c r="I33501" t="str">
        <f t="shared" si="523"/>
        <v>19000100</v>
      </c>
      <c r="K33501" s="243"/>
    </row>
    <row r="33502" spans="9:11">
      <c r="I33502" t="str">
        <f t="shared" si="523"/>
        <v>19000100</v>
      </c>
      <c r="K33502" s="243"/>
    </row>
    <row r="33503" spans="9:11">
      <c r="I33503" t="str">
        <f t="shared" si="523"/>
        <v>19000100</v>
      </c>
      <c r="K33503" s="243"/>
    </row>
    <row r="33504" spans="9:11">
      <c r="I33504" t="str">
        <f t="shared" si="523"/>
        <v>19000100</v>
      </c>
      <c r="K33504" s="243"/>
    </row>
    <row r="33505" spans="9:11">
      <c r="I33505" t="str">
        <f t="shared" si="523"/>
        <v>19000100</v>
      </c>
      <c r="K33505" s="243"/>
    </row>
    <row r="33506" spans="9:11">
      <c r="I33506" t="str">
        <f t="shared" si="523"/>
        <v>19000100</v>
      </c>
      <c r="K33506" s="243"/>
    </row>
    <row r="33507" spans="9:11">
      <c r="I33507" t="str">
        <f t="shared" si="523"/>
        <v>19000100</v>
      </c>
      <c r="K33507" s="243"/>
    </row>
    <row r="33508" spans="9:11">
      <c r="I33508" t="str">
        <f t="shared" si="523"/>
        <v>19000100</v>
      </c>
      <c r="K33508" s="243"/>
    </row>
    <row r="33509" spans="9:11">
      <c r="I33509" t="str">
        <f t="shared" si="523"/>
        <v>19000100</v>
      </c>
      <c r="K33509" s="243"/>
    </row>
    <row r="33510" spans="9:11">
      <c r="I33510" t="str">
        <f t="shared" si="523"/>
        <v>19000100</v>
      </c>
      <c r="K33510" s="243"/>
    </row>
    <row r="33511" spans="9:11">
      <c r="I33511" t="str">
        <f t="shared" si="523"/>
        <v>19000100</v>
      </c>
      <c r="K33511" s="243"/>
    </row>
    <row r="33512" spans="9:11">
      <c r="I33512" t="str">
        <f t="shared" si="523"/>
        <v>19000100</v>
      </c>
      <c r="K33512" s="243"/>
    </row>
    <row r="33513" spans="9:11">
      <c r="I33513" t="str">
        <f t="shared" si="523"/>
        <v>19000100</v>
      </c>
      <c r="K33513" s="243"/>
    </row>
    <row r="33514" spans="9:11">
      <c r="I33514" t="str">
        <f t="shared" si="523"/>
        <v>19000100</v>
      </c>
      <c r="K33514" s="243"/>
    </row>
    <row r="33515" spans="9:11">
      <c r="I33515" t="str">
        <f t="shared" si="523"/>
        <v>19000100</v>
      </c>
      <c r="K33515" s="243"/>
    </row>
    <row r="33516" spans="9:11">
      <c r="I33516" t="str">
        <f t="shared" si="523"/>
        <v>19000100</v>
      </c>
      <c r="K33516" s="243"/>
    </row>
    <row r="33517" spans="9:11">
      <c r="I33517" t="str">
        <f t="shared" si="523"/>
        <v>19000100</v>
      </c>
      <c r="K33517" s="243"/>
    </row>
    <row r="33518" spans="9:11">
      <c r="I33518" t="str">
        <f t="shared" si="523"/>
        <v>19000100</v>
      </c>
      <c r="K33518" s="243"/>
    </row>
    <row r="33519" spans="9:11">
      <c r="I33519" t="str">
        <f t="shared" si="523"/>
        <v>19000100</v>
      </c>
      <c r="K33519" s="243"/>
    </row>
    <row r="33520" spans="9:11">
      <c r="I33520" t="str">
        <f t="shared" si="523"/>
        <v>19000100</v>
      </c>
      <c r="K33520" s="243"/>
    </row>
    <row r="33521" spans="9:11">
      <c r="I33521" t="str">
        <f t="shared" si="523"/>
        <v>19000100</v>
      </c>
      <c r="K33521" s="243"/>
    </row>
    <row r="33522" spans="9:11">
      <c r="I33522" t="str">
        <f t="shared" si="523"/>
        <v>19000100</v>
      </c>
      <c r="K33522" s="243"/>
    </row>
    <row r="33523" spans="9:11">
      <c r="I33523" t="str">
        <f t="shared" si="523"/>
        <v>19000100</v>
      </c>
      <c r="K33523" s="243"/>
    </row>
    <row r="33524" spans="9:11">
      <c r="I33524" t="str">
        <f t="shared" si="523"/>
        <v>19000100</v>
      </c>
      <c r="K33524" s="243"/>
    </row>
    <row r="33525" spans="9:11">
      <c r="I33525" t="str">
        <f t="shared" si="523"/>
        <v>19000100</v>
      </c>
      <c r="K33525" s="243"/>
    </row>
    <row r="33526" spans="9:11">
      <c r="I33526" t="str">
        <f t="shared" si="523"/>
        <v>19000100</v>
      </c>
      <c r="K33526" s="243"/>
    </row>
    <row r="33527" spans="9:11">
      <c r="I33527" t="str">
        <f t="shared" si="523"/>
        <v>19000100</v>
      </c>
      <c r="K33527" s="243"/>
    </row>
    <row r="33528" spans="9:11">
      <c r="I33528" t="str">
        <f t="shared" si="523"/>
        <v>19000100</v>
      </c>
      <c r="K33528" s="243"/>
    </row>
    <row r="33529" spans="9:11">
      <c r="I33529" t="str">
        <f t="shared" si="523"/>
        <v>19000100</v>
      </c>
      <c r="K33529" s="243"/>
    </row>
    <row r="33530" spans="9:11">
      <c r="I33530" t="str">
        <f t="shared" si="523"/>
        <v>19000100</v>
      </c>
      <c r="K33530" s="243"/>
    </row>
    <row r="33531" spans="9:11">
      <c r="I33531" t="str">
        <f t="shared" si="523"/>
        <v>19000100</v>
      </c>
      <c r="K33531" s="243"/>
    </row>
    <row r="33532" spans="9:11">
      <c r="I33532" t="str">
        <f t="shared" si="523"/>
        <v>19000100</v>
      </c>
      <c r="K33532" s="243"/>
    </row>
    <row r="33533" spans="9:11">
      <c r="I33533" t="str">
        <f t="shared" si="523"/>
        <v>19000100</v>
      </c>
      <c r="K33533" s="243"/>
    </row>
    <row r="33534" spans="9:11">
      <c r="I33534" t="str">
        <f t="shared" si="523"/>
        <v>19000100</v>
      </c>
      <c r="K33534" s="243"/>
    </row>
    <row r="33535" spans="9:11">
      <c r="I33535" t="str">
        <f t="shared" si="523"/>
        <v>19000100</v>
      </c>
      <c r="K33535" s="243"/>
    </row>
    <row r="33536" spans="9:11">
      <c r="I33536" t="str">
        <f t="shared" si="523"/>
        <v>19000100</v>
      </c>
      <c r="K33536" s="243"/>
    </row>
    <row r="33537" spans="9:11">
      <c r="I33537" t="str">
        <f t="shared" si="523"/>
        <v>19000100</v>
      </c>
      <c r="K33537" s="243"/>
    </row>
    <row r="33538" spans="9:11">
      <c r="I33538" t="str">
        <f t="shared" ref="I33538:I33601" si="524">TEXT(F33538,"yyyymmdd")</f>
        <v>19000100</v>
      </c>
      <c r="K33538" s="243"/>
    </row>
    <row r="33539" spans="9:11">
      <c r="I33539" t="str">
        <f t="shared" si="524"/>
        <v>19000100</v>
      </c>
      <c r="K33539" s="243"/>
    </row>
    <row r="33540" spans="9:11">
      <c r="I33540" t="str">
        <f t="shared" si="524"/>
        <v>19000100</v>
      </c>
      <c r="K33540" s="243"/>
    </row>
    <row r="33541" spans="9:11">
      <c r="I33541" t="str">
        <f t="shared" si="524"/>
        <v>19000100</v>
      </c>
      <c r="K33541" s="243"/>
    </row>
    <row r="33542" spans="9:11">
      <c r="I33542" t="str">
        <f t="shared" si="524"/>
        <v>19000100</v>
      </c>
      <c r="K33542" s="243"/>
    </row>
    <row r="33543" spans="9:11">
      <c r="I33543" t="str">
        <f t="shared" si="524"/>
        <v>19000100</v>
      </c>
      <c r="K33543" s="243"/>
    </row>
    <row r="33544" spans="9:11">
      <c r="I33544" t="str">
        <f t="shared" si="524"/>
        <v>19000100</v>
      </c>
      <c r="K33544" s="243"/>
    </row>
    <row r="33545" spans="9:11">
      <c r="I33545" t="str">
        <f t="shared" si="524"/>
        <v>19000100</v>
      </c>
      <c r="K33545" s="243"/>
    </row>
    <row r="33546" spans="9:11">
      <c r="I33546" t="str">
        <f t="shared" si="524"/>
        <v>19000100</v>
      </c>
      <c r="K33546" s="243"/>
    </row>
    <row r="33547" spans="9:11">
      <c r="I33547" t="str">
        <f t="shared" si="524"/>
        <v>19000100</v>
      </c>
      <c r="K33547" s="243"/>
    </row>
    <row r="33548" spans="9:11">
      <c r="I33548" t="str">
        <f t="shared" si="524"/>
        <v>19000100</v>
      </c>
      <c r="K33548" s="243"/>
    </row>
    <row r="33549" spans="9:11">
      <c r="I33549" t="str">
        <f t="shared" si="524"/>
        <v>19000100</v>
      </c>
      <c r="K33549" s="243"/>
    </row>
    <row r="33550" spans="9:11">
      <c r="I33550" t="str">
        <f t="shared" si="524"/>
        <v>19000100</v>
      </c>
      <c r="K33550" s="243"/>
    </row>
    <row r="33551" spans="9:11">
      <c r="I33551" t="str">
        <f t="shared" si="524"/>
        <v>19000100</v>
      </c>
      <c r="K33551" s="243"/>
    </row>
    <row r="33552" spans="9:11">
      <c r="I33552" t="str">
        <f t="shared" si="524"/>
        <v>19000100</v>
      </c>
      <c r="K33552" s="243"/>
    </row>
    <row r="33553" spans="9:11">
      <c r="I33553" t="str">
        <f t="shared" si="524"/>
        <v>19000100</v>
      </c>
      <c r="K33553" s="243"/>
    </row>
    <row r="33554" spans="9:11">
      <c r="I33554" t="str">
        <f t="shared" si="524"/>
        <v>19000100</v>
      </c>
      <c r="K33554" s="243"/>
    </row>
    <row r="33555" spans="9:11">
      <c r="I33555" t="str">
        <f t="shared" si="524"/>
        <v>19000100</v>
      </c>
      <c r="K33555" s="243"/>
    </row>
    <row r="33556" spans="9:11">
      <c r="I33556" t="str">
        <f t="shared" si="524"/>
        <v>19000100</v>
      </c>
      <c r="K33556" s="243"/>
    </row>
    <row r="33557" spans="9:11">
      <c r="I33557" t="str">
        <f t="shared" si="524"/>
        <v>19000100</v>
      </c>
      <c r="K33557" s="243"/>
    </row>
    <row r="33558" spans="9:11">
      <c r="I33558" t="str">
        <f t="shared" si="524"/>
        <v>19000100</v>
      </c>
      <c r="K33558" s="243"/>
    </row>
    <row r="33559" spans="9:11">
      <c r="I33559" t="str">
        <f t="shared" si="524"/>
        <v>19000100</v>
      </c>
      <c r="K33559" s="243"/>
    </row>
    <row r="33560" spans="9:11">
      <c r="I33560" t="str">
        <f t="shared" si="524"/>
        <v>19000100</v>
      </c>
      <c r="K33560" s="243"/>
    </row>
    <row r="33561" spans="9:11">
      <c r="I33561" t="str">
        <f t="shared" si="524"/>
        <v>19000100</v>
      </c>
      <c r="K33561" s="243"/>
    </row>
    <row r="33562" spans="9:11">
      <c r="I33562" t="str">
        <f t="shared" si="524"/>
        <v>19000100</v>
      </c>
      <c r="K33562" s="243"/>
    </row>
    <row r="33563" spans="9:11">
      <c r="I33563" t="str">
        <f t="shared" si="524"/>
        <v>19000100</v>
      </c>
      <c r="K33563" s="243"/>
    </row>
    <row r="33564" spans="9:11">
      <c r="I33564" t="str">
        <f t="shared" si="524"/>
        <v>19000100</v>
      </c>
      <c r="K33564" s="243"/>
    </row>
    <row r="33565" spans="9:11">
      <c r="I33565" t="str">
        <f t="shared" si="524"/>
        <v>19000100</v>
      </c>
      <c r="K33565" s="243"/>
    </row>
    <row r="33566" spans="9:11">
      <c r="I33566" t="str">
        <f t="shared" si="524"/>
        <v>19000100</v>
      </c>
      <c r="K33566" s="243"/>
    </row>
    <row r="33567" spans="9:11">
      <c r="I33567" t="str">
        <f t="shared" si="524"/>
        <v>19000100</v>
      </c>
      <c r="K33567" s="243"/>
    </row>
    <row r="33568" spans="9:11">
      <c r="I33568" t="str">
        <f t="shared" si="524"/>
        <v>19000100</v>
      </c>
      <c r="K33568" s="243"/>
    </row>
    <row r="33569" spans="9:11">
      <c r="I33569" t="str">
        <f t="shared" si="524"/>
        <v>19000100</v>
      </c>
      <c r="K33569" s="243"/>
    </row>
    <row r="33570" spans="9:11">
      <c r="I33570" t="str">
        <f t="shared" si="524"/>
        <v>19000100</v>
      </c>
      <c r="K33570" s="243"/>
    </row>
    <row r="33571" spans="9:11">
      <c r="I33571" t="str">
        <f t="shared" si="524"/>
        <v>19000100</v>
      </c>
      <c r="K33571" s="243"/>
    </row>
    <row r="33572" spans="9:11">
      <c r="I33572" t="str">
        <f t="shared" si="524"/>
        <v>19000100</v>
      </c>
      <c r="K33572" s="243"/>
    </row>
    <row r="33573" spans="9:11">
      <c r="I33573" t="str">
        <f t="shared" si="524"/>
        <v>19000100</v>
      </c>
      <c r="K33573" s="243"/>
    </row>
    <row r="33574" spans="9:11">
      <c r="I33574" t="str">
        <f t="shared" si="524"/>
        <v>19000100</v>
      </c>
      <c r="K33574" s="243"/>
    </row>
    <row r="33575" spans="9:11">
      <c r="I33575" t="str">
        <f t="shared" si="524"/>
        <v>19000100</v>
      </c>
      <c r="K33575" s="243"/>
    </row>
    <row r="33576" spans="9:11">
      <c r="I33576" t="str">
        <f t="shared" si="524"/>
        <v>19000100</v>
      </c>
      <c r="K33576" s="243"/>
    </row>
    <row r="33577" spans="9:11">
      <c r="I33577" t="str">
        <f t="shared" si="524"/>
        <v>19000100</v>
      </c>
      <c r="K33577" s="243"/>
    </row>
    <row r="33578" spans="9:11">
      <c r="I33578" t="str">
        <f t="shared" si="524"/>
        <v>19000100</v>
      </c>
      <c r="K33578" s="243"/>
    </row>
    <row r="33579" spans="9:11">
      <c r="I33579" t="str">
        <f t="shared" si="524"/>
        <v>19000100</v>
      </c>
      <c r="K33579" s="243"/>
    </row>
    <row r="33580" spans="9:11">
      <c r="I33580" t="str">
        <f t="shared" si="524"/>
        <v>19000100</v>
      </c>
      <c r="K33580" s="243"/>
    </row>
    <row r="33581" spans="9:11">
      <c r="I33581" t="str">
        <f t="shared" si="524"/>
        <v>19000100</v>
      </c>
      <c r="K33581" s="243"/>
    </row>
    <row r="33582" spans="9:11">
      <c r="I33582" t="str">
        <f t="shared" si="524"/>
        <v>19000100</v>
      </c>
      <c r="K33582" s="243"/>
    </row>
    <row r="33583" spans="9:11">
      <c r="I33583" t="str">
        <f t="shared" si="524"/>
        <v>19000100</v>
      </c>
      <c r="K33583" s="243"/>
    </row>
    <row r="33584" spans="9:11">
      <c r="I33584" t="str">
        <f t="shared" si="524"/>
        <v>19000100</v>
      </c>
      <c r="K33584" s="243"/>
    </row>
    <row r="33585" spans="9:11">
      <c r="I33585" t="str">
        <f t="shared" si="524"/>
        <v>19000100</v>
      </c>
      <c r="K33585" s="243"/>
    </row>
    <row r="33586" spans="9:11">
      <c r="I33586" t="str">
        <f t="shared" si="524"/>
        <v>19000100</v>
      </c>
      <c r="K33586" s="243"/>
    </row>
    <row r="33587" spans="9:11">
      <c r="I33587" t="str">
        <f t="shared" si="524"/>
        <v>19000100</v>
      </c>
      <c r="K33587" s="243"/>
    </row>
    <row r="33588" spans="9:11">
      <c r="I33588" t="str">
        <f t="shared" si="524"/>
        <v>19000100</v>
      </c>
      <c r="K33588" s="243"/>
    </row>
    <row r="33589" spans="9:11">
      <c r="I33589" t="str">
        <f t="shared" si="524"/>
        <v>19000100</v>
      </c>
      <c r="K33589" s="243"/>
    </row>
    <row r="33590" spans="9:11">
      <c r="I33590" t="str">
        <f t="shared" si="524"/>
        <v>19000100</v>
      </c>
      <c r="K33590" s="243"/>
    </row>
    <row r="33591" spans="9:11">
      <c r="I33591" t="str">
        <f t="shared" si="524"/>
        <v>19000100</v>
      </c>
      <c r="K33591" s="243"/>
    </row>
    <row r="33592" spans="9:11">
      <c r="I33592" t="str">
        <f t="shared" si="524"/>
        <v>19000100</v>
      </c>
      <c r="K33592" s="243"/>
    </row>
    <row r="33593" spans="9:11">
      <c r="I33593" t="str">
        <f t="shared" si="524"/>
        <v>19000100</v>
      </c>
      <c r="K33593" s="243"/>
    </row>
    <row r="33594" spans="9:11">
      <c r="I33594" t="str">
        <f t="shared" si="524"/>
        <v>19000100</v>
      </c>
      <c r="K33594" s="243"/>
    </row>
    <row r="33595" spans="9:11">
      <c r="I33595" t="str">
        <f t="shared" si="524"/>
        <v>19000100</v>
      </c>
      <c r="K33595" s="243"/>
    </row>
    <row r="33596" spans="9:11">
      <c r="I33596" t="str">
        <f t="shared" si="524"/>
        <v>19000100</v>
      </c>
      <c r="K33596" s="243"/>
    </row>
    <row r="33597" spans="9:11">
      <c r="I33597" t="str">
        <f t="shared" si="524"/>
        <v>19000100</v>
      </c>
      <c r="K33597" s="243"/>
    </row>
    <row r="33598" spans="9:11">
      <c r="I33598" t="str">
        <f t="shared" si="524"/>
        <v>19000100</v>
      </c>
      <c r="K33598" s="243"/>
    </row>
    <row r="33599" spans="9:11">
      <c r="I33599" t="str">
        <f t="shared" si="524"/>
        <v>19000100</v>
      </c>
      <c r="K33599" s="243"/>
    </row>
    <row r="33600" spans="9:11">
      <c r="I33600" t="str">
        <f t="shared" si="524"/>
        <v>19000100</v>
      </c>
      <c r="K33600" s="243"/>
    </row>
    <row r="33601" spans="9:11">
      <c r="I33601" t="str">
        <f t="shared" si="524"/>
        <v>19000100</v>
      </c>
      <c r="K33601" s="243"/>
    </row>
    <row r="33602" spans="9:11">
      <c r="I33602" t="str">
        <f t="shared" ref="I33602:I33665" si="525">TEXT(F33602,"yyyymmdd")</f>
        <v>19000100</v>
      </c>
      <c r="K33602" s="243"/>
    </row>
    <row r="33603" spans="9:11">
      <c r="I33603" t="str">
        <f t="shared" si="525"/>
        <v>19000100</v>
      </c>
      <c r="K33603" s="243"/>
    </row>
    <row r="33604" spans="9:11">
      <c r="I33604" t="str">
        <f t="shared" si="525"/>
        <v>19000100</v>
      </c>
      <c r="K33604" s="243"/>
    </row>
    <row r="33605" spans="9:11">
      <c r="I33605" t="str">
        <f t="shared" si="525"/>
        <v>19000100</v>
      </c>
      <c r="K33605" s="243"/>
    </row>
    <row r="33606" spans="9:11">
      <c r="I33606" t="str">
        <f t="shared" si="525"/>
        <v>19000100</v>
      </c>
      <c r="K33606" s="243"/>
    </row>
    <row r="33607" spans="9:11">
      <c r="I33607" t="str">
        <f t="shared" si="525"/>
        <v>19000100</v>
      </c>
      <c r="K33607" s="243"/>
    </row>
    <row r="33608" spans="9:11">
      <c r="I33608" t="str">
        <f t="shared" si="525"/>
        <v>19000100</v>
      </c>
      <c r="K33608" s="243"/>
    </row>
    <row r="33609" spans="9:11">
      <c r="I33609" t="str">
        <f t="shared" si="525"/>
        <v>19000100</v>
      </c>
      <c r="K33609" s="243"/>
    </row>
    <row r="33610" spans="9:11">
      <c r="I33610" t="str">
        <f t="shared" si="525"/>
        <v>19000100</v>
      </c>
      <c r="K33610" s="243"/>
    </row>
    <row r="33611" spans="9:11">
      <c r="I33611" t="str">
        <f t="shared" si="525"/>
        <v>19000100</v>
      </c>
      <c r="K33611" s="243"/>
    </row>
    <row r="33612" spans="9:11">
      <c r="I33612" t="str">
        <f t="shared" si="525"/>
        <v>19000100</v>
      </c>
      <c r="K33612" s="243"/>
    </row>
    <row r="33613" spans="9:11">
      <c r="I33613" t="str">
        <f t="shared" si="525"/>
        <v>19000100</v>
      </c>
      <c r="K33613" s="243"/>
    </row>
    <row r="33614" spans="9:11">
      <c r="I33614" t="str">
        <f t="shared" si="525"/>
        <v>19000100</v>
      </c>
      <c r="K33614" s="243"/>
    </row>
    <row r="33615" spans="9:11">
      <c r="I33615" t="str">
        <f t="shared" si="525"/>
        <v>19000100</v>
      </c>
      <c r="K33615" s="243"/>
    </row>
    <row r="33616" spans="9:11">
      <c r="I33616" t="str">
        <f t="shared" si="525"/>
        <v>19000100</v>
      </c>
      <c r="K33616" s="243"/>
    </row>
    <row r="33617" spans="9:11">
      <c r="I33617" t="str">
        <f t="shared" si="525"/>
        <v>19000100</v>
      </c>
      <c r="K33617" s="243"/>
    </row>
    <row r="33618" spans="9:11">
      <c r="I33618" t="str">
        <f t="shared" si="525"/>
        <v>19000100</v>
      </c>
      <c r="K33618" s="243"/>
    </row>
    <row r="33619" spans="9:11">
      <c r="I33619" t="str">
        <f t="shared" si="525"/>
        <v>19000100</v>
      </c>
      <c r="K33619" s="243"/>
    </row>
    <row r="33620" spans="9:11">
      <c r="I33620" t="str">
        <f t="shared" si="525"/>
        <v>19000100</v>
      </c>
      <c r="K33620" s="243"/>
    </row>
    <row r="33621" spans="9:11">
      <c r="I33621" t="str">
        <f t="shared" si="525"/>
        <v>19000100</v>
      </c>
      <c r="K33621" s="243"/>
    </row>
    <row r="33622" spans="9:11">
      <c r="I33622" t="str">
        <f t="shared" si="525"/>
        <v>19000100</v>
      </c>
      <c r="K33622" s="243"/>
    </row>
    <row r="33623" spans="9:11">
      <c r="I33623" t="str">
        <f t="shared" si="525"/>
        <v>19000100</v>
      </c>
      <c r="K33623" s="243"/>
    </row>
    <row r="33624" spans="9:11">
      <c r="I33624" t="str">
        <f t="shared" si="525"/>
        <v>19000100</v>
      </c>
      <c r="K33624" s="243"/>
    </row>
    <row r="33625" spans="9:11">
      <c r="I33625" t="str">
        <f t="shared" si="525"/>
        <v>19000100</v>
      </c>
      <c r="K33625" s="243"/>
    </row>
    <row r="33626" spans="9:11">
      <c r="I33626" t="str">
        <f t="shared" si="525"/>
        <v>19000100</v>
      </c>
      <c r="K33626" s="243"/>
    </row>
    <row r="33627" spans="9:11">
      <c r="I33627" t="str">
        <f t="shared" si="525"/>
        <v>19000100</v>
      </c>
      <c r="K33627" s="243"/>
    </row>
    <row r="33628" spans="9:11">
      <c r="I33628" t="str">
        <f t="shared" si="525"/>
        <v>19000100</v>
      </c>
      <c r="K33628" s="243"/>
    </row>
    <row r="33629" spans="9:11">
      <c r="I33629" t="str">
        <f t="shared" si="525"/>
        <v>19000100</v>
      </c>
      <c r="K33629" s="243"/>
    </row>
    <row r="33630" spans="9:11">
      <c r="I33630" t="str">
        <f t="shared" si="525"/>
        <v>19000100</v>
      </c>
      <c r="K33630" s="243"/>
    </row>
    <row r="33631" spans="9:11">
      <c r="I33631" t="str">
        <f t="shared" si="525"/>
        <v>19000100</v>
      </c>
      <c r="K33631" s="243"/>
    </row>
    <row r="33632" spans="9:11">
      <c r="I33632" t="str">
        <f t="shared" si="525"/>
        <v>19000100</v>
      </c>
      <c r="K33632" s="243"/>
    </row>
    <row r="33633" spans="9:11">
      <c r="I33633" t="str">
        <f t="shared" si="525"/>
        <v>19000100</v>
      </c>
      <c r="K33633" s="243"/>
    </row>
    <row r="33634" spans="9:11">
      <c r="I33634" t="str">
        <f t="shared" si="525"/>
        <v>19000100</v>
      </c>
      <c r="K33634" s="243"/>
    </row>
    <row r="33635" spans="9:11">
      <c r="I33635" t="str">
        <f t="shared" si="525"/>
        <v>19000100</v>
      </c>
      <c r="K33635" s="243"/>
    </row>
    <row r="33636" spans="9:11">
      <c r="I33636" t="str">
        <f t="shared" si="525"/>
        <v>19000100</v>
      </c>
      <c r="K33636" s="243"/>
    </row>
    <row r="33637" spans="9:11">
      <c r="I33637" t="str">
        <f t="shared" si="525"/>
        <v>19000100</v>
      </c>
      <c r="K33637" s="243"/>
    </row>
    <row r="33638" spans="9:11">
      <c r="I33638" t="str">
        <f t="shared" si="525"/>
        <v>19000100</v>
      </c>
      <c r="K33638" s="243"/>
    </row>
    <row r="33639" spans="9:11">
      <c r="I33639" t="str">
        <f t="shared" si="525"/>
        <v>19000100</v>
      </c>
      <c r="K33639" s="243"/>
    </row>
    <row r="33640" spans="9:11">
      <c r="I33640" t="str">
        <f t="shared" si="525"/>
        <v>19000100</v>
      </c>
      <c r="K33640" s="243"/>
    </row>
    <row r="33641" spans="9:11">
      <c r="I33641" t="str">
        <f t="shared" si="525"/>
        <v>19000100</v>
      </c>
      <c r="K33641" s="243"/>
    </row>
    <row r="33642" spans="9:11">
      <c r="I33642" t="str">
        <f t="shared" si="525"/>
        <v>19000100</v>
      </c>
      <c r="K33642" s="243"/>
    </row>
    <row r="33643" spans="9:11">
      <c r="I33643" t="str">
        <f t="shared" si="525"/>
        <v>19000100</v>
      </c>
      <c r="K33643" s="243"/>
    </row>
    <row r="33644" spans="9:11">
      <c r="I33644" t="str">
        <f t="shared" si="525"/>
        <v>19000100</v>
      </c>
      <c r="K33644" s="243"/>
    </row>
    <row r="33645" spans="9:11">
      <c r="I33645" t="str">
        <f t="shared" si="525"/>
        <v>19000100</v>
      </c>
      <c r="K33645" s="243"/>
    </row>
    <row r="33646" spans="9:11">
      <c r="I33646" t="str">
        <f t="shared" si="525"/>
        <v>19000100</v>
      </c>
      <c r="K33646" s="243"/>
    </row>
    <row r="33647" spans="9:11">
      <c r="I33647" t="str">
        <f t="shared" si="525"/>
        <v>19000100</v>
      </c>
      <c r="K33647" s="243"/>
    </row>
    <row r="33648" spans="9:11">
      <c r="I33648" t="str">
        <f t="shared" si="525"/>
        <v>19000100</v>
      </c>
      <c r="K33648" s="243"/>
    </row>
    <row r="33649" spans="9:11">
      <c r="I33649" t="str">
        <f t="shared" si="525"/>
        <v>19000100</v>
      </c>
      <c r="K33649" s="243"/>
    </row>
    <row r="33650" spans="9:11">
      <c r="I33650" t="str">
        <f t="shared" si="525"/>
        <v>19000100</v>
      </c>
      <c r="K33650" s="243"/>
    </row>
    <row r="33651" spans="9:11">
      <c r="I33651" t="str">
        <f t="shared" si="525"/>
        <v>19000100</v>
      </c>
      <c r="K33651" s="243"/>
    </row>
    <row r="33652" spans="9:11">
      <c r="I33652" t="str">
        <f t="shared" si="525"/>
        <v>19000100</v>
      </c>
      <c r="K33652" s="243"/>
    </row>
    <row r="33653" spans="9:11">
      <c r="I33653" t="str">
        <f t="shared" si="525"/>
        <v>19000100</v>
      </c>
      <c r="K33653" s="243"/>
    </row>
    <row r="33654" spans="9:11">
      <c r="I33654" t="str">
        <f t="shared" si="525"/>
        <v>19000100</v>
      </c>
      <c r="K33654" s="243"/>
    </row>
    <row r="33655" spans="9:11">
      <c r="I33655" t="str">
        <f t="shared" si="525"/>
        <v>19000100</v>
      </c>
      <c r="K33655" s="243"/>
    </row>
    <row r="33656" spans="9:11">
      <c r="I33656" t="str">
        <f t="shared" si="525"/>
        <v>19000100</v>
      </c>
      <c r="K33656" s="243"/>
    </row>
    <row r="33657" spans="9:11">
      <c r="I33657" t="str">
        <f t="shared" si="525"/>
        <v>19000100</v>
      </c>
      <c r="K33657" s="243"/>
    </row>
    <row r="33658" spans="9:11">
      <c r="I33658" t="str">
        <f t="shared" si="525"/>
        <v>19000100</v>
      </c>
      <c r="K33658" s="243"/>
    </row>
    <row r="33659" spans="9:11">
      <c r="I33659" t="str">
        <f t="shared" si="525"/>
        <v>19000100</v>
      </c>
      <c r="K33659" s="243"/>
    </row>
    <row r="33660" spans="9:11">
      <c r="I33660" t="str">
        <f t="shared" si="525"/>
        <v>19000100</v>
      </c>
      <c r="K33660" s="243"/>
    </row>
    <row r="33661" spans="9:11">
      <c r="I33661" t="str">
        <f t="shared" si="525"/>
        <v>19000100</v>
      </c>
      <c r="K33661" s="243"/>
    </row>
    <row r="33662" spans="9:11">
      <c r="I33662" t="str">
        <f t="shared" si="525"/>
        <v>19000100</v>
      </c>
      <c r="K33662" s="243"/>
    </row>
    <row r="33663" spans="9:11">
      <c r="I33663" t="str">
        <f t="shared" si="525"/>
        <v>19000100</v>
      </c>
      <c r="K33663" s="243"/>
    </row>
    <row r="33664" spans="9:11">
      <c r="I33664" t="str">
        <f t="shared" si="525"/>
        <v>19000100</v>
      </c>
      <c r="K33664" s="243"/>
    </row>
    <row r="33665" spans="9:11">
      <c r="I33665" t="str">
        <f t="shared" si="525"/>
        <v>19000100</v>
      </c>
      <c r="K33665" s="243"/>
    </row>
    <row r="33666" spans="9:11">
      <c r="I33666" t="str">
        <f t="shared" ref="I33666:I33729" si="526">TEXT(F33666,"yyyymmdd")</f>
        <v>19000100</v>
      </c>
      <c r="K33666" s="243"/>
    </row>
    <row r="33667" spans="9:11">
      <c r="I33667" t="str">
        <f t="shared" si="526"/>
        <v>19000100</v>
      </c>
      <c r="K33667" s="243"/>
    </row>
    <row r="33668" spans="9:11">
      <c r="I33668" t="str">
        <f t="shared" si="526"/>
        <v>19000100</v>
      </c>
      <c r="K33668" s="243"/>
    </row>
    <row r="33669" spans="9:11">
      <c r="I33669" t="str">
        <f t="shared" si="526"/>
        <v>19000100</v>
      </c>
      <c r="K33669" s="243"/>
    </row>
    <row r="33670" spans="9:11">
      <c r="I33670" t="str">
        <f t="shared" si="526"/>
        <v>19000100</v>
      </c>
      <c r="K33670" s="243"/>
    </row>
    <row r="33671" spans="9:11">
      <c r="I33671" t="str">
        <f t="shared" si="526"/>
        <v>19000100</v>
      </c>
      <c r="K33671" s="243"/>
    </row>
    <row r="33672" spans="9:11">
      <c r="I33672" t="str">
        <f t="shared" si="526"/>
        <v>19000100</v>
      </c>
      <c r="K33672" s="243"/>
    </row>
    <row r="33673" spans="9:11">
      <c r="I33673" t="str">
        <f t="shared" si="526"/>
        <v>19000100</v>
      </c>
      <c r="K33673" s="243"/>
    </row>
    <row r="33674" spans="9:11">
      <c r="I33674" t="str">
        <f t="shared" si="526"/>
        <v>19000100</v>
      </c>
      <c r="K33674" s="243"/>
    </row>
    <row r="33675" spans="9:11">
      <c r="I33675" t="str">
        <f t="shared" si="526"/>
        <v>19000100</v>
      </c>
      <c r="K33675" s="243"/>
    </row>
    <row r="33676" spans="9:11">
      <c r="I33676" t="str">
        <f t="shared" si="526"/>
        <v>19000100</v>
      </c>
      <c r="K33676" s="243"/>
    </row>
    <row r="33677" spans="9:11">
      <c r="I33677" t="str">
        <f t="shared" si="526"/>
        <v>19000100</v>
      </c>
      <c r="K33677" s="243"/>
    </row>
    <row r="33678" spans="9:11">
      <c r="I33678" t="str">
        <f t="shared" si="526"/>
        <v>19000100</v>
      </c>
      <c r="K33678" s="243"/>
    </row>
    <row r="33679" spans="9:11">
      <c r="I33679" t="str">
        <f t="shared" si="526"/>
        <v>19000100</v>
      </c>
      <c r="K33679" s="243"/>
    </row>
    <row r="33680" spans="9:11">
      <c r="I33680" t="str">
        <f t="shared" si="526"/>
        <v>19000100</v>
      </c>
      <c r="K33680" s="243"/>
    </row>
    <row r="33681" spans="9:11">
      <c r="I33681" t="str">
        <f t="shared" si="526"/>
        <v>19000100</v>
      </c>
      <c r="K33681" s="243"/>
    </row>
    <row r="33682" spans="9:11">
      <c r="I33682" t="str">
        <f t="shared" si="526"/>
        <v>19000100</v>
      </c>
      <c r="K33682" s="243"/>
    </row>
    <row r="33683" spans="9:11">
      <c r="I33683" t="str">
        <f t="shared" si="526"/>
        <v>19000100</v>
      </c>
      <c r="K33683" s="243"/>
    </row>
    <row r="33684" spans="9:11">
      <c r="I33684" t="str">
        <f t="shared" si="526"/>
        <v>19000100</v>
      </c>
      <c r="K33684" s="243"/>
    </row>
    <row r="33685" spans="9:11">
      <c r="I33685" t="str">
        <f t="shared" si="526"/>
        <v>19000100</v>
      </c>
      <c r="K33685" s="243"/>
    </row>
    <row r="33686" spans="9:11">
      <c r="I33686" t="str">
        <f t="shared" si="526"/>
        <v>19000100</v>
      </c>
      <c r="K33686" s="243"/>
    </row>
    <row r="33687" spans="9:11">
      <c r="I33687" t="str">
        <f t="shared" si="526"/>
        <v>19000100</v>
      </c>
      <c r="K33687" s="243"/>
    </row>
    <row r="33688" spans="9:11">
      <c r="I33688" t="str">
        <f t="shared" si="526"/>
        <v>19000100</v>
      </c>
      <c r="K33688" s="243"/>
    </row>
    <row r="33689" spans="9:11">
      <c r="I33689" t="str">
        <f t="shared" si="526"/>
        <v>19000100</v>
      </c>
      <c r="K33689" s="243"/>
    </row>
    <row r="33690" spans="9:11">
      <c r="I33690" t="str">
        <f t="shared" si="526"/>
        <v>19000100</v>
      </c>
      <c r="K33690" s="243"/>
    </row>
    <row r="33691" spans="9:11">
      <c r="I33691" t="str">
        <f t="shared" si="526"/>
        <v>19000100</v>
      </c>
      <c r="K33691" s="243"/>
    </row>
    <row r="33692" spans="9:11">
      <c r="I33692" t="str">
        <f t="shared" si="526"/>
        <v>19000100</v>
      </c>
      <c r="K33692" s="243"/>
    </row>
    <row r="33693" spans="9:11">
      <c r="I33693" t="str">
        <f t="shared" si="526"/>
        <v>19000100</v>
      </c>
      <c r="K33693" s="243"/>
    </row>
    <row r="33694" spans="9:11">
      <c r="I33694" t="str">
        <f t="shared" si="526"/>
        <v>19000100</v>
      </c>
      <c r="K33694" s="243"/>
    </row>
    <row r="33695" spans="9:11">
      <c r="I33695" t="str">
        <f t="shared" si="526"/>
        <v>19000100</v>
      </c>
      <c r="K33695" s="243"/>
    </row>
    <row r="33696" spans="9:11">
      <c r="I33696" t="str">
        <f t="shared" si="526"/>
        <v>19000100</v>
      </c>
      <c r="K33696" s="243"/>
    </row>
    <row r="33697" spans="9:11">
      <c r="I33697" t="str">
        <f t="shared" si="526"/>
        <v>19000100</v>
      </c>
      <c r="K33697" s="243"/>
    </row>
    <row r="33698" spans="9:11">
      <c r="I33698" t="str">
        <f t="shared" si="526"/>
        <v>19000100</v>
      </c>
      <c r="K33698" s="243"/>
    </row>
    <row r="33699" spans="9:11">
      <c r="I33699" t="str">
        <f t="shared" si="526"/>
        <v>19000100</v>
      </c>
      <c r="K33699" s="243"/>
    </row>
    <row r="33700" spans="9:11">
      <c r="I33700" t="str">
        <f t="shared" si="526"/>
        <v>19000100</v>
      </c>
      <c r="K33700" s="243"/>
    </row>
    <row r="33701" spans="9:11">
      <c r="I33701" t="str">
        <f t="shared" si="526"/>
        <v>19000100</v>
      </c>
      <c r="K33701" s="243"/>
    </row>
    <row r="33702" spans="9:11">
      <c r="I33702" t="str">
        <f t="shared" si="526"/>
        <v>19000100</v>
      </c>
      <c r="K33702" s="243"/>
    </row>
    <row r="33703" spans="9:11">
      <c r="I33703" t="str">
        <f t="shared" si="526"/>
        <v>19000100</v>
      </c>
      <c r="K33703" s="243"/>
    </row>
    <row r="33704" spans="9:11">
      <c r="I33704" t="str">
        <f t="shared" si="526"/>
        <v>19000100</v>
      </c>
      <c r="K33704" s="243"/>
    </row>
    <row r="33705" spans="9:11">
      <c r="I33705" t="str">
        <f t="shared" si="526"/>
        <v>19000100</v>
      </c>
      <c r="K33705" s="243"/>
    </row>
    <row r="33706" spans="9:11">
      <c r="I33706" t="str">
        <f t="shared" si="526"/>
        <v>19000100</v>
      </c>
      <c r="K33706" s="243"/>
    </row>
    <row r="33707" spans="9:11">
      <c r="I33707" t="str">
        <f t="shared" si="526"/>
        <v>19000100</v>
      </c>
      <c r="K33707" s="243"/>
    </row>
    <row r="33708" spans="9:11">
      <c r="I33708" t="str">
        <f t="shared" si="526"/>
        <v>19000100</v>
      </c>
      <c r="K33708" s="243"/>
    </row>
    <row r="33709" spans="9:11">
      <c r="I33709" t="str">
        <f t="shared" si="526"/>
        <v>19000100</v>
      </c>
      <c r="K33709" s="243"/>
    </row>
    <row r="33710" spans="9:11">
      <c r="I33710" t="str">
        <f t="shared" si="526"/>
        <v>19000100</v>
      </c>
      <c r="K33710" s="243"/>
    </row>
    <row r="33711" spans="9:11">
      <c r="I33711" t="str">
        <f t="shared" si="526"/>
        <v>19000100</v>
      </c>
      <c r="K33711" s="243"/>
    </row>
    <row r="33712" spans="9:11">
      <c r="I33712" t="str">
        <f t="shared" si="526"/>
        <v>19000100</v>
      </c>
      <c r="K33712" s="243"/>
    </row>
    <row r="33713" spans="9:11">
      <c r="I33713" t="str">
        <f t="shared" si="526"/>
        <v>19000100</v>
      </c>
      <c r="K33713" s="243"/>
    </row>
    <row r="33714" spans="9:11">
      <c r="I33714" t="str">
        <f t="shared" si="526"/>
        <v>19000100</v>
      </c>
      <c r="K33714" s="243"/>
    </row>
    <row r="33715" spans="9:11">
      <c r="I33715" t="str">
        <f t="shared" si="526"/>
        <v>19000100</v>
      </c>
      <c r="K33715" s="243"/>
    </row>
    <row r="33716" spans="9:11">
      <c r="I33716" t="str">
        <f t="shared" si="526"/>
        <v>19000100</v>
      </c>
      <c r="K33716" s="243"/>
    </row>
    <row r="33717" spans="9:11">
      <c r="I33717" t="str">
        <f t="shared" si="526"/>
        <v>19000100</v>
      </c>
      <c r="K33717" s="243"/>
    </row>
    <row r="33718" spans="9:11">
      <c r="I33718" t="str">
        <f t="shared" si="526"/>
        <v>19000100</v>
      </c>
      <c r="K33718" s="243"/>
    </row>
    <row r="33719" spans="9:11">
      <c r="I33719" t="str">
        <f t="shared" si="526"/>
        <v>19000100</v>
      </c>
      <c r="K33719" s="243"/>
    </row>
    <row r="33720" spans="9:11">
      <c r="I33720" t="str">
        <f t="shared" si="526"/>
        <v>19000100</v>
      </c>
      <c r="K33720" s="243"/>
    </row>
    <row r="33721" spans="9:11">
      <c r="I33721" t="str">
        <f t="shared" si="526"/>
        <v>19000100</v>
      </c>
      <c r="K33721" s="243"/>
    </row>
    <row r="33722" spans="9:11">
      <c r="I33722" t="str">
        <f t="shared" si="526"/>
        <v>19000100</v>
      </c>
      <c r="K33722" s="243"/>
    </row>
    <row r="33723" spans="9:11">
      <c r="I33723" t="str">
        <f t="shared" si="526"/>
        <v>19000100</v>
      </c>
      <c r="K33723" s="243"/>
    </row>
    <row r="33724" spans="9:11">
      <c r="I33724" t="str">
        <f t="shared" si="526"/>
        <v>19000100</v>
      </c>
      <c r="K33724" s="243"/>
    </row>
    <row r="33725" spans="9:11">
      <c r="I33725" t="str">
        <f t="shared" si="526"/>
        <v>19000100</v>
      </c>
      <c r="K33725" s="243"/>
    </row>
    <row r="33726" spans="9:11">
      <c r="I33726" t="str">
        <f t="shared" si="526"/>
        <v>19000100</v>
      </c>
      <c r="K33726" s="243"/>
    </row>
    <row r="33727" spans="9:11">
      <c r="I33727" t="str">
        <f t="shared" si="526"/>
        <v>19000100</v>
      </c>
      <c r="K33727" s="243"/>
    </row>
    <row r="33728" spans="9:11">
      <c r="I33728" t="str">
        <f t="shared" si="526"/>
        <v>19000100</v>
      </c>
      <c r="K33728" s="243"/>
    </row>
    <row r="33729" spans="9:11">
      <c r="I33729" t="str">
        <f t="shared" si="526"/>
        <v>19000100</v>
      </c>
      <c r="K33729" s="243"/>
    </row>
    <row r="33730" spans="9:11">
      <c r="I33730" t="str">
        <f t="shared" ref="I33730:I33793" si="527">TEXT(F33730,"yyyymmdd")</f>
        <v>19000100</v>
      </c>
      <c r="K33730" s="243"/>
    </row>
    <row r="33731" spans="9:11">
      <c r="I33731" t="str">
        <f t="shared" si="527"/>
        <v>19000100</v>
      </c>
      <c r="K33731" s="243"/>
    </row>
    <row r="33732" spans="9:11">
      <c r="I33732" t="str">
        <f t="shared" si="527"/>
        <v>19000100</v>
      </c>
      <c r="K33732" s="243"/>
    </row>
    <row r="33733" spans="9:11">
      <c r="I33733" t="str">
        <f t="shared" si="527"/>
        <v>19000100</v>
      </c>
      <c r="K33733" s="243"/>
    </row>
    <row r="33734" spans="9:11">
      <c r="I33734" t="str">
        <f t="shared" si="527"/>
        <v>19000100</v>
      </c>
      <c r="K33734" s="243"/>
    </row>
    <row r="33735" spans="9:11">
      <c r="I33735" t="str">
        <f t="shared" si="527"/>
        <v>19000100</v>
      </c>
      <c r="K33735" s="243"/>
    </row>
    <row r="33736" spans="9:11">
      <c r="I33736" t="str">
        <f t="shared" si="527"/>
        <v>19000100</v>
      </c>
      <c r="K33736" s="243"/>
    </row>
    <row r="33737" spans="9:11">
      <c r="I33737" t="str">
        <f t="shared" si="527"/>
        <v>19000100</v>
      </c>
      <c r="K33737" s="243"/>
    </row>
    <row r="33738" spans="9:11">
      <c r="I33738" t="str">
        <f t="shared" si="527"/>
        <v>19000100</v>
      </c>
      <c r="K33738" s="243"/>
    </row>
    <row r="33739" spans="9:11">
      <c r="I33739" t="str">
        <f t="shared" si="527"/>
        <v>19000100</v>
      </c>
      <c r="K33739" s="243"/>
    </row>
    <row r="33740" spans="9:11">
      <c r="I33740" t="str">
        <f t="shared" si="527"/>
        <v>19000100</v>
      </c>
      <c r="K33740" s="243"/>
    </row>
    <row r="33741" spans="9:11">
      <c r="I33741" t="str">
        <f t="shared" si="527"/>
        <v>19000100</v>
      </c>
      <c r="K33741" s="243"/>
    </row>
    <row r="33742" spans="9:11">
      <c r="I33742" t="str">
        <f t="shared" si="527"/>
        <v>19000100</v>
      </c>
      <c r="K33742" s="243"/>
    </row>
    <row r="33743" spans="9:11">
      <c r="I33743" t="str">
        <f t="shared" si="527"/>
        <v>19000100</v>
      </c>
      <c r="K33743" s="243"/>
    </row>
    <row r="33744" spans="9:11">
      <c r="I33744" t="str">
        <f t="shared" si="527"/>
        <v>19000100</v>
      </c>
      <c r="K33744" s="243"/>
    </row>
    <row r="33745" spans="9:11">
      <c r="I33745" t="str">
        <f t="shared" si="527"/>
        <v>19000100</v>
      </c>
      <c r="K33745" s="243"/>
    </row>
    <row r="33746" spans="9:11">
      <c r="I33746" t="str">
        <f t="shared" si="527"/>
        <v>19000100</v>
      </c>
      <c r="K33746" s="243"/>
    </row>
    <row r="33747" spans="9:11">
      <c r="I33747" t="str">
        <f t="shared" si="527"/>
        <v>19000100</v>
      </c>
      <c r="K33747" s="243"/>
    </row>
    <row r="33748" spans="9:11">
      <c r="I33748" t="str">
        <f t="shared" si="527"/>
        <v>19000100</v>
      </c>
      <c r="K33748" s="243"/>
    </row>
    <row r="33749" spans="9:11">
      <c r="I33749" t="str">
        <f t="shared" si="527"/>
        <v>19000100</v>
      </c>
      <c r="K33749" s="243"/>
    </row>
    <row r="33750" spans="9:11">
      <c r="I33750" t="str">
        <f t="shared" si="527"/>
        <v>19000100</v>
      </c>
      <c r="K33750" s="243"/>
    </row>
    <row r="33751" spans="9:11">
      <c r="I33751" t="str">
        <f t="shared" si="527"/>
        <v>19000100</v>
      </c>
      <c r="K33751" s="243"/>
    </row>
    <row r="33752" spans="9:11">
      <c r="I33752" t="str">
        <f t="shared" si="527"/>
        <v>19000100</v>
      </c>
      <c r="K33752" s="243"/>
    </row>
    <row r="33753" spans="9:11">
      <c r="I33753" t="str">
        <f t="shared" si="527"/>
        <v>19000100</v>
      </c>
      <c r="K33753" s="243"/>
    </row>
    <row r="33754" spans="9:11">
      <c r="I33754" t="str">
        <f t="shared" si="527"/>
        <v>19000100</v>
      </c>
      <c r="K33754" s="243"/>
    </row>
    <row r="33755" spans="9:11">
      <c r="I33755" t="str">
        <f t="shared" si="527"/>
        <v>19000100</v>
      </c>
      <c r="K33755" s="243"/>
    </row>
    <row r="33756" spans="9:11">
      <c r="I33756" t="str">
        <f t="shared" si="527"/>
        <v>19000100</v>
      </c>
      <c r="K33756" s="243"/>
    </row>
    <row r="33757" spans="9:11">
      <c r="I33757" t="str">
        <f t="shared" si="527"/>
        <v>19000100</v>
      </c>
      <c r="K33757" s="243"/>
    </row>
    <row r="33758" spans="9:11">
      <c r="I33758" t="str">
        <f t="shared" si="527"/>
        <v>19000100</v>
      </c>
      <c r="K33758" s="243"/>
    </row>
    <row r="33759" spans="9:11">
      <c r="I33759" t="str">
        <f t="shared" si="527"/>
        <v>19000100</v>
      </c>
      <c r="K33759" s="243"/>
    </row>
    <row r="33760" spans="9:11">
      <c r="I33760" t="str">
        <f t="shared" si="527"/>
        <v>19000100</v>
      </c>
      <c r="K33760" s="243"/>
    </row>
    <row r="33761" spans="9:11">
      <c r="I33761" t="str">
        <f t="shared" si="527"/>
        <v>19000100</v>
      </c>
      <c r="K33761" s="243"/>
    </row>
    <row r="33762" spans="9:11">
      <c r="I33762" t="str">
        <f t="shared" si="527"/>
        <v>19000100</v>
      </c>
      <c r="K33762" s="243"/>
    </row>
    <row r="33763" spans="9:11">
      <c r="I33763" t="str">
        <f t="shared" si="527"/>
        <v>19000100</v>
      </c>
      <c r="K33763" s="243"/>
    </row>
    <row r="33764" spans="9:11">
      <c r="I33764" t="str">
        <f t="shared" si="527"/>
        <v>19000100</v>
      </c>
      <c r="K33764" s="243"/>
    </row>
    <row r="33765" spans="9:11">
      <c r="I33765" t="str">
        <f t="shared" si="527"/>
        <v>19000100</v>
      </c>
      <c r="K33765" s="243"/>
    </row>
    <row r="33766" spans="9:11">
      <c r="I33766" t="str">
        <f t="shared" si="527"/>
        <v>19000100</v>
      </c>
      <c r="K33766" s="243"/>
    </row>
    <row r="33767" spans="9:11">
      <c r="I33767" t="str">
        <f t="shared" si="527"/>
        <v>19000100</v>
      </c>
      <c r="K33767" s="243"/>
    </row>
    <row r="33768" spans="9:11">
      <c r="I33768" t="str">
        <f t="shared" si="527"/>
        <v>19000100</v>
      </c>
      <c r="K33768" s="243"/>
    </row>
    <row r="33769" spans="9:11">
      <c r="I33769" t="str">
        <f t="shared" si="527"/>
        <v>19000100</v>
      </c>
      <c r="K33769" s="243"/>
    </row>
    <row r="33770" spans="9:11">
      <c r="I33770" t="str">
        <f t="shared" si="527"/>
        <v>19000100</v>
      </c>
      <c r="K33770" s="243"/>
    </row>
    <row r="33771" spans="9:11">
      <c r="I33771" t="str">
        <f t="shared" si="527"/>
        <v>19000100</v>
      </c>
      <c r="K33771" s="243"/>
    </row>
    <row r="33772" spans="9:11">
      <c r="I33772" t="str">
        <f t="shared" si="527"/>
        <v>19000100</v>
      </c>
      <c r="K33772" s="243"/>
    </row>
    <row r="33773" spans="9:11">
      <c r="I33773" t="str">
        <f t="shared" si="527"/>
        <v>19000100</v>
      </c>
      <c r="K33773" s="243"/>
    </row>
    <row r="33774" spans="9:11">
      <c r="I33774" t="str">
        <f t="shared" si="527"/>
        <v>19000100</v>
      </c>
      <c r="K33774" s="243"/>
    </row>
    <row r="33775" spans="9:11">
      <c r="I33775" t="str">
        <f t="shared" si="527"/>
        <v>19000100</v>
      </c>
      <c r="K33775" s="243"/>
    </row>
    <row r="33776" spans="9:11">
      <c r="I33776" t="str">
        <f t="shared" si="527"/>
        <v>19000100</v>
      </c>
      <c r="K33776" s="243"/>
    </row>
    <row r="33777" spans="9:11">
      <c r="I33777" t="str">
        <f t="shared" si="527"/>
        <v>19000100</v>
      </c>
      <c r="K33777" s="243"/>
    </row>
    <row r="33778" spans="9:11">
      <c r="I33778" t="str">
        <f t="shared" si="527"/>
        <v>19000100</v>
      </c>
      <c r="K33778" s="243"/>
    </row>
    <row r="33779" spans="9:11">
      <c r="I33779" t="str">
        <f t="shared" si="527"/>
        <v>19000100</v>
      </c>
      <c r="K33779" s="243"/>
    </row>
    <row r="33780" spans="9:11">
      <c r="I33780" t="str">
        <f t="shared" si="527"/>
        <v>19000100</v>
      </c>
      <c r="K33780" s="243"/>
    </row>
    <row r="33781" spans="9:11">
      <c r="I33781" t="str">
        <f t="shared" si="527"/>
        <v>19000100</v>
      </c>
      <c r="K33781" s="243"/>
    </row>
    <row r="33782" spans="9:11">
      <c r="I33782" t="str">
        <f t="shared" si="527"/>
        <v>19000100</v>
      </c>
      <c r="K33782" s="243"/>
    </row>
    <row r="33783" spans="9:11">
      <c r="I33783" t="str">
        <f t="shared" si="527"/>
        <v>19000100</v>
      </c>
      <c r="K33783" s="243"/>
    </row>
    <row r="33784" spans="9:11">
      <c r="I33784" t="str">
        <f t="shared" si="527"/>
        <v>19000100</v>
      </c>
      <c r="K33784" s="243"/>
    </row>
    <row r="33785" spans="9:11">
      <c r="I33785" t="str">
        <f t="shared" si="527"/>
        <v>19000100</v>
      </c>
      <c r="K33785" s="243"/>
    </row>
    <row r="33786" spans="9:11">
      <c r="I33786" t="str">
        <f t="shared" si="527"/>
        <v>19000100</v>
      </c>
      <c r="K33786" s="243"/>
    </row>
    <row r="33787" spans="9:11">
      <c r="I33787" t="str">
        <f t="shared" si="527"/>
        <v>19000100</v>
      </c>
      <c r="K33787" s="243"/>
    </row>
    <row r="33788" spans="9:11">
      <c r="I33788" t="str">
        <f t="shared" si="527"/>
        <v>19000100</v>
      </c>
      <c r="K33788" s="243"/>
    </row>
    <row r="33789" spans="9:11">
      <c r="I33789" t="str">
        <f t="shared" si="527"/>
        <v>19000100</v>
      </c>
      <c r="K33789" s="243"/>
    </row>
    <row r="33790" spans="9:11">
      <c r="I33790" t="str">
        <f t="shared" si="527"/>
        <v>19000100</v>
      </c>
      <c r="K33790" s="243"/>
    </row>
    <row r="33791" spans="9:11">
      <c r="I33791" t="str">
        <f t="shared" si="527"/>
        <v>19000100</v>
      </c>
      <c r="K33791" s="243"/>
    </row>
    <row r="33792" spans="9:11">
      <c r="I33792" t="str">
        <f t="shared" si="527"/>
        <v>19000100</v>
      </c>
      <c r="K33792" s="243"/>
    </row>
    <row r="33793" spans="9:11">
      <c r="I33793" t="str">
        <f t="shared" si="527"/>
        <v>19000100</v>
      </c>
      <c r="K33793" s="243"/>
    </row>
    <row r="33794" spans="9:11">
      <c r="I33794" t="str">
        <f t="shared" ref="I33794:I33857" si="528">TEXT(F33794,"yyyymmdd")</f>
        <v>19000100</v>
      </c>
      <c r="K33794" s="243"/>
    </row>
    <row r="33795" spans="9:11">
      <c r="I33795" t="str">
        <f t="shared" si="528"/>
        <v>19000100</v>
      </c>
      <c r="K33795" s="243"/>
    </row>
    <row r="33796" spans="9:11">
      <c r="I33796" t="str">
        <f t="shared" si="528"/>
        <v>19000100</v>
      </c>
      <c r="K33796" s="243"/>
    </row>
    <row r="33797" spans="9:11">
      <c r="I33797" t="str">
        <f t="shared" si="528"/>
        <v>19000100</v>
      </c>
      <c r="K33797" s="243"/>
    </row>
    <row r="33798" spans="9:11">
      <c r="I33798" t="str">
        <f t="shared" si="528"/>
        <v>19000100</v>
      </c>
      <c r="K33798" s="243"/>
    </row>
    <row r="33799" spans="9:11">
      <c r="I33799" t="str">
        <f t="shared" si="528"/>
        <v>19000100</v>
      </c>
      <c r="K33799" s="243"/>
    </row>
    <row r="33800" spans="9:11">
      <c r="I33800" t="str">
        <f t="shared" si="528"/>
        <v>19000100</v>
      </c>
      <c r="K33800" s="243"/>
    </row>
    <row r="33801" spans="9:11">
      <c r="I33801" t="str">
        <f t="shared" si="528"/>
        <v>19000100</v>
      </c>
      <c r="K33801" s="243"/>
    </row>
    <row r="33802" spans="9:11">
      <c r="I33802" t="str">
        <f t="shared" si="528"/>
        <v>19000100</v>
      </c>
      <c r="K33802" s="243"/>
    </row>
    <row r="33803" spans="9:11">
      <c r="I33803" t="str">
        <f t="shared" si="528"/>
        <v>19000100</v>
      </c>
      <c r="K33803" s="243"/>
    </row>
    <row r="33804" spans="9:11">
      <c r="I33804" t="str">
        <f t="shared" si="528"/>
        <v>19000100</v>
      </c>
      <c r="K33804" s="243"/>
    </row>
    <row r="33805" spans="9:11">
      <c r="I33805" t="str">
        <f t="shared" si="528"/>
        <v>19000100</v>
      </c>
      <c r="K33805" s="243"/>
    </row>
    <row r="33806" spans="9:11">
      <c r="I33806" t="str">
        <f t="shared" si="528"/>
        <v>19000100</v>
      </c>
      <c r="K33806" s="243"/>
    </row>
    <row r="33807" spans="9:11">
      <c r="I33807" t="str">
        <f t="shared" si="528"/>
        <v>19000100</v>
      </c>
      <c r="K33807" s="243"/>
    </row>
    <row r="33808" spans="9:11">
      <c r="I33808" t="str">
        <f t="shared" si="528"/>
        <v>19000100</v>
      </c>
      <c r="K33808" s="243"/>
    </row>
    <row r="33809" spans="9:11">
      <c r="I33809" t="str">
        <f t="shared" si="528"/>
        <v>19000100</v>
      </c>
      <c r="K33809" s="243"/>
    </row>
    <row r="33810" spans="9:11">
      <c r="I33810" t="str">
        <f t="shared" si="528"/>
        <v>19000100</v>
      </c>
      <c r="K33810" s="243"/>
    </row>
    <row r="33811" spans="9:11">
      <c r="I33811" t="str">
        <f t="shared" si="528"/>
        <v>19000100</v>
      </c>
      <c r="K33811" s="243"/>
    </row>
    <row r="33812" spans="9:11">
      <c r="I33812" t="str">
        <f t="shared" si="528"/>
        <v>19000100</v>
      </c>
      <c r="K33812" s="243"/>
    </row>
    <row r="33813" spans="9:11">
      <c r="I33813" t="str">
        <f t="shared" si="528"/>
        <v>19000100</v>
      </c>
      <c r="K33813" s="243"/>
    </row>
    <row r="33814" spans="9:11">
      <c r="I33814" t="str">
        <f t="shared" si="528"/>
        <v>19000100</v>
      </c>
      <c r="K33814" s="243"/>
    </row>
    <row r="33815" spans="9:11">
      <c r="I33815" t="str">
        <f t="shared" si="528"/>
        <v>19000100</v>
      </c>
      <c r="K33815" s="243"/>
    </row>
    <row r="33816" spans="9:11">
      <c r="I33816" t="str">
        <f t="shared" si="528"/>
        <v>19000100</v>
      </c>
      <c r="K33816" s="243"/>
    </row>
    <row r="33817" spans="9:11">
      <c r="I33817" t="str">
        <f t="shared" si="528"/>
        <v>19000100</v>
      </c>
      <c r="K33817" s="243"/>
    </row>
    <row r="33818" spans="9:11">
      <c r="I33818" t="str">
        <f t="shared" si="528"/>
        <v>19000100</v>
      </c>
      <c r="K33818" s="243"/>
    </row>
    <row r="33819" spans="9:11">
      <c r="I33819" t="str">
        <f t="shared" si="528"/>
        <v>19000100</v>
      </c>
      <c r="K33819" s="243"/>
    </row>
    <row r="33820" spans="9:11">
      <c r="I33820" t="str">
        <f t="shared" si="528"/>
        <v>19000100</v>
      </c>
      <c r="K33820" s="243"/>
    </row>
    <row r="33821" spans="9:11">
      <c r="I33821" t="str">
        <f t="shared" si="528"/>
        <v>19000100</v>
      </c>
      <c r="K33821" s="243"/>
    </row>
    <row r="33822" spans="9:11">
      <c r="I33822" t="str">
        <f t="shared" si="528"/>
        <v>19000100</v>
      </c>
      <c r="K33822" s="243"/>
    </row>
    <row r="33823" spans="9:11">
      <c r="I33823" t="str">
        <f t="shared" si="528"/>
        <v>19000100</v>
      </c>
      <c r="K33823" s="243"/>
    </row>
    <row r="33824" spans="9:11">
      <c r="I33824" t="str">
        <f t="shared" si="528"/>
        <v>19000100</v>
      </c>
      <c r="K33824" s="243"/>
    </row>
    <row r="33825" spans="9:11">
      <c r="I33825" t="str">
        <f t="shared" si="528"/>
        <v>19000100</v>
      </c>
      <c r="K33825" s="243"/>
    </row>
    <row r="33826" spans="9:11">
      <c r="I33826" t="str">
        <f t="shared" si="528"/>
        <v>19000100</v>
      </c>
      <c r="K33826" s="243"/>
    </row>
    <row r="33827" spans="9:11">
      <c r="I33827" t="str">
        <f t="shared" si="528"/>
        <v>19000100</v>
      </c>
      <c r="K33827" s="243"/>
    </row>
    <row r="33828" spans="9:11">
      <c r="I33828" t="str">
        <f t="shared" si="528"/>
        <v>19000100</v>
      </c>
      <c r="K33828" s="243"/>
    </row>
    <row r="33829" spans="9:11">
      <c r="I33829" t="str">
        <f t="shared" si="528"/>
        <v>19000100</v>
      </c>
      <c r="K33829" s="243"/>
    </row>
    <row r="33830" spans="9:11">
      <c r="I33830" t="str">
        <f t="shared" si="528"/>
        <v>19000100</v>
      </c>
      <c r="K33830" s="243"/>
    </row>
    <row r="33831" spans="9:11">
      <c r="I33831" t="str">
        <f t="shared" si="528"/>
        <v>19000100</v>
      </c>
      <c r="K33831" s="243"/>
    </row>
    <row r="33832" spans="9:11">
      <c r="I33832" t="str">
        <f t="shared" si="528"/>
        <v>19000100</v>
      </c>
      <c r="K33832" s="243"/>
    </row>
    <row r="33833" spans="9:11">
      <c r="I33833" t="str">
        <f t="shared" si="528"/>
        <v>19000100</v>
      </c>
      <c r="K33833" s="243"/>
    </row>
    <row r="33834" spans="9:11">
      <c r="I33834" t="str">
        <f t="shared" si="528"/>
        <v>19000100</v>
      </c>
      <c r="K33834" s="243"/>
    </row>
    <row r="33835" spans="9:11">
      <c r="I33835" t="str">
        <f t="shared" si="528"/>
        <v>19000100</v>
      </c>
      <c r="K33835" s="243"/>
    </row>
    <row r="33836" spans="9:11">
      <c r="I33836" t="str">
        <f t="shared" si="528"/>
        <v>19000100</v>
      </c>
      <c r="K33836" s="243"/>
    </row>
    <row r="33837" spans="9:11">
      <c r="I33837" t="str">
        <f t="shared" si="528"/>
        <v>19000100</v>
      </c>
      <c r="K33837" s="243"/>
    </row>
    <row r="33838" spans="9:11">
      <c r="I33838" t="str">
        <f t="shared" si="528"/>
        <v>19000100</v>
      </c>
      <c r="K33838" s="243"/>
    </row>
    <row r="33839" spans="9:11">
      <c r="I33839" t="str">
        <f t="shared" si="528"/>
        <v>19000100</v>
      </c>
      <c r="K33839" s="243"/>
    </row>
    <row r="33840" spans="9:11">
      <c r="I33840" t="str">
        <f t="shared" si="528"/>
        <v>19000100</v>
      </c>
      <c r="K33840" s="243"/>
    </row>
    <row r="33841" spans="9:11">
      <c r="I33841" t="str">
        <f t="shared" si="528"/>
        <v>19000100</v>
      </c>
      <c r="K33841" s="243"/>
    </row>
    <row r="33842" spans="9:11">
      <c r="I33842" t="str">
        <f t="shared" si="528"/>
        <v>19000100</v>
      </c>
      <c r="K33842" s="243"/>
    </row>
    <row r="33843" spans="9:11">
      <c r="I33843" t="str">
        <f t="shared" si="528"/>
        <v>19000100</v>
      </c>
      <c r="K33843" s="243"/>
    </row>
    <row r="33844" spans="9:11">
      <c r="I33844" t="str">
        <f t="shared" si="528"/>
        <v>19000100</v>
      </c>
      <c r="K33844" s="243"/>
    </row>
    <row r="33845" spans="9:11">
      <c r="I33845" t="str">
        <f t="shared" si="528"/>
        <v>19000100</v>
      </c>
      <c r="K33845" s="243"/>
    </row>
    <row r="33846" spans="9:11">
      <c r="I33846" t="str">
        <f t="shared" si="528"/>
        <v>19000100</v>
      </c>
      <c r="K33846" s="243"/>
    </row>
    <row r="33847" spans="9:11">
      <c r="I33847" t="str">
        <f t="shared" si="528"/>
        <v>19000100</v>
      </c>
      <c r="K33847" s="243"/>
    </row>
    <row r="33848" spans="9:11">
      <c r="I33848" t="str">
        <f t="shared" si="528"/>
        <v>19000100</v>
      </c>
      <c r="K33848" s="243"/>
    </row>
    <row r="33849" spans="9:11">
      <c r="I33849" t="str">
        <f t="shared" si="528"/>
        <v>19000100</v>
      </c>
      <c r="K33849" s="243"/>
    </row>
    <row r="33850" spans="9:11">
      <c r="I33850" t="str">
        <f t="shared" si="528"/>
        <v>19000100</v>
      </c>
      <c r="K33850" s="243"/>
    </row>
    <row r="33851" spans="9:11">
      <c r="I33851" t="str">
        <f t="shared" si="528"/>
        <v>19000100</v>
      </c>
      <c r="K33851" s="243"/>
    </row>
    <row r="33852" spans="9:11">
      <c r="I33852" t="str">
        <f t="shared" si="528"/>
        <v>19000100</v>
      </c>
      <c r="K33852" s="243"/>
    </row>
    <row r="33853" spans="9:11">
      <c r="I33853" t="str">
        <f t="shared" si="528"/>
        <v>19000100</v>
      </c>
      <c r="K33853" s="243"/>
    </row>
    <row r="33854" spans="9:11">
      <c r="I33854" t="str">
        <f t="shared" si="528"/>
        <v>19000100</v>
      </c>
      <c r="K33854" s="243"/>
    </row>
    <row r="33855" spans="9:11">
      <c r="I33855" t="str">
        <f t="shared" si="528"/>
        <v>19000100</v>
      </c>
      <c r="K33855" s="243"/>
    </row>
    <row r="33856" spans="9:11">
      <c r="I33856" t="str">
        <f t="shared" si="528"/>
        <v>19000100</v>
      </c>
      <c r="K33856" s="243"/>
    </row>
    <row r="33857" spans="9:11">
      <c r="I33857" t="str">
        <f t="shared" si="528"/>
        <v>19000100</v>
      </c>
      <c r="K33857" s="243"/>
    </row>
    <row r="33858" spans="9:11">
      <c r="I33858" t="str">
        <f t="shared" ref="I33858:I33921" si="529">TEXT(F33858,"yyyymmdd")</f>
        <v>19000100</v>
      </c>
      <c r="K33858" s="243"/>
    </row>
    <row r="33859" spans="9:11">
      <c r="I33859" t="str">
        <f t="shared" si="529"/>
        <v>19000100</v>
      </c>
      <c r="K33859" s="243"/>
    </row>
    <row r="33860" spans="9:11">
      <c r="I33860" t="str">
        <f t="shared" si="529"/>
        <v>19000100</v>
      </c>
      <c r="K33860" s="243"/>
    </row>
    <row r="33861" spans="9:11">
      <c r="I33861" t="str">
        <f t="shared" si="529"/>
        <v>19000100</v>
      </c>
      <c r="K33861" s="243"/>
    </row>
    <row r="33862" spans="9:11">
      <c r="I33862" t="str">
        <f t="shared" si="529"/>
        <v>19000100</v>
      </c>
      <c r="K33862" s="243"/>
    </row>
    <row r="33863" spans="9:11">
      <c r="I33863" t="str">
        <f t="shared" si="529"/>
        <v>19000100</v>
      </c>
      <c r="K33863" s="243"/>
    </row>
    <row r="33864" spans="9:11">
      <c r="I33864" t="str">
        <f t="shared" si="529"/>
        <v>19000100</v>
      </c>
      <c r="K33864" s="243"/>
    </row>
    <row r="33865" spans="9:11">
      <c r="I33865" t="str">
        <f t="shared" si="529"/>
        <v>19000100</v>
      </c>
      <c r="K33865" s="243"/>
    </row>
    <row r="33866" spans="9:11">
      <c r="I33866" t="str">
        <f t="shared" si="529"/>
        <v>19000100</v>
      </c>
      <c r="K33866" s="243"/>
    </row>
    <row r="33867" spans="9:11">
      <c r="I33867" t="str">
        <f t="shared" si="529"/>
        <v>19000100</v>
      </c>
      <c r="K33867" s="243"/>
    </row>
    <row r="33868" spans="9:11">
      <c r="I33868" t="str">
        <f t="shared" si="529"/>
        <v>19000100</v>
      </c>
      <c r="K33868" s="243"/>
    </row>
    <row r="33869" spans="9:11">
      <c r="I33869" t="str">
        <f t="shared" si="529"/>
        <v>19000100</v>
      </c>
      <c r="K33869" s="243"/>
    </row>
    <row r="33870" spans="9:11">
      <c r="I33870" t="str">
        <f t="shared" si="529"/>
        <v>19000100</v>
      </c>
      <c r="K33870" s="243"/>
    </row>
    <row r="33871" spans="9:11">
      <c r="I33871" t="str">
        <f t="shared" si="529"/>
        <v>19000100</v>
      </c>
      <c r="K33871" s="243"/>
    </row>
    <row r="33872" spans="9:11">
      <c r="I33872" t="str">
        <f t="shared" si="529"/>
        <v>19000100</v>
      </c>
      <c r="K33872" s="243"/>
    </row>
    <row r="33873" spans="9:11">
      <c r="I33873" t="str">
        <f t="shared" si="529"/>
        <v>19000100</v>
      </c>
      <c r="K33873" s="243"/>
    </row>
    <row r="33874" spans="9:11">
      <c r="I33874" t="str">
        <f t="shared" si="529"/>
        <v>19000100</v>
      </c>
      <c r="K33874" s="243"/>
    </row>
    <row r="33875" spans="9:11">
      <c r="I33875" t="str">
        <f t="shared" si="529"/>
        <v>19000100</v>
      </c>
      <c r="K33875" s="243"/>
    </row>
    <row r="33876" spans="9:11">
      <c r="I33876" t="str">
        <f t="shared" si="529"/>
        <v>19000100</v>
      </c>
      <c r="K33876" s="243"/>
    </row>
    <row r="33877" spans="9:11">
      <c r="I33877" t="str">
        <f t="shared" si="529"/>
        <v>19000100</v>
      </c>
      <c r="K33877" s="243"/>
    </row>
    <row r="33878" spans="9:11">
      <c r="I33878" t="str">
        <f t="shared" si="529"/>
        <v>19000100</v>
      </c>
      <c r="K33878" s="243"/>
    </row>
    <row r="33879" spans="9:11">
      <c r="I33879" t="str">
        <f t="shared" si="529"/>
        <v>19000100</v>
      </c>
      <c r="K33879" s="243"/>
    </row>
    <row r="33880" spans="9:11">
      <c r="I33880" t="str">
        <f t="shared" si="529"/>
        <v>19000100</v>
      </c>
      <c r="K33880" s="243"/>
    </row>
    <row r="33881" spans="9:11">
      <c r="I33881" t="str">
        <f t="shared" si="529"/>
        <v>19000100</v>
      </c>
      <c r="K33881" s="243"/>
    </row>
    <row r="33882" spans="9:11">
      <c r="I33882" t="str">
        <f t="shared" si="529"/>
        <v>19000100</v>
      </c>
      <c r="K33882" s="243"/>
    </row>
    <row r="33883" spans="9:11">
      <c r="I33883" t="str">
        <f t="shared" si="529"/>
        <v>19000100</v>
      </c>
      <c r="K33883" s="243"/>
    </row>
    <row r="33884" spans="9:11">
      <c r="I33884" t="str">
        <f t="shared" si="529"/>
        <v>19000100</v>
      </c>
      <c r="K33884" s="243"/>
    </row>
    <row r="33885" spans="9:11">
      <c r="I33885" t="str">
        <f t="shared" si="529"/>
        <v>19000100</v>
      </c>
      <c r="K33885" s="243"/>
    </row>
    <row r="33886" spans="9:11">
      <c r="I33886" t="str">
        <f t="shared" si="529"/>
        <v>19000100</v>
      </c>
      <c r="K33886" s="243"/>
    </row>
    <row r="33887" spans="9:11">
      <c r="I33887" t="str">
        <f t="shared" si="529"/>
        <v>19000100</v>
      </c>
      <c r="K33887" s="243"/>
    </row>
    <row r="33888" spans="9:11">
      <c r="I33888" t="str">
        <f t="shared" si="529"/>
        <v>19000100</v>
      </c>
      <c r="K33888" s="243"/>
    </row>
    <row r="33889" spans="9:11">
      <c r="I33889" t="str">
        <f t="shared" si="529"/>
        <v>19000100</v>
      </c>
      <c r="K33889" s="243"/>
    </row>
    <row r="33890" spans="9:11">
      <c r="I33890" t="str">
        <f t="shared" si="529"/>
        <v>19000100</v>
      </c>
      <c r="K33890" s="243"/>
    </row>
    <row r="33891" spans="9:11">
      <c r="I33891" t="str">
        <f t="shared" si="529"/>
        <v>19000100</v>
      </c>
      <c r="K33891" s="243"/>
    </row>
    <row r="33892" spans="9:11">
      <c r="I33892" t="str">
        <f t="shared" si="529"/>
        <v>19000100</v>
      </c>
      <c r="K33892" s="243"/>
    </row>
    <row r="33893" spans="9:11">
      <c r="I33893" t="str">
        <f t="shared" si="529"/>
        <v>19000100</v>
      </c>
      <c r="K33893" s="243"/>
    </row>
    <row r="33894" spans="9:11">
      <c r="I33894" t="str">
        <f t="shared" si="529"/>
        <v>19000100</v>
      </c>
      <c r="K33894" s="243"/>
    </row>
    <row r="33895" spans="9:11">
      <c r="I33895" t="str">
        <f t="shared" si="529"/>
        <v>19000100</v>
      </c>
      <c r="K33895" s="243"/>
    </row>
    <row r="33896" spans="9:11">
      <c r="I33896" t="str">
        <f t="shared" si="529"/>
        <v>19000100</v>
      </c>
      <c r="K33896" s="243"/>
    </row>
    <row r="33897" spans="9:11">
      <c r="I33897" t="str">
        <f t="shared" si="529"/>
        <v>19000100</v>
      </c>
      <c r="K33897" s="243"/>
    </row>
    <row r="33898" spans="9:11">
      <c r="I33898" t="str">
        <f t="shared" si="529"/>
        <v>19000100</v>
      </c>
      <c r="K33898" s="243"/>
    </row>
    <row r="33899" spans="9:11">
      <c r="I33899" t="str">
        <f t="shared" si="529"/>
        <v>19000100</v>
      </c>
      <c r="K33899" s="243"/>
    </row>
    <row r="33900" spans="9:11">
      <c r="I33900" t="str">
        <f t="shared" si="529"/>
        <v>19000100</v>
      </c>
      <c r="K33900" s="243"/>
    </row>
    <row r="33901" spans="9:11">
      <c r="I33901" t="str">
        <f t="shared" si="529"/>
        <v>19000100</v>
      </c>
      <c r="K33901" s="243"/>
    </row>
    <row r="33902" spans="9:11">
      <c r="I33902" t="str">
        <f t="shared" si="529"/>
        <v>19000100</v>
      </c>
      <c r="K33902" s="243"/>
    </row>
    <row r="33903" spans="9:11">
      <c r="I33903" t="str">
        <f t="shared" si="529"/>
        <v>19000100</v>
      </c>
      <c r="K33903" s="243"/>
    </row>
    <row r="33904" spans="9:11">
      <c r="I33904" t="str">
        <f t="shared" si="529"/>
        <v>19000100</v>
      </c>
      <c r="K33904" s="243"/>
    </row>
    <row r="33905" spans="9:11">
      <c r="I33905" t="str">
        <f t="shared" si="529"/>
        <v>19000100</v>
      </c>
      <c r="K33905" s="243"/>
    </row>
    <row r="33906" spans="9:11">
      <c r="I33906" t="str">
        <f t="shared" si="529"/>
        <v>19000100</v>
      </c>
      <c r="K33906" s="243"/>
    </row>
    <row r="33907" spans="9:11">
      <c r="I33907" t="str">
        <f t="shared" si="529"/>
        <v>19000100</v>
      </c>
      <c r="K33907" s="243"/>
    </row>
    <row r="33908" spans="9:11">
      <c r="I33908" t="str">
        <f t="shared" si="529"/>
        <v>19000100</v>
      </c>
      <c r="K33908" s="243"/>
    </row>
    <row r="33909" spans="9:11">
      <c r="I33909" t="str">
        <f t="shared" si="529"/>
        <v>19000100</v>
      </c>
      <c r="K33909" s="243"/>
    </row>
    <row r="33910" spans="9:11">
      <c r="I33910" t="str">
        <f t="shared" si="529"/>
        <v>19000100</v>
      </c>
      <c r="K33910" s="243"/>
    </row>
    <row r="33911" spans="9:11">
      <c r="I33911" t="str">
        <f t="shared" si="529"/>
        <v>19000100</v>
      </c>
      <c r="K33911" s="243"/>
    </row>
    <row r="33912" spans="9:11">
      <c r="I33912" t="str">
        <f t="shared" si="529"/>
        <v>19000100</v>
      </c>
      <c r="K33912" s="243"/>
    </row>
    <row r="33913" spans="9:11">
      <c r="I33913" t="str">
        <f t="shared" si="529"/>
        <v>19000100</v>
      </c>
      <c r="K33913" s="243"/>
    </row>
    <row r="33914" spans="9:11">
      <c r="I33914" t="str">
        <f t="shared" si="529"/>
        <v>19000100</v>
      </c>
      <c r="K33914" s="243"/>
    </row>
    <row r="33915" spans="9:11">
      <c r="I33915" t="str">
        <f t="shared" si="529"/>
        <v>19000100</v>
      </c>
      <c r="K33915" s="243"/>
    </row>
    <row r="33916" spans="9:11">
      <c r="I33916" t="str">
        <f t="shared" si="529"/>
        <v>19000100</v>
      </c>
      <c r="K33916" s="243"/>
    </row>
    <row r="33917" spans="9:11">
      <c r="I33917" t="str">
        <f t="shared" si="529"/>
        <v>19000100</v>
      </c>
      <c r="K33917" s="243"/>
    </row>
    <row r="33918" spans="9:11">
      <c r="I33918" t="str">
        <f t="shared" si="529"/>
        <v>19000100</v>
      </c>
      <c r="K33918" s="243"/>
    </row>
    <row r="33919" spans="9:11">
      <c r="I33919" t="str">
        <f t="shared" si="529"/>
        <v>19000100</v>
      </c>
      <c r="K33919" s="243"/>
    </row>
    <row r="33920" spans="9:11">
      <c r="I33920" t="str">
        <f t="shared" si="529"/>
        <v>19000100</v>
      </c>
      <c r="K33920" s="243"/>
    </row>
    <row r="33921" spans="9:11">
      <c r="I33921" t="str">
        <f t="shared" si="529"/>
        <v>19000100</v>
      </c>
      <c r="K33921" s="243"/>
    </row>
    <row r="33922" spans="9:11">
      <c r="I33922" t="str">
        <f t="shared" ref="I33922:I33985" si="530">TEXT(F33922,"yyyymmdd")</f>
        <v>19000100</v>
      </c>
      <c r="K33922" s="243"/>
    </row>
    <row r="33923" spans="9:11">
      <c r="I33923" t="str">
        <f t="shared" si="530"/>
        <v>19000100</v>
      </c>
      <c r="K33923" s="243"/>
    </row>
    <row r="33924" spans="9:11">
      <c r="I33924" t="str">
        <f t="shared" si="530"/>
        <v>19000100</v>
      </c>
      <c r="K33924" s="243"/>
    </row>
    <row r="33925" spans="9:11">
      <c r="I33925" t="str">
        <f t="shared" si="530"/>
        <v>19000100</v>
      </c>
      <c r="K33925" s="243"/>
    </row>
    <row r="33926" spans="9:11">
      <c r="I33926" t="str">
        <f t="shared" si="530"/>
        <v>19000100</v>
      </c>
      <c r="K33926" s="243"/>
    </row>
    <row r="33927" spans="9:11">
      <c r="I33927" t="str">
        <f t="shared" si="530"/>
        <v>19000100</v>
      </c>
      <c r="K33927" s="243"/>
    </row>
    <row r="33928" spans="9:11">
      <c r="I33928" t="str">
        <f t="shared" si="530"/>
        <v>19000100</v>
      </c>
      <c r="K33928" s="243"/>
    </row>
    <row r="33929" spans="9:11">
      <c r="I33929" t="str">
        <f t="shared" si="530"/>
        <v>19000100</v>
      </c>
      <c r="K33929" s="243"/>
    </row>
    <row r="33930" spans="9:11">
      <c r="I33930" t="str">
        <f t="shared" si="530"/>
        <v>19000100</v>
      </c>
      <c r="K33930" s="243"/>
    </row>
    <row r="33931" spans="9:11">
      <c r="I33931" t="str">
        <f t="shared" si="530"/>
        <v>19000100</v>
      </c>
      <c r="K33931" s="243"/>
    </row>
    <row r="33932" spans="9:11">
      <c r="I33932" t="str">
        <f t="shared" si="530"/>
        <v>19000100</v>
      </c>
      <c r="K33932" s="243"/>
    </row>
    <row r="33933" spans="9:11">
      <c r="I33933" t="str">
        <f t="shared" si="530"/>
        <v>19000100</v>
      </c>
      <c r="K33933" s="243"/>
    </row>
    <row r="33934" spans="9:11">
      <c r="I33934" t="str">
        <f t="shared" si="530"/>
        <v>19000100</v>
      </c>
      <c r="K33934" s="243"/>
    </row>
    <row r="33935" spans="9:11">
      <c r="I33935" t="str">
        <f t="shared" si="530"/>
        <v>19000100</v>
      </c>
      <c r="K33935" s="243"/>
    </row>
    <row r="33936" spans="9:11">
      <c r="I33936" t="str">
        <f t="shared" si="530"/>
        <v>19000100</v>
      </c>
      <c r="K33936" s="243"/>
    </row>
    <row r="33937" spans="9:11">
      <c r="I33937" t="str">
        <f t="shared" si="530"/>
        <v>19000100</v>
      </c>
      <c r="K33937" s="243"/>
    </row>
    <row r="33938" spans="9:11">
      <c r="I33938" t="str">
        <f t="shared" si="530"/>
        <v>19000100</v>
      </c>
      <c r="K33938" s="243"/>
    </row>
    <row r="33939" spans="9:11">
      <c r="I33939" t="str">
        <f t="shared" si="530"/>
        <v>19000100</v>
      </c>
      <c r="K33939" s="243"/>
    </row>
    <row r="33940" spans="9:11">
      <c r="I33940" t="str">
        <f t="shared" si="530"/>
        <v>19000100</v>
      </c>
      <c r="K33940" s="243"/>
    </row>
    <row r="33941" spans="9:11">
      <c r="I33941" t="str">
        <f t="shared" si="530"/>
        <v>19000100</v>
      </c>
      <c r="K33941" s="243"/>
    </row>
    <row r="33942" spans="9:11">
      <c r="I33942" t="str">
        <f t="shared" si="530"/>
        <v>19000100</v>
      </c>
      <c r="K33942" s="243"/>
    </row>
    <row r="33943" spans="9:11">
      <c r="I33943" t="str">
        <f t="shared" si="530"/>
        <v>19000100</v>
      </c>
      <c r="K33943" s="243"/>
    </row>
    <row r="33944" spans="9:11">
      <c r="I33944" t="str">
        <f t="shared" si="530"/>
        <v>19000100</v>
      </c>
      <c r="K33944" s="243"/>
    </row>
    <row r="33945" spans="9:11">
      <c r="I33945" t="str">
        <f t="shared" si="530"/>
        <v>19000100</v>
      </c>
      <c r="K33945" s="243"/>
    </row>
    <row r="33946" spans="9:11">
      <c r="I33946" t="str">
        <f t="shared" si="530"/>
        <v>19000100</v>
      </c>
      <c r="K33946" s="243"/>
    </row>
    <row r="33947" spans="9:11">
      <c r="I33947" t="str">
        <f t="shared" si="530"/>
        <v>19000100</v>
      </c>
      <c r="K33947" s="243"/>
    </row>
    <row r="33948" spans="9:11">
      <c r="I33948" t="str">
        <f t="shared" si="530"/>
        <v>19000100</v>
      </c>
      <c r="K33948" s="243"/>
    </row>
    <row r="33949" spans="9:11">
      <c r="I33949" t="str">
        <f t="shared" si="530"/>
        <v>19000100</v>
      </c>
      <c r="K33949" s="243"/>
    </row>
    <row r="33950" spans="9:11">
      <c r="I33950" t="str">
        <f t="shared" si="530"/>
        <v>19000100</v>
      </c>
      <c r="K33950" s="243"/>
    </row>
    <row r="33951" spans="9:11">
      <c r="I33951" t="str">
        <f t="shared" si="530"/>
        <v>19000100</v>
      </c>
      <c r="K33951" s="243"/>
    </row>
    <row r="33952" spans="9:11">
      <c r="I33952" t="str">
        <f t="shared" si="530"/>
        <v>19000100</v>
      </c>
      <c r="K33952" s="243"/>
    </row>
    <row r="33953" spans="9:11">
      <c r="I33953" t="str">
        <f t="shared" si="530"/>
        <v>19000100</v>
      </c>
      <c r="K33953" s="243"/>
    </row>
    <row r="33954" spans="9:11">
      <c r="I33954" t="str">
        <f t="shared" si="530"/>
        <v>19000100</v>
      </c>
      <c r="K33954" s="243"/>
    </row>
    <row r="33955" spans="9:11">
      <c r="I33955" t="str">
        <f t="shared" si="530"/>
        <v>19000100</v>
      </c>
      <c r="K33955" s="243"/>
    </row>
    <row r="33956" spans="9:11">
      <c r="I33956" t="str">
        <f t="shared" si="530"/>
        <v>19000100</v>
      </c>
      <c r="K33956" s="243"/>
    </row>
    <row r="33957" spans="9:11">
      <c r="I33957" t="str">
        <f t="shared" si="530"/>
        <v>19000100</v>
      </c>
      <c r="K33957" s="243"/>
    </row>
    <row r="33958" spans="9:11">
      <c r="I33958" t="str">
        <f t="shared" si="530"/>
        <v>19000100</v>
      </c>
      <c r="K33958" s="243"/>
    </row>
    <row r="33959" spans="9:11">
      <c r="I33959" t="str">
        <f t="shared" si="530"/>
        <v>19000100</v>
      </c>
      <c r="K33959" s="243"/>
    </row>
    <row r="33960" spans="9:11">
      <c r="I33960" t="str">
        <f t="shared" si="530"/>
        <v>19000100</v>
      </c>
      <c r="K33960" s="243"/>
    </row>
    <row r="33961" spans="9:11">
      <c r="I33961" t="str">
        <f t="shared" si="530"/>
        <v>19000100</v>
      </c>
      <c r="K33961" s="243"/>
    </row>
    <row r="33962" spans="9:11">
      <c r="I33962" t="str">
        <f t="shared" si="530"/>
        <v>19000100</v>
      </c>
      <c r="K33962" s="243"/>
    </row>
    <row r="33963" spans="9:11">
      <c r="I33963" t="str">
        <f t="shared" si="530"/>
        <v>19000100</v>
      </c>
      <c r="K33963" s="243"/>
    </row>
    <row r="33964" spans="9:11">
      <c r="I33964" t="str">
        <f t="shared" si="530"/>
        <v>19000100</v>
      </c>
      <c r="K33964" s="243"/>
    </row>
    <row r="33965" spans="9:11">
      <c r="I33965" t="str">
        <f t="shared" si="530"/>
        <v>19000100</v>
      </c>
      <c r="K33965" s="243"/>
    </row>
    <row r="33966" spans="9:11">
      <c r="I33966" t="str">
        <f t="shared" si="530"/>
        <v>19000100</v>
      </c>
      <c r="K33966" s="243"/>
    </row>
    <row r="33967" spans="9:11">
      <c r="I33967" t="str">
        <f t="shared" si="530"/>
        <v>19000100</v>
      </c>
      <c r="K33967" s="243"/>
    </row>
    <row r="33968" spans="9:11">
      <c r="I33968" t="str">
        <f t="shared" si="530"/>
        <v>19000100</v>
      </c>
      <c r="K33968" s="243"/>
    </row>
    <row r="33969" spans="9:11">
      <c r="I33969" t="str">
        <f t="shared" si="530"/>
        <v>19000100</v>
      </c>
      <c r="K33969" s="243"/>
    </row>
    <row r="33970" spans="9:11">
      <c r="I33970" t="str">
        <f t="shared" si="530"/>
        <v>19000100</v>
      </c>
      <c r="K33970" s="243"/>
    </row>
    <row r="33971" spans="9:11">
      <c r="I33971" t="str">
        <f t="shared" si="530"/>
        <v>19000100</v>
      </c>
      <c r="K33971" s="243"/>
    </row>
    <row r="33972" spans="9:11">
      <c r="I33972" t="str">
        <f t="shared" si="530"/>
        <v>19000100</v>
      </c>
      <c r="K33972" s="243"/>
    </row>
    <row r="33973" spans="9:11">
      <c r="I33973" t="str">
        <f t="shared" si="530"/>
        <v>19000100</v>
      </c>
      <c r="K33973" s="243"/>
    </row>
    <row r="33974" spans="9:11">
      <c r="I33974" t="str">
        <f t="shared" si="530"/>
        <v>19000100</v>
      </c>
      <c r="K33974" s="243"/>
    </row>
    <row r="33975" spans="9:11">
      <c r="I33975" t="str">
        <f t="shared" si="530"/>
        <v>19000100</v>
      </c>
      <c r="K33975" s="243"/>
    </row>
    <row r="33976" spans="9:11">
      <c r="I33976" t="str">
        <f t="shared" si="530"/>
        <v>19000100</v>
      </c>
      <c r="K33976" s="243"/>
    </row>
    <row r="33977" spans="9:11">
      <c r="I33977" t="str">
        <f t="shared" si="530"/>
        <v>19000100</v>
      </c>
      <c r="K33977" s="243"/>
    </row>
    <row r="33978" spans="9:11">
      <c r="I33978" t="str">
        <f t="shared" si="530"/>
        <v>19000100</v>
      </c>
      <c r="K33978" s="243"/>
    </row>
    <row r="33979" spans="9:11">
      <c r="I33979" t="str">
        <f t="shared" si="530"/>
        <v>19000100</v>
      </c>
      <c r="K33979" s="243"/>
    </row>
    <row r="33980" spans="9:11">
      <c r="I33980" t="str">
        <f t="shared" si="530"/>
        <v>19000100</v>
      </c>
      <c r="K33980" s="243"/>
    </row>
    <row r="33981" spans="9:11">
      <c r="I33981" t="str">
        <f t="shared" si="530"/>
        <v>19000100</v>
      </c>
      <c r="K33981" s="243"/>
    </row>
    <row r="33982" spans="9:11">
      <c r="I33982" t="str">
        <f t="shared" si="530"/>
        <v>19000100</v>
      </c>
      <c r="K33982" s="243"/>
    </row>
    <row r="33983" spans="9:11">
      <c r="I33983" t="str">
        <f t="shared" si="530"/>
        <v>19000100</v>
      </c>
      <c r="K33983" s="243"/>
    </row>
    <row r="33984" spans="9:11">
      <c r="I33984" t="str">
        <f t="shared" si="530"/>
        <v>19000100</v>
      </c>
      <c r="K33984" s="243"/>
    </row>
    <row r="33985" spans="9:11">
      <c r="I33985" t="str">
        <f t="shared" si="530"/>
        <v>19000100</v>
      </c>
      <c r="K33985" s="243"/>
    </row>
    <row r="33986" spans="9:11">
      <c r="I33986" t="str">
        <f t="shared" ref="I33986:I34049" si="531">TEXT(F33986,"yyyymmdd")</f>
        <v>19000100</v>
      </c>
      <c r="K33986" s="243"/>
    </row>
    <row r="33987" spans="9:11">
      <c r="I33987" t="str">
        <f t="shared" si="531"/>
        <v>19000100</v>
      </c>
      <c r="K33987" s="243"/>
    </row>
    <row r="33988" spans="9:11">
      <c r="I33988" t="str">
        <f t="shared" si="531"/>
        <v>19000100</v>
      </c>
      <c r="K33988" s="243"/>
    </row>
    <row r="33989" spans="9:11">
      <c r="I33989" t="str">
        <f t="shared" si="531"/>
        <v>19000100</v>
      </c>
      <c r="K33989" s="243"/>
    </row>
    <row r="33990" spans="9:11">
      <c r="I33990" t="str">
        <f t="shared" si="531"/>
        <v>19000100</v>
      </c>
      <c r="K33990" s="243"/>
    </row>
    <row r="33991" spans="9:11">
      <c r="I33991" t="str">
        <f t="shared" si="531"/>
        <v>19000100</v>
      </c>
      <c r="K33991" s="243"/>
    </row>
    <row r="33992" spans="9:11">
      <c r="I33992" t="str">
        <f t="shared" si="531"/>
        <v>19000100</v>
      </c>
      <c r="K33992" s="243"/>
    </row>
    <row r="33993" spans="9:11">
      <c r="I33993" t="str">
        <f t="shared" si="531"/>
        <v>19000100</v>
      </c>
      <c r="K33993" s="243"/>
    </row>
    <row r="33994" spans="9:11">
      <c r="I33994" t="str">
        <f t="shared" si="531"/>
        <v>19000100</v>
      </c>
      <c r="K33994" s="243"/>
    </row>
    <row r="33995" spans="9:11">
      <c r="I33995" t="str">
        <f t="shared" si="531"/>
        <v>19000100</v>
      </c>
      <c r="K33995" s="243"/>
    </row>
    <row r="33996" spans="9:11">
      <c r="I33996" t="str">
        <f t="shared" si="531"/>
        <v>19000100</v>
      </c>
      <c r="K33996" s="243"/>
    </row>
    <row r="33997" spans="9:11">
      <c r="I33997" t="str">
        <f t="shared" si="531"/>
        <v>19000100</v>
      </c>
      <c r="K33997" s="243"/>
    </row>
    <row r="33998" spans="9:11">
      <c r="I33998" t="str">
        <f t="shared" si="531"/>
        <v>19000100</v>
      </c>
      <c r="K33998" s="243"/>
    </row>
    <row r="33999" spans="9:11">
      <c r="I33999" t="str">
        <f t="shared" si="531"/>
        <v>19000100</v>
      </c>
      <c r="K33999" s="243"/>
    </row>
    <row r="34000" spans="9:11">
      <c r="I34000" t="str">
        <f t="shared" si="531"/>
        <v>19000100</v>
      </c>
      <c r="K34000" s="243"/>
    </row>
    <row r="34001" spans="9:11">
      <c r="I34001" t="str">
        <f t="shared" si="531"/>
        <v>19000100</v>
      </c>
      <c r="K34001" s="243"/>
    </row>
    <row r="34002" spans="9:11">
      <c r="I34002" t="str">
        <f t="shared" si="531"/>
        <v>19000100</v>
      </c>
      <c r="K34002" s="243"/>
    </row>
    <row r="34003" spans="9:11">
      <c r="I34003" t="str">
        <f t="shared" si="531"/>
        <v>19000100</v>
      </c>
      <c r="K34003" s="243"/>
    </row>
    <row r="34004" spans="9:11">
      <c r="I34004" t="str">
        <f t="shared" si="531"/>
        <v>19000100</v>
      </c>
      <c r="K34004" s="243"/>
    </row>
    <row r="34005" spans="9:11">
      <c r="I34005" t="str">
        <f t="shared" si="531"/>
        <v>19000100</v>
      </c>
      <c r="K34005" s="243"/>
    </row>
    <row r="34006" spans="9:11">
      <c r="I34006" t="str">
        <f t="shared" si="531"/>
        <v>19000100</v>
      </c>
      <c r="K34006" s="243"/>
    </row>
    <row r="34007" spans="9:11">
      <c r="I34007" t="str">
        <f t="shared" si="531"/>
        <v>19000100</v>
      </c>
      <c r="K34007" s="243"/>
    </row>
    <row r="34008" spans="9:11">
      <c r="I34008" t="str">
        <f t="shared" si="531"/>
        <v>19000100</v>
      </c>
      <c r="K34008" s="243"/>
    </row>
    <row r="34009" spans="9:11">
      <c r="I34009" t="str">
        <f t="shared" si="531"/>
        <v>19000100</v>
      </c>
      <c r="K34009" s="243"/>
    </row>
    <row r="34010" spans="9:11">
      <c r="I34010" t="str">
        <f t="shared" si="531"/>
        <v>19000100</v>
      </c>
      <c r="K34010" s="243"/>
    </row>
    <row r="34011" spans="9:11">
      <c r="I34011" t="str">
        <f t="shared" si="531"/>
        <v>19000100</v>
      </c>
      <c r="K34011" s="243"/>
    </row>
    <row r="34012" spans="9:11">
      <c r="I34012" t="str">
        <f t="shared" si="531"/>
        <v>19000100</v>
      </c>
      <c r="K34012" s="243"/>
    </row>
    <row r="34013" spans="9:11">
      <c r="I34013" t="str">
        <f t="shared" si="531"/>
        <v>19000100</v>
      </c>
      <c r="K34013" s="243"/>
    </row>
    <row r="34014" spans="9:11">
      <c r="I34014" t="str">
        <f t="shared" si="531"/>
        <v>19000100</v>
      </c>
      <c r="K34014" s="243"/>
    </row>
    <row r="34015" spans="9:11">
      <c r="I34015" t="str">
        <f t="shared" si="531"/>
        <v>19000100</v>
      </c>
      <c r="K34015" s="243"/>
    </row>
    <row r="34016" spans="9:11">
      <c r="I34016" t="str">
        <f t="shared" si="531"/>
        <v>19000100</v>
      </c>
      <c r="K34016" s="243"/>
    </row>
    <row r="34017" spans="9:11">
      <c r="I34017" t="str">
        <f t="shared" si="531"/>
        <v>19000100</v>
      </c>
      <c r="K34017" s="243"/>
    </row>
    <row r="34018" spans="9:11">
      <c r="I34018" t="str">
        <f t="shared" si="531"/>
        <v>19000100</v>
      </c>
      <c r="K34018" s="243"/>
    </row>
    <row r="34019" spans="9:11">
      <c r="I34019" t="str">
        <f t="shared" si="531"/>
        <v>19000100</v>
      </c>
      <c r="K34019" s="243"/>
    </row>
    <row r="34020" spans="9:11">
      <c r="I34020" t="str">
        <f t="shared" si="531"/>
        <v>19000100</v>
      </c>
      <c r="K34020" s="243"/>
    </row>
    <row r="34021" spans="9:11">
      <c r="I34021" t="str">
        <f t="shared" si="531"/>
        <v>19000100</v>
      </c>
      <c r="K34021" s="243"/>
    </row>
    <row r="34022" spans="9:11">
      <c r="I34022" t="str">
        <f t="shared" si="531"/>
        <v>19000100</v>
      </c>
      <c r="K34022" s="243"/>
    </row>
    <row r="34023" spans="9:11">
      <c r="I34023" t="str">
        <f t="shared" si="531"/>
        <v>19000100</v>
      </c>
      <c r="K34023" s="243"/>
    </row>
    <row r="34024" spans="9:11">
      <c r="I34024" t="str">
        <f t="shared" si="531"/>
        <v>19000100</v>
      </c>
      <c r="K34024" s="243"/>
    </row>
    <row r="34025" spans="9:11">
      <c r="I34025" t="str">
        <f t="shared" si="531"/>
        <v>19000100</v>
      </c>
      <c r="K34025" s="243"/>
    </row>
    <row r="34026" spans="9:11">
      <c r="I34026" t="str">
        <f t="shared" si="531"/>
        <v>19000100</v>
      </c>
      <c r="K34026" s="243"/>
    </row>
    <row r="34027" spans="9:11">
      <c r="I34027" t="str">
        <f t="shared" si="531"/>
        <v>19000100</v>
      </c>
      <c r="K34027" s="243"/>
    </row>
    <row r="34028" spans="9:11">
      <c r="I34028" t="str">
        <f t="shared" si="531"/>
        <v>19000100</v>
      </c>
      <c r="K34028" s="243"/>
    </row>
    <row r="34029" spans="9:11">
      <c r="I34029" t="str">
        <f t="shared" si="531"/>
        <v>19000100</v>
      </c>
      <c r="K34029" s="243"/>
    </row>
    <row r="34030" spans="9:11">
      <c r="I34030" t="str">
        <f t="shared" si="531"/>
        <v>19000100</v>
      </c>
      <c r="K34030" s="243"/>
    </row>
    <row r="34031" spans="9:11">
      <c r="I34031" t="str">
        <f t="shared" si="531"/>
        <v>19000100</v>
      </c>
      <c r="K34031" s="243"/>
    </row>
    <row r="34032" spans="9:11">
      <c r="I34032" t="str">
        <f t="shared" si="531"/>
        <v>19000100</v>
      </c>
      <c r="K34032" s="243"/>
    </row>
    <row r="34033" spans="9:11">
      <c r="I34033" t="str">
        <f t="shared" si="531"/>
        <v>19000100</v>
      </c>
      <c r="K34033" s="243"/>
    </row>
    <row r="34034" spans="9:11">
      <c r="I34034" t="str">
        <f t="shared" si="531"/>
        <v>19000100</v>
      </c>
      <c r="K34034" s="243"/>
    </row>
    <row r="34035" spans="9:11">
      <c r="I34035" t="str">
        <f t="shared" si="531"/>
        <v>19000100</v>
      </c>
      <c r="K34035" s="243"/>
    </row>
    <row r="34036" spans="9:11">
      <c r="I34036" t="str">
        <f t="shared" si="531"/>
        <v>19000100</v>
      </c>
      <c r="K34036" s="243"/>
    </row>
    <row r="34037" spans="9:11">
      <c r="I34037" t="str">
        <f t="shared" si="531"/>
        <v>19000100</v>
      </c>
      <c r="K34037" s="243"/>
    </row>
    <row r="34038" spans="9:11">
      <c r="I34038" t="str">
        <f t="shared" si="531"/>
        <v>19000100</v>
      </c>
      <c r="K34038" s="243"/>
    </row>
    <row r="34039" spans="9:11">
      <c r="I34039" t="str">
        <f t="shared" si="531"/>
        <v>19000100</v>
      </c>
      <c r="K34039" s="243"/>
    </row>
    <row r="34040" spans="9:11">
      <c r="I34040" t="str">
        <f t="shared" si="531"/>
        <v>19000100</v>
      </c>
      <c r="K34040" s="243"/>
    </row>
    <row r="34041" spans="9:11">
      <c r="I34041" t="str">
        <f t="shared" si="531"/>
        <v>19000100</v>
      </c>
      <c r="K34041" s="243"/>
    </row>
    <row r="34042" spans="9:11">
      <c r="I34042" t="str">
        <f t="shared" si="531"/>
        <v>19000100</v>
      </c>
      <c r="K34042" s="243"/>
    </row>
    <row r="34043" spans="9:11">
      <c r="I34043" t="str">
        <f t="shared" si="531"/>
        <v>19000100</v>
      </c>
      <c r="K34043" s="243"/>
    </row>
    <row r="34044" spans="9:11">
      <c r="I34044" t="str">
        <f t="shared" si="531"/>
        <v>19000100</v>
      </c>
      <c r="K34044" s="243"/>
    </row>
    <row r="34045" spans="9:11">
      <c r="I34045" t="str">
        <f t="shared" si="531"/>
        <v>19000100</v>
      </c>
      <c r="K34045" s="243"/>
    </row>
    <row r="34046" spans="9:11">
      <c r="I34046" t="str">
        <f t="shared" si="531"/>
        <v>19000100</v>
      </c>
      <c r="K34046" s="243"/>
    </row>
    <row r="34047" spans="9:11">
      <c r="I34047" t="str">
        <f t="shared" si="531"/>
        <v>19000100</v>
      </c>
      <c r="K34047" s="243"/>
    </row>
    <row r="34048" spans="9:11">
      <c r="I34048" t="str">
        <f t="shared" si="531"/>
        <v>19000100</v>
      </c>
      <c r="K34048" s="243"/>
    </row>
    <row r="34049" spans="9:11">
      <c r="I34049" t="str">
        <f t="shared" si="531"/>
        <v>19000100</v>
      </c>
      <c r="K34049" s="243"/>
    </row>
    <row r="34050" spans="9:11">
      <c r="I34050" t="str">
        <f t="shared" ref="I34050:I34113" si="532">TEXT(F34050,"yyyymmdd")</f>
        <v>19000100</v>
      </c>
      <c r="K34050" s="243"/>
    </row>
    <row r="34051" spans="9:11">
      <c r="I34051" t="str">
        <f t="shared" si="532"/>
        <v>19000100</v>
      </c>
      <c r="K34051" s="243"/>
    </row>
    <row r="34052" spans="9:11">
      <c r="I34052" t="str">
        <f t="shared" si="532"/>
        <v>19000100</v>
      </c>
      <c r="K34052" s="243"/>
    </row>
    <row r="34053" spans="9:11">
      <c r="I34053" t="str">
        <f t="shared" si="532"/>
        <v>19000100</v>
      </c>
      <c r="K34053" s="243"/>
    </row>
    <row r="34054" spans="9:11">
      <c r="I34054" t="str">
        <f t="shared" si="532"/>
        <v>19000100</v>
      </c>
      <c r="K34054" s="243"/>
    </row>
    <row r="34055" spans="9:11">
      <c r="I34055" t="str">
        <f t="shared" si="532"/>
        <v>19000100</v>
      </c>
      <c r="K34055" s="243"/>
    </row>
    <row r="34056" spans="9:11">
      <c r="I34056" t="str">
        <f t="shared" si="532"/>
        <v>19000100</v>
      </c>
      <c r="K34056" s="243"/>
    </row>
    <row r="34057" spans="9:11">
      <c r="I34057" t="str">
        <f t="shared" si="532"/>
        <v>19000100</v>
      </c>
      <c r="K34057" s="243"/>
    </row>
    <row r="34058" spans="9:11">
      <c r="I34058" t="str">
        <f t="shared" si="532"/>
        <v>19000100</v>
      </c>
      <c r="K34058" s="243"/>
    </row>
    <row r="34059" spans="9:11">
      <c r="I34059" t="str">
        <f t="shared" si="532"/>
        <v>19000100</v>
      </c>
      <c r="K34059" s="243"/>
    </row>
    <row r="34060" spans="9:11">
      <c r="I34060" t="str">
        <f t="shared" si="532"/>
        <v>19000100</v>
      </c>
      <c r="K34060" s="243"/>
    </row>
    <row r="34061" spans="9:11">
      <c r="I34061" t="str">
        <f t="shared" si="532"/>
        <v>19000100</v>
      </c>
      <c r="K34061" s="243"/>
    </row>
    <row r="34062" spans="9:11">
      <c r="I34062" t="str">
        <f t="shared" si="532"/>
        <v>19000100</v>
      </c>
      <c r="K34062" s="243"/>
    </row>
    <row r="34063" spans="9:11">
      <c r="I34063" t="str">
        <f t="shared" si="532"/>
        <v>19000100</v>
      </c>
      <c r="K34063" s="243"/>
    </row>
    <row r="34064" spans="9:11">
      <c r="I34064" t="str">
        <f t="shared" si="532"/>
        <v>19000100</v>
      </c>
      <c r="K34064" s="243"/>
    </row>
    <row r="34065" spans="9:11">
      <c r="I34065" t="str">
        <f t="shared" si="532"/>
        <v>19000100</v>
      </c>
      <c r="K34065" s="243"/>
    </row>
    <row r="34066" spans="9:11">
      <c r="I34066" t="str">
        <f t="shared" si="532"/>
        <v>19000100</v>
      </c>
      <c r="K34066" s="243"/>
    </row>
    <row r="34067" spans="9:11">
      <c r="I34067" t="str">
        <f t="shared" si="532"/>
        <v>19000100</v>
      </c>
      <c r="K34067" s="243"/>
    </row>
    <row r="34068" spans="9:11">
      <c r="I34068" t="str">
        <f t="shared" si="532"/>
        <v>19000100</v>
      </c>
      <c r="K34068" s="243"/>
    </row>
    <row r="34069" spans="9:11">
      <c r="I34069" t="str">
        <f t="shared" si="532"/>
        <v>19000100</v>
      </c>
      <c r="K34069" s="243"/>
    </row>
    <row r="34070" spans="9:11">
      <c r="I34070" t="str">
        <f t="shared" si="532"/>
        <v>19000100</v>
      </c>
      <c r="K34070" s="243"/>
    </row>
    <row r="34071" spans="9:11">
      <c r="I34071" t="str">
        <f t="shared" si="532"/>
        <v>19000100</v>
      </c>
      <c r="K34071" s="243"/>
    </row>
    <row r="34072" spans="9:11">
      <c r="I34072" t="str">
        <f t="shared" si="532"/>
        <v>19000100</v>
      </c>
      <c r="K34072" s="243"/>
    </row>
    <row r="34073" spans="9:11">
      <c r="I34073" t="str">
        <f t="shared" si="532"/>
        <v>19000100</v>
      </c>
      <c r="K34073" s="243"/>
    </row>
    <row r="34074" spans="9:11">
      <c r="I34074" t="str">
        <f t="shared" si="532"/>
        <v>19000100</v>
      </c>
      <c r="K34074" s="243"/>
    </row>
    <row r="34075" spans="9:11">
      <c r="I34075" t="str">
        <f t="shared" si="532"/>
        <v>19000100</v>
      </c>
      <c r="K34075" s="243"/>
    </row>
    <row r="34076" spans="9:11">
      <c r="I34076" t="str">
        <f t="shared" si="532"/>
        <v>19000100</v>
      </c>
      <c r="K34076" s="243"/>
    </row>
    <row r="34077" spans="9:11">
      <c r="I34077" t="str">
        <f t="shared" si="532"/>
        <v>19000100</v>
      </c>
      <c r="K34077" s="243"/>
    </row>
    <row r="34078" spans="9:11">
      <c r="I34078" t="str">
        <f t="shared" si="532"/>
        <v>19000100</v>
      </c>
      <c r="K34078" s="243"/>
    </row>
    <row r="34079" spans="9:11">
      <c r="I34079" t="str">
        <f t="shared" si="532"/>
        <v>19000100</v>
      </c>
      <c r="K34079" s="243"/>
    </row>
    <row r="34080" spans="9:11">
      <c r="I34080" t="str">
        <f t="shared" si="532"/>
        <v>19000100</v>
      </c>
      <c r="K34080" s="243"/>
    </row>
    <row r="34081" spans="9:11">
      <c r="I34081" t="str">
        <f t="shared" si="532"/>
        <v>19000100</v>
      </c>
      <c r="K34081" s="243"/>
    </row>
    <row r="34082" spans="9:11">
      <c r="I34082" t="str">
        <f t="shared" si="532"/>
        <v>19000100</v>
      </c>
      <c r="K34082" s="243"/>
    </row>
    <row r="34083" spans="9:11">
      <c r="I34083" t="str">
        <f t="shared" si="532"/>
        <v>19000100</v>
      </c>
      <c r="K34083" s="243"/>
    </row>
    <row r="34084" spans="9:11">
      <c r="I34084" t="str">
        <f t="shared" si="532"/>
        <v>19000100</v>
      </c>
      <c r="K34084" s="243"/>
    </row>
    <row r="34085" spans="9:11">
      <c r="I34085" t="str">
        <f t="shared" si="532"/>
        <v>19000100</v>
      </c>
      <c r="K34085" s="243"/>
    </row>
    <row r="34086" spans="9:11">
      <c r="I34086" t="str">
        <f t="shared" si="532"/>
        <v>19000100</v>
      </c>
      <c r="K34086" s="243"/>
    </row>
    <row r="34087" spans="9:11">
      <c r="I34087" t="str">
        <f t="shared" si="532"/>
        <v>19000100</v>
      </c>
      <c r="K34087" s="243"/>
    </row>
    <row r="34088" spans="9:11">
      <c r="I34088" t="str">
        <f t="shared" si="532"/>
        <v>19000100</v>
      </c>
      <c r="K34088" s="243"/>
    </row>
    <row r="34089" spans="9:11">
      <c r="I34089" t="str">
        <f t="shared" si="532"/>
        <v>19000100</v>
      </c>
      <c r="K34089" s="243"/>
    </row>
    <row r="34090" spans="9:11">
      <c r="I34090" t="str">
        <f t="shared" si="532"/>
        <v>19000100</v>
      </c>
      <c r="K34090" s="243"/>
    </row>
    <row r="34091" spans="9:11">
      <c r="I34091" t="str">
        <f t="shared" si="532"/>
        <v>19000100</v>
      </c>
      <c r="K34091" s="243"/>
    </row>
    <row r="34092" spans="9:11">
      <c r="I34092" t="str">
        <f t="shared" si="532"/>
        <v>19000100</v>
      </c>
      <c r="K34092" s="243"/>
    </row>
    <row r="34093" spans="9:11">
      <c r="I34093" t="str">
        <f t="shared" si="532"/>
        <v>19000100</v>
      </c>
      <c r="K34093" s="243"/>
    </row>
    <row r="34094" spans="9:11">
      <c r="I34094" t="str">
        <f t="shared" si="532"/>
        <v>19000100</v>
      </c>
      <c r="K34094" s="243"/>
    </row>
    <row r="34095" spans="9:11">
      <c r="I34095" t="str">
        <f t="shared" si="532"/>
        <v>19000100</v>
      </c>
      <c r="K34095" s="243"/>
    </row>
    <row r="34096" spans="9:11">
      <c r="I34096" t="str">
        <f t="shared" si="532"/>
        <v>19000100</v>
      </c>
      <c r="K34096" s="243"/>
    </row>
    <row r="34097" spans="9:11">
      <c r="I34097" t="str">
        <f t="shared" si="532"/>
        <v>19000100</v>
      </c>
      <c r="K34097" s="243"/>
    </row>
    <row r="34098" spans="9:11">
      <c r="I34098" t="str">
        <f t="shared" si="532"/>
        <v>19000100</v>
      </c>
      <c r="K34098" s="243"/>
    </row>
    <row r="34099" spans="9:11">
      <c r="I34099" t="str">
        <f t="shared" si="532"/>
        <v>19000100</v>
      </c>
      <c r="K34099" s="243"/>
    </row>
    <row r="34100" spans="9:11">
      <c r="I34100" t="str">
        <f t="shared" si="532"/>
        <v>19000100</v>
      </c>
      <c r="K34100" s="243"/>
    </row>
    <row r="34101" spans="9:11">
      <c r="I34101" t="str">
        <f t="shared" si="532"/>
        <v>19000100</v>
      </c>
      <c r="K34101" s="243"/>
    </row>
    <row r="34102" spans="9:11">
      <c r="I34102" t="str">
        <f t="shared" si="532"/>
        <v>19000100</v>
      </c>
      <c r="K34102" s="243"/>
    </row>
    <row r="34103" spans="9:11">
      <c r="I34103" t="str">
        <f t="shared" si="532"/>
        <v>19000100</v>
      </c>
      <c r="K34103" s="243"/>
    </row>
    <row r="34104" spans="9:11">
      <c r="I34104" t="str">
        <f t="shared" si="532"/>
        <v>19000100</v>
      </c>
      <c r="K34104" s="243"/>
    </row>
    <row r="34105" spans="9:11">
      <c r="I34105" t="str">
        <f t="shared" si="532"/>
        <v>19000100</v>
      </c>
      <c r="K34105" s="243"/>
    </row>
    <row r="34106" spans="9:11">
      <c r="I34106" t="str">
        <f t="shared" si="532"/>
        <v>19000100</v>
      </c>
      <c r="K34106" s="243"/>
    </row>
    <row r="34107" spans="9:11">
      <c r="I34107" t="str">
        <f t="shared" si="532"/>
        <v>19000100</v>
      </c>
      <c r="K34107" s="243"/>
    </row>
    <row r="34108" spans="9:11">
      <c r="I34108" t="str">
        <f t="shared" si="532"/>
        <v>19000100</v>
      </c>
      <c r="K34108" s="243"/>
    </row>
    <row r="34109" spans="9:11">
      <c r="I34109" t="str">
        <f t="shared" si="532"/>
        <v>19000100</v>
      </c>
      <c r="K34109" s="243"/>
    </row>
    <row r="34110" spans="9:11">
      <c r="I34110" t="str">
        <f t="shared" si="532"/>
        <v>19000100</v>
      </c>
      <c r="K34110" s="243"/>
    </row>
    <row r="34111" spans="9:11">
      <c r="I34111" t="str">
        <f t="shared" si="532"/>
        <v>19000100</v>
      </c>
      <c r="K34111" s="243"/>
    </row>
    <row r="34112" spans="9:11">
      <c r="I34112" t="str">
        <f t="shared" si="532"/>
        <v>19000100</v>
      </c>
      <c r="K34112" s="243"/>
    </row>
    <row r="34113" spans="9:11">
      <c r="I34113" t="str">
        <f t="shared" si="532"/>
        <v>19000100</v>
      </c>
      <c r="K34113" s="243"/>
    </row>
    <row r="34114" spans="9:11">
      <c r="I34114" t="str">
        <f t="shared" ref="I34114:I34177" si="533">TEXT(F34114,"yyyymmdd")</f>
        <v>19000100</v>
      </c>
      <c r="K34114" s="243"/>
    </row>
    <row r="34115" spans="9:11">
      <c r="I34115" t="str">
        <f t="shared" si="533"/>
        <v>19000100</v>
      </c>
      <c r="K34115" s="243"/>
    </row>
    <row r="34116" spans="9:11">
      <c r="I34116" t="str">
        <f t="shared" si="533"/>
        <v>19000100</v>
      </c>
      <c r="K34116" s="243"/>
    </row>
    <row r="34117" spans="9:11">
      <c r="I34117" t="str">
        <f t="shared" si="533"/>
        <v>19000100</v>
      </c>
      <c r="K34117" s="243"/>
    </row>
    <row r="34118" spans="9:11">
      <c r="I34118" t="str">
        <f t="shared" si="533"/>
        <v>19000100</v>
      </c>
      <c r="K34118" s="243"/>
    </row>
    <row r="34119" spans="9:11">
      <c r="I34119" t="str">
        <f t="shared" si="533"/>
        <v>19000100</v>
      </c>
      <c r="K34119" s="243"/>
    </row>
    <row r="34120" spans="9:11">
      <c r="I34120" t="str">
        <f t="shared" si="533"/>
        <v>19000100</v>
      </c>
      <c r="K34120" s="243"/>
    </row>
    <row r="34121" spans="9:11">
      <c r="I34121" t="str">
        <f t="shared" si="533"/>
        <v>19000100</v>
      </c>
      <c r="K34121" s="243"/>
    </row>
    <row r="34122" spans="9:11">
      <c r="I34122" t="str">
        <f t="shared" si="533"/>
        <v>19000100</v>
      </c>
      <c r="K34122" s="243"/>
    </row>
    <row r="34123" spans="9:11">
      <c r="I34123" t="str">
        <f t="shared" si="533"/>
        <v>19000100</v>
      </c>
      <c r="K34123" s="243"/>
    </row>
    <row r="34124" spans="9:11">
      <c r="I34124" t="str">
        <f t="shared" si="533"/>
        <v>19000100</v>
      </c>
      <c r="K34124" s="243"/>
    </row>
    <row r="34125" spans="9:11">
      <c r="I34125" t="str">
        <f t="shared" si="533"/>
        <v>19000100</v>
      </c>
      <c r="K34125" s="243"/>
    </row>
    <row r="34126" spans="9:11">
      <c r="I34126" t="str">
        <f t="shared" si="533"/>
        <v>19000100</v>
      </c>
      <c r="K34126" s="243"/>
    </row>
    <row r="34127" spans="9:11">
      <c r="I34127" t="str">
        <f t="shared" si="533"/>
        <v>19000100</v>
      </c>
      <c r="K34127" s="243"/>
    </row>
    <row r="34128" spans="9:11">
      <c r="I34128" t="str">
        <f t="shared" si="533"/>
        <v>19000100</v>
      </c>
      <c r="K34128" s="243"/>
    </row>
    <row r="34129" spans="9:11">
      <c r="I34129" t="str">
        <f t="shared" si="533"/>
        <v>19000100</v>
      </c>
      <c r="K34129" s="243"/>
    </row>
    <row r="34130" spans="9:11">
      <c r="I34130" t="str">
        <f t="shared" si="533"/>
        <v>19000100</v>
      </c>
      <c r="K34130" s="243"/>
    </row>
    <row r="34131" spans="9:11">
      <c r="I34131" t="str">
        <f t="shared" si="533"/>
        <v>19000100</v>
      </c>
      <c r="K34131" s="243"/>
    </row>
    <row r="34132" spans="9:11">
      <c r="I34132" t="str">
        <f t="shared" si="533"/>
        <v>19000100</v>
      </c>
      <c r="K34132" s="243"/>
    </row>
    <row r="34133" spans="9:11">
      <c r="I34133" t="str">
        <f t="shared" si="533"/>
        <v>19000100</v>
      </c>
      <c r="K34133" s="243"/>
    </row>
    <row r="34134" spans="9:11">
      <c r="I34134" t="str">
        <f t="shared" si="533"/>
        <v>19000100</v>
      </c>
      <c r="K34134" s="243"/>
    </row>
    <row r="34135" spans="9:11">
      <c r="I34135" t="str">
        <f t="shared" si="533"/>
        <v>19000100</v>
      </c>
      <c r="K34135" s="243"/>
    </row>
    <row r="34136" spans="9:11">
      <c r="I34136" t="str">
        <f t="shared" si="533"/>
        <v>19000100</v>
      </c>
      <c r="K34136" s="243"/>
    </row>
    <row r="34137" spans="9:11">
      <c r="I34137" t="str">
        <f t="shared" si="533"/>
        <v>19000100</v>
      </c>
      <c r="K34137" s="243"/>
    </row>
    <row r="34138" spans="9:11">
      <c r="I34138" t="str">
        <f t="shared" si="533"/>
        <v>19000100</v>
      </c>
      <c r="K34138" s="243"/>
    </row>
    <row r="34139" spans="9:11">
      <c r="I34139" t="str">
        <f t="shared" si="533"/>
        <v>19000100</v>
      </c>
      <c r="K34139" s="243"/>
    </row>
    <row r="34140" spans="9:11">
      <c r="I34140" t="str">
        <f t="shared" si="533"/>
        <v>19000100</v>
      </c>
      <c r="K34140" s="243"/>
    </row>
    <row r="34141" spans="9:11">
      <c r="I34141" t="str">
        <f t="shared" si="533"/>
        <v>19000100</v>
      </c>
      <c r="K34141" s="243"/>
    </row>
    <row r="34142" spans="9:11">
      <c r="I34142" t="str">
        <f t="shared" si="533"/>
        <v>19000100</v>
      </c>
      <c r="K34142" s="243"/>
    </row>
    <row r="34143" spans="9:11">
      <c r="I34143" t="str">
        <f t="shared" si="533"/>
        <v>19000100</v>
      </c>
      <c r="K34143" s="243"/>
    </row>
    <row r="34144" spans="9:11">
      <c r="I34144" t="str">
        <f t="shared" si="533"/>
        <v>19000100</v>
      </c>
      <c r="K34144" s="243"/>
    </row>
    <row r="34145" spans="9:11">
      <c r="I34145" t="str">
        <f t="shared" si="533"/>
        <v>19000100</v>
      </c>
      <c r="K34145" s="243"/>
    </row>
    <row r="34146" spans="9:11">
      <c r="I34146" t="str">
        <f t="shared" si="533"/>
        <v>19000100</v>
      </c>
      <c r="K34146" s="243"/>
    </row>
    <row r="34147" spans="9:11">
      <c r="I34147" t="str">
        <f t="shared" si="533"/>
        <v>19000100</v>
      </c>
      <c r="K34147" s="243"/>
    </row>
    <row r="34148" spans="9:11">
      <c r="I34148" t="str">
        <f t="shared" si="533"/>
        <v>19000100</v>
      </c>
      <c r="K34148" s="243"/>
    </row>
    <row r="34149" spans="9:11">
      <c r="I34149" t="str">
        <f t="shared" si="533"/>
        <v>19000100</v>
      </c>
      <c r="K34149" s="243"/>
    </row>
    <row r="34150" spans="9:11">
      <c r="I34150" t="str">
        <f t="shared" si="533"/>
        <v>19000100</v>
      </c>
      <c r="K34150" s="243"/>
    </row>
    <row r="34151" spans="9:11">
      <c r="I34151" t="str">
        <f t="shared" si="533"/>
        <v>19000100</v>
      </c>
      <c r="K34151" s="243"/>
    </row>
    <row r="34152" spans="9:11">
      <c r="I34152" t="str">
        <f t="shared" si="533"/>
        <v>19000100</v>
      </c>
      <c r="K34152" s="243"/>
    </row>
    <row r="34153" spans="9:11">
      <c r="I34153" t="str">
        <f t="shared" si="533"/>
        <v>19000100</v>
      </c>
      <c r="K34153" s="243"/>
    </row>
    <row r="34154" spans="9:11">
      <c r="I34154" t="str">
        <f t="shared" si="533"/>
        <v>19000100</v>
      </c>
      <c r="K34154" s="243"/>
    </row>
    <row r="34155" spans="9:11">
      <c r="I34155" t="str">
        <f t="shared" si="533"/>
        <v>19000100</v>
      </c>
      <c r="K34155" s="243"/>
    </row>
    <row r="34156" spans="9:11">
      <c r="I34156" t="str">
        <f t="shared" si="533"/>
        <v>19000100</v>
      </c>
      <c r="K34156" s="243"/>
    </row>
    <row r="34157" spans="9:11">
      <c r="I34157" t="str">
        <f t="shared" si="533"/>
        <v>19000100</v>
      </c>
      <c r="K34157" s="243"/>
    </row>
    <row r="34158" spans="9:11">
      <c r="I34158" t="str">
        <f t="shared" si="533"/>
        <v>19000100</v>
      </c>
      <c r="K34158" s="243"/>
    </row>
    <row r="34159" spans="9:11">
      <c r="I34159" t="str">
        <f t="shared" si="533"/>
        <v>19000100</v>
      </c>
      <c r="K34159" s="243"/>
    </row>
    <row r="34160" spans="9:11">
      <c r="I34160" t="str">
        <f t="shared" si="533"/>
        <v>19000100</v>
      </c>
      <c r="K34160" s="243"/>
    </row>
    <row r="34161" spans="9:11">
      <c r="I34161" t="str">
        <f t="shared" si="533"/>
        <v>19000100</v>
      </c>
      <c r="K34161" s="243"/>
    </row>
    <row r="34162" spans="9:11">
      <c r="I34162" t="str">
        <f t="shared" si="533"/>
        <v>19000100</v>
      </c>
      <c r="K34162" s="243"/>
    </row>
    <row r="34163" spans="9:11">
      <c r="I34163" t="str">
        <f t="shared" si="533"/>
        <v>19000100</v>
      </c>
      <c r="K34163" s="243"/>
    </row>
    <row r="34164" spans="9:11">
      <c r="I34164" t="str">
        <f t="shared" si="533"/>
        <v>19000100</v>
      </c>
      <c r="K34164" s="243"/>
    </row>
    <row r="34165" spans="9:11">
      <c r="I34165" t="str">
        <f t="shared" si="533"/>
        <v>19000100</v>
      </c>
      <c r="K34165" s="243"/>
    </row>
    <row r="34166" spans="9:11">
      <c r="I34166" t="str">
        <f t="shared" si="533"/>
        <v>19000100</v>
      </c>
      <c r="K34166" s="243"/>
    </row>
    <row r="34167" spans="9:11">
      <c r="I34167" t="str">
        <f t="shared" si="533"/>
        <v>19000100</v>
      </c>
      <c r="K34167" s="243"/>
    </row>
    <row r="34168" spans="9:11">
      <c r="I34168" t="str">
        <f t="shared" si="533"/>
        <v>19000100</v>
      </c>
      <c r="K34168" s="243"/>
    </row>
    <row r="34169" spans="9:11">
      <c r="I34169" t="str">
        <f t="shared" si="533"/>
        <v>19000100</v>
      </c>
      <c r="K34169" s="243"/>
    </row>
    <row r="34170" spans="9:11">
      <c r="I34170" t="str">
        <f t="shared" si="533"/>
        <v>19000100</v>
      </c>
      <c r="K34170" s="243"/>
    </row>
    <row r="34171" spans="9:11">
      <c r="I34171" t="str">
        <f t="shared" si="533"/>
        <v>19000100</v>
      </c>
      <c r="K34171" s="243"/>
    </row>
    <row r="34172" spans="9:11">
      <c r="I34172" t="str">
        <f t="shared" si="533"/>
        <v>19000100</v>
      </c>
      <c r="K34172" s="243"/>
    </row>
    <row r="34173" spans="9:11">
      <c r="I34173" t="str">
        <f t="shared" si="533"/>
        <v>19000100</v>
      </c>
      <c r="K34173" s="243"/>
    </row>
    <row r="34174" spans="9:11">
      <c r="I34174" t="str">
        <f t="shared" si="533"/>
        <v>19000100</v>
      </c>
      <c r="K34174" s="243"/>
    </row>
    <row r="34175" spans="9:11">
      <c r="I34175" t="str">
        <f t="shared" si="533"/>
        <v>19000100</v>
      </c>
      <c r="K34175" s="243"/>
    </row>
    <row r="34176" spans="9:11">
      <c r="I34176" t="str">
        <f t="shared" si="533"/>
        <v>19000100</v>
      </c>
      <c r="K34176" s="243"/>
    </row>
    <row r="34177" spans="9:11">
      <c r="I34177" t="str">
        <f t="shared" si="533"/>
        <v>19000100</v>
      </c>
      <c r="K34177" s="243"/>
    </row>
    <row r="34178" spans="9:11">
      <c r="I34178" t="str">
        <f t="shared" ref="I34178:I34241" si="534">TEXT(F34178,"yyyymmdd")</f>
        <v>19000100</v>
      </c>
      <c r="K34178" s="243"/>
    </row>
    <row r="34179" spans="9:11">
      <c r="I34179" t="str">
        <f t="shared" si="534"/>
        <v>19000100</v>
      </c>
      <c r="K34179" s="243"/>
    </row>
    <row r="34180" spans="9:11">
      <c r="I34180" t="str">
        <f t="shared" si="534"/>
        <v>19000100</v>
      </c>
      <c r="K34180" s="243"/>
    </row>
    <row r="34181" spans="9:11">
      <c r="I34181" t="str">
        <f t="shared" si="534"/>
        <v>19000100</v>
      </c>
      <c r="K34181" s="243"/>
    </row>
    <row r="34182" spans="9:11">
      <c r="I34182" t="str">
        <f t="shared" si="534"/>
        <v>19000100</v>
      </c>
      <c r="K34182" s="243"/>
    </row>
    <row r="34183" spans="9:11">
      <c r="I34183" t="str">
        <f t="shared" si="534"/>
        <v>19000100</v>
      </c>
      <c r="K34183" s="243"/>
    </row>
    <row r="34184" spans="9:11">
      <c r="I34184" t="str">
        <f t="shared" si="534"/>
        <v>19000100</v>
      </c>
      <c r="K34184" s="243"/>
    </row>
    <row r="34185" spans="9:11">
      <c r="I34185" t="str">
        <f t="shared" si="534"/>
        <v>19000100</v>
      </c>
      <c r="K34185" s="243"/>
    </row>
    <row r="34186" spans="9:11">
      <c r="I34186" t="str">
        <f t="shared" si="534"/>
        <v>19000100</v>
      </c>
      <c r="K34186" s="243"/>
    </row>
    <row r="34187" spans="9:11">
      <c r="I34187" t="str">
        <f t="shared" si="534"/>
        <v>19000100</v>
      </c>
      <c r="K34187" s="243"/>
    </row>
    <row r="34188" spans="9:11">
      <c r="I34188" t="str">
        <f t="shared" si="534"/>
        <v>19000100</v>
      </c>
      <c r="K34188" s="243"/>
    </row>
    <row r="34189" spans="9:11">
      <c r="I34189" t="str">
        <f t="shared" si="534"/>
        <v>19000100</v>
      </c>
      <c r="K34189" s="243"/>
    </row>
    <row r="34190" spans="9:11">
      <c r="I34190" t="str">
        <f t="shared" si="534"/>
        <v>19000100</v>
      </c>
      <c r="K34190" s="243"/>
    </row>
    <row r="34191" spans="9:11">
      <c r="I34191" t="str">
        <f t="shared" si="534"/>
        <v>19000100</v>
      </c>
      <c r="K34191" s="243"/>
    </row>
    <row r="34192" spans="9:11">
      <c r="I34192" t="str">
        <f t="shared" si="534"/>
        <v>19000100</v>
      </c>
      <c r="K34192" s="243"/>
    </row>
    <row r="34193" spans="9:11">
      <c r="I34193" t="str">
        <f t="shared" si="534"/>
        <v>19000100</v>
      </c>
      <c r="K34193" s="243"/>
    </row>
    <row r="34194" spans="9:11">
      <c r="I34194" t="str">
        <f t="shared" si="534"/>
        <v>19000100</v>
      </c>
      <c r="K34194" s="243"/>
    </row>
    <row r="34195" spans="9:11">
      <c r="I34195" t="str">
        <f t="shared" si="534"/>
        <v>19000100</v>
      </c>
      <c r="K34195" s="243"/>
    </row>
    <row r="34196" spans="9:11">
      <c r="I34196" t="str">
        <f t="shared" si="534"/>
        <v>19000100</v>
      </c>
      <c r="K34196" s="243"/>
    </row>
    <row r="34197" spans="9:11">
      <c r="I34197" t="str">
        <f t="shared" si="534"/>
        <v>19000100</v>
      </c>
      <c r="K34197" s="243"/>
    </row>
    <row r="34198" spans="9:11">
      <c r="I34198" t="str">
        <f t="shared" si="534"/>
        <v>19000100</v>
      </c>
      <c r="K34198" s="243"/>
    </row>
    <row r="34199" spans="9:11">
      <c r="I34199" t="str">
        <f t="shared" si="534"/>
        <v>19000100</v>
      </c>
      <c r="K34199" s="243"/>
    </row>
    <row r="34200" spans="9:11">
      <c r="I34200" t="str">
        <f t="shared" si="534"/>
        <v>19000100</v>
      </c>
      <c r="K34200" s="243"/>
    </row>
    <row r="34201" spans="9:11">
      <c r="I34201" t="str">
        <f t="shared" si="534"/>
        <v>19000100</v>
      </c>
      <c r="K34201" s="243"/>
    </row>
    <row r="34202" spans="9:11">
      <c r="I34202" t="str">
        <f t="shared" si="534"/>
        <v>19000100</v>
      </c>
      <c r="K34202" s="243"/>
    </row>
    <row r="34203" spans="9:11">
      <c r="I34203" t="str">
        <f t="shared" si="534"/>
        <v>19000100</v>
      </c>
      <c r="K34203" s="243"/>
    </row>
    <row r="34204" spans="9:11">
      <c r="I34204" t="str">
        <f t="shared" si="534"/>
        <v>19000100</v>
      </c>
      <c r="K34204" s="243"/>
    </row>
    <row r="34205" spans="9:11">
      <c r="I34205" t="str">
        <f t="shared" si="534"/>
        <v>19000100</v>
      </c>
      <c r="K34205" s="243"/>
    </row>
    <row r="34206" spans="9:11">
      <c r="I34206" t="str">
        <f t="shared" si="534"/>
        <v>19000100</v>
      </c>
      <c r="K34206" s="243"/>
    </row>
    <row r="34207" spans="9:11">
      <c r="I34207" t="str">
        <f t="shared" si="534"/>
        <v>19000100</v>
      </c>
      <c r="K34207" s="243"/>
    </row>
    <row r="34208" spans="9:11">
      <c r="I34208" t="str">
        <f t="shared" si="534"/>
        <v>19000100</v>
      </c>
      <c r="K34208" s="243"/>
    </row>
    <row r="34209" spans="9:11">
      <c r="I34209" t="str">
        <f t="shared" si="534"/>
        <v>19000100</v>
      </c>
      <c r="K34209" s="243"/>
    </row>
    <row r="34210" spans="9:11">
      <c r="I34210" t="str">
        <f t="shared" si="534"/>
        <v>19000100</v>
      </c>
      <c r="K34210" s="243"/>
    </row>
    <row r="34211" spans="9:11">
      <c r="I34211" t="str">
        <f t="shared" si="534"/>
        <v>19000100</v>
      </c>
      <c r="K34211" s="243"/>
    </row>
    <row r="34212" spans="9:11">
      <c r="I34212" t="str">
        <f t="shared" si="534"/>
        <v>19000100</v>
      </c>
      <c r="K34212" s="243"/>
    </row>
    <row r="34213" spans="9:11">
      <c r="I34213" t="str">
        <f t="shared" si="534"/>
        <v>19000100</v>
      </c>
      <c r="K34213" s="243"/>
    </row>
    <row r="34214" spans="9:11">
      <c r="I34214" t="str">
        <f t="shared" si="534"/>
        <v>19000100</v>
      </c>
      <c r="K34214" s="243"/>
    </row>
    <row r="34215" spans="9:11">
      <c r="I34215" t="str">
        <f t="shared" si="534"/>
        <v>19000100</v>
      </c>
      <c r="K34215" s="243"/>
    </row>
    <row r="34216" spans="9:11">
      <c r="I34216" t="str">
        <f t="shared" si="534"/>
        <v>19000100</v>
      </c>
      <c r="K34216" s="243"/>
    </row>
    <row r="34217" spans="9:11">
      <c r="I34217" t="str">
        <f t="shared" si="534"/>
        <v>19000100</v>
      </c>
      <c r="K34217" s="243"/>
    </row>
    <row r="34218" spans="9:11">
      <c r="I34218" t="str">
        <f t="shared" si="534"/>
        <v>19000100</v>
      </c>
      <c r="K34218" s="243"/>
    </row>
    <row r="34219" spans="9:11">
      <c r="I34219" t="str">
        <f t="shared" si="534"/>
        <v>19000100</v>
      </c>
      <c r="K34219" s="243"/>
    </row>
    <row r="34220" spans="9:11">
      <c r="I34220" t="str">
        <f t="shared" si="534"/>
        <v>19000100</v>
      </c>
      <c r="K34220" s="243"/>
    </row>
    <row r="34221" spans="9:11">
      <c r="I34221" t="str">
        <f t="shared" si="534"/>
        <v>19000100</v>
      </c>
      <c r="K34221" s="243"/>
    </row>
    <row r="34222" spans="9:11">
      <c r="I34222" t="str">
        <f t="shared" si="534"/>
        <v>19000100</v>
      </c>
      <c r="K34222" s="243"/>
    </row>
    <row r="34223" spans="9:11">
      <c r="I34223" t="str">
        <f t="shared" si="534"/>
        <v>19000100</v>
      </c>
      <c r="K34223" s="243"/>
    </row>
    <row r="34224" spans="9:11">
      <c r="I34224" t="str">
        <f t="shared" si="534"/>
        <v>19000100</v>
      </c>
      <c r="K34224" s="243"/>
    </row>
    <row r="34225" spans="9:11">
      <c r="I34225" t="str">
        <f t="shared" si="534"/>
        <v>19000100</v>
      </c>
      <c r="K34225" s="243"/>
    </row>
    <row r="34226" spans="9:11">
      <c r="I34226" t="str">
        <f t="shared" si="534"/>
        <v>19000100</v>
      </c>
      <c r="K34226" s="243"/>
    </row>
    <row r="34227" spans="9:11">
      <c r="I34227" t="str">
        <f t="shared" si="534"/>
        <v>19000100</v>
      </c>
      <c r="K34227" s="243"/>
    </row>
    <row r="34228" spans="9:11">
      <c r="I34228" t="str">
        <f t="shared" si="534"/>
        <v>19000100</v>
      </c>
      <c r="K34228" s="243"/>
    </row>
    <row r="34229" spans="9:11">
      <c r="I34229" t="str">
        <f t="shared" si="534"/>
        <v>19000100</v>
      </c>
      <c r="K34229" s="243"/>
    </row>
    <row r="34230" spans="9:11">
      <c r="I34230" t="str">
        <f t="shared" si="534"/>
        <v>19000100</v>
      </c>
      <c r="K34230" s="243"/>
    </row>
    <row r="34231" spans="9:11">
      <c r="I34231" t="str">
        <f t="shared" si="534"/>
        <v>19000100</v>
      </c>
      <c r="K34231" s="243"/>
    </row>
    <row r="34232" spans="9:11">
      <c r="I34232" t="str">
        <f t="shared" si="534"/>
        <v>19000100</v>
      </c>
      <c r="K34232" s="243"/>
    </row>
    <row r="34233" spans="9:11">
      <c r="I34233" t="str">
        <f t="shared" si="534"/>
        <v>19000100</v>
      </c>
      <c r="K34233" s="243"/>
    </row>
    <row r="34234" spans="9:11">
      <c r="I34234" t="str">
        <f t="shared" si="534"/>
        <v>19000100</v>
      </c>
      <c r="K34234" s="243"/>
    </row>
    <row r="34235" spans="9:11">
      <c r="I34235" t="str">
        <f t="shared" si="534"/>
        <v>19000100</v>
      </c>
      <c r="K34235" s="243"/>
    </row>
    <row r="34236" spans="9:11">
      <c r="I34236" t="str">
        <f t="shared" si="534"/>
        <v>19000100</v>
      </c>
      <c r="K34236" s="243"/>
    </row>
    <row r="34237" spans="9:11">
      <c r="I34237" t="str">
        <f t="shared" si="534"/>
        <v>19000100</v>
      </c>
      <c r="K34237" s="243"/>
    </row>
    <row r="34238" spans="9:11">
      <c r="I34238" t="str">
        <f t="shared" si="534"/>
        <v>19000100</v>
      </c>
      <c r="K34238" s="243"/>
    </row>
    <row r="34239" spans="9:11">
      <c r="I34239" t="str">
        <f t="shared" si="534"/>
        <v>19000100</v>
      </c>
      <c r="K34239" s="243"/>
    </row>
    <row r="34240" spans="9:11">
      <c r="I34240" t="str">
        <f t="shared" si="534"/>
        <v>19000100</v>
      </c>
      <c r="K34240" s="243"/>
    </row>
    <row r="34241" spans="9:11">
      <c r="I34241" t="str">
        <f t="shared" si="534"/>
        <v>19000100</v>
      </c>
      <c r="K34241" s="243"/>
    </row>
    <row r="34242" spans="9:11">
      <c r="I34242" t="str">
        <f t="shared" ref="I34242:I34305" si="535">TEXT(F34242,"yyyymmdd")</f>
        <v>19000100</v>
      </c>
      <c r="K34242" s="243"/>
    </row>
    <row r="34243" spans="9:11">
      <c r="I34243" t="str">
        <f t="shared" si="535"/>
        <v>19000100</v>
      </c>
      <c r="K34243" s="243"/>
    </row>
    <row r="34244" spans="9:11">
      <c r="I34244" t="str">
        <f t="shared" si="535"/>
        <v>19000100</v>
      </c>
      <c r="K34244" s="243"/>
    </row>
    <row r="34245" spans="9:11">
      <c r="I34245" t="str">
        <f t="shared" si="535"/>
        <v>19000100</v>
      </c>
      <c r="K34245" s="243"/>
    </row>
    <row r="34246" spans="9:11">
      <c r="I34246" t="str">
        <f t="shared" si="535"/>
        <v>19000100</v>
      </c>
      <c r="K34246" s="243"/>
    </row>
    <row r="34247" spans="9:11">
      <c r="I34247" t="str">
        <f t="shared" si="535"/>
        <v>19000100</v>
      </c>
      <c r="K34247" s="243"/>
    </row>
    <row r="34248" spans="9:11">
      <c r="I34248" t="str">
        <f t="shared" si="535"/>
        <v>19000100</v>
      </c>
      <c r="K34248" s="243"/>
    </row>
    <row r="34249" spans="9:11">
      <c r="I34249" t="str">
        <f t="shared" si="535"/>
        <v>19000100</v>
      </c>
      <c r="K34249" s="243"/>
    </row>
    <row r="34250" spans="9:11">
      <c r="I34250" t="str">
        <f t="shared" si="535"/>
        <v>19000100</v>
      </c>
      <c r="K34250" s="243"/>
    </row>
    <row r="34251" spans="9:11">
      <c r="I34251" t="str">
        <f t="shared" si="535"/>
        <v>19000100</v>
      </c>
      <c r="K34251" s="243"/>
    </row>
    <row r="34252" spans="9:11">
      <c r="I34252" t="str">
        <f t="shared" si="535"/>
        <v>19000100</v>
      </c>
      <c r="K34252" s="243"/>
    </row>
    <row r="34253" spans="9:11">
      <c r="I34253" t="str">
        <f t="shared" si="535"/>
        <v>19000100</v>
      </c>
      <c r="K34253" s="243"/>
    </row>
    <row r="34254" spans="9:11">
      <c r="I34254" t="str">
        <f t="shared" si="535"/>
        <v>19000100</v>
      </c>
      <c r="K34254" s="243"/>
    </row>
    <row r="34255" spans="9:11">
      <c r="I34255" t="str">
        <f t="shared" si="535"/>
        <v>19000100</v>
      </c>
      <c r="K34255" s="243"/>
    </row>
    <row r="34256" spans="9:11">
      <c r="I34256" t="str">
        <f t="shared" si="535"/>
        <v>19000100</v>
      </c>
      <c r="K34256" s="243"/>
    </row>
    <row r="34257" spans="9:11">
      <c r="I34257" t="str">
        <f t="shared" si="535"/>
        <v>19000100</v>
      </c>
      <c r="K34257" s="243"/>
    </row>
    <row r="34258" spans="9:11">
      <c r="I34258" t="str">
        <f t="shared" si="535"/>
        <v>19000100</v>
      </c>
      <c r="K34258" s="243"/>
    </row>
    <row r="34259" spans="9:11">
      <c r="I34259" t="str">
        <f t="shared" si="535"/>
        <v>19000100</v>
      </c>
      <c r="K34259" s="243"/>
    </row>
    <row r="34260" spans="9:11">
      <c r="I34260" t="str">
        <f t="shared" si="535"/>
        <v>19000100</v>
      </c>
      <c r="K34260" s="243"/>
    </row>
    <row r="34261" spans="9:11">
      <c r="I34261" t="str">
        <f t="shared" si="535"/>
        <v>19000100</v>
      </c>
      <c r="K34261" s="243"/>
    </row>
    <row r="34262" spans="9:11">
      <c r="I34262" t="str">
        <f t="shared" si="535"/>
        <v>19000100</v>
      </c>
      <c r="K34262" s="243"/>
    </row>
    <row r="34263" spans="9:11">
      <c r="I34263" t="str">
        <f t="shared" si="535"/>
        <v>19000100</v>
      </c>
      <c r="K34263" s="243"/>
    </row>
    <row r="34264" spans="9:11">
      <c r="I34264" t="str">
        <f t="shared" si="535"/>
        <v>19000100</v>
      </c>
      <c r="K34264" s="243"/>
    </row>
    <row r="34265" spans="9:11">
      <c r="I34265" t="str">
        <f t="shared" si="535"/>
        <v>19000100</v>
      </c>
      <c r="K34265" s="243"/>
    </row>
    <row r="34266" spans="9:11">
      <c r="I34266" t="str">
        <f t="shared" si="535"/>
        <v>19000100</v>
      </c>
      <c r="K34266" s="243"/>
    </row>
    <row r="34267" spans="9:11">
      <c r="I34267" t="str">
        <f t="shared" si="535"/>
        <v>19000100</v>
      </c>
      <c r="K34267" s="243"/>
    </row>
    <row r="34268" spans="9:11">
      <c r="I34268" t="str">
        <f t="shared" si="535"/>
        <v>19000100</v>
      </c>
      <c r="K34268" s="243"/>
    </row>
    <row r="34269" spans="9:11">
      <c r="I34269" t="str">
        <f t="shared" si="535"/>
        <v>19000100</v>
      </c>
      <c r="K34269" s="243"/>
    </row>
    <row r="34270" spans="9:11">
      <c r="I34270" t="str">
        <f t="shared" si="535"/>
        <v>19000100</v>
      </c>
      <c r="K34270" s="243"/>
    </row>
    <row r="34271" spans="9:11">
      <c r="I34271" t="str">
        <f t="shared" si="535"/>
        <v>19000100</v>
      </c>
      <c r="K34271" s="243"/>
    </row>
    <row r="34272" spans="9:11">
      <c r="I34272" t="str">
        <f t="shared" si="535"/>
        <v>19000100</v>
      </c>
      <c r="K34272" s="243"/>
    </row>
    <row r="34273" spans="9:11">
      <c r="I34273" t="str">
        <f t="shared" si="535"/>
        <v>19000100</v>
      </c>
      <c r="K34273" s="243"/>
    </row>
    <row r="34274" spans="9:11">
      <c r="I34274" t="str">
        <f t="shared" si="535"/>
        <v>19000100</v>
      </c>
      <c r="K34274" s="243"/>
    </row>
    <row r="34275" spans="9:11">
      <c r="I34275" t="str">
        <f t="shared" si="535"/>
        <v>19000100</v>
      </c>
      <c r="K34275" s="243"/>
    </row>
    <row r="34276" spans="9:11">
      <c r="I34276" t="str">
        <f t="shared" si="535"/>
        <v>19000100</v>
      </c>
      <c r="K34276" s="243"/>
    </row>
    <row r="34277" spans="9:11">
      <c r="I34277" t="str">
        <f t="shared" si="535"/>
        <v>19000100</v>
      </c>
      <c r="K34277" s="243"/>
    </row>
    <row r="34278" spans="9:11">
      <c r="I34278" t="str">
        <f t="shared" si="535"/>
        <v>19000100</v>
      </c>
      <c r="K34278" s="243"/>
    </row>
    <row r="34279" spans="9:11">
      <c r="I34279" t="str">
        <f t="shared" si="535"/>
        <v>19000100</v>
      </c>
      <c r="K34279" s="243"/>
    </row>
    <row r="34280" spans="9:11">
      <c r="I34280" t="str">
        <f t="shared" si="535"/>
        <v>19000100</v>
      </c>
      <c r="K34280" s="243"/>
    </row>
    <row r="34281" spans="9:11">
      <c r="I34281" t="str">
        <f t="shared" si="535"/>
        <v>19000100</v>
      </c>
      <c r="K34281" s="243"/>
    </row>
    <row r="34282" spans="9:11">
      <c r="I34282" t="str">
        <f t="shared" si="535"/>
        <v>19000100</v>
      </c>
      <c r="K34282" s="243"/>
    </row>
    <row r="34283" spans="9:11">
      <c r="I34283" t="str">
        <f t="shared" si="535"/>
        <v>19000100</v>
      </c>
      <c r="K34283" s="243"/>
    </row>
    <row r="34284" spans="9:11">
      <c r="I34284" t="str">
        <f t="shared" si="535"/>
        <v>19000100</v>
      </c>
      <c r="K34284" s="243"/>
    </row>
    <row r="34285" spans="9:11">
      <c r="I34285" t="str">
        <f t="shared" si="535"/>
        <v>19000100</v>
      </c>
      <c r="K34285" s="243"/>
    </row>
    <row r="34286" spans="9:11">
      <c r="I34286" t="str">
        <f t="shared" si="535"/>
        <v>19000100</v>
      </c>
      <c r="K34286" s="243"/>
    </row>
    <row r="34287" spans="9:11">
      <c r="I34287" t="str">
        <f t="shared" si="535"/>
        <v>19000100</v>
      </c>
      <c r="K34287" s="243"/>
    </row>
    <row r="34288" spans="9:11">
      <c r="I34288" t="str">
        <f t="shared" si="535"/>
        <v>19000100</v>
      </c>
      <c r="K34288" s="243"/>
    </row>
    <row r="34289" spans="9:11">
      <c r="I34289" t="str">
        <f t="shared" si="535"/>
        <v>19000100</v>
      </c>
      <c r="K34289" s="243"/>
    </row>
    <row r="34290" spans="9:11">
      <c r="I34290" t="str">
        <f t="shared" si="535"/>
        <v>19000100</v>
      </c>
      <c r="K34290" s="243"/>
    </row>
    <row r="34291" spans="9:11">
      <c r="I34291" t="str">
        <f t="shared" si="535"/>
        <v>19000100</v>
      </c>
      <c r="K34291" s="243"/>
    </row>
    <row r="34292" spans="9:11">
      <c r="I34292" t="str">
        <f t="shared" si="535"/>
        <v>19000100</v>
      </c>
      <c r="K34292" s="243"/>
    </row>
    <row r="34293" spans="9:11">
      <c r="I34293" t="str">
        <f t="shared" si="535"/>
        <v>19000100</v>
      </c>
      <c r="K34293" s="243"/>
    </row>
    <row r="34294" spans="9:11">
      <c r="I34294" t="str">
        <f t="shared" si="535"/>
        <v>19000100</v>
      </c>
      <c r="K34294" s="243"/>
    </row>
    <row r="34295" spans="9:11">
      <c r="I34295" t="str">
        <f t="shared" si="535"/>
        <v>19000100</v>
      </c>
      <c r="K34295" s="243"/>
    </row>
    <row r="34296" spans="9:11">
      <c r="I34296" t="str">
        <f t="shared" si="535"/>
        <v>19000100</v>
      </c>
      <c r="K34296" s="243"/>
    </row>
    <row r="34297" spans="9:11">
      <c r="I34297" t="str">
        <f t="shared" si="535"/>
        <v>19000100</v>
      </c>
      <c r="K34297" s="243"/>
    </row>
    <row r="34298" spans="9:11">
      <c r="I34298" t="str">
        <f t="shared" si="535"/>
        <v>19000100</v>
      </c>
      <c r="K34298" s="243"/>
    </row>
    <row r="34299" spans="9:11">
      <c r="I34299" t="str">
        <f t="shared" si="535"/>
        <v>19000100</v>
      </c>
      <c r="K34299" s="243"/>
    </row>
    <row r="34300" spans="9:11">
      <c r="I34300" t="str">
        <f t="shared" si="535"/>
        <v>19000100</v>
      </c>
      <c r="K34300" s="243"/>
    </row>
    <row r="34301" spans="9:11">
      <c r="I34301" t="str">
        <f t="shared" si="535"/>
        <v>19000100</v>
      </c>
      <c r="K34301" s="243"/>
    </row>
    <row r="34302" spans="9:11">
      <c r="I34302" t="str">
        <f t="shared" si="535"/>
        <v>19000100</v>
      </c>
      <c r="K34302" s="243"/>
    </row>
    <row r="34303" spans="9:11">
      <c r="I34303" t="str">
        <f t="shared" si="535"/>
        <v>19000100</v>
      </c>
      <c r="K34303" s="243"/>
    </row>
    <row r="34304" spans="9:11">
      <c r="I34304" t="str">
        <f t="shared" si="535"/>
        <v>19000100</v>
      </c>
      <c r="K34304" s="243"/>
    </row>
    <row r="34305" spans="9:11">
      <c r="I34305" t="str">
        <f t="shared" si="535"/>
        <v>19000100</v>
      </c>
      <c r="K34305" s="243"/>
    </row>
    <row r="34306" spans="9:11">
      <c r="I34306" t="str">
        <f t="shared" ref="I34306:I34369" si="536">TEXT(F34306,"yyyymmdd")</f>
        <v>19000100</v>
      </c>
      <c r="K34306" s="243"/>
    </row>
    <row r="34307" spans="9:11">
      <c r="I34307" t="str">
        <f t="shared" si="536"/>
        <v>19000100</v>
      </c>
      <c r="K34307" s="243"/>
    </row>
    <row r="34308" spans="9:11">
      <c r="I34308" t="str">
        <f t="shared" si="536"/>
        <v>19000100</v>
      </c>
      <c r="K34308" s="243"/>
    </row>
    <row r="34309" spans="9:11">
      <c r="I34309" t="str">
        <f t="shared" si="536"/>
        <v>19000100</v>
      </c>
      <c r="K34309" s="243"/>
    </row>
    <row r="34310" spans="9:11">
      <c r="I34310" t="str">
        <f t="shared" si="536"/>
        <v>19000100</v>
      </c>
      <c r="K34310" s="243"/>
    </row>
    <row r="34311" spans="9:11">
      <c r="I34311" t="str">
        <f t="shared" si="536"/>
        <v>19000100</v>
      </c>
      <c r="K34311" s="243"/>
    </row>
    <row r="34312" spans="9:11">
      <c r="I34312" t="str">
        <f t="shared" si="536"/>
        <v>19000100</v>
      </c>
      <c r="K34312" s="243"/>
    </row>
    <row r="34313" spans="9:11">
      <c r="I34313" t="str">
        <f t="shared" si="536"/>
        <v>19000100</v>
      </c>
      <c r="K34313" s="243"/>
    </row>
    <row r="34314" spans="9:11">
      <c r="I34314" t="str">
        <f t="shared" si="536"/>
        <v>19000100</v>
      </c>
      <c r="K34314" s="243"/>
    </row>
    <row r="34315" spans="9:11">
      <c r="I34315" t="str">
        <f t="shared" si="536"/>
        <v>19000100</v>
      </c>
      <c r="K34315" s="243"/>
    </row>
    <row r="34316" spans="9:11">
      <c r="I34316" t="str">
        <f t="shared" si="536"/>
        <v>19000100</v>
      </c>
      <c r="K34316" s="243"/>
    </row>
    <row r="34317" spans="9:11">
      <c r="I34317" t="str">
        <f t="shared" si="536"/>
        <v>19000100</v>
      </c>
      <c r="K34317" s="243"/>
    </row>
    <row r="34318" spans="9:11">
      <c r="I34318" t="str">
        <f t="shared" si="536"/>
        <v>19000100</v>
      </c>
      <c r="K34318" s="243"/>
    </row>
    <row r="34319" spans="9:11">
      <c r="I34319" t="str">
        <f t="shared" si="536"/>
        <v>19000100</v>
      </c>
      <c r="K34319" s="243"/>
    </row>
    <row r="34320" spans="9:11">
      <c r="I34320" t="str">
        <f t="shared" si="536"/>
        <v>19000100</v>
      </c>
      <c r="K34320" s="243"/>
    </row>
    <row r="34321" spans="9:11">
      <c r="I34321" t="str">
        <f t="shared" si="536"/>
        <v>19000100</v>
      </c>
      <c r="K34321" s="243"/>
    </row>
    <row r="34322" spans="9:11">
      <c r="I34322" t="str">
        <f t="shared" si="536"/>
        <v>19000100</v>
      </c>
      <c r="K34322" s="243"/>
    </row>
    <row r="34323" spans="9:11">
      <c r="I34323" t="str">
        <f t="shared" si="536"/>
        <v>19000100</v>
      </c>
      <c r="K34323" s="243"/>
    </row>
    <row r="34324" spans="9:11">
      <c r="I34324" t="str">
        <f t="shared" si="536"/>
        <v>19000100</v>
      </c>
      <c r="K34324" s="243"/>
    </row>
    <row r="34325" spans="9:11">
      <c r="I34325" t="str">
        <f t="shared" si="536"/>
        <v>19000100</v>
      </c>
      <c r="K34325" s="243"/>
    </row>
    <row r="34326" spans="9:11">
      <c r="I34326" t="str">
        <f t="shared" si="536"/>
        <v>19000100</v>
      </c>
      <c r="K34326" s="243"/>
    </row>
    <row r="34327" spans="9:11">
      <c r="I34327" t="str">
        <f t="shared" si="536"/>
        <v>19000100</v>
      </c>
      <c r="K34327" s="243"/>
    </row>
    <row r="34328" spans="9:11">
      <c r="I34328" t="str">
        <f t="shared" si="536"/>
        <v>19000100</v>
      </c>
      <c r="K34328" s="243"/>
    </row>
    <row r="34329" spans="9:11">
      <c r="I34329" t="str">
        <f t="shared" si="536"/>
        <v>19000100</v>
      </c>
      <c r="K34329" s="243"/>
    </row>
    <row r="34330" spans="9:11">
      <c r="I34330" t="str">
        <f t="shared" si="536"/>
        <v>19000100</v>
      </c>
      <c r="K34330" s="243"/>
    </row>
    <row r="34331" spans="9:11">
      <c r="I34331" t="str">
        <f t="shared" si="536"/>
        <v>19000100</v>
      </c>
      <c r="K34331" s="243"/>
    </row>
    <row r="34332" spans="9:11">
      <c r="I34332" t="str">
        <f t="shared" si="536"/>
        <v>19000100</v>
      </c>
      <c r="K34332" s="243"/>
    </row>
    <row r="34333" spans="9:11">
      <c r="I34333" t="str">
        <f t="shared" si="536"/>
        <v>19000100</v>
      </c>
      <c r="K34333" s="243"/>
    </row>
    <row r="34334" spans="9:11">
      <c r="I34334" t="str">
        <f t="shared" si="536"/>
        <v>19000100</v>
      </c>
      <c r="K34334" s="243"/>
    </row>
    <row r="34335" spans="9:11">
      <c r="I34335" t="str">
        <f t="shared" si="536"/>
        <v>19000100</v>
      </c>
      <c r="K34335" s="243"/>
    </row>
    <row r="34336" spans="9:11">
      <c r="I34336" t="str">
        <f t="shared" si="536"/>
        <v>19000100</v>
      </c>
      <c r="K34336" s="243"/>
    </row>
    <row r="34337" spans="9:11">
      <c r="I34337" t="str">
        <f t="shared" si="536"/>
        <v>19000100</v>
      </c>
      <c r="K34337" s="243"/>
    </row>
    <row r="34338" spans="9:11">
      <c r="I34338" t="str">
        <f t="shared" si="536"/>
        <v>19000100</v>
      </c>
      <c r="K34338" s="243"/>
    </row>
    <row r="34339" spans="9:11">
      <c r="I34339" t="str">
        <f t="shared" si="536"/>
        <v>19000100</v>
      </c>
      <c r="K34339" s="243"/>
    </row>
    <row r="34340" spans="9:11">
      <c r="I34340" t="str">
        <f t="shared" si="536"/>
        <v>19000100</v>
      </c>
      <c r="K34340" s="243"/>
    </row>
    <row r="34341" spans="9:11">
      <c r="I34341" t="str">
        <f t="shared" si="536"/>
        <v>19000100</v>
      </c>
      <c r="K34341" s="243"/>
    </row>
    <row r="34342" spans="9:11">
      <c r="I34342" t="str">
        <f t="shared" si="536"/>
        <v>19000100</v>
      </c>
      <c r="K34342" s="243"/>
    </row>
    <row r="34343" spans="9:11">
      <c r="I34343" t="str">
        <f t="shared" si="536"/>
        <v>19000100</v>
      </c>
      <c r="K34343" s="243"/>
    </row>
    <row r="34344" spans="9:11">
      <c r="I34344" t="str">
        <f t="shared" si="536"/>
        <v>19000100</v>
      </c>
      <c r="K34344" s="243"/>
    </row>
    <row r="34345" spans="9:11">
      <c r="I34345" t="str">
        <f t="shared" si="536"/>
        <v>19000100</v>
      </c>
      <c r="K34345" s="243"/>
    </row>
    <row r="34346" spans="9:11">
      <c r="I34346" t="str">
        <f t="shared" si="536"/>
        <v>19000100</v>
      </c>
      <c r="K34346" s="243"/>
    </row>
    <row r="34347" spans="9:11">
      <c r="I34347" t="str">
        <f t="shared" si="536"/>
        <v>19000100</v>
      </c>
      <c r="K34347" s="243"/>
    </row>
    <row r="34348" spans="9:11">
      <c r="I34348" t="str">
        <f t="shared" si="536"/>
        <v>19000100</v>
      </c>
      <c r="K34348" s="243"/>
    </row>
    <row r="34349" spans="9:11">
      <c r="I34349" t="str">
        <f t="shared" si="536"/>
        <v>19000100</v>
      </c>
      <c r="K34349" s="243"/>
    </row>
    <row r="34350" spans="9:11">
      <c r="I34350" t="str">
        <f t="shared" si="536"/>
        <v>19000100</v>
      </c>
      <c r="K34350" s="243"/>
    </row>
    <row r="34351" spans="9:11">
      <c r="I34351" t="str">
        <f t="shared" si="536"/>
        <v>19000100</v>
      </c>
      <c r="K34351" s="243"/>
    </row>
    <row r="34352" spans="9:11">
      <c r="I34352" t="str">
        <f t="shared" si="536"/>
        <v>19000100</v>
      </c>
      <c r="K34352" s="243"/>
    </row>
    <row r="34353" spans="9:11">
      <c r="I34353" t="str">
        <f t="shared" si="536"/>
        <v>19000100</v>
      </c>
      <c r="K34353" s="243"/>
    </row>
    <row r="34354" spans="9:11">
      <c r="I34354" t="str">
        <f t="shared" si="536"/>
        <v>19000100</v>
      </c>
      <c r="K34354" s="243"/>
    </row>
    <row r="34355" spans="9:11">
      <c r="I34355" t="str">
        <f t="shared" si="536"/>
        <v>19000100</v>
      </c>
      <c r="K34355" s="243"/>
    </row>
    <row r="34356" spans="9:11">
      <c r="I34356" t="str">
        <f t="shared" si="536"/>
        <v>19000100</v>
      </c>
      <c r="K34356" s="243"/>
    </row>
    <row r="34357" spans="9:11">
      <c r="I34357" t="str">
        <f t="shared" si="536"/>
        <v>19000100</v>
      </c>
      <c r="K34357" s="243"/>
    </row>
    <row r="34358" spans="9:11">
      <c r="I34358" t="str">
        <f t="shared" si="536"/>
        <v>19000100</v>
      </c>
      <c r="K34358" s="243"/>
    </row>
    <row r="34359" spans="9:11">
      <c r="I34359" t="str">
        <f t="shared" si="536"/>
        <v>19000100</v>
      </c>
      <c r="K34359" s="243"/>
    </row>
    <row r="34360" spans="9:11">
      <c r="I34360" t="str">
        <f t="shared" si="536"/>
        <v>19000100</v>
      </c>
      <c r="K34360" s="243"/>
    </row>
    <row r="34361" spans="9:11">
      <c r="I34361" t="str">
        <f t="shared" si="536"/>
        <v>19000100</v>
      </c>
      <c r="K34361" s="243"/>
    </row>
    <row r="34362" spans="9:11">
      <c r="I34362" t="str">
        <f t="shared" si="536"/>
        <v>19000100</v>
      </c>
      <c r="K34362" s="243"/>
    </row>
    <row r="34363" spans="9:11">
      <c r="I34363" t="str">
        <f t="shared" si="536"/>
        <v>19000100</v>
      </c>
      <c r="K34363" s="243"/>
    </row>
    <row r="34364" spans="9:11">
      <c r="I34364" t="str">
        <f t="shared" si="536"/>
        <v>19000100</v>
      </c>
      <c r="K34364" s="243"/>
    </row>
    <row r="34365" spans="9:11">
      <c r="I34365" t="str">
        <f t="shared" si="536"/>
        <v>19000100</v>
      </c>
      <c r="K34365" s="243"/>
    </row>
    <row r="34366" spans="9:11">
      <c r="I34366" t="str">
        <f t="shared" si="536"/>
        <v>19000100</v>
      </c>
      <c r="K34366" s="243"/>
    </row>
    <row r="34367" spans="9:11">
      <c r="I34367" t="str">
        <f t="shared" si="536"/>
        <v>19000100</v>
      </c>
      <c r="K34367" s="243"/>
    </row>
    <row r="34368" spans="9:11">
      <c r="I34368" t="str">
        <f t="shared" si="536"/>
        <v>19000100</v>
      </c>
      <c r="K34368" s="243"/>
    </row>
    <row r="34369" spans="9:11">
      <c r="I34369" t="str">
        <f t="shared" si="536"/>
        <v>19000100</v>
      </c>
      <c r="K34369" s="243"/>
    </row>
    <row r="34370" spans="9:11">
      <c r="I34370" t="str">
        <f t="shared" ref="I34370:I34433" si="537">TEXT(F34370,"yyyymmdd")</f>
        <v>19000100</v>
      </c>
      <c r="K34370" s="243"/>
    </row>
    <row r="34371" spans="9:11">
      <c r="I34371" t="str">
        <f t="shared" si="537"/>
        <v>19000100</v>
      </c>
      <c r="K34371" s="243"/>
    </row>
    <row r="34372" spans="9:11">
      <c r="I34372" t="str">
        <f t="shared" si="537"/>
        <v>19000100</v>
      </c>
      <c r="K34372" s="243"/>
    </row>
    <row r="34373" spans="9:11">
      <c r="I34373" t="str">
        <f t="shared" si="537"/>
        <v>19000100</v>
      </c>
      <c r="K34373" s="243"/>
    </row>
    <row r="34374" spans="9:11">
      <c r="I34374" t="str">
        <f t="shared" si="537"/>
        <v>19000100</v>
      </c>
      <c r="K34374" s="243"/>
    </row>
    <row r="34375" spans="9:11">
      <c r="I34375" t="str">
        <f t="shared" si="537"/>
        <v>19000100</v>
      </c>
      <c r="K34375" s="243"/>
    </row>
    <row r="34376" spans="9:11">
      <c r="I34376" t="str">
        <f t="shared" si="537"/>
        <v>19000100</v>
      </c>
      <c r="K34376" s="243"/>
    </row>
    <row r="34377" spans="9:11">
      <c r="I34377" t="str">
        <f t="shared" si="537"/>
        <v>19000100</v>
      </c>
      <c r="K34377" s="243"/>
    </row>
    <row r="34378" spans="9:11">
      <c r="I34378" t="str">
        <f t="shared" si="537"/>
        <v>19000100</v>
      </c>
      <c r="K34378" s="243"/>
    </row>
    <row r="34379" spans="9:11">
      <c r="I34379" t="str">
        <f t="shared" si="537"/>
        <v>19000100</v>
      </c>
      <c r="K34379" s="243"/>
    </row>
    <row r="34380" spans="9:11">
      <c r="I34380" t="str">
        <f t="shared" si="537"/>
        <v>19000100</v>
      </c>
      <c r="K34380" s="243"/>
    </row>
    <row r="34381" spans="9:11">
      <c r="I34381" t="str">
        <f t="shared" si="537"/>
        <v>19000100</v>
      </c>
      <c r="K34381" s="243"/>
    </row>
    <row r="34382" spans="9:11">
      <c r="I34382" t="str">
        <f t="shared" si="537"/>
        <v>19000100</v>
      </c>
      <c r="K34382" s="243"/>
    </row>
    <row r="34383" spans="9:11">
      <c r="I34383" t="str">
        <f t="shared" si="537"/>
        <v>19000100</v>
      </c>
      <c r="K34383" s="243"/>
    </row>
    <row r="34384" spans="9:11">
      <c r="I34384" t="str">
        <f t="shared" si="537"/>
        <v>19000100</v>
      </c>
      <c r="K34384" s="243"/>
    </row>
    <row r="34385" spans="9:11">
      <c r="I34385" t="str">
        <f t="shared" si="537"/>
        <v>19000100</v>
      </c>
      <c r="K34385" s="243"/>
    </row>
    <row r="34386" spans="9:11">
      <c r="I34386" t="str">
        <f t="shared" si="537"/>
        <v>19000100</v>
      </c>
      <c r="K34386" s="243"/>
    </row>
    <row r="34387" spans="9:11">
      <c r="I34387" t="str">
        <f t="shared" si="537"/>
        <v>19000100</v>
      </c>
      <c r="K34387" s="243"/>
    </row>
    <row r="34388" spans="9:11">
      <c r="I34388" t="str">
        <f t="shared" si="537"/>
        <v>19000100</v>
      </c>
      <c r="K34388" s="243"/>
    </row>
    <row r="34389" spans="9:11">
      <c r="I34389" t="str">
        <f t="shared" si="537"/>
        <v>19000100</v>
      </c>
      <c r="K34389" s="243"/>
    </row>
    <row r="34390" spans="9:11">
      <c r="I34390" t="str">
        <f t="shared" si="537"/>
        <v>19000100</v>
      </c>
      <c r="K34390" s="243"/>
    </row>
    <row r="34391" spans="9:11">
      <c r="I34391" t="str">
        <f t="shared" si="537"/>
        <v>19000100</v>
      </c>
      <c r="K34391" s="243"/>
    </row>
    <row r="34392" spans="9:11">
      <c r="I34392" t="str">
        <f t="shared" si="537"/>
        <v>19000100</v>
      </c>
      <c r="K34392" s="243"/>
    </row>
    <row r="34393" spans="9:11">
      <c r="I34393" t="str">
        <f t="shared" si="537"/>
        <v>19000100</v>
      </c>
      <c r="K34393" s="243"/>
    </row>
    <row r="34394" spans="9:11">
      <c r="I34394" t="str">
        <f t="shared" si="537"/>
        <v>19000100</v>
      </c>
      <c r="K34394" s="243"/>
    </row>
    <row r="34395" spans="9:11">
      <c r="I34395" t="str">
        <f t="shared" si="537"/>
        <v>19000100</v>
      </c>
      <c r="K34395" s="243"/>
    </row>
    <row r="34396" spans="9:11">
      <c r="I34396" t="str">
        <f t="shared" si="537"/>
        <v>19000100</v>
      </c>
      <c r="K34396" s="243"/>
    </row>
    <row r="34397" spans="9:11">
      <c r="I34397" t="str">
        <f t="shared" si="537"/>
        <v>19000100</v>
      </c>
      <c r="K34397" s="243"/>
    </row>
    <row r="34398" spans="9:11">
      <c r="I34398" t="str">
        <f t="shared" si="537"/>
        <v>19000100</v>
      </c>
      <c r="K34398" s="243"/>
    </row>
    <row r="34399" spans="9:11">
      <c r="I34399" t="str">
        <f t="shared" si="537"/>
        <v>19000100</v>
      </c>
      <c r="K34399" s="243"/>
    </row>
    <row r="34400" spans="9:11">
      <c r="I34400" t="str">
        <f t="shared" si="537"/>
        <v>19000100</v>
      </c>
      <c r="K34400" s="243"/>
    </row>
    <row r="34401" spans="9:11">
      <c r="I34401" t="str">
        <f t="shared" si="537"/>
        <v>19000100</v>
      </c>
      <c r="K34401" s="243"/>
    </row>
    <row r="34402" spans="9:11">
      <c r="I34402" t="str">
        <f t="shared" si="537"/>
        <v>19000100</v>
      </c>
      <c r="K34402" s="243"/>
    </row>
    <row r="34403" spans="9:11">
      <c r="I34403" t="str">
        <f t="shared" si="537"/>
        <v>19000100</v>
      </c>
      <c r="K34403" s="243"/>
    </row>
    <row r="34404" spans="9:11">
      <c r="I34404" t="str">
        <f t="shared" si="537"/>
        <v>19000100</v>
      </c>
      <c r="K34404" s="243"/>
    </row>
    <row r="34405" spans="9:11">
      <c r="I34405" t="str">
        <f t="shared" si="537"/>
        <v>19000100</v>
      </c>
      <c r="K34405" s="243"/>
    </row>
    <row r="34406" spans="9:11">
      <c r="I34406" t="str">
        <f t="shared" si="537"/>
        <v>19000100</v>
      </c>
      <c r="K34406" s="243"/>
    </row>
    <row r="34407" spans="9:11">
      <c r="I34407" t="str">
        <f t="shared" si="537"/>
        <v>19000100</v>
      </c>
      <c r="K34407" s="243"/>
    </row>
    <row r="34408" spans="9:11">
      <c r="I34408" t="str">
        <f t="shared" si="537"/>
        <v>19000100</v>
      </c>
      <c r="K34408" s="243"/>
    </row>
    <row r="34409" spans="9:11">
      <c r="I34409" t="str">
        <f t="shared" si="537"/>
        <v>19000100</v>
      </c>
      <c r="K34409" s="243"/>
    </row>
    <row r="34410" spans="9:11">
      <c r="I34410" t="str">
        <f t="shared" si="537"/>
        <v>19000100</v>
      </c>
      <c r="K34410" s="243"/>
    </row>
    <row r="34411" spans="9:11">
      <c r="I34411" t="str">
        <f t="shared" si="537"/>
        <v>19000100</v>
      </c>
      <c r="K34411" s="243"/>
    </row>
    <row r="34412" spans="9:11">
      <c r="I34412" t="str">
        <f t="shared" si="537"/>
        <v>19000100</v>
      </c>
      <c r="K34412" s="243"/>
    </row>
    <row r="34413" spans="9:11">
      <c r="I34413" t="str">
        <f t="shared" si="537"/>
        <v>19000100</v>
      </c>
      <c r="K34413" s="243"/>
    </row>
    <row r="34414" spans="9:11">
      <c r="I34414" t="str">
        <f t="shared" si="537"/>
        <v>19000100</v>
      </c>
      <c r="K34414" s="243"/>
    </row>
    <row r="34415" spans="9:11">
      <c r="I34415" t="str">
        <f t="shared" si="537"/>
        <v>19000100</v>
      </c>
      <c r="K34415" s="243"/>
    </row>
    <row r="34416" spans="9:11">
      <c r="I34416" t="str">
        <f t="shared" si="537"/>
        <v>19000100</v>
      </c>
      <c r="K34416" s="243"/>
    </row>
    <row r="34417" spans="9:11">
      <c r="I34417" t="str">
        <f t="shared" si="537"/>
        <v>19000100</v>
      </c>
      <c r="K34417" s="243"/>
    </row>
    <row r="34418" spans="9:11">
      <c r="I34418" t="str">
        <f t="shared" si="537"/>
        <v>19000100</v>
      </c>
      <c r="K34418" s="243"/>
    </row>
    <row r="34419" spans="9:11">
      <c r="I34419" t="str">
        <f t="shared" si="537"/>
        <v>19000100</v>
      </c>
      <c r="K34419" s="243"/>
    </row>
    <row r="34420" spans="9:11">
      <c r="I34420" t="str">
        <f t="shared" si="537"/>
        <v>19000100</v>
      </c>
      <c r="K34420" s="243"/>
    </row>
    <row r="34421" spans="9:11">
      <c r="I34421" t="str">
        <f t="shared" si="537"/>
        <v>19000100</v>
      </c>
      <c r="K34421" s="243"/>
    </row>
    <row r="34422" spans="9:11">
      <c r="I34422" t="str">
        <f t="shared" si="537"/>
        <v>19000100</v>
      </c>
      <c r="K34422" s="243"/>
    </row>
    <row r="34423" spans="9:11">
      <c r="I34423" t="str">
        <f t="shared" si="537"/>
        <v>19000100</v>
      </c>
      <c r="K34423" s="243"/>
    </row>
    <row r="34424" spans="9:11">
      <c r="I34424" t="str">
        <f t="shared" si="537"/>
        <v>19000100</v>
      </c>
      <c r="K34424" s="243"/>
    </row>
    <row r="34425" spans="9:11">
      <c r="I34425" t="str">
        <f t="shared" si="537"/>
        <v>19000100</v>
      </c>
      <c r="K34425" s="243"/>
    </row>
    <row r="34426" spans="9:11">
      <c r="I34426" t="str">
        <f t="shared" si="537"/>
        <v>19000100</v>
      </c>
      <c r="K34426" s="243"/>
    </row>
    <row r="34427" spans="9:11">
      <c r="I34427" t="str">
        <f t="shared" si="537"/>
        <v>19000100</v>
      </c>
      <c r="K34427" s="243"/>
    </row>
    <row r="34428" spans="9:11">
      <c r="I34428" t="str">
        <f t="shared" si="537"/>
        <v>19000100</v>
      </c>
      <c r="K34428" s="243"/>
    </row>
    <row r="34429" spans="9:11">
      <c r="I34429" t="str">
        <f t="shared" si="537"/>
        <v>19000100</v>
      </c>
      <c r="K34429" s="243"/>
    </row>
    <row r="34430" spans="9:11">
      <c r="I34430" t="str">
        <f t="shared" si="537"/>
        <v>19000100</v>
      </c>
      <c r="K34430" s="243"/>
    </row>
    <row r="34431" spans="9:11">
      <c r="I34431" t="str">
        <f t="shared" si="537"/>
        <v>19000100</v>
      </c>
      <c r="K34431" s="243"/>
    </row>
    <row r="34432" spans="9:11">
      <c r="I34432" t="str">
        <f t="shared" si="537"/>
        <v>19000100</v>
      </c>
      <c r="K34432" s="243"/>
    </row>
    <row r="34433" spans="9:11">
      <c r="I34433" t="str">
        <f t="shared" si="537"/>
        <v>19000100</v>
      </c>
      <c r="K34433" s="243"/>
    </row>
    <row r="34434" spans="9:11">
      <c r="I34434" t="str">
        <f t="shared" ref="I34434:I34497" si="538">TEXT(F34434,"yyyymmdd")</f>
        <v>19000100</v>
      </c>
      <c r="K34434" s="243"/>
    </row>
    <row r="34435" spans="9:11">
      <c r="I34435" t="str">
        <f t="shared" si="538"/>
        <v>19000100</v>
      </c>
      <c r="K34435" s="243"/>
    </row>
    <row r="34436" spans="9:11">
      <c r="I34436" t="str">
        <f t="shared" si="538"/>
        <v>19000100</v>
      </c>
      <c r="K34436" s="243"/>
    </row>
    <row r="34437" spans="9:11">
      <c r="I34437" t="str">
        <f t="shared" si="538"/>
        <v>19000100</v>
      </c>
      <c r="K34437" s="243"/>
    </row>
    <row r="34438" spans="9:11">
      <c r="I34438" t="str">
        <f t="shared" si="538"/>
        <v>19000100</v>
      </c>
      <c r="K34438" s="243"/>
    </row>
    <row r="34439" spans="9:11">
      <c r="I34439" t="str">
        <f t="shared" si="538"/>
        <v>19000100</v>
      </c>
      <c r="K34439" s="243"/>
    </row>
    <row r="34440" spans="9:11">
      <c r="I34440" t="str">
        <f t="shared" si="538"/>
        <v>19000100</v>
      </c>
      <c r="K34440" s="243"/>
    </row>
    <row r="34441" spans="9:11">
      <c r="I34441" t="str">
        <f t="shared" si="538"/>
        <v>19000100</v>
      </c>
      <c r="K34441" s="243"/>
    </row>
    <row r="34442" spans="9:11">
      <c r="I34442" t="str">
        <f t="shared" si="538"/>
        <v>19000100</v>
      </c>
      <c r="K34442" s="243"/>
    </row>
    <row r="34443" spans="9:11">
      <c r="I34443" t="str">
        <f t="shared" si="538"/>
        <v>19000100</v>
      </c>
      <c r="K34443" s="243"/>
    </row>
    <row r="34444" spans="9:11">
      <c r="I34444" t="str">
        <f t="shared" si="538"/>
        <v>19000100</v>
      </c>
      <c r="K34444" s="243"/>
    </row>
    <row r="34445" spans="9:11">
      <c r="I34445" t="str">
        <f t="shared" si="538"/>
        <v>19000100</v>
      </c>
      <c r="K34445" s="243"/>
    </row>
    <row r="34446" spans="9:11">
      <c r="I34446" t="str">
        <f t="shared" si="538"/>
        <v>19000100</v>
      </c>
      <c r="K34446" s="243"/>
    </row>
    <row r="34447" spans="9:11">
      <c r="I34447" t="str">
        <f t="shared" si="538"/>
        <v>19000100</v>
      </c>
      <c r="K34447" s="243"/>
    </row>
    <row r="34448" spans="9:11">
      <c r="I34448" t="str">
        <f t="shared" si="538"/>
        <v>19000100</v>
      </c>
      <c r="K34448" s="243"/>
    </row>
    <row r="34449" spans="9:11">
      <c r="I34449" t="str">
        <f t="shared" si="538"/>
        <v>19000100</v>
      </c>
      <c r="K34449" s="243"/>
    </row>
    <row r="34450" spans="9:11">
      <c r="I34450" t="str">
        <f t="shared" si="538"/>
        <v>19000100</v>
      </c>
      <c r="K34450" s="243"/>
    </row>
    <row r="34451" spans="9:11">
      <c r="I34451" t="str">
        <f t="shared" si="538"/>
        <v>19000100</v>
      </c>
      <c r="K34451" s="243"/>
    </row>
    <row r="34452" spans="9:11">
      <c r="I34452" t="str">
        <f t="shared" si="538"/>
        <v>19000100</v>
      </c>
      <c r="K34452" s="243"/>
    </row>
    <row r="34453" spans="9:11">
      <c r="I34453" t="str">
        <f t="shared" si="538"/>
        <v>19000100</v>
      </c>
      <c r="K34453" s="243"/>
    </row>
    <row r="34454" spans="9:11">
      <c r="I34454" t="str">
        <f t="shared" si="538"/>
        <v>19000100</v>
      </c>
      <c r="K34454" s="243"/>
    </row>
    <row r="34455" spans="9:11">
      <c r="I34455" t="str">
        <f t="shared" si="538"/>
        <v>19000100</v>
      </c>
      <c r="K34455" s="243"/>
    </row>
    <row r="34456" spans="9:11">
      <c r="I34456" t="str">
        <f t="shared" si="538"/>
        <v>19000100</v>
      </c>
      <c r="K34456" s="243"/>
    </row>
    <row r="34457" spans="9:11">
      <c r="I34457" t="str">
        <f t="shared" si="538"/>
        <v>19000100</v>
      </c>
      <c r="K34457" s="243"/>
    </row>
    <row r="34458" spans="9:11">
      <c r="I34458" t="str">
        <f t="shared" si="538"/>
        <v>19000100</v>
      </c>
      <c r="K34458" s="243"/>
    </row>
    <row r="34459" spans="9:11">
      <c r="I34459" t="str">
        <f t="shared" si="538"/>
        <v>19000100</v>
      </c>
      <c r="K34459" s="243"/>
    </row>
    <row r="34460" spans="9:11">
      <c r="I34460" t="str">
        <f t="shared" si="538"/>
        <v>19000100</v>
      </c>
      <c r="K34460" s="243"/>
    </row>
    <row r="34461" spans="9:11">
      <c r="I34461" t="str">
        <f t="shared" si="538"/>
        <v>19000100</v>
      </c>
      <c r="K34461" s="243"/>
    </row>
    <row r="34462" spans="9:11">
      <c r="I34462" t="str">
        <f t="shared" si="538"/>
        <v>19000100</v>
      </c>
      <c r="K34462" s="243"/>
    </row>
    <row r="34463" spans="9:11">
      <c r="I34463" t="str">
        <f t="shared" si="538"/>
        <v>19000100</v>
      </c>
      <c r="K34463" s="243"/>
    </row>
    <row r="34464" spans="9:11">
      <c r="I34464" t="str">
        <f t="shared" si="538"/>
        <v>19000100</v>
      </c>
      <c r="K34464" s="243"/>
    </row>
    <row r="34465" spans="9:11">
      <c r="I34465" t="str">
        <f t="shared" si="538"/>
        <v>19000100</v>
      </c>
      <c r="K34465" s="243"/>
    </row>
    <row r="34466" spans="9:11">
      <c r="I34466" t="str">
        <f t="shared" si="538"/>
        <v>19000100</v>
      </c>
      <c r="K34466" s="243"/>
    </row>
    <row r="34467" spans="9:11">
      <c r="I34467" t="str">
        <f t="shared" si="538"/>
        <v>19000100</v>
      </c>
      <c r="K34467" s="243"/>
    </row>
    <row r="34468" spans="9:11">
      <c r="I34468" t="str">
        <f t="shared" si="538"/>
        <v>19000100</v>
      </c>
      <c r="K34468" s="243"/>
    </row>
    <row r="34469" spans="9:11">
      <c r="I34469" t="str">
        <f t="shared" si="538"/>
        <v>19000100</v>
      </c>
      <c r="K34469" s="243"/>
    </row>
    <row r="34470" spans="9:11">
      <c r="I34470" t="str">
        <f t="shared" si="538"/>
        <v>19000100</v>
      </c>
      <c r="K34470" s="243"/>
    </row>
    <row r="34471" spans="9:11">
      <c r="I34471" t="str">
        <f t="shared" si="538"/>
        <v>19000100</v>
      </c>
      <c r="K34471" s="243"/>
    </row>
    <row r="34472" spans="9:11">
      <c r="I34472" t="str">
        <f t="shared" si="538"/>
        <v>19000100</v>
      </c>
      <c r="K34472" s="243"/>
    </row>
    <row r="34473" spans="9:11">
      <c r="I34473" t="str">
        <f t="shared" si="538"/>
        <v>19000100</v>
      </c>
      <c r="K34473" s="243"/>
    </row>
    <row r="34474" spans="9:11">
      <c r="I34474" t="str">
        <f t="shared" si="538"/>
        <v>19000100</v>
      </c>
      <c r="K34474" s="243"/>
    </row>
    <row r="34475" spans="9:11">
      <c r="I34475" t="str">
        <f t="shared" si="538"/>
        <v>19000100</v>
      </c>
      <c r="K34475" s="243"/>
    </row>
    <row r="34476" spans="9:11">
      <c r="I34476" t="str">
        <f t="shared" si="538"/>
        <v>19000100</v>
      </c>
      <c r="K34476" s="243"/>
    </row>
    <row r="34477" spans="9:11">
      <c r="I34477" t="str">
        <f t="shared" si="538"/>
        <v>19000100</v>
      </c>
      <c r="K34477" s="243"/>
    </row>
    <row r="34478" spans="9:11">
      <c r="I34478" t="str">
        <f t="shared" si="538"/>
        <v>19000100</v>
      </c>
      <c r="K34478" s="243"/>
    </row>
    <row r="34479" spans="9:11">
      <c r="I34479" t="str">
        <f t="shared" si="538"/>
        <v>19000100</v>
      </c>
      <c r="K34479" s="243"/>
    </row>
    <row r="34480" spans="9:11">
      <c r="I34480" t="str">
        <f t="shared" si="538"/>
        <v>19000100</v>
      </c>
      <c r="K34480" s="243"/>
    </row>
    <row r="34481" spans="9:11">
      <c r="I34481" t="str">
        <f t="shared" si="538"/>
        <v>19000100</v>
      </c>
      <c r="K34481" s="243"/>
    </row>
    <row r="34482" spans="9:11">
      <c r="I34482" t="str">
        <f t="shared" si="538"/>
        <v>19000100</v>
      </c>
      <c r="K34482" s="243"/>
    </row>
    <row r="34483" spans="9:11">
      <c r="I34483" t="str">
        <f t="shared" si="538"/>
        <v>19000100</v>
      </c>
      <c r="K34483" s="243"/>
    </row>
    <row r="34484" spans="9:11">
      <c r="I34484" t="str">
        <f t="shared" si="538"/>
        <v>19000100</v>
      </c>
      <c r="K34484" s="243"/>
    </row>
    <row r="34485" spans="9:11">
      <c r="I34485" t="str">
        <f t="shared" si="538"/>
        <v>19000100</v>
      </c>
      <c r="K34485" s="243"/>
    </row>
    <row r="34486" spans="9:11">
      <c r="I34486" t="str">
        <f t="shared" si="538"/>
        <v>19000100</v>
      </c>
      <c r="K34486" s="243"/>
    </row>
    <row r="34487" spans="9:11">
      <c r="I34487" t="str">
        <f t="shared" si="538"/>
        <v>19000100</v>
      </c>
      <c r="K34487" s="243"/>
    </row>
    <row r="34488" spans="9:11">
      <c r="I34488" t="str">
        <f t="shared" si="538"/>
        <v>19000100</v>
      </c>
      <c r="K34488" s="243"/>
    </row>
    <row r="34489" spans="9:11">
      <c r="I34489" t="str">
        <f t="shared" si="538"/>
        <v>19000100</v>
      </c>
      <c r="K34489" s="243"/>
    </row>
    <row r="34490" spans="9:11">
      <c r="I34490" t="str">
        <f t="shared" si="538"/>
        <v>19000100</v>
      </c>
      <c r="K34490" s="243"/>
    </row>
    <row r="34491" spans="9:11">
      <c r="I34491" t="str">
        <f t="shared" si="538"/>
        <v>19000100</v>
      </c>
      <c r="K34491" s="243"/>
    </row>
    <row r="34492" spans="9:11">
      <c r="I34492" t="str">
        <f t="shared" si="538"/>
        <v>19000100</v>
      </c>
      <c r="K34492" s="243"/>
    </row>
    <row r="34493" spans="9:11">
      <c r="I34493" t="str">
        <f t="shared" si="538"/>
        <v>19000100</v>
      </c>
      <c r="K34493" s="243"/>
    </row>
    <row r="34494" spans="9:11">
      <c r="I34494" t="str">
        <f t="shared" si="538"/>
        <v>19000100</v>
      </c>
      <c r="K34494" s="243"/>
    </row>
    <row r="34495" spans="9:11">
      <c r="I34495" t="str">
        <f t="shared" si="538"/>
        <v>19000100</v>
      </c>
      <c r="K34495" s="243"/>
    </row>
    <row r="34496" spans="9:11">
      <c r="I34496" t="str">
        <f t="shared" si="538"/>
        <v>19000100</v>
      </c>
      <c r="K34496" s="243"/>
    </row>
    <row r="34497" spans="9:11">
      <c r="I34497" t="str">
        <f t="shared" si="538"/>
        <v>19000100</v>
      </c>
      <c r="K34497" s="243"/>
    </row>
    <row r="34498" spans="9:11">
      <c r="I34498" t="str">
        <f t="shared" ref="I34498:I34561" si="539">TEXT(F34498,"yyyymmdd")</f>
        <v>19000100</v>
      </c>
      <c r="K34498" s="243"/>
    </row>
    <row r="34499" spans="9:11">
      <c r="I34499" t="str">
        <f t="shared" si="539"/>
        <v>19000100</v>
      </c>
      <c r="K34499" s="243"/>
    </row>
    <row r="34500" spans="9:11">
      <c r="I34500" t="str">
        <f t="shared" si="539"/>
        <v>19000100</v>
      </c>
      <c r="K34500" s="243"/>
    </row>
    <row r="34501" spans="9:11">
      <c r="I34501" t="str">
        <f t="shared" si="539"/>
        <v>19000100</v>
      </c>
      <c r="K34501" s="243"/>
    </row>
    <row r="34502" spans="9:11">
      <c r="I34502" t="str">
        <f t="shared" si="539"/>
        <v>19000100</v>
      </c>
      <c r="K34502" s="243"/>
    </row>
    <row r="34503" spans="9:11">
      <c r="I34503" t="str">
        <f t="shared" si="539"/>
        <v>19000100</v>
      </c>
      <c r="K34503" s="243"/>
    </row>
    <row r="34504" spans="9:11">
      <c r="I34504" t="str">
        <f t="shared" si="539"/>
        <v>19000100</v>
      </c>
      <c r="K34504" s="243"/>
    </row>
    <row r="34505" spans="9:11">
      <c r="I34505" t="str">
        <f t="shared" si="539"/>
        <v>19000100</v>
      </c>
      <c r="K34505" s="243"/>
    </row>
    <row r="34506" spans="9:11">
      <c r="I34506" t="str">
        <f t="shared" si="539"/>
        <v>19000100</v>
      </c>
      <c r="K34506" s="243"/>
    </row>
    <row r="34507" spans="9:11">
      <c r="I34507" t="str">
        <f t="shared" si="539"/>
        <v>19000100</v>
      </c>
      <c r="K34507" s="243"/>
    </row>
    <row r="34508" spans="9:11">
      <c r="I34508" t="str">
        <f t="shared" si="539"/>
        <v>19000100</v>
      </c>
      <c r="K34508" s="243"/>
    </row>
    <row r="34509" spans="9:11">
      <c r="I34509" t="str">
        <f t="shared" si="539"/>
        <v>19000100</v>
      </c>
      <c r="K34509" s="243"/>
    </row>
    <row r="34510" spans="9:11">
      <c r="I34510" t="str">
        <f t="shared" si="539"/>
        <v>19000100</v>
      </c>
      <c r="K34510" s="243"/>
    </row>
    <row r="34511" spans="9:11">
      <c r="I34511" t="str">
        <f t="shared" si="539"/>
        <v>19000100</v>
      </c>
      <c r="K34511" s="243"/>
    </row>
    <row r="34512" spans="9:11">
      <c r="I34512" t="str">
        <f t="shared" si="539"/>
        <v>19000100</v>
      </c>
      <c r="K34512" s="243"/>
    </row>
    <row r="34513" spans="9:11">
      <c r="I34513" t="str">
        <f t="shared" si="539"/>
        <v>19000100</v>
      </c>
      <c r="K34513" s="243"/>
    </row>
    <row r="34514" spans="9:11">
      <c r="I34514" t="str">
        <f t="shared" si="539"/>
        <v>19000100</v>
      </c>
      <c r="K34514" s="243"/>
    </row>
    <row r="34515" spans="9:11">
      <c r="I34515" t="str">
        <f t="shared" si="539"/>
        <v>19000100</v>
      </c>
      <c r="K34515" s="243"/>
    </row>
    <row r="34516" spans="9:11">
      <c r="I34516" t="str">
        <f t="shared" si="539"/>
        <v>19000100</v>
      </c>
      <c r="K34516" s="243"/>
    </row>
    <row r="34517" spans="9:11">
      <c r="I34517" t="str">
        <f t="shared" si="539"/>
        <v>19000100</v>
      </c>
      <c r="K34517" s="243"/>
    </row>
    <row r="34518" spans="9:11">
      <c r="I34518" t="str">
        <f t="shared" si="539"/>
        <v>19000100</v>
      </c>
      <c r="K34518" s="243"/>
    </row>
    <row r="34519" spans="9:11">
      <c r="I34519" t="str">
        <f t="shared" si="539"/>
        <v>19000100</v>
      </c>
      <c r="K34519" s="243"/>
    </row>
    <row r="34520" spans="9:11">
      <c r="I34520" t="str">
        <f t="shared" si="539"/>
        <v>19000100</v>
      </c>
      <c r="K34520" s="243"/>
    </row>
    <row r="34521" spans="9:11">
      <c r="I34521" t="str">
        <f t="shared" si="539"/>
        <v>19000100</v>
      </c>
      <c r="K34521" s="243"/>
    </row>
    <row r="34522" spans="9:11">
      <c r="I34522" t="str">
        <f t="shared" si="539"/>
        <v>19000100</v>
      </c>
      <c r="K34522" s="243"/>
    </row>
    <row r="34523" spans="9:11">
      <c r="I34523" t="str">
        <f t="shared" si="539"/>
        <v>19000100</v>
      </c>
      <c r="K34523" s="243"/>
    </row>
    <row r="34524" spans="9:11">
      <c r="I34524" t="str">
        <f t="shared" si="539"/>
        <v>19000100</v>
      </c>
      <c r="K34524" s="243"/>
    </row>
    <row r="34525" spans="9:11">
      <c r="I34525" t="str">
        <f t="shared" si="539"/>
        <v>19000100</v>
      </c>
      <c r="K34525" s="243"/>
    </row>
    <row r="34526" spans="9:11">
      <c r="I34526" t="str">
        <f t="shared" si="539"/>
        <v>19000100</v>
      </c>
      <c r="K34526" s="243"/>
    </row>
    <row r="34527" spans="9:11">
      <c r="I34527" t="str">
        <f t="shared" si="539"/>
        <v>19000100</v>
      </c>
      <c r="K34527" s="243"/>
    </row>
    <row r="34528" spans="9:11">
      <c r="I34528" t="str">
        <f t="shared" si="539"/>
        <v>19000100</v>
      </c>
      <c r="K34528" s="243"/>
    </row>
    <row r="34529" spans="9:11">
      <c r="I34529" t="str">
        <f t="shared" si="539"/>
        <v>19000100</v>
      </c>
      <c r="K34529" s="243"/>
    </row>
    <row r="34530" spans="9:11">
      <c r="I34530" t="str">
        <f t="shared" si="539"/>
        <v>19000100</v>
      </c>
      <c r="K34530" s="243"/>
    </row>
    <row r="34531" spans="9:11">
      <c r="I34531" t="str">
        <f t="shared" si="539"/>
        <v>19000100</v>
      </c>
      <c r="K34531" s="243"/>
    </row>
    <row r="34532" spans="9:11">
      <c r="I34532" t="str">
        <f t="shared" si="539"/>
        <v>19000100</v>
      </c>
      <c r="K34532" s="243"/>
    </row>
    <row r="34533" spans="9:11">
      <c r="I34533" t="str">
        <f t="shared" si="539"/>
        <v>19000100</v>
      </c>
      <c r="K34533" s="243"/>
    </row>
    <row r="34534" spans="9:11">
      <c r="I34534" t="str">
        <f t="shared" si="539"/>
        <v>19000100</v>
      </c>
      <c r="K34534" s="243"/>
    </row>
    <row r="34535" spans="9:11">
      <c r="I34535" t="str">
        <f t="shared" si="539"/>
        <v>19000100</v>
      </c>
      <c r="K34535" s="243"/>
    </row>
    <row r="34536" spans="9:11">
      <c r="I34536" t="str">
        <f t="shared" si="539"/>
        <v>19000100</v>
      </c>
      <c r="K34536" s="243"/>
    </row>
    <row r="34537" spans="9:11">
      <c r="I34537" t="str">
        <f t="shared" si="539"/>
        <v>19000100</v>
      </c>
      <c r="K34537" s="243"/>
    </row>
    <row r="34538" spans="9:11">
      <c r="I34538" t="str">
        <f t="shared" si="539"/>
        <v>19000100</v>
      </c>
      <c r="K34538" s="243"/>
    </row>
    <row r="34539" spans="9:11">
      <c r="I34539" t="str">
        <f t="shared" si="539"/>
        <v>19000100</v>
      </c>
      <c r="K34539" s="243"/>
    </row>
    <row r="34540" spans="9:11">
      <c r="I34540" t="str">
        <f t="shared" si="539"/>
        <v>19000100</v>
      </c>
      <c r="K34540" s="243"/>
    </row>
    <row r="34541" spans="9:11">
      <c r="I34541" t="str">
        <f t="shared" si="539"/>
        <v>19000100</v>
      </c>
      <c r="K34541" s="243"/>
    </row>
    <row r="34542" spans="9:11">
      <c r="I34542" t="str">
        <f t="shared" si="539"/>
        <v>19000100</v>
      </c>
      <c r="K34542" s="243"/>
    </row>
    <row r="34543" spans="9:11">
      <c r="I34543" t="str">
        <f t="shared" si="539"/>
        <v>19000100</v>
      </c>
      <c r="K34543" s="243"/>
    </row>
    <row r="34544" spans="9:11">
      <c r="I34544" t="str">
        <f t="shared" si="539"/>
        <v>19000100</v>
      </c>
      <c r="K34544" s="243"/>
    </row>
    <row r="34545" spans="9:11">
      <c r="I34545" t="str">
        <f t="shared" si="539"/>
        <v>19000100</v>
      </c>
      <c r="K34545" s="243"/>
    </row>
    <row r="34546" spans="9:11">
      <c r="I34546" t="str">
        <f t="shared" si="539"/>
        <v>19000100</v>
      </c>
      <c r="K34546" s="243"/>
    </row>
    <row r="34547" spans="9:11">
      <c r="I34547" t="str">
        <f t="shared" si="539"/>
        <v>19000100</v>
      </c>
      <c r="K34547" s="243"/>
    </row>
    <row r="34548" spans="9:11">
      <c r="I34548" t="str">
        <f t="shared" si="539"/>
        <v>19000100</v>
      </c>
      <c r="K34548" s="243"/>
    </row>
    <row r="34549" spans="9:11">
      <c r="I34549" t="str">
        <f t="shared" si="539"/>
        <v>19000100</v>
      </c>
      <c r="K34549" s="243"/>
    </row>
    <row r="34550" spans="9:11">
      <c r="I34550" t="str">
        <f t="shared" si="539"/>
        <v>19000100</v>
      </c>
      <c r="K34550" s="243"/>
    </row>
    <row r="34551" spans="9:11">
      <c r="I34551" t="str">
        <f t="shared" si="539"/>
        <v>19000100</v>
      </c>
      <c r="K34551" s="243"/>
    </row>
    <row r="34552" spans="9:11">
      <c r="I34552" t="str">
        <f t="shared" si="539"/>
        <v>19000100</v>
      </c>
      <c r="K34552" s="243"/>
    </row>
    <row r="34553" spans="9:11">
      <c r="I34553" t="str">
        <f t="shared" si="539"/>
        <v>19000100</v>
      </c>
      <c r="K34553" s="243"/>
    </row>
    <row r="34554" spans="9:11">
      <c r="I34554" t="str">
        <f t="shared" si="539"/>
        <v>19000100</v>
      </c>
      <c r="K34554" s="243"/>
    </row>
    <row r="34555" spans="9:11">
      <c r="I34555" t="str">
        <f t="shared" si="539"/>
        <v>19000100</v>
      </c>
      <c r="K34555" s="243"/>
    </row>
    <row r="34556" spans="9:11">
      <c r="I34556" t="str">
        <f t="shared" si="539"/>
        <v>19000100</v>
      </c>
      <c r="K34556" s="243"/>
    </row>
    <row r="34557" spans="9:11">
      <c r="I34557" t="str">
        <f t="shared" si="539"/>
        <v>19000100</v>
      </c>
      <c r="K34557" s="243"/>
    </row>
    <row r="34558" spans="9:11">
      <c r="I34558" t="str">
        <f t="shared" si="539"/>
        <v>19000100</v>
      </c>
      <c r="K34558" s="243"/>
    </row>
    <row r="34559" spans="9:11">
      <c r="I34559" t="str">
        <f t="shared" si="539"/>
        <v>19000100</v>
      </c>
      <c r="K34559" s="243"/>
    </row>
    <row r="34560" spans="9:11">
      <c r="I34560" t="str">
        <f t="shared" si="539"/>
        <v>19000100</v>
      </c>
      <c r="K34560" s="243"/>
    </row>
    <row r="34561" spans="9:11">
      <c r="I34561" t="str">
        <f t="shared" si="539"/>
        <v>19000100</v>
      </c>
      <c r="K34561" s="243"/>
    </row>
    <row r="34562" spans="9:11">
      <c r="I34562" t="str">
        <f t="shared" ref="I34562:I34625" si="540">TEXT(F34562,"yyyymmdd")</f>
        <v>19000100</v>
      </c>
      <c r="K34562" s="243"/>
    </row>
    <row r="34563" spans="9:11">
      <c r="I34563" t="str">
        <f t="shared" si="540"/>
        <v>19000100</v>
      </c>
      <c r="K34563" s="243"/>
    </row>
    <row r="34564" spans="9:11">
      <c r="I34564" t="str">
        <f t="shared" si="540"/>
        <v>19000100</v>
      </c>
      <c r="K34564" s="243"/>
    </row>
    <row r="34565" spans="9:11">
      <c r="I34565" t="str">
        <f t="shared" si="540"/>
        <v>19000100</v>
      </c>
      <c r="K34565" s="243"/>
    </row>
    <row r="34566" spans="9:11">
      <c r="I34566" t="str">
        <f t="shared" si="540"/>
        <v>19000100</v>
      </c>
      <c r="K34566" s="243"/>
    </row>
    <row r="34567" spans="9:11">
      <c r="I34567" t="str">
        <f t="shared" si="540"/>
        <v>19000100</v>
      </c>
      <c r="K34567" s="243"/>
    </row>
    <row r="34568" spans="9:11">
      <c r="I34568" t="str">
        <f t="shared" si="540"/>
        <v>19000100</v>
      </c>
      <c r="K34568" s="243"/>
    </row>
    <row r="34569" spans="9:11">
      <c r="I34569" t="str">
        <f t="shared" si="540"/>
        <v>19000100</v>
      </c>
      <c r="K34569" s="243"/>
    </row>
    <row r="34570" spans="9:11">
      <c r="I34570" t="str">
        <f t="shared" si="540"/>
        <v>19000100</v>
      </c>
      <c r="K34570" s="243"/>
    </row>
    <row r="34571" spans="9:11">
      <c r="I34571" t="str">
        <f t="shared" si="540"/>
        <v>19000100</v>
      </c>
      <c r="K34571" s="243"/>
    </row>
    <row r="34572" spans="9:11">
      <c r="I34572" t="str">
        <f t="shared" si="540"/>
        <v>19000100</v>
      </c>
      <c r="K34572" s="243"/>
    </row>
    <row r="34573" spans="9:11">
      <c r="I34573" t="str">
        <f t="shared" si="540"/>
        <v>19000100</v>
      </c>
      <c r="K34573" s="243"/>
    </row>
    <row r="34574" spans="9:11">
      <c r="I34574" t="str">
        <f t="shared" si="540"/>
        <v>19000100</v>
      </c>
      <c r="K34574" s="243"/>
    </row>
    <row r="34575" spans="9:11">
      <c r="I34575" t="str">
        <f t="shared" si="540"/>
        <v>19000100</v>
      </c>
      <c r="K34575" s="243"/>
    </row>
    <row r="34576" spans="9:11">
      <c r="I34576" t="str">
        <f t="shared" si="540"/>
        <v>19000100</v>
      </c>
      <c r="K34576" s="243"/>
    </row>
    <row r="34577" spans="9:11">
      <c r="I34577" t="str">
        <f t="shared" si="540"/>
        <v>19000100</v>
      </c>
      <c r="K34577" s="243"/>
    </row>
    <row r="34578" spans="9:11">
      <c r="I34578" t="str">
        <f t="shared" si="540"/>
        <v>19000100</v>
      </c>
      <c r="K34578" s="243"/>
    </row>
    <row r="34579" spans="9:11">
      <c r="I34579" t="str">
        <f t="shared" si="540"/>
        <v>19000100</v>
      </c>
      <c r="K34579" s="243"/>
    </row>
    <row r="34580" spans="9:11">
      <c r="I34580" t="str">
        <f t="shared" si="540"/>
        <v>19000100</v>
      </c>
      <c r="K34580" s="243"/>
    </row>
    <row r="34581" spans="9:11">
      <c r="I34581" t="str">
        <f t="shared" si="540"/>
        <v>19000100</v>
      </c>
      <c r="K34581" s="243"/>
    </row>
    <row r="34582" spans="9:11">
      <c r="I34582" t="str">
        <f t="shared" si="540"/>
        <v>19000100</v>
      </c>
      <c r="K34582" s="243"/>
    </row>
    <row r="34583" spans="9:11">
      <c r="I34583" t="str">
        <f t="shared" si="540"/>
        <v>19000100</v>
      </c>
      <c r="K34583" s="243"/>
    </row>
    <row r="34584" spans="9:11">
      <c r="I34584" t="str">
        <f t="shared" si="540"/>
        <v>19000100</v>
      </c>
      <c r="K34584" s="243"/>
    </row>
    <row r="34585" spans="9:11">
      <c r="I34585" t="str">
        <f t="shared" si="540"/>
        <v>19000100</v>
      </c>
      <c r="K34585" s="243"/>
    </row>
    <row r="34586" spans="9:11">
      <c r="I34586" t="str">
        <f t="shared" si="540"/>
        <v>19000100</v>
      </c>
      <c r="K34586" s="243"/>
    </row>
    <row r="34587" spans="9:11">
      <c r="I34587" t="str">
        <f t="shared" si="540"/>
        <v>19000100</v>
      </c>
      <c r="K34587" s="243"/>
    </row>
    <row r="34588" spans="9:11">
      <c r="I34588" t="str">
        <f t="shared" si="540"/>
        <v>19000100</v>
      </c>
      <c r="K34588" s="243"/>
    </row>
    <row r="34589" spans="9:11">
      <c r="I34589" t="str">
        <f t="shared" si="540"/>
        <v>19000100</v>
      </c>
      <c r="K34589" s="243"/>
    </row>
    <row r="34590" spans="9:11">
      <c r="I34590" t="str">
        <f t="shared" si="540"/>
        <v>19000100</v>
      </c>
      <c r="K34590" s="243"/>
    </row>
    <row r="34591" spans="9:11">
      <c r="I34591" t="str">
        <f t="shared" si="540"/>
        <v>19000100</v>
      </c>
      <c r="K34591" s="243"/>
    </row>
    <row r="34592" spans="9:11">
      <c r="I34592" t="str">
        <f t="shared" si="540"/>
        <v>19000100</v>
      </c>
      <c r="K34592" s="243"/>
    </row>
    <row r="34593" spans="9:11">
      <c r="I34593" t="str">
        <f t="shared" si="540"/>
        <v>19000100</v>
      </c>
      <c r="K34593" s="243"/>
    </row>
    <row r="34594" spans="9:11">
      <c r="I34594" t="str">
        <f t="shared" si="540"/>
        <v>19000100</v>
      </c>
      <c r="K34594" s="243"/>
    </row>
    <row r="34595" spans="9:11">
      <c r="I34595" t="str">
        <f t="shared" si="540"/>
        <v>19000100</v>
      </c>
      <c r="K34595" s="243"/>
    </row>
    <row r="34596" spans="9:11">
      <c r="I34596" t="str">
        <f t="shared" si="540"/>
        <v>19000100</v>
      </c>
      <c r="K34596" s="243"/>
    </row>
    <row r="34597" spans="9:11">
      <c r="I34597" t="str">
        <f t="shared" si="540"/>
        <v>19000100</v>
      </c>
      <c r="K34597" s="243"/>
    </row>
    <row r="34598" spans="9:11">
      <c r="I34598" t="str">
        <f t="shared" si="540"/>
        <v>19000100</v>
      </c>
      <c r="K34598" s="243"/>
    </row>
    <row r="34599" spans="9:11">
      <c r="I34599" t="str">
        <f t="shared" si="540"/>
        <v>19000100</v>
      </c>
      <c r="K34599" s="243"/>
    </row>
    <row r="34600" spans="9:11">
      <c r="I34600" t="str">
        <f t="shared" si="540"/>
        <v>19000100</v>
      </c>
      <c r="K34600" s="243"/>
    </row>
    <row r="34601" spans="9:11">
      <c r="I34601" t="str">
        <f t="shared" si="540"/>
        <v>19000100</v>
      </c>
      <c r="K34601" s="243"/>
    </row>
    <row r="34602" spans="9:11">
      <c r="I34602" t="str">
        <f t="shared" si="540"/>
        <v>19000100</v>
      </c>
      <c r="K34602" s="243"/>
    </row>
    <row r="34603" spans="9:11">
      <c r="I34603" t="str">
        <f t="shared" si="540"/>
        <v>19000100</v>
      </c>
      <c r="K34603" s="243"/>
    </row>
    <row r="34604" spans="9:11">
      <c r="I34604" t="str">
        <f t="shared" si="540"/>
        <v>19000100</v>
      </c>
      <c r="K34604" s="243"/>
    </row>
    <row r="34605" spans="9:11">
      <c r="I34605" t="str">
        <f t="shared" si="540"/>
        <v>19000100</v>
      </c>
      <c r="K34605" s="243"/>
    </row>
    <row r="34606" spans="9:11">
      <c r="I34606" t="str">
        <f t="shared" si="540"/>
        <v>19000100</v>
      </c>
      <c r="K34606" s="243"/>
    </row>
    <row r="34607" spans="9:11">
      <c r="I34607" t="str">
        <f t="shared" si="540"/>
        <v>19000100</v>
      </c>
      <c r="K34607" s="243"/>
    </row>
    <row r="34608" spans="9:11">
      <c r="I34608" t="str">
        <f t="shared" si="540"/>
        <v>19000100</v>
      </c>
      <c r="K34608" s="243"/>
    </row>
    <row r="34609" spans="9:11">
      <c r="I34609" t="str">
        <f t="shared" si="540"/>
        <v>19000100</v>
      </c>
      <c r="K34609" s="243"/>
    </row>
    <row r="34610" spans="9:11">
      <c r="I34610" t="str">
        <f t="shared" si="540"/>
        <v>19000100</v>
      </c>
      <c r="K34610" s="243"/>
    </row>
    <row r="34611" spans="9:11">
      <c r="I34611" t="str">
        <f t="shared" si="540"/>
        <v>19000100</v>
      </c>
      <c r="K34611" s="243"/>
    </row>
    <row r="34612" spans="9:11">
      <c r="I34612" t="str">
        <f t="shared" si="540"/>
        <v>19000100</v>
      </c>
      <c r="K34612" s="243"/>
    </row>
    <row r="34613" spans="9:11">
      <c r="I34613" t="str">
        <f t="shared" si="540"/>
        <v>19000100</v>
      </c>
      <c r="K34613" s="243"/>
    </row>
    <row r="34614" spans="9:11">
      <c r="I34614" t="str">
        <f t="shared" si="540"/>
        <v>19000100</v>
      </c>
      <c r="K34614" s="243"/>
    </row>
    <row r="34615" spans="9:11">
      <c r="I34615" t="str">
        <f t="shared" si="540"/>
        <v>19000100</v>
      </c>
      <c r="K34615" s="243"/>
    </row>
    <row r="34616" spans="9:11">
      <c r="I34616" t="str">
        <f t="shared" si="540"/>
        <v>19000100</v>
      </c>
      <c r="K34616" s="243"/>
    </row>
    <row r="34617" spans="9:11">
      <c r="I34617" t="str">
        <f t="shared" si="540"/>
        <v>19000100</v>
      </c>
      <c r="K34617" s="243"/>
    </row>
    <row r="34618" spans="9:11">
      <c r="I34618" t="str">
        <f t="shared" si="540"/>
        <v>19000100</v>
      </c>
      <c r="K34618" s="243"/>
    </row>
    <row r="34619" spans="9:11">
      <c r="I34619" t="str">
        <f t="shared" si="540"/>
        <v>19000100</v>
      </c>
      <c r="K34619" s="243"/>
    </row>
    <row r="34620" spans="9:11">
      <c r="I34620" t="str">
        <f t="shared" si="540"/>
        <v>19000100</v>
      </c>
      <c r="K34620" s="243"/>
    </row>
    <row r="34621" spans="9:11">
      <c r="I34621" t="str">
        <f t="shared" si="540"/>
        <v>19000100</v>
      </c>
      <c r="K34621" s="243"/>
    </row>
    <row r="34622" spans="9:11">
      <c r="I34622" t="str">
        <f t="shared" si="540"/>
        <v>19000100</v>
      </c>
      <c r="K34622" s="243"/>
    </row>
    <row r="34623" spans="9:11">
      <c r="I34623" t="str">
        <f t="shared" si="540"/>
        <v>19000100</v>
      </c>
      <c r="K34623" s="243"/>
    </row>
    <row r="34624" spans="9:11">
      <c r="I34624" t="str">
        <f t="shared" si="540"/>
        <v>19000100</v>
      </c>
      <c r="K34624" s="243"/>
    </row>
    <row r="34625" spans="9:11">
      <c r="I34625" t="str">
        <f t="shared" si="540"/>
        <v>19000100</v>
      </c>
      <c r="K34625" s="243"/>
    </row>
    <row r="34626" spans="9:11">
      <c r="I34626" t="str">
        <f t="shared" ref="I34626:I34689" si="541">TEXT(F34626,"yyyymmdd")</f>
        <v>19000100</v>
      </c>
      <c r="K34626" s="243"/>
    </row>
    <row r="34627" spans="9:11">
      <c r="I34627" t="str">
        <f t="shared" si="541"/>
        <v>19000100</v>
      </c>
      <c r="K34627" s="243"/>
    </row>
    <row r="34628" spans="9:11">
      <c r="I34628" t="str">
        <f t="shared" si="541"/>
        <v>19000100</v>
      </c>
      <c r="K34628" s="243"/>
    </row>
    <row r="34629" spans="9:11">
      <c r="I34629" t="str">
        <f t="shared" si="541"/>
        <v>19000100</v>
      </c>
      <c r="K34629" s="243"/>
    </row>
    <row r="34630" spans="9:11">
      <c r="I34630" t="str">
        <f t="shared" si="541"/>
        <v>19000100</v>
      </c>
      <c r="K34630" s="243"/>
    </row>
    <row r="34631" spans="9:11">
      <c r="I34631" t="str">
        <f t="shared" si="541"/>
        <v>19000100</v>
      </c>
      <c r="K34631" s="243"/>
    </row>
    <row r="34632" spans="9:11">
      <c r="I34632" t="str">
        <f t="shared" si="541"/>
        <v>19000100</v>
      </c>
      <c r="K34632" s="243"/>
    </row>
    <row r="34633" spans="9:11">
      <c r="I34633" t="str">
        <f t="shared" si="541"/>
        <v>19000100</v>
      </c>
      <c r="K34633" s="243"/>
    </row>
    <row r="34634" spans="9:11">
      <c r="I34634" t="str">
        <f t="shared" si="541"/>
        <v>19000100</v>
      </c>
      <c r="K34634" s="243"/>
    </row>
    <row r="34635" spans="9:11">
      <c r="I34635" t="str">
        <f t="shared" si="541"/>
        <v>19000100</v>
      </c>
      <c r="K34635" s="243"/>
    </row>
    <row r="34636" spans="9:11">
      <c r="I34636" t="str">
        <f t="shared" si="541"/>
        <v>19000100</v>
      </c>
      <c r="K34636" s="243"/>
    </row>
    <row r="34637" spans="9:11">
      <c r="I34637" t="str">
        <f t="shared" si="541"/>
        <v>19000100</v>
      </c>
      <c r="K34637" s="243"/>
    </row>
    <row r="34638" spans="9:11">
      <c r="I34638" t="str">
        <f t="shared" si="541"/>
        <v>19000100</v>
      </c>
      <c r="K34638" s="243"/>
    </row>
    <row r="34639" spans="9:11">
      <c r="I34639" t="str">
        <f t="shared" si="541"/>
        <v>19000100</v>
      </c>
      <c r="K34639" s="243"/>
    </row>
    <row r="34640" spans="9:11">
      <c r="I34640" t="str">
        <f t="shared" si="541"/>
        <v>19000100</v>
      </c>
      <c r="K34640" s="243"/>
    </row>
    <row r="34641" spans="9:11">
      <c r="I34641" t="str">
        <f t="shared" si="541"/>
        <v>19000100</v>
      </c>
      <c r="K34641" s="243"/>
    </row>
    <row r="34642" spans="9:11">
      <c r="I34642" t="str">
        <f t="shared" si="541"/>
        <v>19000100</v>
      </c>
      <c r="K34642" s="243"/>
    </row>
    <row r="34643" spans="9:11">
      <c r="I34643" t="str">
        <f t="shared" si="541"/>
        <v>19000100</v>
      </c>
      <c r="K34643" s="243"/>
    </row>
    <row r="34644" spans="9:11">
      <c r="I34644" t="str">
        <f t="shared" si="541"/>
        <v>19000100</v>
      </c>
      <c r="K34644" s="243"/>
    </row>
    <row r="34645" spans="9:11">
      <c r="I34645" t="str">
        <f t="shared" si="541"/>
        <v>19000100</v>
      </c>
      <c r="K34645" s="243"/>
    </row>
    <row r="34646" spans="9:11">
      <c r="I34646" t="str">
        <f t="shared" si="541"/>
        <v>19000100</v>
      </c>
      <c r="K34646" s="243"/>
    </row>
    <row r="34647" spans="9:11">
      <c r="I34647" t="str">
        <f t="shared" si="541"/>
        <v>19000100</v>
      </c>
      <c r="K34647" s="243"/>
    </row>
    <row r="34648" spans="9:11">
      <c r="I34648" t="str">
        <f t="shared" si="541"/>
        <v>19000100</v>
      </c>
      <c r="K34648" s="243"/>
    </row>
    <row r="34649" spans="9:11">
      <c r="I34649" t="str">
        <f t="shared" si="541"/>
        <v>19000100</v>
      </c>
      <c r="K34649" s="243"/>
    </row>
    <row r="34650" spans="9:11">
      <c r="I34650" t="str">
        <f t="shared" si="541"/>
        <v>19000100</v>
      </c>
      <c r="K34650" s="243"/>
    </row>
    <row r="34651" spans="9:11">
      <c r="I34651" t="str">
        <f t="shared" si="541"/>
        <v>19000100</v>
      </c>
      <c r="K34651" s="243"/>
    </row>
    <row r="34652" spans="9:11">
      <c r="I34652" t="str">
        <f t="shared" si="541"/>
        <v>19000100</v>
      </c>
      <c r="K34652" s="243"/>
    </row>
    <row r="34653" spans="9:11">
      <c r="I34653" t="str">
        <f t="shared" si="541"/>
        <v>19000100</v>
      </c>
      <c r="K34653" s="243"/>
    </row>
    <row r="34654" spans="9:11">
      <c r="I34654" t="str">
        <f t="shared" si="541"/>
        <v>19000100</v>
      </c>
      <c r="K34654" s="243"/>
    </row>
    <row r="34655" spans="9:11">
      <c r="I34655" t="str">
        <f t="shared" si="541"/>
        <v>19000100</v>
      </c>
      <c r="K34655" s="243"/>
    </row>
    <row r="34656" spans="9:11">
      <c r="I34656" t="str">
        <f t="shared" si="541"/>
        <v>19000100</v>
      </c>
      <c r="K34656" s="243"/>
    </row>
    <row r="34657" spans="9:11">
      <c r="I34657" t="str">
        <f t="shared" si="541"/>
        <v>19000100</v>
      </c>
      <c r="K34657" s="243"/>
    </row>
    <row r="34658" spans="9:11">
      <c r="I34658" t="str">
        <f t="shared" si="541"/>
        <v>19000100</v>
      </c>
      <c r="K34658" s="243"/>
    </row>
    <row r="34659" spans="9:11">
      <c r="I34659" t="str">
        <f t="shared" si="541"/>
        <v>19000100</v>
      </c>
      <c r="K34659" s="243"/>
    </row>
    <row r="34660" spans="9:11">
      <c r="I34660" t="str">
        <f t="shared" si="541"/>
        <v>19000100</v>
      </c>
      <c r="K34660" s="243"/>
    </row>
    <row r="34661" spans="9:11">
      <c r="I34661" t="str">
        <f t="shared" si="541"/>
        <v>19000100</v>
      </c>
      <c r="K34661" s="243"/>
    </row>
    <row r="34662" spans="9:11">
      <c r="I34662" t="str">
        <f t="shared" si="541"/>
        <v>19000100</v>
      </c>
      <c r="K34662" s="243"/>
    </row>
    <row r="34663" spans="9:11">
      <c r="I34663" t="str">
        <f t="shared" si="541"/>
        <v>19000100</v>
      </c>
      <c r="K34663" s="243"/>
    </row>
    <row r="34664" spans="9:11">
      <c r="I34664" t="str">
        <f t="shared" si="541"/>
        <v>19000100</v>
      </c>
      <c r="K34664" s="243"/>
    </row>
    <row r="34665" spans="9:11">
      <c r="I34665" t="str">
        <f t="shared" si="541"/>
        <v>19000100</v>
      </c>
      <c r="K34665" s="243"/>
    </row>
    <row r="34666" spans="9:11">
      <c r="I34666" t="str">
        <f t="shared" si="541"/>
        <v>19000100</v>
      </c>
      <c r="K34666" s="243"/>
    </row>
    <row r="34667" spans="9:11">
      <c r="I34667" t="str">
        <f t="shared" si="541"/>
        <v>19000100</v>
      </c>
      <c r="K34667" s="243"/>
    </row>
    <row r="34668" spans="9:11">
      <c r="I34668" t="str">
        <f t="shared" si="541"/>
        <v>19000100</v>
      </c>
      <c r="K34668" s="243"/>
    </row>
    <row r="34669" spans="9:11">
      <c r="I34669" t="str">
        <f t="shared" si="541"/>
        <v>19000100</v>
      </c>
      <c r="K34669" s="243"/>
    </row>
    <row r="34670" spans="9:11">
      <c r="I34670" t="str">
        <f t="shared" si="541"/>
        <v>19000100</v>
      </c>
      <c r="K34670" s="243"/>
    </row>
    <row r="34671" spans="9:11">
      <c r="I34671" t="str">
        <f t="shared" si="541"/>
        <v>19000100</v>
      </c>
      <c r="K34671" s="243"/>
    </row>
    <row r="34672" spans="9:11">
      <c r="I34672" t="str">
        <f t="shared" si="541"/>
        <v>19000100</v>
      </c>
      <c r="K34672" s="243"/>
    </row>
    <row r="34673" spans="9:11">
      <c r="I34673" t="str">
        <f t="shared" si="541"/>
        <v>19000100</v>
      </c>
      <c r="K34673" s="243"/>
    </row>
    <row r="34674" spans="9:11">
      <c r="I34674" t="str">
        <f t="shared" si="541"/>
        <v>19000100</v>
      </c>
      <c r="K34674" s="243"/>
    </row>
    <row r="34675" spans="9:11">
      <c r="I34675" t="str">
        <f t="shared" si="541"/>
        <v>19000100</v>
      </c>
      <c r="K34675" s="243"/>
    </row>
    <row r="34676" spans="9:11">
      <c r="I34676" t="str">
        <f t="shared" si="541"/>
        <v>19000100</v>
      </c>
      <c r="K34676" s="243"/>
    </row>
    <row r="34677" spans="9:11">
      <c r="I34677" t="str">
        <f t="shared" si="541"/>
        <v>19000100</v>
      </c>
      <c r="K34677" s="243"/>
    </row>
    <row r="34678" spans="9:11">
      <c r="I34678" t="str">
        <f t="shared" si="541"/>
        <v>19000100</v>
      </c>
      <c r="K34678" s="243"/>
    </row>
    <row r="34679" spans="9:11">
      <c r="I34679" t="str">
        <f t="shared" si="541"/>
        <v>19000100</v>
      </c>
      <c r="K34679" s="243"/>
    </row>
    <row r="34680" spans="9:11">
      <c r="I34680" t="str">
        <f t="shared" si="541"/>
        <v>19000100</v>
      </c>
      <c r="K34680" s="243"/>
    </row>
    <row r="34681" spans="9:11">
      <c r="I34681" t="str">
        <f t="shared" si="541"/>
        <v>19000100</v>
      </c>
      <c r="K34681" s="243"/>
    </row>
    <row r="34682" spans="9:11">
      <c r="I34682" t="str">
        <f t="shared" si="541"/>
        <v>19000100</v>
      </c>
      <c r="K34682" s="243"/>
    </row>
    <row r="34683" spans="9:11">
      <c r="I34683" t="str">
        <f t="shared" si="541"/>
        <v>19000100</v>
      </c>
      <c r="K34683" s="243"/>
    </row>
    <row r="34684" spans="9:11">
      <c r="I34684" t="str">
        <f t="shared" si="541"/>
        <v>19000100</v>
      </c>
      <c r="K34684" s="243"/>
    </row>
    <row r="34685" spans="9:11">
      <c r="I34685" t="str">
        <f t="shared" si="541"/>
        <v>19000100</v>
      </c>
      <c r="K34685" s="243"/>
    </row>
    <row r="34686" spans="9:11">
      <c r="I34686" t="str">
        <f t="shared" si="541"/>
        <v>19000100</v>
      </c>
      <c r="K34686" s="243"/>
    </row>
    <row r="34687" spans="9:11">
      <c r="I34687" t="str">
        <f t="shared" si="541"/>
        <v>19000100</v>
      </c>
      <c r="K34687" s="243"/>
    </row>
    <row r="34688" spans="9:11">
      <c r="I34688" t="str">
        <f t="shared" si="541"/>
        <v>19000100</v>
      </c>
      <c r="K34688" s="243"/>
    </row>
    <row r="34689" spans="9:11">
      <c r="I34689" t="str">
        <f t="shared" si="541"/>
        <v>19000100</v>
      </c>
      <c r="K34689" s="243"/>
    </row>
    <row r="34690" spans="9:11">
      <c r="I34690" t="str">
        <f t="shared" ref="I34690:I34753" si="542">TEXT(F34690,"yyyymmdd")</f>
        <v>19000100</v>
      </c>
      <c r="K34690" s="243"/>
    </row>
    <row r="34691" spans="9:11">
      <c r="I34691" t="str">
        <f t="shared" si="542"/>
        <v>19000100</v>
      </c>
      <c r="K34691" s="243"/>
    </row>
    <row r="34692" spans="9:11">
      <c r="I34692" t="str">
        <f t="shared" si="542"/>
        <v>19000100</v>
      </c>
      <c r="K34692" s="243"/>
    </row>
    <row r="34693" spans="9:11">
      <c r="I34693" t="str">
        <f t="shared" si="542"/>
        <v>19000100</v>
      </c>
      <c r="K34693" s="243"/>
    </row>
    <row r="34694" spans="9:11">
      <c r="I34694" t="str">
        <f t="shared" si="542"/>
        <v>19000100</v>
      </c>
      <c r="K34694" s="243"/>
    </row>
    <row r="34695" spans="9:11">
      <c r="I34695" t="str">
        <f t="shared" si="542"/>
        <v>19000100</v>
      </c>
      <c r="K34695" s="243"/>
    </row>
    <row r="34696" spans="9:11">
      <c r="I34696" t="str">
        <f t="shared" si="542"/>
        <v>19000100</v>
      </c>
      <c r="K34696" s="243"/>
    </row>
    <row r="34697" spans="9:11">
      <c r="I34697" t="str">
        <f t="shared" si="542"/>
        <v>19000100</v>
      </c>
      <c r="K34697" s="243"/>
    </row>
    <row r="34698" spans="9:11">
      <c r="I34698" t="str">
        <f t="shared" si="542"/>
        <v>19000100</v>
      </c>
      <c r="K34698" s="243"/>
    </row>
    <row r="34699" spans="9:11">
      <c r="I34699" t="str">
        <f t="shared" si="542"/>
        <v>19000100</v>
      </c>
      <c r="K34699" s="243"/>
    </row>
    <row r="34700" spans="9:11">
      <c r="I34700" t="str">
        <f t="shared" si="542"/>
        <v>19000100</v>
      </c>
      <c r="K34700" s="243"/>
    </row>
    <row r="34701" spans="9:11">
      <c r="I34701" t="str">
        <f t="shared" si="542"/>
        <v>19000100</v>
      </c>
      <c r="K34701" s="243"/>
    </row>
    <row r="34702" spans="9:11">
      <c r="I34702" t="str">
        <f t="shared" si="542"/>
        <v>19000100</v>
      </c>
      <c r="K34702" s="243"/>
    </row>
    <row r="34703" spans="9:11">
      <c r="I34703" t="str">
        <f t="shared" si="542"/>
        <v>19000100</v>
      </c>
      <c r="K34703" s="243"/>
    </row>
    <row r="34704" spans="9:11">
      <c r="I34704" t="str">
        <f t="shared" si="542"/>
        <v>19000100</v>
      </c>
      <c r="K34704" s="243"/>
    </row>
    <row r="34705" spans="9:11">
      <c r="I34705" t="str">
        <f t="shared" si="542"/>
        <v>19000100</v>
      </c>
      <c r="K34705" s="243"/>
    </row>
    <row r="34706" spans="9:11">
      <c r="I34706" t="str">
        <f t="shared" si="542"/>
        <v>19000100</v>
      </c>
      <c r="K34706" s="243"/>
    </row>
    <row r="34707" spans="9:11">
      <c r="I34707" t="str">
        <f t="shared" si="542"/>
        <v>19000100</v>
      </c>
      <c r="K34707" s="243"/>
    </row>
    <row r="34708" spans="9:11">
      <c r="I34708" t="str">
        <f t="shared" si="542"/>
        <v>19000100</v>
      </c>
      <c r="K34708" s="243"/>
    </row>
    <row r="34709" spans="9:11">
      <c r="I34709" t="str">
        <f t="shared" si="542"/>
        <v>19000100</v>
      </c>
      <c r="K34709" s="243"/>
    </row>
    <row r="34710" spans="9:11">
      <c r="I34710" t="str">
        <f t="shared" si="542"/>
        <v>19000100</v>
      </c>
      <c r="K34710" s="243"/>
    </row>
    <row r="34711" spans="9:11">
      <c r="I34711" t="str">
        <f t="shared" si="542"/>
        <v>19000100</v>
      </c>
      <c r="K34711" s="243"/>
    </row>
    <row r="34712" spans="9:11">
      <c r="I34712" t="str">
        <f t="shared" si="542"/>
        <v>19000100</v>
      </c>
      <c r="K34712" s="243"/>
    </row>
    <row r="34713" spans="9:11">
      <c r="I34713" t="str">
        <f t="shared" si="542"/>
        <v>19000100</v>
      </c>
      <c r="K34713" s="243"/>
    </row>
    <row r="34714" spans="9:11">
      <c r="I34714" t="str">
        <f t="shared" si="542"/>
        <v>19000100</v>
      </c>
      <c r="K34714" s="243"/>
    </row>
    <row r="34715" spans="9:11">
      <c r="I34715" t="str">
        <f t="shared" si="542"/>
        <v>19000100</v>
      </c>
      <c r="K34715" s="243"/>
    </row>
    <row r="34716" spans="9:11">
      <c r="I34716" t="str">
        <f t="shared" si="542"/>
        <v>19000100</v>
      </c>
      <c r="K34716" s="243"/>
    </row>
    <row r="34717" spans="9:11">
      <c r="I34717" t="str">
        <f t="shared" si="542"/>
        <v>19000100</v>
      </c>
      <c r="K34717" s="243"/>
    </row>
    <row r="34718" spans="9:11">
      <c r="I34718" t="str">
        <f t="shared" si="542"/>
        <v>19000100</v>
      </c>
      <c r="K34718" s="243"/>
    </row>
    <row r="34719" spans="9:11">
      <c r="I34719" t="str">
        <f t="shared" si="542"/>
        <v>19000100</v>
      </c>
      <c r="K34719" s="243"/>
    </row>
    <row r="34720" spans="9:11">
      <c r="I34720" t="str">
        <f t="shared" si="542"/>
        <v>19000100</v>
      </c>
      <c r="K34720" s="243"/>
    </row>
    <row r="34721" spans="9:11">
      <c r="I34721" t="str">
        <f t="shared" si="542"/>
        <v>19000100</v>
      </c>
      <c r="K34721" s="243"/>
    </row>
    <row r="34722" spans="9:11">
      <c r="I34722" t="str">
        <f t="shared" si="542"/>
        <v>19000100</v>
      </c>
      <c r="K34722" s="243"/>
    </row>
    <row r="34723" spans="9:11">
      <c r="I34723" t="str">
        <f t="shared" si="542"/>
        <v>19000100</v>
      </c>
      <c r="K34723" s="243"/>
    </row>
    <row r="34724" spans="9:11">
      <c r="I34724" t="str">
        <f t="shared" si="542"/>
        <v>19000100</v>
      </c>
      <c r="K34724" s="243"/>
    </row>
    <row r="34725" spans="9:11">
      <c r="I34725" t="str">
        <f t="shared" si="542"/>
        <v>19000100</v>
      </c>
      <c r="K34725" s="243"/>
    </row>
    <row r="34726" spans="9:11">
      <c r="I34726" t="str">
        <f t="shared" si="542"/>
        <v>19000100</v>
      </c>
      <c r="K34726" s="243"/>
    </row>
    <row r="34727" spans="9:11">
      <c r="I34727" t="str">
        <f t="shared" si="542"/>
        <v>19000100</v>
      </c>
      <c r="K34727" s="243"/>
    </row>
    <row r="34728" spans="9:11">
      <c r="I34728" t="str">
        <f t="shared" si="542"/>
        <v>19000100</v>
      </c>
      <c r="K34728" s="243"/>
    </row>
    <row r="34729" spans="9:11">
      <c r="I34729" t="str">
        <f t="shared" si="542"/>
        <v>19000100</v>
      </c>
      <c r="K34729" s="243"/>
    </row>
    <row r="34730" spans="9:11">
      <c r="I34730" t="str">
        <f t="shared" si="542"/>
        <v>19000100</v>
      </c>
      <c r="K34730" s="243"/>
    </row>
    <row r="34731" spans="9:11">
      <c r="I34731" t="str">
        <f t="shared" si="542"/>
        <v>19000100</v>
      </c>
      <c r="K34731" s="243"/>
    </row>
    <row r="34732" spans="9:11">
      <c r="I34732" t="str">
        <f t="shared" si="542"/>
        <v>19000100</v>
      </c>
      <c r="K34732" s="243"/>
    </row>
    <row r="34733" spans="9:11">
      <c r="I34733" t="str">
        <f t="shared" si="542"/>
        <v>19000100</v>
      </c>
      <c r="K34733" s="243"/>
    </row>
    <row r="34734" spans="9:11">
      <c r="I34734" t="str">
        <f t="shared" si="542"/>
        <v>19000100</v>
      </c>
      <c r="K34734" s="243"/>
    </row>
    <row r="34735" spans="9:11">
      <c r="I34735" t="str">
        <f t="shared" si="542"/>
        <v>19000100</v>
      </c>
      <c r="K34735" s="243"/>
    </row>
    <row r="34736" spans="9:11">
      <c r="I34736" t="str">
        <f t="shared" si="542"/>
        <v>19000100</v>
      </c>
      <c r="K34736" s="243"/>
    </row>
    <row r="34737" spans="9:11">
      <c r="I34737" t="str">
        <f t="shared" si="542"/>
        <v>19000100</v>
      </c>
      <c r="K34737" s="243"/>
    </row>
    <row r="34738" spans="9:11">
      <c r="I34738" t="str">
        <f t="shared" si="542"/>
        <v>19000100</v>
      </c>
      <c r="K34738" s="243"/>
    </row>
    <row r="34739" spans="9:11">
      <c r="I34739" t="str">
        <f t="shared" si="542"/>
        <v>19000100</v>
      </c>
      <c r="K34739" s="243"/>
    </row>
    <row r="34740" spans="9:11">
      <c r="I34740" t="str">
        <f t="shared" si="542"/>
        <v>19000100</v>
      </c>
      <c r="K34740" s="243"/>
    </row>
    <row r="34741" spans="9:11">
      <c r="I34741" t="str">
        <f t="shared" si="542"/>
        <v>19000100</v>
      </c>
      <c r="K34741" s="243"/>
    </row>
    <row r="34742" spans="9:11">
      <c r="I34742" t="str">
        <f t="shared" si="542"/>
        <v>19000100</v>
      </c>
      <c r="K34742" s="243"/>
    </row>
    <row r="34743" spans="9:11">
      <c r="I34743" t="str">
        <f t="shared" si="542"/>
        <v>19000100</v>
      </c>
      <c r="K34743" s="243"/>
    </row>
    <row r="34744" spans="9:11">
      <c r="I34744" t="str">
        <f t="shared" si="542"/>
        <v>19000100</v>
      </c>
      <c r="K34744" s="243"/>
    </row>
    <row r="34745" spans="9:11">
      <c r="I34745" t="str">
        <f t="shared" si="542"/>
        <v>19000100</v>
      </c>
      <c r="K34745" s="243"/>
    </row>
    <row r="34746" spans="9:11">
      <c r="I34746" t="str">
        <f t="shared" si="542"/>
        <v>19000100</v>
      </c>
      <c r="K34746" s="243"/>
    </row>
    <row r="34747" spans="9:11">
      <c r="I34747" t="str">
        <f t="shared" si="542"/>
        <v>19000100</v>
      </c>
      <c r="K34747" s="243"/>
    </row>
    <row r="34748" spans="9:11">
      <c r="I34748" t="str">
        <f t="shared" si="542"/>
        <v>19000100</v>
      </c>
      <c r="K34748" s="243"/>
    </row>
    <row r="34749" spans="9:11">
      <c r="I34749" t="str">
        <f t="shared" si="542"/>
        <v>19000100</v>
      </c>
      <c r="K34749" s="243"/>
    </row>
    <row r="34750" spans="9:11">
      <c r="I34750" t="str">
        <f t="shared" si="542"/>
        <v>19000100</v>
      </c>
      <c r="K34750" s="243"/>
    </row>
    <row r="34751" spans="9:11">
      <c r="I34751" t="str">
        <f t="shared" si="542"/>
        <v>19000100</v>
      </c>
      <c r="K34751" s="243"/>
    </row>
    <row r="34752" spans="9:11">
      <c r="I34752" t="str">
        <f t="shared" si="542"/>
        <v>19000100</v>
      </c>
      <c r="K34752" s="243"/>
    </row>
    <row r="34753" spans="9:11">
      <c r="I34753" t="str">
        <f t="shared" si="542"/>
        <v>19000100</v>
      </c>
      <c r="K34753" s="243"/>
    </row>
    <row r="34754" spans="9:11">
      <c r="I34754" t="str">
        <f t="shared" ref="I34754:I34817" si="543">TEXT(F34754,"yyyymmdd")</f>
        <v>19000100</v>
      </c>
      <c r="K34754" s="243"/>
    </row>
    <row r="34755" spans="9:11">
      <c r="I34755" t="str">
        <f t="shared" si="543"/>
        <v>19000100</v>
      </c>
      <c r="K34755" s="243"/>
    </row>
    <row r="34756" spans="9:11">
      <c r="I34756" t="str">
        <f t="shared" si="543"/>
        <v>19000100</v>
      </c>
      <c r="K34756" s="243"/>
    </row>
    <row r="34757" spans="9:11">
      <c r="I34757" t="str">
        <f t="shared" si="543"/>
        <v>19000100</v>
      </c>
      <c r="K34757" s="243"/>
    </row>
    <row r="34758" spans="9:11">
      <c r="I34758" t="str">
        <f t="shared" si="543"/>
        <v>19000100</v>
      </c>
      <c r="K34758" s="243"/>
    </row>
    <row r="34759" spans="9:11">
      <c r="I34759" t="str">
        <f t="shared" si="543"/>
        <v>19000100</v>
      </c>
      <c r="K34759" s="243"/>
    </row>
    <row r="34760" spans="9:11">
      <c r="I34760" t="str">
        <f t="shared" si="543"/>
        <v>19000100</v>
      </c>
      <c r="K34760" s="243"/>
    </row>
    <row r="34761" spans="9:11">
      <c r="I34761" t="str">
        <f t="shared" si="543"/>
        <v>19000100</v>
      </c>
      <c r="K34761" s="243"/>
    </row>
    <row r="34762" spans="9:11">
      <c r="I34762" t="str">
        <f t="shared" si="543"/>
        <v>19000100</v>
      </c>
      <c r="K34762" s="243"/>
    </row>
    <row r="34763" spans="9:11">
      <c r="I34763" t="str">
        <f t="shared" si="543"/>
        <v>19000100</v>
      </c>
      <c r="K34763" s="243"/>
    </row>
    <row r="34764" spans="9:11">
      <c r="I34764" t="str">
        <f t="shared" si="543"/>
        <v>19000100</v>
      </c>
      <c r="K34764" s="243"/>
    </row>
    <row r="34765" spans="9:11">
      <c r="I34765" t="str">
        <f t="shared" si="543"/>
        <v>19000100</v>
      </c>
      <c r="K34765" s="243"/>
    </row>
    <row r="34766" spans="9:11">
      <c r="I34766" t="str">
        <f t="shared" si="543"/>
        <v>19000100</v>
      </c>
      <c r="K34766" s="243"/>
    </row>
    <row r="34767" spans="9:11">
      <c r="I34767" t="str">
        <f t="shared" si="543"/>
        <v>19000100</v>
      </c>
      <c r="K34767" s="243"/>
    </row>
    <row r="34768" spans="9:11">
      <c r="I34768" t="str">
        <f t="shared" si="543"/>
        <v>19000100</v>
      </c>
      <c r="K34768" s="243"/>
    </row>
    <row r="34769" spans="9:11">
      <c r="I34769" t="str">
        <f t="shared" si="543"/>
        <v>19000100</v>
      </c>
      <c r="K34769" s="243"/>
    </row>
    <row r="34770" spans="9:11">
      <c r="I34770" t="str">
        <f t="shared" si="543"/>
        <v>19000100</v>
      </c>
      <c r="K34770" s="243"/>
    </row>
    <row r="34771" spans="9:11">
      <c r="I34771" t="str">
        <f t="shared" si="543"/>
        <v>19000100</v>
      </c>
      <c r="K34771" s="243"/>
    </row>
    <row r="34772" spans="9:11">
      <c r="I34772" t="str">
        <f t="shared" si="543"/>
        <v>19000100</v>
      </c>
      <c r="K34772" s="243"/>
    </row>
    <row r="34773" spans="9:11">
      <c r="I34773" t="str">
        <f t="shared" si="543"/>
        <v>19000100</v>
      </c>
      <c r="K34773" s="243"/>
    </row>
    <row r="34774" spans="9:11">
      <c r="I34774" t="str">
        <f t="shared" si="543"/>
        <v>19000100</v>
      </c>
      <c r="K34774" s="243"/>
    </row>
    <row r="34775" spans="9:11">
      <c r="I34775" t="str">
        <f t="shared" si="543"/>
        <v>19000100</v>
      </c>
      <c r="K34775" s="243"/>
    </row>
    <row r="34776" spans="9:11">
      <c r="I34776" t="str">
        <f t="shared" si="543"/>
        <v>19000100</v>
      </c>
      <c r="K34776" s="243"/>
    </row>
    <row r="34777" spans="9:11">
      <c r="I34777" t="str">
        <f t="shared" si="543"/>
        <v>19000100</v>
      </c>
      <c r="K34777" s="243"/>
    </row>
    <row r="34778" spans="9:11">
      <c r="I34778" t="str">
        <f t="shared" si="543"/>
        <v>19000100</v>
      </c>
      <c r="K34778" s="243"/>
    </row>
    <row r="34779" spans="9:11">
      <c r="I34779" t="str">
        <f t="shared" si="543"/>
        <v>19000100</v>
      </c>
      <c r="K34779" s="243"/>
    </row>
    <row r="34780" spans="9:11">
      <c r="I34780" t="str">
        <f t="shared" si="543"/>
        <v>19000100</v>
      </c>
      <c r="K34780" s="243"/>
    </row>
    <row r="34781" spans="9:11">
      <c r="I34781" t="str">
        <f t="shared" si="543"/>
        <v>19000100</v>
      </c>
      <c r="K34781" s="243"/>
    </row>
    <row r="34782" spans="9:11">
      <c r="I34782" t="str">
        <f t="shared" si="543"/>
        <v>19000100</v>
      </c>
      <c r="K34782" s="243"/>
    </row>
    <row r="34783" spans="9:11">
      <c r="I34783" t="str">
        <f t="shared" si="543"/>
        <v>19000100</v>
      </c>
      <c r="K34783" s="243"/>
    </row>
    <row r="34784" spans="9:11">
      <c r="I34784" t="str">
        <f t="shared" si="543"/>
        <v>19000100</v>
      </c>
      <c r="K34784" s="243"/>
    </row>
    <row r="34785" spans="9:11">
      <c r="I34785" t="str">
        <f t="shared" si="543"/>
        <v>19000100</v>
      </c>
      <c r="K34785" s="243"/>
    </row>
    <row r="34786" spans="9:11">
      <c r="I34786" t="str">
        <f t="shared" si="543"/>
        <v>19000100</v>
      </c>
      <c r="K34786" s="243"/>
    </row>
    <row r="34787" spans="9:11">
      <c r="I34787" t="str">
        <f t="shared" si="543"/>
        <v>19000100</v>
      </c>
      <c r="K34787" s="243"/>
    </row>
    <row r="34788" spans="9:11">
      <c r="I34788" t="str">
        <f t="shared" si="543"/>
        <v>19000100</v>
      </c>
      <c r="K34788" s="243"/>
    </row>
    <row r="34789" spans="9:11">
      <c r="I34789" t="str">
        <f t="shared" si="543"/>
        <v>19000100</v>
      </c>
      <c r="K34789" s="243"/>
    </row>
    <row r="34790" spans="9:11">
      <c r="I34790" t="str">
        <f t="shared" si="543"/>
        <v>19000100</v>
      </c>
      <c r="K34790" s="243"/>
    </row>
    <row r="34791" spans="9:11">
      <c r="I34791" t="str">
        <f t="shared" si="543"/>
        <v>19000100</v>
      </c>
      <c r="K34791" s="243"/>
    </row>
    <row r="34792" spans="9:11">
      <c r="I34792" t="str">
        <f t="shared" si="543"/>
        <v>19000100</v>
      </c>
      <c r="K34792" s="243"/>
    </row>
    <row r="34793" spans="9:11">
      <c r="I34793" t="str">
        <f t="shared" si="543"/>
        <v>19000100</v>
      </c>
      <c r="K34793" s="243"/>
    </row>
    <row r="34794" spans="9:11">
      <c r="I34794" t="str">
        <f t="shared" si="543"/>
        <v>19000100</v>
      </c>
      <c r="K34794" s="243"/>
    </row>
    <row r="34795" spans="9:11">
      <c r="I34795" t="str">
        <f t="shared" si="543"/>
        <v>19000100</v>
      </c>
      <c r="K34795" s="243"/>
    </row>
    <row r="34796" spans="9:11">
      <c r="I34796" t="str">
        <f t="shared" si="543"/>
        <v>19000100</v>
      </c>
      <c r="K34796" s="243"/>
    </row>
    <row r="34797" spans="9:11">
      <c r="I34797" t="str">
        <f t="shared" si="543"/>
        <v>19000100</v>
      </c>
      <c r="K34797" s="243"/>
    </row>
    <row r="34798" spans="9:11">
      <c r="I34798" t="str">
        <f t="shared" si="543"/>
        <v>19000100</v>
      </c>
      <c r="K34798" s="243"/>
    </row>
    <row r="34799" spans="9:11">
      <c r="I34799" t="str">
        <f t="shared" si="543"/>
        <v>19000100</v>
      </c>
      <c r="K34799" s="243"/>
    </row>
    <row r="34800" spans="9:11">
      <c r="I34800" t="str">
        <f t="shared" si="543"/>
        <v>19000100</v>
      </c>
      <c r="K34800" s="243"/>
    </row>
    <row r="34801" spans="9:11">
      <c r="I34801" t="str">
        <f t="shared" si="543"/>
        <v>19000100</v>
      </c>
      <c r="K34801" s="243"/>
    </row>
    <row r="34802" spans="9:11">
      <c r="I34802" t="str">
        <f t="shared" si="543"/>
        <v>19000100</v>
      </c>
      <c r="K34802" s="243"/>
    </row>
    <row r="34803" spans="9:11">
      <c r="I34803" t="str">
        <f t="shared" si="543"/>
        <v>19000100</v>
      </c>
      <c r="K34803" s="243"/>
    </row>
    <row r="34804" spans="9:11">
      <c r="I34804" t="str">
        <f t="shared" si="543"/>
        <v>19000100</v>
      </c>
      <c r="K34804" s="243"/>
    </row>
    <row r="34805" spans="9:11">
      <c r="I34805" t="str">
        <f t="shared" si="543"/>
        <v>19000100</v>
      </c>
      <c r="K34805" s="243"/>
    </row>
    <row r="34806" spans="9:11">
      <c r="I34806" t="str">
        <f t="shared" si="543"/>
        <v>19000100</v>
      </c>
      <c r="K34806" s="243"/>
    </row>
    <row r="34807" spans="9:11">
      <c r="I34807" t="str">
        <f t="shared" si="543"/>
        <v>19000100</v>
      </c>
      <c r="K34807" s="243"/>
    </row>
    <row r="34808" spans="9:11">
      <c r="I34808" t="str">
        <f t="shared" si="543"/>
        <v>19000100</v>
      </c>
      <c r="K34808" s="243"/>
    </row>
    <row r="34809" spans="9:11">
      <c r="I34809" t="str">
        <f t="shared" si="543"/>
        <v>19000100</v>
      </c>
      <c r="K34809" s="243"/>
    </row>
    <row r="34810" spans="9:11">
      <c r="I34810" t="str">
        <f t="shared" si="543"/>
        <v>19000100</v>
      </c>
      <c r="K34810" s="243"/>
    </row>
    <row r="34811" spans="9:11">
      <c r="I34811" t="str">
        <f t="shared" si="543"/>
        <v>19000100</v>
      </c>
      <c r="K34811" s="243"/>
    </row>
    <row r="34812" spans="9:11">
      <c r="I34812" t="str">
        <f t="shared" si="543"/>
        <v>19000100</v>
      </c>
      <c r="K34812" s="243"/>
    </row>
    <row r="34813" spans="9:11">
      <c r="I34813" t="str">
        <f t="shared" si="543"/>
        <v>19000100</v>
      </c>
      <c r="K34813" s="243"/>
    </row>
    <row r="34814" spans="9:11">
      <c r="I34814" t="str">
        <f t="shared" si="543"/>
        <v>19000100</v>
      </c>
      <c r="K34814" s="243"/>
    </row>
    <row r="34815" spans="9:11">
      <c r="I34815" t="str">
        <f t="shared" si="543"/>
        <v>19000100</v>
      </c>
      <c r="K34815" s="243"/>
    </row>
    <row r="34816" spans="9:11">
      <c r="I34816" t="str">
        <f t="shared" si="543"/>
        <v>19000100</v>
      </c>
      <c r="K34816" s="243"/>
    </row>
    <row r="34817" spans="9:11">
      <c r="I34817" t="str">
        <f t="shared" si="543"/>
        <v>19000100</v>
      </c>
      <c r="K34817" s="243"/>
    </row>
    <row r="34818" spans="9:11">
      <c r="I34818" t="str">
        <f t="shared" ref="I34818:I34881" si="544">TEXT(F34818,"yyyymmdd")</f>
        <v>19000100</v>
      </c>
      <c r="K34818" s="243"/>
    </row>
    <row r="34819" spans="9:11">
      <c r="I34819" t="str">
        <f t="shared" si="544"/>
        <v>19000100</v>
      </c>
      <c r="K34819" s="243"/>
    </row>
    <row r="34820" spans="9:11">
      <c r="I34820" t="str">
        <f t="shared" si="544"/>
        <v>19000100</v>
      </c>
      <c r="K34820" s="243"/>
    </row>
    <row r="34821" spans="9:11">
      <c r="I34821" t="str">
        <f t="shared" si="544"/>
        <v>19000100</v>
      </c>
      <c r="K34821" s="243"/>
    </row>
    <row r="34822" spans="9:11">
      <c r="I34822" t="str">
        <f t="shared" si="544"/>
        <v>19000100</v>
      </c>
      <c r="K34822" s="243"/>
    </row>
    <row r="34823" spans="9:11">
      <c r="I34823" t="str">
        <f t="shared" si="544"/>
        <v>19000100</v>
      </c>
      <c r="K34823" s="243"/>
    </row>
    <row r="34824" spans="9:11">
      <c r="I34824" t="str">
        <f t="shared" si="544"/>
        <v>19000100</v>
      </c>
      <c r="K34824" s="243"/>
    </row>
    <row r="34825" spans="9:11">
      <c r="I34825" t="str">
        <f t="shared" si="544"/>
        <v>19000100</v>
      </c>
      <c r="K34825" s="243"/>
    </row>
    <row r="34826" spans="9:11">
      <c r="I34826" t="str">
        <f t="shared" si="544"/>
        <v>19000100</v>
      </c>
      <c r="K34826" s="243"/>
    </row>
    <row r="34827" spans="9:11">
      <c r="I34827" t="str">
        <f t="shared" si="544"/>
        <v>19000100</v>
      </c>
      <c r="K34827" s="243"/>
    </row>
    <row r="34828" spans="9:11">
      <c r="I34828" t="str">
        <f t="shared" si="544"/>
        <v>19000100</v>
      </c>
      <c r="K34828" s="243"/>
    </row>
    <row r="34829" spans="9:11">
      <c r="I34829" t="str">
        <f t="shared" si="544"/>
        <v>19000100</v>
      </c>
      <c r="K34829" s="243"/>
    </row>
    <row r="34830" spans="9:11">
      <c r="I34830" t="str">
        <f t="shared" si="544"/>
        <v>19000100</v>
      </c>
      <c r="K34830" s="243"/>
    </row>
    <row r="34831" spans="9:11">
      <c r="I34831" t="str">
        <f t="shared" si="544"/>
        <v>19000100</v>
      </c>
      <c r="K34831" s="243"/>
    </row>
    <row r="34832" spans="9:11">
      <c r="I34832" t="str">
        <f t="shared" si="544"/>
        <v>19000100</v>
      </c>
      <c r="K34832" s="243"/>
    </row>
    <row r="34833" spans="9:11">
      <c r="I34833" t="str">
        <f t="shared" si="544"/>
        <v>19000100</v>
      </c>
      <c r="K34833" s="243"/>
    </row>
    <row r="34834" spans="9:11">
      <c r="I34834" t="str">
        <f t="shared" si="544"/>
        <v>19000100</v>
      </c>
      <c r="K34834" s="243"/>
    </row>
    <row r="34835" spans="9:11">
      <c r="I34835" t="str">
        <f t="shared" si="544"/>
        <v>19000100</v>
      </c>
      <c r="K34835" s="243"/>
    </row>
    <row r="34836" spans="9:11">
      <c r="I34836" t="str">
        <f t="shared" si="544"/>
        <v>19000100</v>
      </c>
      <c r="K34836" s="243"/>
    </row>
    <row r="34837" spans="9:11">
      <c r="I34837" t="str">
        <f t="shared" si="544"/>
        <v>19000100</v>
      </c>
      <c r="K34837" s="243"/>
    </row>
    <row r="34838" spans="9:11">
      <c r="I34838" t="str">
        <f t="shared" si="544"/>
        <v>19000100</v>
      </c>
      <c r="K34838" s="243"/>
    </row>
    <row r="34839" spans="9:11">
      <c r="I34839" t="str">
        <f t="shared" si="544"/>
        <v>19000100</v>
      </c>
      <c r="K34839" s="243"/>
    </row>
    <row r="34840" spans="9:11">
      <c r="I34840" t="str">
        <f t="shared" si="544"/>
        <v>19000100</v>
      </c>
      <c r="K34840" s="243"/>
    </row>
    <row r="34841" spans="9:11">
      <c r="I34841" t="str">
        <f t="shared" si="544"/>
        <v>19000100</v>
      </c>
      <c r="K34841" s="243"/>
    </row>
    <row r="34842" spans="9:11">
      <c r="I34842" t="str">
        <f t="shared" si="544"/>
        <v>19000100</v>
      </c>
      <c r="K34842" s="243"/>
    </row>
    <row r="34843" spans="9:11">
      <c r="I34843" t="str">
        <f t="shared" si="544"/>
        <v>19000100</v>
      </c>
      <c r="K34843" s="243"/>
    </row>
    <row r="34844" spans="9:11">
      <c r="I34844" t="str">
        <f t="shared" si="544"/>
        <v>19000100</v>
      </c>
      <c r="K34844" s="243"/>
    </row>
    <row r="34845" spans="9:11">
      <c r="I34845" t="str">
        <f t="shared" si="544"/>
        <v>19000100</v>
      </c>
      <c r="K34845" s="243"/>
    </row>
    <row r="34846" spans="9:11">
      <c r="I34846" t="str">
        <f t="shared" si="544"/>
        <v>19000100</v>
      </c>
      <c r="K34846" s="243"/>
    </row>
    <row r="34847" spans="9:11">
      <c r="I34847" t="str">
        <f t="shared" si="544"/>
        <v>19000100</v>
      </c>
      <c r="K34847" s="243"/>
    </row>
    <row r="34848" spans="9:11">
      <c r="I34848" t="str">
        <f t="shared" si="544"/>
        <v>19000100</v>
      </c>
      <c r="K34848" s="243"/>
    </row>
    <row r="34849" spans="9:11">
      <c r="I34849" t="str">
        <f t="shared" si="544"/>
        <v>19000100</v>
      </c>
      <c r="K34849" s="243"/>
    </row>
    <row r="34850" spans="9:11">
      <c r="I34850" t="str">
        <f t="shared" si="544"/>
        <v>19000100</v>
      </c>
      <c r="K34850" s="243"/>
    </row>
    <row r="34851" spans="9:11">
      <c r="I34851" t="str">
        <f t="shared" si="544"/>
        <v>19000100</v>
      </c>
      <c r="K34851" s="243"/>
    </row>
    <row r="34852" spans="9:11">
      <c r="I34852" t="str">
        <f t="shared" si="544"/>
        <v>19000100</v>
      </c>
      <c r="K34852" s="243"/>
    </row>
    <row r="34853" spans="9:11">
      <c r="I34853" t="str">
        <f t="shared" si="544"/>
        <v>19000100</v>
      </c>
      <c r="K34853" s="243"/>
    </row>
    <row r="34854" spans="9:11">
      <c r="I34854" t="str">
        <f t="shared" si="544"/>
        <v>19000100</v>
      </c>
      <c r="K34854" s="243"/>
    </row>
    <row r="34855" spans="9:11">
      <c r="I34855" t="str">
        <f t="shared" si="544"/>
        <v>19000100</v>
      </c>
      <c r="K34855" s="243"/>
    </row>
    <row r="34856" spans="9:11">
      <c r="I34856" t="str">
        <f t="shared" si="544"/>
        <v>19000100</v>
      </c>
      <c r="K34856" s="243"/>
    </row>
    <row r="34857" spans="9:11">
      <c r="I34857" t="str">
        <f t="shared" si="544"/>
        <v>19000100</v>
      </c>
      <c r="K34857" s="243"/>
    </row>
    <row r="34858" spans="9:11">
      <c r="I34858" t="str">
        <f t="shared" si="544"/>
        <v>19000100</v>
      </c>
      <c r="K34858" s="243"/>
    </row>
    <row r="34859" spans="9:11">
      <c r="I34859" t="str">
        <f t="shared" si="544"/>
        <v>19000100</v>
      </c>
      <c r="K34859" s="243"/>
    </row>
    <row r="34860" spans="9:11">
      <c r="I34860" t="str">
        <f t="shared" si="544"/>
        <v>19000100</v>
      </c>
      <c r="K34860" s="243"/>
    </row>
    <row r="34861" spans="9:11">
      <c r="I34861" t="str">
        <f t="shared" si="544"/>
        <v>19000100</v>
      </c>
      <c r="K34861" s="243"/>
    </row>
    <row r="34862" spans="9:11">
      <c r="I34862" t="str">
        <f t="shared" si="544"/>
        <v>19000100</v>
      </c>
      <c r="K34862" s="243"/>
    </row>
    <row r="34863" spans="9:11">
      <c r="I34863" t="str">
        <f t="shared" si="544"/>
        <v>19000100</v>
      </c>
      <c r="K34863" s="243"/>
    </row>
    <row r="34864" spans="9:11">
      <c r="I34864" t="str">
        <f t="shared" si="544"/>
        <v>19000100</v>
      </c>
      <c r="K34864" s="243"/>
    </row>
    <row r="34865" spans="9:11">
      <c r="I34865" t="str">
        <f t="shared" si="544"/>
        <v>19000100</v>
      </c>
      <c r="K34865" s="243"/>
    </row>
    <row r="34866" spans="9:11">
      <c r="I34866" t="str">
        <f t="shared" si="544"/>
        <v>19000100</v>
      </c>
      <c r="K34866" s="243"/>
    </row>
    <row r="34867" spans="9:11">
      <c r="I34867" t="str">
        <f t="shared" si="544"/>
        <v>19000100</v>
      </c>
      <c r="K34867" s="243"/>
    </row>
    <row r="34868" spans="9:11">
      <c r="I34868" t="str">
        <f t="shared" si="544"/>
        <v>19000100</v>
      </c>
      <c r="K34868" s="243"/>
    </row>
    <row r="34869" spans="9:11">
      <c r="I34869" t="str">
        <f t="shared" si="544"/>
        <v>19000100</v>
      </c>
      <c r="K34869" s="243"/>
    </row>
    <row r="34870" spans="9:11">
      <c r="I34870" t="str">
        <f t="shared" si="544"/>
        <v>19000100</v>
      </c>
      <c r="K34870" s="243"/>
    </row>
    <row r="34871" spans="9:11">
      <c r="I34871" t="str">
        <f t="shared" si="544"/>
        <v>19000100</v>
      </c>
      <c r="K34871" s="243"/>
    </row>
    <row r="34872" spans="9:11">
      <c r="I34872" t="str">
        <f t="shared" si="544"/>
        <v>19000100</v>
      </c>
      <c r="K34872" s="243"/>
    </row>
    <row r="34873" spans="9:11">
      <c r="I34873" t="str">
        <f t="shared" si="544"/>
        <v>19000100</v>
      </c>
      <c r="K34873" s="243"/>
    </row>
    <row r="34874" spans="9:11">
      <c r="I34874" t="str">
        <f t="shared" si="544"/>
        <v>19000100</v>
      </c>
      <c r="K34874" s="243"/>
    </row>
    <row r="34875" spans="9:11">
      <c r="I34875" t="str">
        <f t="shared" si="544"/>
        <v>19000100</v>
      </c>
      <c r="K34875" s="243"/>
    </row>
    <row r="34876" spans="9:11">
      <c r="I34876" t="str">
        <f t="shared" si="544"/>
        <v>19000100</v>
      </c>
      <c r="K34876" s="243"/>
    </row>
    <row r="34877" spans="9:11">
      <c r="I34877" t="str">
        <f t="shared" si="544"/>
        <v>19000100</v>
      </c>
      <c r="K34877" s="243"/>
    </row>
    <row r="34878" spans="9:11">
      <c r="I34878" t="str">
        <f t="shared" si="544"/>
        <v>19000100</v>
      </c>
      <c r="K34878" s="243"/>
    </row>
    <row r="34879" spans="9:11">
      <c r="I34879" t="str">
        <f t="shared" si="544"/>
        <v>19000100</v>
      </c>
      <c r="K34879" s="243"/>
    </row>
    <row r="34880" spans="9:11">
      <c r="I34880" t="str">
        <f t="shared" si="544"/>
        <v>19000100</v>
      </c>
      <c r="K34880" s="243"/>
    </row>
    <row r="34881" spans="9:11">
      <c r="I34881" t="str">
        <f t="shared" si="544"/>
        <v>19000100</v>
      </c>
      <c r="K34881" s="243"/>
    </row>
    <row r="34882" spans="9:11">
      <c r="I34882" t="str">
        <f t="shared" ref="I34882:I34945" si="545">TEXT(F34882,"yyyymmdd")</f>
        <v>19000100</v>
      </c>
      <c r="K34882" s="243"/>
    </row>
    <row r="34883" spans="9:11">
      <c r="I34883" t="str">
        <f t="shared" si="545"/>
        <v>19000100</v>
      </c>
      <c r="K34883" s="243"/>
    </row>
    <row r="34884" spans="9:11">
      <c r="I34884" t="str">
        <f t="shared" si="545"/>
        <v>19000100</v>
      </c>
      <c r="K34884" s="243"/>
    </row>
    <row r="34885" spans="9:11">
      <c r="I34885" t="str">
        <f t="shared" si="545"/>
        <v>19000100</v>
      </c>
      <c r="K34885" s="243"/>
    </row>
    <row r="34886" spans="9:11">
      <c r="I34886" t="str">
        <f t="shared" si="545"/>
        <v>19000100</v>
      </c>
      <c r="K34886" s="243"/>
    </row>
    <row r="34887" spans="9:11">
      <c r="I34887" t="str">
        <f t="shared" si="545"/>
        <v>19000100</v>
      </c>
      <c r="K34887" s="243"/>
    </row>
    <row r="34888" spans="9:11">
      <c r="I34888" t="str">
        <f t="shared" si="545"/>
        <v>19000100</v>
      </c>
      <c r="K34888" s="243"/>
    </row>
    <row r="34889" spans="9:11">
      <c r="I34889" t="str">
        <f t="shared" si="545"/>
        <v>19000100</v>
      </c>
      <c r="K34889" s="243"/>
    </row>
    <row r="34890" spans="9:11">
      <c r="I34890" t="str">
        <f t="shared" si="545"/>
        <v>19000100</v>
      </c>
      <c r="K34890" s="243"/>
    </row>
    <row r="34891" spans="9:11">
      <c r="I34891" t="str">
        <f t="shared" si="545"/>
        <v>19000100</v>
      </c>
      <c r="K34891" s="243"/>
    </row>
    <row r="34892" spans="9:11">
      <c r="I34892" t="str">
        <f t="shared" si="545"/>
        <v>19000100</v>
      </c>
      <c r="K34892" s="243"/>
    </row>
    <row r="34893" spans="9:11">
      <c r="I34893" t="str">
        <f t="shared" si="545"/>
        <v>19000100</v>
      </c>
      <c r="K34893" s="243"/>
    </row>
    <row r="34894" spans="9:11">
      <c r="I34894" t="str">
        <f t="shared" si="545"/>
        <v>19000100</v>
      </c>
      <c r="K34894" s="243"/>
    </row>
    <row r="34895" spans="9:11">
      <c r="I34895" t="str">
        <f t="shared" si="545"/>
        <v>19000100</v>
      </c>
      <c r="K34895" s="243"/>
    </row>
    <row r="34896" spans="9:11">
      <c r="I34896" t="str">
        <f t="shared" si="545"/>
        <v>19000100</v>
      </c>
      <c r="K34896" s="243"/>
    </row>
    <row r="34897" spans="9:11">
      <c r="I34897" t="str">
        <f t="shared" si="545"/>
        <v>19000100</v>
      </c>
      <c r="K34897" s="243"/>
    </row>
    <row r="34898" spans="9:11">
      <c r="I34898" t="str">
        <f t="shared" si="545"/>
        <v>19000100</v>
      </c>
      <c r="K34898" s="243"/>
    </row>
    <row r="34899" spans="9:11">
      <c r="I34899" t="str">
        <f t="shared" si="545"/>
        <v>19000100</v>
      </c>
      <c r="K34899" s="243"/>
    </row>
    <row r="34900" spans="9:11">
      <c r="I34900" t="str">
        <f t="shared" si="545"/>
        <v>19000100</v>
      </c>
      <c r="K34900" s="243"/>
    </row>
    <row r="34901" spans="9:11">
      <c r="I34901" t="str">
        <f t="shared" si="545"/>
        <v>19000100</v>
      </c>
      <c r="K34901" s="243"/>
    </row>
    <row r="34902" spans="9:11">
      <c r="I34902" t="str">
        <f t="shared" si="545"/>
        <v>19000100</v>
      </c>
      <c r="K34902" s="243"/>
    </row>
    <row r="34903" spans="9:11">
      <c r="I34903" t="str">
        <f t="shared" si="545"/>
        <v>19000100</v>
      </c>
      <c r="K34903" s="243"/>
    </row>
    <row r="34904" spans="9:11">
      <c r="I34904" t="str">
        <f t="shared" si="545"/>
        <v>19000100</v>
      </c>
      <c r="K34904" s="243"/>
    </row>
    <row r="34905" spans="9:11">
      <c r="I34905" t="str">
        <f t="shared" si="545"/>
        <v>19000100</v>
      </c>
      <c r="K34905" s="243"/>
    </row>
    <row r="34906" spans="9:11">
      <c r="I34906" t="str">
        <f t="shared" si="545"/>
        <v>19000100</v>
      </c>
      <c r="K34906" s="243"/>
    </row>
    <row r="34907" spans="9:11">
      <c r="I34907" t="str">
        <f t="shared" si="545"/>
        <v>19000100</v>
      </c>
      <c r="K34907" s="243"/>
    </row>
    <row r="34908" spans="9:11">
      <c r="I34908" t="str">
        <f t="shared" si="545"/>
        <v>19000100</v>
      </c>
      <c r="K34908" s="243"/>
    </row>
    <row r="34909" spans="9:11">
      <c r="I34909" t="str">
        <f t="shared" si="545"/>
        <v>19000100</v>
      </c>
      <c r="K34909" s="243"/>
    </row>
    <row r="34910" spans="9:11">
      <c r="I34910" t="str">
        <f t="shared" si="545"/>
        <v>19000100</v>
      </c>
      <c r="K34910" s="243"/>
    </row>
    <row r="34911" spans="9:11">
      <c r="I34911" t="str">
        <f t="shared" si="545"/>
        <v>19000100</v>
      </c>
      <c r="K34911" s="243"/>
    </row>
    <row r="34912" spans="9:11">
      <c r="I34912" t="str">
        <f t="shared" si="545"/>
        <v>19000100</v>
      </c>
      <c r="K34912" s="243"/>
    </row>
    <row r="34913" spans="9:11">
      <c r="I34913" t="str">
        <f t="shared" si="545"/>
        <v>19000100</v>
      </c>
      <c r="K34913" s="243"/>
    </row>
    <row r="34914" spans="9:11">
      <c r="I34914" t="str">
        <f t="shared" si="545"/>
        <v>19000100</v>
      </c>
      <c r="K34914" s="243"/>
    </row>
    <row r="34915" spans="9:11">
      <c r="I34915" t="str">
        <f t="shared" si="545"/>
        <v>19000100</v>
      </c>
      <c r="K34915" s="243"/>
    </row>
    <row r="34916" spans="9:11">
      <c r="I34916" t="str">
        <f t="shared" si="545"/>
        <v>19000100</v>
      </c>
      <c r="K34916" s="243"/>
    </row>
    <row r="34917" spans="9:11">
      <c r="I34917" t="str">
        <f t="shared" si="545"/>
        <v>19000100</v>
      </c>
      <c r="K34917" s="243"/>
    </row>
    <row r="34918" spans="9:11">
      <c r="I34918" t="str">
        <f t="shared" si="545"/>
        <v>19000100</v>
      </c>
      <c r="K34918" s="243"/>
    </row>
    <row r="34919" spans="9:11">
      <c r="I34919" t="str">
        <f t="shared" si="545"/>
        <v>19000100</v>
      </c>
      <c r="K34919" s="243"/>
    </row>
    <row r="34920" spans="9:11">
      <c r="I34920" t="str">
        <f t="shared" si="545"/>
        <v>19000100</v>
      </c>
      <c r="K34920" s="243"/>
    </row>
    <row r="34921" spans="9:11">
      <c r="I34921" t="str">
        <f t="shared" si="545"/>
        <v>19000100</v>
      </c>
      <c r="K34921" s="243"/>
    </row>
    <row r="34922" spans="9:11">
      <c r="I34922" t="str">
        <f t="shared" si="545"/>
        <v>19000100</v>
      </c>
      <c r="K34922" s="243"/>
    </row>
    <row r="34923" spans="9:11">
      <c r="I34923" t="str">
        <f t="shared" si="545"/>
        <v>19000100</v>
      </c>
      <c r="K34923" s="243"/>
    </row>
    <row r="34924" spans="9:11">
      <c r="I34924" t="str">
        <f t="shared" si="545"/>
        <v>19000100</v>
      </c>
      <c r="K34924" s="243"/>
    </row>
    <row r="34925" spans="9:11">
      <c r="I34925" t="str">
        <f t="shared" si="545"/>
        <v>19000100</v>
      </c>
      <c r="K34925" s="243"/>
    </row>
    <row r="34926" spans="9:11">
      <c r="I34926" t="str">
        <f t="shared" si="545"/>
        <v>19000100</v>
      </c>
      <c r="K34926" s="243"/>
    </row>
    <row r="34927" spans="9:11">
      <c r="I34927" t="str">
        <f t="shared" si="545"/>
        <v>19000100</v>
      </c>
      <c r="K34927" s="243"/>
    </row>
    <row r="34928" spans="9:11">
      <c r="I34928" t="str">
        <f t="shared" si="545"/>
        <v>19000100</v>
      </c>
      <c r="K34928" s="243"/>
    </row>
    <row r="34929" spans="9:11">
      <c r="I34929" t="str">
        <f t="shared" si="545"/>
        <v>19000100</v>
      </c>
      <c r="K34929" s="243"/>
    </row>
    <row r="34930" spans="9:11">
      <c r="I34930" t="str">
        <f t="shared" si="545"/>
        <v>19000100</v>
      </c>
      <c r="K34930" s="243"/>
    </row>
    <row r="34931" spans="9:11">
      <c r="I34931" t="str">
        <f t="shared" si="545"/>
        <v>19000100</v>
      </c>
      <c r="K34931" s="243"/>
    </row>
    <row r="34932" spans="9:11">
      <c r="I34932" t="str">
        <f t="shared" si="545"/>
        <v>19000100</v>
      </c>
      <c r="K34932" s="243"/>
    </row>
    <row r="34933" spans="9:11">
      <c r="I34933" t="str">
        <f t="shared" si="545"/>
        <v>19000100</v>
      </c>
      <c r="K34933" s="243"/>
    </row>
    <row r="34934" spans="9:11">
      <c r="I34934" t="str">
        <f t="shared" si="545"/>
        <v>19000100</v>
      </c>
      <c r="K34934" s="243"/>
    </row>
    <row r="34935" spans="9:11">
      <c r="I34935" t="str">
        <f t="shared" si="545"/>
        <v>19000100</v>
      </c>
      <c r="K34935" s="243"/>
    </row>
    <row r="34936" spans="9:11">
      <c r="I34936" t="str">
        <f t="shared" si="545"/>
        <v>19000100</v>
      </c>
      <c r="K34936" s="243"/>
    </row>
    <row r="34937" spans="9:11">
      <c r="I34937" t="str">
        <f t="shared" si="545"/>
        <v>19000100</v>
      </c>
      <c r="K34937" s="243"/>
    </row>
    <row r="34938" spans="9:11">
      <c r="I34938" t="str">
        <f t="shared" si="545"/>
        <v>19000100</v>
      </c>
      <c r="K34938" s="243"/>
    </row>
    <row r="34939" spans="9:11">
      <c r="I34939" t="str">
        <f t="shared" si="545"/>
        <v>19000100</v>
      </c>
      <c r="K34939" s="243"/>
    </row>
    <row r="34940" spans="9:11">
      <c r="I34940" t="str">
        <f t="shared" si="545"/>
        <v>19000100</v>
      </c>
      <c r="K34940" s="243"/>
    </row>
    <row r="34941" spans="9:11">
      <c r="I34941" t="str">
        <f t="shared" si="545"/>
        <v>19000100</v>
      </c>
      <c r="K34941" s="243"/>
    </row>
    <row r="34942" spans="9:11">
      <c r="I34942" t="str">
        <f t="shared" si="545"/>
        <v>19000100</v>
      </c>
      <c r="K34942" s="243"/>
    </row>
    <row r="34943" spans="9:11">
      <c r="I34943" t="str">
        <f t="shared" si="545"/>
        <v>19000100</v>
      </c>
      <c r="K34943" s="243"/>
    </row>
    <row r="34944" spans="9:11">
      <c r="I34944" t="str">
        <f t="shared" si="545"/>
        <v>19000100</v>
      </c>
      <c r="K34944" s="243"/>
    </row>
    <row r="34945" spans="9:11">
      <c r="I34945" t="str">
        <f t="shared" si="545"/>
        <v>19000100</v>
      </c>
      <c r="K34945" s="243"/>
    </row>
    <row r="34946" spans="9:11">
      <c r="I34946" t="str">
        <f t="shared" ref="I34946:I35009" si="546">TEXT(F34946,"yyyymmdd")</f>
        <v>19000100</v>
      </c>
      <c r="K34946" s="243"/>
    </row>
    <row r="34947" spans="9:11">
      <c r="I34947" t="str">
        <f t="shared" si="546"/>
        <v>19000100</v>
      </c>
      <c r="K34947" s="243"/>
    </row>
    <row r="34948" spans="9:11">
      <c r="I34948" t="str">
        <f t="shared" si="546"/>
        <v>19000100</v>
      </c>
      <c r="K34948" s="243"/>
    </row>
    <row r="34949" spans="9:11">
      <c r="I34949" t="str">
        <f t="shared" si="546"/>
        <v>19000100</v>
      </c>
      <c r="K34949" s="243"/>
    </row>
    <row r="34950" spans="9:11">
      <c r="I34950" t="str">
        <f t="shared" si="546"/>
        <v>19000100</v>
      </c>
      <c r="K34950" s="243"/>
    </row>
    <row r="34951" spans="9:11">
      <c r="I34951" t="str">
        <f t="shared" si="546"/>
        <v>19000100</v>
      </c>
      <c r="K34951" s="243"/>
    </row>
    <row r="34952" spans="9:11">
      <c r="I34952" t="str">
        <f t="shared" si="546"/>
        <v>19000100</v>
      </c>
      <c r="K34952" s="243"/>
    </row>
    <row r="34953" spans="9:11">
      <c r="I34953" t="str">
        <f t="shared" si="546"/>
        <v>19000100</v>
      </c>
      <c r="K34953" s="243"/>
    </row>
    <row r="34954" spans="9:11">
      <c r="I34954" t="str">
        <f t="shared" si="546"/>
        <v>19000100</v>
      </c>
      <c r="K34954" s="243"/>
    </row>
    <row r="34955" spans="9:11">
      <c r="I34955" t="str">
        <f t="shared" si="546"/>
        <v>19000100</v>
      </c>
      <c r="K34955" s="243"/>
    </row>
    <row r="34956" spans="9:11">
      <c r="I34956" t="str">
        <f t="shared" si="546"/>
        <v>19000100</v>
      </c>
      <c r="K34956" s="243"/>
    </row>
    <row r="34957" spans="9:11">
      <c r="I34957" t="str">
        <f t="shared" si="546"/>
        <v>19000100</v>
      </c>
      <c r="K34957" s="243"/>
    </row>
    <row r="34958" spans="9:11">
      <c r="I34958" t="str">
        <f t="shared" si="546"/>
        <v>19000100</v>
      </c>
      <c r="K34958" s="243"/>
    </row>
    <row r="34959" spans="9:11">
      <c r="I34959" t="str">
        <f t="shared" si="546"/>
        <v>19000100</v>
      </c>
      <c r="K34959" s="243"/>
    </row>
    <row r="34960" spans="9:11">
      <c r="I34960" t="str">
        <f t="shared" si="546"/>
        <v>19000100</v>
      </c>
      <c r="K34960" s="243"/>
    </row>
    <row r="34961" spans="9:11">
      <c r="I34961" t="str">
        <f t="shared" si="546"/>
        <v>19000100</v>
      </c>
      <c r="K34961" s="243"/>
    </row>
    <row r="34962" spans="9:11">
      <c r="I34962" t="str">
        <f t="shared" si="546"/>
        <v>19000100</v>
      </c>
      <c r="K34962" s="243"/>
    </row>
    <row r="34963" spans="9:11">
      <c r="I34963" t="str">
        <f t="shared" si="546"/>
        <v>19000100</v>
      </c>
      <c r="K34963" s="243"/>
    </row>
    <row r="34964" spans="9:11">
      <c r="I34964" t="str">
        <f t="shared" si="546"/>
        <v>19000100</v>
      </c>
      <c r="K34964" s="243"/>
    </row>
    <row r="34965" spans="9:11">
      <c r="I34965" t="str">
        <f t="shared" si="546"/>
        <v>19000100</v>
      </c>
      <c r="K34965" s="243"/>
    </row>
    <row r="34966" spans="9:11">
      <c r="I34966" t="str">
        <f t="shared" si="546"/>
        <v>19000100</v>
      </c>
      <c r="K34966" s="243"/>
    </row>
    <row r="34967" spans="9:11">
      <c r="I34967" t="str">
        <f t="shared" si="546"/>
        <v>19000100</v>
      </c>
      <c r="K34967" s="243"/>
    </row>
    <row r="34968" spans="9:11">
      <c r="I34968" t="str">
        <f t="shared" si="546"/>
        <v>19000100</v>
      </c>
      <c r="K34968" s="243"/>
    </row>
    <row r="34969" spans="9:11">
      <c r="I34969" t="str">
        <f t="shared" si="546"/>
        <v>19000100</v>
      </c>
      <c r="K34969" s="243"/>
    </row>
    <row r="34970" spans="9:11">
      <c r="I34970" t="str">
        <f t="shared" si="546"/>
        <v>19000100</v>
      </c>
      <c r="K34970" s="243"/>
    </row>
    <row r="34971" spans="9:11">
      <c r="I34971" t="str">
        <f t="shared" si="546"/>
        <v>19000100</v>
      </c>
      <c r="K34971" s="243"/>
    </row>
    <row r="34972" spans="9:11">
      <c r="I34972" t="str">
        <f t="shared" si="546"/>
        <v>19000100</v>
      </c>
      <c r="K34972" s="243"/>
    </row>
    <row r="34973" spans="9:11">
      <c r="I34973" t="str">
        <f t="shared" si="546"/>
        <v>19000100</v>
      </c>
      <c r="K34973" s="243"/>
    </row>
    <row r="34974" spans="9:11">
      <c r="I34974" t="str">
        <f t="shared" si="546"/>
        <v>19000100</v>
      </c>
      <c r="K34974" s="243"/>
    </row>
    <row r="34975" spans="9:11">
      <c r="I34975" t="str">
        <f t="shared" si="546"/>
        <v>19000100</v>
      </c>
      <c r="K34975" s="243"/>
    </row>
    <row r="34976" spans="9:11">
      <c r="I34976" t="str">
        <f t="shared" si="546"/>
        <v>19000100</v>
      </c>
      <c r="K34976" s="243"/>
    </row>
    <row r="34977" spans="9:11">
      <c r="I34977" t="str">
        <f t="shared" si="546"/>
        <v>19000100</v>
      </c>
      <c r="K34977" s="243"/>
    </row>
    <row r="34978" spans="9:11">
      <c r="I34978" t="str">
        <f t="shared" si="546"/>
        <v>19000100</v>
      </c>
      <c r="K34978" s="243"/>
    </row>
    <row r="34979" spans="9:11">
      <c r="I34979" t="str">
        <f t="shared" si="546"/>
        <v>19000100</v>
      </c>
      <c r="K34979" s="243"/>
    </row>
    <row r="34980" spans="9:11">
      <c r="I34980" t="str">
        <f t="shared" si="546"/>
        <v>19000100</v>
      </c>
      <c r="K34980" s="243"/>
    </row>
    <row r="34981" spans="9:11">
      <c r="I34981" t="str">
        <f t="shared" si="546"/>
        <v>19000100</v>
      </c>
      <c r="K34981" s="243"/>
    </row>
    <row r="34982" spans="9:11">
      <c r="I34982" t="str">
        <f t="shared" si="546"/>
        <v>19000100</v>
      </c>
      <c r="K34982" s="243"/>
    </row>
    <row r="34983" spans="9:11">
      <c r="I34983" t="str">
        <f t="shared" si="546"/>
        <v>19000100</v>
      </c>
      <c r="K34983" s="243"/>
    </row>
    <row r="34984" spans="9:11">
      <c r="I34984" t="str">
        <f t="shared" si="546"/>
        <v>19000100</v>
      </c>
      <c r="K34984" s="243"/>
    </row>
    <row r="34985" spans="9:11">
      <c r="I34985" t="str">
        <f t="shared" si="546"/>
        <v>19000100</v>
      </c>
      <c r="K34985" s="243"/>
    </row>
    <row r="34986" spans="9:11">
      <c r="I34986" t="str">
        <f t="shared" si="546"/>
        <v>19000100</v>
      </c>
      <c r="K34986" s="243"/>
    </row>
    <row r="34987" spans="9:11">
      <c r="I34987" t="str">
        <f t="shared" si="546"/>
        <v>19000100</v>
      </c>
      <c r="K34987" s="243"/>
    </row>
    <row r="34988" spans="9:11">
      <c r="I34988" t="str">
        <f t="shared" si="546"/>
        <v>19000100</v>
      </c>
      <c r="K34988" s="243"/>
    </row>
    <row r="34989" spans="9:11">
      <c r="I34989" t="str">
        <f t="shared" si="546"/>
        <v>19000100</v>
      </c>
      <c r="K34989" s="243"/>
    </row>
    <row r="34990" spans="9:11">
      <c r="I34990" t="str">
        <f t="shared" si="546"/>
        <v>19000100</v>
      </c>
      <c r="K34990" s="243"/>
    </row>
    <row r="34991" spans="9:11">
      <c r="I34991" t="str">
        <f t="shared" si="546"/>
        <v>19000100</v>
      </c>
      <c r="K34991" s="243"/>
    </row>
    <row r="34992" spans="9:11">
      <c r="I34992" t="str">
        <f t="shared" si="546"/>
        <v>19000100</v>
      </c>
      <c r="K34992" s="243"/>
    </row>
    <row r="34993" spans="9:11">
      <c r="I34993" t="str">
        <f t="shared" si="546"/>
        <v>19000100</v>
      </c>
      <c r="K34993" s="243"/>
    </row>
    <row r="34994" spans="9:11">
      <c r="I34994" t="str">
        <f t="shared" si="546"/>
        <v>19000100</v>
      </c>
      <c r="K34994" s="243"/>
    </row>
    <row r="34995" spans="9:11">
      <c r="I34995" t="str">
        <f t="shared" si="546"/>
        <v>19000100</v>
      </c>
      <c r="K34995" s="243"/>
    </row>
    <row r="34996" spans="9:11">
      <c r="I34996" t="str">
        <f t="shared" si="546"/>
        <v>19000100</v>
      </c>
      <c r="K34996" s="243"/>
    </row>
    <row r="34997" spans="9:11">
      <c r="I34997" t="str">
        <f t="shared" si="546"/>
        <v>19000100</v>
      </c>
      <c r="K34997" s="243"/>
    </row>
    <row r="34998" spans="9:11">
      <c r="I34998" t="str">
        <f t="shared" si="546"/>
        <v>19000100</v>
      </c>
      <c r="K34998" s="243"/>
    </row>
    <row r="34999" spans="9:11">
      <c r="I34999" t="str">
        <f t="shared" si="546"/>
        <v>19000100</v>
      </c>
      <c r="K34999" s="243"/>
    </row>
    <row r="35000" spans="9:11">
      <c r="I35000" t="str">
        <f t="shared" si="546"/>
        <v>19000100</v>
      </c>
      <c r="K35000" s="243"/>
    </row>
    <row r="35001" spans="9:11">
      <c r="I35001" t="str">
        <f t="shared" si="546"/>
        <v>19000100</v>
      </c>
      <c r="K35001" s="243"/>
    </row>
    <row r="35002" spans="9:11">
      <c r="I35002" t="str">
        <f t="shared" si="546"/>
        <v>19000100</v>
      </c>
      <c r="K35002" s="243"/>
    </row>
    <row r="35003" spans="9:11">
      <c r="I35003" t="str">
        <f t="shared" si="546"/>
        <v>19000100</v>
      </c>
      <c r="K35003" s="243"/>
    </row>
    <row r="35004" spans="9:11">
      <c r="I35004" t="str">
        <f t="shared" si="546"/>
        <v>19000100</v>
      </c>
      <c r="K35004" s="243"/>
    </row>
    <row r="35005" spans="9:11">
      <c r="I35005" t="str">
        <f t="shared" si="546"/>
        <v>19000100</v>
      </c>
      <c r="K35005" s="243"/>
    </row>
    <row r="35006" spans="9:11">
      <c r="I35006" t="str">
        <f t="shared" si="546"/>
        <v>19000100</v>
      </c>
      <c r="K35006" s="243"/>
    </row>
    <row r="35007" spans="9:11">
      <c r="I35007" t="str">
        <f t="shared" si="546"/>
        <v>19000100</v>
      </c>
      <c r="K35007" s="243"/>
    </row>
    <row r="35008" spans="9:11">
      <c r="I35008" t="str">
        <f t="shared" si="546"/>
        <v>19000100</v>
      </c>
      <c r="K35008" s="243"/>
    </row>
    <row r="35009" spans="9:11">
      <c r="I35009" t="str">
        <f t="shared" si="546"/>
        <v>19000100</v>
      </c>
      <c r="K35009" s="243"/>
    </row>
    <row r="35010" spans="9:11">
      <c r="I35010" t="str">
        <f t="shared" ref="I35010:I35073" si="547">TEXT(F35010,"yyyymmdd")</f>
        <v>19000100</v>
      </c>
      <c r="K35010" s="243"/>
    </row>
    <row r="35011" spans="9:11">
      <c r="I35011" t="str">
        <f t="shared" si="547"/>
        <v>19000100</v>
      </c>
      <c r="K35011" s="243"/>
    </row>
    <row r="35012" spans="9:11">
      <c r="I35012" t="str">
        <f t="shared" si="547"/>
        <v>19000100</v>
      </c>
      <c r="K35012" s="243"/>
    </row>
    <row r="35013" spans="9:11">
      <c r="I35013" t="str">
        <f t="shared" si="547"/>
        <v>19000100</v>
      </c>
      <c r="K35013" s="243"/>
    </row>
    <row r="35014" spans="9:11">
      <c r="I35014" t="str">
        <f t="shared" si="547"/>
        <v>19000100</v>
      </c>
      <c r="K35014" s="243"/>
    </row>
    <row r="35015" spans="9:11">
      <c r="I35015" t="str">
        <f t="shared" si="547"/>
        <v>19000100</v>
      </c>
      <c r="K35015" s="243"/>
    </row>
    <row r="35016" spans="9:11">
      <c r="I35016" t="str">
        <f t="shared" si="547"/>
        <v>19000100</v>
      </c>
      <c r="K35016" s="243"/>
    </row>
    <row r="35017" spans="9:11">
      <c r="I35017" t="str">
        <f t="shared" si="547"/>
        <v>19000100</v>
      </c>
      <c r="K35017" s="243"/>
    </row>
    <row r="35018" spans="9:11">
      <c r="I35018" t="str">
        <f t="shared" si="547"/>
        <v>19000100</v>
      </c>
      <c r="K35018" s="243"/>
    </row>
    <row r="35019" spans="9:11">
      <c r="I35019" t="str">
        <f t="shared" si="547"/>
        <v>19000100</v>
      </c>
      <c r="K35019" s="243"/>
    </row>
    <row r="35020" spans="9:11">
      <c r="I35020" t="str">
        <f t="shared" si="547"/>
        <v>19000100</v>
      </c>
      <c r="K35020" s="243"/>
    </row>
    <row r="35021" spans="9:11">
      <c r="I35021" t="str">
        <f t="shared" si="547"/>
        <v>19000100</v>
      </c>
      <c r="K35021" s="243"/>
    </row>
    <row r="35022" spans="9:11">
      <c r="I35022" t="str">
        <f t="shared" si="547"/>
        <v>19000100</v>
      </c>
      <c r="K35022" s="243"/>
    </row>
    <row r="35023" spans="9:11">
      <c r="I35023" t="str">
        <f t="shared" si="547"/>
        <v>19000100</v>
      </c>
      <c r="K35023" s="243"/>
    </row>
    <row r="35024" spans="9:11">
      <c r="I35024" t="str">
        <f t="shared" si="547"/>
        <v>19000100</v>
      </c>
      <c r="K35024" s="243"/>
    </row>
    <row r="35025" spans="9:11">
      <c r="I35025" t="str">
        <f t="shared" si="547"/>
        <v>19000100</v>
      </c>
      <c r="K35025" s="243"/>
    </row>
    <row r="35026" spans="9:11">
      <c r="I35026" t="str">
        <f t="shared" si="547"/>
        <v>19000100</v>
      </c>
      <c r="K35026" s="243"/>
    </row>
    <row r="35027" spans="9:11">
      <c r="I35027" t="str">
        <f t="shared" si="547"/>
        <v>19000100</v>
      </c>
      <c r="K35027" s="243"/>
    </row>
    <row r="35028" spans="9:11">
      <c r="I35028" t="str">
        <f t="shared" si="547"/>
        <v>19000100</v>
      </c>
      <c r="K35028" s="243"/>
    </row>
    <row r="35029" spans="9:11">
      <c r="I35029" t="str">
        <f t="shared" si="547"/>
        <v>19000100</v>
      </c>
      <c r="K35029" s="243"/>
    </row>
    <row r="35030" spans="9:11">
      <c r="I35030" t="str">
        <f t="shared" si="547"/>
        <v>19000100</v>
      </c>
      <c r="K35030" s="243"/>
    </row>
    <row r="35031" spans="9:11">
      <c r="I35031" t="str">
        <f t="shared" si="547"/>
        <v>19000100</v>
      </c>
      <c r="K35031" s="243"/>
    </row>
    <row r="35032" spans="9:11">
      <c r="I35032" t="str">
        <f t="shared" si="547"/>
        <v>19000100</v>
      </c>
      <c r="K35032" s="243"/>
    </row>
    <row r="35033" spans="9:11">
      <c r="I35033" t="str">
        <f t="shared" si="547"/>
        <v>19000100</v>
      </c>
      <c r="K35033" s="243"/>
    </row>
    <row r="35034" spans="9:11">
      <c r="I35034" t="str">
        <f t="shared" si="547"/>
        <v>19000100</v>
      </c>
      <c r="K35034" s="243"/>
    </row>
    <row r="35035" spans="9:11">
      <c r="I35035" t="str">
        <f t="shared" si="547"/>
        <v>19000100</v>
      </c>
      <c r="K35035" s="243"/>
    </row>
    <row r="35036" spans="9:11">
      <c r="I35036" t="str">
        <f t="shared" si="547"/>
        <v>19000100</v>
      </c>
      <c r="K35036" s="243"/>
    </row>
    <row r="35037" spans="9:11">
      <c r="I35037" t="str">
        <f t="shared" si="547"/>
        <v>19000100</v>
      </c>
      <c r="K35037" s="243"/>
    </row>
    <row r="35038" spans="9:11">
      <c r="I35038" t="str">
        <f t="shared" si="547"/>
        <v>19000100</v>
      </c>
      <c r="K35038" s="243"/>
    </row>
    <row r="35039" spans="9:11">
      <c r="I35039" t="str">
        <f t="shared" si="547"/>
        <v>19000100</v>
      </c>
      <c r="K35039" s="243"/>
    </row>
    <row r="35040" spans="9:11">
      <c r="I35040" t="str">
        <f t="shared" si="547"/>
        <v>19000100</v>
      </c>
      <c r="K35040" s="243"/>
    </row>
    <row r="35041" spans="9:11">
      <c r="I35041" t="str">
        <f t="shared" si="547"/>
        <v>19000100</v>
      </c>
      <c r="K35041" s="243"/>
    </row>
    <row r="35042" spans="9:11">
      <c r="I35042" t="str">
        <f t="shared" si="547"/>
        <v>19000100</v>
      </c>
      <c r="K35042" s="243"/>
    </row>
    <row r="35043" spans="9:11">
      <c r="I35043" t="str">
        <f t="shared" si="547"/>
        <v>19000100</v>
      </c>
      <c r="K35043" s="243"/>
    </row>
    <row r="35044" spans="9:11">
      <c r="I35044" t="str">
        <f t="shared" si="547"/>
        <v>19000100</v>
      </c>
      <c r="K35044" s="243"/>
    </row>
    <row r="35045" spans="9:11">
      <c r="I35045" t="str">
        <f t="shared" si="547"/>
        <v>19000100</v>
      </c>
      <c r="K35045" s="243"/>
    </row>
    <row r="35046" spans="9:11">
      <c r="I35046" t="str">
        <f t="shared" si="547"/>
        <v>19000100</v>
      </c>
      <c r="K35046" s="243"/>
    </row>
    <row r="35047" spans="9:11">
      <c r="I35047" t="str">
        <f t="shared" si="547"/>
        <v>19000100</v>
      </c>
      <c r="K35047" s="243"/>
    </row>
    <row r="35048" spans="9:11">
      <c r="I35048" t="str">
        <f t="shared" si="547"/>
        <v>19000100</v>
      </c>
      <c r="K35048" s="243"/>
    </row>
    <row r="35049" spans="9:11">
      <c r="I35049" t="str">
        <f t="shared" si="547"/>
        <v>19000100</v>
      </c>
      <c r="K35049" s="243"/>
    </row>
    <row r="35050" spans="9:11">
      <c r="I35050" t="str">
        <f t="shared" si="547"/>
        <v>19000100</v>
      </c>
      <c r="K35050" s="243"/>
    </row>
    <row r="35051" spans="9:11">
      <c r="I35051" t="str">
        <f t="shared" si="547"/>
        <v>19000100</v>
      </c>
      <c r="K35051" s="243"/>
    </row>
    <row r="35052" spans="9:11">
      <c r="I35052" t="str">
        <f t="shared" si="547"/>
        <v>19000100</v>
      </c>
      <c r="K35052" s="243"/>
    </row>
    <row r="35053" spans="9:11">
      <c r="I35053" t="str">
        <f t="shared" si="547"/>
        <v>19000100</v>
      </c>
      <c r="K35053" s="243"/>
    </row>
    <row r="35054" spans="9:11">
      <c r="I35054" t="str">
        <f t="shared" si="547"/>
        <v>19000100</v>
      </c>
      <c r="K35054" s="243"/>
    </row>
    <row r="35055" spans="9:11">
      <c r="I35055" t="str">
        <f t="shared" si="547"/>
        <v>19000100</v>
      </c>
      <c r="K35055" s="243"/>
    </row>
    <row r="35056" spans="9:11">
      <c r="I35056" t="str">
        <f t="shared" si="547"/>
        <v>19000100</v>
      </c>
      <c r="K35056" s="243"/>
    </row>
    <row r="35057" spans="9:11">
      <c r="I35057" t="str">
        <f t="shared" si="547"/>
        <v>19000100</v>
      </c>
      <c r="K35057" s="243"/>
    </row>
    <row r="35058" spans="9:11">
      <c r="I35058" t="str">
        <f t="shared" si="547"/>
        <v>19000100</v>
      </c>
      <c r="K35058" s="243"/>
    </row>
    <row r="35059" spans="9:11">
      <c r="I35059" t="str">
        <f t="shared" si="547"/>
        <v>19000100</v>
      </c>
      <c r="K35059" s="243"/>
    </row>
    <row r="35060" spans="9:11">
      <c r="I35060" t="str">
        <f t="shared" si="547"/>
        <v>19000100</v>
      </c>
      <c r="K35060" s="243"/>
    </row>
    <row r="35061" spans="9:11">
      <c r="I35061" t="str">
        <f t="shared" si="547"/>
        <v>19000100</v>
      </c>
      <c r="K35061" s="243"/>
    </row>
    <row r="35062" spans="9:11">
      <c r="I35062" t="str">
        <f t="shared" si="547"/>
        <v>19000100</v>
      </c>
      <c r="K35062" s="243"/>
    </row>
    <row r="35063" spans="9:11">
      <c r="I35063" t="str">
        <f t="shared" si="547"/>
        <v>19000100</v>
      </c>
      <c r="K35063" s="243"/>
    </row>
    <row r="35064" spans="9:11">
      <c r="I35064" t="str">
        <f t="shared" si="547"/>
        <v>19000100</v>
      </c>
      <c r="K35064" s="243"/>
    </row>
    <row r="35065" spans="9:11">
      <c r="I35065" t="str">
        <f t="shared" si="547"/>
        <v>19000100</v>
      </c>
      <c r="K35065" s="243"/>
    </row>
    <row r="35066" spans="9:11">
      <c r="I35066" t="str">
        <f t="shared" si="547"/>
        <v>19000100</v>
      </c>
      <c r="K35066" s="243"/>
    </row>
    <row r="35067" spans="9:11">
      <c r="I35067" t="str">
        <f t="shared" si="547"/>
        <v>19000100</v>
      </c>
      <c r="K35067" s="243"/>
    </row>
    <row r="35068" spans="9:11">
      <c r="I35068" t="str">
        <f t="shared" si="547"/>
        <v>19000100</v>
      </c>
      <c r="K35068" s="243"/>
    </row>
    <row r="35069" spans="9:11">
      <c r="I35069" t="str">
        <f t="shared" si="547"/>
        <v>19000100</v>
      </c>
      <c r="K35069" s="243"/>
    </row>
    <row r="35070" spans="9:11">
      <c r="I35070" t="str">
        <f t="shared" si="547"/>
        <v>19000100</v>
      </c>
      <c r="K35070" s="243"/>
    </row>
    <row r="35071" spans="9:11">
      <c r="I35071" t="str">
        <f t="shared" si="547"/>
        <v>19000100</v>
      </c>
      <c r="K35071" s="243"/>
    </row>
    <row r="35072" spans="9:11">
      <c r="I35072" t="str">
        <f t="shared" si="547"/>
        <v>19000100</v>
      </c>
      <c r="K35072" s="243"/>
    </row>
    <row r="35073" spans="9:11">
      <c r="I35073" t="str">
        <f t="shared" si="547"/>
        <v>19000100</v>
      </c>
      <c r="K35073" s="243"/>
    </row>
    <row r="35074" spans="9:11">
      <c r="I35074" t="str">
        <f t="shared" ref="I35074:I35137" si="548">TEXT(F35074,"yyyymmdd")</f>
        <v>19000100</v>
      </c>
      <c r="K35074" s="243"/>
    </row>
    <row r="35075" spans="9:11">
      <c r="I35075" t="str">
        <f t="shared" si="548"/>
        <v>19000100</v>
      </c>
      <c r="K35075" s="243"/>
    </row>
    <row r="35076" spans="9:11">
      <c r="I35076" t="str">
        <f t="shared" si="548"/>
        <v>19000100</v>
      </c>
      <c r="K35076" s="243"/>
    </row>
    <row r="35077" spans="9:11">
      <c r="I35077" t="str">
        <f t="shared" si="548"/>
        <v>19000100</v>
      </c>
      <c r="K35077" s="243"/>
    </row>
    <row r="35078" spans="9:11">
      <c r="I35078" t="str">
        <f t="shared" si="548"/>
        <v>19000100</v>
      </c>
      <c r="K35078" s="243"/>
    </row>
    <row r="35079" spans="9:11">
      <c r="I35079" t="str">
        <f t="shared" si="548"/>
        <v>19000100</v>
      </c>
      <c r="K35079" s="243"/>
    </row>
    <row r="35080" spans="9:11">
      <c r="I35080" t="str">
        <f t="shared" si="548"/>
        <v>19000100</v>
      </c>
      <c r="K35080" s="243"/>
    </row>
    <row r="35081" spans="9:11">
      <c r="I35081" t="str">
        <f t="shared" si="548"/>
        <v>19000100</v>
      </c>
      <c r="K35081" s="243"/>
    </row>
    <row r="35082" spans="9:11">
      <c r="I35082" t="str">
        <f t="shared" si="548"/>
        <v>19000100</v>
      </c>
      <c r="K35082" s="243"/>
    </row>
    <row r="35083" spans="9:11">
      <c r="I35083" t="str">
        <f t="shared" si="548"/>
        <v>19000100</v>
      </c>
      <c r="K35083" s="243"/>
    </row>
    <row r="35084" spans="9:11">
      <c r="I35084" t="str">
        <f t="shared" si="548"/>
        <v>19000100</v>
      </c>
      <c r="K35084" s="243"/>
    </row>
    <row r="35085" spans="9:11">
      <c r="I35085" t="str">
        <f t="shared" si="548"/>
        <v>19000100</v>
      </c>
      <c r="K35085" s="243"/>
    </row>
    <row r="35086" spans="9:11">
      <c r="I35086" t="str">
        <f t="shared" si="548"/>
        <v>19000100</v>
      </c>
      <c r="K35086" s="243"/>
    </row>
    <row r="35087" spans="9:11">
      <c r="I35087" t="str">
        <f t="shared" si="548"/>
        <v>19000100</v>
      </c>
      <c r="K35087" s="243"/>
    </row>
    <row r="35088" spans="9:11">
      <c r="I35088" t="str">
        <f t="shared" si="548"/>
        <v>19000100</v>
      </c>
      <c r="K35088" s="243"/>
    </row>
    <row r="35089" spans="9:11">
      <c r="I35089" t="str">
        <f t="shared" si="548"/>
        <v>19000100</v>
      </c>
      <c r="K35089" s="243"/>
    </row>
    <row r="35090" spans="9:11">
      <c r="I35090" t="str">
        <f t="shared" si="548"/>
        <v>19000100</v>
      </c>
      <c r="K35090" s="243"/>
    </row>
    <row r="35091" spans="9:11">
      <c r="I35091" t="str">
        <f t="shared" si="548"/>
        <v>19000100</v>
      </c>
      <c r="K35091" s="243"/>
    </row>
    <row r="35092" spans="9:11">
      <c r="I35092" t="str">
        <f t="shared" si="548"/>
        <v>19000100</v>
      </c>
      <c r="K35092" s="243"/>
    </row>
    <row r="35093" spans="9:11">
      <c r="I35093" t="str">
        <f t="shared" si="548"/>
        <v>19000100</v>
      </c>
      <c r="K35093" s="243"/>
    </row>
    <row r="35094" spans="9:11">
      <c r="I35094" t="str">
        <f t="shared" si="548"/>
        <v>19000100</v>
      </c>
      <c r="K35094" s="243"/>
    </row>
    <row r="35095" spans="9:11">
      <c r="I35095" t="str">
        <f t="shared" si="548"/>
        <v>19000100</v>
      </c>
      <c r="K35095" s="243"/>
    </row>
    <row r="35096" spans="9:11">
      <c r="I35096" t="str">
        <f t="shared" si="548"/>
        <v>19000100</v>
      </c>
      <c r="K35096" s="243"/>
    </row>
    <row r="35097" spans="9:11">
      <c r="I35097" t="str">
        <f t="shared" si="548"/>
        <v>19000100</v>
      </c>
      <c r="K35097" s="243"/>
    </row>
    <row r="35098" spans="9:11">
      <c r="I35098" t="str">
        <f t="shared" si="548"/>
        <v>19000100</v>
      </c>
      <c r="K35098" s="243"/>
    </row>
    <row r="35099" spans="9:11">
      <c r="I35099" t="str">
        <f t="shared" si="548"/>
        <v>19000100</v>
      </c>
      <c r="K35099" s="243"/>
    </row>
    <row r="35100" spans="9:11">
      <c r="I35100" t="str">
        <f t="shared" si="548"/>
        <v>19000100</v>
      </c>
      <c r="K35100" s="243"/>
    </row>
    <row r="35101" spans="9:11">
      <c r="I35101" t="str">
        <f t="shared" si="548"/>
        <v>19000100</v>
      </c>
      <c r="K35101" s="243"/>
    </row>
    <row r="35102" spans="9:11">
      <c r="I35102" t="str">
        <f t="shared" si="548"/>
        <v>19000100</v>
      </c>
      <c r="K35102" s="243"/>
    </row>
    <row r="35103" spans="9:11">
      <c r="I35103" t="str">
        <f t="shared" si="548"/>
        <v>19000100</v>
      </c>
      <c r="K35103" s="243"/>
    </row>
    <row r="35104" spans="9:11">
      <c r="I35104" t="str">
        <f t="shared" si="548"/>
        <v>19000100</v>
      </c>
      <c r="K35104" s="243"/>
    </row>
    <row r="35105" spans="9:11">
      <c r="I35105" t="str">
        <f t="shared" si="548"/>
        <v>19000100</v>
      </c>
      <c r="K35105" s="243"/>
    </row>
    <row r="35106" spans="9:11">
      <c r="I35106" t="str">
        <f t="shared" si="548"/>
        <v>19000100</v>
      </c>
      <c r="K35106" s="243"/>
    </row>
    <row r="35107" spans="9:11">
      <c r="I35107" t="str">
        <f t="shared" si="548"/>
        <v>19000100</v>
      </c>
      <c r="K35107" s="243"/>
    </row>
    <row r="35108" spans="9:11">
      <c r="I35108" t="str">
        <f t="shared" si="548"/>
        <v>19000100</v>
      </c>
      <c r="K35108" s="243"/>
    </row>
    <row r="35109" spans="9:11">
      <c r="I35109" t="str">
        <f t="shared" si="548"/>
        <v>19000100</v>
      </c>
      <c r="K35109" s="243"/>
    </row>
    <row r="35110" spans="9:11">
      <c r="I35110" t="str">
        <f t="shared" si="548"/>
        <v>19000100</v>
      </c>
      <c r="K35110" s="243"/>
    </row>
    <row r="35111" spans="9:11">
      <c r="I35111" t="str">
        <f t="shared" si="548"/>
        <v>19000100</v>
      </c>
      <c r="K35111" s="243"/>
    </row>
    <row r="35112" spans="9:11">
      <c r="I35112" t="str">
        <f t="shared" si="548"/>
        <v>19000100</v>
      </c>
      <c r="K35112" s="243"/>
    </row>
    <row r="35113" spans="9:11">
      <c r="I35113" t="str">
        <f t="shared" si="548"/>
        <v>19000100</v>
      </c>
      <c r="K35113" s="243"/>
    </row>
    <row r="35114" spans="9:11">
      <c r="I35114" t="str">
        <f t="shared" si="548"/>
        <v>19000100</v>
      </c>
      <c r="K35114" s="243"/>
    </row>
    <row r="35115" spans="9:11">
      <c r="I35115" t="str">
        <f t="shared" si="548"/>
        <v>19000100</v>
      </c>
      <c r="K35115" s="243"/>
    </row>
    <row r="35116" spans="9:11">
      <c r="I35116" t="str">
        <f t="shared" si="548"/>
        <v>19000100</v>
      </c>
      <c r="K35116" s="243"/>
    </row>
    <row r="35117" spans="9:11">
      <c r="I35117" t="str">
        <f t="shared" si="548"/>
        <v>19000100</v>
      </c>
      <c r="K35117" s="243"/>
    </row>
    <row r="35118" spans="9:11">
      <c r="I35118" t="str">
        <f t="shared" si="548"/>
        <v>19000100</v>
      </c>
      <c r="K35118" s="243"/>
    </row>
    <row r="35119" spans="9:11">
      <c r="I35119" t="str">
        <f t="shared" si="548"/>
        <v>19000100</v>
      </c>
      <c r="K35119" s="243"/>
    </row>
    <row r="35120" spans="9:11">
      <c r="I35120" t="str">
        <f t="shared" si="548"/>
        <v>19000100</v>
      </c>
      <c r="K35120" s="243"/>
    </row>
    <row r="35121" spans="9:11">
      <c r="I35121" t="str">
        <f t="shared" si="548"/>
        <v>19000100</v>
      </c>
      <c r="K35121" s="243"/>
    </row>
    <row r="35122" spans="9:11">
      <c r="I35122" t="str">
        <f t="shared" si="548"/>
        <v>19000100</v>
      </c>
      <c r="K35122" s="243"/>
    </row>
    <row r="35123" spans="9:11">
      <c r="I35123" t="str">
        <f t="shared" si="548"/>
        <v>19000100</v>
      </c>
      <c r="K35123" s="243"/>
    </row>
    <row r="35124" spans="9:11">
      <c r="I35124" t="str">
        <f t="shared" si="548"/>
        <v>19000100</v>
      </c>
      <c r="K35124" s="243"/>
    </row>
    <row r="35125" spans="9:11">
      <c r="I35125" t="str">
        <f t="shared" si="548"/>
        <v>19000100</v>
      </c>
      <c r="K35125" s="243"/>
    </row>
    <row r="35126" spans="9:11">
      <c r="I35126" t="str">
        <f t="shared" si="548"/>
        <v>19000100</v>
      </c>
      <c r="K35126" s="243"/>
    </row>
    <row r="35127" spans="9:11">
      <c r="I35127" t="str">
        <f t="shared" si="548"/>
        <v>19000100</v>
      </c>
      <c r="K35127" s="243"/>
    </row>
    <row r="35128" spans="9:11">
      <c r="I35128" t="str">
        <f t="shared" si="548"/>
        <v>19000100</v>
      </c>
      <c r="K35128" s="243"/>
    </row>
    <row r="35129" spans="9:11">
      <c r="I35129" t="str">
        <f t="shared" si="548"/>
        <v>19000100</v>
      </c>
      <c r="K35129" s="243"/>
    </row>
    <row r="35130" spans="9:11">
      <c r="I35130" t="str">
        <f t="shared" si="548"/>
        <v>19000100</v>
      </c>
      <c r="K35130" s="243"/>
    </row>
    <row r="35131" spans="9:11">
      <c r="I35131" t="str">
        <f t="shared" si="548"/>
        <v>19000100</v>
      </c>
      <c r="K35131" s="243"/>
    </row>
    <row r="35132" spans="9:11">
      <c r="I35132" t="str">
        <f t="shared" si="548"/>
        <v>19000100</v>
      </c>
      <c r="K35132" s="243"/>
    </row>
    <row r="35133" spans="9:11">
      <c r="I35133" t="str">
        <f t="shared" si="548"/>
        <v>19000100</v>
      </c>
      <c r="K35133" s="243"/>
    </row>
    <row r="35134" spans="9:11">
      <c r="I35134" t="str">
        <f t="shared" si="548"/>
        <v>19000100</v>
      </c>
      <c r="K35134" s="243"/>
    </row>
    <row r="35135" spans="9:11">
      <c r="I35135" t="str">
        <f t="shared" si="548"/>
        <v>19000100</v>
      </c>
      <c r="K35135" s="243"/>
    </row>
    <row r="35136" spans="9:11">
      <c r="I35136" t="str">
        <f t="shared" si="548"/>
        <v>19000100</v>
      </c>
      <c r="K35136" s="243"/>
    </row>
    <row r="35137" spans="9:11">
      <c r="I35137" t="str">
        <f t="shared" si="548"/>
        <v>19000100</v>
      </c>
      <c r="K35137" s="243"/>
    </row>
    <row r="35138" spans="9:11">
      <c r="I35138" t="str">
        <f t="shared" ref="I35138:I35201" si="549">TEXT(F35138,"yyyymmdd")</f>
        <v>19000100</v>
      </c>
      <c r="K35138" s="243"/>
    </row>
    <row r="35139" spans="9:11">
      <c r="I35139" t="str">
        <f t="shared" si="549"/>
        <v>19000100</v>
      </c>
      <c r="K35139" s="243"/>
    </row>
    <row r="35140" spans="9:11">
      <c r="I35140" t="str">
        <f t="shared" si="549"/>
        <v>19000100</v>
      </c>
      <c r="K35140" s="243"/>
    </row>
    <row r="35141" spans="9:11">
      <c r="I35141" t="str">
        <f t="shared" si="549"/>
        <v>19000100</v>
      </c>
      <c r="K35141" s="243"/>
    </row>
    <row r="35142" spans="9:11">
      <c r="I35142" t="str">
        <f t="shared" si="549"/>
        <v>19000100</v>
      </c>
      <c r="K35142" s="243"/>
    </row>
    <row r="35143" spans="9:11">
      <c r="I35143" t="str">
        <f t="shared" si="549"/>
        <v>19000100</v>
      </c>
      <c r="K35143" s="243"/>
    </row>
    <row r="35144" spans="9:11">
      <c r="I35144" t="str">
        <f t="shared" si="549"/>
        <v>19000100</v>
      </c>
      <c r="K35144" s="243"/>
    </row>
    <row r="35145" spans="9:11">
      <c r="I35145" t="str">
        <f t="shared" si="549"/>
        <v>19000100</v>
      </c>
      <c r="K35145" s="243"/>
    </row>
    <row r="35146" spans="9:11">
      <c r="I35146" t="str">
        <f t="shared" si="549"/>
        <v>19000100</v>
      </c>
      <c r="K35146" s="243"/>
    </row>
    <row r="35147" spans="9:11">
      <c r="I35147" t="str">
        <f t="shared" si="549"/>
        <v>19000100</v>
      </c>
      <c r="K35147" s="243"/>
    </row>
    <row r="35148" spans="9:11">
      <c r="I35148" t="str">
        <f t="shared" si="549"/>
        <v>19000100</v>
      </c>
      <c r="K35148" s="243"/>
    </row>
    <row r="35149" spans="9:11">
      <c r="I35149" t="str">
        <f t="shared" si="549"/>
        <v>19000100</v>
      </c>
      <c r="K35149" s="243"/>
    </row>
    <row r="35150" spans="9:11">
      <c r="I35150" t="str">
        <f t="shared" si="549"/>
        <v>19000100</v>
      </c>
      <c r="K35150" s="243"/>
    </row>
    <row r="35151" spans="9:11">
      <c r="I35151" t="str">
        <f t="shared" si="549"/>
        <v>19000100</v>
      </c>
      <c r="K35151" s="243"/>
    </row>
    <row r="35152" spans="9:11">
      <c r="I35152" t="str">
        <f t="shared" si="549"/>
        <v>19000100</v>
      </c>
      <c r="K35152" s="243"/>
    </row>
    <row r="35153" spans="9:11">
      <c r="I35153" t="str">
        <f t="shared" si="549"/>
        <v>19000100</v>
      </c>
      <c r="K35153" s="243"/>
    </row>
    <row r="35154" spans="9:11">
      <c r="I35154" t="str">
        <f t="shared" si="549"/>
        <v>19000100</v>
      </c>
      <c r="K35154" s="243"/>
    </row>
    <row r="35155" spans="9:11">
      <c r="I35155" t="str">
        <f t="shared" si="549"/>
        <v>19000100</v>
      </c>
      <c r="K35155" s="243"/>
    </row>
    <row r="35156" spans="9:11">
      <c r="I35156" t="str">
        <f t="shared" si="549"/>
        <v>19000100</v>
      </c>
      <c r="K35156" s="243"/>
    </row>
    <row r="35157" spans="9:11">
      <c r="I35157" t="str">
        <f t="shared" si="549"/>
        <v>19000100</v>
      </c>
      <c r="K35157" s="243"/>
    </row>
    <row r="35158" spans="9:11">
      <c r="I35158" t="str">
        <f t="shared" si="549"/>
        <v>19000100</v>
      </c>
      <c r="K35158" s="243"/>
    </row>
    <row r="35159" spans="9:11">
      <c r="I35159" t="str">
        <f t="shared" si="549"/>
        <v>19000100</v>
      </c>
      <c r="K35159" s="243"/>
    </row>
    <row r="35160" spans="9:11">
      <c r="I35160" t="str">
        <f t="shared" si="549"/>
        <v>19000100</v>
      </c>
      <c r="K35160" s="243"/>
    </row>
    <row r="35161" spans="9:11">
      <c r="I35161" t="str">
        <f t="shared" si="549"/>
        <v>19000100</v>
      </c>
      <c r="K35161" s="243"/>
    </row>
    <row r="35162" spans="9:11">
      <c r="I35162" t="str">
        <f t="shared" si="549"/>
        <v>19000100</v>
      </c>
      <c r="K35162" s="243"/>
    </row>
    <row r="35163" spans="9:11">
      <c r="I35163" t="str">
        <f t="shared" si="549"/>
        <v>19000100</v>
      </c>
      <c r="K35163" s="243"/>
    </row>
    <row r="35164" spans="9:11">
      <c r="I35164" t="str">
        <f t="shared" si="549"/>
        <v>19000100</v>
      </c>
      <c r="K35164" s="243"/>
    </row>
    <row r="35165" spans="9:11">
      <c r="I35165" t="str">
        <f t="shared" si="549"/>
        <v>19000100</v>
      </c>
      <c r="K35165" s="243"/>
    </row>
    <row r="35166" spans="9:11">
      <c r="I35166" t="str">
        <f t="shared" si="549"/>
        <v>19000100</v>
      </c>
      <c r="K35166" s="243"/>
    </row>
    <row r="35167" spans="9:11">
      <c r="I35167" t="str">
        <f t="shared" si="549"/>
        <v>19000100</v>
      </c>
      <c r="K35167" s="243"/>
    </row>
    <row r="35168" spans="9:11">
      <c r="I35168" t="str">
        <f t="shared" si="549"/>
        <v>19000100</v>
      </c>
      <c r="K35168" s="243"/>
    </row>
    <row r="35169" spans="9:11">
      <c r="I35169" t="str">
        <f t="shared" si="549"/>
        <v>19000100</v>
      </c>
      <c r="K35169" s="243"/>
    </row>
    <row r="35170" spans="9:11">
      <c r="I35170" t="str">
        <f t="shared" si="549"/>
        <v>19000100</v>
      </c>
      <c r="K35170" s="243"/>
    </row>
    <row r="35171" spans="9:11">
      <c r="I35171" t="str">
        <f t="shared" si="549"/>
        <v>19000100</v>
      </c>
      <c r="K35171" s="243"/>
    </row>
    <row r="35172" spans="9:11">
      <c r="I35172" t="str">
        <f t="shared" si="549"/>
        <v>19000100</v>
      </c>
      <c r="K35172" s="243"/>
    </row>
    <row r="35173" spans="9:11">
      <c r="I35173" t="str">
        <f t="shared" si="549"/>
        <v>19000100</v>
      </c>
      <c r="K35173" s="243"/>
    </row>
    <row r="35174" spans="9:11">
      <c r="I35174" t="str">
        <f t="shared" si="549"/>
        <v>19000100</v>
      </c>
      <c r="K35174" s="243"/>
    </row>
    <row r="35175" spans="9:11">
      <c r="I35175" t="str">
        <f t="shared" si="549"/>
        <v>19000100</v>
      </c>
      <c r="K35175" s="243"/>
    </row>
    <row r="35176" spans="9:11">
      <c r="I35176" t="str">
        <f t="shared" si="549"/>
        <v>19000100</v>
      </c>
      <c r="K35176" s="243"/>
    </row>
    <row r="35177" spans="9:11">
      <c r="I35177" t="str">
        <f t="shared" si="549"/>
        <v>19000100</v>
      </c>
      <c r="K35177" s="243"/>
    </row>
    <row r="35178" spans="9:11">
      <c r="I35178" t="str">
        <f t="shared" si="549"/>
        <v>19000100</v>
      </c>
      <c r="K35178" s="243"/>
    </row>
    <row r="35179" spans="9:11">
      <c r="I35179" t="str">
        <f t="shared" si="549"/>
        <v>19000100</v>
      </c>
      <c r="K35179" s="243"/>
    </row>
    <row r="35180" spans="9:11">
      <c r="I35180" t="str">
        <f t="shared" si="549"/>
        <v>19000100</v>
      </c>
      <c r="K35180" s="243"/>
    </row>
    <row r="35181" spans="9:11">
      <c r="I35181" t="str">
        <f t="shared" si="549"/>
        <v>19000100</v>
      </c>
      <c r="K35181" s="243"/>
    </row>
    <row r="35182" spans="9:11">
      <c r="I35182" t="str">
        <f t="shared" si="549"/>
        <v>19000100</v>
      </c>
      <c r="K35182" s="243"/>
    </row>
    <row r="35183" spans="9:11">
      <c r="I35183" t="str">
        <f t="shared" si="549"/>
        <v>19000100</v>
      </c>
      <c r="K35183" s="243"/>
    </row>
    <row r="35184" spans="9:11">
      <c r="I35184" t="str">
        <f t="shared" si="549"/>
        <v>19000100</v>
      </c>
      <c r="K35184" s="243"/>
    </row>
    <row r="35185" spans="9:11">
      <c r="I35185" t="str">
        <f t="shared" si="549"/>
        <v>19000100</v>
      </c>
      <c r="K35185" s="243"/>
    </row>
    <row r="35186" spans="9:11">
      <c r="I35186" t="str">
        <f t="shared" si="549"/>
        <v>19000100</v>
      </c>
      <c r="K35186" s="243"/>
    </row>
    <row r="35187" spans="9:11">
      <c r="I35187" t="str">
        <f t="shared" si="549"/>
        <v>19000100</v>
      </c>
      <c r="K35187" s="243"/>
    </row>
    <row r="35188" spans="9:11">
      <c r="I35188" t="str">
        <f t="shared" si="549"/>
        <v>19000100</v>
      </c>
      <c r="K35188" s="243"/>
    </row>
    <row r="35189" spans="9:11">
      <c r="I35189" t="str">
        <f t="shared" si="549"/>
        <v>19000100</v>
      </c>
      <c r="K35189" s="243"/>
    </row>
    <row r="35190" spans="9:11">
      <c r="I35190" t="str">
        <f t="shared" si="549"/>
        <v>19000100</v>
      </c>
      <c r="K35190" s="243"/>
    </row>
    <row r="35191" spans="9:11">
      <c r="I35191" t="str">
        <f t="shared" si="549"/>
        <v>19000100</v>
      </c>
      <c r="K35191" s="243"/>
    </row>
    <row r="35192" spans="9:11">
      <c r="I35192" t="str">
        <f t="shared" si="549"/>
        <v>19000100</v>
      </c>
      <c r="K35192" s="243"/>
    </row>
    <row r="35193" spans="9:11">
      <c r="I35193" t="str">
        <f t="shared" si="549"/>
        <v>19000100</v>
      </c>
      <c r="K35193" s="243"/>
    </row>
    <row r="35194" spans="9:11">
      <c r="I35194" t="str">
        <f t="shared" si="549"/>
        <v>19000100</v>
      </c>
      <c r="K35194" s="243"/>
    </row>
    <row r="35195" spans="9:11">
      <c r="I35195" t="str">
        <f t="shared" si="549"/>
        <v>19000100</v>
      </c>
      <c r="K35195" s="243"/>
    </row>
    <row r="35196" spans="9:11">
      <c r="I35196" t="str">
        <f t="shared" si="549"/>
        <v>19000100</v>
      </c>
      <c r="K35196" s="243"/>
    </row>
    <row r="35197" spans="9:11">
      <c r="I35197" t="str">
        <f t="shared" si="549"/>
        <v>19000100</v>
      </c>
      <c r="K35197" s="243"/>
    </row>
    <row r="35198" spans="9:11">
      <c r="I35198" t="str">
        <f t="shared" si="549"/>
        <v>19000100</v>
      </c>
      <c r="K35198" s="243"/>
    </row>
    <row r="35199" spans="9:11">
      <c r="I35199" t="str">
        <f t="shared" si="549"/>
        <v>19000100</v>
      </c>
      <c r="K35199" s="243"/>
    </row>
    <row r="35200" spans="9:11">
      <c r="I35200" t="str">
        <f t="shared" si="549"/>
        <v>19000100</v>
      </c>
      <c r="K35200" s="243"/>
    </row>
    <row r="35201" spans="9:11">
      <c r="I35201" t="str">
        <f t="shared" si="549"/>
        <v>19000100</v>
      </c>
      <c r="K35201" s="243"/>
    </row>
    <row r="35202" spans="9:11">
      <c r="I35202" t="str">
        <f t="shared" ref="I35202:I35265" si="550">TEXT(F35202,"yyyymmdd")</f>
        <v>19000100</v>
      </c>
      <c r="K35202" s="243"/>
    </row>
    <row r="35203" spans="9:11">
      <c r="I35203" t="str">
        <f t="shared" si="550"/>
        <v>19000100</v>
      </c>
      <c r="K35203" s="243"/>
    </row>
    <row r="35204" spans="9:11">
      <c r="I35204" t="str">
        <f t="shared" si="550"/>
        <v>19000100</v>
      </c>
      <c r="K35204" s="243"/>
    </row>
    <row r="35205" spans="9:11">
      <c r="I35205" t="str">
        <f t="shared" si="550"/>
        <v>19000100</v>
      </c>
      <c r="K35205" s="243"/>
    </row>
    <row r="35206" spans="9:11">
      <c r="I35206" t="str">
        <f t="shared" si="550"/>
        <v>19000100</v>
      </c>
      <c r="K35206" s="243"/>
    </row>
    <row r="35207" spans="9:11">
      <c r="I35207" t="str">
        <f t="shared" si="550"/>
        <v>19000100</v>
      </c>
      <c r="K35207" s="243"/>
    </row>
    <row r="35208" spans="9:11">
      <c r="I35208" t="str">
        <f t="shared" si="550"/>
        <v>19000100</v>
      </c>
      <c r="K35208" s="243"/>
    </row>
    <row r="35209" spans="9:11">
      <c r="I35209" t="str">
        <f t="shared" si="550"/>
        <v>19000100</v>
      </c>
      <c r="K35209" s="243"/>
    </row>
    <row r="35210" spans="9:11">
      <c r="I35210" t="str">
        <f t="shared" si="550"/>
        <v>19000100</v>
      </c>
      <c r="K35210" s="243"/>
    </row>
    <row r="35211" spans="9:11">
      <c r="I35211" t="str">
        <f t="shared" si="550"/>
        <v>19000100</v>
      </c>
      <c r="K35211" s="243"/>
    </row>
    <row r="35212" spans="9:11">
      <c r="I35212" t="str">
        <f t="shared" si="550"/>
        <v>19000100</v>
      </c>
      <c r="K35212" s="243"/>
    </row>
    <row r="35213" spans="9:11">
      <c r="I35213" t="str">
        <f t="shared" si="550"/>
        <v>19000100</v>
      </c>
      <c r="K35213" s="243"/>
    </row>
    <row r="35214" spans="9:11">
      <c r="I35214" t="str">
        <f t="shared" si="550"/>
        <v>19000100</v>
      </c>
      <c r="K35214" s="243"/>
    </row>
    <row r="35215" spans="9:11">
      <c r="I35215" t="str">
        <f t="shared" si="550"/>
        <v>19000100</v>
      </c>
      <c r="K35215" s="243"/>
    </row>
    <row r="35216" spans="9:11">
      <c r="I35216" t="str">
        <f t="shared" si="550"/>
        <v>19000100</v>
      </c>
      <c r="K35216" s="243"/>
    </row>
    <row r="35217" spans="9:11">
      <c r="I35217" t="str">
        <f t="shared" si="550"/>
        <v>19000100</v>
      </c>
      <c r="K35217" s="243"/>
    </row>
    <row r="35218" spans="9:11">
      <c r="I35218" t="str">
        <f t="shared" si="550"/>
        <v>19000100</v>
      </c>
      <c r="K35218" s="243"/>
    </row>
    <row r="35219" spans="9:11">
      <c r="I35219" t="str">
        <f t="shared" si="550"/>
        <v>19000100</v>
      </c>
      <c r="K35219" s="243"/>
    </row>
    <row r="35220" spans="9:11">
      <c r="I35220" t="str">
        <f t="shared" si="550"/>
        <v>19000100</v>
      </c>
      <c r="K35220" s="243"/>
    </row>
    <row r="35221" spans="9:11">
      <c r="I35221" t="str">
        <f t="shared" si="550"/>
        <v>19000100</v>
      </c>
      <c r="K35221" s="243"/>
    </row>
    <row r="35222" spans="9:11">
      <c r="I35222" t="str">
        <f t="shared" si="550"/>
        <v>19000100</v>
      </c>
      <c r="K35222" s="243"/>
    </row>
    <row r="35223" spans="9:11">
      <c r="I35223" t="str">
        <f t="shared" si="550"/>
        <v>19000100</v>
      </c>
      <c r="K35223" s="243"/>
    </row>
    <row r="35224" spans="9:11">
      <c r="I35224" t="str">
        <f t="shared" si="550"/>
        <v>19000100</v>
      </c>
      <c r="K35224" s="243"/>
    </row>
    <row r="35225" spans="9:11">
      <c r="I35225" t="str">
        <f t="shared" si="550"/>
        <v>19000100</v>
      </c>
      <c r="K35225" s="243"/>
    </row>
    <row r="35226" spans="9:11">
      <c r="I35226" t="str">
        <f t="shared" si="550"/>
        <v>19000100</v>
      </c>
      <c r="K35226" s="243"/>
    </row>
    <row r="35227" spans="9:11">
      <c r="I35227" t="str">
        <f t="shared" si="550"/>
        <v>19000100</v>
      </c>
      <c r="K35227" s="243"/>
    </row>
    <row r="35228" spans="9:11">
      <c r="I35228" t="str">
        <f t="shared" si="550"/>
        <v>19000100</v>
      </c>
      <c r="K35228" s="243"/>
    </row>
    <row r="35229" spans="9:11">
      <c r="I35229" t="str">
        <f t="shared" si="550"/>
        <v>19000100</v>
      </c>
      <c r="K35229" s="243"/>
    </row>
    <row r="35230" spans="9:11">
      <c r="I35230" t="str">
        <f t="shared" si="550"/>
        <v>19000100</v>
      </c>
      <c r="K35230" s="243"/>
    </row>
    <row r="35231" spans="9:11">
      <c r="I35231" t="str">
        <f t="shared" si="550"/>
        <v>19000100</v>
      </c>
      <c r="K35231" s="243"/>
    </row>
    <row r="35232" spans="9:11">
      <c r="I35232" t="str">
        <f t="shared" si="550"/>
        <v>19000100</v>
      </c>
      <c r="K35232" s="243"/>
    </row>
    <row r="35233" spans="9:11">
      <c r="I35233" t="str">
        <f t="shared" si="550"/>
        <v>19000100</v>
      </c>
      <c r="K35233" s="243"/>
    </row>
    <row r="35234" spans="9:11">
      <c r="I35234" t="str">
        <f t="shared" si="550"/>
        <v>19000100</v>
      </c>
      <c r="K35234" s="243"/>
    </row>
    <row r="35235" spans="9:11">
      <c r="I35235" t="str">
        <f t="shared" si="550"/>
        <v>19000100</v>
      </c>
      <c r="K35235" s="243"/>
    </row>
    <row r="35236" spans="9:11">
      <c r="I35236" t="str">
        <f t="shared" si="550"/>
        <v>19000100</v>
      </c>
      <c r="K35236" s="243"/>
    </row>
    <row r="35237" spans="9:11">
      <c r="I35237" t="str">
        <f t="shared" si="550"/>
        <v>19000100</v>
      </c>
      <c r="K35237" s="243"/>
    </row>
    <row r="35238" spans="9:11">
      <c r="I35238" t="str">
        <f t="shared" si="550"/>
        <v>19000100</v>
      </c>
      <c r="K35238" s="243"/>
    </row>
    <row r="35239" spans="9:11">
      <c r="I35239" t="str">
        <f t="shared" si="550"/>
        <v>19000100</v>
      </c>
      <c r="K35239" s="243"/>
    </row>
    <row r="35240" spans="9:11">
      <c r="I35240" t="str">
        <f t="shared" si="550"/>
        <v>19000100</v>
      </c>
      <c r="K35240" s="243"/>
    </row>
    <row r="35241" spans="9:11">
      <c r="I35241" t="str">
        <f t="shared" si="550"/>
        <v>19000100</v>
      </c>
      <c r="K35241" s="243"/>
    </row>
    <row r="35242" spans="9:11">
      <c r="I35242" t="str">
        <f t="shared" si="550"/>
        <v>19000100</v>
      </c>
      <c r="K35242" s="243"/>
    </row>
    <row r="35243" spans="9:11">
      <c r="I35243" t="str">
        <f t="shared" si="550"/>
        <v>19000100</v>
      </c>
      <c r="K35243" s="243"/>
    </row>
    <row r="35244" spans="9:11">
      <c r="I35244" t="str">
        <f t="shared" si="550"/>
        <v>19000100</v>
      </c>
      <c r="K35244" s="243"/>
    </row>
    <row r="35245" spans="9:11">
      <c r="I35245" t="str">
        <f t="shared" si="550"/>
        <v>19000100</v>
      </c>
      <c r="K35245" s="243"/>
    </row>
    <row r="35246" spans="9:11">
      <c r="I35246" t="str">
        <f t="shared" si="550"/>
        <v>19000100</v>
      </c>
      <c r="K35246" s="243"/>
    </row>
    <row r="35247" spans="9:11">
      <c r="I35247" t="str">
        <f t="shared" si="550"/>
        <v>19000100</v>
      </c>
      <c r="K35247" s="243"/>
    </row>
    <row r="35248" spans="9:11">
      <c r="I35248" t="str">
        <f t="shared" si="550"/>
        <v>19000100</v>
      </c>
      <c r="K35248" s="243"/>
    </row>
    <row r="35249" spans="9:11">
      <c r="I35249" t="str">
        <f t="shared" si="550"/>
        <v>19000100</v>
      </c>
      <c r="K35249" s="243"/>
    </row>
    <row r="35250" spans="9:11">
      <c r="I35250" t="str">
        <f t="shared" si="550"/>
        <v>19000100</v>
      </c>
      <c r="K35250" s="243"/>
    </row>
    <row r="35251" spans="9:11">
      <c r="I35251" t="str">
        <f t="shared" si="550"/>
        <v>19000100</v>
      </c>
      <c r="K35251" s="243"/>
    </row>
    <row r="35252" spans="9:11">
      <c r="I35252" t="str">
        <f t="shared" si="550"/>
        <v>19000100</v>
      </c>
      <c r="K35252" s="243"/>
    </row>
    <row r="35253" spans="9:11">
      <c r="I35253" t="str">
        <f t="shared" si="550"/>
        <v>19000100</v>
      </c>
      <c r="K35253" s="243"/>
    </row>
    <row r="35254" spans="9:11">
      <c r="I35254" t="str">
        <f t="shared" si="550"/>
        <v>19000100</v>
      </c>
      <c r="K35254" s="243"/>
    </row>
    <row r="35255" spans="9:11">
      <c r="I35255" t="str">
        <f t="shared" si="550"/>
        <v>19000100</v>
      </c>
      <c r="K35255" s="243"/>
    </row>
    <row r="35256" spans="9:11">
      <c r="I35256" t="str">
        <f t="shared" si="550"/>
        <v>19000100</v>
      </c>
      <c r="K35256" s="243"/>
    </row>
    <row r="35257" spans="9:11">
      <c r="I35257" t="str">
        <f t="shared" si="550"/>
        <v>19000100</v>
      </c>
      <c r="K35257" s="243"/>
    </row>
    <row r="35258" spans="9:11">
      <c r="I35258" t="str">
        <f t="shared" si="550"/>
        <v>19000100</v>
      </c>
      <c r="K35258" s="243"/>
    </row>
    <row r="35259" spans="9:11">
      <c r="I35259" t="str">
        <f t="shared" si="550"/>
        <v>19000100</v>
      </c>
      <c r="K35259" s="243"/>
    </row>
    <row r="35260" spans="9:11">
      <c r="I35260" t="str">
        <f t="shared" si="550"/>
        <v>19000100</v>
      </c>
      <c r="K35260" s="243"/>
    </row>
    <row r="35261" spans="9:11">
      <c r="I35261" t="str">
        <f t="shared" si="550"/>
        <v>19000100</v>
      </c>
      <c r="K35261" s="243"/>
    </row>
    <row r="35262" spans="9:11">
      <c r="I35262" t="str">
        <f t="shared" si="550"/>
        <v>19000100</v>
      </c>
      <c r="K35262" s="243"/>
    </row>
    <row r="35263" spans="9:11">
      <c r="I35263" t="str">
        <f t="shared" si="550"/>
        <v>19000100</v>
      </c>
      <c r="K35263" s="243"/>
    </row>
    <row r="35264" spans="9:11">
      <c r="I35264" t="str">
        <f t="shared" si="550"/>
        <v>19000100</v>
      </c>
      <c r="K35264" s="243"/>
    </row>
    <row r="35265" spans="9:11">
      <c r="I35265" t="str">
        <f t="shared" si="550"/>
        <v>19000100</v>
      </c>
      <c r="K35265" s="243"/>
    </row>
    <row r="35266" spans="9:11">
      <c r="I35266" t="str">
        <f t="shared" ref="I35266:I35329" si="551">TEXT(F35266,"yyyymmdd")</f>
        <v>19000100</v>
      </c>
      <c r="K35266" s="243"/>
    </row>
    <row r="35267" spans="9:11">
      <c r="I35267" t="str">
        <f t="shared" si="551"/>
        <v>19000100</v>
      </c>
      <c r="K35267" s="243"/>
    </row>
    <row r="35268" spans="9:11">
      <c r="I35268" t="str">
        <f t="shared" si="551"/>
        <v>19000100</v>
      </c>
      <c r="K35268" s="243"/>
    </row>
    <row r="35269" spans="9:11">
      <c r="I35269" t="str">
        <f t="shared" si="551"/>
        <v>19000100</v>
      </c>
      <c r="K35269" s="243"/>
    </row>
    <row r="35270" spans="9:11">
      <c r="I35270" t="str">
        <f t="shared" si="551"/>
        <v>19000100</v>
      </c>
      <c r="K35270" s="243"/>
    </row>
    <row r="35271" spans="9:11">
      <c r="I35271" t="str">
        <f t="shared" si="551"/>
        <v>19000100</v>
      </c>
      <c r="K35271" s="243"/>
    </row>
    <row r="35272" spans="9:11">
      <c r="I35272" t="str">
        <f t="shared" si="551"/>
        <v>19000100</v>
      </c>
      <c r="K35272" s="243"/>
    </row>
    <row r="35273" spans="9:11">
      <c r="I35273" t="str">
        <f t="shared" si="551"/>
        <v>19000100</v>
      </c>
      <c r="K35273" s="243"/>
    </row>
    <row r="35274" spans="9:11">
      <c r="I35274" t="str">
        <f t="shared" si="551"/>
        <v>19000100</v>
      </c>
      <c r="K35274" s="243"/>
    </row>
    <row r="35275" spans="9:11">
      <c r="I35275" t="str">
        <f t="shared" si="551"/>
        <v>19000100</v>
      </c>
      <c r="K35275" s="243"/>
    </row>
    <row r="35276" spans="9:11">
      <c r="I35276" t="str">
        <f t="shared" si="551"/>
        <v>19000100</v>
      </c>
      <c r="K35276" s="243"/>
    </row>
    <row r="35277" spans="9:11">
      <c r="I35277" t="str">
        <f t="shared" si="551"/>
        <v>19000100</v>
      </c>
      <c r="K35277" s="243"/>
    </row>
    <row r="35278" spans="9:11">
      <c r="I35278" t="str">
        <f t="shared" si="551"/>
        <v>19000100</v>
      </c>
      <c r="K35278" s="243"/>
    </row>
    <row r="35279" spans="9:11">
      <c r="I35279" t="str">
        <f t="shared" si="551"/>
        <v>19000100</v>
      </c>
      <c r="K35279" s="243"/>
    </row>
    <row r="35280" spans="9:11">
      <c r="I35280" t="str">
        <f t="shared" si="551"/>
        <v>19000100</v>
      </c>
      <c r="K35280" s="243"/>
    </row>
    <row r="35281" spans="9:11">
      <c r="I35281" t="str">
        <f t="shared" si="551"/>
        <v>19000100</v>
      </c>
      <c r="K35281" s="243"/>
    </row>
    <row r="35282" spans="9:11">
      <c r="I35282" t="str">
        <f t="shared" si="551"/>
        <v>19000100</v>
      </c>
      <c r="K35282" s="243"/>
    </row>
    <row r="35283" spans="9:11">
      <c r="I35283" t="str">
        <f t="shared" si="551"/>
        <v>19000100</v>
      </c>
      <c r="K35283" s="243"/>
    </row>
    <row r="35284" spans="9:11">
      <c r="I35284" t="str">
        <f t="shared" si="551"/>
        <v>19000100</v>
      </c>
      <c r="K35284" s="243"/>
    </row>
    <row r="35285" spans="9:11">
      <c r="I35285" t="str">
        <f t="shared" si="551"/>
        <v>19000100</v>
      </c>
      <c r="K35285" s="243"/>
    </row>
    <row r="35286" spans="9:11">
      <c r="I35286" t="str">
        <f t="shared" si="551"/>
        <v>19000100</v>
      </c>
      <c r="K35286" s="243"/>
    </row>
    <row r="35287" spans="9:11">
      <c r="I35287" t="str">
        <f t="shared" si="551"/>
        <v>19000100</v>
      </c>
      <c r="K35287" s="243"/>
    </row>
    <row r="35288" spans="9:11">
      <c r="I35288" t="str">
        <f t="shared" si="551"/>
        <v>19000100</v>
      </c>
      <c r="K35288" s="243"/>
    </row>
    <row r="35289" spans="9:11">
      <c r="I35289" t="str">
        <f t="shared" si="551"/>
        <v>19000100</v>
      </c>
      <c r="K35289" s="243"/>
    </row>
    <row r="35290" spans="9:11">
      <c r="I35290" t="str">
        <f t="shared" si="551"/>
        <v>19000100</v>
      </c>
      <c r="K35290" s="243"/>
    </row>
    <row r="35291" spans="9:11">
      <c r="I35291" t="str">
        <f t="shared" si="551"/>
        <v>19000100</v>
      </c>
      <c r="K35291" s="243"/>
    </row>
    <row r="35292" spans="9:11">
      <c r="I35292" t="str">
        <f t="shared" si="551"/>
        <v>19000100</v>
      </c>
      <c r="K35292" s="243"/>
    </row>
    <row r="35293" spans="9:11">
      <c r="I35293" t="str">
        <f t="shared" si="551"/>
        <v>19000100</v>
      </c>
      <c r="K35293" s="243"/>
    </row>
    <row r="35294" spans="9:11">
      <c r="I35294" t="str">
        <f t="shared" si="551"/>
        <v>19000100</v>
      </c>
      <c r="K35294" s="243"/>
    </row>
    <row r="35295" spans="9:11">
      <c r="I35295" t="str">
        <f t="shared" si="551"/>
        <v>19000100</v>
      </c>
      <c r="K35295" s="243"/>
    </row>
    <row r="35296" spans="9:11">
      <c r="I35296" t="str">
        <f t="shared" si="551"/>
        <v>19000100</v>
      </c>
      <c r="K35296" s="243"/>
    </row>
    <row r="35297" spans="9:11">
      <c r="I35297" t="str">
        <f t="shared" si="551"/>
        <v>19000100</v>
      </c>
      <c r="K35297" s="243"/>
    </row>
    <row r="35298" spans="9:11">
      <c r="I35298" t="str">
        <f t="shared" si="551"/>
        <v>19000100</v>
      </c>
      <c r="K35298" s="243"/>
    </row>
    <row r="35299" spans="9:11">
      <c r="I35299" t="str">
        <f t="shared" si="551"/>
        <v>19000100</v>
      </c>
      <c r="K35299" s="243"/>
    </row>
    <row r="35300" spans="9:11">
      <c r="I35300" t="str">
        <f t="shared" si="551"/>
        <v>19000100</v>
      </c>
      <c r="K35300" s="243"/>
    </row>
    <row r="35301" spans="9:11">
      <c r="I35301" t="str">
        <f t="shared" si="551"/>
        <v>19000100</v>
      </c>
      <c r="K35301" s="243"/>
    </row>
    <row r="35302" spans="9:11">
      <c r="I35302" t="str">
        <f t="shared" si="551"/>
        <v>19000100</v>
      </c>
      <c r="K35302" s="243"/>
    </row>
    <row r="35303" spans="9:11">
      <c r="I35303" t="str">
        <f t="shared" si="551"/>
        <v>19000100</v>
      </c>
      <c r="K35303" s="243"/>
    </row>
    <row r="35304" spans="9:11">
      <c r="I35304" t="str">
        <f t="shared" si="551"/>
        <v>19000100</v>
      </c>
      <c r="K35304" s="243"/>
    </row>
    <row r="35305" spans="9:11">
      <c r="I35305" t="str">
        <f t="shared" si="551"/>
        <v>19000100</v>
      </c>
      <c r="K35305" s="243"/>
    </row>
    <row r="35306" spans="9:11">
      <c r="I35306" t="str">
        <f t="shared" si="551"/>
        <v>19000100</v>
      </c>
      <c r="K35306" s="243"/>
    </row>
    <row r="35307" spans="9:11">
      <c r="I35307" t="str">
        <f t="shared" si="551"/>
        <v>19000100</v>
      </c>
      <c r="K35307" s="243"/>
    </row>
    <row r="35308" spans="9:11">
      <c r="I35308" t="str">
        <f t="shared" si="551"/>
        <v>19000100</v>
      </c>
      <c r="K35308" s="243"/>
    </row>
    <row r="35309" spans="9:11">
      <c r="I35309" t="str">
        <f t="shared" si="551"/>
        <v>19000100</v>
      </c>
      <c r="K35309" s="243"/>
    </row>
    <row r="35310" spans="9:11">
      <c r="I35310" t="str">
        <f t="shared" si="551"/>
        <v>19000100</v>
      </c>
      <c r="K35310" s="243"/>
    </row>
    <row r="35311" spans="9:11">
      <c r="I35311" t="str">
        <f t="shared" si="551"/>
        <v>19000100</v>
      </c>
      <c r="K35311" s="243"/>
    </row>
    <row r="35312" spans="9:11">
      <c r="I35312" t="str">
        <f t="shared" si="551"/>
        <v>19000100</v>
      </c>
      <c r="K35312" s="243"/>
    </row>
    <row r="35313" spans="9:11">
      <c r="I35313" t="str">
        <f t="shared" si="551"/>
        <v>19000100</v>
      </c>
      <c r="K35313" s="243"/>
    </row>
    <row r="35314" spans="9:11">
      <c r="I35314" t="str">
        <f t="shared" si="551"/>
        <v>19000100</v>
      </c>
      <c r="K35314" s="243"/>
    </row>
    <row r="35315" spans="9:11">
      <c r="I35315" t="str">
        <f t="shared" si="551"/>
        <v>19000100</v>
      </c>
      <c r="K35315" s="243"/>
    </row>
    <row r="35316" spans="9:11">
      <c r="I35316" t="str">
        <f t="shared" si="551"/>
        <v>19000100</v>
      </c>
      <c r="K35316" s="243"/>
    </row>
    <row r="35317" spans="9:11">
      <c r="I35317" t="str">
        <f t="shared" si="551"/>
        <v>19000100</v>
      </c>
      <c r="K35317" s="243"/>
    </row>
    <row r="35318" spans="9:11">
      <c r="I35318" t="str">
        <f t="shared" si="551"/>
        <v>19000100</v>
      </c>
      <c r="K35318" s="243"/>
    </row>
    <row r="35319" spans="9:11">
      <c r="I35319" t="str">
        <f t="shared" si="551"/>
        <v>19000100</v>
      </c>
      <c r="K35319" s="243"/>
    </row>
    <row r="35320" spans="9:11">
      <c r="I35320" t="str">
        <f t="shared" si="551"/>
        <v>19000100</v>
      </c>
      <c r="K35320" s="243"/>
    </row>
    <row r="35321" spans="9:11">
      <c r="I35321" t="str">
        <f t="shared" si="551"/>
        <v>19000100</v>
      </c>
      <c r="K35321" s="243"/>
    </row>
    <row r="35322" spans="9:11">
      <c r="I35322" t="str">
        <f t="shared" si="551"/>
        <v>19000100</v>
      </c>
      <c r="K35322" s="243"/>
    </row>
    <row r="35323" spans="9:11">
      <c r="I35323" t="str">
        <f t="shared" si="551"/>
        <v>19000100</v>
      </c>
      <c r="K35323" s="243"/>
    </row>
    <row r="35324" spans="9:11">
      <c r="I35324" t="str">
        <f t="shared" si="551"/>
        <v>19000100</v>
      </c>
      <c r="K35324" s="243"/>
    </row>
    <row r="35325" spans="9:11">
      <c r="I35325" t="str">
        <f t="shared" si="551"/>
        <v>19000100</v>
      </c>
      <c r="K35325" s="243"/>
    </row>
    <row r="35326" spans="9:11">
      <c r="I35326" t="str">
        <f t="shared" si="551"/>
        <v>19000100</v>
      </c>
      <c r="K35326" s="243"/>
    </row>
    <row r="35327" spans="9:11">
      <c r="I35327" t="str">
        <f t="shared" si="551"/>
        <v>19000100</v>
      </c>
      <c r="K35327" s="243"/>
    </row>
    <row r="35328" spans="9:11">
      <c r="I35328" t="str">
        <f t="shared" si="551"/>
        <v>19000100</v>
      </c>
      <c r="K35328" s="243"/>
    </row>
    <row r="35329" spans="9:11">
      <c r="I35329" t="str">
        <f t="shared" si="551"/>
        <v>19000100</v>
      </c>
      <c r="K35329" s="243"/>
    </row>
    <row r="35330" spans="9:11">
      <c r="I35330" t="str">
        <f t="shared" ref="I35330:I35393" si="552">TEXT(F35330,"yyyymmdd")</f>
        <v>19000100</v>
      </c>
      <c r="K35330" s="243"/>
    </row>
    <row r="35331" spans="9:11">
      <c r="I35331" t="str">
        <f t="shared" si="552"/>
        <v>19000100</v>
      </c>
      <c r="K35331" s="243"/>
    </row>
    <row r="35332" spans="9:11">
      <c r="I35332" t="str">
        <f t="shared" si="552"/>
        <v>19000100</v>
      </c>
      <c r="K35332" s="243"/>
    </row>
    <row r="35333" spans="9:11">
      <c r="I35333" t="str">
        <f t="shared" si="552"/>
        <v>19000100</v>
      </c>
      <c r="K35333" s="243"/>
    </row>
    <row r="35334" spans="9:11">
      <c r="I35334" t="str">
        <f t="shared" si="552"/>
        <v>19000100</v>
      </c>
      <c r="K35334" s="243"/>
    </row>
    <row r="35335" spans="9:11">
      <c r="I35335" t="str">
        <f t="shared" si="552"/>
        <v>19000100</v>
      </c>
      <c r="K35335" s="243"/>
    </row>
    <row r="35336" spans="9:11">
      <c r="I35336" t="str">
        <f t="shared" si="552"/>
        <v>19000100</v>
      </c>
      <c r="K35336" s="243"/>
    </row>
    <row r="35337" spans="9:11">
      <c r="I35337" t="str">
        <f t="shared" si="552"/>
        <v>19000100</v>
      </c>
      <c r="K35337" s="243"/>
    </row>
    <row r="35338" spans="9:11">
      <c r="I35338" t="str">
        <f t="shared" si="552"/>
        <v>19000100</v>
      </c>
      <c r="K35338" s="243"/>
    </row>
    <row r="35339" spans="9:11">
      <c r="I35339" t="str">
        <f t="shared" si="552"/>
        <v>19000100</v>
      </c>
      <c r="K35339" s="243"/>
    </row>
    <row r="35340" spans="9:11">
      <c r="I35340" t="str">
        <f t="shared" si="552"/>
        <v>19000100</v>
      </c>
      <c r="K35340" s="243"/>
    </row>
    <row r="35341" spans="9:11">
      <c r="I35341" t="str">
        <f t="shared" si="552"/>
        <v>19000100</v>
      </c>
      <c r="K35341" s="243"/>
    </row>
    <row r="35342" spans="9:11">
      <c r="I35342" t="str">
        <f t="shared" si="552"/>
        <v>19000100</v>
      </c>
      <c r="K35342" s="243"/>
    </row>
    <row r="35343" spans="9:11">
      <c r="I35343" t="str">
        <f t="shared" si="552"/>
        <v>19000100</v>
      </c>
      <c r="K35343" s="243"/>
    </row>
    <row r="35344" spans="9:11">
      <c r="I35344" t="str">
        <f t="shared" si="552"/>
        <v>19000100</v>
      </c>
      <c r="K35344" s="243"/>
    </row>
    <row r="35345" spans="9:11">
      <c r="I35345" t="str">
        <f t="shared" si="552"/>
        <v>19000100</v>
      </c>
      <c r="K35345" s="243"/>
    </row>
    <row r="35346" spans="9:11">
      <c r="I35346" t="str">
        <f t="shared" si="552"/>
        <v>19000100</v>
      </c>
      <c r="K35346" s="243"/>
    </row>
    <row r="35347" spans="9:11">
      <c r="I35347" t="str">
        <f t="shared" si="552"/>
        <v>19000100</v>
      </c>
      <c r="K35347" s="243"/>
    </row>
    <row r="35348" spans="9:11">
      <c r="I35348" t="str">
        <f t="shared" si="552"/>
        <v>19000100</v>
      </c>
      <c r="K35348" s="243"/>
    </row>
    <row r="35349" spans="9:11">
      <c r="I35349" t="str">
        <f t="shared" si="552"/>
        <v>19000100</v>
      </c>
      <c r="K35349" s="243"/>
    </row>
    <row r="35350" spans="9:11">
      <c r="I35350" t="str">
        <f t="shared" si="552"/>
        <v>19000100</v>
      </c>
      <c r="K35350" s="243"/>
    </row>
    <row r="35351" spans="9:11">
      <c r="I35351" t="str">
        <f t="shared" si="552"/>
        <v>19000100</v>
      </c>
      <c r="K35351" s="243"/>
    </row>
    <row r="35352" spans="9:11">
      <c r="I35352" t="str">
        <f t="shared" si="552"/>
        <v>19000100</v>
      </c>
      <c r="K35352" s="243"/>
    </row>
    <row r="35353" spans="9:11">
      <c r="I35353" t="str">
        <f t="shared" si="552"/>
        <v>19000100</v>
      </c>
      <c r="K35353" s="243"/>
    </row>
    <row r="35354" spans="9:11">
      <c r="I35354" t="str">
        <f t="shared" si="552"/>
        <v>19000100</v>
      </c>
      <c r="K35354" s="243"/>
    </row>
    <row r="35355" spans="9:11">
      <c r="I35355" t="str">
        <f t="shared" si="552"/>
        <v>19000100</v>
      </c>
      <c r="K35355" s="243"/>
    </row>
    <row r="35356" spans="9:11">
      <c r="I35356" t="str">
        <f t="shared" si="552"/>
        <v>19000100</v>
      </c>
      <c r="K35356" s="243"/>
    </row>
    <row r="35357" spans="9:11">
      <c r="I35357" t="str">
        <f t="shared" si="552"/>
        <v>19000100</v>
      </c>
      <c r="K35357" s="243"/>
    </row>
    <row r="35358" spans="9:11">
      <c r="I35358" t="str">
        <f t="shared" si="552"/>
        <v>19000100</v>
      </c>
      <c r="K35358" s="243"/>
    </row>
    <row r="35359" spans="9:11">
      <c r="I35359" t="str">
        <f t="shared" si="552"/>
        <v>19000100</v>
      </c>
      <c r="K35359" s="243"/>
    </row>
    <row r="35360" spans="9:11">
      <c r="I35360" t="str">
        <f t="shared" si="552"/>
        <v>19000100</v>
      </c>
      <c r="K35360" s="243"/>
    </row>
    <row r="35361" spans="9:11">
      <c r="I35361" t="str">
        <f t="shared" si="552"/>
        <v>19000100</v>
      </c>
      <c r="K35361" s="243"/>
    </row>
    <row r="35362" spans="9:11">
      <c r="I35362" t="str">
        <f t="shared" si="552"/>
        <v>19000100</v>
      </c>
      <c r="K35362" s="243"/>
    </row>
    <row r="35363" spans="9:11">
      <c r="I35363" t="str">
        <f t="shared" si="552"/>
        <v>19000100</v>
      </c>
      <c r="K35363" s="243"/>
    </row>
    <row r="35364" spans="9:11">
      <c r="I35364" t="str">
        <f t="shared" si="552"/>
        <v>19000100</v>
      </c>
      <c r="K35364" s="243"/>
    </row>
    <row r="35365" spans="9:11">
      <c r="I35365" t="str">
        <f t="shared" si="552"/>
        <v>19000100</v>
      </c>
      <c r="K35365" s="243"/>
    </row>
    <row r="35366" spans="9:11">
      <c r="I35366" t="str">
        <f t="shared" si="552"/>
        <v>19000100</v>
      </c>
      <c r="K35366" s="243"/>
    </row>
    <row r="35367" spans="9:11">
      <c r="I35367" t="str">
        <f t="shared" si="552"/>
        <v>19000100</v>
      </c>
      <c r="K35367" s="243"/>
    </row>
    <row r="35368" spans="9:11">
      <c r="I35368" t="str">
        <f t="shared" si="552"/>
        <v>19000100</v>
      </c>
      <c r="K35368" s="243"/>
    </row>
    <row r="35369" spans="9:11">
      <c r="I35369" t="str">
        <f t="shared" si="552"/>
        <v>19000100</v>
      </c>
      <c r="K35369" s="243"/>
    </row>
    <row r="35370" spans="9:11">
      <c r="I35370" t="str">
        <f t="shared" si="552"/>
        <v>19000100</v>
      </c>
      <c r="K35370" s="243"/>
    </row>
    <row r="35371" spans="9:11">
      <c r="I35371" t="str">
        <f t="shared" si="552"/>
        <v>19000100</v>
      </c>
      <c r="K35371" s="243"/>
    </row>
    <row r="35372" spans="9:11">
      <c r="I35372" t="str">
        <f t="shared" si="552"/>
        <v>19000100</v>
      </c>
      <c r="K35372" s="243"/>
    </row>
    <row r="35373" spans="9:11">
      <c r="I35373" t="str">
        <f t="shared" si="552"/>
        <v>19000100</v>
      </c>
      <c r="K35373" s="243"/>
    </row>
    <row r="35374" spans="9:11">
      <c r="I35374" t="str">
        <f t="shared" si="552"/>
        <v>19000100</v>
      </c>
      <c r="K35374" s="243"/>
    </row>
    <row r="35375" spans="9:11">
      <c r="I35375" t="str">
        <f t="shared" si="552"/>
        <v>19000100</v>
      </c>
      <c r="K35375" s="243"/>
    </row>
    <row r="35376" spans="9:11">
      <c r="I35376" t="str">
        <f t="shared" si="552"/>
        <v>19000100</v>
      </c>
      <c r="K35376" s="243"/>
    </row>
    <row r="35377" spans="9:11">
      <c r="I35377" t="str">
        <f t="shared" si="552"/>
        <v>19000100</v>
      </c>
      <c r="K35377" s="243"/>
    </row>
    <row r="35378" spans="9:11">
      <c r="I35378" t="str">
        <f t="shared" si="552"/>
        <v>19000100</v>
      </c>
      <c r="K35378" s="243"/>
    </row>
    <row r="35379" spans="9:11">
      <c r="I35379" t="str">
        <f t="shared" si="552"/>
        <v>19000100</v>
      </c>
      <c r="K35379" s="243"/>
    </row>
    <row r="35380" spans="9:11">
      <c r="I35380" t="str">
        <f t="shared" si="552"/>
        <v>19000100</v>
      </c>
      <c r="K35380" s="243"/>
    </row>
    <row r="35381" spans="9:11">
      <c r="I35381" t="str">
        <f t="shared" si="552"/>
        <v>19000100</v>
      </c>
      <c r="K35381" s="243"/>
    </row>
    <row r="35382" spans="9:11">
      <c r="I35382" t="str">
        <f t="shared" si="552"/>
        <v>19000100</v>
      </c>
      <c r="K35382" s="243"/>
    </row>
    <row r="35383" spans="9:11">
      <c r="I35383" t="str">
        <f t="shared" si="552"/>
        <v>19000100</v>
      </c>
      <c r="K35383" s="243"/>
    </row>
    <row r="35384" spans="9:11">
      <c r="I35384" t="str">
        <f t="shared" si="552"/>
        <v>19000100</v>
      </c>
      <c r="K35384" s="243"/>
    </row>
    <row r="35385" spans="9:11">
      <c r="I35385" t="str">
        <f t="shared" si="552"/>
        <v>19000100</v>
      </c>
      <c r="K35385" s="243"/>
    </row>
    <row r="35386" spans="9:11">
      <c r="I35386" t="str">
        <f t="shared" si="552"/>
        <v>19000100</v>
      </c>
      <c r="K35386" s="243"/>
    </row>
    <row r="35387" spans="9:11">
      <c r="I35387" t="str">
        <f t="shared" si="552"/>
        <v>19000100</v>
      </c>
      <c r="K35387" s="243"/>
    </row>
    <row r="35388" spans="9:11">
      <c r="I35388" t="str">
        <f t="shared" si="552"/>
        <v>19000100</v>
      </c>
      <c r="K35388" s="243"/>
    </row>
    <row r="35389" spans="9:11">
      <c r="I35389" t="str">
        <f t="shared" si="552"/>
        <v>19000100</v>
      </c>
      <c r="K35389" s="243"/>
    </row>
    <row r="35390" spans="9:11">
      <c r="I35390" t="str">
        <f t="shared" si="552"/>
        <v>19000100</v>
      </c>
      <c r="K35390" s="243"/>
    </row>
    <row r="35391" spans="9:11">
      <c r="I35391" t="str">
        <f t="shared" si="552"/>
        <v>19000100</v>
      </c>
      <c r="K35391" s="243"/>
    </row>
    <row r="35392" spans="9:11">
      <c r="I35392" t="str">
        <f t="shared" si="552"/>
        <v>19000100</v>
      </c>
      <c r="K35392" s="243"/>
    </row>
    <row r="35393" spans="9:11">
      <c r="I35393" t="str">
        <f t="shared" si="552"/>
        <v>19000100</v>
      </c>
      <c r="K35393" s="243"/>
    </row>
    <row r="35394" spans="9:11">
      <c r="I35394" t="str">
        <f t="shared" ref="I35394:I35457" si="553">TEXT(F35394,"yyyymmdd")</f>
        <v>19000100</v>
      </c>
      <c r="K35394" s="243"/>
    </row>
    <row r="35395" spans="9:11">
      <c r="I35395" t="str">
        <f t="shared" si="553"/>
        <v>19000100</v>
      </c>
      <c r="K35395" s="243"/>
    </row>
    <row r="35396" spans="9:11">
      <c r="I35396" t="str">
        <f t="shared" si="553"/>
        <v>19000100</v>
      </c>
      <c r="K35396" s="243"/>
    </row>
    <row r="35397" spans="9:11">
      <c r="I35397" t="str">
        <f t="shared" si="553"/>
        <v>19000100</v>
      </c>
      <c r="K35397" s="243"/>
    </row>
    <row r="35398" spans="9:11">
      <c r="I35398" t="str">
        <f t="shared" si="553"/>
        <v>19000100</v>
      </c>
      <c r="K35398" s="243"/>
    </row>
    <row r="35399" spans="9:11">
      <c r="I35399" t="str">
        <f t="shared" si="553"/>
        <v>19000100</v>
      </c>
      <c r="K35399" s="243"/>
    </row>
    <row r="35400" spans="9:11">
      <c r="I35400" t="str">
        <f t="shared" si="553"/>
        <v>19000100</v>
      </c>
      <c r="K35400" s="243"/>
    </row>
    <row r="35401" spans="9:11">
      <c r="I35401" t="str">
        <f t="shared" si="553"/>
        <v>19000100</v>
      </c>
      <c r="K35401" s="243"/>
    </row>
    <row r="35402" spans="9:11">
      <c r="I35402" t="str">
        <f t="shared" si="553"/>
        <v>19000100</v>
      </c>
      <c r="K35402" s="243"/>
    </row>
    <row r="35403" spans="9:11">
      <c r="I35403" t="str">
        <f t="shared" si="553"/>
        <v>19000100</v>
      </c>
      <c r="K35403" s="243"/>
    </row>
    <row r="35404" spans="9:11">
      <c r="I35404" t="str">
        <f t="shared" si="553"/>
        <v>19000100</v>
      </c>
      <c r="K35404" s="243"/>
    </row>
    <row r="35405" spans="9:11">
      <c r="I35405" t="str">
        <f t="shared" si="553"/>
        <v>19000100</v>
      </c>
      <c r="K35405" s="243"/>
    </row>
    <row r="35406" spans="9:11">
      <c r="I35406" t="str">
        <f t="shared" si="553"/>
        <v>19000100</v>
      </c>
      <c r="K35406" s="243"/>
    </row>
    <row r="35407" spans="9:11">
      <c r="I35407" t="str">
        <f t="shared" si="553"/>
        <v>19000100</v>
      </c>
      <c r="K35407" s="243"/>
    </row>
    <row r="35408" spans="9:11">
      <c r="I35408" t="str">
        <f t="shared" si="553"/>
        <v>19000100</v>
      </c>
      <c r="K35408" s="243"/>
    </row>
    <row r="35409" spans="9:11">
      <c r="I35409" t="str">
        <f t="shared" si="553"/>
        <v>19000100</v>
      </c>
      <c r="K35409" s="243"/>
    </row>
    <row r="35410" spans="9:11">
      <c r="I35410" t="str">
        <f t="shared" si="553"/>
        <v>19000100</v>
      </c>
      <c r="K35410" s="243"/>
    </row>
    <row r="35411" spans="9:11">
      <c r="I35411" t="str">
        <f t="shared" si="553"/>
        <v>19000100</v>
      </c>
      <c r="K35411" s="243"/>
    </row>
    <row r="35412" spans="9:11">
      <c r="I35412" t="str">
        <f t="shared" si="553"/>
        <v>19000100</v>
      </c>
      <c r="K35412" s="243"/>
    </row>
    <row r="35413" spans="9:11">
      <c r="I35413" t="str">
        <f t="shared" si="553"/>
        <v>19000100</v>
      </c>
      <c r="K35413" s="243"/>
    </row>
    <row r="35414" spans="9:11">
      <c r="I35414" t="str">
        <f t="shared" si="553"/>
        <v>19000100</v>
      </c>
      <c r="K35414" s="243"/>
    </row>
    <row r="35415" spans="9:11">
      <c r="I35415" t="str">
        <f t="shared" si="553"/>
        <v>19000100</v>
      </c>
      <c r="K35415" s="243"/>
    </row>
    <row r="35416" spans="9:11">
      <c r="I35416" t="str">
        <f t="shared" si="553"/>
        <v>19000100</v>
      </c>
      <c r="K35416" s="243"/>
    </row>
    <row r="35417" spans="9:11">
      <c r="I35417" t="str">
        <f t="shared" si="553"/>
        <v>19000100</v>
      </c>
      <c r="K35417" s="243"/>
    </row>
    <row r="35418" spans="9:11">
      <c r="I35418" t="str">
        <f t="shared" si="553"/>
        <v>19000100</v>
      </c>
      <c r="K35418" s="243"/>
    </row>
    <row r="35419" spans="9:11">
      <c r="I35419" t="str">
        <f t="shared" si="553"/>
        <v>19000100</v>
      </c>
      <c r="K35419" s="243"/>
    </row>
    <row r="35420" spans="9:11">
      <c r="I35420" t="str">
        <f t="shared" si="553"/>
        <v>19000100</v>
      </c>
      <c r="K35420" s="243"/>
    </row>
    <row r="35421" spans="9:11">
      <c r="I35421" t="str">
        <f t="shared" si="553"/>
        <v>19000100</v>
      </c>
      <c r="K35421" s="243"/>
    </row>
    <row r="35422" spans="9:11">
      <c r="I35422" t="str">
        <f t="shared" si="553"/>
        <v>19000100</v>
      </c>
      <c r="K35422" s="243"/>
    </row>
    <row r="35423" spans="9:11">
      <c r="I35423" t="str">
        <f t="shared" si="553"/>
        <v>19000100</v>
      </c>
      <c r="K35423" s="243"/>
    </row>
    <row r="35424" spans="9:11">
      <c r="I35424" t="str">
        <f t="shared" si="553"/>
        <v>19000100</v>
      </c>
      <c r="K35424" s="243"/>
    </row>
    <row r="35425" spans="9:11">
      <c r="I35425" t="str">
        <f t="shared" si="553"/>
        <v>19000100</v>
      </c>
      <c r="K35425" s="243"/>
    </row>
    <row r="35426" spans="9:11">
      <c r="I35426" t="str">
        <f t="shared" si="553"/>
        <v>19000100</v>
      </c>
      <c r="K35426" s="243"/>
    </row>
    <row r="35427" spans="9:11">
      <c r="I35427" t="str">
        <f t="shared" si="553"/>
        <v>19000100</v>
      </c>
      <c r="K35427" s="243"/>
    </row>
    <row r="35428" spans="9:11">
      <c r="I35428" t="str">
        <f t="shared" si="553"/>
        <v>19000100</v>
      </c>
      <c r="K35428" s="243"/>
    </row>
    <row r="35429" spans="9:11">
      <c r="I35429" t="str">
        <f t="shared" si="553"/>
        <v>19000100</v>
      </c>
      <c r="K35429" s="243"/>
    </row>
    <row r="35430" spans="9:11">
      <c r="I35430" t="str">
        <f t="shared" si="553"/>
        <v>19000100</v>
      </c>
      <c r="K35430" s="243"/>
    </row>
    <row r="35431" spans="9:11">
      <c r="I35431" t="str">
        <f t="shared" si="553"/>
        <v>19000100</v>
      </c>
      <c r="K35431" s="243"/>
    </row>
    <row r="35432" spans="9:11">
      <c r="I35432" t="str">
        <f t="shared" si="553"/>
        <v>19000100</v>
      </c>
      <c r="K35432" s="243"/>
    </row>
    <row r="35433" spans="9:11">
      <c r="I35433" t="str">
        <f t="shared" si="553"/>
        <v>19000100</v>
      </c>
      <c r="K35433" s="243"/>
    </row>
    <row r="35434" spans="9:11">
      <c r="I35434" t="str">
        <f t="shared" si="553"/>
        <v>19000100</v>
      </c>
      <c r="K35434" s="243"/>
    </row>
    <row r="35435" spans="9:11">
      <c r="I35435" t="str">
        <f t="shared" si="553"/>
        <v>19000100</v>
      </c>
      <c r="K35435" s="243"/>
    </row>
    <row r="35436" spans="9:11">
      <c r="I35436" t="str">
        <f t="shared" si="553"/>
        <v>19000100</v>
      </c>
      <c r="K35436" s="243"/>
    </row>
    <row r="35437" spans="9:11">
      <c r="I35437" t="str">
        <f t="shared" si="553"/>
        <v>19000100</v>
      </c>
      <c r="K35437" s="243"/>
    </row>
    <row r="35438" spans="9:11">
      <c r="I35438" t="str">
        <f t="shared" si="553"/>
        <v>19000100</v>
      </c>
      <c r="K35438" s="243"/>
    </row>
    <row r="35439" spans="9:11">
      <c r="I35439" t="str">
        <f t="shared" si="553"/>
        <v>19000100</v>
      </c>
      <c r="K35439" s="243"/>
    </row>
    <row r="35440" spans="9:11">
      <c r="I35440" t="str">
        <f t="shared" si="553"/>
        <v>19000100</v>
      </c>
      <c r="K35440" s="243"/>
    </row>
    <row r="35441" spans="9:11">
      <c r="I35441" t="str">
        <f t="shared" si="553"/>
        <v>19000100</v>
      </c>
      <c r="K35441" s="243"/>
    </row>
    <row r="35442" spans="9:11">
      <c r="I35442" t="str">
        <f t="shared" si="553"/>
        <v>19000100</v>
      </c>
      <c r="K35442" s="243"/>
    </row>
    <row r="35443" spans="9:11">
      <c r="I35443" t="str">
        <f t="shared" si="553"/>
        <v>19000100</v>
      </c>
      <c r="K35443" s="243"/>
    </row>
    <row r="35444" spans="9:11">
      <c r="I35444" t="str">
        <f t="shared" si="553"/>
        <v>19000100</v>
      </c>
      <c r="K35444" s="243"/>
    </row>
    <row r="35445" spans="9:11">
      <c r="I35445" t="str">
        <f t="shared" si="553"/>
        <v>19000100</v>
      </c>
      <c r="K35445" s="243"/>
    </row>
    <row r="35446" spans="9:11">
      <c r="I35446" t="str">
        <f t="shared" si="553"/>
        <v>19000100</v>
      </c>
      <c r="K35446" s="243"/>
    </row>
    <row r="35447" spans="9:11">
      <c r="I35447" t="str">
        <f t="shared" si="553"/>
        <v>19000100</v>
      </c>
      <c r="K35447" s="243"/>
    </row>
    <row r="35448" spans="9:11">
      <c r="I35448" t="str">
        <f t="shared" si="553"/>
        <v>19000100</v>
      </c>
      <c r="K35448" s="243"/>
    </row>
    <row r="35449" spans="9:11">
      <c r="I35449" t="str">
        <f t="shared" si="553"/>
        <v>19000100</v>
      </c>
      <c r="K35449" s="243"/>
    </row>
    <row r="35450" spans="9:11">
      <c r="I35450" t="str">
        <f t="shared" si="553"/>
        <v>19000100</v>
      </c>
      <c r="K35450" s="243"/>
    </row>
    <row r="35451" spans="9:11">
      <c r="I35451" t="str">
        <f t="shared" si="553"/>
        <v>19000100</v>
      </c>
      <c r="K35451" s="243"/>
    </row>
    <row r="35452" spans="9:11">
      <c r="I35452" t="str">
        <f t="shared" si="553"/>
        <v>19000100</v>
      </c>
      <c r="K35452" s="243"/>
    </row>
    <row r="35453" spans="9:11">
      <c r="I35453" t="str">
        <f t="shared" si="553"/>
        <v>19000100</v>
      </c>
      <c r="K35453" s="243"/>
    </row>
    <row r="35454" spans="9:11">
      <c r="I35454" t="str">
        <f t="shared" si="553"/>
        <v>19000100</v>
      </c>
      <c r="K35454" s="243"/>
    </row>
    <row r="35455" spans="9:11">
      <c r="I35455" t="str">
        <f t="shared" si="553"/>
        <v>19000100</v>
      </c>
      <c r="K35455" s="243"/>
    </row>
    <row r="35456" spans="9:11">
      <c r="I35456" t="str">
        <f t="shared" si="553"/>
        <v>19000100</v>
      </c>
      <c r="K35456" s="243"/>
    </row>
    <row r="35457" spans="9:11">
      <c r="I35457" t="str">
        <f t="shared" si="553"/>
        <v>19000100</v>
      </c>
      <c r="K35457" s="243"/>
    </row>
    <row r="35458" spans="9:11">
      <c r="I35458" t="str">
        <f t="shared" ref="I35458:I35521" si="554">TEXT(F35458,"yyyymmdd")</f>
        <v>19000100</v>
      </c>
      <c r="K35458" s="243"/>
    </row>
    <row r="35459" spans="9:11">
      <c r="I35459" t="str">
        <f t="shared" si="554"/>
        <v>19000100</v>
      </c>
      <c r="K35459" s="243"/>
    </row>
    <row r="35460" spans="9:11">
      <c r="I35460" t="str">
        <f t="shared" si="554"/>
        <v>19000100</v>
      </c>
      <c r="K35460" s="243"/>
    </row>
    <row r="35461" spans="9:11">
      <c r="I35461" t="str">
        <f t="shared" si="554"/>
        <v>19000100</v>
      </c>
      <c r="K35461" s="243"/>
    </row>
    <row r="35462" spans="9:11">
      <c r="I35462" t="str">
        <f t="shared" si="554"/>
        <v>19000100</v>
      </c>
      <c r="K35462" s="243"/>
    </row>
    <row r="35463" spans="9:11">
      <c r="I35463" t="str">
        <f t="shared" si="554"/>
        <v>19000100</v>
      </c>
      <c r="K35463" s="243"/>
    </row>
    <row r="35464" spans="9:11">
      <c r="I35464" t="str">
        <f t="shared" si="554"/>
        <v>19000100</v>
      </c>
      <c r="K35464" s="243"/>
    </row>
    <row r="35465" spans="9:11">
      <c r="I35465" t="str">
        <f t="shared" si="554"/>
        <v>19000100</v>
      </c>
      <c r="K35465" s="243"/>
    </row>
    <row r="35466" spans="9:11">
      <c r="I35466" t="str">
        <f t="shared" si="554"/>
        <v>19000100</v>
      </c>
      <c r="K35466" s="243"/>
    </row>
    <row r="35467" spans="9:11">
      <c r="I35467" t="str">
        <f t="shared" si="554"/>
        <v>19000100</v>
      </c>
      <c r="K35467" s="243"/>
    </row>
    <row r="35468" spans="9:11">
      <c r="I35468" t="str">
        <f t="shared" si="554"/>
        <v>19000100</v>
      </c>
      <c r="K35468" s="243"/>
    </row>
    <row r="35469" spans="9:11">
      <c r="I35469" t="str">
        <f t="shared" si="554"/>
        <v>19000100</v>
      </c>
      <c r="K35469" s="243"/>
    </row>
    <row r="35470" spans="9:11">
      <c r="I35470" t="str">
        <f t="shared" si="554"/>
        <v>19000100</v>
      </c>
      <c r="K35470" s="243"/>
    </row>
    <row r="35471" spans="9:11">
      <c r="I35471" t="str">
        <f t="shared" si="554"/>
        <v>19000100</v>
      </c>
      <c r="K35471" s="243"/>
    </row>
    <row r="35472" spans="9:11">
      <c r="I35472" t="str">
        <f t="shared" si="554"/>
        <v>19000100</v>
      </c>
      <c r="K35472" s="243"/>
    </row>
    <row r="35473" spans="9:11">
      <c r="I35473" t="str">
        <f t="shared" si="554"/>
        <v>19000100</v>
      </c>
      <c r="K35473" s="243"/>
    </row>
    <row r="35474" spans="9:11">
      <c r="I35474" t="str">
        <f t="shared" si="554"/>
        <v>19000100</v>
      </c>
      <c r="K35474" s="243"/>
    </row>
    <row r="35475" spans="9:11">
      <c r="I35475" t="str">
        <f t="shared" si="554"/>
        <v>19000100</v>
      </c>
      <c r="K35475" s="243"/>
    </row>
    <row r="35476" spans="9:11">
      <c r="I35476" t="str">
        <f t="shared" si="554"/>
        <v>19000100</v>
      </c>
      <c r="K35476" s="243"/>
    </row>
    <row r="35477" spans="9:11">
      <c r="I35477" t="str">
        <f t="shared" si="554"/>
        <v>19000100</v>
      </c>
      <c r="K35477" s="243"/>
    </row>
    <row r="35478" spans="9:11">
      <c r="I35478" t="str">
        <f t="shared" si="554"/>
        <v>19000100</v>
      </c>
      <c r="K35478" s="243"/>
    </row>
    <row r="35479" spans="9:11">
      <c r="I35479" t="str">
        <f t="shared" si="554"/>
        <v>19000100</v>
      </c>
      <c r="K35479" s="243"/>
    </row>
    <row r="35480" spans="9:11">
      <c r="I35480" t="str">
        <f t="shared" si="554"/>
        <v>19000100</v>
      </c>
      <c r="K35480" s="243"/>
    </row>
    <row r="35481" spans="9:11">
      <c r="I35481" t="str">
        <f t="shared" si="554"/>
        <v>19000100</v>
      </c>
      <c r="K35481" s="243"/>
    </row>
    <row r="35482" spans="9:11">
      <c r="I35482" t="str">
        <f t="shared" si="554"/>
        <v>19000100</v>
      </c>
      <c r="K35482" s="243"/>
    </row>
    <row r="35483" spans="9:11">
      <c r="I35483" t="str">
        <f t="shared" si="554"/>
        <v>19000100</v>
      </c>
      <c r="K35483" s="243"/>
    </row>
    <row r="35484" spans="9:11">
      <c r="I35484" t="str">
        <f t="shared" si="554"/>
        <v>19000100</v>
      </c>
      <c r="K35484" s="243"/>
    </row>
    <row r="35485" spans="9:11">
      <c r="I35485" t="str">
        <f t="shared" si="554"/>
        <v>19000100</v>
      </c>
      <c r="K35485" s="243"/>
    </row>
    <row r="35486" spans="9:11">
      <c r="I35486" t="str">
        <f t="shared" si="554"/>
        <v>19000100</v>
      </c>
      <c r="K35486" s="243"/>
    </row>
    <row r="35487" spans="9:11">
      <c r="I35487" t="str">
        <f t="shared" si="554"/>
        <v>19000100</v>
      </c>
      <c r="K35487" s="243"/>
    </row>
    <row r="35488" spans="9:11">
      <c r="I35488" t="str">
        <f t="shared" si="554"/>
        <v>19000100</v>
      </c>
      <c r="K35488" s="243"/>
    </row>
    <row r="35489" spans="9:11">
      <c r="I35489" t="str">
        <f t="shared" si="554"/>
        <v>19000100</v>
      </c>
      <c r="K35489" s="243"/>
    </row>
    <row r="35490" spans="9:11">
      <c r="I35490" t="str">
        <f t="shared" si="554"/>
        <v>19000100</v>
      </c>
      <c r="K35490" s="243"/>
    </row>
    <row r="35491" spans="9:11">
      <c r="I35491" t="str">
        <f t="shared" si="554"/>
        <v>19000100</v>
      </c>
      <c r="K35491" s="243"/>
    </row>
    <row r="35492" spans="9:11">
      <c r="I35492" t="str">
        <f t="shared" si="554"/>
        <v>19000100</v>
      </c>
      <c r="K35492" s="243"/>
    </row>
    <row r="35493" spans="9:11">
      <c r="I35493" t="str">
        <f t="shared" si="554"/>
        <v>19000100</v>
      </c>
      <c r="K35493" s="243"/>
    </row>
    <row r="35494" spans="9:11">
      <c r="I35494" t="str">
        <f t="shared" si="554"/>
        <v>19000100</v>
      </c>
      <c r="K35494" s="243"/>
    </row>
    <row r="35495" spans="9:11">
      <c r="I35495" t="str">
        <f t="shared" si="554"/>
        <v>19000100</v>
      </c>
      <c r="K35495" s="243"/>
    </row>
    <row r="35496" spans="9:11">
      <c r="I35496" t="str">
        <f t="shared" si="554"/>
        <v>19000100</v>
      </c>
      <c r="K35496" s="243"/>
    </row>
    <row r="35497" spans="9:11">
      <c r="I35497" t="str">
        <f t="shared" si="554"/>
        <v>19000100</v>
      </c>
      <c r="K35497" s="243"/>
    </row>
    <row r="35498" spans="9:11">
      <c r="I35498" t="str">
        <f t="shared" si="554"/>
        <v>19000100</v>
      </c>
      <c r="K35498" s="243"/>
    </row>
    <row r="35499" spans="9:11">
      <c r="I35499" t="str">
        <f t="shared" si="554"/>
        <v>19000100</v>
      </c>
      <c r="K35499" s="243"/>
    </row>
    <row r="35500" spans="9:11">
      <c r="I35500" t="str">
        <f t="shared" si="554"/>
        <v>19000100</v>
      </c>
      <c r="K35500" s="243"/>
    </row>
    <row r="35501" spans="9:11">
      <c r="I35501" t="str">
        <f t="shared" si="554"/>
        <v>19000100</v>
      </c>
      <c r="K35501" s="243"/>
    </row>
    <row r="35502" spans="9:11">
      <c r="I35502" t="str">
        <f t="shared" si="554"/>
        <v>19000100</v>
      </c>
      <c r="K35502" s="243"/>
    </row>
    <row r="35503" spans="9:11">
      <c r="I35503" t="str">
        <f t="shared" si="554"/>
        <v>19000100</v>
      </c>
      <c r="K35503" s="243"/>
    </row>
    <row r="35504" spans="9:11">
      <c r="I35504" t="str">
        <f t="shared" si="554"/>
        <v>19000100</v>
      </c>
      <c r="K35504" s="243"/>
    </row>
    <row r="35505" spans="9:11">
      <c r="I35505" t="str">
        <f t="shared" si="554"/>
        <v>19000100</v>
      </c>
      <c r="K35505" s="243"/>
    </row>
    <row r="35506" spans="9:11">
      <c r="I35506" t="str">
        <f t="shared" si="554"/>
        <v>19000100</v>
      </c>
      <c r="K35506" s="243"/>
    </row>
    <row r="35507" spans="9:11">
      <c r="I35507" t="str">
        <f t="shared" si="554"/>
        <v>19000100</v>
      </c>
      <c r="K35507" s="243"/>
    </row>
    <row r="35508" spans="9:11">
      <c r="I35508" t="str">
        <f t="shared" si="554"/>
        <v>19000100</v>
      </c>
      <c r="K35508" s="243"/>
    </row>
    <row r="35509" spans="9:11">
      <c r="I35509" t="str">
        <f t="shared" si="554"/>
        <v>19000100</v>
      </c>
      <c r="K35509" s="243"/>
    </row>
    <row r="35510" spans="9:11">
      <c r="I35510" t="str">
        <f t="shared" si="554"/>
        <v>19000100</v>
      </c>
      <c r="K35510" s="243"/>
    </row>
    <row r="35511" spans="9:11">
      <c r="I35511" t="str">
        <f t="shared" si="554"/>
        <v>19000100</v>
      </c>
      <c r="K35511" s="243"/>
    </row>
    <row r="35512" spans="9:11">
      <c r="I35512" t="str">
        <f t="shared" si="554"/>
        <v>19000100</v>
      </c>
      <c r="K35512" s="243"/>
    </row>
    <row r="35513" spans="9:11">
      <c r="I35513" t="str">
        <f t="shared" si="554"/>
        <v>19000100</v>
      </c>
      <c r="K35513" s="243"/>
    </row>
    <row r="35514" spans="9:11">
      <c r="I35514" t="str">
        <f t="shared" si="554"/>
        <v>19000100</v>
      </c>
      <c r="K35514" s="243"/>
    </row>
    <row r="35515" spans="9:11">
      <c r="I35515" t="str">
        <f t="shared" si="554"/>
        <v>19000100</v>
      </c>
      <c r="K35515" s="243"/>
    </row>
    <row r="35516" spans="9:11">
      <c r="I35516" t="str">
        <f t="shared" si="554"/>
        <v>19000100</v>
      </c>
      <c r="K35516" s="243"/>
    </row>
    <row r="35517" spans="9:11">
      <c r="I35517" t="str">
        <f t="shared" si="554"/>
        <v>19000100</v>
      </c>
      <c r="K35517" s="243"/>
    </row>
    <row r="35518" spans="9:11">
      <c r="I35518" t="str">
        <f t="shared" si="554"/>
        <v>19000100</v>
      </c>
      <c r="K35518" s="243"/>
    </row>
    <row r="35519" spans="9:11">
      <c r="I35519" t="str">
        <f t="shared" si="554"/>
        <v>19000100</v>
      </c>
      <c r="K35519" s="243"/>
    </row>
    <row r="35520" spans="9:11">
      <c r="I35520" t="str">
        <f t="shared" si="554"/>
        <v>19000100</v>
      </c>
      <c r="K35520" s="243"/>
    </row>
    <row r="35521" spans="9:11">
      <c r="I35521" t="str">
        <f t="shared" si="554"/>
        <v>19000100</v>
      </c>
      <c r="K35521" s="243"/>
    </row>
    <row r="35522" spans="9:11">
      <c r="I35522" t="str">
        <f t="shared" ref="I35522:I35585" si="555">TEXT(F35522,"yyyymmdd")</f>
        <v>19000100</v>
      </c>
      <c r="K35522" s="243"/>
    </row>
    <row r="35523" spans="9:11">
      <c r="I35523" t="str">
        <f t="shared" si="555"/>
        <v>19000100</v>
      </c>
      <c r="K35523" s="243"/>
    </row>
    <row r="35524" spans="9:11">
      <c r="I35524" t="str">
        <f t="shared" si="555"/>
        <v>19000100</v>
      </c>
      <c r="K35524" s="243"/>
    </row>
    <row r="35525" spans="9:11">
      <c r="I35525" t="str">
        <f t="shared" si="555"/>
        <v>19000100</v>
      </c>
      <c r="K35525" s="243"/>
    </row>
    <row r="35526" spans="9:11">
      <c r="I35526" t="str">
        <f t="shared" si="555"/>
        <v>19000100</v>
      </c>
      <c r="K35526" s="243"/>
    </row>
    <row r="35527" spans="9:11">
      <c r="I35527" t="str">
        <f t="shared" si="555"/>
        <v>19000100</v>
      </c>
      <c r="K35527" s="243"/>
    </row>
    <row r="35528" spans="9:11">
      <c r="I35528" t="str">
        <f t="shared" si="555"/>
        <v>19000100</v>
      </c>
      <c r="K35528" s="243"/>
    </row>
    <row r="35529" spans="9:11">
      <c r="I35529" t="str">
        <f t="shared" si="555"/>
        <v>19000100</v>
      </c>
      <c r="K35529" s="243"/>
    </row>
    <row r="35530" spans="9:11">
      <c r="I35530" t="str">
        <f t="shared" si="555"/>
        <v>19000100</v>
      </c>
      <c r="K35530" s="243"/>
    </row>
    <row r="35531" spans="9:11">
      <c r="I35531" t="str">
        <f t="shared" si="555"/>
        <v>19000100</v>
      </c>
      <c r="K35531" s="243"/>
    </row>
    <row r="35532" spans="9:11">
      <c r="I35532" t="str">
        <f t="shared" si="555"/>
        <v>19000100</v>
      </c>
      <c r="K35532" s="243"/>
    </row>
    <row r="35533" spans="9:11">
      <c r="I35533" t="str">
        <f t="shared" si="555"/>
        <v>19000100</v>
      </c>
      <c r="K35533" s="243"/>
    </row>
    <row r="35534" spans="9:11">
      <c r="I35534" t="str">
        <f t="shared" si="555"/>
        <v>19000100</v>
      </c>
      <c r="K35534" s="243"/>
    </row>
    <row r="35535" spans="9:11">
      <c r="I35535" t="str">
        <f t="shared" si="555"/>
        <v>19000100</v>
      </c>
      <c r="K35535" s="243"/>
    </row>
    <row r="35536" spans="9:11">
      <c r="I35536" t="str">
        <f t="shared" si="555"/>
        <v>19000100</v>
      </c>
      <c r="K35536" s="243"/>
    </row>
    <row r="35537" spans="9:11">
      <c r="I35537" t="str">
        <f t="shared" si="555"/>
        <v>19000100</v>
      </c>
      <c r="K35537" s="243"/>
    </row>
    <row r="35538" spans="9:11">
      <c r="I35538" t="str">
        <f t="shared" si="555"/>
        <v>19000100</v>
      </c>
      <c r="K35538" s="243"/>
    </row>
    <row r="35539" spans="9:11">
      <c r="I35539" t="str">
        <f t="shared" si="555"/>
        <v>19000100</v>
      </c>
      <c r="K35539" s="243"/>
    </row>
    <row r="35540" spans="9:11">
      <c r="I35540" t="str">
        <f t="shared" si="555"/>
        <v>19000100</v>
      </c>
      <c r="K35540" s="243"/>
    </row>
    <row r="35541" spans="9:11">
      <c r="I35541" t="str">
        <f t="shared" si="555"/>
        <v>19000100</v>
      </c>
      <c r="K35541" s="243"/>
    </row>
    <row r="35542" spans="9:11">
      <c r="I35542" t="str">
        <f t="shared" si="555"/>
        <v>19000100</v>
      </c>
      <c r="K35542" s="243"/>
    </row>
    <row r="35543" spans="9:11">
      <c r="I35543" t="str">
        <f t="shared" si="555"/>
        <v>19000100</v>
      </c>
      <c r="K35543" s="243"/>
    </row>
    <row r="35544" spans="9:11">
      <c r="I35544" t="str">
        <f t="shared" si="555"/>
        <v>19000100</v>
      </c>
      <c r="K35544" s="243"/>
    </row>
    <row r="35545" spans="9:11">
      <c r="I35545" t="str">
        <f t="shared" si="555"/>
        <v>19000100</v>
      </c>
      <c r="K35545" s="243"/>
    </row>
    <row r="35546" spans="9:11">
      <c r="I35546" t="str">
        <f t="shared" si="555"/>
        <v>19000100</v>
      </c>
      <c r="K35546" s="243"/>
    </row>
    <row r="35547" spans="9:11">
      <c r="I35547" t="str">
        <f t="shared" si="555"/>
        <v>19000100</v>
      </c>
      <c r="K35547" s="243"/>
    </row>
    <row r="35548" spans="9:11">
      <c r="I35548" t="str">
        <f t="shared" si="555"/>
        <v>19000100</v>
      </c>
      <c r="K35548" s="243"/>
    </row>
    <row r="35549" spans="9:11">
      <c r="I35549" t="str">
        <f t="shared" si="555"/>
        <v>19000100</v>
      </c>
      <c r="K35549" s="243"/>
    </row>
    <row r="35550" spans="9:11">
      <c r="I35550" t="str">
        <f t="shared" si="555"/>
        <v>19000100</v>
      </c>
      <c r="K35550" s="243"/>
    </row>
    <row r="35551" spans="9:11">
      <c r="I35551" t="str">
        <f t="shared" si="555"/>
        <v>19000100</v>
      </c>
      <c r="K35551" s="243"/>
    </row>
    <row r="35552" spans="9:11">
      <c r="I35552" t="str">
        <f t="shared" si="555"/>
        <v>19000100</v>
      </c>
      <c r="K35552" s="243"/>
    </row>
    <row r="35553" spans="9:11">
      <c r="I35553" t="str">
        <f t="shared" si="555"/>
        <v>19000100</v>
      </c>
      <c r="K35553" s="243"/>
    </row>
    <row r="35554" spans="9:11">
      <c r="I35554" t="str">
        <f t="shared" si="555"/>
        <v>19000100</v>
      </c>
      <c r="K35554" s="243"/>
    </row>
    <row r="35555" spans="9:11">
      <c r="I35555" t="str">
        <f t="shared" si="555"/>
        <v>19000100</v>
      </c>
      <c r="K35555" s="243"/>
    </row>
    <row r="35556" spans="9:11">
      <c r="I35556" t="str">
        <f t="shared" si="555"/>
        <v>19000100</v>
      </c>
      <c r="K35556" s="243"/>
    </row>
    <row r="35557" spans="9:11">
      <c r="I35557" t="str">
        <f t="shared" si="555"/>
        <v>19000100</v>
      </c>
      <c r="K35557" s="243"/>
    </row>
    <row r="35558" spans="9:11">
      <c r="I35558" t="str">
        <f t="shared" si="555"/>
        <v>19000100</v>
      </c>
      <c r="K35558" s="243"/>
    </row>
    <row r="35559" spans="9:11">
      <c r="I35559" t="str">
        <f t="shared" si="555"/>
        <v>19000100</v>
      </c>
      <c r="K35559" s="243"/>
    </row>
    <row r="35560" spans="9:11">
      <c r="I35560" t="str">
        <f t="shared" si="555"/>
        <v>19000100</v>
      </c>
      <c r="K35560" s="243"/>
    </row>
    <row r="35561" spans="9:11">
      <c r="I35561" t="str">
        <f t="shared" si="555"/>
        <v>19000100</v>
      </c>
      <c r="K35561" s="243"/>
    </row>
    <row r="35562" spans="9:11">
      <c r="I35562" t="str">
        <f t="shared" si="555"/>
        <v>19000100</v>
      </c>
      <c r="K35562" s="243"/>
    </row>
    <row r="35563" spans="9:11">
      <c r="I35563" t="str">
        <f t="shared" si="555"/>
        <v>19000100</v>
      </c>
      <c r="K35563" s="243"/>
    </row>
    <row r="35564" spans="9:11">
      <c r="I35564" t="str">
        <f t="shared" si="555"/>
        <v>19000100</v>
      </c>
      <c r="K35564" s="243"/>
    </row>
    <row r="35565" spans="9:11">
      <c r="I35565" t="str">
        <f t="shared" si="555"/>
        <v>19000100</v>
      </c>
      <c r="K35565" s="243"/>
    </row>
    <row r="35566" spans="9:11">
      <c r="I35566" t="str">
        <f t="shared" si="555"/>
        <v>19000100</v>
      </c>
      <c r="K35566" s="243"/>
    </row>
    <row r="35567" spans="9:11">
      <c r="I35567" t="str">
        <f t="shared" si="555"/>
        <v>19000100</v>
      </c>
      <c r="K35567" s="243"/>
    </row>
    <row r="35568" spans="9:11">
      <c r="I35568" t="str">
        <f t="shared" si="555"/>
        <v>19000100</v>
      </c>
      <c r="K35568" s="243"/>
    </row>
    <row r="35569" spans="9:11">
      <c r="I35569" t="str">
        <f t="shared" si="555"/>
        <v>19000100</v>
      </c>
      <c r="K35569" s="243"/>
    </row>
    <row r="35570" spans="9:11">
      <c r="I35570" t="str">
        <f t="shared" si="555"/>
        <v>19000100</v>
      </c>
      <c r="K35570" s="243"/>
    </row>
    <row r="35571" spans="9:11">
      <c r="I35571" t="str">
        <f t="shared" si="555"/>
        <v>19000100</v>
      </c>
      <c r="K35571" s="243"/>
    </row>
    <row r="35572" spans="9:11">
      <c r="I35572" t="str">
        <f t="shared" si="555"/>
        <v>19000100</v>
      </c>
      <c r="K35572" s="243"/>
    </row>
    <row r="35573" spans="9:11">
      <c r="I35573" t="str">
        <f t="shared" si="555"/>
        <v>19000100</v>
      </c>
      <c r="K35573" s="243"/>
    </row>
    <row r="35574" spans="9:11">
      <c r="I35574" t="str">
        <f t="shared" si="555"/>
        <v>19000100</v>
      </c>
      <c r="K35574" s="243"/>
    </row>
    <row r="35575" spans="9:11">
      <c r="I35575" t="str">
        <f t="shared" si="555"/>
        <v>19000100</v>
      </c>
      <c r="K35575" s="243"/>
    </row>
    <row r="35576" spans="9:11">
      <c r="I35576" t="str">
        <f t="shared" si="555"/>
        <v>19000100</v>
      </c>
      <c r="K35576" s="243"/>
    </row>
    <row r="35577" spans="9:11">
      <c r="I35577" t="str">
        <f t="shared" si="555"/>
        <v>19000100</v>
      </c>
      <c r="K35577" s="243"/>
    </row>
    <row r="35578" spans="9:11">
      <c r="I35578" t="str">
        <f t="shared" si="555"/>
        <v>19000100</v>
      </c>
      <c r="K35578" s="243"/>
    </row>
    <row r="35579" spans="9:11">
      <c r="I35579" t="str">
        <f t="shared" si="555"/>
        <v>19000100</v>
      </c>
      <c r="K35579" s="243"/>
    </row>
    <row r="35580" spans="9:11">
      <c r="I35580" t="str">
        <f t="shared" si="555"/>
        <v>19000100</v>
      </c>
      <c r="K35580" s="243"/>
    </row>
    <row r="35581" spans="9:11">
      <c r="I35581" t="str">
        <f t="shared" si="555"/>
        <v>19000100</v>
      </c>
      <c r="K35581" s="243"/>
    </row>
    <row r="35582" spans="9:11">
      <c r="I35582" t="str">
        <f t="shared" si="555"/>
        <v>19000100</v>
      </c>
      <c r="K35582" s="243"/>
    </row>
    <row r="35583" spans="9:11">
      <c r="I35583" t="str">
        <f t="shared" si="555"/>
        <v>19000100</v>
      </c>
      <c r="K35583" s="243"/>
    </row>
    <row r="35584" spans="9:11">
      <c r="I35584" t="str">
        <f t="shared" si="555"/>
        <v>19000100</v>
      </c>
      <c r="K35584" s="243"/>
    </row>
    <row r="35585" spans="9:11">
      <c r="I35585" t="str">
        <f t="shared" si="555"/>
        <v>19000100</v>
      </c>
      <c r="K35585" s="243"/>
    </row>
    <row r="35586" spans="9:11">
      <c r="I35586" t="str">
        <f t="shared" ref="I35586:I35649" si="556">TEXT(F35586,"yyyymmdd")</f>
        <v>19000100</v>
      </c>
      <c r="K35586" s="243"/>
    </row>
    <row r="35587" spans="9:11">
      <c r="I35587" t="str">
        <f t="shared" si="556"/>
        <v>19000100</v>
      </c>
      <c r="K35587" s="243"/>
    </row>
    <row r="35588" spans="9:11">
      <c r="I35588" t="str">
        <f t="shared" si="556"/>
        <v>19000100</v>
      </c>
      <c r="K35588" s="243"/>
    </row>
    <row r="35589" spans="9:11">
      <c r="I35589" t="str">
        <f t="shared" si="556"/>
        <v>19000100</v>
      </c>
      <c r="K35589" s="243"/>
    </row>
    <row r="35590" spans="9:11">
      <c r="I35590" t="str">
        <f t="shared" si="556"/>
        <v>19000100</v>
      </c>
      <c r="K35590" s="243"/>
    </row>
    <row r="35591" spans="9:11">
      <c r="I35591" t="str">
        <f t="shared" si="556"/>
        <v>19000100</v>
      </c>
      <c r="K35591" s="243"/>
    </row>
    <row r="35592" spans="9:11">
      <c r="I35592" t="str">
        <f t="shared" si="556"/>
        <v>19000100</v>
      </c>
      <c r="K35592" s="243"/>
    </row>
    <row r="35593" spans="9:11">
      <c r="I35593" t="str">
        <f t="shared" si="556"/>
        <v>19000100</v>
      </c>
      <c r="K35593" s="243"/>
    </row>
    <row r="35594" spans="9:11">
      <c r="I35594" t="str">
        <f t="shared" si="556"/>
        <v>19000100</v>
      </c>
      <c r="K35594" s="243"/>
    </row>
    <row r="35595" spans="9:11">
      <c r="I35595" t="str">
        <f t="shared" si="556"/>
        <v>19000100</v>
      </c>
      <c r="K35595" s="243"/>
    </row>
    <row r="35596" spans="9:11">
      <c r="I35596" t="str">
        <f t="shared" si="556"/>
        <v>19000100</v>
      </c>
      <c r="K35596" s="243"/>
    </row>
    <row r="35597" spans="9:11">
      <c r="I35597" t="str">
        <f t="shared" si="556"/>
        <v>19000100</v>
      </c>
      <c r="K35597" s="243"/>
    </row>
    <row r="35598" spans="9:11">
      <c r="I35598" t="str">
        <f t="shared" si="556"/>
        <v>19000100</v>
      </c>
      <c r="K35598" s="243"/>
    </row>
    <row r="35599" spans="9:11">
      <c r="I35599" t="str">
        <f t="shared" si="556"/>
        <v>19000100</v>
      </c>
      <c r="K35599" s="243"/>
    </row>
    <row r="35600" spans="9:11">
      <c r="I35600" t="str">
        <f t="shared" si="556"/>
        <v>19000100</v>
      </c>
      <c r="K35600" s="243"/>
    </row>
    <row r="35601" spans="9:11">
      <c r="I35601" t="str">
        <f t="shared" si="556"/>
        <v>19000100</v>
      </c>
      <c r="K35601" s="243"/>
    </row>
    <row r="35602" spans="9:11">
      <c r="I35602" t="str">
        <f t="shared" si="556"/>
        <v>19000100</v>
      </c>
      <c r="K35602" s="243"/>
    </row>
    <row r="35603" spans="9:11">
      <c r="I35603" t="str">
        <f t="shared" si="556"/>
        <v>19000100</v>
      </c>
      <c r="K35603" s="243"/>
    </row>
    <row r="35604" spans="9:11">
      <c r="I35604" t="str">
        <f t="shared" si="556"/>
        <v>19000100</v>
      </c>
      <c r="K35604" s="243"/>
    </row>
    <row r="35605" spans="9:11">
      <c r="I35605" t="str">
        <f t="shared" si="556"/>
        <v>19000100</v>
      </c>
      <c r="K35605" s="243"/>
    </row>
    <row r="35606" spans="9:11">
      <c r="I35606" t="str">
        <f t="shared" si="556"/>
        <v>19000100</v>
      </c>
      <c r="K35606" s="243"/>
    </row>
    <row r="35607" spans="9:11">
      <c r="I35607" t="str">
        <f t="shared" si="556"/>
        <v>19000100</v>
      </c>
      <c r="K35607" s="243"/>
    </row>
    <row r="35608" spans="9:11">
      <c r="I35608" t="str">
        <f t="shared" si="556"/>
        <v>19000100</v>
      </c>
      <c r="K35608" s="243"/>
    </row>
    <row r="35609" spans="9:11">
      <c r="I35609" t="str">
        <f t="shared" si="556"/>
        <v>19000100</v>
      </c>
      <c r="K35609" s="243"/>
    </row>
    <row r="35610" spans="9:11">
      <c r="I35610" t="str">
        <f t="shared" si="556"/>
        <v>19000100</v>
      </c>
      <c r="K35610" s="243"/>
    </row>
    <row r="35611" spans="9:11">
      <c r="I35611" t="str">
        <f t="shared" si="556"/>
        <v>19000100</v>
      </c>
      <c r="K35611" s="243"/>
    </row>
    <row r="35612" spans="9:11">
      <c r="I35612" t="str">
        <f t="shared" si="556"/>
        <v>19000100</v>
      </c>
      <c r="K35612" s="243"/>
    </row>
    <row r="35613" spans="9:11">
      <c r="I35613" t="str">
        <f t="shared" si="556"/>
        <v>19000100</v>
      </c>
      <c r="K35613" s="243"/>
    </row>
    <row r="35614" spans="9:11">
      <c r="I35614" t="str">
        <f t="shared" si="556"/>
        <v>19000100</v>
      </c>
      <c r="K35614" s="243"/>
    </row>
    <row r="35615" spans="9:11">
      <c r="I35615" t="str">
        <f t="shared" si="556"/>
        <v>19000100</v>
      </c>
      <c r="K35615" s="243"/>
    </row>
    <row r="35616" spans="9:11">
      <c r="I35616" t="str">
        <f t="shared" si="556"/>
        <v>19000100</v>
      </c>
      <c r="K35616" s="243"/>
    </row>
    <row r="35617" spans="9:11">
      <c r="I35617" t="str">
        <f t="shared" si="556"/>
        <v>19000100</v>
      </c>
      <c r="K35617" s="243"/>
    </row>
    <row r="35618" spans="9:11">
      <c r="I35618" t="str">
        <f t="shared" si="556"/>
        <v>19000100</v>
      </c>
      <c r="K35618" s="243"/>
    </row>
    <row r="35619" spans="9:11">
      <c r="I35619" t="str">
        <f t="shared" si="556"/>
        <v>19000100</v>
      </c>
      <c r="K35619" s="243"/>
    </row>
    <row r="35620" spans="9:11">
      <c r="I35620" t="str">
        <f t="shared" si="556"/>
        <v>19000100</v>
      </c>
      <c r="K35620" s="243"/>
    </row>
    <row r="35621" spans="9:11">
      <c r="I35621" t="str">
        <f t="shared" si="556"/>
        <v>19000100</v>
      </c>
      <c r="K35621" s="243"/>
    </row>
    <row r="35622" spans="9:11">
      <c r="I35622" t="str">
        <f t="shared" si="556"/>
        <v>19000100</v>
      </c>
      <c r="K35622" s="243"/>
    </row>
    <row r="35623" spans="9:11">
      <c r="I35623" t="str">
        <f t="shared" si="556"/>
        <v>19000100</v>
      </c>
      <c r="K35623" s="243"/>
    </row>
    <row r="35624" spans="9:11">
      <c r="I35624" t="str">
        <f t="shared" si="556"/>
        <v>19000100</v>
      </c>
      <c r="K35624" s="243"/>
    </row>
    <row r="35625" spans="9:11">
      <c r="I35625" t="str">
        <f t="shared" si="556"/>
        <v>19000100</v>
      </c>
      <c r="K35625" s="243"/>
    </row>
    <row r="35626" spans="9:11">
      <c r="I35626" t="str">
        <f t="shared" si="556"/>
        <v>19000100</v>
      </c>
      <c r="K35626" s="243"/>
    </row>
    <row r="35627" spans="9:11">
      <c r="I35627" t="str">
        <f t="shared" si="556"/>
        <v>19000100</v>
      </c>
      <c r="K35627" s="243"/>
    </row>
    <row r="35628" spans="9:11">
      <c r="I35628" t="str">
        <f t="shared" si="556"/>
        <v>19000100</v>
      </c>
      <c r="K35628" s="243"/>
    </row>
    <row r="35629" spans="9:11">
      <c r="I35629" t="str">
        <f t="shared" si="556"/>
        <v>19000100</v>
      </c>
      <c r="K35629" s="243"/>
    </row>
    <row r="35630" spans="9:11">
      <c r="I35630" t="str">
        <f t="shared" si="556"/>
        <v>19000100</v>
      </c>
      <c r="K35630" s="243"/>
    </row>
    <row r="35631" spans="9:11">
      <c r="I35631" t="str">
        <f t="shared" si="556"/>
        <v>19000100</v>
      </c>
      <c r="K35631" s="243"/>
    </row>
    <row r="35632" spans="9:11">
      <c r="I35632" t="str">
        <f t="shared" si="556"/>
        <v>19000100</v>
      </c>
      <c r="K35632" s="243"/>
    </row>
    <row r="35633" spans="9:11">
      <c r="I35633" t="str">
        <f t="shared" si="556"/>
        <v>19000100</v>
      </c>
      <c r="K35633" s="243"/>
    </row>
    <row r="35634" spans="9:11">
      <c r="I35634" t="str">
        <f t="shared" si="556"/>
        <v>19000100</v>
      </c>
      <c r="K35634" s="243"/>
    </row>
    <row r="35635" spans="9:11">
      <c r="I35635" t="str">
        <f t="shared" si="556"/>
        <v>19000100</v>
      </c>
      <c r="K35635" s="243"/>
    </row>
    <row r="35636" spans="9:11">
      <c r="I35636" t="str">
        <f t="shared" si="556"/>
        <v>19000100</v>
      </c>
      <c r="K35636" s="243"/>
    </row>
    <row r="35637" spans="9:11">
      <c r="I35637" t="str">
        <f t="shared" si="556"/>
        <v>19000100</v>
      </c>
      <c r="K35637" s="243"/>
    </row>
    <row r="35638" spans="9:11">
      <c r="I35638" t="str">
        <f t="shared" si="556"/>
        <v>19000100</v>
      </c>
      <c r="K35638" s="243"/>
    </row>
    <row r="35639" spans="9:11">
      <c r="I35639" t="str">
        <f t="shared" si="556"/>
        <v>19000100</v>
      </c>
      <c r="K35639" s="243"/>
    </row>
    <row r="35640" spans="9:11">
      <c r="I35640" t="str">
        <f t="shared" si="556"/>
        <v>19000100</v>
      </c>
      <c r="K35640" s="243"/>
    </row>
    <row r="35641" spans="9:11">
      <c r="I35641" t="str">
        <f t="shared" si="556"/>
        <v>19000100</v>
      </c>
      <c r="K35641" s="243"/>
    </row>
    <row r="35642" spans="9:11">
      <c r="I35642" t="str">
        <f t="shared" si="556"/>
        <v>19000100</v>
      </c>
      <c r="K35642" s="243"/>
    </row>
    <row r="35643" spans="9:11">
      <c r="I35643" t="str">
        <f t="shared" si="556"/>
        <v>19000100</v>
      </c>
      <c r="K35643" s="243"/>
    </row>
    <row r="35644" spans="9:11">
      <c r="I35644" t="str">
        <f t="shared" si="556"/>
        <v>19000100</v>
      </c>
      <c r="K35644" s="243"/>
    </row>
    <row r="35645" spans="9:11">
      <c r="I35645" t="str">
        <f t="shared" si="556"/>
        <v>19000100</v>
      </c>
      <c r="K35645" s="243"/>
    </row>
    <row r="35646" spans="9:11">
      <c r="I35646" t="str">
        <f t="shared" si="556"/>
        <v>19000100</v>
      </c>
      <c r="K35646" s="243"/>
    </row>
    <row r="35647" spans="9:11">
      <c r="I35647" t="str">
        <f t="shared" si="556"/>
        <v>19000100</v>
      </c>
      <c r="K35647" s="243"/>
    </row>
    <row r="35648" spans="9:11">
      <c r="I35648" t="str">
        <f t="shared" si="556"/>
        <v>19000100</v>
      </c>
      <c r="K35648" s="243"/>
    </row>
    <row r="35649" spans="9:11">
      <c r="I35649" t="str">
        <f t="shared" si="556"/>
        <v>19000100</v>
      </c>
      <c r="K35649" s="243"/>
    </row>
    <row r="35650" spans="9:11">
      <c r="I35650" t="str">
        <f t="shared" ref="I35650:I35713" si="557">TEXT(F35650,"yyyymmdd")</f>
        <v>19000100</v>
      </c>
      <c r="K35650" s="243"/>
    </row>
    <row r="35651" spans="9:11">
      <c r="I35651" t="str">
        <f t="shared" si="557"/>
        <v>19000100</v>
      </c>
      <c r="K35651" s="243"/>
    </row>
    <row r="35652" spans="9:11">
      <c r="I35652" t="str">
        <f t="shared" si="557"/>
        <v>19000100</v>
      </c>
      <c r="K35652" s="243"/>
    </row>
    <row r="35653" spans="9:11">
      <c r="I35653" t="str">
        <f t="shared" si="557"/>
        <v>19000100</v>
      </c>
      <c r="K35653" s="243"/>
    </row>
    <row r="35654" spans="9:11">
      <c r="I35654" t="str">
        <f t="shared" si="557"/>
        <v>19000100</v>
      </c>
      <c r="K35654" s="243"/>
    </row>
    <row r="35655" spans="9:11">
      <c r="I35655" t="str">
        <f t="shared" si="557"/>
        <v>19000100</v>
      </c>
      <c r="K35655" s="243"/>
    </row>
    <row r="35656" spans="9:11">
      <c r="I35656" t="str">
        <f t="shared" si="557"/>
        <v>19000100</v>
      </c>
      <c r="K35656" s="243"/>
    </row>
    <row r="35657" spans="9:11">
      <c r="I35657" t="str">
        <f t="shared" si="557"/>
        <v>19000100</v>
      </c>
      <c r="K35657" s="243"/>
    </row>
    <row r="35658" spans="9:11">
      <c r="I35658" t="str">
        <f t="shared" si="557"/>
        <v>19000100</v>
      </c>
      <c r="K35658" s="243"/>
    </row>
    <row r="35659" spans="9:11">
      <c r="I35659" t="str">
        <f t="shared" si="557"/>
        <v>19000100</v>
      </c>
      <c r="K35659" s="243"/>
    </row>
    <row r="35660" spans="9:11">
      <c r="I35660" t="str">
        <f t="shared" si="557"/>
        <v>19000100</v>
      </c>
      <c r="K35660" s="243"/>
    </row>
    <row r="35661" spans="9:11">
      <c r="I35661" t="str">
        <f t="shared" si="557"/>
        <v>19000100</v>
      </c>
      <c r="K35661" s="243"/>
    </row>
    <row r="35662" spans="9:11">
      <c r="I35662" t="str">
        <f t="shared" si="557"/>
        <v>19000100</v>
      </c>
      <c r="K35662" s="243"/>
    </row>
    <row r="35663" spans="9:11">
      <c r="I35663" t="str">
        <f t="shared" si="557"/>
        <v>19000100</v>
      </c>
      <c r="K35663" s="243"/>
    </row>
    <row r="35664" spans="9:11">
      <c r="I35664" t="str">
        <f t="shared" si="557"/>
        <v>19000100</v>
      </c>
      <c r="K35664" s="243"/>
    </row>
    <row r="35665" spans="9:11">
      <c r="I35665" t="str">
        <f t="shared" si="557"/>
        <v>19000100</v>
      </c>
      <c r="K35665" s="243"/>
    </row>
    <row r="35666" spans="9:11">
      <c r="I35666" t="str">
        <f t="shared" si="557"/>
        <v>19000100</v>
      </c>
      <c r="K35666" s="243"/>
    </row>
    <row r="35667" spans="9:11">
      <c r="I35667" t="str">
        <f t="shared" si="557"/>
        <v>19000100</v>
      </c>
      <c r="K35667" s="243"/>
    </row>
    <row r="35668" spans="9:11">
      <c r="I35668" t="str">
        <f t="shared" si="557"/>
        <v>19000100</v>
      </c>
      <c r="K35668" s="243"/>
    </row>
    <row r="35669" spans="9:11">
      <c r="I35669" t="str">
        <f t="shared" si="557"/>
        <v>19000100</v>
      </c>
      <c r="K35669" s="243"/>
    </row>
    <row r="35670" spans="9:11">
      <c r="I35670" t="str">
        <f t="shared" si="557"/>
        <v>19000100</v>
      </c>
      <c r="K35670" s="243"/>
    </row>
    <row r="35671" spans="9:11">
      <c r="I35671" t="str">
        <f t="shared" si="557"/>
        <v>19000100</v>
      </c>
      <c r="K35671" s="243"/>
    </row>
    <row r="35672" spans="9:11">
      <c r="I35672" t="str">
        <f t="shared" si="557"/>
        <v>19000100</v>
      </c>
      <c r="K35672" s="243"/>
    </row>
    <row r="35673" spans="9:11">
      <c r="I35673" t="str">
        <f t="shared" si="557"/>
        <v>19000100</v>
      </c>
      <c r="K35673" s="243"/>
    </row>
    <row r="35674" spans="9:11">
      <c r="I35674" t="str">
        <f t="shared" si="557"/>
        <v>19000100</v>
      </c>
      <c r="K35674" s="243"/>
    </row>
    <row r="35675" spans="9:11">
      <c r="I35675" t="str">
        <f t="shared" si="557"/>
        <v>19000100</v>
      </c>
      <c r="K35675" s="243"/>
    </row>
    <row r="35676" spans="9:11">
      <c r="I35676" t="str">
        <f t="shared" si="557"/>
        <v>19000100</v>
      </c>
      <c r="K35676" s="243"/>
    </row>
    <row r="35677" spans="9:11">
      <c r="I35677" t="str">
        <f t="shared" si="557"/>
        <v>19000100</v>
      </c>
      <c r="K35677" s="243"/>
    </row>
    <row r="35678" spans="9:11">
      <c r="I35678" t="str">
        <f t="shared" si="557"/>
        <v>19000100</v>
      </c>
      <c r="K35678" s="243"/>
    </row>
    <row r="35679" spans="9:11">
      <c r="I35679" t="str">
        <f t="shared" si="557"/>
        <v>19000100</v>
      </c>
      <c r="K35679" s="243"/>
    </row>
    <row r="35680" spans="9:11">
      <c r="I35680" t="str">
        <f t="shared" si="557"/>
        <v>19000100</v>
      </c>
      <c r="K35680" s="243"/>
    </row>
    <row r="35681" spans="9:11">
      <c r="I35681" t="str">
        <f t="shared" si="557"/>
        <v>19000100</v>
      </c>
      <c r="K35681" s="243"/>
    </row>
    <row r="35682" spans="9:11">
      <c r="I35682" t="str">
        <f t="shared" si="557"/>
        <v>19000100</v>
      </c>
      <c r="K35682" s="243"/>
    </row>
    <row r="35683" spans="9:11">
      <c r="I35683" t="str">
        <f t="shared" si="557"/>
        <v>19000100</v>
      </c>
      <c r="K35683" s="243"/>
    </row>
    <row r="35684" spans="9:11">
      <c r="I35684" t="str">
        <f t="shared" si="557"/>
        <v>19000100</v>
      </c>
      <c r="K35684" s="243"/>
    </row>
    <row r="35685" spans="9:11">
      <c r="I35685" t="str">
        <f t="shared" si="557"/>
        <v>19000100</v>
      </c>
      <c r="K35685" s="243"/>
    </row>
    <row r="35686" spans="9:11">
      <c r="I35686" t="str">
        <f t="shared" si="557"/>
        <v>19000100</v>
      </c>
      <c r="K35686" s="243"/>
    </row>
    <row r="35687" spans="9:11">
      <c r="I35687" t="str">
        <f t="shared" si="557"/>
        <v>19000100</v>
      </c>
      <c r="K35687" s="243"/>
    </row>
    <row r="35688" spans="9:11">
      <c r="I35688" t="str">
        <f t="shared" si="557"/>
        <v>19000100</v>
      </c>
      <c r="K35688" s="243"/>
    </row>
    <row r="35689" spans="9:11">
      <c r="I35689" t="str">
        <f t="shared" si="557"/>
        <v>19000100</v>
      </c>
      <c r="K35689" s="243"/>
    </row>
    <row r="35690" spans="9:11">
      <c r="I35690" t="str">
        <f t="shared" si="557"/>
        <v>19000100</v>
      </c>
      <c r="K35690" s="243"/>
    </row>
    <row r="35691" spans="9:11">
      <c r="I35691" t="str">
        <f t="shared" si="557"/>
        <v>19000100</v>
      </c>
      <c r="K35691" s="243"/>
    </row>
    <row r="35692" spans="9:11">
      <c r="I35692" t="str">
        <f t="shared" si="557"/>
        <v>19000100</v>
      </c>
      <c r="K35692" s="243"/>
    </row>
    <row r="35693" spans="9:11">
      <c r="I35693" t="str">
        <f t="shared" si="557"/>
        <v>19000100</v>
      </c>
      <c r="K35693" s="243"/>
    </row>
    <row r="35694" spans="9:11">
      <c r="I35694" t="str">
        <f t="shared" si="557"/>
        <v>19000100</v>
      </c>
      <c r="K35694" s="243"/>
    </row>
    <row r="35695" spans="9:11">
      <c r="I35695" t="str">
        <f t="shared" si="557"/>
        <v>19000100</v>
      </c>
      <c r="K35695" s="243"/>
    </row>
    <row r="35696" spans="9:11">
      <c r="I35696" t="str">
        <f t="shared" si="557"/>
        <v>19000100</v>
      </c>
      <c r="K35696" s="243"/>
    </row>
    <row r="35697" spans="9:11">
      <c r="I35697" t="str">
        <f t="shared" si="557"/>
        <v>19000100</v>
      </c>
      <c r="K35697" s="243"/>
    </row>
    <row r="35698" spans="9:11">
      <c r="I35698" t="str">
        <f t="shared" si="557"/>
        <v>19000100</v>
      </c>
      <c r="K35698" s="243"/>
    </row>
    <row r="35699" spans="9:11">
      <c r="I35699" t="str">
        <f t="shared" si="557"/>
        <v>19000100</v>
      </c>
      <c r="K35699" s="243"/>
    </row>
    <row r="35700" spans="9:11">
      <c r="I35700" t="str">
        <f t="shared" si="557"/>
        <v>19000100</v>
      </c>
      <c r="K35700" s="243"/>
    </row>
    <row r="35701" spans="9:11">
      <c r="I35701" t="str">
        <f t="shared" si="557"/>
        <v>19000100</v>
      </c>
      <c r="K35701" s="243"/>
    </row>
    <row r="35702" spans="9:11">
      <c r="I35702" t="str">
        <f t="shared" si="557"/>
        <v>19000100</v>
      </c>
      <c r="K35702" s="243"/>
    </row>
    <row r="35703" spans="9:11">
      <c r="I35703" t="str">
        <f t="shared" si="557"/>
        <v>19000100</v>
      </c>
      <c r="K35703" s="243"/>
    </row>
    <row r="35704" spans="9:11">
      <c r="I35704" t="str">
        <f t="shared" si="557"/>
        <v>19000100</v>
      </c>
      <c r="K35704" s="243"/>
    </row>
    <row r="35705" spans="9:11">
      <c r="I35705" t="str">
        <f t="shared" si="557"/>
        <v>19000100</v>
      </c>
      <c r="K35705" s="243"/>
    </row>
    <row r="35706" spans="9:11">
      <c r="I35706" t="str">
        <f t="shared" si="557"/>
        <v>19000100</v>
      </c>
      <c r="K35706" s="243"/>
    </row>
    <row r="35707" spans="9:11">
      <c r="I35707" t="str">
        <f t="shared" si="557"/>
        <v>19000100</v>
      </c>
      <c r="K35707" s="243"/>
    </row>
    <row r="35708" spans="9:11">
      <c r="I35708" t="str">
        <f t="shared" si="557"/>
        <v>19000100</v>
      </c>
      <c r="K35708" s="243"/>
    </row>
    <row r="35709" spans="9:11">
      <c r="I35709" t="str">
        <f t="shared" si="557"/>
        <v>19000100</v>
      </c>
      <c r="K35709" s="243"/>
    </row>
    <row r="35710" spans="9:11">
      <c r="I35710" t="str">
        <f t="shared" si="557"/>
        <v>19000100</v>
      </c>
      <c r="K35710" s="243"/>
    </row>
    <row r="35711" spans="9:11">
      <c r="I35711" t="str">
        <f t="shared" si="557"/>
        <v>19000100</v>
      </c>
      <c r="K35711" s="243"/>
    </row>
    <row r="35712" spans="9:11">
      <c r="I35712" t="str">
        <f t="shared" si="557"/>
        <v>19000100</v>
      </c>
      <c r="K35712" s="243"/>
    </row>
    <row r="35713" spans="9:11">
      <c r="I35713" t="str">
        <f t="shared" si="557"/>
        <v>19000100</v>
      </c>
      <c r="K35713" s="243"/>
    </row>
    <row r="35714" spans="9:11">
      <c r="I35714" t="str">
        <f t="shared" ref="I35714:I35777" si="558">TEXT(F35714,"yyyymmdd")</f>
        <v>19000100</v>
      </c>
      <c r="K35714" s="243"/>
    </row>
    <row r="35715" spans="9:11">
      <c r="I35715" t="str">
        <f t="shared" si="558"/>
        <v>19000100</v>
      </c>
      <c r="K35715" s="243"/>
    </row>
    <row r="35716" spans="9:11">
      <c r="I35716" t="str">
        <f t="shared" si="558"/>
        <v>19000100</v>
      </c>
      <c r="K35716" s="243"/>
    </row>
    <row r="35717" spans="9:11">
      <c r="I35717" t="str">
        <f t="shared" si="558"/>
        <v>19000100</v>
      </c>
      <c r="K35717" s="243"/>
    </row>
    <row r="35718" spans="9:11">
      <c r="I35718" t="str">
        <f t="shared" si="558"/>
        <v>19000100</v>
      </c>
      <c r="K35718" s="243"/>
    </row>
    <row r="35719" spans="9:11">
      <c r="I35719" t="str">
        <f t="shared" si="558"/>
        <v>19000100</v>
      </c>
      <c r="K35719" s="243"/>
    </row>
    <row r="35720" spans="9:11">
      <c r="I35720" t="str">
        <f t="shared" si="558"/>
        <v>19000100</v>
      </c>
      <c r="K35720" s="243"/>
    </row>
    <row r="35721" spans="9:11">
      <c r="I35721" t="str">
        <f t="shared" si="558"/>
        <v>19000100</v>
      </c>
      <c r="K35721" s="243"/>
    </row>
    <row r="35722" spans="9:11">
      <c r="I35722" t="str">
        <f t="shared" si="558"/>
        <v>19000100</v>
      </c>
      <c r="K35722" s="243"/>
    </row>
    <row r="35723" spans="9:11">
      <c r="I35723" t="str">
        <f t="shared" si="558"/>
        <v>19000100</v>
      </c>
      <c r="K35723" s="243"/>
    </row>
    <row r="35724" spans="9:11">
      <c r="I35724" t="str">
        <f t="shared" si="558"/>
        <v>19000100</v>
      </c>
      <c r="K35724" s="243"/>
    </row>
    <row r="35725" spans="9:11">
      <c r="I35725" t="str">
        <f t="shared" si="558"/>
        <v>19000100</v>
      </c>
      <c r="K35725" s="243"/>
    </row>
    <row r="35726" spans="9:11">
      <c r="I35726" t="str">
        <f t="shared" si="558"/>
        <v>19000100</v>
      </c>
      <c r="K35726" s="243"/>
    </row>
    <row r="35727" spans="9:11">
      <c r="I35727" t="str">
        <f t="shared" si="558"/>
        <v>19000100</v>
      </c>
      <c r="K35727" s="243"/>
    </row>
    <row r="35728" spans="9:11">
      <c r="I35728" t="str">
        <f t="shared" si="558"/>
        <v>19000100</v>
      </c>
      <c r="K35728" s="243"/>
    </row>
    <row r="35729" spans="9:11">
      <c r="I35729" t="str">
        <f t="shared" si="558"/>
        <v>19000100</v>
      </c>
      <c r="K35729" s="243"/>
    </row>
    <row r="35730" spans="9:11">
      <c r="I35730" t="str">
        <f t="shared" si="558"/>
        <v>19000100</v>
      </c>
      <c r="K35730" s="243"/>
    </row>
    <row r="35731" spans="9:11">
      <c r="I35731" t="str">
        <f t="shared" si="558"/>
        <v>19000100</v>
      </c>
      <c r="K35731" s="243"/>
    </row>
    <row r="35732" spans="9:11">
      <c r="I35732" t="str">
        <f t="shared" si="558"/>
        <v>19000100</v>
      </c>
      <c r="K35732" s="243"/>
    </row>
    <row r="35733" spans="9:11">
      <c r="I35733" t="str">
        <f t="shared" si="558"/>
        <v>19000100</v>
      </c>
      <c r="K35733" s="243"/>
    </row>
    <row r="35734" spans="9:11">
      <c r="I35734" t="str">
        <f t="shared" si="558"/>
        <v>19000100</v>
      </c>
      <c r="K35734" s="243"/>
    </row>
    <row r="35735" spans="9:11">
      <c r="I35735" t="str">
        <f t="shared" si="558"/>
        <v>19000100</v>
      </c>
      <c r="K35735" s="243"/>
    </row>
    <row r="35736" spans="9:11">
      <c r="I35736" t="str">
        <f t="shared" si="558"/>
        <v>19000100</v>
      </c>
      <c r="K35736" s="243"/>
    </row>
    <row r="35737" spans="9:11">
      <c r="I35737" t="str">
        <f t="shared" si="558"/>
        <v>19000100</v>
      </c>
      <c r="K35737" s="243"/>
    </row>
    <row r="35738" spans="9:11">
      <c r="I35738" t="str">
        <f t="shared" si="558"/>
        <v>19000100</v>
      </c>
      <c r="K35738" s="243"/>
    </row>
    <row r="35739" spans="9:11">
      <c r="I35739" t="str">
        <f t="shared" si="558"/>
        <v>19000100</v>
      </c>
      <c r="K35739" s="243"/>
    </row>
    <row r="35740" spans="9:11">
      <c r="I35740" t="str">
        <f t="shared" si="558"/>
        <v>19000100</v>
      </c>
      <c r="K35740" s="243"/>
    </row>
    <row r="35741" spans="9:11">
      <c r="I35741" t="str">
        <f t="shared" si="558"/>
        <v>19000100</v>
      </c>
      <c r="K35741" s="243"/>
    </row>
    <row r="35742" spans="9:11">
      <c r="I35742" t="str">
        <f t="shared" si="558"/>
        <v>19000100</v>
      </c>
      <c r="K35742" s="243"/>
    </row>
    <row r="35743" spans="9:11">
      <c r="I35743" t="str">
        <f t="shared" si="558"/>
        <v>19000100</v>
      </c>
      <c r="K35743" s="243"/>
    </row>
    <row r="35744" spans="9:11">
      <c r="I35744" t="str">
        <f t="shared" si="558"/>
        <v>19000100</v>
      </c>
      <c r="K35744" s="243"/>
    </row>
    <row r="35745" spans="9:11">
      <c r="I35745" t="str">
        <f t="shared" si="558"/>
        <v>19000100</v>
      </c>
      <c r="K35745" s="243"/>
    </row>
    <row r="35746" spans="9:11">
      <c r="I35746" t="str">
        <f t="shared" si="558"/>
        <v>19000100</v>
      </c>
      <c r="K35746" s="243"/>
    </row>
    <row r="35747" spans="9:11">
      <c r="I35747" t="str">
        <f t="shared" si="558"/>
        <v>19000100</v>
      </c>
      <c r="K35747" s="243"/>
    </row>
    <row r="35748" spans="9:11">
      <c r="I35748" t="str">
        <f t="shared" si="558"/>
        <v>19000100</v>
      </c>
      <c r="K35748" s="243"/>
    </row>
    <row r="35749" spans="9:11">
      <c r="I35749" t="str">
        <f t="shared" si="558"/>
        <v>19000100</v>
      </c>
      <c r="K35749" s="243"/>
    </row>
    <row r="35750" spans="9:11">
      <c r="I35750" t="str">
        <f t="shared" si="558"/>
        <v>19000100</v>
      </c>
      <c r="K35750" s="243"/>
    </row>
    <row r="35751" spans="9:11">
      <c r="I35751" t="str">
        <f t="shared" si="558"/>
        <v>19000100</v>
      </c>
      <c r="K35751" s="243"/>
    </row>
    <row r="35752" spans="9:11">
      <c r="I35752" t="str">
        <f t="shared" si="558"/>
        <v>19000100</v>
      </c>
      <c r="K35752" s="243"/>
    </row>
    <row r="35753" spans="9:11">
      <c r="I35753" t="str">
        <f t="shared" si="558"/>
        <v>19000100</v>
      </c>
      <c r="K35753" s="243"/>
    </row>
    <row r="35754" spans="9:11">
      <c r="I35754" t="str">
        <f t="shared" si="558"/>
        <v>19000100</v>
      </c>
      <c r="K35754" s="243"/>
    </row>
    <row r="35755" spans="9:11">
      <c r="I35755" t="str">
        <f t="shared" si="558"/>
        <v>19000100</v>
      </c>
      <c r="K35755" s="243"/>
    </row>
    <row r="35756" spans="9:11">
      <c r="I35756" t="str">
        <f t="shared" si="558"/>
        <v>19000100</v>
      </c>
      <c r="K35756" s="243"/>
    </row>
    <row r="35757" spans="9:11">
      <c r="I35757" t="str">
        <f t="shared" si="558"/>
        <v>19000100</v>
      </c>
      <c r="K35757" s="243"/>
    </row>
    <row r="35758" spans="9:11">
      <c r="I35758" t="str">
        <f t="shared" si="558"/>
        <v>19000100</v>
      </c>
      <c r="K35758" s="243"/>
    </row>
    <row r="35759" spans="9:11">
      <c r="I35759" t="str">
        <f t="shared" si="558"/>
        <v>19000100</v>
      </c>
      <c r="K35759" s="243"/>
    </row>
    <row r="35760" spans="9:11">
      <c r="I35760" t="str">
        <f t="shared" si="558"/>
        <v>19000100</v>
      </c>
      <c r="K35760" s="243"/>
    </row>
    <row r="35761" spans="9:11">
      <c r="I35761" t="str">
        <f t="shared" si="558"/>
        <v>19000100</v>
      </c>
      <c r="K35761" s="243"/>
    </row>
    <row r="35762" spans="9:11">
      <c r="I35762" t="str">
        <f t="shared" si="558"/>
        <v>19000100</v>
      </c>
      <c r="K35762" s="243"/>
    </row>
    <row r="35763" spans="9:11">
      <c r="I35763" t="str">
        <f t="shared" si="558"/>
        <v>19000100</v>
      </c>
      <c r="K35763" s="243"/>
    </row>
    <row r="35764" spans="9:11">
      <c r="I35764" t="str">
        <f t="shared" si="558"/>
        <v>19000100</v>
      </c>
      <c r="K35764" s="243"/>
    </row>
    <row r="35765" spans="9:11">
      <c r="I35765" t="str">
        <f t="shared" si="558"/>
        <v>19000100</v>
      </c>
      <c r="K35765" s="243"/>
    </row>
    <row r="35766" spans="9:11">
      <c r="I35766" t="str">
        <f t="shared" si="558"/>
        <v>19000100</v>
      </c>
      <c r="K35766" s="243"/>
    </row>
    <row r="35767" spans="9:11">
      <c r="I35767" t="str">
        <f t="shared" si="558"/>
        <v>19000100</v>
      </c>
      <c r="K35767" s="243"/>
    </row>
    <row r="35768" spans="9:11">
      <c r="I35768" t="str">
        <f t="shared" si="558"/>
        <v>19000100</v>
      </c>
      <c r="K35768" s="243"/>
    </row>
    <row r="35769" spans="9:11">
      <c r="I35769" t="str">
        <f t="shared" si="558"/>
        <v>19000100</v>
      </c>
      <c r="K35769" s="243"/>
    </row>
    <row r="35770" spans="9:11">
      <c r="I35770" t="str">
        <f t="shared" si="558"/>
        <v>19000100</v>
      </c>
      <c r="K35770" s="243"/>
    </row>
    <row r="35771" spans="9:11">
      <c r="I35771" t="str">
        <f t="shared" si="558"/>
        <v>19000100</v>
      </c>
      <c r="K35771" s="243"/>
    </row>
    <row r="35772" spans="9:11">
      <c r="I35772" t="str">
        <f t="shared" si="558"/>
        <v>19000100</v>
      </c>
      <c r="K35772" s="243"/>
    </row>
    <row r="35773" spans="9:11">
      <c r="I35773" t="str">
        <f t="shared" si="558"/>
        <v>19000100</v>
      </c>
      <c r="K35773" s="243"/>
    </row>
    <row r="35774" spans="9:11">
      <c r="I35774" t="str">
        <f t="shared" si="558"/>
        <v>19000100</v>
      </c>
      <c r="K35774" s="243"/>
    </row>
    <row r="35775" spans="9:11">
      <c r="I35775" t="str">
        <f t="shared" si="558"/>
        <v>19000100</v>
      </c>
      <c r="K35775" s="243"/>
    </row>
    <row r="35776" spans="9:11">
      <c r="I35776" t="str">
        <f t="shared" si="558"/>
        <v>19000100</v>
      </c>
      <c r="K35776" s="243"/>
    </row>
    <row r="35777" spans="9:11">
      <c r="I35777" t="str">
        <f t="shared" si="558"/>
        <v>19000100</v>
      </c>
      <c r="K35777" s="243"/>
    </row>
    <row r="35778" spans="9:11">
      <c r="I35778" t="str">
        <f t="shared" ref="I35778:I35841" si="559">TEXT(F35778,"yyyymmdd")</f>
        <v>19000100</v>
      </c>
      <c r="K35778" s="243"/>
    </row>
    <row r="35779" spans="9:11">
      <c r="I35779" t="str">
        <f t="shared" si="559"/>
        <v>19000100</v>
      </c>
      <c r="K35779" s="243"/>
    </row>
    <row r="35780" spans="9:11">
      <c r="I35780" t="str">
        <f t="shared" si="559"/>
        <v>19000100</v>
      </c>
      <c r="K35780" s="243"/>
    </row>
    <row r="35781" spans="9:11">
      <c r="I35781" t="str">
        <f t="shared" si="559"/>
        <v>19000100</v>
      </c>
      <c r="K35781" s="243"/>
    </row>
    <row r="35782" spans="9:11">
      <c r="I35782" t="str">
        <f t="shared" si="559"/>
        <v>19000100</v>
      </c>
      <c r="K35782" s="243"/>
    </row>
    <row r="35783" spans="9:11">
      <c r="I35783" t="str">
        <f t="shared" si="559"/>
        <v>19000100</v>
      </c>
      <c r="K35783" s="243"/>
    </row>
    <row r="35784" spans="9:11">
      <c r="I35784" t="str">
        <f t="shared" si="559"/>
        <v>19000100</v>
      </c>
      <c r="K35784" s="243"/>
    </row>
    <row r="35785" spans="9:11">
      <c r="I35785" t="str">
        <f t="shared" si="559"/>
        <v>19000100</v>
      </c>
      <c r="K35785" s="243"/>
    </row>
    <row r="35786" spans="9:11">
      <c r="I35786" t="str">
        <f t="shared" si="559"/>
        <v>19000100</v>
      </c>
      <c r="K35786" s="243"/>
    </row>
    <row r="35787" spans="9:11">
      <c r="I35787" t="str">
        <f t="shared" si="559"/>
        <v>19000100</v>
      </c>
      <c r="K35787" s="243"/>
    </row>
    <row r="35788" spans="9:11">
      <c r="I35788" t="str">
        <f t="shared" si="559"/>
        <v>19000100</v>
      </c>
      <c r="K35788" s="243"/>
    </row>
    <row r="35789" spans="9:11">
      <c r="I35789" t="str">
        <f t="shared" si="559"/>
        <v>19000100</v>
      </c>
      <c r="K35789" s="243"/>
    </row>
    <row r="35790" spans="9:11">
      <c r="I35790" t="str">
        <f t="shared" si="559"/>
        <v>19000100</v>
      </c>
      <c r="K35790" s="243"/>
    </row>
    <row r="35791" spans="9:11">
      <c r="I35791" t="str">
        <f t="shared" si="559"/>
        <v>19000100</v>
      </c>
      <c r="K35791" s="243"/>
    </row>
    <row r="35792" spans="9:11">
      <c r="I35792" t="str">
        <f t="shared" si="559"/>
        <v>19000100</v>
      </c>
      <c r="K35792" s="243"/>
    </row>
    <row r="35793" spans="9:11">
      <c r="I35793" t="str">
        <f t="shared" si="559"/>
        <v>19000100</v>
      </c>
      <c r="K35793" s="243"/>
    </row>
    <row r="35794" spans="9:11">
      <c r="I35794" t="str">
        <f t="shared" si="559"/>
        <v>19000100</v>
      </c>
      <c r="K35794" s="243"/>
    </row>
    <row r="35795" spans="9:11">
      <c r="I35795" t="str">
        <f t="shared" si="559"/>
        <v>19000100</v>
      </c>
      <c r="K35795" s="243"/>
    </row>
    <row r="35796" spans="9:11">
      <c r="I35796" t="str">
        <f t="shared" si="559"/>
        <v>19000100</v>
      </c>
      <c r="K35796" s="243"/>
    </row>
    <row r="35797" spans="9:11">
      <c r="I35797" t="str">
        <f t="shared" si="559"/>
        <v>19000100</v>
      </c>
      <c r="K35797" s="243"/>
    </row>
    <row r="35798" spans="9:11">
      <c r="I35798" t="str">
        <f t="shared" si="559"/>
        <v>19000100</v>
      </c>
      <c r="K35798" s="243"/>
    </row>
    <row r="35799" spans="9:11">
      <c r="I35799" t="str">
        <f t="shared" si="559"/>
        <v>19000100</v>
      </c>
      <c r="K35799" s="243"/>
    </row>
    <row r="35800" spans="9:11">
      <c r="I35800" t="str">
        <f t="shared" si="559"/>
        <v>19000100</v>
      </c>
      <c r="K35800" s="243"/>
    </row>
    <row r="35801" spans="9:11">
      <c r="I35801" t="str">
        <f t="shared" si="559"/>
        <v>19000100</v>
      </c>
      <c r="K35801" s="243"/>
    </row>
    <row r="35802" spans="9:11">
      <c r="I35802" t="str">
        <f t="shared" si="559"/>
        <v>19000100</v>
      </c>
      <c r="K35802" s="243"/>
    </row>
    <row r="35803" spans="9:11">
      <c r="I35803" t="str">
        <f t="shared" si="559"/>
        <v>19000100</v>
      </c>
      <c r="K35803" s="243"/>
    </row>
    <row r="35804" spans="9:11">
      <c r="I35804" t="str">
        <f t="shared" si="559"/>
        <v>19000100</v>
      </c>
      <c r="K35804" s="243"/>
    </row>
    <row r="35805" spans="9:11">
      <c r="I35805" t="str">
        <f t="shared" si="559"/>
        <v>19000100</v>
      </c>
      <c r="K35805" s="243"/>
    </row>
    <row r="35806" spans="9:11">
      <c r="I35806" t="str">
        <f t="shared" si="559"/>
        <v>19000100</v>
      </c>
      <c r="K35806" s="243"/>
    </row>
    <row r="35807" spans="9:11">
      <c r="I35807" t="str">
        <f t="shared" si="559"/>
        <v>19000100</v>
      </c>
      <c r="K35807" s="243"/>
    </row>
    <row r="35808" spans="9:11">
      <c r="I35808" t="str">
        <f t="shared" si="559"/>
        <v>19000100</v>
      </c>
      <c r="K35808" s="243"/>
    </row>
    <row r="35809" spans="9:11">
      <c r="I35809" t="str">
        <f t="shared" si="559"/>
        <v>19000100</v>
      </c>
      <c r="K35809" s="243"/>
    </row>
    <row r="35810" spans="9:11">
      <c r="I35810" t="str">
        <f t="shared" si="559"/>
        <v>19000100</v>
      </c>
      <c r="K35810" s="243"/>
    </row>
    <row r="35811" spans="9:11">
      <c r="I35811" t="str">
        <f t="shared" si="559"/>
        <v>19000100</v>
      </c>
      <c r="K35811" s="243"/>
    </row>
    <row r="35812" spans="9:11">
      <c r="I35812" t="str">
        <f t="shared" si="559"/>
        <v>19000100</v>
      </c>
      <c r="K35812" s="243"/>
    </row>
    <row r="35813" spans="9:11">
      <c r="I35813" t="str">
        <f t="shared" si="559"/>
        <v>19000100</v>
      </c>
      <c r="K35813" s="243"/>
    </row>
    <row r="35814" spans="9:11">
      <c r="I35814" t="str">
        <f t="shared" si="559"/>
        <v>19000100</v>
      </c>
      <c r="K35814" s="243"/>
    </row>
    <row r="35815" spans="9:11">
      <c r="I35815" t="str">
        <f t="shared" si="559"/>
        <v>19000100</v>
      </c>
      <c r="K35815" s="243"/>
    </row>
    <row r="35816" spans="9:11">
      <c r="I35816" t="str">
        <f t="shared" si="559"/>
        <v>19000100</v>
      </c>
      <c r="K35816" s="243"/>
    </row>
    <row r="35817" spans="9:11">
      <c r="I35817" t="str">
        <f t="shared" si="559"/>
        <v>19000100</v>
      </c>
      <c r="K35817" s="243"/>
    </row>
    <row r="35818" spans="9:11">
      <c r="I35818" t="str">
        <f t="shared" si="559"/>
        <v>19000100</v>
      </c>
      <c r="K35818" s="243"/>
    </row>
    <row r="35819" spans="9:11">
      <c r="I35819" t="str">
        <f t="shared" si="559"/>
        <v>19000100</v>
      </c>
      <c r="K35819" s="243"/>
    </row>
    <row r="35820" spans="9:11">
      <c r="I35820" t="str">
        <f t="shared" si="559"/>
        <v>19000100</v>
      </c>
      <c r="K35820" s="243"/>
    </row>
    <row r="35821" spans="9:11">
      <c r="I35821" t="str">
        <f t="shared" si="559"/>
        <v>19000100</v>
      </c>
      <c r="K35821" s="243"/>
    </row>
    <row r="35822" spans="9:11">
      <c r="I35822" t="str">
        <f t="shared" si="559"/>
        <v>19000100</v>
      </c>
      <c r="K35822" s="243"/>
    </row>
    <row r="35823" spans="9:11">
      <c r="I35823" t="str">
        <f t="shared" si="559"/>
        <v>19000100</v>
      </c>
      <c r="K35823" s="243"/>
    </row>
    <row r="35824" spans="9:11">
      <c r="I35824" t="str">
        <f t="shared" si="559"/>
        <v>19000100</v>
      </c>
      <c r="K35824" s="243"/>
    </row>
    <row r="35825" spans="9:11">
      <c r="I35825" t="str">
        <f t="shared" si="559"/>
        <v>19000100</v>
      </c>
      <c r="K35825" s="243"/>
    </row>
    <row r="35826" spans="9:11">
      <c r="I35826" t="str">
        <f t="shared" si="559"/>
        <v>19000100</v>
      </c>
      <c r="K35826" s="243"/>
    </row>
    <row r="35827" spans="9:11">
      <c r="I35827" t="str">
        <f t="shared" si="559"/>
        <v>19000100</v>
      </c>
      <c r="K35827" s="243"/>
    </row>
    <row r="35828" spans="9:11">
      <c r="I35828" t="str">
        <f t="shared" si="559"/>
        <v>19000100</v>
      </c>
      <c r="K35828" s="243"/>
    </row>
    <row r="35829" spans="9:11">
      <c r="I35829" t="str">
        <f t="shared" si="559"/>
        <v>19000100</v>
      </c>
      <c r="K35829" s="243"/>
    </row>
    <row r="35830" spans="9:11">
      <c r="I35830" t="str">
        <f t="shared" si="559"/>
        <v>19000100</v>
      </c>
      <c r="K35830" s="243"/>
    </row>
    <row r="35831" spans="9:11">
      <c r="I35831" t="str">
        <f t="shared" si="559"/>
        <v>19000100</v>
      </c>
      <c r="K35831" s="243"/>
    </row>
    <row r="35832" spans="9:11">
      <c r="I35832" t="str">
        <f t="shared" si="559"/>
        <v>19000100</v>
      </c>
      <c r="K35832" s="243"/>
    </row>
    <row r="35833" spans="9:11">
      <c r="I35833" t="str">
        <f t="shared" si="559"/>
        <v>19000100</v>
      </c>
      <c r="K35833" s="243"/>
    </row>
    <row r="35834" spans="9:11">
      <c r="I35834" t="str">
        <f t="shared" si="559"/>
        <v>19000100</v>
      </c>
      <c r="K35834" s="243"/>
    </row>
    <row r="35835" spans="9:11">
      <c r="I35835" t="str">
        <f t="shared" si="559"/>
        <v>19000100</v>
      </c>
      <c r="K35835" s="243"/>
    </row>
    <row r="35836" spans="9:11">
      <c r="I35836" t="str">
        <f t="shared" si="559"/>
        <v>19000100</v>
      </c>
      <c r="K35836" s="243"/>
    </row>
    <row r="35837" spans="9:11">
      <c r="I35837" t="str">
        <f t="shared" si="559"/>
        <v>19000100</v>
      </c>
      <c r="K35837" s="243"/>
    </row>
    <row r="35838" spans="9:11">
      <c r="I35838" t="str">
        <f t="shared" si="559"/>
        <v>19000100</v>
      </c>
      <c r="K35838" s="243"/>
    </row>
    <row r="35839" spans="9:11">
      <c r="I35839" t="str">
        <f t="shared" si="559"/>
        <v>19000100</v>
      </c>
      <c r="K35839" s="243"/>
    </row>
    <row r="35840" spans="9:11">
      <c r="I35840" t="str">
        <f t="shared" si="559"/>
        <v>19000100</v>
      </c>
      <c r="K35840" s="243"/>
    </row>
    <row r="35841" spans="9:11">
      <c r="I35841" t="str">
        <f t="shared" si="559"/>
        <v>19000100</v>
      </c>
      <c r="K35841" s="243"/>
    </row>
    <row r="35842" spans="9:11">
      <c r="I35842" t="str">
        <f t="shared" ref="I35842:I35905" si="560">TEXT(F35842,"yyyymmdd")</f>
        <v>19000100</v>
      </c>
      <c r="K35842" s="243"/>
    </row>
    <row r="35843" spans="9:11">
      <c r="I35843" t="str">
        <f t="shared" si="560"/>
        <v>19000100</v>
      </c>
      <c r="K35843" s="243"/>
    </row>
    <row r="35844" spans="9:11">
      <c r="I35844" t="str">
        <f t="shared" si="560"/>
        <v>19000100</v>
      </c>
      <c r="K35844" s="243"/>
    </row>
    <row r="35845" spans="9:11">
      <c r="I35845" t="str">
        <f t="shared" si="560"/>
        <v>19000100</v>
      </c>
      <c r="K35845" s="243"/>
    </row>
    <row r="35846" spans="9:11">
      <c r="I35846" t="str">
        <f t="shared" si="560"/>
        <v>19000100</v>
      </c>
      <c r="K35846" s="243"/>
    </row>
    <row r="35847" spans="9:11">
      <c r="I35847" t="str">
        <f t="shared" si="560"/>
        <v>19000100</v>
      </c>
      <c r="K35847" s="243"/>
    </row>
    <row r="35848" spans="9:11">
      <c r="I35848" t="str">
        <f t="shared" si="560"/>
        <v>19000100</v>
      </c>
      <c r="K35848" s="243"/>
    </row>
    <row r="35849" spans="9:11">
      <c r="I35849" t="str">
        <f t="shared" si="560"/>
        <v>19000100</v>
      </c>
      <c r="K35849" s="243"/>
    </row>
    <row r="35850" spans="9:11">
      <c r="I35850" t="str">
        <f t="shared" si="560"/>
        <v>19000100</v>
      </c>
      <c r="K35850" s="243"/>
    </row>
    <row r="35851" spans="9:11">
      <c r="I35851" t="str">
        <f t="shared" si="560"/>
        <v>19000100</v>
      </c>
      <c r="K35851" s="243"/>
    </row>
    <row r="35852" spans="9:11">
      <c r="I35852" t="str">
        <f t="shared" si="560"/>
        <v>19000100</v>
      </c>
      <c r="K35852" s="243"/>
    </row>
    <row r="35853" spans="9:11">
      <c r="I35853" t="str">
        <f t="shared" si="560"/>
        <v>19000100</v>
      </c>
      <c r="K35853" s="243"/>
    </row>
    <row r="35854" spans="9:11">
      <c r="I35854" t="str">
        <f t="shared" si="560"/>
        <v>19000100</v>
      </c>
      <c r="K35854" s="243"/>
    </row>
    <row r="35855" spans="9:11">
      <c r="I35855" t="str">
        <f t="shared" si="560"/>
        <v>19000100</v>
      </c>
      <c r="K35855" s="243"/>
    </row>
    <row r="35856" spans="9:11">
      <c r="I35856" t="str">
        <f t="shared" si="560"/>
        <v>19000100</v>
      </c>
      <c r="K35856" s="243"/>
    </row>
    <row r="35857" spans="9:11">
      <c r="I35857" t="str">
        <f t="shared" si="560"/>
        <v>19000100</v>
      </c>
      <c r="K35857" s="243"/>
    </row>
    <row r="35858" spans="9:11">
      <c r="I35858" t="str">
        <f t="shared" si="560"/>
        <v>19000100</v>
      </c>
      <c r="K35858" s="243"/>
    </row>
    <row r="35859" spans="9:11">
      <c r="I35859" t="str">
        <f t="shared" si="560"/>
        <v>19000100</v>
      </c>
      <c r="K35859" s="243"/>
    </row>
    <row r="35860" spans="9:11">
      <c r="I35860" t="str">
        <f t="shared" si="560"/>
        <v>19000100</v>
      </c>
      <c r="K35860" s="243"/>
    </row>
    <row r="35861" spans="9:11">
      <c r="I35861" t="str">
        <f t="shared" si="560"/>
        <v>19000100</v>
      </c>
      <c r="K35861" s="243"/>
    </row>
    <row r="35862" spans="9:11">
      <c r="I35862" t="str">
        <f t="shared" si="560"/>
        <v>19000100</v>
      </c>
      <c r="K35862" s="243"/>
    </row>
    <row r="35863" spans="9:11">
      <c r="I35863" t="str">
        <f t="shared" si="560"/>
        <v>19000100</v>
      </c>
      <c r="K35863" s="243"/>
    </row>
    <row r="35864" spans="9:11">
      <c r="I35864" t="str">
        <f t="shared" si="560"/>
        <v>19000100</v>
      </c>
      <c r="K35864" s="243"/>
    </row>
    <row r="35865" spans="9:11">
      <c r="I35865" t="str">
        <f t="shared" si="560"/>
        <v>19000100</v>
      </c>
      <c r="K35865" s="243"/>
    </row>
    <row r="35866" spans="9:11">
      <c r="I35866" t="str">
        <f t="shared" si="560"/>
        <v>19000100</v>
      </c>
      <c r="K35866" s="243"/>
    </row>
    <row r="35867" spans="9:11">
      <c r="I35867" t="str">
        <f t="shared" si="560"/>
        <v>19000100</v>
      </c>
      <c r="K35867" s="243"/>
    </row>
    <row r="35868" spans="9:11">
      <c r="I35868" t="str">
        <f t="shared" si="560"/>
        <v>19000100</v>
      </c>
      <c r="K35868" s="243"/>
    </row>
    <row r="35869" spans="9:11">
      <c r="I35869" t="str">
        <f t="shared" si="560"/>
        <v>19000100</v>
      </c>
      <c r="K35869" s="243"/>
    </row>
    <row r="35870" spans="9:11">
      <c r="I35870" t="str">
        <f t="shared" si="560"/>
        <v>19000100</v>
      </c>
      <c r="K35870" s="243"/>
    </row>
    <row r="35871" spans="9:11">
      <c r="I35871" t="str">
        <f t="shared" si="560"/>
        <v>19000100</v>
      </c>
      <c r="K35871" s="243"/>
    </row>
    <row r="35872" spans="9:11">
      <c r="I35872" t="str">
        <f t="shared" si="560"/>
        <v>19000100</v>
      </c>
      <c r="K35872" s="243"/>
    </row>
    <row r="35873" spans="9:11">
      <c r="I35873" t="str">
        <f t="shared" si="560"/>
        <v>19000100</v>
      </c>
      <c r="K35873" s="243"/>
    </row>
    <row r="35874" spans="9:11">
      <c r="I35874" t="str">
        <f t="shared" si="560"/>
        <v>19000100</v>
      </c>
      <c r="K35874" s="243"/>
    </row>
    <row r="35875" spans="9:11">
      <c r="I35875" t="str">
        <f t="shared" si="560"/>
        <v>19000100</v>
      </c>
      <c r="K35875" s="243"/>
    </row>
    <row r="35876" spans="9:11">
      <c r="I35876" t="str">
        <f t="shared" si="560"/>
        <v>19000100</v>
      </c>
      <c r="K35876" s="243"/>
    </row>
    <row r="35877" spans="9:11">
      <c r="I35877" t="str">
        <f t="shared" si="560"/>
        <v>19000100</v>
      </c>
      <c r="K35877" s="243"/>
    </row>
    <row r="35878" spans="9:11">
      <c r="I35878" t="str">
        <f t="shared" si="560"/>
        <v>19000100</v>
      </c>
      <c r="K35878" s="243"/>
    </row>
    <row r="35879" spans="9:11">
      <c r="I35879" t="str">
        <f t="shared" si="560"/>
        <v>19000100</v>
      </c>
      <c r="K35879" s="243"/>
    </row>
    <row r="35880" spans="9:11">
      <c r="I35880" t="str">
        <f t="shared" si="560"/>
        <v>19000100</v>
      </c>
      <c r="K35880" s="243"/>
    </row>
    <row r="35881" spans="9:11">
      <c r="I35881" t="str">
        <f t="shared" si="560"/>
        <v>19000100</v>
      </c>
      <c r="K35881" s="243"/>
    </row>
    <row r="35882" spans="9:11">
      <c r="I35882" t="str">
        <f t="shared" si="560"/>
        <v>19000100</v>
      </c>
      <c r="K35882" s="243"/>
    </row>
    <row r="35883" spans="9:11">
      <c r="I35883" t="str">
        <f t="shared" si="560"/>
        <v>19000100</v>
      </c>
      <c r="K35883" s="243"/>
    </row>
    <row r="35884" spans="9:11">
      <c r="I35884" t="str">
        <f t="shared" si="560"/>
        <v>19000100</v>
      </c>
      <c r="K35884" s="243"/>
    </row>
    <row r="35885" spans="9:11">
      <c r="I35885" t="str">
        <f t="shared" si="560"/>
        <v>19000100</v>
      </c>
      <c r="K35885" s="243"/>
    </row>
    <row r="35886" spans="9:11">
      <c r="I35886" t="str">
        <f t="shared" si="560"/>
        <v>19000100</v>
      </c>
      <c r="K35886" s="243"/>
    </row>
    <row r="35887" spans="9:11">
      <c r="I35887" t="str">
        <f t="shared" si="560"/>
        <v>19000100</v>
      </c>
      <c r="K35887" s="243"/>
    </row>
    <row r="35888" spans="9:11">
      <c r="I35888" t="str">
        <f t="shared" si="560"/>
        <v>19000100</v>
      </c>
      <c r="K35888" s="243"/>
    </row>
    <row r="35889" spans="9:11">
      <c r="I35889" t="str">
        <f t="shared" si="560"/>
        <v>19000100</v>
      </c>
      <c r="K35889" s="243"/>
    </row>
    <row r="35890" spans="9:11">
      <c r="I35890" t="str">
        <f t="shared" si="560"/>
        <v>19000100</v>
      </c>
      <c r="K35890" s="243"/>
    </row>
    <row r="35891" spans="9:11">
      <c r="I35891" t="str">
        <f t="shared" si="560"/>
        <v>19000100</v>
      </c>
      <c r="K35891" s="243"/>
    </row>
    <row r="35892" spans="9:11">
      <c r="I35892" t="str">
        <f t="shared" si="560"/>
        <v>19000100</v>
      </c>
      <c r="K35892" s="243"/>
    </row>
    <row r="35893" spans="9:11">
      <c r="I35893" t="str">
        <f t="shared" si="560"/>
        <v>19000100</v>
      </c>
      <c r="K35893" s="243"/>
    </row>
    <row r="35894" spans="9:11">
      <c r="I35894" t="str">
        <f t="shared" si="560"/>
        <v>19000100</v>
      </c>
      <c r="K35894" s="243"/>
    </row>
    <row r="35895" spans="9:11">
      <c r="I35895" t="str">
        <f t="shared" si="560"/>
        <v>19000100</v>
      </c>
      <c r="K35895" s="243"/>
    </row>
    <row r="35896" spans="9:11">
      <c r="I35896" t="str">
        <f t="shared" si="560"/>
        <v>19000100</v>
      </c>
      <c r="K35896" s="243"/>
    </row>
    <row r="35897" spans="9:11">
      <c r="I35897" t="str">
        <f t="shared" si="560"/>
        <v>19000100</v>
      </c>
      <c r="K35897" s="243"/>
    </row>
    <row r="35898" spans="9:11">
      <c r="I35898" t="str">
        <f t="shared" si="560"/>
        <v>19000100</v>
      </c>
      <c r="K35898" s="243"/>
    </row>
    <row r="35899" spans="9:11">
      <c r="I35899" t="str">
        <f t="shared" si="560"/>
        <v>19000100</v>
      </c>
      <c r="K35899" s="243"/>
    </row>
    <row r="35900" spans="9:11">
      <c r="I35900" t="str">
        <f t="shared" si="560"/>
        <v>19000100</v>
      </c>
      <c r="K35900" s="243"/>
    </row>
    <row r="35901" spans="9:11">
      <c r="I35901" t="str">
        <f t="shared" si="560"/>
        <v>19000100</v>
      </c>
      <c r="K35901" s="243"/>
    </row>
    <row r="35902" spans="9:11">
      <c r="I35902" t="str">
        <f t="shared" si="560"/>
        <v>19000100</v>
      </c>
      <c r="K35902" s="243"/>
    </row>
    <row r="35903" spans="9:11">
      <c r="I35903" t="str">
        <f t="shared" si="560"/>
        <v>19000100</v>
      </c>
      <c r="K35903" s="243"/>
    </row>
    <row r="35904" spans="9:11">
      <c r="I35904" t="str">
        <f t="shared" si="560"/>
        <v>19000100</v>
      </c>
      <c r="K35904" s="243"/>
    </row>
    <row r="35905" spans="9:11">
      <c r="I35905" t="str">
        <f t="shared" si="560"/>
        <v>19000100</v>
      </c>
      <c r="K35905" s="243"/>
    </row>
    <row r="35906" spans="9:11">
      <c r="I35906" t="str">
        <f t="shared" ref="I35906:I35969" si="561">TEXT(F35906,"yyyymmdd")</f>
        <v>19000100</v>
      </c>
      <c r="K35906" s="243"/>
    </row>
    <row r="35907" spans="9:11">
      <c r="I35907" t="str">
        <f t="shared" si="561"/>
        <v>19000100</v>
      </c>
      <c r="K35907" s="243"/>
    </row>
    <row r="35908" spans="9:11">
      <c r="I35908" t="str">
        <f t="shared" si="561"/>
        <v>19000100</v>
      </c>
      <c r="K35908" s="243"/>
    </row>
    <row r="35909" spans="9:11">
      <c r="I35909" t="str">
        <f t="shared" si="561"/>
        <v>19000100</v>
      </c>
      <c r="K35909" s="243"/>
    </row>
    <row r="35910" spans="9:11">
      <c r="I35910" t="str">
        <f t="shared" si="561"/>
        <v>19000100</v>
      </c>
      <c r="K35910" s="243"/>
    </row>
    <row r="35911" spans="9:11">
      <c r="I35911" t="str">
        <f t="shared" si="561"/>
        <v>19000100</v>
      </c>
      <c r="K35911" s="243"/>
    </row>
    <row r="35912" spans="9:11">
      <c r="I35912" t="str">
        <f t="shared" si="561"/>
        <v>19000100</v>
      </c>
      <c r="K35912" s="243"/>
    </row>
    <row r="35913" spans="9:11">
      <c r="I35913" t="str">
        <f t="shared" si="561"/>
        <v>19000100</v>
      </c>
      <c r="K35913" s="243"/>
    </row>
    <row r="35914" spans="9:11">
      <c r="I35914" t="str">
        <f t="shared" si="561"/>
        <v>19000100</v>
      </c>
      <c r="K35914" s="243"/>
    </row>
    <row r="35915" spans="9:11">
      <c r="I35915" t="str">
        <f t="shared" si="561"/>
        <v>19000100</v>
      </c>
      <c r="K35915" s="243"/>
    </row>
    <row r="35916" spans="9:11">
      <c r="I35916" t="str">
        <f t="shared" si="561"/>
        <v>19000100</v>
      </c>
      <c r="K35916" s="243"/>
    </row>
    <row r="35917" spans="9:11">
      <c r="I35917" t="str">
        <f t="shared" si="561"/>
        <v>19000100</v>
      </c>
      <c r="K35917" s="243"/>
    </row>
    <row r="35918" spans="9:11">
      <c r="I35918" t="str">
        <f t="shared" si="561"/>
        <v>19000100</v>
      </c>
      <c r="K35918" s="243"/>
    </row>
    <row r="35919" spans="9:11">
      <c r="I35919" t="str">
        <f t="shared" si="561"/>
        <v>19000100</v>
      </c>
      <c r="K35919" s="243"/>
    </row>
    <row r="35920" spans="9:11">
      <c r="I35920" t="str">
        <f t="shared" si="561"/>
        <v>19000100</v>
      </c>
      <c r="K35920" s="243"/>
    </row>
    <row r="35921" spans="9:11">
      <c r="I35921" t="str">
        <f t="shared" si="561"/>
        <v>19000100</v>
      </c>
      <c r="K35921" s="243"/>
    </row>
    <row r="35922" spans="9:11">
      <c r="I35922" t="str">
        <f t="shared" si="561"/>
        <v>19000100</v>
      </c>
      <c r="K35922" s="243"/>
    </row>
    <row r="35923" spans="9:11">
      <c r="I35923" t="str">
        <f t="shared" si="561"/>
        <v>19000100</v>
      </c>
      <c r="K35923" s="243"/>
    </row>
    <row r="35924" spans="9:11">
      <c r="I35924" t="str">
        <f t="shared" si="561"/>
        <v>19000100</v>
      </c>
      <c r="K35924" s="243"/>
    </row>
    <row r="35925" spans="9:11">
      <c r="I35925" t="str">
        <f t="shared" si="561"/>
        <v>19000100</v>
      </c>
      <c r="K35925" s="243"/>
    </row>
    <row r="35926" spans="9:11">
      <c r="I35926" t="str">
        <f t="shared" si="561"/>
        <v>19000100</v>
      </c>
      <c r="K35926" s="243"/>
    </row>
    <row r="35927" spans="9:11">
      <c r="I35927" t="str">
        <f t="shared" si="561"/>
        <v>19000100</v>
      </c>
      <c r="K35927" s="243"/>
    </row>
    <row r="35928" spans="9:11">
      <c r="I35928" t="str">
        <f t="shared" si="561"/>
        <v>19000100</v>
      </c>
      <c r="K35928" s="243"/>
    </row>
    <row r="35929" spans="9:11">
      <c r="I35929" t="str">
        <f t="shared" si="561"/>
        <v>19000100</v>
      </c>
      <c r="K35929" s="243"/>
    </row>
    <row r="35930" spans="9:11">
      <c r="I35930" t="str">
        <f t="shared" si="561"/>
        <v>19000100</v>
      </c>
      <c r="K35930" s="243"/>
    </row>
    <row r="35931" spans="9:11">
      <c r="I35931" t="str">
        <f t="shared" si="561"/>
        <v>19000100</v>
      </c>
      <c r="K35931" s="243"/>
    </row>
    <row r="35932" spans="9:11">
      <c r="I35932" t="str">
        <f t="shared" si="561"/>
        <v>19000100</v>
      </c>
      <c r="K35932" s="243"/>
    </row>
    <row r="35933" spans="9:11">
      <c r="I35933" t="str">
        <f t="shared" si="561"/>
        <v>19000100</v>
      </c>
      <c r="K35933" s="243"/>
    </row>
    <row r="35934" spans="9:11">
      <c r="I35934" t="str">
        <f t="shared" si="561"/>
        <v>19000100</v>
      </c>
      <c r="K35934" s="243"/>
    </row>
    <row r="35935" spans="9:11">
      <c r="I35935" t="str">
        <f t="shared" si="561"/>
        <v>19000100</v>
      </c>
      <c r="K35935" s="243"/>
    </row>
    <row r="35936" spans="9:11">
      <c r="I35936" t="str">
        <f t="shared" si="561"/>
        <v>19000100</v>
      </c>
      <c r="K35936" s="243"/>
    </row>
    <row r="35937" spans="9:11">
      <c r="I35937" t="str">
        <f t="shared" si="561"/>
        <v>19000100</v>
      </c>
      <c r="K35937" s="243"/>
    </row>
    <row r="35938" spans="9:11">
      <c r="I35938" t="str">
        <f t="shared" si="561"/>
        <v>19000100</v>
      </c>
      <c r="K35938" s="243"/>
    </row>
    <row r="35939" spans="9:11">
      <c r="I35939" t="str">
        <f t="shared" si="561"/>
        <v>19000100</v>
      </c>
      <c r="K35939" s="243"/>
    </row>
    <row r="35940" spans="9:11">
      <c r="I35940" t="str">
        <f t="shared" si="561"/>
        <v>19000100</v>
      </c>
      <c r="K35940" s="243"/>
    </row>
    <row r="35941" spans="9:11">
      <c r="I35941" t="str">
        <f t="shared" si="561"/>
        <v>19000100</v>
      </c>
      <c r="K35941" s="243"/>
    </row>
    <row r="35942" spans="9:11">
      <c r="I35942" t="str">
        <f t="shared" si="561"/>
        <v>19000100</v>
      </c>
      <c r="K35942" s="243"/>
    </row>
    <row r="35943" spans="9:11">
      <c r="I35943" t="str">
        <f t="shared" si="561"/>
        <v>19000100</v>
      </c>
      <c r="K35943" s="243"/>
    </row>
    <row r="35944" spans="9:11">
      <c r="I35944" t="str">
        <f t="shared" si="561"/>
        <v>19000100</v>
      </c>
      <c r="K35944" s="243"/>
    </row>
    <row r="35945" spans="9:11">
      <c r="I35945" t="str">
        <f t="shared" si="561"/>
        <v>19000100</v>
      </c>
      <c r="K35945" s="243"/>
    </row>
    <row r="35946" spans="9:11">
      <c r="I35946" t="str">
        <f t="shared" si="561"/>
        <v>19000100</v>
      </c>
      <c r="K35946" s="243"/>
    </row>
    <row r="35947" spans="9:11">
      <c r="I35947" t="str">
        <f t="shared" si="561"/>
        <v>19000100</v>
      </c>
      <c r="K35947" s="243"/>
    </row>
    <row r="35948" spans="9:11">
      <c r="I35948" t="str">
        <f t="shared" si="561"/>
        <v>19000100</v>
      </c>
      <c r="K35948" s="243"/>
    </row>
    <row r="35949" spans="9:11">
      <c r="I35949" t="str">
        <f t="shared" si="561"/>
        <v>19000100</v>
      </c>
      <c r="K35949" s="243"/>
    </row>
    <row r="35950" spans="9:11">
      <c r="I35950" t="str">
        <f t="shared" si="561"/>
        <v>19000100</v>
      </c>
      <c r="K35950" s="243"/>
    </row>
    <row r="35951" spans="9:11">
      <c r="I35951" t="str">
        <f t="shared" si="561"/>
        <v>19000100</v>
      </c>
      <c r="K35951" s="243"/>
    </row>
    <row r="35952" spans="9:11">
      <c r="I35952" t="str">
        <f t="shared" si="561"/>
        <v>19000100</v>
      </c>
      <c r="K35952" s="243"/>
    </row>
    <row r="35953" spans="9:11">
      <c r="I35953" t="str">
        <f t="shared" si="561"/>
        <v>19000100</v>
      </c>
      <c r="K35953" s="243"/>
    </row>
    <row r="35954" spans="9:11">
      <c r="I35954" t="str">
        <f t="shared" si="561"/>
        <v>19000100</v>
      </c>
      <c r="K35954" s="243"/>
    </row>
    <row r="35955" spans="9:11">
      <c r="I35955" t="str">
        <f t="shared" si="561"/>
        <v>19000100</v>
      </c>
      <c r="K35955" s="243"/>
    </row>
    <row r="35956" spans="9:11">
      <c r="I35956" t="str">
        <f t="shared" si="561"/>
        <v>19000100</v>
      </c>
      <c r="K35956" s="243"/>
    </row>
    <row r="35957" spans="9:11">
      <c r="I35957" t="str">
        <f t="shared" si="561"/>
        <v>19000100</v>
      </c>
      <c r="K35957" s="243"/>
    </row>
    <row r="35958" spans="9:11">
      <c r="I35958" t="str">
        <f t="shared" si="561"/>
        <v>19000100</v>
      </c>
      <c r="K35958" s="243"/>
    </row>
    <row r="35959" spans="9:11">
      <c r="I35959" t="str">
        <f t="shared" si="561"/>
        <v>19000100</v>
      </c>
      <c r="K35959" s="243"/>
    </row>
    <row r="35960" spans="9:11">
      <c r="I35960" t="str">
        <f t="shared" si="561"/>
        <v>19000100</v>
      </c>
      <c r="K35960" s="243"/>
    </row>
    <row r="35961" spans="9:11">
      <c r="I35961" t="str">
        <f t="shared" si="561"/>
        <v>19000100</v>
      </c>
      <c r="K35961" s="243"/>
    </row>
    <row r="35962" spans="9:11">
      <c r="I35962" t="str">
        <f t="shared" si="561"/>
        <v>19000100</v>
      </c>
      <c r="K35962" s="243"/>
    </row>
    <row r="35963" spans="9:11">
      <c r="I35963" t="str">
        <f t="shared" si="561"/>
        <v>19000100</v>
      </c>
      <c r="K35963" s="243"/>
    </row>
    <row r="35964" spans="9:11">
      <c r="I35964" t="str">
        <f t="shared" si="561"/>
        <v>19000100</v>
      </c>
      <c r="K35964" s="243"/>
    </row>
    <row r="35965" spans="9:11">
      <c r="I35965" t="str">
        <f t="shared" si="561"/>
        <v>19000100</v>
      </c>
      <c r="K35965" s="243"/>
    </row>
    <row r="35966" spans="9:11">
      <c r="I35966" t="str">
        <f t="shared" si="561"/>
        <v>19000100</v>
      </c>
      <c r="K35966" s="243"/>
    </row>
    <row r="35967" spans="9:11">
      <c r="I35967" t="str">
        <f t="shared" si="561"/>
        <v>19000100</v>
      </c>
      <c r="K35967" s="243"/>
    </row>
    <row r="35968" spans="9:11">
      <c r="I35968" t="str">
        <f t="shared" si="561"/>
        <v>19000100</v>
      </c>
      <c r="K35968" s="243"/>
    </row>
    <row r="35969" spans="9:11">
      <c r="I35969" t="str">
        <f t="shared" si="561"/>
        <v>19000100</v>
      </c>
      <c r="K35969" s="243"/>
    </row>
    <row r="35970" spans="9:11">
      <c r="I35970" t="str">
        <f t="shared" ref="I35970:I36033" si="562">TEXT(F35970,"yyyymmdd")</f>
        <v>19000100</v>
      </c>
      <c r="K35970" s="243"/>
    </row>
    <row r="35971" spans="9:11">
      <c r="I35971" t="str">
        <f t="shared" si="562"/>
        <v>19000100</v>
      </c>
      <c r="K35971" s="243"/>
    </row>
    <row r="35972" spans="9:11">
      <c r="I35972" t="str">
        <f t="shared" si="562"/>
        <v>19000100</v>
      </c>
      <c r="K35972" s="243"/>
    </row>
    <row r="35973" spans="9:11">
      <c r="I35973" t="str">
        <f t="shared" si="562"/>
        <v>19000100</v>
      </c>
      <c r="K35973" s="243"/>
    </row>
    <row r="35974" spans="9:11">
      <c r="I35974" t="str">
        <f t="shared" si="562"/>
        <v>19000100</v>
      </c>
      <c r="K35974" s="243"/>
    </row>
    <row r="35975" spans="9:11">
      <c r="I35975" t="str">
        <f t="shared" si="562"/>
        <v>19000100</v>
      </c>
      <c r="K35975" s="243"/>
    </row>
    <row r="35976" spans="9:11">
      <c r="I35976" t="str">
        <f t="shared" si="562"/>
        <v>19000100</v>
      </c>
      <c r="K35976" s="243"/>
    </row>
    <row r="35977" spans="9:11">
      <c r="I35977" t="str">
        <f t="shared" si="562"/>
        <v>19000100</v>
      </c>
      <c r="K35977" s="243"/>
    </row>
    <row r="35978" spans="9:11">
      <c r="I35978" t="str">
        <f t="shared" si="562"/>
        <v>19000100</v>
      </c>
      <c r="K35978" s="243"/>
    </row>
    <row r="35979" spans="9:11">
      <c r="I35979" t="str">
        <f t="shared" si="562"/>
        <v>19000100</v>
      </c>
      <c r="K35979" s="243"/>
    </row>
    <row r="35980" spans="9:11">
      <c r="I35980" t="str">
        <f t="shared" si="562"/>
        <v>19000100</v>
      </c>
      <c r="K35980" s="243"/>
    </row>
    <row r="35981" spans="9:11">
      <c r="I35981" t="str">
        <f t="shared" si="562"/>
        <v>19000100</v>
      </c>
      <c r="K35981" s="243"/>
    </row>
    <row r="35982" spans="9:11">
      <c r="I35982" t="str">
        <f t="shared" si="562"/>
        <v>19000100</v>
      </c>
      <c r="K35982" s="243"/>
    </row>
    <row r="35983" spans="9:11">
      <c r="I35983" t="str">
        <f t="shared" si="562"/>
        <v>19000100</v>
      </c>
      <c r="K35983" s="243"/>
    </row>
    <row r="35984" spans="9:11">
      <c r="I35984" t="str">
        <f t="shared" si="562"/>
        <v>19000100</v>
      </c>
      <c r="K35984" s="243"/>
    </row>
    <row r="35985" spans="9:11">
      <c r="I35985" t="str">
        <f t="shared" si="562"/>
        <v>19000100</v>
      </c>
      <c r="K35985" s="243"/>
    </row>
    <row r="35986" spans="9:11">
      <c r="I35986" t="str">
        <f t="shared" si="562"/>
        <v>19000100</v>
      </c>
      <c r="K35986" s="243"/>
    </row>
    <row r="35987" spans="9:11">
      <c r="I35987" t="str">
        <f t="shared" si="562"/>
        <v>19000100</v>
      </c>
      <c r="K35987" s="243"/>
    </row>
    <row r="35988" spans="9:11">
      <c r="I35988" t="str">
        <f t="shared" si="562"/>
        <v>19000100</v>
      </c>
      <c r="K35988" s="243"/>
    </row>
    <row r="35989" spans="9:11">
      <c r="I35989" t="str">
        <f t="shared" si="562"/>
        <v>19000100</v>
      </c>
      <c r="K35989" s="243"/>
    </row>
    <row r="35990" spans="9:11">
      <c r="I35990" t="str">
        <f t="shared" si="562"/>
        <v>19000100</v>
      </c>
      <c r="K35990" s="243"/>
    </row>
    <row r="35991" spans="9:11">
      <c r="I35991" t="str">
        <f t="shared" si="562"/>
        <v>19000100</v>
      </c>
      <c r="K35991" s="243"/>
    </row>
    <row r="35992" spans="9:11">
      <c r="I35992" t="str">
        <f t="shared" si="562"/>
        <v>19000100</v>
      </c>
      <c r="K35992" s="243"/>
    </row>
    <row r="35993" spans="9:11">
      <c r="I35993" t="str">
        <f t="shared" si="562"/>
        <v>19000100</v>
      </c>
      <c r="K35993" s="243"/>
    </row>
    <row r="35994" spans="9:11">
      <c r="I35994" t="str">
        <f t="shared" si="562"/>
        <v>19000100</v>
      </c>
      <c r="K35994" s="243"/>
    </row>
    <row r="35995" spans="9:11">
      <c r="I35995" t="str">
        <f t="shared" si="562"/>
        <v>19000100</v>
      </c>
      <c r="K35995" s="243"/>
    </row>
    <row r="35996" spans="9:11">
      <c r="I35996" t="str">
        <f t="shared" si="562"/>
        <v>19000100</v>
      </c>
      <c r="K35996" s="243"/>
    </row>
    <row r="35997" spans="9:11">
      <c r="I35997" t="str">
        <f t="shared" si="562"/>
        <v>19000100</v>
      </c>
      <c r="K35997" s="243"/>
    </row>
    <row r="35998" spans="9:11">
      <c r="I35998" t="str">
        <f t="shared" si="562"/>
        <v>19000100</v>
      </c>
      <c r="K35998" s="243"/>
    </row>
    <row r="35999" spans="9:11">
      <c r="I35999" t="str">
        <f t="shared" si="562"/>
        <v>19000100</v>
      </c>
      <c r="K35999" s="243"/>
    </row>
    <row r="36000" spans="9:11">
      <c r="I36000" t="str">
        <f t="shared" si="562"/>
        <v>19000100</v>
      </c>
      <c r="K36000" s="243"/>
    </row>
    <row r="36001" spans="9:11">
      <c r="I36001" t="str">
        <f t="shared" si="562"/>
        <v>19000100</v>
      </c>
      <c r="K36001" s="243"/>
    </row>
    <row r="36002" spans="9:11">
      <c r="I36002" t="str">
        <f t="shared" si="562"/>
        <v>19000100</v>
      </c>
      <c r="K36002" s="243"/>
    </row>
    <row r="36003" spans="9:11">
      <c r="I36003" t="str">
        <f t="shared" si="562"/>
        <v>19000100</v>
      </c>
      <c r="K36003" s="243"/>
    </row>
    <row r="36004" spans="9:11">
      <c r="I36004" t="str">
        <f t="shared" si="562"/>
        <v>19000100</v>
      </c>
      <c r="K36004" s="243"/>
    </row>
    <row r="36005" spans="9:11">
      <c r="I36005" t="str">
        <f t="shared" si="562"/>
        <v>19000100</v>
      </c>
      <c r="K36005" s="243"/>
    </row>
    <row r="36006" spans="9:11">
      <c r="I36006" t="str">
        <f t="shared" si="562"/>
        <v>19000100</v>
      </c>
      <c r="K36006" s="243"/>
    </row>
    <row r="36007" spans="9:11">
      <c r="I36007" t="str">
        <f t="shared" si="562"/>
        <v>19000100</v>
      </c>
      <c r="K36007" s="243"/>
    </row>
    <row r="36008" spans="9:11">
      <c r="I36008" t="str">
        <f t="shared" si="562"/>
        <v>19000100</v>
      </c>
      <c r="K36008" s="243"/>
    </row>
    <row r="36009" spans="9:11">
      <c r="I36009" t="str">
        <f t="shared" si="562"/>
        <v>19000100</v>
      </c>
      <c r="K36009" s="243"/>
    </row>
    <row r="36010" spans="9:11">
      <c r="I36010" t="str">
        <f t="shared" si="562"/>
        <v>19000100</v>
      </c>
      <c r="K36010" s="243"/>
    </row>
    <row r="36011" spans="9:11">
      <c r="I36011" t="str">
        <f t="shared" si="562"/>
        <v>19000100</v>
      </c>
      <c r="K36011" s="243"/>
    </row>
    <row r="36012" spans="9:11">
      <c r="I36012" t="str">
        <f t="shared" si="562"/>
        <v>19000100</v>
      </c>
      <c r="K36012" s="243"/>
    </row>
    <row r="36013" spans="9:11">
      <c r="I36013" t="str">
        <f t="shared" si="562"/>
        <v>19000100</v>
      </c>
      <c r="K36013" s="243"/>
    </row>
    <row r="36014" spans="9:11">
      <c r="I36014" t="str">
        <f t="shared" si="562"/>
        <v>19000100</v>
      </c>
      <c r="K36014" s="243"/>
    </row>
    <row r="36015" spans="9:11">
      <c r="I36015" t="str">
        <f t="shared" si="562"/>
        <v>19000100</v>
      </c>
      <c r="K36015" s="243"/>
    </row>
    <row r="36016" spans="9:11">
      <c r="I36016" t="str">
        <f t="shared" si="562"/>
        <v>19000100</v>
      </c>
      <c r="K36016" s="243"/>
    </row>
    <row r="36017" spans="9:11">
      <c r="I36017" t="str">
        <f t="shared" si="562"/>
        <v>19000100</v>
      </c>
      <c r="K36017" s="243"/>
    </row>
    <row r="36018" spans="9:11">
      <c r="I36018" t="str">
        <f t="shared" si="562"/>
        <v>19000100</v>
      </c>
      <c r="K36018" s="243"/>
    </row>
    <row r="36019" spans="9:11">
      <c r="I36019" t="str">
        <f t="shared" si="562"/>
        <v>19000100</v>
      </c>
      <c r="K36019" s="243"/>
    </row>
    <row r="36020" spans="9:11">
      <c r="I36020" t="str">
        <f t="shared" si="562"/>
        <v>19000100</v>
      </c>
      <c r="K36020" s="243"/>
    </row>
    <row r="36021" spans="9:11">
      <c r="I36021" t="str">
        <f t="shared" si="562"/>
        <v>19000100</v>
      </c>
      <c r="K36021" s="243"/>
    </row>
    <row r="36022" spans="9:11">
      <c r="I36022" t="str">
        <f t="shared" si="562"/>
        <v>19000100</v>
      </c>
      <c r="K36022" s="243"/>
    </row>
    <row r="36023" spans="9:11">
      <c r="I36023" t="str">
        <f t="shared" si="562"/>
        <v>19000100</v>
      </c>
      <c r="K36023" s="243"/>
    </row>
    <row r="36024" spans="9:11">
      <c r="I36024" t="str">
        <f t="shared" si="562"/>
        <v>19000100</v>
      </c>
      <c r="K36024" s="243"/>
    </row>
    <row r="36025" spans="9:11">
      <c r="I36025" t="str">
        <f t="shared" si="562"/>
        <v>19000100</v>
      </c>
      <c r="K36025" s="243"/>
    </row>
    <row r="36026" spans="9:11">
      <c r="I36026" t="str">
        <f t="shared" si="562"/>
        <v>19000100</v>
      </c>
      <c r="K36026" s="243"/>
    </row>
    <row r="36027" spans="9:11">
      <c r="I36027" t="str">
        <f t="shared" si="562"/>
        <v>19000100</v>
      </c>
      <c r="K36027" s="243"/>
    </row>
    <row r="36028" spans="9:11">
      <c r="I36028" t="str">
        <f t="shared" si="562"/>
        <v>19000100</v>
      </c>
      <c r="K36028" s="243"/>
    </row>
    <row r="36029" spans="9:11">
      <c r="I36029" t="str">
        <f t="shared" si="562"/>
        <v>19000100</v>
      </c>
      <c r="K36029" s="243"/>
    </row>
    <row r="36030" spans="9:11">
      <c r="I36030" t="str">
        <f t="shared" si="562"/>
        <v>19000100</v>
      </c>
      <c r="K36030" s="243"/>
    </row>
    <row r="36031" spans="9:11">
      <c r="I36031" t="str">
        <f t="shared" si="562"/>
        <v>19000100</v>
      </c>
      <c r="K36031" s="243"/>
    </row>
    <row r="36032" spans="9:11">
      <c r="I36032" t="str">
        <f t="shared" si="562"/>
        <v>19000100</v>
      </c>
      <c r="K36032" s="243"/>
    </row>
    <row r="36033" spans="9:11">
      <c r="I36033" t="str">
        <f t="shared" si="562"/>
        <v>19000100</v>
      </c>
      <c r="K36033" s="243"/>
    </row>
    <row r="36034" spans="9:11">
      <c r="I36034" t="str">
        <f t="shared" ref="I36034:I36097" si="563">TEXT(F36034,"yyyymmdd")</f>
        <v>19000100</v>
      </c>
      <c r="K36034" s="243"/>
    </row>
    <row r="36035" spans="9:11">
      <c r="I36035" t="str">
        <f t="shared" si="563"/>
        <v>19000100</v>
      </c>
      <c r="K36035" s="243"/>
    </row>
    <row r="36036" spans="9:11">
      <c r="I36036" t="str">
        <f t="shared" si="563"/>
        <v>19000100</v>
      </c>
      <c r="K36036" s="243"/>
    </row>
    <row r="36037" spans="9:11">
      <c r="I36037" t="str">
        <f t="shared" si="563"/>
        <v>19000100</v>
      </c>
      <c r="K36037" s="243"/>
    </row>
    <row r="36038" spans="9:11">
      <c r="I36038" t="str">
        <f t="shared" si="563"/>
        <v>19000100</v>
      </c>
      <c r="K36038" s="243"/>
    </row>
    <row r="36039" spans="9:11">
      <c r="I36039" t="str">
        <f t="shared" si="563"/>
        <v>19000100</v>
      </c>
      <c r="K36039" s="243"/>
    </row>
    <row r="36040" spans="9:11">
      <c r="I36040" t="str">
        <f t="shared" si="563"/>
        <v>19000100</v>
      </c>
      <c r="K36040" s="243"/>
    </row>
    <row r="36041" spans="9:11">
      <c r="I36041" t="str">
        <f t="shared" si="563"/>
        <v>19000100</v>
      </c>
      <c r="K36041" s="243"/>
    </row>
    <row r="36042" spans="9:11">
      <c r="I36042" t="str">
        <f t="shared" si="563"/>
        <v>19000100</v>
      </c>
      <c r="K36042" s="243"/>
    </row>
    <row r="36043" spans="9:11">
      <c r="I36043" t="str">
        <f t="shared" si="563"/>
        <v>19000100</v>
      </c>
      <c r="K36043" s="243"/>
    </row>
    <row r="36044" spans="9:11">
      <c r="I36044" t="str">
        <f t="shared" si="563"/>
        <v>19000100</v>
      </c>
      <c r="K36044" s="243"/>
    </row>
    <row r="36045" spans="9:11">
      <c r="I36045" t="str">
        <f t="shared" si="563"/>
        <v>19000100</v>
      </c>
      <c r="K36045" s="243"/>
    </row>
    <row r="36046" spans="9:11">
      <c r="I36046" t="str">
        <f t="shared" si="563"/>
        <v>19000100</v>
      </c>
      <c r="K36046" s="243"/>
    </row>
    <row r="36047" spans="9:11">
      <c r="I36047" t="str">
        <f t="shared" si="563"/>
        <v>19000100</v>
      </c>
      <c r="K36047" s="243"/>
    </row>
    <row r="36048" spans="9:11">
      <c r="I36048" t="str">
        <f t="shared" si="563"/>
        <v>19000100</v>
      </c>
      <c r="K36048" s="243"/>
    </row>
    <row r="36049" spans="9:11">
      <c r="I36049" t="str">
        <f t="shared" si="563"/>
        <v>19000100</v>
      </c>
      <c r="K36049" s="243"/>
    </row>
    <row r="36050" spans="9:11">
      <c r="I36050" t="str">
        <f t="shared" si="563"/>
        <v>19000100</v>
      </c>
      <c r="K36050" s="243"/>
    </row>
    <row r="36051" spans="9:11">
      <c r="I36051" t="str">
        <f t="shared" si="563"/>
        <v>19000100</v>
      </c>
      <c r="K36051" s="243"/>
    </row>
    <row r="36052" spans="9:11">
      <c r="I36052" t="str">
        <f t="shared" si="563"/>
        <v>19000100</v>
      </c>
      <c r="K36052" s="243"/>
    </row>
    <row r="36053" spans="9:11">
      <c r="I36053" t="str">
        <f t="shared" si="563"/>
        <v>19000100</v>
      </c>
      <c r="K36053" s="243"/>
    </row>
    <row r="36054" spans="9:11">
      <c r="I36054" t="str">
        <f t="shared" si="563"/>
        <v>19000100</v>
      </c>
      <c r="K36054" s="243"/>
    </row>
    <row r="36055" spans="9:11">
      <c r="I36055" t="str">
        <f t="shared" si="563"/>
        <v>19000100</v>
      </c>
      <c r="K36055" s="243"/>
    </row>
    <row r="36056" spans="9:11">
      <c r="I36056" t="str">
        <f t="shared" si="563"/>
        <v>19000100</v>
      </c>
      <c r="K36056" s="243"/>
    </row>
    <row r="36057" spans="9:11">
      <c r="I36057" t="str">
        <f t="shared" si="563"/>
        <v>19000100</v>
      </c>
      <c r="K36057" s="243"/>
    </row>
    <row r="36058" spans="9:11">
      <c r="I36058" t="str">
        <f t="shared" si="563"/>
        <v>19000100</v>
      </c>
      <c r="K36058" s="243"/>
    </row>
    <row r="36059" spans="9:11">
      <c r="I36059" t="str">
        <f t="shared" si="563"/>
        <v>19000100</v>
      </c>
      <c r="K36059" s="243"/>
    </row>
    <row r="36060" spans="9:11">
      <c r="I36060" t="str">
        <f t="shared" si="563"/>
        <v>19000100</v>
      </c>
      <c r="K36060" s="243"/>
    </row>
    <row r="36061" spans="9:11">
      <c r="I36061" t="str">
        <f t="shared" si="563"/>
        <v>19000100</v>
      </c>
      <c r="K36061" s="243"/>
    </row>
    <row r="36062" spans="9:11">
      <c r="I36062" t="str">
        <f t="shared" si="563"/>
        <v>19000100</v>
      </c>
      <c r="K36062" s="243"/>
    </row>
    <row r="36063" spans="9:11">
      <c r="I36063" t="str">
        <f t="shared" si="563"/>
        <v>19000100</v>
      </c>
      <c r="K36063" s="243"/>
    </row>
    <row r="36064" spans="9:11">
      <c r="I36064" t="str">
        <f t="shared" si="563"/>
        <v>19000100</v>
      </c>
      <c r="K36064" s="243"/>
    </row>
    <row r="36065" spans="9:11">
      <c r="I36065" t="str">
        <f t="shared" si="563"/>
        <v>19000100</v>
      </c>
      <c r="K36065" s="243"/>
    </row>
    <row r="36066" spans="9:11">
      <c r="I36066" t="str">
        <f t="shared" si="563"/>
        <v>19000100</v>
      </c>
      <c r="K36066" s="243"/>
    </row>
    <row r="36067" spans="9:11">
      <c r="I36067" t="str">
        <f t="shared" si="563"/>
        <v>19000100</v>
      </c>
      <c r="K36067" s="243"/>
    </row>
    <row r="36068" spans="9:11">
      <c r="I36068" t="str">
        <f t="shared" si="563"/>
        <v>19000100</v>
      </c>
      <c r="K36068" s="243"/>
    </row>
    <row r="36069" spans="9:11">
      <c r="I36069" t="str">
        <f t="shared" si="563"/>
        <v>19000100</v>
      </c>
      <c r="K36069" s="243"/>
    </row>
    <row r="36070" spans="9:11">
      <c r="I36070" t="str">
        <f t="shared" si="563"/>
        <v>19000100</v>
      </c>
      <c r="K36070" s="243"/>
    </row>
    <row r="36071" spans="9:11">
      <c r="I36071" t="str">
        <f t="shared" si="563"/>
        <v>19000100</v>
      </c>
      <c r="K36071" s="243"/>
    </row>
    <row r="36072" spans="9:11">
      <c r="I36072" t="str">
        <f t="shared" si="563"/>
        <v>19000100</v>
      </c>
      <c r="K36072" s="243"/>
    </row>
    <row r="36073" spans="9:11">
      <c r="I36073" t="str">
        <f t="shared" si="563"/>
        <v>19000100</v>
      </c>
      <c r="K36073" s="243"/>
    </row>
    <row r="36074" spans="9:11">
      <c r="I36074" t="str">
        <f t="shared" si="563"/>
        <v>19000100</v>
      </c>
      <c r="K36074" s="243"/>
    </row>
    <row r="36075" spans="9:11">
      <c r="I36075" t="str">
        <f t="shared" si="563"/>
        <v>19000100</v>
      </c>
      <c r="K36075" s="243"/>
    </row>
    <row r="36076" spans="9:11">
      <c r="I36076" t="str">
        <f t="shared" si="563"/>
        <v>19000100</v>
      </c>
      <c r="K36076" s="243"/>
    </row>
    <row r="36077" spans="9:11">
      <c r="I36077" t="str">
        <f t="shared" si="563"/>
        <v>19000100</v>
      </c>
      <c r="K36077" s="243"/>
    </row>
    <row r="36078" spans="9:11">
      <c r="I36078" t="str">
        <f t="shared" si="563"/>
        <v>19000100</v>
      </c>
      <c r="K36078" s="243"/>
    </row>
    <row r="36079" spans="9:11">
      <c r="I36079" t="str">
        <f t="shared" si="563"/>
        <v>19000100</v>
      </c>
      <c r="K36079" s="243"/>
    </row>
    <row r="36080" spans="9:11">
      <c r="I36080" t="str">
        <f t="shared" si="563"/>
        <v>19000100</v>
      </c>
      <c r="K36080" s="243"/>
    </row>
    <row r="36081" spans="9:11">
      <c r="I36081" t="str">
        <f t="shared" si="563"/>
        <v>19000100</v>
      </c>
      <c r="K36081" s="243"/>
    </row>
    <row r="36082" spans="9:11">
      <c r="I36082" t="str">
        <f t="shared" si="563"/>
        <v>19000100</v>
      </c>
      <c r="K36082" s="243"/>
    </row>
    <row r="36083" spans="9:11">
      <c r="I36083" t="str">
        <f t="shared" si="563"/>
        <v>19000100</v>
      </c>
      <c r="K36083" s="243"/>
    </row>
    <row r="36084" spans="9:11">
      <c r="I36084" t="str">
        <f t="shared" si="563"/>
        <v>19000100</v>
      </c>
      <c r="K36084" s="243"/>
    </row>
    <row r="36085" spans="9:11">
      <c r="I36085" t="str">
        <f t="shared" si="563"/>
        <v>19000100</v>
      </c>
      <c r="K36085" s="243"/>
    </row>
    <row r="36086" spans="9:11">
      <c r="I36086" t="str">
        <f t="shared" si="563"/>
        <v>19000100</v>
      </c>
      <c r="K36086" s="243"/>
    </row>
    <row r="36087" spans="9:11">
      <c r="I36087" t="str">
        <f t="shared" si="563"/>
        <v>19000100</v>
      </c>
      <c r="K36087" s="243"/>
    </row>
    <row r="36088" spans="9:11">
      <c r="I36088" t="str">
        <f t="shared" si="563"/>
        <v>19000100</v>
      </c>
      <c r="K36088" s="243"/>
    </row>
    <row r="36089" spans="9:11">
      <c r="I36089" t="str">
        <f t="shared" si="563"/>
        <v>19000100</v>
      </c>
      <c r="K36089" s="243"/>
    </row>
    <row r="36090" spans="9:11">
      <c r="I36090" t="str">
        <f t="shared" si="563"/>
        <v>19000100</v>
      </c>
      <c r="K36090" s="243"/>
    </row>
    <row r="36091" spans="9:11">
      <c r="I36091" t="str">
        <f t="shared" si="563"/>
        <v>19000100</v>
      </c>
      <c r="K36091" s="243"/>
    </row>
    <row r="36092" spans="9:11">
      <c r="I36092" t="str">
        <f t="shared" si="563"/>
        <v>19000100</v>
      </c>
      <c r="K36092" s="243"/>
    </row>
    <row r="36093" spans="9:11">
      <c r="I36093" t="str">
        <f t="shared" si="563"/>
        <v>19000100</v>
      </c>
      <c r="K36093" s="243"/>
    </row>
    <row r="36094" spans="9:11">
      <c r="I36094" t="str">
        <f t="shared" si="563"/>
        <v>19000100</v>
      </c>
      <c r="K36094" s="243"/>
    </row>
    <row r="36095" spans="9:11">
      <c r="I36095" t="str">
        <f t="shared" si="563"/>
        <v>19000100</v>
      </c>
      <c r="K36095" s="243"/>
    </row>
    <row r="36096" spans="9:11">
      <c r="I36096" t="str">
        <f t="shared" si="563"/>
        <v>19000100</v>
      </c>
      <c r="K36096" s="243"/>
    </row>
    <row r="36097" spans="9:11">
      <c r="I36097" t="str">
        <f t="shared" si="563"/>
        <v>19000100</v>
      </c>
      <c r="K36097" s="243"/>
    </row>
    <row r="36098" spans="9:11">
      <c r="I36098" t="str">
        <f t="shared" ref="I36098:I36161" si="564">TEXT(F36098,"yyyymmdd")</f>
        <v>19000100</v>
      </c>
      <c r="K36098" s="243"/>
    </row>
    <row r="36099" spans="9:11">
      <c r="I36099" t="str">
        <f t="shared" si="564"/>
        <v>19000100</v>
      </c>
      <c r="K36099" s="243"/>
    </row>
    <row r="36100" spans="9:11">
      <c r="I36100" t="str">
        <f t="shared" si="564"/>
        <v>19000100</v>
      </c>
      <c r="K36100" s="243"/>
    </row>
    <row r="36101" spans="9:11">
      <c r="I36101" t="str">
        <f t="shared" si="564"/>
        <v>19000100</v>
      </c>
      <c r="K36101" s="243"/>
    </row>
    <row r="36102" spans="9:11">
      <c r="I36102" t="str">
        <f t="shared" si="564"/>
        <v>19000100</v>
      </c>
      <c r="K36102" s="243"/>
    </row>
    <row r="36103" spans="9:11">
      <c r="I36103" t="str">
        <f t="shared" si="564"/>
        <v>19000100</v>
      </c>
      <c r="K36103" s="243"/>
    </row>
    <row r="36104" spans="9:11">
      <c r="I36104" t="str">
        <f t="shared" si="564"/>
        <v>19000100</v>
      </c>
      <c r="K36104" s="243"/>
    </row>
    <row r="36105" spans="9:11">
      <c r="I36105" t="str">
        <f t="shared" si="564"/>
        <v>19000100</v>
      </c>
      <c r="K36105" s="243"/>
    </row>
    <row r="36106" spans="9:11">
      <c r="I36106" t="str">
        <f t="shared" si="564"/>
        <v>19000100</v>
      </c>
      <c r="K36106" s="243"/>
    </row>
    <row r="36107" spans="9:11">
      <c r="I36107" t="str">
        <f t="shared" si="564"/>
        <v>19000100</v>
      </c>
      <c r="K36107" s="243"/>
    </row>
    <row r="36108" spans="9:11">
      <c r="I36108" t="str">
        <f t="shared" si="564"/>
        <v>19000100</v>
      </c>
      <c r="K36108" s="243"/>
    </row>
    <row r="36109" spans="9:11">
      <c r="I36109" t="str">
        <f t="shared" si="564"/>
        <v>19000100</v>
      </c>
      <c r="K36109" s="243"/>
    </row>
    <row r="36110" spans="9:11">
      <c r="I36110" t="str">
        <f t="shared" si="564"/>
        <v>19000100</v>
      </c>
      <c r="K36110" s="243"/>
    </row>
    <row r="36111" spans="9:11">
      <c r="I36111" t="str">
        <f t="shared" si="564"/>
        <v>19000100</v>
      </c>
      <c r="K36111" s="243"/>
    </row>
    <row r="36112" spans="9:11">
      <c r="I36112" t="str">
        <f t="shared" si="564"/>
        <v>19000100</v>
      </c>
      <c r="K36112" s="243"/>
    </row>
    <row r="36113" spans="9:11">
      <c r="I36113" t="str">
        <f t="shared" si="564"/>
        <v>19000100</v>
      </c>
      <c r="K36113" s="243"/>
    </row>
    <row r="36114" spans="9:11">
      <c r="I36114" t="str">
        <f t="shared" si="564"/>
        <v>19000100</v>
      </c>
      <c r="K36114" s="243"/>
    </row>
    <row r="36115" spans="9:11">
      <c r="I36115" t="str">
        <f t="shared" si="564"/>
        <v>19000100</v>
      </c>
      <c r="K36115" s="243"/>
    </row>
    <row r="36116" spans="9:11">
      <c r="I36116" t="str">
        <f t="shared" si="564"/>
        <v>19000100</v>
      </c>
      <c r="K36116" s="243"/>
    </row>
    <row r="36117" spans="9:11">
      <c r="I36117" t="str">
        <f t="shared" si="564"/>
        <v>19000100</v>
      </c>
      <c r="K36117" s="243"/>
    </row>
    <row r="36118" spans="9:11">
      <c r="I36118" t="str">
        <f t="shared" si="564"/>
        <v>19000100</v>
      </c>
      <c r="K36118" s="243"/>
    </row>
    <row r="36119" spans="9:11">
      <c r="I36119" t="str">
        <f t="shared" si="564"/>
        <v>19000100</v>
      </c>
      <c r="K36119" s="243"/>
    </row>
    <row r="36120" spans="9:11">
      <c r="I36120" t="str">
        <f t="shared" si="564"/>
        <v>19000100</v>
      </c>
      <c r="K36120" s="243"/>
    </row>
    <row r="36121" spans="9:11">
      <c r="I36121" t="str">
        <f t="shared" si="564"/>
        <v>19000100</v>
      </c>
      <c r="K36121" s="243"/>
    </row>
    <row r="36122" spans="9:11">
      <c r="I36122" t="str">
        <f t="shared" si="564"/>
        <v>19000100</v>
      </c>
      <c r="K36122" s="243"/>
    </row>
    <row r="36123" spans="9:11">
      <c r="I36123" t="str">
        <f t="shared" si="564"/>
        <v>19000100</v>
      </c>
      <c r="K36123" s="243"/>
    </row>
    <row r="36124" spans="9:11">
      <c r="I36124" t="str">
        <f t="shared" si="564"/>
        <v>19000100</v>
      </c>
      <c r="K36124" s="243"/>
    </row>
    <row r="36125" spans="9:11">
      <c r="I36125" t="str">
        <f t="shared" si="564"/>
        <v>19000100</v>
      </c>
      <c r="K36125" s="243"/>
    </row>
    <row r="36126" spans="9:11">
      <c r="I36126" t="str">
        <f t="shared" si="564"/>
        <v>19000100</v>
      </c>
      <c r="K36126" s="243"/>
    </row>
    <row r="36127" spans="9:11">
      <c r="I36127" t="str">
        <f t="shared" si="564"/>
        <v>19000100</v>
      </c>
      <c r="K36127" s="243"/>
    </row>
    <row r="36128" spans="9:11">
      <c r="I36128" t="str">
        <f t="shared" si="564"/>
        <v>19000100</v>
      </c>
      <c r="K36128" s="243"/>
    </row>
    <row r="36129" spans="9:11">
      <c r="I36129" t="str">
        <f t="shared" si="564"/>
        <v>19000100</v>
      </c>
      <c r="K36129" s="243"/>
    </row>
    <row r="36130" spans="9:11">
      <c r="I36130" t="str">
        <f t="shared" si="564"/>
        <v>19000100</v>
      </c>
      <c r="K36130" s="243"/>
    </row>
    <row r="36131" spans="9:11">
      <c r="I36131" t="str">
        <f t="shared" si="564"/>
        <v>19000100</v>
      </c>
      <c r="K36131" s="243"/>
    </row>
    <row r="36132" spans="9:11">
      <c r="I36132" t="str">
        <f t="shared" si="564"/>
        <v>19000100</v>
      </c>
      <c r="K36132" s="243"/>
    </row>
    <row r="36133" spans="9:11">
      <c r="I36133" t="str">
        <f t="shared" si="564"/>
        <v>19000100</v>
      </c>
      <c r="K36133" s="243"/>
    </row>
    <row r="36134" spans="9:11">
      <c r="I36134" t="str">
        <f t="shared" si="564"/>
        <v>19000100</v>
      </c>
      <c r="K36134" s="243"/>
    </row>
    <row r="36135" spans="9:11">
      <c r="I36135" t="str">
        <f t="shared" si="564"/>
        <v>19000100</v>
      </c>
      <c r="K36135" s="243"/>
    </row>
    <row r="36136" spans="9:11">
      <c r="I36136" t="str">
        <f t="shared" si="564"/>
        <v>19000100</v>
      </c>
      <c r="K36136" s="243"/>
    </row>
    <row r="36137" spans="9:11">
      <c r="I36137" t="str">
        <f t="shared" si="564"/>
        <v>19000100</v>
      </c>
      <c r="K36137" s="243"/>
    </row>
    <row r="36138" spans="9:11">
      <c r="I36138" t="str">
        <f t="shared" si="564"/>
        <v>19000100</v>
      </c>
      <c r="K36138" s="243"/>
    </row>
    <row r="36139" spans="9:11">
      <c r="I36139" t="str">
        <f t="shared" si="564"/>
        <v>19000100</v>
      </c>
      <c r="K36139" s="243"/>
    </row>
    <row r="36140" spans="9:11">
      <c r="I36140" t="str">
        <f t="shared" si="564"/>
        <v>19000100</v>
      </c>
      <c r="K36140" s="243"/>
    </row>
    <row r="36141" spans="9:11">
      <c r="I36141" t="str">
        <f t="shared" si="564"/>
        <v>19000100</v>
      </c>
      <c r="K36141" s="243"/>
    </row>
    <row r="36142" spans="9:11">
      <c r="I36142" t="str">
        <f t="shared" si="564"/>
        <v>19000100</v>
      </c>
      <c r="K36142" s="243"/>
    </row>
    <row r="36143" spans="9:11">
      <c r="I36143" t="str">
        <f t="shared" si="564"/>
        <v>19000100</v>
      </c>
      <c r="K36143" s="243"/>
    </row>
    <row r="36144" spans="9:11">
      <c r="I36144" t="str">
        <f t="shared" si="564"/>
        <v>19000100</v>
      </c>
      <c r="K36144" s="243"/>
    </row>
    <row r="36145" spans="9:11">
      <c r="I36145" t="str">
        <f t="shared" si="564"/>
        <v>19000100</v>
      </c>
      <c r="K36145" s="243"/>
    </row>
    <row r="36146" spans="9:11">
      <c r="I36146" t="str">
        <f t="shared" si="564"/>
        <v>19000100</v>
      </c>
      <c r="K36146" s="243"/>
    </row>
    <row r="36147" spans="9:11">
      <c r="I36147" t="str">
        <f t="shared" si="564"/>
        <v>19000100</v>
      </c>
      <c r="K36147" s="243"/>
    </row>
    <row r="36148" spans="9:11">
      <c r="I36148" t="str">
        <f t="shared" si="564"/>
        <v>19000100</v>
      </c>
      <c r="K36148" s="243"/>
    </row>
    <row r="36149" spans="9:11">
      <c r="I36149" t="str">
        <f t="shared" si="564"/>
        <v>19000100</v>
      </c>
      <c r="K36149" s="243"/>
    </row>
    <row r="36150" spans="9:11">
      <c r="I36150" t="str">
        <f t="shared" si="564"/>
        <v>19000100</v>
      </c>
      <c r="K36150" s="243"/>
    </row>
    <row r="36151" spans="9:11">
      <c r="I36151" t="str">
        <f t="shared" si="564"/>
        <v>19000100</v>
      </c>
      <c r="K36151" s="243"/>
    </row>
    <row r="36152" spans="9:11">
      <c r="I36152" t="str">
        <f t="shared" si="564"/>
        <v>19000100</v>
      </c>
      <c r="K36152" s="243"/>
    </row>
    <row r="36153" spans="9:11">
      <c r="I36153" t="str">
        <f t="shared" si="564"/>
        <v>19000100</v>
      </c>
      <c r="K36153" s="243"/>
    </row>
    <row r="36154" spans="9:11">
      <c r="I36154" t="str">
        <f t="shared" si="564"/>
        <v>19000100</v>
      </c>
      <c r="K36154" s="243"/>
    </row>
    <row r="36155" spans="9:11">
      <c r="I36155" t="str">
        <f t="shared" si="564"/>
        <v>19000100</v>
      </c>
      <c r="K36155" s="243"/>
    </row>
    <row r="36156" spans="9:11">
      <c r="I36156" t="str">
        <f t="shared" si="564"/>
        <v>19000100</v>
      </c>
      <c r="K36156" s="243"/>
    </row>
    <row r="36157" spans="9:11">
      <c r="I36157" t="str">
        <f t="shared" si="564"/>
        <v>19000100</v>
      </c>
      <c r="K36157" s="243"/>
    </row>
    <row r="36158" spans="9:11">
      <c r="I36158" t="str">
        <f t="shared" si="564"/>
        <v>19000100</v>
      </c>
      <c r="K36158" s="243"/>
    </row>
    <row r="36159" spans="9:11">
      <c r="I36159" t="str">
        <f t="shared" si="564"/>
        <v>19000100</v>
      </c>
      <c r="K36159" s="243"/>
    </row>
    <row r="36160" spans="9:11">
      <c r="I36160" t="str">
        <f t="shared" si="564"/>
        <v>19000100</v>
      </c>
      <c r="K36160" s="243"/>
    </row>
    <row r="36161" spans="9:11">
      <c r="I36161" t="str">
        <f t="shared" si="564"/>
        <v>19000100</v>
      </c>
      <c r="K36161" s="243"/>
    </row>
    <row r="36162" spans="9:11">
      <c r="I36162" t="str">
        <f t="shared" ref="I36162:I36225" si="565">TEXT(F36162,"yyyymmdd")</f>
        <v>19000100</v>
      </c>
      <c r="K36162" s="243"/>
    </row>
    <row r="36163" spans="9:11">
      <c r="I36163" t="str">
        <f t="shared" si="565"/>
        <v>19000100</v>
      </c>
      <c r="K36163" s="243"/>
    </row>
    <row r="36164" spans="9:11">
      <c r="I36164" t="str">
        <f t="shared" si="565"/>
        <v>19000100</v>
      </c>
      <c r="K36164" s="243"/>
    </row>
    <row r="36165" spans="9:11">
      <c r="I36165" t="str">
        <f t="shared" si="565"/>
        <v>19000100</v>
      </c>
      <c r="K36165" s="243"/>
    </row>
    <row r="36166" spans="9:11">
      <c r="I36166" t="str">
        <f t="shared" si="565"/>
        <v>19000100</v>
      </c>
      <c r="K36166" s="243"/>
    </row>
    <row r="36167" spans="9:11">
      <c r="I36167" t="str">
        <f t="shared" si="565"/>
        <v>19000100</v>
      </c>
      <c r="K36167" s="243"/>
    </row>
    <row r="36168" spans="9:11">
      <c r="I36168" t="str">
        <f t="shared" si="565"/>
        <v>19000100</v>
      </c>
      <c r="K36168" s="243"/>
    </row>
    <row r="36169" spans="9:11">
      <c r="I36169" t="str">
        <f t="shared" si="565"/>
        <v>19000100</v>
      </c>
      <c r="K36169" s="243"/>
    </row>
    <row r="36170" spans="9:11">
      <c r="I36170" t="str">
        <f t="shared" si="565"/>
        <v>19000100</v>
      </c>
      <c r="K36170" s="243"/>
    </row>
    <row r="36171" spans="9:11">
      <c r="I36171" t="str">
        <f t="shared" si="565"/>
        <v>19000100</v>
      </c>
      <c r="K36171" s="243"/>
    </row>
    <row r="36172" spans="9:11">
      <c r="I36172" t="str">
        <f t="shared" si="565"/>
        <v>19000100</v>
      </c>
      <c r="K36172" s="243"/>
    </row>
    <row r="36173" spans="9:11">
      <c r="I36173" t="str">
        <f t="shared" si="565"/>
        <v>19000100</v>
      </c>
      <c r="K36173" s="243"/>
    </row>
    <row r="36174" spans="9:11">
      <c r="I36174" t="str">
        <f t="shared" si="565"/>
        <v>19000100</v>
      </c>
      <c r="K36174" s="243"/>
    </row>
    <row r="36175" spans="9:11">
      <c r="I36175" t="str">
        <f t="shared" si="565"/>
        <v>19000100</v>
      </c>
      <c r="K36175" s="243"/>
    </row>
    <row r="36176" spans="9:11">
      <c r="I36176" t="str">
        <f t="shared" si="565"/>
        <v>19000100</v>
      </c>
      <c r="K36176" s="243"/>
    </row>
    <row r="36177" spans="9:11">
      <c r="I36177" t="str">
        <f t="shared" si="565"/>
        <v>19000100</v>
      </c>
      <c r="K36177" s="243"/>
    </row>
    <row r="36178" spans="9:11">
      <c r="I36178" t="str">
        <f t="shared" si="565"/>
        <v>19000100</v>
      </c>
      <c r="K36178" s="243"/>
    </row>
    <row r="36179" spans="9:11">
      <c r="I36179" t="str">
        <f t="shared" si="565"/>
        <v>19000100</v>
      </c>
      <c r="K36179" s="243"/>
    </row>
    <row r="36180" spans="9:11">
      <c r="I36180" t="str">
        <f t="shared" si="565"/>
        <v>19000100</v>
      </c>
      <c r="K36180" s="243"/>
    </row>
    <row r="36181" spans="9:11">
      <c r="I36181" t="str">
        <f t="shared" si="565"/>
        <v>19000100</v>
      </c>
      <c r="K36181" s="243"/>
    </row>
    <row r="36182" spans="9:11">
      <c r="I36182" t="str">
        <f t="shared" si="565"/>
        <v>19000100</v>
      </c>
      <c r="K36182" s="243"/>
    </row>
    <row r="36183" spans="9:11">
      <c r="I36183" t="str">
        <f t="shared" si="565"/>
        <v>19000100</v>
      </c>
      <c r="K36183" s="243"/>
    </row>
    <row r="36184" spans="9:11">
      <c r="I36184" t="str">
        <f t="shared" si="565"/>
        <v>19000100</v>
      </c>
      <c r="K36184" s="243"/>
    </row>
    <row r="36185" spans="9:11">
      <c r="I36185" t="str">
        <f t="shared" si="565"/>
        <v>19000100</v>
      </c>
      <c r="K36185" s="243"/>
    </row>
    <row r="36186" spans="9:11">
      <c r="I36186" t="str">
        <f t="shared" si="565"/>
        <v>19000100</v>
      </c>
      <c r="K36186" s="243"/>
    </row>
    <row r="36187" spans="9:11">
      <c r="I36187" t="str">
        <f t="shared" si="565"/>
        <v>19000100</v>
      </c>
      <c r="K36187" s="243"/>
    </row>
    <row r="36188" spans="9:11">
      <c r="I36188" t="str">
        <f t="shared" si="565"/>
        <v>19000100</v>
      </c>
      <c r="K36188" s="243"/>
    </row>
    <row r="36189" spans="9:11">
      <c r="I36189" t="str">
        <f t="shared" si="565"/>
        <v>19000100</v>
      </c>
      <c r="K36189" s="243"/>
    </row>
    <row r="36190" spans="9:11">
      <c r="I36190" t="str">
        <f t="shared" si="565"/>
        <v>19000100</v>
      </c>
      <c r="K36190" s="243"/>
    </row>
    <row r="36191" spans="9:11">
      <c r="I36191" t="str">
        <f t="shared" si="565"/>
        <v>19000100</v>
      </c>
      <c r="K36191" s="243"/>
    </row>
    <row r="36192" spans="9:11">
      <c r="I36192" t="str">
        <f t="shared" si="565"/>
        <v>19000100</v>
      </c>
      <c r="K36192" s="243"/>
    </row>
    <row r="36193" spans="9:11">
      <c r="I36193" t="str">
        <f t="shared" si="565"/>
        <v>19000100</v>
      </c>
      <c r="K36193" s="243"/>
    </row>
    <row r="36194" spans="9:11">
      <c r="I36194" t="str">
        <f t="shared" si="565"/>
        <v>19000100</v>
      </c>
      <c r="K36194" s="243"/>
    </row>
    <row r="36195" spans="9:11">
      <c r="I36195" t="str">
        <f t="shared" si="565"/>
        <v>19000100</v>
      </c>
      <c r="K36195" s="243"/>
    </row>
    <row r="36196" spans="9:11">
      <c r="I36196" t="str">
        <f t="shared" si="565"/>
        <v>19000100</v>
      </c>
      <c r="K36196" s="243"/>
    </row>
    <row r="36197" spans="9:11">
      <c r="I36197" t="str">
        <f t="shared" si="565"/>
        <v>19000100</v>
      </c>
      <c r="K36197" s="243"/>
    </row>
    <row r="36198" spans="9:11">
      <c r="I36198" t="str">
        <f t="shared" si="565"/>
        <v>19000100</v>
      </c>
      <c r="K36198" s="243"/>
    </row>
    <row r="36199" spans="9:11">
      <c r="I36199" t="str">
        <f t="shared" si="565"/>
        <v>19000100</v>
      </c>
      <c r="K36199" s="243"/>
    </row>
    <row r="36200" spans="9:11">
      <c r="I36200" t="str">
        <f t="shared" si="565"/>
        <v>19000100</v>
      </c>
      <c r="K36200" s="243"/>
    </row>
    <row r="36201" spans="9:11">
      <c r="I36201" t="str">
        <f t="shared" si="565"/>
        <v>19000100</v>
      </c>
      <c r="K36201" s="243"/>
    </row>
    <row r="36202" spans="9:11">
      <c r="I36202" t="str">
        <f t="shared" si="565"/>
        <v>19000100</v>
      </c>
      <c r="K36202" s="243"/>
    </row>
    <row r="36203" spans="9:11">
      <c r="I36203" t="str">
        <f t="shared" si="565"/>
        <v>19000100</v>
      </c>
      <c r="K36203" s="243"/>
    </row>
    <row r="36204" spans="9:11">
      <c r="I36204" t="str">
        <f t="shared" si="565"/>
        <v>19000100</v>
      </c>
      <c r="K36204" s="243"/>
    </row>
    <row r="36205" spans="9:11">
      <c r="I36205" t="str">
        <f t="shared" si="565"/>
        <v>19000100</v>
      </c>
      <c r="K36205" s="243"/>
    </row>
    <row r="36206" spans="9:11">
      <c r="I36206" t="str">
        <f t="shared" si="565"/>
        <v>19000100</v>
      </c>
      <c r="K36206" s="243"/>
    </row>
    <row r="36207" spans="9:11">
      <c r="I36207" t="str">
        <f t="shared" si="565"/>
        <v>19000100</v>
      </c>
      <c r="K36207" s="243"/>
    </row>
    <row r="36208" spans="9:11">
      <c r="I36208" t="str">
        <f t="shared" si="565"/>
        <v>19000100</v>
      </c>
      <c r="K36208" s="243"/>
    </row>
    <row r="36209" spans="9:11">
      <c r="I36209" t="str">
        <f t="shared" si="565"/>
        <v>19000100</v>
      </c>
      <c r="K36209" s="243"/>
    </row>
    <row r="36210" spans="9:11">
      <c r="I36210" t="str">
        <f t="shared" si="565"/>
        <v>19000100</v>
      </c>
      <c r="K36210" s="243"/>
    </row>
    <row r="36211" spans="9:11">
      <c r="I36211" t="str">
        <f t="shared" si="565"/>
        <v>19000100</v>
      </c>
      <c r="K36211" s="243"/>
    </row>
    <row r="36212" spans="9:11">
      <c r="I36212" t="str">
        <f t="shared" si="565"/>
        <v>19000100</v>
      </c>
      <c r="K36212" s="243"/>
    </row>
    <row r="36213" spans="9:11">
      <c r="I36213" t="str">
        <f t="shared" si="565"/>
        <v>19000100</v>
      </c>
      <c r="K36213" s="243"/>
    </row>
    <row r="36214" spans="9:11">
      <c r="I36214" t="str">
        <f t="shared" si="565"/>
        <v>19000100</v>
      </c>
      <c r="K36214" s="243"/>
    </row>
    <row r="36215" spans="9:11">
      <c r="I36215" t="str">
        <f t="shared" si="565"/>
        <v>19000100</v>
      </c>
      <c r="K36215" s="243"/>
    </row>
    <row r="36216" spans="9:11">
      <c r="I36216" t="str">
        <f t="shared" si="565"/>
        <v>19000100</v>
      </c>
      <c r="K36216" s="243"/>
    </row>
    <row r="36217" spans="9:11">
      <c r="I36217" t="str">
        <f t="shared" si="565"/>
        <v>19000100</v>
      </c>
      <c r="K36217" s="243"/>
    </row>
    <row r="36218" spans="9:11">
      <c r="I36218" t="str">
        <f t="shared" si="565"/>
        <v>19000100</v>
      </c>
      <c r="K36218" s="243"/>
    </row>
    <row r="36219" spans="9:11">
      <c r="I36219" t="str">
        <f t="shared" si="565"/>
        <v>19000100</v>
      </c>
      <c r="K36219" s="243"/>
    </row>
    <row r="36220" spans="9:11">
      <c r="I36220" t="str">
        <f t="shared" si="565"/>
        <v>19000100</v>
      </c>
      <c r="K36220" s="243"/>
    </row>
    <row r="36221" spans="9:11">
      <c r="I36221" t="str">
        <f t="shared" si="565"/>
        <v>19000100</v>
      </c>
      <c r="K36221" s="243"/>
    </row>
    <row r="36222" spans="9:11">
      <c r="I36222" t="str">
        <f t="shared" si="565"/>
        <v>19000100</v>
      </c>
      <c r="K36222" s="243"/>
    </row>
    <row r="36223" spans="9:11">
      <c r="I36223" t="str">
        <f t="shared" si="565"/>
        <v>19000100</v>
      </c>
      <c r="K36223" s="243"/>
    </row>
    <row r="36224" spans="9:11">
      <c r="I36224" t="str">
        <f t="shared" si="565"/>
        <v>19000100</v>
      </c>
      <c r="K36224" s="243"/>
    </row>
    <row r="36225" spans="9:11">
      <c r="I36225" t="str">
        <f t="shared" si="565"/>
        <v>19000100</v>
      </c>
      <c r="K36225" s="243"/>
    </row>
    <row r="36226" spans="9:11">
      <c r="I36226" t="str">
        <f t="shared" ref="I36226:I36289" si="566">TEXT(F36226,"yyyymmdd")</f>
        <v>19000100</v>
      </c>
      <c r="K36226" s="243"/>
    </row>
    <row r="36227" spans="9:11">
      <c r="I36227" t="str">
        <f t="shared" si="566"/>
        <v>19000100</v>
      </c>
      <c r="K36227" s="243"/>
    </row>
    <row r="36228" spans="9:11">
      <c r="I36228" t="str">
        <f t="shared" si="566"/>
        <v>19000100</v>
      </c>
      <c r="K36228" s="243"/>
    </row>
    <row r="36229" spans="9:11">
      <c r="I36229" t="str">
        <f t="shared" si="566"/>
        <v>19000100</v>
      </c>
      <c r="K36229" s="243"/>
    </row>
    <row r="36230" spans="9:11">
      <c r="I36230" t="str">
        <f t="shared" si="566"/>
        <v>19000100</v>
      </c>
      <c r="K36230" s="243"/>
    </row>
    <row r="36231" spans="9:11">
      <c r="I36231" t="str">
        <f t="shared" si="566"/>
        <v>19000100</v>
      </c>
      <c r="K36231" s="243"/>
    </row>
    <row r="36232" spans="9:11">
      <c r="I36232" t="str">
        <f t="shared" si="566"/>
        <v>19000100</v>
      </c>
      <c r="K36232" s="243"/>
    </row>
    <row r="36233" spans="9:11">
      <c r="I36233" t="str">
        <f t="shared" si="566"/>
        <v>19000100</v>
      </c>
      <c r="K36233" s="243"/>
    </row>
    <row r="36234" spans="9:11">
      <c r="I36234" t="str">
        <f t="shared" si="566"/>
        <v>19000100</v>
      </c>
      <c r="K36234" s="243"/>
    </row>
    <row r="36235" spans="9:11">
      <c r="I36235" t="str">
        <f t="shared" si="566"/>
        <v>19000100</v>
      </c>
      <c r="K36235" s="243"/>
    </row>
    <row r="36236" spans="9:11">
      <c r="I36236" t="str">
        <f t="shared" si="566"/>
        <v>19000100</v>
      </c>
      <c r="K36236" s="243"/>
    </row>
    <row r="36237" spans="9:11">
      <c r="I36237" t="str">
        <f t="shared" si="566"/>
        <v>19000100</v>
      </c>
      <c r="K36237" s="243"/>
    </row>
    <row r="36238" spans="9:11">
      <c r="I36238" t="str">
        <f t="shared" si="566"/>
        <v>19000100</v>
      </c>
      <c r="K36238" s="243"/>
    </row>
    <row r="36239" spans="9:11">
      <c r="I36239" t="str">
        <f t="shared" si="566"/>
        <v>19000100</v>
      </c>
      <c r="K36239" s="243"/>
    </row>
    <row r="36240" spans="9:11">
      <c r="I36240" t="str">
        <f t="shared" si="566"/>
        <v>19000100</v>
      </c>
      <c r="K36240" s="243"/>
    </row>
    <row r="36241" spans="9:11">
      <c r="I36241" t="str">
        <f t="shared" si="566"/>
        <v>19000100</v>
      </c>
      <c r="K36241" s="243"/>
    </row>
    <row r="36242" spans="9:11">
      <c r="I36242" t="str">
        <f t="shared" si="566"/>
        <v>19000100</v>
      </c>
      <c r="K36242" s="243"/>
    </row>
    <row r="36243" spans="9:11">
      <c r="I36243" t="str">
        <f t="shared" si="566"/>
        <v>19000100</v>
      </c>
      <c r="K36243" s="243"/>
    </row>
    <row r="36244" spans="9:11">
      <c r="I36244" t="str">
        <f t="shared" si="566"/>
        <v>19000100</v>
      </c>
      <c r="K36244" s="243"/>
    </row>
    <row r="36245" spans="9:11">
      <c r="I36245" t="str">
        <f t="shared" si="566"/>
        <v>19000100</v>
      </c>
      <c r="K36245" s="243"/>
    </row>
    <row r="36246" spans="9:11">
      <c r="I36246" t="str">
        <f t="shared" si="566"/>
        <v>19000100</v>
      </c>
      <c r="K36246" s="243"/>
    </row>
    <row r="36247" spans="9:11">
      <c r="I36247" t="str">
        <f t="shared" si="566"/>
        <v>19000100</v>
      </c>
      <c r="K36247" s="243"/>
    </row>
    <row r="36248" spans="9:11">
      <c r="I36248" t="str">
        <f t="shared" si="566"/>
        <v>19000100</v>
      </c>
      <c r="K36248" s="243"/>
    </row>
    <row r="36249" spans="9:11">
      <c r="I36249" t="str">
        <f t="shared" si="566"/>
        <v>19000100</v>
      </c>
      <c r="K36249" s="243"/>
    </row>
    <row r="36250" spans="9:11">
      <c r="I36250" t="str">
        <f t="shared" si="566"/>
        <v>19000100</v>
      </c>
      <c r="K36250" s="243"/>
    </row>
    <row r="36251" spans="9:11">
      <c r="I36251" t="str">
        <f t="shared" si="566"/>
        <v>19000100</v>
      </c>
      <c r="K36251" s="243"/>
    </row>
    <row r="36252" spans="9:11">
      <c r="I36252" t="str">
        <f t="shared" si="566"/>
        <v>19000100</v>
      </c>
      <c r="K36252" s="243"/>
    </row>
    <row r="36253" spans="9:11">
      <c r="I36253" t="str">
        <f t="shared" si="566"/>
        <v>19000100</v>
      </c>
      <c r="K36253" s="243"/>
    </row>
    <row r="36254" spans="9:11">
      <c r="I36254" t="str">
        <f t="shared" si="566"/>
        <v>19000100</v>
      </c>
      <c r="K36254" s="243"/>
    </row>
    <row r="36255" spans="9:11">
      <c r="I36255" t="str">
        <f t="shared" si="566"/>
        <v>19000100</v>
      </c>
      <c r="K36255" s="243"/>
    </row>
    <row r="36256" spans="9:11">
      <c r="I36256" t="str">
        <f t="shared" si="566"/>
        <v>19000100</v>
      </c>
      <c r="K36256" s="243"/>
    </row>
    <row r="36257" spans="9:11">
      <c r="I36257" t="str">
        <f t="shared" si="566"/>
        <v>19000100</v>
      </c>
      <c r="K36257" s="243"/>
    </row>
    <row r="36258" spans="9:11">
      <c r="I36258" t="str">
        <f t="shared" si="566"/>
        <v>19000100</v>
      </c>
      <c r="K36258" s="243"/>
    </row>
    <row r="36259" spans="9:11">
      <c r="I36259" t="str">
        <f t="shared" si="566"/>
        <v>19000100</v>
      </c>
      <c r="K36259" s="243"/>
    </row>
    <row r="36260" spans="9:11">
      <c r="I36260" t="str">
        <f t="shared" si="566"/>
        <v>19000100</v>
      </c>
      <c r="K36260" s="243"/>
    </row>
    <row r="36261" spans="9:11">
      <c r="I36261" t="str">
        <f t="shared" si="566"/>
        <v>19000100</v>
      </c>
      <c r="K36261" s="243"/>
    </row>
    <row r="36262" spans="9:11">
      <c r="I36262" t="str">
        <f t="shared" si="566"/>
        <v>19000100</v>
      </c>
      <c r="K36262" s="243"/>
    </row>
    <row r="36263" spans="9:11">
      <c r="I36263" t="str">
        <f t="shared" si="566"/>
        <v>19000100</v>
      </c>
      <c r="K36263" s="243"/>
    </row>
    <row r="36264" spans="9:11">
      <c r="I36264" t="str">
        <f t="shared" si="566"/>
        <v>19000100</v>
      </c>
      <c r="K36264" s="243"/>
    </row>
    <row r="36265" spans="9:11">
      <c r="I36265" t="str">
        <f t="shared" si="566"/>
        <v>19000100</v>
      </c>
      <c r="K36265" s="243"/>
    </row>
    <row r="36266" spans="9:11">
      <c r="I36266" t="str">
        <f t="shared" si="566"/>
        <v>19000100</v>
      </c>
      <c r="K36266" s="243"/>
    </row>
    <row r="36267" spans="9:11">
      <c r="I36267" t="str">
        <f t="shared" si="566"/>
        <v>19000100</v>
      </c>
      <c r="K36267" s="243"/>
    </row>
    <row r="36268" spans="9:11">
      <c r="I36268" t="str">
        <f t="shared" si="566"/>
        <v>19000100</v>
      </c>
      <c r="K36268" s="243"/>
    </row>
    <row r="36269" spans="9:11">
      <c r="I36269" t="str">
        <f t="shared" si="566"/>
        <v>19000100</v>
      </c>
      <c r="K36269" s="243"/>
    </row>
    <row r="36270" spans="9:11">
      <c r="I36270" t="str">
        <f t="shared" si="566"/>
        <v>19000100</v>
      </c>
      <c r="K36270" s="243"/>
    </row>
    <row r="36271" spans="9:11">
      <c r="I36271" t="str">
        <f t="shared" si="566"/>
        <v>19000100</v>
      </c>
      <c r="K36271" s="243"/>
    </row>
    <row r="36272" spans="9:11">
      <c r="I36272" t="str">
        <f t="shared" si="566"/>
        <v>19000100</v>
      </c>
      <c r="K36272" s="243"/>
    </row>
    <row r="36273" spans="9:11">
      <c r="I36273" t="str">
        <f t="shared" si="566"/>
        <v>19000100</v>
      </c>
      <c r="K36273" s="243"/>
    </row>
    <row r="36274" spans="9:11">
      <c r="I36274" t="str">
        <f t="shared" si="566"/>
        <v>19000100</v>
      </c>
      <c r="K36274" s="243"/>
    </row>
    <row r="36275" spans="9:11">
      <c r="I36275" t="str">
        <f t="shared" si="566"/>
        <v>19000100</v>
      </c>
      <c r="K36275" s="243"/>
    </row>
    <row r="36276" spans="9:11">
      <c r="I36276" t="str">
        <f t="shared" si="566"/>
        <v>19000100</v>
      </c>
      <c r="K36276" s="243"/>
    </row>
    <row r="36277" spans="9:11">
      <c r="I36277" t="str">
        <f t="shared" si="566"/>
        <v>19000100</v>
      </c>
      <c r="K36277" s="243"/>
    </row>
    <row r="36278" spans="9:11">
      <c r="I36278" t="str">
        <f t="shared" si="566"/>
        <v>19000100</v>
      </c>
      <c r="K36278" s="243"/>
    </row>
    <row r="36279" spans="9:11">
      <c r="I36279" t="str">
        <f t="shared" si="566"/>
        <v>19000100</v>
      </c>
      <c r="K36279" s="243"/>
    </row>
    <row r="36280" spans="9:11">
      <c r="I36280" t="str">
        <f t="shared" si="566"/>
        <v>19000100</v>
      </c>
      <c r="K36280" s="243"/>
    </row>
    <row r="36281" spans="9:11">
      <c r="I36281" t="str">
        <f t="shared" si="566"/>
        <v>19000100</v>
      </c>
      <c r="K36281" s="243"/>
    </row>
    <row r="36282" spans="9:11">
      <c r="I36282" t="str">
        <f t="shared" si="566"/>
        <v>19000100</v>
      </c>
      <c r="K36282" s="243"/>
    </row>
    <row r="36283" spans="9:11">
      <c r="I36283" t="str">
        <f t="shared" si="566"/>
        <v>19000100</v>
      </c>
      <c r="K36283" s="243"/>
    </row>
    <row r="36284" spans="9:11">
      <c r="I36284" t="str">
        <f t="shared" si="566"/>
        <v>19000100</v>
      </c>
      <c r="K36284" s="243"/>
    </row>
    <row r="36285" spans="9:11">
      <c r="I36285" t="str">
        <f t="shared" si="566"/>
        <v>19000100</v>
      </c>
      <c r="K36285" s="243"/>
    </row>
    <row r="36286" spans="9:11">
      <c r="I36286" t="str">
        <f t="shared" si="566"/>
        <v>19000100</v>
      </c>
      <c r="K36286" s="243"/>
    </row>
    <row r="36287" spans="9:11">
      <c r="I36287" t="str">
        <f t="shared" si="566"/>
        <v>19000100</v>
      </c>
      <c r="K36287" s="243"/>
    </row>
    <row r="36288" spans="9:11">
      <c r="I36288" t="str">
        <f t="shared" si="566"/>
        <v>19000100</v>
      </c>
      <c r="K36288" s="243"/>
    </row>
    <row r="36289" spans="9:11">
      <c r="I36289" t="str">
        <f t="shared" si="566"/>
        <v>19000100</v>
      </c>
      <c r="K36289" s="243"/>
    </row>
    <row r="36290" spans="9:11">
      <c r="I36290" t="str">
        <f t="shared" ref="I36290:I36353" si="567">TEXT(F36290,"yyyymmdd")</f>
        <v>19000100</v>
      </c>
      <c r="K36290" s="243"/>
    </row>
    <row r="36291" spans="9:11">
      <c r="I36291" t="str">
        <f t="shared" si="567"/>
        <v>19000100</v>
      </c>
      <c r="K36291" s="243"/>
    </row>
    <row r="36292" spans="9:11">
      <c r="I36292" t="str">
        <f t="shared" si="567"/>
        <v>19000100</v>
      </c>
      <c r="K36292" s="243"/>
    </row>
    <row r="36293" spans="9:11">
      <c r="I36293" t="str">
        <f t="shared" si="567"/>
        <v>19000100</v>
      </c>
      <c r="K36293" s="243"/>
    </row>
    <row r="36294" spans="9:11">
      <c r="I36294" t="str">
        <f t="shared" si="567"/>
        <v>19000100</v>
      </c>
      <c r="K36294" s="243"/>
    </row>
    <row r="36295" spans="9:11">
      <c r="I36295" t="str">
        <f t="shared" si="567"/>
        <v>19000100</v>
      </c>
      <c r="K36295" s="243"/>
    </row>
    <row r="36296" spans="9:11">
      <c r="I36296" t="str">
        <f t="shared" si="567"/>
        <v>19000100</v>
      </c>
      <c r="K36296" s="243"/>
    </row>
    <row r="36297" spans="9:11">
      <c r="I36297" t="str">
        <f t="shared" si="567"/>
        <v>19000100</v>
      </c>
      <c r="K36297" s="243"/>
    </row>
    <row r="36298" spans="9:11">
      <c r="I36298" t="str">
        <f t="shared" si="567"/>
        <v>19000100</v>
      </c>
      <c r="K36298" s="243"/>
    </row>
    <row r="36299" spans="9:11">
      <c r="I36299" t="str">
        <f t="shared" si="567"/>
        <v>19000100</v>
      </c>
      <c r="K36299" s="243"/>
    </row>
    <row r="36300" spans="9:11">
      <c r="I36300" t="str">
        <f t="shared" si="567"/>
        <v>19000100</v>
      </c>
      <c r="K36300" s="243"/>
    </row>
    <row r="36301" spans="9:11">
      <c r="I36301" t="str">
        <f t="shared" si="567"/>
        <v>19000100</v>
      </c>
      <c r="K36301" s="243"/>
    </row>
    <row r="36302" spans="9:11">
      <c r="I36302" t="str">
        <f t="shared" si="567"/>
        <v>19000100</v>
      </c>
      <c r="K36302" s="243"/>
    </row>
    <row r="36303" spans="9:11">
      <c r="I36303" t="str">
        <f t="shared" si="567"/>
        <v>19000100</v>
      </c>
      <c r="K36303" s="243"/>
    </row>
    <row r="36304" spans="9:11">
      <c r="I36304" t="str">
        <f t="shared" si="567"/>
        <v>19000100</v>
      </c>
      <c r="K36304" s="243"/>
    </row>
    <row r="36305" spans="9:11">
      <c r="I36305" t="str">
        <f t="shared" si="567"/>
        <v>19000100</v>
      </c>
      <c r="K36305" s="243"/>
    </row>
    <row r="36306" spans="9:11">
      <c r="I36306" t="str">
        <f t="shared" si="567"/>
        <v>19000100</v>
      </c>
      <c r="K36306" s="243"/>
    </row>
    <row r="36307" spans="9:11">
      <c r="I36307" t="str">
        <f t="shared" si="567"/>
        <v>19000100</v>
      </c>
      <c r="K36307" s="243"/>
    </row>
    <row r="36308" spans="9:11">
      <c r="I36308" t="str">
        <f t="shared" si="567"/>
        <v>19000100</v>
      </c>
      <c r="K36308" s="243"/>
    </row>
    <row r="36309" spans="9:11">
      <c r="I36309" t="str">
        <f t="shared" si="567"/>
        <v>19000100</v>
      </c>
      <c r="K36309" s="243"/>
    </row>
    <row r="36310" spans="9:11">
      <c r="I36310" t="str">
        <f t="shared" si="567"/>
        <v>19000100</v>
      </c>
      <c r="K36310" s="243"/>
    </row>
    <row r="36311" spans="9:11">
      <c r="I36311" t="str">
        <f t="shared" si="567"/>
        <v>19000100</v>
      </c>
      <c r="K36311" s="243"/>
    </row>
    <row r="36312" spans="9:11">
      <c r="I36312" t="str">
        <f t="shared" si="567"/>
        <v>19000100</v>
      </c>
      <c r="K36312" s="243"/>
    </row>
    <row r="36313" spans="9:11">
      <c r="I36313" t="str">
        <f t="shared" si="567"/>
        <v>19000100</v>
      </c>
      <c r="K36313" s="243"/>
    </row>
    <row r="36314" spans="9:11">
      <c r="I36314" t="str">
        <f t="shared" si="567"/>
        <v>19000100</v>
      </c>
      <c r="K36314" s="243"/>
    </row>
    <row r="36315" spans="9:11">
      <c r="I36315" t="str">
        <f t="shared" si="567"/>
        <v>19000100</v>
      </c>
      <c r="K36315" s="243"/>
    </row>
    <row r="36316" spans="9:11">
      <c r="I36316" t="str">
        <f t="shared" si="567"/>
        <v>19000100</v>
      </c>
      <c r="K36316" s="243"/>
    </row>
    <row r="36317" spans="9:11">
      <c r="I36317" t="str">
        <f t="shared" si="567"/>
        <v>19000100</v>
      </c>
      <c r="K36317" s="243"/>
    </row>
    <row r="36318" spans="9:11">
      <c r="I36318" t="str">
        <f t="shared" si="567"/>
        <v>19000100</v>
      </c>
      <c r="K36318" s="243"/>
    </row>
    <row r="36319" spans="9:11">
      <c r="I36319" t="str">
        <f t="shared" si="567"/>
        <v>19000100</v>
      </c>
      <c r="K36319" s="243"/>
    </row>
    <row r="36320" spans="9:11">
      <c r="I36320" t="str">
        <f t="shared" si="567"/>
        <v>19000100</v>
      </c>
      <c r="K36320" s="243"/>
    </row>
    <row r="36321" spans="9:11">
      <c r="I36321" t="str">
        <f t="shared" si="567"/>
        <v>19000100</v>
      </c>
      <c r="K36321" s="243"/>
    </row>
    <row r="36322" spans="9:11">
      <c r="I36322" t="str">
        <f t="shared" si="567"/>
        <v>19000100</v>
      </c>
      <c r="K36322" s="243"/>
    </row>
    <row r="36323" spans="9:11">
      <c r="I36323" t="str">
        <f t="shared" si="567"/>
        <v>19000100</v>
      </c>
      <c r="K36323" s="243"/>
    </row>
    <row r="36324" spans="9:11">
      <c r="I36324" t="str">
        <f t="shared" si="567"/>
        <v>19000100</v>
      </c>
      <c r="K36324" s="243"/>
    </row>
    <row r="36325" spans="9:11">
      <c r="I36325" t="str">
        <f t="shared" si="567"/>
        <v>19000100</v>
      </c>
      <c r="K36325" s="243"/>
    </row>
    <row r="36326" spans="9:11">
      <c r="I36326" t="str">
        <f t="shared" si="567"/>
        <v>19000100</v>
      </c>
      <c r="K36326" s="243"/>
    </row>
    <row r="36327" spans="9:11">
      <c r="I36327" t="str">
        <f t="shared" si="567"/>
        <v>19000100</v>
      </c>
      <c r="K36327" s="243"/>
    </row>
    <row r="36328" spans="9:11">
      <c r="I36328" t="str">
        <f t="shared" si="567"/>
        <v>19000100</v>
      </c>
      <c r="K36328" s="243"/>
    </row>
    <row r="36329" spans="9:11">
      <c r="I36329" t="str">
        <f t="shared" si="567"/>
        <v>19000100</v>
      </c>
      <c r="K36329" s="243"/>
    </row>
    <row r="36330" spans="9:11">
      <c r="I36330" t="str">
        <f t="shared" si="567"/>
        <v>19000100</v>
      </c>
      <c r="K36330" s="243"/>
    </row>
    <row r="36331" spans="9:11">
      <c r="I36331" t="str">
        <f t="shared" si="567"/>
        <v>19000100</v>
      </c>
      <c r="K36331" s="243"/>
    </row>
    <row r="36332" spans="9:11">
      <c r="I36332" t="str">
        <f t="shared" si="567"/>
        <v>19000100</v>
      </c>
      <c r="K36332" s="243"/>
    </row>
    <row r="36333" spans="9:11">
      <c r="I36333" t="str">
        <f t="shared" si="567"/>
        <v>19000100</v>
      </c>
      <c r="K36333" s="243"/>
    </row>
    <row r="36334" spans="9:11">
      <c r="I36334" t="str">
        <f t="shared" si="567"/>
        <v>19000100</v>
      </c>
      <c r="K36334" s="243"/>
    </row>
    <row r="36335" spans="9:11">
      <c r="I36335" t="str">
        <f t="shared" si="567"/>
        <v>19000100</v>
      </c>
      <c r="K36335" s="243"/>
    </row>
    <row r="36336" spans="9:11">
      <c r="I36336" t="str">
        <f t="shared" si="567"/>
        <v>19000100</v>
      </c>
      <c r="K36336" s="243"/>
    </row>
    <row r="36337" spans="9:11">
      <c r="I36337" t="str">
        <f t="shared" si="567"/>
        <v>19000100</v>
      </c>
      <c r="K36337" s="243"/>
    </row>
    <row r="36338" spans="9:11">
      <c r="I36338" t="str">
        <f t="shared" si="567"/>
        <v>19000100</v>
      </c>
      <c r="K36338" s="243"/>
    </row>
    <row r="36339" spans="9:11">
      <c r="I36339" t="str">
        <f t="shared" si="567"/>
        <v>19000100</v>
      </c>
      <c r="K36339" s="243"/>
    </row>
    <row r="36340" spans="9:11">
      <c r="I36340" t="str">
        <f t="shared" si="567"/>
        <v>19000100</v>
      </c>
      <c r="K36340" s="243"/>
    </row>
    <row r="36341" spans="9:11">
      <c r="I36341" t="str">
        <f t="shared" si="567"/>
        <v>19000100</v>
      </c>
      <c r="K36341" s="243"/>
    </row>
    <row r="36342" spans="9:11">
      <c r="I36342" t="str">
        <f t="shared" si="567"/>
        <v>19000100</v>
      </c>
      <c r="K36342" s="243"/>
    </row>
    <row r="36343" spans="9:11">
      <c r="I36343" t="str">
        <f t="shared" si="567"/>
        <v>19000100</v>
      </c>
      <c r="K36343" s="243"/>
    </row>
    <row r="36344" spans="9:11">
      <c r="I36344" t="str">
        <f t="shared" si="567"/>
        <v>19000100</v>
      </c>
      <c r="K36344" s="243"/>
    </row>
    <row r="36345" spans="9:11">
      <c r="I36345" t="str">
        <f t="shared" si="567"/>
        <v>19000100</v>
      </c>
      <c r="K36345" s="243"/>
    </row>
    <row r="36346" spans="9:11">
      <c r="I36346" t="str">
        <f t="shared" si="567"/>
        <v>19000100</v>
      </c>
      <c r="K36346" s="243"/>
    </row>
    <row r="36347" spans="9:11">
      <c r="I36347" t="str">
        <f t="shared" si="567"/>
        <v>19000100</v>
      </c>
      <c r="K36347" s="243"/>
    </row>
    <row r="36348" spans="9:11">
      <c r="I36348" t="str">
        <f t="shared" si="567"/>
        <v>19000100</v>
      </c>
      <c r="K36348" s="243"/>
    </row>
    <row r="36349" spans="9:11">
      <c r="I36349" t="str">
        <f t="shared" si="567"/>
        <v>19000100</v>
      </c>
      <c r="K36349" s="243"/>
    </row>
    <row r="36350" spans="9:11">
      <c r="I36350" t="str">
        <f t="shared" si="567"/>
        <v>19000100</v>
      </c>
      <c r="K36350" s="243"/>
    </row>
    <row r="36351" spans="9:11">
      <c r="I36351" t="str">
        <f t="shared" si="567"/>
        <v>19000100</v>
      </c>
      <c r="K36351" s="243"/>
    </row>
    <row r="36352" spans="9:11">
      <c r="I36352" t="str">
        <f t="shared" si="567"/>
        <v>19000100</v>
      </c>
      <c r="K36352" s="243"/>
    </row>
    <row r="36353" spans="9:11">
      <c r="I36353" t="str">
        <f t="shared" si="567"/>
        <v>19000100</v>
      </c>
      <c r="K36353" s="243"/>
    </row>
    <row r="36354" spans="9:11">
      <c r="I36354" t="str">
        <f t="shared" ref="I36354:I36417" si="568">TEXT(F36354,"yyyymmdd")</f>
        <v>19000100</v>
      </c>
      <c r="K36354" s="243"/>
    </row>
    <row r="36355" spans="9:11">
      <c r="I36355" t="str">
        <f t="shared" si="568"/>
        <v>19000100</v>
      </c>
      <c r="K36355" s="243"/>
    </row>
    <row r="36356" spans="9:11">
      <c r="I36356" t="str">
        <f t="shared" si="568"/>
        <v>19000100</v>
      </c>
      <c r="K36356" s="243"/>
    </row>
    <row r="36357" spans="9:11">
      <c r="I36357" t="str">
        <f t="shared" si="568"/>
        <v>19000100</v>
      </c>
      <c r="K36357" s="243"/>
    </row>
    <row r="36358" spans="9:11">
      <c r="I36358" t="str">
        <f t="shared" si="568"/>
        <v>19000100</v>
      </c>
      <c r="K36358" s="243"/>
    </row>
    <row r="36359" spans="9:11">
      <c r="I36359" t="str">
        <f t="shared" si="568"/>
        <v>19000100</v>
      </c>
      <c r="K36359" s="243"/>
    </row>
    <row r="36360" spans="9:11">
      <c r="I36360" t="str">
        <f t="shared" si="568"/>
        <v>19000100</v>
      </c>
      <c r="K36360" s="243"/>
    </row>
    <row r="36361" spans="9:11">
      <c r="I36361" t="str">
        <f t="shared" si="568"/>
        <v>19000100</v>
      </c>
      <c r="K36361" s="243"/>
    </row>
    <row r="36362" spans="9:11">
      <c r="I36362" t="str">
        <f t="shared" si="568"/>
        <v>19000100</v>
      </c>
      <c r="K36362" s="243"/>
    </row>
    <row r="36363" spans="9:11">
      <c r="I36363" t="str">
        <f t="shared" si="568"/>
        <v>19000100</v>
      </c>
      <c r="K36363" s="243"/>
    </row>
    <row r="36364" spans="9:11">
      <c r="I36364" t="str">
        <f t="shared" si="568"/>
        <v>19000100</v>
      </c>
      <c r="K36364" s="243"/>
    </row>
    <row r="36365" spans="9:11">
      <c r="I36365" t="str">
        <f t="shared" si="568"/>
        <v>19000100</v>
      </c>
      <c r="K36365" s="243"/>
    </row>
    <row r="36366" spans="9:11">
      <c r="I36366" t="str">
        <f t="shared" si="568"/>
        <v>19000100</v>
      </c>
      <c r="K36366" s="243"/>
    </row>
    <row r="36367" spans="9:11">
      <c r="I36367" t="str">
        <f t="shared" si="568"/>
        <v>19000100</v>
      </c>
      <c r="K36367" s="243"/>
    </row>
    <row r="36368" spans="9:11">
      <c r="I36368" t="str">
        <f t="shared" si="568"/>
        <v>19000100</v>
      </c>
      <c r="K36368" s="243"/>
    </row>
    <row r="36369" spans="9:11">
      <c r="I36369" t="str">
        <f t="shared" si="568"/>
        <v>19000100</v>
      </c>
      <c r="K36369" s="243"/>
    </row>
    <row r="36370" spans="9:11">
      <c r="I36370" t="str">
        <f t="shared" si="568"/>
        <v>19000100</v>
      </c>
      <c r="K36370" s="243"/>
    </row>
    <row r="36371" spans="9:11">
      <c r="I36371" t="str">
        <f t="shared" si="568"/>
        <v>19000100</v>
      </c>
      <c r="K36371" s="243"/>
    </row>
    <row r="36372" spans="9:11">
      <c r="I36372" t="str">
        <f t="shared" si="568"/>
        <v>19000100</v>
      </c>
      <c r="K36372" s="243"/>
    </row>
    <row r="36373" spans="9:11">
      <c r="I36373" t="str">
        <f t="shared" si="568"/>
        <v>19000100</v>
      </c>
      <c r="K36373" s="243"/>
    </row>
    <row r="36374" spans="9:11">
      <c r="I36374" t="str">
        <f t="shared" si="568"/>
        <v>19000100</v>
      </c>
      <c r="K36374" s="243"/>
    </row>
    <row r="36375" spans="9:11">
      <c r="I36375" t="str">
        <f t="shared" si="568"/>
        <v>19000100</v>
      </c>
      <c r="K36375" s="243"/>
    </row>
    <row r="36376" spans="9:11">
      <c r="I36376" t="str">
        <f t="shared" si="568"/>
        <v>19000100</v>
      </c>
      <c r="K36376" s="243"/>
    </row>
    <row r="36377" spans="9:11">
      <c r="I36377" t="str">
        <f t="shared" si="568"/>
        <v>19000100</v>
      </c>
      <c r="K36377" s="243"/>
    </row>
    <row r="36378" spans="9:11">
      <c r="I36378" t="str">
        <f t="shared" si="568"/>
        <v>19000100</v>
      </c>
      <c r="K36378" s="243"/>
    </row>
    <row r="36379" spans="9:11">
      <c r="I36379" t="str">
        <f t="shared" si="568"/>
        <v>19000100</v>
      </c>
      <c r="K36379" s="243"/>
    </row>
    <row r="36380" spans="9:11">
      <c r="I36380" t="str">
        <f t="shared" si="568"/>
        <v>19000100</v>
      </c>
      <c r="K36380" s="243"/>
    </row>
    <row r="36381" spans="9:11">
      <c r="I36381" t="str">
        <f t="shared" si="568"/>
        <v>19000100</v>
      </c>
      <c r="K36381" s="243"/>
    </row>
    <row r="36382" spans="9:11">
      <c r="I36382" t="str">
        <f t="shared" si="568"/>
        <v>19000100</v>
      </c>
      <c r="K36382" s="243"/>
    </row>
    <row r="36383" spans="9:11">
      <c r="I36383" t="str">
        <f t="shared" si="568"/>
        <v>19000100</v>
      </c>
      <c r="K36383" s="243"/>
    </row>
    <row r="36384" spans="9:11">
      <c r="I36384" t="str">
        <f t="shared" si="568"/>
        <v>19000100</v>
      </c>
      <c r="K36384" s="243"/>
    </row>
    <row r="36385" spans="9:11">
      <c r="I36385" t="str">
        <f t="shared" si="568"/>
        <v>19000100</v>
      </c>
      <c r="K36385" s="243"/>
    </row>
    <row r="36386" spans="9:11">
      <c r="I36386" t="str">
        <f t="shared" si="568"/>
        <v>19000100</v>
      </c>
      <c r="K36386" s="243"/>
    </row>
    <row r="36387" spans="9:11">
      <c r="I36387" t="str">
        <f t="shared" si="568"/>
        <v>19000100</v>
      </c>
      <c r="K36387" s="243"/>
    </row>
    <row r="36388" spans="9:11">
      <c r="I36388" t="str">
        <f t="shared" si="568"/>
        <v>19000100</v>
      </c>
      <c r="K36388" s="243"/>
    </row>
    <row r="36389" spans="9:11">
      <c r="I36389" t="str">
        <f t="shared" si="568"/>
        <v>19000100</v>
      </c>
      <c r="K36389" s="243"/>
    </row>
    <row r="36390" spans="9:11">
      <c r="I36390" t="str">
        <f t="shared" si="568"/>
        <v>19000100</v>
      </c>
      <c r="K36390" s="243"/>
    </row>
    <row r="36391" spans="9:11">
      <c r="I36391" t="str">
        <f t="shared" si="568"/>
        <v>19000100</v>
      </c>
      <c r="K36391" s="243"/>
    </row>
    <row r="36392" spans="9:11">
      <c r="I36392" t="str">
        <f t="shared" si="568"/>
        <v>19000100</v>
      </c>
      <c r="K36392" s="243"/>
    </row>
    <row r="36393" spans="9:11">
      <c r="I36393" t="str">
        <f t="shared" si="568"/>
        <v>19000100</v>
      </c>
      <c r="K36393" s="243"/>
    </row>
    <row r="36394" spans="9:11">
      <c r="I36394" t="str">
        <f t="shared" si="568"/>
        <v>19000100</v>
      </c>
      <c r="K36394" s="243"/>
    </row>
    <row r="36395" spans="9:11">
      <c r="I36395" t="str">
        <f t="shared" si="568"/>
        <v>19000100</v>
      </c>
      <c r="K36395" s="243"/>
    </row>
    <row r="36396" spans="9:11">
      <c r="I36396" t="str">
        <f t="shared" si="568"/>
        <v>19000100</v>
      </c>
      <c r="K36396" s="243"/>
    </row>
    <row r="36397" spans="9:11">
      <c r="I36397" t="str">
        <f t="shared" si="568"/>
        <v>19000100</v>
      </c>
      <c r="K36397" s="243"/>
    </row>
    <row r="36398" spans="9:11">
      <c r="I36398" t="str">
        <f t="shared" si="568"/>
        <v>19000100</v>
      </c>
      <c r="K36398" s="243"/>
    </row>
    <row r="36399" spans="9:11">
      <c r="I36399" t="str">
        <f t="shared" si="568"/>
        <v>19000100</v>
      </c>
      <c r="K36399" s="243"/>
    </row>
    <row r="36400" spans="9:11">
      <c r="I36400" t="str">
        <f t="shared" si="568"/>
        <v>19000100</v>
      </c>
      <c r="K36400" s="243"/>
    </row>
    <row r="36401" spans="9:11">
      <c r="I36401" t="str">
        <f t="shared" si="568"/>
        <v>19000100</v>
      </c>
      <c r="K36401" s="243"/>
    </row>
    <row r="36402" spans="9:11">
      <c r="I36402" t="str">
        <f t="shared" si="568"/>
        <v>19000100</v>
      </c>
      <c r="K36402" s="243"/>
    </row>
    <row r="36403" spans="9:11">
      <c r="I36403" t="str">
        <f t="shared" si="568"/>
        <v>19000100</v>
      </c>
      <c r="K36403" s="243"/>
    </row>
    <row r="36404" spans="9:11">
      <c r="I36404" t="str">
        <f t="shared" si="568"/>
        <v>19000100</v>
      </c>
      <c r="K36404" s="243"/>
    </row>
    <row r="36405" spans="9:11">
      <c r="I36405" t="str">
        <f t="shared" si="568"/>
        <v>19000100</v>
      </c>
      <c r="K36405" s="243"/>
    </row>
    <row r="36406" spans="9:11">
      <c r="I36406" t="str">
        <f t="shared" si="568"/>
        <v>19000100</v>
      </c>
      <c r="K36406" s="243"/>
    </row>
    <row r="36407" spans="9:11">
      <c r="I36407" t="str">
        <f t="shared" si="568"/>
        <v>19000100</v>
      </c>
      <c r="K36407" s="243"/>
    </row>
    <row r="36408" spans="9:11">
      <c r="I36408" t="str">
        <f t="shared" si="568"/>
        <v>19000100</v>
      </c>
      <c r="K36408" s="243"/>
    </row>
    <row r="36409" spans="9:11">
      <c r="I36409" t="str">
        <f t="shared" si="568"/>
        <v>19000100</v>
      </c>
      <c r="K36409" s="243"/>
    </row>
    <row r="36410" spans="9:11">
      <c r="I36410" t="str">
        <f t="shared" si="568"/>
        <v>19000100</v>
      </c>
      <c r="K36410" s="243"/>
    </row>
    <row r="36411" spans="9:11">
      <c r="I36411" t="str">
        <f t="shared" si="568"/>
        <v>19000100</v>
      </c>
      <c r="K36411" s="243"/>
    </row>
    <row r="36412" spans="9:11">
      <c r="I36412" t="str">
        <f t="shared" si="568"/>
        <v>19000100</v>
      </c>
      <c r="K36412" s="243"/>
    </row>
    <row r="36413" spans="9:11">
      <c r="I36413" t="str">
        <f t="shared" si="568"/>
        <v>19000100</v>
      </c>
      <c r="K36413" s="243"/>
    </row>
    <row r="36414" spans="9:11">
      <c r="I36414" t="str">
        <f t="shared" si="568"/>
        <v>19000100</v>
      </c>
      <c r="K36414" s="243"/>
    </row>
    <row r="36415" spans="9:11">
      <c r="I36415" t="str">
        <f t="shared" si="568"/>
        <v>19000100</v>
      </c>
      <c r="K36415" s="243"/>
    </row>
    <row r="36416" spans="9:11">
      <c r="I36416" t="str">
        <f t="shared" si="568"/>
        <v>19000100</v>
      </c>
      <c r="K36416" s="243"/>
    </row>
    <row r="36417" spans="9:11">
      <c r="I36417" t="str">
        <f t="shared" si="568"/>
        <v>19000100</v>
      </c>
      <c r="K36417" s="243"/>
    </row>
    <row r="36418" spans="9:11">
      <c r="I36418" t="str">
        <f t="shared" ref="I36418:I36481" si="569">TEXT(F36418,"yyyymmdd")</f>
        <v>19000100</v>
      </c>
      <c r="K36418" s="243"/>
    </row>
    <row r="36419" spans="9:11">
      <c r="I36419" t="str">
        <f t="shared" si="569"/>
        <v>19000100</v>
      </c>
      <c r="K36419" s="243"/>
    </row>
    <row r="36420" spans="9:11">
      <c r="I36420" t="str">
        <f t="shared" si="569"/>
        <v>19000100</v>
      </c>
      <c r="K36420" s="243"/>
    </row>
    <row r="36421" spans="9:11">
      <c r="I36421" t="str">
        <f t="shared" si="569"/>
        <v>19000100</v>
      </c>
      <c r="K36421" s="243"/>
    </row>
    <row r="36422" spans="9:11">
      <c r="I36422" t="str">
        <f t="shared" si="569"/>
        <v>19000100</v>
      </c>
      <c r="K36422" s="243"/>
    </row>
    <row r="36423" spans="9:11">
      <c r="I36423" t="str">
        <f t="shared" si="569"/>
        <v>19000100</v>
      </c>
      <c r="K36423" s="243"/>
    </row>
    <row r="36424" spans="9:11">
      <c r="I36424" t="str">
        <f t="shared" si="569"/>
        <v>19000100</v>
      </c>
      <c r="K36424" s="243"/>
    </row>
    <row r="36425" spans="9:11">
      <c r="I36425" t="str">
        <f t="shared" si="569"/>
        <v>19000100</v>
      </c>
      <c r="K36425" s="243"/>
    </row>
    <row r="36426" spans="9:11">
      <c r="I36426" t="str">
        <f t="shared" si="569"/>
        <v>19000100</v>
      </c>
      <c r="K36426" s="243"/>
    </row>
    <row r="36427" spans="9:11">
      <c r="I36427" t="str">
        <f t="shared" si="569"/>
        <v>19000100</v>
      </c>
      <c r="K36427" s="243"/>
    </row>
    <row r="36428" spans="9:11">
      <c r="I36428" t="str">
        <f t="shared" si="569"/>
        <v>19000100</v>
      </c>
      <c r="K36428" s="243"/>
    </row>
    <row r="36429" spans="9:11">
      <c r="I36429" t="str">
        <f t="shared" si="569"/>
        <v>19000100</v>
      </c>
      <c r="K36429" s="243"/>
    </row>
    <row r="36430" spans="9:11">
      <c r="I36430" t="str">
        <f t="shared" si="569"/>
        <v>19000100</v>
      </c>
      <c r="K36430" s="243"/>
    </row>
    <row r="36431" spans="9:11">
      <c r="I36431" t="str">
        <f t="shared" si="569"/>
        <v>19000100</v>
      </c>
      <c r="K36431" s="243"/>
    </row>
    <row r="36432" spans="9:11">
      <c r="I36432" t="str">
        <f t="shared" si="569"/>
        <v>19000100</v>
      </c>
      <c r="K36432" s="243"/>
    </row>
    <row r="36433" spans="9:11">
      <c r="I36433" t="str">
        <f t="shared" si="569"/>
        <v>19000100</v>
      </c>
      <c r="K36433" s="243"/>
    </row>
    <row r="36434" spans="9:11">
      <c r="I36434" t="str">
        <f t="shared" si="569"/>
        <v>19000100</v>
      </c>
      <c r="K36434" s="243"/>
    </row>
    <row r="36435" spans="9:11">
      <c r="I36435" t="str">
        <f t="shared" si="569"/>
        <v>19000100</v>
      </c>
      <c r="K36435" s="243"/>
    </row>
    <row r="36436" spans="9:11">
      <c r="I36436" t="str">
        <f t="shared" si="569"/>
        <v>19000100</v>
      </c>
      <c r="K36436" s="243"/>
    </row>
    <row r="36437" spans="9:11">
      <c r="I36437" t="str">
        <f t="shared" si="569"/>
        <v>19000100</v>
      </c>
      <c r="K36437" s="243"/>
    </row>
    <row r="36438" spans="9:11">
      <c r="I36438" t="str">
        <f t="shared" si="569"/>
        <v>19000100</v>
      </c>
      <c r="K36438" s="243"/>
    </row>
    <row r="36439" spans="9:11">
      <c r="I36439" t="str">
        <f t="shared" si="569"/>
        <v>19000100</v>
      </c>
      <c r="K36439" s="243"/>
    </row>
    <row r="36440" spans="9:11">
      <c r="I36440" t="str">
        <f t="shared" si="569"/>
        <v>19000100</v>
      </c>
      <c r="K36440" s="243"/>
    </row>
    <row r="36441" spans="9:11">
      <c r="I36441" t="str">
        <f t="shared" si="569"/>
        <v>19000100</v>
      </c>
      <c r="K36441" s="243"/>
    </row>
    <row r="36442" spans="9:11">
      <c r="I36442" t="str">
        <f t="shared" si="569"/>
        <v>19000100</v>
      </c>
      <c r="K36442" s="243"/>
    </row>
    <row r="36443" spans="9:11">
      <c r="I36443" t="str">
        <f t="shared" si="569"/>
        <v>19000100</v>
      </c>
      <c r="K36443" s="243"/>
    </row>
    <row r="36444" spans="9:11">
      <c r="I36444" t="str">
        <f t="shared" si="569"/>
        <v>19000100</v>
      </c>
      <c r="K36444" s="243"/>
    </row>
    <row r="36445" spans="9:11">
      <c r="I36445" t="str">
        <f t="shared" si="569"/>
        <v>19000100</v>
      </c>
      <c r="K36445" s="243"/>
    </row>
    <row r="36446" spans="9:11">
      <c r="I36446" t="str">
        <f t="shared" si="569"/>
        <v>19000100</v>
      </c>
      <c r="K36446" s="243"/>
    </row>
    <row r="36447" spans="9:11">
      <c r="I36447" t="str">
        <f t="shared" si="569"/>
        <v>19000100</v>
      </c>
      <c r="K36447" s="243"/>
    </row>
    <row r="36448" spans="9:11">
      <c r="I36448" t="str">
        <f t="shared" si="569"/>
        <v>19000100</v>
      </c>
      <c r="K36448" s="243"/>
    </row>
    <row r="36449" spans="9:11">
      <c r="I36449" t="str">
        <f t="shared" si="569"/>
        <v>19000100</v>
      </c>
      <c r="K36449" s="243"/>
    </row>
    <row r="36450" spans="9:11">
      <c r="I36450" t="str">
        <f t="shared" si="569"/>
        <v>19000100</v>
      </c>
      <c r="K36450" s="243"/>
    </row>
    <row r="36451" spans="9:11">
      <c r="I36451" t="str">
        <f t="shared" si="569"/>
        <v>19000100</v>
      </c>
      <c r="K36451" s="243"/>
    </row>
    <row r="36452" spans="9:11">
      <c r="I36452" t="str">
        <f t="shared" si="569"/>
        <v>19000100</v>
      </c>
      <c r="K36452" s="243"/>
    </row>
    <row r="36453" spans="9:11">
      <c r="I36453" t="str">
        <f t="shared" si="569"/>
        <v>19000100</v>
      </c>
      <c r="K36453" s="243"/>
    </row>
    <row r="36454" spans="9:11">
      <c r="I36454" t="str">
        <f t="shared" si="569"/>
        <v>19000100</v>
      </c>
      <c r="K36454" s="243"/>
    </row>
    <row r="36455" spans="9:11">
      <c r="I36455" t="str">
        <f t="shared" si="569"/>
        <v>19000100</v>
      </c>
      <c r="K36455" s="243"/>
    </row>
    <row r="36456" spans="9:11">
      <c r="I36456" t="str">
        <f t="shared" si="569"/>
        <v>19000100</v>
      </c>
      <c r="K36456" s="243"/>
    </row>
    <row r="36457" spans="9:11">
      <c r="I36457" t="str">
        <f t="shared" si="569"/>
        <v>19000100</v>
      </c>
      <c r="K36457" s="243"/>
    </row>
    <row r="36458" spans="9:11">
      <c r="I36458" t="str">
        <f t="shared" si="569"/>
        <v>19000100</v>
      </c>
      <c r="K36458" s="243"/>
    </row>
    <row r="36459" spans="9:11">
      <c r="I36459" t="str">
        <f t="shared" si="569"/>
        <v>19000100</v>
      </c>
      <c r="K36459" s="243"/>
    </row>
    <row r="36460" spans="9:11">
      <c r="I36460" t="str">
        <f t="shared" si="569"/>
        <v>19000100</v>
      </c>
      <c r="K36460" s="243"/>
    </row>
    <row r="36461" spans="9:11">
      <c r="I36461" t="str">
        <f t="shared" si="569"/>
        <v>19000100</v>
      </c>
      <c r="K36461" s="243"/>
    </row>
    <row r="36462" spans="9:11">
      <c r="I36462" t="str">
        <f t="shared" si="569"/>
        <v>19000100</v>
      </c>
      <c r="K36462" s="243"/>
    </row>
    <row r="36463" spans="9:11">
      <c r="I36463" t="str">
        <f t="shared" si="569"/>
        <v>19000100</v>
      </c>
      <c r="K36463" s="243"/>
    </row>
    <row r="36464" spans="9:11">
      <c r="I36464" t="str">
        <f t="shared" si="569"/>
        <v>19000100</v>
      </c>
      <c r="K36464" s="243"/>
    </row>
    <row r="36465" spans="9:11">
      <c r="I36465" t="str">
        <f t="shared" si="569"/>
        <v>19000100</v>
      </c>
      <c r="K36465" s="243"/>
    </row>
    <row r="36466" spans="9:11">
      <c r="I36466" t="str">
        <f t="shared" si="569"/>
        <v>19000100</v>
      </c>
      <c r="K36466" s="243"/>
    </row>
    <row r="36467" spans="9:11">
      <c r="I36467" t="str">
        <f t="shared" si="569"/>
        <v>19000100</v>
      </c>
      <c r="K36467" s="243"/>
    </row>
    <row r="36468" spans="9:11">
      <c r="I36468" t="str">
        <f t="shared" si="569"/>
        <v>19000100</v>
      </c>
      <c r="K36468" s="243"/>
    </row>
    <row r="36469" spans="9:11">
      <c r="I36469" t="str">
        <f t="shared" si="569"/>
        <v>19000100</v>
      </c>
      <c r="K36469" s="243"/>
    </row>
    <row r="36470" spans="9:11">
      <c r="I36470" t="str">
        <f t="shared" si="569"/>
        <v>19000100</v>
      </c>
      <c r="K36470" s="243"/>
    </row>
    <row r="36471" spans="9:11">
      <c r="I36471" t="str">
        <f t="shared" si="569"/>
        <v>19000100</v>
      </c>
      <c r="K36471" s="243"/>
    </row>
    <row r="36472" spans="9:11">
      <c r="I36472" t="str">
        <f t="shared" si="569"/>
        <v>19000100</v>
      </c>
      <c r="K36472" s="243"/>
    </row>
    <row r="36473" spans="9:11">
      <c r="I36473" t="str">
        <f t="shared" si="569"/>
        <v>19000100</v>
      </c>
      <c r="K36473" s="243"/>
    </row>
    <row r="36474" spans="9:11">
      <c r="I36474" t="str">
        <f t="shared" si="569"/>
        <v>19000100</v>
      </c>
      <c r="K36474" s="243"/>
    </row>
    <row r="36475" spans="9:11">
      <c r="I36475" t="str">
        <f t="shared" si="569"/>
        <v>19000100</v>
      </c>
      <c r="K36475" s="243"/>
    </row>
    <row r="36476" spans="9:11">
      <c r="I36476" t="str">
        <f t="shared" si="569"/>
        <v>19000100</v>
      </c>
      <c r="K36476" s="243"/>
    </row>
    <row r="36477" spans="9:11">
      <c r="I36477" t="str">
        <f t="shared" si="569"/>
        <v>19000100</v>
      </c>
      <c r="K36477" s="243"/>
    </row>
    <row r="36478" spans="9:11">
      <c r="I36478" t="str">
        <f t="shared" si="569"/>
        <v>19000100</v>
      </c>
      <c r="K36478" s="243"/>
    </row>
    <row r="36479" spans="9:11">
      <c r="I36479" t="str">
        <f t="shared" si="569"/>
        <v>19000100</v>
      </c>
      <c r="K36479" s="243"/>
    </row>
    <row r="36480" spans="9:11">
      <c r="I36480" t="str">
        <f t="shared" si="569"/>
        <v>19000100</v>
      </c>
      <c r="K36480" s="243"/>
    </row>
    <row r="36481" spans="9:11">
      <c r="I36481" t="str">
        <f t="shared" si="569"/>
        <v>19000100</v>
      </c>
      <c r="K36481" s="243"/>
    </row>
    <row r="36482" spans="9:11">
      <c r="I36482" t="str">
        <f t="shared" ref="I36482:I36545" si="570">TEXT(F36482,"yyyymmdd")</f>
        <v>19000100</v>
      </c>
      <c r="K36482" s="243"/>
    </row>
    <row r="36483" spans="9:11">
      <c r="I36483" t="str">
        <f t="shared" si="570"/>
        <v>19000100</v>
      </c>
      <c r="K36483" s="243"/>
    </row>
    <row r="36484" spans="9:11">
      <c r="I36484" t="str">
        <f t="shared" si="570"/>
        <v>19000100</v>
      </c>
      <c r="K36484" s="243"/>
    </row>
    <row r="36485" spans="9:11">
      <c r="I36485" t="str">
        <f t="shared" si="570"/>
        <v>19000100</v>
      </c>
      <c r="K36485" s="243"/>
    </row>
    <row r="36486" spans="9:11">
      <c r="I36486" t="str">
        <f t="shared" si="570"/>
        <v>19000100</v>
      </c>
      <c r="K36486" s="243"/>
    </row>
    <row r="36487" spans="9:11">
      <c r="I36487" t="str">
        <f t="shared" si="570"/>
        <v>19000100</v>
      </c>
      <c r="K36487" s="243"/>
    </row>
    <row r="36488" spans="9:11">
      <c r="I36488" t="str">
        <f t="shared" si="570"/>
        <v>19000100</v>
      </c>
      <c r="K36488" s="243"/>
    </row>
    <row r="36489" spans="9:11">
      <c r="I36489" t="str">
        <f t="shared" si="570"/>
        <v>19000100</v>
      </c>
      <c r="K36489" s="243"/>
    </row>
    <row r="36490" spans="9:11">
      <c r="I36490" t="str">
        <f t="shared" si="570"/>
        <v>19000100</v>
      </c>
      <c r="K36490" s="243"/>
    </row>
    <row r="36491" spans="9:11">
      <c r="I36491" t="str">
        <f t="shared" si="570"/>
        <v>19000100</v>
      </c>
      <c r="K36491" s="243"/>
    </row>
    <row r="36492" spans="9:11">
      <c r="I36492" t="str">
        <f t="shared" si="570"/>
        <v>19000100</v>
      </c>
      <c r="K36492" s="243"/>
    </row>
    <row r="36493" spans="9:11">
      <c r="I36493" t="str">
        <f t="shared" si="570"/>
        <v>19000100</v>
      </c>
      <c r="K36493" s="243"/>
    </row>
    <row r="36494" spans="9:11">
      <c r="I36494" t="str">
        <f t="shared" si="570"/>
        <v>19000100</v>
      </c>
      <c r="K36494" s="243"/>
    </row>
    <row r="36495" spans="9:11">
      <c r="I36495" t="str">
        <f t="shared" si="570"/>
        <v>19000100</v>
      </c>
      <c r="K36495" s="243"/>
    </row>
    <row r="36496" spans="9:11">
      <c r="I36496" t="str">
        <f t="shared" si="570"/>
        <v>19000100</v>
      </c>
      <c r="K36496" s="243"/>
    </row>
    <row r="36497" spans="9:11">
      <c r="I36497" t="str">
        <f t="shared" si="570"/>
        <v>19000100</v>
      </c>
      <c r="K36497" s="243"/>
    </row>
    <row r="36498" spans="9:11">
      <c r="I36498" t="str">
        <f t="shared" si="570"/>
        <v>19000100</v>
      </c>
      <c r="K36498" s="243"/>
    </row>
    <row r="36499" spans="9:11">
      <c r="I36499" t="str">
        <f t="shared" si="570"/>
        <v>19000100</v>
      </c>
      <c r="K36499" s="243"/>
    </row>
    <row r="36500" spans="9:11">
      <c r="I36500" t="str">
        <f t="shared" si="570"/>
        <v>19000100</v>
      </c>
      <c r="K36500" s="243"/>
    </row>
    <row r="36501" spans="9:11">
      <c r="I36501" t="str">
        <f t="shared" si="570"/>
        <v>19000100</v>
      </c>
      <c r="K36501" s="243"/>
    </row>
    <row r="36502" spans="9:11">
      <c r="I36502" t="str">
        <f t="shared" si="570"/>
        <v>19000100</v>
      </c>
      <c r="K36502" s="243"/>
    </row>
    <row r="36503" spans="9:11">
      <c r="I36503" t="str">
        <f t="shared" si="570"/>
        <v>19000100</v>
      </c>
      <c r="K36503" s="243"/>
    </row>
    <row r="36504" spans="9:11">
      <c r="I36504" t="str">
        <f t="shared" si="570"/>
        <v>19000100</v>
      </c>
      <c r="K36504" s="243"/>
    </row>
    <row r="36505" spans="9:11">
      <c r="I36505" t="str">
        <f t="shared" si="570"/>
        <v>19000100</v>
      </c>
      <c r="K36505" s="243"/>
    </row>
    <row r="36506" spans="9:11">
      <c r="I36506" t="str">
        <f t="shared" si="570"/>
        <v>19000100</v>
      </c>
      <c r="K36506" s="243"/>
    </row>
    <row r="36507" spans="9:11">
      <c r="I36507" t="str">
        <f t="shared" si="570"/>
        <v>19000100</v>
      </c>
      <c r="K36507" s="243"/>
    </row>
    <row r="36508" spans="9:11">
      <c r="I36508" t="str">
        <f t="shared" si="570"/>
        <v>19000100</v>
      </c>
      <c r="K36508" s="243"/>
    </row>
    <row r="36509" spans="9:11">
      <c r="I36509" t="str">
        <f t="shared" si="570"/>
        <v>19000100</v>
      </c>
      <c r="K36509" s="243"/>
    </row>
    <row r="36510" spans="9:11">
      <c r="I36510" t="str">
        <f t="shared" si="570"/>
        <v>19000100</v>
      </c>
      <c r="K36510" s="243"/>
    </row>
    <row r="36511" spans="9:11">
      <c r="I36511" t="str">
        <f t="shared" si="570"/>
        <v>19000100</v>
      </c>
      <c r="K36511" s="243"/>
    </row>
    <row r="36512" spans="9:11">
      <c r="I36512" t="str">
        <f t="shared" si="570"/>
        <v>19000100</v>
      </c>
      <c r="K36512" s="243"/>
    </row>
    <row r="36513" spans="9:11">
      <c r="I36513" t="str">
        <f t="shared" si="570"/>
        <v>19000100</v>
      </c>
      <c r="K36513" s="243"/>
    </row>
    <row r="36514" spans="9:11">
      <c r="I36514" t="str">
        <f t="shared" si="570"/>
        <v>19000100</v>
      </c>
      <c r="K36514" s="243"/>
    </row>
    <row r="36515" spans="9:11">
      <c r="I36515" t="str">
        <f t="shared" si="570"/>
        <v>19000100</v>
      </c>
      <c r="K36515" s="243"/>
    </row>
    <row r="36516" spans="9:11">
      <c r="I36516" t="str">
        <f t="shared" si="570"/>
        <v>19000100</v>
      </c>
      <c r="K36516" s="243"/>
    </row>
    <row r="36517" spans="9:11">
      <c r="I36517" t="str">
        <f t="shared" si="570"/>
        <v>19000100</v>
      </c>
      <c r="K36517" s="243"/>
    </row>
    <row r="36518" spans="9:11">
      <c r="I36518" t="str">
        <f t="shared" si="570"/>
        <v>19000100</v>
      </c>
      <c r="K36518" s="243"/>
    </row>
    <row r="36519" spans="9:11">
      <c r="I36519" t="str">
        <f t="shared" si="570"/>
        <v>19000100</v>
      </c>
      <c r="K36519" s="243"/>
    </row>
    <row r="36520" spans="9:11">
      <c r="I36520" t="str">
        <f t="shared" si="570"/>
        <v>19000100</v>
      </c>
      <c r="K36520" s="243"/>
    </row>
    <row r="36521" spans="9:11">
      <c r="I36521" t="str">
        <f t="shared" si="570"/>
        <v>19000100</v>
      </c>
      <c r="K36521" s="243"/>
    </row>
    <row r="36522" spans="9:11">
      <c r="I36522" t="str">
        <f t="shared" si="570"/>
        <v>19000100</v>
      </c>
      <c r="K36522" s="243"/>
    </row>
    <row r="36523" spans="9:11">
      <c r="I36523" t="str">
        <f t="shared" si="570"/>
        <v>19000100</v>
      </c>
      <c r="K36523" s="243"/>
    </row>
    <row r="36524" spans="9:11">
      <c r="I36524" t="str">
        <f t="shared" si="570"/>
        <v>19000100</v>
      </c>
      <c r="K36524" s="243"/>
    </row>
    <row r="36525" spans="9:11">
      <c r="I36525" t="str">
        <f t="shared" si="570"/>
        <v>19000100</v>
      </c>
      <c r="K36525" s="243"/>
    </row>
    <row r="36526" spans="9:11">
      <c r="I36526" t="str">
        <f t="shared" si="570"/>
        <v>19000100</v>
      </c>
      <c r="K36526" s="243"/>
    </row>
    <row r="36527" spans="9:11">
      <c r="I36527" t="str">
        <f t="shared" si="570"/>
        <v>19000100</v>
      </c>
      <c r="K36527" s="243"/>
    </row>
    <row r="36528" spans="9:11">
      <c r="I36528" t="str">
        <f t="shared" si="570"/>
        <v>19000100</v>
      </c>
      <c r="K36528" s="243"/>
    </row>
    <row r="36529" spans="9:11">
      <c r="I36529" t="str">
        <f t="shared" si="570"/>
        <v>19000100</v>
      </c>
      <c r="K36529" s="243"/>
    </row>
    <row r="36530" spans="9:11">
      <c r="I36530" t="str">
        <f t="shared" si="570"/>
        <v>19000100</v>
      </c>
      <c r="K36530" s="243"/>
    </row>
    <row r="36531" spans="9:11">
      <c r="I36531" t="str">
        <f t="shared" si="570"/>
        <v>19000100</v>
      </c>
      <c r="K36531" s="243"/>
    </row>
    <row r="36532" spans="9:11">
      <c r="I36532" t="str">
        <f t="shared" si="570"/>
        <v>19000100</v>
      </c>
      <c r="K36532" s="243"/>
    </row>
    <row r="36533" spans="9:11">
      <c r="I36533" t="str">
        <f t="shared" si="570"/>
        <v>19000100</v>
      </c>
      <c r="K36533" s="243"/>
    </row>
    <row r="36534" spans="9:11">
      <c r="I36534" t="str">
        <f t="shared" si="570"/>
        <v>19000100</v>
      </c>
      <c r="K36534" s="243"/>
    </row>
    <row r="36535" spans="9:11">
      <c r="I36535" t="str">
        <f t="shared" si="570"/>
        <v>19000100</v>
      </c>
      <c r="K36535" s="243"/>
    </row>
    <row r="36536" spans="9:11">
      <c r="I36536" t="str">
        <f t="shared" si="570"/>
        <v>19000100</v>
      </c>
      <c r="K36536" s="243"/>
    </row>
    <row r="36537" spans="9:11">
      <c r="I36537" t="str">
        <f t="shared" si="570"/>
        <v>19000100</v>
      </c>
      <c r="K36537" s="243"/>
    </row>
    <row r="36538" spans="9:11">
      <c r="I36538" t="str">
        <f t="shared" si="570"/>
        <v>19000100</v>
      </c>
      <c r="K36538" s="243"/>
    </row>
    <row r="36539" spans="9:11">
      <c r="I36539" t="str">
        <f t="shared" si="570"/>
        <v>19000100</v>
      </c>
      <c r="K36539" s="243"/>
    </row>
    <row r="36540" spans="9:11">
      <c r="I36540" t="str">
        <f t="shared" si="570"/>
        <v>19000100</v>
      </c>
      <c r="K36540" s="243"/>
    </row>
    <row r="36541" spans="9:11">
      <c r="I36541" t="str">
        <f t="shared" si="570"/>
        <v>19000100</v>
      </c>
      <c r="K36541" s="243"/>
    </row>
    <row r="36542" spans="9:11">
      <c r="I36542" t="str">
        <f t="shared" si="570"/>
        <v>19000100</v>
      </c>
      <c r="K36542" s="243"/>
    </row>
    <row r="36543" spans="9:11">
      <c r="I36543" t="str">
        <f t="shared" si="570"/>
        <v>19000100</v>
      </c>
      <c r="K36543" s="243"/>
    </row>
    <row r="36544" spans="9:11">
      <c r="I36544" t="str">
        <f t="shared" si="570"/>
        <v>19000100</v>
      </c>
      <c r="K36544" s="243"/>
    </row>
    <row r="36545" spans="9:11">
      <c r="I36545" t="str">
        <f t="shared" si="570"/>
        <v>19000100</v>
      </c>
      <c r="K36545" s="243"/>
    </row>
    <row r="36546" spans="9:11">
      <c r="I36546" t="str">
        <f t="shared" ref="I36546:I36609" si="571">TEXT(F36546,"yyyymmdd")</f>
        <v>19000100</v>
      </c>
      <c r="K36546" s="243"/>
    </row>
    <row r="36547" spans="9:11">
      <c r="I36547" t="str">
        <f t="shared" si="571"/>
        <v>19000100</v>
      </c>
      <c r="K36547" s="243"/>
    </row>
    <row r="36548" spans="9:11">
      <c r="I36548" t="str">
        <f t="shared" si="571"/>
        <v>19000100</v>
      </c>
      <c r="K36548" s="243"/>
    </row>
    <row r="36549" spans="9:11">
      <c r="I36549" t="str">
        <f t="shared" si="571"/>
        <v>19000100</v>
      </c>
      <c r="K36549" s="243"/>
    </row>
    <row r="36550" spans="9:11">
      <c r="I36550" t="str">
        <f t="shared" si="571"/>
        <v>19000100</v>
      </c>
      <c r="K36550" s="243"/>
    </row>
    <row r="36551" spans="9:11">
      <c r="I36551" t="str">
        <f t="shared" si="571"/>
        <v>19000100</v>
      </c>
      <c r="K36551" s="243"/>
    </row>
    <row r="36552" spans="9:11">
      <c r="I36552" t="str">
        <f t="shared" si="571"/>
        <v>19000100</v>
      </c>
      <c r="K36552" s="243"/>
    </row>
    <row r="36553" spans="9:11">
      <c r="I36553" t="str">
        <f t="shared" si="571"/>
        <v>19000100</v>
      </c>
      <c r="K36553" s="243"/>
    </row>
    <row r="36554" spans="9:11">
      <c r="I36554" t="str">
        <f t="shared" si="571"/>
        <v>19000100</v>
      </c>
      <c r="K36554" s="243"/>
    </row>
    <row r="36555" spans="9:11">
      <c r="I36555" t="str">
        <f t="shared" si="571"/>
        <v>19000100</v>
      </c>
      <c r="K36555" s="243"/>
    </row>
    <row r="36556" spans="9:11">
      <c r="I36556" t="str">
        <f t="shared" si="571"/>
        <v>19000100</v>
      </c>
      <c r="K36556" s="243"/>
    </row>
    <row r="36557" spans="9:11">
      <c r="I36557" t="str">
        <f t="shared" si="571"/>
        <v>19000100</v>
      </c>
      <c r="K36557" s="243"/>
    </row>
    <row r="36558" spans="9:11">
      <c r="I36558" t="str">
        <f t="shared" si="571"/>
        <v>19000100</v>
      </c>
      <c r="K36558" s="243"/>
    </row>
    <row r="36559" spans="9:11">
      <c r="I36559" t="str">
        <f t="shared" si="571"/>
        <v>19000100</v>
      </c>
      <c r="K36559" s="243"/>
    </row>
    <row r="36560" spans="9:11">
      <c r="I36560" t="str">
        <f t="shared" si="571"/>
        <v>19000100</v>
      </c>
      <c r="K36560" s="243"/>
    </row>
    <row r="36561" spans="9:11">
      <c r="I36561" t="str">
        <f t="shared" si="571"/>
        <v>19000100</v>
      </c>
      <c r="K36561" s="243"/>
    </row>
    <row r="36562" spans="9:11">
      <c r="I36562" t="str">
        <f t="shared" si="571"/>
        <v>19000100</v>
      </c>
      <c r="K36562" s="243"/>
    </row>
    <row r="36563" spans="9:11">
      <c r="I36563" t="str">
        <f t="shared" si="571"/>
        <v>19000100</v>
      </c>
      <c r="K36563" s="243"/>
    </row>
    <row r="36564" spans="9:11">
      <c r="I36564" t="str">
        <f t="shared" si="571"/>
        <v>19000100</v>
      </c>
      <c r="K36564" s="243"/>
    </row>
    <row r="36565" spans="9:11">
      <c r="I36565" t="str">
        <f t="shared" si="571"/>
        <v>19000100</v>
      </c>
      <c r="K36565" s="243"/>
    </row>
    <row r="36566" spans="9:11">
      <c r="I36566" t="str">
        <f t="shared" si="571"/>
        <v>19000100</v>
      </c>
      <c r="K36566" s="243"/>
    </row>
    <row r="36567" spans="9:11">
      <c r="I36567" t="str">
        <f t="shared" si="571"/>
        <v>19000100</v>
      </c>
      <c r="K36567" s="243"/>
    </row>
    <row r="36568" spans="9:11">
      <c r="I36568" t="str">
        <f t="shared" si="571"/>
        <v>19000100</v>
      </c>
      <c r="K36568" s="243"/>
    </row>
    <row r="36569" spans="9:11">
      <c r="I36569" t="str">
        <f t="shared" si="571"/>
        <v>19000100</v>
      </c>
      <c r="K36569" s="243"/>
    </row>
    <row r="36570" spans="9:11">
      <c r="I36570" t="str">
        <f t="shared" si="571"/>
        <v>19000100</v>
      </c>
      <c r="K36570" s="243"/>
    </row>
    <row r="36571" spans="9:11">
      <c r="I36571" t="str">
        <f t="shared" si="571"/>
        <v>19000100</v>
      </c>
      <c r="K36571" s="243"/>
    </row>
    <row r="36572" spans="9:11">
      <c r="I36572" t="str">
        <f t="shared" si="571"/>
        <v>19000100</v>
      </c>
      <c r="K36572" s="243"/>
    </row>
    <row r="36573" spans="9:11">
      <c r="I36573" t="str">
        <f t="shared" si="571"/>
        <v>19000100</v>
      </c>
      <c r="K36573" s="243"/>
    </row>
    <row r="36574" spans="9:11">
      <c r="I36574" t="str">
        <f t="shared" si="571"/>
        <v>19000100</v>
      </c>
      <c r="K36574" s="243"/>
    </row>
    <row r="36575" spans="9:11">
      <c r="I36575" t="str">
        <f t="shared" si="571"/>
        <v>19000100</v>
      </c>
      <c r="K36575" s="243"/>
    </row>
    <row r="36576" spans="9:11">
      <c r="I36576" t="str">
        <f t="shared" si="571"/>
        <v>19000100</v>
      </c>
      <c r="K36576" s="243"/>
    </row>
    <row r="36577" spans="9:11">
      <c r="I36577" t="str">
        <f t="shared" si="571"/>
        <v>19000100</v>
      </c>
      <c r="K36577" s="243"/>
    </row>
    <row r="36578" spans="9:11">
      <c r="I36578" t="str">
        <f t="shared" si="571"/>
        <v>19000100</v>
      </c>
      <c r="K36578" s="243"/>
    </row>
    <row r="36579" spans="9:11">
      <c r="I36579" t="str">
        <f t="shared" si="571"/>
        <v>19000100</v>
      </c>
      <c r="K36579" s="243"/>
    </row>
    <row r="36580" spans="9:11">
      <c r="I36580" t="str">
        <f t="shared" si="571"/>
        <v>19000100</v>
      </c>
      <c r="K36580" s="243"/>
    </row>
    <row r="36581" spans="9:11">
      <c r="I36581" t="str">
        <f t="shared" si="571"/>
        <v>19000100</v>
      </c>
      <c r="K36581" s="243"/>
    </row>
    <row r="36582" spans="9:11">
      <c r="I36582" t="str">
        <f t="shared" si="571"/>
        <v>19000100</v>
      </c>
      <c r="K36582" s="243"/>
    </row>
    <row r="36583" spans="9:11">
      <c r="I36583" t="str">
        <f t="shared" si="571"/>
        <v>19000100</v>
      </c>
      <c r="K36583" s="243"/>
    </row>
    <row r="36584" spans="9:11">
      <c r="I36584" t="str">
        <f t="shared" si="571"/>
        <v>19000100</v>
      </c>
      <c r="K36584" s="243"/>
    </row>
    <row r="36585" spans="9:11">
      <c r="I36585" t="str">
        <f t="shared" si="571"/>
        <v>19000100</v>
      </c>
      <c r="K36585" s="243"/>
    </row>
    <row r="36586" spans="9:11">
      <c r="I36586" t="str">
        <f t="shared" si="571"/>
        <v>19000100</v>
      </c>
      <c r="K36586" s="243"/>
    </row>
    <row r="36587" spans="9:11">
      <c r="I36587" t="str">
        <f t="shared" si="571"/>
        <v>19000100</v>
      </c>
      <c r="K36587" s="243"/>
    </row>
    <row r="36588" spans="9:11">
      <c r="I36588" t="str">
        <f t="shared" si="571"/>
        <v>19000100</v>
      </c>
      <c r="K36588" s="243"/>
    </row>
    <row r="36589" spans="9:11">
      <c r="I36589" t="str">
        <f t="shared" si="571"/>
        <v>19000100</v>
      </c>
      <c r="K36589" s="243"/>
    </row>
    <row r="36590" spans="9:11">
      <c r="I36590" t="str">
        <f t="shared" si="571"/>
        <v>19000100</v>
      </c>
      <c r="K36590" s="243"/>
    </row>
    <row r="36591" spans="9:11">
      <c r="I36591" t="str">
        <f t="shared" si="571"/>
        <v>19000100</v>
      </c>
      <c r="K36591" s="243"/>
    </row>
    <row r="36592" spans="9:11">
      <c r="I36592" t="str">
        <f t="shared" si="571"/>
        <v>19000100</v>
      </c>
      <c r="K36592" s="243"/>
    </row>
    <row r="36593" spans="9:11">
      <c r="I36593" t="str">
        <f t="shared" si="571"/>
        <v>19000100</v>
      </c>
      <c r="K36593" s="243"/>
    </row>
    <row r="36594" spans="9:11">
      <c r="I36594" t="str">
        <f t="shared" si="571"/>
        <v>19000100</v>
      </c>
      <c r="K36594" s="243"/>
    </row>
    <row r="36595" spans="9:11">
      <c r="I36595" t="str">
        <f t="shared" si="571"/>
        <v>19000100</v>
      </c>
      <c r="K36595" s="243"/>
    </row>
    <row r="36596" spans="9:11">
      <c r="I36596" t="str">
        <f t="shared" si="571"/>
        <v>19000100</v>
      </c>
      <c r="K36596" s="243"/>
    </row>
    <row r="36597" spans="9:11">
      <c r="I36597" t="str">
        <f t="shared" si="571"/>
        <v>19000100</v>
      </c>
      <c r="K36597" s="243"/>
    </row>
    <row r="36598" spans="9:11">
      <c r="I36598" t="str">
        <f t="shared" si="571"/>
        <v>19000100</v>
      </c>
      <c r="K36598" s="243"/>
    </row>
    <row r="36599" spans="9:11">
      <c r="I36599" t="str">
        <f t="shared" si="571"/>
        <v>19000100</v>
      </c>
      <c r="K36599" s="243"/>
    </row>
    <row r="36600" spans="9:11">
      <c r="I36600" t="str">
        <f t="shared" si="571"/>
        <v>19000100</v>
      </c>
      <c r="K36600" s="243"/>
    </row>
    <row r="36601" spans="9:11">
      <c r="I36601" t="str">
        <f t="shared" si="571"/>
        <v>19000100</v>
      </c>
      <c r="K36601" s="243"/>
    </row>
    <row r="36602" spans="9:11">
      <c r="I36602" t="str">
        <f t="shared" si="571"/>
        <v>19000100</v>
      </c>
      <c r="K36602" s="243"/>
    </row>
    <row r="36603" spans="9:11">
      <c r="I36603" t="str">
        <f t="shared" si="571"/>
        <v>19000100</v>
      </c>
      <c r="K36603" s="243"/>
    </row>
    <row r="36604" spans="9:11">
      <c r="I36604" t="str">
        <f t="shared" si="571"/>
        <v>19000100</v>
      </c>
      <c r="K36604" s="243"/>
    </row>
    <row r="36605" spans="9:11">
      <c r="I36605" t="str">
        <f t="shared" si="571"/>
        <v>19000100</v>
      </c>
      <c r="K36605" s="243"/>
    </row>
    <row r="36606" spans="9:11">
      <c r="I36606" t="str">
        <f t="shared" si="571"/>
        <v>19000100</v>
      </c>
      <c r="K36606" s="243"/>
    </row>
    <row r="36607" spans="9:11">
      <c r="I36607" t="str">
        <f t="shared" si="571"/>
        <v>19000100</v>
      </c>
      <c r="K36607" s="243"/>
    </row>
    <row r="36608" spans="9:11">
      <c r="I36608" t="str">
        <f t="shared" si="571"/>
        <v>19000100</v>
      </c>
      <c r="K36608" s="243"/>
    </row>
    <row r="36609" spans="9:11">
      <c r="I36609" t="str">
        <f t="shared" si="571"/>
        <v>19000100</v>
      </c>
      <c r="K36609" s="243"/>
    </row>
    <row r="36610" spans="9:11">
      <c r="I36610" t="str">
        <f t="shared" ref="I36610:I36673" si="572">TEXT(F36610,"yyyymmdd")</f>
        <v>19000100</v>
      </c>
      <c r="K36610" s="243"/>
    </row>
    <row r="36611" spans="9:11">
      <c r="I36611" t="str">
        <f t="shared" si="572"/>
        <v>19000100</v>
      </c>
      <c r="K36611" s="243"/>
    </row>
    <row r="36612" spans="9:11">
      <c r="I36612" t="str">
        <f t="shared" si="572"/>
        <v>19000100</v>
      </c>
      <c r="K36612" s="243"/>
    </row>
    <row r="36613" spans="9:11">
      <c r="I36613" t="str">
        <f t="shared" si="572"/>
        <v>19000100</v>
      </c>
      <c r="K36613" s="243"/>
    </row>
    <row r="36614" spans="9:11">
      <c r="I36614" t="str">
        <f t="shared" si="572"/>
        <v>19000100</v>
      </c>
      <c r="K36614" s="243"/>
    </row>
    <row r="36615" spans="9:11">
      <c r="I36615" t="str">
        <f t="shared" si="572"/>
        <v>19000100</v>
      </c>
      <c r="K36615" s="243"/>
    </row>
    <row r="36616" spans="9:11">
      <c r="I36616" t="str">
        <f t="shared" si="572"/>
        <v>19000100</v>
      </c>
      <c r="K36616" s="243"/>
    </row>
    <row r="36617" spans="9:11">
      <c r="I36617" t="str">
        <f t="shared" si="572"/>
        <v>19000100</v>
      </c>
      <c r="K36617" s="243"/>
    </row>
    <row r="36618" spans="9:11">
      <c r="I36618" t="str">
        <f t="shared" si="572"/>
        <v>19000100</v>
      </c>
      <c r="K36618" s="243"/>
    </row>
    <row r="36619" spans="9:11">
      <c r="I36619" t="str">
        <f t="shared" si="572"/>
        <v>19000100</v>
      </c>
      <c r="K36619" s="243"/>
    </row>
    <row r="36620" spans="9:11">
      <c r="I36620" t="str">
        <f t="shared" si="572"/>
        <v>19000100</v>
      </c>
      <c r="K36620" s="243"/>
    </row>
    <row r="36621" spans="9:11">
      <c r="I36621" t="str">
        <f t="shared" si="572"/>
        <v>19000100</v>
      </c>
      <c r="K36621" s="243"/>
    </row>
    <row r="36622" spans="9:11">
      <c r="I36622" t="str">
        <f t="shared" si="572"/>
        <v>19000100</v>
      </c>
      <c r="K36622" s="243"/>
    </row>
    <row r="36623" spans="9:11">
      <c r="I36623" t="str">
        <f t="shared" si="572"/>
        <v>19000100</v>
      </c>
      <c r="K36623" s="243"/>
    </row>
    <row r="36624" spans="9:11">
      <c r="I36624" t="str">
        <f t="shared" si="572"/>
        <v>19000100</v>
      </c>
      <c r="K36624" s="243"/>
    </row>
    <row r="36625" spans="9:11">
      <c r="I36625" t="str">
        <f t="shared" si="572"/>
        <v>19000100</v>
      </c>
      <c r="K36625" s="243"/>
    </row>
    <row r="36626" spans="9:11">
      <c r="I36626" t="str">
        <f t="shared" si="572"/>
        <v>19000100</v>
      </c>
      <c r="K36626" s="243"/>
    </row>
    <row r="36627" spans="9:11">
      <c r="I36627" t="str">
        <f t="shared" si="572"/>
        <v>19000100</v>
      </c>
      <c r="K36627" s="243"/>
    </row>
    <row r="36628" spans="9:11">
      <c r="I36628" t="str">
        <f t="shared" si="572"/>
        <v>19000100</v>
      </c>
      <c r="K36628" s="243"/>
    </row>
    <row r="36629" spans="9:11">
      <c r="I36629" t="str">
        <f t="shared" si="572"/>
        <v>19000100</v>
      </c>
      <c r="K36629" s="243"/>
    </row>
    <row r="36630" spans="9:11">
      <c r="I36630" t="str">
        <f t="shared" si="572"/>
        <v>19000100</v>
      </c>
      <c r="K36630" s="243"/>
    </row>
    <row r="36631" spans="9:11">
      <c r="I36631" t="str">
        <f t="shared" si="572"/>
        <v>19000100</v>
      </c>
      <c r="K36631" s="243"/>
    </row>
    <row r="36632" spans="9:11">
      <c r="I36632" t="str">
        <f t="shared" si="572"/>
        <v>19000100</v>
      </c>
      <c r="K36632" s="243"/>
    </row>
    <row r="36633" spans="9:11">
      <c r="I36633" t="str">
        <f t="shared" si="572"/>
        <v>19000100</v>
      </c>
      <c r="K36633" s="243"/>
    </row>
    <row r="36634" spans="9:11">
      <c r="I36634" t="str">
        <f t="shared" si="572"/>
        <v>19000100</v>
      </c>
      <c r="K36634" s="243"/>
    </row>
    <row r="36635" spans="9:11">
      <c r="I36635" t="str">
        <f t="shared" si="572"/>
        <v>19000100</v>
      </c>
      <c r="K36635" s="243"/>
    </row>
    <row r="36636" spans="9:11">
      <c r="I36636" t="str">
        <f t="shared" si="572"/>
        <v>19000100</v>
      </c>
      <c r="K36636" s="243"/>
    </row>
    <row r="36637" spans="9:11">
      <c r="I36637" t="str">
        <f t="shared" si="572"/>
        <v>19000100</v>
      </c>
      <c r="K36637" s="243"/>
    </row>
    <row r="36638" spans="9:11">
      <c r="I36638" t="str">
        <f t="shared" si="572"/>
        <v>19000100</v>
      </c>
      <c r="K36638" s="243"/>
    </row>
    <row r="36639" spans="9:11">
      <c r="I36639" t="str">
        <f t="shared" si="572"/>
        <v>19000100</v>
      </c>
      <c r="K36639" s="243"/>
    </row>
    <row r="36640" spans="9:11">
      <c r="I36640" t="str">
        <f t="shared" si="572"/>
        <v>19000100</v>
      </c>
      <c r="K36640" s="243"/>
    </row>
    <row r="36641" spans="9:11">
      <c r="I36641" t="str">
        <f t="shared" si="572"/>
        <v>19000100</v>
      </c>
      <c r="K36641" s="243"/>
    </row>
    <row r="36642" spans="9:11">
      <c r="I36642" t="str">
        <f t="shared" si="572"/>
        <v>19000100</v>
      </c>
      <c r="K36642" s="243"/>
    </row>
    <row r="36643" spans="9:11">
      <c r="I36643" t="str">
        <f t="shared" si="572"/>
        <v>19000100</v>
      </c>
      <c r="K36643" s="243"/>
    </row>
    <row r="36644" spans="9:11">
      <c r="I36644" t="str">
        <f t="shared" si="572"/>
        <v>19000100</v>
      </c>
      <c r="K36644" s="243"/>
    </row>
    <row r="36645" spans="9:11">
      <c r="I36645" t="str">
        <f t="shared" si="572"/>
        <v>19000100</v>
      </c>
      <c r="K36645" s="243"/>
    </row>
    <row r="36646" spans="9:11">
      <c r="I36646" t="str">
        <f t="shared" si="572"/>
        <v>19000100</v>
      </c>
      <c r="K36646" s="243"/>
    </row>
    <row r="36647" spans="9:11">
      <c r="I36647" t="str">
        <f t="shared" si="572"/>
        <v>19000100</v>
      </c>
      <c r="K36647" s="243"/>
    </row>
    <row r="36648" spans="9:11">
      <c r="I36648" t="str">
        <f t="shared" si="572"/>
        <v>19000100</v>
      </c>
      <c r="K36648" s="243"/>
    </row>
    <row r="36649" spans="9:11">
      <c r="I36649" t="str">
        <f t="shared" si="572"/>
        <v>19000100</v>
      </c>
      <c r="K36649" s="243"/>
    </row>
    <row r="36650" spans="9:11">
      <c r="I36650" t="str">
        <f t="shared" si="572"/>
        <v>19000100</v>
      </c>
      <c r="K36650" s="243"/>
    </row>
    <row r="36651" spans="9:11">
      <c r="I36651" t="str">
        <f t="shared" si="572"/>
        <v>19000100</v>
      </c>
      <c r="K36651" s="243"/>
    </row>
    <row r="36652" spans="9:11">
      <c r="I36652" t="str">
        <f t="shared" si="572"/>
        <v>19000100</v>
      </c>
      <c r="K36652" s="243"/>
    </row>
    <row r="36653" spans="9:11">
      <c r="I36653" t="str">
        <f t="shared" si="572"/>
        <v>19000100</v>
      </c>
      <c r="K36653" s="243"/>
    </row>
    <row r="36654" spans="9:11">
      <c r="I36654" t="str">
        <f t="shared" si="572"/>
        <v>19000100</v>
      </c>
      <c r="K36654" s="243"/>
    </row>
    <row r="36655" spans="9:11">
      <c r="I36655" t="str">
        <f t="shared" si="572"/>
        <v>19000100</v>
      </c>
      <c r="K36655" s="243"/>
    </row>
    <row r="36656" spans="9:11">
      <c r="I36656" t="str">
        <f t="shared" si="572"/>
        <v>19000100</v>
      </c>
      <c r="K36656" s="243"/>
    </row>
    <row r="36657" spans="9:11">
      <c r="I36657" t="str">
        <f t="shared" si="572"/>
        <v>19000100</v>
      </c>
      <c r="K36657" s="243"/>
    </row>
    <row r="36658" spans="9:11">
      <c r="I36658" t="str">
        <f t="shared" si="572"/>
        <v>19000100</v>
      </c>
      <c r="K36658" s="243"/>
    </row>
    <row r="36659" spans="9:11">
      <c r="I36659" t="str">
        <f t="shared" si="572"/>
        <v>19000100</v>
      </c>
      <c r="K36659" s="243"/>
    </row>
    <row r="36660" spans="9:11">
      <c r="I36660" t="str">
        <f t="shared" si="572"/>
        <v>19000100</v>
      </c>
      <c r="K36660" s="243"/>
    </row>
    <row r="36661" spans="9:11">
      <c r="I36661" t="str">
        <f t="shared" si="572"/>
        <v>19000100</v>
      </c>
      <c r="K36661" s="243"/>
    </row>
    <row r="36662" spans="9:11">
      <c r="I36662" t="str">
        <f t="shared" si="572"/>
        <v>19000100</v>
      </c>
      <c r="K36662" s="243"/>
    </row>
    <row r="36663" spans="9:11">
      <c r="I36663" t="str">
        <f t="shared" si="572"/>
        <v>19000100</v>
      </c>
      <c r="K36663" s="243"/>
    </row>
    <row r="36664" spans="9:11">
      <c r="I36664" t="str">
        <f t="shared" si="572"/>
        <v>19000100</v>
      </c>
      <c r="K36664" s="243"/>
    </row>
    <row r="36665" spans="9:11">
      <c r="I36665" t="str">
        <f t="shared" si="572"/>
        <v>19000100</v>
      </c>
      <c r="K36665" s="243"/>
    </row>
    <row r="36666" spans="9:11">
      <c r="I36666" t="str">
        <f t="shared" si="572"/>
        <v>19000100</v>
      </c>
      <c r="K36666" s="243"/>
    </row>
    <row r="36667" spans="9:11">
      <c r="I36667" t="str">
        <f t="shared" si="572"/>
        <v>19000100</v>
      </c>
      <c r="K36667" s="243"/>
    </row>
    <row r="36668" spans="9:11">
      <c r="I36668" t="str">
        <f t="shared" si="572"/>
        <v>19000100</v>
      </c>
      <c r="K36668" s="243"/>
    </row>
    <row r="36669" spans="9:11">
      <c r="I36669" t="str">
        <f t="shared" si="572"/>
        <v>19000100</v>
      </c>
      <c r="K36669" s="243"/>
    </row>
    <row r="36670" spans="9:11">
      <c r="I36670" t="str">
        <f t="shared" si="572"/>
        <v>19000100</v>
      </c>
      <c r="K36670" s="243"/>
    </row>
    <row r="36671" spans="9:11">
      <c r="I36671" t="str">
        <f t="shared" si="572"/>
        <v>19000100</v>
      </c>
      <c r="K36671" s="243"/>
    </row>
    <row r="36672" spans="9:11">
      <c r="I36672" t="str">
        <f t="shared" si="572"/>
        <v>19000100</v>
      </c>
      <c r="K36672" s="243"/>
    </row>
    <row r="36673" spans="9:11">
      <c r="I36673" t="str">
        <f t="shared" si="572"/>
        <v>19000100</v>
      </c>
      <c r="K36673" s="243"/>
    </row>
    <row r="36674" spans="9:11">
      <c r="I36674" t="str">
        <f t="shared" ref="I36674:I36737" si="573">TEXT(F36674,"yyyymmdd")</f>
        <v>19000100</v>
      </c>
      <c r="K36674" s="243"/>
    </row>
    <row r="36675" spans="9:11">
      <c r="I36675" t="str">
        <f t="shared" si="573"/>
        <v>19000100</v>
      </c>
      <c r="K36675" s="243"/>
    </row>
    <row r="36676" spans="9:11">
      <c r="I36676" t="str">
        <f t="shared" si="573"/>
        <v>19000100</v>
      </c>
      <c r="K36676" s="243"/>
    </row>
    <row r="36677" spans="9:11">
      <c r="I36677" t="str">
        <f t="shared" si="573"/>
        <v>19000100</v>
      </c>
      <c r="K36677" s="243"/>
    </row>
    <row r="36678" spans="9:11">
      <c r="I36678" t="str">
        <f t="shared" si="573"/>
        <v>19000100</v>
      </c>
      <c r="K36678" s="243"/>
    </row>
    <row r="36679" spans="9:11">
      <c r="I36679" t="str">
        <f t="shared" si="573"/>
        <v>19000100</v>
      </c>
      <c r="K36679" s="243"/>
    </row>
    <row r="36680" spans="9:11">
      <c r="I36680" t="str">
        <f t="shared" si="573"/>
        <v>19000100</v>
      </c>
      <c r="K36680" s="243"/>
    </row>
    <row r="36681" spans="9:11">
      <c r="I36681" t="str">
        <f t="shared" si="573"/>
        <v>19000100</v>
      </c>
      <c r="K36681" s="243"/>
    </row>
    <row r="36682" spans="9:11">
      <c r="I36682" t="str">
        <f t="shared" si="573"/>
        <v>19000100</v>
      </c>
      <c r="K36682" s="243"/>
    </row>
    <row r="36683" spans="9:11">
      <c r="I36683" t="str">
        <f t="shared" si="573"/>
        <v>19000100</v>
      </c>
      <c r="K36683" s="243"/>
    </row>
    <row r="36684" spans="9:11">
      <c r="I36684" t="str">
        <f t="shared" si="573"/>
        <v>19000100</v>
      </c>
      <c r="K36684" s="243"/>
    </row>
    <row r="36685" spans="9:11">
      <c r="I36685" t="str">
        <f t="shared" si="573"/>
        <v>19000100</v>
      </c>
      <c r="K36685" s="243"/>
    </row>
    <row r="36686" spans="9:11">
      <c r="I36686" t="str">
        <f t="shared" si="573"/>
        <v>19000100</v>
      </c>
      <c r="K36686" s="243"/>
    </row>
    <row r="36687" spans="9:11">
      <c r="I36687" t="str">
        <f t="shared" si="573"/>
        <v>19000100</v>
      </c>
      <c r="K36687" s="243"/>
    </row>
    <row r="36688" spans="9:11">
      <c r="I36688" t="str">
        <f t="shared" si="573"/>
        <v>19000100</v>
      </c>
      <c r="K36688" s="243"/>
    </row>
    <row r="36689" spans="9:11">
      <c r="I36689" t="str">
        <f t="shared" si="573"/>
        <v>19000100</v>
      </c>
      <c r="K36689" s="243"/>
    </row>
    <row r="36690" spans="9:11">
      <c r="I36690" t="str">
        <f t="shared" si="573"/>
        <v>19000100</v>
      </c>
      <c r="K36690" s="243"/>
    </row>
    <row r="36691" spans="9:11">
      <c r="I36691" t="str">
        <f t="shared" si="573"/>
        <v>19000100</v>
      </c>
      <c r="K36691" s="243"/>
    </row>
    <row r="36692" spans="9:11">
      <c r="I36692" t="str">
        <f t="shared" si="573"/>
        <v>19000100</v>
      </c>
      <c r="K36692" s="243"/>
    </row>
    <row r="36693" spans="9:11">
      <c r="I36693" t="str">
        <f t="shared" si="573"/>
        <v>19000100</v>
      </c>
      <c r="K36693" s="243"/>
    </row>
    <row r="36694" spans="9:11">
      <c r="I36694" t="str">
        <f t="shared" si="573"/>
        <v>19000100</v>
      </c>
      <c r="K36694" s="243"/>
    </row>
    <row r="36695" spans="9:11">
      <c r="I36695" t="str">
        <f t="shared" si="573"/>
        <v>19000100</v>
      </c>
      <c r="K36695" s="243"/>
    </row>
    <row r="36696" spans="9:11">
      <c r="I36696" t="str">
        <f t="shared" si="573"/>
        <v>19000100</v>
      </c>
      <c r="K36696" s="243"/>
    </row>
    <row r="36697" spans="9:11">
      <c r="I36697" t="str">
        <f t="shared" si="573"/>
        <v>19000100</v>
      </c>
      <c r="K36697" s="243"/>
    </row>
    <row r="36698" spans="9:11">
      <c r="I36698" t="str">
        <f t="shared" si="573"/>
        <v>19000100</v>
      </c>
      <c r="K36698" s="243"/>
    </row>
    <row r="36699" spans="9:11">
      <c r="I36699" t="str">
        <f t="shared" si="573"/>
        <v>19000100</v>
      </c>
      <c r="K36699" s="243"/>
    </row>
    <row r="36700" spans="9:11">
      <c r="I36700" t="str">
        <f t="shared" si="573"/>
        <v>19000100</v>
      </c>
      <c r="K36700" s="243"/>
    </row>
    <row r="36701" spans="9:11">
      <c r="I36701" t="str">
        <f t="shared" si="573"/>
        <v>19000100</v>
      </c>
      <c r="K36701" s="243"/>
    </row>
    <row r="36702" spans="9:11">
      <c r="I36702" t="str">
        <f t="shared" si="573"/>
        <v>19000100</v>
      </c>
      <c r="K36702" s="243"/>
    </row>
    <row r="36703" spans="9:11">
      <c r="I36703" t="str">
        <f t="shared" si="573"/>
        <v>19000100</v>
      </c>
      <c r="K36703" s="243"/>
    </row>
    <row r="36704" spans="9:11">
      <c r="I36704" t="str">
        <f t="shared" si="573"/>
        <v>19000100</v>
      </c>
      <c r="K36704" s="243"/>
    </row>
    <row r="36705" spans="9:11">
      <c r="I36705" t="str">
        <f t="shared" si="573"/>
        <v>19000100</v>
      </c>
      <c r="K36705" s="243"/>
    </row>
    <row r="36706" spans="9:11">
      <c r="I36706" t="str">
        <f t="shared" si="573"/>
        <v>19000100</v>
      </c>
      <c r="K36706" s="243"/>
    </row>
    <row r="36707" spans="9:11">
      <c r="I36707" t="str">
        <f t="shared" si="573"/>
        <v>19000100</v>
      </c>
      <c r="K36707" s="243"/>
    </row>
    <row r="36708" spans="9:11">
      <c r="I36708" t="str">
        <f t="shared" si="573"/>
        <v>19000100</v>
      </c>
      <c r="K36708" s="243"/>
    </row>
    <row r="36709" spans="9:11">
      <c r="I36709" t="str">
        <f t="shared" si="573"/>
        <v>19000100</v>
      </c>
      <c r="K36709" s="243"/>
    </row>
    <row r="36710" spans="9:11">
      <c r="I36710" t="str">
        <f t="shared" si="573"/>
        <v>19000100</v>
      </c>
      <c r="K36710" s="243"/>
    </row>
    <row r="36711" spans="9:11">
      <c r="I36711" t="str">
        <f t="shared" si="573"/>
        <v>19000100</v>
      </c>
      <c r="K36711" s="243"/>
    </row>
    <row r="36712" spans="9:11">
      <c r="I36712" t="str">
        <f t="shared" si="573"/>
        <v>19000100</v>
      </c>
      <c r="K36712" s="243"/>
    </row>
    <row r="36713" spans="9:11">
      <c r="I36713" t="str">
        <f t="shared" si="573"/>
        <v>19000100</v>
      </c>
      <c r="K36713" s="243"/>
    </row>
    <row r="36714" spans="9:11">
      <c r="I36714" t="str">
        <f t="shared" si="573"/>
        <v>19000100</v>
      </c>
      <c r="K36714" s="243"/>
    </row>
    <row r="36715" spans="9:11">
      <c r="I36715" t="str">
        <f t="shared" si="573"/>
        <v>19000100</v>
      </c>
      <c r="K36715" s="243"/>
    </row>
    <row r="36716" spans="9:11">
      <c r="I36716" t="str">
        <f t="shared" si="573"/>
        <v>19000100</v>
      </c>
      <c r="K36716" s="243"/>
    </row>
    <row r="36717" spans="9:11">
      <c r="I36717" t="str">
        <f t="shared" si="573"/>
        <v>19000100</v>
      </c>
      <c r="K36717" s="243"/>
    </row>
    <row r="36718" spans="9:11">
      <c r="I36718" t="str">
        <f t="shared" si="573"/>
        <v>19000100</v>
      </c>
      <c r="K36718" s="243"/>
    </row>
    <row r="36719" spans="9:11">
      <c r="I36719" t="str">
        <f t="shared" si="573"/>
        <v>19000100</v>
      </c>
      <c r="K36719" s="243"/>
    </row>
    <row r="36720" spans="9:11">
      <c r="I36720" t="str">
        <f t="shared" si="573"/>
        <v>19000100</v>
      </c>
      <c r="K36720" s="243"/>
    </row>
    <row r="36721" spans="9:11">
      <c r="I36721" t="str">
        <f t="shared" si="573"/>
        <v>19000100</v>
      </c>
      <c r="K36721" s="243"/>
    </row>
    <row r="36722" spans="9:11">
      <c r="I36722" t="str">
        <f t="shared" si="573"/>
        <v>19000100</v>
      </c>
      <c r="K36722" s="243"/>
    </row>
    <row r="36723" spans="9:11">
      <c r="I36723" t="str">
        <f t="shared" si="573"/>
        <v>19000100</v>
      </c>
      <c r="K36723" s="243"/>
    </row>
    <row r="36724" spans="9:11">
      <c r="I36724" t="str">
        <f t="shared" si="573"/>
        <v>19000100</v>
      </c>
      <c r="K36724" s="243"/>
    </row>
    <row r="36725" spans="9:11">
      <c r="I36725" t="str">
        <f t="shared" si="573"/>
        <v>19000100</v>
      </c>
      <c r="K36725" s="243"/>
    </row>
    <row r="36726" spans="9:11">
      <c r="I36726" t="str">
        <f t="shared" si="573"/>
        <v>19000100</v>
      </c>
      <c r="K36726" s="243"/>
    </row>
    <row r="36727" spans="9:11">
      <c r="I36727" t="str">
        <f t="shared" si="573"/>
        <v>19000100</v>
      </c>
      <c r="K36727" s="243"/>
    </row>
    <row r="36728" spans="9:11">
      <c r="I36728" t="str">
        <f t="shared" si="573"/>
        <v>19000100</v>
      </c>
      <c r="K36728" s="243"/>
    </row>
    <row r="36729" spans="9:11">
      <c r="I36729" t="str">
        <f t="shared" si="573"/>
        <v>19000100</v>
      </c>
      <c r="K36729" s="243"/>
    </row>
    <row r="36730" spans="9:11">
      <c r="I36730" t="str">
        <f t="shared" si="573"/>
        <v>19000100</v>
      </c>
      <c r="K36730" s="243"/>
    </row>
    <row r="36731" spans="9:11">
      <c r="I36731" t="str">
        <f t="shared" si="573"/>
        <v>19000100</v>
      </c>
      <c r="K36731" s="243"/>
    </row>
    <row r="36732" spans="9:11">
      <c r="I36732" t="str">
        <f t="shared" si="573"/>
        <v>19000100</v>
      </c>
      <c r="K36732" s="243"/>
    </row>
    <row r="36733" spans="9:11">
      <c r="I36733" t="str">
        <f t="shared" si="573"/>
        <v>19000100</v>
      </c>
      <c r="K36733" s="243"/>
    </row>
    <row r="36734" spans="9:11">
      <c r="I36734" t="str">
        <f t="shared" si="573"/>
        <v>19000100</v>
      </c>
      <c r="K36734" s="243"/>
    </row>
    <row r="36735" spans="9:11">
      <c r="I36735" t="str">
        <f t="shared" si="573"/>
        <v>19000100</v>
      </c>
      <c r="K36735" s="243"/>
    </row>
    <row r="36736" spans="9:11">
      <c r="I36736" t="str">
        <f t="shared" si="573"/>
        <v>19000100</v>
      </c>
      <c r="K36736" s="243"/>
    </row>
    <row r="36737" spans="9:11">
      <c r="I36737" t="str">
        <f t="shared" si="573"/>
        <v>19000100</v>
      </c>
      <c r="K36737" s="243"/>
    </row>
    <row r="36738" spans="9:11">
      <c r="I36738" t="str">
        <f t="shared" ref="I36738:I36801" si="574">TEXT(F36738,"yyyymmdd")</f>
        <v>19000100</v>
      </c>
      <c r="K36738" s="243"/>
    </row>
    <row r="36739" spans="9:11">
      <c r="I36739" t="str">
        <f t="shared" si="574"/>
        <v>19000100</v>
      </c>
      <c r="K36739" s="243"/>
    </row>
    <row r="36740" spans="9:11">
      <c r="I36740" t="str">
        <f t="shared" si="574"/>
        <v>19000100</v>
      </c>
      <c r="K36740" s="243"/>
    </row>
    <row r="36741" spans="9:11">
      <c r="I36741" t="str">
        <f t="shared" si="574"/>
        <v>19000100</v>
      </c>
      <c r="K36741" s="243"/>
    </row>
    <row r="36742" spans="9:11">
      <c r="I36742" t="str">
        <f t="shared" si="574"/>
        <v>19000100</v>
      </c>
      <c r="K36742" s="243"/>
    </row>
    <row r="36743" spans="9:11">
      <c r="I36743" t="str">
        <f t="shared" si="574"/>
        <v>19000100</v>
      </c>
      <c r="K36743" s="243"/>
    </row>
    <row r="36744" spans="9:11">
      <c r="I36744" t="str">
        <f t="shared" si="574"/>
        <v>19000100</v>
      </c>
      <c r="K36744" s="243"/>
    </row>
    <row r="36745" spans="9:11">
      <c r="I36745" t="str">
        <f t="shared" si="574"/>
        <v>19000100</v>
      </c>
      <c r="K36745" s="243"/>
    </row>
    <row r="36746" spans="9:11">
      <c r="I36746" t="str">
        <f t="shared" si="574"/>
        <v>19000100</v>
      </c>
      <c r="K36746" s="243"/>
    </row>
    <row r="36747" spans="9:11">
      <c r="I36747" t="str">
        <f t="shared" si="574"/>
        <v>19000100</v>
      </c>
      <c r="K36747" s="243"/>
    </row>
    <row r="36748" spans="9:11">
      <c r="I36748" t="str">
        <f t="shared" si="574"/>
        <v>19000100</v>
      </c>
      <c r="K36748" s="243"/>
    </row>
    <row r="36749" spans="9:11">
      <c r="I36749" t="str">
        <f t="shared" si="574"/>
        <v>19000100</v>
      </c>
      <c r="K36749" s="243"/>
    </row>
    <row r="36750" spans="9:11">
      <c r="I36750" t="str">
        <f t="shared" si="574"/>
        <v>19000100</v>
      </c>
      <c r="K36750" s="243"/>
    </row>
    <row r="36751" spans="9:11">
      <c r="I36751" t="str">
        <f t="shared" si="574"/>
        <v>19000100</v>
      </c>
      <c r="K36751" s="243"/>
    </row>
    <row r="36752" spans="9:11">
      <c r="I36752" t="str">
        <f t="shared" si="574"/>
        <v>19000100</v>
      </c>
      <c r="K36752" s="243"/>
    </row>
    <row r="36753" spans="9:11">
      <c r="I36753" t="str">
        <f t="shared" si="574"/>
        <v>19000100</v>
      </c>
      <c r="K36753" s="243"/>
    </row>
    <row r="36754" spans="9:11">
      <c r="I36754" t="str">
        <f t="shared" si="574"/>
        <v>19000100</v>
      </c>
      <c r="K36754" s="243"/>
    </row>
    <row r="36755" spans="9:11">
      <c r="I36755" t="str">
        <f t="shared" si="574"/>
        <v>19000100</v>
      </c>
      <c r="K36755" s="243"/>
    </row>
    <row r="36756" spans="9:11">
      <c r="I36756" t="str">
        <f t="shared" si="574"/>
        <v>19000100</v>
      </c>
      <c r="K36756" s="243"/>
    </row>
    <row r="36757" spans="9:11">
      <c r="I36757" t="str">
        <f t="shared" si="574"/>
        <v>19000100</v>
      </c>
      <c r="K36757" s="243"/>
    </row>
    <row r="36758" spans="9:11">
      <c r="I36758" t="str">
        <f t="shared" si="574"/>
        <v>19000100</v>
      </c>
      <c r="K36758" s="243"/>
    </row>
    <row r="36759" spans="9:11">
      <c r="I36759" t="str">
        <f t="shared" si="574"/>
        <v>19000100</v>
      </c>
      <c r="K36759" s="243"/>
    </row>
    <row r="36760" spans="9:11">
      <c r="I36760" t="str">
        <f t="shared" si="574"/>
        <v>19000100</v>
      </c>
      <c r="K36760" s="243"/>
    </row>
    <row r="36761" spans="9:11">
      <c r="I36761" t="str">
        <f t="shared" si="574"/>
        <v>19000100</v>
      </c>
      <c r="K36761" s="243"/>
    </row>
    <row r="36762" spans="9:11">
      <c r="I36762" t="str">
        <f t="shared" si="574"/>
        <v>19000100</v>
      </c>
      <c r="K36762" s="243"/>
    </row>
    <row r="36763" spans="9:11">
      <c r="I36763" t="str">
        <f t="shared" si="574"/>
        <v>19000100</v>
      </c>
      <c r="K36763" s="243"/>
    </row>
    <row r="36764" spans="9:11">
      <c r="I36764" t="str">
        <f t="shared" si="574"/>
        <v>19000100</v>
      </c>
      <c r="K36764" s="243"/>
    </row>
    <row r="36765" spans="9:11">
      <c r="I36765" t="str">
        <f t="shared" si="574"/>
        <v>19000100</v>
      </c>
      <c r="K36765" s="243"/>
    </row>
    <row r="36766" spans="9:11">
      <c r="I36766" t="str">
        <f t="shared" si="574"/>
        <v>19000100</v>
      </c>
      <c r="K36766" s="243"/>
    </row>
    <row r="36767" spans="9:11">
      <c r="I36767" t="str">
        <f t="shared" si="574"/>
        <v>19000100</v>
      </c>
      <c r="K36767" s="243"/>
    </row>
    <row r="36768" spans="9:11">
      <c r="I36768" t="str">
        <f t="shared" si="574"/>
        <v>19000100</v>
      </c>
      <c r="K36768" s="243"/>
    </row>
    <row r="36769" spans="9:11">
      <c r="I36769" t="str">
        <f t="shared" si="574"/>
        <v>19000100</v>
      </c>
      <c r="K36769" s="243"/>
    </row>
    <row r="36770" spans="9:11">
      <c r="I36770" t="str">
        <f t="shared" si="574"/>
        <v>19000100</v>
      </c>
      <c r="K36770" s="243"/>
    </row>
    <row r="36771" spans="9:11">
      <c r="I36771" t="str">
        <f t="shared" si="574"/>
        <v>19000100</v>
      </c>
      <c r="K36771" s="243"/>
    </row>
    <row r="36772" spans="9:11">
      <c r="I36772" t="str">
        <f t="shared" si="574"/>
        <v>19000100</v>
      </c>
      <c r="K36772" s="243"/>
    </row>
    <row r="36773" spans="9:11">
      <c r="I36773" t="str">
        <f t="shared" si="574"/>
        <v>19000100</v>
      </c>
      <c r="K36773" s="243"/>
    </row>
    <row r="36774" spans="9:11">
      <c r="I36774" t="str">
        <f t="shared" si="574"/>
        <v>19000100</v>
      </c>
      <c r="K36774" s="243"/>
    </row>
    <row r="36775" spans="9:11">
      <c r="I36775" t="str">
        <f t="shared" si="574"/>
        <v>19000100</v>
      </c>
      <c r="K36775" s="243"/>
    </row>
    <row r="36776" spans="9:11">
      <c r="I36776" t="str">
        <f t="shared" si="574"/>
        <v>19000100</v>
      </c>
      <c r="K36776" s="243"/>
    </row>
    <row r="36777" spans="9:11">
      <c r="I36777" t="str">
        <f t="shared" si="574"/>
        <v>19000100</v>
      </c>
      <c r="K36777" s="243"/>
    </row>
    <row r="36778" spans="9:11">
      <c r="I36778" t="str">
        <f t="shared" si="574"/>
        <v>19000100</v>
      </c>
      <c r="K36778" s="243"/>
    </row>
    <row r="36779" spans="9:11">
      <c r="I36779" t="str">
        <f t="shared" si="574"/>
        <v>19000100</v>
      </c>
      <c r="K36779" s="243"/>
    </row>
    <row r="36780" spans="9:11">
      <c r="I36780" t="str">
        <f t="shared" si="574"/>
        <v>19000100</v>
      </c>
      <c r="K36780" s="243"/>
    </row>
    <row r="36781" spans="9:11">
      <c r="I36781" t="str">
        <f t="shared" si="574"/>
        <v>19000100</v>
      </c>
      <c r="K36781" s="243"/>
    </row>
    <row r="36782" spans="9:11">
      <c r="I36782" t="str">
        <f t="shared" si="574"/>
        <v>19000100</v>
      </c>
      <c r="K36782" s="243"/>
    </row>
    <row r="36783" spans="9:11">
      <c r="I36783" t="str">
        <f t="shared" si="574"/>
        <v>19000100</v>
      </c>
      <c r="K36783" s="243"/>
    </row>
    <row r="36784" spans="9:11">
      <c r="I36784" t="str">
        <f t="shared" si="574"/>
        <v>19000100</v>
      </c>
      <c r="K36784" s="243"/>
    </row>
    <row r="36785" spans="9:11">
      <c r="I36785" t="str">
        <f t="shared" si="574"/>
        <v>19000100</v>
      </c>
      <c r="K36785" s="243"/>
    </row>
    <row r="36786" spans="9:11">
      <c r="I36786" t="str">
        <f t="shared" si="574"/>
        <v>19000100</v>
      </c>
      <c r="K36786" s="243"/>
    </row>
    <row r="36787" spans="9:11">
      <c r="I36787" t="str">
        <f t="shared" si="574"/>
        <v>19000100</v>
      </c>
      <c r="K36787" s="243"/>
    </row>
    <row r="36788" spans="9:11">
      <c r="I36788" t="str">
        <f t="shared" si="574"/>
        <v>19000100</v>
      </c>
      <c r="K36788" s="243"/>
    </row>
    <row r="36789" spans="9:11">
      <c r="I36789" t="str">
        <f t="shared" si="574"/>
        <v>19000100</v>
      </c>
      <c r="K36789" s="243"/>
    </row>
    <row r="36790" spans="9:11">
      <c r="I36790" t="str">
        <f t="shared" si="574"/>
        <v>19000100</v>
      </c>
      <c r="K36790" s="243"/>
    </row>
    <row r="36791" spans="9:11">
      <c r="I36791" t="str">
        <f t="shared" si="574"/>
        <v>19000100</v>
      </c>
      <c r="K36791" s="243"/>
    </row>
    <row r="36792" spans="9:11">
      <c r="I36792" t="str">
        <f t="shared" si="574"/>
        <v>19000100</v>
      </c>
      <c r="K36792" s="243"/>
    </row>
    <row r="36793" spans="9:11">
      <c r="I36793" t="str">
        <f t="shared" si="574"/>
        <v>19000100</v>
      </c>
      <c r="K36793" s="243"/>
    </row>
    <row r="36794" spans="9:11">
      <c r="I36794" t="str">
        <f t="shared" si="574"/>
        <v>19000100</v>
      </c>
      <c r="K36794" s="243"/>
    </row>
    <row r="36795" spans="9:11">
      <c r="I36795" t="str">
        <f t="shared" si="574"/>
        <v>19000100</v>
      </c>
      <c r="K36795" s="243"/>
    </row>
    <row r="36796" spans="9:11">
      <c r="I36796" t="str">
        <f t="shared" si="574"/>
        <v>19000100</v>
      </c>
      <c r="K36796" s="243"/>
    </row>
    <row r="36797" spans="9:11">
      <c r="I36797" t="str">
        <f t="shared" si="574"/>
        <v>19000100</v>
      </c>
      <c r="K36797" s="243"/>
    </row>
    <row r="36798" spans="9:11">
      <c r="I36798" t="str">
        <f t="shared" si="574"/>
        <v>19000100</v>
      </c>
      <c r="K36798" s="243"/>
    </row>
    <row r="36799" spans="9:11">
      <c r="I36799" t="str">
        <f t="shared" si="574"/>
        <v>19000100</v>
      </c>
      <c r="K36799" s="243"/>
    </row>
    <row r="36800" spans="9:11">
      <c r="I36800" t="str">
        <f t="shared" si="574"/>
        <v>19000100</v>
      </c>
      <c r="K36800" s="243"/>
    </row>
    <row r="36801" spans="9:11">
      <c r="I36801" t="str">
        <f t="shared" si="574"/>
        <v>19000100</v>
      </c>
      <c r="K36801" s="243"/>
    </row>
    <row r="36802" spans="9:11">
      <c r="I36802" t="str">
        <f t="shared" ref="I36802:I36865" si="575">TEXT(F36802,"yyyymmdd")</f>
        <v>19000100</v>
      </c>
      <c r="K36802" s="243"/>
    </row>
    <row r="36803" spans="9:11">
      <c r="I36803" t="str">
        <f t="shared" si="575"/>
        <v>19000100</v>
      </c>
      <c r="K36803" s="243"/>
    </row>
    <row r="36804" spans="9:11">
      <c r="I36804" t="str">
        <f t="shared" si="575"/>
        <v>19000100</v>
      </c>
      <c r="K36804" s="243"/>
    </row>
    <row r="36805" spans="9:11">
      <c r="I36805" t="str">
        <f t="shared" si="575"/>
        <v>19000100</v>
      </c>
      <c r="K36805" s="243"/>
    </row>
    <row r="36806" spans="9:11">
      <c r="I36806" t="str">
        <f t="shared" si="575"/>
        <v>19000100</v>
      </c>
      <c r="K36806" s="243"/>
    </row>
    <row r="36807" spans="9:11">
      <c r="I36807" t="str">
        <f t="shared" si="575"/>
        <v>19000100</v>
      </c>
      <c r="K36807" s="243"/>
    </row>
    <row r="36808" spans="9:11">
      <c r="I36808" t="str">
        <f t="shared" si="575"/>
        <v>19000100</v>
      </c>
      <c r="K36808" s="243"/>
    </row>
    <row r="36809" spans="9:11">
      <c r="I36809" t="str">
        <f t="shared" si="575"/>
        <v>19000100</v>
      </c>
      <c r="K36809" s="243"/>
    </row>
    <row r="36810" spans="9:11">
      <c r="I36810" t="str">
        <f t="shared" si="575"/>
        <v>19000100</v>
      </c>
      <c r="K36810" s="243"/>
    </row>
    <row r="36811" spans="9:11">
      <c r="I36811" t="str">
        <f t="shared" si="575"/>
        <v>19000100</v>
      </c>
      <c r="K36811" s="243"/>
    </row>
    <row r="36812" spans="9:11">
      <c r="I36812" t="str">
        <f t="shared" si="575"/>
        <v>19000100</v>
      </c>
      <c r="K36812" s="243"/>
    </row>
    <row r="36813" spans="9:11">
      <c r="I36813" t="str">
        <f t="shared" si="575"/>
        <v>19000100</v>
      </c>
      <c r="K36813" s="243"/>
    </row>
    <row r="36814" spans="9:11">
      <c r="I36814" t="str">
        <f t="shared" si="575"/>
        <v>19000100</v>
      </c>
      <c r="K36814" s="243"/>
    </row>
    <row r="36815" spans="9:11">
      <c r="I36815" t="str">
        <f t="shared" si="575"/>
        <v>19000100</v>
      </c>
      <c r="K36815" s="243"/>
    </row>
    <row r="36816" spans="9:11">
      <c r="I36816" t="str">
        <f t="shared" si="575"/>
        <v>19000100</v>
      </c>
      <c r="K36816" s="243"/>
    </row>
    <row r="36817" spans="9:11">
      <c r="I36817" t="str">
        <f t="shared" si="575"/>
        <v>19000100</v>
      </c>
      <c r="K36817" s="243"/>
    </row>
    <row r="36818" spans="9:11">
      <c r="I36818" t="str">
        <f t="shared" si="575"/>
        <v>19000100</v>
      </c>
      <c r="K36818" s="243"/>
    </row>
    <row r="36819" spans="9:11">
      <c r="I36819" t="str">
        <f t="shared" si="575"/>
        <v>19000100</v>
      </c>
      <c r="K36819" s="243"/>
    </row>
    <row r="36820" spans="9:11">
      <c r="I36820" t="str">
        <f t="shared" si="575"/>
        <v>19000100</v>
      </c>
      <c r="K36820" s="243"/>
    </row>
    <row r="36821" spans="9:11">
      <c r="I36821" t="str">
        <f t="shared" si="575"/>
        <v>19000100</v>
      </c>
      <c r="K36821" s="243"/>
    </row>
    <row r="36822" spans="9:11">
      <c r="I36822" t="str">
        <f t="shared" si="575"/>
        <v>19000100</v>
      </c>
      <c r="K36822" s="243"/>
    </row>
    <row r="36823" spans="9:11">
      <c r="I36823" t="str">
        <f t="shared" si="575"/>
        <v>19000100</v>
      </c>
      <c r="K36823" s="243"/>
    </row>
    <row r="36824" spans="9:11">
      <c r="I36824" t="str">
        <f t="shared" si="575"/>
        <v>19000100</v>
      </c>
      <c r="K36824" s="243"/>
    </row>
    <row r="36825" spans="9:11">
      <c r="I36825" t="str">
        <f t="shared" si="575"/>
        <v>19000100</v>
      </c>
      <c r="K36825" s="243"/>
    </row>
    <row r="36826" spans="9:11">
      <c r="I36826" t="str">
        <f t="shared" si="575"/>
        <v>19000100</v>
      </c>
      <c r="K36826" s="243"/>
    </row>
    <row r="36827" spans="9:11">
      <c r="I36827" t="str">
        <f t="shared" si="575"/>
        <v>19000100</v>
      </c>
      <c r="K36827" s="243"/>
    </row>
    <row r="36828" spans="9:11">
      <c r="I36828" t="str">
        <f t="shared" si="575"/>
        <v>19000100</v>
      </c>
      <c r="K36828" s="243"/>
    </row>
    <row r="36829" spans="9:11">
      <c r="I36829" t="str">
        <f t="shared" si="575"/>
        <v>19000100</v>
      </c>
      <c r="K36829" s="243"/>
    </row>
    <row r="36830" spans="9:11">
      <c r="I36830" t="str">
        <f t="shared" si="575"/>
        <v>19000100</v>
      </c>
      <c r="K36830" s="243"/>
    </row>
    <row r="36831" spans="9:11">
      <c r="I36831" t="str">
        <f t="shared" si="575"/>
        <v>19000100</v>
      </c>
      <c r="K36831" s="243"/>
    </row>
    <row r="36832" spans="9:11">
      <c r="I36832" t="str">
        <f t="shared" si="575"/>
        <v>19000100</v>
      </c>
      <c r="K36832" s="243"/>
    </row>
    <row r="36833" spans="9:11">
      <c r="I36833" t="str">
        <f t="shared" si="575"/>
        <v>19000100</v>
      </c>
      <c r="K36833" s="243"/>
    </row>
    <row r="36834" spans="9:11">
      <c r="I36834" t="str">
        <f t="shared" si="575"/>
        <v>19000100</v>
      </c>
      <c r="K36834" s="243"/>
    </row>
    <row r="36835" spans="9:11">
      <c r="I36835" t="str">
        <f t="shared" si="575"/>
        <v>19000100</v>
      </c>
      <c r="K36835" s="243"/>
    </row>
    <row r="36836" spans="9:11">
      <c r="I36836" t="str">
        <f t="shared" si="575"/>
        <v>19000100</v>
      </c>
      <c r="K36836" s="243"/>
    </row>
    <row r="36837" spans="9:11">
      <c r="I36837" t="str">
        <f t="shared" si="575"/>
        <v>19000100</v>
      </c>
      <c r="K36837" s="243"/>
    </row>
    <row r="36838" spans="9:11">
      <c r="I36838" t="str">
        <f t="shared" si="575"/>
        <v>19000100</v>
      </c>
      <c r="K36838" s="243"/>
    </row>
    <row r="36839" spans="9:11">
      <c r="I36839" t="str">
        <f t="shared" si="575"/>
        <v>19000100</v>
      </c>
      <c r="K36839" s="243"/>
    </row>
    <row r="36840" spans="9:11">
      <c r="I36840" t="str">
        <f t="shared" si="575"/>
        <v>19000100</v>
      </c>
      <c r="K36840" s="243"/>
    </row>
    <row r="36841" spans="9:11">
      <c r="I36841" t="str">
        <f t="shared" si="575"/>
        <v>19000100</v>
      </c>
      <c r="K36841" s="243"/>
    </row>
    <row r="36842" spans="9:11">
      <c r="I36842" t="str">
        <f t="shared" si="575"/>
        <v>19000100</v>
      </c>
      <c r="K36842" s="243"/>
    </row>
    <row r="36843" spans="9:11">
      <c r="I36843" t="str">
        <f t="shared" si="575"/>
        <v>19000100</v>
      </c>
      <c r="K36843" s="243"/>
    </row>
    <row r="36844" spans="9:11">
      <c r="I36844" t="str">
        <f t="shared" si="575"/>
        <v>19000100</v>
      </c>
      <c r="K36844" s="243"/>
    </row>
    <row r="36845" spans="9:11">
      <c r="I36845" t="str">
        <f t="shared" si="575"/>
        <v>19000100</v>
      </c>
      <c r="K36845" s="243"/>
    </row>
    <row r="36846" spans="9:11">
      <c r="I36846" t="str">
        <f t="shared" si="575"/>
        <v>19000100</v>
      </c>
      <c r="K36846" s="243"/>
    </row>
    <row r="36847" spans="9:11">
      <c r="I36847" t="str">
        <f t="shared" si="575"/>
        <v>19000100</v>
      </c>
      <c r="K36847" s="243"/>
    </row>
    <row r="36848" spans="9:11">
      <c r="I36848" t="str">
        <f t="shared" si="575"/>
        <v>19000100</v>
      </c>
      <c r="K36848" s="243"/>
    </row>
    <row r="36849" spans="9:11">
      <c r="I36849" t="str">
        <f t="shared" si="575"/>
        <v>19000100</v>
      </c>
      <c r="K36849" s="243"/>
    </row>
    <row r="36850" spans="9:11">
      <c r="I36850" t="str">
        <f t="shared" si="575"/>
        <v>19000100</v>
      </c>
      <c r="K36850" s="243"/>
    </row>
    <row r="36851" spans="9:11">
      <c r="I36851" t="str">
        <f t="shared" si="575"/>
        <v>19000100</v>
      </c>
      <c r="K36851" s="243"/>
    </row>
    <row r="36852" spans="9:11">
      <c r="I36852" t="str">
        <f t="shared" si="575"/>
        <v>19000100</v>
      </c>
      <c r="K36852" s="243"/>
    </row>
    <row r="36853" spans="9:11">
      <c r="I36853" t="str">
        <f t="shared" si="575"/>
        <v>19000100</v>
      </c>
      <c r="K36853" s="243"/>
    </row>
    <row r="36854" spans="9:11">
      <c r="I36854" t="str">
        <f t="shared" si="575"/>
        <v>19000100</v>
      </c>
      <c r="K36854" s="243"/>
    </row>
    <row r="36855" spans="9:11">
      <c r="I36855" t="str">
        <f t="shared" si="575"/>
        <v>19000100</v>
      </c>
      <c r="K36855" s="243"/>
    </row>
    <row r="36856" spans="9:11">
      <c r="I36856" t="str">
        <f t="shared" si="575"/>
        <v>19000100</v>
      </c>
      <c r="K36856" s="243"/>
    </row>
    <row r="36857" spans="9:11">
      <c r="I36857" t="str">
        <f t="shared" si="575"/>
        <v>19000100</v>
      </c>
      <c r="K36857" s="243"/>
    </row>
    <row r="36858" spans="9:11">
      <c r="I36858" t="str">
        <f t="shared" si="575"/>
        <v>19000100</v>
      </c>
      <c r="K36858" s="243"/>
    </row>
    <row r="36859" spans="9:11">
      <c r="I36859" t="str">
        <f t="shared" si="575"/>
        <v>19000100</v>
      </c>
      <c r="K36859" s="243"/>
    </row>
    <row r="36860" spans="9:11">
      <c r="I36860" t="str">
        <f t="shared" si="575"/>
        <v>19000100</v>
      </c>
      <c r="K36860" s="243"/>
    </row>
    <row r="36861" spans="9:11">
      <c r="I36861" t="str">
        <f t="shared" si="575"/>
        <v>19000100</v>
      </c>
      <c r="K36861" s="243"/>
    </row>
    <row r="36862" spans="9:11">
      <c r="I36862" t="str">
        <f t="shared" si="575"/>
        <v>19000100</v>
      </c>
      <c r="K36862" s="243"/>
    </row>
    <row r="36863" spans="9:11">
      <c r="I36863" t="str">
        <f t="shared" si="575"/>
        <v>19000100</v>
      </c>
      <c r="K36863" s="243"/>
    </row>
    <row r="36864" spans="9:11">
      <c r="I36864" t="str">
        <f t="shared" si="575"/>
        <v>19000100</v>
      </c>
      <c r="K36864" s="243"/>
    </row>
    <row r="36865" spans="9:11">
      <c r="I36865" t="str">
        <f t="shared" si="575"/>
        <v>19000100</v>
      </c>
      <c r="K36865" s="243"/>
    </row>
    <row r="36866" spans="9:11">
      <c r="I36866" t="str">
        <f t="shared" ref="I36866:I36929" si="576">TEXT(F36866,"yyyymmdd")</f>
        <v>19000100</v>
      </c>
      <c r="K36866" s="243"/>
    </row>
    <row r="36867" spans="9:11">
      <c r="I36867" t="str">
        <f t="shared" si="576"/>
        <v>19000100</v>
      </c>
      <c r="K36867" s="243"/>
    </row>
    <row r="36868" spans="9:11">
      <c r="I36868" t="str">
        <f t="shared" si="576"/>
        <v>19000100</v>
      </c>
      <c r="K36868" s="243"/>
    </row>
    <row r="36869" spans="9:11">
      <c r="I36869" t="str">
        <f t="shared" si="576"/>
        <v>19000100</v>
      </c>
      <c r="K36869" s="243"/>
    </row>
    <row r="36870" spans="9:11">
      <c r="I36870" t="str">
        <f t="shared" si="576"/>
        <v>19000100</v>
      </c>
      <c r="K36870" s="243"/>
    </row>
    <row r="36871" spans="9:11">
      <c r="I36871" t="str">
        <f t="shared" si="576"/>
        <v>19000100</v>
      </c>
      <c r="K36871" s="243"/>
    </row>
    <row r="36872" spans="9:11">
      <c r="I36872" t="str">
        <f t="shared" si="576"/>
        <v>19000100</v>
      </c>
      <c r="K36872" s="243"/>
    </row>
    <row r="36873" spans="9:11">
      <c r="I36873" t="str">
        <f t="shared" si="576"/>
        <v>19000100</v>
      </c>
      <c r="K36873" s="243"/>
    </row>
    <row r="36874" spans="9:11">
      <c r="I36874" t="str">
        <f t="shared" si="576"/>
        <v>19000100</v>
      </c>
      <c r="K36874" s="243"/>
    </row>
    <row r="36875" spans="9:11">
      <c r="I36875" t="str">
        <f t="shared" si="576"/>
        <v>19000100</v>
      </c>
      <c r="K36875" s="243"/>
    </row>
    <row r="36876" spans="9:11">
      <c r="I36876" t="str">
        <f t="shared" si="576"/>
        <v>19000100</v>
      </c>
      <c r="K36876" s="243"/>
    </row>
    <row r="36877" spans="9:11">
      <c r="I36877" t="str">
        <f t="shared" si="576"/>
        <v>19000100</v>
      </c>
      <c r="K36877" s="243"/>
    </row>
    <row r="36878" spans="9:11">
      <c r="I36878" t="str">
        <f t="shared" si="576"/>
        <v>19000100</v>
      </c>
      <c r="K36878" s="243"/>
    </row>
    <row r="36879" spans="9:11">
      <c r="I36879" t="str">
        <f t="shared" si="576"/>
        <v>19000100</v>
      </c>
      <c r="K36879" s="243"/>
    </row>
    <row r="36880" spans="9:11">
      <c r="I36880" t="str">
        <f t="shared" si="576"/>
        <v>19000100</v>
      </c>
      <c r="K36880" s="243"/>
    </row>
    <row r="36881" spans="9:11">
      <c r="I36881" t="str">
        <f t="shared" si="576"/>
        <v>19000100</v>
      </c>
      <c r="K36881" s="243"/>
    </row>
    <row r="36882" spans="9:11">
      <c r="I36882" t="str">
        <f t="shared" si="576"/>
        <v>19000100</v>
      </c>
      <c r="K36882" s="243"/>
    </row>
    <row r="36883" spans="9:11">
      <c r="I36883" t="str">
        <f t="shared" si="576"/>
        <v>19000100</v>
      </c>
      <c r="K36883" s="243"/>
    </row>
    <row r="36884" spans="9:11">
      <c r="I36884" t="str">
        <f t="shared" si="576"/>
        <v>19000100</v>
      </c>
      <c r="K36884" s="243"/>
    </row>
    <row r="36885" spans="9:11">
      <c r="I36885" t="str">
        <f t="shared" si="576"/>
        <v>19000100</v>
      </c>
      <c r="K36885" s="243"/>
    </row>
    <row r="36886" spans="9:11">
      <c r="I36886" t="str">
        <f t="shared" si="576"/>
        <v>19000100</v>
      </c>
      <c r="K36886" s="243"/>
    </row>
    <row r="36887" spans="9:11">
      <c r="I36887" t="str">
        <f t="shared" si="576"/>
        <v>19000100</v>
      </c>
      <c r="K36887" s="243"/>
    </row>
    <row r="36888" spans="9:11">
      <c r="I36888" t="str">
        <f t="shared" si="576"/>
        <v>19000100</v>
      </c>
      <c r="K36888" s="243"/>
    </row>
    <row r="36889" spans="9:11">
      <c r="I36889" t="str">
        <f t="shared" si="576"/>
        <v>19000100</v>
      </c>
      <c r="K36889" s="243"/>
    </row>
    <row r="36890" spans="9:11">
      <c r="I36890" t="str">
        <f t="shared" si="576"/>
        <v>19000100</v>
      </c>
      <c r="K36890" s="243"/>
    </row>
    <row r="36891" spans="9:11">
      <c r="I36891" t="str">
        <f t="shared" si="576"/>
        <v>19000100</v>
      </c>
      <c r="K36891" s="243"/>
    </row>
    <row r="36892" spans="9:11">
      <c r="I36892" t="str">
        <f t="shared" si="576"/>
        <v>19000100</v>
      </c>
      <c r="K36892" s="243"/>
    </row>
    <row r="36893" spans="9:11">
      <c r="I36893" t="str">
        <f t="shared" si="576"/>
        <v>19000100</v>
      </c>
      <c r="K36893" s="243"/>
    </row>
    <row r="36894" spans="9:11">
      <c r="I36894" t="str">
        <f t="shared" si="576"/>
        <v>19000100</v>
      </c>
      <c r="K36894" s="243"/>
    </row>
    <row r="36895" spans="9:11">
      <c r="I36895" t="str">
        <f t="shared" si="576"/>
        <v>19000100</v>
      </c>
      <c r="K36895" s="243"/>
    </row>
    <row r="36896" spans="9:11">
      <c r="I36896" t="str">
        <f t="shared" si="576"/>
        <v>19000100</v>
      </c>
      <c r="K36896" s="243"/>
    </row>
    <row r="36897" spans="9:11">
      <c r="I36897" t="str">
        <f t="shared" si="576"/>
        <v>19000100</v>
      </c>
      <c r="K36897" s="243"/>
    </row>
    <row r="36898" spans="9:11">
      <c r="I36898" t="str">
        <f t="shared" si="576"/>
        <v>19000100</v>
      </c>
      <c r="K36898" s="243"/>
    </row>
    <row r="36899" spans="9:11">
      <c r="I36899" t="str">
        <f t="shared" si="576"/>
        <v>19000100</v>
      </c>
      <c r="K36899" s="243"/>
    </row>
    <row r="36900" spans="9:11">
      <c r="I36900" t="str">
        <f t="shared" si="576"/>
        <v>19000100</v>
      </c>
      <c r="K36900" s="243"/>
    </row>
    <row r="36901" spans="9:11">
      <c r="I36901" t="str">
        <f t="shared" si="576"/>
        <v>19000100</v>
      </c>
      <c r="K36901" s="243"/>
    </row>
    <row r="36902" spans="9:11">
      <c r="I36902" t="str">
        <f t="shared" si="576"/>
        <v>19000100</v>
      </c>
      <c r="K36902" s="243"/>
    </row>
    <row r="36903" spans="9:11">
      <c r="I36903" t="str">
        <f t="shared" si="576"/>
        <v>19000100</v>
      </c>
      <c r="K36903" s="243"/>
    </row>
    <row r="36904" spans="9:11">
      <c r="I36904" t="str">
        <f t="shared" si="576"/>
        <v>19000100</v>
      </c>
      <c r="K36904" s="243"/>
    </row>
    <row r="36905" spans="9:11">
      <c r="I36905" t="str">
        <f t="shared" si="576"/>
        <v>19000100</v>
      </c>
      <c r="K36905" s="243"/>
    </row>
    <row r="36906" spans="9:11">
      <c r="I36906" t="str">
        <f t="shared" si="576"/>
        <v>19000100</v>
      </c>
      <c r="K36906" s="243"/>
    </row>
    <row r="36907" spans="9:11">
      <c r="I36907" t="str">
        <f t="shared" si="576"/>
        <v>19000100</v>
      </c>
      <c r="K36907" s="243"/>
    </row>
    <row r="36908" spans="9:11">
      <c r="I36908" t="str">
        <f t="shared" si="576"/>
        <v>19000100</v>
      </c>
      <c r="K36908" s="243"/>
    </row>
    <row r="36909" spans="9:11">
      <c r="I36909" t="str">
        <f t="shared" si="576"/>
        <v>19000100</v>
      </c>
      <c r="K36909" s="243"/>
    </row>
    <row r="36910" spans="9:11">
      <c r="I36910" t="str">
        <f t="shared" si="576"/>
        <v>19000100</v>
      </c>
      <c r="K36910" s="243"/>
    </row>
    <row r="36911" spans="9:11">
      <c r="I36911" t="str">
        <f t="shared" si="576"/>
        <v>19000100</v>
      </c>
      <c r="K36911" s="243"/>
    </row>
    <row r="36912" spans="9:11">
      <c r="I36912" t="str">
        <f t="shared" si="576"/>
        <v>19000100</v>
      </c>
      <c r="K36912" s="243"/>
    </row>
    <row r="36913" spans="9:11">
      <c r="I36913" t="str">
        <f t="shared" si="576"/>
        <v>19000100</v>
      </c>
      <c r="K36913" s="243"/>
    </row>
    <row r="36914" spans="9:11">
      <c r="I36914" t="str">
        <f t="shared" si="576"/>
        <v>19000100</v>
      </c>
      <c r="K36914" s="243"/>
    </row>
    <row r="36915" spans="9:11">
      <c r="I36915" t="str">
        <f t="shared" si="576"/>
        <v>19000100</v>
      </c>
      <c r="K36915" s="243"/>
    </row>
    <row r="36916" spans="9:11">
      <c r="I36916" t="str">
        <f t="shared" si="576"/>
        <v>19000100</v>
      </c>
      <c r="K36916" s="243"/>
    </row>
    <row r="36917" spans="9:11">
      <c r="I36917" t="str">
        <f t="shared" si="576"/>
        <v>19000100</v>
      </c>
      <c r="K36917" s="243"/>
    </row>
    <row r="36918" spans="9:11">
      <c r="I36918" t="str">
        <f t="shared" si="576"/>
        <v>19000100</v>
      </c>
      <c r="K36918" s="243"/>
    </row>
    <row r="36919" spans="9:11">
      <c r="I36919" t="str">
        <f t="shared" si="576"/>
        <v>19000100</v>
      </c>
      <c r="K36919" s="243"/>
    </row>
    <row r="36920" spans="9:11">
      <c r="I36920" t="str">
        <f t="shared" si="576"/>
        <v>19000100</v>
      </c>
      <c r="K36920" s="243"/>
    </row>
    <row r="36921" spans="9:11">
      <c r="I36921" t="str">
        <f t="shared" si="576"/>
        <v>19000100</v>
      </c>
      <c r="K36921" s="243"/>
    </row>
    <row r="36922" spans="9:11">
      <c r="I36922" t="str">
        <f t="shared" si="576"/>
        <v>19000100</v>
      </c>
      <c r="K36922" s="243"/>
    </row>
    <row r="36923" spans="9:11">
      <c r="I36923" t="str">
        <f t="shared" si="576"/>
        <v>19000100</v>
      </c>
      <c r="K36923" s="243"/>
    </row>
    <row r="36924" spans="9:11">
      <c r="I36924" t="str">
        <f t="shared" si="576"/>
        <v>19000100</v>
      </c>
      <c r="K36924" s="243"/>
    </row>
    <row r="36925" spans="9:11">
      <c r="I36925" t="str">
        <f t="shared" si="576"/>
        <v>19000100</v>
      </c>
      <c r="K36925" s="243"/>
    </row>
    <row r="36926" spans="9:11">
      <c r="I36926" t="str">
        <f t="shared" si="576"/>
        <v>19000100</v>
      </c>
      <c r="K36926" s="243"/>
    </row>
    <row r="36927" spans="9:11">
      <c r="I36927" t="str">
        <f t="shared" si="576"/>
        <v>19000100</v>
      </c>
      <c r="K36927" s="243"/>
    </row>
    <row r="36928" spans="9:11">
      <c r="I36928" t="str">
        <f t="shared" si="576"/>
        <v>19000100</v>
      </c>
      <c r="K36928" s="243"/>
    </row>
    <row r="36929" spans="9:11">
      <c r="I36929" t="str">
        <f t="shared" si="576"/>
        <v>19000100</v>
      </c>
      <c r="K36929" s="243"/>
    </row>
    <row r="36930" spans="9:11">
      <c r="I36930" t="str">
        <f t="shared" ref="I36930:I36993" si="577">TEXT(F36930,"yyyymmdd")</f>
        <v>19000100</v>
      </c>
      <c r="K36930" s="243"/>
    </row>
    <row r="36931" spans="9:11">
      <c r="I36931" t="str">
        <f t="shared" si="577"/>
        <v>19000100</v>
      </c>
      <c r="K36931" s="243"/>
    </row>
    <row r="36932" spans="9:11">
      <c r="I36932" t="str">
        <f t="shared" si="577"/>
        <v>19000100</v>
      </c>
      <c r="K36932" s="243"/>
    </row>
    <row r="36933" spans="9:11">
      <c r="I36933" t="str">
        <f t="shared" si="577"/>
        <v>19000100</v>
      </c>
      <c r="K36933" s="243"/>
    </row>
    <row r="36934" spans="9:11">
      <c r="I36934" t="str">
        <f t="shared" si="577"/>
        <v>19000100</v>
      </c>
      <c r="K36934" s="243"/>
    </row>
    <row r="36935" spans="9:11">
      <c r="I36935" t="str">
        <f t="shared" si="577"/>
        <v>19000100</v>
      </c>
      <c r="K36935" s="243"/>
    </row>
    <row r="36936" spans="9:11">
      <c r="I36936" t="str">
        <f t="shared" si="577"/>
        <v>19000100</v>
      </c>
      <c r="K36936" s="243"/>
    </row>
    <row r="36937" spans="9:11">
      <c r="I36937" t="str">
        <f t="shared" si="577"/>
        <v>19000100</v>
      </c>
      <c r="K36937" s="243"/>
    </row>
    <row r="36938" spans="9:11">
      <c r="I36938" t="str">
        <f t="shared" si="577"/>
        <v>19000100</v>
      </c>
      <c r="K36938" s="243"/>
    </row>
    <row r="36939" spans="9:11">
      <c r="I36939" t="str">
        <f t="shared" si="577"/>
        <v>19000100</v>
      </c>
      <c r="K36939" s="243"/>
    </row>
    <row r="36940" spans="9:11">
      <c r="I36940" t="str">
        <f t="shared" si="577"/>
        <v>19000100</v>
      </c>
      <c r="K36940" s="243"/>
    </row>
    <row r="36941" spans="9:11">
      <c r="I36941" t="str">
        <f t="shared" si="577"/>
        <v>19000100</v>
      </c>
      <c r="K36941" s="243"/>
    </row>
    <row r="36942" spans="9:11">
      <c r="I36942" t="str">
        <f t="shared" si="577"/>
        <v>19000100</v>
      </c>
      <c r="K36942" s="243"/>
    </row>
    <row r="36943" spans="9:11">
      <c r="I36943" t="str">
        <f t="shared" si="577"/>
        <v>19000100</v>
      </c>
      <c r="K36943" s="243"/>
    </row>
    <row r="36944" spans="9:11">
      <c r="I36944" t="str">
        <f t="shared" si="577"/>
        <v>19000100</v>
      </c>
      <c r="K36944" s="243"/>
    </row>
    <row r="36945" spans="9:11">
      <c r="I36945" t="str">
        <f t="shared" si="577"/>
        <v>19000100</v>
      </c>
      <c r="K36945" s="243"/>
    </row>
    <row r="36946" spans="9:11">
      <c r="I36946" t="str">
        <f t="shared" si="577"/>
        <v>19000100</v>
      </c>
      <c r="K36946" s="243"/>
    </row>
    <row r="36947" spans="9:11">
      <c r="I36947" t="str">
        <f t="shared" si="577"/>
        <v>19000100</v>
      </c>
      <c r="K36947" s="243"/>
    </row>
    <row r="36948" spans="9:11">
      <c r="I36948" t="str">
        <f t="shared" si="577"/>
        <v>19000100</v>
      </c>
      <c r="K36948" s="243"/>
    </row>
    <row r="36949" spans="9:11">
      <c r="I36949" t="str">
        <f t="shared" si="577"/>
        <v>19000100</v>
      </c>
      <c r="K36949" s="243"/>
    </row>
    <row r="36950" spans="9:11">
      <c r="I36950" t="str">
        <f t="shared" si="577"/>
        <v>19000100</v>
      </c>
      <c r="K36950" s="243"/>
    </row>
    <row r="36951" spans="9:11">
      <c r="I36951" t="str">
        <f t="shared" si="577"/>
        <v>19000100</v>
      </c>
      <c r="K36951" s="243"/>
    </row>
    <row r="36952" spans="9:11">
      <c r="I36952" t="str">
        <f t="shared" si="577"/>
        <v>19000100</v>
      </c>
      <c r="K36952" s="243"/>
    </row>
    <row r="36953" spans="9:11">
      <c r="I36953" t="str">
        <f t="shared" si="577"/>
        <v>19000100</v>
      </c>
      <c r="K36953" s="243"/>
    </row>
    <row r="36954" spans="9:11">
      <c r="I36954" t="str">
        <f t="shared" si="577"/>
        <v>19000100</v>
      </c>
      <c r="K36954" s="243"/>
    </row>
    <row r="36955" spans="9:11">
      <c r="I36955" t="str">
        <f t="shared" si="577"/>
        <v>19000100</v>
      </c>
      <c r="K36955" s="243"/>
    </row>
    <row r="36956" spans="9:11">
      <c r="I36956" t="str">
        <f t="shared" si="577"/>
        <v>19000100</v>
      </c>
      <c r="K36956" s="243"/>
    </row>
    <row r="36957" spans="9:11">
      <c r="I36957" t="str">
        <f t="shared" si="577"/>
        <v>19000100</v>
      </c>
      <c r="K36957" s="243"/>
    </row>
    <row r="36958" spans="9:11">
      <c r="I36958" t="str">
        <f t="shared" si="577"/>
        <v>19000100</v>
      </c>
      <c r="K36958" s="243"/>
    </row>
    <row r="36959" spans="9:11">
      <c r="I36959" t="str">
        <f t="shared" si="577"/>
        <v>19000100</v>
      </c>
      <c r="K36959" s="243"/>
    </row>
    <row r="36960" spans="9:11">
      <c r="I36960" t="str">
        <f t="shared" si="577"/>
        <v>19000100</v>
      </c>
      <c r="K36960" s="243"/>
    </row>
    <row r="36961" spans="9:11">
      <c r="I36961" t="str">
        <f t="shared" si="577"/>
        <v>19000100</v>
      </c>
      <c r="K36961" s="243"/>
    </row>
    <row r="36962" spans="9:11">
      <c r="I36962" t="str">
        <f t="shared" si="577"/>
        <v>19000100</v>
      </c>
      <c r="K36962" s="243"/>
    </row>
    <row r="36963" spans="9:11">
      <c r="I36963" t="str">
        <f t="shared" si="577"/>
        <v>19000100</v>
      </c>
      <c r="K36963" s="243"/>
    </row>
    <row r="36964" spans="9:11">
      <c r="I36964" t="str">
        <f t="shared" si="577"/>
        <v>19000100</v>
      </c>
      <c r="K36964" s="243"/>
    </row>
    <row r="36965" spans="9:11">
      <c r="I36965" t="str">
        <f t="shared" si="577"/>
        <v>19000100</v>
      </c>
      <c r="K36965" s="243"/>
    </row>
    <row r="36966" spans="9:11">
      <c r="I36966" t="str">
        <f t="shared" si="577"/>
        <v>19000100</v>
      </c>
      <c r="K36966" s="243"/>
    </row>
    <row r="36967" spans="9:11">
      <c r="I36967" t="str">
        <f t="shared" si="577"/>
        <v>19000100</v>
      </c>
      <c r="K36967" s="243"/>
    </row>
    <row r="36968" spans="9:11">
      <c r="I36968" t="str">
        <f t="shared" si="577"/>
        <v>19000100</v>
      </c>
      <c r="K36968" s="243"/>
    </row>
    <row r="36969" spans="9:11">
      <c r="I36969" t="str">
        <f t="shared" si="577"/>
        <v>19000100</v>
      </c>
      <c r="K36969" s="243"/>
    </row>
    <row r="36970" spans="9:11">
      <c r="I36970" t="str">
        <f t="shared" si="577"/>
        <v>19000100</v>
      </c>
      <c r="K36970" s="243"/>
    </row>
    <row r="36971" spans="9:11">
      <c r="I36971" t="str">
        <f t="shared" si="577"/>
        <v>19000100</v>
      </c>
      <c r="K36971" s="243"/>
    </row>
    <row r="36972" spans="9:11">
      <c r="I36972" t="str">
        <f t="shared" si="577"/>
        <v>19000100</v>
      </c>
      <c r="K36972" s="243"/>
    </row>
    <row r="36973" spans="9:11">
      <c r="I36973" t="str">
        <f t="shared" si="577"/>
        <v>19000100</v>
      </c>
      <c r="K36973" s="243"/>
    </row>
    <row r="36974" spans="9:11">
      <c r="I36974" t="str">
        <f t="shared" si="577"/>
        <v>19000100</v>
      </c>
      <c r="K36974" s="243"/>
    </row>
    <row r="36975" spans="9:11">
      <c r="I36975" t="str">
        <f t="shared" si="577"/>
        <v>19000100</v>
      </c>
      <c r="K36975" s="243"/>
    </row>
    <row r="36976" spans="9:11">
      <c r="I36976" t="str">
        <f t="shared" si="577"/>
        <v>19000100</v>
      </c>
      <c r="K36976" s="243"/>
    </row>
    <row r="36977" spans="9:11">
      <c r="I36977" t="str">
        <f t="shared" si="577"/>
        <v>19000100</v>
      </c>
      <c r="K36977" s="243"/>
    </row>
    <row r="36978" spans="9:11">
      <c r="I36978" t="str">
        <f t="shared" si="577"/>
        <v>19000100</v>
      </c>
      <c r="K36978" s="243"/>
    </row>
    <row r="36979" spans="9:11">
      <c r="I36979" t="str">
        <f t="shared" si="577"/>
        <v>19000100</v>
      </c>
      <c r="K36979" s="243"/>
    </row>
    <row r="36980" spans="9:11">
      <c r="I36980" t="str">
        <f t="shared" si="577"/>
        <v>19000100</v>
      </c>
      <c r="K36980" s="243"/>
    </row>
    <row r="36981" spans="9:11">
      <c r="I36981" t="str">
        <f t="shared" si="577"/>
        <v>19000100</v>
      </c>
      <c r="K36981" s="243"/>
    </row>
    <row r="36982" spans="9:11">
      <c r="I36982" t="str">
        <f t="shared" si="577"/>
        <v>19000100</v>
      </c>
      <c r="K36982" s="243"/>
    </row>
    <row r="36983" spans="9:11">
      <c r="I36983" t="str">
        <f t="shared" si="577"/>
        <v>19000100</v>
      </c>
      <c r="K36983" s="243"/>
    </row>
    <row r="36984" spans="9:11">
      <c r="I36984" t="str">
        <f t="shared" si="577"/>
        <v>19000100</v>
      </c>
      <c r="K36984" s="243"/>
    </row>
    <row r="36985" spans="9:11">
      <c r="I36985" t="str">
        <f t="shared" si="577"/>
        <v>19000100</v>
      </c>
      <c r="K36985" s="243"/>
    </row>
    <row r="36986" spans="9:11">
      <c r="I36986" t="str">
        <f t="shared" si="577"/>
        <v>19000100</v>
      </c>
      <c r="K36986" s="243"/>
    </row>
    <row r="36987" spans="9:11">
      <c r="I36987" t="str">
        <f t="shared" si="577"/>
        <v>19000100</v>
      </c>
      <c r="K36987" s="243"/>
    </row>
    <row r="36988" spans="9:11">
      <c r="I36988" t="str">
        <f t="shared" si="577"/>
        <v>19000100</v>
      </c>
      <c r="K36988" s="243"/>
    </row>
    <row r="36989" spans="9:11">
      <c r="I36989" t="str">
        <f t="shared" si="577"/>
        <v>19000100</v>
      </c>
      <c r="K36989" s="243"/>
    </row>
    <row r="36990" spans="9:11">
      <c r="I36990" t="str">
        <f t="shared" si="577"/>
        <v>19000100</v>
      </c>
      <c r="K36990" s="243"/>
    </row>
    <row r="36991" spans="9:11">
      <c r="I36991" t="str">
        <f t="shared" si="577"/>
        <v>19000100</v>
      </c>
      <c r="K36991" s="243"/>
    </row>
    <row r="36992" spans="9:11">
      <c r="I36992" t="str">
        <f t="shared" si="577"/>
        <v>19000100</v>
      </c>
      <c r="K36992" s="243"/>
    </row>
    <row r="36993" spans="9:11">
      <c r="I36993" t="str">
        <f t="shared" si="577"/>
        <v>19000100</v>
      </c>
      <c r="K36993" s="243"/>
    </row>
    <row r="36994" spans="9:11">
      <c r="I36994" t="str">
        <f t="shared" ref="I36994:I37057" si="578">TEXT(F36994,"yyyymmdd")</f>
        <v>19000100</v>
      </c>
      <c r="K36994" s="243"/>
    </row>
    <row r="36995" spans="9:11">
      <c r="I36995" t="str">
        <f t="shared" si="578"/>
        <v>19000100</v>
      </c>
      <c r="K36995" s="243"/>
    </row>
    <row r="36996" spans="9:11">
      <c r="I36996" t="str">
        <f t="shared" si="578"/>
        <v>19000100</v>
      </c>
      <c r="K36996" s="243"/>
    </row>
    <row r="36997" spans="9:11">
      <c r="I36997" t="str">
        <f t="shared" si="578"/>
        <v>19000100</v>
      </c>
      <c r="K36997" s="243"/>
    </row>
    <row r="36998" spans="9:11">
      <c r="I36998" t="str">
        <f t="shared" si="578"/>
        <v>19000100</v>
      </c>
      <c r="K36998" s="243"/>
    </row>
    <row r="36999" spans="9:11">
      <c r="I36999" t="str">
        <f t="shared" si="578"/>
        <v>19000100</v>
      </c>
      <c r="K36999" s="243"/>
    </row>
    <row r="37000" spans="9:11">
      <c r="I37000" t="str">
        <f t="shared" si="578"/>
        <v>19000100</v>
      </c>
      <c r="K37000" s="243"/>
    </row>
    <row r="37001" spans="9:11">
      <c r="I37001" t="str">
        <f t="shared" si="578"/>
        <v>19000100</v>
      </c>
      <c r="K37001" s="243"/>
    </row>
    <row r="37002" spans="9:11">
      <c r="I37002" t="str">
        <f t="shared" si="578"/>
        <v>19000100</v>
      </c>
      <c r="K37002" s="243"/>
    </row>
    <row r="37003" spans="9:11">
      <c r="I37003" t="str">
        <f t="shared" si="578"/>
        <v>19000100</v>
      </c>
      <c r="K37003" s="243"/>
    </row>
    <row r="37004" spans="9:11">
      <c r="I37004" t="str">
        <f t="shared" si="578"/>
        <v>19000100</v>
      </c>
      <c r="K37004" s="243"/>
    </row>
    <row r="37005" spans="9:11">
      <c r="I37005" t="str">
        <f t="shared" si="578"/>
        <v>19000100</v>
      </c>
      <c r="K37005" s="243"/>
    </row>
    <row r="37006" spans="9:11">
      <c r="I37006" t="str">
        <f t="shared" si="578"/>
        <v>19000100</v>
      </c>
      <c r="K37006" s="243"/>
    </row>
    <row r="37007" spans="9:11">
      <c r="I37007" t="str">
        <f t="shared" si="578"/>
        <v>19000100</v>
      </c>
      <c r="K37007" s="243"/>
    </row>
    <row r="37008" spans="9:11">
      <c r="I37008" t="str">
        <f t="shared" si="578"/>
        <v>19000100</v>
      </c>
      <c r="K37008" s="243"/>
    </row>
    <row r="37009" spans="9:11">
      <c r="I37009" t="str">
        <f t="shared" si="578"/>
        <v>19000100</v>
      </c>
      <c r="K37009" s="243"/>
    </row>
    <row r="37010" spans="9:11">
      <c r="I37010" t="str">
        <f t="shared" si="578"/>
        <v>19000100</v>
      </c>
      <c r="K37010" s="243"/>
    </row>
    <row r="37011" spans="9:11">
      <c r="I37011" t="str">
        <f t="shared" si="578"/>
        <v>19000100</v>
      </c>
      <c r="K37011" s="243"/>
    </row>
    <row r="37012" spans="9:11">
      <c r="I37012" t="str">
        <f t="shared" si="578"/>
        <v>19000100</v>
      </c>
      <c r="K37012" s="243"/>
    </row>
    <row r="37013" spans="9:11">
      <c r="I37013" t="str">
        <f t="shared" si="578"/>
        <v>19000100</v>
      </c>
      <c r="K37013" s="243"/>
    </row>
    <row r="37014" spans="9:11">
      <c r="I37014" t="str">
        <f t="shared" si="578"/>
        <v>19000100</v>
      </c>
      <c r="K37014" s="243"/>
    </row>
    <row r="37015" spans="9:11">
      <c r="I37015" t="str">
        <f t="shared" si="578"/>
        <v>19000100</v>
      </c>
      <c r="K37015" s="243"/>
    </row>
    <row r="37016" spans="9:11">
      <c r="I37016" t="str">
        <f t="shared" si="578"/>
        <v>19000100</v>
      </c>
      <c r="K37016" s="243"/>
    </row>
    <row r="37017" spans="9:11">
      <c r="I37017" t="str">
        <f t="shared" si="578"/>
        <v>19000100</v>
      </c>
      <c r="K37017" s="243"/>
    </row>
    <row r="37018" spans="9:11">
      <c r="I37018" t="str">
        <f t="shared" si="578"/>
        <v>19000100</v>
      </c>
      <c r="K37018" s="243"/>
    </row>
    <row r="37019" spans="9:11">
      <c r="I37019" t="str">
        <f t="shared" si="578"/>
        <v>19000100</v>
      </c>
      <c r="K37019" s="243"/>
    </row>
    <row r="37020" spans="9:11">
      <c r="I37020" t="str">
        <f t="shared" si="578"/>
        <v>19000100</v>
      </c>
      <c r="K37020" s="243"/>
    </row>
    <row r="37021" spans="9:11">
      <c r="I37021" t="str">
        <f t="shared" si="578"/>
        <v>19000100</v>
      </c>
      <c r="K37021" s="243"/>
    </row>
    <row r="37022" spans="9:11">
      <c r="I37022" t="str">
        <f t="shared" si="578"/>
        <v>19000100</v>
      </c>
      <c r="K37022" s="243"/>
    </row>
    <row r="37023" spans="9:11">
      <c r="I37023" t="str">
        <f t="shared" si="578"/>
        <v>19000100</v>
      </c>
      <c r="K37023" s="243"/>
    </row>
    <row r="37024" spans="9:11">
      <c r="I37024" t="str">
        <f t="shared" si="578"/>
        <v>19000100</v>
      </c>
      <c r="K37024" s="243"/>
    </row>
    <row r="37025" spans="9:11">
      <c r="I37025" t="str">
        <f t="shared" si="578"/>
        <v>19000100</v>
      </c>
      <c r="K37025" s="243"/>
    </row>
    <row r="37026" spans="9:11">
      <c r="I37026" t="str">
        <f t="shared" si="578"/>
        <v>19000100</v>
      </c>
      <c r="K37026" s="243"/>
    </row>
    <row r="37027" spans="9:11">
      <c r="I37027" t="str">
        <f t="shared" si="578"/>
        <v>19000100</v>
      </c>
      <c r="K37027" s="243"/>
    </row>
    <row r="37028" spans="9:11">
      <c r="I37028" t="str">
        <f t="shared" si="578"/>
        <v>19000100</v>
      </c>
      <c r="K37028" s="243"/>
    </row>
    <row r="37029" spans="9:11">
      <c r="I37029" t="str">
        <f t="shared" si="578"/>
        <v>19000100</v>
      </c>
      <c r="K37029" s="243"/>
    </row>
    <row r="37030" spans="9:11">
      <c r="I37030" t="str">
        <f t="shared" si="578"/>
        <v>19000100</v>
      </c>
      <c r="K37030" s="243"/>
    </row>
    <row r="37031" spans="9:11">
      <c r="I37031" t="str">
        <f t="shared" si="578"/>
        <v>19000100</v>
      </c>
      <c r="K37031" s="243"/>
    </row>
    <row r="37032" spans="9:11">
      <c r="I37032" t="str">
        <f t="shared" si="578"/>
        <v>19000100</v>
      </c>
      <c r="K37032" s="243"/>
    </row>
    <row r="37033" spans="9:11">
      <c r="I37033" t="str">
        <f t="shared" si="578"/>
        <v>19000100</v>
      </c>
      <c r="K37033" s="243"/>
    </row>
    <row r="37034" spans="9:11">
      <c r="I37034" t="str">
        <f t="shared" si="578"/>
        <v>19000100</v>
      </c>
      <c r="K37034" s="243"/>
    </row>
    <row r="37035" spans="9:11">
      <c r="I37035" t="str">
        <f t="shared" si="578"/>
        <v>19000100</v>
      </c>
      <c r="K37035" s="243"/>
    </row>
    <row r="37036" spans="9:11">
      <c r="I37036" t="str">
        <f t="shared" si="578"/>
        <v>19000100</v>
      </c>
      <c r="K37036" s="243"/>
    </row>
    <row r="37037" spans="9:11">
      <c r="I37037" t="str">
        <f t="shared" si="578"/>
        <v>19000100</v>
      </c>
      <c r="K37037" s="243"/>
    </row>
    <row r="37038" spans="9:11">
      <c r="I37038" t="str">
        <f t="shared" si="578"/>
        <v>19000100</v>
      </c>
      <c r="K37038" s="243"/>
    </row>
    <row r="37039" spans="9:11">
      <c r="I37039" t="str">
        <f t="shared" si="578"/>
        <v>19000100</v>
      </c>
      <c r="K37039" s="243"/>
    </row>
    <row r="37040" spans="9:11">
      <c r="I37040" t="str">
        <f t="shared" si="578"/>
        <v>19000100</v>
      </c>
      <c r="K37040" s="243"/>
    </row>
    <row r="37041" spans="9:11">
      <c r="I37041" t="str">
        <f t="shared" si="578"/>
        <v>19000100</v>
      </c>
      <c r="K37041" s="243"/>
    </row>
    <row r="37042" spans="9:11">
      <c r="I37042" t="str">
        <f t="shared" si="578"/>
        <v>19000100</v>
      </c>
      <c r="K37042" s="243"/>
    </row>
    <row r="37043" spans="9:11">
      <c r="I37043" t="str">
        <f t="shared" si="578"/>
        <v>19000100</v>
      </c>
      <c r="K37043" s="243"/>
    </row>
    <row r="37044" spans="9:11">
      <c r="I37044" t="str">
        <f t="shared" si="578"/>
        <v>19000100</v>
      </c>
      <c r="K37044" s="243"/>
    </row>
    <row r="37045" spans="9:11">
      <c r="I37045" t="str">
        <f t="shared" si="578"/>
        <v>19000100</v>
      </c>
      <c r="K37045" s="243"/>
    </row>
    <row r="37046" spans="9:11">
      <c r="I37046" t="str">
        <f t="shared" si="578"/>
        <v>19000100</v>
      </c>
      <c r="K37046" s="243"/>
    </row>
    <row r="37047" spans="9:11">
      <c r="I37047" t="str">
        <f t="shared" si="578"/>
        <v>19000100</v>
      </c>
      <c r="K37047" s="243"/>
    </row>
    <row r="37048" spans="9:11">
      <c r="I37048" t="str">
        <f t="shared" si="578"/>
        <v>19000100</v>
      </c>
      <c r="K37048" s="243"/>
    </row>
    <row r="37049" spans="9:11">
      <c r="I37049" t="str">
        <f t="shared" si="578"/>
        <v>19000100</v>
      </c>
      <c r="K37049" s="243"/>
    </row>
    <row r="37050" spans="9:11">
      <c r="I37050" t="str">
        <f t="shared" si="578"/>
        <v>19000100</v>
      </c>
      <c r="K37050" s="243"/>
    </row>
    <row r="37051" spans="9:11">
      <c r="I37051" t="str">
        <f t="shared" si="578"/>
        <v>19000100</v>
      </c>
      <c r="K37051" s="243"/>
    </row>
    <row r="37052" spans="9:11">
      <c r="I37052" t="str">
        <f t="shared" si="578"/>
        <v>19000100</v>
      </c>
      <c r="K37052" s="243"/>
    </row>
    <row r="37053" spans="9:11">
      <c r="I37053" t="str">
        <f t="shared" si="578"/>
        <v>19000100</v>
      </c>
      <c r="K37053" s="243"/>
    </row>
    <row r="37054" spans="9:11">
      <c r="I37054" t="str">
        <f t="shared" si="578"/>
        <v>19000100</v>
      </c>
      <c r="K37054" s="243"/>
    </row>
    <row r="37055" spans="9:11">
      <c r="I37055" t="str">
        <f t="shared" si="578"/>
        <v>19000100</v>
      </c>
      <c r="K37055" s="243"/>
    </row>
    <row r="37056" spans="9:11">
      <c r="I37056" t="str">
        <f t="shared" si="578"/>
        <v>19000100</v>
      </c>
      <c r="K37056" s="243"/>
    </row>
    <row r="37057" spans="9:11">
      <c r="I37057" t="str">
        <f t="shared" si="578"/>
        <v>19000100</v>
      </c>
      <c r="K37057" s="243"/>
    </row>
    <row r="37058" spans="9:11">
      <c r="I37058" t="str">
        <f t="shared" ref="I37058:I37121" si="579">TEXT(F37058,"yyyymmdd")</f>
        <v>19000100</v>
      </c>
      <c r="K37058" s="243"/>
    </row>
    <row r="37059" spans="9:11">
      <c r="I37059" t="str">
        <f t="shared" si="579"/>
        <v>19000100</v>
      </c>
      <c r="K37059" s="243"/>
    </row>
    <row r="37060" spans="9:11">
      <c r="I37060" t="str">
        <f t="shared" si="579"/>
        <v>19000100</v>
      </c>
      <c r="K37060" s="243"/>
    </row>
    <row r="37061" spans="9:11">
      <c r="I37061" t="str">
        <f t="shared" si="579"/>
        <v>19000100</v>
      </c>
      <c r="K37061" s="243"/>
    </row>
    <row r="37062" spans="9:11">
      <c r="I37062" t="str">
        <f t="shared" si="579"/>
        <v>19000100</v>
      </c>
      <c r="K37062" s="243"/>
    </row>
    <row r="37063" spans="9:11">
      <c r="I37063" t="str">
        <f t="shared" si="579"/>
        <v>19000100</v>
      </c>
      <c r="K37063" s="243"/>
    </row>
    <row r="37064" spans="9:11">
      <c r="I37064" t="str">
        <f t="shared" si="579"/>
        <v>19000100</v>
      </c>
      <c r="K37064" s="243"/>
    </row>
    <row r="37065" spans="9:11">
      <c r="I37065" t="str">
        <f t="shared" si="579"/>
        <v>19000100</v>
      </c>
      <c r="K37065" s="243"/>
    </row>
    <row r="37066" spans="9:11">
      <c r="I37066" t="str">
        <f t="shared" si="579"/>
        <v>19000100</v>
      </c>
      <c r="K37066" s="243"/>
    </row>
    <row r="37067" spans="9:11">
      <c r="I37067" t="str">
        <f t="shared" si="579"/>
        <v>19000100</v>
      </c>
      <c r="K37067" s="243"/>
    </row>
    <row r="37068" spans="9:11">
      <c r="I37068" t="str">
        <f t="shared" si="579"/>
        <v>19000100</v>
      </c>
      <c r="K37068" s="243"/>
    </row>
    <row r="37069" spans="9:11">
      <c r="I37069" t="str">
        <f t="shared" si="579"/>
        <v>19000100</v>
      </c>
      <c r="K37069" s="243"/>
    </row>
    <row r="37070" spans="9:11">
      <c r="I37070" t="str">
        <f t="shared" si="579"/>
        <v>19000100</v>
      </c>
      <c r="K37070" s="243"/>
    </row>
    <row r="37071" spans="9:11">
      <c r="I37071" t="str">
        <f t="shared" si="579"/>
        <v>19000100</v>
      </c>
      <c r="K37071" s="243"/>
    </row>
    <row r="37072" spans="9:11">
      <c r="I37072" t="str">
        <f t="shared" si="579"/>
        <v>19000100</v>
      </c>
      <c r="K37072" s="243"/>
    </row>
    <row r="37073" spans="9:11">
      <c r="I37073" t="str">
        <f t="shared" si="579"/>
        <v>19000100</v>
      </c>
      <c r="K37073" s="243"/>
    </row>
    <row r="37074" spans="9:11">
      <c r="I37074" t="str">
        <f t="shared" si="579"/>
        <v>19000100</v>
      </c>
      <c r="K37074" s="243"/>
    </row>
    <row r="37075" spans="9:11">
      <c r="I37075" t="str">
        <f t="shared" si="579"/>
        <v>19000100</v>
      </c>
      <c r="K37075" s="243"/>
    </row>
    <row r="37076" spans="9:11">
      <c r="I37076" t="str">
        <f t="shared" si="579"/>
        <v>19000100</v>
      </c>
      <c r="K37076" s="243"/>
    </row>
    <row r="37077" spans="9:11">
      <c r="I37077" t="str">
        <f t="shared" si="579"/>
        <v>19000100</v>
      </c>
      <c r="K37077" s="243"/>
    </row>
    <row r="37078" spans="9:11">
      <c r="I37078" t="str">
        <f t="shared" si="579"/>
        <v>19000100</v>
      </c>
      <c r="K37078" s="243"/>
    </row>
    <row r="37079" spans="9:11">
      <c r="I37079" t="str">
        <f t="shared" si="579"/>
        <v>19000100</v>
      </c>
      <c r="K37079" s="243"/>
    </row>
    <row r="37080" spans="9:11">
      <c r="I37080" t="str">
        <f t="shared" si="579"/>
        <v>19000100</v>
      </c>
      <c r="K37080" s="243"/>
    </row>
    <row r="37081" spans="9:11">
      <c r="I37081" t="str">
        <f t="shared" si="579"/>
        <v>19000100</v>
      </c>
      <c r="K37081" s="243"/>
    </row>
    <row r="37082" spans="9:11">
      <c r="I37082" t="str">
        <f t="shared" si="579"/>
        <v>19000100</v>
      </c>
      <c r="K37082" s="243"/>
    </row>
    <row r="37083" spans="9:11">
      <c r="I37083" t="str">
        <f t="shared" si="579"/>
        <v>19000100</v>
      </c>
      <c r="K37083" s="243"/>
    </row>
    <row r="37084" spans="9:11">
      <c r="I37084" t="str">
        <f t="shared" si="579"/>
        <v>19000100</v>
      </c>
      <c r="K37084" s="243"/>
    </row>
    <row r="37085" spans="9:11">
      <c r="I37085" t="str">
        <f t="shared" si="579"/>
        <v>19000100</v>
      </c>
      <c r="K37085" s="243"/>
    </row>
    <row r="37086" spans="9:11">
      <c r="I37086" t="str">
        <f t="shared" si="579"/>
        <v>19000100</v>
      </c>
      <c r="K37086" s="243"/>
    </row>
    <row r="37087" spans="9:11">
      <c r="I37087" t="str">
        <f t="shared" si="579"/>
        <v>19000100</v>
      </c>
      <c r="K37087" s="243"/>
    </row>
    <row r="37088" spans="9:11">
      <c r="I37088" t="str">
        <f t="shared" si="579"/>
        <v>19000100</v>
      </c>
      <c r="K37088" s="243"/>
    </row>
    <row r="37089" spans="9:11">
      <c r="I37089" t="str">
        <f t="shared" si="579"/>
        <v>19000100</v>
      </c>
      <c r="K37089" s="243"/>
    </row>
    <row r="37090" spans="9:11">
      <c r="I37090" t="str">
        <f t="shared" si="579"/>
        <v>19000100</v>
      </c>
      <c r="K37090" s="243"/>
    </row>
    <row r="37091" spans="9:11">
      <c r="I37091" t="str">
        <f t="shared" si="579"/>
        <v>19000100</v>
      </c>
      <c r="K37091" s="243"/>
    </row>
    <row r="37092" spans="9:11">
      <c r="I37092" t="str">
        <f t="shared" si="579"/>
        <v>19000100</v>
      </c>
      <c r="K37092" s="243"/>
    </row>
    <row r="37093" spans="9:11">
      <c r="I37093" t="str">
        <f t="shared" si="579"/>
        <v>19000100</v>
      </c>
      <c r="K37093" s="243"/>
    </row>
    <row r="37094" spans="9:11">
      <c r="I37094" t="str">
        <f t="shared" si="579"/>
        <v>19000100</v>
      </c>
      <c r="K37094" s="243"/>
    </row>
    <row r="37095" spans="9:11">
      <c r="I37095" t="str">
        <f t="shared" si="579"/>
        <v>19000100</v>
      </c>
      <c r="K37095" s="243"/>
    </row>
    <row r="37096" spans="9:11">
      <c r="I37096" t="str">
        <f t="shared" si="579"/>
        <v>19000100</v>
      </c>
      <c r="K37096" s="243"/>
    </row>
    <row r="37097" spans="9:11">
      <c r="I37097" t="str">
        <f t="shared" si="579"/>
        <v>19000100</v>
      </c>
      <c r="K37097" s="243"/>
    </row>
    <row r="37098" spans="9:11">
      <c r="I37098" t="str">
        <f t="shared" si="579"/>
        <v>19000100</v>
      </c>
      <c r="K37098" s="243"/>
    </row>
    <row r="37099" spans="9:11">
      <c r="I37099" t="str">
        <f t="shared" si="579"/>
        <v>19000100</v>
      </c>
      <c r="K37099" s="243"/>
    </row>
    <row r="37100" spans="9:11">
      <c r="I37100" t="str">
        <f t="shared" si="579"/>
        <v>19000100</v>
      </c>
      <c r="K37100" s="243"/>
    </row>
    <row r="37101" spans="9:11">
      <c r="I37101" t="str">
        <f t="shared" si="579"/>
        <v>19000100</v>
      </c>
      <c r="K37101" s="243"/>
    </row>
    <row r="37102" spans="9:11">
      <c r="I37102" t="str">
        <f t="shared" si="579"/>
        <v>19000100</v>
      </c>
      <c r="K37102" s="243"/>
    </row>
    <row r="37103" spans="9:11">
      <c r="I37103" t="str">
        <f t="shared" si="579"/>
        <v>19000100</v>
      </c>
      <c r="K37103" s="243"/>
    </row>
    <row r="37104" spans="9:11">
      <c r="I37104" t="str">
        <f t="shared" si="579"/>
        <v>19000100</v>
      </c>
      <c r="K37104" s="243"/>
    </row>
    <row r="37105" spans="9:11">
      <c r="I37105" t="str">
        <f t="shared" si="579"/>
        <v>19000100</v>
      </c>
      <c r="K37105" s="243"/>
    </row>
    <row r="37106" spans="9:11">
      <c r="I37106" t="str">
        <f t="shared" si="579"/>
        <v>19000100</v>
      </c>
      <c r="K37106" s="243"/>
    </row>
    <row r="37107" spans="9:11">
      <c r="I37107" t="str">
        <f t="shared" si="579"/>
        <v>19000100</v>
      </c>
      <c r="K37107" s="243"/>
    </row>
    <row r="37108" spans="9:11">
      <c r="I37108" t="str">
        <f t="shared" si="579"/>
        <v>19000100</v>
      </c>
      <c r="K37108" s="243"/>
    </row>
    <row r="37109" spans="9:11">
      <c r="I37109" t="str">
        <f t="shared" si="579"/>
        <v>19000100</v>
      </c>
      <c r="K37109" s="243"/>
    </row>
    <row r="37110" spans="9:11">
      <c r="I37110" t="str">
        <f t="shared" si="579"/>
        <v>19000100</v>
      </c>
      <c r="K37110" s="243"/>
    </row>
    <row r="37111" spans="9:11">
      <c r="I37111" t="str">
        <f t="shared" si="579"/>
        <v>19000100</v>
      </c>
      <c r="K37111" s="243"/>
    </row>
    <row r="37112" spans="9:11">
      <c r="I37112" t="str">
        <f t="shared" si="579"/>
        <v>19000100</v>
      </c>
      <c r="K37112" s="243"/>
    </row>
    <row r="37113" spans="9:11">
      <c r="I37113" t="str">
        <f t="shared" si="579"/>
        <v>19000100</v>
      </c>
      <c r="K37113" s="243"/>
    </row>
    <row r="37114" spans="9:11">
      <c r="I37114" t="str">
        <f t="shared" si="579"/>
        <v>19000100</v>
      </c>
      <c r="K37114" s="243"/>
    </row>
    <row r="37115" spans="9:11">
      <c r="I37115" t="str">
        <f t="shared" si="579"/>
        <v>19000100</v>
      </c>
      <c r="K37115" s="243"/>
    </row>
    <row r="37116" spans="9:11">
      <c r="I37116" t="str">
        <f t="shared" si="579"/>
        <v>19000100</v>
      </c>
      <c r="K37116" s="243"/>
    </row>
    <row r="37117" spans="9:11">
      <c r="I37117" t="str">
        <f t="shared" si="579"/>
        <v>19000100</v>
      </c>
      <c r="K37117" s="243"/>
    </row>
    <row r="37118" spans="9:11">
      <c r="I37118" t="str">
        <f t="shared" si="579"/>
        <v>19000100</v>
      </c>
      <c r="K37118" s="243"/>
    </row>
    <row r="37119" spans="9:11">
      <c r="I37119" t="str">
        <f t="shared" si="579"/>
        <v>19000100</v>
      </c>
      <c r="K37119" s="243"/>
    </row>
    <row r="37120" spans="9:11">
      <c r="I37120" t="str">
        <f t="shared" si="579"/>
        <v>19000100</v>
      </c>
      <c r="K37120" s="243"/>
    </row>
    <row r="37121" spans="9:11">
      <c r="I37121" t="str">
        <f t="shared" si="579"/>
        <v>19000100</v>
      </c>
      <c r="K37121" s="243"/>
    </row>
    <row r="37122" spans="9:11">
      <c r="I37122" t="str">
        <f t="shared" ref="I37122:I37185" si="580">TEXT(F37122,"yyyymmdd")</f>
        <v>19000100</v>
      </c>
      <c r="K37122" s="243"/>
    </row>
    <row r="37123" spans="9:11">
      <c r="I37123" t="str">
        <f t="shared" si="580"/>
        <v>19000100</v>
      </c>
      <c r="K37123" s="243"/>
    </row>
    <row r="37124" spans="9:11">
      <c r="I37124" t="str">
        <f t="shared" si="580"/>
        <v>19000100</v>
      </c>
      <c r="K37124" s="243"/>
    </row>
    <row r="37125" spans="9:11">
      <c r="I37125" t="str">
        <f t="shared" si="580"/>
        <v>19000100</v>
      </c>
      <c r="K37125" s="243"/>
    </row>
    <row r="37126" spans="9:11">
      <c r="I37126" t="str">
        <f t="shared" si="580"/>
        <v>19000100</v>
      </c>
      <c r="K37126" s="243"/>
    </row>
    <row r="37127" spans="9:11">
      <c r="I37127" t="str">
        <f t="shared" si="580"/>
        <v>19000100</v>
      </c>
      <c r="K37127" s="243"/>
    </row>
    <row r="37128" spans="9:11">
      <c r="I37128" t="str">
        <f t="shared" si="580"/>
        <v>19000100</v>
      </c>
      <c r="K37128" s="243"/>
    </row>
    <row r="37129" spans="9:11">
      <c r="I37129" t="str">
        <f t="shared" si="580"/>
        <v>19000100</v>
      </c>
      <c r="K37129" s="243"/>
    </row>
    <row r="37130" spans="9:11">
      <c r="I37130" t="str">
        <f t="shared" si="580"/>
        <v>19000100</v>
      </c>
      <c r="K37130" s="243"/>
    </row>
    <row r="37131" spans="9:11">
      <c r="I37131" t="str">
        <f t="shared" si="580"/>
        <v>19000100</v>
      </c>
      <c r="K37131" s="243"/>
    </row>
    <row r="37132" spans="9:11">
      <c r="I37132" t="str">
        <f t="shared" si="580"/>
        <v>19000100</v>
      </c>
      <c r="K37132" s="243"/>
    </row>
    <row r="37133" spans="9:11">
      <c r="I37133" t="str">
        <f t="shared" si="580"/>
        <v>19000100</v>
      </c>
      <c r="K37133" s="243"/>
    </row>
    <row r="37134" spans="9:11">
      <c r="I37134" t="str">
        <f t="shared" si="580"/>
        <v>19000100</v>
      </c>
      <c r="K37134" s="243"/>
    </row>
    <row r="37135" spans="9:11">
      <c r="I37135" t="str">
        <f t="shared" si="580"/>
        <v>19000100</v>
      </c>
      <c r="K37135" s="243"/>
    </row>
    <row r="37136" spans="9:11">
      <c r="I37136" t="str">
        <f t="shared" si="580"/>
        <v>19000100</v>
      </c>
      <c r="K37136" s="243"/>
    </row>
    <row r="37137" spans="9:11">
      <c r="I37137" t="str">
        <f t="shared" si="580"/>
        <v>19000100</v>
      </c>
      <c r="K37137" s="243"/>
    </row>
    <row r="37138" spans="9:11">
      <c r="I37138" t="str">
        <f t="shared" si="580"/>
        <v>19000100</v>
      </c>
      <c r="K37138" s="243"/>
    </row>
    <row r="37139" spans="9:11">
      <c r="I37139" t="str">
        <f t="shared" si="580"/>
        <v>19000100</v>
      </c>
      <c r="K37139" s="243"/>
    </row>
    <row r="37140" spans="9:11">
      <c r="I37140" t="str">
        <f t="shared" si="580"/>
        <v>19000100</v>
      </c>
      <c r="K37140" s="243"/>
    </row>
    <row r="37141" spans="9:11">
      <c r="I37141" t="str">
        <f t="shared" si="580"/>
        <v>19000100</v>
      </c>
      <c r="K37141" s="243"/>
    </row>
    <row r="37142" spans="9:11">
      <c r="I37142" t="str">
        <f t="shared" si="580"/>
        <v>19000100</v>
      </c>
      <c r="K37142" s="243"/>
    </row>
    <row r="37143" spans="9:11">
      <c r="I37143" t="str">
        <f t="shared" si="580"/>
        <v>19000100</v>
      </c>
      <c r="K37143" s="243"/>
    </row>
    <row r="37144" spans="9:11">
      <c r="I37144" t="str">
        <f t="shared" si="580"/>
        <v>19000100</v>
      </c>
      <c r="K37144" s="243"/>
    </row>
    <row r="37145" spans="9:11">
      <c r="I37145" t="str">
        <f t="shared" si="580"/>
        <v>19000100</v>
      </c>
      <c r="K37145" s="243"/>
    </row>
    <row r="37146" spans="9:11">
      <c r="I37146" t="str">
        <f t="shared" si="580"/>
        <v>19000100</v>
      </c>
      <c r="K37146" s="243"/>
    </row>
    <row r="37147" spans="9:11">
      <c r="I37147" t="str">
        <f t="shared" si="580"/>
        <v>19000100</v>
      </c>
      <c r="K37147" s="243"/>
    </row>
    <row r="37148" spans="9:11">
      <c r="I37148" t="str">
        <f t="shared" si="580"/>
        <v>19000100</v>
      </c>
      <c r="K37148" s="243"/>
    </row>
    <row r="37149" spans="9:11">
      <c r="I37149" t="str">
        <f t="shared" si="580"/>
        <v>19000100</v>
      </c>
      <c r="K37149" s="243"/>
    </row>
    <row r="37150" spans="9:11">
      <c r="I37150" t="str">
        <f t="shared" si="580"/>
        <v>19000100</v>
      </c>
      <c r="K37150" s="243"/>
    </row>
    <row r="37151" spans="9:11">
      <c r="I37151" t="str">
        <f t="shared" si="580"/>
        <v>19000100</v>
      </c>
      <c r="K37151" s="243"/>
    </row>
    <row r="37152" spans="9:11">
      <c r="I37152" t="str">
        <f t="shared" si="580"/>
        <v>19000100</v>
      </c>
      <c r="K37152" s="243"/>
    </row>
    <row r="37153" spans="9:11">
      <c r="I37153" t="str">
        <f t="shared" si="580"/>
        <v>19000100</v>
      </c>
      <c r="K37153" s="243"/>
    </row>
    <row r="37154" spans="9:11">
      <c r="I37154" t="str">
        <f t="shared" si="580"/>
        <v>19000100</v>
      </c>
      <c r="K37154" s="243"/>
    </row>
    <row r="37155" spans="9:11">
      <c r="I37155" t="str">
        <f t="shared" si="580"/>
        <v>19000100</v>
      </c>
      <c r="K37155" s="243"/>
    </row>
    <row r="37156" spans="9:11">
      <c r="I37156" t="str">
        <f t="shared" si="580"/>
        <v>19000100</v>
      </c>
      <c r="K37156" s="243"/>
    </row>
    <row r="37157" spans="9:11">
      <c r="I37157" t="str">
        <f t="shared" si="580"/>
        <v>19000100</v>
      </c>
      <c r="K37157" s="243"/>
    </row>
    <row r="37158" spans="9:11">
      <c r="I37158" t="str">
        <f t="shared" si="580"/>
        <v>19000100</v>
      </c>
      <c r="K37158" s="243"/>
    </row>
    <row r="37159" spans="9:11">
      <c r="I37159" t="str">
        <f t="shared" si="580"/>
        <v>19000100</v>
      </c>
      <c r="K37159" s="243"/>
    </row>
    <row r="37160" spans="9:11">
      <c r="I37160" t="str">
        <f t="shared" si="580"/>
        <v>19000100</v>
      </c>
      <c r="K37160" s="243"/>
    </row>
    <row r="37161" spans="9:11">
      <c r="I37161" t="str">
        <f t="shared" si="580"/>
        <v>19000100</v>
      </c>
      <c r="K37161" s="243"/>
    </row>
    <row r="37162" spans="9:11">
      <c r="I37162" t="str">
        <f t="shared" si="580"/>
        <v>19000100</v>
      </c>
      <c r="K37162" s="243"/>
    </row>
    <row r="37163" spans="9:11">
      <c r="I37163" t="str">
        <f t="shared" si="580"/>
        <v>19000100</v>
      </c>
      <c r="K37163" s="243"/>
    </row>
    <row r="37164" spans="9:11">
      <c r="I37164" t="str">
        <f t="shared" si="580"/>
        <v>19000100</v>
      </c>
      <c r="K37164" s="243"/>
    </row>
    <row r="37165" spans="9:11">
      <c r="I37165" t="str">
        <f t="shared" si="580"/>
        <v>19000100</v>
      </c>
      <c r="K37165" s="243"/>
    </row>
    <row r="37166" spans="9:11">
      <c r="I37166" t="str">
        <f t="shared" si="580"/>
        <v>19000100</v>
      </c>
      <c r="K37166" s="243"/>
    </row>
    <row r="37167" spans="9:11">
      <c r="I37167" t="str">
        <f t="shared" si="580"/>
        <v>19000100</v>
      </c>
      <c r="K37167" s="243"/>
    </row>
    <row r="37168" spans="9:11">
      <c r="I37168" t="str">
        <f t="shared" si="580"/>
        <v>19000100</v>
      </c>
      <c r="K37168" s="243"/>
    </row>
    <row r="37169" spans="9:11">
      <c r="I37169" t="str">
        <f t="shared" si="580"/>
        <v>19000100</v>
      </c>
      <c r="K37169" s="243"/>
    </row>
    <row r="37170" spans="9:11">
      <c r="I37170" t="str">
        <f t="shared" si="580"/>
        <v>19000100</v>
      </c>
      <c r="K37170" s="243"/>
    </row>
    <row r="37171" spans="9:11">
      <c r="I37171" t="str">
        <f t="shared" si="580"/>
        <v>19000100</v>
      </c>
      <c r="K37171" s="243"/>
    </row>
    <row r="37172" spans="9:11">
      <c r="I37172" t="str">
        <f t="shared" si="580"/>
        <v>19000100</v>
      </c>
      <c r="K37172" s="243"/>
    </row>
    <row r="37173" spans="9:11">
      <c r="I37173" t="str">
        <f t="shared" si="580"/>
        <v>19000100</v>
      </c>
      <c r="K37173" s="243"/>
    </row>
    <row r="37174" spans="9:11">
      <c r="I37174" t="str">
        <f t="shared" si="580"/>
        <v>19000100</v>
      </c>
      <c r="K37174" s="243"/>
    </row>
    <row r="37175" spans="9:11">
      <c r="I37175" t="str">
        <f t="shared" si="580"/>
        <v>19000100</v>
      </c>
      <c r="K37175" s="243"/>
    </row>
    <row r="37176" spans="9:11">
      <c r="I37176" t="str">
        <f t="shared" si="580"/>
        <v>19000100</v>
      </c>
      <c r="K37176" s="243"/>
    </row>
    <row r="37177" spans="9:11">
      <c r="I37177" t="str">
        <f t="shared" si="580"/>
        <v>19000100</v>
      </c>
      <c r="K37177" s="243"/>
    </row>
    <row r="37178" spans="9:11">
      <c r="I37178" t="str">
        <f t="shared" si="580"/>
        <v>19000100</v>
      </c>
      <c r="K37178" s="243"/>
    </row>
    <row r="37179" spans="9:11">
      <c r="I37179" t="str">
        <f t="shared" si="580"/>
        <v>19000100</v>
      </c>
      <c r="K37179" s="243"/>
    </row>
    <row r="37180" spans="9:11">
      <c r="I37180" t="str">
        <f t="shared" si="580"/>
        <v>19000100</v>
      </c>
      <c r="K37180" s="243"/>
    </row>
    <row r="37181" spans="9:11">
      <c r="I37181" t="str">
        <f t="shared" si="580"/>
        <v>19000100</v>
      </c>
      <c r="K37181" s="243"/>
    </row>
    <row r="37182" spans="9:11">
      <c r="I37182" t="str">
        <f t="shared" si="580"/>
        <v>19000100</v>
      </c>
      <c r="K37182" s="243"/>
    </row>
    <row r="37183" spans="9:11">
      <c r="I37183" t="str">
        <f t="shared" si="580"/>
        <v>19000100</v>
      </c>
      <c r="K37183" s="243"/>
    </row>
    <row r="37184" spans="9:11">
      <c r="I37184" t="str">
        <f t="shared" si="580"/>
        <v>19000100</v>
      </c>
      <c r="K37184" s="243"/>
    </row>
    <row r="37185" spans="9:11">
      <c r="I37185" t="str">
        <f t="shared" si="580"/>
        <v>19000100</v>
      </c>
      <c r="K37185" s="243"/>
    </row>
    <row r="37186" spans="9:11">
      <c r="I37186" t="str">
        <f t="shared" ref="I37186:I37249" si="581">TEXT(F37186,"yyyymmdd")</f>
        <v>19000100</v>
      </c>
      <c r="K37186" s="243"/>
    </row>
    <row r="37187" spans="9:11">
      <c r="I37187" t="str">
        <f t="shared" si="581"/>
        <v>19000100</v>
      </c>
      <c r="K37187" s="243"/>
    </row>
    <row r="37188" spans="9:11">
      <c r="I37188" t="str">
        <f t="shared" si="581"/>
        <v>19000100</v>
      </c>
      <c r="K37188" s="243"/>
    </row>
    <row r="37189" spans="9:11">
      <c r="I37189" t="str">
        <f t="shared" si="581"/>
        <v>19000100</v>
      </c>
      <c r="K37189" s="243"/>
    </row>
    <row r="37190" spans="9:11">
      <c r="I37190" t="str">
        <f t="shared" si="581"/>
        <v>19000100</v>
      </c>
      <c r="K37190" s="243"/>
    </row>
    <row r="37191" spans="9:11">
      <c r="I37191" t="str">
        <f t="shared" si="581"/>
        <v>19000100</v>
      </c>
      <c r="K37191" s="243"/>
    </row>
    <row r="37192" spans="9:11">
      <c r="I37192" t="str">
        <f t="shared" si="581"/>
        <v>19000100</v>
      </c>
      <c r="K37192" s="243"/>
    </row>
    <row r="37193" spans="9:11">
      <c r="I37193" t="str">
        <f t="shared" si="581"/>
        <v>19000100</v>
      </c>
      <c r="K37193" s="243"/>
    </row>
    <row r="37194" spans="9:11">
      <c r="I37194" t="str">
        <f t="shared" si="581"/>
        <v>19000100</v>
      </c>
      <c r="K37194" s="243"/>
    </row>
    <row r="37195" spans="9:11">
      <c r="I37195" t="str">
        <f t="shared" si="581"/>
        <v>19000100</v>
      </c>
      <c r="K37195" s="243"/>
    </row>
    <row r="37196" spans="9:11">
      <c r="I37196" t="str">
        <f t="shared" si="581"/>
        <v>19000100</v>
      </c>
      <c r="K37196" s="243"/>
    </row>
    <row r="37197" spans="9:11">
      <c r="I37197" t="str">
        <f t="shared" si="581"/>
        <v>19000100</v>
      </c>
      <c r="K37197" s="243"/>
    </row>
    <row r="37198" spans="9:11">
      <c r="I37198" t="str">
        <f t="shared" si="581"/>
        <v>19000100</v>
      </c>
      <c r="K37198" s="243"/>
    </row>
    <row r="37199" spans="9:11">
      <c r="I37199" t="str">
        <f t="shared" si="581"/>
        <v>19000100</v>
      </c>
      <c r="K37199" s="243"/>
    </row>
    <row r="37200" spans="9:11">
      <c r="I37200" t="str">
        <f t="shared" si="581"/>
        <v>19000100</v>
      </c>
      <c r="K37200" s="243"/>
    </row>
    <row r="37201" spans="9:11">
      <c r="I37201" t="str">
        <f t="shared" si="581"/>
        <v>19000100</v>
      </c>
      <c r="K37201" s="243"/>
    </row>
    <row r="37202" spans="9:11">
      <c r="I37202" t="str">
        <f t="shared" si="581"/>
        <v>19000100</v>
      </c>
      <c r="K37202" s="243"/>
    </row>
    <row r="37203" spans="9:11">
      <c r="I37203" t="str">
        <f t="shared" si="581"/>
        <v>19000100</v>
      </c>
      <c r="K37203" s="243"/>
    </row>
    <row r="37204" spans="9:11">
      <c r="I37204" t="str">
        <f t="shared" si="581"/>
        <v>19000100</v>
      </c>
      <c r="K37204" s="243"/>
    </row>
    <row r="37205" spans="9:11">
      <c r="I37205" t="str">
        <f t="shared" si="581"/>
        <v>19000100</v>
      </c>
      <c r="K37205" s="243"/>
    </row>
    <row r="37206" spans="9:11">
      <c r="I37206" t="str">
        <f t="shared" si="581"/>
        <v>19000100</v>
      </c>
      <c r="K37206" s="243"/>
    </row>
    <row r="37207" spans="9:11">
      <c r="I37207" t="str">
        <f t="shared" si="581"/>
        <v>19000100</v>
      </c>
      <c r="K37207" s="243"/>
    </row>
    <row r="37208" spans="9:11">
      <c r="I37208" t="str">
        <f t="shared" si="581"/>
        <v>19000100</v>
      </c>
      <c r="K37208" s="243"/>
    </row>
    <row r="37209" spans="9:11">
      <c r="I37209" t="str">
        <f t="shared" si="581"/>
        <v>19000100</v>
      </c>
      <c r="K37209" s="243"/>
    </row>
    <row r="37210" spans="9:11">
      <c r="I37210" t="str">
        <f t="shared" si="581"/>
        <v>19000100</v>
      </c>
      <c r="K37210" s="243"/>
    </row>
    <row r="37211" spans="9:11">
      <c r="I37211" t="str">
        <f t="shared" si="581"/>
        <v>19000100</v>
      </c>
      <c r="K37211" s="243"/>
    </row>
    <row r="37212" spans="9:11">
      <c r="I37212" t="str">
        <f t="shared" si="581"/>
        <v>19000100</v>
      </c>
      <c r="K37212" s="243"/>
    </row>
    <row r="37213" spans="9:11">
      <c r="I37213" t="str">
        <f t="shared" si="581"/>
        <v>19000100</v>
      </c>
      <c r="K37213" s="243"/>
    </row>
    <row r="37214" spans="9:11">
      <c r="I37214" t="str">
        <f t="shared" si="581"/>
        <v>19000100</v>
      </c>
      <c r="K37214" s="243"/>
    </row>
    <row r="37215" spans="9:11">
      <c r="I37215" t="str">
        <f t="shared" si="581"/>
        <v>19000100</v>
      </c>
      <c r="K37215" s="243"/>
    </row>
    <row r="37216" spans="9:11">
      <c r="I37216" t="str">
        <f t="shared" si="581"/>
        <v>19000100</v>
      </c>
      <c r="K37216" s="243"/>
    </row>
    <row r="37217" spans="9:11">
      <c r="I37217" t="str">
        <f t="shared" si="581"/>
        <v>19000100</v>
      </c>
      <c r="K37217" s="243"/>
    </row>
    <row r="37218" spans="9:11">
      <c r="I37218" t="str">
        <f t="shared" si="581"/>
        <v>19000100</v>
      </c>
      <c r="K37218" s="243"/>
    </row>
    <row r="37219" spans="9:11">
      <c r="I37219" t="str">
        <f t="shared" si="581"/>
        <v>19000100</v>
      </c>
      <c r="K37219" s="243"/>
    </row>
    <row r="37220" spans="9:11">
      <c r="I37220" t="str">
        <f t="shared" si="581"/>
        <v>19000100</v>
      </c>
      <c r="K37220" s="243"/>
    </row>
    <row r="37221" spans="9:11">
      <c r="I37221" t="str">
        <f t="shared" si="581"/>
        <v>19000100</v>
      </c>
      <c r="K37221" s="243"/>
    </row>
    <row r="37222" spans="9:11">
      <c r="I37222" t="str">
        <f t="shared" si="581"/>
        <v>19000100</v>
      </c>
      <c r="K37222" s="243"/>
    </row>
    <row r="37223" spans="9:11">
      <c r="I37223" t="str">
        <f t="shared" si="581"/>
        <v>19000100</v>
      </c>
      <c r="K37223" s="243"/>
    </row>
    <row r="37224" spans="9:11">
      <c r="I37224" t="str">
        <f t="shared" si="581"/>
        <v>19000100</v>
      </c>
      <c r="K37224" s="243"/>
    </row>
    <row r="37225" spans="9:11">
      <c r="I37225" t="str">
        <f t="shared" si="581"/>
        <v>19000100</v>
      </c>
      <c r="K37225" s="243"/>
    </row>
    <row r="37226" spans="9:11">
      <c r="I37226" t="str">
        <f t="shared" si="581"/>
        <v>19000100</v>
      </c>
      <c r="K37226" s="243"/>
    </row>
    <row r="37227" spans="9:11">
      <c r="I37227" t="str">
        <f t="shared" si="581"/>
        <v>19000100</v>
      </c>
      <c r="K37227" s="243"/>
    </row>
    <row r="37228" spans="9:11">
      <c r="I37228" t="str">
        <f t="shared" si="581"/>
        <v>19000100</v>
      </c>
      <c r="K37228" s="243"/>
    </row>
    <row r="37229" spans="9:11">
      <c r="I37229" t="str">
        <f t="shared" si="581"/>
        <v>19000100</v>
      </c>
      <c r="K37229" s="243"/>
    </row>
    <row r="37230" spans="9:11">
      <c r="I37230" t="str">
        <f t="shared" si="581"/>
        <v>19000100</v>
      </c>
      <c r="K37230" s="243"/>
    </row>
    <row r="37231" spans="9:11">
      <c r="I37231" t="str">
        <f t="shared" si="581"/>
        <v>19000100</v>
      </c>
      <c r="K37231" s="243"/>
    </row>
    <row r="37232" spans="9:11">
      <c r="I37232" t="str">
        <f t="shared" si="581"/>
        <v>19000100</v>
      </c>
      <c r="K37232" s="243"/>
    </row>
    <row r="37233" spans="9:11">
      <c r="I37233" t="str">
        <f t="shared" si="581"/>
        <v>19000100</v>
      </c>
      <c r="K37233" s="243"/>
    </row>
    <row r="37234" spans="9:11">
      <c r="I37234" t="str">
        <f t="shared" si="581"/>
        <v>19000100</v>
      </c>
      <c r="K37234" s="243"/>
    </row>
    <row r="37235" spans="9:11">
      <c r="I37235" t="str">
        <f t="shared" si="581"/>
        <v>19000100</v>
      </c>
      <c r="K37235" s="243"/>
    </row>
    <row r="37236" spans="9:11">
      <c r="I37236" t="str">
        <f t="shared" si="581"/>
        <v>19000100</v>
      </c>
      <c r="K37236" s="243"/>
    </row>
    <row r="37237" spans="9:11">
      <c r="I37237" t="str">
        <f t="shared" si="581"/>
        <v>19000100</v>
      </c>
      <c r="K37237" s="243"/>
    </row>
    <row r="37238" spans="9:11">
      <c r="I37238" t="str">
        <f t="shared" si="581"/>
        <v>19000100</v>
      </c>
      <c r="K37238" s="243"/>
    </row>
    <row r="37239" spans="9:11">
      <c r="I37239" t="str">
        <f t="shared" si="581"/>
        <v>19000100</v>
      </c>
      <c r="K37239" s="243"/>
    </row>
    <row r="37240" spans="9:11">
      <c r="I37240" t="str">
        <f t="shared" si="581"/>
        <v>19000100</v>
      </c>
      <c r="K37240" s="243"/>
    </row>
    <row r="37241" spans="9:11">
      <c r="I37241" t="str">
        <f t="shared" si="581"/>
        <v>19000100</v>
      </c>
      <c r="K37241" s="243"/>
    </row>
    <row r="37242" spans="9:11">
      <c r="I37242" t="str">
        <f t="shared" si="581"/>
        <v>19000100</v>
      </c>
      <c r="K37242" s="243"/>
    </row>
    <row r="37243" spans="9:11">
      <c r="I37243" t="str">
        <f t="shared" si="581"/>
        <v>19000100</v>
      </c>
      <c r="K37243" s="243"/>
    </row>
    <row r="37244" spans="9:11">
      <c r="I37244" t="str">
        <f t="shared" si="581"/>
        <v>19000100</v>
      </c>
      <c r="K37244" s="243"/>
    </row>
    <row r="37245" spans="9:11">
      <c r="I37245" t="str">
        <f t="shared" si="581"/>
        <v>19000100</v>
      </c>
      <c r="K37245" s="243"/>
    </row>
    <row r="37246" spans="9:11">
      <c r="I37246" t="str">
        <f t="shared" si="581"/>
        <v>19000100</v>
      </c>
      <c r="K37246" s="243"/>
    </row>
    <row r="37247" spans="9:11">
      <c r="I37247" t="str">
        <f t="shared" si="581"/>
        <v>19000100</v>
      </c>
      <c r="K37247" s="243"/>
    </row>
    <row r="37248" spans="9:11">
      <c r="I37248" t="str">
        <f t="shared" si="581"/>
        <v>19000100</v>
      </c>
      <c r="K37248" s="243"/>
    </row>
    <row r="37249" spans="9:11">
      <c r="I37249" t="str">
        <f t="shared" si="581"/>
        <v>19000100</v>
      </c>
      <c r="K37249" s="243"/>
    </row>
    <row r="37250" spans="9:11">
      <c r="I37250" t="str">
        <f t="shared" ref="I37250:I37313" si="582">TEXT(F37250,"yyyymmdd")</f>
        <v>19000100</v>
      </c>
      <c r="K37250" s="243"/>
    </row>
    <row r="37251" spans="9:11">
      <c r="I37251" t="str">
        <f t="shared" si="582"/>
        <v>19000100</v>
      </c>
      <c r="K37251" s="243"/>
    </row>
    <row r="37252" spans="9:11">
      <c r="I37252" t="str">
        <f t="shared" si="582"/>
        <v>19000100</v>
      </c>
      <c r="K37252" s="243"/>
    </row>
    <row r="37253" spans="9:11">
      <c r="I37253" t="str">
        <f t="shared" si="582"/>
        <v>19000100</v>
      </c>
      <c r="K37253" s="243"/>
    </row>
    <row r="37254" spans="9:11">
      <c r="I37254" t="str">
        <f t="shared" si="582"/>
        <v>19000100</v>
      </c>
      <c r="K37254" s="243"/>
    </row>
    <row r="37255" spans="9:11">
      <c r="I37255" t="str">
        <f t="shared" si="582"/>
        <v>19000100</v>
      </c>
      <c r="K37255" s="243"/>
    </row>
    <row r="37256" spans="9:11">
      <c r="I37256" t="str">
        <f t="shared" si="582"/>
        <v>19000100</v>
      </c>
      <c r="K37256" s="243"/>
    </row>
    <row r="37257" spans="9:11">
      <c r="I37257" t="str">
        <f t="shared" si="582"/>
        <v>19000100</v>
      </c>
      <c r="K37257" s="243"/>
    </row>
    <row r="37258" spans="9:11">
      <c r="I37258" t="str">
        <f t="shared" si="582"/>
        <v>19000100</v>
      </c>
      <c r="K37258" s="243"/>
    </row>
    <row r="37259" spans="9:11">
      <c r="I37259" t="str">
        <f t="shared" si="582"/>
        <v>19000100</v>
      </c>
      <c r="K37259" s="243"/>
    </row>
    <row r="37260" spans="9:11">
      <c r="I37260" t="str">
        <f t="shared" si="582"/>
        <v>19000100</v>
      </c>
      <c r="K37260" s="243"/>
    </row>
    <row r="37261" spans="9:11">
      <c r="I37261" t="str">
        <f t="shared" si="582"/>
        <v>19000100</v>
      </c>
      <c r="K37261" s="243"/>
    </row>
    <row r="37262" spans="9:11">
      <c r="I37262" t="str">
        <f t="shared" si="582"/>
        <v>19000100</v>
      </c>
      <c r="K37262" s="243"/>
    </row>
    <row r="37263" spans="9:11">
      <c r="I37263" t="str">
        <f t="shared" si="582"/>
        <v>19000100</v>
      </c>
      <c r="K37263" s="243"/>
    </row>
    <row r="37264" spans="9:11">
      <c r="I37264" t="str">
        <f t="shared" si="582"/>
        <v>19000100</v>
      </c>
      <c r="K37264" s="243"/>
    </row>
    <row r="37265" spans="9:11">
      <c r="I37265" t="str">
        <f t="shared" si="582"/>
        <v>19000100</v>
      </c>
      <c r="K37265" s="243"/>
    </row>
    <row r="37266" spans="9:11">
      <c r="I37266" t="str">
        <f t="shared" si="582"/>
        <v>19000100</v>
      </c>
      <c r="K37266" s="243"/>
    </row>
    <row r="37267" spans="9:11">
      <c r="I37267" t="str">
        <f t="shared" si="582"/>
        <v>19000100</v>
      </c>
      <c r="K37267" s="243"/>
    </row>
    <row r="37268" spans="9:11">
      <c r="I37268" t="str">
        <f t="shared" si="582"/>
        <v>19000100</v>
      </c>
      <c r="K37268" s="243"/>
    </row>
    <row r="37269" spans="9:11">
      <c r="I37269" t="str">
        <f t="shared" si="582"/>
        <v>19000100</v>
      </c>
      <c r="K37269" s="243"/>
    </row>
    <row r="37270" spans="9:11">
      <c r="I37270" t="str">
        <f t="shared" si="582"/>
        <v>19000100</v>
      </c>
      <c r="K37270" s="243"/>
    </row>
    <row r="37271" spans="9:11">
      <c r="I37271" t="str">
        <f t="shared" si="582"/>
        <v>19000100</v>
      </c>
      <c r="K37271" s="243"/>
    </row>
    <row r="37272" spans="9:11">
      <c r="I37272" t="str">
        <f t="shared" si="582"/>
        <v>19000100</v>
      </c>
      <c r="K37272" s="243"/>
    </row>
    <row r="37273" spans="9:11">
      <c r="I37273" t="str">
        <f t="shared" si="582"/>
        <v>19000100</v>
      </c>
      <c r="K37273" s="243"/>
    </row>
    <row r="37274" spans="9:11">
      <c r="I37274" t="str">
        <f t="shared" si="582"/>
        <v>19000100</v>
      </c>
      <c r="K37274" s="243"/>
    </row>
    <row r="37275" spans="9:11">
      <c r="I37275" t="str">
        <f t="shared" si="582"/>
        <v>19000100</v>
      </c>
      <c r="K37275" s="243"/>
    </row>
    <row r="37276" spans="9:11">
      <c r="I37276" t="str">
        <f t="shared" si="582"/>
        <v>19000100</v>
      </c>
      <c r="K37276" s="243"/>
    </row>
    <row r="37277" spans="9:11">
      <c r="I37277" t="str">
        <f t="shared" si="582"/>
        <v>19000100</v>
      </c>
      <c r="K37277" s="243"/>
    </row>
    <row r="37278" spans="9:11">
      <c r="I37278" t="str">
        <f t="shared" si="582"/>
        <v>19000100</v>
      </c>
      <c r="K37278" s="243"/>
    </row>
    <row r="37279" spans="9:11">
      <c r="I37279" t="str">
        <f t="shared" si="582"/>
        <v>19000100</v>
      </c>
      <c r="K37279" s="243"/>
    </row>
    <row r="37280" spans="9:11">
      <c r="I37280" t="str">
        <f t="shared" si="582"/>
        <v>19000100</v>
      </c>
      <c r="K37280" s="243"/>
    </row>
    <row r="37281" spans="9:11">
      <c r="I37281" t="str">
        <f t="shared" si="582"/>
        <v>19000100</v>
      </c>
      <c r="K37281" s="243"/>
    </row>
    <row r="37282" spans="9:11">
      <c r="I37282" t="str">
        <f t="shared" si="582"/>
        <v>19000100</v>
      </c>
      <c r="K37282" s="243"/>
    </row>
    <row r="37283" spans="9:11">
      <c r="I37283" t="str">
        <f t="shared" si="582"/>
        <v>19000100</v>
      </c>
      <c r="K37283" s="243"/>
    </row>
    <row r="37284" spans="9:11">
      <c r="I37284" t="str">
        <f t="shared" si="582"/>
        <v>19000100</v>
      </c>
      <c r="K37284" s="243"/>
    </row>
    <row r="37285" spans="9:11">
      <c r="I37285" t="str">
        <f t="shared" si="582"/>
        <v>19000100</v>
      </c>
      <c r="K37285" s="243"/>
    </row>
    <row r="37286" spans="9:11">
      <c r="I37286" t="str">
        <f t="shared" si="582"/>
        <v>19000100</v>
      </c>
      <c r="K37286" s="243"/>
    </row>
    <row r="37287" spans="9:11">
      <c r="I37287" t="str">
        <f t="shared" si="582"/>
        <v>19000100</v>
      </c>
      <c r="K37287" s="243"/>
    </row>
    <row r="37288" spans="9:11">
      <c r="I37288" t="str">
        <f t="shared" si="582"/>
        <v>19000100</v>
      </c>
      <c r="K37288" s="243"/>
    </row>
    <row r="37289" spans="9:11">
      <c r="I37289" t="str">
        <f t="shared" si="582"/>
        <v>19000100</v>
      </c>
      <c r="K37289" s="243"/>
    </row>
    <row r="37290" spans="9:11">
      <c r="I37290" t="str">
        <f t="shared" si="582"/>
        <v>19000100</v>
      </c>
      <c r="K37290" s="243"/>
    </row>
    <row r="37291" spans="9:11">
      <c r="I37291" t="str">
        <f t="shared" si="582"/>
        <v>19000100</v>
      </c>
      <c r="K37291" s="243"/>
    </row>
    <row r="37292" spans="9:11">
      <c r="I37292" t="str">
        <f t="shared" si="582"/>
        <v>19000100</v>
      </c>
      <c r="K37292" s="243"/>
    </row>
    <row r="37293" spans="9:11">
      <c r="I37293" t="str">
        <f t="shared" si="582"/>
        <v>19000100</v>
      </c>
      <c r="K37293" s="243"/>
    </row>
    <row r="37294" spans="9:11">
      <c r="I37294" t="str">
        <f t="shared" si="582"/>
        <v>19000100</v>
      </c>
      <c r="K37294" s="243"/>
    </row>
    <row r="37295" spans="9:11">
      <c r="I37295" t="str">
        <f t="shared" si="582"/>
        <v>19000100</v>
      </c>
      <c r="K37295" s="243"/>
    </row>
    <row r="37296" spans="9:11">
      <c r="I37296" t="str">
        <f t="shared" si="582"/>
        <v>19000100</v>
      </c>
      <c r="K37296" s="243"/>
    </row>
    <row r="37297" spans="9:11">
      <c r="I37297" t="str">
        <f t="shared" si="582"/>
        <v>19000100</v>
      </c>
      <c r="K37297" s="243"/>
    </row>
    <row r="37298" spans="9:11">
      <c r="I37298" t="str">
        <f t="shared" si="582"/>
        <v>19000100</v>
      </c>
      <c r="K37298" s="243"/>
    </row>
    <row r="37299" spans="9:11">
      <c r="I37299" t="str">
        <f t="shared" si="582"/>
        <v>19000100</v>
      </c>
      <c r="K37299" s="243"/>
    </row>
    <row r="37300" spans="9:11">
      <c r="I37300" t="str">
        <f t="shared" si="582"/>
        <v>19000100</v>
      </c>
      <c r="K37300" s="243"/>
    </row>
    <row r="37301" spans="9:11">
      <c r="I37301" t="str">
        <f t="shared" si="582"/>
        <v>19000100</v>
      </c>
      <c r="K37301" s="243"/>
    </row>
    <row r="37302" spans="9:11">
      <c r="I37302" t="str">
        <f t="shared" si="582"/>
        <v>19000100</v>
      </c>
      <c r="K37302" s="243"/>
    </row>
    <row r="37303" spans="9:11">
      <c r="I37303" t="str">
        <f t="shared" si="582"/>
        <v>19000100</v>
      </c>
      <c r="K37303" s="243"/>
    </row>
    <row r="37304" spans="9:11">
      <c r="I37304" t="str">
        <f t="shared" si="582"/>
        <v>19000100</v>
      </c>
      <c r="K37304" s="243"/>
    </row>
    <row r="37305" spans="9:11">
      <c r="I37305" t="str">
        <f t="shared" si="582"/>
        <v>19000100</v>
      </c>
      <c r="K37305" s="243"/>
    </row>
    <row r="37306" spans="9:11">
      <c r="I37306" t="str">
        <f t="shared" si="582"/>
        <v>19000100</v>
      </c>
      <c r="K37306" s="243"/>
    </row>
    <row r="37307" spans="9:11">
      <c r="I37307" t="str">
        <f t="shared" si="582"/>
        <v>19000100</v>
      </c>
      <c r="K37307" s="243"/>
    </row>
    <row r="37308" spans="9:11">
      <c r="I37308" t="str">
        <f t="shared" si="582"/>
        <v>19000100</v>
      </c>
      <c r="K37308" s="243"/>
    </row>
    <row r="37309" spans="9:11">
      <c r="I37309" t="str">
        <f t="shared" si="582"/>
        <v>19000100</v>
      </c>
      <c r="K37309" s="243"/>
    </row>
    <row r="37310" spans="9:11">
      <c r="I37310" t="str">
        <f t="shared" si="582"/>
        <v>19000100</v>
      </c>
      <c r="K37310" s="243"/>
    </row>
    <row r="37311" spans="9:11">
      <c r="I37311" t="str">
        <f t="shared" si="582"/>
        <v>19000100</v>
      </c>
      <c r="K37311" s="243"/>
    </row>
    <row r="37312" spans="9:11">
      <c r="I37312" t="str">
        <f t="shared" si="582"/>
        <v>19000100</v>
      </c>
      <c r="K37312" s="243"/>
    </row>
    <row r="37313" spans="9:11">
      <c r="I37313" t="str">
        <f t="shared" si="582"/>
        <v>19000100</v>
      </c>
      <c r="K37313" s="243"/>
    </row>
    <row r="37314" spans="9:11">
      <c r="I37314" t="str">
        <f t="shared" ref="I37314:I37377" si="583">TEXT(F37314,"yyyymmdd")</f>
        <v>19000100</v>
      </c>
      <c r="K37314" s="243"/>
    </row>
    <row r="37315" spans="9:11">
      <c r="I37315" t="str">
        <f t="shared" si="583"/>
        <v>19000100</v>
      </c>
      <c r="K37315" s="243"/>
    </row>
    <row r="37316" spans="9:11">
      <c r="I37316" t="str">
        <f t="shared" si="583"/>
        <v>19000100</v>
      </c>
      <c r="K37316" s="243"/>
    </row>
    <row r="37317" spans="9:11">
      <c r="I37317" t="str">
        <f t="shared" si="583"/>
        <v>19000100</v>
      </c>
      <c r="K37317" s="243"/>
    </row>
    <row r="37318" spans="9:11">
      <c r="I37318" t="str">
        <f t="shared" si="583"/>
        <v>19000100</v>
      </c>
      <c r="K37318" s="243"/>
    </row>
    <row r="37319" spans="9:11">
      <c r="I37319" t="str">
        <f t="shared" si="583"/>
        <v>19000100</v>
      </c>
      <c r="K37319" s="243"/>
    </row>
    <row r="37320" spans="9:11">
      <c r="I37320" t="str">
        <f t="shared" si="583"/>
        <v>19000100</v>
      </c>
      <c r="K37320" s="243"/>
    </row>
    <row r="37321" spans="9:11">
      <c r="I37321" t="str">
        <f t="shared" si="583"/>
        <v>19000100</v>
      </c>
      <c r="K37321" s="243"/>
    </row>
    <row r="37322" spans="9:11">
      <c r="I37322" t="str">
        <f t="shared" si="583"/>
        <v>19000100</v>
      </c>
      <c r="K37322" s="243"/>
    </row>
    <row r="37323" spans="9:11">
      <c r="I37323" t="str">
        <f t="shared" si="583"/>
        <v>19000100</v>
      </c>
      <c r="K37323" s="243"/>
    </row>
    <row r="37324" spans="9:11">
      <c r="I37324" t="str">
        <f t="shared" si="583"/>
        <v>19000100</v>
      </c>
      <c r="K37324" s="243"/>
    </row>
    <row r="37325" spans="9:11">
      <c r="I37325" t="str">
        <f t="shared" si="583"/>
        <v>19000100</v>
      </c>
      <c r="K37325" s="243"/>
    </row>
    <row r="37326" spans="9:11">
      <c r="I37326" t="str">
        <f t="shared" si="583"/>
        <v>19000100</v>
      </c>
      <c r="K37326" s="243"/>
    </row>
    <row r="37327" spans="9:11">
      <c r="I37327" t="str">
        <f t="shared" si="583"/>
        <v>19000100</v>
      </c>
      <c r="K37327" s="243"/>
    </row>
    <row r="37328" spans="9:11">
      <c r="I37328" t="str">
        <f t="shared" si="583"/>
        <v>19000100</v>
      </c>
      <c r="K37328" s="243"/>
    </row>
    <row r="37329" spans="9:11">
      <c r="I37329" t="str">
        <f t="shared" si="583"/>
        <v>19000100</v>
      </c>
      <c r="K37329" s="243"/>
    </row>
    <row r="37330" spans="9:11">
      <c r="I37330" t="str">
        <f t="shared" si="583"/>
        <v>19000100</v>
      </c>
      <c r="K37330" s="243"/>
    </row>
    <row r="37331" spans="9:11">
      <c r="I37331" t="str">
        <f t="shared" si="583"/>
        <v>19000100</v>
      </c>
      <c r="K37331" s="243"/>
    </row>
    <row r="37332" spans="9:11">
      <c r="I37332" t="str">
        <f t="shared" si="583"/>
        <v>19000100</v>
      </c>
      <c r="K37332" s="243"/>
    </row>
    <row r="37333" spans="9:11">
      <c r="I37333" t="str">
        <f t="shared" si="583"/>
        <v>19000100</v>
      </c>
      <c r="K37333" s="243"/>
    </row>
    <row r="37334" spans="9:11">
      <c r="I37334" t="str">
        <f t="shared" si="583"/>
        <v>19000100</v>
      </c>
      <c r="K37334" s="243"/>
    </row>
    <row r="37335" spans="9:11">
      <c r="I37335" t="str">
        <f t="shared" si="583"/>
        <v>19000100</v>
      </c>
      <c r="K37335" s="243"/>
    </row>
    <row r="37336" spans="9:11">
      <c r="I37336" t="str">
        <f t="shared" si="583"/>
        <v>19000100</v>
      </c>
      <c r="K37336" s="243"/>
    </row>
    <row r="37337" spans="9:11">
      <c r="I37337" t="str">
        <f t="shared" si="583"/>
        <v>19000100</v>
      </c>
      <c r="K37337" s="243"/>
    </row>
    <row r="37338" spans="9:11">
      <c r="I37338" t="str">
        <f t="shared" si="583"/>
        <v>19000100</v>
      </c>
      <c r="K37338" s="243"/>
    </row>
    <row r="37339" spans="9:11">
      <c r="I37339" t="str">
        <f t="shared" si="583"/>
        <v>19000100</v>
      </c>
      <c r="K37339" s="243"/>
    </row>
    <row r="37340" spans="9:11">
      <c r="I37340" t="str">
        <f t="shared" si="583"/>
        <v>19000100</v>
      </c>
      <c r="K37340" s="243"/>
    </row>
    <row r="37341" spans="9:11">
      <c r="I37341" t="str">
        <f t="shared" si="583"/>
        <v>19000100</v>
      </c>
      <c r="K37341" s="243"/>
    </row>
    <row r="37342" spans="9:11">
      <c r="I37342" t="str">
        <f t="shared" si="583"/>
        <v>19000100</v>
      </c>
      <c r="K37342" s="243"/>
    </row>
    <row r="37343" spans="9:11">
      <c r="I37343" t="str">
        <f t="shared" si="583"/>
        <v>19000100</v>
      </c>
      <c r="K37343" s="243"/>
    </row>
    <row r="37344" spans="9:11">
      <c r="I37344" t="str">
        <f t="shared" si="583"/>
        <v>19000100</v>
      </c>
      <c r="K37344" s="243"/>
    </row>
    <row r="37345" spans="9:11">
      <c r="I37345" t="str">
        <f t="shared" si="583"/>
        <v>19000100</v>
      </c>
      <c r="K37345" s="243"/>
    </row>
    <row r="37346" spans="9:11">
      <c r="I37346" t="str">
        <f t="shared" si="583"/>
        <v>19000100</v>
      </c>
      <c r="K37346" s="243"/>
    </row>
    <row r="37347" spans="9:11">
      <c r="I37347" t="str">
        <f t="shared" si="583"/>
        <v>19000100</v>
      </c>
      <c r="K37347" s="243"/>
    </row>
    <row r="37348" spans="9:11">
      <c r="I37348" t="str">
        <f t="shared" si="583"/>
        <v>19000100</v>
      </c>
      <c r="K37348" s="243"/>
    </row>
    <row r="37349" spans="9:11">
      <c r="I37349" t="str">
        <f t="shared" si="583"/>
        <v>19000100</v>
      </c>
      <c r="K37349" s="243"/>
    </row>
    <row r="37350" spans="9:11">
      <c r="I37350" t="str">
        <f t="shared" si="583"/>
        <v>19000100</v>
      </c>
      <c r="K37350" s="243"/>
    </row>
    <row r="37351" spans="9:11">
      <c r="I37351" t="str">
        <f t="shared" si="583"/>
        <v>19000100</v>
      </c>
      <c r="K37351" s="243"/>
    </row>
    <row r="37352" spans="9:11">
      <c r="I37352" t="str">
        <f t="shared" si="583"/>
        <v>19000100</v>
      </c>
      <c r="K37352" s="243"/>
    </row>
    <row r="37353" spans="9:11">
      <c r="I37353" t="str">
        <f t="shared" si="583"/>
        <v>19000100</v>
      </c>
      <c r="K37353" s="243"/>
    </row>
    <row r="37354" spans="9:11">
      <c r="I37354" t="str">
        <f t="shared" si="583"/>
        <v>19000100</v>
      </c>
      <c r="K37354" s="243"/>
    </row>
    <row r="37355" spans="9:11">
      <c r="I37355" t="str">
        <f t="shared" si="583"/>
        <v>19000100</v>
      </c>
      <c r="K37355" s="243"/>
    </row>
    <row r="37356" spans="9:11">
      <c r="I37356" t="str">
        <f t="shared" si="583"/>
        <v>19000100</v>
      </c>
      <c r="K37356" s="243"/>
    </row>
    <row r="37357" spans="9:11">
      <c r="I37357" t="str">
        <f t="shared" si="583"/>
        <v>19000100</v>
      </c>
      <c r="K37357" s="243"/>
    </row>
    <row r="37358" spans="9:11">
      <c r="I37358" t="str">
        <f t="shared" si="583"/>
        <v>19000100</v>
      </c>
      <c r="K37358" s="243"/>
    </row>
    <row r="37359" spans="9:11">
      <c r="I37359" t="str">
        <f t="shared" si="583"/>
        <v>19000100</v>
      </c>
      <c r="K37359" s="243"/>
    </row>
    <row r="37360" spans="9:11">
      <c r="I37360" t="str">
        <f t="shared" si="583"/>
        <v>19000100</v>
      </c>
      <c r="K37360" s="243"/>
    </row>
    <row r="37361" spans="9:11">
      <c r="I37361" t="str">
        <f t="shared" si="583"/>
        <v>19000100</v>
      </c>
      <c r="K37361" s="243"/>
    </row>
    <row r="37362" spans="9:11">
      <c r="I37362" t="str">
        <f t="shared" si="583"/>
        <v>19000100</v>
      </c>
      <c r="K37362" s="243"/>
    </row>
    <row r="37363" spans="9:11">
      <c r="I37363" t="str">
        <f t="shared" si="583"/>
        <v>19000100</v>
      </c>
      <c r="K37363" s="243"/>
    </row>
    <row r="37364" spans="9:11">
      <c r="I37364" t="str">
        <f t="shared" si="583"/>
        <v>19000100</v>
      </c>
      <c r="K37364" s="243"/>
    </row>
    <row r="37365" spans="9:11">
      <c r="I37365" t="str">
        <f t="shared" si="583"/>
        <v>19000100</v>
      </c>
      <c r="K37365" s="243"/>
    </row>
    <row r="37366" spans="9:11">
      <c r="I37366" t="str">
        <f t="shared" si="583"/>
        <v>19000100</v>
      </c>
      <c r="K37366" s="243"/>
    </row>
    <row r="37367" spans="9:11">
      <c r="I37367" t="str">
        <f t="shared" si="583"/>
        <v>19000100</v>
      </c>
      <c r="K37367" s="243"/>
    </row>
    <row r="37368" spans="9:11">
      <c r="I37368" t="str">
        <f t="shared" si="583"/>
        <v>19000100</v>
      </c>
      <c r="K37368" s="243"/>
    </row>
    <row r="37369" spans="9:11">
      <c r="I37369" t="str">
        <f t="shared" si="583"/>
        <v>19000100</v>
      </c>
      <c r="K37369" s="243"/>
    </row>
    <row r="37370" spans="9:11">
      <c r="I37370" t="str">
        <f t="shared" si="583"/>
        <v>19000100</v>
      </c>
      <c r="K37370" s="243"/>
    </row>
    <row r="37371" spans="9:11">
      <c r="I37371" t="str">
        <f t="shared" si="583"/>
        <v>19000100</v>
      </c>
      <c r="K37371" s="243"/>
    </row>
    <row r="37372" spans="9:11">
      <c r="I37372" t="str">
        <f t="shared" si="583"/>
        <v>19000100</v>
      </c>
      <c r="K37372" s="243"/>
    </row>
    <row r="37373" spans="9:11">
      <c r="I37373" t="str">
        <f t="shared" si="583"/>
        <v>19000100</v>
      </c>
      <c r="K37373" s="243"/>
    </row>
    <row r="37374" spans="9:11">
      <c r="I37374" t="str">
        <f t="shared" si="583"/>
        <v>19000100</v>
      </c>
      <c r="K37374" s="243"/>
    </row>
    <row r="37375" spans="9:11">
      <c r="I37375" t="str">
        <f t="shared" si="583"/>
        <v>19000100</v>
      </c>
      <c r="K37375" s="243"/>
    </row>
    <row r="37376" spans="9:11">
      <c r="I37376" t="str">
        <f t="shared" si="583"/>
        <v>19000100</v>
      </c>
      <c r="K37376" s="243"/>
    </row>
    <row r="37377" spans="9:11">
      <c r="I37377" t="str">
        <f t="shared" si="583"/>
        <v>19000100</v>
      </c>
      <c r="K37377" s="243"/>
    </row>
    <row r="37378" spans="9:11">
      <c r="I37378" t="str">
        <f t="shared" ref="I37378:I37441" si="584">TEXT(F37378,"yyyymmdd")</f>
        <v>19000100</v>
      </c>
      <c r="K37378" s="243"/>
    </row>
    <row r="37379" spans="9:11">
      <c r="I37379" t="str">
        <f t="shared" si="584"/>
        <v>19000100</v>
      </c>
      <c r="K37379" s="243"/>
    </row>
    <row r="37380" spans="9:11">
      <c r="I37380" t="str">
        <f t="shared" si="584"/>
        <v>19000100</v>
      </c>
      <c r="K37380" s="243"/>
    </row>
    <row r="37381" spans="9:11">
      <c r="I37381" t="str">
        <f t="shared" si="584"/>
        <v>19000100</v>
      </c>
      <c r="K37381" s="243"/>
    </row>
    <row r="37382" spans="9:11">
      <c r="I37382" t="str">
        <f t="shared" si="584"/>
        <v>19000100</v>
      </c>
      <c r="K37382" s="243"/>
    </row>
    <row r="37383" spans="9:11">
      <c r="I37383" t="str">
        <f t="shared" si="584"/>
        <v>19000100</v>
      </c>
      <c r="K37383" s="243"/>
    </row>
    <row r="37384" spans="9:11">
      <c r="I37384" t="str">
        <f t="shared" si="584"/>
        <v>19000100</v>
      </c>
      <c r="K37384" s="243"/>
    </row>
    <row r="37385" spans="9:11">
      <c r="I37385" t="str">
        <f t="shared" si="584"/>
        <v>19000100</v>
      </c>
      <c r="K37385" s="243"/>
    </row>
    <row r="37386" spans="9:11">
      <c r="I37386" t="str">
        <f t="shared" si="584"/>
        <v>19000100</v>
      </c>
      <c r="K37386" s="243"/>
    </row>
    <row r="37387" spans="9:11">
      <c r="I37387" t="str">
        <f t="shared" si="584"/>
        <v>19000100</v>
      </c>
      <c r="K37387" s="243"/>
    </row>
    <row r="37388" spans="9:11">
      <c r="I37388" t="str">
        <f t="shared" si="584"/>
        <v>19000100</v>
      </c>
      <c r="K37388" s="243"/>
    </row>
    <row r="37389" spans="9:11">
      <c r="I37389" t="str">
        <f t="shared" si="584"/>
        <v>19000100</v>
      </c>
      <c r="K37389" s="243"/>
    </row>
    <row r="37390" spans="9:11">
      <c r="I37390" t="str">
        <f t="shared" si="584"/>
        <v>19000100</v>
      </c>
      <c r="K37390" s="243"/>
    </row>
    <row r="37391" spans="9:11">
      <c r="I37391" t="str">
        <f t="shared" si="584"/>
        <v>19000100</v>
      </c>
      <c r="K37391" s="243"/>
    </row>
    <row r="37392" spans="9:11">
      <c r="I37392" t="str">
        <f t="shared" si="584"/>
        <v>19000100</v>
      </c>
      <c r="K37392" s="243"/>
    </row>
    <row r="37393" spans="9:11">
      <c r="I37393" t="str">
        <f t="shared" si="584"/>
        <v>19000100</v>
      </c>
      <c r="K37393" s="243"/>
    </row>
    <row r="37394" spans="9:11">
      <c r="I37394" t="str">
        <f t="shared" si="584"/>
        <v>19000100</v>
      </c>
      <c r="K37394" s="243"/>
    </row>
    <row r="37395" spans="9:11">
      <c r="I37395" t="str">
        <f t="shared" si="584"/>
        <v>19000100</v>
      </c>
      <c r="K37395" s="243"/>
    </row>
    <row r="37396" spans="9:11">
      <c r="I37396" t="str">
        <f t="shared" si="584"/>
        <v>19000100</v>
      </c>
      <c r="K37396" s="243"/>
    </row>
    <row r="37397" spans="9:11">
      <c r="I37397" t="str">
        <f t="shared" si="584"/>
        <v>19000100</v>
      </c>
      <c r="K37397" s="243"/>
    </row>
    <row r="37398" spans="9:11">
      <c r="I37398" t="str">
        <f t="shared" si="584"/>
        <v>19000100</v>
      </c>
      <c r="K37398" s="243"/>
    </row>
    <row r="37399" spans="9:11">
      <c r="I37399" t="str">
        <f t="shared" si="584"/>
        <v>19000100</v>
      </c>
      <c r="K37399" s="243"/>
    </row>
    <row r="37400" spans="9:11">
      <c r="I37400" t="str">
        <f t="shared" si="584"/>
        <v>19000100</v>
      </c>
      <c r="K37400" s="243"/>
    </row>
    <row r="37401" spans="9:11">
      <c r="I37401" t="str">
        <f t="shared" si="584"/>
        <v>19000100</v>
      </c>
      <c r="K37401" s="243"/>
    </row>
    <row r="37402" spans="9:11">
      <c r="I37402" t="str">
        <f t="shared" si="584"/>
        <v>19000100</v>
      </c>
      <c r="K37402" s="243"/>
    </row>
    <row r="37403" spans="9:11">
      <c r="I37403" t="str">
        <f t="shared" si="584"/>
        <v>19000100</v>
      </c>
      <c r="K37403" s="243"/>
    </row>
    <row r="37404" spans="9:11">
      <c r="I37404" t="str">
        <f t="shared" si="584"/>
        <v>19000100</v>
      </c>
      <c r="K37404" s="243"/>
    </row>
    <row r="37405" spans="9:11">
      <c r="I37405" t="str">
        <f t="shared" si="584"/>
        <v>19000100</v>
      </c>
      <c r="K37405" s="243"/>
    </row>
    <row r="37406" spans="9:11">
      <c r="I37406" t="str">
        <f t="shared" si="584"/>
        <v>19000100</v>
      </c>
      <c r="K37406" s="243"/>
    </row>
    <row r="37407" spans="9:11">
      <c r="I37407" t="str">
        <f t="shared" si="584"/>
        <v>19000100</v>
      </c>
      <c r="K37407" s="243"/>
    </row>
    <row r="37408" spans="9:11">
      <c r="I37408" t="str">
        <f t="shared" si="584"/>
        <v>19000100</v>
      </c>
      <c r="K37408" s="243"/>
    </row>
    <row r="37409" spans="9:11">
      <c r="I37409" t="str">
        <f t="shared" si="584"/>
        <v>19000100</v>
      </c>
      <c r="K37409" s="243"/>
    </row>
    <row r="37410" spans="9:11">
      <c r="I37410" t="str">
        <f t="shared" si="584"/>
        <v>19000100</v>
      </c>
      <c r="K37410" s="243"/>
    </row>
    <row r="37411" spans="9:11">
      <c r="I37411" t="str">
        <f t="shared" si="584"/>
        <v>19000100</v>
      </c>
      <c r="K37411" s="243"/>
    </row>
    <row r="37412" spans="9:11">
      <c r="I37412" t="str">
        <f t="shared" si="584"/>
        <v>19000100</v>
      </c>
      <c r="K37412" s="243"/>
    </row>
    <row r="37413" spans="9:11">
      <c r="I37413" t="str">
        <f t="shared" si="584"/>
        <v>19000100</v>
      </c>
      <c r="K37413" s="243"/>
    </row>
    <row r="37414" spans="9:11">
      <c r="I37414" t="str">
        <f t="shared" si="584"/>
        <v>19000100</v>
      </c>
      <c r="K37414" s="243"/>
    </row>
    <row r="37415" spans="9:11">
      <c r="I37415" t="str">
        <f t="shared" si="584"/>
        <v>19000100</v>
      </c>
      <c r="K37415" s="243"/>
    </row>
    <row r="37416" spans="9:11">
      <c r="I37416" t="str">
        <f t="shared" si="584"/>
        <v>19000100</v>
      </c>
      <c r="K37416" s="243"/>
    </row>
    <row r="37417" spans="9:11">
      <c r="I37417" t="str">
        <f t="shared" si="584"/>
        <v>19000100</v>
      </c>
      <c r="K37417" s="243"/>
    </row>
    <row r="37418" spans="9:11">
      <c r="I37418" t="str">
        <f t="shared" si="584"/>
        <v>19000100</v>
      </c>
      <c r="K37418" s="243"/>
    </row>
    <row r="37419" spans="9:11">
      <c r="I37419" t="str">
        <f t="shared" si="584"/>
        <v>19000100</v>
      </c>
      <c r="K37419" s="243"/>
    </row>
    <row r="37420" spans="9:11">
      <c r="I37420" t="str">
        <f t="shared" si="584"/>
        <v>19000100</v>
      </c>
      <c r="K37420" s="243"/>
    </row>
    <row r="37421" spans="9:11">
      <c r="I37421" t="str">
        <f t="shared" si="584"/>
        <v>19000100</v>
      </c>
      <c r="K37421" s="243"/>
    </row>
    <row r="37422" spans="9:11">
      <c r="I37422" t="str">
        <f t="shared" si="584"/>
        <v>19000100</v>
      </c>
      <c r="K37422" s="243"/>
    </row>
    <row r="37423" spans="9:11">
      <c r="I37423" t="str">
        <f t="shared" si="584"/>
        <v>19000100</v>
      </c>
      <c r="K37423" s="243"/>
    </row>
    <row r="37424" spans="9:11">
      <c r="I37424" t="str">
        <f t="shared" si="584"/>
        <v>19000100</v>
      </c>
      <c r="K37424" s="243"/>
    </row>
    <row r="37425" spans="9:11">
      <c r="I37425" t="str">
        <f t="shared" si="584"/>
        <v>19000100</v>
      </c>
      <c r="K37425" s="243"/>
    </row>
    <row r="37426" spans="9:11">
      <c r="I37426" t="str">
        <f t="shared" si="584"/>
        <v>19000100</v>
      </c>
      <c r="K37426" s="243"/>
    </row>
    <row r="37427" spans="9:11">
      <c r="I37427" t="str">
        <f t="shared" si="584"/>
        <v>19000100</v>
      </c>
      <c r="K37427" s="243"/>
    </row>
    <row r="37428" spans="9:11">
      <c r="I37428" t="str">
        <f t="shared" si="584"/>
        <v>19000100</v>
      </c>
      <c r="K37428" s="243"/>
    </row>
    <row r="37429" spans="9:11">
      <c r="I37429" t="str">
        <f t="shared" si="584"/>
        <v>19000100</v>
      </c>
      <c r="K37429" s="243"/>
    </row>
    <row r="37430" spans="9:11">
      <c r="I37430" t="str">
        <f t="shared" si="584"/>
        <v>19000100</v>
      </c>
      <c r="K37430" s="243"/>
    </row>
    <row r="37431" spans="9:11">
      <c r="I37431" t="str">
        <f t="shared" si="584"/>
        <v>19000100</v>
      </c>
      <c r="K37431" s="243"/>
    </row>
    <row r="37432" spans="9:11">
      <c r="I37432" t="str">
        <f t="shared" si="584"/>
        <v>19000100</v>
      </c>
      <c r="K37432" s="243"/>
    </row>
    <row r="37433" spans="9:11">
      <c r="I37433" t="str">
        <f t="shared" si="584"/>
        <v>19000100</v>
      </c>
      <c r="K37433" s="243"/>
    </row>
    <row r="37434" spans="9:11">
      <c r="I37434" t="str">
        <f t="shared" si="584"/>
        <v>19000100</v>
      </c>
      <c r="K37434" s="243"/>
    </row>
    <row r="37435" spans="9:11">
      <c r="I37435" t="str">
        <f t="shared" si="584"/>
        <v>19000100</v>
      </c>
      <c r="K37435" s="243"/>
    </row>
    <row r="37436" spans="9:11">
      <c r="I37436" t="str">
        <f t="shared" si="584"/>
        <v>19000100</v>
      </c>
      <c r="K37436" s="243"/>
    </row>
    <row r="37437" spans="9:11">
      <c r="I37437" t="str">
        <f t="shared" si="584"/>
        <v>19000100</v>
      </c>
      <c r="K37437" s="243"/>
    </row>
    <row r="37438" spans="9:11">
      <c r="I37438" t="str">
        <f t="shared" si="584"/>
        <v>19000100</v>
      </c>
      <c r="K37438" s="243"/>
    </row>
    <row r="37439" spans="9:11">
      <c r="I37439" t="str">
        <f t="shared" si="584"/>
        <v>19000100</v>
      </c>
      <c r="K37439" s="243"/>
    </row>
    <row r="37440" spans="9:11">
      <c r="I37440" t="str">
        <f t="shared" si="584"/>
        <v>19000100</v>
      </c>
      <c r="K37440" s="243"/>
    </row>
    <row r="37441" spans="9:11">
      <c r="I37441" t="str">
        <f t="shared" si="584"/>
        <v>19000100</v>
      </c>
      <c r="K37441" s="243"/>
    </row>
    <row r="37442" spans="9:11">
      <c r="I37442" t="str">
        <f t="shared" ref="I37442:I37505" si="585">TEXT(F37442,"yyyymmdd")</f>
        <v>19000100</v>
      </c>
      <c r="K37442" s="243"/>
    </row>
    <row r="37443" spans="9:11">
      <c r="I37443" t="str">
        <f t="shared" si="585"/>
        <v>19000100</v>
      </c>
      <c r="K37443" s="243"/>
    </row>
    <row r="37444" spans="9:11">
      <c r="I37444" t="str">
        <f t="shared" si="585"/>
        <v>19000100</v>
      </c>
      <c r="K37444" s="243"/>
    </row>
    <row r="37445" spans="9:11">
      <c r="I37445" t="str">
        <f t="shared" si="585"/>
        <v>19000100</v>
      </c>
      <c r="K37445" s="243"/>
    </row>
    <row r="37446" spans="9:11">
      <c r="I37446" t="str">
        <f t="shared" si="585"/>
        <v>19000100</v>
      </c>
      <c r="K37446" s="243"/>
    </row>
    <row r="37447" spans="9:11">
      <c r="I37447" t="str">
        <f t="shared" si="585"/>
        <v>19000100</v>
      </c>
      <c r="K37447" s="243"/>
    </row>
    <row r="37448" spans="9:11">
      <c r="I37448" t="str">
        <f t="shared" si="585"/>
        <v>19000100</v>
      </c>
      <c r="K37448" s="243"/>
    </row>
    <row r="37449" spans="9:11">
      <c r="I37449" t="str">
        <f t="shared" si="585"/>
        <v>19000100</v>
      </c>
      <c r="K37449" s="243"/>
    </row>
    <row r="37450" spans="9:11">
      <c r="I37450" t="str">
        <f t="shared" si="585"/>
        <v>19000100</v>
      </c>
      <c r="K37450" s="243"/>
    </row>
    <row r="37451" spans="9:11">
      <c r="I37451" t="str">
        <f t="shared" si="585"/>
        <v>19000100</v>
      </c>
      <c r="K37451" s="243"/>
    </row>
    <row r="37452" spans="9:11">
      <c r="I37452" t="str">
        <f t="shared" si="585"/>
        <v>19000100</v>
      </c>
      <c r="K37452" s="243"/>
    </row>
    <row r="37453" spans="9:11">
      <c r="I37453" t="str">
        <f t="shared" si="585"/>
        <v>19000100</v>
      </c>
      <c r="K37453" s="243"/>
    </row>
    <row r="37454" spans="9:11">
      <c r="I37454" t="str">
        <f t="shared" si="585"/>
        <v>19000100</v>
      </c>
      <c r="K37454" s="243"/>
    </row>
    <row r="37455" spans="9:11">
      <c r="I37455" t="str">
        <f t="shared" si="585"/>
        <v>19000100</v>
      </c>
      <c r="K37455" s="243"/>
    </row>
    <row r="37456" spans="9:11">
      <c r="I37456" t="str">
        <f t="shared" si="585"/>
        <v>19000100</v>
      </c>
      <c r="K37456" s="243"/>
    </row>
    <row r="37457" spans="9:11">
      <c r="I37457" t="str">
        <f t="shared" si="585"/>
        <v>19000100</v>
      </c>
      <c r="K37457" s="243"/>
    </row>
    <row r="37458" spans="9:11">
      <c r="I37458" t="str">
        <f t="shared" si="585"/>
        <v>19000100</v>
      </c>
      <c r="K37458" s="243"/>
    </row>
    <row r="37459" spans="9:11">
      <c r="I37459" t="str">
        <f t="shared" si="585"/>
        <v>19000100</v>
      </c>
      <c r="K37459" s="243"/>
    </row>
    <row r="37460" spans="9:11">
      <c r="I37460" t="str">
        <f t="shared" si="585"/>
        <v>19000100</v>
      </c>
      <c r="K37460" s="243"/>
    </row>
    <row r="37461" spans="9:11">
      <c r="I37461" t="str">
        <f t="shared" si="585"/>
        <v>19000100</v>
      </c>
      <c r="K37461" s="243"/>
    </row>
    <row r="37462" spans="9:11">
      <c r="I37462" t="str">
        <f t="shared" si="585"/>
        <v>19000100</v>
      </c>
      <c r="K37462" s="243"/>
    </row>
    <row r="37463" spans="9:11">
      <c r="I37463" t="str">
        <f t="shared" si="585"/>
        <v>19000100</v>
      </c>
      <c r="K37463" s="243"/>
    </row>
    <row r="37464" spans="9:11">
      <c r="I37464" t="str">
        <f t="shared" si="585"/>
        <v>19000100</v>
      </c>
      <c r="K37464" s="243"/>
    </row>
    <row r="37465" spans="9:11">
      <c r="I37465" t="str">
        <f t="shared" si="585"/>
        <v>19000100</v>
      </c>
      <c r="K37465" s="243"/>
    </row>
    <row r="37466" spans="9:11">
      <c r="I37466" t="str">
        <f t="shared" si="585"/>
        <v>19000100</v>
      </c>
      <c r="K37466" s="243"/>
    </row>
    <row r="37467" spans="9:11">
      <c r="I37467" t="str">
        <f t="shared" si="585"/>
        <v>19000100</v>
      </c>
      <c r="K37467" s="243"/>
    </row>
    <row r="37468" spans="9:11">
      <c r="I37468" t="str">
        <f t="shared" si="585"/>
        <v>19000100</v>
      </c>
      <c r="K37468" s="243"/>
    </row>
    <row r="37469" spans="9:11">
      <c r="I37469" t="str">
        <f t="shared" si="585"/>
        <v>19000100</v>
      </c>
      <c r="K37469" s="243"/>
    </row>
    <row r="37470" spans="9:11">
      <c r="I37470" t="str">
        <f t="shared" si="585"/>
        <v>19000100</v>
      </c>
      <c r="K37470" s="243"/>
    </row>
    <row r="37471" spans="9:11">
      <c r="I37471" t="str">
        <f t="shared" si="585"/>
        <v>19000100</v>
      </c>
      <c r="K37471" s="243"/>
    </row>
    <row r="37472" spans="9:11">
      <c r="I37472" t="str">
        <f t="shared" si="585"/>
        <v>19000100</v>
      </c>
      <c r="K37472" s="243"/>
    </row>
    <row r="37473" spans="9:11">
      <c r="I37473" t="str">
        <f t="shared" si="585"/>
        <v>19000100</v>
      </c>
      <c r="K37473" s="243"/>
    </row>
    <row r="37474" spans="9:11">
      <c r="I37474" t="str">
        <f t="shared" si="585"/>
        <v>19000100</v>
      </c>
      <c r="K37474" s="243"/>
    </row>
    <row r="37475" spans="9:11">
      <c r="I37475" t="str">
        <f t="shared" si="585"/>
        <v>19000100</v>
      </c>
      <c r="K37475" s="243"/>
    </row>
    <row r="37476" spans="9:11">
      <c r="I37476" t="str">
        <f t="shared" si="585"/>
        <v>19000100</v>
      </c>
      <c r="K37476" s="243"/>
    </row>
    <row r="37477" spans="9:11">
      <c r="I37477" t="str">
        <f t="shared" si="585"/>
        <v>19000100</v>
      </c>
      <c r="K37477" s="243"/>
    </row>
    <row r="37478" spans="9:11">
      <c r="I37478" t="str">
        <f t="shared" si="585"/>
        <v>19000100</v>
      </c>
      <c r="K37478" s="243"/>
    </row>
    <row r="37479" spans="9:11">
      <c r="I37479" t="str">
        <f t="shared" si="585"/>
        <v>19000100</v>
      </c>
      <c r="K37479" s="243"/>
    </row>
    <row r="37480" spans="9:11">
      <c r="I37480" t="str">
        <f t="shared" si="585"/>
        <v>19000100</v>
      </c>
      <c r="K37480" s="243"/>
    </row>
    <row r="37481" spans="9:11">
      <c r="I37481" t="str">
        <f t="shared" si="585"/>
        <v>19000100</v>
      </c>
      <c r="K37481" s="243"/>
    </row>
    <row r="37482" spans="9:11">
      <c r="I37482" t="str">
        <f t="shared" si="585"/>
        <v>19000100</v>
      </c>
      <c r="K37482" s="243"/>
    </row>
    <row r="37483" spans="9:11">
      <c r="I37483" t="str">
        <f t="shared" si="585"/>
        <v>19000100</v>
      </c>
      <c r="K37483" s="243"/>
    </row>
    <row r="37484" spans="9:11">
      <c r="I37484" t="str">
        <f t="shared" si="585"/>
        <v>19000100</v>
      </c>
      <c r="K37484" s="243"/>
    </row>
    <row r="37485" spans="9:11">
      <c r="I37485" t="str">
        <f t="shared" si="585"/>
        <v>19000100</v>
      </c>
      <c r="K37485" s="243"/>
    </row>
    <row r="37486" spans="9:11">
      <c r="I37486" t="str">
        <f t="shared" si="585"/>
        <v>19000100</v>
      </c>
      <c r="K37486" s="243"/>
    </row>
    <row r="37487" spans="9:11">
      <c r="I37487" t="str">
        <f t="shared" si="585"/>
        <v>19000100</v>
      </c>
      <c r="K37487" s="243"/>
    </row>
    <row r="37488" spans="9:11">
      <c r="I37488" t="str">
        <f t="shared" si="585"/>
        <v>19000100</v>
      </c>
      <c r="K37488" s="243"/>
    </row>
    <row r="37489" spans="9:11">
      <c r="I37489" t="str">
        <f t="shared" si="585"/>
        <v>19000100</v>
      </c>
      <c r="K37489" s="243"/>
    </row>
    <row r="37490" spans="9:11">
      <c r="I37490" t="str">
        <f t="shared" si="585"/>
        <v>19000100</v>
      </c>
      <c r="K37490" s="243"/>
    </row>
    <row r="37491" spans="9:11">
      <c r="I37491" t="str">
        <f t="shared" si="585"/>
        <v>19000100</v>
      </c>
      <c r="K37491" s="243"/>
    </row>
    <row r="37492" spans="9:11">
      <c r="I37492" t="str">
        <f t="shared" si="585"/>
        <v>19000100</v>
      </c>
      <c r="K37492" s="243"/>
    </row>
    <row r="37493" spans="9:11">
      <c r="I37493" t="str">
        <f t="shared" si="585"/>
        <v>19000100</v>
      </c>
      <c r="K37493" s="243"/>
    </row>
    <row r="37494" spans="9:11">
      <c r="I37494" t="str">
        <f t="shared" si="585"/>
        <v>19000100</v>
      </c>
      <c r="K37494" s="243"/>
    </row>
    <row r="37495" spans="9:11">
      <c r="I37495" t="str">
        <f t="shared" si="585"/>
        <v>19000100</v>
      </c>
      <c r="K37495" s="243"/>
    </row>
    <row r="37496" spans="9:11">
      <c r="I37496" t="str">
        <f t="shared" si="585"/>
        <v>19000100</v>
      </c>
      <c r="K37496" s="243"/>
    </row>
    <row r="37497" spans="9:11">
      <c r="I37497" t="str">
        <f t="shared" si="585"/>
        <v>19000100</v>
      </c>
      <c r="K37497" s="243"/>
    </row>
    <row r="37498" spans="9:11">
      <c r="I37498" t="str">
        <f t="shared" si="585"/>
        <v>19000100</v>
      </c>
      <c r="K37498" s="243"/>
    </row>
    <row r="37499" spans="9:11">
      <c r="I37499" t="str">
        <f t="shared" si="585"/>
        <v>19000100</v>
      </c>
      <c r="K37499" s="243"/>
    </row>
    <row r="37500" spans="9:11">
      <c r="I37500" t="str">
        <f t="shared" si="585"/>
        <v>19000100</v>
      </c>
      <c r="K37500" s="243"/>
    </row>
    <row r="37501" spans="9:11">
      <c r="I37501" t="str">
        <f t="shared" si="585"/>
        <v>19000100</v>
      </c>
      <c r="K37501" s="243"/>
    </row>
    <row r="37502" spans="9:11">
      <c r="I37502" t="str">
        <f t="shared" si="585"/>
        <v>19000100</v>
      </c>
      <c r="K37502" s="243"/>
    </row>
    <row r="37503" spans="9:11">
      <c r="I37503" t="str">
        <f t="shared" si="585"/>
        <v>19000100</v>
      </c>
      <c r="K37503" s="243"/>
    </row>
    <row r="37504" spans="9:11">
      <c r="I37504" t="str">
        <f t="shared" si="585"/>
        <v>19000100</v>
      </c>
      <c r="K37504" s="243"/>
    </row>
    <row r="37505" spans="9:11">
      <c r="I37505" t="str">
        <f t="shared" si="585"/>
        <v>19000100</v>
      </c>
      <c r="K37505" s="243"/>
    </row>
    <row r="37506" spans="9:11">
      <c r="I37506" t="str">
        <f t="shared" ref="I37506:I37569" si="586">TEXT(F37506,"yyyymmdd")</f>
        <v>19000100</v>
      </c>
      <c r="K37506" s="243"/>
    </row>
    <row r="37507" spans="9:11">
      <c r="I37507" t="str">
        <f t="shared" si="586"/>
        <v>19000100</v>
      </c>
      <c r="K37507" s="243"/>
    </row>
    <row r="37508" spans="9:11">
      <c r="I37508" t="str">
        <f t="shared" si="586"/>
        <v>19000100</v>
      </c>
      <c r="K37508" s="243"/>
    </row>
    <row r="37509" spans="9:11">
      <c r="I37509" t="str">
        <f t="shared" si="586"/>
        <v>19000100</v>
      </c>
      <c r="K37509" s="243"/>
    </row>
    <row r="37510" spans="9:11">
      <c r="I37510" t="str">
        <f t="shared" si="586"/>
        <v>19000100</v>
      </c>
      <c r="K37510" s="243"/>
    </row>
    <row r="37511" spans="9:11">
      <c r="I37511" t="str">
        <f t="shared" si="586"/>
        <v>19000100</v>
      </c>
      <c r="K37511" s="243"/>
    </row>
    <row r="37512" spans="9:11">
      <c r="I37512" t="str">
        <f t="shared" si="586"/>
        <v>19000100</v>
      </c>
      <c r="K37512" s="243"/>
    </row>
    <row r="37513" spans="9:11">
      <c r="I37513" t="str">
        <f t="shared" si="586"/>
        <v>19000100</v>
      </c>
      <c r="K37513" s="243"/>
    </row>
    <row r="37514" spans="9:11">
      <c r="I37514" t="str">
        <f t="shared" si="586"/>
        <v>19000100</v>
      </c>
      <c r="K37514" s="243"/>
    </row>
    <row r="37515" spans="9:11">
      <c r="I37515" t="str">
        <f t="shared" si="586"/>
        <v>19000100</v>
      </c>
      <c r="K37515" s="243"/>
    </row>
    <row r="37516" spans="9:11">
      <c r="I37516" t="str">
        <f t="shared" si="586"/>
        <v>19000100</v>
      </c>
      <c r="K37516" s="243"/>
    </row>
    <row r="37517" spans="9:11">
      <c r="I37517" t="str">
        <f t="shared" si="586"/>
        <v>19000100</v>
      </c>
      <c r="K37517" s="243"/>
    </row>
    <row r="37518" spans="9:11">
      <c r="I37518" t="str">
        <f t="shared" si="586"/>
        <v>19000100</v>
      </c>
      <c r="K37518" s="243"/>
    </row>
    <row r="37519" spans="9:11">
      <c r="I37519" t="str">
        <f t="shared" si="586"/>
        <v>19000100</v>
      </c>
      <c r="K37519" s="243"/>
    </row>
    <row r="37520" spans="9:11">
      <c r="I37520" t="str">
        <f t="shared" si="586"/>
        <v>19000100</v>
      </c>
      <c r="K37520" s="243"/>
    </row>
    <row r="37521" spans="9:11">
      <c r="I37521" t="str">
        <f t="shared" si="586"/>
        <v>19000100</v>
      </c>
      <c r="K37521" s="243"/>
    </row>
    <row r="37522" spans="9:11">
      <c r="I37522" t="str">
        <f t="shared" si="586"/>
        <v>19000100</v>
      </c>
      <c r="K37522" s="243"/>
    </row>
    <row r="37523" spans="9:11">
      <c r="I37523" t="str">
        <f t="shared" si="586"/>
        <v>19000100</v>
      </c>
      <c r="K37523" s="243"/>
    </row>
    <row r="37524" spans="9:11">
      <c r="I37524" t="str">
        <f t="shared" si="586"/>
        <v>19000100</v>
      </c>
      <c r="K37524" s="243"/>
    </row>
    <row r="37525" spans="9:11">
      <c r="I37525" t="str">
        <f t="shared" si="586"/>
        <v>19000100</v>
      </c>
      <c r="K37525" s="243"/>
    </row>
    <row r="37526" spans="9:11">
      <c r="I37526" t="str">
        <f t="shared" si="586"/>
        <v>19000100</v>
      </c>
      <c r="K37526" s="243"/>
    </row>
    <row r="37527" spans="9:11">
      <c r="I37527" t="str">
        <f t="shared" si="586"/>
        <v>19000100</v>
      </c>
      <c r="K37527" s="243"/>
    </row>
    <row r="37528" spans="9:11">
      <c r="I37528" t="str">
        <f t="shared" si="586"/>
        <v>19000100</v>
      </c>
      <c r="K37528" s="243"/>
    </row>
    <row r="37529" spans="9:11">
      <c r="I37529" t="str">
        <f t="shared" si="586"/>
        <v>19000100</v>
      </c>
      <c r="K37529" s="243"/>
    </row>
    <row r="37530" spans="9:11">
      <c r="I37530" t="str">
        <f t="shared" si="586"/>
        <v>19000100</v>
      </c>
      <c r="K37530" s="243"/>
    </row>
    <row r="37531" spans="9:11">
      <c r="I37531" t="str">
        <f t="shared" si="586"/>
        <v>19000100</v>
      </c>
      <c r="K37531" s="243"/>
    </row>
    <row r="37532" spans="9:11">
      <c r="I37532" t="str">
        <f t="shared" si="586"/>
        <v>19000100</v>
      </c>
      <c r="K37532" s="243"/>
    </row>
    <row r="37533" spans="9:11">
      <c r="I37533" t="str">
        <f t="shared" si="586"/>
        <v>19000100</v>
      </c>
      <c r="K37533" s="243"/>
    </row>
    <row r="37534" spans="9:11">
      <c r="I37534" t="str">
        <f t="shared" si="586"/>
        <v>19000100</v>
      </c>
      <c r="K37534" s="243"/>
    </row>
    <row r="37535" spans="9:11">
      <c r="I37535" t="str">
        <f t="shared" si="586"/>
        <v>19000100</v>
      </c>
      <c r="K37535" s="243"/>
    </row>
    <row r="37536" spans="9:11">
      <c r="I37536" t="str">
        <f t="shared" si="586"/>
        <v>19000100</v>
      </c>
      <c r="K37536" s="243"/>
    </row>
    <row r="37537" spans="9:11">
      <c r="I37537" t="str">
        <f t="shared" si="586"/>
        <v>19000100</v>
      </c>
      <c r="K37537" s="243"/>
    </row>
    <row r="37538" spans="9:11">
      <c r="I37538" t="str">
        <f t="shared" si="586"/>
        <v>19000100</v>
      </c>
      <c r="K37538" s="243"/>
    </row>
    <row r="37539" spans="9:11">
      <c r="I37539" t="str">
        <f t="shared" si="586"/>
        <v>19000100</v>
      </c>
      <c r="K37539" s="243"/>
    </row>
    <row r="37540" spans="9:11">
      <c r="I37540" t="str">
        <f t="shared" si="586"/>
        <v>19000100</v>
      </c>
      <c r="K37540" s="243"/>
    </row>
    <row r="37541" spans="9:11">
      <c r="I37541" t="str">
        <f t="shared" si="586"/>
        <v>19000100</v>
      </c>
      <c r="K37541" s="243"/>
    </row>
    <row r="37542" spans="9:11">
      <c r="I37542" t="str">
        <f t="shared" si="586"/>
        <v>19000100</v>
      </c>
      <c r="K37542" s="243"/>
    </row>
    <row r="37543" spans="9:11">
      <c r="I37543" t="str">
        <f t="shared" si="586"/>
        <v>19000100</v>
      </c>
      <c r="K37543" s="243"/>
    </row>
    <row r="37544" spans="9:11">
      <c r="I37544" t="str">
        <f t="shared" si="586"/>
        <v>19000100</v>
      </c>
      <c r="K37544" s="243"/>
    </row>
    <row r="37545" spans="9:11">
      <c r="I37545" t="str">
        <f t="shared" si="586"/>
        <v>19000100</v>
      </c>
      <c r="K37545" s="243"/>
    </row>
    <row r="37546" spans="9:11">
      <c r="I37546" t="str">
        <f t="shared" si="586"/>
        <v>19000100</v>
      </c>
      <c r="K37546" s="243"/>
    </row>
    <row r="37547" spans="9:11">
      <c r="I37547" t="str">
        <f t="shared" si="586"/>
        <v>19000100</v>
      </c>
      <c r="K37547" s="243"/>
    </row>
    <row r="37548" spans="9:11">
      <c r="I37548" t="str">
        <f t="shared" si="586"/>
        <v>19000100</v>
      </c>
      <c r="K37548" s="243"/>
    </row>
    <row r="37549" spans="9:11">
      <c r="I37549" t="str">
        <f t="shared" si="586"/>
        <v>19000100</v>
      </c>
      <c r="K37549" s="243"/>
    </row>
    <row r="37550" spans="9:11">
      <c r="I37550" t="str">
        <f t="shared" si="586"/>
        <v>19000100</v>
      </c>
      <c r="K37550" s="243"/>
    </row>
    <row r="37551" spans="9:11">
      <c r="I37551" t="str">
        <f t="shared" si="586"/>
        <v>19000100</v>
      </c>
      <c r="K37551" s="243"/>
    </row>
    <row r="37552" spans="9:11">
      <c r="I37552" t="str">
        <f t="shared" si="586"/>
        <v>19000100</v>
      </c>
      <c r="K37552" s="243"/>
    </row>
    <row r="37553" spans="9:11">
      <c r="I37553" t="str">
        <f t="shared" si="586"/>
        <v>19000100</v>
      </c>
      <c r="K37553" s="243"/>
    </row>
    <row r="37554" spans="9:11">
      <c r="I37554" t="str">
        <f t="shared" si="586"/>
        <v>19000100</v>
      </c>
      <c r="K37554" s="243"/>
    </row>
    <row r="37555" spans="9:11">
      <c r="I37555" t="str">
        <f t="shared" si="586"/>
        <v>19000100</v>
      </c>
      <c r="K37555" s="243"/>
    </row>
    <row r="37556" spans="9:11">
      <c r="I37556" t="str">
        <f t="shared" si="586"/>
        <v>19000100</v>
      </c>
      <c r="K37556" s="243"/>
    </row>
    <row r="37557" spans="9:11">
      <c r="I37557" t="str">
        <f t="shared" si="586"/>
        <v>19000100</v>
      </c>
      <c r="K37557" s="243"/>
    </row>
    <row r="37558" spans="9:11">
      <c r="I37558" t="str">
        <f t="shared" si="586"/>
        <v>19000100</v>
      </c>
      <c r="K37558" s="243"/>
    </row>
    <row r="37559" spans="9:11">
      <c r="I37559" t="str">
        <f t="shared" si="586"/>
        <v>19000100</v>
      </c>
      <c r="K37559" s="243"/>
    </row>
    <row r="37560" spans="9:11">
      <c r="I37560" t="str">
        <f t="shared" si="586"/>
        <v>19000100</v>
      </c>
      <c r="K37560" s="243"/>
    </row>
    <row r="37561" spans="9:11">
      <c r="I37561" t="str">
        <f t="shared" si="586"/>
        <v>19000100</v>
      </c>
      <c r="K37561" s="243"/>
    </row>
    <row r="37562" spans="9:11">
      <c r="I37562" t="str">
        <f t="shared" si="586"/>
        <v>19000100</v>
      </c>
      <c r="K37562" s="243"/>
    </row>
    <row r="37563" spans="9:11">
      <c r="I37563" t="str">
        <f t="shared" si="586"/>
        <v>19000100</v>
      </c>
      <c r="K37563" s="243"/>
    </row>
    <row r="37564" spans="9:11">
      <c r="I37564" t="str">
        <f t="shared" si="586"/>
        <v>19000100</v>
      </c>
      <c r="K37564" s="243"/>
    </row>
    <row r="37565" spans="9:11">
      <c r="I37565" t="str">
        <f t="shared" si="586"/>
        <v>19000100</v>
      </c>
      <c r="K37565" s="243"/>
    </row>
    <row r="37566" spans="9:11">
      <c r="I37566" t="str">
        <f t="shared" si="586"/>
        <v>19000100</v>
      </c>
      <c r="K37566" s="243"/>
    </row>
    <row r="37567" spans="9:11">
      <c r="I37567" t="str">
        <f t="shared" si="586"/>
        <v>19000100</v>
      </c>
      <c r="K37567" s="243"/>
    </row>
    <row r="37568" spans="9:11">
      <c r="I37568" t="str">
        <f t="shared" si="586"/>
        <v>19000100</v>
      </c>
      <c r="K37568" s="243"/>
    </row>
    <row r="37569" spans="9:11">
      <c r="I37569" t="str">
        <f t="shared" si="586"/>
        <v>19000100</v>
      </c>
      <c r="K37569" s="243"/>
    </row>
    <row r="37570" spans="9:11">
      <c r="I37570" t="str">
        <f t="shared" ref="I37570:I37633" si="587">TEXT(F37570,"yyyymmdd")</f>
        <v>19000100</v>
      </c>
      <c r="K37570" s="243"/>
    </row>
    <row r="37571" spans="9:11">
      <c r="I37571" t="str">
        <f t="shared" si="587"/>
        <v>19000100</v>
      </c>
      <c r="K37571" s="243"/>
    </row>
    <row r="37572" spans="9:11">
      <c r="I37572" t="str">
        <f t="shared" si="587"/>
        <v>19000100</v>
      </c>
      <c r="K37572" s="243"/>
    </row>
    <row r="37573" spans="9:11">
      <c r="I37573" t="str">
        <f t="shared" si="587"/>
        <v>19000100</v>
      </c>
      <c r="K37573" s="243"/>
    </row>
    <row r="37574" spans="9:11">
      <c r="I37574" t="str">
        <f t="shared" si="587"/>
        <v>19000100</v>
      </c>
      <c r="K37574" s="243"/>
    </row>
    <row r="37575" spans="9:11">
      <c r="I37575" t="str">
        <f t="shared" si="587"/>
        <v>19000100</v>
      </c>
      <c r="K37575" s="243"/>
    </row>
    <row r="37576" spans="9:11">
      <c r="I37576" t="str">
        <f t="shared" si="587"/>
        <v>19000100</v>
      </c>
      <c r="K37576" s="243"/>
    </row>
    <row r="37577" spans="9:11">
      <c r="I37577" t="str">
        <f t="shared" si="587"/>
        <v>19000100</v>
      </c>
      <c r="K37577" s="243"/>
    </row>
    <row r="37578" spans="9:11">
      <c r="I37578" t="str">
        <f t="shared" si="587"/>
        <v>19000100</v>
      </c>
      <c r="K37578" s="243"/>
    </row>
    <row r="37579" spans="9:11">
      <c r="I37579" t="str">
        <f t="shared" si="587"/>
        <v>19000100</v>
      </c>
      <c r="K37579" s="243"/>
    </row>
    <row r="37580" spans="9:11">
      <c r="I37580" t="str">
        <f t="shared" si="587"/>
        <v>19000100</v>
      </c>
      <c r="K37580" s="243"/>
    </row>
    <row r="37581" spans="9:11">
      <c r="I37581" t="str">
        <f t="shared" si="587"/>
        <v>19000100</v>
      </c>
      <c r="K37581" s="243"/>
    </row>
    <row r="37582" spans="9:11">
      <c r="I37582" t="str">
        <f t="shared" si="587"/>
        <v>19000100</v>
      </c>
      <c r="K37582" s="243"/>
    </row>
    <row r="37583" spans="9:11">
      <c r="I37583" t="str">
        <f t="shared" si="587"/>
        <v>19000100</v>
      </c>
      <c r="K37583" s="243"/>
    </row>
    <row r="37584" spans="9:11">
      <c r="I37584" t="str">
        <f t="shared" si="587"/>
        <v>19000100</v>
      </c>
      <c r="K37584" s="243"/>
    </row>
    <row r="37585" spans="9:11">
      <c r="I37585" t="str">
        <f t="shared" si="587"/>
        <v>19000100</v>
      </c>
      <c r="K37585" s="243"/>
    </row>
    <row r="37586" spans="9:11">
      <c r="I37586" t="str">
        <f t="shared" si="587"/>
        <v>19000100</v>
      </c>
      <c r="K37586" s="243"/>
    </row>
    <row r="37587" spans="9:11">
      <c r="I37587" t="str">
        <f t="shared" si="587"/>
        <v>19000100</v>
      </c>
      <c r="K37587" s="243"/>
    </row>
    <row r="37588" spans="9:11">
      <c r="I37588" t="str">
        <f t="shared" si="587"/>
        <v>19000100</v>
      </c>
      <c r="K37588" s="243"/>
    </row>
    <row r="37589" spans="9:11">
      <c r="I37589" t="str">
        <f t="shared" si="587"/>
        <v>19000100</v>
      </c>
      <c r="K37589" s="243"/>
    </row>
    <row r="37590" spans="9:11">
      <c r="I37590" t="str">
        <f t="shared" si="587"/>
        <v>19000100</v>
      </c>
      <c r="K37590" s="243"/>
    </row>
    <row r="37591" spans="9:11">
      <c r="I37591" t="str">
        <f t="shared" si="587"/>
        <v>19000100</v>
      </c>
      <c r="K37591" s="243"/>
    </row>
    <row r="37592" spans="9:11">
      <c r="I37592" t="str">
        <f t="shared" si="587"/>
        <v>19000100</v>
      </c>
      <c r="K37592" s="243"/>
    </row>
    <row r="37593" spans="9:11">
      <c r="I37593" t="str">
        <f t="shared" si="587"/>
        <v>19000100</v>
      </c>
      <c r="K37593" s="243"/>
    </row>
    <row r="37594" spans="9:11">
      <c r="I37594" t="str">
        <f t="shared" si="587"/>
        <v>19000100</v>
      </c>
      <c r="K37594" s="243"/>
    </row>
    <row r="37595" spans="9:11">
      <c r="I37595" t="str">
        <f t="shared" si="587"/>
        <v>19000100</v>
      </c>
      <c r="K37595" s="243"/>
    </row>
    <row r="37596" spans="9:11">
      <c r="I37596" t="str">
        <f t="shared" si="587"/>
        <v>19000100</v>
      </c>
      <c r="K37596" s="243"/>
    </row>
    <row r="37597" spans="9:11">
      <c r="I37597" t="str">
        <f t="shared" si="587"/>
        <v>19000100</v>
      </c>
      <c r="K37597" s="243"/>
    </row>
    <row r="37598" spans="9:11">
      <c r="I37598" t="str">
        <f t="shared" si="587"/>
        <v>19000100</v>
      </c>
      <c r="K37598" s="243"/>
    </row>
    <row r="37599" spans="9:11">
      <c r="I37599" t="str">
        <f t="shared" si="587"/>
        <v>19000100</v>
      </c>
      <c r="K37599" s="243"/>
    </row>
    <row r="37600" spans="9:11">
      <c r="I37600" t="str">
        <f t="shared" si="587"/>
        <v>19000100</v>
      </c>
      <c r="K37600" s="243"/>
    </row>
    <row r="37601" spans="9:11">
      <c r="I37601" t="str">
        <f t="shared" si="587"/>
        <v>19000100</v>
      </c>
      <c r="K37601" s="243"/>
    </row>
    <row r="37602" spans="9:11">
      <c r="I37602" t="str">
        <f t="shared" si="587"/>
        <v>19000100</v>
      </c>
      <c r="K37602" s="243"/>
    </row>
    <row r="37603" spans="9:11">
      <c r="I37603" t="str">
        <f t="shared" si="587"/>
        <v>19000100</v>
      </c>
      <c r="K37603" s="243"/>
    </row>
    <row r="37604" spans="9:11">
      <c r="I37604" t="str">
        <f t="shared" si="587"/>
        <v>19000100</v>
      </c>
      <c r="K37604" s="243"/>
    </row>
    <row r="37605" spans="9:11">
      <c r="I37605" t="str">
        <f t="shared" si="587"/>
        <v>19000100</v>
      </c>
      <c r="K37605" s="243"/>
    </row>
    <row r="37606" spans="9:11">
      <c r="I37606" t="str">
        <f t="shared" si="587"/>
        <v>19000100</v>
      </c>
      <c r="K37606" s="243"/>
    </row>
    <row r="37607" spans="9:11">
      <c r="I37607" t="str">
        <f t="shared" si="587"/>
        <v>19000100</v>
      </c>
      <c r="K37607" s="243"/>
    </row>
    <row r="37608" spans="9:11">
      <c r="I37608" t="str">
        <f t="shared" si="587"/>
        <v>19000100</v>
      </c>
      <c r="K37608" s="243"/>
    </row>
    <row r="37609" spans="9:11">
      <c r="I37609" t="str">
        <f t="shared" si="587"/>
        <v>19000100</v>
      </c>
      <c r="K37609" s="243"/>
    </row>
    <row r="37610" spans="9:11">
      <c r="I37610" t="str">
        <f t="shared" si="587"/>
        <v>19000100</v>
      </c>
      <c r="K37610" s="243"/>
    </row>
    <row r="37611" spans="9:11">
      <c r="I37611" t="str">
        <f t="shared" si="587"/>
        <v>19000100</v>
      </c>
      <c r="K37611" s="243"/>
    </row>
    <row r="37612" spans="9:11">
      <c r="I37612" t="str">
        <f t="shared" si="587"/>
        <v>19000100</v>
      </c>
      <c r="K37612" s="243"/>
    </row>
    <row r="37613" spans="9:11">
      <c r="I37613" t="str">
        <f t="shared" si="587"/>
        <v>19000100</v>
      </c>
      <c r="K37613" s="243"/>
    </row>
    <row r="37614" spans="9:11">
      <c r="I37614" t="str">
        <f t="shared" si="587"/>
        <v>19000100</v>
      </c>
      <c r="K37614" s="243"/>
    </row>
    <row r="37615" spans="9:11">
      <c r="I37615" t="str">
        <f t="shared" si="587"/>
        <v>19000100</v>
      </c>
      <c r="K37615" s="243"/>
    </row>
    <row r="37616" spans="9:11">
      <c r="I37616" t="str">
        <f t="shared" si="587"/>
        <v>19000100</v>
      </c>
      <c r="K37616" s="243"/>
    </row>
    <row r="37617" spans="9:11">
      <c r="I37617" t="str">
        <f t="shared" si="587"/>
        <v>19000100</v>
      </c>
      <c r="K37617" s="243"/>
    </row>
    <row r="37618" spans="9:11">
      <c r="I37618" t="str">
        <f t="shared" si="587"/>
        <v>19000100</v>
      </c>
      <c r="K37618" s="243"/>
    </row>
    <row r="37619" spans="9:11">
      <c r="I37619" t="str">
        <f t="shared" si="587"/>
        <v>19000100</v>
      </c>
      <c r="K37619" s="243"/>
    </row>
    <row r="37620" spans="9:11">
      <c r="I37620" t="str">
        <f t="shared" si="587"/>
        <v>19000100</v>
      </c>
      <c r="K37620" s="243"/>
    </row>
    <row r="37621" spans="9:11">
      <c r="I37621" t="str">
        <f t="shared" si="587"/>
        <v>19000100</v>
      </c>
      <c r="K37621" s="243"/>
    </row>
    <row r="37622" spans="9:11">
      <c r="I37622" t="str">
        <f t="shared" si="587"/>
        <v>19000100</v>
      </c>
      <c r="K37622" s="243"/>
    </row>
    <row r="37623" spans="9:11">
      <c r="I37623" t="str">
        <f t="shared" si="587"/>
        <v>19000100</v>
      </c>
      <c r="K37623" s="243"/>
    </row>
    <row r="37624" spans="9:11">
      <c r="I37624" t="str">
        <f t="shared" si="587"/>
        <v>19000100</v>
      </c>
      <c r="K37624" s="243"/>
    </row>
    <row r="37625" spans="9:11">
      <c r="I37625" t="str">
        <f t="shared" si="587"/>
        <v>19000100</v>
      </c>
      <c r="K37625" s="243"/>
    </row>
    <row r="37626" spans="9:11">
      <c r="I37626" t="str">
        <f t="shared" si="587"/>
        <v>19000100</v>
      </c>
      <c r="K37626" s="243"/>
    </row>
    <row r="37627" spans="9:11">
      <c r="I37627" t="str">
        <f t="shared" si="587"/>
        <v>19000100</v>
      </c>
      <c r="K37627" s="243"/>
    </row>
    <row r="37628" spans="9:11">
      <c r="I37628" t="str">
        <f t="shared" si="587"/>
        <v>19000100</v>
      </c>
      <c r="K37628" s="243"/>
    </row>
    <row r="37629" spans="9:11">
      <c r="I37629" t="str">
        <f t="shared" si="587"/>
        <v>19000100</v>
      </c>
      <c r="K37629" s="243"/>
    </row>
    <row r="37630" spans="9:11">
      <c r="I37630" t="str">
        <f t="shared" si="587"/>
        <v>19000100</v>
      </c>
      <c r="K37630" s="243"/>
    </row>
    <row r="37631" spans="9:11">
      <c r="I37631" t="str">
        <f t="shared" si="587"/>
        <v>19000100</v>
      </c>
      <c r="K37631" s="243"/>
    </row>
    <row r="37632" spans="9:11">
      <c r="I37632" t="str">
        <f t="shared" si="587"/>
        <v>19000100</v>
      </c>
      <c r="K37632" s="243"/>
    </row>
    <row r="37633" spans="9:11">
      <c r="I37633" t="str">
        <f t="shared" si="587"/>
        <v>19000100</v>
      </c>
      <c r="K37633" s="243"/>
    </row>
    <row r="37634" spans="9:11">
      <c r="I37634" t="str">
        <f t="shared" ref="I37634:I37697" si="588">TEXT(F37634,"yyyymmdd")</f>
        <v>19000100</v>
      </c>
      <c r="K37634" s="243"/>
    </row>
    <row r="37635" spans="9:11">
      <c r="I37635" t="str">
        <f t="shared" si="588"/>
        <v>19000100</v>
      </c>
      <c r="K37635" s="243"/>
    </row>
    <row r="37636" spans="9:11">
      <c r="I37636" t="str">
        <f t="shared" si="588"/>
        <v>19000100</v>
      </c>
      <c r="K37636" s="243"/>
    </row>
    <row r="37637" spans="9:11">
      <c r="I37637" t="str">
        <f t="shared" si="588"/>
        <v>19000100</v>
      </c>
      <c r="K37637" s="243"/>
    </row>
    <row r="37638" spans="9:11">
      <c r="I37638" t="str">
        <f t="shared" si="588"/>
        <v>19000100</v>
      </c>
      <c r="K37638" s="243"/>
    </row>
    <row r="37639" spans="9:11">
      <c r="I37639" t="str">
        <f t="shared" si="588"/>
        <v>19000100</v>
      </c>
      <c r="K37639" s="243"/>
    </row>
    <row r="37640" spans="9:11">
      <c r="I37640" t="str">
        <f t="shared" si="588"/>
        <v>19000100</v>
      </c>
      <c r="K37640" s="243"/>
    </row>
    <row r="37641" spans="9:11">
      <c r="I37641" t="str">
        <f t="shared" si="588"/>
        <v>19000100</v>
      </c>
      <c r="K37641" s="243"/>
    </row>
    <row r="37642" spans="9:11">
      <c r="I37642" t="str">
        <f t="shared" si="588"/>
        <v>19000100</v>
      </c>
      <c r="K37642" s="243"/>
    </row>
    <row r="37643" spans="9:11">
      <c r="I37643" t="str">
        <f t="shared" si="588"/>
        <v>19000100</v>
      </c>
      <c r="K37643" s="243"/>
    </row>
    <row r="37644" spans="9:11">
      <c r="I37644" t="str">
        <f t="shared" si="588"/>
        <v>19000100</v>
      </c>
      <c r="K37644" s="243"/>
    </row>
    <row r="37645" spans="9:11">
      <c r="I37645" t="str">
        <f t="shared" si="588"/>
        <v>19000100</v>
      </c>
      <c r="K37645" s="243"/>
    </row>
    <row r="37646" spans="9:11">
      <c r="I37646" t="str">
        <f t="shared" si="588"/>
        <v>19000100</v>
      </c>
      <c r="K37646" s="243"/>
    </row>
    <row r="37647" spans="9:11">
      <c r="I37647" t="str">
        <f t="shared" si="588"/>
        <v>19000100</v>
      </c>
      <c r="K37647" s="243"/>
    </row>
    <row r="37648" spans="9:11">
      <c r="I37648" t="str">
        <f t="shared" si="588"/>
        <v>19000100</v>
      </c>
      <c r="K37648" s="243"/>
    </row>
    <row r="37649" spans="9:11">
      <c r="I37649" t="str">
        <f t="shared" si="588"/>
        <v>19000100</v>
      </c>
      <c r="K37649" s="243"/>
    </row>
    <row r="37650" spans="9:11">
      <c r="I37650" t="str">
        <f t="shared" si="588"/>
        <v>19000100</v>
      </c>
      <c r="K37650" s="243"/>
    </row>
    <row r="37651" spans="9:11">
      <c r="I37651" t="str">
        <f t="shared" si="588"/>
        <v>19000100</v>
      </c>
      <c r="K37651" s="243"/>
    </row>
    <row r="37652" spans="9:11">
      <c r="I37652" t="str">
        <f t="shared" si="588"/>
        <v>19000100</v>
      </c>
      <c r="K37652" s="243"/>
    </row>
    <row r="37653" spans="9:11">
      <c r="I37653" t="str">
        <f t="shared" si="588"/>
        <v>19000100</v>
      </c>
      <c r="K37653" s="243"/>
    </row>
    <row r="37654" spans="9:11">
      <c r="I37654" t="str">
        <f t="shared" si="588"/>
        <v>19000100</v>
      </c>
      <c r="K37654" s="243"/>
    </row>
    <row r="37655" spans="9:11">
      <c r="I37655" t="str">
        <f t="shared" si="588"/>
        <v>19000100</v>
      </c>
      <c r="K37655" s="243"/>
    </row>
    <row r="37656" spans="9:11">
      <c r="I37656" t="str">
        <f t="shared" si="588"/>
        <v>19000100</v>
      </c>
      <c r="K37656" s="243"/>
    </row>
    <row r="37657" spans="9:11">
      <c r="I37657" t="str">
        <f t="shared" si="588"/>
        <v>19000100</v>
      </c>
      <c r="K37657" s="243"/>
    </row>
    <row r="37658" spans="9:11">
      <c r="I37658" t="str">
        <f t="shared" si="588"/>
        <v>19000100</v>
      </c>
      <c r="K37658" s="243"/>
    </row>
    <row r="37659" spans="9:11">
      <c r="I37659" t="str">
        <f t="shared" si="588"/>
        <v>19000100</v>
      </c>
      <c r="K37659" s="243"/>
    </row>
    <row r="37660" spans="9:11">
      <c r="I37660" t="str">
        <f t="shared" si="588"/>
        <v>19000100</v>
      </c>
      <c r="K37660" s="243"/>
    </row>
    <row r="37661" spans="9:11">
      <c r="I37661" t="str">
        <f t="shared" si="588"/>
        <v>19000100</v>
      </c>
      <c r="K37661" s="243"/>
    </row>
    <row r="37662" spans="9:11">
      <c r="I37662" t="str">
        <f t="shared" si="588"/>
        <v>19000100</v>
      </c>
      <c r="K37662" s="243"/>
    </row>
    <row r="37663" spans="9:11">
      <c r="I37663" t="str">
        <f t="shared" si="588"/>
        <v>19000100</v>
      </c>
      <c r="K37663" s="243"/>
    </row>
    <row r="37664" spans="9:11">
      <c r="I37664" t="str">
        <f t="shared" si="588"/>
        <v>19000100</v>
      </c>
      <c r="K37664" s="243"/>
    </row>
    <row r="37665" spans="9:11">
      <c r="I37665" t="str">
        <f t="shared" si="588"/>
        <v>19000100</v>
      </c>
      <c r="K37665" s="243"/>
    </row>
    <row r="37666" spans="9:11">
      <c r="I37666" t="str">
        <f t="shared" si="588"/>
        <v>19000100</v>
      </c>
      <c r="K37666" s="243"/>
    </row>
    <row r="37667" spans="9:11">
      <c r="I37667" t="str">
        <f t="shared" si="588"/>
        <v>19000100</v>
      </c>
      <c r="K37667" s="243"/>
    </row>
    <row r="37668" spans="9:11">
      <c r="I37668" t="str">
        <f t="shared" si="588"/>
        <v>19000100</v>
      </c>
      <c r="K37668" s="243"/>
    </row>
    <row r="37669" spans="9:11">
      <c r="I37669" t="str">
        <f t="shared" si="588"/>
        <v>19000100</v>
      </c>
      <c r="K37669" s="243"/>
    </row>
    <row r="37670" spans="9:11">
      <c r="I37670" t="str">
        <f t="shared" si="588"/>
        <v>19000100</v>
      </c>
      <c r="K37670" s="243"/>
    </row>
    <row r="37671" spans="9:11">
      <c r="I37671" t="str">
        <f t="shared" si="588"/>
        <v>19000100</v>
      </c>
      <c r="K37671" s="243"/>
    </row>
    <row r="37672" spans="9:11">
      <c r="I37672" t="str">
        <f t="shared" si="588"/>
        <v>19000100</v>
      </c>
      <c r="K37672" s="243"/>
    </row>
    <row r="37673" spans="9:11">
      <c r="I37673" t="str">
        <f t="shared" si="588"/>
        <v>19000100</v>
      </c>
      <c r="K37673" s="243"/>
    </row>
    <row r="37674" spans="9:11">
      <c r="I37674" t="str">
        <f t="shared" si="588"/>
        <v>19000100</v>
      </c>
      <c r="K37674" s="243"/>
    </row>
    <row r="37675" spans="9:11">
      <c r="I37675" t="str">
        <f t="shared" si="588"/>
        <v>19000100</v>
      </c>
      <c r="K37675" s="243"/>
    </row>
    <row r="37676" spans="9:11">
      <c r="I37676" t="str">
        <f t="shared" si="588"/>
        <v>19000100</v>
      </c>
      <c r="K37676" s="243"/>
    </row>
    <row r="37677" spans="9:11">
      <c r="I37677" t="str">
        <f t="shared" si="588"/>
        <v>19000100</v>
      </c>
      <c r="K37677" s="243"/>
    </row>
    <row r="37678" spans="9:11">
      <c r="I37678" t="str">
        <f t="shared" si="588"/>
        <v>19000100</v>
      </c>
      <c r="K37678" s="243"/>
    </row>
    <row r="37679" spans="9:11">
      <c r="I37679" t="str">
        <f t="shared" si="588"/>
        <v>19000100</v>
      </c>
      <c r="K37679" s="243"/>
    </row>
    <row r="37680" spans="9:11">
      <c r="I37680" t="str">
        <f t="shared" si="588"/>
        <v>19000100</v>
      </c>
      <c r="K37680" s="243"/>
    </row>
    <row r="37681" spans="9:11">
      <c r="I37681" t="str">
        <f t="shared" si="588"/>
        <v>19000100</v>
      </c>
      <c r="K37681" s="243"/>
    </row>
    <row r="37682" spans="9:11">
      <c r="I37682" t="str">
        <f t="shared" si="588"/>
        <v>19000100</v>
      </c>
      <c r="K37682" s="243"/>
    </row>
    <row r="37683" spans="9:11">
      <c r="I37683" t="str">
        <f t="shared" si="588"/>
        <v>19000100</v>
      </c>
      <c r="K37683" s="243"/>
    </row>
    <row r="37684" spans="9:11">
      <c r="I37684" t="str">
        <f t="shared" si="588"/>
        <v>19000100</v>
      </c>
      <c r="K37684" s="243"/>
    </row>
    <row r="37685" spans="9:11">
      <c r="I37685" t="str">
        <f t="shared" si="588"/>
        <v>19000100</v>
      </c>
      <c r="K37685" s="243"/>
    </row>
    <row r="37686" spans="9:11">
      <c r="I37686" t="str">
        <f t="shared" si="588"/>
        <v>19000100</v>
      </c>
      <c r="K37686" s="243"/>
    </row>
    <row r="37687" spans="9:11">
      <c r="I37687" t="str">
        <f t="shared" si="588"/>
        <v>19000100</v>
      </c>
      <c r="K37687" s="243"/>
    </row>
    <row r="37688" spans="9:11">
      <c r="I37688" t="str">
        <f t="shared" si="588"/>
        <v>19000100</v>
      </c>
      <c r="K37688" s="243"/>
    </row>
    <row r="37689" spans="9:11">
      <c r="I37689" t="str">
        <f t="shared" si="588"/>
        <v>19000100</v>
      </c>
      <c r="K37689" s="243"/>
    </row>
    <row r="37690" spans="9:11">
      <c r="I37690" t="str">
        <f t="shared" si="588"/>
        <v>19000100</v>
      </c>
      <c r="K37690" s="243"/>
    </row>
    <row r="37691" spans="9:11">
      <c r="I37691" t="str">
        <f t="shared" si="588"/>
        <v>19000100</v>
      </c>
      <c r="K37691" s="243"/>
    </row>
    <row r="37692" spans="9:11">
      <c r="I37692" t="str">
        <f t="shared" si="588"/>
        <v>19000100</v>
      </c>
      <c r="K37692" s="243"/>
    </row>
    <row r="37693" spans="9:11">
      <c r="I37693" t="str">
        <f t="shared" si="588"/>
        <v>19000100</v>
      </c>
      <c r="K37693" s="243"/>
    </row>
    <row r="37694" spans="9:11">
      <c r="I37694" t="str">
        <f t="shared" si="588"/>
        <v>19000100</v>
      </c>
      <c r="K37694" s="243"/>
    </row>
    <row r="37695" spans="9:11">
      <c r="I37695" t="str">
        <f t="shared" si="588"/>
        <v>19000100</v>
      </c>
      <c r="K37695" s="243"/>
    </row>
    <row r="37696" spans="9:11">
      <c r="I37696" t="str">
        <f t="shared" si="588"/>
        <v>19000100</v>
      </c>
      <c r="K37696" s="243"/>
    </row>
    <row r="37697" spans="9:11">
      <c r="I37697" t="str">
        <f t="shared" si="588"/>
        <v>19000100</v>
      </c>
      <c r="K37697" s="243"/>
    </row>
    <row r="37698" spans="9:11">
      <c r="I37698" t="str">
        <f t="shared" ref="I37698:I37761" si="589">TEXT(F37698,"yyyymmdd")</f>
        <v>19000100</v>
      </c>
      <c r="K37698" s="243"/>
    </row>
    <row r="37699" spans="9:11">
      <c r="I37699" t="str">
        <f t="shared" si="589"/>
        <v>19000100</v>
      </c>
      <c r="K37699" s="243"/>
    </row>
    <row r="37700" spans="9:11">
      <c r="I37700" t="str">
        <f t="shared" si="589"/>
        <v>19000100</v>
      </c>
      <c r="K37700" s="243"/>
    </row>
    <row r="37701" spans="9:11">
      <c r="I37701" t="str">
        <f t="shared" si="589"/>
        <v>19000100</v>
      </c>
      <c r="K37701" s="243"/>
    </row>
    <row r="37702" spans="9:11">
      <c r="I37702" t="str">
        <f t="shared" si="589"/>
        <v>19000100</v>
      </c>
      <c r="K37702" s="243"/>
    </row>
    <row r="37703" spans="9:11">
      <c r="I37703" t="str">
        <f t="shared" si="589"/>
        <v>19000100</v>
      </c>
      <c r="K37703" s="243"/>
    </row>
    <row r="37704" spans="9:11">
      <c r="I37704" t="str">
        <f t="shared" si="589"/>
        <v>19000100</v>
      </c>
      <c r="K37704" s="243"/>
    </row>
    <row r="37705" spans="9:11">
      <c r="I37705" t="str">
        <f t="shared" si="589"/>
        <v>19000100</v>
      </c>
      <c r="K37705" s="243"/>
    </row>
    <row r="37706" spans="9:11">
      <c r="I37706" t="str">
        <f t="shared" si="589"/>
        <v>19000100</v>
      </c>
      <c r="K37706" s="243"/>
    </row>
    <row r="37707" spans="9:11">
      <c r="I37707" t="str">
        <f t="shared" si="589"/>
        <v>19000100</v>
      </c>
      <c r="K37707" s="243"/>
    </row>
    <row r="37708" spans="9:11">
      <c r="I37708" t="str">
        <f t="shared" si="589"/>
        <v>19000100</v>
      </c>
      <c r="K37708" s="243"/>
    </row>
    <row r="37709" spans="9:11">
      <c r="I37709" t="str">
        <f t="shared" si="589"/>
        <v>19000100</v>
      </c>
      <c r="K37709" s="243"/>
    </row>
    <row r="37710" spans="9:11">
      <c r="I37710" t="str">
        <f t="shared" si="589"/>
        <v>19000100</v>
      </c>
      <c r="K37710" s="243"/>
    </row>
    <row r="37711" spans="9:11">
      <c r="I37711" t="str">
        <f t="shared" si="589"/>
        <v>19000100</v>
      </c>
      <c r="K37711" s="243"/>
    </row>
    <row r="37712" spans="9:11">
      <c r="I37712" t="str">
        <f t="shared" si="589"/>
        <v>19000100</v>
      </c>
      <c r="K37712" s="243"/>
    </row>
    <row r="37713" spans="9:11">
      <c r="I37713" t="str">
        <f t="shared" si="589"/>
        <v>19000100</v>
      </c>
      <c r="K37713" s="243"/>
    </row>
    <row r="37714" spans="9:11">
      <c r="I37714" t="str">
        <f t="shared" si="589"/>
        <v>19000100</v>
      </c>
      <c r="K37714" s="243"/>
    </row>
    <row r="37715" spans="9:11">
      <c r="I37715" t="str">
        <f t="shared" si="589"/>
        <v>19000100</v>
      </c>
      <c r="K37715" s="243"/>
    </row>
    <row r="37716" spans="9:11">
      <c r="I37716" t="str">
        <f t="shared" si="589"/>
        <v>19000100</v>
      </c>
      <c r="K37716" s="243"/>
    </row>
    <row r="37717" spans="9:11">
      <c r="I37717" t="str">
        <f t="shared" si="589"/>
        <v>19000100</v>
      </c>
      <c r="K37717" s="243"/>
    </row>
    <row r="37718" spans="9:11">
      <c r="I37718" t="str">
        <f t="shared" si="589"/>
        <v>19000100</v>
      </c>
      <c r="K37718" s="243"/>
    </row>
    <row r="37719" spans="9:11">
      <c r="I37719" t="str">
        <f t="shared" si="589"/>
        <v>19000100</v>
      </c>
      <c r="K37719" s="243"/>
    </row>
    <row r="37720" spans="9:11">
      <c r="I37720" t="str">
        <f t="shared" si="589"/>
        <v>19000100</v>
      </c>
      <c r="K37720" s="243"/>
    </row>
    <row r="37721" spans="9:11">
      <c r="I37721" t="str">
        <f t="shared" si="589"/>
        <v>19000100</v>
      </c>
      <c r="K37721" s="243"/>
    </row>
    <row r="37722" spans="9:11">
      <c r="I37722" t="str">
        <f t="shared" si="589"/>
        <v>19000100</v>
      </c>
      <c r="K37722" s="243"/>
    </row>
    <row r="37723" spans="9:11">
      <c r="I37723" t="str">
        <f t="shared" si="589"/>
        <v>19000100</v>
      </c>
      <c r="K37723" s="243"/>
    </row>
    <row r="37724" spans="9:11">
      <c r="I37724" t="str">
        <f t="shared" si="589"/>
        <v>19000100</v>
      </c>
      <c r="K37724" s="243"/>
    </row>
    <row r="37725" spans="9:11">
      <c r="I37725" t="str">
        <f t="shared" si="589"/>
        <v>19000100</v>
      </c>
      <c r="K37725" s="243"/>
    </row>
    <row r="37726" spans="9:11">
      <c r="I37726" t="str">
        <f t="shared" si="589"/>
        <v>19000100</v>
      </c>
      <c r="K37726" s="243"/>
    </row>
    <row r="37727" spans="9:11">
      <c r="I37727" t="str">
        <f t="shared" si="589"/>
        <v>19000100</v>
      </c>
      <c r="K37727" s="243"/>
    </row>
    <row r="37728" spans="9:11">
      <c r="I37728" t="str">
        <f t="shared" si="589"/>
        <v>19000100</v>
      </c>
      <c r="K37728" s="243"/>
    </row>
    <row r="37729" spans="9:11">
      <c r="I37729" t="str">
        <f t="shared" si="589"/>
        <v>19000100</v>
      </c>
      <c r="K37729" s="243"/>
    </row>
    <row r="37730" spans="9:11">
      <c r="I37730" t="str">
        <f t="shared" si="589"/>
        <v>19000100</v>
      </c>
      <c r="K37730" s="243"/>
    </row>
    <row r="37731" spans="9:11">
      <c r="I37731" t="str">
        <f t="shared" si="589"/>
        <v>19000100</v>
      </c>
      <c r="K37731" s="243"/>
    </row>
    <row r="37732" spans="9:11">
      <c r="I37732" t="str">
        <f t="shared" si="589"/>
        <v>19000100</v>
      </c>
      <c r="K37732" s="243"/>
    </row>
    <row r="37733" spans="9:11">
      <c r="I37733" t="str">
        <f t="shared" si="589"/>
        <v>19000100</v>
      </c>
      <c r="K37733" s="243"/>
    </row>
    <row r="37734" spans="9:11">
      <c r="I37734" t="str">
        <f t="shared" si="589"/>
        <v>19000100</v>
      </c>
      <c r="K37734" s="243"/>
    </row>
    <row r="37735" spans="9:11">
      <c r="I37735" t="str">
        <f t="shared" si="589"/>
        <v>19000100</v>
      </c>
      <c r="K37735" s="243"/>
    </row>
    <row r="37736" spans="9:11">
      <c r="I37736" t="str">
        <f t="shared" si="589"/>
        <v>19000100</v>
      </c>
      <c r="K37736" s="243"/>
    </row>
    <row r="37737" spans="9:11">
      <c r="I37737" t="str">
        <f t="shared" si="589"/>
        <v>19000100</v>
      </c>
      <c r="K37737" s="243"/>
    </row>
    <row r="37738" spans="9:11">
      <c r="I37738" t="str">
        <f t="shared" si="589"/>
        <v>19000100</v>
      </c>
      <c r="K37738" s="243"/>
    </row>
    <row r="37739" spans="9:11">
      <c r="I37739" t="str">
        <f t="shared" si="589"/>
        <v>19000100</v>
      </c>
      <c r="K37739" s="243"/>
    </row>
    <row r="37740" spans="9:11">
      <c r="I37740" t="str">
        <f t="shared" si="589"/>
        <v>19000100</v>
      </c>
      <c r="K37740" s="243"/>
    </row>
    <row r="37741" spans="9:11">
      <c r="I37741" t="str">
        <f t="shared" si="589"/>
        <v>19000100</v>
      </c>
      <c r="K37741" s="243"/>
    </row>
    <row r="37742" spans="9:11">
      <c r="I37742" t="str">
        <f t="shared" si="589"/>
        <v>19000100</v>
      </c>
      <c r="K37742" s="243"/>
    </row>
    <row r="37743" spans="9:11">
      <c r="I37743" t="str">
        <f t="shared" si="589"/>
        <v>19000100</v>
      </c>
      <c r="K37743" s="243"/>
    </row>
    <row r="37744" spans="9:11">
      <c r="I37744" t="str">
        <f t="shared" si="589"/>
        <v>19000100</v>
      </c>
      <c r="K37744" s="243"/>
    </row>
    <row r="37745" spans="9:11">
      <c r="I37745" t="str">
        <f t="shared" si="589"/>
        <v>19000100</v>
      </c>
      <c r="K37745" s="243"/>
    </row>
    <row r="37746" spans="9:11">
      <c r="I37746" t="str">
        <f t="shared" si="589"/>
        <v>19000100</v>
      </c>
      <c r="K37746" s="243"/>
    </row>
    <row r="37747" spans="9:11">
      <c r="I37747" t="str">
        <f t="shared" si="589"/>
        <v>19000100</v>
      </c>
      <c r="K37747" s="243"/>
    </row>
    <row r="37748" spans="9:11">
      <c r="I37748" t="str">
        <f t="shared" si="589"/>
        <v>19000100</v>
      </c>
      <c r="K37748" s="243"/>
    </row>
    <row r="37749" spans="9:11">
      <c r="I37749" t="str">
        <f t="shared" si="589"/>
        <v>19000100</v>
      </c>
      <c r="K37749" s="243"/>
    </row>
    <row r="37750" spans="9:11">
      <c r="I37750" t="str">
        <f t="shared" si="589"/>
        <v>19000100</v>
      </c>
      <c r="K37750" s="243"/>
    </row>
    <row r="37751" spans="9:11">
      <c r="I37751" t="str">
        <f t="shared" si="589"/>
        <v>19000100</v>
      </c>
      <c r="K37751" s="243"/>
    </row>
    <row r="37752" spans="9:11">
      <c r="I37752" t="str">
        <f t="shared" si="589"/>
        <v>19000100</v>
      </c>
      <c r="K37752" s="243"/>
    </row>
    <row r="37753" spans="9:11">
      <c r="I37753" t="str">
        <f t="shared" si="589"/>
        <v>19000100</v>
      </c>
      <c r="K37753" s="243"/>
    </row>
    <row r="37754" spans="9:11">
      <c r="I37754" t="str">
        <f t="shared" si="589"/>
        <v>19000100</v>
      </c>
      <c r="K37754" s="243"/>
    </row>
    <row r="37755" spans="9:11">
      <c r="I37755" t="str">
        <f t="shared" si="589"/>
        <v>19000100</v>
      </c>
      <c r="K37755" s="243"/>
    </row>
    <row r="37756" spans="9:11">
      <c r="I37756" t="str">
        <f t="shared" si="589"/>
        <v>19000100</v>
      </c>
      <c r="K37756" s="243"/>
    </row>
    <row r="37757" spans="9:11">
      <c r="I37757" t="str">
        <f t="shared" si="589"/>
        <v>19000100</v>
      </c>
      <c r="K37757" s="243"/>
    </row>
    <row r="37758" spans="9:11">
      <c r="I37758" t="str">
        <f t="shared" si="589"/>
        <v>19000100</v>
      </c>
      <c r="K37758" s="243"/>
    </row>
    <row r="37759" spans="9:11">
      <c r="I37759" t="str">
        <f t="shared" si="589"/>
        <v>19000100</v>
      </c>
      <c r="K37759" s="243"/>
    </row>
    <row r="37760" spans="9:11">
      <c r="I37760" t="str">
        <f t="shared" si="589"/>
        <v>19000100</v>
      </c>
      <c r="K37760" s="243"/>
    </row>
    <row r="37761" spans="9:11">
      <c r="I37761" t="str">
        <f t="shared" si="589"/>
        <v>19000100</v>
      </c>
      <c r="K37761" s="243"/>
    </row>
    <row r="37762" spans="9:11">
      <c r="I37762" t="str">
        <f t="shared" ref="I37762:I37825" si="590">TEXT(F37762,"yyyymmdd")</f>
        <v>19000100</v>
      </c>
      <c r="K37762" s="243"/>
    </row>
    <row r="37763" spans="9:11">
      <c r="I37763" t="str">
        <f t="shared" si="590"/>
        <v>19000100</v>
      </c>
      <c r="K37763" s="243"/>
    </row>
    <row r="37764" spans="9:11">
      <c r="I37764" t="str">
        <f t="shared" si="590"/>
        <v>19000100</v>
      </c>
      <c r="K37764" s="243"/>
    </row>
    <row r="37765" spans="9:11">
      <c r="I37765" t="str">
        <f t="shared" si="590"/>
        <v>19000100</v>
      </c>
      <c r="K37765" s="243"/>
    </row>
    <row r="37766" spans="9:11">
      <c r="I37766" t="str">
        <f t="shared" si="590"/>
        <v>19000100</v>
      </c>
      <c r="K37766" s="243"/>
    </row>
    <row r="37767" spans="9:11">
      <c r="I37767" t="str">
        <f t="shared" si="590"/>
        <v>19000100</v>
      </c>
      <c r="K37767" s="243"/>
    </row>
    <row r="37768" spans="9:11">
      <c r="I37768" t="str">
        <f t="shared" si="590"/>
        <v>19000100</v>
      </c>
      <c r="K37768" s="243"/>
    </row>
    <row r="37769" spans="9:11">
      <c r="I37769" t="str">
        <f t="shared" si="590"/>
        <v>19000100</v>
      </c>
      <c r="K37769" s="243"/>
    </row>
    <row r="37770" spans="9:11">
      <c r="I37770" t="str">
        <f t="shared" si="590"/>
        <v>19000100</v>
      </c>
      <c r="K37770" s="243"/>
    </row>
    <row r="37771" spans="9:11">
      <c r="I37771" t="str">
        <f t="shared" si="590"/>
        <v>19000100</v>
      </c>
      <c r="K37771" s="243"/>
    </row>
    <row r="37772" spans="9:11">
      <c r="I37772" t="str">
        <f t="shared" si="590"/>
        <v>19000100</v>
      </c>
      <c r="K37772" s="243"/>
    </row>
    <row r="37773" spans="9:11">
      <c r="I37773" t="str">
        <f t="shared" si="590"/>
        <v>19000100</v>
      </c>
      <c r="K37773" s="243"/>
    </row>
    <row r="37774" spans="9:11">
      <c r="I37774" t="str">
        <f t="shared" si="590"/>
        <v>19000100</v>
      </c>
      <c r="K37774" s="243"/>
    </row>
    <row r="37775" spans="9:11">
      <c r="I37775" t="str">
        <f t="shared" si="590"/>
        <v>19000100</v>
      </c>
      <c r="K37775" s="243"/>
    </row>
    <row r="37776" spans="9:11">
      <c r="I37776" t="str">
        <f t="shared" si="590"/>
        <v>19000100</v>
      </c>
      <c r="K37776" s="243"/>
    </row>
    <row r="37777" spans="9:11">
      <c r="I37777" t="str">
        <f t="shared" si="590"/>
        <v>19000100</v>
      </c>
      <c r="K37777" s="243"/>
    </row>
    <row r="37778" spans="9:11">
      <c r="I37778" t="str">
        <f t="shared" si="590"/>
        <v>19000100</v>
      </c>
      <c r="K37778" s="243"/>
    </row>
    <row r="37779" spans="9:11">
      <c r="I37779" t="str">
        <f t="shared" si="590"/>
        <v>19000100</v>
      </c>
      <c r="K37779" s="243"/>
    </row>
    <row r="37780" spans="9:11">
      <c r="I37780" t="str">
        <f t="shared" si="590"/>
        <v>19000100</v>
      </c>
      <c r="K37780" s="243"/>
    </row>
    <row r="37781" spans="9:11">
      <c r="I37781" t="str">
        <f t="shared" si="590"/>
        <v>19000100</v>
      </c>
      <c r="K37781" s="243"/>
    </row>
    <row r="37782" spans="9:11">
      <c r="I37782" t="str">
        <f t="shared" si="590"/>
        <v>19000100</v>
      </c>
      <c r="K37782" s="243"/>
    </row>
    <row r="37783" spans="9:11">
      <c r="I37783" t="str">
        <f t="shared" si="590"/>
        <v>19000100</v>
      </c>
      <c r="K37783" s="243"/>
    </row>
    <row r="37784" spans="9:11">
      <c r="I37784" t="str">
        <f t="shared" si="590"/>
        <v>19000100</v>
      </c>
      <c r="K37784" s="243"/>
    </row>
    <row r="37785" spans="9:11">
      <c r="I37785" t="str">
        <f t="shared" si="590"/>
        <v>19000100</v>
      </c>
      <c r="K37785" s="243"/>
    </row>
    <row r="37786" spans="9:11">
      <c r="I37786" t="str">
        <f t="shared" si="590"/>
        <v>19000100</v>
      </c>
      <c r="K37786" s="243"/>
    </row>
    <row r="37787" spans="9:11">
      <c r="I37787" t="str">
        <f t="shared" si="590"/>
        <v>19000100</v>
      </c>
      <c r="K37787" s="243"/>
    </row>
    <row r="37788" spans="9:11">
      <c r="I37788" t="str">
        <f t="shared" si="590"/>
        <v>19000100</v>
      </c>
      <c r="K37788" s="243"/>
    </row>
    <row r="37789" spans="9:11">
      <c r="I37789" t="str">
        <f t="shared" si="590"/>
        <v>19000100</v>
      </c>
      <c r="K37789" s="243"/>
    </row>
    <row r="37790" spans="9:11">
      <c r="I37790" t="str">
        <f t="shared" si="590"/>
        <v>19000100</v>
      </c>
      <c r="K37790" s="243"/>
    </row>
    <row r="37791" spans="9:11">
      <c r="I37791" t="str">
        <f t="shared" si="590"/>
        <v>19000100</v>
      </c>
      <c r="K37791" s="243"/>
    </row>
    <row r="37792" spans="9:11">
      <c r="I37792" t="str">
        <f t="shared" si="590"/>
        <v>19000100</v>
      </c>
      <c r="K37792" s="243"/>
    </row>
    <row r="37793" spans="9:11">
      <c r="I37793" t="str">
        <f t="shared" si="590"/>
        <v>19000100</v>
      </c>
      <c r="K37793" s="243"/>
    </row>
    <row r="37794" spans="9:11">
      <c r="I37794" t="str">
        <f t="shared" si="590"/>
        <v>19000100</v>
      </c>
      <c r="K37794" s="243"/>
    </row>
    <row r="37795" spans="9:11">
      <c r="I37795" t="str">
        <f t="shared" si="590"/>
        <v>19000100</v>
      </c>
      <c r="K37795" s="243"/>
    </row>
    <row r="37796" spans="9:11">
      <c r="I37796" t="str">
        <f t="shared" si="590"/>
        <v>19000100</v>
      </c>
      <c r="K37796" s="243"/>
    </row>
    <row r="37797" spans="9:11">
      <c r="I37797" t="str">
        <f t="shared" si="590"/>
        <v>19000100</v>
      </c>
      <c r="K37797" s="243"/>
    </row>
    <row r="37798" spans="9:11">
      <c r="I37798" t="str">
        <f t="shared" si="590"/>
        <v>19000100</v>
      </c>
      <c r="K37798" s="243"/>
    </row>
    <row r="37799" spans="9:11">
      <c r="I37799" t="str">
        <f t="shared" si="590"/>
        <v>19000100</v>
      </c>
      <c r="K37799" s="243"/>
    </row>
    <row r="37800" spans="9:11">
      <c r="I37800" t="str">
        <f t="shared" si="590"/>
        <v>19000100</v>
      </c>
      <c r="K37800" s="243"/>
    </row>
    <row r="37801" spans="9:11">
      <c r="I37801" t="str">
        <f t="shared" si="590"/>
        <v>19000100</v>
      </c>
      <c r="K37801" s="243"/>
    </row>
    <row r="37802" spans="9:11">
      <c r="I37802" t="str">
        <f t="shared" si="590"/>
        <v>19000100</v>
      </c>
      <c r="K37802" s="243"/>
    </row>
    <row r="37803" spans="9:11">
      <c r="I37803" t="str">
        <f t="shared" si="590"/>
        <v>19000100</v>
      </c>
      <c r="K37803" s="243"/>
    </row>
    <row r="37804" spans="9:11">
      <c r="I37804" t="str">
        <f t="shared" si="590"/>
        <v>19000100</v>
      </c>
      <c r="K37804" s="243"/>
    </row>
    <row r="37805" spans="9:11">
      <c r="I37805" t="str">
        <f t="shared" si="590"/>
        <v>19000100</v>
      </c>
      <c r="K37805" s="243"/>
    </row>
    <row r="37806" spans="9:11">
      <c r="I37806" t="str">
        <f t="shared" si="590"/>
        <v>19000100</v>
      </c>
      <c r="K37806" s="243"/>
    </row>
    <row r="37807" spans="9:11">
      <c r="I37807" t="str">
        <f t="shared" si="590"/>
        <v>19000100</v>
      </c>
      <c r="K37807" s="243"/>
    </row>
    <row r="37808" spans="9:11">
      <c r="I37808" t="str">
        <f t="shared" si="590"/>
        <v>19000100</v>
      </c>
      <c r="K37808" s="243"/>
    </row>
    <row r="37809" spans="9:11">
      <c r="I37809" t="str">
        <f t="shared" si="590"/>
        <v>19000100</v>
      </c>
      <c r="K37809" s="243"/>
    </row>
    <row r="37810" spans="9:11">
      <c r="I37810" t="str">
        <f t="shared" si="590"/>
        <v>19000100</v>
      </c>
      <c r="K37810" s="243"/>
    </row>
    <row r="37811" spans="9:11">
      <c r="I37811" t="str">
        <f t="shared" si="590"/>
        <v>19000100</v>
      </c>
      <c r="K37811" s="243"/>
    </row>
    <row r="37812" spans="9:11">
      <c r="I37812" t="str">
        <f t="shared" si="590"/>
        <v>19000100</v>
      </c>
      <c r="K37812" s="243"/>
    </row>
    <row r="37813" spans="9:11">
      <c r="I37813" t="str">
        <f t="shared" si="590"/>
        <v>19000100</v>
      </c>
      <c r="K37813" s="243"/>
    </row>
    <row r="37814" spans="9:11">
      <c r="I37814" t="str">
        <f t="shared" si="590"/>
        <v>19000100</v>
      </c>
      <c r="K37814" s="243"/>
    </row>
    <row r="37815" spans="9:11">
      <c r="I37815" t="str">
        <f t="shared" si="590"/>
        <v>19000100</v>
      </c>
      <c r="K37815" s="243"/>
    </row>
    <row r="37816" spans="9:11">
      <c r="I37816" t="str">
        <f t="shared" si="590"/>
        <v>19000100</v>
      </c>
      <c r="K37816" s="243"/>
    </row>
    <row r="37817" spans="9:11">
      <c r="I37817" t="str">
        <f t="shared" si="590"/>
        <v>19000100</v>
      </c>
      <c r="K37817" s="243"/>
    </row>
    <row r="37818" spans="9:11">
      <c r="I37818" t="str">
        <f t="shared" si="590"/>
        <v>19000100</v>
      </c>
      <c r="K37818" s="243"/>
    </row>
    <row r="37819" spans="9:11">
      <c r="I37819" t="str">
        <f t="shared" si="590"/>
        <v>19000100</v>
      </c>
      <c r="K37819" s="243"/>
    </row>
    <row r="37820" spans="9:11">
      <c r="I37820" t="str">
        <f t="shared" si="590"/>
        <v>19000100</v>
      </c>
      <c r="K37820" s="243"/>
    </row>
    <row r="37821" spans="9:11">
      <c r="I37821" t="str">
        <f t="shared" si="590"/>
        <v>19000100</v>
      </c>
      <c r="K37821" s="243"/>
    </row>
    <row r="37822" spans="9:11">
      <c r="I37822" t="str">
        <f t="shared" si="590"/>
        <v>19000100</v>
      </c>
      <c r="K37822" s="243"/>
    </row>
    <row r="37823" spans="9:11">
      <c r="I37823" t="str">
        <f t="shared" si="590"/>
        <v>19000100</v>
      </c>
      <c r="K37823" s="243"/>
    </row>
    <row r="37824" spans="9:11">
      <c r="I37824" t="str">
        <f t="shared" si="590"/>
        <v>19000100</v>
      </c>
      <c r="K37824" s="243"/>
    </row>
    <row r="37825" spans="9:11">
      <c r="I37825" t="str">
        <f t="shared" si="590"/>
        <v>19000100</v>
      </c>
      <c r="K37825" s="243"/>
    </row>
    <row r="37826" spans="9:11">
      <c r="I37826" t="str">
        <f t="shared" ref="I37826:I37889" si="591">TEXT(F37826,"yyyymmdd")</f>
        <v>19000100</v>
      </c>
      <c r="K37826" s="243"/>
    </row>
    <row r="37827" spans="9:11">
      <c r="I37827" t="str">
        <f t="shared" si="591"/>
        <v>19000100</v>
      </c>
      <c r="K37827" s="243"/>
    </row>
    <row r="37828" spans="9:11">
      <c r="I37828" t="str">
        <f t="shared" si="591"/>
        <v>19000100</v>
      </c>
      <c r="K37828" s="243"/>
    </row>
    <row r="37829" spans="9:11">
      <c r="I37829" t="str">
        <f t="shared" si="591"/>
        <v>19000100</v>
      </c>
      <c r="K37829" s="243"/>
    </row>
    <row r="37830" spans="9:11">
      <c r="I37830" t="str">
        <f t="shared" si="591"/>
        <v>19000100</v>
      </c>
      <c r="K37830" s="243"/>
    </row>
    <row r="37831" spans="9:11">
      <c r="I37831" t="str">
        <f t="shared" si="591"/>
        <v>19000100</v>
      </c>
      <c r="K37831" s="243"/>
    </row>
    <row r="37832" spans="9:11">
      <c r="I37832" t="str">
        <f t="shared" si="591"/>
        <v>19000100</v>
      </c>
      <c r="K37832" s="243"/>
    </row>
    <row r="37833" spans="9:11">
      <c r="I37833" t="str">
        <f t="shared" si="591"/>
        <v>19000100</v>
      </c>
      <c r="K37833" s="243"/>
    </row>
    <row r="37834" spans="9:11">
      <c r="I37834" t="str">
        <f t="shared" si="591"/>
        <v>19000100</v>
      </c>
      <c r="K37834" s="243"/>
    </row>
    <row r="37835" spans="9:11">
      <c r="I37835" t="str">
        <f t="shared" si="591"/>
        <v>19000100</v>
      </c>
      <c r="K37835" s="243"/>
    </row>
    <row r="37836" spans="9:11">
      <c r="I37836" t="str">
        <f t="shared" si="591"/>
        <v>19000100</v>
      </c>
      <c r="K37836" s="243"/>
    </row>
    <row r="37837" spans="9:11">
      <c r="I37837" t="str">
        <f t="shared" si="591"/>
        <v>19000100</v>
      </c>
      <c r="K37837" s="243"/>
    </row>
    <row r="37838" spans="9:11">
      <c r="I37838" t="str">
        <f t="shared" si="591"/>
        <v>19000100</v>
      </c>
      <c r="K37838" s="243"/>
    </row>
    <row r="37839" spans="9:11">
      <c r="I37839" t="str">
        <f t="shared" si="591"/>
        <v>19000100</v>
      </c>
      <c r="K37839" s="243"/>
    </row>
    <row r="37840" spans="9:11">
      <c r="I37840" t="str">
        <f t="shared" si="591"/>
        <v>19000100</v>
      </c>
      <c r="K37840" s="243"/>
    </row>
    <row r="37841" spans="9:11">
      <c r="I37841" t="str">
        <f t="shared" si="591"/>
        <v>19000100</v>
      </c>
      <c r="K37841" s="243"/>
    </row>
    <row r="37842" spans="9:11">
      <c r="I37842" t="str">
        <f t="shared" si="591"/>
        <v>19000100</v>
      </c>
      <c r="K37842" s="243"/>
    </row>
    <row r="37843" spans="9:11">
      <c r="I37843" t="str">
        <f t="shared" si="591"/>
        <v>19000100</v>
      </c>
      <c r="K37843" s="243"/>
    </row>
    <row r="37844" spans="9:11">
      <c r="I37844" t="str">
        <f t="shared" si="591"/>
        <v>19000100</v>
      </c>
      <c r="K37844" s="243"/>
    </row>
    <row r="37845" spans="9:11">
      <c r="I37845" t="str">
        <f t="shared" si="591"/>
        <v>19000100</v>
      </c>
      <c r="K37845" s="243"/>
    </row>
    <row r="37846" spans="9:11">
      <c r="I37846" t="str">
        <f t="shared" si="591"/>
        <v>19000100</v>
      </c>
      <c r="K37846" s="243"/>
    </row>
    <row r="37847" spans="9:11">
      <c r="I37847" t="str">
        <f t="shared" si="591"/>
        <v>19000100</v>
      </c>
      <c r="K37847" s="243"/>
    </row>
    <row r="37848" spans="9:11">
      <c r="I37848" t="str">
        <f t="shared" si="591"/>
        <v>19000100</v>
      </c>
      <c r="K37848" s="243"/>
    </row>
    <row r="37849" spans="9:11">
      <c r="I37849" t="str">
        <f t="shared" si="591"/>
        <v>19000100</v>
      </c>
      <c r="K37849" s="243"/>
    </row>
    <row r="37850" spans="9:11">
      <c r="I37850" t="str">
        <f t="shared" si="591"/>
        <v>19000100</v>
      </c>
      <c r="K37850" s="243"/>
    </row>
    <row r="37851" spans="9:11">
      <c r="I37851" t="str">
        <f t="shared" si="591"/>
        <v>19000100</v>
      </c>
      <c r="K37851" s="243"/>
    </row>
    <row r="37852" spans="9:11">
      <c r="I37852" t="str">
        <f t="shared" si="591"/>
        <v>19000100</v>
      </c>
      <c r="K37852" s="243"/>
    </row>
    <row r="37853" spans="9:11">
      <c r="I37853" t="str">
        <f t="shared" si="591"/>
        <v>19000100</v>
      </c>
      <c r="K37853" s="243"/>
    </row>
    <row r="37854" spans="9:11">
      <c r="I37854" t="str">
        <f t="shared" si="591"/>
        <v>19000100</v>
      </c>
      <c r="K37854" s="243"/>
    </row>
    <row r="37855" spans="9:11">
      <c r="I37855" t="str">
        <f t="shared" si="591"/>
        <v>19000100</v>
      </c>
      <c r="K37855" s="243"/>
    </row>
    <row r="37856" spans="9:11">
      <c r="I37856" t="str">
        <f t="shared" si="591"/>
        <v>19000100</v>
      </c>
      <c r="K37856" s="243"/>
    </row>
    <row r="37857" spans="9:11">
      <c r="I37857" t="str">
        <f t="shared" si="591"/>
        <v>19000100</v>
      </c>
      <c r="K37857" s="243"/>
    </row>
    <row r="37858" spans="9:11">
      <c r="I37858" t="str">
        <f t="shared" si="591"/>
        <v>19000100</v>
      </c>
      <c r="K37858" s="243"/>
    </row>
    <row r="37859" spans="9:11">
      <c r="I37859" t="str">
        <f t="shared" si="591"/>
        <v>19000100</v>
      </c>
      <c r="K37859" s="243"/>
    </row>
    <row r="37860" spans="9:11">
      <c r="I37860" t="str">
        <f t="shared" si="591"/>
        <v>19000100</v>
      </c>
      <c r="K37860" s="243"/>
    </row>
    <row r="37861" spans="9:11">
      <c r="I37861" t="str">
        <f t="shared" si="591"/>
        <v>19000100</v>
      </c>
      <c r="K37861" s="243"/>
    </row>
    <row r="37862" spans="9:11">
      <c r="I37862" t="str">
        <f t="shared" si="591"/>
        <v>19000100</v>
      </c>
      <c r="K37862" s="243"/>
    </row>
    <row r="37863" spans="9:11">
      <c r="I37863" t="str">
        <f t="shared" si="591"/>
        <v>19000100</v>
      </c>
      <c r="K37863" s="243"/>
    </row>
    <row r="37864" spans="9:11">
      <c r="I37864" t="str">
        <f t="shared" si="591"/>
        <v>19000100</v>
      </c>
      <c r="K37864" s="243"/>
    </row>
    <row r="37865" spans="9:11">
      <c r="I37865" t="str">
        <f t="shared" si="591"/>
        <v>19000100</v>
      </c>
      <c r="K37865" s="243"/>
    </row>
    <row r="37866" spans="9:11">
      <c r="I37866" t="str">
        <f t="shared" si="591"/>
        <v>19000100</v>
      </c>
      <c r="K37866" s="243"/>
    </row>
    <row r="37867" spans="9:11">
      <c r="I37867" t="str">
        <f t="shared" si="591"/>
        <v>19000100</v>
      </c>
      <c r="K37867" s="243"/>
    </row>
    <row r="37868" spans="9:11">
      <c r="I37868" t="str">
        <f t="shared" si="591"/>
        <v>19000100</v>
      </c>
      <c r="K37868" s="243"/>
    </row>
    <row r="37869" spans="9:11">
      <c r="I37869" t="str">
        <f t="shared" si="591"/>
        <v>19000100</v>
      </c>
      <c r="K37869" s="243"/>
    </row>
    <row r="37870" spans="9:11">
      <c r="I37870" t="str">
        <f t="shared" si="591"/>
        <v>19000100</v>
      </c>
      <c r="K37870" s="243"/>
    </row>
    <row r="37871" spans="9:11">
      <c r="I37871" t="str">
        <f t="shared" si="591"/>
        <v>19000100</v>
      </c>
      <c r="K37871" s="243"/>
    </row>
    <row r="37872" spans="9:11">
      <c r="I37872" t="str">
        <f t="shared" si="591"/>
        <v>19000100</v>
      </c>
      <c r="K37872" s="243"/>
    </row>
    <row r="37873" spans="9:11">
      <c r="I37873" t="str">
        <f t="shared" si="591"/>
        <v>19000100</v>
      </c>
      <c r="K37873" s="243"/>
    </row>
    <row r="37874" spans="9:11">
      <c r="I37874" t="str">
        <f t="shared" si="591"/>
        <v>19000100</v>
      </c>
      <c r="K37874" s="243"/>
    </row>
    <row r="37875" spans="9:11">
      <c r="I37875" t="str">
        <f t="shared" si="591"/>
        <v>19000100</v>
      </c>
      <c r="K37875" s="243"/>
    </row>
    <row r="37876" spans="9:11">
      <c r="I37876" t="str">
        <f t="shared" si="591"/>
        <v>19000100</v>
      </c>
      <c r="K37876" s="243"/>
    </row>
    <row r="37877" spans="9:11">
      <c r="I37877" t="str">
        <f t="shared" si="591"/>
        <v>19000100</v>
      </c>
      <c r="K37877" s="243"/>
    </row>
    <row r="37878" spans="9:11">
      <c r="I37878" t="str">
        <f t="shared" si="591"/>
        <v>19000100</v>
      </c>
      <c r="K37878" s="243"/>
    </row>
    <row r="37879" spans="9:11">
      <c r="I37879" t="str">
        <f t="shared" si="591"/>
        <v>19000100</v>
      </c>
      <c r="K37879" s="243"/>
    </row>
    <row r="37880" spans="9:11">
      <c r="I37880" t="str">
        <f t="shared" si="591"/>
        <v>19000100</v>
      </c>
      <c r="K37880" s="243"/>
    </row>
    <row r="37881" spans="9:11">
      <c r="I37881" t="str">
        <f t="shared" si="591"/>
        <v>19000100</v>
      </c>
      <c r="K37881" s="243"/>
    </row>
    <row r="37882" spans="9:11">
      <c r="I37882" t="str">
        <f t="shared" si="591"/>
        <v>19000100</v>
      </c>
      <c r="K37882" s="243"/>
    </row>
    <row r="37883" spans="9:11">
      <c r="I37883" t="str">
        <f t="shared" si="591"/>
        <v>19000100</v>
      </c>
      <c r="K37883" s="243"/>
    </row>
    <row r="37884" spans="9:11">
      <c r="I37884" t="str">
        <f t="shared" si="591"/>
        <v>19000100</v>
      </c>
      <c r="K37884" s="243"/>
    </row>
    <row r="37885" spans="9:11">
      <c r="I37885" t="str">
        <f t="shared" si="591"/>
        <v>19000100</v>
      </c>
      <c r="K37885" s="243"/>
    </row>
    <row r="37886" spans="9:11">
      <c r="I37886" t="str">
        <f t="shared" si="591"/>
        <v>19000100</v>
      </c>
      <c r="K37886" s="243"/>
    </row>
    <row r="37887" spans="9:11">
      <c r="I37887" t="str">
        <f t="shared" si="591"/>
        <v>19000100</v>
      </c>
      <c r="K37887" s="243"/>
    </row>
    <row r="37888" spans="9:11">
      <c r="I37888" t="str">
        <f t="shared" si="591"/>
        <v>19000100</v>
      </c>
      <c r="K37888" s="243"/>
    </row>
    <row r="37889" spans="9:11">
      <c r="I37889" t="str">
        <f t="shared" si="591"/>
        <v>19000100</v>
      </c>
      <c r="K37889" s="243"/>
    </row>
    <row r="37890" spans="9:11">
      <c r="I37890" t="str">
        <f t="shared" ref="I37890:I37953" si="592">TEXT(F37890,"yyyymmdd")</f>
        <v>19000100</v>
      </c>
      <c r="K37890" s="243"/>
    </row>
    <row r="37891" spans="9:11">
      <c r="I37891" t="str">
        <f t="shared" si="592"/>
        <v>19000100</v>
      </c>
      <c r="K37891" s="243"/>
    </row>
    <row r="37892" spans="9:11">
      <c r="I37892" t="str">
        <f t="shared" si="592"/>
        <v>19000100</v>
      </c>
      <c r="K37892" s="243"/>
    </row>
    <row r="37893" spans="9:11">
      <c r="I37893" t="str">
        <f t="shared" si="592"/>
        <v>19000100</v>
      </c>
      <c r="K37893" s="243"/>
    </row>
    <row r="37894" spans="9:11">
      <c r="I37894" t="str">
        <f t="shared" si="592"/>
        <v>19000100</v>
      </c>
      <c r="K37894" s="243"/>
    </row>
    <row r="37895" spans="9:11">
      <c r="I37895" t="str">
        <f t="shared" si="592"/>
        <v>19000100</v>
      </c>
      <c r="K37895" s="243"/>
    </row>
    <row r="37896" spans="9:11">
      <c r="I37896" t="str">
        <f t="shared" si="592"/>
        <v>19000100</v>
      </c>
      <c r="K37896" s="243"/>
    </row>
    <row r="37897" spans="9:11">
      <c r="I37897" t="str">
        <f t="shared" si="592"/>
        <v>19000100</v>
      </c>
      <c r="K37897" s="243"/>
    </row>
    <row r="37898" spans="9:11">
      <c r="I37898" t="str">
        <f t="shared" si="592"/>
        <v>19000100</v>
      </c>
      <c r="K37898" s="243"/>
    </row>
    <row r="37899" spans="9:11">
      <c r="I37899" t="str">
        <f t="shared" si="592"/>
        <v>19000100</v>
      </c>
      <c r="K37899" s="243"/>
    </row>
    <row r="37900" spans="9:11">
      <c r="I37900" t="str">
        <f t="shared" si="592"/>
        <v>19000100</v>
      </c>
      <c r="K37900" s="243"/>
    </row>
    <row r="37901" spans="9:11">
      <c r="I37901" t="str">
        <f t="shared" si="592"/>
        <v>19000100</v>
      </c>
      <c r="K37901" s="243"/>
    </row>
    <row r="37902" spans="9:11">
      <c r="I37902" t="str">
        <f t="shared" si="592"/>
        <v>19000100</v>
      </c>
      <c r="K37902" s="243"/>
    </row>
    <row r="37903" spans="9:11">
      <c r="I37903" t="str">
        <f t="shared" si="592"/>
        <v>19000100</v>
      </c>
      <c r="K37903" s="243"/>
    </row>
    <row r="37904" spans="9:11">
      <c r="I37904" t="str">
        <f t="shared" si="592"/>
        <v>19000100</v>
      </c>
      <c r="K37904" s="243"/>
    </row>
    <row r="37905" spans="9:11">
      <c r="I37905" t="str">
        <f t="shared" si="592"/>
        <v>19000100</v>
      </c>
      <c r="K37905" s="243"/>
    </row>
    <row r="37906" spans="9:11">
      <c r="I37906" t="str">
        <f t="shared" si="592"/>
        <v>19000100</v>
      </c>
      <c r="K37906" s="243"/>
    </row>
    <row r="37907" spans="9:11">
      <c r="I37907" t="str">
        <f t="shared" si="592"/>
        <v>19000100</v>
      </c>
      <c r="K37907" s="243"/>
    </row>
    <row r="37908" spans="9:11">
      <c r="I37908" t="str">
        <f t="shared" si="592"/>
        <v>19000100</v>
      </c>
      <c r="K37908" s="243"/>
    </row>
    <row r="37909" spans="9:11">
      <c r="I37909" t="str">
        <f t="shared" si="592"/>
        <v>19000100</v>
      </c>
      <c r="K37909" s="243"/>
    </row>
    <row r="37910" spans="9:11">
      <c r="I37910" t="str">
        <f t="shared" si="592"/>
        <v>19000100</v>
      </c>
      <c r="K37910" s="243"/>
    </row>
    <row r="37911" spans="9:11">
      <c r="I37911" t="str">
        <f t="shared" si="592"/>
        <v>19000100</v>
      </c>
      <c r="K37911" s="243"/>
    </row>
    <row r="37912" spans="9:11">
      <c r="I37912" t="str">
        <f t="shared" si="592"/>
        <v>19000100</v>
      </c>
      <c r="K37912" s="243"/>
    </row>
    <row r="37913" spans="9:11">
      <c r="I37913" t="str">
        <f t="shared" si="592"/>
        <v>19000100</v>
      </c>
      <c r="K37913" s="243"/>
    </row>
    <row r="37914" spans="9:11">
      <c r="I37914" t="str">
        <f t="shared" si="592"/>
        <v>19000100</v>
      </c>
      <c r="K37914" s="243"/>
    </row>
    <row r="37915" spans="9:11">
      <c r="I37915" t="str">
        <f t="shared" si="592"/>
        <v>19000100</v>
      </c>
      <c r="K37915" s="243"/>
    </row>
    <row r="37916" spans="9:11">
      <c r="I37916" t="str">
        <f t="shared" si="592"/>
        <v>19000100</v>
      </c>
      <c r="K37916" s="243"/>
    </row>
    <row r="37917" spans="9:11">
      <c r="I37917" t="str">
        <f t="shared" si="592"/>
        <v>19000100</v>
      </c>
      <c r="K37917" s="243"/>
    </row>
    <row r="37918" spans="9:11">
      <c r="I37918" t="str">
        <f t="shared" si="592"/>
        <v>19000100</v>
      </c>
      <c r="K37918" s="243"/>
    </row>
    <row r="37919" spans="9:11">
      <c r="I37919" t="str">
        <f t="shared" si="592"/>
        <v>19000100</v>
      </c>
      <c r="K37919" s="243"/>
    </row>
    <row r="37920" spans="9:11">
      <c r="I37920" t="str">
        <f t="shared" si="592"/>
        <v>19000100</v>
      </c>
      <c r="K37920" s="243"/>
    </row>
    <row r="37921" spans="9:11">
      <c r="I37921" t="str">
        <f t="shared" si="592"/>
        <v>19000100</v>
      </c>
      <c r="K37921" s="243"/>
    </row>
    <row r="37922" spans="9:11">
      <c r="I37922" t="str">
        <f t="shared" si="592"/>
        <v>19000100</v>
      </c>
      <c r="K37922" s="243"/>
    </row>
    <row r="37923" spans="9:11">
      <c r="I37923" t="str">
        <f t="shared" si="592"/>
        <v>19000100</v>
      </c>
      <c r="K37923" s="243"/>
    </row>
    <row r="37924" spans="9:11">
      <c r="I37924" t="str">
        <f t="shared" si="592"/>
        <v>19000100</v>
      </c>
      <c r="K37924" s="243"/>
    </row>
    <row r="37925" spans="9:11">
      <c r="I37925" t="str">
        <f t="shared" si="592"/>
        <v>19000100</v>
      </c>
      <c r="K37925" s="243"/>
    </row>
    <row r="37926" spans="9:11">
      <c r="I37926" t="str">
        <f t="shared" si="592"/>
        <v>19000100</v>
      </c>
      <c r="K37926" s="243"/>
    </row>
    <row r="37927" spans="9:11">
      <c r="I37927" t="str">
        <f t="shared" si="592"/>
        <v>19000100</v>
      </c>
      <c r="K37927" s="243"/>
    </row>
    <row r="37928" spans="9:11">
      <c r="I37928" t="str">
        <f t="shared" si="592"/>
        <v>19000100</v>
      </c>
      <c r="K37928" s="243"/>
    </row>
    <row r="37929" spans="9:11">
      <c r="I37929" t="str">
        <f t="shared" si="592"/>
        <v>19000100</v>
      </c>
      <c r="K37929" s="243"/>
    </row>
    <row r="37930" spans="9:11">
      <c r="I37930" t="str">
        <f t="shared" si="592"/>
        <v>19000100</v>
      </c>
      <c r="K37930" s="243"/>
    </row>
    <row r="37931" spans="9:11">
      <c r="I37931" t="str">
        <f t="shared" si="592"/>
        <v>19000100</v>
      </c>
      <c r="K37931" s="243"/>
    </row>
    <row r="37932" spans="9:11">
      <c r="I37932" t="str">
        <f t="shared" si="592"/>
        <v>19000100</v>
      </c>
      <c r="K37932" s="243"/>
    </row>
    <row r="37933" spans="9:11">
      <c r="I37933" t="str">
        <f t="shared" si="592"/>
        <v>19000100</v>
      </c>
      <c r="K37933" s="243"/>
    </row>
    <row r="37934" spans="9:11">
      <c r="I37934" t="str">
        <f t="shared" si="592"/>
        <v>19000100</v>
      </c>
      <c r="K37934" s="243"/>
    </row>
    <row r="37935" spans="9:11">
      <c r="I37935" t="str">
        <f t="shared" si="592"/>
        <v>19000100</v>
      </c>
      <c r="K37935" s="243"/>
    </row>
    <row r="37936" spans="9:11">
      <c r="I37936" t="str">
        <f t="shared" si="592"/>
        <v>19000100</v>
      </c>
      <c r="K37936" s="243"/>
    </row>
    <row r="37937" spans="9:11">
      <c r="I37937" t="str">
        <f t="shared" si="592"/>
        <v>19000100</v>
      </c>
      <c r="K37937" s="243"/>
    </row>
    <row r="37938" spans="9:11">
      <c r="I37938" t="str">
        <f t="shared" si="592"/>
        <v>19000100</v>
      </c>
      <c r="K37938" s="243"/>
    </row>
    <row r="37939" spans="9:11">
      <c r="I37939" t="str">
        <f t="shared" si="592"/>
        <v>19000100</v>
      </c>
      <c r="K37939" s="243"/>
    </row>
    <row r="37940" spans="9:11">
      <c r="I37940" t="str">
        <f t="shared" si="592"/>
        <v>19000100</v>
      </c>
      <c r="K37940" s="243"/>
    </row>
    <row r="37941" spans="9:11">
      <c r="I37941" t="str">
        <f t="shared" si="592"/>
        <v>19000100</v>
      </c>
      <c r="K37941" s="243"/>
    </row>
    <row r="37942" spans="9:11">
      <c r="I37942" t="str">
        <f t="shared" si="592"/>
        <v>19000100</v>
      </c>
      <c r="K37942" s="243"/>
    </row>
    <row r="37943" spans="9:11">
      <c r="I37943" t="str">
        <f t="shared" si="592"/>
        <v>19000100</v>
      </c>
      <c r="K37943" s="243"/>
    </row>
    <row r="37944" spans="9:11">
      <c r="I37944" t="str">
        <f t="shared" si="592"/>
        <v>19000100</v>
      </c>
      <c r="K37944" s="243"/>
    </row>
    <row r="37945" spans="9:11">
      <c r="I37945" t="str">
        <f t="shared" si="592"/>
        <v>19000100</v>
      </c>
      <c r="K37945" s="243"/>
    </row>
    <row r="37946" spans="9:11">
      <c r="I37946" t="str">
        <f t="shared" si="592"/>
        <v>19000100</v>
      </c>
      <c r="K37946" s="243"/>
    </row>
    <row r="37947" spans="9:11">
      <c r="I37947" t="str">
        <f t="shared" si="592"/>
        <v>19000100</v>
      </c>
      <c r="K37947" s="243"/>
    </row>
    <row r="37948" spans="9:11">
      <c r="I37948" t="str">
        <f t="shared" si="592"/>
        <v>19000100</v>
      </c>
      <c r="K37948" s="243"/>
    </row>
    <row r="37949" spans="9:11">
      <c r="I37949" t="str">
        <f t="shared" si="592"/>
        <v>19000100</v>
      </c>
      <c r="K37949" s="243"/>
    </row>
    <row r="37950" spans="9:11">
      <c r="I37950" t="str">
        <f t="shared" si="592"/>
        <v>19000100</v>
      </c>
      <c r="K37950" s="243"/>
    </row>
    <row r="37951" spans="9:11">
      <c r="I37951" t="str">
        <f t="shared" si="592"/>
        <v>19000100</v>
      </c>
      <c r="K37951" s="243"/>
    </row>
    <row r="37952" spans="9:11">
      <c r="I37952" t="str">
        <f t="shared" si="592"/>
        <v>19000100</v>
      </c>
      <c r="K37952" s="243"/>
    </row>
    <row r="37953" spans="9:11">
      <c r="I37953" t="str">
        <f t="shared" si="592"/>
        <v>19000100</v>
      </c>
      <c r="K37953" s="243"/>
    </row>
    <row r="37954" spans="9:11">
      <c r="I37954" t="str">
        <f t="shared" ref="I37954:I38017" si="593">TEXT(F37954,"yyyymmdd")</f>
        <v>19000100</v>
      </c>
      <c r="K37954" s="243"/>
    </row>
    <row r="37955" spans="9:11">
      <c r="I37955" t="str">
        <f t="shared" si="593"/>
        <v>19000100</v>
      </c>
      <c r="K37955" s="243"/>
    </row>
    <row r="37956" spans="9:11">
      <c r="I37956" t="str">
        <f t="shared" si="593"/>
        <v>19000100</v>
      </c>
      <c r="K37956" s="243"/>
    </row>
    <row r="37957" spans="9:11">
      <c r="I37957" t="str">
        <f t="shared" si="593"/>
        <v>19000100</v>
      </c>
      <c r="K37957" s="243"/>
    </row>
    <row r="37958" spans="9:11">
      <c r="I37958" t="str">
        <f t="shared" si="593"/>
        <v>19000100</v>
      </c>
      <c r="K37958" s="243"/>
    </row>
    <row r="37959" spans="9:11">
      <c r="I37959" t="str">
        <f t="shared" si="593"/>
        <v>19000100</v>
      </c>
      <c r="K37959" s="243"/>
    </row>
    <row r="37960" spans="9:11">
      <c r="I37960" t="str">
        <f t="shared" si="593"/>
        <v>19000100</v>
      </c>
      <c r="K37960" s="243"/>
    </row>
    <row r="37961" spans="9:11">
      <c r="I37961" t="str">
        <f t="shared" si="593"/>
        <v>19000100</v>
      </c>
      <c r="K37961" s="243"/>
    </row>
    <row r="37962" spans="9:11">
      <c r="I37962" t="str">
        <f t="shared" si="593"/>
        <v>19000100</v>
      </c>
      <c r="K37962" s="243"/>
    </row>
    <row r="37963" spans="9:11">
      <c r="I37963" t="str">
        <f t="shared" si="593"/>
        <v>19000100</v>
      </c>
      <c r="K37963" s="243"/>
    </row>
    <row r="37964" spans="9:11">
      <c r="I37964" t="str">
        <f t="shared" si="593"/>
        <v>19000100</v>
      </c>
      <c r="K37964" s="243"/>
    </row>
    <row r="37965" spans="9:11">
      <c r="I37965" t="str">
        <f t="shared" si="593"/>
        <v>19000100</v>
      </c>
      <c r="K37965" s="243"/>
    </row>
    <row r="37966" spans="9:11">
      <c r="I37966" t="str">
        <f t="shared" si="593"/>
        <v>19000100</v>
      </c>
      <c r="K37966" s="243"/>
    </row>
    <row r="37967" spans="9:11">
      <c r="I37967" t="str">
        <f t="shared" si="593"/>
        <v>19000100</v>
      </c>
      <c r="K37967" s="243"/>
    </row>
    <row r="37968" spans="9:11">
      <c r="I37968" t="str">
        <f t="shared" si="593"/>
        <v>19000100</v>
      </c>
      <c r="K37968" s="243"/>
    </row>
    <row r="37969" spans="9:11">
      <c r="I37969" t="str">
        <f t="shared" si="593"/>
        <v>19000100</v>
      </c>
      <c r="K37969" s="243"/>
    </row>
    <row r="37970" spans="9:11">
      <c r="I37970" t="str">
        <f t="shared" si="593"/>
        <v>19000100</v>
      </c>
      <c r="K37970" s="243"/>
    </row>
    <row r="37971" spans="9:11">
      <c r="I37971" t="str">
        <f t="shared" si="593"/>
        <v>19000100</v>
      </c>
      <c r="K37971" s="243"/>
    </row>
    <row r="37972" spans="9:11">
      <c r="I37972" t="str">
        <f t="shared" si="593"/>
        <v>19000100</v>
      </c>
      <c r="K37972" s="243"/>
    </row>
    <row r="37973" spans="9:11">
      <c r="I37973" t="str">
        <f t="shared" si="593"/>
        <v>19000100</v>
      </c>
      <c r="K37973" s="243"/>
    </row>
    <row r="37974" spans="9:11">
      <c r="I37974" t="str">
        <f t="shared" si="593"/>
        <v>19000100</v>
      </c>
      <c r="K37974" s="243"/>
    </row>
    <row r="37975" spans="9:11">
      <c r="I37975" t="str">
        <f t="shared" si="593"/>
        <v>19000100</v>
      </c>
      <c r="K37975" s="243"/>
    </row>
    <row r="37976" spans="9:11">
      <c r="I37976" t="str">
        <f t="shared" si="593"/>
        <v>19000100</v>
      </c>
      <c r="K37976" s="243"/>
    </row>
    <row r="37977" spans="9:11">
      <c r="I37977" t="str">
        <f t="shared" si="593"/>
        <v>19000100</v>
      </c>
      <c r="K37977" s="243"/>
    </row>
    <row r="37978" spans="9:11">
      <c r="I37978" t="str">
        <f t="shared" si="593"/>
        <v>19000100</v>
      </c>
      <c r="K37978" s="243"/>
    </row>
    <row r="37979" spans="9:11">
      <c r="I37979" t="str">
        <f t="shared" si="593"/>
        <v>19000100</v>
      </c>
      <c r="K37979" s="243"/>
    </row>
    <row r="37980" spans="9:11">
      <c r="I37980" t="str">
        <f t="shared" si="593"/>
        <v>19000100</v>
      </c>
      <c r="K37980" s="243"/>
    </row>
    <row r="37981" spans="9:11">
      <c r="I37981" t="str">
        <f t="shared" si="593"/>
        <v>19000100</v>
      </c>
      <c r="K37981" s="243"/>
    </row>
    <row r="37982" spans="9:11">
      <c r="I37982" t="str">
        <f t="shared" si="593"/>
        <v>19000100</v>
      </c>
      <c r="K37982" s="243"/>
    </row>
    <row r="37983" spans="9:11">
      <c r="I37983" t="str">
        <f t="shared" si="593"/>
        <v>19000100</v>
      </c>
      <c r="K37983" s="243"/>
    </row>
    <row r="37984" spans="9:11">
      <c r="I37984" t="str">
        <f t="shared" si="593"/>
        <v>19000100</v>
      </c>
      <c r="K37984" s="243"/>
    </row>
    <row r="37985" spans="9:11">
      <c r="I37985" t="str">
        <f t="shared" si="593"/>
        <v>19000100</v>
      </c>
      <c r="K37985" s="243"/>
    </row>
    <row r="37986" spans="9:11">
      <c r="I37986" t="str">
        <f t="shared" si="593"/>
        <v>19000100</v>
      </c>
      <c r="K37986" s="243"/>
    </row>
    <row r="37987" spans="9:11">
      <c r="I37987" t="str">
        <f t="shared" si="593"/>
        <v>19000100</v>
      </c>
      <c r="K37987" s="243"/>
    </row>
    <row r="37988" spans="9:11">
      <c r="I37988" t="str">
        <f t="shared" si="593"/>
        <v>19000100</v>
      </c>
      <c r="K37988" s="243"/>
    </row>
    <row r="37989" spans="9:11">
      <c r="I37989" t="str">
        <f t="shared" si="593"/>
        <v>19000100</v>
      </c>
      <c r="K37989" s="243"/>
    </row>
    <row r="37990" spans="9:11">
      <c r="I37990" t="str">
        <f t="shared" si="593"/>
        <v>19000100</v>
      </c>
      <c r="K37990" s="243"/>
    </row>
    <row r="37991" spans="9:11">
      <c r="I37991" t="str">
        <f t="shared" si="593"/>
        <v>19000100</v>
      </c>
      <c r="K37991" s="243"/>
    </row>
    <row r="37992" spans="9:11">
      <c r="I37992" t="str">
        <f t="shared" si="593"/>
        <v>19000100</v>
      </c>
      <c r="K37992" s="243"/>
    </row>
    <row r="37993" spans="9:11">
      <c r="I37993" t="str">
        <f t="shared" si="593"/>
        <v>19000100</v>
      </c>
      <c r="K37993" s="243"/>
    </row>
    <row r="37994" spans="9:11">
      <c r="I37994" t="str">
        <f t="shared" si="593"/>
        <v>19000100</v>
      </c>
      <c r="K37994" s="243"/>
    </row>
    <row r="37995" spans="9:11">
      <c r="I37995" t="str">
        <f t="shared" si="593"/>
        <v>19000100</v>
      </c>
      <c r="K37995" s="243"/>
    </row>
    <row r="37996" spans="9:11">
      <c r="I37996" t="str">
        <f t="shared" si="593"/>
        <v>19000100</v>
      </c>
      <c r="K37996" s="243"/>
    </row>
    <row r="37997" spans="9:11">
      <c r="I37997" t="str">
        <f t="shared" si="593"/>
        <v>19000100</v>
      </c>
      <c r="K37997" s="243"/>
    </row>
    <row r="37998" spans="9:11">
      <c r="I37998" t="str">
        <f t="shared" si="593"/>
        <v>19000100</v>
      </c>
      <c r="K37998" s="243"/>
    </row>
    <row r="37999" spans="9:11">
      <c r="I37999" t="str">
        <f t="shared" si="593"/>
        <v>19000100</v>
      </c>
      <c r="K37999" s="243"/>
    </row>
    <row r="38000" spans="9:11">
      <c r="I38000" t="str">
        <f t="shared" si="593"/>
        <v>19000100</v>
      </c>
      <c r="K38000" s="243"/>
    </row>
    <row r="38001" spans="9:11">
      <c r="I38001" t="str">
        <f t="shared" si="593"/>
        <v>19000100</v>
      </c>
      <c r="K38001" s="243"/>
    </row>
    <row r="38002" spans="9:11">
      <c r="I38002" t="str">
        <f t="shared" si="593"/>
        <v>19000100</v>
      </c>
      <c r="K38002" s="243"/>
    </row>
    <row r="38003" spans="9:11">
      <c r="I38003" t="str">
        <f t="shared" si="593"/>
        <v>19000100</v>
      </c>
      <c r="K38003" s="243"/>
    </row>
    <row r="38004" spans="9:11">
      <c r="I38004" t="str">
        <f t="shared" si="593"/>
        <v>19000100</v>
      </c>
      <c r="K38004" s="243"/>
    </row>
    <row r="38005" spans="9:11">
      <c r="I38005" t="str">
        <f t="shared" si="593"/>
        <v>19000100</v>
      </c>
      <c r="K38005" s="243"/>
    </row>
    <row r="38006" spans="9:11">
      <c r="I38006" t="str">
        <f t="shared" si="593"/>
        <v>19000100</v>
      </c>
      <c r="K38006" s="243"/>
    </row>
    <row r="38007" spans="9:11">
      <c r="I38007" t="str">
        <f t="shared" si="593"/>
        <v>19000100</v>
      </c>
      <c r="K38007" s="243"/>
    </row>
    <row r="38008" spans="9:11">
      <c r="I38008" t="str">
        <f t="shared" si="593"/>
        <v>19000100</v>
      </c>
      <c r="K38008" s="243"/>
    </row>
    <row r="38009" spans="9:11">
      <c r="I38009" t="str">
        <f t="shared" si="593"/>
        <v>19000100</v>
      </c>
      <c r="K38009" s="243"/>
    </row>
    <row r="38010" spans="9:11">
      <c r="I38010" t="str">
        <f t="shared" si="593"/>
        <v>19000100</v>
      </c>
      <c r="K38010" s="243"/>
    </row>
    <row r="38011" spans="9:11">
      <c r="I38011" t="str">
        <f t="shared" si="593"/>
        <v>19000100</v>
      </c>
      <c r="K38011" s="243"/>
    </row>
    <row r="38012" spans="9:11">
      <c r="I38012" t="str">
        <f t="shared" si="593"/>
        <v>19000100</v>
      </c>
      <c r="K38012" s="243"/>
    </row>
    <row r="38013" spans="9:11">
      <c r="I38013" t="str">
        <f t="shared" si="593"/>
        <v>19000100</v>
      </c>
      <c r="K38013" s="243"/>
    </row>
    <row r="38014" spans="9:11">
      <c r="I38014" t="str">
        <f t="shared" si="593"/>
        <v>19000100</v>
      </c>
      <c r="K38014" s="243"/>
    </row>
    <row r="38015" spans="9:11">
      <c r="I38015" t="str">
        <f t="shared" si="593"/>
        <v>19000100</v>
      </c>
      <c r="K38015" s="243"/>
    </row>
    <row r="38016" spans="9:11">
      <c r="I38016" t="str">
        <f t="shared" si="593"/>
        <v>19000100</v>
      </c>
      <c r="K38016" s="243"/>
    </row>
    <row r="38017" spans="9:11">
      <c r="I38017" t="str">
        <f t="shared" si="593"/>
        <v>19000100</v>
      </c>
      <c r="K38017" s="243"/>
    </row>
    <row r="38018" spans="9:11">
      <c r="I38018" t="str">
        <f t="shared" ref="I38018:I38081" si="594">TEXT(F38018,"yyyymmdd")</f>
        <v>19000100</v>
      </c>
      <c r="K38018" s="243"/>
    </row>
    <row r="38019" spans="9:11">
      <c r="I38019" t="str">
        <f t="shared" si="594"/>
        <v>19000100</v>
      </c>
      <c r="K38019" s="243"/>
    </row>
    <row r="38020" spans="9:11">
      <c r="I38020" t="str">
        <f t="shared" si="594"/>
        <v>19000100</v>
      </c>
      <c r="K38020" s="243"/>
    </row>
    <row r="38021" spans="9:11">
      <c r="I38021" t="str">
        <f t="shared" si="594"/>
        <v>19000100</v>
      </c>
      <c r="K38021" s="243"/>
    </row>
    <row r="38022" spans="9:11">
      <c r="I38022" t="str">
        <f t="shared" si="594"/>
        <v>19000100</v>
      </c>
      <c r="K38022" s="243"/>
    </row>
    <row r="38023" spans="9:11">
      <c r="I38023" t="str">
        <f t="shared" si="594"/>
        <v>19000100</v>
      </c>
      <c r="K38023" s="243"/>
    </row>
    <row r="38024" spans="9:11">
      <c r="I38024" t="str">
        <f t="shared" si="594"/>
        <v>19000100</v>
      </c>
      <c r="K38024" s="243"/>
    </row>
    <row r="38025" spans="9:11">
      <c r="I38025" t="str">
        <f t="shared" si="594"/>
        <v>19000100</v>
      </c>
      <c r="K38025" s="243"/>
    </row>
    <row r="38026" spans="9:11">
      <c r="I38026" t="str">
        <f t="shared" si="594"/>
        <v>19000100</v>
      </c>
      <c r="K38026" s="243"/>
    </row>
    <row r="38027" spans="9:11">
      <c r="I38027" t="str">
        <f t="shared" si="594"/>
        <v>19000100</v>
      </c>
      <c r="K38027" s="243"/>
    </row>
    <row r="38028" spans="9:11">
      <c r="I38028" t="str">
        <f t="shared" si="594"/>
        <v>19000100</v>
      </c>
      <c r="K38028" s="243"/>
    </row>
    <row r="38029" spans="9:11">
      <c r="I38029" t="str">
        <f t="shared" si="594"/>
        <v>19000100</v>
      </c>
      <c r="K38029" s="243"/>
    </row>
    <row r="38030" spans="9:11">
      <c r="I38030" t="str">
        <f t="shared" si="594"/>
        <v>19000100</v>
      </c>
      <c r="K38030" s="243"/>
    </row>
    <row r="38031" spans="9:11">
      <c r="I38031" t="str">
        <f t="shared" si="594"/>
        <v>19000100</v>
      </c>
      <c r="K38031" s="243"/>
    </row>
    <row r="38032" spans="9:11">
      <c r="I38032" t="str">
        <f t="shared" si="594"/>
        <v>19000100</v>
      </c>
      <c r="K38032" s="243"/>
    </row>
    <row r="38033" spans="9:11">
      <c r="I38033" t="str">
        <f t="shared" si="594"/>
        <v>19000100</v>
      </c>
      <c r="K38033" s="243"/>
    </row>
    <row r="38034" spans="9:11">
      <c r="I38034" t="str">
        <f t="shared" si="594"/>
        <v>19000100</v>
      </c>
      <c r="K38034" s="243"/>
    </row>
    <row r="38035" spans="9:11">
      <c r="I38035" t="str">
        <f t="shared" si="594"/>
        <v>19000100</v>
      </c>
      <c r="K38035" s="243"/>
    </row>
    <row r="38036" spans="9:11">
      <c r="I38036" t="str">
        <f t="shared" si="594"/>
        <v>19000100</v>
      </c>
      <c r="K38036" s="243"/>
    </row>
    <row r="38037" spans="9:11">
      <c r="I38037" t="str">
        <f t="shared" si="594"/>
        <v>19000100</v>
      </c>
      <c r="K38037" s="243"/>
    </row>
    <row r="38038" spans="9:11">
      <c r="I38038" t="str">
        <f t="shared" si="594"/>
        <v>19000100</v>
      </c>
      <c r="K38038" s="243"/>
    </row>
    <row r="38039" spans="9:11">
      <c r="I38039" t="str">
        <f t="shared" si="594"/>
        <v>19000100</v>
      </c>
      <c r="K38039" s="243"/>
    </row>
    <row r="38040" spans="9:11">
      <c r="I38040" t="str">
        <f t="shared" si="594"/>
        <v>19000100</v>
      </c>
      <c r="K38040" s="243"/>
    </row>
    <row r="38041" spans="9:11">
      <c r="I38041" t="str">
        <f t="shared" si="594"/>
        <v>19000100</v>
      </c>
      <c r="K38041" s="243"/>
    </row>
    <row r="38042" spans="9:11">
      <c r="I38042" t="str">
        <f t="shared" si="594"/>
        <v>19000100</v>
      </c>
      <c r="K38042" s="243"/>
    </row>
    <row r="38043" spans="9:11">
      <c r="I38043" t="str">
        <f t="shared" si="594"/>
        <v>19000100</v>
      </c>
      <c r="K38043" s="243"/>
    </row>
    <row r="38044" spans="9:11">
      <c r="I38044" t="str">
        <f t="shared" si="594"/>
        <v>19000100</v>
      </c>
      <c r="K38044" s="243"/>
    </row>
    <row r="38045" spans="9:11">
      <c r="I38045" t="str">
        <f t="shared" si="594"/>
        <v>19000100</v>
      </c>
      <c r="K38045" s="243"/>
    </row>
    <row r="38046" spans="9:11">
      <c r="I38046" t="str">
        <f t="shared" si="594"/>
        <v>19000100</v>
      </c>
      <c r="K38046" s="243"/>
    </row>
    <row r="38047" spans="9:11">
      <c r="I38047" t="str">
        <f t="shared" si="594"/>
        <v>19000100</v>
      </c>
      <c r="K38047" s="243"/>
    </row>
    <row r="38048" spans="9:11">
      <c r="I38048" t="str">
        <f t="shared" si="594"/>
        <v>19000100</v>
      </c>
      <c r="K38048" s="243"/>
    </row>
    <row r="38049" spans="9:11">
      <c r="I38049" t="str">
        <f t="shared" si="594"/>
        <v>19000100</v>
      </c>
      <c r="K38049" s="243"/>
    </row>
    <row r="38050" spans="9:11">
      <c r="I38050" t="str">
        <f t="shared" si="594"/>
        <v>19000100</v>
      </c>
      <c r="K38050" s="243"/>
    </row>
    <row r="38051" spans="9:11">
      <c r="I38051" t="str">
        <f t="shared" si="594"/>
        <v>19000100</v>
      </c>
      <c r="K38051" s="243"/>
    </row>
    <row r="38052" spans="9:11">
      <c r="I38052" t="str">
        <f t="shared" si="594"/>
        <v>19000100</v>
      </c>
      <c r="K38052" s="243"/>
    </row>
    <row r="38053" spans="9:11">
      <c r="I38053" t="str">
        <f t="shared" si="594"/>
        <v>19000100</v>
      </c>
      <c r="K38053" s="243"/>
    </row>
    <row r="38054" spans="9:11">
      <c r="I38054" t="str">
        <f t="shared" si="594"/>
        <v>19000100</v>
      </c>
      <c r="K38054" s="243"/>
    </row>
    <row r="38055" spans="9:11">
      <c r="I38055" t="str">
        <f t="shared" si="594"/>
        <v>19000100</v>
      </c>
      <c r="K38055" s="243"/>
    </row>
    <row r="38056" spans="9:11">
      <c r="I38056" t="str">
        <f t="shared" si="594"/>
        <v>19000100</v>
      </c>
      <c r="K38056" s="243"/>
    </row>
    <row r="38057" spans="9:11">
      <c r="I38057" t="str">
        <f t="shared" si="594"/>
        <v>19000100</v>
      </c>
      <c r="K38057" s="243"/>
    </row>
    <row r="38058" spans="9:11">
      <c r="I38058" t="str">
        <f t="shared" si="594"/>
        <v>19000100</v>
      </c>
      <c r="K38058" s="243"/>
    </row>
    <row r="38059" spans="9:11">
      <c r="I38059" t="str">
        <f t="shared" si="594"/>
        <v>19000100</v>
      </c>
      <c r="K38059" s="243"/>
    </row>
    <row r="38060" spans="9:11">
      <c r="I38060" t="str">
        <f t="shared" si="594"/>
        <v>19000100</v>
      </c>
      <c r="K38060" s="243"/>
    </row>
    <row r="38061" spans="9:11">
      <c r="I38061" t="str">
        <f t="shared" si="594"/>
        <v>19000100</v>
      </c>
      <c r="K38061" s="243"/>
    </row>
    <row r="38062" spans="9:11">
      <c r="I38062" t="str">
        <f t="shared" si="594"/>
        <v>19000100</v>
      </c>
      <c r="K38062" s="243"/>
    </row>
    <row r="38063" spans="9:11">
      <c r="I38063" t="str">
        <f t="shared" si="594"/>
        <v>19000100</v>
      </c>
      <c r="K38063" s="243"/>
    </row>
    <row r="38064" spans="9:11">
      <c r="I38064" t="str">
        <f t="shared" si="594"/>
        <v>19000100</v>
      </c>
      <c r="K38064" s="243"/>
    </row>
    <row r="38065" spans="9:11">
      <c r="I38065" t="str">
        <f t="shared" si="594"/>
        <v>19000100</v>
      </c>
      <c r="K38065" s="243"/>
    </row>
    <row r="38066" spans="9:11">
      <c r="I38066" t="str">
        <f t="shared" si="594"/>
        <v>19000100</v>
      </c>
      <c r="K38066" s="243"/>
    </row>
    <row r="38067" spans="9:11">
      <c r="I38067" t="str">
        <f t="shared" si="594"/>
        <v>19000100</v>
      </c>
      <c r="K38067" s="243"/>
    </row>
    <row r="38068" spans="9:11">
      <c r="I38068" t="str">
        <f t="shared" si="594"/>
        <v>19000100</v>
      </c>
      <c r="K38068" s="243"/>
    </row>
    <row r="38069" spans="9:11">
      <c r="I38069" t="str">
        <f t="shared" si="594"/>
        <v>19000100</v>
      </c>
      <c r="K38069" s="243"/>
    </row>
    <row r="38070" spans="9:11">
      <c r="I38070" t="str">
        <f t="shared" si="594"/>
        <v>19000100</v>
      </c>
      <c r="K38070" s="243"/>
    </row>
    <row r="38071" spans="9:11">
      <c r="I38071" t="str">
        <f t="shared" si="594"/>
        <v>19000100</v>
      </c>
      <c r="K38071" s="243"/>
    </row>
    <row r="38072" spans="9:11">
      <c r="I38072" t="str">
        <f t="shared" si="594"/>
        <v>19000100</v>
      </c>
      <c r="K38072" s="243"/>
    </row>
    <row r="38073" spans="9:11">
      <c r="I38073" t="str">
        <f t="shared" si="594"/>
        <v>19000100</v>
      </c>
      <c r="K38073" s="243"/>
    </row>
    <row r="38074" spans="9:11">
      <c r="I38074" t="str">
        <f t="shared" si="594"/>
        <v>19000100</v>
      </c>
      <c r="K38074" s="243"/>
    </row>
    <row r="38075" spans="9:11">
      <c r="I38075" t="str">
        <f t="shared" si="594"/>
        <v>19000100</v>
      </c>
      <c r="K38075" s="243"/>
    </row>
    <row r="38076" spans="9:11">
      <c r="I38076" t="str">
        <f t="shared" si="594"/>
        <v>19000100</v>
      </c>
      <c r="K38076" s="243"/>
    </row>
    <row r="38077" spans="9:11">
      <c r="I38077" t="str">
        <f t="shared" si="594"/>
        <v>19000100</v>
      </c>
      <c r="K38077" s="243"/>
    </row>
    <row r="38078" spans="9:11">
      <c r="I38078" t="str">
        <f t="shared" si="594"/>
        <v>19000100</v>
      </c>
      <c r="K38078" s="243"/>
    </row>
    <row r="38079" spans="9:11">
      <c r="I38079" t="str">
        <f t="shared" si="594"/>
        <v>19000100</v>
      </c>
      <c r="K38079" s="243"/>
    </row>
    <row r="38080" spans="9:11">
      <c r="I38080" t="str">
        <f t="shared" si="594"/>
        <v>19000100</v>
      </c>
      <c r="K38080" s="243"/>
    </row>
    <row r="38081" spans="9:11">
      <c r="I38081" t="str">
        <f t="shared" si="594"/>
        <v>19000100</v>
      </c>
      <c r="K38081" s="243"/>
    </row>
    <row r="38082" spans="9:11">
      <c r="I38082" t="str">
        <f t="shared" ref="I38082:I38145" si="595">TEXT(F38082,"yyyymmdd")</f>
        <v>19000100</v>
      </c>
      <c r="K38082" s="243"/>
    </row>
    <row r="38083" spans="9:11">
      <c r="I38083" t="str">
        <f t="shared" si="595"/>
        <v>19000100</v>
      </c>
      <c r="K38083" s="243"/>
    </row>
    <row r="38084" spans="9:11">
      <c r="I38084" t="str">
        <f t="shared" si="595"/>
        <v>19000100</v>
      </c>
      <c r="K38084" s="243"/>
    </row>
    <row r="38085" spans="9:11">
      <c r="I38085" t="str">
        <f t="shared" si="595"/>
        <v>19000100</v>
      </c>
      <c r="K38085" s="243"/>
    </row>
    <row r="38086" spans="9:11">
      <c r="I38086" t="str">
        <f t="shared" si="595"/>
        <v>19000100</v>
      </c>
      <c r="K38086" s="243"/>
    </row>
    <row r="38087" spans="9:11">
      <c r="I38087" t="str">
        <f t="shared" si="595"/>
        <v>19000100</v>
      </c>
      <c r="K38087" s="243"/>
    </row>
    <row r="38088" spans="9:11">
      <c r="I38088" t="str">
        <f t="shared" si="595"/>
        <v>19000100</v>
      </c>
      <c r="K38088" s="243"/>
    </row>
    <row r="38089" spans="9:11">
      <c r="I38089" t="str">
        <f t="shared" si="595"/>
        <v>19000100</v>
      </c>
      <c r="K38089" s="243"/>
    </row>
    <row r="38090" spans="9:11">
      <c r="I38090" t="str">
        <f t="shared" si="595"/>
        <v>19000100</v>
      </c>
      <c r="K38090" s="243"/>
    </row>
    <row r="38091" spans="9:11">
      <c r="I38091" t="str">
        <f t="shared" si="595"/>
        <v>19000100</v>
      </c>
      <c r="K38091" s="243"/>
    </row>
    <row r="38092" spans="9:11">
      <c r="I38092" t="str">
        <f t="shared" si="595"/>
        <v>19000100</v>
      </c>
      <c r="K38092" s="243"/>
    </row>
    <row r="38093" spans="9:11">
      <c r="I38093" t="str">
        <f t="shared" si="595"/>
        <v>19000100</v>
      </c>
      <c r="K38093" s="243"/>
    </row>
    <row r="38094" spans="9:11">
      <c r="I38094" t="str">
        <f t="shared" si="595"/>
        <v>19000100</v>
      </c>
      <c r="K38094" s="243"/>
    </row>
    <row r="38095" spans="9:11">
      <c r="I38095" t="str">
        <f t="shared" si="595"/>
        <v>19000100</v>
      </c>
      <c r="K38095" s="243"/>
    </row>
    <row r="38096" spans="9:11">
      <c r="I38096" t="str">
        <f t="shared" si="595"/>
        <v>19000100</v>
      </c>
      <c r="K38096" s="243"/>
    </row>
    <row r="38097" spans="9:11">
      <c r="I38097" t="str">
        <f t="shared" si="595"/>
        <v>19000100</v>
      </c>
      <c r="K38097" s="243"/>
    </row>
    <row r="38098" spans="9:11">
      <c r="I38098" t="str">
        <f t="shared" si="595"/>
        <v>19000100</v>
      </c>
      <c r="K38098" s="243"/>
    </row>
    <row r="38099" spans="9:11">
      <c r="I38099" t="str">
        <f t="shared" si="595"/>
        <v>19000100</v>
      </c>
      <c r="K38099" s="243"/>
    </row>
    <row r="38100" spans="9:11">
      <c r="I38100" t="str">
        <f t="shared" si="595"/>
        <v>19000100</v>
      </c>
      <c r="K38100" s="243"/>
    </row>
    <row r="38101" spans="9:11">
      <c r="I38101" t="str">
        <f t="shared" si="595"/>
        <v>19000100</v>
      </c>
      <c r="K38101" s="243"/>
    </row>
    <row r="38102" spans="9:11">
      <c r="I38102" t="str">
        <f t="shared" si="595"/>
        <v>19000100</v>
      </c>
      <c r="K38102" s="243"/>
    </row>
    <row r="38103" spans="9:11">
      <c r="I38103" t="str">
        <f t="shared" si="595"/>
        <v>19000100</v>
      </c>
      <c r="K38103" s="243"/>
    </row>
    <row r="38104" spans="9:11">
      <c r="I38104" t="str">
        <f t="shared" si="595"/>
        <v>19000100</v>
      </c>
      <c r="K38104" s="243"/>
    </row>
    <row r="38105" spans="9:11">
      <c r="I38105" t="str">
        <f t="shared" si="595"/>
        <v>19000100</v>
      </c>
      <c r="K38105" s="243"/>
    </row>
    <row r="38106" spans="9:11">
      <c r="I38106" t="str">
        <f t="shared" si="595"/>
        <v>19000100</v>
      </c>
      <c r="K38106" s="243"/>
    </row>
    <row r="38107" spans="9:11">
      <c r="I38107" t="str">
        <f t="shared" si="595"/>
        <v>19000100</v>
      </c>
      <c r="K38107" s="243"/>
    </row>
    <row r="38108" spans="9:11">
      <c r="I38108" t="str">
        <f t="shared" si="595"/>
        <v>19000100</v>
      </c>
      <c r="K38108" s="243"/>
    </row>
    <row r="38109" spans="9:11">
      <c r="I38109" t="str">
        <f t="shared" si="595"/>
        <v>19000100</v>
      </c>
      <c r="K38109" s="243"/>
    </row>
    <row r="38110" spans="9:11">
      <c r="I38110" t="str">
        <f t="shared" si="595"/>
        <v>19000100</v>
      </c>
      <c r="K38110" s="243"/>
    </row>
    <row r="38111" spans="9:11">
      <c r="I38111" t="str">
        <f t="shared" si="595"/>
        <v>19000100</v>
      </c>
      <c r="K38111" s="243"/>
    </row>
    <row r="38112" spans="9:11">
      <c r="I38112" t="str">
        <f t="shared" si="595"/>
        <v>19000100</v>
      </c>
      <c r="K38112" s="243"/>
    </row>
    <row r="38113" spans="9:11">
      <c r="I38113" t="str">
        <f t="shared" si="595"/>
        <v>19000100</v>
      </c>
      <c r="K38113" s="243"/>
    </row>
    <row r="38114" spans="9:11">
      <c r="I38114" t="str">
        <f t="shared" si="595"/>
        <v>19000100</v>
      </c>
      <c r="K38114" s="243"/>
    </row>
    <row r="38115" spans="9:11">
      <c r="I38115" t="str">
        <f t="shared" si="595"/>
        <v>19000100</v>
      </c>
      <c r="K38115" s="243"/>
    </row>
    <row r="38116" spans="9:11">
      <c r="I38116" t="str">
        <f t="shared" si="595"/>
        <v>19000100</v>
      </c>
      <c r="K38116" s="243"/>
    </row>
    <row r="38117" spans="9:11">
      <c r="I38117" t="str">
        <f t="shared" si="595"/>
        <v>19000100</v>
      </c>
      <c r="K38117" s="243"/>
    </row>
    <row r="38118" spans="9:11">
      <c r="I38118" t="str">
        <f t="shared" si="595"/>
        <v>19000100</v>
      </c>
      <c r="K38118" s="243"/>
    </row>
    <row r="38119" spans="9:11">
      <c r="I38119" t="str">
        <f t="shared" si="595"/>
        <v>19000100</v>
      </c>
      <c r="K38119" s="243"/>
    </row>
    <row r="38120" spans="9:11">
      <c r="I38120" t="str">
        <f t="shared" si="595"/>
        <v>19000100</v>
      </c>
      <c r="K38120" s="243"/>
    </row>
    <row r="38121" spans="9:11">
      <c r="I38121" t="str">
        <f t="shared" si="595"/>
        <v>19000100</v>
      </c>
      <c r="K38121" s="243"/>
    </row>
    <row r="38122" spans="9:11">
      <c r="I38122" t="str">
        <f t="shared" si="595"/>
        <v>19000100</v>
      </c>
      <c r="K38122" s="243"/>
    </row>
    <row r="38123" spans="9:11">
      <c r="I38123" t="str">
        <f t="shared" si="595"/>
        <v>19000100</v>
      </c>
      <c r="K38123" s="243"/>
    </row>
    <row r="38124" spans="9:11">
      <c r="I38124" t="str">
        <f t="shared" si="595"/>
        <v>19000100</v>
      </c>
      <c r="K38124" s="243"/>
    </row>
    <row r="38125" spans="9:11">
      <c r="I38125" t="str">
        <f t="shared" si="595"/>
        <v>19000100</v>
      </c>
      <c r="K38125" s="243"/>
    </row>
    <row r="38126" spans="9:11">
      <c r="I38126" t="str">
        <f t="shared" si="595"/>
        <v>19000100</v>
      </c>
      <c r="K38126" s="243"/>
    </row>
    <row r="38127" spans="9:11">
      <c r="I38127" t="str">
        <f t="shared" si="595"/>
        <v>19000100</v>
      </c>
      <c r="K38127" s="243"/>
    </row>
    <row r="38128" spans="9:11">
      <c r="I38128" t="str">
        <f t="shared" si="595"/>
        <v>19000100</v>
      </c>
      <c r="K38128" s="243"/>
    </row>
    <row r="38129" spans="9:11">
      <c r="I38129" t="str">
        <f t="shared" si="595"/>
        <v>19000100</v>
      </c>
      <c r="K38129" s="243"/>
    </row>
    <row r="38130" spans="9:11">
      <c r="I38130" t="str">
        <f t="shared" si="595"/>
        <v>19000100</v>
      </c>
      <c r="K38130" s="243"/>
    </row>
    <row r="38131" spans="9:11">
      <c r="I38131" t="str">
        <f t="shared" si="595"/>
        <v>19000100</v>
      </c>
      <c r="K38131" s="243"/>
    </row>
    <row r="38132" spans="9:11">
      <c r="I38132" t="str">
        <f t="shared" si="595"/>
        <v>19000100</v>
      </c>
      <c r="K38132" s="243"/>
    </row>
    <row r="38133" spans="9:11">
      <c r="I38133" t="str">
        <f t="shared" si="595"/>
        <v>19000100</v>
      </c>
      <c r="K38133" s="243"/>
    </row>
    <row r="38134" spans="9:11">
      <c r="I38134" t="str">
        <f t="shared" si="595"/>
        <v>19000100</v>
      </c>
      <c r="K38134" s="243"/>
    </row>
    <row r="38135" spans="9:11">
      <c r="I38135" t="str">
        <f t="shared" si="595"/>
        <v>19000100</v>
      </c>
      <c r="K38135" s="243"/>
    </row>
    <row r="38136" spans="9:11">
      <c r="I38136" t="str">
        <f t="shared" si="595"/>
        <v>19000100</v>
      </c>
      <c r="K38136" s="243"/>
    </row>
    <row r="38137" spans="9:11">
      <c r="I38137" t="str">
        <f t="shared" si="595"/>
        <v>19000100</v>
      </c>
      <c r="K38137" s="243"/>
    </row>
    <row r="38138" spans="9:11">
      <c r="I38138" t="str">
        <f t="shared" si="595"/>
        <v>19000100</v>
      </c>
      <c r="K38138" s="243"/>
    </row>
    <row r="38139" spans="9:11">
      <c r="I38139" t="str">
        <f t="shared" si="595"/>
        <v>19000100</v>
      </c>
      <c r="K38139" s="243"/>
    </row>
    <row r="38140" spans="9:11">
      <c r="I38140" t="str">
        <f t="shared" si="595"/>
        <v>19000100</v>
      </c>
      <c r="K38140" s="243"/>
    </row>
    <row r="38141" spans="9:11">
      <c r="I38141" t="str">
        <f t="shared" si="595"/>
        <v>19000100</v>
      </c>
      <c r="K38141" s="243"/>
    </row>
    <row r="38142" spans="9:11">
      <c r="I38142" t="str">
        <f t="shared" si="595"/>
        <v>19000100</v>
      </c>
      <c r="K38142" s="243"/>
    </row>
    <row r="38143" spans="9:11">
      <c r="I38143" t="str">
        <f t="shared" si="595"/>
        <v>19000100</v>
      </c>
      <c r="K38143" s="243"/>
    </row>
    <row r="38144" spans="9:11">
      <c r="I38144" t="str">
        <f t="shared" si="595"/>
        <v>19000100</v>
      </c>
      <c r="K38144" s="243"/>
    </row>
    <row r="38145" spans="9:11">
      <c r="I38145" t="str">
        <f t="shared" si="595"/>
        <v>19000100</v>
      </c>
      <c r="K38145" s="243"/>
    </row>
    <row r="38146" spans="9:11">
      <c r="I38146" t="str">
        <f t="shared" ref="I38146:I38209" si="596">TEXT(F38146,"yyyymmdd")</f>
        <v>19000100</v>
      </c>
      <c r="K38146" s="243"/>
    </row>
    <row r="38147" spans="9:11">
      <c r="I38147" t="str">
        <f t="shared" si="596"/>
        <v>19000100</v>
      </c>
      <c r="K38147" s="243"/>
    </row>
    <row r="38148" spans="9:11">
      <c r="I38148" t="str">
        <f t="shared" si="596"/>
        <v>19000100</v>
      </c>
      <c r="K38148" s="243"/>
    </row>
    <row r="38149" spans="9:11">
      <c r="I38149" t="str">
        <f t="shared" si="596"/>
        <v>19000100</v>
      </c>
      <c r="K38149" s="243"/>
    </row>
    <row r="38150" spans="9:11">
      <c r="I38150" t="str">
        <f t="shared" si="596"/>
        <v>19000100</v>
      </c>
      <c r="K38150" s="243"/>
    </row>
    <row r="38151" spans="9:11">
      <c r="I38151" t="str">
        <f t="shared" si="596"/>
        <v>19000100</v>
      </c>
      <c r="K38151" s="243"/>
    </row>
    <row r="38152" spans="9:11">
      <c r="I38152" t="str">
        <f t="shared" si="596"/>
        <v>19000100</v>
      </c>
      <c r="K38152" s="243"/>
    </row>
    <row r="38153" spans="9:11">
      <c r="I38153" t="str">
        <f t="shared" si="596"/>
        <v>19000100</v>
      </c>
      <c r="K38153" s="243"/>
    </row>
    <row r="38154" spans="9:11">
      <c r="I38154" t="str">
        <f t="shared" si="596"/>
        <v>19000100</v>
      </c>
      <c r="K38154" s="243"/>
    </row>
    <row r="38155" spans="9:11">
      <c r="I38155" t="str">
        <f t="shared" si="596"/>
        <v>19000100</v>
      </c>
      <c r="K38155" s="243"/>
    </row>
    <row r="38156" spans="9:11">
      <c r="I38156" t="str">
        <f t="shared" si="596"/>
        <v>19000100</v>
      </c>
      <c r="K38156" s="243"/>
    </row>
    <row r="38157" spans="9:11">
      <c r="I38157" t="str">
        <f t="shared" si="596"/>
        <v>19000100</v>
      </c>
      <c r="K38157" s="243"/>
    </row>
    <row r="38158" spans="9:11">
      <c r="I38158" t="str">
        <f t="shared" si="596"/>
        <v>19000100</v>
      </c>
      <c r="K38158" s="243"/>
    </row>
    <row r="38159" spans="9:11">
      <c r="I38159" t="str">
        <f t="shared" si="596"/>
        <v>19000100</v>
      </c>
      <c r="K38159" s="243"/>
    </row>
    <row r="38160" spans="9:11">
      <c r="I38160" t="str">
        <f t="shared" si="596"/>
        <v>19000100</v>
      </c>
      <c r="K38160" s="243"/>
    </row>
    <row r="38161" spans="9:11">
      <c r="I38161" t="str">
        <f t="shared" si="596"/>
        <v>19000100</v>
      </c>
      <c r="K38161" s="243"/>
    </row>
    <row r="38162" spans="9:11">
      <c r="I38162" t="str">
        <f t="shared" si="596"/>
        <v>19000100</v>
      </c>
      <c r="K38162" s="243"/>
    </row>
    <row r="38163" spans="9:11">
      <c r="I38163" t="str">
        <f t="shared" si="596"/>
        <v>19000100</v>
      </c>
      <c r="K38163" s="243"/>
    </row>
    <row r="38164" spans="9:11">
      <c r="I38164" t="str">
        <f t="shared" si="596"/>
        <v>19000100</v>
      </c>
      <c r="K38164" s="243"/>
    </row>
    <row r="38165" spans="9:11">
      <c r="I38165" t="str">
        <f t="shared" si="596"/>
        <v>19000100</v>
      </c>
      <c r="K38165" s="243"/>
    </row>
    <row r="38166" spans="9:11">
      <c r="I38166" t="str">
        <f t="shared" si="596"/>
        <v>19000100</v>
      </c>
      <c r="K38166" s="243"/>
    </row>
    <row r="38167" spans="9:11">
      <c r="I38167" t="str">
        <f t="shared" si="596"/>
        <v>19000100</v>
      </c>
      <c r="K38167" s="243"/>
    </row>
    <row r="38168" spans="9:11">
      <c r="I38168" t="str">
        <f t="shared" si="596"/>
        <v>19000100</v>
      </c>
      <c r="K38168" s="243"/>
    </row>
    <row r="38169" spans="9:11">
      <c r="I38169" t="str">
        <f t="shared" si="596"/>
        <v>19000100</v>
      </c>
      <c r="K38169" s="243"/>
    </row>
    <row r="38170" spans="9:11">
      <c r="I38170" t="str">
        <f t="shared" si="596"/>
        <v>19000100</v>
      </c>
      <c r="K38170" s="243"/>
    </row>
    <row r="38171" spans="9:11">
      <c r="I38171" t="str">
        <f t="shared" si="596"/>
        <v>19000100</v>
      </c>
      <c r="K38171" s="243"/>
    </row>
    <row r="38172" spans="9:11">
      <c r="I38172" t="str">
        <f t="shared" si="596"/>
        <v>19000100</v>
      </c>
      <c r="K38172" s="243"/>
    </row>
    <row r="38173" spans="9:11">
      <c r="I38173" t="str">
        <f t="shared" si="596"/>
        <v>19000100</v>
      </c>
      <c r="K38173" s="243"/>
    </row>
    <row r="38174" spans="9:11">
      <c r="I38174" t="str">
        <f t="shared" si="596"/>
        <v>19000100</v>
      </c>
      <c r="K38174" s="243"/>
    </row>
    <row r="38175" spans="9:11">
      <c r="I38175" t="str">
        <f t="shared" si="596"/>
        <v>19000100</v>
      </c>
      <c r="K38175" s="243"/>
    </row>
    <row r="38176" spans="9:11">
      <c r="I38176" t="str">
        <f t="shared" si="596"/>
        <v>19000100</v>
      </c>
      <c r="K38176" s="243"/>
    </row>
    <row r="38177" spans="9:11">
      <c r="I38177" t="str">
        <f t="shared" si="596"/>
        <v>19000100</v>
      </c>
      <c r="K38177" s="243"/>
    </row>
    <row r="38178" spans="9:11">
      <c r="I38178" t="str">
        <f t="shared" si="596"/>
        <v>19000100</v>
      </c>
      <c r="K38178" s="243"/>
    </row>
    <row r="38179" spans="9:11">
      <c r="I38179" t="str">
        <f t="shared" si="596"/>
        <v>19000100</v>
      </c>
      <c r="K38179" s="243"/>
    </row>
    <row r="38180" spans="9:11">
      <c r="I38180" t="str">
        <f t="shared" si="596"/>
        <v>19000100</v>
      </c>
      <c r="K38180" s="243"/>
    </row>
    <row r="38181" spans="9:11">
      <c r="I38181" t="str">
        <f t="shared" si="596"/>
        <v>19000100</v>
      </c>
      <c r="K38181" s="243"/>
    </row>
    <row r="38182" spans="9:11">
      <c r="I38182" t="str">
        <f t="shared" si="596"/>
        <v>19000100</v>
      </c>
      <c r="K38182" s="243"/>
    </row>
    <row r="38183" spans="9:11">
      <c r="I38183" t="str">
        <f t="shared" si="596"/>
        <v>19000100</v>
      </c>
      <c r="K38183" s="243"/>
    </row>
    <row r="38184" spans="9:11">
      <c r="I38184" t="str">
        <f t="shared" si="596"/>
        <v>19000100</v>
      </c>
      <c r="K38184" s="243"/>
    </row>
    <row r="38185" spans="9:11">
      <c r="I38185" t="str">
        <f t="shared" si="596"/>
        <v>19000100</v>
      </c>
      <c r="K38185" s="243"/>
    </row>
    <row r="38186" spans="9:11">
      <c r="I38186" t="str">
        <f t="shared" si="596"/>
        <v>19000100</v>
      </c>
      <c r="K38186" s="243"/>
    </row>
    <row r="38187" spans="9:11">
      <c r="I38187" t="str">
        <f t="shared" si="596"/>
        <v>19000100</v>
      </c>
      <c r="K38187" s="243"/>
    </row>
    <row r="38188" spans="9:11">
      <c r="I38188" t="str">
        <f t="shared" si="596"/>
        <v>19000100</v>
      </c>
      <c r="K38188" s="243"/>
    </row>
    <row r="38189" spans="9:11">
      <c r="I38189" t="str">
        <f t="shared" si="596"/>
        <v>19000100</v>
      </c>
      <c r="K38189" s="243"/>
    </row>
    <row r="38190" spans="9:11">
      <c r="I38190" t="str">
        <f t="shared" si="596"/>
        <v>19000100</v>
      </c>
      <c r="K38190" s="243"/>
    </row>
    <row r="38191" spans="9:11">
      <c r="I38191" t="str">
        <f t="shared" si="596"/>
        <v>19000100</v>
      </c>
      <c r="K38191" s="243"/>
    </row>
    <row r="38192" spans="9:11">
      <c r="I38192" t="str">
        <f t="shared" si="596"/>
        <v>19000100</v>
      </c>
      <c r="K38192" s="243"/>
    </row>
    <row r="38193" spans="9:11">
      <c r="I38193" t="str">
        <f t="shared" si="596"/>
        <v>19000100</v>
      </c>
      <c r="K38193" s="243"/>
    </row>
    <row r="38194" spans="9:11">
      <c r="I38194" t="str">
        <f t="shared" si="596"/>
        <v>19000100</v>
      </c>
      <c r="K38194" s="243"/>
    </row>
    <row r="38195" spans="9:11">
      <c r="I38195" t="str">
        <f t="shared" si="596"/>
        <v>19000100</v>
      </c>
      <c r="K38195" s="243"/>
    </row>
    <row r="38196" spans="9:11">
      <c r="I38196" t="str">
        <f t="shared" si="596"/>
        <v>19000100</v>
      </c>
      <c r="K38196" s="243"/>
    </row>
    <row r="38197" spans="9:11">
      <c r="I38197" t="str">
        <f t="shared" si="596"/>
        <v>19000100</v>
      </c>
      <c r="K38197" s="243"/>
    </row>
    <row r="38198" spans="9:11">
      <c r="I38198" t="str">
        <f t="shared" si="596"/>
        <v>19000100</v>
      </c>
      <c r="K38198" s="243"/>
    </row>
    <row r="38199" spans="9:11">
      <c r="I38199" t="str">
        <f t="shared" si="596"/>
        <v>19000100</v>
      </c>
      <c r="K38199" s="243"/>
    </row>
    <row r="38200" spans="9:11">
      <c r="I38200" t="str">
        <f t="shared" si="596"/>
        <v>19000100</v>
      </c>
      <c r="K38200" s="243"/>
    </row>
    <row r="38201" spans="9:11">
      <c r="I38201" t="str">
        <f t="shared" si="596"/>
        <v>19000100</v>
      </c>
      <c r="K38201" s="243"/>
    </row>
    <row r="38202" spans="9:11">
      <c r="I38202" t="str">
        <f t="shared" si="596"/>
        <v>19000100</v>
      </c>
      <c r="K38202" s="243"/>
    </row>
    <row r="38203" spans="9:11">
      <c r="I38203" t="str">
        <f t="shared" si="596"/>
        <v>19000100</v>
      </c>
      <c r="K38203" s="243"/>
    </row>
    <row r="38204" spans="9:11">
      <c r="I38204" t="str">
        <f t="shared" si="596"/>
        <v>19000100</v>
      </c>
      <c r="K38204" s="243"/>
    </row>
    <row r="38205" spans="9:11">
      <c r="I38205" t="str">
        <f t="shared" si="596"/>
        <v>19000100</v>
      </c>
      <c r="K38205" s="243"/>
    </row>
    <row r="38206" spans="9:11">
      <c r="I38206" t="str">
        <f t="shared" si="596"/>
        <v>19000100</v>
      </c>
      <c r="K38206" s="243"/>
    </row>
    <row r="38207" spans="9:11">
      <c r="I38207" t="str">
        <f t="shared" si="596"/>
        <v>19000100</v>
      </c>
      <c r="K38207" s="243"/>
    </row>
    <row r="38208" spans="9:11">
      <c r="I38208" t="str">
        <f t="shared" si="596"/>
        <v>19000100</v>
      </c>
      <c r="K38208" s="243"/>
    </row>
    <row r="38209" spans="9:11">
      <c r="I38209" t="str">
        <f t="shared" si="596"/>
        <v>19000100</v>
      </c>
      <c r="K38209" s="243"/>
    </row>
    <row r="38210" spans="9:11">
      <c r="I38210" t="str">
        <f t="shared" ref="I38210:I38273" si="597">TEXT(F38210,"yyyymmdd")</f>
        <v>19000100</v>
      </c>
      <c r="K38210" s="243"/>
    </row>
    <row r="38211" spans="9:11">
      <c r="I38211" t="str">
        <f t="shared" si="597"/>
        <v>19000100</v>
      </c>
      <c r="K38211" s="243"/>
    </row>
    <row r="38212" spans="9:11">
      <c r="I38212" t="str">
        <f t="shared" si="597"/>
        <v>19000100</v>
      </c>
      <c r="K38212" s="243"/>
    </row>
    <row r="38213" spans="9:11">
      <c r="I38213" t="str">
        <f t="shared" si="597"/>
        <v>19000100</v>
      </c>
      <c r="K38213" s="243"/>
    </row>
    <row r="38214" spans="9:11">
      <c r="I38214" t="str">
        <f t="shared" si="597"/>
        <v>19000100</v>
      </c>
      <c r="K38214" s="243"/>
    </row>
    <row r="38215" spans="9:11">
      <c r="I38215" t="str">
        <f t="shared" si="597"/>
        <v>19000100</v>
      </c>
      <c r="K38215" s="243"/>
    </row>
    <row r="38216" spans="9:11">
      <c r="I38216" t="str">
        <f t="shared" si="597"/>
        <v>19000100</v>
      </c>
      <c r="K38216" s="243"/>
    </row>
    <row r="38217" spans="9:11">
      <c r="I38217" t="str">
        <f t="shared" si="597"/>
        <v>19000100</v>
      </c>
      <c r="K38217" s="243"/>
    </row>
    <row r="38218" spans="9:11">
      <c r="I38218" t="str">
        <f t="shared" si="597"/>
        <v>19000100</v>
      </c>
      <c r="K38218" s="243"/>
    </row>
    <row r="38219" spans="9:11">
      <c r="I38219" t="str">
        <f t="shared" si="597"/>
        <v>19000100</v>
      </c>
      <c r="K38219" s="243"/>
    </row>
    <row r="38220" spans="9:11">
      <c r="I38220" t="str">
        <f t="shared" si="597"/>
        <v>19000100</v>
      </c>
      <c r="K38220" s="243"/>
    </row>
    <row r="38221" spans="9:11">
      <c r="I38221" t="str">
        <f t="shared" si="597"/>
        <v>19000100</v>
      </c>
      <c r="K38221" s="243"/>
    </row>
    <row r="38222" spans="9:11">
      <c r="I38222" t="str">
        <f t="shared" si="597"/>
        <v>19000100</v>
      </c>
      <c r="K38222" s="243"/>
    </row>
    <row r="38223" spans="9:11">
      <c r="I38223" t="str">
        <f t="shared" si="597"/>
        <v>19000100</v>
      </c>
      <c r="K38223" s="243"/>
    </row>
    <row r="38224" spans="9:11">
      <c r="I38224" t="str">
        <f t="shared" si="597"/>
        <v>19000100</v>
      </c>
      <c r="K38224" s="243"/>
    </row>
    <row r="38225" spans="9:11">
      <c r="I38225" t="str">
        <f t="shared" si="597"/>
        <v>19000100</v>
      </c>
      <c r="K38225" s="243"/>
    </row>
    <row r="38226" spans="9:11">
      <c r="I38226" t="str">
        <f t="shared" si="597"/>
        <v>19000100</v>
      </c>
      <c r="K38226" s="243"/>
    </row>
    <row r="38227" spans="9:11">
      <c r="I38227" t="str">
        <f t="shared" si="597"/>
        <v>19000100</v>
      </c>
      <c r="K38227" s="243"/>
    </row>
    <row r="38228" spans="9:11">
      <c r="I38228" t="str">
        <f t="shared" si="597"/>
        <v>19000100</v>
      </c>
      <c r="K38228" s="243"/>
    </row>
    <row r="38229" spans="9:11">
      <c r="I38229" t="str">
        <f t="shared" si="597"/>
        <v>19000100</v>
      </c>
      <c r="K38229" s="243"/>
    </row>
    <row r="38230" spans="9:11">
      <c r="I38230" t="str">
        <f t="shared" si="597"/>
        <v>19000100</v>
      </c>
      <c r="K38230" s="243"/>
    </row>
    <row r="38231" spans="9:11">
      <c r="I38231" t="str">
        <f t="shared" si="597"/>
        <v>19000100</v>
      </c>
      <c r="K38231" s="243"/>
    </row>
    <row r="38232" spans="9:11">
      <c r="I38232" t="str">
        <f t="shared" si="597"/>
        <v>19000100</v>
      </c>
      <c r="K38232" s="243"/>
    </row>
    <row r="38233" spans="9:11">
      <c r="I38233" t="str">
        <f t="shared" si="597"/>
        <v>19000100</v>
      </c>
      <c r="K38233" s="243"/>
    </row>
    <row r="38234" spans="9:11">
      <c r="I38234" t="str">
        <f t="shared" si="597"/>
        <v>19000100</v>
      </c>
      <c r="K38234" s="243"/>
    </row>
    <row r="38235" spans="9:11">
      <c r="I38235" t="str">
        <f t="shared" si="597"/>
        <v>19000100</v>
      </c>
      <c r="K38235" s="243"/>
    </row>
    <row r="38236" spans="9:11">
      <c r="I38236" t="str">
        <f t="shared" si="597"/>
        <v>19000100</v>
      </c>
      <c r="K38236" s="243"/>
    </row>
    <row r="38237" spans="9:11">
      <c r="I38237" t="str">
        <f t="shared" si="597"/>
        <v>19000100</v>
      </c>
      <c r="K38237" s="243"/>
    </row>
    <row r="38238" spans="9:11">
      <c r="I38238" t="str">
        <f t="shared" si="597"/>
        <v>19000100</v>
      </c>
      <c r="K38238" s="243"/>
    </row>
    <row r="38239" spans="9:11">
      <c r="I38239" t="str">
        <f t="shared" si="597"/>
        <v>19000100</v>
      </c>
      <c r="K38239" s="243"/>
    </row>
    <row r="38240" spans="9:11">
      <c r="I38240" t="str">
        <f t="shared" si="597"/>
        <v>19000100</v>
      </c>
      <c r="K38240" s="243"/>
    </row>
    <row r="38241" spans="9:11">
      <c r="I38241" t="str">
        <f t="shared" si="597"/>
        <v>19000100</v>
      </c>
      <c r="K38241" s="243"/>
    </row>
    <row r="38242" spans="9:11">
      <c r="I38242" t="str">
        <f t="shared" si="597"/>
        <v>19000100</v>
      </c>
      <c r="K38242" s="243"/>
    </row>
    <row r="38243" spans="9:11">
      <c r="I38243" t="str">
        <f t="shared" si="597"/>
        <v>19000100</v>
      </c>
      <c r="K38243" s="243"/>
    </row>
    <row r="38244" spans="9:11">
      <c r="I38244" t="str">
        <f t="shared" si="597"/>
        <v>19000100</v>
      </c>
      <c r="K38244" s="243"/>
    </row>
    <row r="38245" spans="9:11">
      <c r="I38245" t="str">
        <f t="shared" si="597"/>
        <v>19000100</v>
      </c>
      <c r="K38245" s="243"/>
    </row>
    <row r="38246" spans="9:11">
      <c r="I38246" t="str">
        <f t="shared" si="597"/>
        <v>19000100</v>
      </c>
      <c r="K38246" s="243"/>
    </row>
    <row r="38247" spans="9:11">
      <c r="I38247" t="str">
        <f t="shared" si="597"/>
        <v>19000100</v>
      </c>
      <c r="K38247" s="243"/>
    </row>
    <row r="38248" spans="9:11">
      <c r="I38248" t="str">
        <f t="shared" si="597"/>
        <v>19000100</v>
      </c>
      <c r="K38248" s="243"/>
    </row>
    <row r="38249" spans="9:11">
      <c r="I38249" t="str">
        <f t="shared" si="597"/>
        <v>19000100</v>
      </c>
      <c r="K38249" s="243"/>
    </row>
    <row r="38250" spans="9:11">
      <c r="I38250" t="str">
        <f t="shared" si="597"/>
        <v>19000100</v>
      </c>
      <c r="K38250" s="243"/>
    </row>
    <row r="38251" spans="9:11">
      <c r="I38251" t="str">
        <f t="shared" si="597"/>
        <v>19000100</v>
      </c>
      <c r="K38251" s="243"/>
    </row>
    <row r="38252" spans="9:11">
      <c r="I38252" t="str">
        <f t="shared" si="597"/>
        <v>19000100</v>
      </c>
      <c r="K38252" s="243"/>
    </row>
    <row r="38253" spans="9:11">
      <c r="I38253" t="str">
        <f t="shared" si="597"/>
        <v>19000100</v>
      </c>
      <c r="K38253" s="243"/>
    </row>
    <row r="38254" spans="9:11">
      <c r="I38254" t="str">
        <f t="shared" si="597"/>
        <v>19000100</v>
      </c>
      <c r="K38254" s="243"/>
    </row>
    <row r="38255" spans="9:11">
      <c r="I38255" t="str">
        <f t="shared" si="597"/>
        <v>19000100</v>
      </c>
      <c r="K38255" s="243"/>
    </row>
    <row r="38256" spans="9:11">
      <c r="I38256" t="str">
        <f t="shared" si="597"/>
        <v>19000100</v>
      </c>
      <c r="K38256" s="243"/>
    </row>
    <row r="38257" spans="9:11">
      <c r="I38257" t="str">
        <f t="shared" si="597"/>
        <v>19000100</v>
      </c>
      <c r="K38257" s="243"/>
    </row>
    <row r="38258" spans="9:11">
      <c r="I38258" t="str">
        <f t="shared" si="597"/>
        <v>19000100</v>
      </c>
      <c r="K38258" s="243"/>
    </row>
    <row r="38259" spans="9:11">
      <c r="I38259" t="str">
        <f t="shared" si="597"/>
        <v>19000100</v>
      </c>
      <c r="K38259" s="243"/>
    </row>
    <row r="38260" spans="9:11">
      <c r="I38260" t="str">
        <f t="shared" si="597"/>
        <v>19000100</v>
      </c>
      <c r="K38260" s="243"/>
    </row>
    <row r="38261" spans="9:11">
      <c r="I38261" t="str">
        <f t="shared" si="597"/>
        <v>19000100</v>
      </c>
      <c r="K38261" s="243"/>
    </row>
    <row r="38262" spans="9:11">
      <c r="I38262" t="str">
        <f t="shared" si="597"/>
        <v>19000100</v>
      </c>
      <c r="K38262" s="243"/>
    </row>
    <row r="38263" spans="9:11">
      <c r="I38263" t="str">
        <f t="shared" si="597"/>
        <v>19000100</v>
      </c>
      <c r="K38263" s="243"/>
    </row>
    <row r="38264" spans="9:11">
      <c r="I38264" t="str">
        <f t="shared" si="597"/>
        <v>19000100</v>
      </c>
      <c r="K38264" s="243"/>
    </row>
    <row r="38265" spans="9:11">
      <c r="I38265" t="str">
        <f t="shared" si="597"/>
        <v>19000100</v>
      </c>
      <c r="K38265" s="243"/>
    </row>
    <row r="38266" spans="9:11">
      <c r="I38266" t="str">
        <f t="shared" si="597"/>
        <v>19000100</v>
      </c>
      <c r="K38266" s="243"/>
    </row>
    <row r="38267" spans="9:11">
      <c r="I38267" t="str">
        <f t="shared" si="597"/>
        <v>19000100</v>
      </c>
      <c r="K38267" s="243"/>
    </row>
    <row r="38268" spans="9:11">
      <c r="I38268" t="str">
        <f t="shared" si="597"/>
        <v>19000100</v>
      </c>
      <c r="K38268" s="243"/>
    </row>
    <row r="38269" spans="9:11">
      <c r="I38269" t="str">
        <f t="shared" si="597"/>
        <v>19000100</v>
      </c>
      <c r="K38269" s="243"/>
    </row>
    <row r="38270" spans="9:11">
      <c r="I38270" t="str">
        <f t="shared" si="597"/>
        <v>19000100</v>
      </c>
      <c r="K38270" s="243"/>
    </row>
    <row r="38271" spans="9:11">
      <c r="I38271" t="str">
        <f t="shared" si="597"/>
        <v>19000100</v>
      </c>
      <c r="K38271" s="243"/>
    </row>
    <row r="38272" spans="9:11">
      <c r="I38272" t="str">
        <f t="shared" si="597"/>
        <v>19000100</v>
      </c>
      <c r="K38272" s="243"/>
    </row>
    <row r="38273" spans="9:11">
      <c r="I38273" t="str">
        <f t="shared" si="597"/>
        <v>19000100</v>
      </c>
      <c r="K38273" s="243"/>
    </row>
    <row r="38274" spans="9:11">
      <c r="I38274" t="str">
        <f t="shared" ref="I38274:I38337" si="598">TEXT(F38274,"yyyymmdd")</f>
        <v>19000100</v>
      </c>
      <c r="K38274" s="243"/>
    </row>
    <row r="38275" spans="9:11">
      <c r="I38275" t="str">
        <f t="shared" si="598"/>
        <v>19000100</v>
      </c>
      <c r="K38275" s="243"/>
    </row>
    <row r="38276" spans="9:11">
      <c r="I38276" t="str">
        <f t="shared" si="598"/>
        <v>19000100</v>
      </c>
      <c r="K38276" s="243"/>
    </row>
    <row r="38277" spans="9:11">
      <c r="I38277" t="str">
        <f t="shared" si="598"/>
        <v>19000100</v>
      </c>
      <c r="K38277" s="243"/>
    </row>
    <row r="38278" spans="9:11">
      <c r="I38278" t="str">
        <f t="shared" si="598"/>
        <v>19000100</v>
      </c>
      <c r="K38278" s="243"/>
    </row>
    <row r="38279" spans="9:11">
      <c r="I38279" t="str">
        <f t="shared" si="598"/>
        <v>19000100</v>
      </c>
      <c r="K38279" s="243"/>
    </row>
    <row r="38280" spans="9:11">
      <c r="I38280" t="str">
        <f t="shared" si="598"/>
        <v>19000100</v>
      </c>
      <c r="K38280" s="243"/>
    </row>
    <row r="38281" spans="9:11">
      <c r="I38281" t="str">
        <f t="shared" si="598"/>
        <v>19000100</v>
      </c>
      <c r="K38281" s="243"/>
    </row>
    <row r="38282" spans="9:11">
      <c r="I38282" t="str">
        <f t="shared" si="598"/>
        <v>19000100</v>
      </c>
      <c r="K38282" s="243"/>
    </row>
    <row r="38283" spans="9:11">
      <c r="I38283" t="str">
        <f t="shared" si="598"/>
        <v>19000100</v>
      </c>
      <c r="K38283" s="243"/>
    </row>
    <row r="38284" spans="9:11">
      <c r="I38284" t="str">
        <f t="shared" si="598"/>
        <v>19000100</v>
      </c>
      <c r="K38284" s="243"/>
    </row>
    <row r="38285" spans="9:11">
      <c r="I38285" t="str">
        <f t="shared" si="598"/>
        <v>19000100</v>
      </c>
      <c r="K38285" s="243"/>
    </row>
    <row r="38286" spans="9:11">
      <c r="I38286" t="str">
        <f t="shared" si="598"/>
        <v>19000100</v>
      </c>
      <c r="K38286" s="243"/>
    </row>
    <row r="38287" spans="9:11">
      <c r="I38287" t="str">
        <f t="shared" si="598"/>
        <v>19000100</v>
      </c>
      <c r="K38287" s="243"/>
    </row>
    <row r="38288" spans="9:11">
      <c r="I38288" t="str">
        <f t="shared" si="598"/>
        <v>19000100</v>
      </c>
      <c r="K38288" s="243"/>
    </row>
    <row r="38289" spans="9:11">
      <c r="I38289" t="str">
        <f t="shared" si="598"/>
        <v>19000100</v>
      </c>
      <c r="K38289" s="243"/>
    </row>
    <row r="38290" spans="9:11">
      <c r="I38290" t="str">
        <f t="shared" si="598"/>
        <v>19000100</v>
      </c>
      <c r="K38290" s="243"/>
    </row>
    <row r="38291" spans="9:11">
      <c r="I38291" t="str">
        <f t="shared" si="598"/>
        <v>19000100</v>
      </c>
      <c r="K38291" s="243"/>
    </row>
    <row r="38292" spans="9:11">
      <c r="I38292" t="str">
        <f t="shared" si="598"/>
        <v>19000100</v>
      </c>
      <c r="K38292" s="243"/>
    </row>
    <row r="38293" spans="9:11">
      <c r="I38293" t="str">
        <f t="shared" si="598"/>
        <v>19000100</v>
      </c>
      <c r="K38293" s="243"/>
    </row>
    <row r="38294" spans="9:11">
      <c r="I38294" t="str">
        <f t="shared" si="598"/>
        <v>19000100</v>
      </c>
      <c r="K38294" s="243"/>
    </row>
    <row r="38295" spans="9:11">
      <c r="I38295" t="str">
        <f t="shared" si="598"/>
        <v>19000100</v>
      </c>
      <c r="K38295" s="243"/>
    </row>
    <row r="38296" spans="9:11">
      <c r="I38296" t="str">
        <f t="shared" si="598"/>
        <v>19000100</v>
      </c>
      <c r="K38296" s="243"/>
    </row>
    <row r="38297" spans="9:11">
      <c r="I38297" t="str">
        <f t="shared" si="598"/>
        <v>19000100</v>
      </c>
      <c r="K38297" s="243"/>
    </row>
    <row r="38298" spans="9:11">
      <c r="I38298" t="str">
        <f t="shared" si="598"/>
        <v>19000100</v>
      </c>
      <c r="K38298" s="243"/>
    </row>
    <row r="38299" spans="9:11">
      <c r="I38299" t="str">
        <f t="shared" si="598"/>
        <v>19000100</v>
      </c>
      <c r="K38299" s="243"/>
    </row>
    <row r="38300" spans="9:11">
      <c r="I38300" t="str">
        <f t="shared" si="598"/>
        <v>19000100</v>
      </c>
      <c r="K38300" s="243"/>
    </row>
    <row r="38301" spans="9:11">
      <c r="I38301" t="str">
        <f t="shared" si="598"/>
        <v>19000100</v>
      </c>
      <c r="K38301" s="243"/>
    </row>
    <row r="38302" spans="9:11">
      <c r="I38302" t="str">
        <f t="shared" si="598"/>
        <v>19000100</v>
      </c>
      <c r="K38302" s="243"/>
    </row>
    <row r="38303" spans="9:11">
      <c r="I38303" t="str">
        <f t="shared" si="598"/>
        <v>19000100</v>
      </c>
      <c r="K38303" s="243"/>
    </row>
    <row r="38304" spans="9:11">
      <c r="I38304" t="str">
        <f t="shared" si="598"/>
        <v>19000100</v>
      </c>
      <c r="K38304" s="243"/>
    </row>
    <row r="38305" spans="9:11">
      <c r="I38305" t="str">
        <f t="shared" si="598"/>
        <v>19000100</v>
      </c>
      <c r="K38305" s="243"/>
    </row>
    <row r="38306" spans="9:11">
      <c r="I38306" t="str">
        <f t="shared" si="598"/>
        <v>19000100</v>
      </c>
      <c r="K38306" s="243"/>
    </row>
    <row r="38307" spans="9:11">
      <c r="I38307" t="str">
        <f t="shared" si="598"/>
        <v>19000100</v>
      </c>
      <c r="K38307" s="243"/>
    </row>
    <row r="38308" spans="9:11">
      <c r="I38308" t="str">
        <f t="shared" si="598"/>
        <v>19000100</v>
      </c>
      <c r="K38308" s="243"/>
    </row>
    <row r="38309" spans="9:11">
      <c r="I38309" t="str">
        <f t="shared" si="598"/>
        <v>19000100</v>
      </c>
      <c r="K38309" s="243"/>
    </row>
    <row r="38310" spans="9:11">
      <c r="I38310" t="str">
        <f t="shared" si="598"/>
        <v>19000100</v>
      </c>
      <c r="K38310" s="243"/>
    </row>
    <row r="38311" spans="9:11">
      <c r="I38311" t="str">
        <f t="shared" si="598"/>
        <v>19000100</v>
      </c>
      <c r="K38311" s="243"/>
    </row>
    <row r="38312" spans="9:11">
      <c r="I38312" t="str">
        <f t="shared" si="598"/>
        <v>19000100</v>
      </c>
      <c r="K38312" s="243"/>
    </row>
    <row r="38313" spans="9:11">
      <c r="I38313" t="str">
        <f t="shared" si="598"/>
        <v>19000100</v>
      </c>
      <c r="K38313" s="243"/>
    </row>
    <row r="38314" spans="9:11">
      <c r="I38314" t="str">
        <f t="shared" si="598"/>
        <v>19000100</v>
      </c>
      <c r="K38314" s="243"/>
    </row>
    <row r="38315" spans="9:11">
      <c r="I38315" t="str">
        <f t="shared" si="598"/>
        <v>19000100</v>
      </c>
      <c r="K38315" s="243"/>
    </row>
    <row r="38316" spans="9:11">
      <c r="I38316" t="str">
        <f t="shared" si="598"/>
        <v>19000100</v>
      </c>
      <c r="K38316" s="243"/>
    </row>
    <row r="38317" spans="9:11">
      <c r="I38317" t="str">
        <f t="shared" si="598"/>
        <v>19000100</v>
      </c>
      <c r="K38317" s="243"/>
    </row>
    <row r="38318" spans="9:11">
      <c r="I38318" t="str">
        <f t="shared" si="598"/>
        <v>19000100</v>
      </c>
      <c r="K38318" s="243"/>
    </row>
    <row r="38319" spans="9:11">
      <c r="I38319" t="str">
        <f t="shared" si="598"/>
        <v>19000100</v>
      </c>
      <c r="K38319" s="243"/>
    </row>
    <row r="38320" spans="9:11">
      <c r="I38320" t="str">
        <f t="shared" si="598"/>
        <v>19000100</v>
      </c>
      <c r="K38320" s="243"/>
    </row>
    <row r="38321" spans="9:11">
      <c r="I38321" t="str">
        <f t="shared" si="598"/>
        <v>19000100</v>
      </c>
      <c r="K38321" s="243"/>
    </row>
    <row r="38322" spans="9:11">
      <c r="I38322" t="str">
        <f t="shared" si="598"/>
        <v>19000100</v>
      </c>
      <c r="K38322" s="243"/>
    </row>
    <row r="38323" spans="9:11">
      <c r="I38323" t="str">
        <f t="shared" si="598"/>
        <v>19000100</v>
      </c>
      <c r="K38323" s="243"/>
    </row>
    <row r="38324" spans="9:11">
      <c r="I38324" t="str">
        <f t="shared" si="598"/>
        <v>19000100</v>
      </c>
      <c r="K38324" s="243"/>
    </row>
    <row r="38325" spans="9:11">
      <c r="I38325" t="str">
        <f t="shared" si="598"/>
        <v>19000100</v>
      </c>
      <c r="K38325" s="243"/>
    </row>
    <row r="38326" spans="9:11">
      <c r="I38326" t="str">
        <f t="shared" si="598"/>
        <v>19000100</v>
      </c>
      <c r="K38326" s="243"/>
    </row>
    <row r="38327" spans="9:11">
      <c r="I38327" t="str">
        <f t="shared" si="598"/>
        <v>19000100</v>
      </c>
      <c r="K38327" s="243"/>
    </row>
    <row r="38328" spans="9:11">
      <c r="I38328" t="str">
        <f t="shared" si="598"/>
        <v>19000100</v>
      </c>
      <c r="K38328" s="243"/>
    </row>
    <row r="38329" spans="9:11">
      <c r="I38329" t="str">
        <f t="shared" si="598"/>
        <v>19000100</v>
      </c>
      <c r="K38329" s="243"/>
    </row>
    <row r="38330" spans="9:11">
      <c r="I38330" t="str">
        <f t="shared" si="598"/>
        <v>19000100</v>
      </c>
      <c r="K38330" s="243"/>
    </row>
    <row r="38331" spans="9:11">
      <c r="I38331" t="str">
        <f t="shared" si="598"/>
        <v>19000100</v>
      </c>
      <c r="K38331" s="243"/>
    </row>
    <row r="38332" spans="9:11">
      <c r="I38332" t="str">
        <f t="shared" si="598"/>
        <v>19000100</v>
      </c>
      <c r="K38332" s="243"/>
    </row>
    <row r="38333" spans="9:11">
      <c r="I38333" t="str">
        <f t="shared" si="598"/>
        <v>19000100</v>
      </c>
      <c r="K38333" s="243"/>
    </row>
    <row r="38334" spans="9:11">
      <c r="I38334" t="str">
        <f t="shared" si="598"/>
        <v>19000100</v>
      </c>
      <c r="K38334" s="243"/>
    </row>
    <row r="38335" spans="9:11">
      <c r="I38335" t="str">
        <f t="shared" si="598"/>
        <v>19000100</v>
      </c>
      <c r="K38335" s="243"/>
    </row>
    <row r="38336" spans="9:11">
      <c r="I38336" t="str">
        <f t="shared" si="598"/>
        <v>19000100</v>
      </c>
      <c r="K38336" s="243"/>
    </row>
    <row r="38337" spans="9:11">
      <c r="I38337" t="str">
        <f t="shared" si="598"/>
        <v>19000100</v>
      </c>
      <c r="K38337" s="243"/>
    </row>
    <row r="38338" spans="9:11">
      <c r="I38338" t="str">
        <f t="shared" ref="I38338:I38401" si="599">TEXT(F38338,"yyyymmdd")</f>
        <v>19000100</v>
      </c>
      <c r="K38338" s="243"/>
    </row>
    <row r="38339" spans="9:11">
      <c r="I38339" t="str">
        <f t="shared" si="599"/>
        <v>19000100</v>
      </c>
      <c r="K38339" s="243"/>
    </row>
    <row r="38340" spans="9:11">
      <c r="I38340" t="str">
        <f t="shared" si="599"/>
        <v>19000100</v>
      </c>
      <c r="K38340" s="243"/>
    </row>
    <row r="38341" spans="9:11">
      <c r="I38341" t="str">
        <f t="shared" si="599"/>
        <v>19000100</v>
      </c>
      <c r="K38341" s="243"/>
    </row>
    <row r="38342" spans="9:11">
      <c r="I38342" t="str">
        <f t="shared" si="599"/>
        <v>19000100</v>
      </c>
      <c r="K38342" s="243"/>
    </row>
    <row r="38343" spans="9:11">
      <c r="I38343" t="str">
        <f t="shared" si="599"/>
        <v>19000100</v>
      </c>
      <c r="K38343" s="243"/>
    </row>
    <row r="38344" spans="9:11">
      <c r="I38344" t="str">
        <f t="shared" si="599"/>
        <v>19000100</v>
      </c>
      <c r="K38344" s="243"/>
    </row>
    <row r="38345" spans="9:11">
      <c r="I38345" t="str">
        <f t="shared" si="599"/>
        <v>19000100</v>
      </c>
      <c r="K38345" s="243"/>
    </row>
    <row r="38346" spans="9:11">
      <c r="I38346" t="str">
        <f t="shared" si="599"/>
        <v>19000100</v>
      </c>
      <c r="K38346" s="243"/>
    </row>
    <row r="38347" spans="9:11">
      <c r="I38347" t="str">
        <f t="shared" si="599"/>
        <v>19000100</v>
      </c>
      <c r="K38347" s="243"/>
    </row>
    <row r="38348" spans="9:11">
      <c r="I38348" t="str">
        <f t="shared" si="599"/>
        <v>19000100</v>
      </c>
      <c r="K38348" s="243"/>
    </row>
    <row r="38349" spans="9:11">
      <c r="I38349" t="str">
        <f t="shared" si="599"/>
        <v>19000100</v>
      </c>
      <c r="K38349" s="243"/>
    </row>
    <row r="38350" spans="9:11">
      <c r="I38350" t="str">
        <f t="shared" si="599"/>
        <v>19000100</v>
      </c>
      <c r="K38350" s="243"/>
    </row>
    <row r="38351" spans="9:11">
      <c r="I38351" t="str">
        <f t="shared" si="599"/>
        <v>19000100</v>
      </c>
      <c r="K38351" s="243"/>
    </row>
    <row r="38352" spans="9:11">
      <c r="I38352" t="str">
        <f t="shared" si="599"/>
        <v>19000100</v>
      </c>
      <c r="K38352" s="243"/>
    </row>
    <row r="38353" spans="9:11">
      <c r="I38353" t="str">
        <f t="shared" si="599"/>
        <v>19000100</v>
      </c>
      <c r="K38353" s="243"/>
    </row>
    <row r="38354" spans="9:11">
      <c r="I38354" t="str">
        <f t="shared" si="599"/>
        <v>19000100</v>
      </c>
      <c r="K38354" s="243"/>
    </row>
    <row r="38355" spans="9:11">
      <c r="I38355" t="str">
        <f t="shared" si="599"/>
        <v>19000100</v>
      </c>
      <c r="K38355" s="243"/>
    </row>
    <row r="38356" spans="9:11">
      <c r="I38356" t="str">
        <f t="shared" si="599"/>
        <v>19000100</v>
      </c>
      <c r="K38356" s="243"/>
    </row>
    <row r="38357" spans="9:11">
      <c r="I38357" t="str">
        <f t="shared" si="599"/>
        <v>19000100</v>
      </c>
      <c r="K38357" s="243"/>
    </row>
    <row r="38358" spans="9:11">
      <c r="I38358" t="str">
        <f t="shared" si="599"/>
        <v>19000100</v>
      </c>
      <c r="K38358" s="243"/>
    </row>
    <row r="38359" spans="9:11">
      <c r="I38359" t="str">
        <f t="shared" si="599"/>
        <v>19000100</v>
      </c>
      <c r="K38359" s="243"/>
    </row>
    <row r="38360" spans="9:11">
      <c r="I38360" t="str">
        <f t="shared" si="599"/>
        <v>19000100</v>
      </c>
      <c r="K38360" s="243"/>
    </row>
    <row r="38361" spans="9:11">
      <c r="I38361" t="str">
        <f t="shared" si="599"/>
        <v>19000100</v>
      </c>
      <c r="K38361" s="243"/>
    </row>
    <row r="38362" spans="9:11">
      <c r="I38362" t="str">
        <f t="shared" si="599"/>
        <v>19000100</v>
      </c>
      <c r="K38362" s="243"/>
    </row>
    <row r="38363" spans="9:11">
      <c r="I38363" t="str">
        <f t="shared" si="599"/>
        <v>19000100</v>
      </c>
      <c r="K38363" s="243"/>
    </row>
    <row r="38364" spans="9:11">
      <c r="I38364" t="str">
        <f t="shared" si="599"/>
        <v>19000100</v>
      </c>
      <c r="K38364" s="243"/>
    </row>
    <row r="38365" spans="9:11">
      <c r="I38365" t="str">
        <f t="shared" si="599"/>
        <v>19000100</v>
      </c>
      <c r="K38365" s="243"/>
    </row>
    <row r="38366" spans="9:11">
      <c r="I38366" t="str">
        <f t="shared" si="599"/>
        <v>19000100</v>
      </c>
      <c r="K38366" s="243"/>
    </row>
    <row r="38367" spans="9:11">
      <c r="I38367" t="str">
        <f t="shared" si="599"/>
        <v>19000100</v>
      </c>
      <c r="K38367" s="243"/>
    </row>
    <row r="38368" spans="9:11">
      <c r="I38368" t="str">
        <f t="shared" si="599"/>
        <v>19000100</v>
      </c>
      <c r="K38368" s="243"/>
    </row>
    <row r="38369" spans="9:11">
      <c r="I38369" t="str">
        <f t="shared" si="599"/>
        <v>19000100</v>
      </c>
      <c r="K38369" s="243"/>
    </row>
    <row r="38370" spans="9:11">
      <c r="I38370" t="str">
        <f t="shared" si="599"/>
        <v>19000100</v>
      </c>
      <c r="K38370" s="243"/>
    </row>
    <row r="38371" spans="9:11">
      <c r="I38371" t="str">
        <f t="shared" si="599"/>
        <v>19000100</v>
      </c>
      <c r="K38371" s="243"/>
    </row>
    <row r="38372" spans="9:11">
      <c r="I38372" t="str">
        <f t="shared" si="599"/>
        <v>19000100</v>
      </c>
      <c r="K38372" s="243"/>
    </row>
    <row r="38373" spans="9:11">
      <c r="I38373" t="str">
        <f t="shared" si="599"/>
        <v>19000100</v>
      </c>
      <c r="K38373" s="243"/>
    </row>
    <row r="38374" spans="9:11">
      <c r="I38374" t="str">
        <f t="shared" si="599"/>
        <v>19000100</v>
      </c>
      <c r="K38374" s="243"/>
    </row>
    <row r="38375" spans="9:11">
      <c r="I38375" t="str">
        <f t="shared" si="599"/>
        <v>19000100</v>
      </c>
      <c r="K38375" s="243"/>
    </row>
    <row r="38376" spans="9:11">
      <c r="I38376" t="str">
        <f t="shared" si="599"/>
        <v>19000100</v>
      </c>
      <c r="K38376" s="243"/>
    </row>
    <row r="38377" spans="9:11">
      <c r="I38377" t="str">
        <f t="shared" si="599"/>
        <v>19000100</v>
      </c>
      <c r="K38377" s="243"/>
    </row>
    <row r="38378" spans="9:11">
      <c r="I38378" t="str">
        <f t="shared" si="599"/>
        <v>19000100</v>
      </c>
      <c r="K38378" s="243"/>
    </row>
    <row r="38379" spans="9:11">
      <c r="I38379" t="str">
        <f t="shared" si="599"/>
        <v>19000100</v>
      </c>
      <c r="K38379" s="243"/>
    </row>
    <row r="38380" spans="9:11">
      <c r="I38380" t="str">
        <f t="shared" si="599"/>
        <v>19000100</v>
      </c>
      <c r="K38380" s="243"/>
    </row>
    <row r="38381" spans="9:11">
      <c r="I38381" t="str">
        <f t="shared" si="599"/>
        <v>19000100</v>
      </c>
      <c r="K38381" s="243"/>
    </row>
    <row r="38382" spans="9:11">
      <c r="I38382" t="str">
        <f t="shared" si="599"/>
        <v>19000100</v>
      </c>
      <c r="K38382" s="243"/>
    </row>
    <row r="38383" spans="9:11">
      <c r="I38383" t="str">
        <f t="shared" si="599"/>
        <v>19000100</v>
      </c>
      <c r="K38383" s="243"/>
    </row>
    <row r="38384" spans="9:11">
      <c r="I38384" t="str">
        <f t="shared" si="599"/>
        <v>19000100</v>
      </c>
      <c r="K38384" s="243"/>
    </row>
    <row r="38385" spans="9:11">
      <c r="I38385" t="str">
        <f t="shared" si="599"/>
        <v>19000100</v>
      </c>
      <c r="K38385" s="243"/>
    </row>
    <row r="38386" spans="9:11">
      <c r="I38386" t="str">
        <f t="shared" si="599"/>
        <v>19000100</v>
      </c>
      <c r="K38386" s="243"/>
    </row>
    <row r="38387" spans="9:11">
      <c r="I38387" t="str">
        <f t="shared" si="599"/>
        <v>19000100</v>
      </c>
      <c r="K38387" s="243"/>
    </row>
    <row r="38388" spans="9:11">
      <c r="I38388" t="str">
        <f t="shared" si="599"/>
        <v>19000100</v>
      </c>
      <c r="K38388" s="243"/>
    </row>
    <row r="38389" spans="9:11">
      <c r="I38389" t="str">
        <f t="shared" si="599"/>
        <v>19000100</v>
      </c>
      <c r="K38389" s="243"/>
    </row>
    <row r="38390" spans="9:11">
      <c r="I38390" t="str">
        <f t="shared" si="599"/>
        <v>19000100</v>
      </c>
      <c r="K38390" s="243"/>
    </row>
    <row r="38391" spans="9:11">
      <c r="I38391" t="str">
        <f t="shared" si="599"/>
        <v>19000100</v>
      </c>
      <c r="K38391" s="243"/>
    </row>
    <row r="38392" spans="9:11">
      <c r="I38392" t="str">
        <f t="shared" si="599"/>
        <v>19000100</v>
      </c>
      <c r="K38392" s="243"/>
    </row>
    <row r="38393" spans="9:11">
      <c r="I38393" t="str">
        <f t="shared" si="599"/>
        <v>19000100</v>
      </c>
      <c r="K38393" s="243"/>
    </row>
    <row r="38394" spans="9:11">
      <c r="I38394" t="str">
        <f t="shared" si="599"/>
        <v>19000100</v>
      </c>
      <c r="K38394" s="243"/>
    </row>
    <row r="38395" spans="9:11">
      <c r="I38395" t="str">
        <f t="shared" si="599"/>
        <v>19000100</v>
      </c>
      <c r="K38395" s="243"/>
    </row>
    <row r="38396" spans="9:11">
      <c r="I38396" t="str">
        <f t="shared" si="599"/>
        <v>19000100</v>
      </c>
      <c r="K38396" s="243"/>
    </row>
    <row r="38397" spans="9:11">
      <c r="I38397" t="str">
        <f t="shared" si="599"/>
        <v>19000100</v>
      </c>
      <c r="K38397" s="243"/>
    </row>
    <row r="38398" spans="9:11">
      <c r="I38398" t="str">
        <f t="shared" si="599"/>
        <v>19000100</v>
      </c>
      <c r="K38398" s="243"/>
    </row>
    <row r="38399" spans="9:11">
      <c r="I38399" t="str">
        <f t="shared" si="599"/>
        <v>19000100</v>
      </c>
      <c r="K38399" s="243"/>
    </row>
    <row r="38400" spans="9:11">
      <c r="I38400" t="str">
        <f t="shared" si="599"/>
        <v>19000100</v>
      </c>
      <c r="K38400" s="243"/>
    </row>
    <row r="38401" spans="9:11">
      <c r="I38401" t="str">
        <f t="shared" si="599"/>
        <v>19000100</v>
      </c>
      <c r="K38401" s="243"/>
    </row>
    <row r="38402" spans="9:11">
      <c r="I38402" t="str">
        <f t="shared" ref="I38402:I38465" si="600">TEXT(F38402,"yyyymmdd")</f>
        <v>19000100</v>
      </c>
      <c r="K38402" s="243"/>
    </row>
    <row r="38403" spans="9:11">
      <c r="I38403" t="str">
        <f t="shared" si="600"/>
        <v>19000100</v>
      </c>
      <c r="K38403" s="243"/>
    </row>
    <row r="38404" spans="9:11">
      <c r="I38404" t="str">
        <f t="shared" si="600"/>
        <v>19000100</v>
      </c>
      <c r="K38404" s="243"/>
    </row>
    <row r="38405" spans="9:11">
      <c r="I38405" t="str">
        <f t="shared" si="600"/>
        <v>19000100</v>
      </c>
      <c r="K38405" s="243"/>
    </row>
    <row r="38406" spans="9:11">
      <c r="I38406" t="str">
        <f t="shared" si="600"/>
        <v>19000100</v>
      </c>
      <c r="K38406" s="243"/>
    </row>
    <row r="38407" spans="9:11">
      <c r="I38407" t="str">
        <f t="shared" si="600"/>
        <v>19000100</v>
      </c>
      <c r="K38407" s="243"/>
    </row>
    <row r="38408" spans="9:11">
      <c r="I38408" t="str">
        <f t="shared" si="600"/>
        <v>19000100</v>
      </c>
      <c r="K38408" s="243"/>
    </row>
    <row r="38409" spans="9:11">
      <c r="I38409" t="str">
        <f t="shared" si="600"/>
        <v>19000100</v>
      </c>
      <c r="K38409" s="243"/>
    </row>
    <row r="38410" spans="9:11">
      <c r="I38410" t="str">
        <f t="shared" si="600"/>
        <v>19000100</v>
      </c>
      <c r="K38410" s="243"/>
    </row>
    <row r="38411" spans="9:11">
      <c r="I38411" t="str">
        <f t="shared" si="600"/>
        <v>19000100</v>
      </c>
      <c r="K38411" s="243"/>
    </row>
    <row r="38412" spans="9:11">
      <c r="I38412" t="str">
        <f t="shared" si="600"/>
        <v>19000100</v>
      </c>
      <c r="K38412" s="243"/>
    </row>
    <row r="38413" spans="9:11">
      <c r="I38413" t="str">
        <f t="shared" si="600"/>
        <v>19000100</v>
      </c>
      <c r="K38413" s="243"/>
    </row>
    <row r="38414" spans="9:11">
      <c r="I38414" t="str">
        <f t="shared" si="600"/>
        <v>19000100</v>
      </c>
      <c r="K38414" s="243"/>
    </row>
    <row r="38415" spans="9:11">
      <c r="I38415" t="str">
        <f t="shared" si="600"/>
        <v>19000100</v>
      </c>
      <c r="K38415" s="243"/>
    </row>
    <row r="38416" spans="9:11">
      <c r="I38416" t="str">
        <f t="shared" si="600"/>
        <v>19000100</v>
      </c>
      <c r="K38416" s="243"/>
    </row>
    <row r="38417" spans="9:11">
      <c r="I38417" t="str">
        <f t="shared" si="600"/>
        <v>19000100</v>
      </c>
      <c r="K38417" s="243"/>
    </row>
    <row r="38418" spans="9:11">
      <c r="I38418" t="str">
        <f t="shared" si="600"/>
        <v>19000100</v>
      </c>
      <c r="K38418" s="243"/>
    </row>
    <row r="38419" spans="9:11">
      <c r="I38419" t="str">
        <f t="shared" si="600"/>
        <v>19000100</v>
      </c>
      <c r="K38419" s="243"/>
    </row>
    <row r="38420" spans="9:11">
      <c r="I38420" t="str">
        <f t="shared" si="600"/>
        <v>19000100</v>
      </c>
      <c r="K38420" s="243"/>
    </row>
    <row r="38421" spans="9:11">
      <c r="I38421" t="str">
        <f t="shared" si="600"/>
        <v>19000100</v>
      </c>
      <c r="K38421" s="243"/>
    </row>
    <row r="38422" spans="9:11">
      <c r="I38422" t="str">
        <f t="shared" si="600"/>
        <v>19000100</v>
      </c>
      <c r="K38422" s="243"/>
    </row>
    <row r="38423" spans="9:11">
      <c r="I38423" t="str">
        <f t="shared" si="600"/>
        <v>19000100</v>
      </c>
      <c r="K38423" s="243"/>
    </row>
    <row r="38424" spans="9:11">
      <c r="I38424" t="str">
        <f t="shared" si="600"/>
        <v>19000100</v>
      </c>
      <c r="K38424" s="243"/>
    </row>
    <row r="38425" spans="9:11">
      <c r="I38425" t="str">
        <f t="shared" si="600"/>
        <v>19000100</v>
      </c>
      <c r="K38425" s="243"/>
    </row>
    <row r="38426" spans="9:11">
      <c r="I38426" t="str">
        <f t="shared" si="600"/>
        <v>19000100</v>
      </c>
      <c r="K38426" s="243"/>
    </row>
    <row r="38427" spans="9:11">
      <c r="I38427" t="str">
        <f t="shared" si="600"/>
        <v>19000100</v>
      </c>
      <c r="K38427" s="243"/>
    </row>
    <row r="38428" spans="9:11">
      <c r="I38428" t="str">
        <f t="shared" si="600"/>
        <v>19000100</v>
      </c>
      <c r="K38428" s="243"/>
    </row>
    <row r="38429" spans="9:11">
      <c r="I38429" t="str">
        <f t="shared" si="600"/>
        <v>19000100</v>
      </c>
      <c r="K38429" s="243"/>
    </row>
    <row r="38430" spans="9:11">
      <c r="I38430" t="str">
        <f t="shared" si="600"/>
        <v>19000100</v>
      </c>
      <c r="K38430" s="243"/>
    </row>
    <row r="38431" spans="9:11">
      <c r="I38431" t="str">
        <f t="shared" si="600"/>
        <v>19000100</v>
      </c>
      <c r="K38431" s="243"/>
    </row>
    <row r="38432" spans="9:11">
      <c r="I38432" t="str">
        <f t="shared" si="600"/>
        <v>19000100</v>
      </c>
      <c r="K38432" s="243"/>
    </row>
    <row r="38433" spans="9:11">
      <c r="I38433" t="str">
        <f t="shared" si="600"/>
        <v>19000100</v>
      </c>
      <c r="K38433" s="243"/>
    </row>
    <row r="38434" spans="9:11">
      <c r="I38434" t="str">
        <f t="shared" si="600"/>
        <v>19000100</v>
      </c>
      <c r="K38434" s="243"/>
    </row>
    <row r="38435" spans="9:11">
      <c r="I38435" t="str">
        <f t="shared" si="600"/>
        <v>19000100</v>
      </c>
      <c r="K38435" s="243"/>
    </row>
    <row r="38436" spans="9:11">
      <c r="I38436" t="str">
        <f t="shared" si="600"/>
        <v>19000100</v>
      </c>
      <c r="K38436" s="243"/>
    </row>
    <row r="38437" spans="9:11">
      <c r="I38437" t="str">
        <f t="shared" si="600"/>
        <v>19000100</v>
      </c>
      <c r="K38437" s="243"/>
    </row>
    <row r="38438" spans="9:11">
      <c r="I38438" t="str">
        <f t="shared" si="600"/>
        <v>19000100</v>
      </c>
      <c r="K38438" s="243"/>
    </row>
    <row r="38439" spans="9:11">
      <c r="I38439" t="str">
        <f t="shared" si="600"/>
        <v>19000100</v>
      </c>
      <c r="K38439" s="243"/>
    </row>
    <row r="38440" spans="9:11">
      <c r="I38440" t="str">
        <f t="shared" si="600"/>
        <v>19000100</v>
      </c>
      <c r="K38440" s="243"/>
    </row>
    <row r="38441" spans="9:11">
      <c r="I38441" t="str">
        <f t="shared" si="600"/>
        <v>19000100</v>
      </c>
      <c r="K38441" s="243"/>
    </row>
    <row r="38442" spans="9:11">
      <c r="I38442" t="str">
        <f t="shared" si="600"/>
        <v>19000100</v>
      </c>
      <c r="K38442" s="243"/>
    </row>
    <row r="38443" spans="9:11">
      <c r="I38443" t="str">
        <f t="shared" si="600"/>
        <v>19000100</v>
      </c>
      <c r="K38443" s="243"/>
    </row>
    <row r="38444" spans="9:11">
      <c r="I38444" t="str">
        <f t="shared" si="600"/>
        <v>19000100</v>
      </c>
      <c r="K38444" s="243"/>
    </row>
    <row r="38445" spans="9:11">
      <c r="I38445" t="str">
        <f t="shared" si="600"/>
        <v>19000100</v>
      </c>
      <c r="K38445" s="243"/>
    </row>
    <row r="38446" spans="9:11">
      <c r="I38446" t="str">
        <f t="shared" si="600"/>
        <v>19000100</v>
      </c>
      <c r="K38446" s="243"/>
    </row>
    <row r="38447" spans="9:11">
      <c r="I38447" t="str">
        <f t="shared" si="600"/>
        <v>19000100</v>
      </c>
      <c r="K38447" s="243"/>
    </row>
    <row r="38448" spans="9:11">
      <c r="I38448" t="str">
        <f t="shared" si="600"/>
        <v>19000100</v>
      </c>
      <c r="K38448" s="243"/>
    </row>
    <row r="38449" spans="9:11">
      <c r="I38449" t="str">
        <f t="shared" si="600"/>
        <v>19000100</v>
      </c>
      <c r="K38449" s="243"/>
    </row>
    <row r="38450" spans="9:11">
      <c r="I38450" t="str">
        <f t="shared" si="600"/>
        <v>19000100</v>
      </c>
      <c r="K38450" s="243"/>
    </row>
    <row r="38451" spans="9:11">
      <c r="I38451" t="str">
        <f t="shared" si="600"/>
        <v>19000100</v>
      </c>
      <c r="K38451" s="243"/>
    </row>
    <row r="38452" spans="9:11">
      <c r="I38452" t="str">
        <f t="shared" si="600"/>
        <v>19000100</v>
      </c>
      <c r="K38452" s="243"/>
    </row>
    <row r="38453" spans="9:11">
      <c r="I38453" t="str">
        <f t="shared" si="600"/>
        <v>19000100</v>
      </c>
      <c r="K38453" s="243"/>
    </row>
    <row r="38454" spans="9:11">
      <c r="I38454" t="str">
        <f t="shared" si="600"/>
        <v>19000100</v>
      </c>
      <c r="K38454" s="243"/>
    </row>
    <row r="38455" spans="9:11">
      <c r="I38455" t="str">
        <f t="shared" si="600"/>
        <v>19000100</v>
      </c>
      <c r="K38455" s="243"/>
    </row>
    <row r="38456" spans="9:11">
      <c r="I38456" t="str">
        <f t="shared" si="600"/>
        <v>19000100</v>
      </c>
      <c r="K38456" s="243"/>
    </row>
    <row r="38457" spans="9:11">
      <c r="I38457" t="str">
        <f t="shared" si="600"/>
        <v>19000100</v>
      </c>
      <c r="K38457" s="243"/>
    </row>
    <row r="38458" spans="9:11">
      <c r="I38458" t="str">
        <f t="shared" si="600"/>
        <v>19000100</v>
      </c>
      <c r="K38458" s="243"/>
    </row>
    <row r="38459" spans="9:11">
      <c r="I38459" t="str">
        <f t="shared" si="600"/>
        <v>19000100</v>
      </c>
      <c r="K38459" s="243"/>
    </row>
    <row r="38460" spans="9:11">
      <c r="I38460" t="str">
        <f t="shared" si="600"/>
        <v>19000100</v>
      </c>
      <c r="K38460" s="243"/>
    </row>
    <row r="38461" spans="9:11">
      <c r="I38461" t="str">
        <f t="shared" si="600"/>
        <v>19000100</v>
      </c>
      <c r="K38461" s="243"/>
    </row>
    <row r="38462" spans="9:11">
      <c r="I38462" t="str">
        <f t="shared" si="600"/>
        <v>19000100</v>
      </c>
      <c r="K38462" s="243"/>
    </row>
    <row r="38463" spans="9:11">
      <c r="I38463" t="str">
        <f t="shared" si="600"/>
        <v>19000100</v>
      </c>
      <c r="K38463" s="243"/>
    </row>
    <row r="38464" spans="9:11">
      <c r="I38464" t="str">
        <f t="shared" si="600"/>
        <v>19000100</v>
      </c>
      <c r="K38464" s="243"/>
    </row>
    <row r="38465" spans="9:11">
      <c r="I38465" t="str">
        <f t="shared" si="600"/>
        <v>19000100</v>
      </c>
      <c r="K38465" s="243"/>
    </row>
    <row r="38466" spans="9:11">
      <c r="I38466" t="str">
        <f t="shared" ref="I38466:I38529" si="601">TEXT(F38466,"yyyymmdd")</f>
        <v>19000100</v>
      </c>
      <c r="K38466" s="243"/>
    </row>
    <row r="38467" spans="9:11">
      <c r="I38467" t="str">
        <f t="shared" si="601"/>
        <v>19000100</v>
      </c>
      <c r="K38467" s="243"/>
    </row>
    <row r="38468" spans="9:11">
      <c r="I38468" t="str">
        <f t="shared" si="601"/>
        <v>19000100</v>
      </c>
      <c r="K38468" s="243"/>
    </row>
    <row r="38469" spans="9:11">
      <c r="I38469" t="str">
        <f t="shared" si="601"/>
        <v>19000100</v>
      </c>
      <c r="K38469" s="243"/>
    </row>
    <row r="38470" spans="9:11">
      <c r="I38470" t="str">
        <f t="shared" si="601"/>
        <v>19000100</v>
      </c>
      <c r="K38470" s="243"/>
    </row>
    <row r="38471" spans="9:11">
      <c r="I38471" t="str">
        <f t="shared" si="601"/>
        <v>19000100</v>
      </c>
      <c r="K38471" s="243"/>
    </row>
    <row r="38472" spans="9:11">
      <c r="I38472" t="str">
        <f t="shared" si="601"/>
        <v>19000100</v>
      </c>
      <c r="K38472" s="243"/>
    </row>
    <row r="38473" spans="9:11">
      <c r="I38473" t="str">
        <f t="shared" si="601"/>
        <v>19000100</v>
      </c>
      <c r="K38473" s="243"/>
    </row>
    <row r="38474" spans="9:11">
      <c r="I38474" t="str">
        <f t="shared" si="601"/>
        <v>19000100</v>
      </c>
      <c r="K38474" s="243"/>
    </row>
    <row r="38475" spans="9:11">
      <c r="I38475" t="str">
        <f t="shared" si="601"/>
        <v>19000100</v>
      </c>
      <c r="K38475" s="243"/>
    </row>
    <row r="38476" spans="9:11">
      <c r="I38476" t="str">
        <f t="shared" si="601"/>
        <v>19000100</v>
      </c>
      <c r="K38476" s="243"/>
    </row>
    <row r="38477" spans="9:11">
      <c r="I38477" t="str">
        <f t="shared" si="601"/>
        <v>19000100</v>
      </c>
      <c r="K38477" s="243"/>
    </row>
    <row r="38478" spans="9:11">
      <c r="I38478" t="str">
        <f t="shared" si="601"/>
        <v>19000100</v>
      </c>
      <c r="K38478" s="243"/>
    </row>
    <row r="38479" spans="9:11">
      <c r="I38479" t="str">
        <f t="shared" si="601"/>
        <v>19000100</v>
      </c>
      <c r="K38479" s="243"/>
    </row>
    <row r="38480" spans="9:11">
      <c r="I38480" t="str">
        <f t="shared" si="601"/>
        <v>19000100</v>
      </c>
      <c r="K38480" s="243"/>
    </row>
    <row r="38481" spans="9:11">
      <c r="I38481" t="str">
        <f t="shared" si="601"/>
        <v>19000100</v>
      </c>
      <c r="K38481" s="243"/>
    </row>
    <row r="38482" spans="9:11">
      <c r="I38482" t="str">
        <f t="shared" si="601"/>
        <v>19000100</v>
      </c>
      <c r="K38482" s="243"/>
    </row>
    <row r="38483" spans="9:11">
      <c r="I38483" t="str">
        <f t="shared" si="601"/>
        <v>19000100</v>
      </c>
      <c r="K38483" s="243"/>
    </row>
    <row r="38484" spans="9:11">
      <c r="I38484" t="str">
        <f t="shared" si="601"/>
        <v>19000100</v>
      </c>
      <c r="K38484" s="243"/>
    </row>
    <row r="38485" spans="9:11">
      <c r="I38485" t="str">
        <f t="shared" si="601"/>
        <v>19000100</v>
      </c>
      <c r="K38485" s="243"/>
    </row>
    <row r="38486" spans="9:11">
      <c r="I38486" t="str">
        <f t="shared" si="601"/>
        <v>19000100</v>
      </c>
      <c r="K38486" s="243"/>
    </row>
    <row r="38487" spans="9:11">
      <c r="I38487" t="str">
        <f t="shared" si="601"/>
        <v>19000100</v>
      </c>
      <c r="K38487" s="243"/>
    </row>
    <row r="38488" spans="9:11">
      <c r="I38488" t="str">
        <f t="shared" si="601"/>
        <v>19000100</v>
      </c>
      <c r="K38488" s="243"/>
    </row>
    <row r="38489" spans="9:11">
      <c r="I38489" t="str">
        <f t="shared" si="601"/>
        <v>19000100</v>
      </c>
      <c r="K38489" s="243"/>
    </row>
    <row r="38490" spans="9:11">
      <c r="I38490" t="str">
        <f t="shared" si="601"/>
        <v>19000100</v>
      </c>
      <c r="K38490" s="243"/>
    </row>
    <row r="38491" spans="9:11">
      <c r="I38491" t="str">
        <f t="shared" si="601"/>
        <v>19000100</v>
      </c>
      <c r="K38491" s="243"/>
    </row>
    <row r="38492" spans="9:11">
      <c r="I38492" t="str">
        <f t="shared" si="601"/>
        <v>19000100</v>
      </c>
      <c r="K38492" s="243"/>
    </row>
    <row r="38493" spans="9:11">
      <c r="I38493" t="str">
        <f t="shared" si="601"/>
        <v>19000100</v>
      </c>
      <c r="K38493" s="243"/>
    </row>
    <row r="38494" spans="9:11">
      <c r="I38494" t="str">
        <f t="shared" si="601"/>
        <v>19000100</v>
      </c>
      <c r="K38494" s="243"/>
    </row>
    <row r="38495" spans="9:11">
      <c r="I38495" t="str">
        <f t="shared" si="601"/>
        <v>19000100</v>
      </c>
      <c r="K38495" s="243"/>
    </row>
    <row r="38496" spans="9:11">
      <c r="I38496" t="str">
        <f t="shared" si="601"/>
        <v>19000100</v>
      </c>
      <c r="K38496" s="243"/>
    </row>
    <row r="38497" spans="9:11">
      <c r="I38497" t="str">
        <f t="shared" si="601"/>
        <v>19000100</v>
      </c>
      <c r="K38497" s="243"/>
    </row>
    <row r="38498" spans="9:11">
      <c r="I38498" t="str">
        <f t="shared" si="601"/>
        <v>19000100</v>
      </c>
      <c r="K38498" s="243"/>
    </row>
    <row r="38499" spans="9:11">
      <c r="I38499" t="str">
        <f t="shared" si="601"/>
        <v>19000100</v>
      </c>
      <c r="K38499" s="243"/>
    </row>
    <row r="38500" spans="9:11">
      <c r="I38500" t="str">
        <f t="shared" si="601"/>
        <v>19000100</v>
      </c>
      <c r="K38500" s="243"/>
    </row>
    <row r="38501" spans="9:11">
      <c r="I38501" t="str">
        <f t="shared" si="601"/>
        <v>19000100</v>
      </c>
      <c r="K38501" s="243"/>
    </row>
    <row r="38502" spans="9:11">
      <c r="I38502" t="str">
        <f t="shared" si="601"/>
        <v>19000100</v>
      </c>
      <c r="K38502" s="243"/>
    </row>
    <row r="38503" spans="9:11">
      <c r="I38503" t="str">
        <f t="shared" si="601"/>
        <v>19000100</v>
      </c>
      <c r="K38503" s="243"/>
    </row>
    <row r="38504" spans="9:11">
      <c r="I38504" t="str">
        <f t="shared" si="601"/>
        <v>19000100</v>
      </c>
      <c r="K38504" s="243"/>
    </row>
    <row r="38505" spans="9:11">
      <c r="I38505" t="str">
        <f t="shared" si="601"/>
        <v>19000100</v>
      </c>
      <c r="K38505" s="243"/>
    </row>
    <row r="38506" spans="9:11">
      <c r="I38506" t="str">
        <f t="shared" si="601"/>
        <v>19000100</v>
      </c>
      <c r="K38506" s="243"/>
    </row>
    <row r="38507" spans="9:11">
      <c r="I38507" t="str">
        <f t="shared" si="601"/>
        <v>19000100</v>
      </c>
      <c r="K38507" s="243"/>
    </row>
    <row r="38508" spans="9:11">
      <c r="I38508" t="str">
        <f t="shared" si="601"/>
        <v>19000100</v>
      </c>
      <c r="K38508" s="243"/>
    </row>
    <row r="38509" spans="9:11">
      <c r="I38509" t="str">
        <f t="shared" si="601"/>
        <v>19000100</v>
      </c>
      <c r="K38509" s="243"/>
    </row>
    <row r="38510" spans="9:11">
      <c r="I38510" t="str">
        <f t="shared" si="601"/>
        <v>19000100</v>
      </c>
      <c r="K38510" s="243"/>
    </row>
    <row r="38511" spans="9:11">
      <c r="I38511" t="str">
        <f t="shared" si="601"/>
        <v>19000100</v>
      </c>
      <c r="K38511" s="243"/>
    </row>
    <row r="38512" spans="9:11">
      <c r="I38512" t="str">
        <f t="shared" si="601"/>
        <v>19000100</v>
      </c>
      <c r="K38512" s="243"/>
    </row>
    <row r="38513" spans="9:11">
      <c r="I38513" t="str">
        <f t="shared" si="601"/>
        <v>19000100</v>
      </c>
      <c r="K38513" s="243"/>
    </row>
    <row r="38514" spans="9:11">
      <c r="I38514" t="str">
        <f t="shared" si="601"/>
        <v>19000100</v>
      </c>
      <c r="K38514" s="243"/>
    </row>
    <row r="38515" spans="9:11">
      <c r="I38515" t="str">
        <f t="shared" si="601"/>
        <v>19000100</v>
      </c>
      <c r="K38515" s="243"/>
    </row>
    <row r="38516" spans="9:11">
      <c r="I38516" t="str">
        <f t="shared" si="601"/>
        <v>19000100</v>
      </c>
      <c r="K38516" s="243"/>
    </row>
    <row r="38517" spans="9:11">
      <c r="I38517" t="str">
        <f t="shared" si="601"/>
        <v>19000100</v>
      </c>
      <c r="K38517" s="243"/>
    </row>
    <row r="38518" spans="9:11">
      <c r="I38518" t="str">
        <f t="shared" si="601"/>
        <v>19000100</v>
      </c>
      <c r="K38518" s="243"/>
    </row>
    <row r="38519" spans="9:11">
      <c r="I38519" t="str">
        <f t="shared" si="601"/>
        <v>19000100</v>
      </c>
      <c r="K38519" s="243"/>
    </row>
    <row r="38520" spans="9:11">
      <c r="I38520" t="str">
        <f t="shared" si="601"/>
        <v>19000100</v>
      </c>
      <c r="K38520" s="243"/>
    </row>
    <row r="38521" spans="9:11">
      <c r="I38521" t="str">
        <f t="shared" si="601"/>
        <v>19000100</v>
      </c>
      <c r="K38521" s="243"/>
    </row>
    <row r="38522" spans="9:11">
      <c r="I38522" t="str">
        <f t="shared" si="601"/>
        <v>19000100</v>
      </c>
      <c r="K38522" s="243"/>
    </row>
    <row r="38523" spans="9:11">
      <c r="I38523" t="str">
        <f t="shared" si="601"/>
        <v>19000100</v>
      </c>
      <c r="K38523" s="243"/>
    </row>
    <row r="38524" spans="9:11">
      <c r="I38524" t="str">
        <f t="shared" si="601"/>
        <v>19000100</v>
      </c>
      <c r="K38524" s="243"/>
    </row>
    <row r="38525" spans="9:11">
      <c r="I38525" t="str">
        <f t="shared" si="601"/>
        <v>19000100</v>
      </c>
      <c r="K38525" s="243"/>
    </row>
    <row r="38526" spans="9:11">
      <c r="I38526" t="str">
        <f t="shared" si="601"/>
        <v>19000100</v>
      </c>
      <c r="K38526" s="243"/>
    </row>
    <row r="38527" spans="9:11">
      <c r="I38527" t="str">
        <f t="shared" si="601"/>
        <v>19000100</v>
      </c>
      <c r="K38527" s="243"/>
    </row>
    <row r="38528" spans="9:11">
      <c r="I38528" t="str">
        <f t="shared" si="601"/>
        <v>19000100</v>
      </c>
      <c r="K38528" s="243"/>
    </row>
    <row r="38529" spans="9:11">
      <c r="I38529" t="str">
        <f t="shared" si="601"/>
        <v>19000100</v>
      </c>
      <c r="K38529" s="243"/>
    </row>
    <row r="38530" spans="9:11">
      <c r="I38530" t="str">
        <f t="shared" ref="I38530:I38593" si="602">TEXT(F38530,"yyyymmdd")</f>
        <v>19000100</v>
      </c>
      <c r="K38530" s="243"/>
    </row>
    <row r="38531" spans="9:11">
      <c r="I38531" t="str">
        <f t="shared" si="602"/>
        <v>19000100</v>
      </c>
      <c r="K38531" s="243"/>
    </row>
    <row r="38532" spans="9:11">
      <c r="I38532" t="str">
        <f t="shared" si="602"/>
        <v>19000100</v>
      </c>
      <c r="K38532" s="243"/>
    </row>
    <row r="38533" spans="9:11">
      <c r="I38533" t="str">
        <f t="shared" si="602"/>
        <v>19000100</v>
      </c>
      <c r="K38533" s="243"/>
    </row>
    <row r="38534" spans="9:11">
      <c r="I38534" t="str">
        <f t="shared" si="602"/>
        <v>19000100</v>
      </c>
      <c r="K38534" s="243"/>
    </row>
    <row r="38535" spans="9:11">
      <c r="I38535" t="str">
        <f t="shared" si="602"/>
        <v>19000100</v>
      </c>
      <c r="K38535" s="243"/>
    </row>
    <row r="38536" spans="9:11">
      <c r="I38536" t="str">
        <f t="shared" si="602"/>
        <v>19000100</v>
      </c>
      <c r="K38536" s="243"/>
    </row>
    <row r="38537" spans="9:11">
      <c r="I38537" t="str">
        <f t="shared" si="602"/>
        <v>19000100</v>
      </c>
      <c r="K38537" s="243"/>
    </row>
    <row r="38538" spans="9:11">
      <c r="I38538" t="str">
        <f t="shared" si="602"/>
        <v>19000100</v>
      </c>
      <c r="K38538" s="243"/>
    </row>
    <row r="38539" spans="9:11">
      <c r="I38539" t="str">
        <f t="shared" si="602"/>
        <v>19000100</v>
      </c>
      <c r="K38539" s="243"/>
    </row>
    <row r="38540" spans="9:11">
      <c r="I38540" t="str">
        <f t="shared" si="602"/>
        <v>19000100</v>
      </c>
      <c r="K38540" s="243"/>
    </row>
    <row r="38541" spans="9:11">
      <c r="I38541" t="str">
        <f t="shared" si="602"/>
        <v>19000100</v>
      </c>
      <c r="K38541" s="243"/>
    </row>
    <row r="38542" spans="9:11">
      <c r="I38542" t="str">
        <f t="shared" si="602"/>
        <v>19000100</v>
      </c>
      <c r="K38542" s="243"/>
    </row>
    <row r="38543" spans="9:11">
      <c r="I38543" t="str">
        <f t="shared" si="602"/>
        <v>19000100</v>
      </c>
      <c r="K38543" s="243"/>
    </row>
    <row r="38544" spans="9:11">
      <c r="I38544" t="str">
        <f t="shared" si="602"/>
        <v>19000100</v>
      </c>
      <c r="K38544" s="243"/>
    </row>
    <row r="38545" spans="9:11">
      <c r="I38545" t="str">
        <f t="shared" si="602"/>
        <v>19000100</v>
      </c>
      <c r="K38545" s="243"/>
    </row>
    <row r="38546" spans="9:11">
      <c r="I38546" t="str">
        <f t="shared" si="602"/>
        <v>19000100</v>
      </c>
      <c r="K38546" s="243"/>
    </row>
    <row r="38547" spans="9:11">
      <c r="I38547" t="str">
        <f t="shared" si="602"/>
        <v>19000100</v>
      </c>
      <c r="K38547" s="243"/>
    </row>
    <row r="38548" spans="9:11">
      <c r="I38548" t="str">
        <f t="shared" si="602"/>
        <v>19000100</v>
      </c>
      <c r="K38548" s="243"/>
    </row>
    <row r="38549" spans="9:11">
      <c r="I38549" t="str">
        <f t="shared" si="602"/>
        <v>19000100</v>
      </c>
      <c r="K38549" s="243"/>
    </row>
    <row r="38550" spans="9:11">
      <c r="I38550" t="str">
        <f t="shared" si="602"/>
        <v>19000100</v>
      </c>
      <c r="K38550" s="243"/>
    </row>
    <row r="38551" spans="9:11">
      <c r="I38551" t="str">
        <f t="shared" si="602"/>
        <v>19000100</v>
      </c>
      <c r="K38551" s="243"/>
    </row>
    <row r="38552" spans="9:11">
      <c r="I38552" t="str">
        <f t="shared" si="602"/>
        <v>19000100</v>
      </c>
      <c r="K38552" s="243"/>
    </row>
    <row r="38553" spans="9:11">
      <c r="I38553" t="str">
        <f t="shared" si="602"/>
        <v>19000100</v>
      </c>
      <c r="K38553" s="243"/>
    </row>
    <row r="38554" spans="9:11">
      <c r="I38554" t="str">
        <f t="shared" si="602"/>
        <v>19000100</v>
      </c>
      <c r="K38554" s="243"/>
    </row>
    <row r="38555" spans="9:11">
      <c r="I38555" t="str">
        <f t="shared" si="602"/>
        <v>19000100</v>
      </c>
      <c r="K38555" s="243"/>
    </row>
    <row r="38556" spans="9:11">
      <c r="I38556" t="str">
        <f t="shared" si="602"/>
        <v>19000100</v>
      </c>
      <c r="K38556" s="243"/>
    </row>
    <row r="38557" spans="9:11">
      <c r="I38557" t="str">
        <f t="shared" si="602"/>
        <v>19000100</v>
      </c>
      <c r="K38557" s="243"/>
    </row>
    <row r="38558" spans="9:11">
      <c r="I38558" t="str">
        <f t="shared" si="602"/>
        <v>19000100</v>
      </c>
      <c r="K38558" s="243"/>
    </row>
    <row r="38559" spans="9:11">
      <c r="I38559" t="str">
        <f t="shared" si="602"/>
        <v>19000100</v>
      </c>
      <c r="K38559" s="243"/>
    </row>
    <row r="38560" spans="9:11">
      <c r="I38560" t="str">
        <f t="shared" si="602"/>
        <v>19000100</v>
      </c>
      <c r="K38560" s="243"/>
    </row>
    <row r="38561" spans="9:11">
      <c r="I38561" t="str">
        <f t="shared" si="602"/>
        <v>19000100</v>
      </c>
      <c r="K38561" s="243"/>
    </row>
    <row r="38562" spans="9:11">
      <c r="I38562" t="str">
        <f t="shared" si="602"/>
        <v>19000100</v>
      </c>
      <c r="K38562" s="243"/>
    </row>
    <row r="38563" spans="9:11">
      <c r="I38563" t="str">
        <f t="shared" si="602"/>
        <v>19000100</v>
      </c>
      <c r="K38563" s="243"/>
    </row>
    <row r="38564" spans="9:11">
      <c r="I38564" t="str">
        <f t="shared" si="602"/>
        <v>19000100</v>
      </c>
      <c r="K38564" s="243"/>
    </row>
    <row r="38565" spans="9:11">
      <c r="I38565" t="str">
        <f t="shared" si="602"/>
        <v>19000100</v>
      </c>
      <c r="K38565" s="243"/>
    </row>
    <row r="38566" spans="9:11">
      <c r="I38566" t="str">
        <f t="shared" si="602"/>
        <v>19000100</v>
      </c>
      <c r="K38566" s="243"/>
    </row>
    <row r="38567" spans="9:11">
      <c r="I38567" t="str">
        <f t="shared" si="602"/>
        <v>19000100</v>
      </c>
      <c r="K38567" s="243"/>
    </row>
    <row r="38568" spans="9:11">
      <c r="I38568" t="str">
        <f t="shared" si="602"/>
        <v>19000100</v>
      </c>
      <c r="K38568" s="243"/>
    </row>
    <row r="38569" spans="9:11">
      <c r="I38569" t="str">
        <f t="shared" si="602"/>
        <v>19000100</v>
      </c>
      <c r="K38569" s="243"/>
    </row>
    <row r="38570" spans="9:11">
      <c r="I38570" t="str">
        <f t="shared" si="602"/>
        <v>19000100</v>
      </c>
      <c r="K38570" s="243"/>
    </row>
    <row r="38571" spans="9:11">
      <c r="I38571" t="str">
        <f t="shared" si="602"/>
        <v>19000100</v>
      </c>
      <c r="K38571" s="243"/>
    </row>
    <row r="38572" spans="9:11">
      <c r="I38572" t="str">
        <f t="shared" si="602"/>
        <v>19000100</v>
      </c>
      <c r="K38572" s="243"/>
    </row>
    <row r="38573" spans="9:11">
      <c r="I38573" t="str">
        <f t="shared" si="602"/>
        <v>19000100</v>
      </c>
      <c r="K38573" s="243"/>
    </row>
    <row r="38574" spans="9:11">
      <c r="I38574" t="str">
        <f t="shared" si="602"/>
        <v>19000100</v>
      </c>
      <c r="K38574" s="243"/>
    </row>
    <row r="38575" spans="9:11">
      <c r="I38575" t="str">
        <f t="shared" si="602"/>
        <v>19000100</v>
      </c>
      <c r="K38575" s="243"/>
    </row>
    <row r="38576" spans="9:11">
      <c r="I38576" t="str">
        <f t="shared" si="602"/>
        <v>19000100</v>
      </c>
      <c r="K38576" s="243"/>
    </row>
    <row r="38577" spans="9:11">
      <c r="I38577" t="str">
        <f t="shared" si="602"/>
        <v>19000100</v>
      </c>
      <c r="K38577" s="243"/>
    </row>
    <row r="38578" spans="9:11">
      <c r="I38578" t="str">
        <f t="shared" si="602"/>
        <v>19000100</v>
      </c>
      <c r="K38578" s="243"/>
    </row>
    <row r="38579" spans="9:11">
      <c r="I38579" t="str">
        <f t="shared" si="602"/>
        <v>19000100</v>
      </c>
      <c r="K38579" s="243"/>
    </row>
    <row r="38580" spans="9:11">
      <c r="I38580" t="str">
        <f t="shared" si="602"/>
        <v>19000100</v>
      </c>
      <c r="K38580" s="243"/>
    </row>
    <row r="38581" spans="9:11">
      <c r="I38581" t="str">
        <f t="shared" si="602"/>
        <v>19000100</v>
      </c>
      <c r="K38581" s="243"/>
    </row>
    <row r="38582" spans="9:11">
      <c r="I38582" t="str">
        <f t="shared" si="602"/>
        <v>19000100</v>
      </c>
      <c r="K38582" s="243"/>
    </row>
    <row r="38583" spans="9:11">
      <c r="I38583" t="str">
        <f t="shared" si="602"/>
        <v>19000100</v>
      </c>
      <c r="K38583" s="243"/>
    </row>
    <row r="38584" spans="9:11">
      <c r="I38584" t="str">
        <f t="shared" si="602"/>
        <v>19000100</v>
      </c>
      <c r="K38584" s="243"/>
    </row>
    <row r="38585" spans="9:11">
      <c r="I38585" t="str">
        <f t="shared" si="602"/>
        <v>19000100</v>
      </c>
      <c r="K38585" s="243"/>
    </row>
    <row r="38586" spans="9:11">
      <c r="I38586" t="str">
        <f t="shared" si="602"/>
        <v>19000100</v>
      </c>
      <c r="K38586" s="243"/>
    </row>
    <row r="38587" spans="9:11">
      <c r="I38587" t="str">
        <f t="shared" si="602"/>
        <v>19000100</v>
      </c>
      <c r="K38587" s="243"/>
    </row>
    <row r="38588" spans="9:11">
      <c r="I38588" t="str">
        <f t="shared" si="602"/>
        <v>19000100</v>
      </c>
      <c r="K38588" s="243"/>
    </row>
    <row r="38589" spans="9:11">
      <c r="I38589" t="str">
        <f t="shared" si="602"/>
        <v>19000100</v>
      </c>
      <c r="K38589" s="243"/>
    </row>
    <row r="38590" spans="9:11">
      <c r="I38590" t="str">
        <f t="shared" si="602"/>
        <v>19000100</v>
      </c>
      <c r="K38590" s="243"/>
    </row>
    <row r="38591" spans="9:11">
      <c r="I38591" t="str">
        <f t="shared" si="602"/>
        <v>19000100</v>
      </c>
      <c r="K38591" s="243"/>
    </row>
    <row r="38592" spans="9:11">
      <c r="I38592" t="str">
        <f t="shared" si="602"/>
        <v>19000100</v>
      </c>
      <c r="K38592" s="243"/>
    </row>
    <row r="38593" spans="9:11">
      <c r="I38593" t="str">
        <f t="shared" si="602"/>
        <v>19000100</v>
      </c>
      <c r="K38593" s="243"/>
    </row>
    <row r="38594" spans="9:11">
      <c r="I38594" t="str">
        <f t="shared" ref="I38594:I38657" si="603">TEXT(F38594,"yyyymmdd")</f>
        <v>19000100</v>
      </c>
      <c r="K38594" s="243"/>
    </row>
    <row r="38595" spans="9:11">
      <c r="I38595" t="str">
        <f t="shared" si="603"/>
        <v>19000100</v>
      </c>
      <c r="K38595" s="243"/>
    </row>
    <row r="38596" spans="9:11">
      <c r="I38596" t="str">
        <f t="shared" si="603"/>
        <v>19000100</v>
      </c>
      <c r="K38596" s="243"/>
    </row>
    <row r="38597" spans="9:11">
      <c r="I38597" t="str">
        <f t="shared" si="603"/>
        <v>19000100</v>
      </c>
      <c r="K38597" s="243"/>
    </row>
    <row r="38598" spans="9:11">
      <c r="I38598" t="str">
        <f t="shared" si="603"/>
        <v>19000100</v>
      </c>
      <c r="K38598" s="243"/>
    </row>
    <row r="38599" spans="9:11">
      <c r="I38599" t="str">
        <f t="shared" si="603"/>
        <v>19000100</v>
      </c>
      <c r="K38599" s="243"/>
    </row>
    <row r="38600" spans="9:11">
      <c r="I38600" t="str">
        <f t="shared" si="603"/>
        <v>19000100</v>
      </c>
      <c r="K38600" s="243"/>
    </row>
    <row r="38601" spans="9:11">
      <c r="I38601" t="str">
        <f t="shared" si="603"/>
        <v>19000100</v>
      </c>
      <c r="K38601" s="243"/>
    </row>
    <row r="38602" spans="9:11">
      <c r="I38602" t="str">
        <f t="shared" si="603"/>
        <v>19000100</v>
      </c>
      <c r="K38602" s="243"/>
    </row>
    <row r="38603" spans="9:11">
      <c r="I38603" t="str">
        <f t="shared" si="603"/>
        <v>19000100</v>
      </c>
      <c r="K38603" s="243"/>
    </row>
    <row r="38604" spans="9:11">
      <c r="I38604" t="str">
        <f t="shared" si="603"/>
        <v>19000100</v>
      </c>
      <c r="K38604" s="243"/>
    </row>
    <row r="38605" spans="9:11">
      <c r="I38605" t="str">
        <f t="shared" si="603"/>
        <v>19000100</v>
      </c>
      <c r="K38605" s="243"/>
    </row>
    <row r="38606" spans="9:11">
      <c r="I38606" t="str">
        <f t="shared" si="603"/>
        <v>19000100</v>
      </c>
      <c r="K38606" s="243"/>
    </row>
    <row r="38607" spans="9:11">
      <c r="I38607" t="str">
        <f t="shared" si="603"/>
        <v>19000100</v>
      </c>
      <c r="K38607" s="243"/>
    </row>
    <row r="38608" spans="9:11">
      <c r="I38608" t="str">
        <f t="shared" si="603"/>
        <v>19000100</v>
      </c>
      <c r="K38608" s="243"/>
    </row>
    <row r="38609" spans="9:11">
      <c r="I38609" t="str">
        <f t="shared" si="603"/>
        <v>19000100</v>
      </c>
      <c r="K38609" s="243"/>
    </row>
    <row r="38610" spans="9:11">
      <c r="I38610" t="str">
        <f t="shared" si="603"/>
        <v>19000100</v>
      </c>
      <c r="K38610" s="243"/>
    </row>
    <row r="38611" spans="9:11">
      <c r="I38611" t="str">
        <f t="shared" si="603"/>
        <v>19000100</v>
      </c>
      <c r="K38611" s="243"/>
    </row>
    <row r="38612" spans="9:11">
      <c r="I38612" t="str">
        <f t="shared" si="603"/>
        <v>19000100</v>
      </c>
      <c r="K38612" s="243"/>
    </row>
    <row r="38613" spans="9:11">
      <c r="I38613" t="str">
        <f t="shared" si="603"/>
        <v>19000100</v>
      </c>
      <c r="K38613" s="243"/>
    </row>
    <row r="38614" spans="9:11">
      <c r="I38614" t="str">
        <f t="shared" si="603"/>
        <v>19000100</v>
      </c>
      <c r="K38614" s="243"/>
    </row>
    <row r="38615" spans="9:11">
      <c r="I38615" t="str">
        <f t="shared" si="603"/>
        <v>19000100</v>
      </c>
      <c r="K38615" s="243"/>
    </row>
    <row r="38616" spans="9:11">
      <c r="I38616" t="str">
        <f t="shared" si="603"/>
        <v>19000100</v>
      </c>
      <c r="K38616" s="243"/>
    </row>
    <row r="38617" spans="9:11">
      <c r="I38617" t="str">
        <f t="shared" si="603"/>
        <v>19000100</v>
      </c>
      <c r="K38617" s="243"/>
    </row>
    <row r="38618" spans="9:11">
      <c r="I38618" t="str">
        <f t="shared" si="603"/>
        <v>19000100</v>
      </c>
      <c r="K38618" s="243"/>
    </row>
    <row r="38619" spans="9:11">
      <c r="I38619" t="str">
        <f t="shared" si="603"/>
        <v>19000100</v>
      </c>
      <c r="K38619" s="243"/>
    </row>
    <row r="38620" spans="9:11">
      <c r="I38620" t="str">
        <f t="shared" si="603"/>
        <v>19000100</v>
      </c>
      <c r="K38620" s="243"/>
    </row>
    <row r="38621" spans="9:11">
      <c r="I38621" t="str">
        <f t="shared" si="603"/>
        <v>19000100</v>
      </c>
      <c r="K38621" s="243"/>
    </row>
    <row r="38622" spans="9:11">
      <c r="I38622" t="str">
        <f t="shared" si="603"/>
        <v>19000100</v>
      </c>
      <c r="K38622" s="243"/>
    </row>
    <row r="38623" spans="9:11">
      <c r="I38623" t="str">
        <f t="shared" si="603"/>
        <v>19000100</v>
      </c>
      <c r="K38623" s="243"/>
    </row>
    <row r="38624" spans="9:11">
      <c r="I38624" t="str">
        <f t="shared" si="603"/>
        <v>19000100</v>
      </c>
      <c r="K38624" s="243"/>
    </row>
    <row r="38625" spans="9:11">
      <c r="I38625" t="str">
        <f t="shared" si="603"/>
        <v>19000100</v>
      </c>
      <c r="K38625" s="243"/>
    </row>
    <row r="38626" spans="9:11">
      <c r="I38626" t="str">
        <f t="shared" si="603"/>
        <v>19000100</v>
      </c>
      <c r="K38626" s="243"/>
    </row>
    <row r="38627" spans="9:11">
      <c r="I38627" t="str">
        <f t="shared" si="603"/>
        <v>19000100</v>
      </c>
      <c r="K38627" s="243"/>
    </row>
    <row r="38628" spans="9:11">
      <c r="I38628" t="str">
        <f t="shared" si="603"/>
        <v>19000100</v>
      </c>
      <c r="K38628" s="243"/>
    </row>
    <row r="38629" spans="9:11">
      <c r="I38629" t="str">
        <f t="shared" si="603"/>
        <v>19000100</v>
      </c>
      <c r="K38629" s="243"/>
    </row>
    <row r="38630" spans="9:11">
      <c r="I38630" t="str">
        <f t="shared" si="603"/>
        <v>19000100</v>
      </c>
      <c r="K38630" s="243"/>
    </row>
    <row r="38631" spans="9:11">
      <c r="I38631" t="str">
        <f t="shared" si="603"/>
        <v>19000100</v>
      </c>
      <c r="K38631" s="243"/>
    </row>
    <row r="38632" spans="9:11">
      <c r="I38632" t="str">
        <f t="shared" si="603"/>
        <v>19000100</v>
      </c>
      <c r="K38632" s="243"/>
    </row>
    <row r="38633" spans="9:11">
      <c r="I38633" t="str">
        <f t="shared" si="603"/>
        <v>19000100</v>
      </c>
      <c r="K38633" s="243"/>
    </row>
    <row r="38634" spans="9:11">
      <c r="I38634" t="str">
        <f t="shared" si="603"/>
        <v>19000100</v>
      </c>
      <c r="K38634" s="243"/>
    </row>
    <row r="38635" spans="9:11">
      <c r="I38635" t="str">
        <f t="shared" si="603"/>
        <v>19000100</v>
      </c>
      <c r="K38635" s="243"/>
    </row>
    <row r="38636" spans="9:11">
      <c r="I38636" t="str">
        <f t="shared" si="603"/>
        <v>19000100</v>
      </c>
      <c r="K38636" s="243"/>
    </row>
    <row r="38637" spans="9:11">
      <c r="I38637" t="str">
        <f t="shared" si="603"/>
        <v>19000100</v>
      </c>
      <c r="K38637" s="243"/>
    </row>
    <row r="38638" spans="9:11">
      <c r="I38638" t="str">
        <f t="shared" si="603"/>
        <v>19000100</v>
      </c>
      <c r="K38638" s="243"/>
    </row>
    <row r="38639" spans="9:11">
      <c r="I38639" t="str">
        <f t="shared" si="603"/>
        <v>19000100</v>
      </c>
      <c r="K38639" s="243"/>
    </row>
    <row r="38640" spans="9:11">
      <c r="I38640" t="str">
        <f t="shared" si="603"/>
        <v>19000100</v>
      </c>
      <c r="K38640" s="243"/>
    </row>
    <row r="38641" spans="9:11">
      <c r="I38641" t="str">
        <f t="shared" si="603"/>
        <v>19000100</v>
      </c>
      <c r="K38641" s="243"/>
    </row>
    <row r="38642" spans="9:11">
      <c r="I38642" t="str">
        <f t="shared" si="603"/>
        <v>19000100</v>
      </c>
      <c r="K38642" s="243"/>
    </row>
    <row r="38643" spans="9:11">
      <c r="I38643" t="str">
        <f t="shared" si="603"/>
        <v>19000100</v>
      </c>
      <c r="K38643" s="243"/>
    </row>
    <row r="38644" spans="9:11">
      <c r="I38644" t="str">
        <f t="shared" si="603"/>
        <v>19000100</v>
      </c>
      <c r="K38644" s="243"/>
    </row>
    <row r="38645" spans="9:11">
      <c r="I38645" t="str">
        <f t="shared" si="603"/>
        <v>19000100</v>
      </c>
      <c r="K38645" s="243"/>
    </row>
    <row r="38646" spans="9:11">
      <c r="I38646" t="str">
        <f t="shared" si="603"/>
        <v>19000100</v>
      </c>
      <c r="K38646" s="243"/>
    </row>
    <row r="38647" spans="9:11">
      <c r="I38647" t="str">
        <f t="shared" si="603"/>
        <v>19000100</v>
      </c>
      <c r="K38647" s="243"/>
    </row>
    <row r="38648" spans="9:11">
      <c r="I38648" t="str">
        <f t="shared" si="603"/>
        <v>19000100</v>
      </c>
      <c r="K38648" s="243"/>
    </row>
    <row r="38649" spans="9:11">
      <c r="I38649" t="str">
        <f t="shared" si="603"/>
        <v>19000100</v>
      </c>
      <c r="K38649" s="243"/>
    </row>
    <row r="38650" spans="9:11">
      <c r="I38650" t="str">
        <f t="shared" si="603"/>
        <v>19000100</v>
      </c>
      <c r="K38650" s="243"/>
    </row>
    <row r="38651" spans="9:11">
      <c r="I38651" t="str">
        <f t="shared" si="603"/>
        <v>19000100</v>
      </c>
      <c r="K38651" s="243"/>
    </row>
    <row r="38652" spans="9:11">
      <c r="I38652" t="str">
        <f t="shared" si="603"/>
        <v>19000100</v>
      </c>
      <c r="K38652" s="243"/>
    </row>
    <row r="38653" spans="9:11">
      <c r="I38653" t="str">
        <f t="shared" si="603"/>
        <v>19000100</v>
      </c>
      <c r="K38653" s="243"/>
    </row>
    <row r="38654" spans="9:11">
      <c r="I38654" t="str">
        <f t="shared" si="603"/>
        <v>19000100</v>
      </c>
      <c r="K38654" s="243"/>
    </row>
    <row r="38655" spans="9:11">
      <c r="I38655" t="str">
        <f t="shared" si="603"/>
        <v>19000100</v>
      </c>
      <c r="K38655" s="243"/>
    </row>
    <row r="38656" spans="9:11">
      <c r="I38656" t="str">
        <f t="shared" si="603"/>
        <v>19000100</v>
      </c>
      <c r="K38656" s="243"/>
    </row>
    <row r="38657" spans="9:11">
      <c r="I38657" t="str">
        <f t="shared" si="603"/>
        <v>19000100</v>
      </c>
      <c r="K38657" s="243"/>
    </row>
    <row r="38658" spans="9:11">
      <c r="I38658" t="str">
        <f t="shared" ref="I38658:I38721" si="604">TEXT(F38658,"yyyymmdd")</f>
        <v>19000100</v>
      </c>
      <c r="K38658" s="243"/>
    </row>
    <row r="38659" spans="9:11">
      <c r="I38659" t="str">
        <f t="shared" si="604"/>
        <v>19000100</v>
      </c>
      <c r="K38659" s="243"/>
    </row>
    <row r="38660" spans="9:11">
      <c r="I38660" t="str">
        <f t="shared" si="604"/>
        <v>19000100</v>
      </c>
      <c r="K38660" s="243"/>
    </row>
    <row r="38661" spans="9:11">
      <c r="I38661" t="str">
        <f t="shared" si="604"/>
        <v>19000100</v>
      </c>
      <c r="K38661" s="243"/>
    </row>
    <row r="38662" spans="9:11">
      <c r="I38662" t="str">
        <f t="shared" si="604"/>
        <v>19000100</v>
      </c>
      <c r="K38662" s="243"/>
    </row>
    <row r="38663" spans="9:11">
      <c r="I38663" t="str">
        <f t="shared" si="604"/>
        <v>19000100</v>
      </c>
      <c r="K38663" s="243"/>
    </row>
    <row r="38664" spans="9:11">
      <c r="I38664" t="str">
        <f t="shared" si="604"/>
        <v>19000100</v>
      </c>
      <c r="K38664" s="243"/>
    </row>
    <row r="38665" spans="9:11">
      <c r="I38665" t="str">
        <f t="shared" si="604"/>
        <v>19000100</v>
      </c>
      <c r="K38665" s="243"/>
    </row>
    <row r="38666" spans="9:11">
      <c r="I38666" t="str">
        <f t="shared" si="604"/>
        <v>19000100</v>
      </c>
      <c r="K38666" s="243"/>
    </row>
    <row r="38667" spans="9:11">
      <c r="I38667" t="str">
        <f t="shared" si="604"/>
        <v>19000100</v>
      </c>
      <c r="K38667" s="243"/>
    </row>
    <row r="38668" spans="9:11">
      <c r="I38668" t="str">
        <f t="shared" si="604"/>
        <v>19000100</v>
      </c>
      <c r="K38668" s="243"/>
    </row>
    <row r="38669" spans="9:11">
      <c r="I38669" t="str">
        <f t="shared" si="604"/>
        <v>19000100</v>
      </c>
      <c r="K38669" s="243"/>
    </row>
    <row r="38670" spans="9:11">
      <c r="I38670" t="str">
        <f t="shared" si="604"/>
        <v>19000100</v>
      </c>
      <c r="K38670" s="243"/>
    </row>
    <row r="38671" spans="9:11">
      <c r="I38671" t="str">
        <f t="shared" si="604"/>
        <v>19000100</v>
      </c>
      <c r="K38671" s="243"/>
    </row>
    <row r="38672" spans="9:11">
      <c r="I38672" t="str">
        <f t="shared" si="604"/>
        <v>19000100</v>
      </c>
      <c r="K38672" s="243"/>
    </row>
    <row r="38673" spans="9:11">
      <c r="I38673" t="str">
        <f t="shared" si="604"/>
        <v>19000100</v>
      </c>
      <c r="K38673" s="243"/>
    </row>
    <row r="38674" spans="9:11">
      <c r="I38674" t="str">
        <f t="shared" si="604"/>
        <v>19000100</v>
      </c>
      <c r="K38674" s="243"/>
    </row>
    <row r="38675" spans="9:11">
      <c r="I38675" t="str">
        <f t="shared" si="604"/>
        <v>19000100</v>
      </c>
      <c r="K38675" s="243"/>
    </row>
    <row r="38676" spans="9:11">
      <c r="I38676" t="str">
        <f t="shared" si="604"/>
        <v>19000100</v>
      </c>
      <c r="K38676" s="243"/>
    </row>
    <row r="38677" spans="9:11">
      <c r="I38677" t="str">
        <f t="shared" si="604"/>
        <v>19000100</v>
      </c>
      <c r="K38677" s="243"/>
    </row>
    <row r="38678" spans="9:11">
      <c r="I38678" t="str">
        <f t="shared" si="604"/>
        <v>19000100</v>
      </c>
      <c r="K38678" s="243"/>
    </row>
    <row r="38679" spans="9:11">
      <c r="I38679" t="str">
        <f t="shared" si="604"/>
        <v>19000100</v>
      </c>
      <c r="K38679" s="243"/>
    </row>
    <row r="38680" spans="9:11">
      <c r="I38680" t="str">
        <f t="shared" si="604"/>
        <v>19000100</v>
      </c>
      <c r="K38680" s="243"/>
    </row>
    <row r="38681" spans="9:11">
      <c r="I38681" t="str">
        <f t="shared" si="604"/>
        <v>19000100</v>
      </c>
      <c r="K38681" s="243"/>
    </row>
    <row r="38682" spans="9:11">
      <c r="I38682" t="str">
        <f t="shared" si="604"/>
        <v>19000100</v>
      </c>
      <c r="K38682" s="243"/>
    </row>
    <row r="38683" spans="9:11">
      <c r="I38683" t="str">
        <f t="shared" si="604"/>
        <v>19000100</v>
      </c>
      <c r="K38683" s="243"/>
    </row>
    <row r="38684" spans="9:11">
      <c r="I38684" t="str">
        <f t="shared" si="604"/>
        <v>19000100</v>
      </c>
      <c r="K38684" s="243"/>
    </row>
    <row r="38685" spans="9:11">
      <c r="I38685" t="str">
        <f t="shared" si="604"/>
        <v>19000100</v>
      </c>
      <c r="K38685" s="243"/>
    </row>
    <row r="38686" spans="9:11">
      <c r="I38686" t="str">
        <f t="shared" si="604"/>
        <v>19000100</v>
      </c>
      <c r="K38686" s="243"/>
    </row>
    <row r="38687" spans="9:11">
      <c r="I38687" t="str">
        <f t="shared" si="604"/>
        <v>19000100</v>
      </c>
      <c r="K38687" s="243"/>
    </row>
    <row r="38688" spans="9:11">
      <c r="I38688" t="str">
        <f t="shared" si="604"/>
        <v>19000100</v>
      </c>
      <c r="K38688" s="243"/>
    </row>
    <row r="38689" spans="9:11">
      <c r="I38689" t="str">
        <f t="shared" si="604"/>
        <v>19000100</v>
      </c>
      <c r="K38689" s="243"/>
    </row>
    <row r="38690" spans="9:11">
      <c r="I38690" t="str">
        <f t="shared" si="604"/>
        <v>19000100</v>
      </c>
      <c r="K38690" s="243"/>
    </row>
    <row r="38691" spans="9:11">
      <c r="I38691" t="str">
        <f t="shared" si="604"/>
        <v>19000100</v>
      </c>
      <c r="K38691" s="243"/>
    </row>
    <row r="38692" spans="9:11">
      <c r="I38692" t="str">
        <f t="shared" si="604"/>
        <v>19000100</v>
      </c>
      <c r="K38692" s="243"/>
    </row>
    <row r="38693" spans="9:11">
      <c r="I38693" t="str">
        <f t="shared" si="604"/>
        <v>19000100</v>
      </c>
      <c r="K38693" s="243"/>
    </row>
    <row r="38694" spans="9:11">
      <c r="I38694" t="str">
        <f t="shared" si="604"/>
        <v>19000100</v>
      </c>
      <c r="K38694" s="243"/>
    </row>
    <row r="38695" spans="9:11">
      <c r="I38695" t="str">
        <f t="shared" si="604"/>
        <v>19000100</v>
      </c>
      <c r="K38695" s="243"/>
    </row>
    <row r="38696" spans="9:11">
      <c r="I38696" t="str">
        <f t="shared" si="604"/>
        <v>19000100</v>
      </c>
      <c r="K38696" s="243"/>
    </row>
    <row r="38697" spans="9:11">
      <c r="I38697" t="str">
        <f t="shared" si="604"/>
        <v>19000100</v>
      </c>
      <c r="K38697" s="243"/>
    </row>
    <row r="38698" spans="9:11">
      <c r="I38698" t="str">
        <f t="shared" si="604"/>
        <v>19000100</v>
      </c>
      <c r="K38698" s="243"/>
    </row>
    <row r="38699" spans="9:11">
      <c r="I38699" t="str">
        <f t="shared" si="604"/>
        <v>19000100</v>
      </c>
      <c r="K38699" s="243"/>
    </row>
    <row r="38700" spans="9:11">
      <c r="I38700" t="str">
        <f t="shared" si="604"/>
        <v>19000100</v>
      </c>
      <c r="K38700" s="243"/>
    </row>
    <row r="38701" spans="9:11">
      <c r="I38701" t="str">
        <f t="shared" si="604"/>
        <v>19000100</v>
      </c>
      <c r="K38701" s="243"/>
    </row>
    <row r="38702" spans="9:11">
      <c r="I38702" t="str">
        <f t="shared" si="604"/>
        <v>19000100</v>
      </c>
      <c r="K38702" s="243"/>
    </row>
    <row r="38703" spans="9:11">
      <c r="I38703" t="str">
        <f t="shared" si="604"/>
        <v>19000100</v>
      </c>
      <c r="K38703" s="243"/>
    </row>
    <row r="38704" spans="9:11">
      <c r="I38704" t="str">
        <f t="shared" si="604"/>
        <v>19000100</v>
      </c>
      <c r="K38704" s="243"/>
    </row>
    <row r="38705" spans="9:11">
      <c r="I38705" t="str">
        <f t="shared" si="604"/>
        <v>19000100</v>
      </c>
      <c r="K38705" s="243"/>
    </row>
    <row r="38706" spans="9:11">
      <c r="I38706" t="str">
        <f t="shared" si="604"/>
        <v>19000100</v>
      </c>
      <c r="K38706" s="243"/>
    </row>
    <row r="38707" spans="9:11">
      <c r="I38707" t="str">
        <f t="shared" si="604"/>
        <v>19000100</v>
      </c>
      <c r="K38707" s="243"/>
    </row>
    <row r="38708" spans="9:11">
      <c r="I38708" t="str">
        <f t="shared" si="604"/>
        <v>19000100</v>
      </c>
      <c r="K38708" s="243"/>
    </row>
    <row r="38709" spans="9:11">
      <c r="I38709" t="str">
        <f t="shared" si="604"/>
        <v>19000100</v>
      </c>
      <c r="K38709" s="243"/>
    </row>
    <row r="38710" spans="9:11">
      <c r="I38710" t="str">
        <f t="shared" si="604"/>
        <v>19000100</v>
      </c>
      <c r="K38710" s="243"/>
    </row>
    <row r="38711" spans="9:11">
      <c r="I38711" t="str">
        <f t="shared" si="604"/>
        <v>19000100</v>
      </c>
      <c r="K38711" s="243"/>
    </row>
    <row r="38712" spans="9:11">
      <c r="I38712" t="str">
        <f t="shared" si="604"/>
        <v>19000100</v>
      </c>
      <c r="K38712" s="243"/>
    </row>
    <row r="38713" spans="9:11">
      <c r="I38713" t="str">
        <f t="shared" si="604"/>
        <v>19000100</v>
      </c>
      <c r="K38713" s="243"/>
    </row>
    <row r="38714" spans="9:11">
      <c r="I38714" t="str">
        <f t="shared" si="604"/>
        <v>19000100</v>
      </c>
      <c r="K38714" s="243"/>
    </row>
    <row r="38715" spans="9:11">
      <c r="I38715" t="str">
        <f t="shared" si="604"/>
        <v>19000100</v>
      </c>
      <c r="K38715" s="243"/>
    </row>
    <row r="38716" spans="9:11">
      <c r="I38716" t="str">
        <f t="shared" si="604"/>
        <v>19000100</v>
      </c>
      <c r="K38716" s="243"/>
    </row>
    <row r="38717" spans="9:11">
      <c r="I38717" t="str">
        <f t="shared" si="604"/>
        <v>19000100</v>
      </c>
      <c r="K38717" s="243"/>
    </row>
    <row r="38718" spans="9:11">
      <c r="I38718" t="str">
        <f t="shared" si="604"/>
        <v>19000100</v>
      </c>
      <c r="K38718" s="243"/>
    </row>
    <row r="38719" spans="9:11">
      <c r="I38719" t="str">
        <f t="shared" si="604"/>
        <v>19000100</v>
      </c>
      <c r="K38719" s="243"/>
    </row>
    <row r="38720" spans="9:11">
      <c r="I38720" t="str">
        <f t="shared" si="604"/>
        <v>19000100</v>
      </c>
      <c r="K38720" s="243"/>
    </row>
    <row r="38721" spans="9:11">
      <c r="I38721" t="str">
        <f t="shared" si="604"/>
        <v>19000100</v>
      </c>
      <c r="K38721" s="243"/>
    </row>
    <row r="38722" spans="9:11">
      <c r="I38722" t="str">
        <f t="shared" ref="I38722:I38785" si="605">TEXT(F38722,"yyyymmdd")</f>
        <v>19000100</v>
      </c>
      <c r="K38722" s="243"/>
    </row>
    <row r="38723" spans="9:11">
      <c r="I38723" t="str">
        <f t="shared" si="605"/>
        <v>19000100</v>
      </c>
      <c r="K38723" s="243"/>
    </row>
    <row r="38724" spans="9:11">
      <c r="I38724" t="str">
        <f t="shared" si="605"/>
        <v>19000100</v>
      </c>
      <c r="K38724" s="243"/>
    </row>
    <row r="38725" spans="9:11">
      <c r="I38725" t="str">
        <f t="shared" si="605"/>
        <v>19000100</v>
      </c>
      <c r="K38725" s="243"/>
    </row>
    <row r="38726" spans="9:11">
      <c r="I38726" t="str">
        <f t="shared" si="605"/>
        <v>19000100</v>
      </c>
      <c r="K38726" s="243"/>
    </row>
    <row r="38727" spans="9:11">
      <c r="I38727" t="str">
        <f t="shared" si="605"/>
        <v>19000100</v>
      </c>
      <c r="K38727" s="243"/>
    </row>
    <row r="38728" spans="9:11">
      <c r="I38728" t="str">
        <f t="shared" si="605"/>
        <v>19000100</v>
      </c>
      <c r="K38728" s="243"/>
    </row>
    <row r="38729" spans="9:11">
      <c r="I38729" t="str">
        <f t="shared" si="605"/>
        <v>19000100</v>
      </c>
      <c r="K38729" s="243"/>
    </row>
    <row r="38730" spans="9:11">
      <c r="I38730" t="str">
        <f t="shared" si="605"/>
        <v>19000100</v>
      </c>
      <c r="K38730" s="243"/>
    </row>
    <row r="38731" spans="9:11">
      <c r="I38731" t="str">
        <f t="shared" si="605"/>
        <v>19000100</v>
      </c>
      <c r="K38731" s="243"/>
    </row>
    <row r="38732" spans="9:11">
      <c r="I38732" t="str">
        <f t="shared" si="605"/>
        <v>19000100</v>
      </c>
      <c r="K38732" s="243"/>
    </row>
    <row r="38733" spans="9:11">
      <c r="I38733" t="str">
        <f t="shared" si="605"/>
        <v>19000100</v>
      </c>
      <c r="K38733" s="243"/>
    </row>
    <row r="38734" spans="9:11">
      <c r="I38734" t="str">
        <f t="shared" si="605"/>
        <v>19000100</v>
      </c>
      <c r="K38734" s="243"/>
    </row>
    <row r="38735" spans="9:11">
      <c r="I38735" t="str">
        <f t="shared" si="605"/>
        <v>19000100</v>
      </c>
      <c r="K38735" s="243"/>
    </row>
    <row r="38736" spans="9:11">
      <c r="I38736" t="str">
        <f t="shared" si="605"/>
        <v>19000100</v>
      </c>
      <c r="K38736" s="243"/>
    </row>
    <row r="38737" spans="9:11">
      <c r="I38737" t="str">
        <f t="shared" si="605"/>
        <v>19000100</v>
      </c>
      <c r="K38737" s="243"/>
    </row>
    <row r="38738" spans="9:11">
      <c r="I38738" t="str">
        <f t="shared" si="605"/>
        <v>19000100</v>
      </c>
      <c r="K38738" s="243"/>
    </row>
    <row r="38739" spans="9:11">
      <c r="I38739" t="str">
        <f t="shared" si="605"/>
        <v>19000100</v>
      </c>
      <c r="K38739" s="243"/>
    </row>
    <row r="38740" spans="9:11">
      <c r="I38740" t="str">
        <f t="shared" si="605"/>
        <v>19000100</v>
      </c>
      <c r="K38740" s="243"/>
    </row>
    <row r="38741" spans="9:11">
      <c r="I38741" t="str">
        <f t="shared" si="605"/>
        <v>19000100</v>
      </c>
      <c r="K38741" s="243"/>
    </row>
    <row r="38742" spans="9:11">
      <c r="I38742" t="str">
        <f t="shared" si="605"/>
        <v>19000100</v>
      </c>
      <c r="K38742" s="243"/>
    </row>
    <row r="38743" spans="9:11">
      <c r="I38743" t="str">
        <f t="shared" si="605"/>
        <v>19000100</v>
      </c>
      <c r="K38743" s="243"/>
    </row>
    <row r="38744" spans="9:11">
      <c r="I38744" t="str">
        <f t="shared" si="605"/>
        <v>19000100</v>
      </c>
      <c r="K38744" s="243"/>
    </row>
    <row r="38745" spans="9:11">
      <c r="I38745" t="str">
        <f t="shared" si="605"/>
        <v>19000100</v>
      </c>
      <c r="K38745" s="243"/>
    </row>
    <row r="38746" spans="9:11">
      <c r="I38746" t="str">
        <f t="shared" si="605"/>
        <v>19000100</v>
      </c>
      <c r="K38746" s="243"/>
    </row>
    <row r="38747" spans="9:11">
      <c r="I38747" t="str">
        <f t="shared" si="605"/>
        <v>19000100</v>
      </c>
      <c r="K38747" s="243"/>
    </row>
    <row r="38748" spans="9:11">
      <c r="I38748" t="str">
        <f t="shared" si="605"/>
        <v>19000100</v>
      </c>
      <c r="K38748" s="243"/>
    </row>
    <row r="38749" spans="9:11">
      <c r="I38749" t="str">
        <f t="shared" si="605"/>
        <v>19000100</v>
      </c>
      <c r="K38749" s="243"/>
    </row>
    <row r="38750" spans="9:11">
      <c r="I38750" t="str">
        <f t="shared" si="605"/>
        <v>19000100</v>
      </c>
      <c r="K38750" s="243"/>
    </row>
    <row r="38751" spans="9:11">
      <c r="I38751" t="str">
        <f t="shared" si="605"/>
        <v>19000100</v>
      </c>
      <c r="K38751" s="243"/>
    </row>
    <row r="38752" spans="9:11">
      <c r="I38752" t="str">
        <f t="shared" si="605"/>
        <v>19000100</v>
      </c>
      <c r="K38752" s="243"/>
    </row>
    <row r="38753" spans="9:11">
      <c r="I38753" t="str">
        <f t="shared" si="605"/>
        <v>19000100</v>
      </c>
      <c r="K38753" s="243"/>
    </row>
    <row r="38754" spans="9:11">
      <c r="I38754" t="str">
        <f t="shared" si="605"/>
        <v>19000100</v>
      </c>
      <c r="K38754" s="243"/>
    </row>
    <row r="38755" spans="9:11">
      <c r="I38755" t="str">
        <f t="shared" si="605"/>
        <v>19000100</v>
      </c>
      <c r="K38755" s="243"/>
    </row>
    <row r="38756" spans="9:11">
      <c r="I38756" t="str">
        <f t="shared" si="605"/>
        <v>19000100</v>
      </c>
      <c r="K38756" s="243"/>
    </row>
    <row r="38757" spans="9:11">
      <c r="I38757" t="str">
        <f t="shared" si="605"/>
        <v>19000100</v>
      </c>
      <c r="K38757" s="243"/>
    </row>
    <row r="38758" spans="9:11">
      <c r="I38758" t="str">
        <f t="shared" si="605"/>
        <v>19000100</v>
      </c>
      <c r="K38758" s="243"/>
    </row>
    <row r="38759" spans="9:11">
      <c r="I38759" t="str">
        <f t="shared" si="605"/>
        <v>19000100</v>
      </c>
      <c r="K38759" s="243"/>
    </row>
    <row r="38760" spans="9:11">
      <c r="I38760" t="str">
        <f t="shared" si="605"/>
        <v>19000100</v>
      </c>
      <c r="K38760" s="243"/>
    </row>
    <row r="38761" spans="9:11">
      <c r="I38761" t="str">
        <f t="shared" si="605"/>
        <v>19000100</v>
      </c>
      <c r="K38761" s="243"/>
    </row>
    <row r="38762" spans="9:11">
      <c r="I38762" t="str">
        <f t="shared" si="605"/>
        <v>19000100</v>
      </c>
      <c r="K38762" s="243"/>
    </row>
    <row r="38763" spans="9:11">
      <c r="I38763" t="str">
        <f t="shared" si="605"/>
        <v>19000100</v>
      </c>
      <c r="K38763" s="243"/>
    </row>
    <row r="38764" spans="9:11">
      <c r="I38764" t="str">
        <f t="shared" si="605"/>
        <v>19000100</v>
      </c>
      <c r="K38764" s="243"/>
    </row>
    <row r="38765" spans="9:11">
      <c r="I38765" t="str">
        <f t="shared" si="605"/>
        <v>19000100</v>
      </c>
      <c r="K38765" s="243"/>
    </row>
    <row r="38766" spans="9:11">
      <c r="I38766" t="str">
        <f t="shared" si="605"/>
        <v>19000100</v>
      </c>
      <c r="K38766" s="243"/>
    </row>
    <row r="38767" spans="9:11">
      <c r="I38767" t="str">
        <f t="shared" si="605"/>
        <v>19000100</v>
      </c>
      <c r="K38767" s="243"/>
    </row>
    <row r="38768" spans="9:11">
      <c r="I38768" t="str">
        <f t="shared" si="605"/>
        <v>19000100</v>
      </c>
      <c r="K38768" s="243"/>
    </row>
    <row r="38769" spans="9:11">
      <c r="I38769" t="str">
        <f t="shared" si="605"/>
        <v>19000100</v>
      </c>
      <c r="K38769" s="243"/>
    </row>
    <row r="38770" spans="9:11">
      <c r="I38770" t="str">
        <f t="shared" si="605"/>
        <v>19000100</v>
      </c>
      <c r="K38770" s="243"/>
    </row>
    <row r="38771" spans="9:11">
      <c r="I38771" t="str">
        <f t="shared" si="605"/>
        <v>19000100</v>
      </c>
      <c r="K38771" s="243"/>
    </row>
    <row r="38772" spans="9:11">
      <c r="I38772" t="str">
        <f t="shared" si="605"/>
        <v>19000100</v>
      </c>
      <c r="K38772" s="243"/>
    </row>
    <row r="38773" spans="9:11">
      <c r="I38773" t="str">
        <f t="shared" si="605"/>
        <v>19000100</v>
      </c>
      <c r="K38773" s="243"/>
    </row>
    <row r="38774" spans="9:11">
      <c r="I38774" t="str">
        <f t="shared" si="605"/>
        <v>19000100</v>
      </c>
      <c r="K38774" s="243"/>
    </row>
    <row r="38775" spans="9:11">
      <c r="I38775" t="str">
        <f t="shared" si="605"/>
        <v>19000100</v>
      </c>
      <c r="K38775" s="243"/>
    </row>
    <row r="38776" spans="9:11">
      <c r="I38776" t="str">
        <f t="shared" si="605"/>
        <v>19000100</v>
      </c>
      <c r="K38776" s="243"/>
    </row>
    <row r="38777" spans="9:11">
      <c r="I38777" t="str">
        <f t="shared" si="605"/>
        <v>19000100</v>
      </c>
      <c r="K38777" s="243"/>
    </row>
    <row r="38778" spans="9:11">
      <c r="I38778" t="str">
        <f t="shared" si="605"/>
        <v>19000100</v>
      </c>
      <c r="K38778" s="243"/>
    </row>
    <row r="38779" spans="9:11">
      <c r="I38779" t="str">
        <f t="shared" si="605"/>
        <v>19000100</v>
      </c>
      <c r="K38779" s="243"/>
    </row>
    <row r="38780" spans="9:11">
      <c r="I38780" t="str">
        <f t="shared" si="605"/>
        <v>19000100</v>
      </c>
      <c r="K38780" s="243"/>
    </row>
    <row r="38781" spans="9:11">
      <c r="I38781" t="str">
        <f t="shared" si="605"/>
        <v>19000100</v>
      </c>
      <c r="K38781" s="243"/>
    </row>
    <row r="38782" spans="9:11">
      <c r="I38782" t="str">
        <f t="shared" si="605"/>
        <v>19000100</v>
      </c>
      <c r="K38782" s="243"/>
    </row>
    <row r="38783" spans="9:11">
      <c r="I38783" t="str">
        <f t="shared" si="605"/>
        <v>19000100</v>
      </c>
      <c r="K38783" s="243"/>
    </row>
    <row r="38784" spans="9:11">
      <c r="I38784" t="str">
        <f t="shared" si="605"/>
        <v>19000100</v>
      </c>
      <c r="K38784" s="243"/>
    </row>
    <row r="38785" spans="9:11">
      <c r="I38785" t="str">
        <f t="shared" si="605"/>
        <v>19000100</v>
      </c>
      <c r="K38785" s="243"/>
    </row>
    <row r="38786" spans="9:11">
      <c r="I38786" t="str">
        <f t="shared" ref="I38786:I38849" si="606">TEXT(F38786,"yyyymmdd")</f>
        <v>19000100</v>
      </c>
      <c r="K38786" s="243"/>
    </row>
    <row r="38787" spans="9:11">
      <c r="I38787" t="str">
        <f t="shared" si="606"/>
        <v>19000100</v>
      </c>
      <c r="K38787" s="243"/>
    </row>
    <row r="38788" spans="9:11">
      <c r="I38788" t="str">
        <f t="shared" si="606"/>
        <v>19000100</v>
      </c>
      <c r="K38788" s="243"/>
    </row>
    <row r="38789" spans="9:11">
      <c r="I38789" t="str">
        <f t="shared" si="606"/>
        <v>19000100</v>
      </c>
      <c r="K38789" s="243"/>
    </row>
    <row r="38790" spans="9:11">
      <c r="I38790" t="str">
        <f t="shared" si="606"/>
        <v>19000100</v>
      </c>
      <c r="K38790" s="243"/>
    </row>
    <row r="38791" spans="9:11">
      <c r="I38791" t="str">
        <f t="shared" si="606"/>
        <v>19000100</v>
      </c>
      <c r="K38791" s="243"/>
    </row>
    <row r="38792" spans="9:11">
      <c r="I38792" t="str">
        <f t="shared" si="606"/>
        <v>19000100</v>
      </c>
      <c r="K38792" s="243"/>
    </row>
    <row r="38793" spans="9:11">
      <c r="I38793" t="str">
        <f t="shared" si="606"/>
        <v>19000100</v>
      </c>
      <c r="K38793" s="243"/>
    </row>
    <row r="38794" spans="9:11">
      <c r="I38794" t="str">
        <f t="shared" si="606"/>
        <v>19000100</v>
      </c>
      <c r="K38794" s="243"/>
    </row>
    <row r="38795" spans="9:11">
      <c r="I38795" t="str">
        <f t="shared" si="606"/>
        <v>19000100</v>
      </c>
      <c r="K38795" s="243"/>
    </row>
    <row r="38796" spans="9:11">
      <c r="I38796" t="str">
        <f t="shared" si="606"/>
        <v>19000100</v>
      </c>
      <c r="K38796" s="243"/>
    </row>
    <row r="38797" spans="9:11">
      <c r="I38797" t="str">
        <f t="shared" si="606"/>
        <v>19000100</v>
      </c>
      <c r="K38797" s="243"/>
    </row>
    <row r="38798" spans="9:11">
      <c r="I38798" t="str">
        <f t="shared" si="606"/>
        <v>19000100</v>
      </c>
      <c r="K38798" s="243"/>
    </row>
    <row r="38799" spans="9:11">
      <c r="I38799" t="str">
        <f t="shared" si="606"/>
        <v>19000100</v>
      </c>
      <c r="K38799" s="243"/>
    </row>
    <row r="38800" spans="9:11">
      <c r="I38800" t="str">
        <f t="shared" si="606"/>
        <v>19000100</v>
      </c>
      <c r="K38800" s="243"/>
    </row>
    <row r="38801" spans="9:11">
      <c r="I38801" t="str">
        <f t="shared" si="606"/>
        <v>19000100</v>
      </c>
      <c r="K38801" s="243"/>
    </row>
    <row r="38802" spans="9:11">
      <c r="I38802" t="str">
        <f t="shared" si="606"/>
        <v>19000100</v>
      </c>
      <c r="K38802" s="243"/>
    </row>
    <row r="38803" spans="9:11">
      <c r="I38803" t="str">
        <f t="shared" si="606"/>
        <v>19000100</v>
      </c>
      <c r="K38803" s="243"/>
    </row>
    <row r="38804" spans="9:11">
      <c r="I38804" t="str">
        <f t="shared" si="606"/>
        <v>19000100</v>
      </c>
      <c r="K38804" s="243"/>
    </row>
    <row r="38805" spans="9:11">
      <c r="I38805" t="str">
        <f t="shared" si="606"/>
        <v>19000100</v>
      </c>
      <c r="K38805" s="243"/>
    </row>
    <row r="38806" spans="9:11">
      <c r="I38806" t="str">
        <f t="shared" si="606"/>
        <v>19000100</v>
      </c>
      <c r="K38806" s="243"/>
    </row>
    <row r="38807" spans="9:11">
      <c r="I38807" t="str">
        <f t="shared" si="606"/>
        <v>19000100</v>
      </c>
      <c r="K38807" s="243"/>
    </row>
    <row r="38808" spans="9:11">
      <c r="I38808" t="str">
        <f t="shared" si="606"/>
        <v>19000100</v>
      </c>
      <c r="K38808" s="243"/>
    </row>
    <row r="38809" spans="9:11">
      <c r="I38809" t="str">
        <f t="shared" si="606"/>
        <v>19000100</v>
      </c>
      <c r="K38809" s="243"/>
    </row>
    <row r="38810" spans="9:11">
      <c r="I38810" t="str">
        <f t="shared" si="606"/>
        <v>19000100</v>
      </c>
      <c r="K38810" s="243"/>
    </row>
    <row r="38811" spans="9:11">
      <c r="I38811" t="str">
        <f t="shared" si="606"/>
        <v>19000100</v>
      </c>
      <c r="K38811" s="243"/>
    </row>
    <row r="38812" spans="9:11">
      <c r="I38812" t="str">
        <f t="shared" si="606"/>
        <v>19000100</v>
      </c>
      <c r="K38812" s="243"/>
    </row>
    <row r="38813" spans="9:11">
      <c r="I38813" t="str">
        <f t="shared" si="606"/>
        <v>19000100</v>
      </c>
      <c r="K38813" s="243"/>
    </row>
    <row r="38814" spans="9:11">
      <c r="I38814" t="str">
        <f t="shared" si="606"/>
        <v>19000100</v>
      </c>
      <c r="K38814" s="243"/>
    </row>
    <row r="38815" spans="9:11">
      <c r="I38815" t="str">
        <f t="shared" si="606"/>
        <v>19000100</v>
      </c>
      <c r="K38815" s="243"/>
    </row>
    <row r="38816" spans="9:11">
      <c r="I38816" t="str">
        <f t="shared" si="606"/>
        <v>19000100</v>
      </c>
      <c r="K38816" s="243"/>
    </row>
    <row r="38817" spans="9:11">
      <c r="I38817" t="str">
        <f t="shared" si="606"/>
        <v>19000100</v>
      </c>
      <c r="K38817" s="243"/>
    </row>
    <row r="38818" spans="9:11">
      <c r="I38818" t="str">
        <f t="shared" si="606"/>
        <v>19000100</v>
      </c>
      <c r="K38818" s="243"/>
    </row>
    <row r="38819" spans="9:11">
      <c r="I38819" t="str">
        <f t="shared" si="606"/>
        <v>19000100</v>
      </c>
      <c r="K38819" s="243"/>
    </row>
    <row r="38820" spans="9:11">
      <c r="I38820" t="str">
        <f t="shared" si="606"/>
        <v>19000100</v>
      </c>
      <c r="K38820" s="243"/>
    </row>
    <row r="38821" spans="9:11">
      <c r="I38821" t="str">
        <f t="shared" si="606"/>
        <v>19000100</v>
      </c>
      <c r="K38821" s="243"/>
    </row>
    <row r="38822" spans="9:11">
      <c r="I38822" t="str">
        <f t="shared" si="606"/>
        <v>19000100</v>
      </c>
      <c r="K38822" s="243"/>
    </row>
    <row r="38823" spans="9:11">
      <c r="I38823" t="str">
        <f t="shared" si="606"/>
        <v>19000100</v>
      </c>
      <c r="K38823" s="243"/>
    </row>
    <row r="38824" spans="9:11">
      <c r="I38824" t="str">
        <f t="shared" si="606"/>
        <v>19000100</v>
      </c>
      <c r="K38824" s="243"/>
    </row>
    <row r="38825" spans="9:11">
      <c r="I38825" t="str">
        <f t="shared" si="606"/>
        <v>19000100</v>
      </c>
      <c r="K38825" s="243"/>
    </row>
    <row r="38826" spans="9:11">
      <c r="I38826" t="str">
        <f t="shared" si="606"/>
        <v>19000100</v>
      </c>
      <c r="K38826" s="243"/>
    </row>
    <row r="38827" spans="9:11">
      <c r="I38827" t="str">
        <f t="shared" si="606"/>
        <v>19000100</v>
      </c>
      <c r="K38827" s="243"/>
    </row>
    <row r="38828" spans="9:11">
      <c r="I38828" t="str">
        <f t="shared" si="606"/>
        <v>19000100</v>
      </c>
      <c r="K38828" s="243"/>
    </row>
    <row r="38829" spans="9:11">
      <c r="I38829" t="str">
        <f t="shared" si="606"/>
        <v>19000100</v>
      </c>
      <c r="K38829" s="243"/>
    </row>
    <row r="38830" spans="9:11">
      <c r="I38830" t="str">
        <f t="shared" si="606"/>
        <v>19000100</v>
      </c>
      <c r="K38830" s="243"/>
    </row>
    <row r="38831" spans="9:11">
      <c r="I38831" t="str">
        <f t="shared" si="606"/>
        <v>19000100</v>
      </c>
      <c r="K38831" s="243"/>
    </row>
    <row r="38832" spans="9:11">
      <c r="I38832" t="str">
        <f t="shared" si="606"/>
        <v>19000100</v>
      </c>
      <c r="K38832" s="243"/>
    </row>
    <row r="38833" spans="9:11">
      <c r="I38833" t="str">
        <f t="shared" si="606"/>
        <v>19000100</v>
      </c>
      <c r="K38833" s="243"/>
    </row>
    <row r="38834" spans="9:11">
      <c r="I38834" t="str">
        <f t="shared" si="606"/>
        <v>19000100</v>
      </c>
      <c r="K38834" s="243"/>
    </row>
    <row r="38835" spans="9:11">
      <c r="I38835" t="str">
        <f t="shared" si="606"/>
        <v>19000100</v>
      </c>
      <c r="K38835" s="243"/>
    </row>
    <row r="38836" spans="9:11">
      <c r="I38836" t="str">
        <f t="shared" si="606"/>
        <v>19000100</v>
      </c>
      <c r="K38836" s="243"/>
    </row>
    <row r="38837" spans="9:11">
      <c r="I38837" t="str">
        <f t="shared" si="606"/>
        <v>19000100</v>
      </c>
      <c r="K38837" s="243"/>
    </row>
    <row r="38838" spans="9:11">
      <c r="I38838" t="str">
        <f t="shared" si="606"/>
        <v>19000100</v>
      </c>
      <c r="K38838" s="243"/>
    </row>
    <row r="38839" spans="9:11">
      <c r="I38839" t="str">
        <f t="shared" si="606"/>
        <v>19000100</v>
      </c>
      <c r="K38839" s="243"/>
    </row>
    <row r="38840" spans="9:11">
      <c r="I38840" t="str">
        <f t="shared" si="606"/>
        <v>19000100</v>
      </c>
      <c r="K38840" s="243"/>
    </row>
    <row r="38841" spans="9:11">
      <c r="I38841" t="str">
        <f t="shared" si="606"/>
        <v>19000100</v>
      </c>
      <c r="K38841" s="243"/>
    </row>
    <row r="38842" spans="9:11">
      <c r="I38842" t="str">
        <f t="shared" si="606"/>
        <v>19000100</v>
      </c>
      <c r="K38842" s="243"/>
    </row>
    <row r="38843" spans="9:11">
      <c r="I38843" t="str">
        <f t="shared" si="606"/>
        <v>19000100</v>
      </c>
      <c r="K38843" s="243"/>
    </row>
    <row r="38844" spans="9:11">
      <c r="I38844" t="str">
        <f t="shared" si="606"/>
        <v>19000100</v>
      </c>
      <c r="K38844" s="243"/>
    </row>
    <row r="38845" spans="9:11">
      <c r="I38845" t="str">
        <f t="shared" si="606"/>
        <v>19000100</v>
      </c>
      <c r="K38845" s="243"/>
    </row>
    <row r="38846" spans="9:11">
      <c r="I38846" t="str">
        <f t="shared" si="606"/>
        <v>19000100</v>
      </c>
      <c r="K38846" s="243"/>
    </row>
    <row r="38847" spans="9:11">
      <c r="I38847" t="str">
        <f t="shared" si="606"/>
        <v>19000100</v>
      </c>
      <c r="K38847" s="243"/>
    </row>
    <row r="38848" spans="9:11">
      <c r="I38848" t="str">
        <f t="shared" si="606"/>
        <v>19000100</v>
      </c>
      <c r="K38848" s="243"/>
    </row>
    <row r="38849" spans="9:11">
      <c r="I38849" t="str">
        <f t="shared" si="606"/>
        <v>19000100</v>
      </c>
      <c r="K38849" s="243"/>
    </row>
    <row r="38850" spans="9:11">
      <c r="I38850" t="str">
        <f t="shared" ref="I38850:I38913" si="607">TEXT(F38850,"yyyymmdd")</f>
        <v>19000100</v>
      </c>
      <c r="K38850" s="243"/>
    </row>
    <row r="38851" spans="9:11">
      <c r="I38851" t="str">
        <f t="shared" si="607"/>
        <v>19000100</v>
      </c>
      <c r="K38851" s="243"/>
    </row>
    <row r="38852" spans="9:11">
      <c r="I38852" t="str">
        <f t="shared" si="607"/>
        <v>19000100</v>
      </c>
      <c r="K38852" s="243"/>
    </row>
    <row r="38853" spans="9:11">
      <c r="I38853" t="str">
        <f t="shared" si="607"/>
        <v>19000100</v>
      </c>
      <c r="K38853" s="243"/>
    </row>
    <row r="38854" spans="9:11">
      <c r="I38854" t="str">
        <f t="shared" si="607"/>
        <v>19000100</v>
      </c>
      <c r="K38854" s="243"/>
    </row>
    <row r="38855" spans="9:11">
      <c r="I38855" t="str">
        <f t="shared" si="607"/>
        <v>19000100</v>
      </c>
      <c r="K38855" s="243"/>
    </row>
    <row r="38856" spans="9:11">
      <c r="I38856" t="str">
        <f t="shared" si="607"/>
        <v>19000100</v>
      </c>
      <c r="K38856" s="243"/>
    </row>
    <row r="38857" spans="9:11">
      <c r="I38857" t="str">
        <f t="shared" si="607"/>
        <v>19000100</v>
      </c>
      <c r="K38857" s="243"/>
    </row>
    <row r="38858" spans="9:11">
      <c r="I38858" t="str">
        <f t="shared" si="607"/>
        <v>19000100</v>
      </c>
      <c r="K38858" s="243"/>
    </row>
    <row r="38859" spans="9:11">
      <c r="I38859" t="str">
        <f t="shared" si="607"/>
        <v>19000100</v>
      </c>
      <c r="K38859" s="243"/>
    </row>
    <row r="38860" spans="9:11">
      <c r="I38860" t="str">
        <f t="shared" si="607"/>
        <v>19000100</v>
      </c>
      <c r="K38860" s="243"/>
    </row>
    <row r="38861" spans="9:11">
      <c r="I38861" t="str">
        <f t="shared" si="607"/>
        <v>19000100</v>
      </c>
      <c r="K38861" s="243"/>
    </row>
    <row r="38862" spans="9:11">
      <c r="I38862" t="str">
        <f t="shared" si="607"/>
        <v>19000100</v>
      </c>
      <c r="K38862" s="243"/>
    </row>
    <row r="38863" spans="9:11">
      <c r="I38863" t="str">
        <f t="shared" si="607"/>
        <v>19000100</v>
      </c>
      <c r="K38863" s="243"/>
    </row>
    <row r="38864" spans="9:11">
      <c r="I38864" t="str">
        <f t="shared" si="607"/>
        <v>19000100</v>
      </c>
      <c r="K38864" s="243"/>
    </row>
    <row r="38865" spans="9:11">
      <c r="I38865" t="str">
        <f t="shared" si="607"/>
        <v>19000100</v>
      </c>
      <c r="K38865" s="243"/>
    </row>
    <row r="38866" spans="9:11">
      <c r="I38866" t="str">
        <f t="shared" si="607"/>
        <v>19000100</v>
      </c>
      <c r="K38866" s="243"/>
    </row>
    <row r="38867" spans="9:11">
      <c r="I38867" t="str">
        <f t="shared" si="607"/>
        <v>19000100</v>
      </c>
      <c r="K38867" s="243"/>
    </row>
    <row r="38868" spans="9:11">
      <c r="I38868" t="str">
        <f t="shared" si="607"/>
        <v>19000100</v>
      </c>
      <c r="K38868" s="243"/>
    </row>
    <row r="38869" spans="9:11">
      <c r="I38869" t="str">
        <f t="shared" si="607"/>
        <v>19000100</v>
      </c>
      <c r="K38869" s="243"/>
    </row>
    <row r="38870" spans="9:11">
      <c r="I38870" t="str">
        <f t="shared" si="607"/>
        <v>19000100</v>
      </c>
      <c r="K38870" s="243"/>
    </row>
    <row r="38871" spans="9:11">
      <c r="I38871" t="str">
        <f t="shared" si="607"/>
        <v>19000100</v>
      </c>
      <c r="K38871" s="243"/>
    </row>
    <row r="38872" spans="9:11">
      <c r="I38872" t="str">
        <f t="shared" si="607"/>
        <v>19000100</v>
      </c>
      <c r="K38872" s="243"/>
    </row>
    <row r="38873" spans="9:11">
      <c r="I38873" t="str">
        <f t="shared" si="607"/>
        <v>19000100</v>
      </c>
      <c r="K38873" s="243"/>
    </row>
    <row r="38874" spans="9:11">
      <c r="I38874" t="str">
        <f t="shared" si="607"/>
        <v>19000100</v>
      </c>
      <c r="K38874" s="243"/>
    </row>
    <row r="38875" spans="9:11">
      <c r="I38875" t="str">
        <f t="shared" si="607"/>
        <v>19000100</v>
      </c>
      <c r="K38875" s="243"/>
    </row>
    <row r="38876" spans="9:11">
      <c r="I38876" t="str">
        <f t="shared" si="607"/>
        <v>19000100</v>
      </c>
      <c r="K38876" s="243"/>
    </row>
    <row r="38877" spans="9:11">
      <c r="I38877" t="str">
        <f t="shared" si="607"/>
        <v>19000100</v>
      </c>
      <c r="K38877" s="243"/>
    </row>
    <row r="38878" spans="9:11">
      <c r="I38878" t="str">
        <f t="shared" si="607"/>
        <v>19000100</v>
      </c>
      <c r="K38878" s="243"/>
    </row>
    <row r="38879" spans="9:11">
      <c r="I38879" t="str">
        <f t="shared" si="607"/>
        <v>19000100</v>
      </c>
      <c r="K38879" s="243"/>
    </row>
    <row r="38880" spans="9:11">
      <c r="I38880" t="str">
        <f t="shared" si="607"/>
        <v>19000100</v>
      </c>
      <c r="K38880" s="243"/>
    </row>
    <row r="38881" spans="9:11">
      <c r="I38881" t="str">
        <f t="shared" si="607"/>
        <v>19000100</v>
      </c>
      <c r="K38881" s="243"/>
    </row>
    <row r="38882" spans="9:11">
      <c r="I38882" t="str">
        <f t="shared" si="607"/>
        <v>19000100</v>
      </c>
      <c r="K38882" s="243"/>
    </row>
    <row r="38883" spans="9:11">
      <c r="I38883" t="str">
        <f t="shared" si="607"/>
        <v>19000100</v>
      </c>
      <c r="K38883" s="243"/>
    </row>
    <row r="38884" spans="9:11">
      <c r="I38884" t="str">
        <f t="shared" si="607"/>
        <v>19000100</v>
      </c>
      <c r="K38884" s="243"/>
    </row>
    <row r="38885" spans="9:11">
      <c r="I38885" t="str">
        <f t="shared" si="607"/>
        <v>19000100</v>
      </c>
      <c r="K38885" s="243"/>
    </row>
    <row r="38886" spans="9:11">
      <c r="I38886" t="str">
        <f t="shared" si="607"/>
        <v>19000100</v>
      </c>
      <c r="K38886" s="243"/>
    </row>
    <row r="38887" spans="9:11">
      <c r="I38887" t="str">
        <f t="shared" si="607"/>
        <v>19000100</v>
      </c>
      <c r="K38887" s="243"/>
    </row>
    <row r="38888" spans="9:11">
      <c r="I38888" t="str">
        <f t="shared" si="607"/>
        <v>19000100</v>
      </c>
      <c r="K38888" s="243"/>
    </row>
    <row r="38889" spans="9:11">
      <c r="I38889" t="str">
        <f t="shared" si="607"/>
        <v>19000100</v>
      </c>
      <c r="K38889" s="243"/>
    </row>
    <row r="38890" spans="9:11">
      <c r="I38890" t="str">
        <f t="shared" si="607"/>
        <v>19000100</v>
      </c>
      <c r="K38890" s="243"/>
    </row>
    <row r="38891" spans="9:11">
      <c r="I38891" t="str">
        <f t="shared" si="607"/>
        <v>19000100</v>
      </c>
      <c r="K38891" s="243"/>
    </row>
    <row r="38892" spans="9:11">
      <c r="I38892" t="str">
        <f t="shared" si="607"/>
        <v>19000100</v>
      </c>
      <c r="K38892" s="243"/>
    </row>
    <row r="38893" spans="9:11">
      <c r="I38893" t="str">
        <f t="shared" si="607"/>
        <v>19000100</v>
      </c>
      <c r="K38893" s="243"/>
    </row>
    <row r="38894" spans="9:11">
      <c r="I38894" t="str">
        <f t="shared" si="607"/>
        <v>19000100</v>
      </c>
      <c r="K38894" s="243"/>
    </row>
    <row r="38895" spans="9:11">
      <c r="I38895" t="str">
        <f t="shared" si="607"/>
        <v>19000100</v>
      </c>
      <c r="K38895" s="243"/>
    </row>
    <row r="38896" spans="9:11">
      <c r="I38896" t="str">
        <f t="shared" si="607"/>
        <v>19000100</v>
      </c>
      <c r="K38896" s="243"/>
    </row>
    <row r="38897" spans="9:11">
      <c r="I38897" t="str">
        <f t="shared" si="607"/>
        <v>19000100</v>
      </c>
      <c r="K38897" s="243"/>
    </row>
    <row r="38898" spans="9:11">
      <c r="I38898" t="str">
        <f t="shared" si="607"/>
        <v>19000100</v>
      </c>
      <c r="K38898" s="243"/>
    </row>
    <row r="38899" spans="9:11">
      <c r="I38899" t="str">
        <f t="shared" si="607"/>
        <v>19000100</v>
      </c>
      <c r="K38899" s="243"/>
    </row>
    <row r="38900" spans="9:11">
      <c r="I38900" t="str">
        <f t="shared" si="607"/>
        <v>19000100</v>
      </c>
      <c r="K38900" s="243"/>
    </row>
    <row r="38901" spans="9:11">
      <c r="I38901" t="str">
        <f t="shared" si="607"/>
        <v>19000100</v>
      </c>
      <c r="K38901" s="243"/>
    </row>
    <row r="38902" spans="9:11">
      <c r="I38902" t="str">
        <f t="shared" si="607"/>
        <v>19000100</v>
      </c>
      <c r="K38902" s="243"/>
    </row>
    <row r="38903" spans="9:11">
      <c r="I38903" t="str">
        <f t="shared" si="607"/>
        <v>19000100</v>
      </c>
      <c r="K38903" s="243"/>
    </row>
    <row r="38904" spans="9:11">
      <c r="I38904" t="str">
        <f t="shared" si="607"/>
        <v>19000100</v>
      </c>
      <c r="K38904" s="243"/>
    </row>
    <row r="38905" spans="9:11">
      <c r="I38905" t="str">
        <f t="shared" si="607"/>
        <v>19000100</v>
      </c>
      <c r="K38905" s="243"/>
    </row>
    <row r="38906" spans="9:11">
      <c r="I38906" t="str">
        <f t="shared" si="607"/>
        <v>19000100</v>
      </c>
      <c r="K38906" s="243"/>
    </row>
    <row r="38907" spans="9:11">
      <c r="I38907" t="str">
        <f t="shared" si="607"/>
        <v>19000100</v>
      </c>
      <c r="K38907" s="243"/>
    </row>
    <row r="38908" spans="9:11">
      <c r="I38908" t="str">
        <f t="shared" si="607"/>
        <v>19000100</v>
      </c>
      <c r="K38908" s="243"/>
    </row>
    <row r="38909" spans="9:11">
      <c r="I38909" t="str">
        <f t="shared" si="607"/>
        <v>19000100</v>
      </c>
      <c r="K38909" s="243"/>
    </row>
    <row r="38910" spans="9:11">
      <c r="I38910" t="str">
        <f t="shared" si="607"/>
        <v>19000100</v>
      </c>
      <c r="K38910" s="243"/>
    </row>
    <row r="38911" spans="9:11">
      <c r="I38911" t="str">
        <f t="shared" si="607"/>
        <v>19000100</v>
      </c>
      <c r="K38911" s="243"/>
    </row>
    <row r="38912" spans="9:11">
      <c r="I38912" t="str">
        <f t="shared" si="607"/>
        <v>19000100</v>
      </c>
      <c r="K38912" s="243"/>
    </row>
    <row r="38913" spans="9:11">
      <c r="I38913" t="str">
        <f t="shared" si="607"/>
        <v>19000100</v>
      </c>
      <c r="K38913" s="243"/>
    </row>
    <row r="38914" spans="9:11">
      <c r="I38914" t="str">
        <f t="shared" ref="I38914:I38977" si="608">TEXT(F38914,"yyyymmdd")</f>
        <v>19000100</v>
      </c>
      <c r="K38914" s="243"/>
    </row>
    <row r="38915" spans="9:11">
      <c r="I38915" t="str">
        <f t="shared" si="608"/>
        <v>19000100</v>
      </c>
      <c r="K38915" s="243"/>
    </row>
    <row r="38916" spans="9:11">
      <c r="I38916" t="str">
        <f t="shared" si="608"/>
        <v>19000100</v>
      </c>
      <c r="K38916" s="243"/>
    </row>
    <row r="38917" spans="9:11">
      <c r="I38917" t="str">
        <f t="shared" si="608"/>
        <v>19000100</v>
      </c>
      <c r="K38917" s="243"/>
    </row>
    <row r="38918" spans="9:11">
      <c r="I38918" t="str">
        <f t="shared" si="608"/>
        <v>19000100</v>
      </c>
      <c r="K38918" s="243"/>
    </row>
    <row r="38919" spans="9:11">
      <c r="I38919" t="str">
        <f t="shared" si="608"/>
        <v>19000100</v>
      </c>
      <c r="K38919" s="243"/>
    </row>
    <row r="38920" spans="9:11">
      <c r="I38920" t="str">
        <f t="shared" si="608"/>
        <v>19000100</v>
      </c>
      <c r="K38920" s="243"/>
    </row>
    <row r="38921" spans="9:11">
      <c r="I38921" t="str">
        <f t="shared" si="608"/>
        <v>19000100</v>
      </c>
      <c r="K38921" s="243"/>
    </row>
    <row r="38922" spans="9:11">
      <c r="I38922" t="str">
        <f t="shared" si="608"/>
        <v>19000100</v>
      </c>
      <c r="K38922" s="243"/>
    </row>
    <row r="38923" spans="9:11">
      <c r="I38923" t="str">
        <f t="shared" si="608"/>
        <v>19000100</v>
      </c>
      <c r="K38923" s="243"/>
    </row>
    <row r="38924" spans="9:11">
      <c r="I38924" t="str">
        <f t="shared" si="608"/>
        <v>19000100</v>
      </c>
      <c r="K38924" s="243"/>
    </row>
    <row r="38925" spans="9:11">
      <c r="I38925" t="str">
        <f t="shared" si="608"/>
        <v>19000100</v>
      </c>
      <c r="K38925" s="243"/>
    </row>
    <row r="38926" spans="9:11">
      <c r="I38926" t="str">
        <f t="shared" si="608"/>
        <v>19000100</v>
      </c>
      <c r="K38926" s="243"/>
    </row>
    <row r="38927" spans="9:11">
      <c r="I38927" t="str">
        <f t="shared" si="608"/>
        <v>19000100</v>
      </c>
      <c r="K38927" s="243"/>
    </row>
    <row r="38928" spans="9:11">
      <c r="I38928" t="str">
        <f t="shared" si="608"/>
        <v>19000100</v>
      </c>
      <c r="K38928" s="243"/>
    </row>
    <row r="38929" spans="9:11">
      <c r="I38929" t="str">
        <f t="shared" si="608"/>
        <v>19000100</v>
      </c>
      <c r="K38929" s="243"/>
    </row>
    <row r="38930" spans="9:11">
      <c r="I38930" t="str">
        <f t="shared" si="608"/>
        <v>19000100</v>
      </c>
      <c r="K38930" s="243"/>
    </row>
    <row r="38931" spans="9:11">
      <c r="I38931" t="str">
        <f t="shared" si="608"/>
        <v>19000100</v>
      </c>
      <c r="K38931" s="243"/>
    </row>
    <row r="38932" spans="9:11">
      <c r="I38932" t="str">
        <f t="shared" si="608"/>
        <v>19000100</v>
      </c>
      <c r="K38932" s="243"/>
    </row>
    <row r="38933" spans="9:11">
      <c r="I38933" t="str">
        <f t="shared" si="608"/>
        <v>19000100</v>
      </c>
      <c r="K38933" s="243"/>
    </row>
    <row r="38934" spans="9:11">
      <c r="I38934" t="str">
        <f t="shared" si="608"/>
        <v>19000100</v>
      </c>
      <c r="K38934" s="243"/>
    </row>
    <row r="38935" spans="9:11">
      <c r="I38935" t="str">
        <f t="shared" si="608"/>
        <v>19000100</v>
      </c>
      <c r="K38935" s="243"/>
    </row>
    <row r="38936" spans="9:11">
      <c r="I38936" t="str">
        <f t="shared" si="608"/>
        <v>19000100</v>
      </c>
      <c r="K38936" s="243"/>
    </row>
    <row r="38937" spans="9:11">
      <c r="I38937" t="str">
        <f t="shared" si="608"/>
        <v>19000100</v>
      </c>
      <c r="K38937" s="243"/>
    </row>
    <row r="38938" spans="9:11">
      <c r="I38938" t="str">
        <f t="shared" si="608"/>
        <v>19000100</v>
      </c>
      <c r="K38938" s="243"/>
    </row>
    <row r="38939" spans="9:11">
      <c r="I38939" t="str">
        <f t="shared" si="608"/>
        <v>19000100</v>
      </c>
      <c r="K38939" s="243"/>
    </row>
    <row r="38940" spans="9:11">
      <c r="I38940" t="str">
        <f t="shared" si="608"/>
        <v>19000100</v>
      </c>
      <c r="K38940" s="243"/>
    </row>
    <row r="38941" spans="9:11">
      <c r="I38941" t="str">
        <f t="shared" si="608"/>
        <v>19000100</v>
      </c>
      <c r="K38941" s="243"/>
    </row>
    <row r="38942" spans="9:11">
      <c r="I38942" t="str">
        <f t="shared" si="608"/>
        <v>19000100</v>
      </c>
      <c r="K38942" s="243"/>
    </row>
    <row r="38943" spans="9:11">
      <c r="I38943" t="str">
        <f t="shared" si="608"/>
        <v>19000100</v>
      </c>
      <c r="K38943" s="243"/>
    </row>
    <row r="38944" spans="9:11">
      <c r="I38944" t="str">
        <f t="shared" si="608"/>
        <v>19000100</v>
      </c>
      <c r="K38944" s="243"/>
    </row>
    <row r="38945" spans="9:11">
      <c r="I38945" t="str">
        <f t="shared" si="608"/>
        <v>19000100</v>
      </c>
      <c r="K38945" s="243"/>
    </row>
    <row r="38946" spans="9:11">
      <c r="I38946" t="str">
        <f t="shared" si="608"/>
        <v>19000100</v>
      </c>
      <c r="K38946" s="243"/>
    </row>
    <row r="38947" spans="9:11">
      <c r="I38947" t="str">
        <f t="shared" si="608"/>
        <v>19000100</v>
      </c>
      <c r="K38947" s="243"/>
    </row>
    <row r="38948" spans="9:11">
      <c r="I38948" t="str">
        <f t="shared" si="608"/>
        <v>19000100</v>
      </c>
      <c r="K38948" s="243"/>
    </row>
    <row r="38949" spans="9:11">
      <c r="I38949" t="str">
        <f t="shared" si="608"/>
        <v>19000100</v>
      </c>
      <c r="K38949" s="243"/>
    </row>
    <row r="38950" spans="9:11">
      <c r="I38950" t="str">
        <f t="shared" si="608"/>
        <v>19000100</v>
      </c>
      <c r="K38950" s="243"/>
    </row>
    <row r="38951" spans="9:11">
      <c r="I38951" t="str">
        <f t="shared" si="608"/>
        <v>19000100</v>
      </c>
      <c r="K38951" s="243"/>
    </row>
    <row r="38952" spans="9:11">
      <c r="I38952" t="str">
        <f t="shared" si="608"/>
        <v>19000100</v>
      </c>
      <c r="K38952" s="243"/>
    </row>
    <row r="38953" spans="9:11">
      <c r="I38953" t="str">
        <f t="shared" si="608"/>
        <v>19000100</v>
      </c>
      <c r="K38953" s="243"/>
    </row>
    <row r="38954" spans="9:11">
      <c r="I38954" t="str">
        <f t="shared" si="608"/>
        <v>19000100</v>
      </c>
      <c r="K38954" s="243"/>
    </row>
    <row r="38955" spans="9:11">
      <c r="I38955" t="str">
        <f t="shared" si="608"/>
        <v>19000100</v>
      </c>
      <c r="K38955" s="243"/>
    </row>
    <row r="38956" spans="9:11">
      <c r="I38956" t="str">
        <f t="shared" si="608"/>
        <v>19000100</v>
      </c>
      <c r="K38956" s="243"/>
    </row>
    <row r="38957" spans="9:11">
      <c r="I38957" t="str">
        <f t="shared" si="608"/>
        <v>19000100</v>
      </c>
      <c r="K38957" s="243"/>
    </row>
    <row r="38958" spans="9:11">
      <c r="I38958" t="str">
        <f t="shared" si="608"/>
        <v>19000100</v>
      </c>
      <c r="K38958" s="243"/>
    </row>
    <row r="38959" spans="9:11">
      <c r="I38959" t="str">
        <f t="shared" si="608"/>
        <v>19000100</v>
      </c>
      <c r="K38959" s="243"/>
    </row>
    <row r="38960" spans="9:11">
      <c r="I38960" t="str">
        <f t="shared" si="608"/>
        <v>19000100</v>
      </c>
      <c r="K38960" s="243"/>
    </row>
    <row r="38961" spans="9:11">
      <c r="I38961" t="str">
        <f t="shared" si="608"/>
        <v>19000100</v>
      </c>
      <c r="K38961" s="243"/>
    </row>
    <row r="38962" spans="9:11">
      <c r="I38962" t="str">
        <f t="shared" si="608"/>
        <v>19000100</v>
      </c>
      <c r="K38962" s="243"/>
    </row>
    <row r="38963" spans="9:11">
      <c r="I38963" t="str">
        <f t="shared" si="608"/>
        <v>19000100</v>
      </c>
      <c r="K38963" s="243"/>
    </row>
    <row r="38964" spans="9:11">
      <c r="I38964" t="str">
        <f t="shared" si="608"/>
        <v>19000100</v>
      </c>
      <c r="K38964" s="243"/>
    </row>
    <row r="38965" spans="9:11">
      <c r="I38965" t="str">
        <f t="shared" si="608"/>
        <v>19000100</v>
      </c>
      <c r="K38965" s="243"/>
    </row>
    <row r="38966" spans="9:11">
      <c r="I38966" t="str">
        <f t="shared" si="608"/>
        <v>19000100</v>
      </c>
      <c r="K38966" s="243"/>
    </row>
    <row r="38967" spans="9:11">
      <c r="I38967" t="str">
        <f t="shared" si="608"/>
        <v>19000100</v>
      </c>
      <c r="K38967" s="243"/>
    </row>
    <row r="38968" spans="9:11">
      <c r="I38968" t="str">
        <f t="shared" si="608"/>
        <v>19000100</v>
      </c>
      <c r="K38968" s="243"/>
    </row>
    <row r="38969" spans="9:11">
      <c r="I38969" t="str">
        <f t="shared" si="608"/>
        <v>19000100</v>
      </c>
      <c r="K38969" s="243"/>
    </row>
    <row r="38970" spans="9:11">
      <c r="I38970" t="str">
        <f t="shared" si="608"/>
        <v>19000100</v>
      </c>
      <c r="K38970" s="243"/>
    </row>
    <row r="38971" spans="9:11">
      <c r="I38971" t="str">
        <f t="shared" si="608"/>
        <v>19000100</v>
      </c>
      <c r="K38971" s="243"/>
    </row>
    <row r="38972" spans="9:11">
      <c r="I38972" t="str">
        <f t="shared" si="608"/>
        <v>19000100</v>
      </c>
      <c r="K38972" s="243"/>
    </row>
    <row r="38973" spans="9:11">
      <c r="I38973" t="str">
        <f t="shared" si="608"/>
        <v>19000100</v>
      </c>
      <c r="K38973" s="243"/>
    </row>
    <row r="38974" spans="9:11">
      <c r="I38974" t="str">
        <f t="shared" si="608"/>
        <v>19000100</v>
      </c>
      <c r="K38974" s="243"/>
    </row>
    <row r="38975" spans="9:11">
      <c r="I38975" t="str">
        <f t="shared" si="608"/>
        <v>19000100</v>
      </c>
      <c r="K38975" s="243"/>
    </row>
    <row r="38976" spans="9:11">
      <c r="I38976" t="str">
        <f t="shared" si="608"/>
        <v>19000100</v>
      </c>
      <c r="K38976" s="243"/>
    </row>
    <row r="38977" spans="9:11">
      <c r="I38977" t="str">
        <f t="shared" si="608"/>
        <v>19000100</v>
      </c>
      <c r="K38977" s="243"/>
    </row>
    <row r="38978" spans="9:11">
      <c r="I38978" t="str">
        <f t="shared" ref="I38978:I39041" si="609">TEXT(F38978,"yyyymmdd")</f>
        <v>19000100</v>
      </c>
      <c r="K38978" s="243"/>
    </row>
    <row r="38979" spans="9:11">
      <c r="I38979" t="str">
        <f t="shared" si="609"/>
        <v>19000100</v>
      </c>
      <c r="K38979" s="243"/>
    </row>
    <row r="38980" spans="9:11">
      <c r="I38980" t="str">
        <f t="shared" si="609"/>
        <v>19000100</v>
      </c>
      <c r="K38980" s="243"/>
    </row>
    <row r="38981" spans="9:11">
      <c r="I38981" t="str">
        <f t="shared" si="609"/>
        <v>19000100</v>
      </c>
      <c r="K38981" s="243"/>
    </row>
    <row r="38982" spans="9:11">
      <c r="I38982" t="str">
        <f t="shared" si="609"/>
        <v>19000100</v>
      </c>
      <c r="K38982" s="243"/>
    </row>
    <row r="38983" spans="9:11">
      <c r="I38983" t="str">
        <f t="shared" si="609"/>
        <v>19000100</v>
      </c>
      <c r="K38983" s="243"/>
    </row>
    <row r="38984" spans="9:11">
      <c r="I38984" t="str">
        <f t="shared" si="609"/>
        <v>19000100</v>
      </c>
      <c r="K38984" s="243"/>
    </row>
    <row r="38985" spans="9:11">
      <c r="I38985" t="str">
        <f t="shared" si="609"/>
        <v>19000100</v>
      </c>
      <c r="K38985" s="243"/>
    </row>
    <row r="38986" spans="9:11">
      <c r="I38986" t="str">
        <f t="shared" si="609"/>
        <v>19000100</v>
      </c>
      <c r="K38986" s="243"/>
    </row>
    <row r="38987" spans="9:11">
      <c r="I38987" t="str">
        <f t="shared" si="609"/>
        <v>19000100</v>
      </c>
      <c r="K38987" s="243"/>
    </row>
    <row r="38988" spans="9:11">
      <c r="I38988" t="str">
        <f t="shared" si="609"/>
        <v>19000100</v>
      </c>
      <c r="K38988" s="243"/>
    </row>
    <row r="38989" spans="9:11">
      <c r="I38989" t="str">
        <f t="shared" si="609"/>
        <v>19000100</v>
      </c>
      <c r="K38989" s="243"/>
    </row>
    <row r="38990" spans="9:11">
      <c r="I38990" t="str">
        <f t="shared" si="609"/>
        <v>19000100</v>
      </c>
      <c r="K38990" s="243"/>
    </row>
    <row r="38991" spans="9:11">
      <c r="I38991" t="str">
        <f t="shared" si="609"/>
        <v>19000100</v>
      </c>
      <c r="K38991" s="243"/>
    </row>
    <row r="38992" spans="9:11">
      <c r="I38992" t="str">
        <f t="shared" si="609"/>
        <v>19000100</v>
      </c>
      <c r="K38992" s="243"/>
    </row>
    <row r="38993" spans="9:11">
      <c r="I38993" t="str">
        <f t="shared" si="609"/>
        <v>19000100</v>
      </c>
      <c r="K38993" s="243"/>
    </row>
    <row r="38994" spans="9:11">
      <c r="I38994" t="str">
        <f t="shared" si="609"/>
        <v>19000100</v>
      </c>
      <c r="K38994" s="243"/>
    </row>
    <row r="38995" spans="9:11">
      <c r="I38995" t="str">
        <f t="shared" si="609"/>
        <v>19000100</v>
      </c>
      <c r="K38995" s="243"/>
    </row>
    <row r="38996" spans="9:11">
      <c r="I38996" t="str">
        <f t="shared" si="609"/>
        <v>19000100</v>
      </c>
      <c r="K38996" s="243"/>
    </row>
    <row r="38997" spans="9:11">
      <c r="I38997" t="str">
        <f t="shared" si="609"/>
        <v>19000100</v>
      </c>
      <c r="K38997" s="243"/>
    </row>
    <row r="38998" spans="9:11">
      <c r="I38998" t="str">
        <f t="shared" si="609"/>
        <v>19000100</v>
      </c>
      <c r="K38998" s="243"/>
    </row>
    <row r="38999" spans="9:11">
      <c r="I38999" t="str">
        <f t="shared" si="609"/>
        <v>19000100</v>
      </c>
      <c r="K38999" s="243"/>
    </row>
    <row r="39000" spans="9:11">
      <c r="I39000" t="str">
        <f t="shared" si="609"/>
        <v>19000100</v>
      </c>
      <c r="K39000" s="243"/>
    </row>
    <row r="39001" spans="9:11">
      <c r="I39001" t="str">
        <f t="shared" si="609"/>
        <v>19000100</v>
      </c>
      <c r="K39001" s="243"/>
    </row>
    <row r="39002" spans="9:11">
      <c r="I39002" t="str">
        <f t="shared" si="609"/>
        <v>19000100</v>
      </c>
      <c r="K39002" s="243"/>
    </row>
    <row r="39003" spans="9:11">
      <c r="I39003" t="str">
        <f t="shared" si="609"/>
        <v>19000100</v>
      </c>
      <c r="K39003" s="243"/>
    </row>
    <row r="39004" spans="9:11">
      <c r="I39004" t="str">
        <f t="shared" si="609"/>
        <v>19000100</v>
      </c>
      <c r="K39004" s="243"/>
    </row>
    <row r="39005" spans="9:11">
      <c r="I39005" t="str">
        <f t="shared" si="609"/>
        <v>19000100</v>
      </c>
      <c r="K39005" s="243"/>
    </row>
    <row r="39006" spans="9:11">
      <c r="I39006" t="str">
        <f t="shared" si="609"/>
        <v>19000100</v>
      </c>
      <c r="K39006" s="243"/>
    </row>
    <row r="39007" spans="9:11">
      <c r="I39007" t="str">
        <f t="shared" si="609"/>
        <v>19000100</v>
      </c>
      <c r="K39007" s="243"/>
    </row>
    <row r="39008" spans="9:11">
      <c r="I39008" t="str">
        <f t="shared" si="609"/>
        <v>19000100</v>
      </c>
      <c r="K39008" s="243"/>
    </row>
    <row r="39009" spans="9:11">
      <c r="I39009" t="str">
        <f t="shared" si="609"/>
        <v>19000100</v>
      </c>
      <c r="K39009" s="243"/>
    </row>
    <row r="39010" spans="9:11">
      <c r="I39010" t="str">
        <f t="shared" si="609"/>
        <v>19000100</v>
      </c>
      <c r="K39010" s="243"/>
    </row>
    <row r="39011" spans="9:11">
      <c r="I39011" t="str">
        <f t="shared" si="609"/>
        <v>19000100</v>
      </c>
      <c r="K39011" s="243"/>
    </row>
    <row r="39012" spans="9:11">
      <c r="I39012" t="str">
        <f t="shared" si="609"/>
        <v>19000100</v>
      </c>
      <c r="K39012" s="243"/>
    </row>
    <row r="39013" spans="9:11">
      <c r="I39013" t="str">
        <f t="shared" si="609"/>
        <v>19000100</v>
      </c>
      <c r="K39013" s="243"/>
    </row>
    <row r="39014" spans="9:11">
      <c r="I39014" t="str">
        <f t="shared" si="609"/>
        <v>19000100</v>
      </c>
      <c r="K39014" s="243"/>
    </row>
    <row r="39015" spans="9:11">
      <c r="I39015" t="str">
        <f t="shared" si="609"/>
        <v>19000100</v>
      </c>
      <c r="K39015" s="243"/>
    </row>
    <row r="39016" spans="9:11">
      <c r="I39016" t="str">
        <f t="shared" si="609"/>
        <v>19000100</v>
      </c>
      <c r="K39016" s="243"/>
    </row>
    <row r="39017" spans="9:11">
      <c r="I39017" t="str">
        <f t="shared" si="609"/>
        <v>19000100</v>
      </c>
      <c r="K39017" s="243"/>
    </row>
    <row r="39018" spans="9:11">
      <c r="I39018" t="str">
        <f t="shared" si="609"/>
        <v>19000100</v>
      </c>
      <c r="K39018" s="243"/>
    </row>
    <row r="39019" spans="9:11">
      <c r="I39019" t="str">
        <f t="shared" si="609"/>
        <v>19000100</v>
      </c>
      <c r="K39019" s="243"/>
    </row>
    <row r="39020" spans="9:11">
      <c r="I39020" t="str">
        <f t="shared" si="609"/>
        <v>19000100</v>
      </c>
      <c r="K39020" s="243"/>
    </row>
    <row r="39021" spans="9:11">
      <c r="I39021" t="str">
        <f t="shared" si="609"/>
        <v>19000100</v>
      </c>
      <c r="K39021" s="243"/>
    </row>
    <row r="39022" spans="9:11">
      <c r="I39022" t="str">
        <f t="shared" si="609"/>
        <v>19000100</v>
      </c>
      <c r="K39022" s="243"/>
    </row>
    <row r="39023" spans="9:11">
      <c r="I39023" t="str">
        <f t="shared" si="609"/>
        <v>19000100</v>
      </c>
      <c r="K39023" s="243"/>
    </row>
    <row r="39024" spans="9:11">
      <c r="I39024" t="str">
        <f t="shared" si="609"/>
        <v>19000100</v>
      </c>
      <c r="K39024" s="243"/>
    </row>
    <row r="39025" spans="9:11">
      <c r="I39025" t="str">
        <f t="shared" si="609"/>
        <v>19000100</v>
      </c>
      <c r="K39025" s="243"/>
    </row>
    <row r="39026" spans="9:11">
      <c r="I39026" t="str">
        <f t="shared" si="609"/>
        <v>19000100</v>
      </c>
      <c r="K39026" s="243"/>
    </row>
    <row r="39027" spans="9:11">
      <c r="I39027" t="str">
        <f t="shared" si="609"/>
        <v>19000100</v>
      </c>
      <c r="K39027" s="243"/>
    </row>
    <row r="39028" spans="9:11">
      <c r="I39028" t="str">
        <f t="shared" si="609"/>
        <v>19000100</v>
      </c>
      <c r="K39028" s="243"/>
    </row>
    <row r="39029" spans="9:11">
      <c r="I39029" t="str">
        <f t="shared" si="609"/>
        <v>19000100</v>
      </c>
      <c r="K39029" s="243"/>
    </row>
    <row r="39030" spans="9:11">
      <c r="I39030" t="str">
        <f t="shared" si="609"/>
        <v>19000100</v>
      </c>
      <c r="K39030" s="243"/>
    </row>
    <row r="39031" spans="9:11">
      <c r="I39031" t="str">
        <f t="shared" si="609"/>
        <v>19000100</v>
      </c>
      <c r="K39031" s="243"/>
    </row>
    <row r="39032" spans="9:11">
      <c r="I39032" t="str">
        <f t="shared" si="609"/>
        <v>19000100</v>
      </c>
      <c r="K39032" s="243"/>
    </row>
    <row r="39033" spans="9:11">
      <c r="I39033" t="str">
        <f t="shared" si="609"/>
        <v>19000100</v>
      </c>
      <c r="K39033" s="243"/>
    </row>
    <row r="39034" spans="9:11">
      <c r="I39034" t="str">
        <f t="shared" si="609"/>
        <v>19000100</v>
      </c>
      <c r="K39034" s="243"/>
    </row>
    <row r="39035" spans="9:11">
      <c r="I39035" t="str">
        <f t="shared" si="609"/>
        <v>19000100</v>
      </c>
      <c r="K39035" s="243"/>
    </row>
    <row r="39036" spans="9:11">
      <c r="I39036" t="str">
        <f t="shared" si="609"/>
        <v>19000100</v>
      </c>
      <c r="K39036" s="243"/>
    </row>
    <row r="39037" spans="9:11">
      <c r="I39037" t="str">
        <f t="shared" si="609"/>
        <v>19000100</v>
      </c>
      <c r="K39037" s="243"/>
    </row>
    <row r="39038" spans="9:11">
      <c r="I39038" t="str">
        <f t="shared" si="609"/>
        <v>19000100</v>
      </c>
      <c r="K39038" s="243"/>
    </row>
    <row r="39039" spans="9:11">
      <c r="I39039" t="str">
        <f t="shared" si="609"/>
        <v>19000100</v>
      </c>
      <c r="K39039" s="243"/>
    </row>
    <row r="39040" spans="9:11">
      <c r="I39040" t="str">
        <f t="shared" si="609"/>
        <v>19000100</v>
      </c>
      <c r="K39040" s="243"/>
    </row>
    <row r="39041" spans="9:11">
      <c r="I39041" t="str">
        <f t="shared" si="609"/>
        <v>19000100</v>
      </c>
      <c r="K39041" s="243"/>
    </row>
    <row r="39042" spans="9:11">
      <c r="I39042" t="str">
        <f t="shared" ref="I39042:I39105" si="610">TEXT(F39042,"yyyymmdd")</f>
        <v>19000100</v>
      </c>
      <c r="K39042" s="243"/>
    </row>
    <row r="39043" spans="9:11">
      <c r="I39043" t="str">
        <f t="shared" si="610"/>
        <v>19000100</v>
      </c>
      <c r="K39043" s="243"/>
    </row>
    <row r="39044" spans="9:11">
      <c r="I39044" t="str">
        <f t="shared" si="610"/>
        <v>19000100</v>
      </c>
      <c r="K39044" s="243"/>
    </row>
    <row r="39045" spans="9:11">
      <c r="I39045" t="str">
        <f t="shared" si="610"/>
        <v>19000100</v>
      </c>
      <c r="K39045" s="243"/>
    </row>
    <row r="39046" spans="9:11">
      <c r="I39046" t="str">
        <f t="shared" si="610"/>
        <v>19000100</v>
      </c>
      <c r="K39046" s="243"/>
    </row>
    <row r="39047" spans="9:11">
      <c r="I39047" t="str">
        <f t="shared" si="610"/>
        <v>19000100</v>
      </c>
      <c r="K39047" s="243"/>
    </row>
    <row r="39048" spans="9:11">
      <c r="I39048" t="str">
        <f t="shared" si="610"/>
        <v>19000100</v>
      </c>
      <c r="K39048" s="243"/>
    </row>
    <row r="39049" spans="9:11">
      <c r="I39049" t="str">
        <f t="shared" si="610"/>
        <v>19000100</v>
      </c>
      <c r="K39049" s="243"/>
    </row>
    <row r="39050" spans="9:11">
      <c r="I39050" t="str">
        <f t="shared" si="610"/>
        <v>19000100</v>
      </c>
      <c r="K39050" s="243"/>
    </row>
    <row r="39051" spans="9:11">
      <c r="I39051" t="str">
        <f t="shared" si="610"/>
        <v>19000100</v>
      </c>
      <c r="K39051" s="243"/>
    </row>
    <row r="39052" spans="9:11">
      <c r="I39052" t="str">
        <f t="shared" si="610"/>
        <v>19000100</v>
      </c>
      <c r="K39052" s="243"/>
    </row>
    <row r="39053" spans="9:11">
      <c r="I39053" t="str">
        <f t="shared" si="610"/>
        <v>19000100</v>
      </c>
      <c r="K39053" s="243"/>
    </row>
    <row r="39054" spans="9:11">
      <c r="I39054" t="str">
        <f t="shared" si="610"/>
        <v>19000100</v>
      </c>
      <c r="K39054" s="243"/>
    </row>
    <row r="39055" spans="9:11">
      <c r="I39055" t="str">
        <f t="shared" si="610"/>
        <v>19000100</v>
      </c>
      <c r="K39055" s="243"/>
    </row>
    <row r="39056" spans="9:11">
      <c r="I39056" t="str">
        <f t="shared" si="610"/>
        <v>19000100</v>
      </c>
      <c r="K39056" s="243"/>
    </row>
    <row r="39057" spans="9:11">
      <c r="I39057" t="str">
        <f t="shared" si="610"/>
        <v>19000100</v>
      </c>
      <c r="K39057" s="243"/>
    </row>
    <row r="39058" spans="9:11">
      <c r="I39058" t="str">
        <f t="shared" si="610"/>
        <v>19000100</v>
      </c>
      <c r="K39058" s="243"/>
    </row>
    <row r="39059" spans="9:11">
      <c r="I39059" t="str">
        <f t="shared" si="610"/>
        <v>19000100</v>
      </c>
      <c r="K39059" s="243"/>
    </row>
    <row r="39060" spans="9:11">
      <c r="I39060" t="str">
        <f t="shared" si="610"/>
        <v>19000100</v>
      </c>
      <c r="K39060" s="243"/>
    </row>
    <row r="39061" spans="9:11">
      <c r="I39061" t="str">
        <f t="shared" si="610"/>
        <v>19000100</v>
      </c>
      <c r="K39061" s="243"/>
    </row>
    <row r="39062" spans="9:11">
      <c r="I39062" t="str">
        <f t="shared" si="610"/>
        <v>19000100</v>
      </c>
      <c r="K39062" s="243"/>
    </row>
    <row r="39063" spans="9:11">
      <c r="I39063" t="str">
        <f t="shared" si="610"/>
        <v>19000100</v>
      </c>
      <c r="K39063" s="243"/>
    </row>
    <row r="39064" spans="9:11">
      <c r="I39064" t="str">
        <f t="shared" si="610"/>
        <v>19000100</v>
      </c>
      <c r="K39064" s="243"/>
    </row>
    <row r="39065" spans="9:11">
      <c r="I39065" t="str">
        <f t="shared" si="610"/>
        <v>19000100</v>
      </c>
      <c r="K39065" s="243"/>
    </row>
    <row r="39066" spans="9:11">
      <c r="I39066" t="str">
        <f t="shared" si="610"/>
        <v>19000100</v>
      </c>
      <c r="K39066" s="243"/>
    </row>
    <row r="39067" spans="9:11">
      <c r="I39067" t="str">
        <f t="shared" si="610"/>
        <v>19000100</v>
      </c>
      <c r="K39067" s="243"/>
    </row>
    <row r="39068" spans="9:11">
      <c r="I39068" t="str">
        <f t="shared" si="610"/>
        <v>19000100</v>
      </c>
      <c r="K39068" s="243"/>
    </row>
    <row r="39069" spans="9:11">
      <c r="I39069" t="str">
        <f t="shared" si="610"/>
        <v>19000100</v>
      </c>
      <c r="K39069" s="243"/>
    </row>
    <row r="39070" spans="9:11">
      <c r="I39070" t="str">
        <f t="shared" si="610"/>
        <v>19000100</v>
      </c>
      <c r="K39070" s="243"/>
    </row>
    <row r="39071" spans="9:11">
      <c r="I39071" t="str">
        <f t="shared" si="610"/>
        <v>19000100</v>
      </c>
      <c r="K39071" s="243"/>
    </row>
    <row r="39072" spans="9:11">
      <c r="I39072" t="str">
        <f t="shared" si="610"/>
        <v>19000100</v>
      </c>
      <c r="K39072" s="243"/>
    </row>
    <row r="39073" spans="9:11">
      <c r="I39073" t="str">
        <f t="shared" si="610"/>
        <v>19000100</v>
      </c>
      <c r="K39073" s="243"/>
    </row>
    <row r="39074" spans="9:11">
      <c r="I39074" t="str">
        <f t="shared" si="610"/>
        <v>19000100</v>
      </c>
      <c r="K39074" s="243"/>
    </row>
    <row r="39075" spans="9:11">
      <c r="I39075" t="str">
        <f t="shared" si="610"/>
        <v>19000100</v>
      </c>
      <c r="K39075" s="243"/>
    </row>
    <row r="39076" spans="9:11">
      <c r="I39076" t="str">
        <f t="shared" si="610"/>
        <v>19000100</v>
      </c>
      <c r="K39076" s="243"/>
    </row>
    <row r="39077" spans="9:11">
      <c r="I39077" t="str">
        <f t="shared" si="610"/>
        <v>19000100</v>
      </c>
      <c r="K39077" s="243"/>
    </row>
    <row r="39078" spans="9:11">
      <c r="I39078" t="str">
        <f t="shared" si="610"/>
        <v>19000100</v>
      </c>
      <c r="K39078" s="243"/>
    </row>
    <row r="39079" spans="9:11">
      <c r="I39079" t="str">
        <f t="shared" si="610"/>
        <v>19000100</v>
      </c>
      <c r="K39079" s="243"/>
    </row>
    <row r="39080" spans="9:11">
      <c r="I39080" t="str">
        <f t="shared" si="610"/>
        <v>19000100</v>
      </c>
      <c r="K39080" s="243"/>
    </row>
    <row r="39081" spans="9:11">
      <c r="I39081" t="str">
        <f t="shared" si="610"/>
        <v>19000100</v>
      </c>
      <c r="K39081" s="243"/>
    </row>
    <row r="39082" spans="9:11">
      <c r="I39082" t="str">
        <f t="shared" si="610"/>
        <v>19000100</v>
      </c>
      <c r="K39082" s="243"/>
    </row>
    <row r="39083" spans="9:11">
      <c r="I39083" t="str">
        <f t="shared" si="610"/>
        <v>19000100</v>
      </c>
      <c r="K39083" s="243"/>
    </row>
    <row r="39084" spans="9:11">
      <c r="I39084" t="str">
        <f t="shared" si="610"/>
        <v>19000100</v>
      </c>
      <c r="K39084" s="243"/>
    </row>
    <row r="39085" spans="9:11">
      <c r="I39085" t="str">
        <f t="shared" si="610"/>
        <v>19000100</v>
      </c>
      <c r="K39085" s="243"/>
    </row>
    <row r="39086" spans="9:11">
      <c r="I39086" t="str">
        <f t="shared" si="610"/>
        <v>19000100</v>
      </c>
      <c r="K39086" s="243"/>
    </row>
    <row r="39087" spans="9:11">
      <c r="I39087" t="str">
        <f t="shared" si="610"/>
        <v>19000100</v>
      </c>
      <c r="K39087" s="243"/>
    </row>
    <row r="39088" spans="9:11">
      <c r="I39088" t="str">
        <f t="shared" si="610"/>
        <v>19000100</v>
      </c>
      <c r="K39088" s="243"/>
    </row>
    <row r="39089" spans="9:11">
      <c r="I39089" t="str">
        <f t="shared" si="610"/>
        <v>19000100</v>
      </c>
      <c r="K39089" s="243"/>
    </row>
    <row r="39090" spans="9:11">
      <c r="I39090" t="str">
        <f t="shared" si="610"/>
        <v>19000100</v>
      </c>
      <c r="K39090" s="243"/>
    </row>
    <row r="39091" spans="9:11">
      <c r="I39091" t="str">
        <f t="shared" si="610"/>
        <v>19000100</v>
      </c>
      <c r="K39091" s="243"/>
    </row>
    <row r="39092" spans="9:11">
      <c r="I39092" t="str">
        <f t="shared" si="610"/>
        <v>19000100</v>
      </c>
      <c r="K39092" s="243"/>
    </row>
    <row r="39093" spans="9:11">
      <c r="I39093" t="str">
        <f t="shared" si="610"/>
        <v>19000100</v>
      </c>
      <c r="K39093" s="243"/>
    </row>
    <row r="39094" spans="9:11">
      <c r="I39094" t="str">
        <f t="shared" si="610"/>
        <v>19000100</v>
      </c>
      <c r="K39094" s="243"/>
    </row>
    <row r="39095" spans="9:11">
      <c r="I39095" t="str">
        <f t="shared" si="610"/>
        <v>19000100</v>
      </c>
      <c r="K39095" s="243"/>
    </row>
    <row r="39096" spans="9:11">
      <c r="I39096" t="str">
        <f t="shared" si="610"/>
        <v>19000100</v>
      </c>
      <c r="K39096" s="243"/>
    </row>
    <row r="39097" spans="9:11">
      <c r="I39097" t="str">
        <f t="shared" si="610"/>
        <v>19000100</v>
      </c>
      <c r="K39097" s="243"/>
    </row>
    <row r="39098" spans="9:11">
      <c r="I39098" t="str">
        <f t="shared" si="610"/>
        <v>19000100</v>
      </c>
      <c r="K39098" s="243"/>
    </row>
    <row r="39099" spans="9:11">
      <c r="I39099" t="str">
        <f t="shared" si="610"/>
        <v>19000100</v>
      </c>
      <c r="K39099" s="243"/>
    </row>
    <row r="39100" spans="9:11">
      <c r="I39100" t="str">
        <f t="shared" si="610"/>
        <v>19000100</v>
      </c>
      <c r="K39100" s="243"/>
    </row>
    <row r="39101" spans="9:11">
      <c r="I39101" t="str">
        <f t="shared" si="610"/>
        <v>19000100</v>
      </c>
      <c r="K39101" s="243"/>
    </row>
    <row r="39102" spans="9:11">
      <c r="I39102" t="str">
        <f t="shared" si="610"/>
        <v>19000100</v>
      </c>
      <c r="K39102" s="243"/>
    </row>
    <row r="39103" spans="9:11">
      <c r="I39103" t="str">
        <f t="shared" si="610"/>
        <v>19000100</v>
      </c>
      <c r="K39103" s="243"/>
    </row>
    <row r="39104" spans="9:11">
      <c r="I39104" t="str">
        <f t="shared" si="610"/>
        <v>19000100</v>
      </c>
      <c r="K39104" s="243"/>
    </row>
    <row r="39105" spans="9:11">
      <c r="I39105" t="str">
        <f t="shared" si="610"/>
        <v>19000100</v>
      </c>
      <c r="K39105" s="243"/>
    </row>
    <row r="39106" spans="9:11">
      <c r="I39106" t="str">
        <f t="shared" ref="I39106:I39169" si="611">TEXT(F39106,"yyyymmdd")</f>
        <v>19000100</v>
      </c>
      <c r="K39106" s="243"/>
    </row>
    <row r="39107" spans="9:11">
      <c r="I39107" t="str">
        <f t="shared" si="611"/>
        <v>19000100</v>
      </c>
      <c r="K39107" s="243"/>
    </row>
    <row r="39108" spans="9:11">
      <c r="I39108" t="str">
        <f t="shared" si="611"/>
        <v>19000100</v>
      </c>
      <c r="K39108" s="243"/>
    </row>
    <row r="39109" spans="9:11">
      <c r="I39109" t="str">
        <f t="shared" si="611"/>
        <v>19000100</v>
      </c>
      <c r="K39109" s="243"/>
    </row>
    <row r="39110" spans="9:11">
      <c r="I39110" t="str">
        <f t="shared" si="611"/>
        <v>19000100</v>
      </c>
      <c r="K39110" s="243"/>
    </row>
    <row r="39111" spans="9:11">
      <c r="I39111" t="str">
        <f t="shared" si="611"/>
        <v>19000100</v>
      </c>
      <c r="K39111" s="243"/>
    </row>
    <row r="39112" spans="9:11">
      <c r="I39112" t="str">
        <f t="shared" si="611"/>
        <v>19000100</v>
      </c>
      <c r="K39112" s="243"/>
    </row>
    <row r="39113" spans="9:11">
      <c r="I39113" t="str">
        <f t="shared" si="611"/>
        <v>19000100</v>
      </c>
      <c r="K39113" s="243"/>
    </row>
    <row r="39114" spans="9:11">
      <c r="I39114" t="str">
        <f t="shared" si="611"/>
        <v>19000100</v>
      </c>
      <c r="K39114" s="243"/>
    </row>
    <row r="39115" spans="9:11">
      <c r="I39115" t="str">
        <f t="shared" si="611"/>
        <v>19000100</v>
      </c>
      <c r="K39115" s="243"/>
    </row>
    <row r="39116" spans="9:11">
      <c r="I39116" t="str">
        <f t="shared" si="611"/>
        <v>19000100</v>
      </c>
      <c r="K39116" s="243"/>
    </row>
    <row r="39117" spans="9:11">
      <c r="I39117" t="str">
        <f t="shared" si="611"/>
        <v>19000100</v>
      </c>
      <c r="K39117" s="243"/>
    </row>
    <row r="39118" spans="9:11">
      <c r="I39118" t="str">
        <f t="shared" si="611"/>
        <v>19000100</v>
      </c>
      <c r="K39118" s="243"/>
    </row>
    <row r="39119" spans="9:11">
      <c r="I39119" t="str">
        <f t="shared" si="611"/>
        <v>19000100</v>
      </c>
      <c r="K39119" s="243"/>
    </row>
    <row r="39120" spans="9:11">
      <c r="I39120" t="str">
        <f t="shared" si="611"/>
        <v>19000100</v>
      </c>
      <c r="K39120" s="243"/>
    </row>
    <row r="39121" spans="9:11">
      <c r="I39121" t="str">
        <f t="shared" si="611"/>
        <v>19000100</v>
      </c>
      <c r="K39121" s="243"/>
    </row>
    <row r="39122" spans="9:11">
      <c r="I39122" t="str">
        <f t="shared" si="611"/>
        <v>19000100</v>
      </c>
      <c r="K39122" s="243"/>
    </row>
    <row r="39123" spans="9:11">
      <c r="I39123" t="str">
        <f t="shared" si="611"/>
        <v>19000100</v>
      </c>
      <c r="K39123" s="243"/>
    </row>
    <row r="39124" spans="9:11">
      <c r="I39124" t="str">
        <f t="shared" si="611"/>
        <v>19000100</v>
      </c>
      <c r="K39124" s="243"/>
    </row>
    <row r="39125" spans="9:11">
      <c r="I39125" t="str">
        <f t="shared" si="611"/>
        <v>19000100</v>
      </c>
      <c r="K39125" s="243"/>
    </row>
    <row r="39126" spans="9:11">
      <c r="I39126" t="str">
        <f t="shared" si="611"/>
        <v>19000100</v>
      </c>
      <c r="K39126" s="243"/>
    </row>
    <row r="39127" spans="9:11">
      <c r="I39127" t="str">
        <f t="shared" si="611"/>
        <v>19000100</v>
      </c>
      <c r="K39127" s="243"/>
    </row>
    <row r="39128" spans="9:11">
      <c r="I39128" t="str">
        <f t="shared" si="611"/>
        <v>19000100</v>
      </c>
      <c r="K39128" s="243"/>
    </row>
    <row r="39129" spans="9:11">
      <c r="I39129" t="str">
        <f t="shared" si="611"/>
        <v>19000100</v>
      </c>
      <c r="K39129" s="243"/>
    </row>
    <row r="39130" spans="9:11">
      <c r="I39130" t="str">
        <f t="shared" si="611"/>
        <v>19000100</v>
      </c>
      <c r="K39130" s="243"/>
    </row>
    <row r="39131" spans="9:11">
      <c r="I39131" t="str">
        <f t="shared" si="611"/>
        <v>19000100</v>
      </c>
      <c r="K39131" s="243"/>
    </row>
    <row r="39132" spans="9:11">
      <c r="I39132" t="str">
        <f t="shared" si="611"/>
        <v>19000100</v>
      </c>
      <c r="K39132" s="243"/>
    </row>
    <row r="39133" spans="9:11">
      <c r="I39133" t="str">
        <f t="shared" si="611"/>
        <v>19000100</v>
      </c>
      <c r="K39133" s="243"/>
    </row>
    <row r="39134" spans="9:11">
      <c r="I39134" t="str">
        <f t="shared" si="611"/>
        <v>19000100</v>
      </c>
      <c r="K39134" s="243"/>
    </row>
    <row r="39135" spans="9:11">
      <c r="I39135" t="str">
        <f t="shared" si="611"/>
        <v>19000100</v>
      </c>
      <c r="K39135" s="243"/>
    </row>
    <row r="39136" spans="9:11">
      <c r="I39136" t="str">
        <f t="shared" si="611"/>
        <v>19000100</v>
      </c>
      <c r="K39136" s="243"/>
    </row>
    <row r="39137" spans="9:11">
      <c r="I39137" t="str">
        <f t="shared" si="611"/>
        <v>19000100</v>
      </c>
      <c r="K39137" s="243"/>
    </row>
    <row r="39138" spans="9:11">
      <c r="I39138" t="str">
        <f t="shared" si="611"/>
        <v>19000100</v>
      </c>
      <c r="K39138" s="243"/>
    </row>
    <row r="39139" spans="9:11">
      <c r="I39139" t="str">
        <f t="shared" si="611"/>
        <v>19000100</v>
      </c>
      <c r="K39139" s="243"/>
    </row>
    <row r="39140" spans="9:11">
      <c r="I39140" t="str">
        <f t="shared" si="611"/>
        <v>19000100</v>
      </c>
      <c r="K39140" s="243"/>
    </row>
    <row r="39141" spans="9:11">
      <c r="I39141" t="str">
        <f t="shared" si="611"/>
        <v>19000100</v>
      </c>
      <c r="K39141" s="243"/>
    </row>
    <row r="39142" spans="9:11">
      <c r="I39142" t="str">
        <f t="shared" si="611"/>
        <v>19000100</v>
      </c>
      <c r="K39142" s="243"/>
    </row>
    <row r="39143" spans="9:11">
      <c r="I39143" t="str">
        <f t="shared" si="611"/>
        <v>19000100</v>
      </c>
      <c r="K39143" s="243"/>
    </row>
    <row r="39144" spans="9:11">
      <c r="I39144" t="str">
        <f t="shared" si="611"/>
        <v>19000100</v>
      </c>
      <c r="K39144" s="243"/>
    </row>
    <row r="39145" spans="9:11">
      <c r="I39145" t="str">
        <f t="shared" si="611"/>
        <v>19000100</v>
      </c>
      <c r="K39145" s="243"/>
    </row>
    <row r="39146" spans="9:11">
      <c r="I39146" t="str">
        <f t="shared" si="611"/>
        <v>19000100</v>
      </c>
      <c r="K39146" s="243"/>
    </row>
    <row r="39147" spans="9:11">
      <c r="I39147" t="str">
        <f t="shared" si="611"/>
        <v>19000100</v>
      </c>
      <c r="K39147" s="243"/>
    </row>
    <row r="39148" spans="9:11">
      <c r="I39148" t="str">
        <f t="shared" si="611"/>
        <v>19000100</v>
      </c>
      <c r="K39148" s="243"/>
    </row>
    <row r="39149" spans="9:11">
      <c r="I39149" t="str">
        <f t="shared" si="611"/>
        <v>19000100</v>
      </c>
      <c r="K39149" s="243"/>
    </row>
    <row r="39150" spans="9:11">
      <c r="I39150" t="str">
        <f t="shared" si="611"/>
        <v>19000100</v>
      </c>
      <c r="K39150" s="243"/>
    </row>
    <row r="39151" spans="9:11">
      <c r="I39151" t="str">
        <f t="shared" si="611"/>
        <v>19000100</v>
      </c>
      <c r="K39151" s="243"/>
    </row>
    <row r="39152" spans="9:11">
      <c r="I39152" t="str">
        <f t="shared" si="611"/>
        <v>19000100</v>
      </c>
      <c r="K39152" s="243"/>
    </row>
    <row r="39153" spans="9:11">
      <c r="I39153" t="str">
        <f t="shared" si="611"/>
        <v>19000100</v>
      </c>
      <c r="K39153" s="243"/>
    </row>
    <row r="39154" spans="9:11">
      <c r="I39154" t="str">
        <f t="shared" si="611"/>
        <v>19000100</v>
      </c>
      <c r="K39154" s="243"/>
    </row>
    <row r="39155" spans="9:11">
      <c r="I39155" t="str">
        <f t="shared" si="611"/>
        <v>19000100</v>
      </c>
      <c r="K39155" s="243"/>
    </row>
    <row r="39156" spans="9:11">
      <c r="I39156" t="str">
        <f t="shared" si="611"/>
        <v>19000100</v>
      </c>
      <c r="K39156" s="243"/>
    </row>
    <row r="39157" spans="9:11">
      <c r="I39157" t="str">
        <f t="shared" si="611"/>
        <v>19000100</v>
      </c>
      <c r="K39157" s="243"/>
    </row>
    <row r="39158" spans="9:11">
      <c r="I39158" t="str">
        <f t="shared" si="611"/>
        <v>19000100</v>
      </c>
      <c r="K39158" s="243"/>
    </row>
    <row r="39159" spans="9:11">
      <c r="I39159" t="str">
        <f t="shared" si="611"/>
        <v>19000100</v>
      </c>
      <c r="K39159" s="243"/>
    </row>
    <row r="39160" spans="9:11">
      <c r="I39160" t="str">
        <f t="shared" si="611"/>
        <v>19000100</v>
      </c>
      <c r="K39160" s="243"/>
    </row>
    <row r="39161" spans="9:11">
      <c r="I39161" t="str">
        <f t="shared" si="611"/>
        <v>19000100</v>
      </c>
      <c r="K39161" s="243"/>
    </row>
    <row r="39162" spans="9:11">
      <c r="I39162" t="str">
        <f t="shared" si="611"/>
        <v>19000100</v>
      </c>
      <c r="K39162" s="243"/>
    </row>
    <row r="39163" spans="9:11">
      <c r="I39163" t="str">
        <f t="shared" si="611"/>
        <v>19000100</v>
      </c>
      <c r="K39163" s="243"/>
    </row>
    <row r="39164" spans="9:11">
      <c r="I39164" t="str">
        <f t="shared" si="611"/>
        <v>19000100</v>
      </c>
      <c r="K39164" s="243"/>
    </row>
    <row r="39165" spans="9:11">
      <c r="I39165" t="str">
        <f t="shared" si="611"/>
        <v>19000100</v>
      </c>
      <c r="K39165" s="243"/>
    </row>
    <row r="39166" spans="9:11">
      <c r="I39166" t="str">
        <f t="shared" si="611"/>
        <v>19000100</v>
      </c>
      <c r="K39166" s="243"/>
    </row>
    <row r="39167" spans="9:11">
      <c r="I39167" t="str">
        <f t="shared" si="611"/>
        <v>19000100</v>
      </c>
      <c r="K39167" s="243"/>
    </row>
    <row r="39168" spans="9:11">
      <c r="I39168" t="str">
        <f t="shared" si="611"/>
        <v>19000100</v>
      </c>
      <c r="K39168" s="243"/>
    </row>
    <row r="39169" spans="9:11">
      <c r="I39169" t="str">
        <f t="shared" si="611"/>
        <v>19000100</v>
      </c>
      <c r="K39169" s="243"/>
    </row>
    <row r="39170" spans="9:11">
      <c r="I39170" t="str">
        <f t="shared" ref="I39170:I39233" si="612">TEXT(F39170,"yyyymmdd")</f>
        <v>19000100</v>
      </c>
      <c r="K39170" s="243"/>
    </row>
    <row r="39171" spans="9:11">
      <c r="I39171" t="str">
        <f t="shared" si="612"/>
        <v>19000100</v>
      </c>
      <c r="K39171" s="243"/>
    </row>
    <row r="39172" spans="9:11">
      <c r="I39172" t="str">
        <f t="shared" si="612"/>
        <v>19000100</v>
      </c>
      <c r="K39172" s="243"/>
    </row>
    <row r="39173" spans="9:11">
      <c r="I39173" t="str">
        <f t="shared" si="612"/>
        <v>19000100</v>
      </c>
      <c r="K39173" s="243"/>
    </row>
    <row r="39174" spans="9:11">
      <c r="I39174" t="str">
        <f t="shared" si="612"/>
        <v>19000100</v>
      </c>
      <c r="K39174" s="243"/>
    </row>
    <row r="39175" spans="9:11">
      <c r="I39175" t="str">
        <f t="shared" si="612"/>
        <v>19000100</v>
      </c>
      <c r="K39175" s="243"/>
    </row>
    <row r="39176" spans="9:11">
      <c r="I39176" t="str">
        <f t="shared" si="612"/>
        <v>19000100</v>
      </c>
      <c r="K39176" s="243"/>
    </row>
    <row r="39177" spans="9:11">
      <c r="I39177" t="str">
        <f t="shared" si="612"/>
        <v>19000100</v>
      </c>
      <c r="K39177" s="243"/>
    </row>
    <row r="39178" spans="9:11">
      <c r="I39178" t="str">
        <f t="shared" si="612"/>
        <v>19000100</v>
      </c>
      <c r="K39178" s="243"/>
    </row>
    <row r="39179" spans="9:11">
      <c r="I39179" t="str">
        <f t="shared" si="612"/>
        <v>19000100</v>
      </c>
      <c r="K39179" s="243"/>
    </row>
    <row r="39180" spans="9:11">
      <c r="I39180" t="str">
        <f t="shared" si="612"/>
        <v>19000100</v>
      </c>
      <c r="K39180" s="243"/>
    </row>
    <row r="39181" spans="9:11">
      <c r="I39181" t="str">
        <f t="shared" si="612"/>
        <v>19000100</v>
      </c>
      <c r="K39181" s="243"/>
    </row>
    <row r="39182" spans="9:11">
      <c r="I39182" t="str">
        <f t="shared" si="612"/>
        <v>19000100</v>
      </c>
      <c r="K39182" s="243"/>
    </row>
    <row r="39183" spans="9:11">
      <c r="I39183" t="str">
        <f t="shared" si="612"/>
        <v>19000100</v>
      </c>
      <c r="K39183" s="243"/>
    </row>
    <row r="39184" spans="9:11">
      <c r="I39184" t="str">
        <f t="shared" si="612"/>
        <v>19000100</v>
      </c>
      <c r="K39184" s="243"/>
    </row>
    <row r="39185" spans="9:11">
      <c r="I39185" t="str">
        <f t="shared" si="612"/>
        <v>19000100</v>
      </c>
      <c r="K39185" s="243"/>
    </row>
    <row r="39186" spans="9:11">
      <c r="I39186" t="str">
        <f t="shared" si="612"/>
        <v>19000100</v>
      </c>
      <c r="K39186" s="243"/>
    </row>
    <row r="39187" spans="9:11">
      <c r="I39187" t="str">
        <f t="shared" si="612"/>
        <v>19000100</v>
      </c>
      <c r="K39187" s="243"/>
    </row>
    <row r="39188" spans="9:11">
      <c r="I39188" t="str">
        <f t="shared" si="612"/>
        <v>19000100</v>
      </c>
      <c r="K39188" s="243"/>
    </row>
    <row r="39189" spans="9:11">
      <c r="I39189" t="str">
        <f t="shared" si="612"/>
        <v>19000100</v>
      </c>
      <c r="K39189" s="243"/>
    </row>
    <row r="39190" spans="9:11">
      <c r="I39190" t="str">
        <f t="shared" si="612"/>
        <v>19000100</v>
      </c>
      <c r="K39190" s="243"/>
    </row>
    <row r="39191" spans="9:11">
      <c r="I39191" t="str">
        <f t="shared" si="612"/>
        <v>19000100</v>
      </c>
      <c r="K39191" s="243"/>
    </row>
    <row r="39192" spans="9:11">
      <c r="I39192" t="str">
        <f t="shared" si="612"/>
        <v>19000100</v>
      </c>
      <c r="K39192" s="243"/>
    </row>
    <row r="39193" spans="9:11">
      <c r="I39193" t="str">
        <f t="shared" si="612"/>
        <v>19000100</v>
      </c>
      <c r="K39193" s="243"/>
    </row>
    <row r="39194" spans="9:11">
      <c r="I39194" t="str">
        <f t="shared" si="612"/>
        <v>19000100</v>
      </c>
      <c r="K39194" s="243"/>
    </row>
    <row r="39195" spans="9:11">
      <c r="I39195" t="str">
        <f t="shared" si="612"/>
        <v>19000100</v>
      </c>
      <c r="K39195" s="243"/>
    </row>
    <row r="39196" spans="9:11">
      <c r="I39196" t="str">
        <f t="shared" si="612"/>
        <v>19000100</v>
      </c>
      <c r="K39196" s="243"/>
    </row>
    <row r="39197" spans="9:11">
      <c r="I39197" t="str">
        <f t="shared" si="612"/>
        <v>19000100</v>
      </c>
      <c r="K39197" s="243"/>
    </row>
    <row r="39198" spans="9:11">
      <c r="I39198" t="str">
        <f t="shared" si="612"/>
        <v>19000100</v>
      </c>
      <c r="K39198" s="243"/>
    </row>
    <row r="39199" spans="9:11">
      <c r="I39199" t="str">
        <f t="shared" si="612"/>
        <v>19000100</v>
      </c>
      <c r="K39199" s="243"/>
    </row>
    <row r="39200" spans="9:11">
      <c r="I39200" t="str">
        <f t="shared" si="612"/>
        <v>19000100</v>
      </c>
      <c r="K39200" s="243"/>
    </row>
    <row r="39201" spans="9:11">
      <c r="I39201" t="str">
        <f t="shared" si="612"/>
        <v>19000100</v>
      </c>
      <c r="K39201" s="243"/>
    </row>
    <row r="39202" spans="9:11">
      <c r="I39202" t="str">
        <f t="shared" si="612"/>
        <v>19000100</v>
      </c>
      <c r="K39202" s="243"/>
    </row>
    <row r="39203" spans="9:11">
      <c r="I39203" t="str">
        <f t="shared" si="612"/>
        <v>19000100</v>
      </c>
      <c r="K39203" s="243"/>
    </row>
    <row r="39204" spans="9:11">
      <c r="I39204" t="str">
        <f t="shared" si="612"/>
        <v>19000100</v>
      </c>
      <c r="K39204" s="243"/>
    </row>
    <row r="39205" spans="9:11">
      <c r="I39205" t="str">
        <f t="shared" si="612"/>
        <v>19000100</v>
      </c>
      <c r="K39205" s="243"/>
    </row>
    <row r="39206" spans="9:11">
      <c r="I39206" t="str">
        <f t="shared" si="612"/>
        <v>19000100</v>
      </c>
      <c r="K39206" s="243"/>
    </row>
    <row r="39207" spans="9:11">
      <c r="I39207" t="str">
        <f t="shared" si="612"/>
        <v>19000100</v>
      </c>
      <c r="K39207" s="243"/>
    </row>
    <row r="39208" spans="9:11">
      <c r="I39208" t="str">
        <f t="shared" si="612"/>
        <v>19000100</v>
      </c>
      <c r="K39208" s="243"/>
    </row>
    <row r="39209" spans="9:11">
      <c r="I39209" t="str">
        <f t="shared" si="612"/>
        <v>19000100</v>
      </c>
      <c r="K39209" s="243"/>
    </row>
    <row r="39210" spans="9:11">
      <c r="I39210" t="str">
        <f t="shared" si="612"/>
        <v>19000100</v>
      </c>
      <c r="K39210" s="243"/>
    </row>
    <row r="39211" spans="9:11">
      <c r="I39211" t="str">
        <f t="shared" si="612"/>
        <v>19000100</v>
      </c>
      <c r="K39211" s="243"/>
    </row>
    <row r="39212" spans="9:11">
      <c r="I39212" t="str">
        <f t="shared" si="612"/>
        <v>19000100</v>
      </c>
      <c r="K39212" s="243"/>
    </row>
    <row r="39213" spans="9:11">
      <c r="I39213" t="str">
        <f t="shared" si="612"/>
        <v>19000100</v>
      </c>
      <c r="K39213" s="243"/>
    </row>
    <row r="39214" spans="9:11">
      <c r="I39214" t="str">
        <f t="shared" si="612"/>
        <v>19000100</v>
      </c>
      <c r="K39214" s="243"/>
    </row>
    <row r="39215" spans="9:11">
      <c r="I39215" t="str">
        <f t="shared" si="612"/>
        <v>19000100</v>
      </c>
      <c r="K39215" s="243"/>
    </row>
    <row r="39216" spans="9:11">
      <c r="I39216" t="str">
        <f t="shared" si="612"/>
        <v>19000100</v>
      </c>
      <c r="K39216" s="243"/>
    </row>
    <row r="39217" spans="9:11">
      <c r="I39217" t="str">
        <f t="shared" si="612"/>
        <v>19000100</v>
      </c>
      <c r="K39217" s="243"/>
    </row>
    <row r="39218" spans="9:11">
      <c r="I39218" t="str">
        <f t="shared" si="612"/>
        <v>19000100</v>
      </c>
      <c r="K39218" s="243"/>
    </row>
    <row r="39219" spans="9:11">
      <c r="I39219" t="str">
        <f t="shared" si="612"/>
        <v>19000100</v>
      </c>
      <c r="K39219" s="243"/>
    </row>
    <row r="39220" spans="9:11">
      <c r="I39220" t="str">
        <f t="shared" si="612"/>
        <v>19000100</v>
      </c>
      <c r="K39220" s="243"/>
    </row>
    <row r="39221" spans="9:11">
      <c r="I39221" t="str">
        <f t="shared" si="612"/>
        <v>19000100</v>
      </c>
      <c r="K39221" s="243"/>
    </row>
    <row r="39222" spans="9:11">
      <c r="I39222" t="str">
        <f t="shared" si="612"/>
        <v>19000100</v>
      </c>
      <c r="K39222" s="243"/>
    </row>
    <row r="39223" spans="9:11">
      <c r="I39223" t="str">
        <f t="shared" si="612"/>
        <v>19000100</v>
      </c>
      <c r="K39223" s="243"/>
    </row>
    <row r="39224" spans="9:11">
      <c r="I39224" t="str">
        <f t="shared" si="612"/>
        <v>19000100</v>
      </c>
      <c r="K39224" s="243"/>
    </row>
    <row r="39225" spans="9:11">
      <c r="I39225" t="str">
        <f t="shared" si="612"/>
        <v>19000100</v>
      </c>
      <c r="K39225" s="243"/>
    </row>
    <row r="39226" spans="9:11">
      <c r="I39226" t="str">
        <f t="shared" si="612"/>
        <v>19000100</v>
      </c>
      <c r="K39226" s="243"/>
    </row>
    <row r="39227" spans="9:11">
      <c r="I39227" t="str">
        <f t="shared" si="612"/>
        <v>19000100</v>
      </c>
      <c r="K39227" s="243"/>
    </row>
    <row r="39228" spans="9:11">
      <c r="I39228" t="str">
        <f t="shared" si="612"/>
        <v>19000100</v>
      </c>
      <c r="K39228" s="243"/>
    </row>
    <row r="39229" spans="9:11">
      <c r="I39229" t="str">
        <f t="shared" si="612"/>
        <v>19000100</v>
      </c>
      <c r="K39229" s="243"/>
    </row>
    <row r="39230" spans="9:11">
      <c r="I39230" t="str">
        <f t="shared" si="612"/>
        <v>19000100</v>
      </c>
      <c r="K39230" s="243"/>
    </row>
    <row r="39231" spans="9:11">
      <c r="I39231" t="str">
        <f t="shared" si="612"/>
        <v>19000100</v>
      </c>
      <c r="K39231" s="243"/>
    </row>
    <row r="39232" spans="9:11">
      <c r="I39232" t="str">
        <f t="shared" si="612"/>
        <v>19000100</v>
      </c>
      <c r="K39232" s="243"/>
    </row>
    <row r="39233" spans="9:11">
      <c r="I39233" t="str">
        <f t="shared" si="612"/>
        <v>19000100</v>
      </c>
      <c r="K39233" s="243"/>
    </row>
    <row r="39234" spans="9:11">
      <c r="I39234" t="str">
        <f t="shared" ref="I39234:I39297" si="613">TEXT(F39234,"yyyymmdd")</f>
        <v>19000100</v>
      </c>
      <c r="K39234" s="243"/>
    </row>
    <row r="39235" spans="9:11">
      <c r="I39235" t="str">
        <f t="shared" si="613"/>
        <v>19000100</v>
      </c>
      <c r="K39235" s="243"/>
    </row>
    <row r="39236" spans="9:11">
      <c r="I39236" t="str">
        <f t="shared" si="613"/>
        <v>19000100</v>
      </c>
      <c r="K39236" s="243"/>
    </row>
    <row r="39237" spans="9:11">
      <c r="I39237" t="str">
        <f t="shared" si="613"/>
        <v>19000100</v>
      </c>
      <c r="K39237" s="243"/>
    </row>
    <row r="39238" spans="9:11">
      <c r="I39238" t="str">
        <f t="shared" si="613"/>
        <v>19000100</v>
      </c>
      <c r="K39238" s="243"/>
    </row>
    <row r="39239" spans="9:11">
      <c r="I39239" t="str">
        <f t="shared" si="613"/>
        <v>19000100</v>
      </c>
      <c r="K39239" s="243"/>
    </row>
    <row r="39240" spans="9:11">
      <c r="I39240" t="str">
        <f t="shared" si="613"/>
        <v>19000100</v>
      </c>
      <c r="K39240" s="243"/>
    </row>
    <row r="39241" spans="9:11">
      <c r="I39241" t="str">
        <f t="shared" si="613"/>
        <v>19000100</v>
      </c>
      <c r="K39241" s="243"/>
    </row>
    <row r="39242" spans="9:11">
      <c r="I39242" t="str">
        <f t="shared" si="613"/>
        <v>19000100</v>
      </c>
      <c r="K39242" s="243"/>
    </row>
    <row r="39243" spans="9:11">
      <c r="I39243" t="str">
        <f t="shared" si="613"/>
        <v>19000100</v>
      </c>
      <c r="K39243" s="243"/>
    </row>
    <row r="39244" spans="9:11">
      <c r="I39244" t="str">
        <f t="shared" si="613"/>
        <v>19000100</v>
      </c>
      <c r="K39244" s="243"/>
    </row>
    <row r="39245" spans="9:11">
      <c r="I39245" t="str">
        <f t="shared" si="613"/>
        <v>19000100</v>
      </c>
      <c r="K39245" s="243"/>
    </row>
    <row r="39246" spans="9:11">
      <c r="I39246" t="str">
        <f t="shared" si="613"/>
        <v>19000100</v>
      </c>
      <c r="K39246" s="243"/>
    </row>
    <row r="39247" spans="9:11">
      <c r="I39247" t="str">
        <f t="shared" si="613"/>
        <v>19000100</v>
      </c>
      <c r="K39247" s="243"/>
    </row>
    <row r="39248" spans="9:11">
      <c r="I39248" t="str">
        <f t="shared" si="613"/>
        <v>19000100</v>
      </c>
      <c r="K39248" s="243"/>
    </row>
    <row r="39249" spans="9:11">
      <c r="I39249" t="str">
        <f t="shared" si="613"/>
        <v>19000100</v>
      </c>
      <c r="K39249" s="243"/>
    </row>
    <row r="39250" spans="9:11">
      <c r="I39250" t="str">
        <f t="shared" si="613"/>
        <v>19000100</v>
      </c>
      <c r="K39250" s="243"/>
    </row>
    <row r="39251" spans="9:11">
      <c r="I39251" t="str">
        <f t="shared" si="613"/>
        <v>19000100</v>
      </c>
      <c r="K39251" s="243"/>
    </row>
    <row r="39252" spans="9:11">
      <c r="I39252" t="str">
        <f t="shared" si="613"/>
        <v>19000100</v>
      </c>
      <c r="K39252" s="243"/>
    </row>
    <row r="39253" spans="9:11">
      <c r="I39253" t="str">
        <f t="shared" si="613"/>
        <v>19000100</v>
      </c>
      <c r="K39253" s="243"/>
    </row>
    <row r="39254" spans="9:11">
      <c r="I39254" t="str">
        <f t="shared" si="613"/>
        <v>19000100</v>
      </c>
      <c r="K39254" s="243"/>
    </row>
    <row r="39255" spans="9:11">
      <c r="I39255" t="str">
        <f t="shared" si="613"/>
        <v>19000100</v>
      </c>
      <c r="K39255" s="243"/>
    </row>
    <row r="39256" spans="9:11">
      <c r="I39256" t="str">
        <f t="shared" si="613"/>
        <v>19000100</v>
      </c>
      <c r="K39256" s="243"/>
    </row>
    <row r="39257" spans="9:11">
      <c r="I39257" t="str">
        <f t="shared" si="613"/>
        <v>19000100</v>
      </c>
      <c r="K39257" s="243"/>
    </row>
    <row r="39258" spans="9:11">
      <c r="I39258" t="str">
        <f t="shared" si="613"/>
        <v>19000100</v>
      </c>
      <c r="K39258" s="243"/>
    </row>
    <row r="39259" spans="9:11">
      <c r="I39259" t="str">
        <f t="shared" si="613"/>
        <v>19000100</v>
      </c>
      <c r="K39259" s="243"/>
    </row>
    <row r="39260" spans="9:11">
      <c r="I39260" t="str">
        <f t="shared" si="613"/>
        <v>19000100</v>
      </c>
      <c r="K39260" s="243"/>
    </row>
    <row r="39261" spans="9:11">
      <c r="I39261" t="str">
        <f t="shared" si="613"/>
        <v>19000100</v>
      </c>
      <c r="K39261" s="243"/>
    </row>
    <row r="39262" spans="9:11">
      <c r="I39262" t="str">
        <f t="shared" si="613"/>
        <v>19000100</v>
      </c>
      <c r="K39262" s="243"/>
    </row>
    <row r="39263" spans="9:11">
      <c r="I39263" t="str">
        <f t="shared" si="613"/>
        <v>19000100</v>
      </c>
      <c r="K39263" s="243"/>
    </row>
    <row r="39264" spans="9:11">
      <c r="I39264" t="str">
        <f t="shared" si="613"/>
        <v>19000100</v>
      </c>
      <c r="K39264" s="243"/>
    </row>
    <row r="39265" spans="9:11">
      <c r="I39265" t="str">
        <f t="shared" si="613"/>
        <v>19000100</v>
      </c>
      <c r="K39265" s="243"/>
    </row>
    <row r="39266" spans="9:11">
      <c r="I39266" t="str">
        <f t="shared" si="613"/>
        <v>19000100</v>
      </c>
      <c r="K39266" s="243"/>
    </row>
    <row r="39267" spans="9:11">
      <c r="I39267" t="str">
        <f t="shared" si="613"/>
        <v>19000100</v>
      </c>
      <c r="K39267" s="243"/>
    </row>
    <row r="39268" spans="9:11">
      <c r="I39268" t="str">
        <f t="shared" si="613"/>
        <v>19000100</v>
      </c>
      <c r="K39268" s="243"/>
    </row>
    <row r="39269" spans="9:11">
      <c r="I39269" t="str">
        <f t="shared" si="613"/>
        <v>19000100</v>
      </c>
      <c r="K39269" s="243"/>
    </row>
    <row r="39270" spans="9:11">
      <c r="I39270" t="str">
        <f t="shared" si="613"/>
        <v>19000100</v>
      </c>
      <c r="K39270" s="243"/>
    </row>
    <row r="39271" spans="9:11">
      <c r="I39271" t="str">
        <f t="shared" si="613"/>
        <v>19000100</v>
      </c>
      <c r="K39271" s="243"/>
    </row>
    <row r="39272" spans="9:11">
      <c r="I39272" t="str">
        <f t="shared" si="613"/>
        <v>19000100</v>
      </c>
      <c r="K39272" s="243"/>
    </row>
    <row r="39273" spans="9:11">
      <c r="I39273" t="str">
        <f t="shared" si="613"/>
        <v>19000100</v>
      </c>
      <c r="K39273" s="243"/>
    </row>
    <row r="39274" spans="9:11">
      <c r="I39274" t="str">
        <f t="shared" si="613"/>
        <v>19000100</v>
      </c>
      <c r="K39274" s="243"/>
    </row>
    <row r="39275" spans="9:11">
      <c r="I39275" t="str">
        <f t="shared" si="613"/>
        <v>19000100</v>
      </c>
      <c r="K39275" s="243"/>
    </row>
    <row r="39276" spans="9:11">
      <c r="I39276" t="str">
        <f t="shared" si="613"/>
        <v>19000100</v>
      </c>
      <c r="K39276" s="243"/>
    </row>
    <row r="39277" spans="9:11">
      <c r="I39277" t="str">
        <f t="shared" si="613"/>
        <v>19000100</v>
      </c>
      <c r="K39277" s="243"/>
    </row>
    <row r="39278" spans="9:11">
      <c r="I39278" t="str">
        <f t="shared" si="613"/>
        <v>19000100</v>
      </c>
      <c r="K39278" s="243"/>
    </row>
    <row r="39279" spans="9:11">
      <c r="I39279" t="str">
        <f t="shared" si="613"/>
        <v>19000100</v>
      </c>
      <c r="K39279" s="243"/>
    </row>
    <row r="39280" spans="9:11">
      <c r="I39280" t="str">
        <f t="shared" si="613"/>
        <v>19000100</v>
      </c>
      <c r="K39280" s="243"/>
    </row>
    <row r="39281" spans="9:11">
      <c r="I39281" t="str">
        <f t="shared" si="613"/>
        <v>19000100</v>
      </c>
      <c r="K39281" s="243"/>
    </row>
    <row r="39282" spans="9:11">
      <c r="I39282" t="str">
        <f t="shared" si="613"/>
        <v>19000100</v>
      </c>
      <c r="K39282" s="243"/>
    </row>
    <row r="39283" spans="9:11">
      <c r="I39283" t="str">
        <f t="shared" si="613"/>
        <v>19000100</v>
      </c>
      <c r="K39283" s="243"/>
    </row>
    <row r="39284" spans="9:11">
      <c r="I39284" t="str">
        <f t="shared" si="613"/>
        <v>19000100</v>
      </c>
      <c r="K39284" s="243"/>
    </row>
    <row r="39285" spans="9:11">
      <c r="I39285" t="str">
        <f t="shared" si="613"/>
        <v>19000100</v>
      </c>
      <c r="K39285" s="243"/>
    </row>
    <row r="39286" spans="9:11">
      <c r="I39286" t="str">
        <f t="shared" si="613"/>
        <v>19000100</v>
      </c>
      <c r="K39286" s="243"/>
    </row>
    <row r="39287" spans="9:11">
      <c r="I39287" t="str">
        <f t="shared" si="613"/>
        <v>19000100</v>
      </c>
      <c r="K39287" s="243"/>
    </row>
    <row r="39288" spans="9:11">
      <c r="I39288" t="str">
        <f t="shared" si="613"/>
        <v>19000100</v>
      </c>
      <c r="K39288" s="243"/>
    </row>
    <row r="39289" spans="9:11">
      <c r="I39289" t="str">
        <f t="shared" si="613"/>
        <v>19000100</v>
      </c>
      <c r="K39289" s="243"/>
    </row>
    <row r="39290" spans="9:11">
      <c r="I39290" t="str">
        <f t="shared" si="613"/>
        <v>19000100</v>
      </c>
      <c r="K39290" s="243"/>
    </row>
    <row r="39291" spans="9:11">
      <c r="I39291" t="str">
        <f t="shared" si="613"/>
        <v>19000100</v>
      </c>
      <c r="K39291" s="243"/>
    </row>
    <row r="39292" spans="9:11">
      <c r="I39292" t="str">
        <f t="shared" si="613"/>
        <v>19000100</v>
      </c>
      <c r="K39292" s="243"/>
    </row>
    <row r="39293" spans="9:11">
      <c r="I39293" t="str">
        <f t="shared" si="613"/>
        <v>19000100</v>
      </c>
      <c r="K39293" s="243"/>
    </row>
    <row r="39294" spans="9:11">
      <c r="I39294" t="str">
        <f t="shared" si="613"/>
        <v>19000100</v>
      </c>
      <c r="K39294" s="243"/>
    </row>
    <row r="39295" spans="9:11">
      <c r="I39295" t="str">
        <f t="shared" si="613"/>
        <v>19000100</v>
      </c>
      <c r="K39295" s="243"/>
    </row>
    <row r="39296" spans="9:11">
      <c r="I39296" t="str">
        <f t="shared" si="613"/>
        <v>19000100</v>
      </c>
      <c r="K39296" s="243"/>
    </row>
    <row r="39297" spans="9:11">
      <c r="I39297" t="str">
        <f t="shared" si="613"/>
        <v>19000100</v>
      </c>
      <c r="K39297" s="243"/>
    </row>
    <row r="39298" spans="9:11">
      <c r="I39298" t="str">
        <f t="shared" ref="I39298:I39361" si="614">TEXT(F39298,"yyyymmdd")</f>
        <v>19000100</v>
      </c>
      <c r="K39298" s="243"/>
    </row>
    <row r="39299" spans="9:11">
      <c r="I39299" t="str">
        <f t="shared" si="614"/>
        <v>19000100</v>
      </c>
      <c r="K39299" s="243"/>
    </row>
    <row r="39300" spans="9:11">
      <c r="I39300" t="str">
        <f t="shared" si="614"/>
        <v>19000100</v>
      </c>
      <c r="K39300" s="243"/>
    </row>
    <row r="39301" spans="9:11">
      <c r="I39301" t="str">
        <f t="shared" si="614"/>
        <v>19000100</v>
      </c>
      <c r="K39301" s="243"/>
    </row>
    <row r="39302" spans="9:11">
      <c r="I39302" t="str">
        <f t="shared" si="614"/>
        <v>19000100</v>
      </c>
      <c r="K39302" s="243"/>
    </row>
    <row r="39303" spans="9:11">
      <c r="I39303" t="str">
        <f t="shared" si="614"/>
        <v>19000100</v>
      </c>
      <c r="K39303" s="243"/>
    </row>
    <row r="39304" spans="9:11">
      <c r="I39304" t="str">
        <f t="shared" si="614"/>
        <v>19000100</v>
      </c>
      <c r="K39304" s="243"/>
    </row>
    <row r="39305" spans="9:11">
      <c r="I39305" t="str">
        <f t="shared" si="614"/>
        <v>19000100</v>
      </c>
      <c r="K39305" s="243"/>
    </row>
    <row r="39306" spans="9:11">
      <c r="I39306" t="str">
        <f t="shared" si="614"/>
        <v>19000100</v>
      </c>
      <c r="K39306" s="243"/>
    </row>
    <row r="39307" spans="9:11">
      <c r="I39307" t="str">
        <f t="shared" si="614"/>
        <v>19000100</v>
      </c>
      <c r="K39307" s="243"/>
    </row>
    <row r="39308" spans="9:11">
      <c r="I39308" t="str">
        <f t="shared" si="614"/>
        <v>19000100</v>
      </c>
      <c r="K39308" s="243"/>
    </row>
    <row r="39309" spans="9:11">
      <c r="I39309" t="str">
        <f t="shared" si="614"/>
        <v>19000100</v>
      </c>
      <c r="K39309" s="243"/>
    </row>
    <row r="39310" spans="9:11">
      <c r="I39310" t="str">
        <f t="shared" si="614"/>
        <v>19000100</v>
      </c>
      <c r="K39310" s="243"/>
    </row>
    <row r="39311" spans="9:11">
      <c r="I39311" t="str">
        <f t="shared" si="614"/>
        <v>19000100</v>
      </c>
      <c r="K39311" s="243"/>
    </row>
    <row r="39312" spans="9:11">
      <c r="I39312" t="str">
        <f t="shared" si="614"/>
        <v>19000100</v>
      </c>
      <c r="K39312" s="243"/>
    </row>
    <row r="39313" spans="9:11">
      <c r="I39313" t="str">
        <f t="shared" si="614"/>
        <v>19000100</v>
      </c>
      <c r="K39313" s="243"/>
    </row>
    <row r="39314" spans="9:11">
      <c r="I39314" t="str">
        <f t="shared" si="614"/>
        <v>19000100</v>
      </c>
      <c r="K39314" s="243"/>
    </row>
    <row r="39315" spans="9:11">
      <c r="I39315" t="str">
        <f t="shared" si="614"/>
        <v>19000100</v>
      </c>
      <c r="K39315" s="243"/>
    </row>
    <row r="39316" spans="9:11">
      <c r="I39316" t="str">
        <f t="shared" si="614"/>
        <v>19000100</v>
      </c>
      <c r="K39316" s="243"/>
    </row>
    <row r="39317" spans="9:11">
      <c r="I39317" t="str">
        <f t="shared" si="614"/>
        <v>19000100</v>
      </c>
      <c r="K39317" s="243"/>
    </row>
    <row r="39318" spans="9:11">
      <c r="I39318" t="str">
        <f t="shared" si="614"/>
        <v>19000100</v>
      </c>
      <c r="K39318" s="243"/>
    </row>
    <row r="39319" spans="9:11">
      <c r="I39319" t="str">
        <f t="shared" si="614"/>
        <v>19000100</v>
      </c>
      <c r="K39319" s="243"/>
    </row>
    <row r="39320" spans="9:11">
      <c r="I39320" t="str">
        <f t="shared" si="614"/>
        <v>19000100</v>
      </c>
      <c r="K39320" s="243"/>
    </row>
    <row r="39321" spans="9:11">
      <c r="I39321" t="str">
        <f t="shared" si="614"/>
        <v>19000100</v>
      </c>
      <c r="K39321" s="243"/>
    </row>
    <row r="39322" spans="9:11">
      <c r="I39322" t="str">
        <f t="shared" si="614"/>
        <v>19000100</v>
      </c>
      <c r="K39322" s="243"/>
    </row>
    <row r="39323" spans="9:11">
      <c r="I39323" t="str">
        <f t="shared" si="614"/>
        <v>19000100</v>
      </c>
      <c r="K39323" s="243"/>
    </row>
    <row r="39324" spans="9:11">
      <c r="I39324" t="str">
        <f t="shared" si="614"/>
        <v>19000100</v>
      </c>
      <c r="K39324" s="243"/>
    </row>
    <row r="39325" spans="9:11">
      <c r="I39325" t="str">
        <f t="shared" si="614"/>
        <v>19000100</v>
      </c>
      <c r="K39325" s="243"/>
    </row>
    <row r="39326" spans="9:11">
      <c r="I39326" t="str">
        <f t="shared" si="614"/>
        <v>19000100</v>
      </c>
      <c r="K39326" s="243"/>
    </row>
    <row r="39327" spans="9:11">
      <c r="I39327" t="str">
        <f t="shared" si="614"/>
        <v>19000100</v>
      </c>
      <c r="K39327" s="243"/>
    </row>
    <row r="39328" spans="9:11">
      <c r="I39328" t="str">
        <f t="shared" si="614"/>
        <v>19000100</v>
      </c>
      <c r="K39328" s="243"/>
    </row>
    <row r="39329" spans="9:11">
      <c r="I39329" t="str">
        <f t="shared" si="614"/>
        <v>19000100</v>
      </c>
      <c r="K39329" s="243"/>
    </row>
    <row r="39330" spans="9:11">
      <c r="I39330" t="str">
        <f t="shared" si="614"/>
        <v>19000100</v>
      </c>
      <c r="K39330" s="243"/>
    </row>
    <row r="39331" spans="9:11">
      <c r="I39331" t="str">
        <f t="shared" si="614"/>
        <v>19000100</v>
      </c>
      <c r="K39331" s="243"/>
    </row>
    <row r="39332" spans="9:11">
      <c r="I39332" t="str">
        <f t="shared" si="614"/>
        <v>19000100</v>
      </c>
      <c r="K39332" s="243"/>
    </row>
    <row r="39333" spans="9:11">
      <c r="I39333" t="str">
        <f t="shared" si="614"/>
        <v>19000100</v>
      </c>
      <c r="K39333" s="243"/>
    </row>
    <row r="39334" spans="9:11">
      <c r="I39334" t="str">
        <f t="shared" si="614"/>
        <v>19000100</v>
      </c>
      <c r="K39334" s="243"/>
    </row>
    <row r="39335" spans="9:11">
      <c r="I39335" t="str">
        <f t="shared" si="614"/>
        <v>19000100</v>
      </c>
      <c r="K39335" s="243"/>
    </row>
    <row r="39336" spans="9:11">
      <c r="I39336" t="str">
        <f t="shared" si="614"/>
        <v>19000100</v>
      </c>
      <c r="K39336" s="243"/>
    </row>
    <row r="39337" spans="9:11">
      <c r="I39337" t="str">
        <f t="shared" si="614"/>
        <v>19000100</v>
      </c>
      <c r="K39337" s="243"/>
    </row>
    <row r="39338" spans="9:11">
      <c r="I39338" t="str">
        <f t="shared" si="614"/>
        <v>19000100</v>
      </c>
      <c r="K39338" s="243"/>
    </row>
    <row r="39339" spans="9:11">
      <c r="I39339" t="str">
        <f t="shared" si="614"/>
        <v>19000100</v>
      </c>
      <c r="K39339" s="243"/>
    </row>
    <row r="39340" spans="9:11">
      <c r="I39340" t="str">
        <f t="shared" si="614"/>
        <v>19000100</v>
      </c>
      <c r="K39340" s="243"/>
    </row>
    <row r="39341" spans="9:11">
      <c r="I39341" t="str">
        <f t="shared" si="614"/>
        <v>19000100</v>
      </c>
      <c r="K39341" s="243"/>
    </row>
    <row r="39342" spans="9:11">
      <c r="I39342" t="str">
        <f t="shared" si="614"/>
        <v>19000100</v>
      </c>
      <c r="K39342" s="243"/>
    </row>
    <row r="39343" spans="9:11">
      <c r="I39343" t="str">
        <f t="shared" si="614"/>
        <v>19000100</v>
      </c>
      <c r="K39343" s="243"/>
    </row>
    <row r="39344" spans="9:11">
      <c r="I39344" t="str">
        <f t="shared" si="614"/>
        <v>19000100</v>
      </c>
      <c r="K39344" s="243"/>
    </row>
    <row r="39345" spans="9:11">
      <c r="I39345" t="str">
        <f t="shared" si="614"/>
        <v>19000100</v>
      </c>
      <c r="K39345" s="243"/>
    </row>
    <row r="39346" spans="9:11">
      <c r="I39346" t="str">
        <f t="shared" si="614"/>
        <v>19000100</v>
      </c>
      <c r="K39346" s="243"/>
    </row>
    <row r="39347" spans="9:11">
      <c r="I39347" t="str">
        <f t="shared" si="614"/>
        <v>19000100</v>
      </c>
      <c r="K39347" s="243"/>
    </row>
    <row r="39348" spans="9:11">
      <c r="I39348" t="str">
        <f t="shared" si="614"/>
        <v>19000100</v>
      </c>
      <c r="K39348" s="243"/>
    </row>
    <row r="39349" spans="9:11">
      <c r="I39349" t="str">
        <f t="shared" si="614"/>
        <v>19000100</v>
      </c>
      <c r="K39349" s="243"/>
    </row>
    <row r="39350" spans="9:11">
      <c r="I39350" t="str">
        <f t="shared" si="614"/>
        <v>19000100</v>
      </c>
      <c r="K39350" s="243"/>
    </row>
    <row r="39351" spans="9:11">
      <c r="I39351" t="str">
        <f t="shared" si="614"/>
        <v>19000100</v>
      </c>
      <c r="K39351" s="243"/>
    </row>
    <row r="39352" spans="9:11">
      <c r="I39352" t="str">
        <f t="shared" si="614"/>
        <v>19000100</v>
      </c>
      <c r="K39352" s="243"/>
    </row>
    <row r="39353" spans="9:11">
      <c r="I39353" t="str">
        <f t="shared" si="614"/>
        <v>19000100</v>
      </c>
      <c r="K39353" s="243"/>
    </row>
    <row r="39354" spans="9:11">
      <c r="I39354" t="str">
        <f t="shared" si="614"/>
        <v>19000100</v>
      </c>
      <c r="K39354" s="243"/>
    </row>
    <row r="39355" spans="9:11">
      <c r="I39355" t="str">
        <f t="shared" si="614"/>
        <v>19000100</v>
      </c>
      <c r="K39355" s="243"/>
    </row>
    <row r="39356" spans="9:11">
      <c r="I39356" t="str">
        <f t="shared" si="614"/>
        <v>19000100</v>
      </c>
      <c r="K39356" s="243"/>
    </row>
    <row r="39357" spans="9:11">
      <c r="I39357" t="str">
        <f t="shared" si="614"/>
        <v>19000100</v>
      </c>
      <c r="K39357" s="243"/>
    </row>
    <row r="39358" spans="9:11">
      <c r="I39358" t="str">
        <f t="shared" si="614"/>
        <v>19000100</v>
      </c>
      <c r="K39358" s="243"/>
    </row>
    <row r="39359" spans="9:11">
      <c r="I39359" t="str">
        <f t="shared" si="614"/>
        <v>19000100</v>
      </c>
      <c r="K39359" s="243"/>
    </row>
    <row r="39360" spans="9:11">
      <c r="I39360" t="str">
        <f t="shared" si="614"/>
        <v>19000100</v>
      </c>
      <c r="K39360" s="243"/>
    </row>
    <row r="39361" spans="9:11">
      <c r="I39361" t="str">
        <f t="shared" si="614"/>
        <v>19000100</v>
      </c>
      <c r="K39361" s="243"/>
    </row>
    <row r="39362" spans="9:11">
      <c r="I39362" t="str">
        <f t="shared" ref="I39362:I39425" si="615">TEXT(F39362,"yyyymmdd")</f>
        <v>19000100</v>
      </c>
      <c r="K39362" s="243"/>
    </row>
    <row r="39363" spans="9:11">
      <c r="I39363" t="str">
        <f t="shared" si="615"/>
        <v>19000100</v>
      </c>
      <c r="K39363" s="243"/>
    </row>
    <row r="39364" spans="9:11">
      <c r="I39364" t="str">
        <f t="shared" si="615"/>
        <v>19000100</v>
      </c>
      <c r="K39364" s="243"/>
    </row>
    <row r="39365" spans="9:11">
      <c r="I39365" t="str">
        <f t="shared" si="615"/>
        <v>19000100</v>
      </c>
      <c r="K39365" s="243"/>
    </row>
    <row r="39366" spans="9:11">
      <c r="I39366" t="str">
        <f t="shared" si="615"/>
        <v>19000100</v>
      </c>
      <c r="K39366" s="243"/>
    </row>
    <row r="39367" spans="9:11">
      <c r="I39367" t="str">
        <f t="shared" si="615"/>
        <v>19000100</v>
      </c>
      <c r="K39367" s="243"/>
    </row>
    <row r="39368" spans="9:11">
      <c r="I39368" t="str">
        <f t="shared" si="615"/>
        <v>19000100</v>
      </c>
      <c r="K39368" s="243"/>
    </row>
    <row r="39369" spans="9:11">
      <c r="I39369" t="str">
        <f t="shared" si="615"/>
        <v>19000100</v>
      </c>
      <c r="K39369" s="243"/>
    </row>
    <row r="39370" spans="9:11">
      <c r="I39370" t="str">
        <f t="shared" si="615"/>
        <v>19000100</v>
      </c>
      <c r="K39370" s="243"/>
    </row>
    <row r="39371" spans="9:11">
      <c r="I39371" t="str">
        <f t="shared" si="615"/>
        <v>19000100</v>
      </c>
      <c r="K39371" s="243"/>
    </row>
    <row r="39372" spans="9:11">
      <c r="I39372" t="str">
        <f t="shared" si="615"/>
        <v>19000100</v>
      </c>
      <c r="K39372" s="243"/>
    </row>
    <row r="39373" spans="9:11">
      <c r="I39373" t="str">
        <f t="shared" si="615"/>
        <v>19000100</v>
      </c>
      <c r="K39373" s="243"/>
    </row>
    <row r="39374" spans="9:11">
      <c r="I39374" t="str">
        <f t="shared" si="615"/>
        <v>19000100</v>
      </c>
      <c r="K39374" s="243"/>
    </row>
    <row r="39375" spans="9:11">
      <c r="I39375" t="str">
        <f t="shared" si="615"/>
        <v>19000100</v>
      </c>
      <c r="K39375" s="243"/>
    </row>
    <row r="39376" spans="9:11">
      <c r="I39376" t="str">
        <f t="shared" si="615"/>
        <v>19000100</v>
      </c>
      <c r="K39376" s="243"/>
    </row>
    <row r="39377" spans="9:11">
      <c r="I39377" t="str">
        <f t="shared" si="615"/>
        <v>19000100</v>
      </c>
      <c r="K39377" s="243"/>
    </row>
    <row r="39378" spans="9:11">
      <c r="I39378" t="str">
        <f t="shared" si="615"/>
        <v>19000100</v>
      </c>
      <c r="K39378" s="243"/>
    </row>
    <row r="39379" spans="9:11">
      <c r="I39379" t="str">
        <f t="shared" si="615"/>
        <v>19000100</v>
      </c>
      <c r="K39379" s="243"/>
    </row>
    <row r="39380" spans="9:11">
      <c r="I39380" t="str">
        <f t="shared" si="615"/>
        <v>19000100</v>
      </c>
      <c r="K39380" s="243"/>
    </row>
    <row r="39381" spans="9:11">
      <c r="I39381" t="str">
        <f t="shared" si="615"/>
        <v>19000100</v>
      </c>
      <c r="K39381" s="243"/>
    </row>
    <row r="39382" spans="9:11">
      <c r="I39382" t="str">
        <f t="shared" si="615"/>
        <v>19000100</v>
      </c>
      <c r="K39382" s="243"/>
    </row>
    <row r="39383" spans="9:11">
      <c r="I39383" t="str">
        <f t="shared" si="615"/>
        <v>19000100</v>
      </c>
      <c r="K39383" s="243"/>
    </row>
    <row r="39384" spans="9:11">
      <c r="I39384" t="str">
        <f t="shared" si="615"/>
        <v>19000100</v>
      </c>
      <c r="K39384" s="243"/>
    </row>
    <row r="39385" spans="9:11">
      <c r="I39385" t="str">
        <f t="shared" si="615"/>
        <v>19000100</v>
      </c>
      <c r="K39385" s="243"/>
    </row>
    <row r="39386" spans="9:11">
      <c r="I39386" t="str">
        <f t="shared" si="615"/>
        <v>19000100</v>
      </c>
      <c r="K39386" s="243"/>
    </row>
    <row r="39387" spans="9:11">
      <c r="I39387" t="str">
        <f t="shared" si="615"/>
        <v>19000100</v>
      </c>
      <c r="K39387" s="243"/>
    </row>
    <row r="39388" spans="9:11">
      <c r="I39388" t="str">
        <f t="shared" si="615"/>
        <v>19000100</v>
      </c>
      <c r="K39388" s="243"/>
    </row>
    <row r="39389" spans="9:11">
      <c r="I39389" t="str">
        <f t="shared" si="615"/>
        <v>19000100</v>
      </c>
      <c r="K39389" s="243"/>
    </row>
    <row r="39390" spans="9:11">
      <c r="I39390" t="str">
        <f t="shared" si="615"/>
        <v>19000100</v>
      </c>
      <c r="K39390" s="243"/>
    </row>
    <row r="39391" spans="9:11">
      <c r="I39391" t="str">
        <f t="shared" si="615"/>
        <v>19000100</v>
      </c>
      <c r="K39391" s="243"/>
    </row>
    <row r="39392" spans="9:11">
      <c r="I39392" t="str">
        <f t="shared" si="615"/>
        <v>19000100</v>
      </c>
      <c r="K39392" s="243"/>
    </row>
    <row r="39393" spans="9:11">
      <c r="I39393" t="str">
        <f t="shared" si="615"/>
        <v>19000100</v>
      </c>
      <c r="K39393" s="243"/>
    </row>
    <row r="39394" spans="9:11">
      <c r="I39394" t="str">
        <f t="shared" si="615"/>
        <v>19000100</v>
      </c>
      <c r="K39394" s="243"/>
    </row>
    <row r="39395" spans="9:11">
      <c r="I39395" t="str">
        <f t="shared" si="615"/>
        <v>19000100</v>
      </c>
      <c r="K39395" s="243"/>
    </row>
    <row r="39396" spans="9:11">
      <c r="I39396" t="str">
        <f t="shared" si="615"/>
        <v>19000100</v>
      </c>
      <c r="K39396" s="243"/>
    </row>
    <row r="39397" spans="9:11">
      <c r="I39397" t="str">
        <f t="shared" si="615"/>
        <v>19000100</v>
      </c>
      <c r="K39397" s="243"/>
    </row>
    <row r="39398" spans="9:11">
      <c r="I39398" t="str">
        <f t="shared" si="615"/>
        <v>19000100</v>
      </c>
      <c r="K39398" s="243"/>
    </row>
    <row r="39399" spans="9:11">
      <c r="I39399" t="str">
        <f t="shared" si="615"/>
        <v>19000100</v>
      </c>
      <c r="K39399" s="243"/>
    </row>
    <row r="39400" spans="9:11">
      <c r="I39400" t="str">
        <f t="shared" si="615"/>
        <v>19000100</v>
      </c>
      <c r="K39400" s="243"/>
    </row>
    <row r="39401" spans="9:11">
      <c r="I39401" t="str">
        <f t="shared" si="615"/>
        <v>19000100</v>
      </c>
      <c r="K39401" s="243"/>
    </row>
    <row r="39402" spans="9:11">
      <c r="I39402" t="str">
        <f t="shared" si="615"/>
        <v>19000100</v>
      </c>
      <c r="K39402" s="243"/>
    </row>
    <row r="39403" spans="9:11">
      <c r="I39403" t="str">
        <f t="shared" si="615"/>
        <v>19000100</v>
      </c>
      <c r="K39403" s="243"/>
    </row>
    <row r="39404" spans="9:11">
      <c r="I39404" t="str">
        <f t="shared" si="615"/>
        <v>19000100</v>
      </c>
      <c r="K39404" s="243"/>
    </row>
    <row r="39405" spans="9:11">
      <c r="I39405" t="str">
        <f t="shared" si="615"/>
        <v>19000100</v>
      </c>
      <c r="K39405" s="243"/>
    </row>
    <row r="39406" spans="9:11">
      <c r="I39406" t="str">
        <f t="shared" si="615"/>
        <v>19000100</v>
      </c>
      <c r="K39406" s="243"/>
    </row>
    <row r="39407" spans="9:11">
      <c r="I39407" t="str">
        <f t="shared" si="615"/>
        <v>19000100</v>
      </c>
      <c r="K39407" s="243"/>
    </row>
    <row r="39408" spans="9:11">
      <c r="I39408" t="str">
        <f t="shared" si="615"/>
        <v>19000100</v>
      </c>
      <c r="K39408" s="243"/>
    </row>
    <row r="39409" spans="9:11">
      <c r="I39409" t="str">
        <f t="shared" si="615"/>
        <v>19000100</v>
      </c>
      <c r="K39409" s="243"/>
    </row>
    <row r="39410" spans="9:11">
      <c r="I39410" t="str">
        <f t="shared" si="615"/>
        <v>19000100</v>
      </c>
      <c r="K39410" s="243"/>
    </row>
    <row r="39411" spans="9:11">
      <c r="I39411" t="str">
        <f t="shared" si="615"/>
        <v>19000100</v>
      </c>
      <c r="K39411" s="243"/>
    </row>
    <row r="39412" spans="9:11">
      <c r="I39412" t="str">
        <f t="shared" si="615"/>
        <v>19000100</v>
      </c>
      <c r="K39412" s="243"/>
    </row>
    <row r="39413" spans="9:11">
      <c r="I39413" t="str">
        <f t="shared" si="615"/>
        <v>19000100</v>
      </c>
      <c r="K39413" s="243"/>
    </row>
    <row r="39414" spans="9:11">
      <c r="I39414" t="str">
        <f t="shared" si="615"/>
        <v>19000100</v>
      </c>
      <c r="K39414" s="243"/>
    </row>
    <row r="39415" spans="9:11">
      <c r="I39415" t="str">
        <f t="shared" si="615"/>
        <v>19000100</v>
      </c>
      <c r="K39415" s="243"/>
    </row>
    <row r="39416" spans="9:11">
      <c r="I39416" t="str">
        <f t="shared" si="615"/>
        <v>19000100</v>
      </c>
      <c r="K39416" s="243"/>
    </row>
    <row r="39417" spans="9:11">
      <c r="I39417" t="str">
        <f t="shared" si="615"/>
        <v>19000100</v>
      </c>
      <c r="K39417" s="243"/>
    </row>
    <row r="39418" spans="9:11">
      <c r="I39418" t="str">
        <f t="shared" si="615"/>
        <v>19000100</v>
      </c>
      <c r="K39418" s="243"/>
    </row>
    <row r="39419" spans="9:11">
      <c r="I39419" t="str">
        <f t="shared" si="615"/>
        <v>19000100</v>
      </c>
      <c r="K39419" s="243"/>
    </row>
    <row r="39420" spans="9:11">
      <c r="I39420" t="str">
        <f t="shared" si="615"/>
        <v>19000100</v>
      </c>
      <c r="K39420" s="243"/>
    </row>
    <row r="39421" spans="9:11">
      <c r="I39421" t="str">
        <f t="shared" si="615"/>
        <v>19000100</v>
      </c>
      <c r="K39421" s="243"/>
    </row>
    <row r="39422" spans="9:11">
      <c r="I39422" t="str">
        <f t="shared" si="615"/>
        <v>19000100</v>
      </c>
      <c r="K39422" s="243"/>
    </row>
    <row r="39423" spans="9:11">
      <c r="I39423" t="str">
        <f t="shared" si="615"/>
        <v>19000100</v>
      </c>
      <c r="K39423" s="243"/>
    </row>
    <row r="39424" spans="9:11">
      <c r="I39424" t="str">
        <f t="shared" si="615"/>
        <v>19000100</v>
      </c>
      <c r="K39424" s="243"/>
    </row>
    <row r="39425" spans="9:11">
      <c r="I39425" t="str">
        <f t="shared" si="615"/>
        <v>19000100</v>
      </c>
      <c r="K39425" s="243"/>
    </row>
    <row r="39426" spans="9:11">
      <c r="I39426" t="str">
        <f t="shared" ref="I39426:I39489" si="616">TEXT(F39426,"yyyymmdd")</f>
        <v>19000100</v>
      </c>
      <c r="K39426" s="243"/>
    </row>
    <row r="39427" spans="9:11">
      <c r="I39427" t="str">
        <f t="shared" si="616"/>
        <v>19000100</v>
      </c>
      <c r="K39427" s="243"/>
    </row>
    <row r="39428" spans="9:11">
      <c r="I39428" t="str">
        <f t="shared" si="616"/>
        <v>19000100</v>
      </c>
      <c r="K39428" s="243"/>
    </row>
    <row r="39429" spans="9:11">
      <c r="I39429" t="str">
        <f t="shared" si="616"/>
        <v>19000100</v>
      </c>
      <c r="K39429" s="243"/>
    </row>
    <row r="39430" spans="9:11">
      <c r="I39430" t="str">
        <f t="shared" si="616"/>
        <v>19000100</v>
      </c>
      <c r="K39430" s="243"/>
    </row>
    <row r="39431" spans="9:11">
      <c r="I39431" t="str">
        <f t="shared" si="616"/>
        <v>19000100</v>
      </c>
      <c r="K39431" s="243"/>
    </row>
    <row r="39432" spans="9:11">
      <c r="I39432" t="str">
        <f t="shared" si="616"/>
        <v>19000100</v>
      </c>
      <c r="K39432" s="243"/>
    </row>
    <row r="39433" spans="9:11">
      <c r="I39433" t="str">
        <f t="shared" si="616"/>
        <v>19000100</v>
      </c>
      <c r="K39433" s="243"/>
    </row>
    <row r="39434" spans="9:11">
      <c r="I39434" t="str">
        <f t="shared" si="616"/>
        <v>19000100</v>
      </c>
      <c r="K39434" s="243"/>
    </row>
    <row r="39435" spans="9:11">
      <c r="I39435" t="str">
        <f t="shared" si="616"/>
        <v>19000100</v>
      </c>
      <c r="K39435" s="243"/>
    </row>
    <row r="39436" spans="9:11">
      <c r="I39436" t="str">
        <f t="shared" si="616"/>
        <v>19000100</v>
      </c>
      <c r="K39436" s="243"/>
    </row>
    <row r="39437" spans="9:11">
      <c r="I39437" t="str">
        <f t="shared" si="616"/>
        <v>19000100</v>
      </c>
      <c r="K39437" s="243"/>
    </row>
    <row r="39438" spans="9:11">
      <c r="I39438" t="str">
        <f t="shared" si="616"/>
        <v>19000100</v>
      </c>
      <c r="K39438" s="243"/>
    </row>
    <row r="39439" spans="9:11">
      <c r="I39439" t="str">
        <f t="shared" si="616"/>
        <v>19000100</v>
      </c>
      <c r="K39439" s="243"/>
    </row>
    <row r="39440" spans="9:11">
      <c r="I39440" t="str">
        <f t="shared" si="616"/>
        <v>19000100</v>
      </c>
      <c r="K39440" s="243"/>
    </row>
    <row r="39441" spans="9:11">
      <c r="I39441" t="str">
        <f t="shared" si="616"/>
        <v>19000100</v>
      </c>
      <c r="K39441" s="243"/>
    </row>
    <row r="39442" spans="9:11">
      <c r="I39442" t="str">
        <f t="shared" si="616"/>
        <v>19000100</v>
      </c>
      <c r="K39442" s="243"/>
    </row>
    <row r="39443" spans="9:11">
      <c r="I39443" t="str">
        <f t="shared" si="616"/>
        <v>19000100</v>
      </c>
      <c r="K39443" s="243"/>
    </row>
    <row r="39444" spans="9:11">
      <c r="I39444" t="str">
        <f t="shared" si="616"/>
        <v>19000100</v>
      </c>
      <c r="K39444" s="243"/>
    </row>
    <row r="39445" spans="9:11">
      <c r="I39445" t="str">
        <f t="shared" si="616"/>
        <v>19000100</v>
      </c>
      <c r="K39445" s="243"/>
    </row>
    <row r="39446" spans="9:11">
      <c r="I39446" t="str">
        <f t="shared" si="616"/>
        <v>19000100</v>
      </c>
      <c r="K39446" s="243"/>
    </row>
    <row r="39447" spans="9:11">
      <c r="I39447" t="str">
        <f t="shared" si="616"/>
        <v>19000100</v>
      </c>
      <c r="K39447" s="243"/>
    </row>
    <row r="39448" spans="9:11">
      <c r="I39448" t="str">
        <f t="shared" si="616"/>
        <v>19000100</v>
      </c>
      <c r="K39448" s="243"/>
    </row>
    <row r="39449" spans="9:11">
      <c r="I39449" t="str">
        <f t="shared" si="616"/>
        <v>19000100</v>
      </c>
      <c r="K39449" s="243"/>
    </row>
    <row r="39450" spans="9:11">
      <c r="I39450" t="str">
        <f t="shared" si="616"/>
        <v>19000100</v>
      </c>
      <c r="K39450" s="243"/>
    </row>
    <row r="39451" spans="9:11">
      <c r="I39451" t="str">
        <f t="shared" si="616"/>
        <v>19000100</v>
      </c>
      <c r="K39451" s="243"/>
    </row>
    <row r="39452" spans="9:11">
      <c r="I39452" t="str">
        <f t="shared" si="616"/>
        <v>19000100</v>
      </c>
      <c r="K39452" s="243"/>
    </row>
    <row r="39453" spans="9:11">
      <c r="I39453" t="str">
        <f t="shared" si="616"/>
        <v>19000100</v>
      </c>
      <c r="K39453" s="243"/>
    </row>
    <row r="39454" spans="9:11">
      <c r="I39454" t="str">
        <f t="shared" si="616"/>
        <v>19000100</v>
      </c>
      <c r="K39454" s="243"/>
    </row>
    <row r="39455" spans="9:11">
      <c r="I39455" t="str">
        <f t="shared" si="616"/>
        <v>19000100</v>
      </c>
      <c r="K39455" s="243"/>
    </row>
    <row r="39456" spans="9:11">
      <c r="I39456" t="str">
        <f t="shared" si="616"/>
        <v>19000100</v>
      </c>
      <c r="K39456" s="243"/>
    </row>
    <row r="39457" spans="9:11">
      <c r="I39457" t="str">
        <f t="shared" si="616"/>
        <v>19000100</v>
      </c>
      <c r="K39457" s="243"/>
    </row>
    <row r="39458" spans="9:11">
      <c r="I39458" t="str">
        <f t="shared" si="616"/>
        <v>19000100</v>
      </c>
      <c r="K39458" s="243"/>
    </row>
    <row r="39459" spans="9:11">
      <c r="I39459" t="str">
        <f t="shared" si="616"/>
        <v>19000100</v>
      </c>
      <c r="K39459" s="243"/>
    </row>
    <row r="39460" spans="9:11">
      <c r="I39460" t="str">
        <f t="shared" si="616"/>
        <v>19000100</v>
      </c>
      <c r="K39460" s="243"/>
    </row>
    <row r="39461" spans="9:11">
      <c r="I39461" t="str">
        <f t="shared" si="616"/>
        <v>19000100</v>
      </c>
      <c r="K39461" s="243"/>
    </row>
    <row r="39462" spans="9:11">
      <c r="I39462" t="str">
        <f t="shared" si="616"/>
        <v>19000100</v>
      </c>
      <c r="K39462" s="243"/>
    </row>
    <row r="39463" spans="9:11">
      <c r="I39463" t="str">
        <f t="shared" si="616"/>
        <v>19000100</v>
      </c>
      <c r="K39463" s="243"/>
    </row>
    <row r="39464" spans="9:11">
      <c r="I39464" t="str">
        <f t="shared" si="616"/>
        <v>19000100</v>
      </c>
      <c r="K39464" s="243"/>
    </row>
    <row r="39465" spans="9:11">
      <c r="I39465" t="str">
        <f t="shared" si="616"/>
        <v>19000100</v>
      </c>
      <c r="K39465" s="243"/>
    </row>
    <row r="39466" spans="9:11">
      <c r="I39466" t="str">
        <f t="shared" si="616"/>
        <v>19000100</v>
      </c>
      <c r="K39466" s="243"/>
    </row>
    <row r="39467" spans="9:11">
      <c r="I39467" t="str">
        <f t="shared" si="616"/>
        <v>19000100</v>
      </c>
      <c r="K39467" s="243"/>
    </row>
    <row r="39468" spans="9:11">
      <c r="I39468" t="str">
        <f t="shared" si="616"/>
        <v>19000100</v>
      </c>
      <c r="K39468" s="243"/>
    </row>
    <row r="39469" spans="9:11">
      <c r="I39469" t="str">
        <f t="shared" si="616"/>
        <v>19000100</v>
      </c>
      <c r="K39469" s="243"/>
    </row>
    <row r="39470" spans="9:11">
      <c r="I39470" t="str">
        <f t="shared" si="616"/>
        <v>19000100</v>
      </c>
      <c r="K39470" s="243"/>
    </row>
    <row r="39471" spans="9:11">
      <c r="I39471" t="str">
        <f t="shared" si="616"/>
        <v>19000100</v>
      </c>
      <c r="K39471" s="243"/>
    </row>
    <row r="39472" spans="9:11">
      <c r="I39472" t="str">
        <f t="shared" si="616"/>
        <v>19000100</v>
      </c>
      <c r="K39472" s="243"/>
    </row>
    <row r="39473" spans="9:11">
      <c r="I39473" t="str">
        <f t="shared" si="616"/>
        <v>19000100</v>
      </c>
      <c r="K39473" s="243"/>
    </row>
    <row r="39474" spans="9:11">
      <c r="I39474" t="str">
        <f t="shared" si="616"/>
        <v>19000100</v>
      </c>
      <c r="K39474" s="243"/>
    </row>
    <row r="39475" spans="9:11">
      <c r="I39475" t="str">
        <f t="shared" si="616"/>
        <v>19000100</v>
      </c>
      <c r="K39475" s="243"/>
    </row>
    <row r="39476" spans="9:11">
      <c r="I39476" t="str">
        <f t="shared" si="616"/>
        <v>19000100</v>
      </c>
      <c r="K39476" s="243"/>
    </row>
    <row r="39477" spans="9:11">
      <c r="I39477" t="str">
        <f t="shared" si="616"/>
        <v>19000100</v>
      </c>
      <c r="K39477" s="243"/>
    </row>
    <row r="39478" spans="9:11">
      <c r="I39478" t="str">
        <f t="shared" si="616"/>
        <v>19000100</v>
      </c>
      <c r="K39478" s="243"/>
    </row>
    <row r="39479" spans="9:11">
      <c r="I39479" t="str">
        <f t="shared" si="616"/>
        <v>19000100</v>
      </c>
      <c r="K39479" s="243"/>
    </row>
    <row r="39480" spans="9:11">
      <c r="I39480" t="str">
        <f t="shared" si="616"/>
        <v>19000100</v>
      </c>
      <c r="K39480" s="243"/>
    </row>
    <row r="39481" spans="9:11">
      <c r="I39481" t="str">
        <f t="shared" si="616"/>
        <v>19000100</v>
      </c>
      <c r="K39481" s="243"/>
    </row>
    <row r="39482" spans="9:11">
      <c r="I39482" t="str">
        <f t="shared" si="616"/>
        <v>19000100</v>
      </c>
      <c r="K39482" s="243"/>
    </row>
    <row r="39483" spans="9:11">
      <c r="I39483" t="str">
        <f t="shared" si="616"/>
        <v>19000100</v>
      </c>
      <c r="K39483" s="243"/>
    </row>
    <row r="39484" spans="9:11">
      <c r="I39484" t="str">
        <f t="shared" si="616"/>
        <v>19000100</v>
      </c>
      <c r="K39484" s="243"/>
    </row>
    <row r="39485" spans="9:11">
      <c r="I39485" t="str">
        <f t="shared" si="616"/>
        <v>19000100</v>
      </c>
      <c r="K39485" s="243"/>
    </row>
    <row r="39486" spans="9:11">
      <c r="I39486" t="str">
        <f t="shared" si="616"/>
        <v>19000100</v>
      </c>
      <c r="K39486" s="243"/>
    </row>
    <row r="39487" spans="9:11">
      <c r="I39487" t="str">
        <f t="shared" si="616"/>
        <v>19000100</v>
      </c>
      <c r="K39487" s="243"/>
    </row>
    <row r="39488" spans="9:11">
      <c r="I39488" t="str">
        <f t="shared" si="616"/>
        <v>19000100</v>
      </c>
      <c r="K39488" s="243"/>
    </row>
    <row r="39489" spans="9:11">
      <c r="I39489" t="str">
        <f t="shared" si="616"/>
        <v>19000100</v>
      </c>
      <c r="K39489" s="243"/>
    </row>
    <row r="39490" spans="9:11">
      <c r="I39490" t="str">
        <f t="shared" ref="I39490:I39553" si="617">TEXT(F39490,"yyyymmdd")</f>
        <v>19000100</v>
      </c>
      <c r="K39490" s="243"/>
    </row>
    <row r="39491" spans="9:11">
      <c r="I39491" t="str">
        <f t="shared" si="617"/>
        <v>19000100</v>
      </c>
      <c r="K39491" s="243"/>
    </row>
    <row r="39492" spans="9:11">
      <c r="I39492" t="str">
        <f t="shared" si="617"/>
        <v>19000100</v>
      </c>
      <c r="K39492" s="243"/>
    </row>
    <row r="39493" spans="9:11">
      <c r="I39493" t="str">
        <f t="shared" si="617"/>
        <v>19000100</v>
      </c>
      <c r="K39493" s="243"/>
    </row>
    <row r="39494" spans="9:11">
      <c r="I39494" t="str">
        <f t="shared" si="617"/>
        <v>19000100</v>
      </c>
      <c r="K39494" s="243"/>
    </row>
    <row r="39495" spans="9:11">
      <c r="I39495" t="str">
        <f t="shared" si="617"/>
        <v>19000100</v>
      </c>
      <c r="K39495" s="243"/>
    </row>
    <row r="39496" spans="9:11">
      <c r="I39496" t="str">
        <f t="shared" si="617"/>
        <v>19000100</v>
      </c>
      <c r="K39496" s="243"/>
    </row>
    <row r="39497" spans="9:11">
      <c r="I39497" t="str">
        <f t="shared" si="617"/>
        <v>19000100</v>
      </c>
      <c r="K39497" s="243"/>
    </row>
    <row r="39498" spans="9:11">
      <c r="I39498" t="str">
        <f t="shared" si="617"/>
        <v>19000100</v>
      </c>
      <c r="K39498" s="243"/>
    </row>
    <row r="39499" spans="9:11">
      <c r="I39499" t="str">
        <f t="shared" si="617"/>
        <v>19000100</v>
      </c>
      <c r="K39499" s="243"/>
    </row>
    <row r="39500" spans="9:11">
      <c r="I39500" t="str">
        <f t="shared" si="617"/>
        <v>19000100</v>
      </c>
      <c r="K39500" s="243"/>
    </row>
    <row r="39501" spans="9:11">
      <c r="I39501" t="str">
        <f t="shared" si="617"/>
        <v>19000100</v>
      </c>
      <c r="K39501" s="243"/>
    </row>
    <row r="39502" spans="9:11">
      <c r="I39502" t="str">
        <f t="shared" si="617"/>
        <v>19000100</v>
      </c>
      <c r="K39502" s="243"/>
    </row>
    <row r="39503" spans="9:11">
      <c r="I39503" t="str">
        <f t="shared" si="617"/>
        <v>19000100</v>
      </c>
      <c r="K39503" s="243"/>
    </row>
    <row r="39504" spans="9:11">
      <c r="I39504" t="str">
        <f t="shared" si="617"/>
        <v>19000100</v>
      </c>
      <c r="K39504" s="243"/>
    </row>
    <row r="39505" spans="9:11">
      <c r="I39505" t="str">
        <f t="shared" si="617"/>
        <v>19000100</v>
      </c>
      <c r="K39505" s="243"/>
    </row>
    <row r="39506" spans="9:11">
      <c r="I39506" t="str">
        <f t="shared" si="617"/>
        <v>19000100</v>
      </c>
      <c r="K39506" s="243"/>
    </row>
    <row r="39507" spans="9:11">
      <c r="I39507" t="str">
        <f t="shared" si="617"/>
        <v>19000100</v>
      </c>
      <c r="K39507" s="243"/>
    </row>
    <row r="39508" spans="9:11">
      <c r="I39508" t="str">
        <f t="shared" si="617"/>
        <v>19000100</v>
      </c>
      <c r="K39508" s="243"/>
    </row>
    <row r="39509" spans="9:11">
      <c r="I39509" t="str">
        <f t="shared" si="617"/>
        <v>19000100</v>
      </c>
      <c r="K39509" s="243"/>
    </row>
    <row r="39510" spans="9:11">
      <c r="I39510" t="str">
        <f t="shared" si="617"/>
        <v>19000100</v>
      </c>
      <c r="K39510" s="243"/>
    </row>
    <row r="39511" spans="9:11">
      <c r="I39511" t="str">
        <f t="shared" si="617"/>
        <v>19000100</v>
      </c>
      <c r="K39511" s="243"/>
    </row>
    <row r="39512" spans="9:11">
      <c r="I39512" t="str">
        <f t="shared" si="617"/>
        <v>19000100</v>
      </c>
      <c r="K39512" s="243"/>
    </row>
    <row r="39513" spans="9:11">
      <c r="I39513" t="str">
        <f t="shared" si="617"/>
        <v>19000100</v>
      </c>
      <c r="K39513" s="243"/>
    </row>
    <row r="39514" spans="9:11">
      <c r="I39514" t="str">
        <f t="shared" si="617"/>
        <v>19000100</v>
      </c>
      <c r="K39514" s="243"/>
    </row>
    <row r="39515" spans="9:11">
      <c r="I39515" t="str">
        <f t="shared" si="617"/>
        <v>19000100</v>
      </c>
      <c r="K39515" s="243"/>
    </row>
    <row r="39516" spans="9:11">
      <c r="I39516" t="str">
        <f t="shared" si="617"/>
        <v>19000100</v>
      </c>
      <c r="K39516" s="243"/>
    </row>
    <row r="39517" spans="9:11">
      <c r="I39517" t="str">
        <f t="shared" si="617"/>
        <v>19000100</v>
      </c>
      <c r="K39517" s="243"/>
    </row>
    <row r="39518" spans="9:11">
      <c r="I39518" t="str">
        <f t="shared" si="617"/>
        <v>19000100</v>
      </c>
      <c r="K39518" s="243"/>
    </row>
    <row r="39519" spans="9:11">
      <c r="I39519" t="str">
        <f t="shared" si="617"/>
        <v>19000100</v>
      </c>
      <c r="K39519" s="243"/>
    </row>
    <row r="39520" spans="9:11">
      <c r="I39520" t="str">
        <f t="shared" si="617"/>
        <v>19000100</v>
      </c>
      <c r="K39520" s="243"/>
    </row>
    <row r="39521" spans="9:11">
      <c r="I39521" t="str">
        <f t="shared" si="617"/>
        <v>19000100</v>
      </c>
      <c r="K39521" s="243"/>
    </row>
    <row r="39522" spans="9:11">
      <c r="I39522" t="str">
        <f t="shared" si="617"/>
        <v>19000100</v>
      </c>
      <c r="K39522" s="243"/>
    </row>
    <row r="39523" spans="9:11">
      <c r="I39523" t="str">
        <f t="shared" si="617"/>
        <v>19000100</v>
      </c>
      <c r="K39523" s="243"/>
    </row>
    <row r="39524" spans="9:11">
      <c r="I39524" t="str">
        <f t="shared" si="617"/>
        <v>19000100</v>
      </c>
      <c r="K39524" s="243"/>
    </row>
    <row r="39525" spans="9:11">
      <c r="I39525" t="str">
        <f t="shared" si="617"/>
        <v>19000100</v>
      </c>
      <c r="K39525" s="243"/>
    </row>
    <row r="39526" spans="9:11">
      <c r="I39526" t="str">
        <f t="shared" si="617"/>
        <v>19000100</v>
      </c>
      <c r="K39526" s="243"/>
    </row>
    <row r="39527" spans="9:11">
      <c r="I39527" t="str">
        <f t="shared" si="617"/>
        <v>19000100</v>
      </c>
      <c r="K39527" s="243"/>
    </row>
    <row r="39528" spans="9:11">
      <c r="I39528" t="str">
        <f t="shared" si="617"/>
        <v>19000100</v>
      </c>
      <c r="K39528" s="243"/>
    </row>
    <row r="39529" spans="9:11">
      <c r="I39529" t="str">
        <f t="shared" si="617"/>
        <v>19000100</v>
      </c>
      <c r="K39529" s="243"/>
    </row>
    <row r="39530" spans="9:11">
      <c r="I39530" t="str">
        <f t="shared" si="617"/>
        <v>19000100</v>
      </c>
      <c r="K39530" s="243"/>
    </row>
    <row r="39531" spans="9:11">
      <c r="I39531" t="str">
        <f t="shared" si="617"/>
        <v>19000100</v>
      </c>
      <c r="K39531" s="243"/>
    </row>
    <row r="39532" spans="9:11">
      <c r="I39532" t="str">
        <f t="shared" si="617"/>
        <v>19000100</v>
      </c>
      <c r="K39532" s="243"/>
    </row>
    <row r="39533" spans="9:11">
      <c r="I39533" t="str">
        <f t="shared" si="617"/>
        <v>19000100</v>
      </c>
      <c r="K39533" s="243"/>
    </row>
    <row r="39534" spans="9:11">
      <c r="I39534" t="str">
        <f t="shared" si="617"/>
        <v>19000100</v>
      </c>
      <c r="K39534" s="243"/>
    </row>
    <row r="39535" spans="9:11">
      <c r="I39535" t="str">
        <f t="shared" si="617"/>
        <v>19000100</v>
      </c>
      <c r="K39535" s="243"/>
    </row>
    <row r="39536" spans="9:11">
      <c r="I39536" t="str">
        <f t="shared" si="617"/>
        <v>19000100</v>
      </c>
      <c r="K39536" s="243"/>
    </row>
    <row r="39537" spans="9:11">
      <c r="I39537" t="str">
        <f t="shared" si="617"/>
        <v>19000100</v>
      </c>
      <c r="K39537" s="243"/>
    </row>
    <row r="39538" spans="9:11">
      <c r="I39538" t="str">
        <f t="shared" si="617"/>
        <v>19000100</v>
      </c>
      <c r="K39538" s="243"/>
    </row>
    <row r="39539" spans="9:11">
      <c r="I39539" t="str">
        <f t="shared" si="617"/>
        <v>19000100</v>
      </c>
      <c r="K39539" s="243"/>
    </row>
    <row r="39540" spans="9:11">
      <c r="I39540" t="str">
        <f t="shared" si="617"/>
        <v>19000100</v>
      </c>
      <c r="K39540" s="243"/>
    </row>
    <row r="39541" spans="9:11">
      <c r="I39541" t="str">
        <f t="shared" si="617"/>
        <v>19000100</v>
      </c>
      <c r="K39541" s="243"/>
    </row>
    <row r="39542" spans="9:11">
      <c r="I39542" t="str">
        <f t="shared" si="617"/>
        <v>19000100</v>
      </c>
      <c r="K39542" s="243"/>
    </row>
    <row r="39543" spans="9:11">
      <c r="I39543" t="str">
        <f t="shared" si="617"/>
        <v>19000100</v>
      </c>
      <c r="K39543" s="243"/>
    </row>
    <row r="39544" spans="9:11">
      <c r="I39544" t="str">
        <f t="shared" si="617"/>
        <v>19000100</v>
      </c>
      <c r="K39544" s="243"/>
    </row>
    <row r="39545" spans="9:11">
      <c r="I39545" t="str">
        <f t="shared" si="617"/>
        <v>19000100</v>
      </c>
      <c r="K39545" s="243"/>
    </row>
    <row r="39546" spans="9:11">
      <c r="I39546" t="str">
        <f t="shared" si="617"/>
        <v>19000100</v>
      </c>
      <c r="K39546" s="243"/>
    </row>
    <row r="39547" spans="9:11">
      <c r="I39547" t="str">
        <f t="shared" si="617"/>
        <v>19000100</v>
      </c>
      <c r="K39547" s="243"/>
    </row>
    <row r="39548" spans="9:11">
      <c r="I39548" t="str">
        <f t="shared" si="617"/>
        <v>19000100</v>
      </c>
      <c r="K39548" s="243"/>
    </row>
    <row r="39549" spans="9:11">
      <c r="I39549" t="str">
        <f t="shared" si="617"/>
        <v>19000100</v>
      </c>
      <c r="K39549" s="243"/>
    </row>
    <row r="39550" spans="9:11">
      <c r="I39550" t="str">
        <f t="shared" si="617"/>
        <v>19000100</v>
      </c>
      <c r="K39550" s="243"/>
    </row>
    <row r="39551" spans="9:11">
      <c r="I39551" t="str">
        <f t="shared" si="617"/>
        <v>19000100</v>
      </c>
      <c r="K39551" s="243"/>
    </row>
    <row r="39552" spans="9:11">
      <c r="I39552" t="str">
        <f t="shared" si="617"/>
        <v>19000100</v>
      </c>
      <c r="K39552" s="243"/>
    </row>
    <row r="39553" spans="9:11">
      <c r="I39553" t="str">
        <f t="shared" si="617"/>
        <v>19000100</v>
      </c>
      <c r="K39553" s="243"/>
    </row>
    <row r="39554" spans="9:11">
      <c r="I39554" t="str">
        <f t="shared" ref="I39554:I39617" si="618">TEXT(F39554,"yyyymmdd")</f>
        <v>19000100</v>
      </c>
      <c r="K39554" s="243"/>
    </row>
    <row r="39555" spans="9:11">
      <c r="I39555" t="str">
        <f t="shared" si="618"/>
        <v>19000100</v>
      </c>
      <c r="K39555" s="243"/>
    </row>
    <row r="39556" spans="9:11">
      <c r="I39556" t="str">
        <f t="shared" si="618"/>
        <v>19000100</v>
      </c>
      <c r="K39556" s="243"/>
    </row>
    <row r="39557" spans="9:11">
      <c r="I39557" t="str">
        <f t="shared" si="618"/>
        <v>19000100</v>
      </c>
      <c r="K39557" s="243"/>
    </row>
    <row r="39558" spans="9:11">
      <c r="I39558" t="str">
        <f t="shared" si="618"/>
        <v>19000100</v>
      </c>
      <c r="K39558" s="243"/>
    </row>
    <row r="39559" spans="9:11">
      <c r="I39559" t="str">
        <f t="shared" si="618"/>
        <v>19000100</v>
      </c>
      <c r="K39559" s="243"/>
    </row>
    <row r="39560" spans="9:11">
      <c r="I39560" t="str">
        <f t="shared" si="618"/>
        <v>19000100</v>
      </c>
      <c r="K39560" s="243"/>
    </row>
    <row r="39561" spans="9:11">
      <c r="I39561" t="str">
        <f t="shared" si="618"/>
        <v>19000100</v>
      </c>
      <c r="K39561" s="243"/>
    </row>
    <row r="39562" spans="9:11">
      <c r="I39562" t="str">
        <f t="shared" si="618"/>
        <v>19000100</v>
      </c>
      <c r="K39562" s="243"/>
    </row>
    <row r="39563" spans="9:11">
      <c r="I39563" t="str">
        <f t="shared" si="618"/>
        <v>19000100</v>
      </c>
      <c r="K39563" s="243"/>
    </row>
    <row r="39564" spans="9:11">
      <c r="I39564" t="str">
        <f t="shared" si="618"/>
        <v>19000100</v>
      </c>
      <c r="K39564" s="243"/>
    </row>
    <row r="39565" spans="9:11">
      <c r="I39565" t="str">
        <f t="shared" si="618"/>
        <v>19000100</v>
      </c>
      <c r="K39565" s="243"/>
    </row>
    <row r="39566" spans="9:11">
      <c r="I39566" t="str">
        <f t="shared" si="618"/>
        <v>19000100</v>
      </c>
      <c r="K39566" s="243"/>
    </row>
    <row r="39567" spans="9:11">
      <c r="I39567" t="str">
        <f t="shared" si="618"/>
        <v>19000100</v>
      </c>
      <c r="K39567" s="243"/>
    </row>
    <row r="39568" spans="9:11">
      <c r="I39568" t="str">
        <f t="shared" si="618"/>
        <v>19000100</v>
      </c>
      <c r="K39568" s="243"/>
    </row>
    <row r="39569" spans="9:11">
      <c r="I39569" t="str">
        <f t="shared" si="618"/>
        <v>19000100</v>
      </c>
      <c r="K39569" s="243"/>
    </row>
    <row r="39570" spans="9:11">
      <c r="I39570" t="str">
        <f t="shared" si="618"/>
        <v>19000100</v>
      </c>
      <c r="K39570" s="243"/>
    </row>
    <row r="39571" spans="9:11">
      <c r="I39571" t="str">
        <f t="shared" si="618"/>
        <v>19000100</v>
      </c>
      <c r="K39571" s="243"/>
    </row>
    <row r="39572" spans="9:11">
      <c r="I39572" t="str">
        <f t="shared" si="618"/>
        <v>19000100</v>
      </c>
      <c r="K39572" s="243"/>
    </row>
    <row r="39573" spans="9:11">
      <c r="I39573" t="str">
        <f t="shared" si="618"/>
        <v>19000100</v>
      </c>
      <c r="K39573" s="243"/>
    </row>
    <row r="39574" spans="9:11">
      <c r="I39574" t="str">
        <f t="shared" si="618"/>
        <v>19000100</v>
      </c>
      <c r="K39574" s="243"/>
    </row>
    <row r="39575" spans="9:11">
      <c r="I39575" t="str">
        <f t="shared" si="618"/>
        <v>19000100</v>
      </c>
      <c r="K39575" s="243"/>
    </row>
    <row r="39576" spans="9:11">
      <c r="I39576" t="str">
        <f t="shared" si="618"/>
        <v>19000100</v>
      </c>
      <c r="K39576" s="243"/>
    </row>
    <row r="39577" spans="9:11">
      <c r="I39577" t="str">
        <f t="shared" si="618"/>
        <v>19000100</v>
      </c>
      <c r="K39577" s="243"/>
    </row>
    <row r="39578" spans="9:11">
      <c r="I39578" t="str">
        <f t="shared" si="618"/>
        <v>19000100</v>
      </c>
      <c r="K39578" s="243"/>
    </row>
    <row r="39579" spans="9:11">
      <c r="I39579" t="str">
        <f t="shared" si="618"/>
        <v>19000100</v>
      </c>
      <c r="K39579" s="243"/>
    </row>
    <row r="39580" spans="9:11">
      <c r="I39580" t="str">
        <f t="shared" si="618"/>
        <v>19000100</v>
      </c>
      <c r="K39580" s="243"/>
    </row>
    <row r="39581" spans="9:11">
      <c r="I39581" t="str">
        <f t="shared" si="618"/>
        <v>19000100</v>
      </c>
      <c r="K39581" s="243"/>
    </row>
    <row r="39582" spans="9:11">
      <c r="I39582" t="str">
        <f t="shared" si="618"/>
        <v>19000100</v>
      </c>
      <c r="K39582" s="243"/>
    </row>
    <row r="39583" spans="9:11">
      <c r="I39583" t="str">
        <f t="shared" si="618"/>
        <v>19000100</v>
      </c>
      <c r="K39583" s="243"/>
    </row>
    <row r="39584" spans="9:11">
      <c r="I39584" t="str">
        <f t="shared" si="618"/>
        <v>19000100</v>
      </c>
      <c r="K39584" s="243"/>
    </row>
    <row r="39585" spans="9:11">
      <c r="I39585" t="str">
        <f t="shared" si="618"/>
        <v>19000100</v>
      </c>
      <c r="K39585" s="243"/>
    </row>
    <row r="39586" spans="9:11">
      <c r="I39586" t="str">
        <f t="shared" si="618"/>
        <v>19000100</v>
      </c>
      <c r="K39586" s="243"/>
    </row>
    <row r="39587" spans="9:11">
      <c r="I39587" t="str">
        <f t="shared" si="618"/>
        <v>19000100</v>
      </c>
      <c r="K39587" s="243"/>
    </row>
    <row r="39588" spans="9:11">
      <c r="I39588" t="str">
        <f t="shared" si="618"/>
        <v>19000100</v>
      </c>
      <c r="K39588" s="243"/>
    </row>
    <row r="39589" spans="9:11">
      <c r="I39589" t="str">
        <f t="shared" si="618"/>
        <v>19000100</v>
      </c>
      <c r="K39589" s="243"/>
    </row>
    <row r="39590" spans="9:11">
      <c r="I39590" t="str">
        <f t="shared" si="618"/>
        <v>19000100</v>
      </c>
      <c r="K39590" s="243"/>
    </row>
    <row r="39591" spans="9:11">
      <c r="I39591" t="str">
        <f t="shared" si="618"/>
        <v>19000100</v>
      </c>
      <c r="K39591" s="243"/>
    </row>
    <row r="39592" spans="9:11">
      <c r="I39592" t="str">
        <f t="shared" si="618"/>
        <v>19000100</v>
      </c>
      <c r="K39592" s="243"/>
    </row>
    <row r="39593" spans="9:11">
      <c r="I39593" t="str">
        <f t="shared" si="618"/>
        <v>19000100</v>
      </c>
      <c r="K39593" s="243"/>
    </row>
    <row r="39594" spans="9:11">
      <c r="I39594" t="str">
        <f t="shared" si="618"/>
        <v>19000100</v>
      </c>
      <c r="K39594" s="243"/>
    </row>
    <row r="39595" spans="9:11">
      <c r="I39595" t="str">
        <f t="shared" si="618"/>
        <v>19000100</v>
      </c>
      <c r="K39595" s="243"/>
    </row>
    <row r="39596" spans="9:11">
      <c r="I39596" t="str">
        <f t="shared" si="618"/>
        <v>19000100</v>
      </c>
      <c r="K39596" s="243"/>
    </row>
    <row r="39597" spans="9:11">
      <c r="I39597" t="str">
        <f t="shared" si="618"/>
        <v>19000100</v>
      </c>
      <c r="K39597" s="243"/>
    </row>
    <row r="39598" spans="9:11">
      <c r="I39598" t="str">
        <f t="shared" si="618"/>
        <v>19000100</v>
      </c>
      <c r="K39598" s="243"/>
    </row>
    <row r="39599" spans="9:11">
      <c r="I39599" t="str">
        <f t="shared" si="618"/>
        <v>19000100</v>
      </c>
      <c r="K39599" s="243"/>
    </row>
    <row r="39600" spans="9:11">
      <c r="I39600" t="str">
        <f t="shared" si="618"/>
        <v>19000100</v>
      </c>
      <c r="K39600" s="243"/>
    </row>
    <row r="39601" spans="9:11">
      <c r="I39601" t="str">
        <f t="shared" si="618"/>
        <v>19000100</v>
      </c>
      <c r="K39601" s="243"/>
    </row>
    <row r="39602" spans="9:11">
      <c r="I39602" t="str">
        <f t="shared" si="618"/>
        <v>19000100</v>
      </c>
      <c r="K39602" s="243"/>
    </row>
    <row r="39603" spans="9:11">
      <c r="I39603" t="str">
        <f t="shared" si="618"/>
        <v>19000100</v>
      </c>
      <c r="K39603" s="243"/>
    </row>
    <row r="39604" spans="9:11">
      <c r="I39604" t="str">
        <f t="shared" si="618"/>
        <v>19000100</v>
      </c>
      <c r="K39604" s="243"/>
    </row>
    <row r="39605" spans="9:11">
      <c r="I39605" t="str">
        <f t="shared" si="618"/>
        <v>19000100</v>
      </c>
      <c r="K39605" s="243"/>
    </row>
    <row r="39606" spans="9:11">
      <c r="I39606" t="str">
        <f t="shared" si="618"/>
        <v>19000100</v>
      </c>
      <c r="K39606" s="243"/>
    </row>
    <row r="39607" spans="9:11">
      <c r="I39607" t="str">
        <f t="shared" si="618"/>
        <v>19000100</v>
      </c>
      <c r="K39607" s="243"/>
    </row>
    <row r="39608" spans="9:11">
      <c r="I39608" t="str">
        <f t="shared" si="618"/>
        <v>19000100</v>
      </c>
      <c r="K39608" s="243"/>
    </row>
    <row r="39609" spans="9:11">
      <c r="I39609" t="str">
        <f t="shared" si="618"/>
        <v>19000100</v>
      </c>
      <c r="K39609" s="243"/>
    </row>
    <row r="39610" spans="9:11">
      <c r="I39610" t="str">
        <f t="shared" si="618"/>
        <v>19000100</v>
      </c>
      <c r="K39610" s="243"/>
    </row>
    <row r="39611" spans="9:11">
      <c r="I39611" t="str">
        <f t="shared" si="618"/>
        <v>19000100</v>
      </c>
      <c r="K39611" s="243"/>
    </row>
    <row r="39612" spans="9:11">
      <c r="I39612" t="str">
        <f t="shared" si="618"/>
        <v>19000100</v>
      </c>
      <c r="K39612" s="243"/>
    </row>
    <row r="39613" spans="9:11">
      <c r="I39613" t="str">
        <f t="shared" si="618"/>
        <v>19000100</v>
      </c>
      <c r="K39613" s="243"/>
    </row>
    <row r="39614" spans="9:11">
      <c r="I39614" t="str">
        <f t="shared" si="618"/>
        <v>19000100</v>
      </c>
      <c r="K39614" s="243"/>
    </row>
    <row r="39615" spans="9:11">
      <c r="I39615" t="str">
        <f t="shared" si="618"/>
        <v>19000100</v>
      </c>
      <c r="K39615" s="243"/>
    </row>
    <row r="39616" spans="9:11">
      <c r="I39616" t="str">
        <f t="shared" si="618"/>
        <v>19000100</v>
      </c>
      <c r="K39616" s="243"/>
    </row>
    <row r="39617" spans="9:11">
      <c r="I39617" t="str">
        <f t="shared" si="618"/>
        <v>19000100</v>
      </c>
      <c r="K39617" s="243"/>
    </row>
    <row r="39618" spans="9:11">
      <c r="I39618" t="str">
        <f t="shared" ref="I39618:I39681" si="619">TEXT(F39618,"yyyymmdd")</f>
        <v>19000100</v>
      </c>
      <c r="K39618" s="243"/>
    </row>
    <row r="39619" spans="9:11">
      <c r="I39619" t="str">
        <f t="shared" si="619"/>
        <v>19000100</v>
      </c>
      <c r="K39619" s="243"/>
    </row>
    <row r="39620" spans="9:11">
      <c r="I39620" t="str">
        <f t="shared" si="619"/>
        <v>19000100</v>
      </c>
      <c r="K39620" s="243"/>
    </row>
    <row r="39621" spans="9:11">
      <c r="I39621" t="str">
        <f t="shared" si="619"/>
        <v>19000100</v>
      </c>
      <c r="K39621" s="243"/>
    </row>
    <row r="39622" spans="9:11">
      <c r="I39622" t="str">
        <f t="shared" si="619"/>
        <v>19000100</v>
      </c>
      <c r="K39622" s="243"/>
    </row>
    <row r="39623" spans="9:11">
      <c r="I39623" t="str">
        <f t="shared" si="619"/>
        <v>19000100</v>
      </c>
      <c r="K39623" s="243"/>
    </row>
    <row r="39624" spans="9:11">
      <c r="I39624" t="str">
        <f t="shared" si="619"/>
        <v>19000100</v>
      </c>
      <c r="K39624" s="243"/>
    </row>
    <row r="39625" spans="9:11">
      <c r="I39625" t="str">
        <f t="shared" si="619"/>
        <v>19000100</v>
      </c>
      <c r="K39625" s="243"/>
    </row>
    <row r="39626" spans="9:11">
      <c r="I39626" t="str">
        <f t="shared" si="619"/>
        <v>19000100</v>
      </c>
      <c r="K39626" s="243"/>
    </row>
    <row r="39627" spans="9:11">
      <c r="I39627" t="str">
        <f t="shared" si="619"/>
        <v>19000100</v>
      </c>
      <c r="K39627" s="243"/>
    </row>
    <row r="39628" spans="9:11">
      <c r="I39628" t="str">
        <f t="shared" si="619"/>
        <v>19000100</v>
      </c>
      <c r="K39628" s="243"/>
    </row>
    <row r="39629" spans="9:11">
      <c r="I39629" t="str">
        <f t="shared" si="619"/>
        <v>19000100</v>
      </c>
      <c r="K39629" s="243"/>
    </row>
    <row r="39630" spans="9:11">
      <c r="I39630" t="str">
        <f t="shared" si="619"/>
        <v>19000100</v>
      </c>
      <c r="K39630" s="243"/>
    </row>
    <row r="39631" spans="9:11">
      <c r="I39631" t="str">
        <f t="shared" si="619"/>
        <v>19000100</v>
      </c>
      <c r="K39631" s="243"/>
    </row>
    <row r="39632" spans="9:11">
      <c r="I39632" t="str">
        <f t="shared" si="619"/>
        <v>19000100</v>
      </c>
      <c r="K39632" s="243"/>
    </row>
    <row r="39633" spans="9:11">
      <c r="I39633" t="str">
        <f t="shared" si="619"/>
        <v>19000100</v>
      </c>
      <c r="K39633" s="243"/>
    </row>
    <row r="39634" spans="9:11">
      <c r="I39634" t="str">
        <f t="shared" si="619"/>
        <v>19000100</v>
      </c>
      <c r="K39634" s="243"/>
    </row>
    <row r="39635" spans="9:11">
      <c r="I39635" t="str">
        <f t="shared" si="619"/>
        <v>19000100</v>
      </c>
      <c r="K39635" s="243"/>
    </row>
    <row r="39636" spans="9:11">
      <c r="I39636" t="str">
        <f t="shared" si="619"/>
        <v>19000100</v>
      </c>
      <c r="K39636" s="243"/>
    </row>
    <row r="39637" spans="9:11">
      <c r="I39637" t="str">
        <f t="shared" si="619"/>
        <v>19000100</v>
      </c>
      <c r="K39637" s="243"/>
    </row>
    <row r="39638" spans="9:11">
      <c r="I39638" t="str">
        <f t="shared" si="619"/>
        <v>19000100</v>
      </c>
      <c r="K39638" s="243"/>
    </row>
    <row r="39639" spans="9:11">
      <c r="I39639" t="str">
        <f t="shared" si="619"/>
        <v>19000100</v>
      </c>
      <c r="K39639" s="243"/>
    </row>
    <row r="39640" spans="9:11">
      <c r="I39640" t="str">
        <f t="shared" si="619"/>
        <v>19000100</v>
      </c>
      <c r="K39640" s="243"/>
    </row>
    <row r="39641" spans="9:11">
      <c r="I39641" t="str">
        <f t="shared" si="619"/>
        <v>19000100</v>
      </c>
      <c r="K39641" s="243"/>
    </row>
    <row r="39642" spans="9:11">
      <c r="I39642" t="str">
        <f t="shared" si="619"/>
        <v>19000100</v>
      </c>
      <c r="K39642" s="243"/>
    </row>
    <row r="39643" spans="9:11">
      <c r="I39643" t="str">
        <f t="shared" si="619"/>
        <v>19000100</v>
      </c>
      <c r="K39643" s="243"/>
    </row>
    <row r="39644" spans="9:11">
      <c r="I39644" t="str">
        <f t="shared" si="619"/>
        <v>19000100</v>
      </c>
      <c r="K39644" s="243"/>
    </row>
    <row r="39645" spans="9:11">
      <c r="I39645" t="str">
        <f t="shared" si="619"/>
        <v>19000100</v>
      </c>
      <c r="K39645" s="243"/>
    </row>
    <row r="39646" spans="9:11">
      <c r="I39646" t="str">
        <f t="shared" si="619"/>
        <v>19000100</v>
      </c>
      <c r="K39646" s="243"/>
    </row>
    <row r="39647" spans="9:11">
      <c r="I39647" t="str">
        <f t="shared" si="619"/>
        <v>19000100</v>
      </c>
      <c r="K39647" s="243"/>
    </row>
    <row r="39648" spans="9:11">
      <c r="I39648" t="str">
        <f t="shared" si="619"/>
        <v>19000100</v>
      </c>
      <c r="K39648" s="243"/>
    </row>
    <row r="39649" spans="9:11">
      <c r="I39649" t="str">
        <f t="shared" si="619"/>
        <v>19000100</v>
      </c>
      <c r="K39649" s="243"/>
    </row>
    <row r="39650" spans="9:11">
      <c r="I39650" t="str">
        <f t="shared" si="619"/>
        <v>19000100</v>
      </c>
      <c r="K39650" s="243"/>
    </row>
    <row r="39651" spans="9:11">
      <c r="I39651" t="str">
        <f t="shared" si="619"/>
        <v>19000100</v>
      </c>
      <c r="K39651" s="243"/>
    </row>
    <row r="39652" spans="9:11">
      <c r="I39652" t="str">
        <f t="shared" si="619"/>
        <v>19000100</v>
      </c>
      <c r="K39652" s="243"/>
    </row>
    <row r="39653" spans="9:11">
      <c r="I39653" t="str">
        <f t="shared" si="619"/>
        <v>19000100</v>
      </c>
      <c r="K39653" s="243"/>
    </row>
    <row r="39654" spans="9:11">
      <c r="I39654" t="str">
        <f t="shared" si="619"/>
        <v>19000100</v>
      </c>
      <c r="K39654" s="243"/>
    </row>
    <row r="39655" spans="9:11">
      <c r="I39655" t="str">
        <f t="shared" si="619"/>
        <v>19000100</v>
      </c>
      <c r="K39655" s="243"/>
    </row>
    <row r="39656" spans="9:11">
      <c r="I39656" t="str">
        <f t="shared" si="619"/>
        <v>19000100</v>
      </c>
      <c r="K39656" s="243"/>
    </row>
    <row r="39657" spans="9:11">
      <c r="I39657" t="str">
        <f t="shared" si="619"/>
        <v>19000100</v>
      </c>
      <c r="K39657" s="243"/>
    </row>
    <row r="39658" spans="9:11">
      <c r="I39658" t="str">
        <f t="shared" si="619"/>
        <v>19000100</v>
      </c>
      <c r="K39658" s="243"/>
    </row>
    <row r="39659" spans="9:11">
      <c r="I39659" t="str">
        <f t="shared" si="619"/>
        <v>19000100</v>
      </c>
      <c r="K39659" s="243"/>
    </row>
    <row r="39660" spans="9:11">
      <c r="I39660" t="str">
        <f t="shared" si="619"/>
        <v>19000100</v>
      </c>
      <c r="K39660" s="243"/>
    </row>
    <row r="39661" spans="9:11">
      <c r="I39661" t="str">
        <f t="shared" si="619"/>
        <v>19000100</v>
      </c>
      <c r="K39661" s="243"/>
    </row>
    <row r="39662" spans="9:11">
      <c r="I39662" t="str">
        <f t="shared" si="619"/>
        <v>19000100</v>
      </c>
      <c r="K39662" s="243"/>
    </row>
    <row r="39663" spans="9:11">
      <c r="I39663" t="str">
        <f t="shared" si="619"/>
        <v>19000100</v>
      </c>
      <c r="K39663" s="243"/>
    </row>
    <row r="39664" spans="9:11">
      <c r="I39664" t="str">
        <f t="shared" si="619"/>
        <v>19000100</v>
      </c>
      <c r="K39664" s="243"/>
    </row>
    <row r="39665" spans="9:11">
      <c r="I39665" t="str">
        <f t="shared" si="619"/>
        <v>19000100</v>
      </c>
      <c r="K39665" s="243"/>
    </row>
    <row r="39666" spans="9:11">
      <c r="I39666" t="str">
        <f t="shared" si="619"/>
        <v>19000100</v>
      </c>
      <c r="K39666" s="243"/>
    </row>
    <row r="39667" spans="9:11">
      <c r="I39667" t="str">
        <f t="shared" si="619"/>
        <v>19000100</v>
      </c>
      <c r="K39667" s="243"/>
    </row>
    <row r="39668" spans="9:11">
      <c r="I39668" t="str">
        <f t="shared" si="619"/>
        <v>19000100</v>
      </c>
      <c r="K39668" s="243"/>
    </row>
    <row r="39669" spans="9:11">
      <c r="I39669" t="str">
        <f t="shared" si="619"/>
        <v>19000100</v>
      </c>
      <c r="K39669" s="243"/>
    </row>
    <row r="39670" spans="9:11">
      <c r="I39670" t="str">
        <f t="shared" si="619"/>
        <v>19000100</v>
      </c>
      <c r="K39670" s="243"/>
    </row>
    <row r="39671" spans="9:11">
      <c r="I39671" t="str">
        <f t="shared" si="619"/>
        <v>19000100</v>
      </c>
      <c r="K39671" s="243"/>
    </row>
    <row r="39672" spans="9:11">
      <c r="I39672" t="str">
        <f t="shared" si="619"/>
        <v>19000100</v>
      </c>
      <c r="K39672" s="243"/>
    </row>
    <row r="39673" spans="9:11">
      <c r="I39673" t="str">
        <f t="shared" si="619"/>
        <v>19000100</v>
      </c>
      <c r="K39673" s="243"/>
    </row>
    <row r="39674" spans="9:11">
      <c r="I39674" t="str">
        <f t="shared" si="619"/>
        <v>19000100</v>
      </c>
      <c r="K39674" s="243"/>
    </row>
    <row r="39675" spans="9:11">
      <c r="I39675" t="str">
        <f t="shared" si="619"/>
        <v>19000100</v>
      </c>
      <c r="K39675" s="243"/>
    </row>
    <row r="39676" spans="9:11">
      <c r="I39676" t="str">
        <f t="shared" si="619"/>
        <v>19000100</v>
      </c>
      <c r="K39676" s="243"/>
    </row>
    <row r="39677" spans="9:11">
      <c r="I39677" t="str">
        <f t="shared" si="619"/>
        <v>19000100</v>
      </c>
      <c r="K39677" s="243"/>
    </row>
    <row r="39678" spans="9:11">
      <c r="I39678" t="str">
        <f t="shared" si="619"/>
        <v>19000100</v>
      </c>
      <c r="K39678" s="243"/>
    </row>
    <row r="39679" spans="9:11">
      <c r="I39679" t="str">
        <f t="shared" si="619"/>
        <v>19000100</v>
      </c>
      <c r="K39679" s="243"/>
    </row>
    <row r="39680" spans="9:11">
      <c r="I39680" t="str">
        <f t="shared" si="619"/>
        <v>19000100</v>
      </c>
      <c r="K39680" s="243"/>
    </row>
    <row r="39681" spans="9:11">
      <c r="I39681" t="str">
        <f t="shared" si="619"/>
        <v>19000100</v>
      </c>
      <c r="K39681" s="243"/>
    </row>
    <row r="39682" spans="9:11">
      <c r="I39682" t="str">
        <f t="shared" ref="I39682:I39745" si="620">TEXT(F39682,"yyyymmdd")</f>
        <v>19000100</v>
      </c>
      <c r="K39682" s="243"/>
    </row>
    <row r="39683" spans="9:11">
      <c r="I39683" t="str">
        <f t="shared" si="620"/>
        <v>19000100</v>
      </c>
      <c r="K39683" s="243"/>
    </row>
    <row r="39684" spans="9:11">
      <c r="I39684" t="str">
        <f t="shared" si="620"/>
        <v>19000100</v>
      </c>
      <c r="K39684" s="243"/>
    </row>
    <row r="39685" spans="9:11">
      <c r="I39685" t="str">
        <f t="shared" si="620"/>
        <v>19000100</v>
      </c>
      <c r="K39685" s="243"/>
    </row>
    <row r="39686" spans="9:11">
      <c r="I39686" t="str">
        <f t="shared" si="620"/>
        <v>19000100</v>
      </c>
      <c r="K39686" s="243"/>
    </row>
    <row r="39687" spans="9:11">
      <c r="I39687" t="str">
        <f t="shared" si="620"/>
        <v>19000100</v>
      </c>
      <c r="K39687" s="243"/>
    </row>
    <row r="39688" spans="9:11">
      <c r="I39688" t="str">
        <f t="shared" si="620"/>
        <v>19000100</v>
      </c>
      <c r="K39688" s="243"/>
    </row>
    <row r="39689" spans="9:11">
      <c r="I39689" t="str">
        <f t="shared" si="620"/>
        <v>19000100</v>
      </c>
      <c r="K39689" s="243"/>
    </row>
    <row r="39690" spans="9:11">
      <c r="I39690" t="str">
        <f t="shared" si="620"/>
        <v>19000100</v>
      </c>
      <c r="K39690" s="243"/>
    </row>
    <row r="39691" spans="9:11">
      <c r="I39691" t="str">
        <f t="shared" si="620"/>
        <v>19000100</v>
      </c>
      <c r="K39691" s="243"/>
    </row>
    <row r="39692" spans="9:11">
      <c r="I39692" t="str">
        <f t="shared" si="620"/>
        <v>19000100</v>
      </c>
      <c r="K39692" s="243"/>
    </row>
    <row r="39693" spans="9:11">
      <c r="I39693" t="str">
        <f t="shared" si="620"/>
        <v>19000100</v>
      </c>
      <c r="K39693" s="243"/>
    </row>
    <row r="39694" spans="9:11">
      <c r="I39694" t="str">
        <f t="shared" si="620"/>
        <v>19000100</v>
      </c>
      <c r="K39694" s="243"/>
    </row>
    <row r="39695" spans="9:11">
      <c r="I39695" t="str">
        <f t="shared" si="620"/>
        <v>19000100</v>
      </c>
      <c r="K39695" s="243"/>
    </row>
    <row r="39696" spans="9:11">
      <c r="I39696" t="str">
        <f t="shared" si="620"/>
        <v>19000100</v>
      </c>
      <c r="K39696" s="243"/>
    </row>
    <row r="39697" spans="9:11">
      <c r="I39697" t="str">
        <f t="shared" si="620"/>
        <v>19000100</v>
      </c>
      <c r="K39697" s="243"/>
    </row>
    <row r="39698" spans="9:11">
      <c r="I39698" t="str">
        <f t="shared" si="620"/>
        <v>19000100</v>
      </c>
      <c r="K39698" s="243"/>
    </row>
    <row r="39699" spans="9:11">
      <c r="I39699" t="str">
        <f t="shared" si="620"/>
        <v>19000100</v>
      </c>
      <c r="K39699" s="243"/>
    </row>
    <row r="39700" spans="9:11">
      <c r="I39700" t="str">
        <f t="shared" si="620"/>
        <v>19000100</v>
      </c>
      <c r="K39700" s="243"/>
    </row>
    <row r="39701" spans="9:11">
      <c r="I39701" t="str">
        <f t="shared" si="620"/>
        <v>19000100</v>
      </c>
      <c r="K39701" s="243"/>
    </row>
    <row r="39702" spans="9:11">
      <c r="I39702" t="str">
        <f t="shared" si="620"/>
        <v>19000100</v>
      </c>
      <c r="K39702" s="243"/>
    </row>
    <row r="39703" spans="9:11">
      <c r="I39703" t="str">
        <f t="shared" si="620"/>
        <v>19000100</v>
      </c>
      <c r="K39703" s="243"/>
    </row>
    <row r="39704" spans="9:11">
      <c r="I39704" t="str">
        <f t="shared" si="620"/>
        <v>19000100</v>
      </c>
      <c r="K39704" s="243"/>
    </row>
    <row r="39705" spans="9:11">
      <c r="I39705" t="str">
        <f t="shared" si="620"/>
        <v>19000100</v>
      </c>
      <c r="K39705" s="243"/>
    </row>
    <row r="39706" spans="9:11">
      <c r="I39706" t="str">
        <f t="shared" si="620"/>
        <v>19000100</v>
      </c>
      <c r="K39706" s="243"/>
    </row>
    <row r="39707" spans="9:11">
      <c r="I39707" t="str">
        <f t="shared" si="620"/>
        <v>19000100</v>
      </c>
      <c r="K39707" s="243"/>
    </row>
    <row r="39708" spans="9:11">
      <c r="I39708" t="str">
        <f t="shared" si="620"/>
        <v>19000100</v>
      </c>
      <c r="K39708" s="243"/>
    </row>
    <row r="39709" spans="9:11">
      <c r="I39709" t="str">
        <f t="shared" si="620"/>
        <v>19000100</v>
      </c>
      <c r="K39709" s="243"/>
    </row>
    <row r="39710" spans="9:11">
      <c r="I39710" t="str">
        <f t="shared" si="620"/>
        <v>19000100</v>
      </c>
      <c r="K39710" s="243"/>
    </row>
    <row r="39711" spans="9:11">
      <c r="I39711" t="str">
        <f t="shared" si="620"/>
        <v>19000100</v>
      </c>
      <c r="K39711" s="243"/>
    </row>
    <row r="39712" spans="9:11">
      <c r="I39712" t="str">
        <f t="shared" si="620"/>
        <v>19000100</v>
      </c>
      <c r="K39712" s="243"/>
    </row>
    <row r="39713" spans="9:11">
      <c r="I39713" t="str">
        <f t="shared" si="620"/>
        <v>19000100</v>
      </c>
      <c r="K39713" s="243"/>
    </row>
    <row r="39714" spans="9:11">
      <c r="I39714" t="str">
        <f t="shared" si="620"/>
        <v>19000100</v>
      </c>
      <c r="K39714" s="243"/>
    </row>
    <row r="39715" spans="9:11">
      <c r="I39715" t="str">
        <f t="shared" si="620"/>
        <v>19000100</v>
      </c>
      <c r="K39715" s="243"/>
    </row>
    <row r="39716" spans="9:11">
      <c r="I39716" t="str">
        <f t="shared" si="620"/>
        <v>19000100</v>
      </c>
      <c r="K39716" s="243"/>
    </row>
    <row r="39717" spans="9:11">
      <c r="I39717" t="str">
        <f t="shared" si="620"/>
        <v>19000100</v>
      </c>
      <c r="K39717" s="243"/>
    </row>
    <row r="39718" spans="9:11">
      <c r="I39718" t="str">
        <f t="shared" si="620"/>
        <v>19000100</v>
      </c>
      <c r="K39718" s="243"/>
    </row>
    <row r="39719" spans="9:11">
      <c r="I39719" t="str">
        <f t="shared" si="620"/>
        <v>19000100</v>
      </c>
      <c r="K39719" s="243"/>
    </row>
    <row r="39720" spans="9:11">
      <c r="I39720" t="str">
        <f t="shared" si="620"/>
        <v>19000100</v>
      </c>
      <c r="K39720" s="243"/>
    </row>
    <row r="39721" spans="9:11">
      <c r="I39721" t="str">
        <f t="shared" si="620"/>
        <v>19000100</v>
      </c>
      <c r="K39721" s="243"/>
    </row>
    <row r="39722" spans="9:11">
      <c r="I39722" t="str">
        <f t="shared" si="620"/>
        <v>19000100</v>
      </c>
      <c r="K39722" s="243"/>
    </row>
    <row r="39723" spans="9:11">
      <c r="I39723" t="str">
        <f t="shared" si="620"/>
        <v>19000100</v>
      </c>
      <c r="K39723" s="243"/>
    </row>
    <row r="39724" spans="9:11">
      <c r="I39724" t="str">
        <f t="shared" si="620"/>
        <v>19000100</v>
      </c>
      <c r="K39724" s="243"/>
    </row>
    <row r="39725" spans="9:11">
      <c r="I39725" t="str">
        <f t="shared" si="620"/>
        <v>19000100</v>
      </c>
      <c r="K39725" s="243"/>
    </row>
    <row r="39726" spans="9:11">
      <c r="I39726" t="str">
        <f t="shared" si="620"/>
        <v>19000100</v>
      </c>
      <c r="K39726" s="243"/>
    </row>
    <row r="39727" spans="9:11">
      <c r="I39727" t="str">
        <f t="shared" si="620"/>
        <v>19000100</v>
      </c>
      <c r="K39727" s="243"/>
    </row>
    <row r="39728" spans="9:11">
      <c r="I39728" t="str">
        <f t="shared" si="620"/>
        <v>19000100</v>
      </c>
      <c r="K39728" s="243"/>
    </row>
    <row r="39729" spans="9:11">
      <c r="I39729" t="str">
        <f t="shared" si="620"/>
        <v>19000100</v>
      </c>
      <c r="K39729" s="243"/>
    </row>
    <row r="39730" spans="9:11">
      <c r="I39730" t="str">
        <f t="shared" si="620"/>
        <v>19000100</v>
      </c>
      <c r="K39730" s="243"/>
    </row>
    <row r="39731" spans="9:11">
      <c r="I39731" t="str">
        <f t="shared" si="620"/>
        <v>19000100</v>
      </c>
      <c r="K39731" s="243"/>
    </row>
    <row r="39732" spans="9:11">
      <c r="I39732" t="str">
        <f t="shared" si="620"/>
        <v>19000100</v>
      </c>
      <c r="K39732" s="243"/>
    </row>
    <row r="39733" spans="9:11">
      <c r="I39733" t="str">
        <f t="shared" si="620"/>
        <v>19000100</v>
      </c>
      <c r="K39733" s="243"/>
    </row>
    <row r="39734" spans="9:11">
      <c r="I39734" t="str">
        <f t="shared" si="620"/>
        <v>19000100</v>
      </c>
      <c r="K39734" s="243"/>
    </row>
    <row r="39735" spans="9:11">
      <c r="I39735" t="str">
        <f t="shared" si="620"/>
        <v>19000100</v>
      </c>
      <c r="K39735" s="243"/>
    </row>
    <row r="39736" spans="9:11">
      <c r="I39736" t="str">
        <f t="shared" si="620"/>
        <v>19000100</v>
      </c>
      <c r="K39736" s="243"/>
    </row>
    <row r="39737" spans="9:11">
      <c r="I39737" t="str">
        <f t="shared" si="620"/>
        <v>19000100</v>
      </c>
      <c r="K39737" s="243"/>
    </row>
    <row r="39738" spans="9:11">
      <c r="I39738" t="str">
        <f t="shared" si="620"/>
        <v>19000100</v>
      </c>
      <c r="K39738" s="243"/>
    </row>
    <row r="39739" spans="9:11">
      <c r="I39739" t="str">
        <f t="shared" si="620"/>
        <v>19000100</v>
      </c>
      <c r="K39739" s="243"/>
    </row>
    <row r="39740" spans="9:11">
      <c r="I39740" t="str">
        <f t="shared" si="620"/>
        <v>19000100</v>
      </c>
      <c r="K39740" s="243"/>
    </row>
    <row r="39741" spans="9:11">
      <c r="I39741" t="str">
        <f t="shared" si="620"/>
        <v>19000100</v>
      </c>
      <c r="K39741" s="243"/>
    </row>
    <row r="39742" spans="9:11">
      <c r="I39742" t="str">
        <f t="shared" si="620"/>
        <v>19000100</v>
      </c>
      <c r="K39742" s="243"/>
    </row>
    <row r="39743" spans="9:11">
      <c r="I39743" t="str">
        <f t="shared" si="620"/>
        <v>19000100</v>
      </c>
      <c r="K39743" s="243"/>
    </row>
    <row r="39744" spans="9:11">
      <c r="I39744" t="str">
        <f t="shared" si="620"/>
        <v>19000100</v>
      </c>
      <c r="K39744" s="243"/>
    </row>
    <row r="39745" spans="9:11">
      <c r="I39745" t="str">
        <f t="shared" si="620"/>
        <v>19000100</v>
      </c>
      <c r="K39745" s="243"/>
    </row>
    <row r="39746" spans="9:11">
      <c r="I39746" t="str">
        <f t="shared" ref="I39746:I39809" si="621">TEXT(F39746,"yyyymmdd")</f>
        <v>19000100</v>
      </c>
      <c r="K39746" s="243"/>
    </row>
    <row r="39747" spans="9:11">
      <c r="I39747" t="str">
        <f t="shared" si="621"/>
        <v>19000100</v>
      </c>
      <c r="K39747" s="243"/>
    </row>
    <row r="39748" spans="9:11">
      <c r="I39748" t="str">
        <f t="shared" si="621"/>
        <v>19000100</v>
      </c>
      <c r="K39748" s="243"/>
    </row>
    <row r="39749" spans="9:11">
      <c r="I39749" t="str">
        <f t="shared" si="621"/>
        <v>19000100</v>
      </c>
      <c r="K39749" s="243"/>
    </row>
    <row r="39750" spans="9:11">
      <c r="I39750" t="str">
        <f t="shared" si="621"/>
        <v>19000100</v>
      </c>
      <c r="K39750" s="243"/>
    </row>
    <row r="39751" spans="9:11">
      <c r="I39751" t="str">
        <f t="shared" si="621"/>
        <v>19000100</v>
      </c>
      <c r="K39751" s="243"/>
    </row>
    <row r="39752" spans="9:11">
      <c r="I39752" t="str">
        <f t="shared" si="621"/>
        <v>19000100</v>
      </c>
      <c r="K39752" s="243"/>
    </row>
    <row r="39753" spans="9:11">
      <c r="I39753" t="str">
        <f t="shared" si="621"/>
        <v>19000100</v>
      </c>
      <c r="K39753" s="243"/>
    </row>
    <row r="39754" spans="9:11">
      <c r="I39754" t="str">
        <f t="shared" si="621"/>
        <v>19000100</v>
      </c>
      <c r="K39754" s="243"/>
    </row>
    <row r="39755" spans="9:11">
      <c r="I39755" t="str">
        <f t="shared" si="621"/>
        <v>19000100</v>
      </c>
      <c r="K39755" s="243"/>
    </row>
    <row r="39756" spans="9:11">
      <c r="I39756" t="str">
        <f t="shared" si="621"/>
        <v>19000100</v>
      </c>
      <c r="K39756" s="243"/>
    </row>
    <row r="39757" spans="9:11">
      <c r="I39757" t="str">
        <f t="shared" si="621"/>
        <v>19000100</v>
      </c>
      <c r="K39757" s="243"/>
    </row>
    <row r="39758" spans="9:11">
      <c r="I39758" t="str">
        <f t="shared" si="621"/>
        <v>19000100</v>
      </c>
      <c r="K39758" s="243"/>
    </row>
    <row r="39759" spans="9:11">
      <c r="I39759" t="str">
        <f t="shared" si="621"/>
        <v>19000100</v>
      </c>
      <c r="K39759" s="243"/>
    </row>
    <row r="39760" spans="9:11">
      <c r="I39760" t="str">
        <f t="shared" si="621"/>
        <v>19000100</v>
      </c>
      <c r="K39760" s="243"/>
    </row>
    <row r="39761" spans="9:11">
      <c r="I39761" t="str">
        <f t="shared" si="621"/>
        <v>19000100</v>
      </c>
      <c r="K39761" s="243"/>
    </row>
    <row r="39762" spans="9:11">
      <c r="I39762" t="str">
        <f t="shared" si="621"/>
        <v>19000100</v>
      </c>
      <c r="K39762" s="243"/>
    </row>
    <row r="39763" spans="9:11">
      <c r="I39763" t="str">
        <f t="shared" si="621"/>
        <v>19000100</v>
      </c>
      <c r="K39763" s="243"/>
    </row>
    <row r="39764" spans="9:11">
      <c r="I39764" t="str">
        <f t="shared" si="621"/>
        <v>19000100</v>
      </c>
      <c r="K39764" s="243"/>
    </row>
    <row r="39765" spans="9:11">
      <c r="I39765" t="str">
        <f t="shared" si="621"/>
        <v>19000100</v>
      </c>
      <c r="K39765" s="243"/>
    </row>
    <row r="39766" spans="9:11">
      <c r="I39766" t="str">
        <f t="shared" si="621"/>
        <v>19000100</v>
      </c>
      <c r="K39766" s="243"/>
    </row>
    <row r="39767" spans="9:11">
      <c r="I39767" t="str">
        <f t="shared" si="621"/>
        <v>19000100</v>
      </c>
      <c r="K39767" s="243"/>
    </row>
    <row r="39768" spans="9:11">
      <c r="I39768" t="str">
        <f t="shared" si="621"/>
        <v>19000100</v>
      </c>
      <c r="K39768" s="243"/>
    </row>
    <row r="39769" spans="9:11">
      <c r="I39769" t="str">
        <f t="shared" si="621"/>
        <v>19000100</v>
      </c>
      <c r="K39769" s="243"/>
    </row>
    <row r="39770" spans="9:11">
      <c r="I39770" t="str">
        <f t="shared" si="621"/>
        <v>19000100</v>
      </c>
      <c r="K39770" s="243"/>
    </row>
    <row r="39771" spans="9:11">
      <c r="I39771" t="str">
        <f t="shared" si="621"/>
        <v>19000100</v>
      </c>
      <c r="K39771" s="243"/>
    </row>
    <row r="39772" spans="9:11">
      <c r="I39772" t="str">
        <f t="shared" si="621"/>
        <v>19000100</v>
      </c>
      <c r="K39772" s="243"/>
    </row>
    <row r="39773" spans="9:11">
      <c r="I39773" t="str">
        <f t="shared" si="621"/>
        <v>19000100</v>
      </c>
      <c r="K39773" s="243"/>
    </row>
    <row r="39774" spans="9:11">
      <c r="I39774" t="str">
        <f t="shared" si="621"/>
        <v>19000100</v>
      </c>
      <c r="K39774" s="243"/>
    </row>
    <row r="39775" spans="9:11">
      <c r="I39775" t="str">
        <f t="shared" si="621"/>
        <v>19000100</v>
      </c>
      <c r="K39775" s="243"/>
    </row>
    <row r="39776" spans="9:11">
      <c r="I39776" t="str">
        <f t="shared" si="621"/>
        <v>19000100</v>
      </c>
      <c r="K39776" s="243"/>
    </row>
    <row r="39777" spans="9:11">
      <c r="I39777" t="str">
        <f t="shared" si="621"/>
        <v>19000100</v>
      </c>
      <c r="K39777" s="243"/>
    </row>
    <row r="39778" spans="9:11">
      <c r="I39778" t="str">
        <f t="shared" si="621"/>
        <v>19000100</v>
      </c>
      <c r="K39778" s="243"/>
    </row>
    <row r="39779" spans="9:11">
      <c r="I39779" t="str">
        <f t="shared" si="621"/>
        <v>19000100</v>
      </c>
      <c r="K39779" s="243"/>
    </row>
    <row r="39780" spans="9:11">
      <c r="I39780" t="str">
        <f t="shared" si="621"/>
        <v>19000100</v>
      </c>
      <c r="K39780" s="243"/>
    </row>
    <row r="39781" spans="9:11">
      <c r="I39781" t="str">
        <f t="shared" si="621"/>
        <v>19000100</v>
      </c>
      <c r="K39781" s="243"/>
    </row>
    <row r="39782" spans="9:11">
      <c r="I39782" t="str">
        <f t="shared" si="621"/>
        <v>19000100</v>
      </c>
      <c r="K39782" s="243"/>
    </row>
    <row r="39783" spans="9:11">
      <c r="I39783" t="str">
        <f t="shared" si="621"/>
        <v>19000100</v>
      </c>
      <c r="K39783" s="243"/>
    </row>
    <row r="39784" spans="9:11">
      <c r="I39784" t="str">
        <f t="shared" si="621"/>
        <v>19000100</v>
      </c>
      <c r="K39784" s="243"/>
    </row>
    <row r="39785" spans="9:11">
      <c r="I39785" t="str">
        <f t="shared" si="621"/>
        <v>19000100</v>
      </c>
      <c r="K39785" s="243"/>
    </row>
    <row r="39786" spans="9:11">
      <c r="I39786" t="str">
        <f t="shared" si="621"/>
        <v>19000100</v>
      </c>
      <c r="K39786" s="243"/>
    </row>
    <row r="39787" spans="9:11">
      <c r="I39787" t="str">
        <f t="shared" si="621"/>
        <v>19000100</v>
      </c>
      <c r="K39787" s="243"/>
    </row>
    <row r="39788" spans="9:11">
      <c r="I39788" t="str">
        <f t="shared" si="621"/>
        <v>19000100</v>
      </c>
      <c r="K39788" s="243"/>
    </row>
    <row r="39789" spans="9:11">
      <c r="I39789" t="str">
        <f t="shared" si="621"/>
        <v>19000100</v>
      </c>
      <c r="K39789" s="243"/>
    </row>
    <row r="39790" spans="9:11">
      <c r="I39790" t="str">
        <f t="shared" si="621"/>
        <v>19000100</v>
      </c>
      <c r="K39790" s="243"/>
    </row>
    <row r="39791" spans="9:11">
      <c r="I39791" t="str">
        <f t="shared" si="621"/>
        <v>19000100</v>
      </c>
      <c r="K39791" s="243"/>
    </row>
    <row r="39792" spans="9:11">
      <c r="I39792" t="str">
        <f t="shared" si="621"/>
        <v>19000100</v>
      </c>
      <c r="K39792" s="243"/>
    </row>
    <row r="39793" spans="9:11">
      <c r="I39793" t="str">
        <f t="shared" si="621"/>
        <v>19000100</v>
      </c>
      <c r="K39793" s="243"/>
    </row>
    <row r="39794" spans="9:11">
      <c r="I39794" t="str">
        <f t="shared" si="621"/>
        <v>19000100</v>
      </c>
      <c r="K39794" s="243"/>
    </row>
    <row r="39795" spans="9:11">
      <c r="I39795" t="str">
        <f t="shared" si="621"/>
        <v>19000100</v>
      </c>
      <c r="K39795" s="243"/>
    </row>
    <row r="39796" spans="9:11">
      <c r="I39796" t="str">
        <f t="shared" si="621"/>
        <v>19000100</v>
      </c>
      <c r="K39796" s="243"/>
    </row>
    <row r="39797" spans="9:11">
      <c r="I39797" t="str">
        <f t="shared" si="621"/>
        <v>19000100</v>
      </c>
      <c r="K39797" s="243"/>
    </row>
    <row r="39798" spans="9:11">
      <c r="I39798" t="str">
        <f t="shared" si="621"/>
        <v>19000100</v>
      </c>
      <c r="K39798" s="243"/>
    </row>
    <row r="39799" spans="9:11">
      <c r="I39799" t="str">
        <f t="shared" si="621"/>
        <v>19000100</v>
      </c>
      <c r="K39799" s="243"/>
    </row>
    <row r="39800" spans="9:11">
      <c r="I39800" t="str">
        <f t="shared" si="621"/>
        <v>19000100</v>
      </c>
      <c r="K39800" s="243"/>
    </row>
    <row r="39801" spans="9:11">
      <c r="I39801" t="str">
        <f t="shared" si="621"/>
        <v>19000100</v>
      </c>
      <c r="K39801" s="243"/>
    </row>
    <row r="39802" spans="9:11">
      <c r="I39802" t="str">
        <f t="shared" si="621"/>
        <v>19000100</v>
      </c>
      <c r="K39802" s="243"/>
    </row>
    <row r="39803" spans="9:11">
      <c r="I39803" t="str">
        <f t="shared" si="621"/>
        <v>19000100</v>
      </c>
      <c r="K39803" s="243"/>
    </row>
    <row r="39804" spans="9:11">
      <c r="I39804" t="str">
        <f t="shared" si="621"/>
        <v>19000100</v>
      </c>
      <c r="K39804" s="243"/>
    </row>
    <row r="39805" spans="9:11">
      <c r="I39805" t="str">
        <f t="shared" si="621"/>
        <v>19000100</v>
      </c>
      <c r="K39805" s="243"/>
    </row>
    <row r="39806" spans="9:11">
      <c r="I39806" t="str">
        <f t="shared" si="621"/>
        <v>19000100</v>
      </c>
      <c r="K39806" s="243"/>
    </row>
    <row r="39807" spans="9:11">
      <c r="I39807" t="str">
        <f t="shared" si="621"/>
        <v>19000100</v>
      </c>
      <c r="K39807" s="243"/>
    </row>
    <row r="39808" spans="9:11">
      <c r="I39808" t="str">
        <f t="shared" si="621"/>
        <v>19000100</v>
      </c>
      <c r="K39808" s="243"/>
    </row>
    <row r="39809" spans="9:11">
      <c r="I39809" t="str">
        <f t="shared" si="621"/>
        <v>19000100</v>
      </c>
      <c r="K39809" s="243"/>
    </row>
    <row r="39810" spans="9:11">
      <c r="I39810" t="str">
        <f t="shared" ref="I39810:I39873" si="622">TEXT(F39810,"yyyymmdd")</f>
        <v>19000100</v>
      </c>
      <c r="K39810" s="243"/>
    </row>
    <row r="39811" spans="9:11">
      <c r="I39811" t="str">
        <f t="shared" si="622"/>
        <v>19000100</v>
      </c>
      <c r="K39811" s="243"/>
    </row>
    <row r="39812" spans="9:11">
      <c r="I39812" t="str">
        <f t="shared" si="622"/>
        <v>19000100</v>
      </c>
      <c r="K39812" s="243"/>
    </row>
    <row r="39813" spans="9:11">
      <c r="I39813" t="str">
        <f t="shared" si="622"/>
        <v>19000100</v>
      </c>
      <c r="K39813" s="243"/>
    </row>
    <row r="39814" spans="9:11">
      <c r="I39814" t="str">
        <f t="shared" si="622"/>
        <v>19000100</v>
      </c>
      <c r="K39814" s="243"/>
    </row>
    <row r="39815" spans="9:11">
      <c r="I39815" t="str">
        <f t="shared" si="622"/>
        <v>19000100</v>
      </c>
      <c r="K39815" s="243"/>
    </row>
    <row r="39816" spans="9:11">
      <c r="I39816" t="str">
        <f t="shared" si="622"/>
        <v>19000100</v>
      </c>
      <c r="K39816" s="243"/>
    </row>
    <row r="39817" spans="9:11">
      <c r="I39817" t="str">
        <f t="shared" si="622"/>
        <v>19000100</v>
      </c>
      <c r="K39817" s="243"/>
    </row>
    <row r="39818" spans="9:11">
      <c r="I39818" t="str">
        <f t="shared" si="622"/>
        <v>19000100</v>
      </c>
      <c r="K39818" s="243"/>
    </row>
    <row r="39819" spans="9:11">
      <c r="I39819" t="str">
        <f t="shared" si="622"/>
        <v>19000100</v>
      </c>
      <c r="K39819" s="243"/>
    </row>
    <row r="39820" spans="9:11">
      <c r="I39820" t="str">
        <f t="shared" si="622"/>
        <v>19000100</v>
      </c>
      <c r="K39820" s="243"/>
    </row>
    <row r="39821" spans="9:11">
      <c r="I39821" t="str">
        <f t="shared" si="622"/>
        <v>19000100</v>
      </c>
      <c r="K39821" s="243"/>
    </row>
    <row r="39822" spans="9:11">
      <c r="I39822" t="str">
        <f t="shared" si="622"/>
        <v>19000100</v>
      </c>
      <c r="K39822" s="243"/>
    </row>
    <row r="39823" spans="9:11">
      <c r="I39823" t="str">
        <f t="shared" si="622"/>
        <v>19000100</v>
      </c>
      <c r="K39823" s="243"/>
    </row>
    <row r="39824" spans="9:11">
      <c r="I39824" t="str">
        <f t="shared" si="622"/>
        <v>19000100</v>
      </c>
      <c r="K39824" s="243"/>
    </row>
    <row r="39825" spans="9:11">
      <c r="I39825" t="str">
        <f t="shared" si="622"/>
        <v>19000100</v>
      </c>
      <c r="K39825" s="243"/>
    </row>
    <row r="39826" spans="9:11">
      <c r="I39826" t="str">
        <f t="shared" si="622"/>
        <v>19000100</v>
      </c>
      <c r="K39826" s="243"/>
    </row>
    <row r="39827" spans="9:11">
      <c r="I39827" t="str">
        <f t="shared" si="622"/>
        <v>19000100</v>
      </c>
      <c r="K39827" s="243"/>
    </row>
    <row r="39828" spans="9:11">
      <c r="I39828" t="str">
        <f t="shared" si="622"/>
        <v>19000100</v>
      </c>
      <c r="K39828" s="243"/>
    </row>
    <row r="39829" spans="9:11">
      <c r="I39829" t="str">
        <f t="shared" si="622"/>
        <v>19000100</v>
      </c>
      <c r="K39829" s="243"/>
    </row>
    <row r="39830" spans="9:11">
      <c r="I39830" t="str">
        <f t="shared" si="622"/>
        <v>19000100</v>
      </c>
      <c r="K39830" s="243"/>
    </row>
    <row r="39831" spans="9:11">
      <c r="I39831" t="str">
        <f t="shared" si="622"/>
        <v>19000100</v>
      </c>
      <c r="K39831" s="243"/>
    </row>
    <row r="39832" spans="9:11">
      <c r="I39832" t="str">
        <f t="shared" si="622"/>
        <v>19000100</v>
      </c>
      <c r="K39832" s="243"/>
    </row>
    <row r="39833" spans="9:11">
      <c r="I39833" t="str">
        <f t="shared" si="622"/>
        <v>19000100</v>
      </c>
      <c r="K39833" s="243"/>
    </row>
    <row r="39834" spans="9:11">
      <c r="I39834" t="str">
        <f t="shared" si="622"/>
        <v>19000100</v>
      </c>
      <c r="K39834" s="243"/>
    </row>
    <row r="39835" spans="9:11">
      <c r="I39835" t="str">
        <f t="shared" si="622"/>
        <v>19000100</v>
      </c>
      <c r="K39835" s="243"/>
    </row>
    <row r="39836" spans="9:11">
      <c r="I39836" t="str">
        <f t="shared" si="622"/>
        <v>19000100</v>
      </c>
      <c r="K39836" s="243"/>
    </row>
    <row r="39837" spans="9:11">
      <c r="I39837" t="str">
        <f t="shared" si="622"/>
        <v>19000100</v>
      </c>
      <c r="K39837" s="243"/>
    </row>
    <row r="39838" spans="9:11">
      <c r="I39838" t="str">
        <f t="shared" si="622"/>
        <v>19000100</v>
      </c>
      <c r="K39838" s="243"/>
    </row>
    <row r="39839" spans="9:11">
      <c r="I39839" t="str">
        <f t="shared" si="622"/>
        <v>19000100</v>
      </c>
      <c r="K39839" s="243"/>
    </row>
    <row r="39840" spans="9:11">
      <c r="I39840" t="str">
        <f t="shared" si="622"/>
        <v>19000100</v>
      </c>
      <c r="K39840" s="243"/>
    </row>
    <row r="39841" spans="9:11">
      <c r="I39841" t="str">
        <f t="shared" si="622"/>
        <v>19000100</v>
      </c>
      <c r="K39841" s="243"/>
    </row>
    <row r="39842" spans="9:11">
      <c r="I39842" t="str">
        <f t="shared" si="622"/>
        <v>19000100</v>
      </c>
      <c r="K39842" s="243"/>
    </row>
    <row r="39843" spans="9:11">
      <c r="I39843" t="str">
        <f t="shared" si="622"/>
        <v>19000100</v>
      </c>
      <c r="K39843" s="243"/>
    </row>
    <row r="39844" spans="9:11">
      <c r="I39844" t="str">
        <f t="shared" si="622"/>
        <v>19000100</v>
      </c>
      <c r="K39844" s="243"/>
    </row>
    <row r="39845" spans="9:11">
      <c r="I39845" t="str">
        <f t="shared" si="622"/>
        <v>19000100</v>
      </c>
      <c r="K39845" s="243"/>
    </row>
    <row r="39846" spans="9:11">
      <c r="I39846" t="str">
        <f t="shared" si="622"/>
        <v>19000100</v>
      </c>
      <c r="K39846" s="243"/>
    </row>
    <row r="39847" spans="9:11">
      <c r="I39847" t="str">
        <f t="shared" si="622"/>
        <v>19000100</v>
      </c>
      <c r="K39847" s="243"/>
    </row>
    <row r="39848" spans="9:11">
      <c r="I39848" t="str">
        <f t="shared" si="622"/>
        <v>19000100</v>
      </c>
      <c r="K39848" s="243"/>
    </row>
    <row r="39849" spans="9:11">
      <c r="I39849" t="str">
        <f t="shared" si="622"/>
        <v>19000100</v>
      </c>
      <c r="K39849" s="243"/>
    </row>
    <row r="39850" spans="9:11">
      <c r="I39850" t="str">
        <f t="shared" si="622"/>
        <v>19000100</v>
      </c>
      <c r="K39850" s="243"/>
    </row>
    <row r="39851" spans="9:11">
      <c r="I39851" t="str">
        <f t="shared" si="622"/>
        <v>19000100</v>
      </c>
      <c r="K39851" s="243"/>
    </row>
    <row r="39852" spans="9:11">
      <c r="I39852" t="str">
        <f t="shared" si="622"/>
        <v>19000100</v>
      </c>
      <c r="K39852" s="243"/>
    </row>
    <row r="39853" spans="9:11">
      <c r="I39853" t="str">
        <f t="shared" si="622"/>
        <v>19000100</v>
      </c>
      <c r="K39853" s="243"/>
    </row>
    <row r="39854" spans="9:11">
      <c r="I39854" t="str">
        <f t="shared" si="622"/>
        <v>19000100</v>
      </c>
      <c r="K39854" s="243"/>
    </row>
    <row r="39855" spans="9:11">
      <c r="I39855" t="str">
        <f t="shared" si="622"/>
        <v>19000100</v>
      </c>
      <c r="K39855" s="243"/>
    </row>
    <row r="39856" spans="9:11">
      <c r="I39856" t="str">
        <f t="shared" si="622"/>
        <v>19000100</v>
      </c>
      <c r="K39856" s="243"/>
    </row>
    <row r="39857" spans="9:11">
      <c r="I39857" t="str">
        <f t="shared" si="622"/>
        <v>19000100</v>
      </c>
      <c r="K39857" s="243"/>
    </row>
    <row r="39858" spans="9:11">
      <c r="I39858" t="str">
        <f t="shared" si="622"/>
        <v>19000100</v>
      </c>
      <c r="K39858" s="243"/>
    </row>
    <row r="39859" spans="9:11">
      <c r="I39859" t="str">
        <f t="shared" si="622"/>
        <v>19000100</v>
      </c>
      <c r="K39859" s="243"/>
    </row>
    <row r="39860" spans="9:11">
      <c r="I39860" t="str">
        <f t="shared" si="622"/>
        <v>19000100</v>
      </c>
      <c r="K39860" s="243"/>
    </row>
    <row r="39861" spans="9:11">
      <c r="I39861" t="str">
        <f t="shared" si="622"/>
        <v>19000100</v>
      </c>
      <c r="K39861" s="243"/>
    </row>
    <row r="39862" spans="9:11">
      <c r="I39862" t="str">
        <f t="shared" si="622"/>
        <v>19000100</v>
      </c>
      <c r="K39862" s="243"/>
    </row>
    <row r="39863" spans="9:11">
      <c r="I39863" t="str">
        <f t="shared" si="622"/>
        <v>19000100</v>
      </c>
      <c r="K39863" s="243"/>
    </row>
    <row r="39864" spans="9:11">
      <c r="I39864" t="str">
        <f t="shared" si="622"/>
        <v>19000100</v>
      </c>
      <c r="K39864" s="243"/>
    </row>
    <row r="39865" spans="9:11">
      <c r="I39865" t="str">
        <f t="shared" si="622"/>
        <v>19000100</v>
      </c>
      <c r="K39865" s="243"/>
    </row>
    <row r="39866" spans="9:11">
      <c r="I39866" t="str">
        <f t="shared" si="622"/>
        <v>19000100</v>
      </c>
      <c r="K39866" s="243"/>
    </row>
    <row r="39867" spans="9:11">
      <c r="I39867" t="str">
        <f t="shared" si="622"/>
        <v>19000100</v>
      </c>
      <c r="K39867" s="243"/>
    </row>
    <row r="39868" spans="9:11">
      <c r="I39868" t="str">
        <f t="shared" si="622"/>
        <v>19000100</v>
      </c>
      <c r="K39868" s="243"/>
    </row>
    <row r="39869" spans="9:11">
      <c r="I39869" t="str">
        <f t="shared" si="622"/>
        <v>19000100</v>
      </c>
      <c r="K39869" s="243"/>
    </row>
    <row r="39870" spans="9:11">
      <c r="I39870" t="str">
        <f t="shared" si="622"/>
        <v>19000100</v>
      </c>
      <c r="K39870" s="243"/>
    </row>
    <row r="39871" spans="9:11">
      <c r="I39871" t="str">
        <f t="shared" si="622"/>
        <v>19000100</v>
      </c>
      <c r="K39871" s="243"/>
    </row>
    <row r="39872" spans="9:11">
      <c r="I39872" t="str">
        <f t="shared" si="622"/>
        <v>19000100</v>
      </c>
      <c r="K39872" s="243"/>
    </row>
    <row r="39873" spans="9:11">
      <c r="I39873" t="str">
        <f t="shared" si="622"/>
        <v>19000100</v>
      </c>
      <c r="K39873" s="243"/>
    </row>
    <row r="39874" spans="9:11">
      <c r="I39874" t="str">
        <f t="shared" ref="I39874:I39937" si="623">TEXT(F39874,"yyyymmdd")</f>
        <v>19000100</v>
      </c>
      <c r="K39874" s="243"/>
    </row>
    <row r="39875" spans="9:11">
      <c r="I39875" t="str">
        <f t="shared" si="623"/>
        <v>19000100</v>
      </c>
      <c r="K39875" s="243"/>
    </row>
    <row r="39876" spans="9:11">
      <c r="I39876" t="str">
        <f t="shared" si="623"/>
        <v>19000100</v>
      </c>
      <c r="K39876" s="243"/>
    </row>
    <row r="39877" spans="9:11">
      <c r="I39877" t="str">
        <f t="shared" si="623"/>
        <v>19000100</v>
      </c>
      <c r="K39877" s="243"/>
    </row>
    <row r="39878" spans="9:11">
      <c r="I39878" t="str">
        <f t="shared" si="623"/>
        <v>19000100</v>
      </c>
      <c r="K39878" s="243"/>
    </row>
    <row r="39879" spans="9:11">
      <c r="I39879" t="str">
        <f t="shared" si="623"/>
        <v>19000100</v>
      </c>
      <c r="K39879" s="243"/>
    </row>
    <row r="39880" spans="9:11">
      <c r="I39880" t="str">
        <f t="shared" si="623"/>
        <v>19000100</v>
      </c>
      <c r="K39880" s="243"/>
    </row>
    <row r="39881" spans="9:11">
      <c r="I39881" t="str">
        <f t="shared" si="623"/>
        <v>19000100</v>
      </c>
      <c r="K39881" s="243"/>
    </row>
    <row r="39882" spans="9:11">
      <c r="I39882" t="str">
        <f t="shared" si="623"/>
        <v>19000100</v>
      </c>
      <c r="K39882" s="243"/>
    </row>
    <row r="39883" spans="9:11">
      <c r="I39883" t="str">
        <f t="shared" si="623"/>
        <v>19000100</v>
      </c>
      <c r="K39883" s="243"/>
    </row>
    <row r="39884" spans="9:11">
      <c r="I39884" t="str">
        <f t="shared" si="623"/>
        <v>19000100</v>
      </c>
      <c r="K39884" s="243"/>
    </row>
    <row r="39885" spans="9:11">
      <c r="I39885" t="str">
        <f t="shared" si="623"/>
        <v>19000100</v>
      </c>
      <c r="K39885" s="243"/>
    </row>
    <row r="39886" spans="9:11">
      <c r="I39886" t="str">
        <f t="shared" si="623"/>
        <v>19000100</v>
      </c>
      <c r="K39886" s="243"/>
    </row>
    <row r="39887" spans="9:11">
      <c r="I39887" t="str">
        <f t="shared" si="623"/>
        <v>19000100</v>
      </c>
      <c r="K39887" s="243"/>
    </row>
    <row r="39888" spans="9:11">
      <c r="I39888" t="str">
        <f t="shared" si="623"/>
        <v>19000100</v>
      </c>
      <c r="K39888" s="243"/>
    </row>
    <row r="39889" spans="9:11">
      <c r="I39889" t="str">
        <f t="shared" si="623"/>
        <v>19000100</v>
      </c>
      <c r="K39889" s="243"/>
    </row>
    <row r="39890" spans="9:11">
      <c r="I39890" t="str">
        <f t="shared" si="623"/>
        <v>19000100</v>
      </c>
      <c r="K39890" s="243"/>
    </row>
    <row r="39891" spans="9:11">
      <c r="I39891" t="str">
        <f t="shared" si="623"/>
        <v>19000100</v>
      </c>
      <c r="K39891" s="243"/>
    </row>
    <row r="39892" spans="9:11">
      <c r="I39892" t="str">
        <f t="shared" si="623"/>
        <v>19000100</v>
      </c>
      <c r="K39892" s="243"/>
    </row>
    <row r="39893" spans="9:11">
      <c r="I39893" t="str">
        <f t="shared" si="623"/>
        <v>19000100</v>
      </c>
      <c r="K39893" s="243"/>
    </row>
    <row r="39894" spans="9:11">
      <c r="I39894" t="str">
        <f t="shared" si="623"/>
        <v>19000100</v>
      </c>
      <c r="K39894" s="243"/>
    </row>
    <row r="39895" spans="9:11">
      <c r="I39895" t="str">
        <f t="shared" si="623"/>
        <v>19000100</v>
      </c>
      <c r="K39895" s="243"/>
    </row>
    <row r="39896" spans="9:11">
      <c r="I39896" t="str">
        <f t="shared" si="623"/>
        <v>19000100</v>
      </c>
      <c r="K39896" s="243"/>
    </row>
    <row r="39897" spans="9:11">
      <c r="I39897" t="str">
        <f t="shared" si="623"/>
        <v>19000100</v>
      </c>
      <c r="K39897" s="243"/>
    </row>
    <row r="39898" spans="9:11">
      <c r="I39898" t="str">
        <f t="shared" si="623"/>
        <v>19000100</v>
      </c>
      <c r="K39898" s="243"/>
    </row>
    <row r="39899" spans="9:11">
      <c r="I39899" t="str">
        <f t="shared" si="623"/>
        <v>19000100</v>
      </c>
      <c r="K39899" s="243"/>
    </row>
    <row r="39900" spans="9:11">
      <c r="I39900" t="str">
        <f t="shared" si="623"/>
        <v>19000100</v>
      </c>
      <c r="K39900" s="243"/>
    </row>
    <row r="39901" spans="9:11">
      <c r="I39901" t="str">
        <f t="shared" si="623"/>
        <v>19000100</v>
      </c>
      <c r="K39901" s="243"/>
    </row>
    <row r="39902" spans="9:11">
      <c r="I39902" t="str">
        <f t="shared" si="623"/>
        <v>19000100</v>
      </c>
      <c r="K39902" s="243"/>
    </row>
    <row r="39903" spans="9:11">
      <c r="I39903" t="str">
        <f t="shared" si="623"/>
        <v>19000100</v>
      </c>
      <c r="K39903" s="243"/>
    </row>
    <row r="39904" spans="9:11">
      <c r="I39904" t="str">
        <f t="shared" si="623"/>
        <v>19000100</v>
      </c>
      <c r="K39904" s="243"/>
    </row>
    <row r="39905" spans="9:11">
      <c r="I39905" t="str">
        <f t="shared" si="623"/>
        <v>19000100</v>
      </c>
      <c r="K39905" s="243"/>
    </row>
    <row r="39906" spans="9:11">
      <c r="I39906" t="str">
        <f t="shared" si="623"/>
        <v>19000100</v>
      </c>
      <c r="K39906" s="243"/>
    </row>
    <row r="39907" spans="9:11">
      <c r="I39907" t="str">
        <f t="shared" si="623"/>
        <v>19000100</v>
      </c>
      <c r="K39907" s="243"/>
    </row>
    <row r="39908" spans="9:11">
      <c r="I39908" t="str">
        <f t="shared" si="623"/>
        <v>19000100</v>
      </c>
      <c r="K39908" s="243"/>
    </row>
    <row r="39909" spans="9:11">
      <c r="I39909" t="str">
        <f t="shared" si="623"/>
        <v>19000100</v>
      </c>
      <c r="K39909" s="243"/>
    </row>
    <row r="39910" spans="9:11">
      <c r="I39910" t="str">
        <f t="shared" si="623"/>
        <v>19000100</v>
      </c>
      <c r="K39910" s="243"/>
    </row>
    <row r="39911" spans="9:11">
      <c r="I39911" t="str">
        <f t="shared" si="623"/>
        <v>19000100</v>
      </c>
      <c r="K39911" s="243"/>
    </row>
    <row r="39912" spans="9:11">
      <c r="I39912" t="str">
        <f t="shared" si="623"/>
        <v>19000100</v>
      </c>
      <c r="K39912" s="243"/>
    </row>
    <row r="39913" spans="9:11">
      <c r="I39913" t="str">
        <f t="shared" si="623"/>
        <v>19000100</v>
      </c>
      <c r="K39913" s="243"/>
    </row>
    <row r="39914" spans="9:11">
      <c r="I39914" t="str">
        <f t="shared" si="623"/>
        <v>19000100</v>
      </c>
      <c r="K39914" s="243"/>
    </row>
    <row r="39915" spans="9:11">
      <c r="I39915" t="str">
        <f t="shared" si="623"/>
        <v>19000100</v>
      </c>
      <c r="K39915" s="243"/>
    </row>
    <row r="39916" spans="9:11">
      <c r="I39916" t="str">
        <f t="shared" si="623"/>
        <v>19000100</v>
      </c>
      <c r="K39916" s="243"/>
    </row>
    <row r="39917" spans="9:11">
      <c r="I39917" t="str">
        <f t="shared" si="623"/>
        <v>19000100</v>
      </c>
      <c r="K39917" s="243"/>
    </row>
    <row r="39918" spans="9:11">
      <c r="I39918" t="str">
        <f t="shared" si="623"/>
        <v>19000100</v>
      </c>
      <c r="K39918" s="243"/>
    </row>
    <row r="39919" spans="9:11">
      <c r="I39919" t="str">
        <f t="shared" si="623"/>
        <v>19000100</v>
      </c>
      <c r="K39919" s="243"/>
    </row>
    <row r="39920" spans="9:11">
      <c r="I39920" t="str">
        <f t="shared" si="623"/>
        <v>19000100</v>
      </c>
      <c r="K39920" s="243"/>
    </row>
    <row r="39921" spans="9:11">
      <c r="I39921" t="str">
        <f t="shared" si="623"/>
        <v>19000100</v>
      </c>
      <c r="K39921" s="243"/>
    </row>
    <row r="39922" spans="9:11">
      <c r="I39922" t="str">
        <f t="shared" si="623"/>
        <v>19000100</v>
      </c>
      <c r="K39922" s="243"/>
    </row>
    <row r="39923" spans="9:11">
      <c r="I39923" t="str">
        <f t="shared" si="623"/>
        <v>19000100</v>
      </c>
      <c r="K39923" s="243"/>
    </row>
    <row r="39924" spans="9:11">
      <c r="I39924" t="str">
        <f t="shared" si="623"/>
        <v>19000100</v>
      </c>
      <c r="K39924" s="243"/>
    </row>
    <row r="39925" spans="9:11">
      <c r="I39925" t="str">
        <f t="shared" si="623"/>
        <v>19000100</v>
      </c>
      <c r="K39925" s="243"/>
    </row>
    <row r="39926" spans="9:11">
      <c r="I39926" t="str">
        <f t="shared" si="623"/>
        <v>19000100</v>
      </c>
      <c r="K39926" s="243"/>
    </row>
    <row r="39927" spans="9:11">
      <c r="I39927" t="str">
        <f t="shared" si="623"/>
        <v>19000100</v>
      </c>
      <c r="K39927" s="243"/>
    </row>
    <row r="39928" spans="9:11">
      <c r="I39928" t="str">
        <f t="shared" si="623"/>
        <v>19000100</v>
      </c>
      <c r="K39928" s="243"/>
    </row>
    <row r="39929" spans="9:11">
      <c r="I39929" t="str">
        <f t="shared" si="623"/>
        <v>19000100</v>
      </c>
      <c r="K39929" s="243"/>
    </row>
    <row r="39930" spans="9:11">
      <c r="I39930" t="str">
        <f t="shared" si="623"/>
        <v>19000100</v>
      </c>
      <c r="K39930" s="243"/>
    </row>
    <row r="39931" spans="9:11">
      <c r="I39931" t="str">
        <f t="shared" si="623"/>
        <v>19000100</v>
      </c>
      <c r="K39931" s="243"/>
    </row>
    <row r="39932" spans="9:11">
      <c r="I39932" t="str">
        <f t="shared" si="623"/>
        <v>19000100</v>
      </c>
      <c r="K39932" s="243"/>
    </row>
    <row r="39933" spans="9:11">
      <c r="I39933" t="str">
        <f t="shared" si="623"/>
        <v>19000100</v>
      </c>
      <c r="K39933" s="243"/>
    </row>
    <row r="39934" spans="9:11">
      <c r="I39934" t="str">
        <f t="shared" si="623"/>
        <v>19000100</v>
      </c>
      <c r="K39934" s="243"/>
    </row>
    <row r="39935" spans="9:11">
      <c r="I39935" t="str">
        <f t="shared" si="623"/>
        <v>19000100</v>
      </c>
      <c r="K39935" s="243"/>
    </row>
    <row r="39936" spans="9:11">
      <c r="I39936" t="str">
        <f t="shared" si="623"/>
        <v>19000100</v>
      </c>
      <c r="K39936" s="243"/>
    </row>
    <row r="39937" spans="9:11">
      <c r="I39937" t="str">
        <f t="shared" si="623"/>
        <v>19000100</v>
      </c>
      <c r="K39937" s="243"/>
    </row>
    <row r="39938" spans="9:11">
      <c r="I39938" t="str">
        <f t="shared" ref="I39938:I40001" si="624">TEXT(F39938,"yyyymmdd")</f>
        <v>19000100</v>
      </c>
      <c r="K39938" s="243"/>
    </row>
    <row r="39939" spans="9:11">
      <c r="I39939" t="str">
        <f t="shared" si="624"/>
        <v>19000100</v>
      </c>
      <c r="K39939" s="243"/>
    </row>
    <row r="39940" spans="9:11">
      <c r="I39940" t="str">
        <f t="shared" si="624"/>
        <v>19000100</v>
      </c>
      <c r="K39940" s="243"/>
    </row>
    <row r="39941" spans="9:11">
      <c r="I39941" t="str">
        <f t="shared" si="624"/>
        <v>19000100</v>
      </c>
      <c r="K39941" s="243"/>
    </row>
    <row r="39942" spans="9:11">
      <c r="I39942" t="str">
        <f t="shared" si="624"/>
        <v>19000100</v>
      </c>
      <c r="K39942" s="243"/>
    </row>
    <row r="39943" spans="9:11">
      <c r="I39943" t="str">
        <f t="shared" si="624"/>
        <v>19000100</v>
      </c>
      <c r="K39943" s="243"/>
    </row>
    <row r="39944" spans="9:11">
      <c r="I39944" t="str">
        <f t="shared" si="624"/>
        <v>19000100</v>
      </c>
      <c r="K39944" s="243"/>
    </row>
    <row r="39945" spans="9:11">
      <c r="I39945" t="str">
        <f t="shared" si="624"/>
        <v>19000100</v>
      </c>
      <c r="K39945" s="243"/>
    </row>
    <row r="39946" spans="9:11">
      <c r="I39946" t="str">
        <f t="shared" si="624"/>
        <v>19000100</v>
      </c>
      <c r="K39946" s="243"/>
    </row>
    <row r="39947" spans="9:11">
      <c r="I39947" t="str">
        <f t="shared" si="624"/>
        <v>19000100</v>
      </c>
      <c r="K39947" s="243"/>
    </row>
    <row r="39948" spans="9:11">
      <c r="I39948" t="str">
        <f t="shared" si="624"/>
        <v>19000100</v>
      </c>
      <c r="K39948" s="243"/>
    </row>
    <row r="39949" spans="9:11">
      <c r="I39949" t="str">
        <f t="shared" si="624"/>
        <v>19000100</v>
      </c>
      <c r="K39949" s="243"/>
    </row>
    <row r="39950" spans="9:11">
      <c r="I39950" t="str">
        <f t="shared" si="624"/>
        <v>19000100</v>
      </c>
      <c r="K39950" s="243"/>
    </row>
    <row r="39951" spans="9:11">
      <c r="I39951" t="str">
        <f t="shared" si="624"/>
        <v>19000100</v>
      </c>
      <c r="K39951" s="243"/>
    </row>
    <row r="39952" spans="9:11">
      <c r="I39952" t="str">
        <f t="shared" si="624"/>
        <v>19000100</v>
      </c>
      <c r="K39952" s="243"/>
    </row>
    <row r="39953" spans="9:11">
      <c r="I39953" t="str">
        <f t="shared" si="624"/>
        <v>19000100</v>
      </c>
      <c r="K39953" s="243"/>
    </row>
    <row r="39954" spans="9:11">
      <c r="I39954" t="str">
        <f t="shared" si="624"/>
        <v>19000100</v>
      </c>
      <c r="K39954" s="243"/>
    </row>
    <row r="39955" spans="9:11">
      <c r="I39955" t="str">
        <f t="shared" si="624"/>
        <v>19000100</v>
      </c>
      <c r="K39955" s="243"/>
    </row>
    <row r="39956" spans="9:11">
      <c r="I39956" t="str">
        <f t="shared" si="624"/>
        <v>19000100</v>
      </c>
      <c r="K39956" s="243"/>
    </row>
    <row r="39957" spans="9:11">
      <c r="I39957" t="str">
        <f t="shared" si="624"/>
        <v>19000100</v>
      </c>
      <c r="K39957" s="243"/>
    </row>
    <row r="39958" spans="9:11">
      <c r="I39958" t="str">
        <f t="shared" si="624"/>
        <v>19000100</v>
      </c>
      <c r="K39958" s="243"/>
    </row>
    <row r="39959" spans="9:11">
      <c r="I39959" t="str">
        <f t="shared" si="624"/>
        <v>19000100</v>
      </c>
      <c r="K39959" s="243"/>
    </row>
    <row r="39960" spans="9:11">
      <c r="I39960" t="str">
        <f t="shared" si="624"/>
        <v>19000100</v>
      </c>
      <c r="K39960" s="243"/>
    </row>
    <row r="39961" spans="9:11">
      <c r="I39961" t="str">
        <f t="shared" si="624"/>
        <v>19000100</v>
      </c>
      <c r="K39961" s="243"/>
    </row>
    <row r="39962" spans="9:11">
      <c r="I39962" t="str">
        <f t="shared" si="624"/>
        <v>19000100</v>
      </c>
      <c r="K39962" s="243"/>
    </row>
    <row r="39963" spans="9:11">
      <c r="I39963" t="str">
        <f t="shared" si="624"/>
        <v>19000100</v>
      </c>
      <c r="K39963" s="243"/>
    </row>
    <row r="39964" spans="9:11">
      <c r="I39964" t="str">
        <f t="shared" si="624"/>
        <v>19000100</v>
      </c>
      <c r="K39964" s="243"/>
    </row>
    <row r="39965" spans="9:11">
      <c r="I39965" t="str">
        <f t="shared" si="624"/>
        <v>19000100</v>
      </c>
      <c r="K39965" s="243"/>
    </row>
    <row r="39966" spans="9:11">
      <c r="I39966" t="str">
        <f t="shared" si="624"/>
        <v>19000100</v>
      </c>
      <c r="K39966" s="243"/>
    </row>
    <row r="39967" spans="9:11">
      <c r="I39967" t="str">
        <f t="shared" si="624"/>
        <v>19000100</v>
      </c>
      <c r="K39967" s="243"/>
    </row>
    <row r="39968" spans="9:11">
      <c r="I39968" t="str">
        <f t="shared" si="624"/>
        <v>19000100</v>
      </c>
      <c r="K39968" s="243"/>
    </row>
    <row r="39969" spans="9:11">
      <c r="I39969" t="str">
        <f t="shared" si="624"/>
        <v>19000100</v>
      </c>
      <c r="K39969" s="243"/>
    </row>
    <row r="39970" spans="9:11">
      <c r="I39970" t="str">
        <f t="shared" si="624"/>
        <v>19000100</v>
      </c>
      <c r="K39970" s="243"/>
    </row>
    <row r="39971" spans="9:11">
      <c r="I39971" t="str">
        <f t="shared" si="624"/>
        <v>19000100</v>
      </c>
      <c r="K39971" s="243"/>
    </row>
    <row r="39972" spans="9:11">
      <c r="I39972" t="str">
        <f t="shared" si="624"/>
        <v>19000100</v>
      </c>
      <c r="K39972" s="243"/>
    </row>
    <row r="39973" spans="9:11">
      <c r="I39973" t="str">
        <f t="shared" si="624"/>
        <v>19000100</v>
      </c>
      <c r="K39973" s="243"/>
    </row>
    <row r="39974" spans="9:11">
      <c r="I39974" t="str">
        <f t="shared" si="624"/>
        <v>19000100</v>
      </c>
      <c r="K39974" s="243"/>
    </row>
    <row r="39975" spans="9:11">
      <c r="I39975" t="str">
        <f t="shared" si="624"/>
        <v>19000100</v>
      </c>
      <c r="K39975" s="243"/>
    </row>
    <row r="39976" spans="9:11">
      <c r="I39976" t="str">
        <f t="shared" si="624"/>
        <v>19000100</v>
      </c>
      <c r="K39976" s="243"/>
    </row>
    <row r="39977" spans="9:11">
      <c r="I39977" t="str">
        <f t="shared" si="624"/>
        <v>19000100</v>
      </c>
      <c r="K39977" s="243"/>
    </row>
    <row r="39978" spans="9:11">
      <c r="I39978" t="str">
        <f t="shared" si="624"/>
        <v>19000100</v>
      </c>
      <c r="K39978" s="243"/>
    </row>
    <row r="39979" spans="9:11">
      <c r="I39979" t="str">
        <f t="shared" si="624"/>
        <v>19000100</v>
      </c>
      <c r="K39979" s="243"/>
    </row>
    <row r="39980" spans="9:11">
      <c r="I39980" t="str">
        <f t="shared" si="624"/>
        <v>19000100</v>
      </c>
      <c r="K39980" s="243"/>
    </row>
    <row r="39981" spans="9:11">
      <c r="I39981" t="str">
        <f t="shared" si="624"/>
        <v>19000100</v>
      </c>
      <c r="K39981" s="243"/>
    </row>
    <row r="39982" spans="9:11">
      <c r="I39982" t="str">
        <f t="shared" si="624"/>
        <v>19000100</v>
      </c>
      <c r="K39982" s="243"/>
    </row>
    <row r="39983" spans="9:11">
      <c r="I39983" t="str">
        <f t="shared" si="624"/>
        <v>19000100</v>
      </c>
      <c r="K39983" s="243"/>
    </row>
    <row r="39984" spans="9:11">
      <c r="I39984" t="str">
        <f t="shared" si="624"/>
        <v>19000100</v>
      </c>
      <c r="K39984" s="243"/>
    </row>
    <row r="39985" spans="9:11">
      <c r="I39985" t="str">
        <f t="shared" si="624"/>
        <v>19000100</v>
      </c>
      <c r="K39985" s="243"/>
    </row>
    <row r="39986" spans="9:11">
      <c r="I39986" t="str">
        <f t="shared" si="624"/>
        <v>19000100</v>
      </c>
      <c r="K39986" s="243"/>
    </row>
    <row r="39987" spans="9:11">
      <c r="I39987" t="str">
        <f t="shared" si="624"/>
        <v>19000100</v>
      </c>
      <c r="K39987" s="243"/>
    </row>
    <row r="39988" spans="9:11">
      <c r="I39988" t="str">
        <f t="shared" si="624"/>
        <v>19000100</v>
      </c>
      <c r="K39988" s="243"/>
    </row>
    <row r="39989" spans="9:11">
      <c r="I39989" t="str">
        <f t="shared" si="624"/>
        <v>19000100</v>
      </c>
      <c r="K39989" s="243"/>
    </row>
    <row r="39990" spans="9:11">
      <c r="I39990" t="str">
        <f t="shared" si="624"/>
        <v>19000100</v>
      </c>
      <c r="K39990" s="243"/>
    </row>
    <row r="39991" spans="9:11">
      <c r="I39991" t="str">
        <f t="shared" si="624"/>
        <v>19000100</v>
      </c>
      <c r="K39991" s="243"/>
    </row>
    <row r="39992" spans="9:11">
      <c r="I39992" t="str">
        <f t="shared" si="624"/>
        <v>19000100</v>
      </c>
      <c r="K39992" s="243"/>
    </row>
    <row r="39993" spans="9:11">
      <c r="I39993" t="str">
        <f t="shared" si="624"/>
        <v>19000100</v>
      </c>
      <c r="K39993" s="243"/>
    </row>
    <row r="39994" spans="9:11">
      <c r="I39994" t="str">
        <f t="shared" si="624"/>
        <v>19000100</v>
      </c>
      <c r="K39994" s="243"/>
    </row>
    <row r="39995" spans="9:11">
      <c r="I39995" t="str">
        <f t="shared" si="624"/>
        <v>19000100</v>
      </c>
      <c r="K39995" s="243"/>
    </row>
    <row r="39996" spans="9:11">
      <c r="I39996" t="str">
        <f t="shared" si="624"/>
        <v>19000100</v>
      </c>
      <c r="K39996" s="243"/>
    </row>
    <row r="39997" spans="9:11">
      <c r="I39997" t="str">
        <f t="shared" si="624"/>
        <v>19000100</v>
      </c>
      <c r="K39997" s="243"/>
    </row>
    <row r="39998" spans="9:11">
      <c r="I39998" t="str">
        <f t="shared" si="624"/>
        <v>19000100</v>
      </c>
      <c r="K39998" s="243"/>
    </row>
    <row r="39999" spans="9:11">
      <c r="I39999" t="str">
        <f t="shared" si="624"/>
        <v>19000100</v>
      </c>
      <c r="K39999" s="243"/>
    </row>
    <row r="40000" spans="9:11">
      <c r="I40000" t="str">
        <f t="shared" si="624"/>
        <v>19000100</v>
      </c>
      <c r="K40000" s="243"/>
    </row>
    <row r="40001" spans="9:11">
      <c r="I40001" t="str">
        <f t="shared" si="624"/>
        <v>19000100</v>
      </c>
      <c r="K40001" s="243"/>
    </row>
    <row r="40002" spans="9:11">
      <c r="I40002" t="str">
        <f t="shared" ref="I40002:I40065" si="625">TEXT(F40002,"yyyymmdd")</f>
        <v>19000100</v>
      </c>
      <c r="K40002" s="243"/>
    </row>
    <row r="40003" spans="9:11">
      <c r="I40003" t="str">
        <f t="shared" si="625"/>
        <v>19000100</v>
      </c>
      <c r="K40003" s="243"/>
    </row>
    <row r="40004" spans="9:11">
      <c r="I40004" t="str">
        <f t="shared" si="625"/>
        <v>19000100</v>
      </c>
      <c r="K40004" s="243"/>
    </row>
    <row r="40005" spans="9:11">
      <c r="I40005" t="str">
        <f t="shared" si="625"/>
        <v>19000100</v>
      </c>
      <c r="K40005" s="243"/>
    </row>
    <row r="40006" spans="9:11">
      <c r="I40006" t="str">
        <f t="shared" si="625"/>
        <v>19000100</v>
      </c>
      <c r="K40006" s="243"/>
    </row>
    <row r="40007" spans="9:11">
      <c r="I40007" t="str">
        <f t="shared" si="625"/>
        <v>19000100</v>
      </c>
      <c r="K40007" s="243"/>
    </row>
    <row r="40008" spans="9:11">
      <c r="I40008" t="str">
        <f t="shared" si="625"/>
        <v>19000100</v>
      </c>
      <c r="K40008" s="243"/>
    </row>
    <row r="40009" spans="9:11">
      <c r="I40009" t="str">
        <f t="shared" si="625"/>
        <v>19000100</v>
      </c>
      <c r="K40009" s="243"/>
    </row>
    <row r="40010" spans="9:11">
      <c r="I40010" t="str">
        <f t="shared" si="625"/>
        <v>19000100</v>
      </c>
      <c r="K40010" s="243"/>
    </row>
    <row r="40011" spans="9:11">
      <c r="I40011" t="str">
        <f t="shared" si="625"/>
        <v>19000100</v>
      </c>
      <c r="K40011" s="243"/>
    </row>
    <row r="40012" spans="9:11">
      <c r="I40012" t="str">
        <f t="shared" si="625"/>
        <v>19000100</v>
      </c>
      <c r="K40012" s="243"/>
    </row>
    <row r="40013" spans="9:11">
      <c r="I40013" t="str">
        <f t="shared" si="625"/>
        <v>19000100</v>
      </c>
      <c r="K40013" s="243"/>
    </row>
    <row r="40014" spans="9:11">
      <c r="I40014" t="str">
        <f t="shared" si="625"/>
        <v>19000100</v>
      </c>
      <c r="K40014" s="243"/>
    </row>
    <row r="40015" spans="9:11">
      <c r="I40015" t="str">
        <f t="shared" si="625"/>
        <v>19000100</v>
      </c>
      <c r="K40015" s="243"/>
    </row>
    <row r="40016" spans="9:11">
      <c r="I40016" t="str">
        <f t="shared" si="625"/>
        <v>19000100</v>
      </c>
      <c r="K40016" s="243"/>
    </row>
    <row r="40017" spans="9:11">
      <c r="I40017" t="str">
        <f t="shared" si="625"/>
        <v>19000100</v>
      </c>
      <c r="K40017" s="243"/>
    </row>
    <row r="40018" spans="9:11">
      <c r="I40018" t="str">
        <f t="shared" si="625"/>
        <v>19000100</v>
      </c>
      <c r="K40018" s="243"/>
    </row>
    <row r="40019" spans="9:11">
      <c r="I40019" t="str">
        <f t="shared" si="625"/>
        <v>19000100</v>
      </c>
      <c r="K40019" s="243"/>
    </row>
    <row r="40020" spans="9:11">
      <c r="I40020" t="str">
        <f t="shared" si="625"/>
        <v>19000100</v>
      </c>
      <c r="K40020" s="243"/>
    </row>
    <row r="40021" spans="9:11">
      <c r="I40021" t="str">
        <f t="shared" si="625"/>
        <v>19000100</v>
      </c>
      <c r="K40021" s="243"/>
    </row>
    <row r="40022" spans="9:11">
      <c r="I40022" t="str">
        <f t="shared" si="625"/>
        <v>19000100</v>
      </c>
      <c r="K40022" s="243"/>
    </row>
    <row r="40023" spans="9:11">
      <c r="I40023" t="str">
        <f t="shared" si="625"/>
        <v>19000100</v>
      </c>
      <c r="K40023" s="243"/>
    </row>
    <row r="40024" spans="9:11">
      <c r="I40024" t="str">
        <f t="shared" si="625"/>
        <v>19000100</v>
      </c>
      <c r="K40024" s="243"/>
    </row>
    <row r="40025" spans="9:11">
      <c r="I40025" t="str">
        <f t="shared" si="625"/>
        <v>19000100</v>
      </c>
      <c r="K40025" s="243"/>
    </row>
    <row r="40026" spans="9:11">
      <c r="I40026" t="str">
        <f t="shared" si="625"/>
        <v>19000100</v>
      </c>
      <c r="K40026" s="243"/>
    </row>
    <row r="40027" spans="9:11">
      <c r="I40027" t="str">
        <f t="shared" si="625"/>
        <v>19000100</v>
      </c>
      <c r="K40027" s="243"/>
    </row>
    <row r="40028" spans="9:11">
      <c r="I40028" t="str">
        <f t="shared" si="625"/>
        <v>19000100</v>
      </c>
      <c r="K40028" s="243"/>
    </row>
    <row r="40029" spans="9:11">
      <c r="I40029" t="str">
        <f t="shared" si="625"/>
        <v>19000100</v>
      </c>
      <c r="K40029" s="243"/>
    </row>
    <row r="40030" spans="9:11">
      <c r="I40030" t="str">
        <f t="shared" si="625"/>
        <v>19000100</v>
      </c>
      <c r="K40030" s="243"/>
    </row>
    <row r="40031" spans="9:11">
      <c r="I40031" t="str">
        <f t="shared" si="625"/>
        <v>19000100</v>
      </c>
      <c r="K40031" s="243"/>
    </row>
    <row r="40032" spans="9:11">
      <c r="I40032" t="str">
        <f t="shared" si="625"/>
        <v>19000100</v>
      </c>
      <c r="K40032" s="243"/>
    </row>
    <row r="40033" spans="9:11">
      <c r="I40033" t="str">
        <f t="shared" si="625"/>
        <v>19000100</v>
      </c>
      <c r="K40033" s="243"/>
    </row>
    <row r="40034" spans="9:11">
      <c r="I40034" t="str">
        <f t="shared" si="625"/>
        <v>19000100</v>
      </c>
      <c r="K40034" s="243"/>
    </row>
    <row r="40035" spans="9:11">
      <c r="I40035" t="str">
        <f t="shared" si="625"/>
        <v>19000100</v>
      </c>
      <c r="K40035" s="243"/>
    </row>
    <row r="40036" spans="9:11">
      <c r="I40036" t="str">
        <f t="shared" si="625"/>
        <v>19000100</v>
      </c>
      <c r="K40036" s="243"/>
    </row>
    <row r="40037" spans="9:11">
      <c r="I40037" t="str">
        <f t="shared" si="625"/>
        <v>19000100</v>
      </c>
      <c r="K40037" s="243"/>
    </row>
    <row r="40038" spans="9:11">
      <c r="I40038" t="str">
        <f t="shared" si="625"/>
        <v>19000100</v>
      </c>
      <c r="K40038" s="243"/>
    </row>
    <row r="40039" spans="9:11">
      <c r="I40039" t="str">
        <f t="shared" si="625"/>
        <v>19000100</v>
      </c>
      <c r="K40039" s="243"/>
    </row>
    <row r="40040" spans="9:11">
      <c r="I40040" t="str">
        <f t="shared" si="625"/>
        <v>19000100</v>
      </c>
      <c r="K40040" s="243"/>
    </row>
    <row r="40041" spans="9:11">
      <c r="I40041" t="str">
        <f t="shared" si="625"/>
        <v>19000100</v>
      </c>
      <c r="K40041" s="243"/>
    </row>
    <row r="40042" spans="9:11">
      <c r="I40042" t="str">
        <f t="shared" si="625"/>
        <v>19000100</v>
      </c>
      <c r="K40042" s="243"/>
    </row>
    <row r="40043" spans="9:11">
      <c r="I40043" t="str">
        <f t="shared" si="625"/>
        <v>19000100</v>
      </c>
      <c r="K40043" s="243"/>
    </row>
    <row r="40044" spans="9:11">
      <c r="I40044" t="str">
        <f t="shared" si="625"/>
        <v>19000100</v>
      </c>
      <c r="K40044" s="243"/>
    </row>
    <row r="40045" spans="9:11">
      <c r="I40045" t="str">
        <f t="shared" si="625"/>
        <v>19000100</v>
      </c>
      <c r="K40045" s="243"/>
    </row>
    <row r="40046" spans="9:11">
      <c r="I40046" t="str">
        <f t="shared" si="625"/>
        <v>19000100</v>
      </c>
      <c r="K40046" s="243"/>
    </row>
    <row r="40047" spans="9:11">
      <c r="I40047" t="str">
        <f t="shared" si="625"/>
        <v>19000100</v>
      </c>
      <c r="K40047" s="243"/>
    </row>
    <row r="40048" spans="9:11">
      <c r="I40048" t="str">
        <f t="shared" si="625"/>
        <v>19000100</v>
      </c>
      <c r="K40048" s="243"/>
    </row>
    <row r="40049" spans="9:11">
      <c r="I40049" t="str">
        <f t="shared" si="625"/>
        <v>19000100</v>
      </c>
      <c r="K40049" s="243"/>
    </row>
    <row r="40050" spans="9:11">
      <c r="I40050" t="str">
        <f t="shared" si="625"/>
        <v>19000100</v>
      </c>
      <c r="K40050" s="243"/>
    </row>
    <row r="40051" spans="9:11">
      <c r="I40051" t="str">
        <f t="shared" si="625"/>
        <v>19000100</v>
      </c>
      <c r="K40051" s="243"/>
    </row>
    <row r="40052" spans="9:11">
      <c r="I40052" t="str">
        <f t="shared" si="625"/>
        <v>19000100</v>
      </c>
      <c r="K40052" s="243"/>
    </row>
    <row r="40053" spans="9:11">
      <c r="I40053" t="str">
        <f t="shared" si="625"/>
        <v>19000100</v>
      </c>
      <c r="K40053" s="243"/>
    </row>
    <row r="40054" spans="9:11">
      <c r="I40054" t="str">
        <f t="shared" si="625"/>
        <v>19000100</v>
      </c>
      <c r="K40054" s="243"/>
    </row>
    <row r="40055" spans="9:11">
      <c r="I40055" t="str">
        <f t="shared" si="625"/>
        <v>19000100</v>
      </c>
      <c r="K40055" s="243"/>
    </row>
    <row r="40056" spans="9:11">
      <c r="I40056" t="str">
        <f t="shared" si="625"/>
        <v>19000100</v>
      </c>
      <c r="K40056" s="243"/>
    </row>
    <row r="40057" spans="9:11">
      <c r="I40057" t="str">
        <f t="shared" si="625"/>
        <v>19000100</v>
      </c>
      <c r="K40057" s="243"/>
    </row>
    <row r="40058" spans="9:11">
      <c r="I40058" t="str">
        <f t="shared" si="625"/>
        <v>19000100</v>
      </c>
      <c r="K40058" s="243"/>
    </row>
    <row r="40059" spans="9:11">
      <c r="I40059" t="str">
        <f t="shared" si="625"/>
        <v>19000100</v>
      </c>
      <c r="K40059" s="243"/>
    </row>
    <row r="40060" spans="9:11">
      <c r="I40060" t="str">
        <f t="shared" si="625"/>
        <v>19000100</v>
      </c>
      <c r="K40060" s="243"/>
    </row>
    <row r="40061" spans="9:11">
      <c r="I40061" t="str">
        <f t="shared" si="625"/>
        <v>19000100</v>
      </c>
      <c r="K40061" s="243"/>
    </row>
    <row r="40062" spans="9:11">
      <c r="I40062" t="str">
        <f t="shared" si="625"/>
        <v>19000100</v>
      </c>
      <c r="K40062" s="243"/>
    </row>
    <row r="40063" spans="9:11">
      <c r="I40063" t="str">
        <f t="shared" si="625"/>
        <v>19000100</v>
      </c>
      <c r="K40063" s="243"/>
    </row>
    <row r="40064" spans="9:11">
      <c r="I40064" t="str">
        <f t="shared" si="625"/>
        <v>19000100</v>
      </c>
      <c r="K40064" s="243"/>
    </row>
    <row r="40065" spans="9:11">
      <c r="I40065" t="str">
        <f t="shared" si="625"/>
        <v>19000100</v>
      </c>
      <c r="K40065" s="243"/>
    </row>
    <row r="40066" spans="9:11">
      <c r="I40066" t="str">
        <f t="shared" ref="I40066:I40129" si="626">TEXT(F40066,"yyyymmdd")</f>
        <v>19000100</v>
      </c>
      <c r="K40066" s="243"/>
    </row>
    <row r="40067" spans="9:11">
      <c r="I40067" t="str">
        <f t="shared" si="626"/>
        <v>19000100</v>
      </c>
      <c r="K40067" s="243"/>
    </row>
    <row r="40068" spans="9:11">
      <c r="I40068" t="str">
        <f t="shared" si="626"/>
        <v>19000100</v>
      </c>
      <c r="K40068" s="243"/>
    </row>
    <row r="40069" spans="9:11">
      <c r="I40069" t="str">
        <f t="shared" si="626"/>
        <v>19000100</v>
      </c>
      <c r="K40069" s="243"/>
    </row>
    <row r="40070" spans="9:11">
      <c r="I40070" t="str">
        <f t="shared" si="626"/>
        <v>19000100</v>
      </c>
      <c r="K40070" s="243"/>
    </row>
    <row r="40071" spans="9:11">
      <c r="I40071" t="str">
        <f t="shared" si="626"/>
        <v>19000100</v>
      </c>
      <c r="K40071" s="243"/>
    </row>
    <row r="40072" spans="9:11">
      <c r="I40072" t="str">
        <f t="shared" si="626"/>
        <v>19000100</v>
      </c>
      <c r="K40072" s="243"/>
    </row>
    <row r="40073" spans="9:11">
      <c r="I40073" t="str">
        <f t="shared" si="626"/>
        <v>19000100</v>
      </c>
      <c r="K40073" s="243"/>
    </row>
    <row r="40074" spans="9:11">
      <c r="I40074" t="str">
        <f t="shared" si="626"/>
        <v>19000100</v>
      </c>
      <c r="K40074" s="243"/>
    </row>
    <row r="40075" spans="9:11">
      <c r="I40075" t="str">
        <f t="shared" si="626"/>
        <v>19000100</v>
      </c>
      <c r="K40075" s="243"/>
    </row>
    <row r="40076" spans="9:11">
      <c r="I40076" t="str">
        <f t="shared" si="626"/>
        <v>19000100</v>
      </c>
      <c r="K40076" s="243"/>
    </row>
    <row r="40077" spans="9:11">
      <c r="I40077" t="str">
        <f t="shared" si="626"/>
        <v>19000100</v>
      </c>
      <c r="K40077" s="243"/>
    </row>
    <row r="40078" spans="9:11">
      <c r="I40078" t="str">
        <f t="shared" si="626"/>
        <v>19000100</v>
      </c>
      <c r="K40078" s="243"/>
    </row>
    <row r="40079" spans="9:11">
      <c r="I40079" t="str">
        <f t="shared" si="626"/>
        <v>19000100</v>
      </c>
      <c r="K40079" s="243"/>
    </row>
    <row r="40080" spans="9:11">
      <c r="I40080" t="str">
        <f t="shared" si="626"/>
        <v>19000100</v>
      </c>
      <c r="K40080" s="243"/>
    </row>
    <row r="40081" spans="9:11">
      <c r="I40081" t="str">
        <f t="shared" si="626"/>
        <v>19000100</v>
      </c>
      <c r="K40081" s="243"/>
    </row>
    <row r="40082" spans="9:11">
      <c r="I40082" t="str">
        <f t="shared" si="626"/>
        <v>19000100</v>
      </c>
      <c r="K40082" s="243"/>
    </row>
    <row r="40083" spans="9:11">
      <c r="I40083" t="str">
        <f t="shared" si="626"/>
        <v>19000100</v>
      </c>
      <c r="K40083" s="243"/>
    </row>
    <row r="40084" spans="9:11">
      <c r="I40084" t="str">
        <f t="shared" si="626"/>
        <v>19000100</v>
      </c>
      <c r="K40084" s="243"/>
    </row>
    <row r="40085" spans="9:11">
      <c r="I40085" t="str">
        <f t="shared" si="626"/>
        <v>19000100</v>
      </c>
      <c r="K40085" s="243"/>
    </row>
    <row r="40086" spans="9:11">
      <c r="I40086" t="str">
        <f t="shared" si="626"/>
        <v>19000100</v>
      </c>
      <c r="K40086" s="243"/>
    </row>
    <row r="40087" spans="9:11">
      <c r="I40087" t="str">
        <f t="shared" si="626"/>
        <v>19000100</v>
      </c>
      <c r="K40087" s="243"/>
    </row>
    <row r="40088" spans="9:11">
      <c r="I40088" t="str">
        <f t="shared" si="626"/>
        <v>19000100</v>
      </c>
      <c r="K40088" s="243"/>
    </row>
    <row r="40089" spans="9:11">
      <c r="I40089" t="str">
        <f t="shared" si="626"/>
        <v>19000100</v>
      </c>
      <c r="K40089" s="243"/>
    </row>
    <row r="40090" spans="9:11">
      <c r="I40090" t="str">
        <f t="shared" si="626"/>
        <v>19000100</v>
      </c>
      <c r="K40090" s="243"/>
    </row>
    <row r="40091" spans="9:11">
      <c r="I40091" t="str">
        <f t="shared" si="626"/>
        <v>19000100</v>
      </c>
      <c r="K40091" s="243"/>
    </row>
    <row r="40092" spans="9:11">
      <c r="I40092" t="str">
        <f t="shared" si="626"/>
        <v>19000100</v>
      </c>
      <c r="K40092" s="243"/>
    </row>
    <row r="40093" spans="9:11">
      <c r="I40093" t="str">
        <f t="shared" si="626"/>
        <v>19000100</v>
      </c>
      <c r="K40093" s="243"/>
    </row>
    <row r="40094" spans="9:11">
      <c r="I40094" t="str">
        <f t="shared" si="626"/>
        <v>19000100</v>
      </c>
      <c r="K40094" s="243"/>
    </row>
    <row r="40095" spans="9:11">
      <c r="I40095" t="str">
        <f t="shared" si="626"/>
        <v>19000100</v>
      </c>
      <c r="K40095" s="243"/>
    </row>
    <row r="40096" spans="9:11">
      <c r="I40096" t="str">
        <f t="shared" si="626"/>
        <v>19000100</v>
      </c>
      <c r="K40096" s="243"/>
    </row>
    <row r="40097" spans="9:11">
      <c r="I40097" t="str">
        <f t="shared" si="626"/>
        <v>19000100</v>
      </c>
      <c r="K40097" s="243"/>
    </row>
    <row r="40098" spans="9:11">
      <c r="I40098" t="str">
        <f t="shared" si="626"/>
        <v>19000100</v>
      </c>
      <c r="K40098" s="243"/>
    </row>
    <row r="40099" spans="9:11">
      <c r="I40099" t="str">
        <f t="shared" si="626"/>
        <v>19000100</v>
      </c>
      <c r="K40099" s="243"/>
    </row>
    <row r="40100" spans="9:11">
      <c r="I40100" t="str">
        <f t="shared" si="626"/>
        <v>19000100</v>
      </c>
      <c r="K40100" s="243"/>
    </row>
    <row r="40101" spans="9:11">
      <c r="I40101" t="str">
        <f t="shared" si="626"/>
        <v>19000100</v>
      </c>
      <c r="K40101" s="243"/>
    </row>
    <row r="40102" spans="9:11">
      <c r="I40102" t="str">
        <f t="shared" si="626"/>
        <v>19000100</v>
      </c>
      <c r="K40102" s="243"/>
    </row>
    <row r="40103" spans="9:11">
      <c r="I40103" t="str">
        <f t="shared" si="626"/>
        <v>19000100</v>
      </c>
      <c r="K40103" s="243"/>
    </row>
    <row r="40104" spans="9:11">
      <c r="I40104" t="str">
        <f t="shared" si="626"/>
        <v>19000100</v>
      </c>
      <c r="K40104" s="243"/>
    </row>
    <row r="40105" spans="9:11">
      <c r="I40105" t="str">
        <f t="shared" si="626"/>
        <v>19000100</v>
      </c>
      <c r="K40105" s="243"/>
    </row>
    <row r="40106" spans="9:11">
      <c r="I40106" t="str">
        <f t="shared" si="626"/>
        <v>19000100</v>
      </c>
      <c r="K40106" s="243"/>
    </row>
    <row r="40107" spans="9:11">
      <c r="I40107" t="str">
        <f t="shared" si="626"/>
        <v>19000100</v>
      </c>
      <c r="K40107" s="243"/>
    </row>
    <row r="40108" spans="9:11">
      <c r="I40108" t="str">
        <f t="shared" si="626"/>
        <v>19000100</v>
      </c>
      <c r="K40108" s="243"/>
    </row>
    <row r="40109" spans="9:11">
      <c r="I40109" t="str">
        <f t="shared" si="626"/>
        <v>19000100</v>
      </c>
      <c r="K40109" s="243"/>
    </row>
    <row r="40110" spans="9:11">
      <c r="I40110" t="str">
        <f t="shared" si="626"/>
        <v>19000100</v>
      </c>
      <c r="K40110" s="243"/>
    </row>
    <row r="40111" spans="9:11">
      <c r="I40111" t="str">
        <f t="shared" si="626"/>
        <v>19000100</v>
      </c>
      <c r="K40111" s="243"/>
    </row>
    <row r="40112" spans="9:11">
      <c r="I40112" t="str">
        <f t="shared" si="626"/>
        <v>19000100</v>
      </c>
      <c r="K40112" s="243"/>
    </row>
    <row r="40113" spans="9:11">
      <c r="I40113" t="str">
        <f t="shared" si="626"/>
        <v>19000100</v>
      </c>
      <c r="K40113" s="243"/>
    </row>
    <row r="40114" spans="9:11">
      <c r="I40114" t="str">
        <f t="shared" si="626"/>
        <v>19000100</v>
      </c>
      <c r="K40114" s="243"/>
    </row>
    <row r="40115" spans="9:11">
      <c r="I40115" t="str">
        <f t="shared" si="626"/>
        <v>19000100</v>
      </c>
      <c r="K40115" s="243"/>
    </row>
    <row r="40116" spans="9:11">
      <c r="I40116" t="str">
        <f t="shared" si="626"/>
        <v>19000100</v>
      </c>
      <c r="K40116" s="243"/>
    </row>
    <row r="40117" spans="9:11">
      <c r="I40117" t="str">
        <f t="shared" si="626"/>
        <v>19000100</v>
      </c>
      <c r="K40117" s="243"/>
    </row>
    <row r="40118" spans="9:11">
      <c r="I40118" t="str">
        <f t="shared" si="626"/>
        <v>19000100</v>
      </c>
      <c r="K40118" s="243"/>
    </row>
    <row r="40119" spans="9:11">
      <c r="I40119" t="str">
        <f t="shared" si="626"/>
        <v>19000100</v>
      </c>
      <c r="K40119" s="243"/>
    </row>
    <row r="40120" spans="9:11">
      <c r="I40120" t="str">
        <f t="shared" si="626"/>
        <v>19000100</v>
      </c>
      <c r="K40120" s="243"/>
    </row>
    <row r="40121" spans="9:11">
      <c r="I40121" t="str">
        <f t="shared" si="626"/>
        <v>19000100</v>
      </c>
      <c r="K40121" s="243"/>
    </row>
    <row r="40122" spans="9:11">
      <c r="I40122" t="str">
        <f t="shared" si="626"/>
        <v>19000100</v>
      </c>
      <c r="K40122" s="243"/>
    </row>
    <row r="40123" spans="9:11">
      <c r="I40123" t="str">
        <f t="shared" si="626"/>
        <v>19000100</v>
      </c>
      <c r="K40123" s="243"/>
    </row>
    <row r="40124" spans="9:11">
      <c r="I40124" t="str">
        <f t="shared" si="626"/>
        <v>19000100</v>
      </c>
      <c r="K40124" s="243"/>
    </row>
    <row r="40125" spans="9:11">
      <c r="I40125" t="str">
        <f t="shared" si="626"/>
        <v>19000100</v>
      </c>
      <c r="K40125" s="243"/>
    </row>
    <row r="40126" spans="9:11">
      <c r="I40126" t="str">
        <f t="shared" si="626"/>
        <v>19000100</v>
      </c>
      <c r="K40126" s="243"/>
    </row>
    <row r="40127" spans="9:11">
      <c r="I40127" t="str">
        <f t="shared" si="626"/>
        <v>19000100</v>
      </c>
      <c r="K40127" s="243"/>
    </row>
    <row r="40128" spans="9:11">
      <c r="I40128" t="str">
        <f t="shared" si="626"/>
        <v>19000100</v>
      </c>
      <c r="K40128" s="243"/>
    </row>
    <row r="40129" spans="9:11">
      <c r="I40129" t="str">
        <f t="shared" si="626"/>
        <v>19000100</v>
      </c>
      <c r="K40129" s="243"/>
    </row>
    <row r="40130" spans="9:11">
      <c r="I40130" t="str">
        <f t="shared" ref="I40130:I40193" si="627">TEXT(F40130,"yyyymmdd")</f>
        <v>19000100</v>
      </c>
      <c r="K40130" s="243"/>
    </row>
    <row r="40131" spans="9:11">
      <c r="I40131" t="str">
        <f t="shared" si="627"/>
        <v>19000100</v>
      </c>
      <c r="K40131" s="243"/>
    </row>
    <row r="40132" spans="9:11">
      <c r="I40132" t="str">
        <f t="shared" si="627"/>
        <v>19000100</v>
      </c>
      <c r="K40132" s="243"/>
    </row>
    <row r="40133" spans="9:11">
      <c r="I40133" t="str">
        <f t="shared" si="627"/>
        <v>19000100</v>
      </c>
      <c r="K40133" s="243"/>
    </row>
    <row r="40134" spans="9:11">
      <c r="I40134" t="str">
        <f t="shared" si="627"/>
        <v>19000100</v>
      </c>
      <c r="K40134" s="243"/>
    </row>
    <row r="40135" spans="9:11">
      <c r="I40135" t="str">
        <f t="shared" si="627"/>
        <v>19000100</v>
      </c>
      <c r="K40135" s="243"/>
    </row>
    <row r="40136" spans="9:11">
      <c r="I40136" t="str">
        <f t="shared" si="627"/>
        <v>19000100</v>
      </c>
      <c r="K40136" s="243"/>
    </row>
    <row r="40137" spans="9:11">
      <c r="I40137" t="str">
        <f t="shared" si="627"/>
        <v>19000100</v>
      </c>
      <c r="K40137" s="243"/>
    </row>
    <row r="40138" spans="9:11">
      <c r="I40138" t="str">
        <f t="shared" si="627"/>
        <v>19000100</v>
      </c>
      <c r="K40138" s="243"/>
    </row>
    <row r="40139" spans="9:11">
      <c r="I40139" t="str">
        <f t="shared" si="627"/>
        <v>19000100</v>
      </c>
      <c r="K40139" s="243"/>
    </row>
    <row r="40140" spans="9:11">
      <c r="I40140" t="str">
        <f t="shared" si="627"/>
        <v>19000100</v>
      </c>
      <c r="K40140" s="243"/>
    </row>
    <row r="40141" spans="9:11">
      <c r="I40141" t="str">
        <f t="shared" si="627"/>
        <v>19000100</v>
      </c>
      <c r="K40141" s="243"/>
    </row>
    <row r="40142" spans="9:11">
      <c r="I40142" t="str">
        <f t="shared" si="627"/>
        <v>19000100</v>
      </c>
      <c r="K40142" s="243"/>
    </row>
    <row r="40143" spans="9:11">
      <c r="I40143" t="str">
        <f t="shared" si="627"/>
        <v>19000100</v>
      </c>
      <c r="K40143" s="243"/>
    </row>
    <row r="40144" spans="9:11">
      <c r="I40144" t="str">
        <f t="shared" si="627"/>
        <v>19000100</v>
      </c>
      <c r="K40144" s="243"/>
    </row>
    <row r="40145" spans="9:11">
      <c r="I40145" t="str">
        <f t="shared" si="627"/>
        <v>19000100</v>
      </c>
      <c r="K40145" s="243"/>
    </row>
    <row r="40146" spans="9:11">
      <c r="I40146" t="str">
        <f t="shared" si="627"/>
        <v>19000100</v>
      </c>
      <c r="K40146" s="243"/>
    </row>
    <row r="40147" spans="9:11">
      <c r="I40147" t="str">
        <f t="shared" si="627"/>
        <v>19000100</v>
      </c>
      <c r="K40147" s="243"/>
    </row>
    <row r="40148" spans="9:11">
      <c r="I40148" t="str">
        <f t="shared" si="627"/>
        <v>19000100</v>
      </c>
      <c r="K40148" s="243"/>
    </row>
    <row r="40149" spans="9:11">
      <c r="I40149" t="str">
        <f t="shared" si="627"/>
        <v>19000100</v>
      </c>
      <c r="K40149" s="243"/>
    </row>
    <row r="40150" spans="9:11">
      <c r="I40150" t="str">
        <f t="shared" si="627"/>
        <v>19000100</v>
      </c>
      <c r="K40150" s="243"/>
    </row>
    <row r="40151" spans="9:11">
      <c r="I40151" t="str">
        <f t="shared" si="627"/>
        <v>19000100</v>
      </c>
      <c r="K40151" s="243"/>
    </row>
    <row r="40152" spans="9:11">
      <c r="I40152" t="str">
        <f t="shared" si="627"/>
        <v>19000100</v>
      </c>
      <c r="K40152" s="243"/>
    </row>
    <row r="40153" spans="9:11">
      <c r="I40153" t="str">
        <f t="shared" si="627"/>
        <v>19000100</v>
      </c>
      <c r="K40153" s="243"/>
    </row>
    <row r="40154" spans="9:11">
      <c r="I40154" t="str">
        <f t="shared" si="627"/>
        <v>19000100</v>
      </c>
      <c r="K40154" s="243"/>
    </row>
    <row r="40155" spans="9:11">
      <c r="I40155" t="str">
        <f t="shared" si="627"/>
        <v>19000100</v>
      </c>
      <c r="K40155" s="243"/>
    </row>
    <row r="40156" spans="9:11">
      <c r="I40156" t="str">
        <f t="shared" si="627"/>
        <v>19000100</v>
      </c>
      <c r="K40156" s="243"/>
    </row>
    <row r="40157" spans="9:11">
      <c r="I40157" t="str">
        <f t="shared" si="627"/>
        <v>19000100</v>
      </c>
      <c r="K40157" s="243"/>
    </row>
    <row r="40158" spans="9:11">
      <c r="I40158" t="str">
        <f t="shared" si="627"/>
        <v>19000100</v>
      </c>
      <c r="K40158" s="243"/>
    </row>
    <row r="40159" spans="9:11">
      <c r="I40159" t="str">
        <f t="shared" si="627"/>
        <v>19000100</v>
      </c>
      <c r="K40159" s="243"/>
    </row>
    <row r="40160" spans="9:11">
      <c r="I40160" t="str">
        <f t="shared" si="627"/>
        <v>19000100</v>
      </c>
      <c r="K40160" s="243"/>
    </row>
    <row r="40161" spans="9:11">
      <c r="I40161" t="str">
        <f t="shared" si="627"/>
        <v>19000100</v>
      </c>
      <c r="K40161" s="243"/>
    </row>
    <row r="40162" spans="9:11">
      <c r="I40162" t="str">
        <f t="shared" si="627"/>
        <v>19000100</v>
      </c>
      <c r="K40162" s="243"/>
    </row>
    <row r="40163" spans="9:11">
      <c r="I40163" t="str">
        <f t="shared" si="627"/>
        <v>19000100</v>
      </c>
      <c r="K40163" s="243"/>
    </row>
    <row r="40164" spans="9:11">
      <c r="I40164" t="str">
        <f t="shared" si="627"/>
        <v>19000100</v>
      </c>
      <c r="K40164" s="243"/>
    </row>
    <row r="40165" spans="9:11">
      <c r="I40165" t="str">
        <f t="shared" si="627"/>
        <v>19000100</v>
      </c>
      <c r="K40165" s="243"/>
    </row>
    <row r="40166" spans="9:11">
      <c r="I40166" t="str">
        <f t="shared" si="627"/>
        <v>19000100</v>
      </c>
      <c r="K40166" s="243"/>
    </row>
    <row r="40167" spans="9:11">
      <c r="I40167" t="str">
        <f t="shared" si="627"/>
        <v>19000100</v>
      </c>
      <c r="K40167" s="243"/>
    </row>
    <row r="40168" spans="9:11">
      <c r="I40168" t="str">
        <f t="shared" si="627"/>
        <v>19000100</v>
      </c>
      <c r="K40168" s="243"/>
    </row>
    <row r="40169" spans="9:11">
      <c r="I40169" t="str">
        <f t="shared" si="627"/>
        <v>19000100</v>
      </c>
      <c r="K40169" s="243"/>
    </row>
    <row r="40170" spans="9:11">
      <c r="I40170" t="str">
        <f t="shared" si="627"/>
        <v>19000100</v>
      </c>
      <c r="K40170" s="243"/>
    </row>
    <row r="40171" spans="9:11">
      <c r="I40171" t="str">
        <f t="shared" si="627"/>
        <v>19000100</v>
      </c>
      <c r="K40171" s="243"/>
    </row>
    <row r="40172" spans="9:11">
      <c r="I40172" t="str">
        <f t="shared" si="627"/>
        <v>19000100</v>
      </c>
      <c r="K40172" s="243"/>
    </row>
    <row r="40173" spans="9:11">
      <c r="I40173" t="str">
        <f t="shared" si="627"/>
        <v>19000100</v>
      </c>
      <c r="K40173" s="243"/>
    </row>
    <row r="40174" spans="9:11">
      <c r="I40174" t="str">
        <f t="shared" si="627"/>
        <v>19000100</v>
      </c>
      <c r="K40174" s="243"/>
    </row>
    <row r="40175" spans="9:11">
      <c r="I40175" t="str">
        <f t="shared" si="627"/>
        <v>19000100</v>
      </c>
      <c r="K40175" s="243"/>
    </row>
    <row r="40176" spans="9:11">
      <c r="I40176" t="str">
        <f t="shared" si="627"/>
        <v>19000100</v>
      </c>
      <c r="K40176" s="243"/>
    </row>
    <row r="40177" spans="9:11">
      <c r="I40177" t="str">
        <f t="shared" si="627"/>
        <v>19000100</v>
      </c>
      <c r="K40177" s="243"/>
    </row>
    <row r="40178" spans="9:11">
      <c r="I40178" t="str">
        <f t="shared" si="627"/>
        <v>19000100</v>
      </c>
      <c r="K40178" s="243"/>
    </row>
    <row r="40179" spans="9:11">
      <c r="I40179" t="str">
        <f t="shared" si="627"/>
        <v>19000100</v>
      </c>
      <c r="K40179" s="243"/>
    </row>
    <row r="40180" spans="9:11">
      <c r="I40180" t="str">
        <f t="shared" si="627"/>
        <v>19000100</v>
      </c>
      <c r="K40180" s="243"/>
    </row>
    <row r="40181" spans="9:11">
      <c r="I40181" t="str">
        <f t="shared" si="627"/>
        <v>19000100</v>
      </c>
      <c r="K40181" s="243"/>
    </row>
    <row r="40182" spans="9:11">
      <c r="I40182" t="str">
        <f t="shared" si="627"/>
        <v>19000100</v>
      </c>
      <c r="K40182" s="243"/>
    </row>
    <row r="40183" spans="9:11">
      <c r="I40183" t="str">
        <f t="shared" si="627"/>
        <v>19000100</v>
      </c>
      <c r="K40183" s="243"/>
    </row>
    <row r="40184" spans="9:11">
      <c r="I40184" t="str">
        <f t="shared" si="627"/>
        <v>19000100</v>
      </c>
      <c r="K40184" s="243"/>
    </row>
    <row r="40185" spans="9:11">
      <c r="I40185" t="str">
        <f t="shared" si="627"/>
        <v>19000100</v>
      </c>
      <c r="K40185" s="243"/>
    </row>
    <row r="40186" spans="9:11">
      <c r="I40186" t="str">
        <f t="shared" si="627"/>
        <v>19000100</v>
      </c>
      <c r="K40186" s="243"/>
    </row>
    <row r="40187" spans="9:11">
      <c r="I40187" t="str">
        <f t="shared" si="627"/>
        <v>19000100</v>
      </c>
      <c r="K40187" s="243"/>
    </row>
    <row r="40188" spans="9:11">
      <c r="I40188" t="str">
        <f t="shared" si="627"/>
        <v>19000100</v>
      </c>
      <c r="K40188" s="243"/>
    </row>
    <row r="40189" spans="9:11">
      <c r="I40189" t="str">
        <f t="shared" si="627"/>
        <v>19000100</v>
      </c>
      <c r="K40189" s="243"/>
    </row>
    <row r="40190" spans="9:11">
      <c r="I40190" t="str">
        <f t="shared" si="627"/>
        <v>19000100</v>
      </c>
      <c r="K40190" s="243"/>
    </row>
    <row r="40191" spans="9:11">
      <c r="I40191" t="str">
        <f t="shared" si="627"/>
        <v>19000100</v>
      </c>
      <c r="K40191" s="243"/>
    </row>
    <row r="40192" spans="9:11">
      <c r="I40192" t="str">
        <f t="shared" si="627"/>
        <v>19000100</v>
      </c>
      <c r="K40192" s="243"/>
    </row>
    <row r="40193" spans="9:11">
      <c r="I40193" t="str">
        <f t="shared" si="627"/>
        <v>19000100</v>
      </c>
      <c r="K40193" s="243"/>
    </row>
    <row r="40194" spans="9:11">
      <c r="I40194" t="str">
        <f t="shared" ref="I40194:I40257" si="628">TEXT(F40194,"yyyymmdd")</f>
        <v>19000100</v>
      </c>
      <c r="K40194" s="243"/>
    </row>
    <row r="40195" spans="9:11">
      <c r="I40195" t="str">
        <f t="shared" si="628"/>
        <v>19000100</v>
      </c>
      <c r="K40195" s="243"/>
    </row>
    <row r="40196" spans="9:11">
      <c r="I40196" t="str">
        <f t="shared" si="628"/>
        <v>19000100</v>
      </c>
      <c r="K40196" s="243"/>
    </row>
    <row r="40197" spans="9:11">
      <c r="I40197" t="str">
        <f t="shared" si="628"/>
        <v>19000100</v>
      </c>
      <c r="K40197" s="243"/>
    </row>
    <row r="40198" spans="9:11">
      <c r="I40198" t="str">
        <f t="shared" si="628"/>
        <v>19000100</v>
      </c>
      <c r="K40198" s="243"/>
    </row>
    <row r="40199" spans="9:11">
      <c r="I40199" t="str">
        <f t="shared" si="628"/>
        <v>19000100</v>
      </c>
      <c r="K40199" s="243"/>
    </row>
    <row r="40200" spans="9:11">
      <c r="I40200" t="str">
        <f t="shared" si="628"/>
        <v>19000100</v>
      </c>
      <c r="K40200" s="243"/>
    </row>
    <row r="40201" spans="9:11">
      <c r="I40201" t="str">
        <f t="shared" si="628"/>
        <v>19000100</v>
      </c>
      <c r="K40201" s="243"/>
    </row>
    <row r="40202" spans="9:11">
      <c r="I40202" t="str">
        <f t="shared" si="628"/>
        <v>19000100</v>
      </c>
      <c r="K40202" s="243"/>
    </row>
    <row r="40203" spans="9:11">
      <c r="I40203" t="str">
        <f t="shared" si="628"/>
        <v>19000100</v>
      </c>
      <c r="K40203" s="243"/>
    </row>
    <row r="40204" spans="9:11">
      <c r="I40204" t="str">
        <f t="shared" si="628"/>
        <v>19000100</v>
      </c>
      <c r="K40204" s="243"/>
    </row>
    <row r="40205" spans="9:11">
      <c r="I40205" t="str">
        <f t="shared" si="628"/>
        <v>19000100</v>
      </c>
      <c r="K40205" s="243"/>
    </row>
    <row r="40206" spans="9:11">
      <c r="I40206" t="str">
        <f t="shared" si="628"/>
        <v>19000100</v>
      </c>
      <c r="K40206" s="243"/>
    </row>
    <row r="40207" spans="9:11">
      <c r="I40207" t="str">
        <f t="shared" si="628"/>
        <v>19000100</v>
      </c>
      <c r="K40207" s="243"/>
    </row>
    <row r="40208" spans="9:11">
      <c r="I40208" t="str">
        <f t="shared" si="628"/>
        <v>19000100</v>
      </c>
      <c r="K40208" s="243"/>
    </row>
    <row r="40209" spans="9:11">
      <c r="I40209" t="str">
        <f t="shared" si="628"/>
        <v>19000100</v>
      </c>
      <c r="K40209" s="243"/>
    </row>
    <row r="40210" spans="9:11">
      <c r="I40210" t="str">
        <f t="shared" si="628"/>
        <v>19000100</v>
      </c>
      <c r="K40210" s="243"/>
    </row>
    <row r="40211" spans="9:11">
      <c r="I40211" t="str">
        <f t="shared" si="628"/>
        <v>19000100</v>
      </c>
      <c r="K40211" s="243"/>
    </row>
    <row r="40212" spans="9:11">
      <c r="I40212" t="str">
        <f t="shared" si="628"/>
        <v>19000100</v>
      </c>
      <c r="K40212" s="243"/>
    </row>
    <row r="40213" spans="9:11">
      <c r="I40213" t="str">
        <f t="shared" si="628"/>
        <v>19000100</v>
      </c>
      <c r="K40213" s="243"/>
    </row>
    <row r="40214" spans="9:11">
      <c r="I40214" t="str">
        <f t="shared" si="628"/>
        <v>19000100</v>
      </c>
      <c r="K40214" s="243"/>
    </row>
    <row r="40215" spans="9:11">
      <c r="I40215" t="str">
        <f t="shared" si="628"/>
        <v>19000100</v>
      </c>
      <c r="K40215" s="243"/>
    </row>
    <row r="40216" spans="9:11">
      <c r="I40216" t="str">
        <f t="shared" si="628"/>
        <v>19000100</v>
      </c>
      <c r="K40216" s="243"/>
    </row>
    <row r="40217" spans="9:11">
      <c r="I40217" t="str">
        <f t="shared" si="628"/>
        <v>19000100</v>
      </c>
      <c r="K40217" s="243"/>
    </row>
    <row r="40218" spans="9:11">
      <c r="I40218" t="str">
        <f t="shared" si="628"/>
        <v>19000100</v>
      </c>
      <c r="K40218" s="243"/>
    </row>
    <row r="40219" spans="9:11">
      <c r="I40219" t="str">
        <f t="shared" si="628"/>
        <v>19000100</v>
      </c>
      <c r="K40219" s="243"/>
    </row>
    <row r="40220" spans="9:11">
      <c r="I40220" t="str">
        <f t="shared" si="628"/>
        <v>19000100</v>
      </c>
      <c r="K40220" s="243"/>
    </row>
    <row r="40221" spans="9:11">
      <c r="I40221" t="str">
        <f t="shared" si="628"/>
        <v>19000100</v>
      </c>
      <c r="K40221" s="243"/>
    </row>
    <row r="40222" spans="9:11">
      <c r="I40222" t="str">
        <f t="shared" si="628"/>
        <v>19000100</v>
      </c>
      <c r="K40222" s="243"/>
    </row>
    <row r="40223" spans="9:11">
      <c r="I40223" t="str">
        <f t="shared" si="628"/>
        <v>19000100</v>
      </c>
      <c r="K40223" s="243"/>
    </row>
    <row r="40224" spans="9:11">
      <c r="I40224" t="str">
        <f t="shared" si="628"/>
        <v>19000100</v>
      </c>
      <c r="K40224" s="243"/>
    </row>
    <row r="40225" spans="9:11">
      <c r="I40225" t="str">
        <f t="shared" si="628"/>
        <v>19000100</v>
      </c>
      <c r="K40225" s="243"/>
    </row>
    <row r="40226" spans="9:11">
      <c r="I40226" t="str">
        <f t="shared" si="628"/>
        <v>19000100</v>
      </c>
      <c r="K40226" s="243"/>
    </row>
    <row r="40227" spans="9:11">
      <c r="I40227" t="str">
        <f t="shared" si="628"/>
        <v>19000100</v>
      </c>
      <c r="K40227" s="243"/>
    </row>
    <row r="40228" spans="9:11">
      <c r="I40228" t="str">
        <f t="shared" si="628"/>
        <v>19000100</v>
      </c>
      <c r="K40228" s="243"/>
    </row>
    <row r="40229" spans="9:11">
      <c r="I40229" t="str">
        <f t="shared" si="628"/>
        <v>19000100</v>
      </c>
      <c r="K40229" s="243"/>
    </row>
    <row r="40230" spans="9:11">
      <c r="I40230" t="str">
        <f t="shared" si="628"/>
        <v>19000100</v>
      </c>
      <c r="K40230" s="243"/>
    </row>
    <row r="40231" spans="9:11">
      <c r="I40231" t="str">
        <f t="shared" si="628"/>
        <v>19000100</v>
      </c>
      <c r="K40231" s="243"/>
    </row>
    <row r="40232" spans="9:11">
      <c r="I40232" t="str">
        <f t="shared" si="628"/>
        <v>19000100</v>
      </c>
      <c r="K40232" s="243"/>
    </row>
    <row r="40233" spans="9:11">
      <c r="I40233" t="str">
        <f t="shared" si="628"/>
        <v>19000100</v>
      </c>
      <c r="K40233" s="243"/>
    </row>
    <row r="40234" spans="9:11">
      <c r="I40234" t="str">
        <f t="shared" si="628"/>
        <v>19000100</v>
      </c>
      <c r="K40234" s="243"/>
    </row>
    <row r="40235" spans="9:11">
      <c r="I40235" t="str">
        <f t="shared" si="628"/>
        <v>19000100</v>
      </c>
      <c r="K40235" s="243"/>
    </row>
    <row r="40236" spans="9:11">
      <c r="I40236" t="str">
        <f t="shared" si="628"/>
        <v>19000100</v>
      </c>
      <c r="K40236" s="243"/>
    </row>
    <row r="40237" spans="9:11">
      <c r="I40237" t="str">
        <f t="shared" si="628"/>
        <v>19000100</v>
      </c>
      <c r="K40237" s="243"/>
    </row>
    <row r="40238" spans="9:11">
      <c r="I40238" t="str">
        <f t="shared" si="628"/>
        <v>19000100</v>
      </c>
      <c r="K40238" s="243"/>
    </row>
    <row r="40239" spans="9:11">
      <c r="I40239" t="str">
        <f t="shared" si="628"/>
        <v>19000100</v>
      </c>
      <c r="K40239" s="243"/>
    </row>
    <row r="40240" spans="9:11">
      <c r="I40240" t="str">
        <f t="shared" si="628"/>
        <v>19000100</v>
      </c>
      <c r="K40240" s="243"/>
    </row>
    <row r="40241" spans="9:11">
      <c r="I40241" t="str">
        <f t="shared" si="628"/>
        <v>19000100</v>
      </c>
      <c r="K40241" s="243"/>
    </row>
    <row r="40242" spans="9:11">
      <c r="I40242" t="str">
        <f t="shared" si="628"/>
        <v>19000100</v>
      </c>
      <c r="K40242" s="243"/>
    </row>
    <row r="40243" spans="9:11">
      <c r="I40243" t="str">
        <f t="shared" si="628"/>
        <v>19000100</v>
      </c>
      <c r="K40243" s="243"/>
    </row>
    <row r="40244" spans="9:11">
      <c r="I40244" t="str">
        <f t="shared" si="628"/>
        <v>19000100</v>
      </c>
      <c r="K40244" s="243"/>
    </row>
    <row r="40245" spans="9:11">
      <c r="I40245" t="str">
        <f t="shared" si="628"/>
        <v>19000100</v>
      </c>
      <c r="K40245" s="243"/>
    </row>
    <row r="40246" spans="9:11">
      <c r="I40246" t="str">
        <f t="shared" si="628"/>
        <v>19000100</v>
      </c>
      <c r="K40246" s="243"/>
    </row>
    <row r="40247" spans="9:11">
      <c r="I40247" t="str">
        <f t="shared" si="628"/>
        <v>19000100</v>
      </c>
      <c r="K40247" s="243"/>
    </row>
    <row r="40248" spans="9:11">
      <c r="I40248" t="str">
        <f t="shared" si="628"/>
        <v>19000100</v>
      </c>
      <c r="K40248" s="243"/>
    </row>
    <row r="40249" spans="9:11">
      <c r="I40249" t="str">
        <f t="shared" si="628"/>
        <v>19000100</v>
      </c>
      <c r="K40249" s="243"/>
    </row>
    <row r="40250" spans="9:11">
      <c r="I40250" t="str">
        <f t="shared" si="628"/>
        <v>19000100</v>
      </c>
      <c r="K40250" s="243"/>
    </row>
    <row r="40251" spans="9:11">
      <c r="I40251" t="str">
        <f t="shared" si="628"/>
        <v>19000100</v>
      </c>
      <c r="K40251" s="243"/>
    </row>
    <row r="40252" spans="9:11">
      <c r="I40252" t="str">
        <f t="shared" si="628"/>
        <v>19000100</v>
      </c>
      <c r="K40252" s="243"/>
    </row>
    <row r="40253" spans="9:11">
      <c r="I40253" t="str">
        <f t="shared" si="628"/>
        <v>19000100</v>
      </c>
      <c r="K40253" s="243"/>
    </row>
    <row r="40254" spans="9:11">
      <c r="I40254" t="str">
        <f t="shared" si="628"/>
        <v>19000100</v>
      </c>
      <c r="K40254" s="243"/>
    </row>
    <row r="40255" spans="9:11">
      <c r="I40255" t="str">
        <f t="shared" si="628"/>
        <v>19000100</v>
      </c>
      <c r="K40255" s="243"/>
    </row>
    <row r="40256" spans="9:11">
      <c r="I40256" t="str">
        <f t="shared" si="628"/>
        <v>19000100</v>
      </c>
      <c r="K40256" s="243"/>
    </row>
    <row r="40257" spans="9:11">
      <c r="I40257" t="str">
        <f t="shared" si="628"/>
        <v>19000100</v>
      </c>
      <c r="K40257" s="243"/>
    </row>
    <row r="40258" spans="9:11">
      <c r="I40258" t="str">
        <f t="shared" ref="I40258:I40321" si="629">TEXT(F40258,"yyyymmdd")</f>
        <v>19000100</v>
      </c>
      <c r="K40258" s="243"/>
    </row>
    <row r="40259" spans="9:11">
      <c r="I40259" t="str">
        <f t="shared" si="629"/>
        <v>19000100</v>
      </c>
      <c r="K40259" s="243"/>
    </row>
    <row r="40260" spans="9:11">
      <c r="I40260" t="str">
        <f t="shared" si="629"/>
        <v>19000100</v>
      </c>
      <c r="K40260" s="243"/>
    </row>
    <row r="40261" spans="9:11">
      <c r="I40261" t="str">
        <f t="shared" si="629"/>
        <v>19000100</v>
      </c>
      <c r="K40261" s="243"/>
    </row>
    <row r="40262" spans="9:11">
      <c r="I40262" t="str">
        <f t="shared" si="629"/>
        <v>19000100</v>
      </c>
      <c r="K40262" s="243"/>
    </row>
    <row r="40263" spans="9:11">
      <c r="I40263" t="str">
        <f t="shared" si="629"/>
        <v>19000100</v>
      </c>
      <c r="K40263" s="243"/>
    </row>
    <row r="40264" spans="9:11">
      <c r="I40264" t="str">
        <f t="shared" si="629"/>
        <v>19000100</v>
      </c>
      <c r="K40264" s="243"/>
    </row>
    <row r="40265" spans="9:11">
      <c r="I40265" t="str">
        <f t="shared" si="629"/>
        <v>19000100</v>
      </c>
      <c r="K40265" s="243"/>
    </row>
    <row r="40266" spans="9:11">
      <c r="I40266" t="str">
        <f t="shared" si="629"/>
        <v>19000100</v>
      </c>
      <c r="K40266" s="243"/>
    </row>
    <row r="40267" spans="9:11">
      <c r="I40267" t="str">
        <f t="shared" si="629"/>
        <v>19000100</v>
      </c>
      <c r="K40267" s="243"/>
    </row>
    <row r="40268" spans="9:11">
      <c r="I40268" t="str">
        <f t="shared" si="629"/>
        <v>19000100</v>
      </c>
      <c r="K40268" s="243"/>
    </row>
    <row r="40269" spans="9:11">
      <c r="I40269" t="str">
        <f t="shared" si="629"/>
        <v>19000100</v>
      </c>
      <c r="K40269" s="243"/>
    </row>
    <row r="40270" spans="9:11">
      <c r="I40270" t="str">
        <f t="shared" si="629"/>
        <v>19000100</v>
      </c>
      <c r="K40270" s="243"/>
    </row>
    <row r="40271" spans="9:11">
      <c r="I40271" t="str">
        <f t="shared" si="629"/>
        <v>19000100</v>
      </c>
      <c r="K40271" s="243"/>
    </row>
    <row r="40272" spans="9:11">
      <c r="I40272" t="str">
        <f t="shared" si="629"/>
        <v>19000100</v>
      </c>
      <c r="K40272" s="243"/>
    </row>
    <row r="40273" spans="9:11">
      <c r="I40273" t="str">
        <f t="shared" si="629"/>
        <v>19000100</v>
      </c>
      <c r="K40273" s="243"/>
    </row>
    <row r="40274" spans="9:11">
      <c r="I40274" t="str">
        <f t="shared" si="629"/>
        <v>19000100</v>
      </c>
      <c r="K40274" s="243"/>
    </row>
    <row r="40275" spans="9:11">
      <c r="I40275" t="str">
        <f t="shared" si="629"/>
        <v>19000100</v>
      </c>
      <c r="K40275" s="243"/>
    </row>
    <row r="40276" spans="9:11">
      <c r="I40276" t="str">
        <f t="shared" si="629"/>
        <v>19000100</v>
      </c>
      <c r="K40276" s="243"/>
    </row>
    <row r="40277" spans="9:11">
      <c r="I40277" t="str">
        <f t="shared" si="629"/>
        <v>19000100</v>
      </c>
      <c r="K40277" s="243"/>
    </row>
    <row r="40278" spans="9:11">
      <c r="I40278" t="str">
        <f t="shared" si="629"/>
        <v>19000100</v>
      </c>
      <c r="K40278" s="243"/>
    </row>
    <row r="40279" spans="9:11">
      <c r="I40279" t="str">
        <f t="shared" si="629"/>
        <v>19000100</v>
      </c>
      <c r="K40279" s="243"/>
    </row>
    <row r="40280" spans="9:11">
      <c r="I40280" t="str">
        <f t="shared" si="629"/>
        <v>19000100</v>
      </c>
      <c r="K40280" s="243"/>
    </row>
    <row r="40281" spans="9:11">
      <c r="I40281" t="str">
        <f t="shared" si="629"/>
        <v>19000100</v>
      </c>
      <c r="K40281" s="243"/>
    </row>
    <row r="40282" spans="9:11">
      <c r="I40282" t="str">
        <f t="shared" si="629"/>
        <v>19000100</v>
      </c>
      <c r="K40282" s="243"/>
    </row>
    <row r="40283" spans="9:11">
      <c r="I40283" t="str">
        <f t="shared" si="629"/>
        <v>19000100</v>
      </c>
      <c r="K40283" s="243"/>
    </row>
    <row r="40284" spans="9:11">
      <c r="I40284" t="str">
        <f t="shared" si="629"/>
        <v>19000100</v>
      </c>
      <c r="K40284" s="243"/>
    </row>
    <row r="40285" spans="9:11">
      <c r="I40285" t="str">
        <f t="shared" si="629"/>
        <v>19000100</v>
      </c>
      <c r="K40285" s="243"/>
    </row>
    <row r="40286" spans="9:11">
      <c r="I40286" t="str">
        <f t="shared" si="629"/>
        <v>19000100</v>
      </c>
      <c r="K40286" s="243"/>
    </row>
    <row r="40287" spans="9:11">
      <c r="I40287" t="str">
        <f t="shared" si="629"/>
        <v>19000100</v>
      </c>
      <c r="K40287" s="243"/>
    </row>
    <row r="40288" spans="9:11">
      <c r="I40288" t="str">
        <f t="shared" si="629"/>
        <v>19000100</v>
      </c>
      <c r="K40288" s="243"/>
    </row>
    <row r="40289" spans="9:11">
      <c r="I40289" t="str">
        <f t="shared" si="629"/>
        <v>19000100</v>
      </c>
      <c r="K40289" s="243"/>
    </row>
    <row r="40290" spans="9:11">
      <c r="I40290" t="str">
        <f t="shared" si="629"/>
        <v>19000100</v>
      </c>
      <c r="K40290" s="243"/>
    </row>
    <row r="40291" spans="9:11">
      <c r="I40291" t="str">
        <f t="shared" si="629"/>
        <v>19000100</v>
      </c>
      <c r="K40291" s="243"/>
    </row>
    <row r="40292" spans="9:11">
      <c r="I40292" t="str">
        <f t="shared" si="629"/>
        <v>19000100</v>
      </c>
      <c r="K40292" s="243"/>
    </row>
    <row r="40293" spans="9:11">
      <c r="I40293" t="str">
        <f t="shared" si="629"/>
        <v>19000100</v>
      </c>
      <c r="K40293" s="243"/>
    </row>
    <row r="40294" spans="9:11">
      <c r="I40294" t="str">
        <f t="shared" si="629"/>
        <v>19000100</v>
      </c>
      <c r="K40294" s="243"/>
    </row>
    <row r="40295" spans="9:11">
      <c r="I40295" t="str">
        <f t="shared" si="629"/>
        <v>19000100</v>
      </c>
      <c r="K40295" s="243"/>
    </row>
    <row r="40296" spans="9:11">
      <c r="I40296" t="str">
        <f t="shared" si="629"/>
        <v>19000100</v>
      </c>
      <c r="K40296" s="243"/>
    </row>
    <row r="40297" spans="9:11">
      <c r="I40297" t="str">
        <f t="shared" si="629"/>
        <v>19000100</v>
      </c>
      <c r="K40297" s="243"/>
    </row>
    <row r="40298" spans="9:11">
      <c r="I40298" t="str">
        <f t="shared" si="629"/>
        <v>19000100</v>
      </c>
      <c r="K40298" s="243"/>
    </row>
    <row r="40299" spans="9:11">
      <c r="I40299" t="str">
        <f t="shared" si="629"/>
        <v>19000100</v>
      </c>
      <c r="K40299" s="243"/>
    </row>
    <row r="40300" spans="9:11">
      <c r="I40300" t="str">
        <f t="shared" si="629"/>
        <v>19000100</v>
      </c>
      <c r="K40300" s="243"/>
    </row>
    <row r="40301" spans="9:11">
      <c r="I40301" t="str">
        <f t="shared" si="629"/>
        <v>19000100</v>
      </c>
      <c r="K40301" s="243"/>
    </row>
    <row r="40302" spans="9:11">
      <c r="I40302" t="str">
        <f t="shared" si="629"/>
        <v>19000100</v>
      </c>
      <c r="K40302" s="243"/>
    </row>
    <row r="40303" spans="9:11">
      <c r="I40303" t="str">
        <f t="shared" si="629"/>
        <v>19000100</v>
      </c>
      <c r="K40303" s="243"/>
    </row>
    <row r="40304" spans="9:11">
      <c r="I40304" t="str">
        <f t="shared" si="629"/>
        <v>19000100</v>
      </c>
      <c r="K40304" s="243"/>
    </row>
    <row r="40305" spans="9:11">
      <c r="I40305" t="str">
        <f t="shared" si="629"/>
        <v>19000100</v>
      </c>
      <c r="K40305" s="243"/>
    </row>
    <row r="40306" spans="9:11">
      <c r="I40306" t="str">
        <f t="shared" si="629"/>
        <v>19000100</v>
      </c>
      <c r="K40306" s="243"/>
    </row>
    <row r="40307" spans="9:11">
      <c r="I40307" t="str">
        <f t="shared" si="629"/>
        <v>19000100</v>
      </c>
      <c r="K40307" s="243"/>
    </row>
    <row r="40308" spans="9:11">
      <c r="I40308" t="str">
        <f t="shared" si="629"/>
        <v>19000100</v>
      </c>
      <c r="K40308" s="243"/>
    </row>
    <row r="40309" spans="9:11">
      <c r="I40309" t="str">
        <f t="shared" si="629"/>
        <v>19000100</v>
      </c>
      <c r="K40309" s="243"/>
    </row>
    <row r="40310" spans="9:11">
      <c r="I40310" t="str">
        <f t="shared" si="629"/>
        <v>19000100</v>
      </c>
      <c r="K40310" s="243"/>
    </row>
    <row r="40311" spans="9:11">
      <c r="I40311" t="str">
        <f t="shared" si="629"/>
        <v>19000100</v>
      </c>
      <c r="K40311" s="243"/>
    </row>
    <row r="40312" spans="9:11">
      <c r="I40312" t="str">
        <f t="shared" si="629"/>
        <v>19000100</v>
      </c>
      <c r="K40312" s="243"/>
    </row>
    <row r="40313" spans="9:11">
      <c r="I40313" t="str">
        <f t="shared" si="629"/>
        <v>19000100</v>
      </c>
      <c r="K40313" s="243"/>
    </row>
    <row r="40314" spans="9:11">
      <c r="I40314" t="str">
        <f t="shared" si="629"/>
        <v>19000100</v>
      </c>
      <c r="K40314" s="243"/>
    </row>
    <row r="40315" spans="9:11">
      <c r="I40315" t="str">
        <f t="shared" si="629"/>
        <v>19000100</v>
      </c>
      <c r="K40315" s="243"/>
    </row>
    <row r="40316" spans="9:11">
      <c r="I40316" t="str">
        <f t="shared" si="629"/>
        <v>19000100</v>
      </c>
      <c r="K40316" s="243"/>
    </row>
    <row r="40317" spans="9:11">
      <c r="I40317" t="str">
        <f t="shared" si="629"/>
        <v>19000100</v>
      </c>
      <c r="K40317" s="243"/>
    </row>
    <row r="40318" spans="9:11">
      <c r="I40318" t="str">
        <f t="shared" si="629"/>
        <v>19000100</v>
      </c>
      <c r="K40318" s="243"/>
    </row>
    <row r="40319" spans="9:11">
      <c r="I40319" t="str">
        <f t="shared" si="629"/>
        <v>19000100</v>
      </c>
      <c r="K40319" s="243"/>
    </row>
    <row r="40320" spans="9:11">
      <c r="I40320" t="str">
        <f t="shared" si="629"/>
        <v>19000100</v>
      </c>
      <c r="K40320" s="243"/>
    </row>
    <row r="40321" spans="9:11">
      <c r="I40321" t="str">
        <f t="shared" si="629"/>
        <v>19000100</v>
      </c>
      <c r="K40321" s="243"/>
    </row>
    <row r="40322" spans="9:11">
      <c r="I40322" t="str">
        <f t="shared" ref="I40322:I40385" si="630">TEXT(F40322,"yyyymmdd")</f>
        <v>19000100</v>
      </c>
      <c r="K40322" s="243"/>
    </row>
    <row r="40323" spans="9:11">
      <c r="I40323" t="str">
        <f t="shared" si="630"/>
        <v>19000100</v>
      </c>
      <c r="K40323" s="243"/>
    </row>
    <row r="40324" spans="9:11">
      <c r="I40324" t="str">
        <f t="shared" si="630"/>
        <v>19000100</v>
      </c>
      <c r="K40324" s="243"/>
    </row>
    <row r="40325" spans="9:11">
      <c r="I40325" t="str">
        <f t="shared" si="630"/>
        <v>19000100</v>
      </c>
      <c r="K40325" s="243"/>
    </row>
    <row r="40326" spans="9:11">
      <c r="I40326" t="str">
        <f t="shared" si="630"/>
        <v>19000100</v>
      </c>
      <c r="K40326" s="243"/>
    </row>
    <row r="40327" spans="9:11">
      <c r="I40327" t="str">
        <f t="shared" si="630"/>
        <v>19000100</v>
      </c>
      <c r="K40327" s="243"/>
    </row>
    <row r="40328" spans="9:11">
      <c r="I40328" t="str">
        <f t="shared" si="630"/>
        <v>19000100</v>
      </c>
      <c r="K40328" s="243"/>
    </row>
    <row r="40329" spans="9:11">
      <c r="I40329" t="str">
        <f t="shared" si="630"/>
        <v>19000100</v>
      </c>
      <c r="K40329" s="243"/>
    </row>
    <row r="40330" spans="9:11">
      <c r="I40330" t="str">
        <f t="shared" si="630"/>
        <v>19000100</v>
      </c>
      <c r="K40330" s="243"/>
    </row>
    <row r="40331" spans="9:11">
      <c r="I40331" t="str">
        <f t="shared" si="630"/>
        <v>19000100</v>
      </c>
      <c r="K40331" s="243"/>
    </row>
    <row r="40332" spans="9:11">
      <c r="I40332" t="str">
        <f t="shared" si="630"/>
        <v>19000100</v>
      </c>
      <c r="K40332" s="243"/>
    </row>
    <row r="40333" spans="9:11">
      <c r="I40333" t="str">
        <f t="shared" si="630"/>
        <v>19000100</v>
      </c>
      <c r="K40333" s="243"/>
    </row>
    <row r="40334" spans="9:11">
      <c r="I40334" t="str">
        <f t="shared" si="630"/>
        <v>19000100</v>
      </c>
      <c r="K40334" s="243"/>
    </row>
    <row r="40335" spans="9:11">
      <c r="I40335" t="str">
        <f t="shared" si="630"/>
        <v>19000100</v>
      </c>
      <c r="K40335" s="243"/>
    </row>
    <row r="40336" spans="9:11">
      <c r="I40336" t="str">
        <f t="shared" si="630"/>
        <v>19000100</v>
      </c>
      <c r="K40336" s="243"/>
    </row>
    <row r="40337" spans="9:11">
      <c r="I40337" t="str">
        <f t="shared" si="630"/>
        <v>19000100</v>
      </c>
      <c r="K40337" s="243"/>
    </row>
    <row r="40338" spans="9:11">
      <c r="I40338" t="str">
        <f t="shared" si="630"/>
        <v>19000100</v>
      </c>
      <c r="K40338" s="243"/>
    </row>
    <row r="40339" spans="9:11">
      <c r="I40339" t="str">
        <f t="shared" si="630"/>
        <v>19000100</v>
      </c>
      <c r="K40339" s="243"/>
    </row>
    <row r="40340" spans="9:11">
      <c r="I40340" t="str">
        <f t="shared" si="630"/>
        <v>19000100</v>
      </c>
      <c r="K40340" s="243"/>
    </row>
    <row r="40341" spans="9:11">
      <c r="I40341" t="str">
        <f t="shared" si="630"/>
        <v>19000100</v>
      </c>
      <c r="K40341" s="243"/>
    </row>
    <row r="40342" spans="9:11">
      <c r="I40342" t="str">
        <f t="shared" si="630"/>
        <v>19000100</v>
      </c>
      <c r="K40342" s="243"/>
    </row>
    <row r="40343" spans="9:11">
      <c r="I40343" t="str">
        <f t="shared" si="630"/>
        <v>19000100</v>
      </c>
      <c r="K40343" s="243"/>
    </row>
    <row r="40344" spans="9:11">
      <c r="I40344" t="str">
        <f t="shared" si="630"/>
        <v>19000100</v>
      </c>
      <c r="K40344" s="243"/>
    </row>
    <row r="40345" spans="9:11">
      <c r="I40345" t="str">
        <f t="shared" si="630"/>
        <v>19000100</v>
      </c>
      <c r="K40345" s="243"/>
    </row>
    <row r="40346" spans="9:11">
      <c r="I40346" t="str">
        <f t="shared" si="630"/>
        <v>19000100</v>
      </c>
      <c r="K40346" s="243"/>
    </row>
    <row r="40347" spans="9:11">
      <c r="I40347" t="str">
        <f t="shared" si="630"/>
        <v>19000100</v>
      </c>
      <c r="K40347" s="243"/>
    </row>
    <row r="40348" spans="9:11">
      <c r="I40348" t="str">
        <f t="shared" si="630"/>
        <v>19000100</v>
      </c>
      <c r="K40348" s="243"/>
    </row>
    <row r="40349" spans="9:11">
      <c r="I40349" t="str">
        <f t="shared" si="630"/>
        <v>19000100</v>
      </c>
      <c r="K40349" s="243"/>
    </row>
    <row r="40350" spans="9:11">
      <c r="I40350" t="str">
        <f t="shared" si="630"/>
        <v>19000100</v>
      </c>
      <c r="K40350" s="243"/>
    </row>
    <row r="40351" spans="9:11">
      <c r="I40351" t="str">
        <f t="shared" si="630"/>
        <v>19000100</v>
      </c>
      <c r="K40351" s="243"/>
    </row>
    <row r="40352" spans="9:11">
      <c r="I40352" t="str">
        <f t="shared" si="630"/>
        <v>19000100</v>
      </c>
      <c r="K40352" s="243"/>
    </row>
    <row r="40353" spans="9:11">
      <c r="I40353" t="str">
        <f t="shared" si="630"/>
        <v>19000100</v>
      </c>
      <c r="K40353" s="243"/>
    </row>
    <row r="40354" spans="9:11">
      <c r="I40354" t="str">
        <f t="shared" si="630"/>
        <v>19000100</v>
      </c>
      <c r="K40354" s="243"/>
    </row>
    <row r="40355" spans="9:11">
      <c r="I40355" t="str">
        <f t="shared" si="630"/>
        <v>19000100</v>
      </c>
      <c r="K40355" s="243"/>
    </row>
    <row r="40356" spans="9:11">
      <c r="I40356" t="str">
        <f t="shared" si="630"/>
        <v>19000100</v>
      </c>
      <c r="K40356" s="243"/>
    </row>
    <row r="40357" spans="9:11">
      <c r="I40357" t="str">
        <f t="shared" si="630"/>
        <v>19000100</v>
      </c>
      <c r="K40357" s="243"/>
    </row>
    <row r="40358" spans="9:11">
      <c r="I40358" t="str">
        <f t="shared" si="630"/>
        <v>19000100</v>
      </c>
      <c r="K40358" s="243"/>
    </row>
    <row r="40359" spans="9:11">
      <c r="I40359" t="str">
        <f t="shared" si="630"/>
        <v>19000100</v>
      </c>
      <c r="K40359" s="243"/>
    </row>
    <row r="40360" spans="9:11">
      <c r="I40360" t="str">
        <f t="shared" si="630"/>
        <v>19000100</v>
      </c>
      <c r="K40360" s="243"/>
    </row>
    <row r="40361" spans="9:11">
      <c r="I40361" t="str">
        <f t="shared" si="630"/>
        <v>19000100</v>
      </c>
      <c r="K40361" s="243"/>
    </row>
    <row r="40362" spans="9:11">
      <c r="I40362" t="str">
        <f t="shared" si="630"/>
        <v>19000100</v>
      </c>
      <c r="K40362" s="243"/>
    </row>
    <row r="40363" spans="9:11">
      <c r="I40363" t="str">
        <f t="shared" si="630"/>
        <v>19000100</v>
      </c>
      <c r="K40363" s="243"/>
    </row>
    <row r="40364" spans="9:11">
      <c r="I40364" t="str">
        <f t="shared" si="630"/>
        <v>19000100</v>
      </c>
      <c r="K40364" s="243"/>
    </row>
    <row r="40365" spans="9:11">
      <c r="I40365" t="str">
        <f t="shared" si="630"/>
        <v>19000100</v>
      </c>
      <c r="K40365" s="243"/>
    </row>
    <row r="40366" spans="9:11">
      <c r="I40366" t="str">
        <f t="shared" si="630"/>
        <v>19000100</v>
      </c>
      <c r="K40366" s="243"/>
    </row>
    <row r="40367" spans="9:11">
      <c r="I40367" t="str">
        <f t="shared" si="630"/>
        <v>19000100</v>
      </c>
      <c r="K40367" s="243"/>
    </row>
    <row r="40368" spans="9:11">
      <c r="I40368" t="str">
        <f t="shared" si="630"/>
        <v>19000100</v>
      </c>
      <c r="K40368" s="243"/>
    </row>
    <row r="40369" spans="9:11">
      <c r="I40369" t="str">
        <f t="shared" si="630"/>
        <v>19000100</v>
      </c>
      <c r="K40369" s="243"/>
    </row>
    <row r="40370" spans="9:11">
      <c r="I40370" t="str">
        <f t="shared" si="630"/>
        <v>19000100</v>
      </c>
      <c r="K40370" s="243"/>
    </row>
    <row r="40371" spans="9:11">
      <c r="I40371" t="str">
        <f t="shared" si="630"/>
        <v>19000100</v>
      </c>
      <c r="K40371" s="243"/>
    </row>
    <row r="40372" spans="9:11">
      <c r="I40372" t="str">
        <f t="shared" si="630"/>
        <v>19000100</v>
      </c>
      <c r="K40372" s="243"/>
    </row>
    <row r="40373" spans="9:11">
      <c r="I40373" t="str">
        <f t="shared" si="630"/>
        <v>19000100</v>
      </c>
      <c r="K40373" s="243"/>
    </row>
    <row r="40374" spans="9:11">
      <c r="I40374" t="str">
        <f t="shared" si="630"/>
        <v>19000100</v>
      </c>
      <c r="K40374" s="243"/>
    </row>
    <row r="40375" spans="9:11">
      <c r="I40375" t="str">
        <f t="shared" si="630"/>
        <v>19000100</v>
      </c>
      <c r="K40375" s="243"/>
    </row>
    <row r="40376" spans="9:11">
      <c r="I40376" t="str">
        <f t="shared" si="630"/>
        <v>19000100</v>
      </c>
      <c r="K40376" s="243"/>
    </row>
    <row r="40377" spans="9:11">
      <c r="I40377" t="str">
        <f t="shared" si="630"/>
        <v>19000100</v>
      </c>
      <c r="K40377" s="243"/>
    </row>
    <row r="40378" spans="9:11">
      <c r="I40378" t="str">
        <f t="shared" si="630"/>
        <v>19000100</v>
      </c>
      <c r="K40378" s="243"/>
    </row>
    <row r="40379" spans="9:11">
      <c r="I40379" t="str">
        <f t="shared" si="630"/>
        <v>19000100</v>
      </c>
      <c r="K40379" s="243"/>
    </row>
    <row r="40380" spans="9:11">
      <c r="I40380" t="str">
        <f t="shared" si="630"/>
        <v>19000100</v>
      </c>
      <c r="K40380" s="243"/>
    </row>
    <row r="40381" spans="9:11">
      <c r="I40381" t="str">
        <f t="shared" si="630"/>
        <v>19000100</v>
      </c>
      <c r="K40381" s="243"/>
    </row>
    <row r="40382" spans="9:11">
      <c r="I40382" t="str">
        <f t="shared" si="630"/>
        <v>19000100</v>
      </c>
      <c r="K40382" s="243"/>
    </row>
    <row r="40383" spans="9:11">
      <c r="I40383" t="str">
        <f t="shared" si="630"/>
        <v>19000100</v>
      </c>
      <c r="K40383" s="243"/>
    </row>
    <row r="40384" spans="9:11">
      <c r="I40384" t="str">
        <f t="shared" si="630"/>
        <v>19000100</v>
      </c>
      <c r="K40384" s="243"/>
    </row>
    <row r="40385" spans="9:11">
      <c r="I40385" t="str">
        <f t="shared" si="630"/>
        <v>19000100</v>
      </c>
      <c r="K40385" s="243"/>
    </row>
    <row r="40386" spans="9:11">
      <c r="I40386" t="str">
        <f t="shared" ref="I40386:I40449" si="631">TEXT(F40386,"yyyymmdd")</f>
        <v>19000100</v>
      </c>
      <c r="K40386" s="243"/>
    </row>
    <row r="40387" spans="9:11">
      <c r="I40387" t="str">
        <f t="shared" si="631"/>
        <v>19000100</v>
      </c>
      <c r="K40387" s="243"/>
    </row>
    <row r="40388" spans="9:11">
      <c r="I40388" t="str">
        <f t="shared" si="631"/>
        <v>19000100</v>
      </c>
      <c r="K40388" s="243"/>
    </row>
    <row r="40389" spans="9:11">
      <c r="I40389" t="str">
        <f t="shared" si="631"/>
        <v>19000100</v>
      </c>
      <c r="K40389" s="243"/>
    </row>
    <row r="40390" spans="9:11">
      <c r="I40390" t="str">
        <f t="shared" si="631"/>
        <v>19000100</v>
      </c>
      <c r="K40390" s="243"/>
    </row>
    <row r="40391" spans="9:11">
      <c r="I40391" t="str">
        <f t="shared" si="631"/>
        <v>19000100</v>
      </c>
      <c r="K40391" s="243"/>
    </row>
    <row r="40392" spans="9:11">
      <c r="I40392" t="str">
        <f t="shared" si="631"/>
        <v>19000100</v>
      </c>
      <c r="K40392" s="243"/>
    </row>
    <row r="40393" spans="9:11">
      <c r="I40393" t="str">
        <f t="shared" si="631"/>
        <v>19000100</v>
      </c>
      <c r="K40393" s="243"/>
    </row>
    <row r="40394" spans="9:11">
      <c r="I40394" t="str">
        <f t="shared" si="631"/>
        <v>19000100</v>
      </c>
      <c r="K40394" s="243"/>
    </row>
    <row r="40395" spans="9:11">
      <c r="I40395" t="str">
        <f t="shared" si="631"/>
        <v>19000100</v>
      </c>
      <c r="K40395" s="243"/>
    </row>
    <row r="40396" spans="9:11">
      <c r="I40396" t="str">
        <f t="shared" si="631"/>
        <v>19000100</v>
      </c>
      <c r="K40396" s="243"/>
    </row>
    <row r="40397" spans="9:11">
      <c r="I40397" t="str">
        <f t="shared" si="631"/>
        <v>19000100</v>
      </c>
      <c r="K40397" s="243"/>
    </row>
    <row r="40398" spans="9:11">
      <c r="I40398" t="str">
        <f t="shared" si="631"/>
        <v>19000100</v>
      </c>
      <c r="K40398" s="243"/>
    </row>
    <row r="40399" spans="9:11">
      <c r="I40399" t="str">
        <f t="shared" si="631"/>
        <v>19000100</v>
      </c>
      <c r="K40399" s="243"/>
    </row>
    <row r="40400" spans="9:11">
      <c r="I40400" t="str">
        <f t="shared" si="631"/>
        <v>19000100</v>
      </c>
      <c r="K40400" s="243"/>
    </row>
    <row r="40401" spans="9:11">
      <c r="I40401" t="str">
        <f t="shared" si="631"/>
        <v>19000100</v>
      </c>
      <c r="K40401" s="243"/>
    </row>
    <row r="40402" spans="9:11">
      <c r="I40402" t="str">
        <f t="shared" si="631"/>
        <v>19000100</v>
      </c>
      <c r="K40402" s="243"/>
    </row>
    <row r="40403" spans="9:11">
      <c r="I40403" t="str">
        <f t="shared" si="631"/>
        <v>19000100</v>
      </c>
      <c r="K40403" s="243"/>
    </row>
    <row r="40404" spans="9:11">
      <c r="I40404" t="str">
        <f t="shared" si="631"/>
        <v>19000100</v>
      </c>
      <c r="K40404" s="243"/>
    </row>
    <row r="40405" spans="9:11">
      <c r="I40405" t="str">
        <f t="shared" si="631"/>
        <v>19000100</v>
      </c>
      <c r="K40405" s="243"/>
    </row>
    <row r="40406" spans="9:11">
      <c r="I40406" t="str">
        <f t="shared" si="631"/>
        <v>19000100</v>
      </c>
      <c r="K40406" s="243"/>
    </row>
    <row r="40407" spans="9:11">
      <c r="I40407" t="str">
        <f t="shared" si="631"/>
        <v>19000100</v>
      </c>
      <c r="K40407" s="243"/>
    </row>
    <row r="40408" spans="9:11">
      <c r="I40408" t="str">
        <f t="shared" si="631"/>
        <v>19000100</v>
      </c>
      <c r="K40408" s="243"/>
    </row>
    <row r="40409" spans="9:11">
      <c r="I40409" t="str">
        <f t="shared" si="631"/>
        <v>19000100</v>
      </c>
      <c r="K40409" s="243"/>
    </row>
    <row r="40410" spans="9:11">
      <c r="I40410" t="str">
        <f t="shared" si="631"/>
        <v>19000100</v>
      </c>
      <c r="K40410" s="243"/>
    </row>
    <row r="40411" spans="9:11">
      <c r="I40411" t="str">
        <f t="shared" si="631"/>
        <v>19000100</v>
      </c>
      <c r="K40411" s="243"/>
    </row>
    <row r="40412" spans="9:11">
      <c r="I40412" t="str">
        <f t="shared" si="631"/>
        <v>19000100</v>
      </c>
      <c r="K40412" s="243"/>
    </row>
    <row r="40413" spans="9:11">
      <c r="I40413" t="str">
        <f t="shared" si="631"/>
        <v>19000100</v>
      </c>
      <c r="K40413" s="243"/>
    </row>
    <row r="40414" spans="9:11">
      <c r="I40414" t="str">
        <f t="shared" si="631"/>
        <v>19000100</v>
      </c>
      <c r="K40414" s="243"/>
    </row>
    <row r="40415" spans="9:11">
      <c r="I40415" t="str">
        <f t="shared" si="631"/>
        <v>19000100</v>
      </c>
      <c r="K40415" s="243"/>
    </row>
    <row r="40416" spans="9:11">
      <c r="I40416" t="str">
        <f t="shared" si="631"/>
        <v>19000100</v>
      </c>
      <c r="K40416" s="243"/>
    </row>
    <row r="40417" spans="9:11">
      <c r="I40417" t="str">
        <f t="shared" si="631"/>
        <v>19000100</v>
      </c>
      <c r="K40417" s="243"/>
    </row>
    <row r="40418" spans="9:11">
      <c r="I40418" t="str">
        <f t="shared" si="631"/>
        <v>19000100</v>
      </c>
      <c r="K40418" s="243"/>
    </row>
    <row r="40419" spans="9:11">
      <c r="I40419" t="str">
        <f t="shared" si="631"/>
        <v>19000100</v>
      </c>
      <c r="K40419" s="243"/>
    </row>
    <row r="40420" spans="9:11">
      <c r="I40420" t="str">
        <f t="shared" si="631"/>
        <v>19000100</v>
      </c>
      <c r="K40420" s="243"/>
    </row>
    <row r="40421" spans="9:11">
      <c r="I40421" t="str">
        <f t="shared" si="631"/>
        <v>19000100</v>
      </c>
      <c r="K40421" s="243"/>
    </row>
    <row r="40422" spans="9:11">
      <c r="I40422" t="str">
        <f t="shared" si="631"/>
        <v>19000100</v>
      </c>
      <c r="K40422" s="243"/>
    </row>
    <row r="40423" spans="9:11">
      <c r="I40423" t="str">
        <f t="shared" si="631"/>
        <v>19000100</v>
      </c>
      <c r="K40423" s="243"/>
    </row>
    <row r="40424" spans="9:11">
      <c r="I40424" t="str">
        <f t="shared" si="631"/>
        <v>19000100</v>
      </c>
      <c r="K40424" s="243"/>
    </row>
    <row r="40425" spans="9:11">
      <c r="I40425" t="str">
        <f t="shared" si="631"/>
        <v>19000100</v>
      </c>
      <c r="K40425" s="243"/>
    </row>
    <row r="40426" spans="9:11">
      <c r="I40426" t="str">
        <f t="shared" si="631"/>
        <v>19000100</v>
      </c>
      <c r="K40426" s="243"/>
    </row>
    <row r="40427" spans="9:11">
      <c r="I40427" t="str">
        <f t="shared" si="631"/>
        <v>19000100</v>
      </c>
      <c r="K40427" s="243"/>
    </row>
    <row r="40428" spans="9:11">
      <c r="I40428" t="str">
        <f t="shared" si="631"/>
        <v>19000100</v>
      </c>
      <c r="K40428" s="243"/>
    </row>
    <row r="40429" spans="9:11">
      <c r="I40429" t="str">
        <f t="shared" si="631"/>
        <v>19000100</v>
      </c>
      <c r="K40429" s="243"/>
    </row>
    <row r="40430" spans="9:11">
      <c r="I40430" t="str">
        <f t="shared" si="631"/>
        <v>19000100</v>
      </c>
      <c r="K40430" s="243"/>
    </row>
    <row r="40431" spans="9:11">
      <c r="I40431" t="str">
        <f t="shared" si="631"/>
        <v>19000100</v>
      </c>
      <c r="K40431" s="243"/>
    </row>
    <row r="40432" spans="9:11">
      <c r="I40432" t="str">
        <f t="shared" si="631"/>
        <v>19000100</v>
      </c>
      <c r="K40432" s="243"/>
    </row>
    <row r="40433" spans="9:11">
      <c r="I40433" t="str">
        <f t="shared" si="631"/>
        <v>19000100</v>
      </c>
      <c r="K40433" s="243"/>
    </row>
    <row r="40434" spans="9:11">
      <c r="I40434" t="str">
        <f t="shared" si="631"/>
        <v>19000100</v>
      </c>
      <c r="K40434" s="243"/>
    </row>
    <row r="40435" spans="9:11">
      <c r="I40435" t="str">
        <f t="shared" si="631"/>
        <v>19000100</v>
      </c>
      <c r="K40435" s="243"/>
    </row>
    <row r="40436" spans="9:11">
      <c r="I40436" t="str">
        <f t="shared" si="631"/>
        <v>19000100</v>
      </c>
      <c r="K40436" s="243"/>
    </row>
    <row r="40437" spans="9:11">
      <c r="I40437" t="str">
        <f t="shared" si="631"/>
        <v>19000100</v>
      </c>
      <c r="K40437" s="243"/>
    </row>
    <row r="40438" spans="9:11">
      <c r="I40438" t="str">
        <f t="shared" si="631"/>
        <v>19000100</v>
      </c>
      <c r="K40438" s="243"/>
    </row>
    <row r="40439" spans="9:11">
      <c r="I40439" t="str">
        <f t="shared" si="631"/>
        <v>19000100</v>
      </c>
      <c r="K40439" s="243"/>
    </row>
    <row r="40440" spans="9:11">
      <c r="I40440" t="str">
        <f t="shared" si="631"/>
        <v>19000100</v>
      </c>
      <c r="K40440" s="243"/>
    </row>
    <row r="40441" spans="9:11">
      <c r="I40441" t="str">
        <f t="shared" si="631"/>
        <v>19000100</v>
      </c>
      <c r="K40441" s="243"/>
    </row>
    <row r="40442" spans="9:11">
      <c r="I40442" t="str">
        <f t="shared" si="631"/>
        <v>19000100</v>
      </c>
      <c r="K40442" s="243"/>
    </row>
    <row r="40443" spans="9:11">
      <c r="I40443" t="str">
        <f t="shared" si="631"/>
        <v>19000100</v>
      </c>
      <c r="K40443" s="243"/>
    </row>
    <row r="40444" spans="9:11">
      <c r="I40444" t="str">
        <f t="shared" si="631"/>
        <v>19000100</v>
      </c>
      <c r="K40444" s="243"/>
    </row>
    <row r="40445" spans="9:11">
      <c r="I40445" t="str">
        <f t="shared" si="631"/>
        <v>19000100</v>
      </c>
      <c r="K40445" s="243"/>
    </row>
    <row r="40446" spans="9:11">
      <c r="I40446" t="str">
        <f t="shared" si="631"/>
        <v>19000100</v>
      </c>
      <c r="K40446" s="243"/>
    </row>
    <row r="40447" spans="9:11">
      <c r="I40447" t="str">
        <f t="shared" si="631"/>
        <v>19000100</v>
      </c>
      <c r="K40447" s="243"/>
    </row>
    <row r="40448" spans="9:11">
      <c r="I40448" t="str">
        <f t="shared" si="631"/>
        <v>19000100</v>
      </c>
      <c r="K40448" s="243"/>
    </row>
    <row r="40449" spans="9:11">
      <c r="I40449" t="str">
        <f t="shared" si="631"/>
        <v>19000100</v>
      </c>
      <c r="K40449" s="243"/>
    </row>
    <row r="40450" spans="9:11">
      <c r="I40450" t="str">
        <f t="shared" ref="I40450:I40513" si="632">TEXT(F40450,"yyyymmdd")</f>
        <v>19000100</v>
      </c>
      <c r="K40450" s="243"/>
    </row>
    <row r="40451" spans="9:11">
      <c r="I40451" t="str">
        <f t="shared" si="632"/>
        <v>19000100</v>
      </c>
      <c r="K40451" s="243"/>
    </row>
    <row r="40452" spans="9:11">
      <c r="I40452" t="str">
        <f t="shared" si="632"/>
        <v>19000100</v>
      </c>
      <c r="K40452" s="243"/>
    </row>
    <row r="40453" spans="9:11">
      <c r="I40453" t="str">
        <f t="shared" si="632"/>
        <v>19000100</v>
      </c>
      <c r="K40453" s="243"/>
    </row>
    <row r="40454" spans="9:11">
      <c r="I40454" t="str">
        <f t="shared" si="632"/>
        <v>19000100</v>
      </c>
      <c r="K40454" s="243"/>
    </row>
    <row r="40455" spans="9:11">
      <c r="I40455" t="str">
        <f t="shared" si="632"/>
        <v>19000100</v>
      </c>
      <c r="K40455" s="243"/>
    </row>
    <row r="40456" spans="9:11">
      <c r="I40456" t="str">
        <f t="shared" si="632"/>
        <v>19000100</v>
      </c>
      <c r="K40456" s="243"/>
    </row>
    <row r="40457" spans="9:11">
      <c r="I40457" t="str">
        <f t="shared" si="632"/>
        <v>19000100</v>
      </c>
      <c r="K40457" s="243"/>
    </row>
    <row r="40458" spans="9:11">
      <c r="I40458" t="str">
        <f t="shared" si="632"/>
        <v>19000100</v>
      </c>
      <c r="K40458" s="243"/>
    </row>
    <row r="40459" spans="9:11">
      <c r="I40459" t="str">
        <f t="shared" si="632"/>
        <v>19000100</v>
      </c>
      <c r="K40459" s="243"/>
    </row>
    <row r="40460" spans="9:11">
      <c r="I40460" t="str">
        <f t="shared" si="632"/>
        <v>19000100</v>
      </c>
      <c r="K40460" s="243"/>
    </row>
    <row r="40461" spans="9:11">
      <c r="I40461" t="str">
        <f t="shared" si="632"/>
        <v>19000100</v>
      </c>
      <c r="K40461" s="243"/>
    </row>
    <row r="40462" spans="9:11">
      <c r="I40462" t="str">
        <f t="shared" si="632"/>
        <v>19000100</v>
      </c>
      <c r="K40462" s="243"/>
    </row>
    <row r="40463" spans="9:11">
      <c r="I40463" t="str">
        <f t="shared" si="632"/>
        <v>19000100</v>
      </c>
      <c r="K40463" s="243"/>
    </row>
    <row r="40464" spans="9:11">
      <c r="I40464" t="str">
        <f t="shared" si="632"/>
        <v>19000100</v>
      </c>
      <c r="K40464" s="243"/>
    </row>
    <row r="40465" spans="9:11">
      <c r="I40465" t="str">
        <f t="shared" si="632"/>
        <v>19000100</v>
      </c>
      <c r="K40465" s="243"/>
    </row>
    <row r="40466" spans="9:11">
      <c r="I40466" t="str">
        <f t="shared" si="632"/>
        <v>19000100</v>
      </c>
      <c r="K40466" s="243"/>
    </row>
    <row r="40467" spans="9:11">
      <c r="I40467" t="str">
        <f t="shared" si="632"/>
        <v>19000100</v>
      </c>
      <c r="K40467" s="243"/>
    </row>
    <row r="40468" spans="9:11">
      <c r="I40468" t="str">
        <f t="shared" si="632"/>
        <v>19000100</v>
      </c>
      <c r="K40468" s="243"/>
    </row>
    <row r="40469" spans="9:11">
      <c r="I40469" t="str">
        <f t="shared" si="632"/>
        <v>19000100</v>
      </c>
      <c r="K40469" s="243"/>
    </row>
    <row r="40470" spans="9:11">
      <c r="I40470" t="str">
        <f t="shared" si="632"/>
        <v>19000100</v>
      </c>
      <c r="K40470" s="243"/>
    </row>
    <row r="40471" spans="9:11">
      <c r="I40471" t="str">
        <f t="shared" si="632"/>
        <v>19000100</v>
      </c>
      <c r="K40471" s="243"/>
    </row>
    <row r="40472" spans="9:11">
      <c r="I40472" t="str">
        <f t="shared" si="632"/>
        <v>19000100</v>
      </c>
      <c r="K40472" s="243"/>
    </row>
    <row r="40473" spans="9:11">
      <c r="I40473" t="str">
        <f t="shared" si="632"/>
        <v>19000100</v>
      </c>
      <c r="K40473" s="243"/>
    </row>
    <row r="40474" spans="9:11">
      <c r="I40474" t="str">
        <f t="shared" si="632"/>
        <v>19000100</v>
      </c>
      <c r="K40474" s="243"/>
    </row>
    <row r="40475" spans="9:11">
      <c r="I40475" t="str">
        <f t="shared" si="632"/>
        <v>19000100</v>
      </c>
      <c r="K40475" s="243"/>
    </row>
    <row r="40476" spans="9:11">
      <c r="I40476" t="str">
        <f t="shared" si="632"/>
        <v>19000100</v>
      </c>
      <c r="K40476" s="243"/>
    </row>
    <row r="40477" spans="9:11">
      <c r="I40477" t="str">
        <f t="shared" si="632"/>
        <v>19000100</v>
      </c>
      <c r="K40477" s="243"/>
    </row>
    <row r="40478" spans="9:11">
      <c r="I40478" t="str">
        <f t="shared" si="632"/>
        <v>19000100</v>
      </c>
      <c r="K40478" s="243"/>
    </row>
    <row r="40479" spans="9:11">
      <c r="I40479" t="str">
        <f t="shared" si="632"/>
        <v>19000100</v>
      </c>
      <c r="K40479" s="243"/>
    </row>
    <row r="40480" spans="9:11">
      <c r="I40480" t="str">
        <f t="shared" si="632"/>
        <v>19000100</v>
      </c>
      <c r="K40480" s="243"/>
    </row>
    <row r="40481" spans="9:11">
      <c r="I40481" t="str">
        <f t="shared" si="632"/>
        <v>19000100</v>
      </c>
      <c r="K40481" s="243"/>
    </row>
    <row r="40482" spans="9:11">
      <c r="I40482" t="str">
        <f t="shared" si="632"/>
        <v>19000100</v>
      </c>
      <c r="K40482" s="243"/>
    </row>
    <row r="40483" spans="9:11">
      <c r="I40483" t="str">
        <f t="shared" si="632"/>
        <v>19000100</v>
      </c>
      <c r="K40483" s="243"/>
    </row>
    <row r="40484" spans="9:11">
      <c r="I40484" t="str">
        <f t="shared" si="632"/>
        <v>19000100</v>
      </c>
      <c r="K40484" s="243"/>
    </row>
    <row r="40485" spans="9:11">
      <c r="I40485" t="str">
        <f t="shared" si="632"/>
        <v>19000100</v>
      </c>
      <c r="K40485" s="243"/>
    </row>
    <row r="40486" spans="9:11">
      <c r="I40486" t="str">
        <f t="shared" si="632"/>
        <v>19000100</v>
      </c>
      <c r="K40486" s="243"/>
    </row>
    <row r="40487" spans="9:11">
      <c r="I40487" t="str">
        <f t="shared" si="632"/>
        <v>19000100</v>
      </c>
      <c r="K40487" s="243"/>
    </row>
    <row r="40488" spans="9:11">
      <c r="I40488" t="str">
        <f t="shared" si="632"/>
        <v>19000100</v>
      </c>
      <c r="K40488" s="243"/>
    </row>
    <row r="40489" spans="9:11">
      <c r="I40489" t="str">
        <f t="shared" si="632"/>
        <v>19000100</v>
      </c>
      <c r="K40489" s="243"/>
    </row>
    <row r="40490" spans="9:11">
      <c r="I40490" t="str">
        <f t="shared" si="632"/>
        <v>19000100</v>
      </c>
      <c r="K40490" s="243"/>
    </row>
    <row r="40491" spans="9:11">
      <c r="I40491" t="str">
        <f t="shared" si="632"/>
        <v>19000100</v>
      </c>
      <c r="K40491" s="243"/>
    </row>
    <row r="40492" spans="9:11">
      <c r="I40492" t="str">
        <f t="shared" si="632"/>
        <v>19000100</v>
      </c>
      <c r="K40492" s="243"/>
    </row>
    <row r="40493" spans="9:11">
      <c r="I40493" t="str">
        <f t="shared" si="632"/>
        <v>19000100</v>
      </c>
      <c r="K40493" s="243"/>
    </row>
    <row r="40494" spans="9:11">
      <c r="I40494" t="str">
        <f t="shared" si="632"/>
        <v>19000100</v>
      </c>
      <c r="K40494" s="243"/>
    </row>
    <row r="40495" spans="9:11">
      <c r="I40495" t="str">
        <f t="shared" si="632"/>
        <v>19000100</v>
      </c>
      <c r="K40495" s="243"/>
    </row>
    <row r="40496" spans="9:11">
      <c r="I40496" t="str">
        <f t="shared" si="632"/>
        <v>19000100</v>
      </c>
      <c r="K40496" s="243"/>
    </row>
    <row r="40497" spans="9:11">
      <c r="I40497" t="str">
        <f t="shared" si="632"/>
        <v>19000100</v>
      </c>
      <c r="K40497" s="243"/>
    </row>
    <row r="40498" spans="9:11">
      <c r="I40498" t="str">
        <f t="shared" si="632"/>
        <v>19000100</v>
      </c>
      <c r="K40498" s="243"/>
    </row>
    <row r="40499" spans="9:11">
      <c r="I40499" t="str">
        <f t="shared" si="632"/>
        <v>19000100</v>
      </c>
      <c r="K40499" s="243"/>
    </row>
    <row r="40500" spans="9:11">
      <c r="I40500" t="str">
        <f t="shared" si="632"/>
        <v>19000100</v>
      </c>
      <c r="K40500" s="243"/>
    </row>
    <row r="40501" spans="9:11">
      <c r="I40501" t="str">
        <f t="shared" si="632"/>
        <v>19000100</v>
      </c>
      <c r="K40501" s="243"/>
    </row>
    <row r="40502" spans="9:11">
      <c r="I40502" t="str">
        <f t="shared" si="632"/>
        <v>19000100</v>
      </c>
      <c r="K40502" s="243"/>
    </row>
    <row r="40503" spans="9:11">
      <c r="I40503" t="str">
        <f t="shared" si="632"/>
        <v>19000100</v>
      </c>
      <c r="K40503" s="243"/>
    </row>
    <row r="40504" spans="9:11">
      <c r="I40504" t="str">
        <f t="shared" si="632"/>
        <v>19000100</v>
      </c>
      <c r="K40504" s="243"/>
    </row>
    <row r="40505" spans="9:11">
      <c r="I40505" t="str">
        <f t="shared" si="632"/>
        <v>19000100</v>
      </c>
      <c r="K40505" s="243"/>
    </row>
    <row r="40506" spans="9:11">
      <c r="I40506" t="str">
        <f t="shared" si="632"/>
        <v>19000100</v>
      </c>
      <c r="K40506" s="243"/>
    </row>
    <row r="40507" spans="9:11">
      <c r="I40507" t="str">
        <f t="shared" si="632"/>
        <v>19000100</v>
      </c>
      <c r="K40507" s="243"/>
    </row>
    <row r="40508" spans="9:11">
      <c r="I40508" t="str">
        <f t="shared" si="632"/>
        <v>19000100</v>
      </c>
      <c r="K40508" s="243"/>
    </row>
    <row r="40509" spans="9:11">
      <c r="I40509" t="str">
        <f t="shared" si="632"/>
        <v>19000100</v>
      </c>
      <c r="K40509" s="243"/>
    </row>
    <row r="40510" spans="9:11">
      <c r="I40510" t="str">
        <f t="shared" si="632"/>
        <v>19000100</v>
      </c>
      <c r="K40510" s="243"/>
    </row>
    <row r="40511" spans="9:11">
      <c r="I40511" t="str">
        <f t="shared" si="632"/>
        <v>19000100</v>
      </c>
      <c r="K40511" s="243"/>
    </row>
    <row r="40512" spans="9:11">
      <c r="I40512" t="str">
        <f t="shared" si="632"/>
        <v>19000100</v>
      </c>
      <c r="K40512" s="243"/>
    </row>
    <row r="40513" spans="9:11">
      <c r="I40513" t="str">
        <f t="shared" si="632"/>
        <v>19000100</v>
      </c>
      <c r="K40513" s="243"/>
    </row>
    <row r="40514" spans="9:11">
      <c r="I40514" t="str">
        <f t="shared" ref="I40514:I40577" si="633">TEXT(F40514,"yyyymmdd")</f>
        <v>19000100</v>
      </c>
      <c r="K40514" s="243"/>
    </row>
    <row r="40515" spans="9:11">
      <c r="I40515" t="str">
        <f t="shared" si="633"/>
        <v>19000100</v>
      </c>
      <c r="K40515" s="243"/>
    </row>
    <row r="40516" spans="9:11">
      <c r="I40516" t="str">
        <f t="shared" si="633"/>
        <v>19000100</v>
      </c>
      <c r="K40516" s="243"/>
    </row>
    <row r="40517" spans="9:11">
      <c r="I40517" t="str">
        <f t="shared" si="633"/>
        <v>19000100</v>
      </c>
      <c r="K40517" s="243"/>
    </row>
    <row r="40518" spans="9:11">
      <c r="I40518" t="str">
        <f t="shared" si="633"/>
        <v>19000100</v>
      </c>
      <c r="K40518" s="243"/>
    </row>
    <row r="40519" spans="9:11">
      <c r="I40519" t="str">
        <f t="shared" si="633"/>
        <v>19000100</v>
      </c>
      <c r="K40519" s="243"/>
    </row>
    <row r="40520" spans="9:11">
      <c r="I40520" t="str">
        <f t="shared" si="633"/>
        <v>19000100</v>
      </c>
      <c r="K40520" s="243"/>
    </row>
    <row r="40521" spans="9:11">
      <c r="I40521" t="str">
        <f t="shared" si="633"/>
        <v>19000100</v>
      </c>
      <c r="K40521" s="243"/>
    </row>
    <row r="40522" spans="9:11">
      <c r="I40522" t="str">
        <f t="shared" si="633"/>
        <v>19000100</v>
      </c>
      <c r="K40522" s="243"/>
    </row>
    <row r="40523" spans="9:11">
      <c r="I40523" t="str">
        <f t="shared" si="633"/>
        <v>19000100</v>
      </c>
      <c r="K40523" s="243"/>
    </row>
    <row r="40524" spans="9:11">
      <c r="I40524" t="str">
        <f t="shared" si="633"/>
        <v>19000100</v>
      </c>
      <c r="K40524" s="243"/>
    </row>
    <row r="40525" spans="9:11">
      <c r="I40525" t="str">
        <f t="shared" si="633"/>
        <v>19000100</v>
      </c>
      <c r="K40525" s="243"/>
    </row>
    <row r="40526" spans="9:11">
      <c r="I40526" t="str">
        <f t="shared" si="633"/>
        <v>19000100</v>
      </c>
      <c r="K40526" s="243"/>
    </row>
    <row r="40527" spans="9:11">
      <c r="I40527" t="str">
        <f t="shared" si="633"/>
        <v>19000100</v>
      </c>
      <c r="K40527" s="243"/>
    </row>
    <row r="40528" spans="9:11">
      <c r="I40528" t="str">
        <f t="shared" si="633"/>
        <v>19000100</v>
      </c>
      <c r="K40528" s="243"/>
    </row>
    <row r="40529" spans="9:11">
      <c r="I40529" t="str">
        <f t="shared" si="633"/>
        <v>19000100</v>
      </c>
      <c r="K40529" s="243"/>
    </row>
    <row r="40530" spans="9:11">
      <c r="I40530" t="str">
        <f t="shared" si="633"/>
        <v>19000100</v>
      </c>
      <c r="K40530" s="243"/>
    </row>
    <row r="40531" spans="9:11">
      <c r="I40531" t="str">
        <f t="shared" si="633"/>
        <v>19000100</v>
      </c>
      <c r="K40531" s="243"/>
    </row>
    <row r="40532" spans="9:11">
      <c r="I40532" t="str">
        <f t="shared" si="633"/>
        <v>19000100</v>
      </c>
      <c r="K40532" s="243"/>
    </row>
    <row r="40533" spans="9:11">
      <c r="I40533" t="str">
        <f t="shared" si="633"/>
        <v>19000100</v>
      </c>
      <c r="K40533" s="243"/>
    </row>
    <row r="40534" spans="9:11">
      <c r="I40534" t="str">
        <f t="shared" si="633"/>
        <v>19000100</v>
      </c>
      <c r="K40534" s="243"/>
    </row>
    <row r="40535" spans="9:11">
      <c r="I40535" t="str">
        <f t="shared" si="633"/>
        <v>19000100</v>
      </c>
      <c r="K40535" s="243"/>
    </row>
    <row r="40536" spans="9:11">
      <c r="I40536" t="str">
        <f t="shared" si="633"/>
        <v>19000100</v>
      </c>
      <c r="K40536" s="243"/>
    </row>
    <row r="40537" spans="9:11">
      <c r="I40537" t="str">
        <f t="shared" si="633"/>
        <v>19000100</v>
      </c>
      <c r="K40537" s="243"/>
    </row>
    <row r="40538" spans="9:11">
      <c r="I40538" t="str">
        <f t="shared" si="633"/>
        <v>19000100</v>
      </c>
      <c r="K40538" s="243"/>
    </row>
    <row r="40539" spans="9:11">
      <c r="I40539" t="str">
        <f t="shared" si="633"/>
        <v>19000100</v>
      </c>
      <c r="K40539" s="243"/>
    </row>
    <row r="40540" spans="9:11">
      <c r="I40540" t="str">
        <f t="shared" si="633"/>
        <v>19000100</v>
      </c>
      <c r="K40540" s="243"/>
    </row>
    <row r="40541" spans="9:11">
      <c r="I40541" t="str">
        <f t="shared" si="633"/>
        <v>19000100</v>
      </c>
      <c r="K40541" s="243"/>
    </row>
    <row r="40542" spans="9:11">
      <c r="I40542" t="str">
        <f t="shared" si="633"/>
        <v>19000100</v>
      </c>
      <c r="K40542" s="243"/>
    </row>
    <row r="40543" spans="9:11">
      <c r="I40543" t="str">
        <f t="shared" si="633"/>
        <v>19000100</v>
      </c>
      <c r="K40543" s="243"/>
    </row>
    <row r="40544" spans="9:11">
      <c r="I40544" t="str">
        <f t="shared" si="633"/>
        <v>19000100</v>
      </c>
      <c r="K40544" s="243"/>
    </row>
    <row r="40545" spans="9:11">
      <c r="I40545" t="str">
        <f t="shared" si="633"/>
        <v>19000100</v>
      </c>
      <c r="K40545" s="243"/>
    </row>
    <row r="40546" spans="9:11">
      <c r="I40546" t="str">
        <f t="shared" si="633"/>
        <v>19000100</v>
      </c>
      <c r="K40546" s="243"/>
    </row>
    <row r="40547" spans="9:11">
      <c r="I40547" t="str">
        <f t="shared" si="633"/>
        <v>19000100</v>
      </c>
      <c r="K40547" s="243"/>
    </row>
    <row r="40548" spans="9:11">
      <c r="I40548" t="str">
        <f t="shared" si="633"/>
        <v>19000100</v>
      </c>
      <c r="K40548" s="243"/>
    </row>
    <row r="40549" spans="9:11">
      <c r="I40549" t="str">
        <f t="shared" si="633"/>
        <v>19000100</v>
      </c>
      <c r="K40549" s="243"/>
    </row>
    <row r="40550" spans="9:11">
      <c r="I40550" t="str">
        <f t="shared" si="633"/>
        <v>19000100</v>
      </c>
      <c r="K40550" s="243"/>
    </row>
    <row r="40551" spans="9:11">
      <c r="I40551" t="str">
        <f t="shared" si="633"/>
        <v>19000100</v>
      </c>
      <c r="K40551" s="243"/>
    </row>
    <row r="40552" spans="9:11">
      <c r="I40552" t="str">
        <f t="shared" si="633"/>
        <v>19000100</v>
      </c>
      <c r="K40552" s="243"/>
    </row>
    <row r="40553" spans="9:11">
      <c r="I40553" t="str">
        <f t="shared" si="633"/>
        <v>19000100</v>
      </c>
      <c r="K40553" s="243"/>
    </row>
    <row r="40554" spans="9:11">
      <c r="I40554" t="str">
        <f t="shared" si="633"/>
        <v>19000100</v>
      </c>
      <c r="K40554" s="243"/>
    </row>
    <row r="40555" spans="9:11">
      <c r="I40555" t="str">
        <f t="shared" si="633"/>
        <v>19000100</v>
      </c>
      <c r="K40555" s="243"/>
    </row>
    <row r="40556" spans="9:11">
      <c r="I40556" t="str">
        <f t="shared" si="633"/>
        <v>19000100</v>
      </c>
      <c r="K40556" s="243"/>
    </row>
    <row r="40557" spans="9:11">
      <c r="I40557" t="str">
        <f t="shared" si="633"/>
        <v>19000100</v>
      </c>
      <c r="K40557" s="243"/>
    </row>
    <row r="40558" spans="9:11">
      <c r="I40558" t="str">
        <f t="shared" si="633"/>
        <v>19000100</v>
      </c>
      <c r="K40558" s="243"/>
    </row>
    <row r="40559" spans="9:11">
      <c r="I40559" t="str">
        <f t="shared" si="633"/>
        <v>19000100</v>
      </c>
      <c r="K40559" s="243"/>
    </row>
    <row r="40560" spans="9:11">
      <c r="I40560" t="str">
        <f t="shared" si="633"/>
        <v>19000100</v>
      </c>
      <c r="K40560" s="243"/>
    </row>
    <row r="40561" spans="9:11">
      <c r="I40561" t="str">
        <f t="shared" si="633"/>
        <v>19000100</v>
      </c>
      <c r="K40561" s="243"/>
    </row>
    <row r="40562" spans="9:11">
      <c r="I40562" t="str">
        <f t="shared" si="633"/>
        <v>19000100</v>
      </c>
      <c r="K40562" s="243"/>
    </row>
    <row r="40563" spans="9:11">
      <c r="I40563" t="str">
        <f t="shared" si="633"/>
        <v>19000100</v>
      </c>
      <c r="K40563" s="243"/>
    </row>
    <row r="40564" spans="9:11">
      <c r="I40564" t="str">
        <f t="shared" si="633"/>
        <v>19000100</v>
      </c>
      <c r="K40564" s="243"/>
    </row>
    <row r="40565" spans="9:11">
      <c r="I40565" t="str">
        <f t="shared" si="633"/>
        <v>19000100</v>
      </c>
      <c r="K40565" s="243"/>
    </row>
    <row r="40566" spans="9:11">
      <c r="I40566" t="str">
        <f t="shared" si="633"/>
        <v>19000100</v>
      </c>
      <c r="K40566" s="243"/>
    </row>
    <row r="40567" spans="9:11">
      <c r="I40567" t="str">
        <f t="shared" si="633"/>
        <v>19000100</v>
      </c>
      <c r="K40567" s="243"/>
    </row>
    <row r="40568" spans="9:11">
      <c r="I40568" t="str">
        <f t="shared" si="633"/>
        <v>19000100</v>
      </c>
      <c r="K40568" s="243"/>
    </row>
    <row r="40569" spans="9:11">
      <c r="I40569" t="str">
        <f t="shared" si="633"/>
        <v>19000100</v>
      </c>
      <c r="K40569" s="243"/>
    </row>
    <row r="40570" spans="9:11">
      <c r="I40570" t="str">
        <f t="shared" si="633"/>
        <v>19000100</v>
      </c>
      <c r="K40570" s="243"/>
    </row>
    <row r="40571" spans="9:11">
      <c r="I40571" t="str">
        <f t="shared" si="633"/>
        <v>19000100</v>
      </c>
      <c r="K40571" s="243"/>
    </row>
    <row r="40572" spans="9:11">
      <c r="I40572" t="str">
        <f t="shared" si="633"/>
        <v>19000100</v>
      </c>
      <c r="K40572" s="243"/>
    </row>
    <row r="40573" spans="9:11">
      <c r="I40573" t="str">
        <f t="shared" si="633"/>
        <v>19000100</v>
      </c>
      <c r="K40573" s="243"/>
    </row>
    <row r="40574" spans="9:11">
      <c r="I40574" t="str">
        <f t="shared" si="633"/>
        <v>19000100</v>
      </c>
      <c r="K40574" s="243"/>
    </row>
    <row r="40575" spans="9:11">
      <c r="I40575" t="str">
        <f t="shared" si="633"/>
        <v>19000100</v>
      </c>
      <c r="K40575" s="243"/>
    </row>
    <row r="40576" spans="9:11">
      <c r="I40576" t="str">
        <f t="shared" si="633"/>
        <v>19000100</v>
      </c>
      <c r="K40576" s="243"/>
    </row>
    <row r="40577" spans="9:11">
      <c r="I40577" t="str">
        <f t="shared" si="633"/>
        <v>19000100</v>
      </c>
      <c r="K40577" s="243"/>
    </row>
    <row r="40578" spans="9:11">
      <c r="I40578" t="str">
        <f t="shared" ref="I40578:I40641" si="634">TEXT(F40578,"yyyymmdd")</f>
        <v>19000100</v>
      </c>
      <c r="K40578" s="243"/>
    </row>
    <row r="40579" spans="9:11">
      <c r="I40579" t="str">
        <f t="shared" si="634"/>
        <v>19000100</v>
      </c>
      <c r="K40579" s="243"/>
    </row>
    <row r="40580" spans="9:11">
      <c r="I40580" t="str">
        <f t="shared" si="634"/>
        <v>19000100</v>
      </c>
      <c r="K40580" s="243"/>
    </row>
    <row r="40581" spans="9:11">
      <c r="I40581" t="str">
        <f t="shared" si="634"/>
        <v>19000100</v>
      </c>
      <c r="K40581" s="243"/>
    </row>
    <row r="40582" spans="9:11">
      <c r="I40582" t="str">
        <f t="shared" si="634"/>
        <v>19000100</v>
      </c>
      <c r="K40582" s="243"/>
    </row>
    <row r="40583" spans="9:11">
      <c r="I40583" t="str">
        <f t="shared" si="634"/>
        <v>19000100</v>
      </c>
      <c r="K40583" s="243"/>
    </row>
    <row r="40584" spans="9:11">
      <c r="I40584" t="str">
        <f t="shared" si="634"/>
        <v>19000100</v>
      </c>
      <c r="K40584" s="243"/>
    </row>
    <row r="40585" spans="9:11">
      <c r="I40585" t="str">
        <f t="shared" si="634"/>
        <v>19000100</v>
      </c>
      <c r="K40585" s="243"/>
    </row>
    <row r="40586" spans="9:11">
      <c r="I40586" t="str">
        <f t="shared" si="634"/>
        <v>19000100</v>
      </c>
      <c r="K40586" s="243"/>
    </row>
    <row r="40587" spans="9:11">
      <c r="I40587" t="str">
        <f t="shared" si="634"/>
        <v>19000100</v>
      </c>
      <c r="K40587" s="243"/>
    </row>
    <row r="40588" spans="9:11">
      <c r="I40588" t="str">
        <f t="shared" si="634"/>
        <v>19000100</v>
      </c>
      <c r="K40588" s="243"/>
    </row>
    <row r="40589" spans="9:11">
      <c r="I40589" t="str">
        <f t="shared" si="634"/>
        <v>19000100</v>
      </c>
      <c r="K40589" s="243"/>
    </row>
    <row r="40590" spans="9:11">
      <c r="I40590" t="str">
        <f t="shared" si="634"/>
        <v>19000100</v>
      </c>
      <c r="K40590" s="243"/>
    </row>
    <row r="40591" spans="9:11">
      <c r="I40591" t="str">
        <f t="shared" si="634"/>
        <v>19000100</v>
      </c>
      <c r="K40591" s="243"/>
    </row>
    <row r="40592" spans="9:11">
      <c r="I40592" t="str">
        <f t="shared" si="634"/>
        <v>19000100</v>
      </c>
      <c r="K40592" s="243"/>
    </row>
    <row r="40593" spans="9:11">
      <c r="I40593" t="str">
        <f t="shared" si="634"/>
        <v>19000100</v>
      </c>
      <c r="K40593" s="243"/>
    </row>
    <row r="40594" spans="9:11">
      <c r="I40594" t="str">
        <f t="shared" si="634"/>
        <v>19000100</v>
      </c>
      <c r="K40594" s="243"/>
    </row>
    <row r="40595" spans="9:11">
      <c r="I40595" t="str">
        <f t="shared" si="634"/>
        <v>19000100</v>
      </c>
      <c r="K40595" s="243"/>
    </row>
    <row r="40596" spans="9:11">
      <c r="I40596" t="str">
        <f t="shared" si="634"/>
        <v>19000100</v>
      </c>
      <c r="K40596" s="243"/>
    </row>
    <row r="40597" spans="9:11">
      <c r="I40597" t="str">
        <f t="shared" si="634"/>
        <v>19000100</v>
      </c>
      <c r="K40597" s="243"/>
    </row>
    <row r="40598" spans="9:11">
      <c r="I40598" t="str">
        <f t="shared" si="634"/>
        <v>19000100</v>
      </c>
      <c r="K40598" s="243"/>
    </row>
    <row r="40599" spans="9:11">
      <c r="I40599" t="str">
        <f t="shared" si="634"/>
        <v>19000100</v>
      </c>
      <c r="K40599" s="243"/>
    </row>
    <row r="40600" spans="9:11">
      <c r="I40600" t="str">
        <f t="shared" si="634"/>
        <v>19000100</v>
      </c>
      <c r="K40600" s="243"/>
    </row>
    <row r="40601" spans="9:11">
      <c r="I40601" t="str">
        <f t="shared" si="634"/>
        <v>19000100</v>
      </c>
      <c r="K40601" s="243"/>
    </row>
    <row r="40602" spans="9:11">
      <c r="I40602" t="str">
        <f t="shared" si="634"/>
        <v>19000100</v>
      </c>
      <c r="K40602" s="243"/>
    </row>
    <row r="40603" spans="9:11">
      <c r="I40603" t="str">
        <f t="shared" si="634"/>
        <v>19000100</v>
      </c>
      <c r="K40603" s="243"/>
    </row>
    <row r="40604" spans="9:11">
      <c r="I40604" t="str">
        <f t="shared" si="634"/>
        <v>19000100</v>
      </c>
      <c r="K40604" s="243"/>
    </row>
    <row r="40605" spans="9:11">
      <c r="I40605" t="str">
        <f t="shared" si="634"/>
        <v>19000100</v>
      </c>
      <c r="K40605" s="243"/>
    </row>
    <row r="40606" spans="9:11">
      <c r="I40606" t="str">
        <f t="shared" si="634"/>
        <v>19000100</v>
      </c>
      <c r="K40606" s="243"/>
    </row>
    <row r="40607" spans="9:11">
      <c r="I40607" t="str">
        <f t="shared" si="634"/>
        <v>19000100</v>
      </c>
      <c r="K40607" s="243"/>
    </row>
    <row r="40608" spans="9:11">
      <c r="I40608" t="str">
        <f t="shared" si="634"/>
        <v>19000100</v>
      </c>
      <c r="K40608" s="243"/>
    </row>
    <row r="40609" spans="9:11">
      <c r="I40609" t="str">
        <f t="shared" si="634"/>
        <v>19000100</v>
      </c>
      <c r="K40609" s="243"/>
    </row>
    <row r="40610" spans="9:11">
      <c r="I40610" t="str">
        <f t="shared" si="634"/>
        <v>19000100</v>
      </c>
      <c r="K40610" s="243"/>
    </row>
    <row r="40611" spans="9:11">
      <c r="I40611" t="str">
        <f t="shared" si="634"/>
        <v>19000100</v>
      </c>
      <c r="K40611" s="243"/>
    </row>
    <row r="40612" spans="9:11">
      <c r="I40612" t="str">
        <f t="shared" si="634"/>
        <v>19000100</v>
      </c>
      <c r="K40612" s="243"/>
    </row>
    <row r="40613" spans="9:11">
      <c r="I40613" t="str">
        <f t="shared" si="634"/>
        <v>19000100</v>
      </c>
      <c r="K40613" s="243"/>
    </row>
    <row r="40614" spans="9:11">
      <c r="I40614" t="str">
        <f t="shared" si="634"/>
        <v>19000100</v>
      </c>
      <c r="K40614" s="243"/>
    </row>
    <row r="40615" spans="9:11">
      <c r="I40615" t="str">
        <f t="shared" si="634"/>
        <v>19000100</v>
      </c>
      <c r="K40615" s="243"/>
    </row>
    <row r="40616" spans="9:11">
      <c r="I40616" t="str">
        <f t="shared" si="634"/>
        <v>19000100</v>
      </c>
      <c r="K40616" s="243"/>
    </row>
    <row r="40617" spans="9:11">
      <c r="I40617" t="str">
        <f t="shared" si="634"/>
        <v>19000100</v>
      </c>
      <c r="K40617" s="243"/>
    </row>
    <row r="40618" spans="9:11">
      <c r="I40618" t="str">
        <f t="shared" si="634"/>
        <v>19000100</v>
      </c>
      <c r="K40618" s="243"/>
    </row>
    <row r="40619" spans="9:11">
      <c r="I40619" t="str">
        <f t="shared" si="634"/>
        <v>19000100</v>
      </c>
      <c r="K40619" s="243"/>
    </row>
    <row r="40620" spans="9:11">
      <c r="I40620" t="str">
        <f t="shared" si="634"/>
        <v>19000100</v>
      </c>
      <c r="K40620" s="243"/>
    </row>
    <row r="40621" spans="9:11">
      <c r="I40621" t="str">
        <f t="shared" si="634"/>
        <v>19000100</v>
      </c>
      <c r="K40621" s="243"/>
    </row>
    <row r="40622" spans="9:11">
      <c r="I40622" t="str">
        <f t="shared" si="634"/>
        <v>19000100</v>
      </c>
      <c r="K40622" s="243"/>
    </row>
    <row r="40623" spans="9:11">
      <c r="I40623" t="str">
        <f t="shared" si="634"/>
        <v>19000100</v>
      </c>
      <c r="K40623" s="243"/>
    </row>
    <row r="40624" spans="9:11">
      <c r="I40624" t="str">
        <f t="shared" si="634"/>
        <v>19000100</v>
      </c>
      <c r="K40624" s="243"/>
    </row>
    <row r="40625" spans="9:11">
      <c r="I40625" t="str">
        <f t="shared" si="634"/>
        <v>19000100</v>
      </c>
      <c r="K40625" s="243"/>
    </row>
    <row r="40626" spans="9:11">
      <c r="I40626" t="str">
        <f t="shared" si="634"/>
        <v>19000100</v>
      </c>
      <c r="K40626" s="243"/>
    </row>
    <row r="40627" spans="9:11">
      <c r="I40627" t="str">
        <f t="shared" si="634"/>
        <v>19000100</v>
      </c>
      <c r="K40627" s="243"/>
    </row>
    <row r="40628" spans="9:11">
      <c r="I40628" t="str">
        <f t="shared" si="634"/>
        <v>19000100</v>
      </c>
      <c r="K40628" s="243"/>
    </row>
    <row r="40629" spans="9:11">
      <c r="I40629" t="str">
        <f t="shared" si="634"/>
        <v>19000100</v>
      </c>
      <c r="K40629" s="243"/>
    </row>
    <row r="40630" spans="9:11">
      <c r="I40630" t="str">
        <f t="shared" si="634"/>
        <v>19000100</v>
      </c>
      <c r="K40630" s="243"/>
    </row>
    <row r="40631" spans="9:11">
      <c r="I40631" t="str">
        <f t="shared" si="634"/>
        <v>19000100</v>
      </c>
      <c r="K40631" s="243"/>
    </row>
    <row r="40632" spans="9:11">
      <c r="I40632" t="str">
        <f t="shared" si="634"/>
        <v>19000100</v>
      </c>
      <c r="K40632" s="243"/>
    </row>
    <row r="40633" spans="9:11">
      <c r="I40633" t="str">
        <f t="shared" si="634"/>
        <v>19000100</v>
      </c>
      <c r="K40633" s="243"/>
    </row>
    <row r="40634" spans="9:11">
      <c r="I40634" t="str">
        <f t="shared" si="634"/>
        <v>19000100</v>
      </c>
      <c r="K40634" s="243"/>
    </row>
    <row r="40635" spans="9:11">
      <c r="I40635" t="str">
        <f t="shared" si="634"/>
        <v>19000100</v>
      </c>
      <c r="K40635" s="243"/>
    </row>
    <row r="40636" spans="9:11">
      <c r="I40636" t="str">
        <f t="shared" si="634"/>
        <v>19000100</v>
      </c>
      <c r="K40636" s="243"/>
    </row>
    <row r="40637" spans="9:11">
      <c r="I40637" t="str">
        <f t="shared" si="634"/>
        <v>19000100</v>
      </c>
      <c r="K40637" s="243"/>
    </row>
    <row r="40638" spans="9:11">
      <c r="I40638" t="str">
        <f t="shared" si="634"/>
        <v>19000100</v>
      </c>
      <c r="K40638" s="243"/>
    </row>
    <row r="40639" spans="9:11">
      <c r="I40639" t="str">
        <f t="shared" si="634"/>
        <v>19000100</v>
      </c>
      <c r="K40639" s="243"/>
    </row>
    <row r="40640" spans="9:11">
      <c r="I40640" t="str">
        <f t="shared" si="634"/>
        <v>19000100</v>
      </c>
      <c r="K40640" s="243"/>
    </row>
    <row r="40641" spans="9:11">
      <c r="I40641" t="str">
        <f t="shared" si="634"/>
        <v>19000100</v>
      </c>
      <c r="K40641" s="243"/>
    </row>
    <row r="40642" spans="9:11">
      <c r="I40642" t="str">
        <f t="shared" ref="I40642:I40705" si="635">TEXT(F40642,"yyyymmdd")</f>
        <v>19000100</v>
      </c>
      <c r="K40642" s="243"/>
    </row>
    <row r="40643" spans="9:11">
      <c r="I40643" t="str">
        <f t="shared" si="635"/>
        <v>19000100</v>
      </c>
      <c r="K40643" s="243"/>
    </row>
    <row r="40644" spans="9:11">
      <c r="I40644" t="str">
        <f t="shared" si="635"/>
        <v>19000100</v>
      </c>
      <c r="K40644" s="243"/>
    </row>
    <row r="40645" spans="9:11">
      <c r="I40645" t="str">
        <f t="shared" si="635"/>
        <v>19000100</v>
      </c>
      <c r="K40645" s="243"/>
    </row>
    <row r="40646" spans="9:11">
      <c r="I40646" t="str">
        <f t="shared" si="635"/>
        <v>19000100</v>
      </c>
      <c r="K40646" s="243"/>
    </row>
    <row r="40647" spans="9:11">
      <c r="I40647" t="str">
        <f t="shared" si="635"/>
        <v>19000100</v>
      </c>
      <c r="K40647" s="243"/>
    </row>
    <row r="40648" spans="9:11">
      <c r="I40648" t="str">
        <f t="shared" si="635"/>
        <v>19000100</v>
      </c>
      <c r="K40648" s="243"/>
    </row>
    <row r="40649" spans="9:11">
      <c r="I40649" t="str">
        <f t="shared" si="635"/>
        <v>19000100</v>
      </c>
      <c r="K40649" s="243"/>
    </row>
    <row r="40650" spans="9:11">
      <c r="I40650" t="str">
        <f t="shared" si="635"/>
        <v>19000100</v>
      </c>
      <c r="K40650" s="243"/>
    </row>
    <row r="40651" spans="9:11">
      <c r="I40651" t="str">
        <f t="shared" si="635"/>
        <v>19000100</v>
      </c>
      <c r="K40651" s="243"/>
    </row>
    <row r="40652" spans="9:11">
      <c r="I40652" t="str">
        <f t="shared" si="635"/>
        <v>19000100</v>
      </c>
      <c r="K40652" s="243"/>
    </row>
    <row r="40653" spans="9:11">
      <c r="I40653" t="str">
        <f t="shared" si="635"/>
        <v>19000100</v>
      </c>
      <c r="K40653" s="243"/>
    </row>
    <row r="40654" spans="9:11">
      <c r="I40654" t="str">
        <f t="shared" si="635"/>
        <v>19000100</v>
      </c>
      <c r="K40654" s="243"/>
    </row>
    <row r="40655" spans="9:11">
      <c r="I40655" t="str">
        <f t="shared" si="635"/>
        <v>19000100</v>
      </c>
      <c r="K40655" s="243"/>
    </row>
    <row r="40656" spans="9:11">
      <c r="I40656" t="str">
        <f t="shared" si="635"/>
        <v>19000100</v>
      </c>
      <c r="K40656" s="243"/>
    </row>
    <row r="40657" spans="9:11">
      <c r="I40657" t="str">
        <f t="shared" si="635"/>
        <v>19000100</v>
      </c>
      <c r="K40657" s="243"/>
    </row>
    <row r="40658" spans="9:11">
      <c r="I40658" t="str">
        <f t="shared" si="635"/>
        <v>19000100</v>
      </c>
      <c r="K40658" s="243"/>
    </row>
    <row r="40659" spans="9:11">
      <c r="I40659" t="str">
        <f t="shared" si="635"/>
        <v>19000100</v>
      </c>
      <c r="K40659" s="243"/>
    </row>
    <row r="40660" spans="9:11">
      <c r="I40660" t="str">
        <f t="shared" si="635"/>
        <v>19000100</v>
      </c>
      <c r="K40660" s="243"/>
    </row>
    <row r="40661" spans="9:11">
      <c r="I40661" t="str">
        <f t="shared" si="635"/>
        <v>19000100</v>
      </c>
      <c r="K40661" s="243"/>
    </row>
    <row r="40662" spans="9:11">
      <c r="I40662" t="str">
        <f t="shared" si="635"/>
        <v>19000100</v>
      </c>
      <c r="K40662" s="243"/>
    </row>
    <row r="40663" spans="9:11">
      <c r="I40663" t="str">
        <f t="shared" si="635"/>
        <v>19000100</v>
      </c>
      <c r="K40663" s="243"/>
    </row>
    <row r="40664" spans="9:11">
      <c r="I40664" t="str">
        <f t="shared" si="635"/>
        <v>19000100</v>
      </c>
      <c r="K40664" s="243"/>
    </row>
    <row r="40665" spans="9:11">
      <c r="I40665" t="str">
        <f t="shared" si="635"/>
        <v>19000100</v>
      </c>
      <c r="K40665" s="243"/>
    </row>
    <row r="40666" spans="9:11">
      <c r="I40666" t="str">
        <f t="shared" si="635"/>
        <v>19000100</v>
      </c>
      <c r="K40666" s="243"/>
    </row>
    <row r="40667" spans="9:11">
      <c r="I40667" t="str">
        <f t="shared" si="635"/>
        <v>19000100</v>
      </c>
      <c r="K40667" s="243"/>
    </row>
    <row r="40668" spans="9:11">
      <c r="I40668" t="str">
        <f t="shared" si="635"/>
        <v>19000100</v>
      </c>
      <c r="K40668" s="243"/>
    </row>
    <row r="40669" spans="9:11">
      <c r="I40669" t="str">
        <f t="shared" si="635"/>
        <v>19000100</v>
      </c>
      <c r="K40669" s="243"/>
    </row>
    <row r="40670" spans="9:11">
      <c r="I40670" t="str">
        <f t="shared" si="635"/>
        <v>19000100</v>
      </c>
      <c r="K40670" s="243"/>
    </row>
    <row r="40671" spans="9:11">
      <c r="I40671" t="str">
        <f t="shared" si="635"/>
        <v>19000100</v>
      </c>
      <c r="K40671" s="243"/>
    </row>
    <row r="40672" spans="9:11">
      <c r="I40672" t="str">
        <f t="shared" si="635"/>
        <v>19000100</v>
      </c>
      <c r="K40672" s="243"/>
    </row>
    <row r="40673" spans="9:11">
      <c r="I40673" t="str">
        <f t="shared" si="635"/>
        <v>19000100</v>
      </c>
      <c r="K40673" s="243"/>
    </row>
    <row r="40674" spans="9:11">
      <c r="I40674" t="str">
        <f t="shared" si="635"/>
        <v>19000100</v>
      </c>
      <c r="K40674" s="243"/>
    </row>
    <row r="40675" spans="9:11">
      <c r="I40675" t="str">
        <f t="shared" si="635"/>
        <v>19000100</v>
      </c>
      <c r="K40675" s="243"/>
    </row>
    <row r="40676" spans="9:11">
      <c r="I40676" t="str">
        <f t="shared" si="635"/>
        <v>19000100</v>
      </c>
      <c r="K40676" s="243"/>
    </row>
    <row r="40677" spans="9:11">
      <c r="I40677" t="str">
        <f t="shared" si="635"/>
        <v>19000100</v>
      </c>
      <c r="K40677" s="243"/>
    </row>
    <row r="40678" spans="9:11">
      <c r="I40678" t="str">
        <f t="shared" si="635"/>
        <v>19000100</v>
      </c>
      <c r="K40678" s="243"/>
    </row>
    <row r="40679" spans="9:11">
      <c r="I40679" t="str">
        <f t="shared" si="635"/>
        <v>19000100</v>
      </c>
      <c r="K40679" s="243"/>
    </row>
    <row r="40680" spans="9:11">
      <c r="I40680" t="str">
        <f t="shared" si="635"/>
        <v>19000100</v>
      </c>
      <c r="K40680" s="243"/>
    </row>
    <row r="40681" spans="9:11">
      <c r="I40681" t="str">
        <f t="shared" si="635"/>
        <v>19000100</v>
      </c>
      <c r="K40681" s="243"/>
    </row>
    <row r="40682" spans="9:11">
      <c r="I40682" t="str">
        <f t="shared" si="635"/>
        <v>19000100</v>
      </c>
      <c r="K40682" s="243"/>
    </row>
    <row r="40683" spans="9:11">
      <c r="I40683" t="str">
        <f t="shared" si="635"/>
        <v>19000100</v>
      </c>
      <c r="K40683" s="243"/>
    </row>
    <row r="40684" spans="9:11">
      <c r="I40684" t="str">
        <f t="shared" si="635"/>
        <v>19000100</v>
      </c>
      <c r="K40684" s="243"/>
    </row>
    <row r="40685" spans="9:11">
      <c r="I40685" t="str">
        <f t="shared" si="635"/>
        <v>19000100</v>
      </c>
      <c r="K40685" s="243"/>
    </row>
    <row r="40686" spans="9:11">
      <c r="I40686" t="str">
        <f t="shared" si="635"/>
        <v>19000100</v>
      </c>
      <c r="K40686" s="243"/>
    </row>
    <row r="40687" spans="9:11">
      <c r="I40687" t="str">
        <f t="shared" si="635"/>
        <v>19000100</v>
      </c>
      <c r="K40687" s="243"/>
    </row>
    <row r="40688" spans="9:11">
      <c r="I40688" t="str">
        <f t="shared" si="635"/>
        <v>19000100</v>
      </c>
      <c r="K40688" s="243"/>
    </row>
    <row r="40689" spans="9:11">
      <c r="I40689" t="str">
        <f t="shared" si="635"/>
        <v>19000100</v>
      </c>
      <c r="K40689" s="243"/>
    </row>
    <row r="40690" spans="9:11">
      <c r="I40690" t="str">
        <f t="shared" si="635"/>
        <v>19000100</v>
      </c>
      <c r="K40690" s="243"/>
    </row>
    <row r="40691" spans="9:11">
      <c r="I40691" t="str">
        <f t="shared" si="635"/>
        <v>19000100</v>
      </c>
      <c r="K40691" s="243"/>
    </row>
    <row r="40692" spans="9:11">
      <c r="I40692" t="str">
        <f t="shared" si="635"/>
        <v>19000100</v>
      </c>
      <c r="K40692" s="243"/>
    </row>
    <row r="40693" spans="9:11">
      <c r="I40693" t="str">
        <f t="shared" si="635"/>
        <v>19000100</v>
      </c>
      <c r="K40693" s="243"/>
    </row>
    <row r="40694" spans="9:11">
      <c r="I40694" t="str">
        <f t="shared" si="635"/>
        <v>19000100</v>
      </c>
      <c r="K40694" s="243"/>
    </row>
    <row r="40695" spans="9:11">
      <c r="I40695" t="str">
        <f t="shared" si="635"/>
        <v>19000100</v>
      </c>
      <c r="K40695" s="243"/>
    </row>
    <row r="40696" spans="9:11">
      <c r="I40696" t="str">
        <f t="shared" si="635"/>
        <v>19000100</v>
      </c>
      <c r="K40696" s="243"/>
    </row>
    <row r="40697" spans="9:11">
      <c r="I40697" t="str">
        <f t="shared" si="635"/>
        <v>19000100</v>
      </c>
      <c r="K40697" s="243"/>
    </row>
    <row r="40698" spans="9:11">
      <c r="I40698" t="str">
        <f t="shared" si="635"/>
        <v>19000100</v>
      </c>
      <c r="K40698" s="243"/>
    </row>
    <row r="40699" spans="9:11">
      <c r="I40699" t="str">
        <f t="shared" si="635"/>
        <v>19000100</v>
      </c>
      <c r="K40699" s="243"/>
    </row>
    <row r="40700" spans="9:11">
      <c r="I40700" t="str">
        <f t="shared" si="635"/>
        <v>19000100</v>
      </c>
      <c r="K40700" s="243"/>
    </row>
    <row r="40701" spans="9:11">
      <c r="I40701" t="str">
        <f t="shared" si="635"/>
        <v>19000100</v>
      </c>
      <c r="K40701" s="243"/>
    </row>
    <row r="40702" spans="9:11">
      <c r="I40702" t="str">
        <f t="shared" si="635"/>
        <v>19000100</v>
      </c>
      <c r="K40702" s="243"/>
    </row>
    <row r="40703" spans="9:11">
      <c r="I40703" t="str">
        <f t="shared" si="635"/>
        <v>19000100</v>
      </c>
      <c r="K40703" s="243"/>
    </row>
    <row r="40704" spans="9:11">
      <c r="I40704" t="str">
        <f t="shared" si="635"/>
        <v>19000100</v>
      </c>
      <c r="K40704" s="243"/>
    </row>
    <row r="40705" spans="9:11">
      <c r="I40705" t="str">
        <f t="shared" si="635"/>
        <v>19000100</v>
      </c>
      <c r="K40705" s="243"/>
    </row>
    <row r="40706" spans="9:11">
      <c r="I40706" t="str">
        <f t="shared" ref="I40706:I40769" si="636">TEXT(F40706,"yyyymmdd")</f>
        <v>19000100</v>
      </c>
      <c r="K40706" s="243"/>
    </row>
    <row r="40707" spans="9:11">
      <c r="I40707" t="str">
        <f t="shared" si="636"/>
        <v>19000100</v>
      </c>
      <c r="K40707" s="243"/>
    </row>
    <row r="40708" spans="9:11">
      <c r="I40708" t="str">
        <f t="shared" si="636"/>
        <v>19000100</v>
      </c>
      <c r="K40708" s="243"/>
    </row>
    <row r="40709" spans="9:11">
      <c r="I40709" t="str">
        <f t="shared" si="636"/>
        <v>19000100</v>
      </c>
      <c r="K40709" s="243"/>
    </row>
    <row r="40710" spans="9:11">
      <c r="I40710" t="str">
        <f t="shared" si="636"/>
        <v>19000100</v>
      </c>
      <c r="K40710" s="243"/>
    </row>
    <row r="40711" spans="9:11">
      <c r="I40711" t="str">
        <f t="shared" si="636"/>
        <v>19000100</v>
      </c>
      <c r="K40711" s="243"/>
    </row>
    <row r="40712" spans="9:11">
      <c r="I40712" t="str">
        <f t="shared" si="636"/>
        <v>19000100</v>
      </c>
      <c r="K40712" s="243"/>
    </row>
    <row r="40713" spans="9:11">
      <c r="I40713" t="str">
        <f t="shared" si="636"/>
        <v>19000100</v>
      </c>
      <c r="K40713" s="243"/>
    </row>
    <row r="40714" spans="9:11">
      <c r="I40714" t="str">
        <f t="shared" si="636"/>
        <v>19000100</v>
      </c>
      <c r="K40714" s="243"/>
    </row>
    <row r="40715" spans="9:11">
      <c r="I40715" t="str">
        <f t="shared" si="636"/>
        <v>19000100</v>
      </c>
      <c r="K40715" s="243"/>
    </row>
    <row r="40716" spans="9:11">
      <c r="I40716" t="str">
        <f t="shared" si="636"/>
        <v>19000100</v>
      </c>
      <c r="K40716" s="243"/>
    </row>
    <row r="40717" spans="9:11">
      <c r="I40717" t="str">
        <f t="shared" si="636"/>
        <v>19000100</v>
      </c>
      <c r="K40717" s="243"/>
    </row>
    <row r="40718" spans="9:11">
      <c r="I40718" t="str">
        <f t="shared" si="636"/>
        <v>19000100</v>
      </c>
      <c r="K40718" s="243"/>
    </row>
    <row r="40719" spans="9:11">
      <c r="I40719" t="str">
        <f t="shared" si="636"/>
        <v>19000100</v>
      </c>
      <c r="K40719" s="243"/>
    </row>
    <row r="40720" spans="9:11">
      <c r="I40720" t="str">
        <f t="shared" si="636"/>
        <v>19000100</v>
      </c>
      <c r="K40720" s="243"/>
    </row>
    <row r="40721" spans="9:11">
      <c r="I40721" t="str">
        <f t="shared" si="636"/>
        <v>19000100</v>
      </c>
      <c r="K40721" s="243"/>
    </row>
    <row r="40722" spans="9:11">
      <c r="I40722" t="str">
        <f t="shared" si="636"/>
        <v>19000100</v>
      </c>
      <c r="K40722" s="243"/>
    </row>
    <row r="40723" spans="9:11">
      <c r="I40723" t="str">
        <f t="shared" si="636"/>
        <v>19000100</v>
      </c>
      <c r="K40723" s="243"/>
    </row>
    <row r="40724" spans="9:11">
      <c r="I40724" t="str">
        <f t="shared" si="636"/>
        <v>19000100</v>
      </c>
      <c r="K40724" s="243"/>
    </row>
    <row r="40725" spans="9:11">
      <c r="I40725" t="str">
        <f t="shared" si="636"/>
        <v>19000100</v>
      </c>
      <c r="K40725" s="243"/>
    </row>
    <row r="40726" spans="9:11">
      <c r="I40726" t="str">
        <f t="shared" si="636"/>
        <v>19000100</v>
      </c>
      <c r="K40726" s="243"/>
    </row>
    <row r="40727" spans="9:11">
      <c r="I40727" t="str">
        <f t="shared" si="636"/>
        <v>19000100</v>
      </c>
      <c r="K40727" s="243"/>
    </row>
    <row r="40728" spans="9:11">
      <c r="I40728" t="str">
        <f t="shared" si="636"/>
        <v>19000100</v>
      </c>
      <c r="K40728" s="243"/>
    </row>
    <row r="40729" spans="9:11">
      <c r="I40729" t="str">
        <f t="shared" si="636"/>
        <v>19000100</v>
      </c>
      <c r="K40729" s="243"/>
    </row>
    <row r="40730" spans="9:11">
      <c r="I40730" t="str">
        <f t="shared" si="636"/>
        <v>19000100</v>
      </c>
      <c r="K40730" s="243"/>
    </row>
    <row r="40731" spans="9:11">
      <c r="I40731" t="str">
        <f t="shared" si="636"/>
        <v>19000100</v>
      </c>
      <c r="K40731" s="243"/>
    </row>
    <row r="40732" spans="9:11">
      <c r="I40732" t="str">
        <f t="shared" si="636"/>
        <v>19000100</v>
      </c>
      <c r="K40732" s="243"/>
    </row>
    <row r="40733" spans="9:11">
      <c r="I40733" t="str">
        <f t="shared" si="636"/>
        <v>19000100</v>
      </c>
      <c r="K40733" s="243"/>
    </row>
    <row r="40734" spans="9:11">
      <c r="I40734" t="str">
        <f t="shared" si="636"/>
        <v>19000100</v>
      </c>
      <c r="K40734" s="243"/>
    </row>
    <row r="40735" spans="9:11">
      <c r="I40735" t="str">
        <f t="shared" si="636"/>
        <v>19000100</v>
      </c>
      <c r="K40735" s="243"/>
    </row>
    <row r="40736" spans="9:11">
      <c r="I40736" t="str">
        <f t="shared" si="636"/>
        <v>19000100</v>
      </c>
      <c r="K40736" s="243"/>
    </row>
    <row r="40737" spans="9:11">
      <c r="I40737" t="str">
        <f t="shared" si="636"/>
        <v>19000100</v>
      </c>
      <c r="K40737" s="243"/>
    </row>
    <row r="40738" spans="9:11">
      <c r="I40738" t="str">
        <f t="shared" si="636"/>
        <v>19000100</v>
      </c>
      <c r="K40738" s="243"/>
    </row>
    <row r="40739" spans="9:11">
      <c r="I40739" t="str">
        <f t="shared" si="636"/>
        <v>19000100</v>
      </c>
      <c r="K40739" s="243"/>
    </row>
    <row r="40740" spans="9:11">
      <c r="I40740" t="str">
        <f t="shared" si="636"/>
        <v>19000100</v>
      </c>
      <c r="K40740" s="243"/>
    </row>
    <row r="40741" spans="9:11">
      <c r="I40741" t="str">
        <f t="shared" si="636"/>
        <v>19000100</v>
      </c>
      <c r="K40741" s="243"/>
    </row>
    <row r="40742" spans="9:11">
      <c r="I40742" t="str">
        <f t="shared" si="636"/>
        <v>19000100</v>
      </c>
      <c r="K40742" s="243"/>
    </row>
    <row r="40743" spans="9:11">
      <c r="I40743" t="str">
        <f t="shared" si="636"/>
        <v>19000100</v>
      </c>
      <c r="K40743" s="243"/>
    </row>
    <row r="40744" spans="9:11">
      <c r="I40744" t="str">
        <f t="shared" si="636"/>
        <v>19000100</v>
      </c>
      <c r="K40744" s="243"/>
    </row>
    <row r="40745" spans="9:11">
      <c r="I40745" t="str">
        <f t="shared" si="636"/>
        <v>19000100</v>
      </c>
      <c r="K40745" s="243"/>
    </row>
    <row r="40746" spans="9:11">
      <c r="I40746" t="str">
        <f t="shared" si="636"/>
        <v>19000100</v>
      </c>
      <c r="K40746" s="243"/>
    </row>
    <row r="40747" spans="9:11">
      <c r="I40747" t="str">
        <f t="shared" si="636"/>
        <v>19000100</v>
      </c>
      <c r="K40747" s="243"/>
    </row>
    <row r="40748" spans="9:11">
      <c r="I40748" t="str">
        <f t="shared" si="636"/>
        <v>19000100</v>
      </c>
      <c r="K40748" s="243"/>
    </row>
    <row r="40749" spans="9:11">
      <c r="I40749" t="str">
        <f t="shared" si="636"/>
        <v>19000100</v>
      </c>
      <c r="K40749" s="243"/>
    </row>
    <row r="40750" spans="9:11">
      <c r="I40750" t="str">
        <f t="shared" si="636"/>
        <v>19000100</v>
      </c>
      <c r="K40750" s="243"/>
    </row>
    <row r="40751" spans="9:11">
      <c r="I40751" t="str">
        <f t="shared" si="636"/>
        <v>19000100</v>
      </c>
      <c r="K40751" s="243"/>
    </row>
    <row r="40752" spans="9:11">
      <c r="I40752" t="str">
        <f t="shared" si="636"/>
        <v>19000100</v>
      </c>
      <c r="K40752" s="243"/>
    </row>
    <row r="40753" spans="9:11">
      <c r="I40753" t="str">
        <f t="shared" si="636"/>
        <v>19000100</v>
      </c>
      <c r="K40753" s="243"/>
    </row>
    <row r="40754" spans="9:11">
      <c r="I40754" t="str">
        <f t="shared" si="636"/>
        <v>19000100</v>
      </c>
      <c r="K40754" s="243"/>
    </row>
    <row r="40755" spans="9:11">
      <c r="I40755" t="str">
        <f t="shared" si="636"/>
        <v>19000100</v>
      </c>
      <c r="K40755" s="243"/>
    </row>
    <row r="40756" spans="9:11">
      <c r="I40756" t="str">
        <f t="shared" si="636"/>
        <v>19000100</v>
      </c>
      <c r="K40756" s="243"/>
    </row>
    <row r="40757" spans="9:11">
      <c r="I40757" t="str">
        <f t="shared" si="636"/>
        <v>19000100</v>
      </c>
      <c r="K40757" s="243"/>
    </row>
    <row r="40758" spans="9:11">
      <c r="I40758" t="str">
        <f t="shared" si="636"/>
        <v>19000100</v>
      </c>
      <c r="K40758" s="243"/>
    </row>
    <row r="40759" spans="9:11">
      <c r="I40759" t="str">
        <f t="shared" si="636"/>
        <v>19000100</v>
      </c>
      <c r="K40759" s="243"/>
    </row>
    <row r="40760" spans="9:11">
      <c r="I40760" t="str">
        <f t="shared" si="636"/>
        <v>19000100</v>
      </c>
      <c r="K40760" s="243"/>
    </row>
    <row r="40761" spans="9:11">
      <c r="I40761" t="str">
        <f t="shared" si="636"/>
        <v>19000100</v>
      </c>
      <c r="K40761" s="243"/>
    </row>
    <row r="40762" spans="9:11">
      <c r="I40762" t="str">
        <f t="shared" si="636"/>
        <v>19000100</v>
      </c>
      <c r="K40762" s="243"/>
    </row>
    <row r="40763" spans="9:11">
      <c r="I40763" t="str">
        <f t="shared" si="636"/>
        <v>19000100</v>
      </c>
      <c r="K40763" s="243"/>
    </row>
    <row r="40764" spans="9:11">
      <c r="I40764" t="str">
        <f t="shared" si="636"/>
        <v>19000100</v>
      </c>
      <c r="K40764" s="243"/>
    </row>
    <row r="40765" spans="9:11">
      <c r="I40765" t="str">
        <f t="shared" si="636"/>
        <v>19000100</v>
      </c>
      <c r="K40765" s="243"/>
    </row>
    <row r="40766" spans="9:11">
      <c r="I40766" t="str">
        <f t="shared" si="636"/>
        <v>19000100</v>
      </c>
      <c r="K40766" s="243"/>
    </row>
    <row r="40767" spans="9:11">
      <c r="I40767" t="str">
        <f t="shared" si="636"/>
        <v>19000100</v>
      </c>
      <c r="K40767" s="243"/>
    </row>
    <row r="40768" spans="9:11">
      <c r="I40768" t="str">
        <f t="shared" si="636"/>
        <v>19000100</v>
      </c>
      <c r="K40768" s="243"/>
    </row>
    <row r="40769" spans="9:11">
      <c r="I40769" t="str">
        <f t="shared" si="636"/>
        <v>19000100</v>
      </c>
      <c r="K40769" s="243"/>
    </row>
    <row r="40770" spans="9:11">
      <c r="I40770" t="str">
        <f t="shared" ref="I40770:I40833" si="637">TEXT(F40770,"yyyymmdd")</f>
        <v>19000100</v>
      </c>
      <c r="K40770" s="243"/>
    </row>
    <row r="40771" spans="9:11">
      <c r="I40771" t="str">
        <f t="shared" si="637"/>
        <v>19000100</v>
      </c>
      <c r="K40771" s="243"/>
    </row>
    <row r="40772" spans="9:11">
      <c r="I40772" t="str">
        <f t="shared" si="637"/>
        <v>19000100</v>
      </c>
      <c r="K40772" s="243"/>
    </row>
    <row r="40773" spans="9:11">
      <c r="I40773" t="str">
        <f t="shared" si="637"/>
        <v>19000100</v>
      </c>
      <c r="K40773" s="243"/>
    </row>
    <row r="40774" spans="9:11">
      <c r="I40774" t="str">
        <f t="shared" si="637"/>
        <v>19000100</v>
      </c>
      <c r="K40774" s="243"/>
    </row>
    <row r="40775" spans="9:11">
      <c r="I40775" t="str">
        <f t="shared" si="637"/>
        <v>19000100</v>
      </c>
      <c r="K40775" s="243"/>
    </row>
    <row r="40776" spans="9:11">
      <c r="I40776" t="str">
        <f t="shared" si="637"/>
        <v>19000100</v>
      </c>
      <c r="K40776" s="243"/>
    </row>
    <row r="40777" spans="9:11">
      <c r="I40777" t="str">
        <f t="shared" si="637"/>
        <v>19000100</v>
      </c>
      <c r="K40777" s="243"/>
    </row>
    <row r="40778" spans="9:11">
      <c r="I40778" t="str">
        <f t="shared" si="637"/>
        <v>19000100</v>
      </c>
      <c r="K40778" s="243"/>
    </row>
    <row r="40779" spans="9:11">
      <c r="I40779" t="str">
        <f t="shared" si="637"/>
        <v>19000100</v>
      </c>
      <c r="K40779" s="243"/>
    </row>
    <row r="40780" spans="9:11">
      <c r="I40780" t="str">
        <f t="shared" si="637"/>
        <v>19000100</v>
      </c>
      <c r="K40780" s="243"/>
    </row>
    <row r="40781" spans="9:11">
      <c r="I40781" t="str">
        <f t="shared" si="637"/>
        <v>19000100</v>
      </c>
      <c r="K40781" s="243"/>
    </row>
    <row r="40782" spans="9:11">
      <c r="I40782" t="str">
        <f t="shared" si="637"/>
        <v>19000100</v>
      </c>
      <c r="K40782" s="243"/>
    </row>
    <row r="40783" spans="9:11">
      <c r="I40783" t="str">
        <f t="shared" si="637"/>
        <v>19000100</v>
      </c>
      <c r="K40783" s="243"/>
    </row>
    <row r="40784" spans="9:11">
      <c r="I40784" t="str">
        <f t="shared" si="637"/>
        <v>19000100</v>
      </c>
      <c r="K40784" s="243"/>
    </row>
    <row r="40785" spans="9:11">
      <c r="I40785" t="str">
        <f t="shared" si="637"/>
        <v>19000100</v>
      </c>
      <c r="K40785" s="243"/>
    </row>
    <row r="40786" spans="9:11">
      <c r="I40786" t="str">
        <f t="shared" si="637"/>
        <v>19000100</v>
      </c>
      <c r="K40786" s="243"/>
    </row>
    <row r="40787" spans="9:11">
      <c r="I40787" t="str">
        <f t="shared" si="637"/>
        <v>19000100</v>
      </c>
      <c r="K40787" s="243"/>
    </row>
    <row r="40788" spans="9:11">
      <c r="I40788" t="str">
        <f t="shared" si="637"/>
        <v>19000100</v>
      </c>
      <c r="K40788" s="243"/>
    </row>
    <row r="40789" spans="9:11">
      <c r="I40789" t="str">
        <f t="shared" si="637"/>
        <v>19000100</v>
      </c>
      <c r="K40789" s="243"/>
    </row>
    <row r="40790" spans="9:11">
      <c r="I40790" t="str">
        <f t="shared" si="637"/>
        <v>19000100</v>
      </c>
      <c r="K40790" s="243"/>
    </row>
    <row r="40791" spans="9:11">
      <c r="I40791" t="str">
        <f t="shared" si="637"/>
        <v>19000100</v>
      </c>
      <c r="K40791" s="243"/>
    </row>
    <row r="40792" spans="9:11">
      <c r="I40792" t="str">
        <f t="shared" si="637"/>
        <v>19000100</v>
      </c>
      <c r="K40792" s="243"/>
    </row>
    <row r="40793" spans="9:11">
      <c r="I40793" t="str">
        <f t="shared" si="637"/>
        <v>19000100</v>
      </c>
      <c r="K40793" s="243"/>
    </row>
    <row r="40794" spans="9:11">
      <c r="I40794" t="str">
        <f t="shared" si="637"/>
        <v>19000100</v>
      </c>
      <c r="K40794" s="243"/>
    </row>
    <row r="40795" spans="9:11">
      <c r="I40795" t="str">
        <f t="shared" si="637"/>
        <v>19000100</v>
      </c>
      <c r="K40795" s="243"/>
    </row>
    <row r="40796" spans="9:11">
      <c r="I40796" t="str">
        <f t="shared" si="637"/>
        <v>19000100</v>
      </c>
      <c r="K40796" s="243"/>
    </row>
    <row r="40797" spans="9:11">
      <c r="I40797" t="str">
        <f t="shared" si="637"/>
        <v>19000100</v>
      </c>
      <c r="K40797" s="243"/>
    </row>
    <row r="40798" spans="9:11">
      <c r="I40798" t="str">
        <f t="shared" si="637"/>
        <v>19000100</v>
      </c>
      <c r="K40798" s="243"/>
    </row>
    <row r="40799" spans="9:11">
      <c r="I40799" t="str">
        <f t="shared" si="637"/>
        <v>19000100</v>
      </c>
      <c r="K40799" s="243"/>
    </row>
    <row r="40800" spans="9:11">
      <c r="I40800" t="str">
        <f t="shared" si="637"/>
        <v>19000100</v>
      </c>
      <c r="K40800" s="243"/>
    </row>
    <row r="40801" spans="9:11">
      <c r="I40801" t="str">
        <f t="shared" si="637"/>
        <v>19000100</v>
      </c>
      <c r="K40801" s="243"/>
    </row>
    <row r="40802" spans="9:11">
      <c r="I40802" t="str">
        <f t="shared" si="637"/>
        <v>19000100</v>
      </c>
      <c r="K40802" s="243"/>
    </row>
    <row r="40803" spans="9:11">
      <c r="I40803" t="str">
        <f t="shared" si="637"/>
        <v>19000100</v>
      </c>
      <c r="K40803" s="243"/>
    </row>
    <row r="40804" spans="9:11">
      <c r="I40804" t="str">
        <f t="shared" si="637"/>
        <v>19000100</v>
      </c>
      <c r="K40804" s="243"/>
    </row>
    <row r="40805" spans="9:11">
      <c r="I40805" t="str">
        <f t="shared" si="637"/>
        <v>19000100</v>
      </c>
      <c r="K40805" s="243"/>
    </row>
    <row r="40806" spans="9:11">
      <c r="I40806" t="str">
        <f t="shared" si="637"/>
        <v>19000100</v>
      </c>
      <c r="K40806" s="243"/>
    </row>
    <row r="40807" spans="9:11">
      <c r="I40807" t="str">
        <f t="shared" si="637"/>
        <v>19000100</v>
      </c>
      <c r="K40807" s="243"/>
    </row>
    <row r="40808" spans="9:11">
      <c r="I40808" t="str">
        <f t="shared" si="637"/>
        <v>19000100</v>
      </c>
      <c r="K40808" s="243"/>
    </row>
    <row r="40809" spans="9:11">
      <c r="I40809" t="str">
        <f t="shared" si="637"/>
        <v>19000100</v>
      </c>
      <c r="K40809" s="243"/>
    </row>
    <row r="40810" spans="9:11">
      <c r="I40810" t="str">
        <f t="shared" si="637"/>
        <v>19000100</v>
      </c>
      <c r="K40810" s="243"/>
    </row>
    <row r="40811" spans="9:11">
      <c r="I40811" t="str">
        <f t="shared" si="637"/>
        <v>19000100</v>
      </c>
      <c r="K40811" s="243"/>
    </row>
    <row r="40812" spans="9:11">
      <c r="I40812" t="str">
        <f t="shared" si="637"/>
        <v>19000100</v>
      </c>
      <c r="K40812" s="243"/>
    </row>
    <row r="40813" spans="9:11">
      <c r="I40813" t="str">
        <f t="shared" si="637"/>
        <v>19000100</v>
      </c>
      <c r="K40813" s="243"/>
    </row>
    <row r="40814" spans="9:11">
      <c r="I40814" t="str">
        <f t="shared" si="637"/>
        <v>19000100</v>
      </c>
      <c r="K40814" s="243"/>
    </row>
    <row r="40815" spans="9:11">
      <c r="I40815" t="str">
        <f t="shared" si="637"/>
        <v>19000100</v>
      </c>
      <c r="K40815" s="243"/>
    </row>
    <row r="40816" spans="9:11">
      <c r="I40816" t="str">
        <f t="shared" si="637"/>
        <v>19000100</v>
      </c>
      <c r="K40816" s="243"/>
    </row>
    <row r="40817" spans="9:11">
      <c r="I40817" t="str">
        <f t="shared" si="637"/>
        <v>19000100</v>
      </c>
      <c r="K40817" s="243"/>
    </row>
    <row r="40818" spans="9:11">
      <c r="I40818" t="str">
        <f t="shared" si="637"/>
        <v>19000100</v>
      </c>
      <c r="K40818" s="243"/>
    </row>
    <row r="40819" spans="9:11">
      <c r="I40819" t="str">
        <f t="shared" si="637"/>
        <v>19000100</v>
      </c>
      <c r="K40819" s="243"/>
    </row>
    <row r="40820" spans="9:11">
      <c r="I40820" t="str">
        <f t="shared" si="637"/>
        <v>19000100</v>
      </c>
      <c r="K40820" s="243"/>
    </row>
    <row r="40821" spans="9:11">
      <c r="I40821" t="str">
        <f t="shared" si="637"/>
        <v>19000100</v>
      </c>
      <c r="K40821" s="243"/>
    </row>
    <row r="40822" spans="9:11">
      <c r="I40822" t="str">
        <f t="shared" si="637"/>
        <v>19000100</v>
      </c>
      <c r="K40822" s="243"/>
    </row>
    <row r="40823" spans="9:11">
      <c r="I40823" t="str">
        <f t="shared" si="637"/>
        <v>19000100</v>
      </c>
      <c r="K40823" s="243"/>
    </row>
    <row r="40824" spans="9:11">
      <c r="I40824" t="str">
        <f t="shared" si="637"/>
        <v>19000100</v>
      </c>
      <c r="K40824" s="243"/>
    </row>
    <row r="40825" spans="9:11">
      <c r="I40825" t="str">
        <f t="shared" si="637"/>
        <v>19000100</v>
      </c>
      <c r="K40825" s="243"/>
    </row>
    <row r="40826" spans="9:11">
      <c r="I40826" t="str">
        <f t="shared" si="637"/>
        <v>19000100</v>
      </c>
      <c r="K40826" s="243"/>
    </row>
    <row r="40827" spans="9:11">
      <c r="I40827" t="str">
        <f t="shared" si="637"/>
        <v>19000100</v>
      </c>
      <c r="K40827" s="243"/>
    </row>
    <row r="40828" spans="9:11">
      <c r="I40828" t="str">
        <f t="shared" si="637"/>
        <v>19000100</v>
      </c>
      <c r="K40828" s="243"/>
    </row>
    <row r="40829" spans="9:11">
      <c r="I40829" t="str">
        <f t="shared" si="637"/>
        <v>19000100</v>
      </c>
      <c r="K40829" s="243"/>
    </row>
    <row r="40830" spans="9:11">
      <c r="I40830" t="str">
        <f t="shared" si="637"/>
        <v>19000100</v>
      </c>
      <c r="K40830" s="243"/>
    </row>
    <row r="40831" spans="9:11">
      <c r="I40831" t="str">
        <f t="shared" si="637"/>
        <v>19000100</v>
      </c>
      <c r="K40831" s="243"/>
    </row>
    <row r="40832" spans="9:11">
      <c r="I40832" t="str">
        <f t="shared" si="637"/>
        <v>19000100</v>
      </c>
      <c r="K40832" s="243"/>
    </row>
    <row r="40833" spans="9:11">
      <c r="I40833" t="str">
        <f t="shared" si="637"/>
        <v>19000100</v>
      </c>
      <c r="K40833" s="243"/>
    </row>
    <row r="40834" spans="9:11">
      <c r="I40834" t="str">
        <f t="shared" ref="I40834:I40897" si="638">TEXT(F40834,"yyyymmdd")</f>
        <v>19000100</v>
      </c>
      <c r="K40834" s="243"/>
    </row>
    <row r="40835" spans="9:11">
      <c r="I40835" t="str">
        <f t="shared" si="638"/>
        <v>19000100</v>
      </c>
      <c r="K40835" s="243"/>
    </row>
    <row r="40836" spans="9:11">
      <c r="I40836" t="str">
        <f t="shared" si="638"/>
        <v>19000100</v>
      </c>
      <c r="K40836" s="243"/>
    </row>
    <row r="40837" spans="9:11">
      <c r="I40837" t="str">
        <f t="shared" si="638"/>
        <v>19000100</v>
      </c>
      <c r="K40837" s="243"/>
    </row>
    <row r="40838" spans="9:11">
      <c r="I40838" t="str">
        <f t="shared" si="638"/>
        <v>19000100</v>
      </c>
      <c r="K40838" s="243"/>
    </row>
    <row r="40839" spans="9:11">
      <c r="I40839" t="str">
        <f t="shared" si="638"/>
        <v>19000100</v>
      </c>
      <c r="K40839" s="243"/>
    </row>
    <row r="40840" spans="9:11">
      <c r="I40840" t="str">
        <f t="shared" si="638"/>
        <v>19000100</v>
      </c>
      <c r="K40840" s="243"/>
    </row>
    <row r="40841" spans="9:11">
      <c r="I40841" t="str">
        <f t="shared" si="638"/>
        <v>19000100</v>
      </c>
      <c r="K40841" s="243"/>
    </row>
    <row r="40842" spans="9:11">
      <c r="I40842" t="str">
        <f t="shared" si="638"/>
        <v>19000100</v>
      </c>
      <c r="K40842" s="243"/>
    </row>
    <row r="40843" spans="9:11">
      <c r="I40843" t="str">
        <f t="shared" si="638"/>
        <v>19000100</v>
      </c>
      <c r="K40843" s="243"/>
    </row>
    <row r="40844" spans="9:11">
      <c r="I40844" t="str">
        <f t="shared" si="638"/>
        <v>19000100</v>
      </c>
      <c r="K40844" s="243"/>
    </row>
    <row r="40845" spans="9:11">
      <c r="I40845" t="str">
        <f t="shared" si="638"/>
        <v>19000100</v>
      </c>
      <c r="K40845" s="243"/>
    </row>
    <row r="40846" spans="9:11">
      <c r="I40846" t="str">
        <f t="shared" si="638"/>
        <v>19000100</v>
      </c>
      <c r="K40846" s="243"/>
    </row>
    <row r="40847" spans="9:11">
      <c r="I40847" t="str">
        <f t="shared" si="638"/>
        <v>19000100</v>
      </c>
      <c r="K40847" s="243"/>
    </row>
    <row r="40848" spans="9:11">
      <c r="I40848" t="str">
        <f t="shared" si="638"/>
        <v>19000100</v>
      </c>
      <c r="K40848" s="243"/>
    </row>
    <row r="40849" spans="9:11">
      <c r="I40849" t="str">
        <f t="shared" si="638"/>
        <v>19000100</v>
      </c>
      <c r="K40849" s="243"/>
    </row>
    <row r="40850" spans="9:11">
      <c r="I40850" t="str">
        <f t="shared" si="638"/>
        <v>19000100</v>
      </c>
      <c r="K40850" s="243"/>
    </row>
    <row r="40851" spans="9:11">
      <c r="I40851" t="str">
        <f t="shared" si="638"/>
        <v>19000100</v>
      </c>
      <c r="K40851" s="243"/>
    </row>
    <row r="40852" spans="9:11">
      <c r="I40852" t="str">
        <f t="shared" si="638"/>
        <v>19000100</v>
      </c>
      <c r="K40852" s="243"/>
    </row>
    <row r="40853" spans="9:11">
      <c r="I40853" t="str">
        <f t="shared" si="638"/>
        <v>19000100</v>
      </c>
      <c r="K40853" s="243"/>
    </row>
    <row r="40854" spans="9:11">
      <c r="I40854" t="str">
        <f t="shared" si="638"/>
        <v>19000100</v>
      </c>
      <c r="K40854" s="243"/>
    </row>
    <row r="40855" spans="9:11">
      <c r="I40855" t="str">
        <f t="shared" si="638"/>
        <v>19000100</v>
      </c>
      <c r="K40855" s="243"/>
    </row>
    <row r="40856" spans="9:11">
      <c r="I40856" t="str">
        <f t="shared" si="638"/>
        <v>19000100</v>
      </c>
      <c r="K40856" s="243"/>
    </row>
    <row r="40857" spans="9:11">
      <c r="I40857" t="str">
        <f t="shared" si="638"/>
        <v>19000100</v>
      </c>
      <c r="K40857" s="243"/>
    </row>
    <row r="40858" spans="9:11">
      <c r="I40858" t="str">
        <f t="shared" si="638"/>
        <v>19000100</v>
      </c>
      <c r="K40858" s="243"/>
    </row>
    <row r="40859" spans="9:11">
      <c r="I40859" t="str">
        <f t="shared" si="638"/>
        <v>19000100</v>
      </c>
      <c r="K40859" s="243"/>
    </row>
    <row r="40860" spans="9:11">
      <c r="I40860" t="str">
        <f t="shared" si="638"/>
        <v>19000100</v>
      </c>
      <c r="K40860" s="243"/>
    </row>
    <row r="40861" spans="9:11">
      <c r="I40861" t="str">
        <f t="shared" si="638"/>
        <v>19000100</v>
      </c>
      <c r="K40861" s="243"/>
    </row>
    <row r="40862" spans="9:11">
      <c r="I40862" t="str">
        <f t="shared" si="638"/>
        <v>19000100</v>
      </c>
      <c r="K40862" s="243"/>
    </row>
    <row r="40863" spans="9:11">
      <c r="I40863" t="str">
        <f t="shared" si="638"/>
        <v>19000100</v>
      </c>
      <c r="K40863" s="243"/>
    </row>
    <row r="40864" spans="9:11">
      <c r="I40864" t="str">
        <f t="shared" si="638"/>
        <v>19000100</v>
      </c>
      <c r="K40864" s="243"/>
    </row>
    <row r="40865" spans="9:11">
      <c r="I40865" t="str">
        <f t="shared" si="638"/>
        <v>19000100</v>
      </c>
      <c r="K40865" s="243"/>
    </row>
    <row r="40866" spans="9:11">
      <c r="I40866" t="str">
        <f t="shared" si="638"/>
        <v>19000100</v>
      </c>
      <c r="K40866" s="243"/>
    </row>
    <row r="40867" spans="9:11">
      <c r="I40867" t="str">
        <f t="shared" si="638"/>
        <v>19000100</v>
      </c>
      <c r="K40867" s="243"/>
    </row>
    <row r="40868" spans="9:11">
      <c r="I40868" t="str">
        <f t="shared" si="638"/>
        <v>19000100</v>
      </c>
      <c r="K40868" s="243"/>
    </row>
    <row r="40869" spans="9:11">
      <c r="I40869" t="str">
        <f t="shared" si="638"/>
        <v>19000100</v>
      </c>
      <c r="K40869" s="243"/>
    </row>
    <row r="40870" spans="9:11">
      <c r="I40870" t="str">
        <f t="shared" si="638"/>
        <v>19000100</v>
      </c>
      <c r="K40870" s="243"/>
    </row>
    <row r="40871" spans="9:11">
      <c r="I40871" t="str">
        <f t="shared" si="638"/>
        <v>19000100</v>
      </c>
      <c r="K40871" s="243"/>
    </row>
    <row r="40872" spans="9:11">
      <c r="I40872" t="str">
        <f t="shared" si="638"/>
        <v>19000100</v>
      </c>
      <c r="K40872" s="243"/>
    </row>
    <row r="40873" spans="9:11">
      <c r="I40873" t="str">
        <f t="shared" si="638"/>
        <v>19000100</v>
      </c>
      <c r="K40873" s="243"/>
    </row>
    <row r="40874" spans="9:11">
      <c r="I40874" t="str">
        <f t="shared" si="638"/>
        <v>19000100</v>
      </c>
      <c r="K40874" s="243"/>
    </row>
    <row r="40875" spans="9:11">
      <c r="I40875" t="str">
        <f t="shared" si="638"/>
        <v>19000100</v>
      </c>
      <c r="K40875" s="243"/>
    </row>
    <row r="40876" spans="9:11">
      <c r="I40876" t="str">
        <f t="shared" si="638"/>
        <v>19000100</v>
      </c>
      <c r="K40876" s="243"/>
    </row>
    <row r="40877" spans="9:11">
      <c r="I40877" t="str">
        <f t="shared" si="638"/>
        <v>19000100</v>
      </c>
      <c r="K40877" s="243"/>
    </row>
    <row r="40878" spans="9:11">
      <c r="I40878" t="str">
        <f t="shared" si="638"/>
        <v>19000100</v>
      </c>
      <c r="K40878" s="243"/>
    </row>
    <row r="40879" spans="9:11">
      <c r="I40879" t="str">
        <f t="shared" si="638"/>
        <v>19000100</v>
      </c>
      <c r="K40879" s="243"/>
    </row>
    <row r="40880" spans="9:11">
      <c r="I40880" t="str">
        <f t="shared" si="638"/>
        <v>19000100</v>
      </c>
      <c r="K40880" s="243"/>
    </row>
    <row r="40881" spans="9:11">
      <c r="I40881" t="str">
        <f t="shared" si="638"/>
        <v>19000100</v>
      </c>
      <c r="K40881" s="243"/>
    </row>
    <row r="40882" spans="9:11">
      <c r="I40882" t="str">
        <f t="shared" si="638"/>
        <v>19000100</v>
      </c>
      <c r="K40882" s="243"/>
    </row>
    <row r="40883" spans="9:11">
      <c r="I40883" t="str">
        <f t="shared" si="638"/>
        <v>19000100</v>
      </c>
      <c r="K40883" s="243"/>
    </row>
    <row r="40884" spans="9:11">
      <c r="I40884" t="str">
        <f t="shared" si="638"/>
        <v>19000100</v>
      </c>
      <c r="K40884" s="243"/>
    </row>
    <row r="40885" spans="9:11">
      <c r="I40885" t="str">
        <f t="shared" si="638"/>
        <v>19000100</v>
      </c>
      <c r="K40885" s="243"/>
    </row>
    <row r="40886" spans="9:11">
      <c r="I40886" t="str">
        <f t="shared" si="638"/>
        <v>19000100</v>
      </c>
      <c r="K40886" s="243"/>
    </row>
    <row r="40887" spans="9:11">
      <c r="I40887" t="str">
        <f t="shared" si="638"/>
        <v>19000100</v>
      </c>
      <c r="K40887" s="243"/>
    </row>
    <row r="40888" spans="9:11">
      <c r="I40888" t="str">
        <f t="shared" si="638"/>
        <v>19000100</v>
      </c>
      <c r="K40888" s="243"/>
    </row>
    <row r="40889" spans="9:11">
      <c r="I40889" t="str">
        <f t="shared" si="638"/>
        <v>19000100</v>
      </c>
      <c r="K40889" s="243"/>
    </row>
    <row r="40890" spans="9:11">
      <c r="I40890" t="str">
        <f t="shared" si="638"/>
        <v>19000100</v>
      </c>
      <c r="K40890" s="243"/>
    </row>
    <row r="40891" spans="9:11">
      <c r="I40891" t="str">
        <f t="shared" si="638"/>
        <v>19000100</v>
      </c>
      <c r="K40891" s="243"/>
    </row>
    <row r="40892" spans="9:11">
      <c r="I40892" t="str">
        <f t="shared" si="638"/>
        <v>19000100</v>
      </c>
      <c r="K40892" s="243"/>
    </row>
    <row r="40893" spans="9:11">
      <c r="I40893" t="str">
        <f t="shared" si="638"/>
        <v>19000100</v>
      </c>
      <c r="K40893" s="243"/>
    </row>
    <row r="40894" spans="9:11">
      <c r="I40894" t="str">
        <f t="shared" si="638"/>
        <v>19000100</v>
      </c>
      <c r="K40894" s="243"/>
    </row>
    <row r="40895" spans="9:11">
      <c r="I40895" t="str">
        <f t="shared" si="638"/>
        <v>19000100</v>
      </c>
      <c r="K40895" s="243"/>
    </row>
    <row r="40896" spans="9:11">
      <c r="I40896" t="str">
        <f t="shared" si="638"/>
        <v>19000100</v>
      </c>
      <c r="K40896" s="243"/>
    </row>
    <row r="40897" spans="9:11">
      <c r="I40897" t="str">
        <f t="shared" si="638"/>
        <v>19000100</v>
      </c>
      <c r="K40897" s="243"/>
    </row>
    <row r="40898" spans="9:11">
      <c r="I40898" t="str">
        <f t="shared" ref="I40898:I40961" si="639">TEXT(F40898,"yyyymmdd")</f>
        <v>19000100</v>
      </c>
      <c r="K40898" s="243"/>
    </row>
    <row r="40899" spans="9:11">
      <c r="I40899" t="str">
        <f t="shared" si="639"/>
        <v>19000100</v>
      </c>
      <c r="K40899" s="243"/>
    </row>
    <row r="40900" spans="9:11">
      <c r="I40900" t="str">
        <f t="shared" si="639"/>
        <v>19000100</v>
      </c>
      <c r="K40900" s="243"/>
    </row>
    <row r="40901" spans="9:11">
      <c r="I40901" t="str">
        <f t="shared" si="639"/>
        <v>19000100</v>
      </c>
      <c r="K40901" s="243"/>
    </row>
    <row r="40902" spans="9:11">
      <c r="I40902" t="str">
        <f t="shared" si="639"/>
        <v>19000100</v>
      </c>
      <c r="K40902" s="243"/>
    </row>
    <row r="40903" spans="9:11">
      <c r="I40903" t="str">
        <f t="shared" si="639"/>
        <v>19000100</v>
      </c>
      <c r="K40903" s="243"/>
    </row>
    <row r="40904" spans="9:11">
      <c r="I40904" t="str">
        <f t="shared" si="639"/>
        <v>19000100</v>
      </c>
      <c r="K40904" s="243"/>
    </row>
    <row r="40905" spans="9:11">
      <c r="I40905" t="str">
        <f t="shared" si="639"/>
        <v>19000100</v>
      </c>
      <c r="K40905" s="243"/>
    </row>
    <row r="40906" spans="9:11">
      <c r="I40906" t="str">
        <f t="shared" si="639"/>
        <v>19000100</v>
      </c>
      <c r="K40906" s="243"/>
    </row>
    <row r="40907" spans="9:11">
      <c r="I40907" t="str">
        <f t="shared" si="639"/>
        <v>19000100</v>
      </c>
      <c r="K40907" s="243"/>
    </row>
    <row r="40908" spans="9:11">
      <c r="I40908" t="str">
        <f t="shared" si="639"/>
        <v>19000100</v>
      </c>
      <c r="K40908" s="243"/>
    </row>
    <row r="40909" spans="9:11">
      <c r="I40909" t="str">
        <f t="shared" si="639"/>
        <v>19000100</v>
      </c>
      <c r="K40909" s="243"/>
    </row>
    <row r="40910" spans="9:11">
      <c r="I40910" t="str">
        <f t="shared" si="639"/>
        <v>19000100</v>
      </c>
      <c r="K40910" s="243"/>
    </row>
    <row r="40911" spans="9:11">
      <c r="I40911" t="str">
        <f t="shared" si="639"/>
        <v>19000100</v>
      </c>
      <c r="K40911" s="243"/>
    </row>
    <row r="40912" spans="9:11">
      <c r="I40912" t="str">
        <f t="shared" si="639"/>
        <v>19000100</v>
      </c>
      <c r="K40912" s="243"/>
    </row>
    <row r="40913" spans="9:11">
      <c r="I40913" t="str">
        <f t="shared" si="639"/>
        <v>19000100</v>
      </c>
      <c r="K40913" s="243"/>
    </row>
    <row r="40914" spans="9:11">
      <c r="I40914" t="str">
        <f t="shared" si="639"/>
        <v>19000100</v>
      </c>
      <c r="K40914" s="243"/>
    </row>
    <row r="40915" spans="9:11">
      <c r="I40915" t="str">
        <f t="shared" si="639"/>
        <v>19000100</v>
      </c>
      <c r="K40915" s="243"/>
    </row>
    <row r="40916" spans="9:11">
      <c r="I40916" t="str">
        <f t="shared" si="639"/>
        <v>19000100</v>
      </c>
      <c r="K40916" s="243"/>
    </row>
    <row r="40917" spans="9:11">
      <c r="I40917" t="str">
        <f t="shared" si="639"/>
        <v>19000100</v>
      </c>
      <c r="K40917" s="243"/>
    </row>
    <row r="40918" spans="9:11">
      <c r="I40918" t="str">
        <f t="shared" si="639"/>
        <v>19000100</v>
      </c>
      <c r="K40918" s="243"/>
    </row>
    <row r="40919" spans="9:11">
      <c r="I40919" t="str">
        <f t="shared" si="639"/>
        <v>19000100</v>
      </c>
      <c r="K40919" s="243"/>
    </row>
    <row r="40920" spans="9:11">
      <c r="I40920" t="str">
        <f t="shared" si="639"/>
        <v>19000100</v>
      </c>
      <c r="K40920" s="243"/>
    </row>
    <row r="40921" spans="9:11">
      <c r="I40921" t="str">
        <f t="shared" si="639"/>
        <v>19000100</v>
      </c>
      <c r="K40921" s="243"/>
    </row>
    <row r="40922" spans="9:11">
      <c r="I40922" t="str">
        <f t="shared" si="639"/>
        <v>19000100</v>
      </c>
      <c r="K40922" s="243"/>
    </row>
    <row r="40923" spans="9:11">
      <c r="I40923" t="str">
        <f t="shared" si="639"/>
        <v>19000100</v>
      </c>
      <c r="K40923" s="243"/>
    </row>
    <row r="40924" spans="9:11">
      <c r="I40924" t="str">
        <f t="shared" si="639"/>
        <v>19000100</v>
      </c>
      <c r="K40924" s="243"/>
    </row>
    <row r="40925" spans="9:11">
      <c r="I40925" t="str">
        <f t="shared" si="639"/>
        <v>19000100</v>
      </c>
      <c r="K40925" s="243"/>
    </row>
    <row r="40926" spans="9:11">
      <c r="I40926" t="str">
        <f t="shared" si="639"/>
        <v>19000100</v>
      </c>
      <c r="K40926" s="243"/>
    </row>
    <row r="40927" spans="9:11">
      <c r="I40927" t="str">
        <f t="shared" si="639"/>
        <v>19000100</v>
      </c>
      <c r="K40927" s="243"/>
    </row>
    <row r="40928" spans="9:11">
      <c r="I40928" t="str">
        <f t="shared" si="639"/>
        <v>19000100</v>
      </c>
      <c r="K40928" s="243"/>
    </row>
    <row r="40929" spans="9:11">
      <c r="I40929" t="str">
        <f t="shared" si="639"/>
        <v>19000100</v>
      </c>
      <c r="K40929" s="243"/>
    </row>
    <row r="40930" spans="9:11">
      <c r="I40930" t="str">
        <f t="shared" si="639"/>
        <v>19000100</v>
      </c>
      <c r="K40930" s="243"/>
    </row>
    <row r="40931" spans="9:11">
      <c r="I40931" t="str">
        <f t="shared" si="639"/>
        <v>19000100</v>
      </c>
      <c r="K40931" s="243"/>
    </row>
    <row r="40932" spans="9:11">
      <c r="I40932" t="str">
        <f t="shared" si="639"/>
        <v>19000100</v>
      </c>
      <c r="K40932" s="243"/>
    </row>
    <row r="40933" spans="9:11">
      <c r="I40933" t="str">
        <f t="shared" si="639"/>
        <v>19000100</v>
      </c>
      <c r="K40933" s="243"/>
    </row>
    <row r="40934" spans="9:11">
      <c r="I40934" t="str">
        <f t="shared" si="639"/>
        <v>19000100</v>
      </c>
      <c r="K40934" s="243"/>
    </row>
    <row r="40935" spans="9:11">
      <c r="I40935" t="str">
        <f t="shared" si="639"/>
        <v>19000100</v>
      </c>
      <c r="K40935" s="243"/>
    </row>
    <row r="40936" spans="9:11">
      <c r="I40936" t="str">
        <f t="shared" si="639"/>
        <v>19000100</v>
      </c>
      <c r="K40936" s="243"/>
    </row>
    <row r="40937" spans="9:11">
      <c r="I40937" t="str">
        <f t="shared" si="639"/>
        <v>19000100</v>
      </c>
      <c r="K40937" s="243"/>
    </row>
    <row r="40938" spans="9:11">
      <c r="I40938" t="str">
        <f t="shared" si="639"/>
        <v>19000100</v>
      </c>
      <c r="K40938" s="243"/>
    </row>
    <row r="40939" spans="9:11">
      <c r="I40939" t="str">
        <f t="shared" si="639"/>
        <v>19000100</v>
      </c>
      <c r="K40939" s="243"/>
    </row>
    <row r="40940" spans="9:11">
      <c r="I40940" t="str">
        <f t="shared" si="639"/>
        <v>19000100</v>
      </c>
      <c r="K40940" s="243"/>
    </row>
    <row r="40941" spans="9:11">
      <c r="I40941" t="str">
        <f t="shared" si="639"/>
        <v>19000100</v>
      </c>
      <c r="K40941" s="243"/>
    </row>
    <row r="40942" spans="9:11">
      <c r="I40942" t="str">
        <f t="shared" si="639"/>
        <v>19000100</v>
      </c>
      <c r="K40942" s="243"/>
    </row>
    <row r="40943" spans="9:11">
      <c r="I40943" t="str">
        <f t="shared" si="639"/>
        <v>19000100</v>
      </c>
      <c r="K40943" s="243"/>
    </row>
    <row r="40944" spans="9:11">
      <c r="I40944" t="str">
        <f t="shared" si="639"/>
        <v>19000100</v>
      </c>
      <c r="K40944" s="243"/>
    </row>
    <row r="40945" spans="9:11">
      <c r="I40945" t="str">
        <f t="shared" si="639"/>
        <v>19000100</v>
      </c>
      <c r="K40945" s="243"/>
    </row>
    <row r="40946" spans="9:11">
      <c r="I40946" t="str">
        <f t="shared" si="639"/>
        <v>19000100</v>
      </c>
      <c r="K40946" s="243"/>
    </row>
    <row r="40947" spans="9:11">
      <c r="I40947" t="str">
        <f t="shared" si="639"/>
        <v>19000100</v>
      </c>
      <c r="K40947" s="243"/>
    </row>
    <row r="40948" spans="9:11">
      <c r="I40948" t="str">
        <f t="shared" si="639"/>
        <v>19000100</v>
      </c>
      <c r="K40948" s="243"/>
    </row>
    <row r="40949" spans="9:11">
      <c r="I40949" t="str">
        <f t="shared" si="639"/>
        <v>19000100</v>
      </c>
      <c r="K40949" s="243"/>
    </row>
    <row r="40950" spans="9:11">
      <c r="I40950" t="str">
        <f t="shared" si="639"/>
        <v>19000100</v>
      </c>
      <c r="K40950" s="243"/>
    </row>
    <row r="40951" spans="9:11">
      <c r="I40951" t="str">
        <f t="shared" si="639"/>
        <v>19000100</v>
      </c>
      <c r="K40951" s="243"/>
    </row>
    <row r="40952" spans="9:11">
      <c r="I40952" t="str">
        <f t="shared" si="639"/>
        <v>19000100</v>
      </c>
      <c r="K40952" s="243"/>
    </row>
    <row r="40953" spans="9:11">
      <c r="I40953" t="str">
        <f t="shared" si="639"/>
        <v>19000100</v>
      </c>
      <c r="K40953" s="243"/>
    </row>
    <row r="40954" spans="9:11">
      <c r="I40954" t="str">
        <f t="shared" si="639"/>
        <v>19000100</v>
      </c>
      <c r="K40954" s="243"/>
    </row>
    <row r="40955" spans="9:11">
      <c r="I40955" t="str">
        <f t="shared" si="639"/>
        <v>19000100</v>
      </c>
      <c r="K40955" s="243"/>
    </row>
    <row r="40956" spans="9:11">
      <c r="I40956" t="str">
        <f t="shared" si="639"/>
        <v>19000100</v>
      </c>
      <c r="K40956" s="243"/>
    </row>
    <row r="40957" spans="9:11">
      <c r="I40957" t="str">
        <f t="shared" si="639"/>
        <v>19000100</v>
      </c>
      <c r="K40957" s="243"/>
    </row>
    <row r="40958" spans="9:11">
      <c r="I40958" t="str">
        <f t="shared" si="639"/>
        <v>19000100</v>
      </c>
      <c r="K40958" s="243"/>
    </row>
    <row r="40959" spans="9:11">
      <c r="I40959" t="str">
        <f t="shared" si="639"/>
        <v>19000100</v>
      </c>
      <c r="K40959" s="243"/>
    </row>
    <row r="40960" spans="9:11">
      <c r="I40960" t="str">
        <f t="shared" si="639"/>
        <v>19000100</v>
      </c>
      <c r="K40960" s="243"/>
    </row>
    <row r="40961" spans="9:11">
      <c r="I40961" t="str">
        <f t="shared" si="639"/>
        <v>19000100</v>
      </c>
      <c r="K40961" s="243"/>
    </row>
    <row r="40962" spans="9:11">
      <c r="I40962" t="str">
        <f t="shared" ref="I40962:I41025" si="640">TEXT(F40962,"yyyymmdd")</f>
        <v>19000100</v>
      </c>
      <c r="K40962" s="243"/>
    </row>
    <row r="40963" spans="9:11">
      <c r="I40963" t="str">
        <f t="shared" si="640"/>
        <v>19000100</v>
      </c>
      <c r="K40963" s="243"/>
    </row>
    <row r="40964" spans="9:11">
      <c r="I40964" t="str">
        <f t="shared" si="640"/>
        <v>19000100</v>
      </c>
      <c r="K40964" s="243"/>
    </row>
    <row r="40965" spans="9:11">
      <c r="I40965" t="str">
        <f t="shared" si="640"/>
        <v>19000100</v>
      </c>
      <c r="K40965" s="243"/>
    </row>
    <row r="40966" spans="9:11">
      <c r="I40966" t="str">
        <f t="shared" si="640"/>
        <v>19000100</v>
      </c>
      <c r="K40966" s="243"/>
    </row>
    <row r="40967" spans="9:11">
      <c r="I40967" t="str">
        <f t="shared" si="640"/>
        <v>19000100</v>
      </c>
      <c r="K40967" s="243"/>
    </row>
    <row r="40968" spans="9:11">
      <c r="I40968" t="str">
        <f t="shared" si="640"/>
        <v>19000100</v>
      </c>
      <c r="K40968" s="243"/>
    </row>
    <row r="40969" spans="9:11">
      <c r="I40969" t="str">
        <f t="shared" si="640"/>
        <v>19000100</v>
      </c>
      <c r="K40969" s="243"/>
    </row>
    <row r="40970" spans="9:11">
      <c r="I40970" t="str">
        <f t="shared" si="640"/>
        <v>19000100</v>
      </c>
      <c r="K40970" s="243"/>
    </row>
    <row r="40971" spans="9:11">
      <c r="I40971" t="str">
        <f t="shared" si="640"/>
        <v>19000100</v>
      </c>
      <c r="K40971" s="243"/>
    </row>
    <row r="40972" spans="9:11">
      <c r="I40972" t="str">
        <f t="shared" si="640"/>
        <v>19000100</v>
      </c>
      <c r="K40972" s="243"/>
    </row>
    <row r="40973" spans="9:11">
      <c r="I40973" t="str">
        <f t="shared" si="640"/>
        <v>19000100</v>
      </c>
      <c r="K40973" s="243"/>
    </row>
    <row r="40974" spans="9:11">
      <c r="I40974" t="str">
        <f t="shared" si="640"/>
        <v>19000100</v>
      </c>
      <c r="K40974" s="243"/>
    </row>
    <row r="40975" spans="9:11">
      <c r="I40975" t="str">
        <f t="shared" si="640"/>
        <v>19000100</v>
      </c>
      <c r="K40975" s="243"/>
    </row>
    <row r="40976" spans="9:11">
      <c r="I40976" t="str">
        <f t="shared" si="640"/>
        <v>19000100</v>
      </c>
      <c r="K40976" s="243"/>
    </row>
    <row r="40977" spans="9:11">
      <c r="I40977" t="str">
        <f t="shared" si="640"/>
        <v>19000100</v>
      </c>
      <c r="K40977" s="243"/>
    </row>
    <row r="40978" spans="9:11">
      <c r="I40978" t="str">
        <f t="shared" si="640"/>
        <v>19000100</v>
      </c>
      <c r="K40978" s="243"/>
    </row>
    <row r="40979" spans="9:11">
      <c r="I40979" t="str">
        <f t="shared" si="640"/>
        <v>19000100</v>
      </c>
      <c r="K40979" s="243"/>
    </row>
    <row r="40980" spans="9:11">
      <c r="I40980" t="str">
        <f t="shared" si="640"/>
        <v>19000100</v>
      </c>
      <c r="K40980" s="243"/>
    </row>
    <row r="40981" spans="9:11">
      <c r="I40981" t="str">
        <f t="shared" si="640"/>
        <v>19000100</v>
      </c>
      <c r="K40981" s="243"/>
    </row>
    <row r="40982" spans="9:11">
      <c r="I40982" t="str">
        <f t="shared" si="640"/>
        <v>19000100</v>
      </c>
      <c r="K40982" s="243"/>
    </row>
    <row r="40983" spans="9:11">
      <c r="I40983" t="str">
        <f t="shared" si="640"/>
        <v>19000100</v>
      </c>
      <c r="K40983" s="243"/>
    </row>
    <row r="40984" spans="9:11">
      <c r="I40984" t="str">
        <f t="shared" si="640"/>
        <v>19000100</v>
      </c>
      <c r="K40984" s="243"/>
    </row>
    <row r="40985" spans="9:11">
      <c r="I40985" t="str">
        <f t="shared" si="640"/>
        <v>19000100</v>
      </c>
      <c r="K40985" s="243"/>
    </row>
    <row r="40986" spans="9:11">
      <c r="I40986" t="str">
        <f t="shared" si="640"/>
        <v>19000100</v>
      </c>
      <c r="K40986" s="243"/>
    </row>
    <row r="40987" spans="9:11">
      <c r="I40987" t="str">
        <f t="shared" si="640"/>
        <v>19000100</v>
      </c>
      <c r="K40987" s="243"/>
    </row>
    <row r="40988" spans="9:11">
      <c r="I40988" t="str">
        <f t="shared" si="640"/>
        <v>19000100</v>
      </c>
      <c r="K40988" s="243"/>
    </row>
    <row r="40989" spans="9:11">
      <c r="I40989" t="str">
        <f t="shared" si="640"/>
        <v>19000100</v>
      </c>
      <c r="K40989" s="243"/>
    </row>
    <row r="40990" spans="9:11">
      <c r="I40990" t="str">
        <f t="shared" si="640"/>
        <v>19000100</v>
      </c>
      <c r="K40990" s="243"/>
    </row>
    <row r="40991" spans="9:11">
      <c r="I40991" t="str">
        <f t="shared" si="640"/>
        <v>19000100</v>
      </c>
      <c r="K40991" s="243"/>
    </row>
    <row r="40992" spans="9:11">
      <c r="I40992" t="str">
        <f t="shared" si="640"/>
        <v>19000100</v>
      </c>
      <c r="K40992" s="243"/>
    </row>
    <row r="40993" spans="9:11">
      <c r="I40993" t="str">
        <f t="shared" si="640"/>
        <v>19000100</v>
      </c>
      <c r="K40993" s="243"/>
    </row>
    <row r="40994" spans="9:11">
      <c r="I40994" t="str">
        <f t="shared" si="640"/>
        <v>19000100</v>
      </c>
      <c r="K40994" s="243"/>
    </row>
    <row r="40995" spans="9:11">
      <c r="I40995" t="str">
        <f t="shared" si="640"/>
        <v>19000100</v>
      </c>
      <c r="K40995" s="243"/>
    </row>
    <row r="40996" spans="9:11">
      <c r="I40996" t="str">
        <f t="shared" si="640"/>
        <v>19000100</v>
      </c>
      <c r="K40996" s="243"/>
    </row>
    <row r="40997" spans="9:11">
      <c r="I40997" t="str">
        <f t="shared" si="640"/>
        <v>19000100</v>
      </c>
      <c r="K40997" s="243"/>
    </row>
    <row r="40998" spans="9:11">
      <c r="I40998" t="str">
        <f t="shared" si="640"/>
        <v>19000100</v>
      </c>
      <c r="K40998" s="243"/>
    </row>
    <row r="40999" spans="9:11">
      <c r="I40999" t="str">
        <f t="shared" si="640"/>
        <v>19000100</v>
      </c>
      <c r="K40999" s="243"/>
    </row>
    <row r="41000" spans="9:11">
      <c r="I41000" t="str">
        <f t="shared" si="640"/>
        <v>19000100</v>
      </c>
      <c r="K41000" s="243"/>
    </row>
    <row r="41001" spans="9:11">
      <c r="I41001" t="str">
        <f t="shared" si="640"/>
        <v>19000100</v>
      </c>
      <c r="K41001" s="243"/>
    </row>
    <row r="41002" spans="9:11">
      <c r="I41002" t="str">
        <f t="shared" si="640"/>
        <v>19000100</v>
      </c>
      <c r="K41002" s="243"/>
    </row>
    <row r="41003" spans="9:11">
      <c r="I41003" t="str">
        <f t="shared" si="640"/>
        <v>19000100</v>
      </c>
      <c r="K41003" s="243"/>
    </row>
    <row r="41004" spans="9:11">
      <c r="I41004" t="str">
        <f t="shared" si="640"/>
        <v>19000100</v>
      </c>
      <c r="K41004" s="243"/>
    </row>
    <row r="41005" spans="9:11">
      <c r="I41005" t="str">
        <f t="shared" si="640"/>
        <v>19000100</v>
      </c>
      <c r="K41005" s="243"/>
    </row>
    <row r="41006" spans="9:11">
      <c r="I41006" t="str">
        <f t="shared" si="640"/>
        <v>19000100</v>
      </c>
      <c r="K41006" s="243"/>
    </row>
    <row r="41007" spans="9:11">
      <c r="I41007" t="str">
        <f t="shared" si="640"/>
        <v>19000100</v>
      </c>
      <c r="K41007" s="243"/>
    </row>
    <row r="41008" spans="9:11">
      <c r="I41008" t="str">
        <f t="shared" si="640"/>
        <v>19000100</v>
      </c>
      <c r="K41008" s="243"/>
    </row>
    <row r="41009" spans="9:11">
      <c r="I41009" t="str">
        <f t="shared" si="640"/>
        <v>19000100</v>
      </c>
      <c r="K41009" s="243"/>
    </row>
    <row r="41010" spans="9:11">
      <c r="I41010" t="str">
        <f t="shared" si="640"/>
        <v>19000100</v>
      </c>
      <c r="K41010" s="243"/>
    </row>
    <row r="41011" spans="9:11">
      <c r="I41011" t="str">
        <f t="shared" si="640"/>
        <v>19000100</v>
      </c>
      <c r="K41011" s="243"/>
    </row>
    <row r="41012" spans="9:11">
      <c r="I41012" t="str">
        <f t="shared" si="640"/>
        <v>19000100</v>
      </c>
      <c r="K41012" s="243"/>
    </row>
    <row r="41013" spans="9:11">
      <c r="I41013" t="str">
        <f t="shared" si="640"/>
        <v>19000100</v>
      </c>
      <c r="K41013" s="243"/>
    </row>
    <row r="41014" spans="9:11">
      <c r="I41014" t="str">
        <f t="shared" si="640"/>
        <v>19000100</v>
      </c>
      <c r="K41014" s="243"/>
    </row>
    <row r="41015" spans="9:11">
      <c r="I41015" t="str">
        <f t="shared" si="640"/>
        <v>19000100</v>
      </c>
      <c r="K41015" s="243"/>
    </row>
    <row r="41016" spans="9:11">
      <c r="I41016" t="str">
        <f t="shared" si="640"/>
        <v>19000100</v>
      </c>
      <c r="K41016" s="243"/>
    </row>
    <row r="41017" spans="9:11">
      <c r="I41017" t="str">
        <f t="shared" si="640"/>
        <v>19000100</v>
      </c>
      <c r="K41017" s="243"/>
    </row>
    <row r="41018" spans="9:11">
      <c r="I41018" t="str">
        <f t="shared" si="640"/>
        <v>19000100</v>
      </c>
      <c r="K41018" s="243"/>
    </row>
    <row r="41019" spans="9:11">
      <c r="I41019" t="str">
        <f t="shared" si="640"/>
        <v>19000100</v>
      </c>
      <c r="K41019" s="243"/>
    </row>
    <row r="41020" spans="9:11">
      <c r="I41020" t="str">
        <f t="shared" si="640"/>
        <v>19000100</v>
      </c>
      <c r="K41020" s="243"/>
    </row>
    <row r="41021" spans="9:11">
      <c r="I41021" t="str">
        <f t="shared" si="640"/>
        <v>19000100</v>
      </c>
      <c r="K41021" s="243"/>
    </row>
    <row r="41022" spans="9:11">
      <c r="I41022" t="str">
        <f t="shared" si="640"/>
        <v>19000100</v>
      </c>
      <c r="K41022" s="243"/>
    </row>
    <row r="41023" spans="9:11">
      <c r="I41023" t="str">
        <f t="shared" si="640"/>
        <v>19000100</v>
      </c>
      <c r="K41023" s="243"/>
    </row>
    <row r="41024" spans="9:11">
      <c r="I41024" t="str">
        <f t="shared" si="640"/>
        <v>19000100</v>
      </c>
      <c r="K41024" s="243"/>
    </row>
    <row r="41025" spans="9:11">
      <c r="I41025" t="str">
        <f t="shared" si="640"/>
        <v>19000100</v>
      </c>
      <c r="K41025" s="243"/>
    </row>
    <row r="41026" spans="9:11">
      <c r="I41026" t="str">
        <f t="shared" ref="I41026:I41089" si="641">TEXT(F41026,"yyyymmdd")</f>
        <v>19000100</v>
      </c>
      <c r="K41026" s="243"/>
    </row>
    <row r="41027" spans="9:11">
      <c r="I41027" t="str">
        <f t="shared" si="641"/>
        <v>19000100</v>
      </c>
      <c r="K41027" s="243"/>
    </row>
    <row r="41028" spans="9:11">
      <c r="I41028" t="str">
        <f t="shared" si="641"/>
        <v>19000100</v>
      </c>
      <c r="K41028" s="243"/>
    </row>
    <row r="41029" spans="9:11">
      <c r="I41029" t="str">
        <f t="shared" si="641"/>
        <v>19000100</v>
      </c>
      <c r="K41029" s="243"/>
    </row>
    <row r="41030" spans="9:11">
      <c r="I41030" t="str">
        <f t="shared" si="641"/>
        <v>19000100</v>
      </c>
      <c r="K41030" s="243"/>
    </row>
    <row r="41031" spans="9:11">
      <c r="I41031" t="str">
        <f t="shared" si="641"/>
        <v>19000100</v>
      </c>
      <c r="K41031" s="243"/>
    </row>
    <row r="41032" spans="9:11">
      <c r="I41032" t="str">
        <f t="shared" si="641"/>
        <v>19000100</v>
      </c>
      <c r="K41032" s="243"/>
    </row>
    <row r="41033" spans="9:11">
      <c r="I41033" t="str">
        <f t="shared" si="641"/>
        <v>19000100</v>
      </c>
      <c r="K41033" s="243"/>
    </row>
    <row r="41034" spans="9:11">
      <c r="I41034" t="str">
        <f t="shared" si="641"/>
        <v>19000100</v>
      </c>
      <c r="K41034" s="243"/>
    </row>
    <row r="41035" spans="9:11">
      <c r="I41035" t="str">
        <f t="shared" si="641"/>
        <v>19000100</v>
      </c>
      <c r="K41035" s="243"/>
    </row>
    <row r="41036" spans="9:11">
      <c r="I41036" t="str">
        <f t="shared" si="641"/>
        <v>19000100</v>
      </c>
      <c r="K41036" s="243"/>
    </row>
    <row r="41037" spans="9:11">
      <c r="I41037" t="str">
        <f t="shared" si="641"/>
        <v>19000100</v>
      </c>
      <c r="K41037" s="243"/>
    </row>
    <row r="41038" spans="9:11">
      <c r="I41038" t="str">
        <f t="shared" si="641"/>
        <v>19000100</v>
      </c>
      <c r="K41038" s="243"/>
    </row>
    <row r="41039" spans="9:11">
      <c r="I41039" t="str">
        <f t="shared" si="641"/>
        <v>19000100</v>
      </c>
      <c r="K41039" s="243"/>
    </row>
    <row r="41040" spans="9:11">
      <c r="I41040" t="str">
        <f t="shared" si="641"/>
        <v>19000100</v>
      </c>
      <c r="K41040" s="243"/>
    </row>
    <row r="41041" spans="9:11">
      <c r="I41041" t="str">
        <f t="shared" si="641"/>
        <v>19000100</v>
      </c>
      <c r="K41041" s="243"/>
    </row>
    <row r="41042" spans="9:11">
      <c r="I41042" t="str">
        <f t="shared" si="641"/>
        <v>19000100</v>
      </c>
      <c r="K41042" s="243"/>
    </row>
    <row r="41043" spans="9:11">
      <c r="I41043" t="str">
        <f t="shared" si="641"/>
        <v>19000100</v>
      </c>
      <c r="K41043" s="243"/>
    </row>
    <row r="41044" spans="9:11">
      <c r="I41044" t="str">
        <f t="shared" si="641"/>
        <v>19000100</v>
      </c>
      <c r="K41044" s="243"/>
    </row>
    <row r="41045" spans="9:11">
      <c r="I41045" t="str">
        <f t="shared" si="641"/>
        <v>19000100</v>
      </c>
      <c r="K41045" s="243"/>
    </row>
    <row r="41046" spans="9:11">
      <c r="I41046" t="str">
        <f t="shared" si="641"/>
        <v>19000100</v>
      </c>
      <c r="K41046" s="243"/>
    </row>
    <row r="41047" spans="9:11">
      <c r="I41047" t="str">
        <f t="shared" si="641"/>
        <v>19000100</v>
      </c>
      <c r="K41047" s="243"/>
    </row>
    <row r="41048" spans="9:11">
      <c r="I41048" t="str">
        <f t="shared" si="641"/>
        <v>19000100</v>
      </c>
      <c r="K41048" s="243"/>
    </row>
    <row r="41049" spans="9:11">
      <c r="I41049" t="str">
        <f t="shared" si="641"/>
        <v>19000100</v>
      </c>
      <c r="K41049" s="243"/>
    </row>
    <row r="41050" spans="9:11">
      <c r="I41050" t="str">
        <f t="shared" si="641"/>
        <v>19000100</v>
      </c>
      <c r="K41050" s="243"/>
    </row>
    <row r="41051" spans="9:11">
      <c r="I41051" t="str">
        <f t="shared" si="641"/>
        <v>19000100</v>
      </c>
      <c r="K41051" s="243"/>
    </row>
    <row r="41052" spans="9:11">
      <c r="I41052" t="str">
        <f t="shared" si="641"/>
        <v>19000100</v>
      </c>
      <c r="K41052" s="243"/>
    </row>
    <row r="41053" spans="9:11">
      <c r="I41053" t="str">
        <f t="shared" si="641"/>
        <v>19000100</v>
      </c>
      <c r="K41053" s="243"/>
    </row>
    <row r="41054" spans="9:11">
      <c r="I41054" t="str">
        <f t="shared" si="641"/>
        <v>19000100</v>
      </c>
      <c r="K41054" s="243"/>
    </row>
    <row r="41055" spans="9:11">
      <c r="I41055" t="str">
        <f t="shared" si="641"/>
        <v>19000100</v>
      </c>
      <c r="K41055" s="243"/>
    </row>
    <row r="41056" spans="9:11">
      <c r="I41056" t="str">
        <f t="shared" si="641"/>
        <v>19000100</v>
      </c>
      <c r="K41056" s="243"/>
    </row>
    <row r="41057" spans="9:11">
      <c r="I41057" t="str">
        <f t="shared" si="641"/>
        <v>19000100</v>
      </c>
      <c r="K41057" s="243"/>
    </row>
    <row r="41058" spans="9:11">
      <c r="I41058" t="str">
        <f t="shared" si="641"/>
        <v>19000100</v>
      </c>
      <c r="K41058" s="243"/>
    </row>
    <row r="41059" spans="9:11">
      <c r="I41059" t="str">
        <f t="shared" si="641"/>
        <v>19000100</v>
      </c>
      <c r="K41059" s="243"/>
    </row>
    <row r="41060" spans="9:11">
      <c r="I41060" t="str">
        <f t="shared" si="641"/>
        <v>19000100</v>
      </c>
      <c r="K41060" s="243"/>
    </row>
    <row r="41061" spans="9:11">
      <c r="I41061" t="str">
        <f t="shared" si="641"/>
        <v>19000100</v>
      </c>
      <c r="K41061" s="243"/>
    </row>
    <row r="41062" spans="9:11">
      <c r="I41062" t="str">
        <f t="shared" si="641"/>
        <v>19000100</v>
      </c>
      <c r="K41062" s="243"/>
    </row>
    <row r="41063" spans="9:11">
      <c r="I41063" t="str">
        <f t="shared" si="641"/>
        <v>19000100</v>
      </c>
      <c r="K41063" s="243"/>
    </row>
    <row r="41064" spans="9:11">
      <c r="I41064" t="str">
        <f t="shared" si="641"/>
        <v>19000100</v>
      </c>
      <c r="K41064" s="243"/>
    </row>
    <row r="41065" spans="9:11">
      <c r="I41065" t="str">
        <f t="shared" si="641"/>
        <v>19000100</v>
      </c>
      <c r="K41065" s="243"/>
    </row>
    <row r="41066" spans="9:11">
      <c r="I41066" t="str">
        <f t="shared" si="641"/>
        <v>19000100</v>
      </c>
      <c r="K41066" s="243"/>
    </row>
    <row r="41067" spans="9:11">
      <c r="I41067" t="str">
        <f t="shared" si="641"/>
        <v>19000100</v>
      </c>
      <c r="K41067" s="243"/>
    </row>
    <row r="41068" spans="9:11">
      <c r="I41068" t="str">
        <f t="shared" si="641"/>
        <v>19000100</v>
      </c>
      <c r="K41068" s="243"/>
    </row>
    <row r="41069" spans="9:11">
      <c r="I41069" t="str">
        <f t="shared" si="641"/>
        <v>19000100</v>
      </c>
      <c r="K41069" s="243"/>
    </row>
    <row r="41070" spans="9:11">
      <c r="I41070" t="str">
        <f t="shared" si="641"/>
        <v>19000100</v>
      </c>
      <c r="K41070" s="243"/>
    </row>
    <row r="41071" spans="9:11">
      <c r="I41071" t="str">
        <f t="shared" si="641"/>
        <v>19000100</v>
      </c>
      <c r="K41071" s="243"/>
    </row>
    <row r="41072" spans="9:11">
      <c r="I41072" t="str">
        <f t="shared" si="641"/>
        <v>19000100</v>
      </c>
      <c r="K41072" s="243"/>
    </row>
    <row r="41073" spans="9:11">
      <c r="I41073" t="str">
        <f t="shared" si="641"/>
        <v>19000100</v>
      </c>
      <c r="K41073" s="243"/>
    </row>
    <row r="41074" spans="9:11">
      <c r="I41074" t="str">
        <f t="shared" si="641"/>
        <v>19000100</v>
      </c>
      <c r="K41074" s="243"/>
    </row>
    <row r="41075" spans="9:11">
      <c r="I41075" t="str">
        <f t="shared" si="641"/>
        <v>19000100</v>
      </c>
      <c r="K41075" s="243"/>
    </row>
    <row r="41076" spans="9:11">
      <c r="I41076" t="str">
        <f t="shared" si="641"/>
        <v>19000100</v>
      </c>
      <c r="K41076" s="243"/>
    </row>
    <row r="41077" spans="9:11">
      <c r="I41077" t="str">
        <f t="shared" si="641"/>
        <v>19000100</v>
      </c>
      <c r="K41077" s="243"/>
    </row>
    <row r="41078" spans="9:11">
      <c r="I41078" t="str">
        <f t="shared" si="641"/>
        <v>19000100</v>
      </c>
      <c r="K41078" s="243"/>
    </row>
    <row r="41079" spans="9:11">
      <c r="I41079" t="str">
        <f t="shared" si="641"/>
        <v>19000100</v>
      </c>
      <c r="K41079" s="243"/>
    </row>
    <row r="41080" spans="9:11">
      <c r="I41080" t="str">
        <f t="shared" si="641"/>
        <v>19000100</v>
      </c>
      <c r="K41080" s="243"/>
    </row>
    <row r="41081" spans="9:11">
      <c r="I41081" t="str">
        <f t="shared" si="641"/>
        <v>19000100</v>
      </c>
      <c r="K41081" s="243"/>
    </row>
    <row r="41082" spans="9:11">
      <c r="I41082" t="str">
        <f t="shared" si="641"/>
        <v>19000100</v>
      </c>
      <c r="K41082" s="243"/>
    </row>
    <row r="41083" spans="9:11">
      <c r="I41083" t="str">
        <f t="shared" si="641"/>
        <v>19000100</v>
      </c>
      <c r="K41083" s="243"/>
    </row>
    <row r="41084" spans="9:11">
      <c r="I41084" t="str">
        <f t="shared" si="641"/>
        <v>19000100</v>
      </c>
      <c r="K41084" s="243"/>
    </row>
    <row r="41085" spans="9:11">
      <c r="I41085" t="str">
        <f t="shared" si="641"/>
        <v>19000100</v>
      </c>
      <c r="K41085" s="243"/>
    </row>
    <row r="41086" spans="9:11">
      <c r="I41086" t="str">
        <f t="shared" si="641"/>
        <v>19000100</v>
      </c>
      <c r="K41086" s="243"/>
    </row>
    <row r="41087" spans="9:11">
      <c r="I41087" t="str">
        <f t="shared" si="641"/>
        <v>19000100</v>
      </c>
      <c r="K41087" s="243"/>
    </row>
    <row r="41088" spans="9:11">
      <c r="I41088" t="str">
        <f t="shared" si="641"/>
        <v>19000100</v>
      </c>
      <c r="K41088" s="243"/>
    </row>
    <row r="41089" spans="9:11">
      <c r="I41089" t="str">
        <f t="shared" si="641"/>
        <v>19000100</v>
      </c>
      <c r="K41089" s="243"/>
    </row>
    <row r="41090" spans="9:11">
      <c r="I41090" t="str">
        <f t="shared" ref="I41090:I41153" si="642">TEXT(F41090,"yyyymmdd")</f>
        <v>19000100</v>
      </c>
      <c r="K41090" s="243"/>
    </row>
    <row r="41091" spans="9:11">
      <c r="I41091" t="str">
        <f t="shared" si="642"/>
        <v>19000100</v>
      </c>
      <c r="K41091" s="243"/>
    </row>
    <row r="41092" spans="9:11">
      <c r="I41092" t="str">
        <f t="shared" si="642"/>
        <v>19000100</v>
      </c>
      <c r="K41092" s="243"/>
    </row>
    <row r="41093" spans="9:11">
      <c r="I41093" t="str">
        <f t="shared" si="642"/>
        <v>19000100</v>
      </c>
      <c r="K41093" s="243"/>
    </row>
    <row r="41094" spans="9:11">
      <c r="I41094" t="str">
        <f t="shared" si="642"/>
        <v>19000100</v>
      </c>
      <c r="K41094" s="243"/>
    </row>
    <row r="41095" spans="9:11">
      <c r="I41095" t="str">
        <f t="shared" si="642"/>
        <v>19000100</v>
      </c>
      <c r="K41095" s="243"/>
    </row>
    <row r="41096" spans="9:11">
      <c r="I41096" t="str">
        <f t="shared" si="642"/>
        <v>19000100</v>
      </c>
      <c r="K41096" s="243"/>
    </row>
    <row r="41097" spans="9:11">
      <c r="I41097" t="str">
        <f t="shared" si="642"/>
        <v>19000100</v>
      </c>
      <c r="K41097" s="243"/>
    </row>
    <row r="41098" spans="9:11">
      <c r="I41098" t="str">
        <f t="shared" si="642"/>
        <v>19000100</v>
      </c>
      <c r="K41098" s="243"/>
    </row>
    <row r="41099" spans="9:11">
      <c r="I41099" t="str">
        <f t="shared" si="642"/>
        <v>19000100</v>
      </c>
      <c r="K41099" s="243"/>
    </row>
    <row r="41100" spans="9:11">
      <c r="I41100" t="str">
        <f t="shared" si="642"/>
        <v>19000100</v>
      </c>
      <c r="K41100" s="243"/>
    </row>
    <row r="41101" spans="9:11">
      <c r="I41101" t="str">
        <f t="shared" si="642"/>
        <v>19000100</v>
      </c>
      <c r="K41101" s="243"/>
    </row>
    <row r="41102" spans="9:11">
      <c r="I41102" t="str">
        <f t="shared" si="642"/>
        <v>19000100</v>
      </c>
      <c r="K41102" s="243"/>
    </row>
    <row r="41103" spans="9:11">
      <c r="I41103" t="str">
        <f t="shared" si="642"/>
        <v>19000100</v>
      </c>
      <c r="K41103" s="243"/>
    </row>
    <row r="41104" spans="9:11">
      <c r="I41104" t="str">
        <f t="shared" si="642"/>
        <v>19000100</v>
      </c>
      <c r="K41104" s="243"/>
    </row>
    <row r="41105" spans="9:11">
      <c r="I41105" t="str">
        <f t="shared" si="642"/>
        <v>19000100</v>
      </c>
      <c r="K41105" s="243"/>
    </row>
    <row r="41106" spans="9:11">
      <c r="I41106" t="str">
        <f t="shared" si="642"/>
        <v>19000100</v>
      </c>
      <c r="K41106" s="243"/>
    </row>
    <row r="41107" spans="9:11">
      <c r="I41107" t="str">
        <f t="shared" si="642"/>
        <v>19000100</v>
      </c>
      <c r="K41107" s="243"/>
    </row>
    <row r="41108" spans="9:11">
      <c r="I41108" t="str">
        <f t="shared" si="642"/>
        <v>19000100</v>
      </c>
      <c r="K41108" s="243"/>
    </row>
    <row r="41109" spans="9:11">
      <c r="I41109" t="str">
        <f t="shared" si="642"/>
        <v>19000100</v>
      </c>
      <c r="K41109" s="243"/>
    </row>
    <row r="41110" spans="9:11">
      <c r="I41110" t="str">
        <f t="shared" si="642"/>
        <v>19000100</v>
      </c>
      <c r="K41110" s="243"/>
    </row>
    <row r="41111" spans="9:11">
      <c r="I41111" t="str">
        <f t="shared" si="642"/>
        <v>19000100</v>
      </c>
      <c r="K41111" s="243"/>
    </row>
    <row r="41112" spans="9:11">
      <c r="I41112" t="str">
        <f t="shared" si="642"/>
        <v>19000100</v>
      </c>
      <c r="K41112" s="243"/>
    </row>
    <row r="41113" spans="9:11">
      <c r="I41113" t="str">
        <f t="shared" si="642"/>
        <v>19000100</v>
      </c>
      <c r="K41113" s="243"/>
    </row>
    <row r="41114" spans="9:11">
      <c r="I41114" t="str">
        <f t="shared" si="642"/>
        <v>19000100</v>
      </c>
      <c r="K41114" s="243"/>
    </row>
    <row r="41115" spans="9:11">
      <c r="I41115" t="str">
        <f t="shared" si="642"/>
        <v>19000100</v>
      </c>
      <c r="K41115" s="243"/>
    </row>
    <row r="41116" spans="9:11">
      <c r="I41116" t="str">
        <f t="shared" si="642"/>
        <v>19000100</v>
      </c>
      <c r="K41116" s="243"/>
    </row>
    <row r="41117" spans="9:11">
      <c r="I41117" t="str">
        <f t="shared" si="642"/>
        <v>19000100</v>
      </c>
      <c r="K41117" s="243"/>
    </row>
    <row r="41118" spans="9:11">
      <c r="I41118" t="str">
        <f t="shared" si="642"/>
        <v>19000100</v>
      </c>
      <c r="K41118" s="243"/>
    </row>
    <row r="41119" spans="9:11">
      <c r="I41119" t="str">
        <f t="shared" si="642"/>
        <v>19000100</v>
      </c>
      <c r="K41119" s="243"/>
    </row>
    <row r="41120" spans="9:11">
      <c r="I41120" t="str">
        <f t="shared" si="642"/>
        <v>19000100</v>
      </c>
      <c r="K41120" s="243"/>
    </row>
    <row r="41121" spans="9:11">
      <c r="I41121" t="str">
        <f t="shared" si="642"/>
        <v>19000100</v>
      </c>
      <c r="K41121" s="243"/>
    </row>
    <row r="41122" spans="9:11">
      <c r="I41122" t="str">
        <f t="shared" si="642"/>
        <v>19000100</v>
      </c>
      <c r="K41122" s="243"/>
    </row>
    <row r="41123" spans="9:11">
      <c r="I41123" t="str">
        <f t="shared" si="642"/>
        <v>19000100</v>
      </c>
      <c r="K41123" s="243"/>
    </row>
    <row r="41124" spans="9:11">
      <c r="I41124" t="str">
        <f t="shared" si="642"/>
        <v>19000100</v>
      </c>
      <c r="K41124" s="243"/>
    </row>
    <row r="41125" spans="9:11">
      <c r="I41125" t="str">
        <f t="shared" si="642"/>
        <v>19000100</v>
      </c>
      <c r="K41125" s="243"/>
    </row>
    <row r="41126" spans="9:11">
      <c r="I41126" t="str">
        <f t="shared" si="642"/>
        <v>19000100</v>
      </c>
      <c r="K41126" s="243"/>
    </row>
    <row r="41127" spans="9:11">
      <c r="I41127" t="str">
        <f t="shared" si="642"/>
        <v>19000100</v>
      </c>
      <c r="K41127" s="243"/>
    </row>
    <row r="41128" spans="9:11">
      <c r="I41128" t="str">
        <f t="shared" si="642"/>
        <v>19000100</v>
      </c>
      <c r="K41128" s="243"/>
    </row>
    <row r="41129" spans="9:11">
      <c r="I41129" t="str">
        <f t="shared" si="642"/>
        <v>19000100</v>
      </c>
      <c r="K41129" s="243"/>
    </row>
    <row r="41130" spans="9:11">
      <c r="I41130" t="str">
        <f t="shared" si="642"/>
        <v>19000100</v>
      </c>
      <c r="K41130" s="243"/>
    </row>
    <row r="41131" spans="9:11">
      <c r="I41131" t="str">
        <f t="shared" si="642"/>
        <v>19000100</v>
      </c>
      <c r="K41131" s="243"/>
    </row>
    <row r="41132" spans="9:11">
      <c r="I41132" t="str">
        <f t="shared" si="642"/>
        <v>19000100</v>
      </c>
      <c r="K41132" s="243"/>
    </row>
    <row r="41133" spans="9:11">
      <c r="I41133" t="str">
        <f t="shared" si="642"/>
        <v>19000100</v>
      </c>
      <c r="K41133" s="243"/>
    </row>
    <row r="41134" spans="9:11">
      <c r="I41134" t="str">
        <f t="shared" si="642"/>
        <v>19000100</v>
      </c>
      <c r="K41134" s="243"/>
    </row>
    <row r="41135" spans="9:11">
      <c r="I41135" t="str">
        <f t="shared" si="642"/>
        <v>19000100</v>
      </c>
      <c r="K41135" s="243"/>
    </row>
    <row r="41136" spans="9:11">
      <c r="I41136" t="str">
        <f t="shared" si="642"/>
        <v>19000100</v>
      </c>
      <c r="K41136" s="243"/>
    </row>
    <row r="41137" spans="9:11">
      <c r="I41137" t="str">
        <f t="shared" si="642"/>
        <v>19000100</v>
      </c>
      <c r="K41137" s="243"/>
    </row>
    <row r="41138" spans="9:11">
      <c r="I41138" t="str">
        <f t="shared" si="642"/>
        <v>19000100</v>
      </c>
      <c r="K41138" s="243"/>
    </row>
    <row r="41139" spans="9:11">
      <c r="I41139" t="str">
        <f t="shared" si="642"/>
        <v>19000100</v>
      </c>
      <c r="K41139" s="243"/>
    </row>
    <row r="41140" spans="9:11">
      <c r="I41140" t="str">
        <f t="shared" si="642"/>
        <v>19000100</v>
      </c>
      <c r="K41140" s="243"/>
    </row>
    <row r="41141" spans="9:11">
      <c r="I41141" t="str">
        <f t="shared" si="642"/>
        <v>19000100</v>
      </c>
      <c r="K41141" s="243"/>
    </row>
    <row r="41142" spans="9:11">
      <c r="I41142" t="str">
        <f t="shared" si="642"/>
        <v>19000100</v>
      </c>
      <c r="K41142" s="243"/>
    </row>
    <row r="41143" spans="9:11">
      <c r="I41143" t="str">
        <f t="shared" si="642"/>
        <v>19000100</v>
      </c>
      <c r="K41143" s="243"/>
    </row>
    <row r="41144" spans="9:11">
      <c r="I41144" t="str">
        <f t="shared" si="642"/>
        <v>19000100</v>
      </c>
      <c r="K41144" s="243"/>
    </row>
    <row r="41145" spans="9:11">
      <c r="I41145" t="str">
        <f t="shared" si="642"/>
        <v>19000100</v>
      </c>
      <c r="K41145" s="243"/>
    </row>
    <row r="41146" spans="9:11">
      <c r="I41146" t="str">
        <f t="shared" si="642"/>
        <v>19000100</v>
      </c>
      <c r="K41146" s="243"/>
    </row>
    <row r="41147" spans="9:11">
      <c r="I41147" t="str">
        <f t="shared" si="642"/>
        <v>19000100</v>
      </c>
      <c r="K41147" s="243"/>
    </row>
    <row r="41148" spans="9:11">
      <c r="I41148" t="str">
        <f t="shared" si="642"/>
        <v>19000100</v>
      </c>
      <c r="K41148" s="243"/>
    </row>
    <row r="41149" spans="9:11">
      <c r="I41149" t="str">
        <f t="shared" si="642"/>
        <v>19000100</v>
      </c>
      <c r="K41149" s="243"/>
    </row>
    <row r="41150" spans="9:11">
      <c r="I41150" t="str">
        <f t="shared" si="642"/>
        <v>19000100</v>
      </c>
      <c r="K41150" s="243"/>
    </row>
    <row r="41151" spans="9:11">
      <c r="I41151" t="str">
        <f t="shared" si="642"/>
        <v>19000100</v>
      </c>
      <c r="K41151" s="243"/>
    </row>
    <row r="41152" spans="9:11">
      <c r="I41152" t="str">
        <f t="shared" si="642"/>
        <v>19000100</v>
      </c>
      <c r="K41152" s="243"/>
    </row>
    <row r="41153" spans="9:11">
      <c r="I41153" t="str">
        <f t="shared" si="642"/>
        <v>19000100</v>
      </c>
      <c r="K41153" s="243"/>
    </row>
    <row r="41154" spans="9:11">
      <c r="I41154" t="str">
        <f t="shared" ref="I41154:I41217" si="643">TEXT(F41154,"yyyymmdd")</f>
        <v>19000100</v>
      </c>
      <c r="K41154" s="243"/>
    </row>
    <row r="41155" spans="9:11">
      <c r="I41155" t="str">
        <f t="shared" si="643"/>
        <v>19000100</v>
      </c>
      <c r="K41155" s="243"/>
    </row>
    <row r="41156" spans="9:11">
      <c r="I41156" t="str">
        <f t="shared" si="643"/>
        <v>19000100</v>
      </c>
      <c r="K41156" s="243"/>
    </row>
    <row r="41157" spans="9:11">
      <c r="I41157" t="str">
        <f t="shared" si="643"/>
        <v>19000100</v>
      </c>
      <c r="K41157" s="243"/>
    </row>
    <row r="41158" spans="9:11">
      <c r="I41158" t="str">
        <f t="shared" si="643"/>
        <v>19000100</v>
      </c>
      <c r="K41158" s="243"/>
    </row>
    <row r="41159" spans="9:11">
      <c r="I41159" t="str">
        <f t="shared" si="643"/>
        <v>19000100</v>
      </c>
      <c r="K41159" s="243"/>
    </row>
    <row r="41160" spans="9:11">
      <c r="I41160" t="str">
        <f t="shared" si="643"/>
        <v>19000100</v>
      </c>
      <c r="K41160" s="243"/>
    </row>
    <row r="41161" spans="9:11">
      <c r="I41161" t="str">
        <f t="shared" si="643"/>
        <v>19000100</v>
      </c>
      <c r="K41161" s="243"/>
    </row>
    <row r="41162" spans="9:11">
      <c r="I41162" t="str">
        <f t="shared" si="643"/>
        <v>19000100</v>
      </c>
      <c r="K41162" s="243"/>
    </row>
    <row r="41163" spans="9:11">
      <c r="I41163" t="str">
        <f t="shared" si="643"/>
        <v>19000100</v>
      </c>
      <c r="K41163" s="243"/>
    </row>
    <row r="41164" spans="9:11">
      <c r="I41164" t="str">
        <f t="shared" si="643"/>
        <v>19000100</v>
      </c>
      <c r="K41164" s="243"/>
    </row>
    <row r="41165" spans="9:11">
      <c r="I41165" t="str">
        <f t="shared" si="643"/>
        <v>19000100</v>
      </c>
      <c r="K41165" s="243"/>
    </row>
    <row r="41166" spans="9:11">
      <c r="I41166" t="str">
        <f t="shared" si="643"/>
        <v>19000100</v>
      </c>
      <c r="K41166" s="243"/>
    </row>
    <row r="41167" spans="9:11">
      <c r="I41167" t="str">
        <f t="shared" si="643"/>
        <v>19000100</v>
      </c>
      <c r="K41167" s="243"/>
    </row>
    <row r="41168" spans="9:11">
      <c r="I41168" t="str">
        <f t="shared" si="643"/>
        <v>19000100</v>
      </c>
      <c r="K41168" s="243"/>
    </row>
    <row r="41169" spans="9:11">
      <c r="I41169" t="str">
        <f t="shared" si="643"/>
        <v>19000100</v>
      </c>
      <c r="K41169" s="243"/>
    </row>
    <row r="41170" spans="9:11">
      <c r="I41170" t="str">
        <f t="shared" si="643"/>
        <v>19000100</v>
      </c>
      <c r="K41170" s="243"/>
    </row>
    <row r="41171" spans="9:11">
      <c r="I41171" t="str">
        <f t="shared" si="643"/>
        <v>19000100</v>
      </c>
      <c r="K41171" s="243"/>
    </row>
    <row r="41172" spans="9:11">
      <c r="I41172" t="str">
        <f t="shared" si="643"/>
        <v>19000100</v>
      </c>
      <c r="K41172" s="243"/>
    </row>
    <row r="41173" spans="9:11">
      <c r="I41173" t="str">
        <f t="shared" si="643"/>
        <v>19000100</v>
      </c>
      <c r="K41173" s="243"/>
    </row>
    <row r="41174" spans="9:11">
      <c r="I41174" t="str">
        <f t="shared" si="643"/>
        <v>19000100</v>
      </c>
      <c r="K41174" s="243"/>
    </row>
    <row r="41175" spans="9:11">
      <c r="I41175" t="str">
        <f t="shared" si="643"/>
        <v>19000100</v>
      </c>
      <c r="K41175" s="243"/>
    </row>
    <row r="41176" spans="9:11">
      <c r="I41176" t="str">
        <f t="shared" si="643"/>
        <v>19000100</v>
      </c>
      <c r="K41176" s="243"/>
    </row>
    <row r="41177" spans="9:11">
      <c r="I41177" t="str">
        <f t="shared" si="643"/>
        <v>19000100</v>
      </c>
      <c r="K41177" s="243"/>
    </row>
    <row r="41178" spans="9:11">
      <c r="I41178" t="str">
        <f t="shared" si="643"/>
        <v>19000100</v>
      </c>
      <c r="K41178" s="243"/>
    </row>
    <row r="41179" spans="9:11">
      <c r="I41179" t="str">
        <f t="shared" si="643"/>
        <v>19000100</v>
      </c>
      <c r="K41179" s="243"/>
    </row>
    <row r="41180" spans="9:11">
      <c r="I41180" t="str">
        <f t="shared" si="643"/>
        <v>19000100</v>
      </c>
      <c r="K41180" s="243"/>
    </row>
    <row r="41181" spans="9:11">
      <c r="I41181" t="str">
        <f t="shared" si="643"/>
        <v>19000100</v>
      </c>
      <c r="K41181" s="243"/>
    </row>
    <row r="41182" spans="9:11">
      <c r="I41182" t="str">
        <f t="shared" si="643"/>
        <v>19000100</v>
      </c>
      <c r="K41182" s="243"/>
    </row>
    <row r="41183" spans="9:11">
      <c r="I41183" t="str">
        <f t="shared" si="643"/>
        <v>19000100</v>
      </c>
      <c r="K41183" s="243"/>
    </row>
    <row r="41184" spans="9:11">
      <c r="I41184" t="str">
        <f t="shared" si="643"/>
        <v>19000100</v>
      </c>
      <c r="K41184" s="243"/>
    </row>
    <row r="41185" spans="9:11">
      <c r="I41185" t="str">
        <f t="shared" si="643"/>
        <v>19000100</v>
      </c>
      <c r="K41185" s="243"/>
    </row>
    <row r="41186" spans="9:11">
      <c r="I41186" t="str">
        <f t="shared" si="643"/>
        <v>19000100</v>
      </c>
      <c r="K41186" s="243"/>
    </row>
    <row r="41187" spans="9:11">
      <c r="I41187" t="str">
        <f t="shared" si="643"/>
        <v>19000100</v>
      </c>
      <c r="K41187" s="243"/>
    </row>
    <row r="41188" spans="9:11">
      <c r="I41188" t="str">
        <f t="shared" si="643"/>
        <v>19000100</v>
      </c>
      <c r="K41188" s="243"/>
    </row>
    <row r="41189" spans="9:11">
      <c r="I41189" t="str">
        <f t="shared" si="643"/>
        <v>19000100</v>
      </c>
      <c r="K41189" s="243"/>
    </row>
    <row r="41190" spans="9:11">
      <c r="I41190" t="str">
        <f t="shared" si="643"/>
        <v>19000100</v>
      </c>
      <c r="K41190" s="243"/>
    </row>
    <row r="41191" spans="9:11">
      <c r="I41191" t="str">
        <f t="shared" si="643"/>
        <v>19000100</v>
      </c>
      <c r="K41191" s="243"/>
    </row>
    <row r="41192" spans="9:11">
      <c r="I41192" t="str">
        <f t="shared" si="643"/>
        <v>19000100</v>
      </c>
      <c r="K41192" s="243"/>
    </row>
    <row r="41193" spans="9:11">
      <c r="I41193" t="str">
        <f t="shared" si="643"/>
        <v>19000100</v>
      </c>
      <c r="K41193" s="243"/>
    </row>
    <row r="41194" spans="9:11">
      <c r="I41194" t="str">
        <f t="shared" si="643"/>
        <v>19000100</v>
      </c>
      <c r="K41194" s="243"/>
    </row>
    <row r="41195" spans="9:11">
      <c r="I41195" t="str">
        <f t="shared" si="643"/>
        <v>19000100</v>
      </c>
      <c r="K41195" s="243"/>
    </row>
    <row r="41196" spans="9:11">
      <c r="I41196" t="str">
        <f t="shared" si="643"/>
        <v>19000100</v>
      </c>
      <c r="K41196" s="243"/>
    </row>
    <row r="41197" spans="9:11">
      <c r="I41197" t="str">
        <f t="shared" si="643"/>
        <v>19000100</v>
      </c>
      <c r="K41197" s="243"/>
    </row>
    <row r="41198" spans="9:11">
      <c r="I41198" t="str">
        <f t="shared" si="643"/>
        <v>19000100</v>
      </c>
      <c r="K41198" s="243"/>
    </row>
    <row r="41199" spans="9:11">
      <c r="I41199" t="str">
        <f t="shared" si="643"/>
        <v>19000100</v>
      </c>
      <c r="K41199" s="243"/>
    </row>
    <row r="41200" spans="9:11">
      <c r="I41200" t="str">
        <f t="shared" si="643"/>
        <v>19000100</v>
      </c>
      <c r="K41200" s="243"/>
    </row>
    <row r="41201" spans="9:11">
      <c r="I41201" t="str">
        <f t="shared" si="643"/>
        <v>19000100</v>
      </c>
      <c r="K41201" s="243"/>
    </row>
    <row r="41202" spans="9:11">
      <c r="I41202" t="str">
        <f t="shared" si="643"/>
        <v>19000100</v>
      </c>
      <c r="K41202" s="243"/>
    </row>
    <row r="41203" spans="9:11">
      <c r="I41203" t="str">
        <f t="shared" si="643"/>
        <v>19000100</v>
      </c>
      <c r="K41203" s="243"/>
    </row>
    <row r="41204" spans="9:11">
      <c r="I41204" t="str">
        <f t="shared" si="643"/>
        <v>19000100</v>
      </c>
      <c r="K41204" s="243"/>
    </row>
    <row r="41205" spans="9:11">
      <c r="I41205" t="str">
        <f t="shared" si="643"/>
        <v>19000100</v>
      </c>
      <c r="K41205" s="243"/>
    </row>
    <row r="41206" spans="9:11">
      <c r="I41206" t="str">
        <f t="shared" si="643"/>
        <v>19000100</v>
      </c>
      <c r="K41206" s="243"/>
    </row>
    <row r="41207" spans="9:11">
      <c r="I41207" t="str">
        <f t="shared" si="643"/>
        <v>19000100</v>
      </c>
      <c r="K41207" s="243"/>
    </row>
    <row r="41208" spans="9:11">
      <c r="I41208" t="str">
        <f t="shared" si="643"/>
        <v>19000100</v>
      </c>
      <c r="K41208" s="243"/>
    </row>
    <row r="41209" spans="9:11">
      <c r="I41209" t="str">
        <f t="shared" si="643"/>
        <v>19000100</v>
      </c>
      <c r="K41209" s="243"/>
    </row>
    <row r="41210" spans="9:11">
      <c r="I41210" t="str">
        <f t="shared" si="643"/>
        <v>19000100</v>
      </c>
      <c r="K41210" s="243"/>
    </row>
    <row r="41211" spans="9:11">
      <c r="I41211" t="str">
        <f t="shared" si="643"/>
        <v>19000100</v>
      </c>
      <c r="K41211" s="243"/>
    </row>
    <row r="41212" spans="9:11">
      <c r="I41212" t="str">
        <f t="shared" si="643"/>
        <v>19000100</v>
      </c>
      <c r="K41212" s="243"/>
    </row>
    <row r="41213" spans="9:11">
      <c r="I41213" t="str">
        <f t="shared" si="643"/>
        <v>19000100</v>
      </c>
      <c r="K41213" s="243"/>
    </row>
    <row r="41214" spans="9:11">
      <c r="I41214" t="str">
        <f t="shared" si="643"/>
        <v>19000100</v>
      </c>
      <c r="K41214" s="243"/>
    </row>
    <row r="41215" spans="9:11">
      <c r="I41215" t="str">
        <f t="shared" si="643"/>
        <v>19000100</v>
      </c>
      <c r="K41215" s="243"/>
    </row>
    <row r="41216" spans="9:11">
      <c r="I41216" t="str">
        <f t="shared" si="643"/>
        <v>19000100</v>
      </c>
      <c r="K41216" s="243"/>
    </row>
    <row r="41217" spans="9:11">
      <c r="I41217" t="str">
        <f t="shared" si="643"/>
        <v>19000100</v>
      </c>
      <c r="K41217" s="243"/>
    </row>
    <row r="41218" spans="9:11">
      <c r="I41218" t="str">
        <f t="shared" ref="I41218:I41281" si="644">TEXT(F41218,"yyyymmdd")</f>
        <v>19000100</v>
      </c>
      <c r="K41218" s="243"/>
    </row>
    <row r="41219" spans="9:11">
      <c r="I41219" t="str">
        <f t="shared" si="644"/>
        <v>19000100</v>
      </c>
      <c r="K41219" s="243"/>
    </row>
    <row r="41220" spans="9:11">
      <c r="I41220" t="str">
        <f t="shared" si="644"/>
        <v>19000100</v>
      </c>
      <c r="K41220" s="243"/>
    </row>
    <row r="41221" spans="9:11">
      <c r="I41221" t="str">
        <f t="shared" si="644"/>
        <v>19000100</v>
      </c>
      <c r="K41221" s="243"/>
    </row>
    <row r="41222" spans="9:11">
      <c r="I41222" t="str">
        <f t="shared" si="644"/>
        <v>19000100</v>
      </c>
      <c r="K41222" s="243"/>
    </row>
    <row r="41223" spans="9:11">
      <c r="I41223" t="str">
        <f t="shared" si="644"/>
        <v>19000100</v>
      </c>
      <c r="K41223" s="243"/>
    </row>
    <row r="41224" spans="9:11">
      <c r="I41224" t="str">
        <f t="shared" si="644"/>
        <v>19000100</v>
      </c>
      <c r="K41224" s="243"/>
    </row>
    <row r="41225" spans="9:11">
      <c r="I41225" t="str">
        <f t="shared" si="644"/>
        <v>19000100</v>
      </c>
      <c r="K41225" s="243"/>
    </row>
    <row r="41226" spans="9:11">
      <c r="I41226" t="str">
        <f t="shared" si="644"/>
        <v>19000100</v>
      </c>
      <c r="K41226" s="243"/>
    </row>
    <row r="41227" spans="9:11">
      <c r="I41227" t="str">
        <f t="shared" si="644"/>
        <v>19000100</v>
      </c>
      <c r="K41227" s="243"/>
    </row>
    <row r="41228" spans="9:11">
      <c r="I41228" t="str">
        <f t="shared" si="644"/>
        <v>19000100</v>
      </c>
      <c r="K41228" s="243"/>
    </row>
    <row r="41229" spans="9:11">
      <c r="I41229" t="str">
        <f t="shared" si="644"/>
        <v>19000100</v>
      </c>
      <c r="K41229" s="243"/>
    </row>
    <row r="41230" spans="9:11">
      <c r="I41230" t="str">
        <f t="shared" si="644"/>
        <v>19000100</v>
      </c>
      <c r="K41230" s="243"/>
    </row>
    <row r="41231" spans="9:11">
      <c r="I41231" t="str">
        <f t="shared" si="644"/>
        <v>19000100</v>
      </c>
      <c r="K41231" s="243"/>
    </row>
    <row r="41232" spans="9:11">
      <c r="I41232" t="str">
        <f t="shared" si="644"/>
        <v>19000100</v>
      </c>
      <c r="K41232" s="243"/>
    </row>
    <row r="41233" spans="9:11">
      <c r="I41233" t="str">
        <f t="shared" si="644"/>
        <v>19000100</v>
      </c>
      <c r="K41233" s="243"/>
    </row>
    <row r="41234" spans="9:11">
      <c r="I41234" t="str">
        <f t="shared" si="644"/>
        <v>19000100</v>
      </c>
      <c r="K41234" s="243"/>
    </row>
    <row r="41235" spans="9:11">
      <c r="I41235" t="str">
        <f t="shared" si="644"/>
        <v>19000100</v>
      </c>
      <c r="K41235" s="243"/>
    </row>
    <row r="41236" spans="9:11">
      <c r="I41236" t="str">
        <f t="shared" si="644"/>
        <v>19000100</v>
      </c>
      <c r="K41236" s="243"/>
    </row>
    <row r="41237" spans="9:11">
      <c r="I41237" t="str">
        <f t="shared" si="644"/>
        <v>19000100</v>
      </c>
      <c r="K41237" s="243"/>
    </row>
    <row r="41238" spans="9:11">
      <c r="I41238" t="str">
        <f t="shared" si="644"/>
        <v>19000100</v>
      </c>
      <c r="K41238" s="243"/>
    </row>
    <row r="41239" spans="9:11">
      <c r="I41239" t="str">
        <f t="shared" si="644"/>
        <v>19000100</v>
      </c>
      <c r="K41239" s="243"/>
    </row>
    <row r="41240" spans="9:11">
      <c r="I41240" t="str">
        <f t="shared" si="644"/>
        <v>19000100</v>
      </c>
      <c r="K41240" s="243"/>
    </row>
    <row r="41241" spans="9:11">
      <c r="I41241" t="str">
        <f t="shared" si="644"/>
        <v>19000100</v>
      </c>
      <c r="K41241" s="243"/>
    </row>
    <row r="41242" spans="9:11">
      <c r="I41242" t="str">
        <f t="shared" si="644"/>
        <v>19000100</v>
      </c>
      <c r="K41242" s="243"/>
    </row>
    <row r="41243" spans="9:11">
      <c r="I41243" t="str">
        <f t="shared" si="644"/>
        <v>19000100</v>
      </c>
      <c r="K41243" s="243"/>
    </row>
    <row r="41244" spans="9:11">
      <c r="I41244" t="str">
        <f t="shared" si="644"/>
        <v>19000100</v>
      </c>
      <c r="K41244" s="243"/>
    </row>
    <row r="41245" spans="9:11">
      <c r="I41245" t="str">
        <f t="shared" si="644"/>
        <v>19000100</v>
      </c>
      <c r="K41245" s="243"/>
    </row>
    <row r="41246" spans="9:11">
      <c r="I41246" t="str">
        <f t="shared" si="644"/>
        <v>19000100</v>
      </c>
      <c r="K41246" s="243"/>
    </row>
    <row r="41247" spans="9:11">
      <c r="I41247" t="str">
        <f t="shared" si="644"/>
        <v>19000100</v>
      </c>
      <c r="K41247" s="243"/>
    </row>
    <row r="41248" spans="9:11">
      <c r="I41248" t="str">
        <f t="shared" si="644"/>
        <v>19000100</v>
      </c>
      <c r="K41248" s="243"/>
    </row>
    <row r="41249" spans="9:11">
      <c r="I41249" t="str">
        <f t="shared" si="644"/>
        <v>19000100</v>
      </c>
      <c r="K41249" s="243"/>
    </row>
    <row r="41250" spans="9:11">
      <c r="I41250" t="str">
        <f t="shared" si="644"/>
        <v>19000100</v>
      </c>
      <c r="K41250" s="243"/>
    </row>
    <row r="41251" spans="9:11">
      <c r="I41251" t="str">
        <f t="shared" si="644"/>
        <v>19000100</v>
      </c>
      <c r="K41251" s="243"/>
    </row>
    <row r="41252" spans="9:11">
      <c r="I41252" t="str">
        <f t="shared" si="644"/>
        <v>19000100</v>
      </c>
      <c r="K41252" s="243"/>
    </row>
    <row r="41253" spans="9:11">
      <c r="I41253" t="str">
        <f t="shared" si="644"/>
        <v>19000100</v>
      </c>
      <c r="K41253" s="243"/>
    </row>
    <row r="41254" spans="9:11">
      <c r="I41254" t="str">
        <f t="shared" si="644"/>
        <v>19000100</v>
      </c>
      <c r="K41254" s="243"/>
    </row>
    <row r="41255" spans="9:11">
      <c r="I41255" t="str">
        <f t="shared" si="644"/>
        <v>19000100</v>
      </c>
      <c r="K41255" s="243"/>
    </row>
    <row r="41256" spans="9:11">
      <c r="I41256" t="str">
        <f t="shared" si="644"/>
        <v>19000100</v>
      </c>
      <c r="K41256" s="243"/>
    </row>
    <row r="41257" spans="9:11">
      <c r="I41257" t="str">
        <f t="shared" si="644"/>
        <v>19000100</v>
      </c>
      <c r="K41257" s="243"/>
    </row>
    <row r="41258" spans="9:11">
      <c r="I41258" t="str">
        <f t="shared" si="644"/>
        <v>19000100</v>
      </c>
      <c r="K41258" s="243"/>
    </row>
    <row r="41259" spans="9:11">
      <c r="I41259" t="str">
        <f t="shared" si="644"/>
        <v>19000100</v>
      </c>
      <c r="K41259" s="243"/>
    </row>
    <row r="41260" spans="9:11">
      <c r="I41260" t="str">
        <f t="shared" si="644"/>
        <v>19000100</v>
      </c>
      <c r="K41260" s="243"/>
    </row>
    <row r="41261" spans="9:11">
      <c r="I41261" t="str">
        <f t="shared" si="644"/>
        <v>19000100</v>
      </c>
      <c r="K41261" s="243"/>
    </row>
    <row r="41262" spans="9:11">
      <c r="I41262" t="str">
        <f t="shared" si="644"/>
        <v>19000100</v>
      </c>
      <c r="K41262" s="243"/>
    </row>
    <row r="41263" spans="9:11">
      <c r="I41263" t="str">
        <f t="shared" si="644"/>
        <v>19000100</v>
      </c>
      <c r="K41263" s="243"/>
    </row>
    <row r="41264" spans="9:11">
      <c r="I41264" t="str">
        <f t="shared" si="644"/>
        <v>19000100</v>
      </c>
      <c r="K41264" s="243"/>
    </row>
    <row r="41265" spans="9:11">
      <c r="I41265" t="str">
        <f t="shared" si="644"/>
        <v>19000100</v>
      </c>
      <c r="K41265" s="243"/>
    </row>
    <row r="41266" spans="9:11">
      <c r="I41266" t="str">
        <f t="shared" si="644"/>
        <v>19000100</v>
      </c>
      <c r="K41266" s="243"/>
    </row>
    <row r="41267" spans="9:11">
      <c r="I41267" t="str">
        <f t="shared" si="644"/>
        <v>19000100</v>
      </c>
      <c r="K41267" s="243"/>
    </row>
    <row r="41268" spans="9:11">
      <c r="I41268" t="str">
        <f t="shared" si="644"/>
        <v>19000100</v>
      </c>
      <c r="K41268" s="243"/>
    </row>
    <row r="41269" spans="9:11">
      <c r="I41269" t="str">
        <f t="shared" si="644"/>
        <v>19000100</v>
      </c>
      <c r="K41269" s="243"/>
    </row>
    <row r="41270" spans="9:11">
      <c r="I41270" t="str">
        <f t="shared" si="644"/>
        <v>19000100</v>
      </c>
      <c r="K41270" s="243"/>
    </row>
    <row r="41271" spans="9:11">
      <c r="I41271" t="str">
        <f t="shared" si="644"/>
        <v>19000100</v>
      </c>
      <c r="K41271" s="243"/>
    </row>
    <row r="41272" spans="9:11">
      <c r="I41272" t="str">
        <f t="shared" si="644"/>
        <v>19000100</v>
      </c>
      <c r="K41272" s="243"/>
    </row>
    <row r="41273" spans="9:11">
      <c r="I41273" t="str">
        <f t="shared" si="644"/>
        <v>19000100</v>
      </c>
      <c r="K41273" s="243"/>
    </row>
    <row r="41274" spans="9:11">
      <c r="I41274" t="str">
        <f t="shared" si="644"/>
        <v>19000100</v>
      </c>
      <c r="K41274" s="243"/>
    </row>
    <row r="41275" spans="9:11">
      <c r="I41275" t="str">
        <f t="shared" si="644"/>
        <v>19000100</v>
      </c>
      <c r="K41275" s="243"/>
    </row>
    <row r="41276" spans="9:11">
      <c r="I41276" t="str">
        <f t="shared" si="644"/>
        <v>19000100</v>
      </c>
      <c r="K41276" s="243"/>
    </row>
    <row r="41277" spans="9:11">
      <c r="I41277" t="str">
        <f t="shared" si="644"/>
        <v>19000100</v>
      </c>
      <c r="K41277" s="243"/>
    </row>
    <row r="41278" spans="9:11">
      <c r="I41278" t="str">
        <f t="shared" si="644"/>
        <v>19000100</v>
      </c>
      <c r="K41278" s="243"/>
    </row>
    <row r="41279" spans="9:11">
      <c r="I41279" t="str">
        <f t="shared" si="644"/>
        <v>19000100</v>
      </c>
      <c r="K41279" s="243"/>
    </row>
    <row r="41280" spans="9:11">
      <c r="I41280" t="str">
        <f t="shared" si="644"/>
        <v>19000100</v>
      </c>
      <c r="K41280" s="243"/>
    </row>
    <row r="41281" spans="9:11">
      <c r="I41281" t="str">
        <f t="shared" si="644"/>
        <v>19000100</v>
      </c>
      <c r="K41281" s="243"/>
    </row>
    <row r="41282" spans="9:11">
      <c r="I41282" t="str">
        <f t="shared" ref="I41282:I41345" si="645">TEXT(F41282,"yyyymmdd")</f>
        <v>19000100</v>
      </c>
      <c r="K41282" s="243"/>
    </row>
    <row r="41283" spans="9:11">
      <c r="I41283" t="str">
        <f t="shared" si="645"/>
        <v>19000100</v>
      </c>
      <c r="K41283" s="243"/>
    </row>
    <row r="41284" spans="9:11">
      <c r="I41284" t="str">
        <f t="shared" si="645"/>
        <v>19000100</v>
      </c>
      <c r="K41284" s="243"/>
    </row>
    <row r="41285" spans="9:11">
      <c r="I41285" t="str">
        <f t="shared" si="645"/>
        <v>19000100</v>
      </c>
      <c r="K41285" s="243"/>
    </row>
    <row r="41286" spans="9:11">
      <c r="I41286" t="str">
        <f t="shared" si="645"/>
        <v>19000100</v>
      </c>
      <c r="K41286" s="243"/>
    </row>
    <row r="41287" spans="9:11">
      <c r="I41287" t="str">
        <f t="shared" si="645"/>
        <v>19000100</v>
      </c>
      <c r="K41287" s="243"/>
    </row>
    <row r="41288" spans="9:11">
      <c r="I41288" t="str">
        <f t="shared" si="645"/>
        <v>19000100</v>
      </c>
      <c r="K41288" s="243"/>
    </row>
    <row r="41289" spans="9:11">
      <c r="I41289" t="str">
        <f t="shared" si="645"/>
        <v>19000100</v>
      </c>
      <c r="K41289" s="243"/>
    </row>
    <row r="41290" spans="9:11">
      <c r="I41290" t="str">
        <f t="shared" si="645"/>
        <v>19000100</v>
      </c>
      <c r="K41290" s="243"/>
    </row>
    <row r="41291" spans="9:11">
      <c r="I41291" t="str">
        <f t="shared" si="645"/>
        <v>19000100</v>
      </c>
      <c r="K41291" s="243"/>
    </row>
    <row r="41292" spans="9:11">
      <c r="I41292" t="str">
        <f t="shared" si="645"/>
        <v>19000100</v>
      </c>
      <c r="K41292" s="243"/>
    </row>
    <row r="41293" spans="9:11">
      <c r="I41293" t="str">
        <f t="shared" si="645"/>
        <v>19000100</v>
      </c>
      <c r="K41293" s="243"/>
    </row>
    <row r="41294" spans="9:11">
      <c r="I41294" t="str">
        <f t="shared" si="645"/>
        <v>19000100</v>
      </c>
      <c r="K41294" s="243"/>
    </row>
    <row r="41295" spans="9:11">
      <c r="I41295" t="str">
        <f t="shared" si="645"/>
        <v>19000100</v>
      </c>
      <c r="K41295" s="243"/>
    </row>
    <row r="41296" spans="9:11">
      <c r="I41296" t="str">
        <f t="shared" si="645"/>
        <v>19000100</v>
      </c>
      <c r="K41296" s="243"/>
    </row>
    <row r="41297" spans="9:11">
      <c r="I41297" t="str">
        <f t="shared" si="645"/>
        <v>19000100</v>
      </c>
      <c r="K41297" s="243"/>
    </row>
    <row r="41298" spans="9:11">
      <c r="I41298" t="str">
        <f t="shared" si="645"/>
        <v>19000100</v>
      </c>
      <c r="K41298" s="243"/>
    </row>
    <row r="41299" spans="9:11">
      <c r="I41299" t="str">
        <f t="shared" si="645"/>
        <v>19000100</v>
      </c>
      <c r="K41299" s="243"/>
    </row>
    <row r="41300" spans="9:11">
      <c r="I41300" t="str">
        <f t="shared" si="645"/>
        <v>19000100</v>
      </c>
      <c r="K41300" s="243"/>
    </row>
    <row r="41301" spans="9:11">
      <c r="I41301" t="str">
        <f t="shared" si="645"/>
        <v>19000100</v>
      </c>
      <c r="K41301" s="243"/>
    </row>
    <row r="41302" spans="9:11">
      <c r="I41302" t="str">
        <f t="shared" si="645"/>
        <v>19000100</v>
      </c>
      <c r="K41302" s="243"/>
    </row>
    <row r="41303" spans="9:11">
      <c r="I41303" t="str">
        <f t="shared" si="645"/>
        <v>19000100</v>
      </c>
      <c r="K41303" s="243"/>
    </row>
    <row r="41304" spans="9:11">
      <c r="I41304" t="str">
        <f t="shared" si="645"/>
        <v>19000100</v>
      </c>
      <c r="K41304" s="243"/>
    </row>
    <row r="41305" spans="9:11">
      <c r="I41305" t="str">
        <f t="shared" si="645"/>
        <v>19000100</v>
      </c>
      <c r="K41305" s="243"/>
    </row>
    <row r="41306" spans="9:11">
      <c r="I41306" t="str">
        <f t="shared" si="645"/>
        <v>19000100</v>
      </c>
      <c r="K41306" s="243"/>
    </row>
    <row r="41307" spans="9:11">
      <c r="I41307" t="str">
        <f t="shared" si="645"/>
        <v>19000100</v>
      </c>
      <c r="K41307" s="243"/>
    </row>
    <row r="41308" spans="9:11">
      <c r="I41308" t="str">
        <f t="shared" si="645"/>
        <v>19000100</v>
      </c>
      <c r="K41308" s="243"/>
    </row>
    <row r="41309" spans="9:11">
      <c r="I41309" t="str">
        <f t="shared" si="645"/>
        <v>19000100</v>
      </c>
      <c r="K41309" s="243"/>
    </row>
    <row r="41310" spans="9:11">
      <c r="I41310" t="str">
        <f t="shared" si="645"/>
        <v>19000100</v>
      </c>
      <c r="K41310" s="243"/>
    </row>
    <row r="41311" spans="9:11">
      <c r="I41311" t="str">
        <f t="shared" si="645"/>
        <v>19000100</v>
      </c>
      <c r="K41311" s="243"/>
    </row>
    <row r="41312" spans="9:11">
      <c r="I41312" t="str">
        <f t="shared" si="645"/>
        <v>19000100</v>
      </c>
      <c r="K41312" s="243"/>
    </row>
    <row r="41313" spans="9:11">
      <c r="I41313" t="str">
        <f t="shared" si="645"/>
        <v>19000100</v>
      </c>
      <c r="K41313" s="243"/>
    </row>
    <row r="41314" spans="9:11">
      <c r="I41314" t="str">
        <f t="shared" si="645"/>
        <v>19000100</v>
      </c>
      <c r="K41314" s="243"/>
    </row>
    <row r="41315" spans="9:11">
      <c r="I41315" t="str">
        <f t="shared" si="645"/>
        <v>19000100</v>
      </c>
      <c r="K41315" s="243"/>
    </row>
    <row r="41316" spans="9:11">
      <c r="I41316" t="str">
        <f t="shared" si="645"/>
        <v>19000100</v>
      </c>
      <c r="K41316" s="243"/>
    </row>
    <row r="41317" spans="9:11">
      <c r="I41317" t="str">
        <f t="shared" si="645"/>
        <v>19000100</v>
      </c>
      <c r="K41317" s="243"/>
    </row>
    <row r="41318" spans="9:11">
      <c r="I41318" t="str">
        <f t="shared" si="645"/>
        <v>19000100</v>
      </c>
      <c r="K41318" s="243"/>
    </row>
    <row r="41319" spans="9:11">
      <c r="I41319" t="str">
        <f t="shared" si="645"/>
        <v>19000100</v>
      </c>
      <c r="K41319" s="243"/>
    </row>
    <row r="41320" spans="9:11">
      <c r="I41320" t="str">
        <f t="shared" si="645"/>
        <v>19000100</v>
      </c>
      <c r="K41320" s="243"/>
    </row>
    <row r="41321" spans="9:11">
      <c r="I41321" t="str">
        <f t="shared" si="645"/>
        <v>19000100</v>
      </c>
      <c r="K41321" s="243"/>
    </row>
    <row r="41322" spans="9:11">
      <c r="I41322" t="str">
        <f t="shared" si="645"/>
        <v>19000100</v>
      </c>
      <c r="K41322" s="243"/>
    </row>
    <row r="41323" spans="9:11">
      <c r="I41323" t="str">
        <f t="shared" si="645"/>
        <v>19000100</v>
      </c>
      <c r="K41323" s="243"/>
    </row>
    <row r="41324" spans="9:11">
      <c r="I41324" t="str">
        <f t="shared" si="645"/>
        <v>19000100</v>
      </c>
      <c r="K41324" s="243"/>
    </row>
    <row r="41325" spans="9:11">
      <c r="I41325" t="str">
        <f t="shared" si="645"/>
        <v>19000100</v>
      </c>
      <c r="K41325" s="243"/>
    </row>
    <row r="41326" spans="9:11">
      <c r="I41326" t="str">
        <f t="shared" si="645"/>
        <v>19000100</v>
      </c>
      <c r="K41326" s="243"/>
    </row>
    <row r="41327" spans="9:11">
      <c r="I41327" t="str">
        <f t="shared" si="645"/>
        <v>19000100</v>
      </c>
      <c r="K41327" s="243"/>
    </row>
    <row r="41328" spans="9:11">
      <c r="I41328" t="str">
        <f t="shared" si="645"/>
        <v>19000100</v>
      </c>
      <c r="K41328" s="243"/>
    </row>
    <row r="41329" spans="9:11">
      <c r="I41329" t="str">
        <f t="shared" si="645"/>
        <v>19000100</v>
      </c>
      <c r="K41329" s="243"/>
    </row>
    <row r="41330" spans="9:11">
      <c r="I41330" t="str">
        <f t="shared" si="645"/>
        <v>19000100</v>
      </c>
      <c r="K41330" s="243"/>
    </row>
    <row r="41331" spans="9:11">
      <c r="I41331" t="str">
        <f t="shared" si="645"/>
        <v>19000100</v>
      </c>
      <c r="K41331" s="243"/>
    </row>
    <row r="41332" spans="9:11">
      <c r="I41332" t="str">
        <f t="shared" si="645"/>
        <v>19000100</v>
      </c>
      <c r="K41332" s="243"/>
    </row>
    <row r="41333" spans="9:11">
      <c r="I41333" t="str">
        <f t="shared" si="645"/>
        <v>19000100</v>
      </c>
      <c r="K41333" s="243"/>
    </row>
    <row r="41334" spans="9:11">
      <c r="I41334" t="str">
        <f t="shared" si="645"/>
        <v>19000100</v>
      </c>
      <c r="K41334" s="243"/>
    </row>
    <row r="41335" spans="9:11">
      <c r="I41335" t="str">
        <f t="shared" si="645"/>
        <v>19000100</v>
      </c>
      <c r="K41335" s="243"/>
    </row>
    <row r="41336" spans="9:11">
      <c r="I41336" t="str">
        <f t="shared" si="645"/>
        <v>19000100</v>
      </c>
      <c r="K41336" s="243"/>
    </row>
    <row r="41337" spans="9:11">
      <c r="I41337" t="str">
        <f t="shared" si="645"/>
        <v>19000100</v>
      </c>
      <c r="K41337" s="243"/>
    </row>
    <row r="41338" spans="9:11">
      <c r="I41338" t="str">
        <f t="shared" si="645"/>
        <v>19000100</v>
      </c>
      <c r="K41338" s="243"/>
    </row>
    <row r="41339" spans="9:11">
      <c r="I41339" t="str">
        <f t="shared" si="645"/>
        <v>19000100</v>
      </c>
      <c r="K41339" s="243"/>
    </row>
    <row r="41340" spans="9:11">
      <c r="I41340" t="str">
        <f t="shared" si="645"/>
        <v>19000100</v>
      </c>
      <c r="K41340" s="243"/>
    </row>
    <row r="41341" spans="9:11">
      <c r="I41341" t="str">
        <f t="shared" si="645"/>
        <v>19000100</v>
      </c>
      <c r="K41341" s="243"/>
    </row>
    <row r="41342" spans="9:11">
      <c r="I41342" t="str">
        <f t="shared" si="645"/>
        <v>19000100</v>
      </c>
      <c r="K41342" s="243"/>
    </row>
    <row r="41343" spans="9:11">
      <c r="I41343" t="str">
        <f t="shared" si="645"/>
        <v>19000100</v>
      </c>
      <c r="K41343" s="243"/>
    </row>
    <row r="41344" spans="9:11">
      <c r="I41344" t="str">
        <f t="shared" si="645"/>
        <v>19000100</v>
      </c>
      <c r="K41344" s="243"/>
    </row>
    <row r="41345" spans="9:11">
      <c r="I41345" t="str">
        <f t="shared" si="645"/>
        <v>19000100</v>
      </c>
      <c r="K41345" s="243"/>
    </row>
    <row r="41346" spans="9:11">
      <c r="I41346" t="str">
        <f t="shared" ref="I41346:I41409" si="646">TEXT(F41346,"yyyymmdd")</f>
        <v>19000100</v>
      </c>
      <c r="K41346" s="243"/>
    </row>
    <row r="41347" spans="9:11">
      <c r="I41347" t="str">
        <f t="shared" si="646"/>
        <v>19000100</v>
      </c>
      <c r="K41347" s="243"/>
    </row>
    <row r="41348" spans="9:11">
      <c r="I41348" t="str">
        <f t="shared" si="646"/>
        <v>19000100</v>
      </c>
      <c r="K41348" s="243"/>
    </row>
    <row r="41349" spans="9:11">
      <c r="I41349" t="str">
        <f t="shared" si="646"/>
        <v>19000100</v>
      </c>
      <c r="K41349" s="243"/>
    </row>
    <row r="41350" spans="9:11">
      <c r="I41350" t="str">
        <f t="shared" si="646"/>
        <v>19000100</v>
      </c>
      <c r="K41350" s="243"/>
    </row>
    <row r="41351" spans="9:11">
      <c r="I41351" t="str">
        <f t="shared" si="646"/>
        <v>19000100</v>
      </c>
      <c r="K41351" s="243"/>
    </row>
    <row r="41352" spans="9:11">
      <c r="I41352" t="str">
        <f t="shared" si="646"/>
        <v>19000100</v>
      </c>
      <c r="K41352" s="243"/>
    </row>
    <row r="41353" spans="9:11">
      <c r="I41353" t="str">
        <f t="shared" si="646"/>
        <v>19000100</v>
      </c>
      <c r="K41353" s="243"/>
    </row>
    <row r="41354" spans="9:11">
      <c r="I41354" t="str">
        <f t="shared" si="646"/>
        <v>19000100</v>
      </c>
      <c r="K41354" s="243"/>
    </row>
    <row r="41355" spans="9:11">
      <c r="I41355" t="str">
        <f t="shared" si="646"/>
        <v>19000100</v>
      </c>
      <c r="K41355" s="243"/>
    </row>
    <row r="41356" spans="9:11">
      <c r="I41356" t="str">
        <f t="shared" si="646"/>
        <v>19000100</v>
      </c>
      <c r="K41356" s="243"/>
    </row>
    <row r="41357" spans="9:11">
      <c r="I41357" t="str">
        <f t="shared" si="646"/>
        <v>19000100</v>
      </c>
      <c r="K41357" s="243"/>
    </row>
    <row r="41358" spans="9:11">
      <c r="I41358" t="str">
        <f t="shared" si="646"/>
        <v>19000100</v>
      </c>
      <c r="K41358" s="243"/>
    </row>
    <row r="41359" spans="9:11">
      <c r="I41359" t="str">
        <f t="shared" si="646"/>
        <v>19000100</v>
      </c>
      <c r="K41359" s="243"/>
    </row>
    <row r="41360" spans="9:11">
      <c r="I41360" t="str">
        <f t="shared" si="646"/>
        <v>19000100</v>
      </c>
      <c r="K41360" s="243"/>
    </row>
    <row r="41361" spans="9:11">
      <c r="I41361" t="str">
        <f t="shared" si="646"/>
        <v>19000100</v>
      </c>
      <c r="K41361" s="243"/>
    </row>
    <row r="41362" spans="9:11">
      <c r="I41362" t="str">
        <f t="shared" si="646"/>
        <v>19000100</v>
      </c>
      <c r="K41362" s="243"/>
    </row>
    <row r="41363" spans="9:11">
      <c r="I41363" t="str">
        <f t="shared" si="646"/>
        <v>19000100</v>
      </c>
      <c r="K41363" s="243"/>
    </row>
    <row r="41364" spans="9:11">
      <c r="I41364" t="str">
        <f t="shared" si="646"/>
        <v>19000100</v>
      </c>
      <c r="K41364" s="243"/>
    </row>
    <row r="41365" spans="9:11">
      <c r="I41365" t="str">
        <f t="shared" si="646"/>
        <v>19000100</v>
      </c>
      <c r="K41365" s="243"/>
    </row>
    <row r="41366" spans="9:11">
      <c r="I41366" t="str">
        <f t="shared" si="646"/>
        <v>19000100</v>
      </c>
      <c r="K41366" s="243"/>
    </row>
    <row r="41367" spans="9:11">
      <c r="I41367" t="str">
        <f t="shared" si="646"/>
        <v>19000100</v>
      </c>
      <c r="K41367" s="243"/>
    </row>
    <row r="41368" spans="9:11">
      <c r="I41368" t="str">
        <f t="shared" si="646"/>
        <v>19000100</v>
      </c>
      <c r="K41368" s="243"/>
    </row>
    <row r="41369" spans="9:11">
      <c r="I41369" t="str">
        <f t="shared" si="646"/>
        <v>19000100</v>
      </c>
      <c r="K41369" s="243"/>
    </row>
    <row r="41370" spans="9:11">
      <c r="I41370" t="str">
        <f t="shared" si="646"/>
        <v>19000100</v>
      </c>
      <c r="K41370" s="243"/>
    </row>
    <row r="41371" spans="9:11">
      <c r="I41371" t="str">
        <f t="shared" si="646"/>
        <v>19000100</v>
      </c>
      <c r="K41371" s="243"/>
    </row>
    <row r="41372" spans="9:11">
      <c r="I41372" t="str">
        <f t="shared" si="646"/>
        <v>19000100</v>
      </c>
      <c r="K41372" s="243"/>
    </row>
    <row r="41373" spans="9:11">
      <c r="I41373" t="str">
        <f t="shared" si="646"/>
        <v>19000100</v>
      </c>
      <c r="K41373" s="243"/>
    </row>
    <row r="41374" spans="9:11">
      <c r="I41374" t="str">
        <f t="shared" si="646"/>
        <v>19000100</v>
      </c>
      <c r="K41374" s="243"/>
    </row>
    <row r="41375" spans="9:11">
      <c r="I41375" t="str">
        <f t="shared" si="646"/>
        <v>19000100</v>
      </c>
      <c r="K41375" s="243"/>
    </row>
    <row r="41376" spans="9:11">
      <c r="I41376" t="str">
        <f t="shared" si="646"/>
        <v>19000100</v>
      </c>
      <c r="K41376" s="243"/>
    </row>
    <row r="41377" spans="9:11">
      <c r="I41377" t="str">
        <f t="shared" si="646"/>
        <v>19000100</v>
      </c>
      <c r="K41377" s="243"/>
    </row>
    <row r="41378" spans="9:11">
      <c r="I41378" t="str">
        <f t="shared" si="646"/>
        <v>19000100</v>
      </c>
      <c r="K41378" s="243"/>
    </row>
    <row r="41379" spans="9:11">
      <c r="I41379" t="str">
        <f t="shared" si="646"/>
        <v>19000100</v>
      </c>
      <c r="K41379" s="243"/>
    </row>
    <row r="41380" spans="9:11">
      <c r="I41380" t="str">
        <f t="shared" si="646"/>
        <v>19000100</v>
      </c>
      <c r="K41380" s="243"/>
    </row>
    <row r="41381" spans="9:11">
      <c r="I41381" t="str">
        <f t="shared" si="646"/>
        <v>19000100</v>
      </c>
      <c r="K41381" s="243"/>
    </row>
    <row r="41382" spans="9:11">
      <c r="I41382" t="str">
        <f t="shared" si="646"/>
        <v>19000100</v>
      </c>
      <c r="K41382" s="243"/>
    </row>
    <row r="41383" spans="9:11">
      <c r="I41383" t="str">
        <f t="shared" si="646"/>
        <v>19000100</v>
      </c>
      <c r="K41383" s="243"/>
    </row>
    <row r="41384" spans="9:11">
      <c r="I41384" t="str">
        <f t="shared" si="646"/>
        <v>19000100</v>
      </c>
      <c r="K41384" s="243"/>
    </row>
    <row r="41385" spans="9:11">
      <c r="I41385" t="str">
        <f t="shared" si="646"/>
        <v>19000100</v>
      </c>
      <c r="K41385" s="243"/>
    </row>
    <row r="41386" spans="9:11">
      <c r="I41386" t="str">
        <f t="shared" si="646"/>
        <v>19000100</v>
      </c>
      <c r="K41386" s="243"/>
    </row>
    <row r="41387" spans="9:11">
      <c r="I41387" t="str">
        <f t="shared" si="646"/>
        <v>19000100</v>
      </c>
      <c r="K41387" s="243"/>
    </row>
    <row r="41388" spans="9:11">
      <c r="I41388" t="str">
        <f t="shared" si="646"/>
        <v>19000100</v>
      </c>
      <c r="K41388" s="243"/>
    </row>
    <row r="41389" spans="9:11">
      <c r="I41389" t="str">
        <f t="shared" si="646"/>
        <v>19000100</v>
      </c>
      <c r="K41389" s="243"/>
    </row>
    <row r="41390" spans="9:11">
      <c r="I41390" t="str">
        <f t="shared" si="646"/>
        <v>19000100</v>
      </c>
      <c r="K41390" s="243"/>
    </row>
    <row r="41391" spans="9:11">
      <c r="I41391" t="str">
        <f t="shared" si="646"/>
        <v>19000100</v>
      </c>
      <c r="K41391" s="243"/>
    </row>
    <row r="41392" spans="9:11">
      <c r="I41392" t="str">
        <f t="shared" si="646"/>
        <v>19000100</v>
      </c>
      <c r="K41392" s="243"/>
    </row>
    <row r="41393" spans="9:11">
      <c r="I41393" t="str">
        <f t="shared" si="646"/>
        <v>19000100</v>
      </c>
      <c r="K41393" s="243"/>
    </row>
    <row r="41394" spans="9:11">
      <c r="I41394" t="str">
        <f t="shared" si="646"/>
        <v>19000100</v>
      </c>
      <c r="K41394" s="243"/>
    </row>
    <row r="41395" spans="9:11">
      <c r="I41395" t="str">
        <f t="shared" si="646"/>
        <v>19000100</v>
      </c>
      <c r="K41395" s="243"/>
    </row>
    <row r="41396" spans="9:11">
      <c r="I41396" t="str">
        <f t="shared" si="646"/>
        <v>19000100</v>
      </c>
      <c r="K41396" s="243"/>
    </row>
    <row r="41397" spans="9:11">
      <c r="I41397" t="str">
        <f t="shared" si="646"/>
        <v>19000100</v>
      </c>
      <c r="K41397" s="243"/>
    </row>
    <row r="41398" spans="9:11">
      <c r="I41398" t="str">
        <f t="shared" si="646"/>
        <v>19000100</v>
      </c>
      <c r="K41398" s="243"/>
    </row>
    <row r="41399" spans="9:11">
      <c r="I41399" t="str">
        <f t="shared" si="646"/>
        <v>19000100</v>
      </c>
      <c r="K41399" s="243"/>
    </row>
    <row r="41400" spans="9:11">
      <c r="I41400" t="str">
        <f t="shared" si="646"/>
        <v>19000100</v>
      </c>
      <c r="K41400" s="243"/>
    </row>
    <row r="41401" spans="9:11">
      <c r="I41401" t="str">
        <f t="shared" si="646"/>
        <v>19000100</v>
      </c>
      <c r="K41401" s="243"/>
    </row>
    <row r="41402" spans="9:11">
      <c r="I41402" t="str">
        <f t="shared" si="646"/>
        <v>19000100</v>
      </c>
      <c r="K41402" s="243"/>
    </row>
    <row r="41403" spans="9:11">
      <c r="I41403" t="str">
        <f t="shared" si="646"/>
        <v>19000100</v>
      </c>
      <c r="K41403" s="243"/>
    </row>
    <row r="41404" spans="9:11">
      <c r="I41404" t="str">
        <f t="shared" si="646"/>
        <v>19000100</v>
      </c>
      <c r="K41404" s="243"/>
    </row>
    <row r="41405" spans="9:11">
      <c r="I41405" t="str">
        <f t="shared" si="646"/>
        <v>19000100</v>
      </c>
      <c r="K41405" s="243"/>
    </row>
    <row r="41406" spans="9:11">
      <c r="I41406" t="str">
        <f t="shared" si="646"/>
        <v>19000100</v>
      </c>
      <c r="K41406" s="243"/>
    </row>
    <row r="41407" spans="9:11">
      <c r="I41407" t="str">
        <f t="shared" si="646"/>
        <v>19000100</v>
      </c>
      <c r="K41407" s="243"/>
    </row>
    <row r="41408" spans="9:11">
      <c r="I41408" t="str">
        <f t="shared" si="646"/>
        <v>19000100</v>
      </c>
      <c r="K41408" s="243"/>
    </row>
    <row r="41409" spans="9:11">
      <c r="I41409" t="str">
        <f t="shared" si="646"/>
        <v>19000100</v>
      </c>
      <c r="K41409" s="243"/>
    </row>
    <row r="41410" spans="9:11">
      <c r="I41410" t="str">
        <f t="shared" ref="I41410:I41473" si="647">TEXT(F41410,"yyyymmdd")</f>
        <v>19000100</v>
      </c>
      <c r="K41410" s="243"/>
    </row>
    <row r="41411" spans="9:11">
      <c r="I41411" t="str">
        <f t="shared" si="647"/>
        <v>19000100</v>
      </c>
      <c r="K41411" s="243"/>
    </row>
    <row r="41412" spans="9:11">
      <c r="I41412" t="str">
        <f t="shared" si="647"/>
        <v>19000100</v>
      </c>
      <c r="K41412" s="243"/>
    </row>
    <row r="41413" spans="9:11">
      <c r="I41413" t="str">
        <f t="shared" si="647"/>
        <v>19000100</v>
      </c>
      <c r="K41413" s="243"/>
    </row>
    <row r="41414" spans="9:11">
      <c r="I41414" t="str">
        <f t="shared" si="647"/>
        <v>19000100</v>
      </c>
      <c r="K41414" s="243"/>
    </row>
    <row r="41415" spans="9:11">
      <c r="I41415" t="str">
        <f t="shared" si="647"/>
        <v>19000100</v>
      </c>
      <c r="K41415" s="243"/>
    </row>
    <row r="41416" spans="9:11">
      <c r="I41416" t="str">
        <f t="shared" si="647"/>
        <v>19000100</v>
      </c>
      <c r="K41416" s="243"/>
    </row>
    <row r="41417" spans="9:11">
      <c r="I41417" t="str">
        <f t="shared" si="647"/>
        <v>19000100</v>
      </c>
      <c r="K41417" s="243"/>
    </row>
    <row r="41418" spans="9:11">
      <c r="I41418" t="str">
        <f t="shared" si="647"/>
        <v>19000100</v>
      </c>
      <c r="K41418" s="243"/>
    </row>
    <row r="41419" spans="9:11">
      <c r="I41419" t="str">
        <f t="shared" si="647"/>
        <v>19000100</v>
      </c>
      <c r="K41419" s="243"/>
    </row>
    <row r="41420" spans="9:11">
      <c r="I41420" t="str">
        <f t="shared" si="647"/>
        <v>19000100</v>
      </c>
      <c r="K41420" s="243"/>
    </row>
    <row r="41421" spans="9:11">
      <c r="I41421" t="str">
        <f t="shared" si="647"/>
        <v>19000100</v>
      </c>
      <c r="K41421" s="243"/>
    </row>
    <row r="41422" spans="9:11">
      <c r="I41422" t="str">
        <f t="shared" si="647"/>
        <v>19000100</v>
      </c>
      <c r="K41422" s="243"/>
    </row>
    <row r="41423" spans="9:11">
      <c r="I41423" t="str">
        <f t="shared" si="647"/>
        <v>19000100</v>
      </c>
      <c r="K41423" s="243"/>
    </row>
    <row r="41424" spans="9:11">
      <c r="I41424" t="str">
        <f t="shared" si="647"/>
        <v>19000100</v>
      </c>
      <c r="K41424" s="243"/>
    </row>
    <row r="41425" spans="9:11">
      <c r="I41425" t="str">
        <f t="shared" si="647"/>
        <v>19000100</v>
      </c>
      <c r="K41425" s="243"/>
    </row>
    <row r="41426" spans="9:11">
      <c r="I41426" t="str">
        <f t="shared" si="647"/>
        <v>19000100</v>
      </c>
      <c r="K41426" s="243"/>
    </row>
    <row r="41427" spans="9:11">
      <c r="I41427" t="str">
        <f t="shared" si="647"/>
        <v>19000100</v>
      </c>
      <c r="K41427" s="243"/>
    </row>
    <row r="41428" spans="9:11">
      <c r="I41428" t="str">
        <f t="shared" si="647"/>
        <v>19000100</v>
      </c>
      <c r="K41428" s="243"/>
    </row>
    <row r="41429" spans="9:11">
      <c r="I41429" t="str">
        <f t="shared" si="647"/>
        <v>19000100</v>
      </c>
      <c r="K41429" s="243"/>
    </row>
    <row r="41430" spans="9:11">
      <c r="I41430" t="str">
        <f t="shared" si="647"/>
        <v>19000100</v>
      </c>
      <c r="K41430" s="243"/>
    </row>
    <row r="41431" spans="9:11">
      <c r="I41431" t="str">
        <f t="shared" si="647"/>
        <v>19000100</v>
      </c>
      <c r="K41431" s="243"/>
    </row>
    <row r="41432" spans="9:11">
      <c r="I41432" t="str">
        <f t="shared" si="647"/>
        <v>19000100</v>
      </c>
      <c r="K41432" s="243"/>
    </row>
    <row r="41433" spans="9:11">
      <c r="I41433" t="str">
        <f t="shared" si="647"/>
        <v>19000100</v>
      </c>
      <c r="K41433" s="243"/>
    </row>
    <row r="41434" spans="9:11">
      <c r="I41434" t="str">
        <f t="shared" si="647"/>
        <v>19000100</v>
      </c>
      <c r="K41434" s="243"/>
    </row>
    <row r="41435" spans="9:11">
      <c r="I41435" t="str">
        <f t="shared" si="647"/>
        <v>19000100</v>
      </c>
      <c r="K41435" s="243"/>
    </row>
    <row r="41436" spans="9:11">
      <c r="I41436" t="str">
        <f t="shared" si="647"/>
        <v>19000100</v>
      </c>
      <c r="K41436" s="243"/>
    </row>
    <row r="41437" spans="9:11">
      <c r="I41437" t="str">
        <f t="shared" si="647"/>
        <v>19000100</v>
      </c>
      <c r="K41437" s="243"/>
    </row>
    <row r="41438" spans="9:11">
      <c r="I41438" t="str">
        <f t="shared" si="647"/>
        <v>19000100</v>
      </c>
      <c r="K41438" s="243"/>
    </row>
    <row r="41439" spans="9:11">
      <c r="I41439" t="str">
        <f t="shared" si="647"/>
        <v>19000100</v>
      </c>
      <c r="K41439" s="243"/>
    </row>
    <row r="41440" spans="9:11">
      <c r="I41440" t="str">
        <f t="shared" si="647"/>
        <v>19000100</v>
      </c>
      <c r="K41440" s="243"/>
    </row>
    <row r="41441" spans="9:11">
      <c r="I41441" t="str">
        <f t="shared" si="647"/>
        <v>19000100</v>
      </c>
      <c r="K41441" s="243"/>
    </row>
    <row r="41442" spans="9:11">
      <c r="I41442" t="str">
        <f t="shared" si="647"/>
        <v>19000100</v>
      </c>
      <c r="K41442" s="243"/>
    </row>
    <row r="41443" spans="9:11">
      <c r="I41443" t="str">
        <f t="shared" si="647"/>
        <v>19000100</v>
      </c>
      <c r="K41443" s="243"/>
    </row>
    <row r="41444" spans="9:11">
      <c r="I41444" t="str">
        <f t="shared" si="647"/>
        <v>19000100</v>
      </c>
      <c r="K41444" s="243"/>
    </row>
    <row r="41445" spans="9:11">
      <c r="I41445" t="str">
        <f t="shared" si="647"/>
        <v>19000100</v>
      </c>
      <c r="K41445" s="243"/>
    </row>
    <row r="41446" spans="9:11">
      <c r="I41446" t="str">
        <f t="shared" si="647"/>
        <v>19000100</v>
      </c>
      <c r="K41446" s="243"/>
    </row>
    <row r="41447" spans="9:11">
      <c r="I41447" t="str">
        <f t="shared" si="647"/>
        <v>19000100</v>
      </c>
      <c r="K41447" s="243"/>
    </row>
    <row r="41448" spans="9:11">
      <c r="I41448" t="str">
        <f t="shared" si="647"/>
        <v>19000100</v>
      </c>
      <c r="K41448" s="243"/>
    </row>
    <row r="41449" spans="9:11">
      <c r="I41449" t="str">
        <f t="shared" si="647"/>
        <v>19000100</v>
      </c>
      <c r="K41449" s="243"/>
    </row>
    <row r="41450" spans="9:11">
      <c r="I41450" t="str">
        <f t="shared" si="647"/>
        <v>19000100</v>
      </c>
      <c r="K41450" s="243"/>
    </row>
    <row r="41451" spans="9:11">
      <c r="I41451" t="str">
        <f t="shared" si="647"/>
        <v>19000100</v>
      </c>
      <c r="K41451" s="243"/>
    </row>
    <row r="41452" spans="9:11">
      <c r="I41452" t="str">
        <f t="shared" si="647"/>
        <v>19000100</v>
      </c>
      <c r="K41452" s="243"/>
    </row>
    <row r="41453" spans="9:11">
      <c r="I41453" t="str">
        <f t="shared" si="647"/>
        <v>19000100</v>
      </c>
      <c r="K41453" s="243"/>
    </row>
    <row r="41454" spans="9:11">
      <c r="I41454" t="str">
        <f t="shared" si="647"/>
        <v>19000100</v>
      </c>
      <c r="K41454" s="243"/>
    </row>
    <row r="41455" spans="9:11">
      <c r="I41455" t="str">
        <f t="shared" si="647"/>
        <v>19000100</v>
      </c>
      <c r="K41455" s="243"/>
    </row>
    <row r="41456" spans="9:11">
      <c r="I41456" t="str">
        <f t="shared" si="647"/>
        <v>19000100</v>
      </c>
      <c r="K41456" s="243"/>
    </row>
    <row r="41457" spans="9:11">
      <c r="I41457" t="str">
        <f t="shared" si="647"/>
        <v>19000100</v>
      </c>
      <c r="K41457" s="243"/>
    </row>
    <row r="41458" spans="9:11">
      <c r="I41458" t="str">
        <f t="shared" si="647"/>
        <v>19000100</v>
      </c>
      <c r="K41458" s="243"/>
    </row>
    <row r="41459" spans="9:11">
      <c r="I41459" t="str">
        <f t="shared" si="647"/>
        <v>19000100</v>
      </c>
      <c r="K41459" s="243"/>
    </row>
    <row r="41460" spans="9:11">
      <c r="I41460" t="str">
        <f t="shared" si="647"/>
        <v>19000100</v>
      </c>
      <c r="K41460" s="243"/>
    </row>
    <row r="41461" spans="9:11">
      <c r="I41461" t="str">
        <f t="shared" si="647"/>
        <v>19000100</v>
      </c>
      <c r="K41461" s="243"/>
    </row>
    <row r="41462" spans="9:11">
      <c r="I41462" t="str">
        <f t="shared" si="647"/>
        <v>19000100</v>
      </c>
      <c r="K41462" s="243"/>
    </row>
    <row r="41463" spans="9:11">
      <c r="I41463" t="str">
        <f t="shared" si="647"/>
        <v>19000100</v>
      </c>
      <c r="K41463" s="243"/>
    </row>
    <row r="41464" spans="9:11">
      <c r="I41464" t="str">
        <f t="shared" si="647"/>
        <v>19000100</v>
      </c>
      <c r="K41464" s="243"/>
    </row>
    <row r="41465" spans="9:11">
      <c r="I41465" t="str">
        <f t="shared" si="647"/>
        <v>19000100</v>
      </c>
      <c r="K41465" s="243"/>
    </row>
    <row r="41466" spans="9:11">
      <c r="I41466" t="str">
        <f t="shared" si="647"/>
        <v>19000100</v>
      </c>
      <c r="K41466" s="243"/>
    </row>
    <row r="41467" spans="9:11">
      <c r="I41467" t="str">
        <f t="shared" si="647"/>
        <v>19000100</v>
      </c>
      <c r="K41467" s="243"/>
    </row>
    <row r="41468" spans="9:11">
      <c r="I41468" t="str">
        <f t="shared" si="647"/>
        <v>19000100</v>
      </c>
      <c r="K41468" s="243"/>
    </row>
    <row r="41469" spans="9:11">
      <c r="I41469" t="str">
        <f t="shared" si="647"/>
        <v>19000100</v>
      </c>
      <c r="K41469" s="243"/>
    </row>
    <row r="41470" spans="9:11">
      <c r="I41470" t="str">
        <f t="shared" si="647"/>
        <v>19000100</v>
      </c>
      <c r="K41470" s="243"/>
    </row>
    <row r="41471" spans="9:11">
      <c r="I41471" t="str">
        <f t="shared" si="647"/>
        <v>19000100</v>
      </c>
      <c r="K41471" s="243"/>
    </row>
    <row r="41472" spans="9:11">
      <c r="I41472" t="str">
        <f t="shared" si="647"/>
        <v>19000100</v>
      </c>
      <c r="K41472" s="243"/>
    </row>
    <row r="41473" spans="9:11">
      <c r="I41473" t="str">
        <f t="shared" si="647"/>
        <v>19000100</v>
      </c>
      <c r="K41473" s="243"/>
    </row>
    <row r="41474" spans="9:11">
      <c r="I41474" t="str">
        <f t="shared" ref="I41474:I41537" si="648">TEXT(F41474,"yyyymmdd")</f>
        <v>19000100</v>
      </c>
      <c r="K41474" s="243"/>
    </row>
    <row r="41475" spans="9:11">
      <c r="I41475" t="str">
        <f t="shared" si="648"/>
        <v>19000100</v>
      </c>
      <c r="K41475" s="243"/>
    </row>
    <row r="41476" spans="9:11">
      <c r="I41476" t="str">
        <f t="shared" si="648"/>
        <v>19000100</v>
      </c>
      <c r="K41476" s="243"/>
    </row>
    <row r="41477" spans="9:11">
      <c r="I41477" t="str">
        <f t="shared" si="648"/>
        <v>19000100</v>
      </c>
      <c r="K41477" s="243"/>
    </row>
    <row r="41478" spans="9:11">
      <c r="I41478" t="str">
        <f t="shared" si="648"/>
        <v>19000100</v>
      </c>
      <c r="K41478" s="243"/>
    </row>
    <row r="41479" spans="9:11">
      <c r="I41479" t="str">
        <f t="shared" si="648"/>
        <v>19000100</v>
      </c>
      <c r="K41479" s="243"/>
    </row>
    <row r="41480" spans="9:11">
      <c r="I41480" t="str">
        <f t="shared" si="648"/>
        <v>19000100</v>
      </c>
      <c r="K41480" s="243"/>
    </row>
    <row r="41481" spans="9:11">
      <c r="I41481" t="str">
        <f t="shared" si="648"/>
        <v>19000100</v>
      </c>
      <c r="K41481" s="243"/>
    </row>
    <row r="41482" spans="9:11">
      <c r="I41482" t="str">
        <f t="shared" si="648"/>
        <v>19000100</v>
      </c>
      <c r="K41482" s="243"/>
    </row>
    <row r="41483" spans="9:11">
      <c r="I41483" t="str">
        <f t="shared" si="648"/>
        <v>19000100</v>
      </c>
      <c r="K41483" s="243"/>
    </row>
    <row r="41484" spans="9:11">
      <c r="I41484" t="str">
        <f t="shared" si="648"/>
        <v>19000100</v>
      </c>
      <c r="K41484" s="243"/>
    </row>
    <row r="41485" spans="9:11">
      <c r="I41485" t="str">
        <f t="shared" si="648"/>
        <v>19000100</v>
      </c>
      <c r="K41485" s="243"/>
    </row>
    <row r="41486" spans="9:11">
      <c r="I41486" t="str">
        <f t="shared" si="648"/>
        <v>19000100</v>
      </c>
      <c r="K41486" s="243"/>
    </row>
    <row r="41487" spans="9:11">
      <c r="I41487" t="str">
        <f t="shared" si="648"/>
        <v>19000100</v>
      </c>
      <c r="K41487" s="243"/>
    </row>
    <row r="41488" spans="9:11">
      <c r="I41488" t="str">
        <f t="shared" si="648"/>
        <v>19000100</v>
      </c>
      <c r="K41488" s="243"/>
    </row>
    <row r="41489" spans="9:11">
      <c r="I41489" t="str">
        <f t="shared" si="648"/>
        <v>19000100</v>
      </c>
      <c r="K41489" s="243"/>
    </row>
    <row r="41490" spans="9:11">
      <c r="I41490" t="str">
        <f t="shared" si="648"/>
        <v>19000100</v>
      </c>
      <c r="K41490" s="243"/>
    </row>
    <row r="41491" spans="9:11">
      <c r="I41491" t="str">
        <f t="shared" si="648"/>
        <v>19000100</v>
      </c>
      <c r="K41491" s="243"/>
    </row>
    <row r="41492" spans="9:11">
      <c r="I41492" t="str">
        <f t="shared" si="648"/>
        <v>19000100</v>
      </c>
      <c r="K41492" s="243"/>
    </row>
    <row r="41493" spans="9:11">
      <c r="I41493" t="str">
        <f t="shared" si="648"/>
        <v>19000100</v>
      </c>
      <c r="K41493" s="243"/>
    </row>
    <row r="41494" spans="9:11">
      <c r="I41494" t="str">
        <f t="shared" si="648"/>
        <v>19000100</v>
      </c>
      <c r="K41494" s="243"/>
    </row>
    <row r="41495" spans="9:11">
      <c r="I41495" t="str">
        <f t="shared" si="648"/>
        <v>19000100</v>
      </c>
      <c r="K41495" s="243"/>
    </row>
    <row r="41496" spans="9:11">
      <c r="I41496" t="str">
        <f t="shared" si="648"/>
        <v>19000100</v>
      </c>
      <c r="K41496" s="243"/>
    </row>
    <row r="41497" spans="9:11">
      <c r="I41497" t="str">
        <f t="shared" si="648"/>
        <v>19000100</v>
      </c>
      <c r="K41497" s="243"/>
    </row>
    <row r="41498" spans="9:11">
      <c r="I41498" t="str">
        <f t="shared" si="648"/>
        <v>19000100</v>
      </c>
      <c r="K41498" s="243"/>
    </row>
    <row r="41499" spans="9:11">
      <c r="I41499" t="str">
        <f t="shared" si="648"/>
        <v>19000100</v>
      </c>
      <c r="K41499" s="243"/>
    </row>
    <row r="41500" spans="9:11">
      <c r="I41500" t="str">
        <f t="shared" si="648"/>
        <v>19000100</v>
      </c>
      <c r="K41500" s="243"/>
    </row>
    <row r="41501" spans="9:11">
      <c r="I41501" t="str">
        <f t="shared" si="648"/>
        <v>19000100</v>
      </c>
      <c r="K41501" s="243"/>
    </row>
    <row r="41502" spans="9:11">
      <c r="I41502" t="str">
        <f t="shared" si="648"/>
        <v>19000100</v>
      </c>
      <c r="K41502" s="243"/>
    </row>
    <row r="41503" spans="9:11">
      <c r="I41503" t="str">
        <f t="shared" si="648"/>
        <v>19000100</v>
      </c>
      <c r="K41503" s="243"/>
    </row>
    <row r="41504" spans="9:11">
      <c r="I41504" t="str">
        <f t="shared" si="648"/>
        <v>19000100</v>
      </c>
      <c r="K41504" s="243"/>
    </row>
    <row r="41505" spans="9:11">
      <c r="I41505" t="str">
        <f t="shared" si="648"/>
        <v>19000100</v>
      </c>
      <c r="K41505" s="243"/>
    </row>
    <row r="41506" spans="9:11">
      <c r="I41506" t="str">
        <f t="shared" si="648"/>
        <v>19000100</v>
      </c>
      <c r="K41506" s="243"/>
    </row>
    <row r="41507" spans="9:11">
      <c r="I41507" t="str">
        <f t="shared" si="648"/>
        <v>19000100</v>
      </c>
      <c r="K41507" s="243"/>
    </row>
    <row r="41508" spans="9:11">
      <c r="I41508" t="str">
        <f t="shared" si="648"/>
        <v>19000100</v>
      </c>
      <c r="K41508" s="243"/>
    </row>
    <row r="41509" spans="9:11">
      <c r="I41509" t="str">
        <f t="shared" si="648"/>
        <v>19000100</v>
      </c>
      <c r="K41509" s="243"/>
    </row>
    <row r="41510" spans="9:11">
      <c r="I41510" t="str">
        <f t="shared" si="648"/>
        <v>19000100</v>
      </c>
      <c r="K41510" s="243"/>
    </row>
    <row r="41511" spans="9:11">
      <c r="I41511" t="str">
        <f t="shared" si="648"/>
        <v>19000100</v>
      </c>
      <c r="K41511" s="243"/>
    </row>
    <row r="41512" spans="9:11">
      <c r="I41512" t="str">
        <f t="shared" si="648"/>
        <v>19000100</v>
      </c>
      <c r="K41512" s="243"/>
    </row>
    <row r="41513" spans="9:11">
      <c r="I41513" t="str">
        <f t="shared" si="648"/>
        <v>19000100</v>
      </c>
      <c r="K41513" s="243"/>
    </row>
    <row r="41514" spans="9:11">
      <c r="I41514" t="str">
        <f t="shared" si="648"/>
        <v>19000100</v>
      </c>
      <c r="K41514" s="243"/>
    </row>
    <row r="41515" spans="9:11">
      <c r="I41515" t="str">
        <f t="shared" si="648"/>
        <v>19000100</v>
      </c>
      <c r="K41515" s="243"/>
    </row>
    <row r="41516" spans="9:11">
      <c r="I41516" t="str">
        <f t="shared" si="648"/>
        <v>19000100</v>
      </c>
      <c r="K41516" s="243"/>
    </row>
    <row r="41517" spans="9:11">
      <c r="I41517" t="str">
        <f t="shared" si="648"/>
        <v>19000100</v>
      </c>
      <c r="K41517" s="243"/>
    </row>
    <row r="41518" spans="9:11">
      <c r="I41518" t="str">
        <f t="shared" si="648"/>
        <v>19000100</v>
      </c>
      <c r="K41518" s="243"/>
    </row>
    <row r="41519" spans="9:11">
      <c r="I41519" t="str">
        <f t="shared" si="648"/>
        <v>19000100</v>
      </c>
      <c r="K41519" s="243"/>
    </row>
    <row r="41520" spans="9:11">
      <c r="I41520" t="str">
        <f t="shared" si="648"/>
        <v>19000100</v>
      </c>
      <c r="K41520" s="243"/>
    </row>
    <row r="41521" spans="9:11">
      <c r="I41521" t="str">
        <f t="shared" si="648"/>
        <v>19000100</v>
      </c>
      <c r="K41521" s="243"/>
    </row>
    <row r="41522" spans="9:11">
      <c r="I41522" t="str">
        <f t="shared" si="648"/>
        <v>19000100</v>
      </c>
      <c r="K41522" s="243"/>
    </row>
    <row r="41523" spans="9:11">
      <c r="I41523" t="str">
        <f t="shared" si="648"/>
        <v>19000100</v>
      </c>
      <c r="K41523" s="243"/>
    </row>
    <row r="41524" spans="9:11">
      <c r="I41524" t="str">
        <f t="shared" si="648"/>
        <v>19000100</v>
      </c>
      <c r="K41524" s="243"/>
    </row>
    <row r="41525" spans="9:11">
      <c r="I41525" t="str">
        <f t="shared" si="648"/>
        <v>19000100</v>
      </c>
      <c r="K41525" s="243"/>
    </row>
    <row r="41526" spans="9:11">
      <c r="I41526" t="str">
        <f t="shared" si="648"/>
        <v>19000100</v>
      </c>
      <c r="K41526" s="243"/>
    </row>
    <row r="41527" spans="9:11">
      <c r="I41527" t="str">
        <f t="shared" si="648"/>
        <v>19000100</v>
      </c>
      <c r="K41527" s="243"/>
    </row>
    <row r="41528" spans="9:11">
      <c r="I41528" t="str">
        <f t="shared" si="648"/>
        <v>19000100</v>
      </c>
      <c r="K41528" s="243"/>
    </row>
    <row r="41529" spans="9:11">
      <c r="I41529" t="str">
        <f t="shared" si="648"/>
        <v>19000100</v>
      </c>
      <c r="K41529" s="243"/>
    </row>
    <row r="41530" spans="9:11">
      <c r="I41530" t="str">
        <f t="shared" si="648"/>
        <v>19000100</v>
      </c>
      <c r="K41530" s="243"/>
    </row>
    <row r="41531" spans="9:11">
      <c r="I41531" t="str">
        <f t="shared" si="648"/>
        <v>19000100</v>
      </c>
      <c r="K41531" s="243"/>
    </row>
    <row r="41532" spans="9:11">
      <c r="I41532" t="str">
        <f t="shared" si="648"/>
        <v>19000100</v>
      </c>
      <c r="K41532" s="243"/>
    </row>
    <row r="41533" spans="9:11">
      <c r="I41533" t="str">
        <f t="shared" si="648"/>
        <v>19000100</v>
      </c>
      <c r="K41533" s="243"/>
    </row>
    <row r="41534" spans="9:11">
      <c r="I41534" t="str">
        <f t="shared" si="648"/>
        <v>19000100</v>
      </c>
      <c r="K41534" s="243"/>
    </row>
    <row r="41535" spans="9:11">
      <c r="I41535" t="str">
        <f t="shared" si="648"/>
        <v>19000100</v>
      </c>
      <c r="K41535" s="243"/>
    </row>
    <row r="41536" spans="9:11">
      <c r="I41536" t="str">
        <f t="shared" si="648"/>
        <v>19000100</v>
      </c>
      <c r="K41536" s="243"/>
    </row>
    <row r="41537" spans="9:11">
      <c r="I41537" t="str">
        <f t="shared" si="648"/>
        <v>19000100</v>
      </c>
      <c r="K41537" s="243"/>
    </row>
    <row r="41538" spans="9:11">
      <c r="I41538" t="str">
        <f t="shared" ref="I41538:I41601" si="649">TEXT(F41538,"yyyymmdd")</f>
        <v>19000100</v>
      </c>
      <c r="K41538" s="243"/>
    </row>
    <row r="41539" spans="9:11">
      <c r="I41539" t="str">
        <f t="shared" si="649"/>
        <v>19000100</v>
      </c>
      <c r="K41539" s="243"/>
    </row>
    <row r="41540" spans="9:11">
      <c r="I41540" t="str">
        <f t="shared" si="649"/>
        <v>19000100</v>
      </c>
      <c r="K41540" s="243"/>
    </row>
    <row r="41541" spans="9:11">
      <c r="I41541" t="str">
        <f t="shared" si="649"/>
        <v>19000100</v>
      </c>
      <c r="K41541" s="243"/>
    </row>
    <row r="41542" spans="9:11">
      <c r="I41542" t="str">
        <f t="shared" si="649"/>
        <v>19000100</v>
      </c>
      <c r="K41542" s="243"/>
    </row>
    <row r="41543" spans="9:11">
      <c r="I41543" t="str">
        <f t="shared" si="649"/>
        <v>19000100</v>
      </c>
      <c r="K41543" s="243"/>
    </row>
    <row r="41544" spans="9:11">
      <c r="I41544" t="str">
        <f t="shared" si="649"/>
        <v>19000100</v>
      </c>
      <c r="K41544" s="243"/>
    </row>
    <row r="41545" spans="9:11">
      <c r="I41545" t="str">
        <f t="shared" si="649"/>
        <v>19000100</v>
      </c>
      <c r="K41545" s="243"/>
    </row>
    <row r="41546" spans="9:11">
      <c r="I41546" t="str">
        <f t="shared" si="649"/>
        <v>19000100</v>
      </c>
      <c r="K41546" s="243"/>
    </row>
    <row r="41547" spans="9:11">
      <c r="I41547" t="str">
        <f t="shared" si="649"/>
        <v>19000100</v>
      </c>
      <c r="K41547" s="243"/>
    </row>
    <row r="41548" spans="9:11">
      <c r="I41548" t="str">
        <f t="shared" si="649"/>
        <v>19000100</v>
      </c>
      <c r="K41548" s="243"/>
    </row>
    <row r="41549" spans="9:11">
      <c r="I41549" t="str">
        <f t="shared" si="649"/>
        <v>19000100</v>
      </c>
      <c r="K41549" s="243"/>
    </row>
    <row r="41550" spans="9:11">
      <c r="I41550" t="str">
        <f t="shared" si="649"/>
        <v>19000100</v>
      </c>
      <c r="K41550" s="243"/>
    </row>
    <row r="41551" spans="9:11">
      <c r="I41551" t="str">
        <f t="shared" si="649"/>
        <v>19000100</v>
      </c>
      <c r="K41551" s="243"/>
    </row>
    <row r="41552" spans="9:11">
      <c r="I41552" t="str">
        <f t="shared" si="649"/>
        <v>19000100</v>
      </c>
      <c r="K41552" s="243"/>
    </row>
    <row r="41553" spans="9:11">
      <c r="I41553" t="str">
        <f t="shared" si="649"/>
        <v>19000100</v>
      </c>
      <c r="K41553" s="243"/>
    </row>
    <row r="41554" spans="9:11">
      <c r="I41554" t="str">
        <f t="shared" si="649"/>
        <v>19000100</v>
      </c>
      <c r="K41554" s="243"/>
    </row>
    <row r="41555" spans="9:11">
      <c r="I41555" t="str">
        <f t="shared" si="649"/>
        <v>19000100</v>
      </c>
      <c r="K41555" s="243"/>
    </row>
    <row r="41556" spans="9:11">
      <c r="I41556" t="str">
        <f t="shared" si="649"/>
        <v>19000100</v>
      </c>
      <c r="K41556" s="243"/>
    </row>
    <row r="41557" spans="9:11">
      <c r="I41557" t="str">
        <f t="shared" si="649"/>
        <v>19000100</v>
      </c>
      <c r="K41557" s="243"/>
    </row>
    <row r="41558" spans="9:11">
      <c r="I41558" t="str">
        <f t="shared" si="649"/>
        <v>19000100</v>
      </c>
      <c r="K41558" s="243"/>
    </row>
    <row r="41559" spans="9:11">
      <c r="I41559" t="str">
        <f t="shared" si="649"/>
        <v>19000100</v>
      </c>
      <c r="K41559" s="243"/>
    </row>
    <row r="41560" spans="9:11">
      <c r="I41560" t="str">
        <f t="shared" si="649"/>
        <v>19000100</v>
      </c>
      <c r="K41560" s="243"/>
    </row>
    <row r="41561" spans="9:11">
      <c r="I41561" t="str">
        <f t="shared" si="649"/>
        <v>19000100</v>
      </c>
      <c r="K41561" s="243"/>
    </row>
    <row r="41562" spans="9:11">
      <c r="I41562" t="str">
        <f t="shared" si="649"/>
        <v>19000100</v>
      </c>
      <c r="K41562" s="243"/>
    </row>
    <row r="41563" spans="9:11">
      <c r="I41563" t="str">
        <f t="shared" si="649"/>
        <v>19000100</v>
      </c>
      <c r="K41563" s="243"/>
    </row>
    <row r="41564" spans="9:11">
      <c r="I41564" t="str">
        <f t="shared" si="649"/>
        <v>19000100</v>
      </c>
      <c r="K41564" s="243"/>
    </row>
    <row r="41565" spans="9:11">
      <c r="I41565" t="str">
        <f t="shared" si="649"/>
        <v>19000100</v>
      </c>
      <c r="K41565" s="243"/>
    </row>
    <row r="41566" spans="9:11">
      <c r="I41566" t="str">
        <f t="shared" si="649"/>
        <v>19000100</v>
      </c>
      <c r="K41566" s="243"/>
    </row>
    <row r="41567" spans="9:11">
      <c r="I41567" t="str">
        <f t="shared" si="649"/>
        <v>19000100</v>
      </c>
      <c r="K41567" s="243"/>
    </row>
    <row r="41568" spans="9:11">
      <c r="I41568" t="str">
        <f t="shared" si="649"/>
        <v>19000100</v>
      </c>
      <c r="K41568" s="243"/>
    </row>
    <row r="41569" spans="9:11">
      <c r="I41569" t="str">
        <f t="shared" si="649"/>
        <v>19000100</v>
      </c>
      <c r="K41569" s="243"/>
    </row>
    <row r="41570" spans="9:11">
      <c r="I41570" t="str">
        <f t="shared" si="649"/>
        <v>19000100</v>
      </c>
      <c r="K41570" s="243"/>
    </row>
    <row r="41571" spans="9:11">
      <c r="I41571" t="str">
        <f t="shared" si="649"/>
        <v>19000100</v>
      </c>
      <c r="K41571" s="243"/>
    </row>
    <row r="41572" spans="9:11">
      <c r="I41572" t="str">
        <f t="shared" si="649"/>
        <v>19000100</v>
      </c>
      <c r="K41572" s="243"/>
    </row>
    <row r="41573" spans="9:11">
      <c r="I41573" t="str">
        <f t="shared" si="649"/>
        <v>19000100</v>
      </c>
      <c r="K41573" s="243"/>
    </row>
    <row r="41574" spans="9:11">
      <c r="I41574" t="str">
        <f t="shared" si="649"/>
        <v>19000100</v>
      </c>
      <c r="K41574" s="243"/>
    </row>
    <row r="41575" spans="9:11">
      <c r="I41575" t="str">
        <f t="shared" si="649"/>
        <v>19000100</v>
      </c>
      <c r="K41575" s="243"/>
    </row>
    <row r="41576" spans="9:11">
      <c r="I41576" t="str">
        <f t="shared" si="649"/>
        <v>19000100</v>
      </c>
      <c r="K41576" s="243"/>
    </row>
    <row r="41577" spans="9:11">
      <c r="I41577" t="str">
        <f t="shared" si="649"/>
        <v>19000100</v>
      </c>
      <c r="K41577" s="243"/>
    </row>
    <row r="41578" spans="9:11">
      <c r="I41578" t="str">
        <f t="shared" si="649"/>
        <v>19000100</v>
      </c>
      <c r="K41578" s="243"/>
    </row>
    <row r="41579" spans="9:11">
      <c r="I41579" t="str">
        <f t="shared" si="649"/>
        <v>19000100</v>
      </c>
      <c r="K41579" s="243"/>
    </row>
    <row r="41580" spans="9:11">
      <c r="I41580" t="str">
        <f t="shared" si="649"/>
        <v>19000100</v>
      </c>
      <c r="K41580" s="243"/>
    </row>
    <row r="41581" spans="9:11">
      <c r="I41581" t="str">
        <f t="shared" si="649"/>
        <v>19000100</v>
      </c>
      <c r="K41581" s="243"/>
    </row>
    <row r="41582" spans="9:11">
      <c r="I41582" t="str">
        <f t="shared" si="649"/>
        <v>19000100</v>
      </c>
      <c r="K41582" s="243"/>
    </row>
    <row r="41583" spans="9:11">
      <c r="I41583" t="str">
        <f t="shared" si="649"/>
        <v>19000100</v>
      </c>
      <c r="K41583" s="243"/>
    </row>
    <row r="41584" spans="9:11">
      <c r="I41584" t="str">
        <f t="shared" si="649"/>
        <v>19000100</v>
      </c>
      <c r="K41584" s="243"/>
    </row>
    <row r="41585" spans="9:11">
      <c r="I41585" t="str">
        <f t="shared" si="649"/>
        <v>19000100</v>
      </c>
      <c r="K41585" s="243"/>
    </row>
    <row r="41586" spans="9:11">
      <c r="I41586" t="str">
        <f t="shared" si="649"/>
        <v>19000100</v>
      </c>
      <c r="K41586" s="243"/>
    </row>
    <row r="41587" spans="9:11">
      <c r="I41587" t="str">
        <f t="shared" si="649"/>
        <v>19000100</v>
      </c>
      <c r="K41587" s="243"/>
    </row>
    <row r="41588" spans="9:11">
      <c r="I41588" t="str">
        <f t="shared" si="649"/>
        <v>19000100</v>
      </c>
      <c r="K41588" s="243"/>
    </row>
    <row r="41589" spans="9:11">
      <c r="I41589" t="str">
        <f t="shared" si="649"/>
        <v>19000100</v>
      </c>
      <c r="K41589" s="243"/>
    </row>
    <row r="41590" spans="9:11">
      <c r="I41590" t="str">
        <f t="shared" si="649"/>
        <v>19000100</v>
      </c>
      <c r="K41590" s="243"/>
    </row>
    <row r="41591" spans="9:11">
      <c r="I41591" t="str">
        <f t="shared" si="649"/>
        <v>19000100</v>
      </c>
      <c r="K41591" s="243"/>
    </row>
    <row r="41592" spans="9:11">
      <c r="I41592" t="str">
        <f t="shared" si="649"/>
        <v>19000100</v>
      </c>
      <c r="K41592" s="243"/>
    </row>
    <row r="41593" spans="9:11">
      <c r="I41593" t="str">
        <f t="shared" si="649"/>
        <v>19000100</v>
      </c>
      <c r="K41593" s="243"/>
    </row>
    <row r="41594" spans="9:11">
      <c r="I41594" t="str">
        <f t="shared" si="649"/>
        <v>19000100</v>
      </c>
      <c r="K41594" s="243"/>
    </row>
    <row r="41595" spans="9:11">
      <c r="I41595" t="str">
        <f t="shared" si="649"/>
        <v>19000100</v>
      </c>
      <c r="K41595" s="243"/>
    </row>
    <row r="41596" spans="9:11">
      <c r="I41596" t="str">
        <f t="shared" si="649"/>
        <v>19000100</v>
      </c>
      <c r="K41596" s="243"/>
    </row>
    <row r="41597" spans="9:11">
      <c r="I41597" t="str">
        <f t="shared" si="649"/>
        <v>19000100</v>
      </c>
      <c r="K41597" s="243"/>
    </row>
    <row r="41598" spans="9:11">
      <c r="I41598" t="str">
        <f t="shared" si="649"/>
        <v>19000100</v>
      </c>
      <c r="K41598" s="243"/>
    </row>
    <row r="41599" spans="9:11">
      <c r="I41599" t="str">
        <f t="shared" si="649"/>
        <v>19000100</v>
      </c>
      <c r="K41599" s="243"/>
    </row>
    <row r="41600" spans="9:11">
      <c r="I41600" t="str">
        <f t="shared" si="649"/>
        <v>19000100</v>
      </c>
      <c r="K41600" s="243"/>
    </row>
    <row r="41601" spans="9:11">
      <c r="I41601" t="str">
        <f t="shared" si="649"/>
        <v>19000100</v>
      </c>
      <c r="K41601" s="243"/>
    </row>
    <row r="41602" spans="9:11">
      <c r="I41602" t="str">
        <f t="shared" ref="I41602:I41665" si="650">TEXT(F41602,"yyyymmdd")</f>
        <v>19000100</v>
      </c>
      <c r="K41602" s="243"/>
    </row>
    <row r="41603" spans="9:11">
      <c r="I41603" t="str">
        <f t="shared" si="650"/>
        <v>19000100</v>
      </c>
      <c r="K41603" s="243"/>
    </row>
    <row r="41604" spans="9:11">
      <c r="I41604" t="str">
        <f t="shared" si="650"/>
        <v>19000100</v>
      </c>
      <c r="K41604" s="243"/>
    </row>
    <row r="41605" spans="9:11">
      <c r="I41605" t="str">
        <f t="shared" si="650"/>
        <v>19000100</v>
      </c>
      <c r="K41605" s="243"/>
    </row>
    <row r="41606" spans="9:11">
      <c r="I41606" t="str">
        <f t="shared" si="650"/>
        <v>19000100</v>
      </c>
      <c r="K41606" s="243"/>
    </row>
    <row r="41607" spans="9:11">
      <c r="I41607" t="str">
        <f t="shared" si="650"/>
        <v>19000100</v>
      </c>
      <c r="K41607" s="243"/>
    </row>
    <row r="41608" spans="9:11">
      <c r="I41608" t="str">
        <f t="shared" si="650"/>
        <v>19000100</v>
      </c>
      <c r="K41608" s="243"/>
    </row>
    <row r="41609" spans="9:11">
      <c r="I41609" t="str">
        <f t="shared" si="650"/>
        <v>19000100</v>
      </c>
      <c r="K41609" s="243"/>
    </row>
    <row r="41610" spans="9:11">
      <c r="I41610" t="str">
        <f t="shared" si="650"/>
        <v>19000100</v>
      </c>
      <c r="K41610" s="243"/>
    </row>
    <row r="41611" spans="9:11">
      <c r="I41611" t="str">
        <f t="shared" si="650"/>
        <v>19000100</v>
      </c>
      <c r="K41611" s="243"/>
    </row>
    <row r="41612" spans="9:11">
      <c r="I41612" t="str">
        <f t="shared" si="650"/>
        <v>19000100</v>
      </c>
      <c r="K41612" s="243"/>
    </row>
    <row r="41613" spans="9:11">
      <c r="I41613" t="str">
        <f t="shared" si="650"/>
        <v>19000100</v>
      </c>
      <c r="K41613" s="243"/>
    </row>
    <row r="41614" spans="9:11">
      <c r="I41614" t="str">
        <f t="shared" si="650"/>
        <v>19000100</v>
      </c>
      <c r="K41614" s="243"/>
    </row>
    <row r="41615" spans="9:11">
      <c r="I41615" t="str">
        <f t="shared" si="650"/>
        <v>19000100</v>
      </c>
      <c r="K41615" s="243"/>
    </row>
    <row r="41616" spans="9:11">
      <c r="I41616" t="str">
        <f t="shared" si="650"/>
        <v>19000100</v>
      </c>
      <c r="K41616" s="243"/>
    </row>
    <row r="41617" spans="9:11">
      <c r="I41617" t="str">
        <f t="shared" si="650"/>
        <v>19000100</v>
      </c>
      <c r="K41617" s="243"/>
    </row>
    <row r="41618" spans="9:11">
      <c r="I41618" t="str">
        <f t="shared" si="650"/>
        <v>19000100</v>
      </c>
      <c r="K41618" s="243"/>
    </row>
    <row r="41619" spans="9:11">
      <c r="I41619" t="str">
        <f t="shared" si="650"/>
        <v>19000100</v>
      </c>
      <c r="K41619" s="243"/>
    </row>
    <row r="41620" spans="9:11">
      <c r="I41620" t="str">
        <f t="shared" si="650"/>
        <v>19000100</v>
      </c>
      <c r="K41620" s="243"/>
    </row>
    <row r="41621" spans="9:11">
      <c r="I41621" t="str">
        <f t="shared" si="650"/>
        <v>19000100</v>
      </c>
      <c r="K41621" s="243"/>
    </row>
    <row r="41622" spans="9:11">
      <c r="I41622" t="str">
        <f t="shared" si="650"/>
        <v>19000100</v>
      </c>
      <c r="K41622" s="243"/>
    </row>
    <row r="41623" spans="9:11">
      <c r="I41623" t="str">
        <f t="shared" si="650"/>
        <v>19000100</v>
      </c>
      <c r="K41623" s="243"/>
    </row>
    <row r="41624" spans="9:11">
      <c r="I41624" t="str">
        <f t="shared" si="650"/>
        <v>19000100</v>
      </c>
      <c r="K41624" s="243"/>
    </row>
    <row r="41625" spans="9:11">
      <c r="I41625" t="str">
        <f t="shared" si="650"/>
        <v>19000100</v>
      </c>
      <c r="K41625" s="243"/>
    </row>
    <row r="41626" spans="9:11">
      <c r="I41626" t="str">
        <f t="shared" si="650"/>
        <v>19000100</v>
      </c>
      <c r="K41626" s="243"/>
    </row>
    <row r="41627" spans="9:11">
      <c r="I41627" t="str">
        <f t="shared" si="650"/>
        <v>19000100</v>
      </c>
      <c r="K41627" s="243"/>
    </row>
    <row r="41628" spans="9:11">
      <c r="I41628" t="str">
        <f t="shared" si="650"/>
        <v>19000100</v>
      </c>
      <c r="K41628" s="243"/>
    </row>
    <row r="41629" spans="9:11">
      <c r="I41629" t="str">
        <f t="shared" si="650"/>
        <v>19000100</v>
      </c>
      <c r="K41629" s="243"/>
    </row>
    <row r="41630" spans="9:11">
      <c r="I41630" t="str">
        <f t="shared" si="650"/>
        <v>19000100</v>
      </c>
      <c r="K41630" s="243"/>
    </row>
    <row r="41631" spans="9:11">
      <c r="I41631" t="str">
        <f t="shared" si="650"/>
        <v>19000100</v>
      </c>
      <c r="K41631" s="243"/>
    </row>
    <row r="41632" spans="9:11">
      <c r="I41632" t="str">
        <f t="shared" si="650"/>
        <v>19000100</v>
      </c>
      <c r="K41632" s="243"/>
    </row>
    <row r="41633" spans="9:11">
      <c r="I41633" t="str">
        <f t="shared" si="650"/>
        <v>19000100</v>
      </c>
      <c r="K41633" s="243"/>
    </row>
    <row r="41634" spans="9:11">
      <c r="I41634" t="str">
        <f t="shared" si="650"/>
        <v>19000100</v>
      </c>
      <c r="K41634" s="243"/>
    </row>
    <row r="41635" spans="9:11">
      <c r="I41635" t="str">
        <f t="shared" si="650"/>
        <v>19000100</v>
      </c>
      <c r="K41635" s="243"/>
    </row>
    <row r="41636" spans="9:11">
      <c r="I41636" t="str">
        <f t="shared" si="650"/>
        <v>19000100</v>
      </c>
      <c r="K41636" s="243"/>
    </row>
    <row r="41637" spans="9:11">
      <c r="I41637" t="str">
        <f t="shared" si="650"/>
        <v>19000100</v>
      </c>
      <c r="K41637" s="243"/>
    </row>
    <row r="41638" spans="9:11">
      <c r="I41638" t="str">
        <f t="shared" si="650"/>
        <v>19000100</v>
      </c>
      <c r="K41638" s="243"/>
    </row>
    <row r="41639" spans="9:11">
      <c r="I41639" t="str">
        <f t="shared" si="650"/>
        <v>19000100</v>
      </c>
      <c r="K41639" s="243"/>
    </row>
    <row r="41640" spans="9:11">
      <c r="I41640" t="str">
        <f t="shared" si="650"/>
        <v>19000100</v>
      </c>
      <c r="K41640" s="243"/>
    </row>
    <row r="41641" spans="9:11">
      <c r="I41641" t="str">
        <f t="shared" si="650"/>
        <v>19000100</v>
      </c>
      <c r="K41641" s="243"/>
    </row>
    <row r="41642" spans="9:11">
      <c r="I41642" t="str">
        <f t="shared" si="650"/>
        <v>19000100</v>
      </c>
      <c r="K41642" s="243"/>
    </row>
    <row r="41643" spans="9:11">
      <c r="I41643" t="str">
        <f t="shared" si="650"/>
        <v>19000100</v>
      </c>
      <c r="K41643" s="243"/>
    </row>
    <row r="41644" spans="9:11">
      <c r="I41644" t="str">
        <f t="shared" si="650"/>
        <v>19000100</v>
      </c>
      <c r="K41644" s="243"/>
    </row>
    <row r="41645" spans="9:11">
      <c r="I41645" t="str">
        <f t="shared" si="650"/>
        <v>19000100</v>
      </c>
      <c r="K41645" s="243"/>
    </row>
    <row r="41646" spans="9:11">
      <c r="I41646" t="str">
        <f t="shared" si="650"/>
        <v>19000100</v>
      </c>
      <c r="K41646" s="243"/>
    </row>
    <row r="41647" spans="9:11">
      <c r="I41647" t="str">
        <f t="shared" si="650"/>
        <v>19000100</v>
      </c>
      <c r="K41647" s="243"/>
    </row>
    <row r="41648" spans="9:11">
      <c r="I41648" t="str">
        <f t="shared" si="650"/>
        <v>19000100</v>
      </c>
      <c r="K41648" s="243"/>
    </row>
    <row r="41649" spans="9:11">
      <c r="I41649" t="str">
        <f t="shared" si="650"/>
        <v>19000100</v>
      </c>
      <c r="K41649" s="243"/>
    </row>
    <row r="41650" spans="9:11">
      <c r="I41650" t="str">
        <f t="shared" si="650"/>
        <v>19000100</v>
      </c>
      <c r="K41650" s="243"/>
    </row>
    <row r="41651" spans="9:11">
      <c r="I41651" t="str">
        <f t="shared" si="650"/>
        <v>19000100</v>
      </c>
      <c r="K41651" s="243"/>
    </row>
    <row r="41652" spans="9:11">
      <c r="I41652" t="str">
        <f t="shared" si="650"/>
        <v>19000100</v>
      </c>
      <c r="K41652" s="243"/>
    </row>
    <row r="41653" spans="9:11">
      <c r="I41653" t="str">
        <f t="shared" si="650"/>
        <v>19000100</v>
      </c>
      <c r="K41653" s="243"/>
    </row>
    <row r="41654" spans="9:11">
      <c r="I41654" t="str">
        <f t="shared" si="650"/>
        <v>19000100</v>
      </c>
      <c r="K41654" s="243"/>
    </row>
    <row r="41655" spans="9:11">
      <c r="I41655" t="str">
        <f t="shared" si="650"/>
        <v>19000100</v>
      </c>
      <c r="K41655" s="243"/>
    </row>
    <row r="41656" spans="9:11">
      <c r="I41656" t="str">
        <f t="shared" si="650"/>
        <v>19000100</v>
      </c>
      <c r="K41656" s="243"/>
    </row>
    <row r="41657" spans="9:11">
      <c r="I41657" t="str">
        <f t="shared" si="650"/>
        <v>19000100</v>
      </c>
      <c r="K41657" s="243"/>
    </row>
    <row r="41658" spans="9:11">
      <c r="I41658" t="str">
        <f t="shared" si="650"/>
        <v>19000100</v>
      </c>
      <c r="K41658" s="243"/>
    </row>
    <row r="41659" spans="9:11">
      <c r="I41659" t="str">
        <f t="shared" si="650"/>
        <v>19000100</v>
      </c>
      <c r="K41659" s="243"/>
    </row>
    <row r="41660" spans="9:11">
      <c r="I41660" t="str">
        <f t="shared" si="650"/>
        <v>19000100</v>
      </c>
      <c r="K41660" s="243"/>
    </row>
    <row r="41661" spans="9:11">
      <c r="I41661" t="str">
        <f t="shared" si="650"/>
        <v>19000100</v>
      </c>
      <c r="K41661" s="243"/>
    </row>
    <row r="41662" spans="9:11">
      <c r="I41662" t="str">
        <f t="shared" si="650"/>
        <v>19000100</v>
      </c>
      <c r="K41662" s="243"/>
    </row>
    <row r="41663" spans="9:11">
      <c r="I41663" t="str">
        <f t="shared" si="650"/>
        <v>19000100</v>
      </c>
      <c r="K41663" s="243"/>
    </row>
    <row r="41664" spans="9:11">
      <c r="I41664" t="str">
        <f t="shared" si="650"/>
        <v>19000100</v>
      </c>
      <c r="K41664" s="243"/>
    </row>
    <row r="41665" spans="9:11">
      <c r="I41665" t="str">
        <f t="shared" si="650"/>
        <v>19000100</v>
      </c>
      <c r="K41665" s="243"/>
    </row>
    <row r="41666" spans="9:11">
      <c r="I41666" t="str">
        <f t="shared" ref="I41666:I41729" si="651">TEXT(F41666,"yyyymmdd")</f>
        <v>19000100</v>
      </c>
      <c r="K41666" s="243"/>
    </row>
    <row r="41667" spans="9:11">
      <c r="I41667" t="str">
        <f t="shared" si="651"/>
        <v>19000100</v>
      </c>
      <c r="K41667" s="243"/>
    </row>
    <row r="41668" spans="9:11">
      <c r="I41668" t="str">
        <f t="shared" si="651"/>
        <v>19000100</v>
      </c>
      <c r="K41668" s="243"/>
    </row>
    <row r="41669" spans="9:11">
      <c r="I41669" t="str">
        <f t="shared" si="651"/>
        <v>19000100</v>
      </c>
      <c r="K41669" s="243"/>
    </row>
    <row r="41670" spans="9:11">
      <c r="I41670" t="str">
        <f t="shared" si="651"/>
        <v>19000100</v>
      </c>
      <c r="K41670" s="243"/>
    </row>
    <row r="41671" spans="9:11">
      <c r="I41671" t="str">
        <f t="shared" si="651"/>
        <v>19000100</v>
      </c>
      <c r="K41671" s="243"/>
    </row>
    <row r="41672" spans="9:11">
      <c r="I41672" t="str">
        <f t="shared" si="651"/>
        <v>19000100</v>
      </c>
      <c r="K41672" s="243"/>
    </row>
    <row r="41673" spans="9:11">
      <c r="I41673" t="str">
        <f t="shared" si="651"/>
        <v>19000100</v>
      </c>
      <c r="K41673" s="243"/>
    </row>
    <row r="41674" spans="9:11">
      <c r="I41674" t="str">
        <f t="shared" si="651"/>
        <v>19000100</v>
      </c>
      <c r="K41674" s="243"/>
    </row>
    <row r="41675" spans="9:11">
      <c r="I41675" t="str">
        <f t="shared" si="651"/>
        <v>19000100</v>
      </c>
      <c r="K41675" s="243"/>
    </row>
    <row r="41676" spans="9:11">
      <c r="I41676" t="str">
        <f t="shared" si="651"/>
        <v>19000100</v>
      </c>
      <c r="K41676" s="243"/>
    </row>
    <row r="41677" spans="9:11">
      <c r="I41677" t="str">
        <f t="shared" si="651"/>
        <v>19000100</v>
      </c>
      <c r="K41677" s="243"/>
    </row>
    <row r="41678" spans="9:11">
      <c r="I41678" t="str">
        <f t="shared" si="651"/>
        <v>19000100</v>
      </c>
      <c r="K41678" s="243"/>
    </row>
    <row r="41679" spans="9:11">
      <c r="I41679" t="str">
        <f t="shared" si="651"/>
        <v>19000100</v>
      </c>
      <c r="K41679" s="243"/>
    </row>
    <row r="41680" spans="9:11">
      <c r="I41680" t="str">
        <f t="shared" si="651"/>
        <v>19000100</v>
      </c>
      <c r="K41680" s="243"/>
    </row>
    <row r="41681" spans="9:11">
      <c r="I41681" t="str">
        <f t="shared" si="651"/>
        <v>19000100</v>
      </c>
      <c r="K41681" s="243"/>
    </row>
    <row r="41682" spans="9:11">
      <c r="I41682" t="str">
        <f t="shared" si="651"/>
        <v>19000100</v>
      </c>
      <c r="K41682" s="243"/>
    </row>
    <row r="41683" spans="9:11">
      <c r="I41683" t="str">
        <f t="shared" si="651"/>
        <v>19000100</v>
      </c>
      <c r="K41683" s="243"/>
    </row>
    <row r="41684" spans="9:11">
      <c r="I41684" t="str">
        <f t="shared" si="651"/>
        <v>19000100</v>
      </c>
      <c r="K41684" s="243"/>
    </row>
    <row r="41685" spans="9:11">
      <c r="I41685" t="str">
        <f t="shared" si="651"/>
        <v>19000100</v>
      </c>
      <c r="K41685" s="243"/>
    </row>
    <row r="41686" spans="9:11">
      <c r="I41686" t="str">
        <f t="shared" si="651"/>
        <v>19000100</v>
      </c>
      <c r="K41686" s="243"/>
    </row>
    <row r="41687" spans="9:11">
      <c r="I41687" t="str">
        <f t="shared" si="651"/>
        <v>19000100</v>
      </c>
      <c r="K41687" s="243"/>
    </row>
    <row r="41688" spans="9:11">
      <c r="I41688" t="str">
        <f t="shared" si="651"/>
        <v>19000100</v>
      </c>
      <c r="K41688" s="243"/>
    </row>
    <row r="41689" spans="9:11">
      <c r="I41689" t="str">
        <f t="shared" si="651"/>
        <v>19000100</v>
      </c>
      <c r="K41689" s="243"/>
    </row>
    <row r="41690" spans="9:11">
      <c r="I41690" t="str">
        <f t="shared" si="651"/>
        <v>19000100</v>
      </c>
      <c r="K41690" s="243"/>
    </row>
    <row r="41691" spans="9:11">
      <c r="I41691" t="str">
        <f t="shared" si="651"/>
        <v>19000100</v>
      </c>
      <c r="K41691" s="243"/>
    </row>
    <row r="41692" spans="9:11">
      <c r="I41692" t="str">
        <f t="shared" si="651"/>
        <v>19000100</v>
      </c>
      <c r="K41692" s="243"/>
    </row>
    <row r="41693" spans="9:11">
      <c r="I41693" t="str">
        <f t="shared" si="651"/>
        <v>19000100</v>
      </c>
      <c r="K41693" s="243"/>
    </row>
    <row r="41694" spans="9:11">
      <c r="I41694" t="str">
        <f t="shared" si="651"/>
        <v>19000100</v>
      </c>
      <c r="K41694" s="243"/>
    </row>
    <row r="41695" spans="9:11">
      <c r="I41695" t="str">
        <f t="shared" si="651"/>
        <v>19000100</v>
      </c>
      <c r="K41695" s="243"/>
    </row>
    <row r="41696" spans="9:11">
      <c r="I41696" t="str">
        <f t="shared" si="651"/>
        <v>19000100</v>
      </c>
      <c r="K41696" s="243"/>
    </row>
    <row r="41697" spans="9:11">
      <c r="I41697" t="str">
        <f t="shared" si="651"/>
        <v>19000100</v>
      </c>
      <c r="K41697" s="243"/>
    </row>
    <row r="41698" spans="9:11">
      <c r="I41698" t="str">
        <f t="shared" si="651"/>
        <v>19000100</v>
      </c>
      <c r="K41698" s="243"/>
    </row>
    <row r="41699" spans="9:11">
      <c r="I41699" t="str">
        <f t="shared" si="651"/>
        <v>19000100</v>
      </c>
      <c r="K41699" s="243"/>
    </row>
    <row r="41700" spans="9:11">
      <c r="I41700" t="str">
        <f t="shared" si="651"/>
        <v>19000100</v>
      </c>
      <c r="K41700" s="243"/>
    </row>
    <row r="41701" spans="9:11">
      <c r="I41701" t="str">
        <f t="shared" si="651"/>
        <v>19000100</v>
      </c>
      <c r="K41701" s="243"/>
    </row>
    <row r="41702" spans="9:11">
      <c r="I41702" t="str">
        <f t="shared" si="651"/>
        <v>19000100</v>
      </c>
      <c r="K41702" s="243"/>
    </row>
    <row r="41703" spans="9:11">
      <c r="I41703" t="str">
        <f t="shared" si="651"/>
        <v>19000100</v>
      </c>
      <c r="K41703" s="243"/>
    </row>
    <row r="41704" spans="9:11">
      <c r="I41704" t="str">
        <f t="shared" si="651"/>
        <v>19000100</v>
      </c>
      <c r="K41704" s="243"/>
    </row>
    <row r="41705" spans="9:11">
      <c r="I41705" t="str">
        <f t="shared" si="651"/>
        <v>19000100</v>
      </c>
      <c r="K41705" s="243"/>
    </row>
    <row r="41706" spans="9:11">
      <c r="I41706" t="str">
        <f t="shared" si="651"/>
        <v>19000100</v>
      </c>
      <c r="K41706" s="243"/>
    </row>
    <row r="41707" spans="9:11">
      <c r="I41707" t="str">
        <f t="shared" si="651"/>
        <v>19000100</v>
      </c>
      <c r="K41707" s="243"/>
    </row>
    <row r="41708" spans="9:11">
      <c r="I41708" t="str">
        <f t="shared" si="651"/>
        <v>19000100</v>
      </c>
      <c r="K41708" s="243"/>
    </row>
    <row r="41709" spans="9:11">
      <c r="I41709" t="str">
        <f t="shared" si="651"/>
        <v>19000100</v>
      </c>
      <c r="K41709" s="243"/>
    </row>
    <row r="41710" spans="9:11">
      <c r="I41710" t="str">
        <f t="shared" si="651"/>
        <v>19000100</v>
      </c>
      <c r="K41710" s="243"/>
    </row>
    <row r="41711" spans="9:11">
      <c r="I41711" t="str">
        <f t="shared" si="651"/>
        <v>19000100</v>
      </c>
      <c r="K41711" s="243"/>
    </row>
    <row r="41712" spans="9:11">
      <c r="I41712" t="str">
        <f t="shared" si="651"/>
        <v>19000100</v>
      </c>
      <c r="K41712" s="243"/>
    </row>
    <row r="41713" spans="9:11">
      <c r="I41713" t="str">
        <f t="shared" si="651"/>
        <v>19000100</v>
      </c>
      <c r="K41713" s="243"/>
    </row>
    <row r="41714" spans="9:11">
      <c r="I41714" t="str">
        <f t="shared" si="651"/>
        <v>19000100</v>
      </c>
      <c r="K41714" s="243"/>
    </row>
    <row r="41715" spans="9:11">
      <c r="I41715" t="str">
        <f t="shared" si="651"/>
        <v>19000100</v>
      </c>
      <c r="K41715" s="243"/>
    </row>
    <row r="41716" spans="9:11">
      <c r="I41716" t="str">
        <f t="shared" si="651"/>
        <v>19000100</v>
      </c>
      <c r="K41716" s="243"/>
    </row>
    <row r="41717" spans="9:11">
      <c r="I41717" t="str">
        <f t="shared" si="651"/>
        <v>19000100</v>
      </c>
      <c r="K41717" s="243"/>
    </row>
    <row r="41718" spans="9:11">
      <c r="I41718" t="str">
        <f t="shared" si="651"/>
        <v>19000100</v>
      </c>
      <c r="K41718" s="243"/>
    </row>
    <row r="41719" spans="9:11">
      <c r="I41719" t="str">
        <f t="shared" si="651"/>
        <v>19000100</v>
      </c>
      <c r="K41719" s="243"/>
    </row>
    <row r="41720" spans="9:11">
      <c r="I41720" t="str">
        <f t="shared" si="651"/>
        <v>19000100</v>
      </c>
      <c r="K41720" s="243"/>
    </row>
    <row r="41721" spans="9:11">
      <c r="I41721" t="str">
        <f t="shared" si="651"/>
        <v>19000100</v>
      </c>
      <c r="K41721" s="243"/>
    </row>
    <row r="41722" spans="9:11">
      <c r="I41722" t="str">
        <f t="shared" si="651"/>
        <v>19000100</v>
      </c>
      <c r="K41722" s="243"/>
    </row>
    <row r="41723" spans="9:11">
      <c r="I41723" t="str">
        <f t="shared" si="651"/>
        <v>19000100</v>
      </c>
      <c r="K41723" s="243"/>
    </row>
    <row r="41724" spans="9:11">
      <c r="I41724" t="str">
        <f t="shared" si="651"/>
        <v>19000100</v>
      </c>
      <c r="K41724" s="243"/>
    </row>
    <row r="41725" spans="9:11">
      <c r="I41725" t="str">
        <f t="shared" si="651"/>
        <v>19000100</v>
      </c>
      <c r="K41725" s="243"/>
    </row>
    <row r="41726" spans="9:11">
      <c r="I41726" t="str">
        <f t="shared" si="651"/>
        <v>19000100</v>
      </c>
      <c r="K41726" s="243"/>
    </row>
    <row r="41727" spans="9:11">
      <c r="I41727" t="str">
        <f t="shared" si="651"/>
        <v>19000100</v>
      </c>
      <c r="K41727" s="243"/>
    </row>
    <row r="41728" spans="9:11">
      <c r="I41728" t="str">
        <f t="shared" si="651"/>
        <v>19000100</v>
      </c>
      <c r="K41728" s="243"/>
    </row>
    <row r="41729" spans="9:11">
      <c r="I41729" t="str">
        <f t="shared" si="651"/>
        <v>19000100</v>
      </c>
      <c r="K41729" s="243"/>
    </row>
    <row r="41730" spans="9:11">
      <c r="I41730" t="str">
        <f t="shared" ref="I41730:I41793" si="652">TEXT(F41730,"yyyymmdd")</f>
        <v>19000100</v>
      </c>
      <c r="K41730" s="243"/>
    </row>
    <row r="41731" spans="9:11">
      <c r="I41731" t="str">
        <f t="shared" si="652"/>
        <v>19000100</v>
      </c>
      <c r="K41731" s="243"/>
    </row>
    <row r="41732" spans="9:11">
      <c r="I41732" t="str">
        <f t="shared" si="652"/>
        <v>19000100</v>
      </c>
      <c r="K41732" s="243"/>
    </row>
    <row r="41733" spans="9:11">
      <c r="I41733" t="str">
        <f t="shared" si="652"/>
        <v>19000100</v>
      </c>
      <c r="K41733" s="243"/>
    </row>
    <row r="41734" spans="9:11">
      <c r="I41734" t="str">
        <f t="shared" si="652"/>
        <v>19000100</v>
      </c>
      <c r="K41734" s="243"/>
    </row>
    <row r="41735" spans="9:11">
      <c r="I41735" t="str">
        <f t="shared" si="652"/>
        <v>19000100</v>
      </c>
      <c r="K41735" s="243"/>
    </row>
    <row r="41736" spans="9:11">
      <c r="I41736" t="str">
        <f t="shared" si="652"/>
        <v>19000100</v>
      </c>
      <c r="K41736" s="243"/>
    </row>
    <row r="41737" spans="9:11">
      <c r="I41737" t="str">
        <f t="shared" si="652"/>
        <v>19000100</v>
      </c>
      <c r="K41737" s="243"/>
    </row>
    <row r="41738" spans="9:11">
      <c r="I41738" t="str">
        <f t="shared" si="652"/>
        <v>19000100</v>
      </c>
      <c r="K41738" s="243"/>
    </row>
    <row r="41739" spans="9:11">
      <c r="I41739" t="str">
        <f t="shared" si="652"/>
        <v>19000100</v>
      </c>
      <c r="K41739" s="243"/>
    </row>
    <row r="41740" spans="9:11">
      <c r="I41740" t="str">
        <f t="shared" si="652"/>
        <v>19000100</v>
      </c>
      <c r="K41740" s="243"/>
    </row>
    <row r="41741" spans="9:11">
      <c r="I41741" t="str">
        <f t="shared" si="652"/>
        <v>19000100</v>
      </c>
      <c r="K41741" s="243"/>
    </row>
    <row r="41742" spans="9:11">
      <c r="I41742" t="str">
        <f t="shared" si="652"/>
        <v>19000100</v>
      </c>
      <c r="K41742" s="243"/>
    </row>
    <row r="41743" spans="9:11">
      <c r="I41743" t="str">
        <f t="shared" si="652"/>
        <v>19000100</v>
      </c>
      <c r="K41743" s="243"/>
    </row>
    <row r="41744" spans="9:11">
      <c r="I41744" t="str">
        <f t="shared" si="652"/>
        <v>19000100</v>
      </c>
      <c r="K41744" s="243"/>
    </row>
    <row r="41745" spans="9:11">
      <c r="I41745" t="str">
        <f t="shared" si="652"/>
        <v>19000100</v>
      </c>
      <c r="K41745" s="243"/>
    </row>
    <row r="41746" spans="9:11">
      <c r="I41746" t="str">
        <f t="shared" si="652"/>
        <v>19000100</v>
      </c>
      <c r="K41746" s="243"/>
    </row>
    <row r="41747" spans="9:11">
      <c r="I41747" t="str">
        <f t="shared" si="652"/>
        <v>19000100</v>
      </c>
      <c r="K41747" s="243"/>
    </row>
    <row r="41748" spans="9:11">
      <c r="I41748" t="str">
        <f t="shared" si="652"/>
        <v>19000100</v>
      </c>
      <c r="K41748" s="243"/>
    </row>
    <row r="41749" spans="9:11">
      <c r="I41749" t="str">
        <f t="shared" si="652"/>
        <v>19000100</v>
      </c>
      <c r="K41749" s="243"/>
    </row>
    <row r="41750" spans="9:11">
      <c r="I41750" t="str">
        <f t="shared" si="652"/>
        <v>19000100</v>
      </c>
      <c r="K41750" s="243"/>
    </row>
    <row r="41751" spans="9:11">
      <c r="I41751" t="str">
        <f t="shared" si="652"/>
        <v>19000100</v>
      </c>
      <c r="K41751" s="243"/>
    </row>
    <row r="41752" spans="9:11">
      <c r="I41752" t="str">
        <f t="shared" si="652"/>
        <v>19000100</v>
      </c>
      <c r="K41752" s="243"/>
    </row>
    <row r="41753" spans="9:11">
      <c r="I41753" t="str">
        <f t="shared" si="652"/>
        <v>19000100</v>
      </c>
      <c r="K41753" s="243"/>
    </row>
    <row r="41754" spans="9:11">
      <c r="I41754" t="str">
        <f t="shared" si="652"/>
        <v>19000100</v>
      </c>
      <c r="K41754" s="243"/>
    </row>
    <row r="41755" spans="9:11">
      <c r="I41755" t="str">
        <f t="shared" si="652"/>
        <v>19000100</v>
      </c>
      <c r="K41755" s="243"/>
    </row>
    <row r="41756" spans="9:11">
      <c r="I41756" t="str">
        <f t="shared" si="652"/>
        <v>19000100</v>
      </c>
      <c r="K41756" s="243"/>
    </row>
    <row r="41757" spans="9:11">
      <c r="I41757" t="str">
        <f t="shared" si="652"/>
        <v>19000100</v>
      </c>
      <c r="K41757" s="243"/>
    </row>
    <row r="41758" spans="9:11">
      <c r="I41758" t="str">
        <f t="shared" si="652"/>
        <v>19000100</v>
      </c>
      <c r="K41758" s="243"/>
    </row>
    <row r="41759" spans="9:11">
      <c r="I41759" t="str">
        <f t="shared" si="652"/>
        <v>19000100</v>
      </c>
      <c r="K41759" s="243"/>
    </row>
    <row r="41760" spans="9:11">
      <c r="I41760" t="str">
        <f t="shared" si="652"/>
        <v>19000100</v>
      </c>
      <c r="K41760" s="243"/>
    </row>
    <row r="41761" spans="9:11">
      <c r="I41761" t="str">
        <f t="shared" si="652"/>
        <v>19000100</v>
      </c>
      <c r="K41761" s="243"/>
    </row>
    <row r="41762" spans="9:11">
      <c r="I41762" t="str">
        <f t="shared" si="652"/>
        <v>19000100</v>
      </c>
      <c r="K41762" s="243"/>
    </row>
    <row r="41763" spans="9:11">
      <c r="I41763" t="str">
        <f t="shared" si="652"/>
        <v>19000100</v>
      </c>
      <c r="K41763" s="243"/>
    </row>
    <row r="41764" spans="9:11">
      <c r="I41764" t="str">
        <f t="shared" si="652"/>
        <v>19000100</v>
      </c>
      <c r="K41764" s="243"/>
    </row>
    <row r="41765" spans="9:11">
      <c r="I41765" t="str">
        <f t="shared" si="652"/>
        <v>19000100</v>
      </c>
      <c r="K41765" s="243"/>
    </row>
    <row r="41766" spans="9:11">
      <c r="I41766" t="str">
        <f t="shared" si="652"/>
        <v>19000100</v>
      </c>
      <c r="K41766" s="243"/>
    </row>
    <row r="41767" spans="9:11">
      <c r="I41767" t="str">
        <f t="shared" si="652"/>
        <v>19000100</v>
      </c>
      <c r="K41767" s="243"/>
    </row>
    <row r="41768" spans="9:11">
      <c r="I41768" t="str">
        <f t="shared" si="652"/>
        <v>19000100</v>
      </c>
      <c r="K41768" s="243"/>
    </row>
    <row r="41769" spans="9:11">
      <c r="I41769" t="str">
        <f t="shared" si="652"/>
        <v>19000100</v>
      </c>
      <c r="K41769" s="243"/>
    </row>
    <row r="41770" spans="9:11">
      <c r="I41770" t="str">
        <f t="shared" si="652"/>
        <v>19000100</v>
      </c>
      <c r="K41770" s="243"/>
    </row>
    <row r="41771" spans="9:11">
      <c r="I41771" t="str">
        <f t="shared" si="652"/>
        <v>19000100</v>
      </c>
      <c r="K41771" s="243"/>
    </row>
    <row r="41772" spans="9:11">
      <c r="I41772" t="str">
        <f t="shared" si="652"/>
        <v>19000100</v>
      </c>
      <c r="K41772" s="243"/>
    </row>
    <row r="41773" spans="9:11">
      <c r="I41773" t="str">
        <f t="shared" si="652"/>
        <v>19000100</v>
      </c>
      <c r="K41773" s="243"/>
    </row>
    <row r="41774" spans="9:11">
      <c r="I41774" t="str">
        <f t="shared" si="652"/>
        <v>19000100</v>
      </c>
      <c r="K41774" s="243"/>
    </row>
    <row r="41775" spans="9:11">
      <c r="I41775" t="str">
        <f t="shared" si="652"/>
        <v>19000100</v>
      </c>
      <c r="K41775" s="243"/>
    </row>
    <row r="41776" spans="9:11">
      <c r="I41776" t="str">
        <f t="shared" si="652"/>
        <v>19000100</v>
      </c>
      <c r="K41776" s="243"/>
    </row>
    <row r="41777" spans="9:11">
      <c r="I41777" t="str">
        <f t="shared" si="652"/>
        <v>19000100</v>
      </c>
      <c r="K41777" s="243"/>
    </row>
    <row r="41778" spans="9:11">
      <c r="I41778" t="str">
        <f t="shared" si="652"/>
        <v>19000100</v>
      </c>
      <c r="K41778" s="243"/>
    </row>
    <row r="41779" spans="9:11">
      <c r="I41779" t="str">
        <f t="shared" si="652"/>
        <v>19000100</v>
      </c>
      <c r="K41779" s="243"/>
    </row>
    <row r="41780" spans="9:11">
      <c r="I41780" t="str">
        <f t="shared" si="652"/>
        <v>19000100</v>
      </c>
      <c r="K41780" s="243"/>
    </row>
    <row r="41781" spans="9:11">
      <c r="I41781" t="str">
        <f t="shared" si="652"/>
        <v>19000100</v>
      </c>
      <c r="K41781" s="243"/>
    </row>
    <row r="41782" spans="9:11">
      <c r="I41782" t="str">
        <f t="shared" si="652"/>
        <v>19000100</v>
      </c>
      <c r="K41782" s="243"/>
    </row>
    <row r="41783" spans="9:11">
      <c r="I41783" t="str">
        <f t="shared" si="652"/>
        <v>19000100</v>
      </c>
      <c r="K41783" s="243"/>
    </row>
    <row r="41784" spans="9:11">
      <c r="I41784" t="str">
        <f t="shared" si="652"/>
        <v>19000100</v>
      </c>
      <c r="K41784" s="243"/>
    </row>
    <row r="41785" spans="9:11">
      <c r="I41785" t="str">
        <f t="shared" si="652"/>
        <v>19000100</v>
      </c>
      <c r="K41785" s="243"/>
    </row>
    <row r="41786" spans="9:11">
      <c r="I41786" t="str">
        <f t="shared" si="652"/>
        <v>19000100</v>
      </c>
      <c r="K41786" s="243"/>
    </row>
    <row r="41787" spans="9:11">
      <c r="I41787" t="str">
        <f t="shared" si="652"/>
        <v>19000100</v>
      </c>
      <c r="K41787" s="243"/>
    </row>
    <row r="41788" spans="9:11">
      <c r="I41788" t="str">
        <f t="shared" si="652"/>
        <v>19000100</v>
      </c>
      <c r="K41788" s="243"/>
    </row>
    <row r="41789" spans="9:11">
      <c r="I41789" t="str">
        <f t="shared" si="652"/>
        <v>19000100</v>
      </c>
      <c r="K41789" s="243"/>
    </row>
    <row r="41790" spans="9:11">
      <c r="I41790" t="str">
        <f t="shared" si="652"/>
        <v>19000100</v>
      </c>
      <c r="K41790" s="243"/>
    </row>
    <row r="41791" spans="9:11">
      <c r="I41791" t="str">
        <f t="shared" si="652"/>
        <v>19000100</v>
      </c>
      <c r="K41791" s="243"/>
    </row>
    <row r="41792" spans="9:11">
      <c r="I41792" t="str">
        <f t="shared" si="652"/>
        <v>19000100</v>
      </c>
      <c r="K41792" s="243"/>
    </row>
    <row r="41793" spans="9:11">
      <c r="I41793" t="str">
        <f t="shared" si="652"/>
        <v>19000100</v>
      </c>
      <c r="K41793" s="243"/>
    </row>
    <row r="41794" spans="9:11">
      <c r="I41794" t="str">
        <f t="shared" ref="I41794:I41857" si="653">TEXT(F41794,"yyyymmdd")</f>
        <v>19000100</v>
      </c>
      <c r="K41794" s="243"/>
    </row>
    <row r="41795" spans="9:11">
      <c r="I41795" t="str">
        <f t="shared" si="653"/>
        <v>19000100</v>
      </c>
      <c r="K41795" s="243"/>
    </row>
    <row r="41796" spans="9:11">
      <c r="I41796" t="str">
        <f t="shared" si="653"/>
        <v>19000100</v>
      </c>
      <c r="K41796" s="243"/>
    </row>
    <row r="41797" spans="9:11">
      <c r="I41797" t="str">
        <f t="shared" si="653"/>
        <v>19000100</v>
      </c>
      <c r="K41797" s="243"/>
    </row>
    <row r="41798" spans="9:11">
      <c r="I41798" t="str">
        <f t="shared" si="653"/>
        <v>19000100</v>
      </c>
      <c r="K41798" s="243"/>
    </row>
    <row r="41799" spans="9:11">
      <c r="I41799" t="str">
        <f t="shared" si="653"/>
        <v>19000100</v>
      </c>
      <c r="K41799" s="243"/>
    </row>
    <row r="41800" spans="9:11">
      <c r="I41800" t="str">
        <f t="shared" si="653"/>
        <v>19000100</v>
      </c>
      <c r="K41800" s="243"/>
    </row>
    <row r="41801" spans="9:11">
      <c r="I41801" t="str">
        <f t="shared" si="653"/>
        <v>19000100</v>
      </c>
      <c r="K41801" s="243"/>
    </row>
    <row r="41802" spans="9:11">
      <c r="I41802" t="str">
        <f t="shared" si="653"/>
        <v>19000100</v>
      </c>
      <c r="K41802" s="243"/>
    </row>
    <row r="41803" spans="9:11">
      <c r="I41803" t="str">
        <f t="shared" si="653"/>
        <v>19000100</v>
      </c>
      <c r="K41803" s="243"/>
    </row>
    <row r="41804" spans="9:11">
      <c r="I41804" t="str">
        <f t="shared" si="653"/>
        <v>19000100</v>
      </c>
      <c r="K41804" s="243"/>
    </row>
    <row r="41805" spans="9:11">
      <c r="I41805" t="str">
        <f t="shared" si="653"/>
        <v>19000100</v>
      </c>
      <c r="K41805" s="243"/>
    </row>
    <row r="41806" spans="9:11">
      <c r="I41806" t="str">
        <f t="shared" si="653"/>
        <v>19000100</v>
      </c>
      <c r="K41806" s="243"/>
    </row>
    <row r="41807" spans="9:11">
      <c r="I41807" t="str">
        <f t="shared" si="653"/>
        <v>19000100</v>
      </c>
      <c r="K41807" s="243"/>
    </row>
    <row r="41808" spans="9:11">
      <c r="I41808" t="str">
        <f t="shared" si="653"/>
        <v>19000100</v>
      </c>
      <c r="K41808" s="243"/>
    </row>
    <row r="41809" spans="9:11">
      <c r="I41809" t="str">
        <f t="shared" si="653"/>
        <v>19000100</v>
      </c>
      <c r="K41809" s="243"/>
    </row>
    <row r="41810" spans="9:11">
      <c r="I41810" t="str">
        <f t="shared" si="653"/>
        <v>19000100</v>
      </c>
      <c r="K41810" s="243"/>
    </row>
    <row r="41811" spans="9:11">
      <c r="I41811" t="str">
        <f t="shared" si="653"/>
        <v>19000100</v>
      </c>
      <c r="K41811" s="243"/>
    </row>
    <row r="41812" spans="9:11">
      <c r="I41812" t="str">
        <f t="shared" si="653"/>
        <v>19000100</v>
      </c>
      <c r="K41812" s="243"/>
    </row>
    <row r="41813" spans="9:11">
      <c r="I41813" t="str">
        <f t="shared" si="653"/>
        <v>19000100</v>
      </c>
      <c r="K41813" s="243"/>
    </row>
    <row r="41814" spans="9:11">
      <c r="I41814" t="str">
        <f t="shared" si="653"/>
        <v>19000100</v>
      </c>
      <c r="K41814" s="243"/>
    </row>
    <row r="41815" spans="9:11">
      <c r="I41815" t="str">
        <f t="shared" si="653"/>
        <v>19000100</v>
      </c>
      <c r="K41815" s="243"/>
    </row>
    <row r="41816" spans="9:11">
      <c r="I41816" t="str">
        <f t="shared" si="653"/>
        <v>19000100</v>
      </c>
      <c r="K41816" s="243"/>
    </row>
    <row r="41817" spans="9:11">
      <c r="I41817" t="str">
        <f t="shared" si="653"/>
        <v>19000100</v>
      </c>
      <c r="K41817" s="243"/>
    </row>
    <row r="41818" spans="9:11">
      <c r="I41818" t="str">
        <f t="shared" si="653"/>
        <v>19000100</v>
      </c>
      <c r="K41818" s="243"/>
    </row>
    <row r="41819" spans="9:11">
      <c r="I41819" t="str">
        <f t="shared" si="653"/>
        <v>19000100</v>
      </c>
      <c r="K41819" s="243"/>
    </row>
    <row r="41820" spans="9:11">
      <c r="I41820" t="str">
        <f t="shared" si="653"/>
        <v>19000100</v>
      </c>
      <c r="K41820" s="243"/>
    </row>
    <row r="41821" spans="9:11">
      <c r="I41821" t="str">
        <f t="shared" si="653"/>
        <v>19000100</v>
      </c>
      <c r="K41821" s="243"/>
    </row>
    <row r="41822" spans="9:11">
      <c r="I41822" t="str">
        <f t="shared" si="653"/>
        <v>19000100</v>
      </c>
      <c r="K41822" s="243"/>
    </row>
    <row r="41823" spans="9:11">
      <c r="I41823" t="str">
        <f t="shared" si="653"/>
        <v>19000100</v>
      </c>
      <c r="K41823" s="243"/>
    </row>
    <row r="41824" spans="9:11">
      <c r="I41824" t="str">
        <f t="shared" si="653"/>
        <v>19000100</v>
      </c>
      <c r="K41824" s="243"/>
    </row>
    <row r="41825" spans="9:11">
      <c r="I41825" t="str">
        <f t="shared" si="653"/>
        <v>19000100</v>
      </c>
      <c r="K41825" s="243"/>
    </row>
    <row r="41826" spans="9:11">
      <c r="I41826" t="str">
        <f t="shared" si="653"/>
        <v>19000100</v>
      </c>
      <c r="K41826" s="243"/>
    </row>
    <row r="41827" spans="9:11">
      <c r="I41827" t="str">
        <f t="shared" si="653"/>
        <v>19000100</v>
      </c>
      <c r="K41827" s="243"/>
    </row>
    <row r="41828" spans="9:11">
      <c r="I41828" t="str">
        <f t="shared" si="653"/>
        <v>19000100</v>
      </c>
      <c r="K41828" s="243"/>
    </row>
    <row r="41829" spans="9:11">
      <c r="I41829" t="str">
        <f t="shared" si="653"/>
        <v>19000100</v>
      </c>
      <c r="K41829" s="243"/>
    </row>
    <row r="41830" spans="9:11">
      <c r="I41830" t="str">
        <f t="shared" si="653"/>
        <v>19000100</v>
      </c>
      <c r="K41830" s="243"/>
    </row>
    <row r="41831" spans="9:11">
      <c r="I41831" t="str">
        <f t="shared" si="653"/>
        <v>19000100</v>
      </c>
      <c r="K41831" s="243"/>
    </row>
    <row r="41832" spans="9:11">
      <c r="I41832" t="str">
        <f t="shared" si="653"/>
        <v>19000100</v>
      </c>
      <c r="K41832" s="243"/>
    </row>
    <row r="41833" spans="9:11">
      <c r="I41833" t="str">
        <f t="shared" si="653"/>
        <v>19000100</v>
      </c>
      <c r="K41833" s="243"/>
    </row>
    <row r="41834" spans="9:11">
      <c r="I41834" t="str">
        <f t="shared" si="653"/>
        <v>19000100</v>
      </c>
      <c r="K41834" s="243"/>
    </row>
    <row r="41835" spans="9:11">
      <c r="I41835" t="str">
        <f t="shared" si="653"/>
        <v>19000100</v>
      </c>
      <c r="K41835" s="243"/>
    </row>
    <row r="41836" spans="9:11">
      <c r="I41836" t="str">
        <f t="shared" si="653"/>
        <v>19000100</v>
      </c>
      <c r="K41836" s="243"/>
    </row>
    <row r="41837" spans="9:11">
      <c r="I41837" t="str">
        <f t="shared" si="653"/>
        <v>19000100</v>
      </c>
      <c r="K41837" s="243"/>
    </row>
    <row r="41838" spans="9:11">
      <c r="I41838" t="str">
        <f t="shared" si="653"/>
        <v>19000100</v>
      </c>
      <c r="K41838" s="243"/>
    </row>
    <row r="41839" spans="9:11">
      <c r="I41839" t="str">
        <f t="shared" si="653"/>
        <v>19000100</v>
      </c>
      <c r="K41839" s="243"/>
    </row>
    <row r="41840" spans="9:11">
      <c r="I41840" t="str">
        <f t="shared" si="653"/>
        <v>19000100</v>
      </c>
      <c r="K41840" s="243"/>
    </row>
    <row r="41841" spans="9:11">
      <c r="I41841" t="str">
        <f t="shared" si="653"/>
        <v>19000100</v>
      </c>
      <c r="K41841" s="243"/>
    </row>
    <row r="41842" spans="9:11">
      <c r="I41842" t="str">
        <f t="shared" si="653"/>
        <v>19000100</v>
      </c>
      <c r="K41842" s="243"/>
    </row>
    <row r="41843" spans="9:11">
      <c r="I41843" t="str">
        <f t="shared" si="653"/>
        <v>19000100</v>
      </c>
      <c r="K41843" s="243"/>
    </row>
    <row r="41844" spans="9:11">
      <c r="I41844" t="str">
        <f t="shared" si="653"/>
        <v>19000100</v>
      </c>
      <c r="K41844" s="243"/>
    </row>
    <row r="41845" spans="9:11">
      <c r="I41845" t="str">
        <f t="shared" si="653"/>
        <v>19000100</v>
      </c>
      <c r="K41845" s="243"/>
    </row>
    <row r="41846" spans="9:11">
      <c r="I41846" t="str">
        <f t="shared" si="653"/>
        <v>19000100</v>
      </c>
      <c r="K41846" s="243"/>
    </row>
    <row r="41847" spans="9:11">
      <c r="I41847" t="str">
        <f t="shared" si="653"/>
        <v>19000100</v>
      </c>
      <c r="K41847" s="243"/>
    </row>
    <row r="41848" spans="9:11">
      <c r="I41848" t="str">
        <f t="shared" si="653"/>
        <v>19000100</v>
      </c>
      <c r="K41848" s="243"/>
    </row>
    <row r="41849" spans="9:11">
      <c r="I41849" t="str">
        <f t="shared" si="653"/>
        <v>19000100</v>
      </c>
      <c r="K41849" s="243"/>
    </row>
    <row r="41850" spans="9:11">
      <c r="I41850" t="str">
        <f t="shared" si="653"/>
        <v>19000100</v>
      </c>
      <c r="K41850" s="243"/>
    </row>
    <row r="41851" spans="9:11">
      <c r="I41851" t="str">
        <f t="shared" si="653"/>
        <v>19000100</v>
      </c>
      <c r="K41851" s="243"/>
    </row>
    <row r="41852" spans="9:11">
      <c r="I41852" t="str">
        <f t="shared" si="653"/>
        <v>19000100</v>
      </c>
      <c r="K41852" s="243"/>
    </row>
    <row r="41853" spans="9:11">
      <c r="I41853" t="str">
        <f t="shared" si="653"/>
        <v>19000100</v>
      </c>
      <c r="K41853" s="243"/>
    </row>
    <row r="41854" spans="9:11">
      <c r="I41854" t="str">
        <f t="shared" si="653"/>
        <v>19000100</v>
      </c>
      <c r="K41854" s="243"/>
    </row>
    <row r="41855" spans="9:11">
      <c r="I41855" t="str">
        <f t="shared" si="653"/>
        <v>19000100</v>
      </c>
      <c r="K41855" s="243"/>
    </row>
    <row r="41856" spans="9:11">
      <c r="I41856" t="str">
        <f t="shared" si="653"/>
        <v>19000100</v>
      </c>
      <c r="K41856" s="243"/>
    </row>
    <row r="41857" spans="9:11">
      <c r="I41857" t="str">
        <f t="shared" si="653"/>
        <v>19000100</v>
      </c>
      <c r="K41857" s="243"/>
    </row>
    <row r="41858" spans="9:11">
      <c r="I41858" t="str">
        <f t="shared" ref="I41858:I41921" si="654">TEXT(F41858,"yyyymmdd")</f>
        <v>19000100</v>
      </c>
      <c r="K41858" s="243"/>
    </row>
    <row r="41859" spans="9:11">
      <c r="I41859" t="str">
        <f t="shared" si="654"/>
        <v>19000100</v>
      </c>
      <c r="K41859" s="243"/>
    </row>
    <row r="41860" spans="9:11">
      <c r="I41860" t="str">
        <f t="shared" si="654"/>
        <v>19000100</v>
      </c>
      <c r="K41860" s="243"/>
    </row>
    <row r="41861" spans="9:11">
      <c r="I41861" t="str">
        <f t="shared" si="654"/>
        <v>19000100</v>
      </c>
      <c r="K41861" s="243"/>
    </row>
    <row r="41862" spans="9:11">
      <c r="I41862" t="str">
        <f t="shared" si="654"/>
        <v>19000100</v>
      </c>
      <c r="K41862" s="243"/>
    </row>
    <row r="41863" spans="9:11">
      <c r="I41863" t="str">
        <f t="shared" si="654"/>
        <v>19000100</v>
      </c>
      <c r="K41863" s="243"/>
    </row>
    <row r="41864" spans="9:11">
      <c r="I41864" t="str">
        <f t="shared" si="654"/>
        <v>19000100</v>
      </c>
      <c r="K41864" s="243"/>
    </row>
    <row r="41865" spans="9:11">
      <c r="I41865" t="str">
        <f t="shared" si="654"/>
        <v>19000100</v>
      </c>
      <c r="K41865" s="243"/>
    </row>
    <row r="41866" spans="9:11">
      <c r="I41866" t="str">
        <f t="shared" si="654"/>
        <v>19000100</v>
      </c>
      <c r="K41866" s="243"/>
    </row>
    <row r="41867" spans="9:11">
      <c r="I41867" t="str">
        <f t="shared" si="654"/>
        <v>19000100</v>
      </c>
      <c r="K41867" s="243"/>
    </row>
    <row r="41868" spans="9:11">
      <c r="I41868" t="str">
        <f t="shared" si="654"/>
        <v>19000100</v>
      </c>
      <c r="K41868" s="243"/>
    </row>
    <row r="41869" spans="9:11">
      <c r="I41869" t="str">
        <f t="shared" si="654"/>
        <v>19000100</v>
      </c>
      <c r="K41869" s="243"/>
    </row>
    <row r="41870" spans="9:11">
      <c r="I41870" t="str">
        <f t="shared" si="654"/>
        <v>19000100</v>
      </c>
      <c r="K41870" s="243"/>
    </row>
    <row r="41871" spans="9:11">
      <c r="I41871" t="str">
        <f t="shared" si="654"/>
        <v>19000100</v>
      </c>
      <c r="K41871" s="243"/>
    </row>
    <row r="41872" spans="9:11">
      <c r="I41872" t="str">
        <f t="shared" si="654"/>
        <v>19000100</v>
      </c>
      <c r="K41872" s="243"/>
    </row>
    <row r="41873" spans="9:11">
      <c r="I41873" t="str">
        <f t="shared" si="654"/>
        <v>19000100</v>
      </c>
      <c r="K41873" s="243"/>
    </row>
    <row r="41874" spans="9:11">
      <c r="I41874" t="str">
        <f t="shared" si="654"/>
        <v>19000100</v>
      </c>
      <c r="K41874" s="243"/>
    </row>
    <row r="41875" spans="9:11">
      <c r="I41875" t="str">
        <f t="shared" si="654"/>
        <v>19000100</v>
      </c>
      <c r="K41875" s="243"/>
    </row>
    <row r="41876" spans="9:11">
      <c r="I41876" t="str">
        <f t="shared" si="654"/>
        <v>19000100</v>
      </c>
      <c r="K41876" s="243"/>
    </row>
    <row r="41877" spans="9:11">
      <c r="I41877" t="str">
        <f t="shared" si="654"/>
        <v>19000100</v>
      </c>
      <c r="K41877" s="243"/>
    </row>
    <row r="41878" spans="9:11">
      <c r="I41878" t="str">
        <f t="shared" si="654"/>
        <v>19000100</v>
      </c>
      <c r="K41878" s="243"/>
    </row>
    <row r="41879" spans="9:11">
      <c r="I41879" t="str">
        <f t="shared" si="654"/>
        <v>19000100</v>
      </c>
      <c r="K41879" s="243"/>
    </row>
    <row r="41880" spans="9:11">
      <c r="I41880" t="str">
        <f t="shared" si="654"/>
        <v>19000100</v>
      </c>
      <c r="K41880" s="243"/>
    </row>
    <row r="41881" spans="9:11">
      <c r="I41881" t="str">
        <f t="shared" si="654"/>
        <v>19000100</v>
      </c>
      <c r="K41881" s="243"/>
    </row>
    <row r="41882" spans="9:11">
      <c r="I41882" t="str">
        <f t="shared" si="654"/>
        <v>19000100</v>
      </c>
      <c r="K41882" s="243"/>
    </row>
    <row r="41883" spans="9:11">
      <c r="I41883" t="str">
        <f t="shared" si="654"/>
        <v>19000100</v>
      </c>
      <c r="K41883" s="243"/>
    </row>
    <row r="41884" spans="9:11">
      <c r="I41884" t="str">
        <f t="shared" si="654"/>
        <v>19000100</v>
      </c>
      <c r="K41884" s="243"/>
    </row>
    <row r="41885" spans="9:11">
      <c r="I41885" t="str">
        <f t="shared" si="654"/>
        <v>19000100</v>
      </c>
      <c r="K41885" s="243"/>
    </row>
    <row r="41886" spans="9:11">
      <c r="I41886" t="str">
        <f t="shared" si="654"/>
        <v>19000100</v>
      </c>
      <c r="K41886" s="243"/>
    </row>
    <row r="41887" spans="9:11">
      <c r="I41887" t="str">
        <f t="shared" si="654"/>
        <v>19000100</v>
      </c>
      <c r="K41887" s="243"/>
    </row>
    <row r="41888" spans="9:11">
      <c r="I41888" t="str">
        <f t="shared" si="654"/>
        <v>19000100</v>
      </c>
      <c r="K41888" s="243"/>
    </row>
    <row r="41889" spans="9:11">
      <c r="I41889" t="str">
        <f t="shared" si="654"/>
        <v>19000100</v>
      </c>
      <c r="K41889" s="243"/>
    </row>
    <row r="41890" spans="9:11">
      <c r="I41890" t="str">
        <f t="shared" si="654"/>
        <v>19000100</v>
      </c>
      <c r="K41890" s="243"/>
    </row>
    <row r="41891" spans="9:11">
      <c r="I41891" t="str">
        <f t="shared" si="654"/>
        <v>19000100</v>
      </c>
      <c r="K41891" s="243"/>
    </row>
    <row r="41892" spans="9:11">
      <c r="I41892" t="str">
        <f t="shared" si="654"/>
        <v>19000100</v>
      </c>
      <c r="K41892" s="243"/>
    </row>
    <row r="41893" spans="9:11">
      <c r="I41893" t="str">
        <f t="shared" si="654"/>
        <v>19000100</v>
      </c>
      <c r="K41893" s="243"/>
    </row>
    <row r="41894" spans="9:11">
      <c r="I41894" t="str">
        <f t="shared" si="654"/>
        <v>19000100</v>
      </c>
      <c r="K41894" s="243"/>
    </row>
    <row r="41895" spans="9:11">
      <c r="I41895" t="str">
        <f t="shared" si="654"/>
        <v>19000100</v>
      </c>
      <c r="K41895" s="243"/>
    </row>
    <row r="41896" spans="9:11">
      <c r="I41896" t="str">
        <f t="shared" si="654"/>
        <v>19000100</v>
      </c>
      <c r="K41896" s="243"/>
    </row>
    <row r="41897" spans="9:11">
      <c r="I41897" t="str">
        <f t="shared" si="654"/>
        <v>19000100</v>
      </c>
      <c r="K41897" s="243"/>
    </row>
    <row r="41898" spans="9:11">
      <c r="I41898" t="str">
        <f t="shared" si="654"/>
        <v>19000100</v>
      </c>
      <c r="K41898" s="243"/>
    </row>
    <row r="41899" spans="9:11">
      <c r="I41899" t="str">
        <f t="shared" si="654"/>
        <v>19000100</v>
      </c>
      <c r="K41899" s="243"/>
    </row>
    <row r="41900" spans="9:11">
      <c r="I41900" t="str">
        <f t="shared" si="654"/>
        <v>19000100</v>
      </c>
      <c r="K41900" s="243"/>
    </row>
    <row r="41901" spans="9:11">
      <c r="I41901" t="str">
        <f t="shared" si="654"/>
        <v>19000100</v>
      </c>
      <c r="K41901" s="243"/>
    </row>
    <row r="41902" spans="9:11">
      <c r="I41902" t="str">
        <f t="shared" si="654"/>
        <v>19000100</v>
      </c>
      <c r="K41902" s="243"/>
    </row>
    <row r="41903" spans="9:11">
      <c r="I41903" t="str">
        <f t="shared" si="654"/>
        <v>19000100</v>
      </c>
      <c r="K41903" s="243"/>
    </row>
    <row r="41904" spans="9:11">
      <c r="I41904" t="str">
        <f t="shared" si="654"/>
        <v>19000100</v>
      </c>
      <c r="K41904" s="243"/>
    </row>
    <row r="41905" spans="9:11">
      <c r="I41905" t="str">
        <f t="shared" si="654"/>
        <v>19000100</v>
      </c>
      <c r="K41905" s="243"/>
    </row>
    <row r="41906" spans="9:11">
      <c r="I41906" t="str">
        <f t="shared" si="654"/>
        <v>19000100</v>
      </c>
      <c r="K41906" s="243"/>
    </row>
    <row r="41907" spans="9:11">
      <c r="I41907" t="str">
        <f t="shared" si="654"/>
        <v>19000100</v>
      </c>
      <c r="K41907" s="243"/>
    </row>
    <row r="41908" spans="9:11">
      <c r="I41908" t="str">
        <f t="shared" si="654"/>
        <v>19000100</v>
      </c>
      <c r="K41908" s="243"/>
    </row>
    <row r="41909" spans="9:11">
      <c r="I41909" t="str">
        <f t="shared" si="654"/>
        <v>19000100</v>
      </c>
      <c r="K41909" s="243"/>
    </row>
    <row r="41910" spans="9:11">
      <c r="I41910" t="str">
        <f t="shared" si="654"/>
        <v>19000100</v>
      </c>
      <c r="K41910" s="243"/>
    </row>
    <row r="41911" spans="9:11">
      <c r="I41911" t="str">
        <f t="shared" si="654"/>
        <v>19000100</v>
      </c>
      <c r="K41911" s="243"/>
    </row>
    <row r="41912" spans="9:11">
      <c r="I41912" t="str">
        <f t="shared" si="654"/>
        <v>19000100</v>
      </c>
      <c r="K41912" s="243"/>
    </row>
    <row r="41913" spans="9:11">
      <c r="I41913" t="str">
        <f t="shared" si="654"/>
        <v>19000100</v>
      </c>
      <c r="K41913" s="243"/>
    </row>
    <row r="41914" spans="9:11">
      <c r="I41914" t="str">
        <f t="shared" si="654"/>
        <v>19000100</v>
      </c>
      <c r="K41914" s="243"/>
    </row>
    <row r="41915" spans="9:11">
      <c r="I41915" t="str">
        <f t="shared" si="654"/>
        <v>19000100</v>
      </c>
      <c r="K41915" s="243"/>
    </row>
    <row r="41916" spans="9:11">
      <c r="I41916" t="str">
        <f t="shared" si="654"/>
        <v>19000100</v>
      </c>
      <c r="K41916" s="243"/>
    </row>
    <row r="41917" spans="9:11">
      <c r="I41917" t="str">
        <f t="shared" si="654"/>
        <v>19000100</v>
      </c>
      <c r="K41917" s="243"/>
    </row>
    <row r="41918" spans="9:11">
      <c r="I41918" t="str">
        <f t="shared" si="654"/>
        <v>19000100</v>
      </c>
      <c r="K41918" s="243"/>
    </row>
    <row r="41919" spans="9:11">
      <c r="I41919" t="str">
        <f t="shared" si="654"/>
        <v>19000100</v>
      </c>
      <c r="K41919" s="243"/>
    </row>
    <row r="41920" spans="9:11">
      <c r="I41920" t="str">
        <f t="shared" si="654"/>
        <v>19000100</v>
      </c>
      <c r="K41920" s="243"/>
    </row>
    <row r="41921" spans="9:11">
      <c r="I41921" t="str">
        <f t="shared" si="654"/>
        <v>19000100</v>
      </c>
      <c r="K41921" s="243"/>
    </row>
    <row r="41922" spans="9:11">
      <c r="I41922" t="str">
        <f t="shared" ref="I41922:I41985" si="655">TEXT(F41922,"yyyymmdd")</f>
        <v>19000100</v>
      </c>
      <c r="K41922" s="243"/>
    </row>
    <row r="41923" spans="9:11">
      <c r="I41923" t="str">
        <f t="shared" si="655"/>
        <v>19000100</v>
      </c>
      <c r="K41923" s="243"/>
    </row>
    <row r="41924" spans="9:11">
      <c r="I41924" t="str">
        <f t="shared" si="655"/>
        <v>19000100</v>
      </c>
      <c r="K41924" s="243"/>
    </row>
    <row r="41925" spans="9:11">
      <c r="I41925" t="str">
        <f t="shared" si="655"/>
        <v>19000100</v>
      </c>
      <c r="K41925" s="243"/>
    </row>
    <row r="41926" spans="9:11">
      <c r="I41926" t="str">
        <f t="shared" si="655"/>
        <v>19000100</v>
      </c>
      <c r="K41926" s="243"/>
    </row>
    <row r="41927" spans="9:11">
      <c r="I41927" t="str">
        <f t="shared" si="655"/>
        <v>19000100</v>
      </c>
      <c r="K41927" s="243"/>
    </row>
    <row r="41928" spans="9:11">
      <c r="I41928" t="str">
        <f t="shared" si="655"/>
        <v>19000100</v>
      </c>
      <c r="K41928" s="243"/>
    </row>
    <row r="41929" spans="9:11">
      <c r="I41929" t="str">
        <f t="shared" si="655"/>
        <v>19000100</v>
      </c>
      <c r="K41929" s="243"/>
    </row>
    <row r="41930" spans="9:11">
      <c r="I41930" t="str">
        <f t="shared" si="655"/>
        <v>19000100</v>
      </c>
      <c r="K41930" s="243"/>
    </row>
    <row r="41931" spans="9:11">
      <c r="I41931" t="str">
        <f t="shared" si="655"/>
        <v>19000100</v>
      </c>
      <c r="K41931" s="243"/>
    </row>
    <row r="41932" spans="9:11">
      <c r="I41932" t="str">
        <f t="shared" si="655"/>
        <v>19000100</v>
      </c>
      <c r="K41932" s="243"/>
    </row>
    <row r="41933" spans="9:11">
      <c r="I41933" t="str">
        <f t="shared" si="655"/>
        <v>19000100</v>
      </c>
      <c r="K41933" s="243"/>
    </row>
    <row r="41934" spans="9:11">
      <c r="I41934" t="str">
        <f t="shared" si="655"/>
        <v>19000100</v>
      </c>
      <c r="K41934" s="243"/>
    </row>
    <row r="41935" spans="9:11">
      <c r="I41935" t="str">
        <f t="shared" si="655"/>
        <v>19000100</v>
      </c>
      <c r="K41935" s="243"/>
    </row>
    <row r="41936" spans="9:11">
      <c r="I41936" t="str">
        <f t="shared" si="655"/>
        <v>19000100</v>
      </c>
      <c r="K41936" s="243"/>
    </row>
    <row r="41937" spans="9:11">
      <c r="I41937" t="str">
        <f t="shared" si="655"/>
        <v>19000100</v>
      </c>
      <c r="K41937" s="243"/>
    </row>
    <row r="41938" spans="9:11">
      <c r="I41938" t="str">
        <f t="shared" si="655"/>
        <v>19000100</v>
      </c>
      <c r="K41938" s="243"/>
    </row>
    <row r="41939" spans="9:11">
      <c r="I41939" t="str">
        <f t="shared" si="655"/>
        <v>19000100</v>
      </c>
      <c r="K41939" s="243"/>
    </row>
    <row r="41940" spans="9:11">
      <c r="I41940" t="str">
        <f t="shared" si="655"/>
        <v>19000100</v>
      </c>
      <c r="K41940" s="243"/>
    </row>
    <row r="41941" spans="9:11">
      <c r="I41941" t="str">
        <f t="shared" si="655"/>
        <v>19000100</v>
      </c>
      <c r="K41941" s="243"/>
    </row>
    <row r="41942" spans="9:11">
      <c r="I41942" t="str">
        <f t="shared" si="655"/>
        <v>19000100</v>
      </c>
      <c r="K41942" s="243"/>
    </row>
    <row r="41943" spans="9:11">
      <c r="I41943" t="str">
        <f t="shared" si="655"/>
        <v>19000100</v>
      </c>
      <c r="K41943" s="243"/>
    </row>
    <row r="41944" spans="9:11">
      <c r="I41944" t="str">
        <f t="shared" si="655"/>
        <v>19000100</v>
      </c>
      <c r="K41944" s="243"/>
    </row>
    <row r="41945" spans="9:11">
      <c r="I41945" t="str">
        <f t="shared" si="655"/>
        <v>19000100</v>
      </c>
      <c r="K41945" s="243"/>
    </row>
    <row r="41946" spans="9:11">
      <c r="I41946" t="str">
        <f t="shared" si="655"/>
        <v>19000100</v>
      </c>
      <c r="K41946" s="243"/>
    </row>
    <row r="41947" spans="9:11">
      <c r="I41947" t="str">
        <f t="shared" si="655"/>
        <v>19000100</v>
      </c>
      <c r="K41947" s="243"/>
    </row>
    <row r="41948" spans="9:11">
      <c r="I41948" t="str">
        <f t="shared" si="655"/>
        <v>19000100</v>
      </c>
      <c r="K41948" s="243"/>
    </row>
    <row r="41949" spans="9:11">
      <c r="I41949" t="str">
        <f t="shared" si="655"/>
        <v>19000100</v>
      </c>
      <c r="K41949" s="243"/>
    </row>
    <row r="41950" spans="9:11">
      <c r="I41950" t="str">
        <f t="shared" si="655"/>
        <v>19000100</v>
      </c>
      <c r="K41950" s="243"/>
    </row>
    <row r="41951" spans="9:11">
      <c r="I41951" t="str">
        <f t="shared" si="655"/>
        <v>19000100</v>
      </c>
      <c r="K41951" s="243"/>
    </row>
    <row r="41952" spans="9:11">
      <c r="I41952" t="str">
        <f t="shared" si="655"/>
        <v>19000100</v>
      </c>
      <c r="K41952" s="243"/>
    </row>
    <row r="41953" spans="9:11">
      <c r="I41953" t="str">
        <f t="shared" si="655"/>
        <v>19000100</v>
      </c>
      <c r="K41953" s="243"/>
    </row>
    <row r="41954" spans="9:11">
      <c r="I41954" t="str">
        <f t="shared" si="655"/>
        <v>19000100</v>
      </c>
      <c r="K41954" s="243"/>
    </row>
    <row r="41955" spans="9:11">
      <c r="I41955" t="str">
        <f t="shared" si="655"/>
        <v>19000100</v>
      </c>
      <c r="K41955" s="243"/>
    </row>
    <row r="41956" spans="9:11">
      <c r="I41956" t="str">
        <f t="shared" si="655"/>
        <v>19000100</v>
      </c>
      <c r="K41956" s="243"/>
    </row>
    <row r="41957" spans="9:11">
      <c r="I41957" t="str">
        <f t="shared" si="655"/>
        <v>19000100</v>
      </c>
      <c r="K41957" s="243"/>
    </row>
    <row r="41958" spans="9:11">
      <c r="I41958" t="str">
        <f t="shared" si="655"/>
        <v>19000100</v>
      </c>
      <c r="K41958" s="243"/>
    </row>
    <row r="41959" spans="9:11">
      <c r="I41959" t="str">
        <f t="shared" si="655"/>
        <v>19000100</v>
      </c>
      <c r="K41959" s="243"/>
    </row>
    <row r="41960" spans="9:11">
      <c r="I41960" t="str">
        <f t="shared" si="655"/>
        <v>19000100</v>
      </c>
      <c r="K41960" s="243"/>
    </row>
    <row r="41961" spans="9:11">
      <c r="I41961" t="str">
        <f t="shared" si="655"/>
        <v>19000100</v>
      </c>
      <c r="K41961" s="243"/>
    </row>
    <row r="41962" spans="9:11">
      <c r="I41962" t="str">
        <f t="shared" si="655"/>
        <v>19000100</v>
      </c>
      <c r="K41962" s="243"/>
    </row>
    <row r="41963" spans="9:11">
      <c r="I41963" t="str">
        <f t="shared" si="655"/>
        <v>19000100</v>
      </c>
      <c r="K41963" s="243"/>
    </row>
    <row r="41964" spans="9:11">
      <c r="I41964" t="str">
        <f t="shared" si="655"/>
        <v>19000100</v>
      </c>
      <c r="K41964" s="243"/>
    </row>
    <row r="41965" spans="9:11">
      <c r="I41965" t="str">
        <f t="shared" si="655"/>
        <v>19000100</v>
      </c>
      <c r="K41965" s="243"/>
    </row>
    <row r="41966" spans="9:11">
      <c r="I41966" t="str">
        <f t="shared" si="655"/>
        <v>19000100</v>
      </c>
      <c r="K41966" s="243"/>
    </row>
    <row r="41967" spans="9:11">
      <c r="I41967" t="str">
        <f t="shared" si="655"/>
        <v>19000100</v>
      </c>
      <c r="K41967" s="243"/>
    </row>
    <row r="41968" spans="9:11">
      <c r="I41968" t="str">
        <f t="shared" si="655"/>
        <v>19000100</v>
      </c>
      <c r="K41968" s="243"/>
    </row>
    <row r="41969" spans="9:11">
      <c r="I41969" t="str">
        <f t="shared" si="655"/>
        <v>19000100</v>
      </c>
      <c r="K41969" s="243"/>
    </row>
    <row r="41970" spans="9:11">
      <c r="I41970" t="str">
        <f t="shared" si="655"/>
        <v>19000100</v>
      </c>
      <c r="K41970" s="243"/>
    </row>
    <row r="41971" spans="9:11">
      <c r="I41971" t="str">
        <f t="shared" si="655"/>
        <v>19000100</v>
      </c>
      <c r="K41971" s="243"/>
    </row>
    <row r="41972" spans="9:11">
      <c r="I41972" t="str">
        <f t="shared" si="655"/>
        <v>19000100</v>
      </c>
      <c r="K41972" s="243"/>
    </row>
    <row r="41973" spans="9:11">
      <c r="I41973" t="str">
        <f t="shared" si="655"/>
        <v>19000100</v>
      </c>
      <c r="K41973" s="243"/>
    </row>
    <row r="41974" spans="9:11">
      <c r="I41974" t="str">
        <f t="shared" si="655"/>
        <v>19000100</v>
      </c>
      <c r="K41974" s="243"/>
    </row>
    <row r="41975" spans="9:11">
      <c r="I41975" t="str">
        <f t="shared" si="655"/>
        <v>19000100</v>
      </c>
      <c r="K41975" s="243"/>
    </row>
    <row r="41976" spans="9:11">
      <c r="I41976" t="str">
        <f t="shared" si="655"/>
        <v>19000100</v>
      </c>
      <c r="K41976" s="243"/>
    </row>
    <row r="41977" spans="9:11">
      <c r="I41977" t="str">
        <f t="shared" si="655"/>
        <v>19000100</v>
      </c>
      <c r="K41977" s="243"/>
    </row>
    <row r="41978" spans="9:11">
      <c r="I41978" t="str">
        <f t="shared" si="655"/>
        <v>19000100</v>
      </c>
      <c r="K41978" s="243"/>
    </row>
    <row r="41979" spans="9:11">
      <c r="I41979" t="str">
        <f t="shared" si="655"/>
        <v>19000100</v>
      </c>
      <c r="K41979" s="243"/>
    </row>
    <row r="41980" spans="9:11">
      <c r="I41980" t="str">
        <f t="shared" si="655"/>
        <v>19000100</v>
      </c>
      <c r="K41980" s="243"/>
    </row>
    <row r="41981" spans="9:11">
      <c r="I41981" t="str">
        <f t="shared" si="655"/>
        <v>19000100</v>
      </c>
      <c r="K41981" s="243"/>
    </row>
    <row r="41982" spans="9:11">
      <c r="I41982" t="str">
        <f t="shared" si="655"/>
        <v>19000100</v>
      </c>
      <c r="K41982" s="243"/>
    </row>
    <row r="41983" spans="9:11">
      <c r="I41983" t="str">
        <f t="shared" si="655"/>
        <v>19000100</v>
      </c>
      <c r="K41983" s="243"/>
    </row>
    <row r="41984" spans="9:11">
      <c r="I41984" t="str">
        <f t="shared" si="655"/>
        <v>19000100</v>
      </c>
      <c r="K41984" s="243"/>
    </row>
    <row r="41985" spans="9:11">
      <c r="I41985" t="str">
        <f t="shared" si="655"/>
        <v>19000100</v>
      </c>
      <c r="K41985" s="243"/>
    </row>
    <row r="41986" spans="9:11">
      <c r="I41986" t="str">
        <f t="shared" ref="I41986:I42049" si="656">TEXT(F41986,"yyyymmdd")</f>
        <v>19000100</v>
      </c>
      <c r="K41986" s="243"/>
    </row>
    <row r="41987" spans="9:11">
      <c r="I41987" t="str">
        <f t="shared" si="656"/>
        <v>19000100</v>
      </c>
      <c r="K41987" s="243"/>
    </row>
    <row r="41988" spans="9:11">
      <c r="I41988" t="str">
        <f t="shared" si="656"/>
        <v>19000100</v>
      </c>
      <c r="K41988" s="243"/>
    </row>
    <row r="41989" spans="9:11">
      <c r="I41989" t="str">
        <f t="shared" si="656"/>
        <v>19000100</v>
      </c>
      <c r="K41989" s="243"/>
    </row>
    <row r="41990" spans="9:11">
      <c r="I41990" t="str">
        <f t="shared" si="656"/>
        <v>19000100</v>
      </c>
      <c r="K41990" s="243"/>
    </row>
    <row r="41991" spans="9:11">
      <c r="I41991" t="str">
        <f t="shared" si="656"/>
        <v>19000100</v>
      </c>
      <c r="K41991" s="243"/>
    </row>
    <row r="41992" spans="9:11">
      <c r="I41992" t="str">
        <f t="shared" si="656"/>
        <v>19000100</v>
      </c>
      <c r="K41992" s="243"/>
    </row>
    <row r="41993" spans="9:11">
      <c r="I41993" t="str">
        <f t="shared" si="656"/>
        <v>19000100</v>
      </c>
      <c r="K41993" s="243"/>
    </row>
    <row r="41994" spans="9:11">
      <c r="I41994" t="str">
        <f t="shared" si="656"/>
        <v>19000100</v>
      </c>
      <c r="K41994" s="243"/>
    </row>
    <row r="41995" spans="9:11">
      <c r="I41995" t="str">
        <f t="shared" si="656"/>
        <v>19000100</v>
      </c>
      <c r="K41995" s="243"/>
    </row>
    <row r="41996" spans="9:11">
      <c r="I41996" t="str">
        <f t="shared" si="656"/>
        <v>19000100</v>
      </c>
      <c r="K41996" s="243"/>
    </row>
    <row r="41997" spans="9:11">
      <c r="I41997" t="str">
        <f t="shared" si="656"/>
        <v>19000100</v>
      </c>
      <c r="K41997" s="243"/>
    </row>
    <row r="41998" spans="9:11">
      <c r="I41998" t="str">
        <f t="shared" si="656"/>
        <v>19000100</v>
      </c>
      <c r="K41998" s="243"/>
    </row>
    <row r="41999" spans="9:11">
      <c r="I41999" t="str">
        <f t="shared" si="656"/>
        <v>19000100</v>
      </c>
      <c r="K41999" s="243"/>
    </row>
    <row r="42000" spans="9:11">
      <c r="I42000" t="str">
        <f t="shared" si="656"/>
        <v>19000100</v>
      </c>
      <c r="K42000" s="243"/>
    </row>
    <row r="42001" spans="9:11">
      <c r="I42001" t="str">
        <f t="shared" si="656"/>
        <v>19000100</v>
      </c>
      <c r="K42001" s="243"/>
    </row>
    <row r="42002" spans="9:11">
      <c r="I42002" t="str">
        <f t="shared" si="656"/>
        <v>19000100</v>
      </c>
      <c r="K42002" s="243"/>
    </row>
    <row r="42003" spans="9:11">
      <c r="I42003" t="str">
        <f t="shared" si="656"/>
        <v>19000100</v>
      </c>
      <c r="K42003" s="243"/>
    </row>
    <row r="42004" spans="9:11">
      <c r="I42004" t="str">
        <f t="shared" si="656"/>
        <v>19000100</v>
      </c>
      <c r="K42004" s="243"/>
    </row>
    <row r="42005" spans="9:11">
      <c r="I42005" t="str">
        <f t="shared" si="656"/>
        <v>19000100</v>
      </c>
      <c r="K42005" s="243"/>
    </row>
    <row r="42006" spans="9:11">
      <c r="I42006" t="str">
        <f t="shared" si="656"/>
        <v>19000100</v>
      </c>
      <c r="K42006" s="243"/>
    </row>
    <row r="42007" spans="9:11">
      <c r="I42007" t="str">
        <f t="shared" si="656"/>
        <v>19000100</v>
      </c>
      <c r="K42007" s="243"/>
    </row>
    <row r="42008" spans="9:11">
      <c r="I42008" t="str">
        <f t="shared" si="656"/>
        <v>19000100</v>
      </c>
      <c r="K42008" s="243"/>
    </row>
    <row r="42009" spans="9:11">
      <c r="I42009" t="str">
        <f t="shared" si="656"/>
        <v>19000100</v>
      </c>
      <c r="K42009" s="243"/>
    </row>
    <row r="42010" spans="9:11">
      <c r="I42010" t="str">
        <f t="shared" si="656"/>
        <v>19000100</v>
      </c>
      <c r="K42010" s="243"/>
    </row>
    <row r="42011" spans="9:11">
      <c r="I42011" t="str">
        <f t="shared" si="656"/>
        <v>19000100</v>
      </c>
      <c r="K42011" s="243"/>
    </row>
    <row r="42012" spans="9:11">
      <c r="I42012" t="str">
        <f t="shared" si="656"/>
        <v>19000100</v>
      </c>
      <c r="K42012" s="243"/>
    </row>
    <row r="42013" spans="9:11">
      <c r="I42013" t="str">
        <f t="shared" si="656"/>
        <v>19000100</v>
      </c>
      <c r="K42013" s="243"/>
    </row>
    <row r="42014" spans="9:11">
      <c r="I42014" t="str">
        <f t="shared" si="656"/>
        <v>19000100</v>
      </c>
      <c r="K42014" s="243"/>
    </row>
    <row r="42015" spans="9:11">
      <c r="I42015" t="str">
        <f t="shared" si="656"/>
        <v>19000100</v>
      </c>
      <c r="K42015" s="243"/>
    </row>
    <row r="42016" spans="9:11">
      <c r="I42016" t="str">
        <f t="shared" si="656"/>
        <v>19000100</v>
      </c>
      <c r="K42016" s="243"/>
    </row>
    <row r="42017" spans="9:11">
      <c r="I42017" t="str">
        <f t="shared" si="656"/>
        <v>19000100</v>
      </c>
      <c r="K42017" s="243"/>
    </row>
    <row r="42018" spans="9:11">
      <c r="I42018" t="str">
        <f t="shared" si="656"/>
        <v>19000100</v>
      </c>
      <c r="K42018" s="243"/>
    </row>
    <row r="42019" spans="9:11">
      <c r="I42019" t="str">
        <f t="shared" si="656"/>
        <v>19000100</v>
      </c>
      <c r="K42019" s="243"/>
    </row>
    <row r="42020" spans="9:11">
      <c r="I42020" t="str">
        <f t="shared" si="656"/>
        <v>19000100</v>
      </c>
      <c r="K42020" s="243"/>
    </row>
    <row r="42021" spans="9:11">
      <c r="I42021" t="str">
        <f t="shared" si="656"/>
        <v>19000100</v>
      </c>
      <c r="K42021" s="243"/>
    </row>
    <row r="42022" spans="9:11">
      <c r="I42022" t="str">
        <f t="shared" si="656"/>
        <v>19000100</v>
      </c>
      <c r="K42022" s="243"/>
    </row>
    <row r="42023" spans="9:11">
      <c r="I42023" t="str">
        <f t="shared" si="656"/>
        <v>19000100</v>
      </c>
      <c r="K42023" s="243"/>
    </row>
    <row r="42024" spans="9:11">
      <c r="I42024" t="str">
        <f t="shared" si="656"/>
        <v>19000100</v>
      </c>
      <c r="K42024" s="243"/>
    </row>
    <row r="42025" spans="9:11">
      <c r="I42025" t="str">
        <f t="shared" si="656"/>
        <v>19000100</v>
      </c>
      <c r="K42025" s="243"/>
    </row>
    <row r="42026" spans="9:11">
      <c r="I42026" t="str">
        <f t="shared" si="656"/>
        <v>19000100</v>
      </c>
      <c r="K42026" s="243"/>
    </row>
    <row r="42027" spans="9:11">
      <c r="I42027" t="str">
        <f t="shared" si="656"/>
        <v>19000100</v>
      </c>
      <c r="K42027" s="243"/>
    </row>
    <row r="42028" spans="9:11">
      <c r="I42028" t="str">
        <f t="shared" si="656"/>
        <v>19000100</v>
      </c>
      <c r="K42028" s="243"/>
    </row>
    <row r="42029" spans="9:11">
      <c r="I42029" t="str">
        <f t="shared" si="656"/>
        <v>19000100</v>
      </c>
      <c r="K42029" s="243"/>
    </row>
    <row r="42030" spans="9:11">
      <c r="I42030" t="str">
        <f t="shared" si="656"/>
        <v>19000100</v>
      </c>
      <c r="K42030" s="243"/>
    </row>
    <row r="42031" spans="9:11">
      <c r="I42031" t="str">
        <f t="shared" si="656"/>
        <v>19000100</v>
      </c>
      <c r="K42031" s="243"/>
    </row>
    <row r="42032" spans="9:11">
      <c r="I42032" t="str">
        <f t="shared" si="656"/>
        <v>19000100</v>
      </c>
      <c r="K42032" s="243"/>
    </row>
    <row r="42033" spans="9:11">
      <c r="I42033" t="str">
        <f t="shared" si="656"/>
        <v>19000100</v>
      </c>
      <c r="K42033" s="243"/>
    </row>
    <row r="42034" spans="9:11">
      <c r="I42034" t="str">
        <f t="shared" si="656"/>
        <v>19000100</v>
      </c>
      <c r="K42034" s="243"/>
    </row>
    <row r="42035" spans="9:11">
      <c r="I42035" t="str">
        <f t="shared" si="656"/>
        <v>19000100</v>
      </c>
      <c r="K42035" s="243"/>
    </row>
    <row r="42036" spans="9:11">
      <c r="I42036" t="str">
        <f t="shared" si="656"/>
        <v>19000100</v>
      </c>
      <c r="K42036" s="243"/>
    </row>
    <row r="42037" spans="9:11">
      <c r="I42037" t="str">
        <f t="shared" si="656"/>
        <v>19000100</v>
      </c>
      <c r="K42037" s="243"/>
    </row>
    <row r="42038" spans="9:11">
      <c r="I42038" t="str">
        <f t="shared" si="656"/>
        <v>19000100</v>
      </c>
      <c r="K42038" s="243"/>
    </row>
    <row r="42039" spans="9:11">
      <c r="I42039" t="str">
        <f t="shared" si="656"/>
        <v>19000100</v>
      </c>
      <c r="K42039" s="243"/>
    </row>
    <row r="42040" spans="9:11">
      <c r="I42040" t="str">
        <f t="shared" si="656"/>
        <v>19000100</v>
      </c>
      <c r="K42040" s="243"/>
    </row>
    <row r="42041" spans="9:11">
      <c r="I42041" t="str">
        <f t="shared" si="656"/>
        <v>19000100</v>
      </c>
      <c r="K42041" s="243"/>
    </row>
    <row r="42042" spans="9:11">
      <c r="I42042" t="str">
        <f t="shared" si="656"/>
        <v>19000100</v>
      </c>
      <c r="K42042" s="243"/>
    </row>
    <row r="42043" spans="9:11">
      <c r="I42043" t="str">
        <f t="shared" si="656"/>
        <v>19000100</v>
      </c>
      <c r="K42043" s="243"/>
    </row>
    <row r="42044" spans="9:11">
      <c r="I42044" t="str">
        <f t="shared" si="656"/>
        <v>19000100</v>
      </c>
      <c r="K42044" s="243"/>
    </row>
    <row r="42045" spans="9:11">
      <c r="I42045" t="str">
        <f t="shared" si="656"/>
        <v>19000100</v>
      </c>
      <c r="K42045" s="243"/>
    </row>
    <row r="42046" spans="9:11">
      <c r="I42046" t="str">
        <f t="shared" si="656"/>
        <v>19000100</v>
      </c>
      <c r="K42046" s="243"/>
    </row>
    <row r="42047" spans="9:11">
      <c r="I42047" t="str">
        <f t="shared" si="656"/>
        <v>19000100</v>
      </c>
      <c r="K42047" s="243"/>
    </row>
    <row r="42048" spans="9:11">
      <c r="I42048" t="str">
        <f t="shared" si="656"/>
        <v>19000100</v>
      </c>
      <c r="K42048" s="243"/>
    </row>
    <row r="42049" spans="9:11">
      <c r="I42049" t="str">
        <f t="shared" si="656"/>
        <v>19000100</v>
      </c>
      <c r="K42049" s="243"/>
    </row>
    <row r="42050" spans="9:11">
      <c r="I42050" t="str">
        <f t="shared" ref="I42050:I42113" si="657">TEXT(F42050,"yyyymmdd")</f>
        <v>19000100</v>
      </c>
      <c r="K42050" s="243"/>
    </row>
    <row r="42051" spans="9:11">
      <c r="I42051" t="str">
        <f t="shared" si="657"/>
        <v>19000100</v>
      </c>
      <c r="K42051" s="243"/>
    </row>
    <row r="42052" spans="9:11">
      <c r="I42052" t="str">
        <f t="shared" si="657"/>
        <v>19000100</v>
      </c>
      <c r="K42052" s="243"/>
    </row>
    <row r="42053" spans="9:11">
      <c r="I42053" t="str">
        <f t="shared" si="657"/>
        <v>19000100</v>
      </c>
      <c r="K42053" s="243"/>
    </row>
    <row r="42054" spans="9:11">
      <c r="I42054" t="str">
        <f t="shared" si="657"/>
        <v>19000100</v>
      </c>
      <c r="K42054" s="243"/>
    </row>
    <row r="42055" spans="9:11">
      <c r="I42055" t="str">
        <f t="shared" si="657"/>
        <v>19000100</v>
      </c>
      <c r="K42055" s="243"/>
    </row>
    <row r="42056" spans="9:11">
      <c r="I42056" t="str">
        <f t="shared" si="657"/>
        <v>19000100</v>
      </c>
      <c r="K42056" s="243"/>
    </row>
    <row r="42057" spans="9:11">
      <c r="I42057" t="str">
        <f t="shared" si="657"/>
        <v>19000100</v>
      </c>
      <c r="K42057" s="243"/>
    </row>
    <row r="42058" spans="9:11">
      <c r="I42058" t="str">
        <f t="shared" si="657"/>
        <v>19000100</v>
      </c>
      <c r="K42058" s="243"/>
    </row>
    <row r="42059" spans="9:11">
      <c r="I42059" t="str">
        <f t="shared" si="657"/>
        <v>19000100</v>
      </c>
      <c r="K42059" s="243"/>
    </row>
    <row r="42060" spans="9:11">
      <c r="I42060" t="str">
        <f t="shared" si="657"/>
        <v>19000100</v>
      </c>
      <c r="K42060" s="243"/>
    </row>
    <row r="42061" spans="9:11">
      <c r="I42061" t="str">
        <f t="shared" si="657"/>
        <v>19000100</v>
      </c>
      <c r="K42061" s="243"/>
    </row>
    <row r="42062" spans="9:11">
      <c r="I42062" t="str">
        <f t="shared" si="657"/>
        <v>19000100</v>
      </c>
      <c r="K42062" s="243"/>
    </row>
    <row r="42063" spans="9:11">
      <c r="I42063" t="str">
        <f t="shared" si="657"/>
        <v>19000100</v>
      </c>
      <c r="K42063" s="243"/>
    </row>
    <row r="42064" spans="9:11">
      <c r="I42064" t="str">
        <f t="shared" si="657"/>
        <v>19000100</v>
      </c>
      <c r="K42064" s="243"/>
    </row>
    <row r="42065" spans="9:11">
      <c r="I42065" t="str">
        <f t="shared" si="657"/>
        <v>19000100</v>
      </c>
      <c r="K42065" s="243"/>
    </row>
    <row r="42066" spans="9:11">
      <c r="I42066" t="str">
        <f t="shared" si="657"/>
        <v>19000100</v>
      </c>
      <c r="K42066" s="243"/>
    </row>
    <row r="42067" spans="9:11">
      <c r="I42067" t="str">
        <f t="shared" si="657"/>
        <v>19000100</v>
      </c>
      <c r="K42067" s="243"/>
    </row>
    <row r="42068" spans="9:11">
      <c r="I42068" t="str">
        <f t="shared" si="657"/>
        <v>19000100</v>
      </c>
      <c r="K42068" s="243"/>
    </row>
    <row r="42069" spans="9:11">
      <c r="I42069" t="str">
        <f t="shared" si="657"/>
        <v>19000100</v>
      </c>
      <c r="K42069" s="243"/>
    </row>
    <row r="42070" spans="9:11">
      <c r="I42070" t="str">
        <f t="shared" si="657"/>
        <v>19000100</v>
      </c>
      <c r="K42070" s="243"/>
    </row>
    <row r="42071" spans="9:11">
      <c r="I42071" t="str">
        <f t="shared" si="657"/>
        <v>19000100</v>
      </c>
      <c r="K42071" s="243"/>
    </row>
    <row r="42072" spans="9:11">
      <c r="I42072" t="str">
        <f t="shared" si="657"/>
        <v>19000100</v>
      </c>
      <c r="K42072" s="243"/>
    </row>
    <row r="42073" spans="9:11">
      <c r="I42073" t="str">
        <f t="shared" si="657"/>
        <v>19000100</v>
      </c>
      <c r="K42073" s="243"/>
    </row>
    <row r="42074" spans="9:11">
      <c r="I42074" t="str">
        <f t="shared" si="657"/>
        <v>19000100</v>
      </c>
      <c r="K42074" s="243"/>
    </row>
    <row r="42075" spans="9:11">
      <c r="I42075" t="str">
        <f t="shared" si="657"/>
        <v>19000100</v>
      </c>
      <c r="K42075" s="243"/>
    </row>
    <row r="42076" spans="9:11">
      <c r="I42076" t="str">
        <f t="shared" si="657"/>
        <v>19000100</v>
      </c>
      <c r="K42076" s="243"/>
    </row>
    <row r="42077" spans="9:11">
      <c r="I42077" t="str">
        <f t="shared" si="657"/>
        <v>19000100</v>
      </c>
      <c r="K42077" s="243"/>
    </row>
    <row r="42078" spans="9:11">
      <c r="I42078" t="str">
        <f t="shared" si="657"/>
        <v>19000100</v>
      </c>
      <c r="K42078" s="243"/>
    </row>
    <row r="42079" spans="9:11">
      <c r="I42079" t="str">
        <f t="shared" si="657"/>
        <v>19000100</v>
      </c>
      <c r="K42079" s="243"/>
    </row>
    <row r="42080" spans="9:11">
      <c r="I42080" t="str">
        <f t="shared" si="657"/>
        <v>19000100</v>
      </c>
      <c r="K42080" s="243"/>
    </row>
    <row r="42081" spans="9:11">
      <c r="I42081" t="str">
        <f t="shared" si="657"/>
        <v>19000100</v>
      </c>
      <c r="K42081" s="243"/>
    </row>
    <row r="42082" spans="9:11">
      <c r="I42082" t="str">
        <f t="shared" si="657"/>
        <v>19000100</v>
      </c>
      <c r="K42082" s="243"/>
    </row>
    <row r="42083" spans="9:11">
      <c r="I42083" t="str">
        <f t="shared" si="657"/>
        <v>19000100</v>
      </c>
      <c r="K42083" s="243"/>
    </row>
    <row r="42084" spans="9:11">
      <c r="I42084" t="str">
        <f t="shared" si="657"/>
        <v>19000100</v>
      </c>
      <c r="K42084" s="243"/>
    </row>
    <row r="42085" spans="9:11">
      <c r="I42085" t="str">
        <f t="shared" si="657"/>
        <v>19000100</v>
      </c>
      <c r="K42085" s="243"/>
    </row>
    <row r="42086" spans="9:11">
      <c r="I42086" t="str">
        <f t="shared" si="657"/>
        <v>19000100</v>
      </c>
      <c r="K42086" s="243"/>
    </row>
    <row r="42087" spans="9:11">
      <c r="I42087" t="str">
        <f t="shared" si="657"/>
        <v>19000100</v>
      </c>
      <c r="K42087" s="243"/>
    </row>
    <row r="42088" spans="9:11">
      <c r="I42088" t="str">
        <f t="shared" si="657"/>
        <v>19000100</v>
      </c>
      <c r="K42088" s="243"/>
    </row>
    <row r="42089" spans="9:11">
      <c r="I42089" t="str">
        <f t="shared" si="657"/>
        <v>19000100</v>
      </c>
      <c r="K42089" s="243"/>
    </row>
    <row r="42090" spans="9:11">
      <c r="I42090" t="str">
        <f t="shared" si="657"/>
        <v>19000100</v>
      </c>
      <c r="K42090" s="243"/>
    </row>
    <row r="42091" spans="9:11">
      <c r="I42091" t="str">
        <f t="shared" si="657"/>
        <v>19000100</v>
      </c>
      <c r="K42091" s="243"/>
    </row>
    <row r="42092" spans="9:11">
      <c r="I42092" t="str">
        <f t="shared" si="657"/>
        <v>19000100</v>
      </c>
      <c r="K42092" s="243"/>
    </row>
    <row r="42093" spans="9:11">
      <c r="I42093" t="str">
        <f t="shared" si="657"/>
        <v>19000100</v>
      </c>
      <c r="K42093" s="243"/>
    </row>
    <row r="42094" spans="9:11">
      <c r="I42094" t="str">
        <f t="shared" si="657"/>
        <v>19000100</v>
      </c>
      <c r="K42094" s="243"/>
    </row>
    <row r="42095" spans="9:11">
      <c r="I42095" t="str">
        <f t="shared" si="657"/>
        <v>19000100</v>
      </c>
      <c r="K42095" s="243"/>
    </row>
    <row r="42096" spans="9:11">
      <c r="I42096" t="str">
        <f t="shared" si="657"/>
        <v>19000100</v>
      </c>
      <c r="K42096" s="243"/>
    </row>
    <row r="42097" spans="9:11">
      <c r="I42097" t="str">
        <f t="shared" si="657"/>
        <v>19000100</v>
      </c>
      <c r="K42097" s="243"/>
    </row>
    <row r="42098" spans="9:11">
      <c r="I42098" t="str">
        <f t="shared" si="657"/>
        <v>19000100</v>
      </c>
      <c r="K42098" s="243"/>
    </row>
    <row r="42099" spans="9:11">
      <c r="I42099" t="str">
        <f t="shared" si="657"/>
        <v>19000100</v>
      </c>
      <c r="K42099" s="243"/>
    </row>
    <row r="42100" spans="9:11">
      <c r="I42100" t="str">
        <f t="shared" si="657"/>
        <v>19000100</v>
      </c>
      <c r="K42100" s="243"/>
    </row>
    <row r="42101" spans="9:11">
      <c r="I42101" t="str">
        <f t="shared" si="657"/>
        <v>19000100</v>
      </c>
      <c r="K42101" s="243"/>
    </row>
    <row r="42102" spans="9:11">
      <c r="I42102" t="str">
        <f t="shared" si="657"/>
        <v>19000100</v>
      </c>
      <c r="K42102" s="243"/>
    </row>
    <row r="42103" spans="9:11">
      <c r="I42103" t="str">
        <f t="shared" si="657"/>
        <v>19000100</v>
      </c>
      <c r="K42103" s="243"/>
    </row>
    <row r="42104" spans="9:11">
      <c r="I42104" t="str">
        <f t="shared" si="657"/>
        <v>19000100</v>
      </c>
      <c r="K42104" s="243"/>
    </row>
    <row r="42105" spans="9:11">
      <c r="I42105" t="str">
        <f t="shared" si="657"/>
        <v>19000100</v>
      </c>
      <c r="K42105" s="243"/>
    </row>
    <row r="42106" spans="9:11">
      <c r="I42106" t="str">
        <f t="shared" si="657"/>
        <v>19000100</v>
      </c>
      <c r="K42106" s="243"/>
    </row>
    <row r="42107" spans="9:11">
      <c r="I42107" t="str">
        <f t="shared" si="657"/>
        <v>19000100</v>
      </c>
      <c r="K42107" s="243"/>
    </row>
    <row r="42108" spans="9:11">
      <c r="I42108" t="str">
        <f t="shared" si="657"/>
        <v>19000100</v>
      </c>
      <c r="K42108" s="243"/>
    </row>
    <row r="42109" spans="9:11">
      <c r="I42109" t="str">
        <f t="shared" si="657"/>
        <v>19000100</v>
      </c>
      <c r="K42109" s="243"/>
    </row>
    <row r="42110" spans="9:11">
      <c r="I42110" t="str">
        <f t="shared" si="657"/>
        <v>19000100</v>
      </c>
      <c r="K42110" s="243"/>
    </row>
    <row r="42111" spans="9:11">
      <c r="I42111" t="str">
        <f t="shared" si="657"/>
        <v>19000100</v>
      </c>
      <c r="K42111" s="243"/>
    </row>
    <row r="42112" spans="9:11">
      <c r="I42112" t="str">
        <f t="shared" si="657"/>
        <v>19000100</v>
      </c>
      <c r="K42112" s="243"/>
    </row>
    <row r="42113" spans="9:11">
      <c r="I42113" t="str">
        <f t="shared" si="657"/>
        <v>19000100</v>
      </c>
      <c r="K42113" s="243"/>
    </row>
    <row r="42114" spans="9:11">
      <c r="I42114" t="str">
        <f t="shared" ref="I42114:I42177" si="658">TEXT(F42114,"yyyymmdd")</f>
        <v>19000100</v>
      </c>
      <c r="K42114" s="243"/>
    </row>
    <row r="42115" spans="9:11">
      <c r="I42115" t="str">
        <f t="shared" si="658"/>
        <v>19000100</v>
      </c>
      <c r="K42115" s="243"/>
    </row>
    <row r="42116" spans="9:11">
      <c r="I42116" t="str">
        <f t="shared" si="658"/>
        <v>19000100</v>
      </c>
      <c r="K42116" s="243"/>
    </row>
    <row r="42117" spans="9:11">
      <c r="I42117" t="str">
        <f t="shared" si="658"/>
        <v>19000100</v>
      </c>
      <c r="K42117" s="243"/>
    </row>
    <row r="42118" spans="9:11">
      <c r="I42118" t="str">
        <f t="shared" si="658"/>
        <v>19000100</v>
      </c>
      <c r="K42118" s="243"/>
    </row>
    <row r="42119" spans="9:11">
      <c r="I42119" t="str">
        <f t="shared" si="658"/>
        <v>19000100</v>
      </c>
      <c r="K42119" s="243"/>
    </row>
    <row r="42120" spans="9:11">
      <c r="I42120" t="str">
        <f t="shared" si="658"/>
        <v>19000100</v>
      </c>
      <c r="K42120" s="243"/>
    </row>
    <row r="42121" spans="9:11">
      <c r="I42121" t="str">
        <f t="shared" si="658"/>
        <v>19000100</v>
      </c>
      <c r="K42121" s="243"/>
    </row>
    <row r="42122" spans="9:11">
      <c r="I42122" t="str">
        <f t="shared" si="658"/>
        <v>19000100</v>
      </c>
      <c r="K42122" s="243"/>
    </row>
    <row r="42123" spans="9:11">
      <c r="I42123" t="str">
        <f t="shared" si="658"/>
        <v>19000100</v>
      </c>
      <c r="K42123" s="243"/>
    </row>
    <row r="42124" spans="9:11">
      <c r="I42124" t="str">
        <f t="shared" si="658"/>
        <v>19000100</v>
      </c>
      <c r="K42124" s="243"/>
    </row>
    <row r="42125" spans="9:11">
      <c r="I42125" t="str">
        <f t="shared" si="658"/>
        <v>19000100</v>
      </c>
      <c r="K42125" s="243"/>
    </row>
    <row r="42126" spans="9:11">
      <c r="I42126" t="str">
        <f t="shared" si="658"/>
        <v>19000100</v>
      </c>
      <c r="K42126" s="243"/>
    </row>
    <row r="42127" spans="9:11">
      <c r="I42127" t="str">
        <f t="shared" si="658"/>
        <v>19000100</v>
      </c>
      <c r="K42127" s="243"/>
    </row>
    <row r="42128" spans="9:11">
      <c r="I42128" t="str">
        <f t="shared" si="658"/>
        <v>19000100</v>
      </c>
      <c r="K42128" s="243"/>
    </row>
    <row r="42129" spans="9:11">
      <c r="I42129" t="str">
        <f t="shared" si="658"/>
        <v>19000100</v>
      </c>
      <c r="K42129" s="243"/>
    </row>
    <row r="42130" spans="9:11">
      <c r="I42130" t="str">
        <f t="shared" si="658"/>
        <v>19000100</v>
      </c>
      <c r="K42130" s="243"/>
    </row>
    <row r="42131" spans="9:11">
      <c r="I42131" t="str">
        <f t="shared" si="658"/>
        <v>19000100</v>
      </c>
      <c r="K42131" s="243"/>
    </row>
    <row r="42132" spans="9:11">
      <c r="I42132" t="str">
        <f t="shared" si="658"/>
        <v>19000100</v>
      </c>
      <c r="K42132" s="243"/>
    </row>
    <row r="42133" spans="9:11">
      <c r="I42133" t="str">
        <f t="shared" si="658"/>
        <v>19000100</v>
      </c>
      <c r="K42133" s="243"/>
    </row>
    <row r="42134" spans="9:11">
      <c r="I42134" t="str">
        <f t="shared" si="658"/>
        <v>19000100</v>
      </c>
      <c r="K42134" s="243"/>
    </row>
    <row r="42135" spans="9:11">
      <c r="I42135" t="str">
        <f t="shared" si="658"/>
        <v>19000100</v>
      </c>
      <c r="K42135" s="243"/>
    </row>
    <row r="42136" spans="9:11">
      <c r="I42136" t="str">
        <f t="shared" si="658"/>
        <v>19000100</v>
      </c>
      <c r="K42136" s="243"/>
    </row>
    <row r="42137" spans="9:11">
      <c r="I42137" t="str">
        <f t="shared" si="658"/>
        <v>19000100</v>
      </c>
      <c r="K42137" s="243"/>
    </row>
    <row r="42138" spans="9:11">
      <c r="I42138" t="str">
        <f t="shared" si="658"/>
        <v>19000100</v>
      </c>
      <c r="K42138" s="243"/>
    </row>
    <row r="42139" spans="9:11">
      <c r="I42139" t="str">
        <f t="shared" si="658"/>
        <v>19000100</v>
      </c>
      <c r="K42139" s="243"/>
    </row>
    <row r="42140" spans="9:11">
      <c r="I42140" t="str">
        <f t="shared" si="658"/>
        <v>19000100</v>
      </c>
      <c r="K42140" s="243"/>
    </row>
    <row r="42141" spans="9:11">
      <c r="I42141" t="str">
        <f t="shared" si="658"/>
        <v>19000100</v>
      </c>
      <c r="K42141" s="243"/>
    </row>
    <row r="42142" spans="9:11">
      <c r="I42142" t="str">
        <f t="shared" si="658"/>
        <v>19000100</v>
      </c>
      <c r="K42142" s="243"/>
    </row>
    <row r="42143" spans="9:11">
      <c r="I42143" t="str">
        <f t="shared" si="658"/>
        <v>19000100</v>
      </c>
      <c r="K42143" s="243"/>
    </row>
    <row r="42144" spans="9:11">
      <c r="I42144" t="str">
        <f t="shared" si="658"/>
        <v>19000100</v>
      </c>
      <c r="K42144" s="243"/>
    </row>
    <row r="42145" spans="9:11">
      <c r="I42145" t="str">
        <f t="shared" si="658"/>
        <v>19000100</v>
      </c>
      <c r="K42145" s="243"/>
    </row>
    <row r="42146" spans="9:11">
      <c r="I42146" t="str">
        <f t="shared" si="658"/>
        <v>19000100</v>
      </c>
      <c r="K42146" s="243"/>
    </row>
    <row r="42147" spans="9:11">
      <c r="I42147" t="str">
        <f t="shared" si="658"/>
        <v>19000100</v>
      </c>
      <c r="K42147" s="243"/>
    </row>
    <row r="42148" spans="9:11">
      <c r="I42148" t="str">
        <f t="shared" si="658"/>
        <v>19000100</v>
      </c>
      <c r="K42148" s="243"/>
    </row>
    <row r="42149" spans="9:11">
      <c r="I42149" t="str">
        <f t="shared" si="658"/>
        <v>19000100</v>
      </c>
      <c r="K42149" s="243"/>
    </row>
    <row r="42150" spans="9:11">
      <c r="I42150" t="str">
        <f t="shared" si="658"/>
        <v>19000100</v>
      </c>
      <c r="K42150" s="243"/>
    </row>
    <row r="42151" spans="9:11">
      <c r="I42151" t="str">
        <f t="shared" si="658"/>
        <v>19000100</v>
      </c>
      <c r="K42151" s="243"/>
    </row>
    <row r="42152" spans="9:11">
      <c r="I42152" t="str">
        <f t="shared" si="658"/>
        <v>19000100</v>
      </c>
      <c r="K42152" s="243"/>
    </row>
    <row r="42153" spans="9:11">
      <c r="I42153" t="str">
        <f t="shared" si="658"/>
        <v>19000100</v>
      </c>
      <c r="K42153" s="243"/>
    </row>
    <row r="42154" spans="9:11">
      <c r="I42154" t="str">
        <f t="shared" si="658"/>
        <v>19000100</v>
      </c>
      <c r="K42154" s="243"/>
    </row>
    <row r="42155" spans="9:11">
      <c r="I42155" t="str">
        <f t="shared" si="658"/>
        <v>19000100</v>
      </c>
      <c r="K42155" s="243"/>
    </row>
    <row r="42156" spans="9:11">
      <c r="I42156" t="str">
        <f t="shared" si="658"/>
        <v>19000100</v>
      </c>
      <c r="K42156" s="243"/>
    </row>
    <row r="42157" spans="9:11">
      <c r="I42157" t="str">
        <f t="shared" si="658"/>
        <v>19000100</v>
      </c>
      <c r="K42157" s="243"/>
    </row>
    <row r="42158" spans="9:11">
      <c r="I42158" t="str">
        <f t="shared" si="658"/>
        <v>19000100</v>
      </c>
      <c r="K42158" s="243"/>
    </row>
    <row r="42159" spans="9:11">
      <c r="I42159" t="str">
        <f t="shared" si="658"/>
        <v>19000100</v>
      </c>
      <c r="K42159" s="243"/>
    </row>
    <row r="42160" spans="9:11">
      <c r="I42160" t="str">
        <f t="shared" si="658"/>
        <v>19000100</v>
      </c>
      <c r="K42160" s="243"/>
    </row>
    <row r="42161" spans="9:11">
      <c r="I42161" t="str">
        <f t="shared" si="658"/>
        <v>19000100</v>
      </c>
      <c r="K42161" s="243"/>
    </row>
    <row r="42162" spans="9:11">
      <c r="I42162" t="str">
        <f t="shared" si="658"/>
        <v>19000100</v>
      </c>
      <c r="K42162" s="243"/>
    </row>
    <row r="42163" spans="9:11">
      <c r="I42163" t="str">
        <f t="shared" si="658"/>
        <v>19000100</v>
      </c>
      <c r="K42163" s="243"/>
    </row>
    <row r="42164" spans="9:11">
      <c r="I42164" t="str">
        <f t="shared" si="658"/>
        <v>19000100</v>
      </c>
      <c r="K42164" s="243"/>
    </row>
    <row r="42165" spans="9:11">
      <c r="I42165" t="str">
        <f t="shared" si="658"/>
        <v>19000100</v>
      </c>
      <c r="K42165" s="243"/>
    </row>
    <row r="42166" spans="9:11">
      <c r="I42166" t="str">
        <f t="shared" si="658"/>
        <v>19000100</v>
      </c>
      <c r="K42166" s="243"/>
    </row>
    <row r="42167" spans="9:11">
      <c r="I42167" t="str">
        <f t="shared" si="658"/>
        <v>19000100</v>
      </c>
      <c r="K42167" s="243"/>
    </row>
    <row r="42168" spans="9:11">
      <c r="I42168" t="str">
        <f t="shared" si="658"/>
        <v>19000100</v>
      </c>
      <c r="K42168" s="243"/>
    </row>
    <row r="42169" spans="9:11">
      <c r="I42169" t="str">
        <f t="shared" si="658"/>
        <v>19000100</v>
      </c>
      <c r="K42169" s="243"/>
    </row>
    <row r="42170" spans="9:11">
      <c r="I42170" t="str">
        <f t="shared" si="658"/>
        <v>19000100</v>
      </c>
      <c r="K42170" s="243"/>
    </row>
    <row r="42171" spans="9:11">
      <c r="I42171" t="str">
        <f t="shared" si="658"/>
        <v>19000100</v>
      </c>
      <c r="K42171" s="243"/>
    </row>
    <row r="42172" spans="9:11">
      <c r="I42172" t="str">
        <f t="shared" si="658"/>
        <v>19000100</v>
      </c>
      <c r="K42172" s="243"/>
    </row>
    <row r="42173" spans="9:11">
      <c r="I42173" t="str">
        <f t="shared" si="658"/>
        <v>19000100</v>
      </c>
      <c r="K42173" s="243"/>
    </row>
    <row r="42174" spans="9:11">
      <c r="I42174" t="str">
        <f t="shared" si="658"/>
        <v>19000100</v>
      </c>
      <c r="K42174" s="243"/>
    </row>
    <row r="42175" spans="9:11">
      <c r="I42175" t="str">
        <f t="shared" si="658"/>
        <v>19000100</v>
      </c>
      <c r="K42175" s="243"/>
    </row>
    <row r="42176" spans="9:11">
      <c r="I42176" t="str">
        <f t="shared" si="658"/>
        <v>19000100</v>
      </c>
      <c r="K42176" s="243"/>
    </row>
    <row r="42177" spans="9:11">
      <c r="I42177" t="str">
        <f t="shared" si="658"/>
        <v>19000100</v>
      </c>
      <c r="K42177" s="243"/>
    </row>
    <row r="42178" spans="9:11">
      <c r="I42178" t="str">
        <f t="shared" ref="I42178:I42241" si="659">TEXT(F42178,"yyyymmdd")</f>
        <v>19000100</v>
      </c>
      <c r="K42178" s="243"/>
    </row>
    <row r="42179" spans="9:11">
      <c r="I42179" t="str">
        <f t="shared" si="659"/>
        <v>19000100</v>
      </c>
      <c r="K42179" s="243"/>
    </row>
    <row r="42180" spans="9:11">
      <c r="I42180" t="str">
        <f t="shared" si="659"/>
        <v>19000100</v>
      </c>
      <c r="K42180" s="243"/>
    </row>
    <row r="42181" spans="9:11">
      <c r="I42181" t="str">
        <f t="shared" si="659"/>
        <v>19000100</v>
      </c>
      <c r="K42181" s="243"/>
    </row>
    <row r="42182" spans="9:11">
      <c r="I42182" t="str">
        <f t="shared" si="659"/>
        <v>19000100</v>
      </c>
      <c r="K42182" s="243"/>
    </row>
    <row r="42183" spans="9:11">
      <c r="I42183" t="str">
        <f t="shared" si="659"/>
        <v>19000100</v>
      </c>
      <c r="K42183" s="243"/>
    </row>
    <row r="42184" spans="9:11">
      <c r="I42184" t="str">
        <f t="shared" si="659"/>
        <v>19000100</v>
      </c>
      <c r="K42184" s="243"/>
    </row>
    <row r="42185" spans="9:11">
      <c r="I42185" t="str">
        <f t="shared" si="659"/>
        <v>19000100</v>
      </c>
      <c r="K42185" s="243"/>
    </row>
    <row r="42186" spans="9:11">
      <c r="I42186" t="str">
        <f t="shared" si="659"/>
        <v>19000100</v>
      </c>
      <c r="K42186" s="243"/>
    </row>
    <row r="42187" spans="9:11">
      <c r="I42187" t="str">
        <f t="shared" si="659"/>
        <v>19000100</v>
      </c>
      <c r="K42187" s="243"/>
    </row>
    <row r="42188" spans="9:11">
      <c r="I42188" t="str">
        <f t="shared" si="659"/>
        <v>19000100</v>
      </c>
      <c r="K42188" s="243"/>
    </row>
    <row r="42189" spans="9:11">
      <c r="I42189" t="str">
        <f t="shared" si="659"/>
        <v>19000100</v>
      </c>
      <c r="K42189" s="243"/>
    </row>
    <row r="42190" spans="9:11">
      <c r="I42190" t="str">
        <f t="shared" si="659"/>
        <v>19000100</v>
      </c>
      <c r="K42190" s="243"/>
    </row>
    <row r="42191" spans="9:11">
      <c r="I42191" t="str">
        <f t="shared" si="659"/>
        <v>19000100</v>
      </c>
      <c r="K42191" s="243"/>
    </row>
    <row r="42192" spans="9:11">
      <c r="I42192" t="str">
        <f t="shared" si="659"/>
        <v>19000100</v>
      </c>
      <c r="K42192" s="243"/>
    </row>
    <row r="42193" spans="9:11">
      <c r="I42193" t="str">
        <f t="shared" si="659"/>
        <v>19000100</v>
      </c>
      <c r="K42193" s="243"/>
    </row>
    <row r="42194" spans="9:11">
      <c r="I42194" t="str">
        <f t="shared" si="659"/>
        <v>19000100</v>
      </c>
      <c r="K42194" s="243"/>
    </row>
    <row r="42195" spans="9:11">
      <c r="I42195" t="str">
        <f t="shared" si="659"/>
        <v>19000100</v>
      </c>
      <c r="K42195" s="243"/>
    </row>
    <row r="42196" spans="9:11">
      <c r="I42196" t="str">
        <f t="shared" si="659"/>
        <v>19000100</v>
      </c>
      <c r="K42196" s="243"/>
    </row>
    <row r="42197" spans="9:11">
      <c r="I42197" t="str">
        <f t="shared" si="659"/>
        <v>19000100</v>
      </c>
      <c r="K42197" s="243"/>
    </row>
    <row r="42198" spans="9:11">
      <c r="I42198" t="str">
        <f t="shared" si="659"/>
        <v>19000100</v>
      </c>
      <c r="K42198" s="243"/>
    </row>
    <row r="42199" spans="9:11">
      <c r="I42199" t="str">
        <f t="shared" si="659"/>
        <v>19000100</v>
      </c>
      <c r="K42199" s="243"/>
    </row>
    <row r="42200" spans="9:11">
      <c r="I42200" t="str">
        <f t="shared" si="659"/>
        <v>19000100</v>
      </c>
      <c r="K42200" s="243"/>
    </row>
    <row r="42201" spans="9:11">
      <c r="I42201" t="str">
        <f t="shared" si="659"/>
        <v>19000100</v>
      </c>
      <c r="K42201" s="243"/>
    </row>
    <row r="42202" spans="9:11">
      <c r="I42202" t="str">
        <f t="shared" si="659"/>
        <v>19000100</v>
      </c>
      <c r="K42202" s="243"/>
    </row>
    <row r="42203" spans="9:11">
      <c r="I42203" t="str">
        <f t="shared" si="659"/>
        <v>19000100</v>
      </c>
      <c r="K42203" s="243"/>
    </row>
    <row r="42204" spans="9:11">
      <c r="I42204" t="str">
        <f t="shared" si="659"/>
        <v>19000100</v>
      </c>
      <c r="K42204" s="243"/>
    </row>
    <row r="42205" spans="9:11">
      <c r="I42205" t="str">
        <f t="shared" si="659"/>
        <v>19000100</v>
      </c>
      <c r="K42205" s="243"/>
    </row>
    <row r="42206" spans="9:11">
      <c r="I42206" t="str">
        <f t="shared" si="659"/>
        <v>19000100</v>
      </c>
      <c r="K42206" s="243"/>
    </row>
    <row r="42207" spans="9:11">
      <c r="I42207" t="str">
        <f t="shared" si="659"/>
        <v>19000100</v>
      </c>
      <c r="K42207" s="243"/>
    </row>
    <row r="42208" spans="9:11">
      <c r="I42208" t="str">
        <f t="shared" si="659"/>
        <v>19000100</v>
      </c>
      <c r="K42208" s="243"/>
    </row>
    <row r="42209" spans="9:11">
      <c r="I42209" t="str">
        <f t="shared" si="659"/>
        <v>19000100</v>
      </c>
      <c r="K42209" s="243"/>
    </row>
    <row r="42210" spans="9:11">
      <c r="I42210" t="str">
        <f t="shared" si="659"/>
        <v>19000100</v>
      </c>
      <c r="K42210" s="243"/>
    </row>
    <row r="42211" spans="9:11">
      <c r="I42211" t="str">
        <f t="shared" si="659"/>
        <v>19000100</v>
      </c>
      <c r="K42211" s="243"/>
    </row>
    <row r="42212" spans="9:11">
      <c r="I42212" t="str">
        <f t="shared" si="659"/>
        <v>19000100</v>
      </c>
      <c r="K42212" s="243"/>
    </row>
    <row r="42213" spans="9:11">
      <c r="I42213" t="str">
        <f t="shared" si="659"/>
        <v>19000100</v>
      </c>
      <c r="K42213" s="243"/>
    </row>
    <row r="42214" spans="9:11">
      <c r="I42214" t="str">
        <f t="shared" si="659"/>
        <v>19000100</v>
      </c>
      <c r="K42214" s="243"/>
    </row>
    <row r="42215" spans="9:11">
      <c r="I42215" t="str">
        <f t="shared" si="659"/>
        <v>19000100</v>
      </c>
      <c r="K42215" s="243"/>
    </row>
    <row r="42216" spans="9:11">
      <c r="I42216" t="str">
        <f t="shared" si="659"/>
        <v>19000100</v>
      </c>
      <c r="K42216" s="243"/>
    </row>
    <row r="42217" spans="9:11">
      <c r="I42217" t="str">
        <f t="shared" si="659"/>
        <v>19000100</v>
      </c>
      <c r="K42217" s="243"/>
    </row>
    <row r="42218" spans="9:11">
      <c r="I42218" t="str">
        <f t="shared" si="659"/>
        <v>19000100</v>
      </c>
      <c r="K42218" s="243"/>
    </row>
    <row r="42219" spans="9:11">
      <c r="I42219" t="str">
        <f t="shared" si="659"/>
        <v>19000100</v>
      </c>
      <c r="K42219" s="243"/>
    </row>
    <row r="42220" spans="9:11">
      <c r="I42220" t="str">
        <f t="shared" si="659"/>
        <v>19000100</v>
      </c>
      <c r="K42220" s="243"/>
    </row>
    <row r="42221" spans="9:11">
      <c r="I42221" t="str">
        <f t="shared" si="659"/>
        <v>19000100</v>
      </c>
      <c r="K42221" s="243"/>
    </row>
    <row r="42222" spans="9:11">
      <c r="I42222" t="str">
        <f t="shared" si="659"/>
        <v>19000100</v>
      </c>
      <c r="K42222" s="243"/>
    </row>
    <row r="42223" spans="9:11">
      <c r="I42223" t="str">
        <f t="shared" si="659"/>
        <v>19000100</v>
      </c>
      <c r="K42223" s="243"/>
    </row>
    <row r="42224" spans="9:11">
      <c r="I42224" t="str">
        <f t="shared" si="659"/>
        <v>19000100</v>
      </c>
      <c r="K42224" s="243"/>
    </row>
    <row r="42225" spans="9:11">
      <c r="I42225" t="str">
        <f t="shared" si="659"/>
        <v>19000100</v>
      </c>
      <c r="K42225" s="243"/>
    </row>
    <row r="42226" spans="9:11">
      <c r="I42226" t="str">
        <f t="shared" si="659"/>
        <v>19000100</v>
      </c>
      <c r="K42226" s="243"/>
    </row>
    <row r="42227" spans="9:11">
      <c r="I42227" t="str">
        <f t="shared" si="659"/>
        <v>19000100</v>
      </c>
      <c r="K42227" s="243"/>
    </row>
    <row r="42228" spans="9:11">
      <c r="I42228" t="str">
        <f t="shared" si="659"/>
        <v>19000100</v>
      </c>
      <c r="K42228" s="243"/>
    </row>
    <row r="42229" spans="9:11">
      <c r="I42229" t="str">
        <f t="shared" si="659"/>
        <v>19000100</v>
      </c>
      <c r="K42229" s="243"/>
    </row>
    <row r="42230" spans="9:11">
      <c r="I42230" t="str">
        <f t="shared" si="659"/>
        <v>19000100</v>
      </c>
      <c r="K42230" s="243"/>
    </row>
    <row r="42231" spans="9:11">
      <c r="I42231" t="str">
        <f t="shared" si="659"/>
        <v>19000100</v>
      </c>
      <c r="K42231" s="243"/>
    </row>
    <row r="42232" spans="9:11">
      <c r="I42232" t="str">
        <f t="shared" si="659"/>
        <v>19000100</v>
      </c>
      <c r="K42232" s="243"/>
    </row>
    <row r="42233" spans="9:11">
      <c r="I42233" t="str">
        <f t="shared" si="659"/>
        <v>19000100</v>
      </c>
      <c r="K42233" s="243"/>
    </row>
    <row r="42234" spans="9:11">
      <c r="I42234" t="str">
        <f t="shared" si="659"/>
        <v>19000100</v>
      </c>
      <c r="K42234" s="243"/>
    </row>
    <row r="42235" spans="9:11">
      <c r="I42235" t="str">
        <f t="shared" si="659"/>
        <v>19000100</v>
      </c>
      <c r="K42235" s="243"/>
    </row>
    <row r="42236" spans="9:11">
      <c r="I42236" t="str">
        <f t="shared" si="659"/>
        <v>19000100</v>
      </c>
      <c r="K42236" s="243"/>
    </row>
    <row r="42237" spans="9:11">
      <c r="I42237" t="str">
        <f t="shared" si="659"/>
        <v>19000100</v>
      </c>
      <c r="K42237" s="243"/>
    </row>
    <row r="42238" spans="9:11">
      <c r="I42238" t="str">
        <f t="shared" si="659"/>
        <v>19000100</v>
      </c>
      <c r="K42238" s="243"/>
    </row>
    <row r="42239" spans="9:11">
      <c r="I42239" t="str">
        <f t="shared" si="659"/>
        <v>19000100</v>
      </c>
      <c r="K42239" s="243"/>
    </row>
    <row r="42240" spans="9:11">
      <c r="I42240" t="str">
        <f t="shared" si="659"/>
        <v>19000100</v>
      </c>
      <c r="K42240" s="243"/>
    </row>
    <row r="42241" spans="9:11">
      <c r="I42241" t="str">
        <f t="shared" si="659"/>
        <v>19000100</v>
      </c>
      <c r="K42241" s="243"/>
    </row>
    <row r="42242" spans="9:11">
      <c r="I42242" t="str">
        <f t="shared" ref="I42242:I42305" si="660">TEXT(F42242,"yyyymmdd")</f>
        <v>19000100</v>
      </c>
      <c r="K42242" s="243"/>
    </row>
    <row r="42243" spans="9:11">
      <c r="I42243" t="str">
        <f t="shared" si="660"/>
        <v>19000100</v>
      </c>
      <c r="K42243" s="243"/>
    </row>
    <row r="42244" spans="9:11">
      <c r="I42244" t="str">
        <f t="shared" si="660"/>
        <v>19000100</v>
      </c>
      <c r="K42244" s="243"/>
    </row>
    <row r="42245" spans="9:11">
      <c r="I42245" t="str">
        <f t="shared" si="660"/>
        <v>19000100</v>
      </c>
      <c r="K42245" s="243"/>
    </row>
    <row r="42246" spans="9:11">
      <c r="I42246" t="str">
        <f t="shared" si="660"/>
        <v>19000100</v>
      </c>
      <c r="K42246" s="243"/>
    </row>
    <row r="42247" spans="9:11">
      <c r="I42247" t="str">
        <f t="shared" si="660"/>
        <v>19000100</v>
      </c>
      <c r="K42247" s="243"/>
    </row>
    <row r="42248" spans="9:11">
      <c r="I42248" t="str">
        <f t="shared" si="660"/>
        <v>19000100</v>
      </c>
      <c r="K42248" s="243"/>
    </row>
    <row r="42249" spans="9:11">
      <c r="I42249" t="str">
        <f t="shared" si="660"/>
        <v>19000100</v>
      </c>
      <c r="K42249" s="243"/>
    </row>
    <row r="42250" spans="9:11">
      <c r="I42250" t="str">
        <f t="shared" si="660"/>
        <v>19000100</v>
      </c>
      <c r="K42250" s="243"/>
    </row>
    <row r="42251" spans="9:11">
      <c r="I42251" t="str">
        <f t="shared" si="660"/>
        <v>19000100</v>
      </c>
      <c r="K42251" s="243"/>
    </row>
    <row r="42252" spans="9:11">
      <c r="I42252" t="str">
        <f t="shared" si="660"/>
        <v>19000100</v>
      </c>
      <c r="K42252" s="243"/>
    </row>
    <row r="42253" spans="9:11">
      <c r="I42253" t="str">
        <f t="shared" si="660"/>
        <v>19000100</v>
      </c>
      <c r="K42253" s="243"/>
    </row>
    <row r="42254" spans="9:11">
      <c r="I42254" t="str">
        <f t="shared" si="660"/>
        <v>19000100</v>
      </c>
      <c r="K42254" s="243"/>
    </row>
    <row r="42255" spans="9:11">
      <c r="I42255" t="str">
        <f t="shared" si="660"/>
        <v>19000100</v>
      </c>
      <c r="K42255" s="243"/>
    </row>
    <row r="42256" spans="9:11">
      <c r="I42256" t="str">
        <f t="shared" si="660"/>
        <v>19000100</v>
      </c>
      <c r="K42256" s="243"/>
    </row>
    <row r="42257" spans="9:11">
      <c r="I42257" t="str">
        <f t="shared" si="660"/>
        <v>19000100</v>
      </c>
      <c r="K42257" s="243"/>
    </row>
    <row r="42258" spans="9:11">
      <c r="I42258" t="str">
        <f t="shared" si="660"/>
        <v>19000100</v>
      </c>
      <c r="K42258" s="243"/>
    </row>
    <row r="42259" spans="9:11">
      <c r="I42259" t="str">
        <f t="shared" si="660"/>
        <v>19000100</v>
      </c>
      <c r="K42259" s="243"/>
    </row>
    <row r="42260" spans="9:11">
      <c r="I42260" t="str">
        <f t="shared" si="660"/>
        <v>19000100</v>
      </c>
      <c r="K42260" s="243"/>
    </row>
    <row r="42261" spans="9:11">
      <c r="I42261" t="str">
        <f t="shared" si="660"/>
        <v>19000100</v>
      </c>
      <c r="K42261" s="243"/>
    </row>
    <row r="42262" spans="9:11">
      <c r="I42262" t="str">
        <f t="shared" si="660"/>
        <v>19000100</v>
      </c>
      <c r="K42262" s="243"/>
    </row>
    <row r="42263" spans="9:11">
      <c r="I42263" t="str">
        <f t="shared" si="660"/>
        <v>19000100</v>
      </c>
      <c r="K42263" s="243"/>
    </row>
    <row r="42264" spans="9:11">
      <c r="I42264" t="str">
        <f t="shared" si="660"/>
        <v>19000100</v>
      </c>
      <c r="K42264" s="243"/>
    </row>
    <row r="42265" spans="9:11">
      <c r="I42265" t="str">
        <f t="shared" si="660"/>
        <v>19000100</v>
      </c>
      <c r="K42265" s="243"/>
    </row>
    <row r="42266" spans="9:11">
      <c r="I42266" t="str">
        <f t="shared" si="660"/>
        <v>19000100</v>
      </c>
      <c r="K42266" s="243"/>
    </row>
    <row r="42267" spans="9:11">
      <c r="I42267" t="str">
        <f t="shared" si="660"/>
        <v>19000100</v>
      </c>
      <c r="K42267" s="243"/>
    </row>
    <row r="42268" spans="9:11">
      <c r="I42268" t="str">
        <f t="shared" si="660"/>
        <v>19000100</v>
      </c>
      <c r="K42268" s="243"/>
    </row>
    <row r="42269" spans="9:11">
      <c r="I42269" t="str">
        <f t="shared" si="660"/>
        <v>19000100</v>
      </c>
      <c r="K42269" s="243"/>
    </row>
    <row r="42270" spans="9:11">
      <c r="I42270" t="str">
        <f t="shared" si="660"/>
        <v>19000100</v>
      </c>
      <c r="K42270" s="243"/>
    </row>
    <row r="42271" spans="9:11">
      <c r="I42271" t="str">
        <f t="shared" si="660"/>
        <v>19000100</v>
      </c>
      <c r="K42271" s="243"/>
    </row>
    <row r="42272" spans="9:11">
      <c r="I42272" t="str">
        <f t="shared" si="660"/>
        <v>19000100</v>
      </c>
      <c r="K42272" s="243"/>
    </row>
    <row r="42273" spans="9:11">
      <c r="I42273" t="str">
        <f t="shared" si="660"/>
        <v>19000100</v>
      </c>
      <c r="K42273" s="243"/>
    </row>
    <row r="42274" spans="9:11">
      <c r="I42274" t="str">
        <f t="shared" si="660"/>
        <v>19000100</v>
      </c>
      <c r="K42274" s="243"/>
    </row>
    <row r="42275" spans="9:11">
      <c r="I42275" t="str">
        <f t="shared" si="660"/>
        <v>19000100</v>
      </c>
      <c r="K42275" s="243"/>
    </row>
    <row r="42276" spans="9:11">
      <c r="I42276" t="str">
        <f t="shared" si="660"/>
        <v>19000100</v>
      </c>
      <c r="K42276" s="243"/>
    </row>
    <row r="42277" spans="9:11">
      <c r="I42277" t="str">
        <f t="shared" si="660"/>
        <v>19000100</v>
      </c>
      <c r="K42277" s="243"/>
    </row>
    <row r="42278" spans="9:11">
      <c r="I42278" t="str">
        <f t="shared" si="660"/>
        <v>19000100</v>
      </c>
      <c r="K42278" s="243"/>
    </row>
    <row r="42279" spans="9:11">
      <c r="I42279" t="str">
        <f t="shared" si="660"/>
        <v>19000100</v>
      </c>
      <c r="K42279" s="243"/>
    </row>
    <row r="42280" spans="9:11">
      <c r="I42280" t="str">
        <f t="shared" si="660"/>
        <v>19000100</v>
      </c>
      <c r="K42280" s="243"/>
    </row>
    <row r="42281" spans="9:11">
      <c r="I42281" t="str">
        <f t="shared" si="660"/>
        <v>19000100</v>
      </c>
      <c r="K42281" s="243"/>
    </row>
    <row r="42282" spans="9:11">
      <c r="I42282" t="str">
        <f t="shared" si="660"/>
        <v>19000100</v>
      </c>
      <c r="K42282" s="243"/>
    </row>
    <row r="42283" spans="9:11">
      <c r="I42283" t="str">
        <f t="shared" si="660"/>
        <v>19000100</v>
      </c>
      <c r="K42283" s="243"/>
    </row>
    <row r="42284" spans="9:11">
      <c r="I42284" t="str">
        <f t="shared" si="660"/>
        <v>19000100</v>
      </c>
      <c r="K42284" s="243"/>
    </row>
    <row r="42285" spans="9:11">
      <c r="I42285" t="str">
        <f t="shared" si="660"/>
        <v>19000100</v>
      </c>
      <c r="K42285" s="243"/>
    </row>
    <row r="42286" spans="9:11">
      <c r="I42286" t="str">
        <f t="shared" si="660"/>
        <v>19000100</v>
      </c>
      <c r="K42286" s="243"/>
    </row>
    <row r="42287" spans="9:11">
      <c r="I42287" t="str">
        <f t="shared" si="660"/>
        <v>19000100</v>
      </c>
      <c r="K42287" s="243"/>
    </row>
    <row r="42288" spans="9:11">
      <c r="I42288" t="str">
        <f t="shared" si="660"/>
        <v>19000100</v>
      </c>
      <c r="K42288" s="243"/>
    </row>
    <row r="42289" spans="9:11">
      <c r="I42289" t="str">
        <f t="shared" si="660"/>
        <v>19000100</v>
      </c>
      <c r="K42289" s="243"/>
    </row>
    <row r="42290" spans="9:11">
      <c r="I42290" t="str">
        <f t="shared" si="660"/>
        <v>19000100</v>
      </c>
      <c r="K42290" s="243"/>
    </row>
    <row r="42291" spans="9:11">
      <c r="I42291" t="str">
        <f t="shared" si="660"/>
        <v>19000100</v>
      </c>
      <c r="K42291" s="243"/>
    </row>
    <row r="42292" spans="9:11">
      <c r="I42292" t="str">
        <f t="shared" si="660"/>
        <v>19000100</v>
      </c>
      <c r="K42292" s="243"/>
    </row>
    <row r="42293" spans="9:11">
      <c r="I42293" t="str">
        <f t="shared" si="660"/>
        <v>19000100</v>
      </c>
      <c r="K42293" s="243"/>
    </row>
    <row r="42294" spans="9:11">
      <c r="I42294" t="str">
        <f t="shared" si="660"/>
        <v>19000100</v>
      </c>
      <c r="K42294" s="243"/>
    </row>
    <row r="42295" spans="9:11">
      <c r="I42295" t="str">
        <f t="shared" si="660"/>
        <v>19000100</v>
      </c>
      <c r="K42295" s="243"/>
    </row>
    <row r="42296" spans="9:11">
      <c r="I42296" t="str">
        <f t="shared" si="660"/>
        <v>19000100</v>
      </c>
      <c r="K42296" s="243"/>
    </row>
    <row r="42297" spans="9:11">
      <c r="I42297" t="str">
        <f t="shared" si="660"/>
        <v>19000100</v>
      </c>
      <c r="K42297" s="243"/>
    </row>
    <row r="42298" spans="9:11">
      <c r="I42298" t="str">
        <f t="shared" si="660"/>
        <v>19000100</v>
      </c>
      <c r="K42298" s="243"/>
    </row>
    <row r="42299" spans="9:11">
      <c r="I42299" t="str">
        <f t="shared" si="660"/>
        <v>19000100</v>
      </c>
      <c r="K42299" s="243"/>
    </row>
    <row r="42300" spans="9:11">
      <c r="I42300" t="str">
        <f t="shared" si="660"/>
        <v>19000100</v>
      </c>
      <c r="K42300" s="243"/>
    </row>
    <row r="42301" spans="9:11">
      <c r="I42301" t="str">
        <f t="shared" si="660"/>
        <v>19000100</v>
      </c>
      <c r="K42301" s="243"/>
    </row>
    <row r="42302" spans="9:11">
      <c r="I42302" t="str">
        <f t="shared" si="660"/>
        <v>19000100</v>
      </c>
      <c r="K42302" s="243"/>
    </row>
    <row r="42303" spans="9:11">
      <c r="I42303" t="str">
        <f t="shared" si="660"/>
        <v>19000100</v>
      </c>
      <c r="K42303" s="243"/>
    </row>
    <row r="42304" spans="9:11">
      <c r="I42304" t="str">
        <f t="shared" si="660"/>
        <v>19000100</v>
      </c>
      <c r="K42304" s="243"/>
    </row>
    <row r="42305" spans="9:11">
      <c r="I42305" t="str">
        <f t="shared" si="660"/>
        <v>19000100</v>
      </c>
      <c r="K42305" s="243"/>
    </row>
    <row r="42306" spans="9:11">
      <c r="I42306" t="str">
        <f t="shared" ref="I42306:I42369" si="661">TEXT(F42306,"yyyymmdd")</f>
        <v>19000100</v>
      </c>
      <c r="K42306" s="243"/>
    </row>
    <row r="42307" spans="9:11">
      <c r="I42307" t="str">
        <f t="shared" si="661"/>
        <v>19000100</v>
      </c>
      <c r="K42307" s="243"/>
    </row>
    <row r="42308" spans="9:11">
      <c r="I42308" t="str">
        <f t="shared" si="661"/>
        <v>19000100</v>
      </c>
      <c r="K42308" s="243"/>
    </row>
    <row r="42309" spans="9:11">
      <c r="I42309" t="str">
        <f t="shared" si="661"/>
        <v>19000100</v>
      </c>
      <c r="K42309" s="243"/>
    </row>
    <row r="42310" spans="9:11">
      <c r="I42310" t="str">
        <f t="shared" si="661"/>
        <v>19000100</v>
      </c>
      <c r="K42310" s="243"/>
    </row>
    <row r="42311" spans="9:11">
      <c r="I42311" t="str">
        <f t="shared" si="661"/>
        <v>19000100</v>
      </c>
      <c r="K42311" s="243"/>
    </row>
    <row r="42312" spans="9:11">
      <c r="I42312" t="str">
        <f t="shared" si="661"/>
        <v>19000100</v>
      </c>
      <c r="K42312" s="243"/>
    </row>
    <row r="42313" spans="9:11">
      <c r="I42313" t="str">
        <f t="shared" si="661"/>
        <v>19000100</v>
      </c>
      <c r="K42313" s="243"/>
    </row>
    <row r="42314" spans="9:11">
      <c r="I42314" t="str">
        <f t="shared" si="661"/>
        <v>19000100</v>
      </c>
      <c r="K42314" s="243"/>
    </row>
    <row r="42315" spans="9:11">
      <c r="I42315" t="str">
        <f t="shared" si="661"/>
        <v>19000100</v>
      </c>
      <c r="K42315" s="243"/>
    </row>
    <row r="42316" spans="9:11">
      <c r="I42316" t="str">
        <f t="shared" si="661"/>
        <v>19000100</v>
      </c>
      <c r="K42316" s="243"/>
    </row>
    <row r="42317" spans="9:11">
      <c r="I42317" t="str">
        <f t="shared" si="661"/>
        <v>19000100</v>
      </c>
      <c r="K42317" s="243"/>
    </row>
    <row r="42318" spans="9:11">
      <c r="I42318" t="str">
        <f t="shared" si="661"/>
        <v>19000100</v>
      </c>
      <c r="K42318" s="243"/>
    </row>
    <row r="42319" spans="9:11">
      <c r="I42319" t="str">
        <f t="shared" si="661"/>
        <v>19000100</v>
      </c>
      <c r="K42319" s="243"/>
    </row>
    <row r="42320" spans="9:11">
      <c r="I42320" t="str">
        <f t="shared" si="661"/>
        <v>19000100</v>
      </c>
      <c r="K42320" s="243"/>
    </row>
    <row r="42321" spans="9:11">
      <c r="I42321" t="str">
        <f t="shared" si="661"/>
        <v>19000100</v>
      </c>
      <c r="K42321" s="243"/>
    </row>
    <row r="42322" spans="9:11">
      <c r="I42322" t="str">
        <f t="shared" si="661"/>
        <v>19000100</v>
      </c>
      <c r="K42322" s="243"/>
    </row>
    <row r="42323" spans="9:11">
      <c r="I42323" t="str">
        <f t="shared" si="661"/>
        <v>19000100</v>
      </c>
      <c r="K42323" s="243"/>
    </row>
    <row r="42324" spans="9:11">
      <c r="I42324" t="str">
        <f t="shared" si="661"/>
        <v>19000100</v>
      </c>
      <c r="K42324" s="243"/>
    </row>
    <row r="42325" spans="9:11">
      <c r="I42325" t="str">
        <f t="shared" si="661"/>
        <v>19000100</v>
      </c>
      <c r="K42325" s="243"/>
    </row>
    <row r="42326" spans="9:11">
      <c r="I42326" t="str">
        <f t="shared" si="661"/>
        <v>19000100</v>
      </c>
      <c r="K42326" s="243"/>
    </row>
    <row r="42327" spans="9:11">
      <c r="I42327" t="str">
        <f t="shared" si="661"/>
        <v>19000100</v>
      </c>
      <c r="K42327" s="243"/>
    </row>
    <row r="42328" spans="9:11">
      <c r="I42328" t="str">
        <f t="shared" si="661"/>
        <v>19000100</v>
      </c>
      <c r="K42328" s="243"/>
    </row>
    <row r="42329" spans="9:11">
      <c r="I42329" t="str">
        <f t="shared" si="661"/>
        <v>19000100</v>
      </c>
      <c r="K42329" s="243"/>
    </row>
    <row r="42330" spans="9:11">
      <c r="I42330" t="str">
        <f t="shared" si="661"/>
        <v>19000100</v>
      </c>
      <c r="K42330" s="243"/>
    </row>
    <row r="42331" spans="9:11">
      <c r="I42331" t="str">
        <f t="shared" si="661"/>
        <v>19000100</v>
      </c>
      <c r="K42331" s="243"/>
    </row>
    <row r="42332" spans="9:11">
      <c r="I42332" t="str">
        <f t="shared" si="661"/>
        <v>19000100</v>
      </c>
      <c r="K42332" s="243"/>
    </row>
    <row r="42333" spans="9:11">
      <c r="I42333" t="str">
        <f t="shared" si="661"/>
        <v>19000100</v>
      </c>
      <c r="K42333" s="243"/>
    </row>
    <row r="42334" spans="9:11">
      <c r="I42334" t="str">
        <f t="shared" si="661"/>
        <v>19000100</v>
      </c>
      <c r="K42334" s="243"/>
    </row>
    <row r="42335" spans="9:11">
      <c r="I42335" t="str">
        <f t="shared" si="661"/>
        <v>19000100</v>
      </c>
      <c r="K42335" s="243"/>
    </row>
    <row r="42336" spans="9:11">
      <c r="I42336" t="str">
        <f t="shared" si="661"/>
        <v>19000100</v>
      </c>
      <c r="K42336" s="243"/>
    </row>
    <row r="42337" spans="9:11">
      <c r="I42337" t="str">
        <f t="shared" si="661"/>
        <v>19000100</v>
      </c>
      <c r="K42337" s="243"/>
    </row>
    <row r="42338" spans="9:11">
      <c r="I42338" t="str">
        <f t="shared" si="661"/>
        <v>19000100</v>
      </c>
      <c r="K42338" s="243"/>
    </row>
    <row r="42339" spans="9:11">
      <c r="I42339" t="str">
        <f t="shared" si="661"/>
        <v>19000100</v>
      </c>
      <c r="K42339" s="243"/>
    </row>
    <row r="42340" spans="9:11">
      <c r="I42340" t="str">
        <f t="shared" si="661"/>
        <v>19000100</v>
      </c>
      <c r="K42340" s="243"/>
    </row>
    <row r="42341" spans="9:11">
      <c r="I42341" t="str">
        <f t="shared" si="661"/>
        <v>19000100</v>
      </c>
      <c r="K42341" s="243"/>
    </row>
    <row r="42342" spans="9:11">
      <c r="I42342" t="str">
        <f t="shared" si="661"/>
        <v>19000100</v>
      </c>
      <c r="K42342" s="243"/>
    </row>
    <row r="42343" spans="9:11">
      <c r="I42343" t="str">
        <f t="shared" si="661"/>
        <v>19000100</v>
      </c>
      <c r="K42343" s="243"/>
    </row>
    <row r="42344" spans="9:11">
      <c r="I42344" t="str">
        <f t="shared" si="661"/>
        <v>19000100</v>
      </c>
      <c r="K42344" s="243"/>
    </row>
    <row r="42345" spans="9:11">
      <c r="I42345" t="str">
        <f t="shared" si="661"/>
        <v>19000100</v>
      </c>
      <c r="K42345" s="243"/>
    </row>
    <row r="42346" spans="9:11">
      <c r="I42346" t="str">
        <f t="shared" si="661"/>
        <v>19000100</v>
      </c>
      <c r="K42346" s="243"/>
    </row>
    <row r="42347" spans="9:11">
      <c r="I42347" t="str">
        <f t="shared" si="661"/>
        <v>19000100</v>
      </c>
      <c r="K42347" s="243"/>
    </row>
    <row r="42348" spans="9:11">
      <c r="I42348" t="str">
        <f t="shared" si="661"/>
        <v>19000100</v>
      </c>
      <c r="K42348" s="243"/>
    </row>
    <row r="42349" spans="9:11">
      <c r="I42349" t="str">
        <f t="shared" si="661"/>
        <v>19000100</v>
      </c>
      <c r="K42349" s="243"/>
    </row>
    <row r="42350" spans="9:11">
      <c r="I42350" t="str">
        <f t="shared" si="661"/>
        <v>19000100</v>
      </c>
      <c r="K42350" s="243"/>
    </row>
    <row r="42351" spans="9:11">
      <c r="I42351" t="str">
        <f t="shared" si="661"/>
        <v>19000100</v>
      </c>
      <c r="K42351" s="243"/>
    </row>
    <row r="42352" spans="9:11">
      <c r="I42352" t="str">
        <f t="shared" si="661"/>
        <v>19000100</v>
      </c>
      <c r="K42352" s="243"/>
    </row>
    <row r="42353" spans="9:11">
      <c r="I42353" t="str">
        <f t="shared" si="661"/>
        <v>19000100</v>
      </c>
      <c r="K42353" s="243"/>
    </row>
    <row r="42354" spans="9:11">
      <c r="I42354" t="str">
        <f t="shared" si="661"/>
        <v>19000100</v>
      </c>
      <c r="K42354" s="243"/>
    </row>
    <row r="42355" spans="9:11">
      <c r="I42355" t="str">
        <f t="shared" si="661"/>
        <v>19000100</v>
      </c>
      <c r="K42355" s="243"/>
    </row>
    <row r="42356" spans="9:11">
      <c r="I42356" t="str">
        <f t="shared" si="661"/>
        <v>19000100</v>
      </c>
      <c r="K42356" s="243"/>
    </row>
    <row r="42357" spans="9:11">
      <c r="I42357" t="str">
        <f t="shared" si="661"/>
        <v>19000100</v>
      </c>
      <c r="K42357" s="243"/>
    </row>
    <row r="42358" spans="9:11">
      <c r="I42358" t="str">
        <f t="shared" si="661"/>
        <v>19000100</v>
      </c>
      <c r="K42358" s="243"/>
    </row>
    <row r="42359" spans="9:11">
      <c r="I42359" t="str">
        <f t="shared" si="661"/>
        <v>19000100</v>
      </c>
      <c r="K42359" s="243"/>
    </row>
    <row r="42360" spans="9:11">
      <c r="I42360" t="str">
        <f t="shared" si="661"/>
        <v>19000100</v>
      </c>
      <c r="K42360" s="243"/>
    </row>
    <row r="42361" spans="9:11">
      <c r="I42361" t="str">
        <f t="shared" si="661"/>
        <v>19000100</v>
      </c>
      <c r="K42361" s="243"/>
    </row>
    <row r="42362" spans="9:11">
      <c r="I42362" t="str">
        <f t="shared" si="661"/>
        <v>19000100</v>
      </c>
      <c r="K42362" s="243"/>
    </row>
    <row r="42363" spans="9:11">
      <c r="I42363" t="str">
        <f t="shared" si="661"/>
        <v>19000100</v>
      </c>
      <c r="K42363" s="243"/>
    </row>
    <row r="42364" spans="9:11">
      <c r="I42364" t="str">
        <f t="shared" si="661"/>
        <v>19000100</v>
      </c>
      <c r="K42364" s="243"/>
    </row>
    <row r="42365" spans="9:11">
      <c r="I42365" t="str">
        <f t="shared" si="661"/>
        <v>19000100</v>
      </c>
      <c r="K42365" s="243"/>
    </row>
    <row r="42366" spans="9:11">
      <c r="I42366" t="str">
        <f t="shared" si="661"/>
        <v>19000100</v>
      </c>
      <c r="K42366" s="243"/>
    </row>
    <row r="42367" spans="9:11">
      <c r="I42367" t="str">
        <f t="shared" si="661"/>
        <v>19000100</v>
      </c>
      <c r="K42367" s="243"/>
    </row>
    <row r="42368" spans="9:11">
      <c r="I42368" t="str">
        <f t="shared" si="661"/>
        <v>19000100</v>
      </c>
      <c r="K42368" s="243"/>
    </row>
    <row r="42369" spans="9:11">
      <c r="I42369" t="str">
        <f t="shared" si="661"/>
        <v>19000100</v>
      </c>
      <c r="K42369" s="243"/>
    </row>
    <row r="42370" spans="9:11">
      <c r="I42370" t="str">
        <f t="shared" ref="I42370:I42433" si="662">TEXT(F42370,"yyyymmdd")</f>
        <v>19000100</v>
      </c>
      <c r="K42370" s="243"/>
    </row>
    <row r="42371" spans="9:11">
      <c r="I42371" t="str">
        <f t="shared" si="662"/>
        <v>19000100</v>
      </c>
      <c r="K42371" s="243"/>
    </row>
    <row r="42372" spans="9:11">
      <c r="I42372" t="str">
        <f t="shared" si="662"/>
        <v>19000100</v>
      </c>
      <c r="K42372" s="243"/>
    </row>
    <row r="42373" spans="9:11">
      <c r="I42373" t="str">
        <f t="shared" si="662"/>
        <v>19000100</v>
      </c>
      <c r="K42373" s="243"/>
    </row>
    <row r="42374" spans="9:11">
      <c r="I42374" t="str">
        <f t="shared" si="662"/>
        <v>19000100</v>
      </c>
      <c r="K42374" s="243"/>
    </row>
    <row r="42375" spans="9:11">
      <c r="I42375" t="str">
        <f t="shared" si="662"/>
        <v>19000100</v>
      </c>
      <c r="K42375" s="243"/>
    </row>
    <row r="42376" spans="9:11">
      <c r="I42376" t="str">
        <f t="shared" si="662"/>
        <v>19000100</v>
      </c>
      <c r="K42376" s="243"/>
    </row>
    <row r="42377" spans="9:11">
      <c r="I42377" t="str">
        <f t="shared" si="662"/>
        <v>19000100</v>
      </c>
      <c r="K42377" s="243"/>
    </row>
    <row r="42378" spans="9:11">
      <c r="I42378" t="str">
        <f t="shared" si="662"/>
        <v>19000100</v>
      </c>
      <c r="K42378" s="243"/>
    </row>
    <row r="42379" spans="9:11">
      <c r="I42379" t="str">
        <f t="shared" si="662"/>
        <v>19000100</v>
      </c>
      <c r="K42379" s="243"/>
    </row>
    <row r="42380" spans="9:11">
      <c r="I42380" t="str">
        <f t="shared" si="662"/>
        <v>19000100</v>
      </c>
      <c r="K42380" s="243"/>
    </row>
    <row r="42381" spans="9:11">
      <c r="I42381" t="str">
        <f t="shared" si="662"/>
        <v>19000100</v>
      </c>
      <c r="K42381" s="243"/>
    </row>
    <row r="42382" spans="9:11">
      <c r="I42382" t="str">
        <f t="shared" si="662"/>
        <v>19000100</v>
      </c>
      <c r="K42382" s="243"/>
    </row>
    <row r="42383" spans="9:11">
      <c r="I42383" t="str">
        <f t="shared" si="662"/>
        <v>19000100</v>
      </c>
      <c r="K42383" s="243"/>
    </row>
    <row r="42384" spans="9:11">
      <c r="I42384" t="str">
        <f t="shared" si="662"/>
        <v>19000100</v>
      </c>
      <c r="K42384" s="243"/>
    </row>
    <row r="42385" spans="9:11">
      <c r="I42385" t="str">
        <f t="shared" si="662"/>
        <v>19000100</v>
      </c>
      <c r="K42385" s="243"/>
    </row>
    <row r="42386" spans="9:11">
      <c r="I42386" t="str">
        <f t="shared" si="662"/>
        <v>19000100</v>
      </c>
      <c r="K42386" s="243"/>
    </row>
    <row r="42387" spans="9:11">
      <c r="I42387" t="str">
        <f t="shared" si="662"/>
        <v>19000100</v>
      </c>
      <c r="K42387" s="243"/>
    </row>
    <row r="42388" spans="9:11">
      <c r="I42388" t="str">
        <f t="shared" si="662"/>
        <v>19000100</v>
      </c>
      <c r="K42388" s="243"/>
    </row>
    <row r="42389" spans="9:11">
      <c r="I42389" t="str">
        <f t="shared" si="662"/>
        <v>19000100</v>
      </c>
      <c r="K42389" s="243"/>
    </row>
    <row r="42390" spans="9:11">
      <c r="I42390" t="str">
        <f t="shared" si="662"/>
        <v>19000100</v>
      </c>
      <c r="K42390" s="243"/>
    </row>
    <row r="42391" spans="9:11">
      <c r="I42391" t="str">
        <f t="shared" si="662"/>
        <v>19000100</v>
      </c>
      <c r="K42391" s="243"/>
    </row>
    <row r="42392" spans="9:11">
      <c r="I42392" t="str">
        <f t="shared" si="662"/>
        <v>19000100</v>
      </c>
      <c r="K42392" s="243"/>
    </row>
    <row r="42393" spans="9:11">
      <c r="I42393" t="str">
        <f t="shared" si="662"/>
        <v>19000100</v>
      </c>
      <c r="K42393" s="243"/>
    </row>
    <row r="42394" spans="9:11">
      <c r="I42394" t="str">
        <f t="shared" si="662"/>
        <v>19000100</v>
      </c>
      <c r="K42394" s="243"/>
    </row>
    <row r="42395" spans="9:11">
      <c r="I42395" t="str">
        <f t="shared" si="662"/>
        <v>19000100</v>
      </c>
      <c r="K42395" s="243"/>
    </row>
    <row r="42396" spans="9:11">
      <c r="I42396" t="str">
        <f t="shared" si="662"/>
        <v>19000100</v>
      </c>
      <c r="K42396" s="243"/>
    </row>
    <row r="42397" spans="9:11">
      <c r="I42397" t="str">
        <f t="shared" si="662"/>
        <v>19000100</v>
      </c>
      <c r="K42397" s="243"/>
    </row>
    <row r="42398" spans="9:11">
      <c r="I42398" t="str">
        <f t="shared" si="662"/>
        <v>19000100</v>
      </c>
      <c r="K42398" s="243"/>
    </row>
    <row r="42399" spans="9:11">
      <c r="I42399" t="str">
        <f t="shared" si="662"/>
        <v>19000100</v>
      </c>
      <c r="K42399" s="243"/>
    </row>
    <row r="42400" spans="9:11">
      <c r="I42400" t="str">
        <f t="shared" si="662"/>
        <v>19000100</v>
      </c>
      <c r="K42400" s="243"/>
    </row>
    <row r="42401" spans="9:11">
      <c r="I42401" t="str">
        <f t="shared" si="662"/>
        <v>19000100</v>
      </c>
      <c r="K42401" s="243"/>
    </row>
    <row r="42402" spans="9:11">
      <c r="I42402" t="str">
        <f t="shared" si="662"/>
        <v>19000100</v>
      </c>
      <c r="K42402" s="243"/>
    </row>
    <row r="42403" spans="9:11">
      <c r="I42403" t="str">
        <f t="shared" si="662"/>
        <v>19000100</v>
      </c>
      <c r="K42403" s="243"/>
    </row>
    <row r="42404" spans="9:11">
      <c r="I42404" t="str">
        <f t="shared" si="662"/>
        <v>19000100</v>
      </c>
      <c r="K42404" s="243"/>
    </row>
    <row r="42405" spans="9:11">
      <c r="I42405" t="str">
        <f t="shared" si="662"/>
        <v>19000100</v>
      </c>
      <c r="K42405" s="243"/>
    </row>
    <row r="42406" spans="9:11">
      <c r="I42406" t="str">
        <f t="shared" si="662"/>
        <v>19000100</v>
      </c>
      <c r="K42406" s="243"/>
    </row>
    <row r="42407" spans="9:11">
      <c r="I42407" t="str">
        <f t="shared" si="662"/>
        <v>19000100</v>
      </c>
      <c r="K42407" s="243"/>
    </row>
    <row r="42408" spans="9:11">
      <c r="I42408" t="str">
        <f t="shared" si="662"/>
        <v>19000100</v>
      </c>
      <c r="K42408" s="243"/>
    </row>
    <row r="42409" spans="9:11">
      <c r="I42409" t="str">
        <f t="shared" si="662"/>
        <v>19000100</v>
      </c>
      <c r="K42409" s="243"/>
    </row>
    <row r="42410" spans="9:11">
      <c r="I42410" t="str">
        <f t="shared" si="662"/>
        <v>19000100</v>
      </c>
      <c r="K42410" s="243"/>
    </row>
    <row r="42411" spans="9:11">
      <c r="I42411" t="str">
        <f t="shared" si="662"/>
        <v>19000100</v>
      </c>
      <c r="K42411" s="243"/>
    </row>
    <row r="42412" spans="9:11">
      <c r="I42412" t="str">
        <f t="shared" si="662"/>
        <v>19000100</v>
      </c>
      <c r="K42412" s="243"/>
    </row>
    <row r="42413" spans="9:11">
      <c r="I42413" t="str">
        <f t="shared" si="662"/>
        <v>19000100</v>
      </c>
      <c r="K42413" s="243"/>
    </row>
    <row r="42414" spans="9:11">
      <c r="I42414" t="str">
        <f t="shared" si="662"/>
        <v>19000100</v>
      </c>
      <c r="K42414" s="243"/>
    </row>
    <row r="42415" spans="9:11">
      <c r="I42415" t="str">
        <f t="shared" si="662"/>
        <v>19000100</v>
      </c>
      <c r="K42415" s="243"/>
    </row>
    <row r="42416" spans="9:11">
      <c r="I42416" t="str">
        <f t="shared" si="662"/>
        <v>19000100</v>
      </c>
      <c r="K42416" s="243"/>
    </row>
    <row r="42417" spans="9:11">
      <c r="I42417" t="str">
        <f t="shared" si="662"/>
        <v>19000100</v>
      </c>
      <c r="K42417" s="243"/>
    </row>
    <row r="42418" spans="9:11">
      <c r="I42418" t="str">
        <f t="shared" si="662"/>
        <v>19000100</v>
      </c>
      <c r="K42418" s="243"/>
    </row>
    <row r="42419" spans="9:11">
      <c r="I42419" t="str">
        <f t="shared" si="662"/>
        <v>19000100</v>
      </c>
      <c r="K42419" s="243"/>
    </row>
    <row r="42420" spans="9:11">
      <c r="I42420" t="str">
        <f t="shared" si="662"/>
        <v>19000100</v>
      </c>
      <c r="K42420" s="243"/>
    </row>
    <row r="42421" spans="9:11">
      <c r="I42421" t="str">
        <f t="shared" si="662"/>
        <v>19000100</v>
      </c>
      <c r="K42421" s="243"/>
    </row>
    <row r="42422" spans="9:11">
      <c r="I42422" t="str">
        <f t="shared" si="662"/>
        <v>19000100</v>
      </c>
      <c r="K42422" s="243"/>
    </row>
    <row r="42423" spans="9:11">
      <c r="I42423" t="str">
        <f t="shared" si="662"/>
        <v>19000100</v>
      </c>
      <c r="K42423" s="243"/>
    </row>
    <row r="42424" spans="9:11">
      <c r="I42424" t="str">
        <f t="shared" si="662"/>
        <v>19000100</v>
      </c>
      <c r="K42424" s="243"/>
    </row>
    <row r="42425" spans="9:11">
      <c r="I42425" t="str">
        <f t="shared" si="662"/>
        <v>19000100</v>
      </c>
      <c r="K42425" s="243"/>
    </row>
    <row r="42426" spans="9:11">
      <c r="I42426" t="str">
        <f t="shared" si="662"/>
        <v>19000100</v>
      </c>
      <c r="K42426" s="243"/>
    </row>
    <row r="42427" spans="9:11">
      <c r="I42427" t="str">
        <f t="shared" si="662"/>
        <v>19000100</v>
      </c>
      <c r="K42427" s="243"/>
    </row>
    <row r="42428" spans="9:11">
      <c r="I42428" t="str">
        <f t="shared" si="662"/>
        <v>19000100</v>
      </c>
      <c r="K42428" s="243"/>
    </row>
    <row r="42429" spans="9:11">
      <c r="I42429" t="str">
        <f t="shared" si="662"/>
        <v>19000100</v>
      </c>
      <c r="K42429" s="243"/>
    </row>
    <row r="42430" spans="9:11">
      <c r="I42430" t="str">
        <f t="shared" si="662"/>
        <v>19000100</v>
      </c>
      <c r="K42430" s="243"/>
    </row>
    <row r="42431" spans="9:11">
      <c r="I42431" t="str">
        <f t="shared" si="662"/>
        <v>19000100</v>
      </c>
      <c r="K42431" s="243"/>
    </row>
    <row r="42432" spans="9:11">
      <c r="I42432" t="str">
        <f t="shared" si="662"/>
        <v>19000100</v>
      </c>
      <c r="K42432" s="243"/>
    </row>
    <row r="42433" spans="9:11">
      <c r="I42433" t="str">
        <f t="shared" si="662"/>
        <v>19000100</v>
      </c>
      <c r="K42433" s="243"/>
    </row>
    <row r="42434" spans="9:11">
      <c r="I42434" t="str">
        <f t="shared" ref="I42434:I42497" si="663">TEXT(F42434,"yyyymmdd")</f>
        <v>19000100</v>
      </c>
      <c r="K42434" s="243"/>
    </row>
    <row r="42435" spans="9:11">
      <c r="I42435" t="str">
        <f t="shared" si="663"/>
        <v>19000100</v>
      </c>
      <c r="K42435" s="243"/>
    </row>
    <row r="42436" spans="9:11">
      <c r="I42436" t="str">
        <f t="shared" si="663"/>
        <v>19000100</v>
      </c>
      <c r="K42436" s="243"/>
    </row>
    <row r="42437" spans="9:11">
      <c r="I42437" t="str">
        <f t="shared" si="663"/>
        <v>19000100</v>
      </c>
      <c r="K42437" s="243"/>
    </row>
    <row r="42438" spans="9:11">
      <c r="I42438" t="str">
        <f t="shared" si="663"/>
        <v>19000100</v>
      </c>
      <c r="K42438" s="243"/>
    </row>
    <row r="42439" spans="9:11">
      <c r="I42439" t="str">
        <f t="shared" si="663"/>
        <v>19000100</v>
      </c>
      <c r="K42439" s="243"/>
    </row>
    <row r="42440" spans="9:11">
      <c r="I42440" t="str">
        <f t="shared" si="663"/>
        <v>19000100</v>
      </c>
      <c r="K42440" s="243"/>
    </row>
    <row r="42441" spans="9:11">
      <c r="I42441" t="str">
        <f t="shared" si="663"/>
        <v>19000100</v>
      </c>
      <c r="K42441" s="243"/>
    </row>
    <row r="42442" spans="9:11">
      <c r="I42442" t="str">
        <f t="shared" si="663"/>
        <v>19000100</v>
      </c>
      <c r="K42442" s="243"/>
    </row>
    <row r="42443" spans="9:11">
      <c r="I42443" t="str">
        <f t="shared" si="663"/>
        <v>19000100</v>
      </c>
      <c r="K42443" s="243"/>
    </row>
    <row r="42444" spans="9:11">
      <c r="I42444" t="str">
        <f t="shared" si="663"/>
        <v>19000100</v>
      </c>
      <c r="K42444" s="243"/>
    </row>
    <row r="42445" spans="9:11">
      <c r="I42445" t="str">
        <f t="shared" si="663"/>
        <v>19000100</v>
      </c>
      <c r="K42445" s="243"/>
    </row>
    <row r="42446" spans="9:11">
      <c r="I42446" t="str">
        <f t="shared" si="663"/>
        <v>19000100</v>
      </c>
      <c r="K42446" s="243"/>
    </row>
    <row r="42447" spans="9:11">
      <c r="I42447" t="str">
        <f t="shared" si="663"/>
        <v>19000100</v>
      </c>
      <c r="K42447" s="243"/>
    </row>
    <row r="42448" spans="9:11">
      <c r="I42448" t="str">
        <f t="shared" si="663"/>
        <v>19000100</v>
      </c>
      <c r="K42448" s="243"/>
    </row>
    <row r="42449" spans="9:11">
      <c r="I42449" t="str">
        <f t="shared" si="663"/>
        <v>19000100</v>
      </c>
      <c r="K42449" s="243"/>
    </row>
    <row r="42450" spans="9:11">
      <c r="I42450" t="str">
        <f t="shared" si="663"/>
        <v>19000100</v>
      </c>
      <c r="K42450" s="243"/>
    </row>
    <row r="42451" spans="9:11">
      <c r="I42451" t="str">
        <f t="shared" si="663"/>
        <v>19000100</v>
      </c>
      <c r="K42451" s="243"/>
    </row>
    <row r="42452" spans="9:11">
      <c r="I42452" t="str">
        <f t="shared" si="663"/>
        <v>19000100</v>
      </c>
      <c r="K42452" s="243"/>
    </row>
    <row r="42453" spans="9:11">
      <c r="I42453" t="str">
        <f t="shared" si="663"/>
        <v>19000100</v>
      </c>
      <c r="K42453" s="243"/>
    </row>
    <row r="42454" spans="9:11">
      <c r="I42454" t="str">
        <f t="shared" si="663"/>
        <v>19000100</v>
      </c>
      <c r="K42454" s="243"/>
    </row>
    <row r="42455" spans="9:11">
      <c r="I42455" t="str">
        <f t="shared" si="663"/>
        <v>19000100</v>
      </c>
      <c r="K42455" s="243"/>
    </row>
    <row r="42456" spans="9:11">
      <c r="I42456" t="str">
        <f t="shared" si="663"/>
        <v>19000100</v>
      </c>
      <c r="K42456" s="243"/>
    </row>
    <row r="42457" spans="9:11">
      <c r="I42457" t="str">
        <f t="shared" si="663"/>
        <v>19000100</v>
      </c>
      <c r="K42457" s="243"/>
    </row>
    <row r="42458" spans="9:11">
      <c r="I42458" t="str">
        <f t="shared" si="663"/>
        <v>19000100</v>
      </c>
      <c r="K42458" s="243"/>
    </row>
    <row r="42459" spans="9:11">
      <c r="I42459" t="str">
        <f t="shared" si="663"/>
        <v>19000100</v>
      </c>
      <c r="K42459" s="243"/>
    </row>
    <row r="42460" spans="9:11">
      <c r="I42460" t="str">
        <f t="shared" si="663"/>
        <v>19000100</v>
      </c>
      <c r="K42460" s="243"/>
    </row>
    <row r="42461" spans="9:11">
      <c r="I42461" t="str">
        <f t="shared" si="663"/>
        <v>19000100</v>
      </c>
      <c r="K42461" s="243"/>
    </row>
    <row r="42462" spans="9:11">
      <c r="I42462" t="str">
        <f t="shared" si="663"/>
        <v>19000100</v>
      </c>
      <c r="K42462" s="243"/>
    </row>
    <row r="42463" spans="9:11">
      <c r="I42463" t="str">
        <f t="shared" si="663"/>
        <v>19000100</v>
      </c>
      <c r="K42463" s="243"/>
    </row>
    <row r="42464" spans="9:11">
      <c r="I42464" t="str">
        <f t="shared" si="663"/>
        <v>19000100</v>
      </c>
      <c r="K42464" s="243"/>
    </row>
    <row r="42465" spans="9:11">
      <c r="I42465" t="str">
        <f t="shared" si="663"/>
        <v>19000100</v>
      </c>
      <c r="K42465" s="243"/>
    </row>
    <row r="42466" spans="9:11">
      <c r="I42466" t="str">
        <f t="shared" si="663"/>
        <v>19000100</v>
      </c>
      <c r="K42466" s="243"/>
    </row>
    <row r="42467" spans="9:11">
      <c r="I42467" t="str">
        <f t="shared" si="663"/>
        <v>19000100</v>
      </c>
      <c r="K42467" s="243"/>
    </row>
    <row r="42468" spans="9:11">
      <c r="I42468" t="str">
        <f t="shared" si="663"/>
        <v>19000100</v>
      </c>
      <c r="K42468" s="243"/>
    </row>
    <row r="42469" spans="9:11">
      <c r="I42469" t="str">
        <f t="shared" si="663"/>
        <v>19000100</v>
      </c>
      <c r="K42469" s="243"/>
    </row>
    <row r="42470" spans="9:11">
      <c r="I42470" t="str">
        <f t="shared" si="663"/>
        <v>19000100</v>
      </c>
      <c r="K42470" s="243"/>
    </row>
    <row r="42471" spans="9:11">
      <c r="I42471" t="str">
        <f t="shared" si="663"/>
        <v>19000100</v>
      </c>
      <c r="K42471" s="243"/>
    </row>
    <row r="42472" spans="9:11">
      <c r="I42472" t="str">
        <f t="shared" si="663"/>
        <v>19000100</v>
      </c>
      <c r="K42472" s="243"/>
    </row>
    <row r="42473" spans="9:11">
      <c r="I42473" t="str">
        <f t="shared" si="663"/>
        <v>19000100</v>
      </c>
      <c r="K42473" s="243"/>
    </row>
    <row r="42474" spans="9:11">
      <c r="I42474" t="str">
        <f t="shared" si="663"/>
        <v>19000100</v>
      </c>
      <c r="K42474" s="243"/>
    </row>
    <row r="42475" spans="9:11">
      <c r="I42475" t="str">
        <f t="shared" si="663"/>
        <v>19000100</v>
      </c>
      <c r="K42475" s="243"/>
    </row>
    <row r="42476" spans="9:11">
      <c r="I42476" t="str">
        <f t="shared" si="663"/>
        <v>19000100</v>
      </c>
      <c r="K42476" s="243"/>
    </row>
    <row r="42477" spans="9:11">
      <c r="I42477" t="str">
        <f t="shared" si="663"/>
        <v>19000100</v>
      </c>
      <c r="K42477" s="243"/>
    </row>
    <row r="42478" spans="9:11">
      <c r="I42478" t="str">
        <f t="shared" si="663"/>
        <v>19000100</v>
      </c>
      <c r="K42478" s="243"/>
    </row>
    <row r="42479" spans="9:11">
      <c r="I42479" t="str">
        <f t="shared" si="663"/>
        <v>19000100</v>
      </c>
      <c r="K42479" s="243"/>
    </row>
    <row r="42480" spans="9:11">
      <c r="I42480" t="str">
        <f t="shared" si="663"/>
        <v>19000100</v>
      </c>
      <c r="K42480" s="243"/>
    </row>
    <row r="42481" spans="9:11">
      <c r="I42481" t="str">
        <f t="shared" si="663"/>
        <v>19000100</v>
      </c>
      <c r="K42481" s="243"/>
    </row>
    <row r="42482" spans="9:11">
      <c r="I42482" t="str">
        <f t="shared" si="663"/>
        <v>19000100</v>
      </c>
      <c r="K42482" s="243"/>
    </row>
    <row r="42483" spans="9:11">
      <c r="I42483" t="str">
        <f t="shared" si="663"/>
        <v>19000100</v>
      </c>
      <c r="K42483" s="243"/>
    </row>
    <row r="42484" spans="9:11">
      <c r="I42484" t="str">
        <f t="shared" si="663"/>
        <v>19000100</v>
      </c>
      <c r="K42484" s="243"/>
    </row>
    <row r="42485" spans="9:11">
      <c r="I42485" t="str">
        <f t="shared" si="663"/>
        <v>19000100</v>
      </c>
      <c r="K42485" s="243"/>
    </row>
    <row r="42486" spans="9:11">
      <c r="I42486" t="str">
        <f t="shared" si="663"/>
        <v>19000100</v>
      </c>
      <c r="K42486" s="243"/>
    </row>
    <row r="42487" spans="9:11">
      <c r="I42487" t="str">
        <f t="shared" si="663"/>
        <v>19000100</v>
      </c>
      <c r="K42487" s="243"/>
    </row>
    <row r="42488" spans="9:11">
      <c r="I42488" t="str">
        <f t="shared" si="663"/>
        <v>19000100</v>
      </c>
      <c r="K42488" s="243"/>
    </row>
    <row r="42489" spans="9:11">
      <c r="I42489" t="str">
        <f t="shared" si="663"/>
        <v>19000100</v>
      </c>
      <c r="K42489" s="243"/>
    </row>
    <row r="42490" spans="9:11">
      <c r="I42490" t="str">
        <f t="shared" si="663"/>
        <v>19000100</v>
      </c>
      <c r="K42490" s="243"/>
    </row>
    <row r="42491" spans="9:11">
      <c r="I42491" t="str">
        <f t="shared" si="663"/>
        <v>19000100</v>
      </c>
      <c r="K42491" s="243"/>
    </row>
    <row r="42492" spans="9:11">
      <c r="I42492" t="str">
        <f t="shared" si="663"/>
        <v>19000100</v>
      </c>
      <c r="K42492" s="243"/>
    </row>
    <row r="42493" spans="9:11">
      <c r="I42493" t="str">
        <f t="shared" si="663"/>
        <v>19000100</v>
      </c>
      <c r="K42493" s="243"/>
    </row>
    <row r="42494" spans="9:11">
      <c r="I42494" t="str">
        <f t="shared" si="663"/>
        <v>19000100</v>
      </c>
      <c r="K42494" s="243"/>
    </row>
    <row r="42495" spans="9:11">
      <c r="I42495" t="str">
        <f t="shared" si="663"/>
        <v>19000100</v>
      </c>
      <c r="K42495" s="243"/>
    </row>
    <row r="42496" spans="9:11">
      <c r="I42496" t="str">
        <f t="shared" si="663"/>
        <v>19000100</v>
      </c>
      <c r="K42496" s="243"/>
    </row>
    <row r="42497" spans="9:11">
      <c r="I42497" t="str">
        <f t="shared" si="663"/>
        <v>19000100</v>
      </c>
      <c r="K42497" s="243"/>
    </row>
    <row r="42498" spans="9:11">
      <c r="I42498" t="str">
        <f t="shared" ref="I42498:I42561" si="664">TEXT(F42498,"yyyymmdd")</f>
        <v>19000100</v>
      </c>
      <c r="K42498" s="243"/>
    </row>
    <row r="42499" spans="9:11">
      <c r="I42499" t="str">
        <f t="shared" si="664"/>
        <v>19000100</v>
      </c>
      <c r="K42499" s="243"/>
    </row>
    <row r="42500" spans="9:11">
      <c r="I42500" t="str">
        <f t="shared" si="664"/>
        <v>19000100</v>
      </c>
      <c r="K42500" s="243"/>
    </row>
    <row r="42501" spans="9:11">
      <c r="I42501" t="str">
        <f t="shared" si="664"/>
        <v>19000100</v>
      </c>
      <c r="K42501" s="243"/>
    </row>
    <row r="42502" spans="9:11">
      <c r="I42502" t="str">
        <f t="shared" si="664"/>
        <v>19000100</v>
      </c>
      <c r="K42502" s="243"/>
    </row>
    <row r="42503" spans="9:11">
      <c r="I42503" t="str">
        <f t="shared" si="664"/>
        <v>19000100</v>
      </c>
      <c r="K42503" s="243"/>
    </row>
    <row r="42504" spans="9:11">
      <c r="I42504" t="str">
        <f t="shared" si="664"/>
        <v>19000100</v>
      </c>
      <c r="K42504" s="243"/>
    </row>
    <row r="42505" spans="9:11">
      <c r="I42505" t="str">
        <f t="shared" si="664"/>
        <v>19000100</v>
      </c>
      <c r="K42505" s="243"/>
    </row>
    <row r="42506" spans="9:11">
      <c r="I42506" t="str">
        <f t="shared" si="664"/>
        <v>19000100</v>
      </c>
      <c r="K42506" s="243"/>
    </row>
    <row r="42507" spans="9:11">
      <c r="I42507" t="str">
        <f t="shared" si="664"/>
        <v>19000100</v>
      </c>
      <c r="K42507" s="243"/>
    </row>
    <row r="42508" spans="9:11">
      <c r="I42508" t="str">
        <f t="shared" si="664"/>
        <v>19000100</v>
      </c>
      <c r="K42508" s="243"/>
    </row>
    <row r="42509" spans="9:11">
      <c r="I42509" t="str">
        <f t="shared" si="664"/>
        <v>19000100</v>
      </c>
      <c r="K42509" s="243"/>
    </row>
    <row r="42510" spans="9:11">
      <c r="I42510" t="str">
        <f t="shared" si="664"/>
        <v>19000100</v>
      </c>
      <c r="K42510" s="243"/>
    </row>
    <row r="42511" spans="9:11">
      <c r="I42511" t="str">
        <f t="shared" si="664"/>
        <v>19000100</v>
      </c>
      <c r="K42511" s="243"/>
    </row>
    <row r="42512" spans="9:11">
      <c r="I42512" t="str">
        <f t="shared" si="664"/>
        <v>19000100</v>
      </c>
      <c r="K42512" s="243"/>
    </row>
    <row r="42513" spans="9:11">
      <c r="I42513" t="str">
        <f t="shared" si="664"/>
        <v>19000100</v>
      </c>
      <c r="K42513" s="243"/>
    </row>
    <row r="42514" spans="9:11">
      <c r="I42514" t="str">
        <f t="shared" si="664"/>
        <v>19000100</v>
      </c>
      <c r="K42514" s="243"/>
    </row>
    <row r="42515" spans="9:11">
      <c r="I42515" t="str">
        <f t="shared" si="664"/>
        <v>19000100</v>
      </c>
      <c r="K42515" s="243"/>
    </row>
    <row r="42516" spans="9:11">
      <c r="I42516" t="str">
        <f t="shared" si="664"/>
        <v>19000100</v>
      </c>
      <c r="K42516" s="243"/>
    </row>
    <row r="42517" spans="9:11">
      <c r="I42517" t="str">
        <f t="shared" si="664"/>
        <v>19000100</v>
      </c>
      <c r="K42517" s="243"/>
    </row>
    <row r="42518" spans="9:11">
      <c r="I42518" t="str">
        <f t="shared" si="664"/>
        <v>19000100</v>
      </c>
      <c r="K42518" s="243"/>
    </row>
    <row r="42519" spans="9:11">
      <c r="I42519" t="str">
        <f t="shared" si="664"/>
        <v>19000100</v>
      </c>
      <c r="K42519" s="243"/>
    </row>
    <row r="42520" spans="9:11">
      <c r="I42520" t="str">
        <f t="shared" si="664"/>
        <v>19000100</v>
      </c>
      <c r="K42520" s="243"/>
    </row>
    <row r="42521" spans="9:11">
      <c r="I42521" t="str">
        <f t="shared" si="664"/>
        <v>19000100</v>
      </c>
      <c r="K42521" s="243"/>
    </row>
    <row r="42522" spans="9:11">
      <c r="I42522" t="str">
        <f t="shared" si="664"/>
        <v>19000100</v>
      </c>
      <c r="K42522" s="243"/>
    </row>
    <row r="42523" spans="9:11">
      <c r="I42523" t="str">
        <f t="shared" si="664"/>
        <v>19000100</v>
      </c>
      <c r="K42523" s="243"/>
    </row>
    <row r="42524" spans="9:11">
      <c r="I42524" t="str">
        <f t="shared" si="664"/>
        <v>19000100</v>
      </c>
      <c r="K42524" s="243"/>
    </row>
    <row r="42525" spans="9:11">
      <c r="I42525" t="str">
        <f t="shared" si="664"/>
        <v>19000100</v>
      </c>
      <c r="K42525" s="243"/>
    </row>
    <row r="42526" spans="9:11">
      <c r="I42526" t="str">
        <f t="shared" si="664"/>
        <v>19000100</v>
      </c>
      <c r="K42526" s="243"/>
    </row>
    <row r="42527" spans="9:11">
      <c r="I42527" t="str">
        <f t="shared" si="664"/>
        <v>19000100</v>
      </c>
      <c r="K42527" s="243"/>
    </row>
    <row r="42528" spans="9:11">
      <c r="I42528" t="str">
        <f t="shared" si="664"/>
        <v>19000100</v>
      </c>
      <c r="K42528" s="243"/>
    </row>
    <row r="42529" spans="9:11">
      <c r="I42529" t="str">
        <f t="shared" si="664"/>
        <v>19000100</v>
      </c>
      <c r="K42529" s="243"/>
    </row>
    <row r="42530" spans="9:11">
      <c r="I42530" t="str">
        <f t="shared" si="664"/>
        <v>19000100</v>
      </c>
      <c r="K42530" s="243"/>
    </row>
    <row r="42531" spans="9:11">
      <c r="I42531" t="str">
        <f t="shared" si="664"/>
        <v>19000100</v>
      </c>
      <c r="K42531" s="243"/>
    </row>
    <row r="42532" spans="9:11">
      <c r="I42532" t="str">
        <f t="shared" si="664"/>
        <v>19000100</v>
      </c>
      <c r="K42532" s="243"/>
    </row>
    <row r="42533" spans="9:11">
      <c r="I42533" t="str">
        <f t="shared" si="664"/>
        <v>19000100</v>
      </c>
      <c r="K42533" s="243"/>
    </row>
    <row r="42534" spans="9:11">
      <c r="I42534" t="str">
        <f t="shared" si="664"/>
        <v>19000100</v>
      </c>
      <c r="K42534" s="243"/>
    </row>
    <row r="42535" spans="9:11">
      <c r="I42535" t="str">
        <f t="shared" si="664"/>
        <v>19000100</v>
      </c>
      <c r="K42535" s="243"/>
    </row>
    <row r="42536" spans="9:11">
      <c r="I42536" t="str">
        <f t="shared" si="664"/>
        <v>19000100</v>
      </c>
      <c r="K42536" s="243"/>
    </row>
    <row r="42537" spans="9:11">
      <c r="I42537" t="str">
        <f t="shared" si="664"/>
        <v>19000100</v>
      </c>
      <c r="K42537" s="243"/>
    </row>
    <row r="42538" spans="9:11">
      <c r="I42538" t="str">
        <f t="shared" si="664"/>
        <v>19000100</v>
      </c>
      <c r="K42538" s="243"/>
    </row>
    <row r="42539" spans="9:11">
      <c r="I42539" t="str">
        <f t="shared" si="664"/>
        <v>19000100</v>
      </c>
      <c r="K42539" s="243"/>
    </row>
    <row r="42540" spans="9:11">
      <c r="I42540" t="str">
        <f t="shared" si="664"/>
        <v>19000100</v>
      </c>
      <c r="K42540" s="243"/>
    </row>
    <row r="42541" spans="9:11">
      <c r="I42541" t="str">
        <f t="shared" si="664"/>
        <v>19000100</v>
      </c>
      <c r="K42541" s="243"/>
    </row>
    <row r="42542" spans="9:11">
      <c r="I42542" t="str">
        <f t="shared" si="664"/>
        <v>19000100</v>
      </c>
      <c r="K42542" s="243"/>
    </row>
    <row r="42543" spans="9:11">
      <c r="I42543" t="str">
        <f t="shared" si="664"/>
        <v>19000100</v>
      </c>
      <c r="K42543" s="243"/>
    </row>
    <row r="42544" spans="9:11">
      <c r="I42544" t="str">
        <f t="shared" si="664"/>
        <v>19000100</v>
      </c>
      <c r="K42544" s="243"/>
    </row>
    <row r="42545" spans="9:11">
      <c r="I42545" t="str">
        <f t="shared" si="664"/>
        <v>19000100</v>
      </c>
      <c r="K42545" s="243"/>
    </row>
    <row r="42546" spans="9:11">
      <c r="I42546" t="str">
        <f t="shared" si="664"/>
        <v>19000100</v>
      </c>
      <c r="K42546" s="243"/>
    </row>
    <row r="42547" spans="9:11">
      <c r="I42547" t="str">
        <f t="shared" si="664"/>
        <v>19000100</v>
      </c>
      <c r="K42547" s="243"/>
    </row>
    <row r="42548" spans="9:11">
      <c r="I42548" t="str">
        <f t="shared" si="664"/>
        <v>19000100</v>
      </c>
      <c r="K42548" s="243"/>
    </row>
    <row r="42549" spans="9:11">
      <c r="I42549" t="str">
        <f t="shared" si="664"/>
        <v>19000100</v>
      </c>
      <c r="K42549" s="243"/>
    </row>
    <row r="42550" spans="9:11">
      <c r="I42550" t="str">
        <f t="shared" si="664"/>
        <v>19000100</v>
      </c>
      <c r="K42550" s="243"/>
    </row>
    <row r="42551" spans="9:11">
      <c r="I42551" t="str">
        <f t="shared" si="664"/>
        <v>19000100</v>
      </c>
      <c r="K42551" s="243"/>
    </row>
    <row r="42552" spans="9:11">
      <c r="I42552" t="str">
        <f t="shared" si="664"/>
        <v>19000100</v>
      </c>
      <c r="K42552" s="243"/>
    </row>
    <row r="42553" spans="9:11">
      <c r="I42553" t="str">
        <f t="shared" si="664"/>
        <v>19000100</v>
      </c>
      <c r="K42553" s="243"/>
    </row>
    <row r="42554" spans="9:11">
      <c r="I42554" t="str">
        <f t="shared" si="664"/>
        <v>19000100</v>
      </c>
      <c r="K42554" s="243"/>
    </row>
    <row r="42555" spans="9:11">
      <c r="I42555" t="str">
        <f t="shared" si="664"/>
        <v>19000100</v>
      </c>
      <c r="K42555" s="243"/>
    </row>
    <row r="42556" spans="9:11">
      <c r="I42556" t="str">
        <f t="shared" si="664"/>
        <v>19000100</v>
      </c>
      <c r="K42556" s="243"/>
    </row>
    <row r="42557" spans="9:11">
      <c r="I42557" t="str">
        <f t="shared" si="664"/>
        <v>19000100</v>
      </c>
      <c r="K42557" s="243"/>
    </row>
    <row r="42558" spans="9:11">
      <c r="I42558" t="str">
        <f t="shared" si="664"/>
        <v>19000100</v>
      </c>
      <c r="K42558" s="243"/>
    </row>
    <row r="42559" spans="9:11">
      <c r="I42559" t="str">
        <f t="shared" si="664"/>
        <v>19000100</v>
      </c>
      <c r="K42559" s="243"/>
    </row>
    <row r="42560" spans="9:11">
      <c r="I42560" t="str">
        <f t="shared" si="664"/>
        <v>19000100</v>
      </c>
      <c r="K42560" s="243"/>
    </row>
    <row r="42561" spans="9:11">
      <c r="I42561" t="str">
        <f t="shared" si="664"/>
        <v>19000100</v>
      </c>
      <c r="K42561" s="243"/>
    </row>
    <row r="42562" spans="9:11">
      <c r="I42562" t="str">
        <f t="shared" ref="I42562:I42625" si="665">TEXT(F42562,"yyyymmdd")</f>
        <v>19000100</v>
      </c>
      <c r="K42562" s="243"/>
    </row>
    <row r="42563" spans="9:11">
      <c r="I42563" t="str">
        <f t="shared" si="665"/>
        <v>19000100</v>
      </c>
      <c r="K42563" s="243"/>
    </row>
    <row r="42564" spans="9:11">
      <c r="I42564" t="str">
        <f t="shared" si="665"/>
        <v>19000100</v>
      </c>
      <c r="K42564" s="243"/>
    </row>
    <row r="42565" spans="9:11">
      <c r="I42565" t="str">
        <f t="shared" si="665"/>
        <v>19000100</v>
      </c>
      <c r="K42565" s="243"/>
    </row>
    <row r="42566" spans="9:11">
      <c r="I42566" t="str">
        <f t="shared" si="665"/>
        <v>19000100</v>
      </c>
      <c r="K42566" s="243"/>
    </row>
    <row r="42567" spans="9:11">
      <c r="I42567" t="str">
        <f t="shared" si="665"/>
        <v>19000100</v>
      </c>
      <c r="K42567" s="243"/>
    </row>
    <row r="42568" spans="9:11">
      <c r="I42568" t="str">
        <f t="shared" si="665"/>
        <v>19000100</v>
      </c>
      <c r="K42568" s="243"/>
    </row>
    <row r="42569" spans="9:11">
      <c r="I42569" t="str">
        <f t="shared" si="665"/>
        <v>19000100</v>
      </c>
      <c r="K42569" s="243"/>
    </row>
    <row r="42570" spans="9:11">
      <c r="I42570" t="str">
        <f t="shared" si="665"/>
        <v>19000100</v>
      </c>
      <c r="K42570" s="243"/>
    </row>
    <row r="42571" spans="9:11">
      <c r="I42571" t="str">
        <f t="shared" si="665"/>
        <v>19000100</v>
      </c>
      <c r="K42571" s="243"/>
    </row>
    <row r="42572" spans="9:11">
      <c r="I42572" t="str">
        <f t="shared" si="665"/>
        <v>19000100</v>
      </c>
      <c r="K42572" s="243"/>
    </row>
    <row r="42573" spans="9:11">
      <c r="I42573" t="str">
        <f t="shared" si="665"/>
        <v>19000100</v>
      </c>
      <c r="K42573" s="243"/>
    </row>
    <row r="42574" spans="9:11">
      <c r="I42574" t="str">
        <f t="shared" si="665"/>
        <v>19000100</v>
      </c>
      <c r="K42574" s="243"/>
    </row>
    <row r="42575" spans="9:11">
      <c r="I42575" t="str">
        <f t="shared" si="665"/>
        <v>19000100</v>
      </c>
      <c r="K42575" s="243"/>
    </row>
    <row r="42576" spans="9:11">
      <c r="I42576" t="str">
        <f t="shared" si="665"/>
        <v>19000100</v>
      </c>
      <c r="K42576" s="243"/>
    </row>
    <row r="42577" spans="9:11">
      <c r="I42577" t="str">
        <f t="shared" si="665"/>
        <v>19000100</v>
      </c>
      <c r="K42577" s="243"/>
    </row>
    <row r="42578" spans="9:11">
      <c r="I42578" t="str">
        <f t="shared" si="665"/>
        <v>19000100</v>
      </c>
      <c r="K42578" s="243"/>
    </row>
    <row r="42579" spans="9:11">
      <c r="I42579" t="str">
        <f t="shared" si="665"/>
        <v>19000100</v>
      </c>
      <c r="K42579" s="243"/>
    </row>
    <row r="42580" spans="9:11">
      <c r="I42580" t="str">
        <f t="shared" si="665"/>
        <v>19000100</v>
      </c>
      <c r="K42580" s="243"/>
    </row>
    <row r="42581" spans="9:11">
      <c r="I42581" t="str">
        <f t="shared" si="665"/>
        <v>19000100</v>
      </c>
      <c r="K42581" s="243"/>
    </row>
    <row r="42582" spans="9:11">
      <c r="I42582" t="str">
        <f t="shared" si="665"/>
        <v>19000100</v>
      </c>
      <c r="K42582" s="243"/>
    </row>
    <row r="42583" spans="9:11">
      <c r="I42583" t="str">
        <f t="shared" si="665"/>
        <v>19000100</v>
      </c>
      <c r="K42583" s="243"/>
    </row>
    <row r="42584" spans="9:11">
      <c r="I42584" t="str">
        <f t="shared" si="665"/>
        <v>19000100</v>
      </c>
      <c r="K42584" s="243"/>
    </row>
    <row r="42585" spans="9:11">
      <c r="I42585" t="str">
        <f t="shared" si="665"/>
        <v>19000100</v>
      </c>
      <c r="K42585" s="243"/>
    </row>
    <row r="42586" spans="9:11">
      <c r="I42586" t="str">
        <f t="shared" si="665"/>
        <v>19000100</v>
      </c>
      <c r="K42586" s="243"/>
    </row>
    <row r="42587" spans="9:11">
      <c r="I42587" t="str">
        <f t="shared" si="665"/>
        <v>19000100</v>
      </c>
      <c r="K42587" s="243"/>
    </row>
    <row r="42588" spans="9:11">
      <c r="I42588" t="str">
        <f t="shared" si="665"/>
        <v>19000100</v>
      </c>
      <c r="K42588" s="243"/>
    </row>
    <row r="42589" spans="9:11">
      <c r="I42589" t="str">
        <f t="shared" si="665"/>
        <v>19000100</v>
      </c>
      <c r="K42589" s="243"/>
    </row>
    <row r="42590" spans="9:11">
      <c r="I42590" t="str">
        <f t="shared" si="665"/>
        <v>19000100</v>
      </c>
      <c r="K42590" s="243"/>
    </row>
    <row r="42591" spans="9:11">
      <c r="I42591" t="str">
        <f t="shared" si="665"/>
        <v>19000100</v>
      </c>
      <c r="K42591" s="243"/>
    </row>
    <row r="42592" spans="9:11">
      <c r="I42592" t="str">
        <f t="shared" si="665"/>
        <v>19000100</v>
      </c>
      <c r="K42592" s="243"/>
    </row>
    <row r="42593" spans="9:11">
      <c r="I42593" t="str">
        <f t="shared" si="665"/>
        <v>19000100</v>
      </c>
      <c r="K42593" s="243"/>
    </row>
    <row r="42594" spans="9:11">
      <c r="I42594" t="str">
        <f t="shared" si="665"/>
        <v>19000100</v>
      </c>
      <c r="K42594" s="243"/>
    </row>
    <row r="42595" spans="9:11">
      <c r="I42595" t="str">
        <f t="shared" si="665"/>
        <v>19000100</v>
      </c>
      <c r="K42595" s="243"/>
    </row>
    <row r="42596" spans="9:11">
      <c r="I42596" t="str">
        <f t="shared" si="665"/>
        <v>19000100</v>
      </c>
      <c r="K42596" s="243"/>
    </row>
    <row r="42597" spans="9:11">
      <c r="I42597" t="str">
        <f t="shared" si="665"/>
        <v>19000100</v>
      </c>
      <c r="K42597" s="243"/>
    </row>
    <row r="42598" spans="9:11">
      <c r="I42598" t="str">
        <f t="shared" si="665"/>
        <v>19000100</v>
      </c>
      <c r="K42598" s="243"/>
    </row>
    <row r="42599" spans="9:11">
      <c r="I42599" t="str">
        <f t="shared" si="665"/>
        <v>19000100</v>
      </c>
      <c r="K42599" s="243"/>
    </row>
    <row r="42600" spans="9:11">
      <c r="I42600" t="str">
        <f t="shared" si="665"/>
        <v>19000100</v>
      </c>
      <c r="K42600" s="243"/>
    </row>
    <row r="42601" spans="9:11">
      <c r="I42601" t="str">
        <f t="shared" si="665"/>
        <v>19000100</v>
      </c>
      <c r="K42601" s="243"/>
    </row>
    <row r="42602" spans="9:11">
      <c r="I42602" t="str">
        <f t="shared" si="665"/>
        <v>19000100</v>
      </c>
      <c r="K42602" s="243"/>
    </row>
    <row r="42603" spans="9:11">
      <c r="I42603" t="str">
        <f t="shared" si="665"/>
        <v>19000100</v>
      </c>
      <c r="K42603" s="243"/>
    </row>
    <row r="42604" spans="9:11">
      <c r="I42604" t="str">
        <f t="shared" si="665"/>
        <v>19000100</v>
      </c>
      <c r="K42604" s="243"/>
    </row>
    <row r="42605" spans="9:11">
      <c r="I42605" t="str">
        <f t="shared" si="665"/>
        <v>19000100</v>
      </c>
      <c r="K42605" s="243"/>
    </row>
    <row r="42606" spans="9:11">
      <c r="I42606" t="str">
        <f t="shared" si="665"/>
        <v>19000100</v>
      </c>
      <c r="K42606" s="243"/>
    </row>
    <row r="42607" spans="9:11">
      <c r="I42607" t="str">
        <f t="shared" si="665"/>
        <v>19000100</v>
      </c>
      <c r="K42607" s="243"/>
    </row>
    <row r="42608" spans="9:11">
      <c r="I42608" t="str">
        <f t="shared" si="665"/>
        <v>19000100</v>
      </c>
      <c r="K42608" s="243"/>
    </row>
    <row r="42609" spans="9:11">
      <c r="I42609" t="str">
        <f t="shared" si="665"/>
        <v>19000100</v>
      </c>
      <c r="K42609" s="243"/>
    </row>
    <row r="42610" spans="9:11">
      <c r="I42610" t="str">
        <f t="shared" si="665"/>
        <v>19000100</v>
      </c>
      <c r="K42610" s="243"/>
    </row>
    <row r="42611" spans="9:11">
      <c r="I42611" t="str">
        <f t="shared" si="665"/>
        <v>19000100</v>
      </c>
      <c r="K42611" s="243"/>
    </row>
    <row r="42612" spans="9:11">
      <c r="I42612" t="str">
        <f t="shared" si="665"/>
        <v>19000100</v>
      </c>
      <c r="K42612" s="243"/>
    </row>
    <row r="42613" spans="9:11">
      <c r="I42613" t="str">
        <f t="shared" si="665"/>
        <v>19000100</v>
      </c>
      <c r="K42613" s="243"/>
    </row>
    <row r="42614" spans="9:11">
      <c r="I42614" t="str">
        <f t="shared" si="665"/>
        <v>19000100</v>
      </c>
      <c r="K42614" s="243"/>
    </row>
    <row r="42615" spans="9:11">
      <c r="I42615" t="str">
        <f t="shared" si="665"/>
        <v>19000100</v>
      </c>
      <c r="K42615" s="243"/>
    </row>
    <row r="42616" spans="9:11">
      <c r="I42616" t="str">
        <f t="shared" si="665"/>
        <v>19000100</v>
      </c>
      <c r="K42616" s="243"/>
    </row>
    <row r="42617" spans="9:11">
      <c r="I42617" t="str">
        <f t="shared" si="665"/>
        <v>19000100</v>
      </c>
      <c r="K42617" s="243"/>
    </row>
    <row r="42618" spans="9:11">
      <c r="I42618" t="str">
        <f t="shared" si="665"/>
        <v>19000100</v>
      </c>
      <c r="K42618" s="243"/>
    </row>
    <row r="42619" spans="9:11">
      <c r="I42619" t="str">
        <f t="shared" si="665"/>
        <v>19000100</v>
      </c>
      <c r="K42619" s="243"/>
    </row>
    <row r="42620" spans="9:11">
      <c r="I42620" t="str">
        <f t="shared" si="665"/>
        <v>19000100</v>
      </c>
      <c r="K42620" s="243"/>
    </row>
    <row r="42621" spans="9:11">
      <c r="I42621" t="str">
        <f t="shared" si="665"/>
        <v>19000100</v>
      </c>
      <c r="K42621" s="243"/>
    </row>
    <row r="42622" spans="9:11">
      <c r="I42622" t="str">
        <f t="shared" si="665"/>
        <v>19000100</v>
      </c>
      <c r="K42622" s="243"/>
    </row>
    <row r="42623" spans="9:11">
      <c r="I42623" t="str">
        <f t="shared" si="665"/>
        <v>19000100</v>
      </c>
      <c r="K42623" s="243"/>
    </row>
    <row r="42624" spans="9:11">
      <c r="I42624" t="str">
        <f t="shared" si="665"/>
        <v>19000100</v>
      </c>
      <c r="K42624" s="243"/>
    </row>
    <row r="42625" spans="9:11">
      <c r="I42625" t="str">
        <f t="shared" si="665"/>
        <v>19000100</v>
      </c>
      <c r="K42625" s="243"/>
    </row>
    <row r="42626" spans="9:11">
      <c r="I42626" t="str">
        <f t="shared" ref="I42626:I42689" si="666">TEXT(F42626,"yyyymmdd")</f>
        <v>19000100</v>
      </c>
      <c r="K42626" s="243"/>
    </row>
    <row r="42627" spans="9:11">
      <c r="I42627" t="str">
        <f t="shared" si="666"/>
        <v>19000100</v>
      </c>
      <c r="K42627" s="243"/>
    </row>
    <row r="42628" spans="9:11">
      <c r="I42628" t="str">
        <f t="shared" si="666"/>
        <v>19000100</v>
      </c>
      <c r="K42628" s="243"/>
    </row>
    <row r="42629" spans="9:11">
      <c r="I42629" t="str">
        <f t="shared" si="666"/>
        <v>19000100</v>
      </c>
      <c r="K42629" s="243"/>
    </row>
    <row r="42630" spans="9:11">
      <c r="I42630" t="str">
        <f t="shared" si="666"/>
        <v>19000100</v>
      </c>
      <c r="K42630" s="243"/>
    </row>
    <row r="42631" spans="9:11">
      <c r="I42631" t="str">
        <f t="shared" si="666"/>
        <v>19000100</v>
      </c>
      <c r="K42631" s="243"/>
    </row>
    <row r="42632" spans="9:11">
      <c r="I42632" t="str">
        <f t="shared" si="666"/>
        <v>19000100</v>
      </c>
      <c r="K42632" s="243"/>
    </row>
    <row r="42633" spans="9:11">
      <c r="I42633" t="str">
        <f t="shared" si="666"/>
        <v>19000100</v>
      </c>
      <c r="K42633" s="243"/>
    </row>
    <row r="42634" spans="9:11">
      <c r="I42634" t="str">
        <f t="shared" si="666"/>
        <v>19000100</v>
      </c>
      <c r="K42634" s="243"/>
    </row>
    <row r="42635" spans="9:11">
      <c r="I42635" t="str">
        <f t="shared" si="666"/>
        <v>19000100</v>
      </c>
      <c r="K42635" s="243"/>
    </row>
    <row r="42636" spans="9:11">
      <c r="I42636" t="str">
        <f t="shared" si="666"/>
        <v>19000100</v>
      </c>
      <c r="K42636" s="243"/>
    </row>
    <row r="42637" spans="9:11">
      <c r="I42637" t="str">
        <f t="shared" si="666"/>
        <v>19000100</v>
      </c>
      <c r="K42637" s="243"/>
    </row>
    <row r="42638" spans="9:11">
      <c r="I42638" t="str">
        <f t="shared" si="666"/>
        <v>19000100</v>
      </c>
      <c r="K42638" s="243"/>
    </row>
    <row r="42639" spans="9:11">
      <c r="I42639" t="str">
        <f t="shared" si="666"/>
        <v>19000100</v>
      </c>
      <c r="K42639" s="243"/>
    </row>
    <row r="42640" spans="9:11">
      <c r="I42640" t="str">
        <f t="shared" si="666"/>
        <v>19000100</v>
      </c>
      <c r="K42640" s="243"/>
    </row>
    <row r="42641" spans="9:11">
      <c r="I42641" t="str">
        <f t="shared" si="666"/>
        <v>19000100</v>
      </c>
      <c r="K42641" s="243"/>
    </row>
    <row r="42642" spans="9:11">
      <c r="I42642" t="str">
        <f t="shared" si="666"/>
        <v>19000100</v>
      </c>
      <c r="K42642" s="243"/>
    </row>
    <row r="42643" spans="9:11">
      <c r="I42643" t="str">
        <f t="shared" si="666"/>
        <v>19000100</v>
      </c>
      <c r="K42643" s="243"/>
    </row>
    <row r="42644" spans="9:11">
      <c r="I42644" t="str">
        <f t="shared" si="666"/>
        <v>19000100</v>
      </c>
      <c r="K42644" s="243"/>
    </row>
    <row r="42645" spans="9:11">
      <c r="I42645" t="str">
        <f t="shared" si="666"/>
        <v>19000100</v>
      </c>
      <c r="K42645" s="243"/>
    </row>
    <row r="42646" spans="9:11">
      <c r="I42646" t="str">
        <f t="shared" si="666"/>
        <v>19000100</v>
      </c>
      <c r="K42646" s="243"/>
    </row>
    <row r="42647" spans="9:11">
      <c r="I42647" t="str">
        <f t="shared" si="666"/>
        <v>19000100</v>
      </c>
      <c r="K42647" s="243"/>
    </row>
    <row r="42648" spans="9:11">
      <c r="I42648" t="str">
        <f t="shared" si="666"/>
        <v>19000100</v>
      </c>
      <c r="K42648" s="243"/>
    </row>
    <row r="42649" spans="9:11">
      <c r="I42649" t="str">
        <f t="shared" si="666"/>
        <v>19000100</v>
      </c>
      <c r="K42649" s="243"/>
    </row>
    <row r="42650" spans="9:11">
      <c r="I42650" t="str">
        <f t="shared" si="666"/>
        <v>19000100</v>
      </c>
      <c r="K42650" s="243"/>
    </row>
    <row r="42651" spans="9:11">
      <c r="I42651" t="str">
        <f t="shared" si="666"/>
        <v>19000100</v>
      </c>
      <c r="K42651" s="243"/>
    </row>
    <row r="42652" spans="9:11">
      <c r="I42652" t="str">
        <f t="shared" si="666"/>
        <v>19000100</v>
      </c>
      <c r="K42652" s="243"/>
    </row>
    <row r="42653" spans="9:11">
      <c r="I42653" t="str">
        <f t="shared" si="666"/>
        <v>19000100</v>
      </c>
      <c r="K42653" s="243"/>
    </row>
    <row r="42654" spans="9:11">
      <c r="I42654" t="str">
        <f t="shared" si="666"/>
        <v>19000100</v>
      </c>
      <c r="K42654" s="243"/>
    </row>
    <row r="42655" spans="9:11">
      <c r="I42655" t="str">
        <f t="shared" si="666"/>
        <v>19000100</v>
      </c>
      <c r="K42655" s="243"/>
    </row>
    <row r="42656" spans="9:11">
      <c r="I42656" t="str">
        <f t="shared" si="666"/>
        <v>19000100</v>
      </c>
      <c r="K42656" s="243"/>
    </row>
    <row r="42657" spans="9:11">
      <c r="I42657" t="str">
        <f t="shared" si="666"/>
        <v>19000100</v>
      </c>
      <c r="K42657" s="243"/>
    </row>
    <row r="42658" spans="9:11">
      <c r="I42658" t="str">
        <f t="shared" si="666"/>
        <v>19000100</v>
      </c>
      <c r="K42658" s="243"/>
    </row>
    <row r="42659" spans="9:11">
      <c r="I42659" t="str">
        <f t="shared" si="666"/>
        <v>19000100</v>
      </c>
      <c r="K42659" s="243"/>
    </row>
    <row r="42660" spans="9:11">
      <c r="I42660" t="str">
        <f t="shared" si="666"/>
        <v>19000100</v>
      </c>
      <c r="K42660" s="243"/>
    </row>
    <row r="42661" spans="9:11">
      <c r="I42661" t="str">
        <f t="shared" si="666"/>
        <v>19000100</v>
      </c>
      <c r="K42661" s="243"/>
    </row>
    <row r="42662" spans="9:11">
      <c r="I42662" t="str">
        <f t="shared" si="666"/>
        <v>19000100</v>
      </c>
      <c r="K42662" s="243"/>
    </row>
    <row r="42663" spans="9:11">
      <c r="I42663" t="str">
        <f t="shared" si="666"/>
        <v>19000100</v>
      </c>
      <c r="K42663" s="243"/>
    </row>
    <row r="42664" spans="9:11">
      <c r="I42664" t="str">
        <f t="shared" si="666"/>
        <v>19000100</v>
      </c>
      <c r="K42664" s="243"/>
    </row>
    <row r="42665" spans="9:11">
      <c r="I42665" t="str">
        <f t="shared" si="666"/>
        <v>19000100</v>
      </c>
      <c r="K42665" s="243"/>
    </row>
    <row r="42666" spans="9:11">
      <c r="I42666" t="str">
        <f t="shared" si="666"/>
        <v>19000100</v>
      </c>
      <c r="K42666" s="243"/>
    </row>
    <row r="42667" spans="9:11">
      <c r="I42667" t="str">
        <f t="shared" si="666"/>
        <v>19000100</v>
      </c>
      <c r="K42667" s="243"/>
    </row>
    <row r="42668" spans="9:11">
      <c r="I42668" t="str">
        <f t="shared" si="666"/>
        <v>19000100</v>
      </c>
      <c r="K42668" s="243"/>
    </row>
    <row r="42669" spans="9:11">
      <c r="I42669" t="str">
        <f t="shared" si="666"/>
        <v>19000100</v>
      </c>
      <c r="K42669" s="243"/>
    </row>
    <row r="42670" spans="9:11">
      <c r="I42670" t="str">
        <f t="shared" si="666"/>
        <v>19000100</v>
      </c>
      <c r="K42670" s="243"/>
    </row>
    <row r="42671" spans="9:11">
      <c r="I42671" t="str">
        <f t="shared" si="666"/>
        <v>19000100</v>
      </c>
      <c r="K42671" s="243"/>
    </row>
    <row r="42672" spans="9:11">
      <c r="I42672" t="str">
        <f t="shared" si="666"/>
        <v>19000100</v>
      </c>
      <c r="K42672" s="243"/>
    </row>
    <row r="42673" spans="9:11">
      <c r="I42673" t="str">
        <f t="shared" si="666"/>
        <v>19000100</v>
      </c>
      <c r="K42673" s="243"/>
    </row>
    <row r="42674" spans="9:11">
      <c r="I42674" t="str">
        <f t="shared" si="666"/>
        <v>19000100</v>
      </c>
      <c r="K42674" s="243"/>
    </row>
    <row r="42675" spans="9:11">
      <c r="I42675" t="str">
        <f t="shared" si="666"/>
        <v>19000100</v>
      </c>
      <c r="K42675" s="243"/>
    </row>
    <row r="42676" spans="9:11">
      <c r="I42676" t="str">
        <f t="shared" si="666"/>
        <v>19000100</v>
      </c>
      <c r="K42676" s="243"/>
    </row>
    <row r="42677" spans="9:11">
      <c r="I42677" t="str">
        <f t="shared" si="666"/>
        <v>19000100</v>
      </c>
      <c r="K42677" s="243"/>
    </row>
    <row r="42678" spans="9:11">
      <c r="I42678" t="str">
        <f t="shared" si="666"/>
        <v>19000100</v>
      </c>
      <c r="K42678" s="243"/>
    </row>
    <row r="42679" spans="9:11">
      <c r="I42679" t="str">
        <f t="shared" si="666"/>
        <v>19000100</v>
      </c>
      <c r="K42679" s="243"/>
    </row>
    <row r="42680" spans="9:11">
      <c r="I42680" t="str">
        <f t="shared" si="666"/>
        <v>19000100</v>
      </c>
      <c r="K42680" s="243"/>
    </row>
    <row r="42681" spans="9:11">
      <c r="I42681" t="str">
        <f t="shared" si="666"/>
        <v>19000100</v>
      </c>
      <c r="K42681" s="243"/>
    </row>
    <row r="42682" spans="9:11">
      <c r="I42682" t="str">
        <f t="shared" si="666"/>
        <v>19000100</v>
      </c>
      <c r="K42682" s="243"/>
    </row>
    <row r="42683" spans="9:11">
      <c r="I42683" t="str">
        <f t="shared" si="666"/>
        <v>19000100</v>
      </c>
      <c r="K42683" s="243"/>
    </row>
    <row r="42684" spans="9:11">
      <c r="I42684" t="str">
        <f t="shared" si="666"/>
        <v>19000100</v>
      </c>
      <c r="K42684" s="243"/>
    </row>
    <row r="42685" spans="9:11">
      <c r="I42685" t="str">
        <f t="shared" si="666"/>
        <v>19000100</v>
      </c>
      <c r="K42685" s="243"/>
    </row>
    <row r="42686" spans="9:11">
      <c r="I42686" t="str">
        <f t="shared" si="666"/>
        <v>19000100</v>
      </c>
      <c r="K42686" s="243"/>
    </row>
    <row r="42687" spans="9:11">
      <c r="I42687" t="str">
        <f t="shared" si="666"/>
        <v>19000100</v>
      </c>
      <c r="K42687" s="243"/>
    </row>
    <row r="42688" spans="9:11">
      <c r="I42688" t="str">
        <f t="shared" si="666"/>
        <v>19000100</v>
      </c>
      <c r="K42688" s="243"/>
    </row>
    <row r="42689" spans="9:11">
      <c r="I42689" t="str">
        <f t="shared" si="666"/>
        <v>19000100</v>
      </c>
      <c r="K42689" s="243"/>
    </row>
    <row r="42690" spans="9:11">
      <c r="I42690" t="str">
        <f t="shared" ref="I42690:I42753" si="667">TEXT(F42690,"yyyymmdd")</f>
        <v>19000100</v>
      </c>
      <c r="K42690" s="243"/>
    </row>
    <row r="42691" spans="9:11">
      <c r="I42691" t="str">
        <f t="shared" si="667"/>
        <v>19000100</v>
      </c>
      <c r="K42691" s="243"/>
    </row>
    <row r="42692" spans="9:11">
      <c r="I42692" t="str">
        <f t="shared" si="667"/>
        <v>19000100</v>
      </c>
      <c r="K42692" s="243"/>
    </row>
    <row r="42693" spans="9:11">
      <c r="I42693" t="str">
        <f t="shared" si="667"/>
        <v>19000100</v>
      </c>
      <c r="K42693" s="243"/>
    </row>
    <row r="42694" spans="9:11">
      <c r="I42694" t="str">
        <f t="shared" si="667"/>
        <v>19000100</v>
      </c>
      <c r="K42694" s="243"/>
    </row>
    <row r="42695" spans="9:11">
      <c r="I42695" t="str">
        <f t="shared" si="667"/>
        <v>19000100</v>
      </c>
      <c r="K42695" s="243"/>
    </row>
    <row r="42696" spans="9:11">
      <c r="I42696" t="str">
        <f t="shared" si="667"/>
        <v>19000100</v>
      </c>
      <c r="K42696" s="243"/>
    </row>
    <row r="42697" spans="9:11">
      <c r="I42697" t="str">
        <f t="shared" si="667"/>
        <v>19000100</v>
      </c>
      <c r="K42697" s="243"/>
    </row>
    <row r="42698" spans="9:11">
      <c r="I42698" t="str">
        <f t="shared" si="667"/>
        <v>19000100</v>
      </c>
      <c r="K42698" s="243"/>
    </row>
    <row r="42699" spans="9:11">
      <c r="I42699" t="str">
        <f t="shared" si="667"/>
        <v>19000100</v>
      </c>
      <c r="K42699" s="243"/>
    </row>
    <row r="42700" spans="9:11">
      <c r="I42700" t="str">
        <f t="shared" si="667"/>
        <v>19000100</v>
      </c>
      <c r="K42700" s="243"/>
    </row>
    <row r="42701" spans="9:11">
      <c r="I42701" t="str">
        <f t="shared" si="667"/>
        <v>19000100</v>
      </c>
      <c r="K42701" s="243"/>
    </row>
    <row r="42702" spans="9:11">
      <c r="I42702" t="str">
        <f t="shared" si="667"/>
        <v>19000100</v>
      </c>
      <c r="K42702" s="243"/>
    </row>
    <row r="42703" spans="9:11">
      <c r="I42703" t="str">
        <f t="shared" si="667"/>
        <v>19000100</v>
      </c>
      <c r="K42703" s="243"/>
    </row>
    <row r="42704" spans="9:11">
      <c r="I42704" t="str">
        <f t="shared" si="667"/>
        <v>19000100</v>
      </c>
      <c r="K42704" s="243"/>
    </row>
    <row r="42705" spans="9:11">
      <c r="I42705" t="str">
        <f t="shared" si="667"/>
        <v>19000100</v>
      </c>
      <c r="K42705" s="243"/>
    </row>
    <row r="42706" spans="9:11">
      <c r="I42706" t="str">
        <f t="shared" si="667"/>
        <v>19000100</v>
      </c>
      <c r="K42706" s="243"/>
    </row>
    <row r="42707" spans="9:11">
      <c r="I42707" t="str">
        <f t="shared" si="667"/>
        <v>19000100</v>
      </c>
      <c r="K42707" s="243"/>
    </row>
    <row r="42708" spans="9:11">
      <c r="I42708" t="str">
        <f t="shared" si="667"/>
        <v>19000100</v>
      </c>
      <c r="K42708" s="243"/>
    </row>
    <row r="42709" spans="9:11">
      <c r="I42709" t="str">
        <f t="shared" si="667"/>
        <v>19000100</v>
      </c>
      <c r="K42709" s="243"/>
    </row>
    <row r="42710" spans="9:11">
      <c r="I42710" t="str">
        <f t="shared" si="667"/>
        <v>19000100</v>
      </c>
      <c r="K42710" s="243"/>
    </row>
    <row r="42711" spans="9:11">
      <c r="I42711" t="str">
        <f t="shared" si="667"/>
        <v>19000100</v>
      </c>
      <c r="K42711" s="243"/>
    </row>
    <row r="42712" spans="9:11">
      <c r="I42712" t="str">
        <f t="shared" si="667"/>
        <v>19000100</v>
      </c>
      <c r="K42712" s="243"/>
    </row>
    <row r="42713" spans="9:11">
      <c r="I42713" t="str">
        <f t="shared" si="667"/>
        <v>19000100</v>
      </c>
      <c r="K42713" s="243"/>
    </row>
    <row r="42714" spans="9:11">
      <c r="I42714" t="str">
        <f t="shared" si="667"/>
        <v>19000100</v>
      </c>
      <c r="K42714" s="243"/>
    </row>
    <row r="42715" spans="9:11">
      <c r="I42715" t="str">
        <f t="shared" si="667"/>
        <v>19000100</v>
      </c>
      <c r="K42715" s="243"/>
    </row>
    <row r="42716" spans="9:11">
      <c r="I42716" t="str">
        <f t="shared" si="667"/>
        <v>19000100</v>
      </c>
      <c r="K42716" s="243"/>
    </row>
    <row r="42717" spans="9:11">
      <c r="I42717" t="str">
        <f t="shared" si="667"/>
        <v>19000100</v>
      </c>
      <c r="K42717" s="243"/>
    </row>
    <row r="42718" spans="9:11">
      <c r="I42718" t="str">
        <f t="shared" si="667"/>
        <v>19000100</v>
      </c>
      <c r="K42718" s="243"/>
    </row>
    <row r="42719" spans="9:11">
      <c r="I42719" t="str">
        <f t="shared" si="667"/>
        <v>19000100</v>
      </c>
      <c r="K42719" s="243"/>
    </row>
    <row r="42720" spans="9:11">
      <c r="I42720" t="str">
        <f t="shared" si="667"/>
        <v>19000100</v>
      </c>
      <c r="K42720" s="243"/>
    </row>
    <row r="42721" spans="9:11">
      <c r="I42721" t="str">
        <f t="shared" si="667"/>
        <v>19000100</v>
      </c>
      <c r="K42721" s="243"/>
    </row>
    <row r="42722" spans="9:11">
      <c r="I42722" t="str">
        <f t="shared" si="667"/>
        <v>19000100</v>
      </c>
      <c r="K42722" s="243"/>
    </row>
    <row r="42723" spans="9:11">
      <c r="I42723" t="str">
        <f t="shared" si="667"/>
        <v>19000100</v>
      </c>
      <c r="K42723" s="243"/>
    </row>
    <row r="42724" spans="9:11">
      <c r="I42724" t="str">
        <f t="shared" si="667"/>
        <v>19000100</v>
      </c>
      <c r="K42724" s="243"/>
    </row>
    <row r="42725" spans="9:11">
      <c r="I42725" t="str">
        <f t="shared" si="667"/>
        <v>19000100</v>
      </c>
      <c r="K42725" s="243"/>
    </row>
    <row r="42726" spans="9:11">
      <c r="I42726" t="str">
        <f t="shared" si="667"/>
        <v>19000100</v>
      </c>
      <c r="K42726" s="243"/>
    </row>
    <row r="42727" spans="9:11">
      <c r="I42727" t="str">
        <f t="shared" si="667"/>
        <v>19000100</v>
      </c>
      <c r="K42727" s="243"/>
    </row>
    <row r="42728" spans="9:11">
      <c r="I42728" t="str">
        <f t="shared" si="667"/>
        <v>19000100</v>
      </c>
      <c r="K42728" s="243"/>
    </row>
    <row r="42729" spans="9:11">
      <c r="I42729" t="str">
        <f t="shared" si="667"/>
        <v>19000100</v>
      </c>
      <c r="K42729" s="243"/>
    </row>
    <row r="42730" spans="9:11">
      <c r="I42730" t="str">
        <f t="shared" si="667"/>
        <v>19000100</v>
      </c>
      <c r="K42730" s="243"/>
    </row>
    <row r="42731" spans="9:11">
      <c r="I42731" t="str">
        <f t="shared" si="667"/>
        <v>19000100</v>
      </c>
      <c r="K42731" s="243"/>
    </row>
    <row r="42732" spans="9:11">
      <c r="I42732" t="str">
        <f t="shared" si="667"/>
        <v>19000100</v>
      </c>
      <c r="K42732" s="243"/>
    </row>
    <row r="42733" spans="9:11">
      <c r="I42733" t="str">
        <f t="shared" si="667"/>
        <v>19000100</v>
      </c>
      <c r="K42733" s="243"/>
    </row>
    <row r="42734" spans="9:11">
      <c r="I42734" t="str">
        <f t="shared" si="667"/>
        <v>19000100</v>
      </c>
      <c r="K42734" s="243"/>
    </row>
    <row r="42735" spans="9:11">
      <c r="I42735" t="str">
        <f t="shared" si="667"/>
        <v>19000100</v>
      </c>
      <c r="K42735" s="243"/>
    </row>
    <row r="42736" spans="9:11">
      <c r="I42736" t="str">
        <f t="shared" si="667"/>
        <v>19000100</v>
      </c>
      <c r="K42736" s="243"/>
    </row>
    <row r="42737" spans="9:11">
      <c r="I42737" t="str">
        <f t="shared" si="667"/>
        <v>19000100</v>
      </c>
      <c r="K42737" s="243"/>
    </row>
    <row r="42738" spans="9:11">
      <c r="I42738" t="str">
        <f t="shared" si="667"/>
        <v>19000100</v>
      </c>
      <c r="K42738" s="243"/>
    </row>
    <row r="42739" spans="9:11">
      <c r="I42739" t="str">
        <f t="shared" si="667"/>
        <v>19000100</v>
      </c>
      <c r="K42739" s="243"/>
    </row>
    <row r="42740" spans="9:11">
      <c r="I42740" t="str">
        <f t="shared" si="667"/>
        <v>19000100</v>
      </c>
      <c r="K42740" s="243"/>
    </row>
    <row r="42741" spans="9:11">
      <c r="I42741" t="str">
        <f t="shared" si="667"/>
        <v>19000100</v>
      </c>
      <c r="K42741" s="243"/>
    </row>
    <row r="42742" spans="9:11">
      <c r="I42742" t="str">
        <f t="shared" si="667"/>
        <v>19000100</v>
      </c>
      <c r="K42742" s="243"/>
    </row>
    <row r="42743" spans="9:11">
      <c r="I42743" t="str">
        <f t="shared" si="667"/>
        <v>19000100</v>
      </c>
      <c r="K42743" s="243"/>
    </row>
    <row r="42744" spans="9:11">
      <c r="I42744" t="str">
        <f t="shared" si="667"/>
        <v>19000100</v>
      </c>
      <c r="K42744" s="243"/>
    </row>
    <row r="42745" spans="9:11">
      <c r="I42745" t="str">
        <f t="shared" si="667"/>
        <v>19000100</v>
      </c>
      <c r="K42745" s="243"/>
    </row>
    <row r="42746" spans="9:11">
      <c r="I42746" t="str">
        <f t="shared" si="667"/>
        <v>19000100</v>
      </c>
      <c r="K42746" s="243"/>
    </row>
    <row r="42747" spans="9:11">
      <c r="I42747" t="str">
        <f t="shared" si="667"/>
        <v>19000100</v>
      </c>
      <c r="K42747" s="243"/>
    </row>
    <row r="42748" spans="9:11">
      <c r="I42748" t="str">
        <f t="shared" si="667"/>
        <v>19000100</v>
      </c>
      <c r="K42748" s="243"/>
    </row>
    <row r="42749" spans="9:11">
      <c r="I42749" t="str">
        <f t="shared" si="667"/>
        <v>19000100</v>
      </c>
      <c r="K42749" s="243"/>
    </row>
    <row r="42750" spans="9:11">
      <c r="I42750" t="str">
        <f t="shared" si="667"/>
        <v>19000100</v>
      </c>
      <c r="K42750" s="243"/>
    </row>
    <row r="42751" spans="9:11">
      <c r="I42751" t="str">
        <f t="shared" si="667"/>
        <v>19000100</v>
      </c>
      <c r="K42751" s="243"/>
    </row>
    <row r="42752" spans="9:11">
      <c r="I42752" t="str">
        <f t="shared" si="667"/>
        <v>19000100</v>
      </c>
      <c r="K42752" s="243"/>
    </row>
    <row r="42753" spans="9:11">
      <c r="I42753" t="str">
        <f t="shared" si="667"/>
        <v>19000100</v>
      </c>
      <c r="K42753" s="243"/>
    </row>
    <row r="42754" spans="9:11">
      <c r="I42754" t="str">
        <f t="shared" ref="I42754:I42817" si="668">TEXT(F42754,"yyyymmdd")</f>
        <v>19000100</v>
      </c>
      <c r="K42754" s="243"/>
    </row>
    <row r="42755" spans="9:11">
      <c r="I42755" t="str">
        <f t="shared" si="668"/>
        <v>19000100</v>
      </c>
      <c r="K42755" s="243"/>
    </row>
    <row r="42756" spans="9:11">
      <c r="I42756" t="str">
        <f t="shared" si="668"/>
        <v>19000100</v>
      </c>
      <c r="K42756" s="243"/>
    </row>
    <row r="42757" spans="9:11">
      <c r="I42757" t="str">
        <f t="shared" si="668"/>
        <v>19000100</v>
      </c>
      <c r="K42757" s="243"/>
    </row>
    <row r="42758" spans="9:11">
      <c r="I42758" t="str">
        <f t="shared" si="668"/>
        <v>19000100</v>
      </c>
      <c r="K42758" s="243"/>
    </row>
    <row r="42759" spans="9:11">
      <c r="I42759" t="str">
        <f t="shared" si="668"/>
        <v>19000100</v>
      </c>
      <c r="K42759" s="243"/>
    </row>
    <row r="42760" spans="9:11">
      <c r="I42760" t="str">
        <f t="shared" si="668"/>
        <v>19000100</v>
      </c>
      <c r="K42760" s="243"/>
    </row>
    <row r="42761" spans="9:11">
      <c r="I42761" t="str">
        <f t="shared" si="668"/>
        <v>19000100</v>
      </c>
      <c r="K42761" s="243"/>
    </row>
    <row r="42762" spans="9:11">
      <c r="I42762" t="str">
        <f t="shared" si="668"/>
        <v>19000100</v>
      </c>
      <c r="K42762" s="243"/>
    </row>
    <row r="42763" spans="9:11">
      <c r="I42763" t="str">
        <f t="shared" si="668"/>
        <v>19000100</v>
      </c>
      <c r="K42763" s="243"/>
    </row>
    <row r="42764" spans="9:11">
      <c r="I42764" t="str">
        <f t="shared" si="668"/>
        <v>19000100</v>
      </c>
      <c r="K42764" s="243"/>
    </row>
    <row r="42765" spans="9:11">
      <c r="I42765" t="str">
        <f t="shared" si="668"/>
        <v>19000100</v>
      </c>
      <c r="K42765" s="243"/>
    </row>
    <row r="42766" spans="9:11">
      <c r="I42766" t="str">
        <f t="shared" si="668"/>
        <v>19000100</v>
      </c>
      <c r="K42766" s="243"/>
    </row>
    <row r="42767" spans="9:11">
      <c r="I42767" t="str">
        <f t="shared" si="668"/>
        <v>19000100</v>
      </c>
      <c r="K42767" s="243"/>
    </row>
    <row r="42768" spans="9:11">
      <c r="I42768" t="str">
        <f t="shared" si="668"/>
        <v>19000100</v>
      </c>
      <c r="K42768" s="243"/>
    </row>
    <row r="42769" spans="9:11">
      <c r="I42769" t="str">
        <f t="shared" si="668"/>
        <v>19000100</v>
      </c>
      <c r="K42769" s="243"/>
    </row>
    <row r="42770" spans="9:11">
      <c r="I42770" t="str">
        <f t="shared" si="668"/>
        <v>19000100</v>
      </c>
      <c r="K42770" s="243"/>
    </row>
    <row r="42771" spans="9:11">
      <c r="I42771" t="str">
        <f t="shared" si="668"/>
        <v>19000100</v>
      </c>
      <c r="K42771" s="243"/>
    </row>
    <row r="42772" spans="9:11">
      <c r="I42772" t="str">
        <f t="shared" si="668"/>
        <v>19000100</v>
      </c>
      <c r="K42772" s="243"/>
    </row>
    <row r="42773" spans="9:11">
      <c r="I42773" t="str">
        <f t="shared" si="668"/>
        <v>19000100</v>
      </c>
      <c r="K42773" s="243"/>
    </row>
    <row r="42774" spans="9:11">
      <c r="I42774" t="str">
        <f t="shared" si="668"/>
        <v>19000100</v>
      </c>
      <c r="K42774" s="243"/>
    </row>
    <row r="42775" spans="9:11">
      <c r="I42775" t="str">
        <f t="shared" si="668"/>
        <v>19000100</v>
      </c>
      <c r="K42775" s="243"/>
    </row>
    <row r="42776" spans="9:11">
      <c r="I42776" t="str">
        <f t="shared" si="668"/>
        <v>19000100</v>
      </c>
      <c r="K42776" s="243"/>
    </row>
    <row r="42777" spans="9:11">
      <c r="I42777" t="str">
        <f t="shared" si="668"/>
        <v>19000100</v>
      </c>
      <c r="K42777" s="243"/>
    </row>
    <row r="42778" spans="9:11">
      <c r="I42778" t="str">
        <f t="shared" si="668"/>
        <v>19000100</v>
      </c>
      <c r="K42778" s="243"/>
    </row>
    <row r="42779" spans="9:11">
      <c r="I42779" t="str">
        <f t="shared" si="668"/>
        <v>19000100</v>
      </c>
      <c r="K42779" s="243"/>
    </row>
    <row r="42780" spans="9:11">
      <c r="I42780" t="str">
        <f t="shared" si="668"/>
        <v>19000100</v>
      </c>
      <c r="K42780" s="243"/>
    </row>
    <row r="42781" spans="9:11">
      <c r="I42781" t="str">
        <f t="shared" si="668"/>
        <v>19000100</v>
      </c>
      <c r="K42781" s="243"/>
    </row>
    <row r="42782" spans="9:11">
      <c r="I42782" t="str">
        <f t="shared" si="668"/>
        <v>19000100</v>
      </c>
      <c r="K42782" s="243"/>
    </row>
    <row r="42783" spans="9:11">
      <c r="I42783" t="str">
        <f t="shared" si="668"/>
        <v>19000100</v>
      </c>
      <c r="K42783" s="243"/>
    </row>
    <row r="42784" spans="9:11">
      <c r="I42784" t="str">
        <f t="shared" si="668"/>
        <v>19000100</v>
      </c>
      <c r="K42784" s="243"/>
    </row>
    <row r="42785" spans="9:11">
      <c r="I42785" t="str">
        <f t="shared" si="668"/>
        <v>19000100</v>
      </c>
      <c r="K42785" s="243"/>
    </row>
    <row r="42786" spans="9:11">
      <c r="I42786" t="str">
        <f t="shared" si="668"/>
        <v>19000100</v>
      </c>
      <c r="K42786" s="243"/>
    </row>
    <row r="42787" spans="9:11">
      <c r="I42787" t="str">
        <f t="shared" si="668"/>
        <v>19000100</v>
      </c>
      <c r="K42787" s="243"/>
    </row>
    <row r="42788" spans="9:11">
      <c r="I42788" t="str">
        <f t="shared" si="668"/>
        <v>19000100</v>
      </c>
      <c r="K42788" s="243"/>
    </row>
    <row r="42789" spans="9:11">
      <c r="I42789" t="str">
        <f t="shared" si="668"/>
        <v>19000100</v>
      </c>
      <c r="K42789" s="243"/>
    </row>
    <row r="42790" spans="9:11">
      <c r="I42790" t="str">
        <f t="shared" si="668"/>
        <v>19000100</v>
      </c>
      <c r="K42790" s="243"/>
    </row>
    <row r="42791" spans="9:11">
      <c r="I42791" t="str">
        <f t="shared" si="668"/>
        <v>19000100</v>
      </c>
      <c r="K42791" s="243"/>
    </row>
    <row r="42792" spans="9:11">
      <c r="I42792" t="str">
        <f t="shared" si="668"/>
        <v>19000100</v>
      </c>
      <c r="K42792" s="243"/>
    </row>
    <row r="42793" spans="9:11">
      <c r="I42793" t="str">
        <f t="shared" si="668"/>
        <v>19000100</v>
      </c>
      <c r="K42793" s="243"/>
    </row>
    <row r="42794" spans="9:11">
      <c r="I42794" t="str">
        <f t="shared" si="668"/>
        <v>19000100</v>
      </c>
      <c r="K42794" s="243"/>
    </row>
    <row r="42795" spans="9:11">
      <c r="I42795" t="str">
        <f t="shared" si="668"/>
        <v>19000100</v>
      </c>
      <c r="K42795" s="243"/>
    </row>
    <row r="42796" spans="9:11">
      <c r="I42796" t="str">
        <f t="shared" si="668"/>
        <v>19000100</v>
      </c>
      <c r="K42796" s="243"/>
    </row>
    <row r="42797" spans="9:11">
      <c r="I42797" t="str">
        <f t="shared" si="668"/>
        <v>19000100</v>
      </c>
      <c r="K42797" s="243"/>
    </row>
    <row r="42798" spans="9:11">
      <c r="I42798" t="str">
        <f t="shared" si="668"/>
        <v>19000100</v>
      </c>
      <c r="K42798" s="243"/>
    </row>
    <row r="42799" spans="9:11">
      <c r="I42799" t="str">
        <f t="shared" si="668"/>
        <v>19000100</v>
      </c>
      <c r="K42799" s="243"/>
    </row>
    <row r="42800" spans="9:11">
      <c r="I42800" t="str">
        <f t="shared" si="668"/>
        <v>19000100</v>
      </c>
      <c r="K42800" s="243"/>
    </row>
    <row r="42801" spans="9:11">
      <c r="I42801" t="str">
        <f t="shared" si="668"/>
        <v>19000100</v>
      </c>
      <c r="K42801" s="243"/>
    </row>
    <row r="42802" spans="9:11">
      <c r="I42802" t="str">
        <f t="shared" si="668"/>
        <v>19000100</v>
      </c>
      <c r="K42802" s="243"/>
    </row>
    <row r="42803" spans="9:11">
      <c r="I42803" t="str">
        <f t="shared" si="668"/>
        <v>19000100</v>
      </c>
      <c r="K42803" s="243"/>
    </row>
    <row r="42804" spans="9:11">
      <c r="I42804" t="str">
        <f t="shared" si="668"/>
        <v>19000100</v>
      </c>
      <c r="K42804" s="243"/>
    </row>
    <row r="42805" spans="9:11">
      <c r="I42805" t="str">
        <f t="shared" si="668"/>
        <v>19000100</v>
      </c>
      <c r="K42805" s="243"/>
    </row>
    <row r="42806" spans="9:11">
      <c r="I42806" t="str">
        <f t="shared" si="668"/>
        <v>19000100</v>
      </c>
      <c r="K42806" s="243"/>
    </row>
    <row r="42807" spans="9:11">
      <c r="I42807" t="str">
        <f t="shared" si="668"/>
        <v>19000100</v>
      </c>
      <c r="K42807" s="243"/>
    </row>
    <row r="42808" spans="9:11">
      <c r="I42808" t="str">
        <f t="shared" si="668"/>
        <v>19000100</v>
      </c>
      <c r="K42808" s="243"/>
    </row>
    <row r="42809" spans="9:11">
      <c r="I42809" t="str">
        <f t="shared" si="668"/>
        <v>19000100</v>
      </c>
      <c r="K42809" s="243"/>
    </row>
    <row r="42810" spans="9:11">
      <c r="I42810" t="str">
        <f t="shared" si="668"/>
        <v>19000100</v>
      </c>
      <c r="K42810" s="243"/>
    </row>
    <row r="42811" spans="9:11">
      <c r="I42811" t="str">
        <f t="shared" si="668"/>
        <v>19000100</v>
      </c>
      <c r="K42811" s="243"/>
    </row>
    <row r="42812" spans="9:11">
      <c r="I42812" t="str">
        <f t="shared" si="668"/>
        <v>19000100</v>
      </c>
      <c r="K42812" s="243"/>
    </row>
    <row r="42813" spans="9:11">
      <c r="I42813" t="str">
        <f t="shared" si="668"/>
        <v>19000100</v>
      </c>
      <c r="K42813" s="243"/>
    </row>
    <row r="42814" spans="9:11">
      <c r="I42814" t="str">
        <f t="shared" si="668"/>
        <v>19000100</v>
      </c>
      <c r="K42814" s="243"/>
    </row>
    <row r="42815" spans="9:11">
      <c r="I42815" t="str">
        <f t="shared" si="668"/>
        <v>19000100</v>
      </c>
      <c r="K42815" s="243"/>
    </row>
    <row r="42816" spans="9:11">
      <c r="I42816" t="str">
        <f t="shared" si="668"/>
        <v>19000100</v>
      </c>
      <c r="K42816" s="243"/>
    </row>
    <row r="42817" spans="9:11">
      <c r="I42817" t="str">
        <f t="shared" si="668"/>
        <v>19000100</v>
      </c>
      <c r="K42817" s="243"/>
    </row>
    <row r="42818" spans="9:11">
      <c r="I42818" t="str">
        <f t="shared" ref="I42818:I42881" si="669">TEXT(F42818,"yyyymmdd")</f>
        <v>19000100</v>
      </c>
      <c r="K42818" s="243"/>
    </row>
    <row r="42819" spans="9:11">
      <c r="I42819" t="str">
        <f t="shared" si="669"/>
        <v>19000100</v>
      </c>
      <c r="K42819" s="243"/>
    </row>
    <row r="42820" spans="9:11">
      <c r="I42820" t="str">
        <f t="shared" si="669"/>
        <v>19000100</v>
      </c>
      <c r="K42820" s="243"/>
    </row>
    <row r="42821" spans="9:11">
      <c r="I42821" t="str">
        <f t="shared" si="669"/>
        <v>19000100</v>
      </c>
      <c r="K42821" s="243"/>
    </row>
    <row r="42822" spans="9:11">
      <c r="I42822" t="str">
        <f t="shared" si="669"/>
        <v>19000100</v>
      </c>
      <c r="K42822" s="243"/>
    </row>
    <row r="42823" spans="9:11">
      <c r="I42823" t="str">
        <f t="shared" si="669"/>
        <v>19000100</v>
      </c>
      <c r="K42823" s="243"/>
    </row>
    <row r="42824" spans="9:11">
      <c r="I42824" t="str">
        <f t="shared" si="669"/>
        <v>19000100</v>
      </c>
      <c r="K42824" s="243"/>
    </row>
    <row r="42825" spans="9:11">
      <c r="I42825" t="str">
        <f t="shared" si="669"/>
        <v>19000100</v>
      </c>
      <c r="K42825" s="243"/>
    </row>
    <row r="42826" spans="9:11">
      <c r="I42826" t="str">
        <f t="shared" si="669"/>
        <v>19000100</v>
      </c>
      <c r="K42826" s="243"/>
    </row>
    <row r="42827" spans="9:11">
      <c r="I42827" t="str">
        <f t="shared" si="669"/>
        <v>19000100</v>
      </c>
      <c r="K42827" s="243"/>
    </row>
    <row r="42828" spans="9:11">
      <c r="I42828" t="str">
        <f t="shared" si="669"/>
        <v>19000100</v>
      </c>
      <c r="K42828" s="243"/>
    </row>
    <row r="42829" spans="9:11">
      <c r="I42829" t="str">
        <f t="shared" si="669"/>
        <v>19000100</v>
      </c>
      <c r="K42829" s="243"/>
    </row>
    <row r="42830" spans="9:11">
      <c r="I42830" t="str">
        <f t="shared" si="669"/>
        <v>19000100</v>
      </c>
      <c r="K42830" s="243"/>
    </row>
    <row r="42831" spans="9:11">
      <c r="I42831" t="str">
        <f t="shared" si="669"/>
        <v>19000100</v>
      </c>
      <c r="K42831" s="243"/>
    </row>
    <row r="42832" spans="9:11">
      <c r="I42832" t="str">
        <f t="shared" si="669"/>
        <v>19000100</v>
      </c>
      <c r="K42832" s="243"/>
    </row>
    <row r="42833" spans="9:11">
      <c r="I42833" t="str">
        <f t="shared" si="669"/>
        <v>19000100</v>
      </c>
      <c r="K42833" s="243"/>
    </row>
    <row r="42834" spans="9:11">
      <c r="I42834" t="str">
        <f t="shared" si="669"/>
        <v>19000100</v>
      </c>
      <c r="K42834" s="243"/>
    </row>
    <row r="42835" spans="9:11">
      <c r="I42835" t="str">
        <f t="shared" si="669"/>
        <v>19000100</v>
      </c>
      <c r="K42835" s="243"/>
    </row>
    <row r="42836" spans="9:11">
      <c r="I42836" t="str">
        <f t="shared" si="669"/>
        <v>19000100</v>
      </c>
      <c r="K42836" s="243"/>
    </row>
    <row r="42837" spans="9:11">
      <c r="I42837" t="str">
        <f t="shared" si="669"/>
        <v>19000100</v>
      </c>
      <c r="K42837" s="243"/>
    </row>
    <row r="42838" spans="9:11">
      <c r="I42838" t="str">
        <f t="shared" si="669"/>
        <v>19000100</v>
      </c>
      <c r="K42838" s="243"/>
    </row>
    <row r="42839" spans="9:11">
      <c r="I42839" t="str">
        <f t="shared" si="669"/>
        <v>19000100</v>
      </c>
      <c r="K42839" s="243"/>
    </row>
    <row r="42840" spans="9:11">
      <c r="I42840" t="str">
        <f t="shared" si="669"/>
        <v>19000100</v>
      </c>
      <c r="K42840" s="243"/>
    </row>
    <row r="42841" spans="9:11">
      <c r="I42841" t="str">
        <f t="shared" si="669"/>
        <v>19000100</v>
      </c>
      <c r="K42841" s="243"/>
    </row>
    <row r="42842" spans="9:11">
      <c r="I42842" t="str">
        <f t="shared" si="669"/>
        <v>19000100</v>
      </c>
      <c r="K42842" s="243"/>
    </row>
    <row r="42843" spans="9:11">
      <c r="I42843" t="str">
        <f t="shared" si="669"/>
        <v>19000100</v>
      </c>
      <c r="K42843" s="243"/>
    </row>
    <row r="42844" spans="9:11">
      <c r="I42844" t="str">
        <f t="shared" si="669"/>
        <v>19000100</v>
      </c>
      <c r="K42844" s="243"/>
    </row>
    <row r="42845" spans="9:11">
      <c r="I42845" t="str">
        <f t="shared" si="669"/>
        <v>19000100</v>
      </c>
      <c r="K42845" s="243"/>
    </row>
    <row r="42846" spans="9:11">
      <c r="I42846" t="str">
        <f t="shared" si="669"/>
        <v>19000100</v>
      </c>
      <c r="K42846" s="243"/>
    </row>
    <row r="42847" spans="9:11">
      <c r="I42847" t="str">
        <f t="shared" si="669"/>
        <v>19000100</v>
      </c>
      <c r="K42847" s="243"/>
    </row>
    <row r="42848" spans="9:11">
      <c r="I42848" t="str">
        <f t="shared" si="669"/>
        <v>19000100</v>
      </c>
      <c r="K42848" s="243"/>
    </row>
    <row r="42849" spans="9:11">
      <c r="I42849" t="str">
        <f t="shared" si="669"/>
        <v>19000100</v>
      </c>
      <c r="K42849" s="243"/>
    </row>
    <row r="42850" spans="9:11">
      <c r="I42850" t="str">
        <f t="shared" si="669"/>
        <v>19000100</v>
      </c>
      <c r="K42850" s="243"/>
    </row>
    <row r="42851" spans="9:11">
      <c r="I42851" t="str">
        <f t="shared" si="669"/>
        <v>19000100</v>
      </c>
      <c r="K42851" s="243"/>
    </row>
    <row r="42852" spans="9:11">
      <c r="I42852" t="str">
        <f t="shared" si="669"/>
        <v>19000100</v>
      </c>
      <c r="K42852" s="243"/>
    </row>
    <row r="42853" spans="9:11">
      <c r="I42853" t="str">
        <f t="shared" si="669"/>
        <v>19000100</v>
      </c>
      <c r="K42853" s="243"/>
    </row>
    <row r="42854" spans="9:11">
      <c r="I42854" t="str">
        <f t="shared" si="669"/>
        <v>19000100</v>
      </c>
      <c r="K42854" s="243"/>
    </row>
    <row r="42855" spans="9:11">
      <c r="I42855" t="str">
        <f t="shared" si="669"/>
        <v>19000100</v>
      </c>
      <c r="K42855" s="243"/>
    </row>
    <row r="42856" spans="9:11">
      <c r="I42856" t="str">
        <f t="shared" si="669"/>
        <v>19000100</v>
      </c>
      <c r="K42856" s="243"/>
    </row>
    <row r="42857" spans="9:11">
      <c r="I42857" t="str">
        <f t="shared" si="669"/>
        <v>19000100</v>
      </c>
      <c r="K42857" s="243"/>
    </row>
    <row r="42858" spans="9:11">
      <c r="I42858" t="str">
        <f t="shared" si="669"/>
        <v>19000100</v>
      </c>
      <c r="K42858" s="243"/>
    </row>
    <row r="42859" spans="9:11">
      <c r="I42859" t="str">
        <f t="shared" si="669"/>
        <v>19000100</v>
      </c>
      <c r="K42859" s="243"/>
    </row>
    <row r="42860" spans="9:11">
      <c r="I42860" t="str">
        <f t="shared" si="669"/>
        <v>19000100</v>
      </c>
      <c r="K42860" s="243"/>
    </row>
    <row r="42861" spans="9:11">
      <c r="I42861" t="str">
        <f t="shared" si="669"/>
        <v>19000100</v>
      </c>
      <c r="K42861" s="243"/>
    </row>
    <row r="42862" spans="9:11">
      <c r="I42862" t="str">
        <f t="shared" si="669"/>
        <v>19000100</v>
      </c>
      <c r="K42862" s="243"/>
    </row>
    <row r="42863" spans="9:11">
      <c r="I42863" t="str">
        <f t="shared" si="669"/>
        <v>19000100</v>
      </c>
      <c r="K42863" s="243"/>
    </row>
    <row r="42864" spans="9:11">
      <c r="I42864" t="str">
        <f t="shared" si="669"/>
        <v>19000100</v>
      </c>
      <c r="K42864" s="243"/>
    </row>
    <row r="42865" spans="9:11">
      <c r="I42865" t="str">
        <f t="shared" si="669"/>
        <v>19000100</v>
      </c>
      <c r="K42865" s="243"/>
    </row>
    <row r="42866" spans="9:11">
      <c r="I42866" t="str">
        <f t="shared" si="669"/>
        <v>19000100</v>
      </c>
      <c r="K42866" s="243"/>
    </row>
    <row r="42867" spans="9:11">
      <c r="I42867" t="str">
        <f t="shared" si="669"/>
        <v>19000100</v>
      </c>
      <c r="K42867" s="243"/>
    </row>
    <row r="42868" spans="9:11">
      <c r="I42868" t="str">
        <f t="shared" si="669"/>
        <v>19000100</v>
      </c>
      <c r="K42868" s="243"/>
    </row>
    <row r="42869" spans="9:11">
      <c r="I42869" t="str">
        <f t="shared" si="669"/>
        <v>19000100</v>
      </c>
      <c r="K42869" s="243"/>
    </row>
    <row r="42870" spans="9:11">
      <c r="I42870" t="str">
        <f t="shared" si="669"/>
        <v>19000100</v>
      </c>
      <c r="K42870" s="243"/>
    </row>
    <row r="42871" spans="9:11">
      <c r="I42871" t="str">
        <f t="shared" si="669"/>
        <v>19000100</v>
      </c>
      <c r="K42871" s="243"/>
    </row>
    <row r="42872" spans="9:11">
      <c r="I42872" t="str">
        <f t="shared" si="669"/>
        <v>19000100</v>
      </c>
      <c r="K42872" s="243"/>
    </row>
    <row r="42873" spans="9:11">
      <c r="I42873" t="str">
        <f t="shared" si="669"/>
        <v>19000100</v>
      </c>
      <c r="K42873" s="243"/>
    </row>
    <row r="42874" spans="9:11">
      <c r="I42874" t="str">
        <f t="shared" si="669"/>
        <v>19000100</v>
      </c>
      <c r="K42874" s="243"/>
    </row>
    <row r="42875" spans="9:11">
      <c r="I42875" t="str">
        <f t="shared" si="669"/>
        <v>19000100</v>
      </c>
      <c r="K42875" s="243"/>
    </row>
    <row r="42876" spans="9:11">
      <c r="I42876" t="str">
        <f t="shared" si="669"/>
        <v>19000100</v>
      </c>
      <c r="K42876" s="243"/>
    </row>
    <row r="42877" spans="9:11">
      <c r="I42877" t="str">
        <f t="shared" si="669"/>
        <v>19000100</v>
      </c>
      <c r="K42877" s="243"/>
    </row>
    <row r="42878" spans="9:11">
      <c r="I42878" t="str">
        <f t="shared" si="669"/>
        <v>19000100</v>
      </c>
      <c r="K42878" s="243"/>
    </row>
    <row r="42879" spans="9:11">
      <c r="I42879" t="str">
        <f t="shared" si="669"/>
        <v>19000100</v>
      </c>
      <c r="K42879" s="243"/>
    </row>
    <row r="42880" spans="9:11">
      <c r="I42880" t="str">
        <f t="shared" si="669"/>
        <v>19000100</v>
      </c>
      <c r="K42880" s="243"/>
    </row>
    <row r="42881" spans="9:11">
      <c r="I42881" t="str">
        <f t="shared" si="669"/>
        <v>19000100</v>
      </c>
      <c r="K42881" s="243"/>
    </row>
    <row r="42882" spans="9:11">
      <c r="I42882" t="str">
        <f t="shared" ref="I42882:I42945" si="670">TEXT(F42882,"yyyymmdd")</f>
        <v>19000100</v>
      </c>
      <c r="K42882" s="243"/>
    </row>
    <row r="42883" spans="9:11">
      <c r="I42883" t="str">
        <f t="shared" si="670"/>
        <v>19000100</v>
      </c>
      <c r="K42883" s="243"/>
    </row>
    <row r="42884" spans="9:11">
      <c r="I42884" t="str">
        <f t="shared" si="670"/>
        <v>19000100</v>
      </c>
      <c r="K42884" s="243"/>
    </row>
    <row r="42885" spans="9:11">
      <c r="I42885" t="str">
        <f t="shared" si="670"/>
        <v>19000100</v>
      </c>
      <c r="K42885" s="243"/>
    </row>
    <row r="42886" spans="9:11">
      <c r="I42886" t="str">
        <f t="shared" si="670"/>
        <v>19000100</v>
      </c>
      <c r="K42886" s="243"/>
    </row>
    <row r="42887" spans="9:11">
      <c r="I42887" t="str">
        <f t="shared" si="670"/>
        <v>19000100</v>
      </c>
      <c r="K42887" s="243"/>
    </row>
    <row r="42888" spans="9:11">
      <c r="I42888" t="str">
        <f t="shared" si="670"/>
        <v>19000100</v>
      </c>
      <c r="K42888" s="243"/>
    </row>
    <row r="42889" spans="9:11">
      <c r="I42889" t="str">
        <f t="shared" si="670"/>
        <v>19000100</v>
      </c>
      <c r="K42889" s="243"/>
    </row>
    <row r="42890" spans="9:11">
      <c r="I42890" t="str">
        <f t="shared" si="670"/>
        <v>19000100</v>
      </c>
      <c r="K42890" s="243"/>
    </row>
    <row r="42891" spans="9:11">
      <c r="I42891" t="str">
        <f t="shared" si="670"/>
        <v>19000100</v>
      </c>
      <c r="K42891" s="243"/>
    </row>
    <row r="42892" spans="9:11">
      <c r="I42892" t="str">
        <f t="shared" si="670"/>
        <v>19000100</v>
      </c>
      <c r="K42892" s="243"/>
    </row>
    <row r="42893" spans="9:11">
      <c r="I42893" t="str">
        <f t="shared" si="670"/>
        <v>19000100</v>
      </c>
      <c r="K42893" s="243"/>
    </row>
    <row r="42894" spans="9:11">
      <c r="I42894" t="str">
        <f t="shared" si="670"/>
        <v>19000100</v>
      </c>
      <c r="K42894" s="243"/>
    </row>
    <row r="42895" spans="9:11">
      <c r="I42895" t="str">
        <f t="shared" si="670"/>
        <v>19000100</v>
      </c>
      <c r="K42895" s="243"/>
    </row>
    <row r="42896" spans="9:11">
      <c r="I42896" t="str">
        <f t="shared" si="670"/>
        <v>19000100</v>
      </c>
      <c r="K42896" s="243"/>
    </row>
    <row r="42897" spans="9:11">
      <c r="I42897" t="str">
        <f t="shared" si="670"/>
        <v>19000100</v>
      </c>
      <c r="K42897" s="243"/>
    </row>
    <row r="42898" spans="9:11">
      <c r="I42898" t="str">
        <f t="shared" si="670"/>
        <v>19000100</v>
      </c>
      <c r="K42898" s="243"/>
    </row>
    <row r="42899" spans="9:11">
      <c r="I42899" t="str">
        <f t="shared" si="670"/>
        <v>19000100</v>
      </c>
      <c r="K42899" s="243"/>
    </row>
    <row r="42900" spans="9:11">
      <c r="I42900" t="str">
        <f t="shared" si="670"/>
        <v>19000100</v>
      </c>
      <c r="K42900" s="243"/>
    </row>
    <row r="42901" spans="9:11">
      <c r="I42901" t="str">
        <f t="shared" si="670"/>
        <v>19000100</v>
      </c>
      <c r="K42901" s="243"/>
    </row>
    <row r="42902" spans="9:11">
      <c r="I42902" t="str">
        <f t="shared" si="670"/>
        <v>19000100</v>
      </c>
      <c r="K42902" s="243"/>
    </row>
    <row r="42903" spans="9:11">
      <c r="I42903" t="str">
        <f t="shared" si="670"/>
        <v>19000100</v>
      </c>
      <c r="K42903" s="243"/>
    </row>
    <row r="42904" spans="9:11">
      <c r="I42904" t="str">
        <f t="shared" si="670"/>
        <v>19000100</v>
      </c>
      <c r="K42904" s="243"/>
    </row>
    <row r="42905" spans="9:11">
      <c r="I42905" t="str">
        <f t="shared" si="670"/>
        <v>19000100</v>
      </c>
      <c r="K42905" s="243"/>
    </row>
    <row r="42906" spans="9:11">
      <c r="I42906" t="str">
        <f t="shared" si="670"/>
        <v>19000100</v>
      </c>
      <c r="K42906" s="243"/>
    </row>
    <row r="42907" spans="9:11">
      <c r="I42907" t="str">
        <f t="shared" si="670"/>
        <v>19000100</v>
      </c>
      <c r="K42907" s="243"/>
    </row>
    <row r="42908" spans="9:11">
      <c r="I42908" t="str">
        <f t="shared" si="670"/>
        <v>19000100</v>
      </c>
      <c r="K42908" s="243"/>
    </row>
    <row r="42909" spans="9:11">
      <c r="I42909" t="str">
        <f t="shared" si="670"/>
        <v>19000100</v>
      </c>
      <c r="K42909" s="243"/>
    </row>
    <row r="42910" spans="9:11">
      <c r="I42910" t="str">
        <f t="shared" si="670"/>
        <v>19000100</v>
      </c>
      <c r="K42910" s="243"/>
    </row>
    <row r="42911" spans="9:11">
      <c r="I42911" t="str">
        <f t="shared" si="670"/>
        <v>19000100</v>
      </c>
      <c r="K42911" s="243"/>
    </row>
    <row r="42912" spans="9:11">
      <c r="I42912" t="str">
        <f t="shared" si="670"/>
        <v>19000100</v>
      </c>
      <c r="K42912" s="243"/>
    </row>
    <row r="42913" spans="9:11">
      <c r="I42913" t="str">
        <f t="shared" si="670"/>
        <v>19000100</v>
      </c>
      <c r="K42913" s="243"/>
    </row>
    <row r="42914" spans="9:11">
      <c r="I42914" t="str">
        <f t="shared" si="670"/>
        <v>19000100</v>
      </c>
      <c r="K42914" s="243"/>
    </row>
    <row r="42915" spans="9:11">
      <c r="I42915" t="str">
        <f t="shared" si="670"/>
        <v>19000100</v>
      </c>
      <c r="K42915" s="243"/>
    </row>
    <row r="42916" spans="9:11">
      <c r="I42916" t="str">
        <f t="shared" si="670"/>
        <v>19000100</v>
      </c>
      <c r="K42916" s="243"/>
    </row>
    <row r="42917" spans="9:11">
      <c r="I42917" t="str">
        <f t="shared" si="670"/>
        <v>19000100</v>
      </c>
      <c r="K42917" s="243"/>
    </row>
    <row r="42918" spans="9:11">
      <c r="I42918" t="str">
        <f t="shared" si="670"/>
        <v>19000100</v>
      </c>
      <c r="K42918" s="243"/>
    </row>
    <row r="42919" spans="9:11">
      <c r="I42919" t="str">
        <f t="shared" si="670"/>
        <v>19000100</v>
      </c>
      <c r="K42919" s="243"/>
    </row>
    <row r="42920" spans="9:11">
      <c r="I42920" t="str">
        <f t="shared" si="670"/>
        <v>19000100</v>
      </c>
      <c r="K42920" s="243"/>
    </row>
    <row r="42921" spans="9:11">
      <c r="I42921" t="str">
        <f t="shared" si="670"/>
        <v>19000100</v>
      </c>
      <c r="K42921" s="243"/>
    </row>
    <row r="42922" spans="9:11">
      <c r="I42922" t="str">
        <f t="shared" si="670"/>
        <v>19000100</v>
      </c>
      <c r="K42922" s="243"/>
    </row>
    <row r="42923" spans="9:11">
      <c r="I42923" t="str">
        <f t="shared" si="670"/>
        <v>19000100</v>
      </c>
      <c r="K42923" s="243"/>
    </row>
    <row r="42924" spans="9:11">
      <c r="I42924" t="str">
        <f t="shared" si="670"/>
        <v>19000100</v>
      </c>
      <c r="K42924" s="243"/>
    </row>
    <row r="42925" spans="9:11">
      <c r="I42925" t="str">
        <f t="shared" si="670"/>
        <v>19000100</v>
      </c>
      <c r="K42925" s="243"/>
    </row>
    <row r="42926" spans="9:11">
      <c r="I42926" t="str">
        <f t="shared" si="670"/>
        <v>19000100</v>
      </c>
      <c r="K42926" s="243"/>
    </row>
    <row r="42927" spans="9:11">
      <c r="I42927" t="str">
        <f t="shared" si="670"/>
        <v>19000100</v>
      </c>
      <c r="K42927" s="243"/>
    </row>
    <row r="42928" spans="9:11">
      <c r="I42928" t="str">
        <f t="shared" si="670"/>
        <v>19000100</v>
      </c>
      <c r="K42928" s="243"/>
    </row>
    <row r="42929" spans="9:11">
      <c r="I42929" t="str">
        <f t="shared" si="670"/>
        <v>19000100</v>
      </c>
      <c r="K42929" s="243"/>
    </row>
    <row r="42930" spans="9:11">
      <c r="I42930" t="str">
        <f t="shared" si="670"/>
        <v>19000100</v>
      </c>
      <c r="K42930" s="243"/>
    </row>
    <row r="42931" spans="9:11">
      <c r="I42931" t="str">
        <f t="shared" si="670"/>
        <v>19000100</v>
      </c>
      <c r="K42931" s="243"/>
    </row>
    <row r="42932" spans="9:11">
      <c r="I42932" t="str">
        <f t="shared" si="670"/>
        <v>19000100</v>
      </c>
      <c r="K42932" s="243"/>
    </row>
    <row r="42933" spans="9:11">
      <c r="I42933" t="str">
        <f t="shared" si="670"/>
        <v>19000100</v>
      </c>
      <c r="K42933" s="243"/>
    </row>
    <row r="42934" spans="9:11">
      <c r="I42934" t="str">
        <f t="shared" si="670"/>
        <v>19000100</v>
      </c>
      <c r="K42934" s="243"/>
    </row>
    <row r="42935" spans="9:11">
      <c r="I42935" t="str">
        <f t="shared" si="670"/>
        <v>19000100</v>
      </c>
      <c r="K42935" s="243"/>
    </row>
    <row r="42936" spans="9:11">
      <c r="I42936" t="str">
        <f t="shared" si="670"/>
        <v>19000100</v>
      </c>
      <c r="K42936" s="243"/>
    </row>
    <row r="42937" spans="9:11">
      <c r="I42937" t="str">
        <f t="shared" si="670"/>
        <v>19000100</v>
      </c>
      <c r="K42937" s="243"/>
    </row>
    <row r="42938" spans="9:11">
      <c r="I42938" t="str">
        <f t="shared" si="670"/>
        <v>19000100</v>
      </c>
      <c r="K42938" s="243"/>
    </row>
    <row r="42939" spans="9:11">
      <c r="I42939" t="str">
        <f t="shared" si="670"/>
        <v>19000100</v>
      </c>
      <c r="K42939" s="243"/>
    </row>
    <row r="42940" spans="9:11">
      <c r="I42940" t="str">
        <f t="shared" si="670"/>
        <v>19000100</v>
      </c>
      <c r="K42940" s="243"/>
    </row>
    <row r="42941" spans="9:11">
      <c r="I42941" t="str">
        <f t="shared" si="670"/>
        <v>19000100</v>
      </c>
      <c r="K42941" s="243"/>
    </row>
    <row r="42942" spans="9:11">
      <c r="I42942" t="str">
        <f t="shared" si="670"/>
        <v>19000100</v>
      </c>
      <c r="K42942" s="243"/>
    </row>
    <row r="42943" spans="9:11">
      <c r="I42943" t="str">
        <f t="shared" si="670"/>
        <v>19000100</v>
      </c>
      <c r="K42943" s="243"/>
    </row>
    <row r="42944" spans="9:11">
      <c r="I42944" t="str">
        <f t="shared" si="670"/>
        <v>19000100</v>
      </c>
      <c r="K42944" s="243"/>
    </row>
    <row r="42945" spans="9:11">
      <c r="I42945" t="str">
        <f t="shared" si="670"/>
        <v>19000100</v>
      </c>
      <c r="K42945" s="243"/>
    </row>
    <row r="42946" spans="9:11">
      <c r="I42946" t="str">
        <f t="shared" ref="I42946:I43009" si="671">TEXT(F42946,"yyyymmdd")</f>
        <v>19000100</v>
      </c>
      <c r="K42946" s="243"/>
    </row>
    <row r="42947" spans="9:11">
      <c r="I42947" t="str">
        <f t="shared" si="671"/>
        <v>19000100</v>
      </c>
      <c r="K42947" s="243"/>
    </row>
    <row r="42948" spans="9:11">
      <c r="I42948" t="str">
        <f t="shared" si="671"/>
        <v>19000100</v>
      </c>
      <c r="K42948" s="243"/>
    </row>
    <row r="42949" spans="9:11">
      <c r="I42949" t="str">
        <f t="shared" si="671"/>
        <v>19000100</v>
      </c>
      <c r="K42949" s="243"/>
    </row>
    <row r="42950" spans="9:11">
      <c r="I42950" t="str">
        <f t="shared" si="671"/>
        <v>19000100</v>
      </c>
      <c r="K42950" s="243"/>
    </row>
    <row r="42951" spans="9:11">
      <c r="I42951" t="str">
        <f t="shared" si="671"/>
        <v>19000100</v>
      </c>
      <c r="K42951" s="243"/>
    </row>
    <row r="42952" spans="9:11">
      <c r="I42952" t="str">
        <f t="shared" si="671"/>
        <v>19000100</v>
      </c>
      <c r="K42952" s="243"/>
    </row>
    <row r="42953" spans="9:11">
      <c r="I42953" t="str">
        <f t="shared" si="671"/>
        <v>19000100</v>
      </c>
      <c r="K42953" s="243"/>
    </row>
    <row r="42954" spans="9:11">
      <c r="I42954" t="str">
        <f t="shared" si="671"/>
        <v>19000100</v>
      </c>
      <c r="K42954" s="243"/>
    </row>
    <row r="42955" spans="9:11">
      <c r="I42955" t="str">
        <f t="shared" si="671"/>
        <v>19000100</v>
      </c>
      <c r="K42955" s="243"/>
    </row>
    <row r="42956" spans="9:11">
      <c r="I42956" t="str">
        <f t="shared" si="671"/>
        <v>19000100</v>
      </c>
      <c r="K42956" s="243"/>
    </row>
    <row r="42957" spans="9:11">
      <c r="I42957" t="str">
        <f t="shared" si="671"/>
        <v>19000100</v>
      </c>
      <c r="K42957" s="243"/>
    </row>
    <row r="42958" spans="9:11">
      <c r="I42958" t="str">
        <f t="shared" si="671"/>
        <v>19000100</v>
      </c>
      <c r="K42958" s="243"/>
    </row>
    <row r="42959" spans="9:11">
      <c r="I42959" t="str">
        <f t="shared" si="671"/>
        <v>19000100</v>
      </c>
      <c r="K42959" s="243"/>
    </row>
    <row r="42960" spans="9:11">
      <c r="I42960" t="str">
        <f t="shared" si="671"/>
        <v>19000100</v>
      </c>
      <c r="K42960" s="243"/>
    </row>
    <row r="42961" spans="9:11">
      <c r="I42961" t="str">
        <f t="shared" si="671"/>
        <v>19000100</v>
      </c>
      <c r="K42961" s="243"/>
    </row>
    <row r="42962" spans="9:11">
      <c r="I42962" t="str">
        <f t="shared" si="671"/>
        <v>19000100</v>
      </c>
      <c r="K42962" s="243"/>
    </row>
    <row r="42963" spans="9:11">
      <c r="I42963" t="str">
        <f t="shared" si="671"/>
        <v>19000100</v>
      </c>
      <c r="K42963" s="243"/>
    </row>
    <row r="42964" spans="9:11">
      <c r="I42964" t="str">
        <f t="shared" si="671"/>
        <v>19000100</v>
      </c>
      <c r="K42964" s="243"/>
    </row>
    <row r="42965" spans="9:11">
      <c r="I42965" t="str">
        <f t="shared" si="671"/>
        <v>19000100</v>
      </c>
      <c r="K42965" s="243"/>
    </row>
    <row r="42966" spans="9:11">
      <c r="I42966" t="str">
        <f t="shared" si="671"/>
        <v>19000100</v>
      </c>
      <c r="K42966" s="243"/>
    </row>
    <row r="42967" spans="9:11">
      <c r="I42967" t="str">
        <f t="shared" si="671"/>
        <v>19000100</v>
      </c>
      <c r="K42967" s="243"/>
    </row>
    <row r="42968" spans="9:11">
      <c r="I42968" t="str">
        <f t="shared" si="671"/>
        <v>19000100</v>
      </c>
      <c r="K42968" s="243"/>
    </row>
    <row r="42969" spans="9:11">
      <c r="I42969" t="str">
        <f t="shared" si="671"/>
        <v>19000100</v>
      </c>
      <c r="K42969" s="243"/>
    </row>
    <row r="42970" spans="9:11">
      <c r="I42970" t="str">
        <f t="shared" si="671"/>
        <v>19000100</v>
      </c>
      <c r="K42970" s="243"/>
    </row>
    <row r="42971" spans="9:11">
      <c r="I42971" t="str">
        <f t="shared" si="671"/>
        <v>19000100</v>
      </c>
      <c r="K42971" s="243"/>
    </row>
    <row r="42972" spans="9:11">
      <c r="I42972" t="str">
        <f t="shared" si="671"/>
        <v>19000100</v>
      </c>
      <c r="K42972" s="243"/>
    </row>
    <row r="42973" spans="9:11">
      <c r="I42973" t="str">
        <f t="shared" si="671"/>
        <v>19000100</v>
      </c>
      <c r="K42973" s="243"/>
    </row>
    <row r="42974" spans="9:11">
      <c r="I42974" t="str">
        <f t="shared" si="671"/>
        <v>19000100</v>
      </c>
      <c r="K42974" s="243"/>
    </row>
    <row r="42975" spans="9:11">
      <c r="I42975" t="str">
        <f t="shared" si="671"/>
        <v>19000100</v>
      </c>
      <c r="K42975" s="243"/>
    </row>
    <row r="42976" spans="9:11">
      <c r="I42976" t="str">
        <f t="shared" si="671"/>
        <v>19000100</v>
      </c>
      <c r="K42976" s="243"/>
    </row>
    <row r="42977" spans="9:11">
      <c r="I42977" t="str">
        <f t="shared" si="671"/>
        <v>19000100</v>
      </c>
      <c r="K42977" s="243"/>
    </row>
    <row r="42978" spans="9:11">
      <c r="I42978" t="str">
        <f t="shared" si="671"/>
        <v>19000100</v>
      </c>
      <c r="K42978" s="243"/>
    </row>
    <row r="42979" spans="9:11">
      <c r="I42979" t="str">
        <f t="shared" si="671"/>
        <v>19000100</v>
      </c>
      <c r="K42979" s="243"/>
    </row>
    <row r="42980" spans="9:11">
      <c r="I42980" t="str">
        <f t="shared" si="671"/>
        <v>19000100</v>
      </c>
      <c r="K42980" s="243"/>
    </row>
    <row r="42981" spans="9:11">
      <c r="I42981" t="str">
        <f t="shared" si="671"/>
        <v>19000100</v>
      </c>
      <c r="K42981" s="243"/>
    </row>
    <row r="42982" spans="9:11">
      <c r="I42982" t="str">
        <f t="shared" si="671"/>
        <v>19000100</v>
      </c>
      <c r="K42982" s="243"/>
    </row>
    <row r="42983" spans="9:11">
      <c r="I42983" t="str">
        <f t="shared" si="671"/>
        <v>19000100</v>
      </c>
      <c r="K42983" s="243"/>
    </row>
    <row r="42984" spans="9:11">
      <c r="I42984" t="str">
        <f t="shared" si="671"/>
        <v>19000100</v>
      </c>
      <c r="K42984" s="243"/>
    </row>
    <row r="42985" spans="9:11">
      <c r="I42985" t="str">
        <f t="shared" si="671"/>
        <v>19000100</v>
      </c>
      <c r="K42985" s="243"/>
    </row>
    <row r="42986" spans="9:11">
      <c r="I42986" t="str">
        <f t="shared" si="671"/>
        <v>19000100</v>
      </c>
      <c r="K42986" s="243"/>
    </row>
    <row r="42987" spans="9:11">
      <c r="I42987" t="str">
        <f t="shared" si="671"/>
        <v>19000100</v>
      </c>
      <c r="K42987" s="243"/>
    </row>
    <row r="42988" spans="9:11">
      <c r="I42988" t="str">
        <f t="shared" si="671"/>
        <v>19000100</v>
      </c>
      <c r="K42988" s="243"/>
    </row>
    <row r="42989" spans="9:11">
      <c r="I42989" t="str">
        <f t="shared" si="671"/>
        <v>19000100</v>
      </c>
      <c r="K42989" s="243"/>
    </row>
    <row r="42990" spans="9:11">
      <c r="I42990" t="str">
        <f t="shared" si="671"/>
        <v>19000100</v>
      </c>
      <c r="K42990" s="243"/>
    </row>
    <row r="42991" spans="9:11">
      <c r="I42991" t="str">
        <f t="shared" si="671"/>
        <v>19000100</v>
      </c>
      <c r="K42991" s="243"/>
    </row>
    <row r="42992" spans="9:11">
      <c r="I42992" t="str">
        <f t="shared" si="671"/>
        <v>19000100</v>
      </c>
      <c r="K42992" s="243"/>
    </row>
    <row r="42993" spans="9:11">
      <c r="I42993" t="str">
        <f t="shared" si="671"/>
        <v>19000100</v>
      </c>
      <c r="K42993" s="243"/>
    </row>
    <row r="42994" spans="9:11">
      <c r="I42994" t="str">
        <f t="shared" si="671"/>
        <v>19000100</v>
      </c>
      <c r="K42994" s="243"/>
    </row>
    <row r="42995" spans="9:11">
      <c r="I42995" t="str">
        <f t="shared" si="671"/>
        <v>19000100</v>
      </c>
      <c r="K42995" s="243"/>
    </row>
    <row r="42996" spans="9:11">
      <c r="I42996" t="str">
        <f t="shared" si="671"/>
        <v>19000100</v>
      </c>
      <c r="K42996" s="243"/>
    </row>
    <row r="42997" spans="9:11">
      <c r="I42997" t="str">
        <f t="shared" si="671"/>
        <v>19000100</v>
      </c>
      <c r="K42997" s="243"/>
    </row>
    <row r="42998" spans="9:11">
      <c r="I42998" t="str">
        <f t="shared" si="671"/>
        <v>19000100</v>
      </c>
      <c r="K42998" s="243"/>
    </row>
    <row r="42999" spans="9:11">
      <c r="I42999" t="str">
        <f t="shared" si="671"/>
        <v>19000100</v>
      </c>
      <c r="K42999" s="243"/>
    </row>
    <row r="43000" spans="9:11">
      <c r="I43000" t="str">
        <f t="shared" si="671"/>
        <v>19000100</v>
      </c>
      <c r="K43000" s="243"/>
    </row>
    <row r="43001" spans="9:11">
      <c r="I43001" t="str">
        <f t="shared" si="671"/>
        <v>19000100</v>
      </c>
      <c r="K43001" s="243"/>
    </row>
    <row r="43002" spans="9:11">
      <c r="I43002" t="str">
        <f t="shared" si="671"/>
        <v>19000100</v>
      </c>
      <c r="K43002" s="243"/>
    </row>
    <row r="43003" spans="9:11">
      <c r="I43003" t="str">
        <f t="shared" si="671"/>
        <v>19000100</v>
      </c>
      <c r="K43003" s="243"/>
    </row>
    <row r="43004" spans="9:11">
      <c r="I43004" t="str">
        <f t="shared" si="671"/>
        <v>19000100</v>
      </c>
      <c r="K43004" s="243"/>
    </row>
    <row r="43005" spans="9:11">
      <c r="I43005" t="str">
        <f t="shared" si="671"/>
        <v>19000100</v>
      </c>
      <c r="K43005" s="243"/>
    </row>
    <row r="43006" spans="9:11">
      <c r="I43006" t="str">
        <f t="shared" si="671"/>
        <v>19000100</v>
      </c>
      <c r="K43006" s="243"/>
    </row>
    <row r="43007" spans="9:11">
      <c r="I43007" t="str">
        <f t="shared" si="671"/>
        <v>19000100</v>
      </c>
      <c r="K43007" s="243"/>
    </row>
    <row r="43008" spans="9:11">
      <c r="I43008" t="str">
        <f t="shared" si="671"/>
        <v>19000100</v>
      </c>
      <c r="K43008" s="243"/>
    </row>
    <row r="43009" spans="9:11">
      <c r="I43009" t="str">
        <f t="shared" si="671"/>
        <v>19000100</v>
      </c>
      <c r="K43009" s="243"/>
    </row>
    <row r="43010" spans="9:11">
      <c r="I43010" t="str">
        <f t="shared" ref="I43010:I43073" si="672">TEXT(F43010,"yyyymmdd")</f>
        <v>19000100</v>
      </c>
      <c r="K43010" s="243"/>
    </row>
    <row r="43011" spans="9:11">
      <c r="I43011" t="str">
        <f t="shared" si="672"/>
        <v>19000100</v>
      </c>
      <c r="K43011" s="243"/>
    </row>
    <row r="43012" spans="9:11">
      <c r="I43012" t="str">
        <f t="shared" si="672"/>
        <v>19000100</v>
      </c>
      <c r="K43012" s="243"/>
    </row>
    <row r="43013" spans="9:11">
      <c r="I43013" t="str">
        <f t="shared" si="672"/>
        <v>19000100</v>
      </c>
      <c r="K43013" s="243"/>
    </row>
    <row r="43014" spans="9:11">
      <c r="I43014" t="str">
        <f t="shared" si="672"/>
        <v>19000100</v>
      </c>
      <c r="K43014" s="243"/>
    </row>
    <row r="43015" spans="9:11">
      <c r="I43015" t="str">
        <f t="shared" si="672"/>
        <v>19000100</v>
      </c>
      <c r="K43015" s="243"/>
    </row>
    <row r="43016" spans="9:11">
      <c r="I43016" t="str">
        <f t="shared" si="672"/>
        <v>19000100</v>
      </c>
      <c r="K43016" s="243"/>
    </row>
    <row r="43017" spans="9:11">
      <c r="I43017" t="str">
        <f t="shared" si="672"/>
        <v>19000100</v>
      </c>
      <c r="K43017" s="243"/>
    </row>
    <row r="43018" spans="9:11">
      <c r="I43018" t="str">
        <f t="shared" si="672"/>
        <v>19000100</v>
      </c>
      <c r="K43018" s="243"/>
    </row>
    <row r="43019" spans="9:11">
      <c r="I43019" t="str">
        <f t="shared" si="672"/>
        <v>19000100</v>
      </c>
      <c r="K43019" s="243"/>
    </row>
    <row r="43020" spans="9:11">
      <c r="I43020" t="str">
        <f t="shared" si="672"/>
        <v>19000100</v>
      </c>
      <c r="K43020" s="243"/>
    </row>
    <row r="43021" spans="9:11">
      <c r="I43021" t="str">
        <f t="shared" si="672"/>
        <v>19000100</v>
      </c>
      <c r="K43021" s="243"/>
    </row>
    <row r="43022" spans="9:11">
      <c r="I43022" t="str">
        <f t="shared" si="672"/>
        <v>19000100</v>
      </c>
      <c r="K43022" s="243"/>
    </row>
    <row r="43023" spans="9:11">
      <c r="I43023" t="str">
        <f t="shared" si="672"/>
        <v>19000100</v>
      </c>
      <c r="K43023" s="243"/>
    </row>
    <row r="43024" spans="9:11">
      <c r="I43024" t="str">
        <f t="shared" si="672"/>
        <v>19000100</v>
      </c>
      <c r="K43024" s="243"/>
    </row>
    <row r="43025" spans="9:11">
      <c r="I43025" t="str">
        <f t="shared" si="672"/>
        <v>19000100</v>
      </c>
      <c r="K43025" s="243"/>
    </row>
    <row r="43026" spans="9:11">
      <c r="I43026" t="str">
        <f t="shared" si="672"/>
        <v>19000100</v>
      </c>
      <c r="K43026" s="243"/>
    </row>
    <row r="43027" spans="9:11">
      <c r="I43027" t="str">
        <f t="shared" si="672"/>
        <v>19000100</v>
      </c>
      <c r="K43027" s="243"/>
    </row>
    <row r="43028" spans="9:11">
      <c r="I43028" t="str">
        <f t="shared" si="672"/>
        <v>19000100</v>
      </c>
      <c r="K43028" s="243"/>
    </row>
    <row r="43029" spans="9:11">
      <c r="I43029" t="str">
        <f t="shared" si="672"/>
        <v>19000100</v>
      </c>
      <c r="K43029" s="243"/>
    </row>
    <row r="43030" spans="9:11">
      <c r="I43030" t="str">
        <f t="shared" si="672"/>
        <v>19000100</v>
      </c>
      <c r="K43030" s="243"/>
    </row>
    <row r="43031" spans="9:11">
      <c r="I43031" t="str">
        <f t="shared" si="672"/>
        <v>19000100</v>
      </c>
      <c r="K43031" s="243"/>
    </row>
    <row r="43032" spans="9:11">
      <c r="I43032" t="str">
        <f t="shared" si="672"/>
        <v>19000100</v>
      </c>
      <c r="K43032" s="243"/>
    </row>
    <row r="43033" spans="9:11">
      <c r="I43033" t="str">
        <f t="shared" si="672"/>
        <v>19000100</v>
      </c>
      <c r="K43033" s="243"/>
    </row>
    <row r="43034" spans="9:11">
      <c r="I43034" t="str">
        <f t="shared" si="672"/>
        <v>19000100</v>
      </c>
      <c r="K43034" s="243"/>
    </row>
    <row r="43035" spans="9:11">
      <c r="I43035" t="str">
        <f t="shared" si="672"/>
        <v>19000100</v>
      </c>
      <c r="K43035" s="243"/>
    </row>
    <row r="43036" spans="9:11">
      <c r="I43036" t="str">
        <f t="shared" si="672"/>
        <v>19000100</v>
      </c>
      <c r="K43036" s="243"/>
    </row>
    <row r="43037" spans="9:11">
      <c r="I43037" t="str">
        <f t="shared" si="672"/>
        <v>19000100</v>
      </c>
      <c r="K43037" s="243"/>
    </row>
    <row r="43038" spans="9:11">
      <c r="I43038" t="str">
        <f t="shared" si="672"/>
        <v>19000100</v>
      </c>
      <c r="K43038" s="243"/>
    </row>
    <row r="43039" spans="9:11">
      <c r="I43039" t="str">
        <f t="shared" si="672"/>
        <v>19000100</v>
      </c>
      <c r="K43039" s="243"/>
    </row>
    <row r="43040" spans="9:11">
      <c r="I43040" t="str">
        <f t="shared" si="672"/>
        <v>19000100</v>
      </c>
      <c r="K43040" s="243"/>
    </row>
    <row r="43041" spans="9:11">
      <c r="I43041" t="str">
        <f t="shared" si="672"/>
        <v>19000100</v>
      </c>
      <c r="K43041" s="243"/>
    </row>
    <row r="43042" spans="9:11">
      <c r="I43042" t="str">
        <f t="shared" si="672"/>
        <v>19000100</v>
      </c>
      <c r="K43042" s="243"/>
    </row>
    <row r="43043" spans="9:11">
      <c r="I43043" t="str">
        <f t="shared" si="672"/>
        <v>19000100</v>
      </c>
      <c r="K43043" s="243"/>
    </row>
    <row r="43044" spans="9:11">
      <c r="I43044" t="str">
        <f t="shared" si="672"/>
        <v>19000100</v>
      </c>
      <c r="K43044" s="243"/>
    </row>
    <row r="43045" spans="9:11">
      <c r="I43045" t="str">
        <f t="shared" si="672"/>
        <v>19000100</v>
      </c>
      <c r="K43045" s="243"/>
    </row>
    <row r="43046" spans="9:11">
      <c r="I43046" t="str">
        <f t="shared" si="672"/>
        <v>19000100</v>
      </c>
      <c r="K43046" s="243"/>
    </row>
    <row r="43047" spans="9:11">
      <c r="I43047" t="str">
        <f t="shared" si="672"/>
        <v>19000100</v>
      </c>
      <c r="K43047" s="243"/>
    </row>
    <row r="43048" spans="9:11">
      <c r="I43048" t="str">
        <f t="shared" si="672"/>
        <v>19000100</v>
      </c>
      <c r="K43048" s="243"/>
    </row>
    <row r="43049" spans="9:11">
      <c r="I43049" t="str">
        <f t="shared" si="672"/>
        <v>19000100</v>
      </c>
      <c r="K43049" s="243"/>
    </row>
    <row r="43050" spans="9:11">
      <c r="I43050" t="str">
        <f t="shared" si="672"/>
        <v>19000100</v>
      </c>
      <c r="K43050" s="243"/>
    </row>
    <row r="43051" spans="9:11">
      <c r="I43051" t="str">
        <f t="shared" si="672"/>
        <v>19000100</v>
      </c>
      <c r="K43051" s="243"/>
    </row>
    <row r="43052" spans="9:11">
      <c r="I43052" t="str">
        <f t="shared" si="672"/>
        <v>19000100</v>
      </c>
      <c r="K43052" s="243"/>
    </row>
    <row r="43053" spans="9:11">
      <c r="I43053" t="str">
        <f t="shared" si="672"/>
        <v>19000100</v>
      </c>
      <c r="K43053" s="243"/>
    </row>
    <row r="43054" spans="9:11">
      <c r="I43054" t="str">
        <f t="shared" si="672"/>
        <v>19000100</v>
      </c>
      <c r="K43054" s="243"/>
    </row>
    <row r="43055" spans="9:11">
      <c r="I43055" t="str">
        <f t="shared" si="672"/>
        <v>19000100</v>
      </c>
      <c r="K43055" s="243"/>
    </row>
    <row r="43056" spans="9:11">
      <c r="I43056" t="str">
        <f t="shared" si="672"/>
        <v>19000100</v>
      </c>
      <c r="K43056" s="243"/>
    </row>
    <row r="43057" spans="9:11">
      <c r="I43057" t="str">
        <f t="shared" si="672"/>
        <v>19000100</v>
      </c>
      <c r="K43057" s="243"/>
    </row>
    <row r="43058" spans="9:11">
      <c r="I43058" t="str">
        <f t="shared" si="672"/>
        <v>19000100</v>
      </c>
      <c r="K43058" s="243"/>
    </row>
    <row r="43059" spans="9:11">
      <c r="I43059" t="str">
        <f t="shared" si="672"/>
        <v>19000100</v>
      </c>
      <c r="K43059" s="243"/>
    </row>
    <row r="43060" spans="9:11">
      <c r="I43060" t="str">
        <f t="shared" si="672"/>
        <v>19000100</v>
      </c>
      <c r="K43060" s="243"/>
    </row>
    <row r="43061" spans="9:11">
      <c r="I43061" t="str">
        <f t="shared" si="672"/>
        <v>19000100</v>
      </c>
      <c r="K43061" s="243"/>
    </row>
    <row r="43062" spans="9:11">
      <c r="I43062" t="str">
        <f t="shared" si="672"/>
        <v>19000100</v>
      </c>
      <c r="K43062" s="243"/>
    </row>
    <row r="43063" spans="9:11">
      <c r="I43063" t="str">
        <f t="shared" si="672"/>
        <v>19000100</v>
      </c>
      <c r="K43063" s="243"/>
    </row>
    <row r="43064" spans="9:11">
      <c r="I43064" t="str">
        <f t="shared" si="672"/>
        <v>19000100</v>
      </c>
      <c r="K43064" s="243"/>
    </row>
    <row r="43065" spans="9:11">
      <c r="I43065" t="str">
        <f t="shared" si="672"/>
        <v>19000100</v>
      </c>
      <c r="K43065" s="243"/>
    </row>
    <row r="43066" spans="9:11">
      <c r="I43066" t="str">
        <f t="shared" si="672"/>
        <v>19000100</v>
      </c>
      <c r="K43066" s="243"/>
    </row>
    <row r="43067" spans="9:11">
      <c r="I43067" t="str">
        <f t="shared" si="672"/>
        <v>19000100</v>
      </c>
      <c r="K43067" s="243"/>
    </row>
    <row r="43068" spans="9:11">
      <c r="I43068" t="str">
        <f t="shared" si="672"/>
        <v>19000100</v>
      </c>
      <c r="K43068" s="243"/>
    </row>
    <row r="43069" spans="9:11">
      <c r="I43069" t="str">
        <f t="shared" si="672"/>
        <v>19000100</v>
      </c>
      <c r="K43069" s="243"/>
    </row>
    <row r="43070" spans="9:11">
      <c r="I43070" t="str">
        <f t="shared" si="672"/>
        <v>19000100</v>
      </c>
      <c r="K43070" s="243"/>
    </row>
    <row r="43071" spans="9:11">
      <c r="I43071" t="str">
        <f t="shared" si="672"/>
        <v>19000100</v>
      </c>
      <c r="K43071" s="243"/>
    </row>
    <row r="43072" spans="9:11">
      <c r="I43072" t="str">
        <f t="shared" si="672"/>
        <v>19000100</v>
      </c>
      <c r="K43072" s="243"/>
    </row>
    <row r="43073" spans="9:11">
      <c r="I43073" t="str">
        <f t="shared" si="672"/>
        <v>19000100</v>
      </c>
      <c r="K43073" s="243"/>
    </row>
    <row r="43074" spans="9:11">
      <c r="I43074" t="str">
        <f t="shared" ref="I43074:I43137" si="673">TEXT(F43074,"yyyymmdd")</f>
        <v>19000100</v>
      </c>
      <c r="K43074" s="243"/>
    </row>
    <row r="43075" spans="9:11">
      <c r="I43075" t="str">
        <f t="shared" si="673"/>
        <v>19000100</v>
      </c>
      <c r="K43075" s="243"/>
    </row>
    <row r="43076" spans="9:11">
      <c r="I43076" t="str">
        <f t="shared" si="673"/>
        <v>19000100</v>
      </c>
      <c r="K43076" s="243"/>
    </row>
    <row r="43077" spans="9:11">
      <c r="I43077" t="str">
        <f t="shared" si="673"/>
        <v>19000100</v>
      </c>
      <c r="K43077" s="243"/>
    </row>
    <row r="43078" spans="9:11">
      <c r="I43078" t="str">
        <f t="shared" si="673"/>
        <v>19000100</v>
      </c>
      <c r="K43078" s="243"/>
    </row>
    <row r="43079" spans="9:11">
      <c r="I43079" t="str">
        <f t="shared" si="673"/>
        <v>19000100</v>
      </c>
      <c r="K43079" s="243"/>
    </row>
    <row r="43080" spans="9:11">
      <c r="I43080" t="str">
        <f t="shared" si="673"/>
        <v>19000100</v>
      </c>
      <c r="K43080" s="243"/>
    </row>
    <row r="43081" spans="9:11">
      <c r="I43081" t="str">
        <f t="shared" si="673"/>
        <v>19000100</v>
      </c>
      <c r="K43081" s="243"/>
    </row>
    <row r="43082" spans="9:11">
      <c r="I43082" t="str">
        <f t="shared" si="673"/>
        <v>19000100</v>
      </c>
      <c r="K43082" s="243"/>
    </row>
    <row r="43083" spans="9:11">
      <c r="I43083" t="str">
        <f t="shared" si="673"/>
        <v>19000100</v>
      </c>
      <c r="K43083" s="243"/>
    </row>
    <row r="43084" spans="9:11">
      <c r="I43084" t="str">
        <f t="shared" si="673"/>
        <v>19000100</v>
      </c>
      <c r="K43084" s="243"/>
    </row>
    <row r="43085" spans="9:11">
      <c r="I43085" t="str">
        <f t="shared" si="673"/>
        <v>19000100</v>
      </c>
      <c r="K43085" s="243"/>
    </row>
    <row r="43086" spans="9:11">
      <c r="I43086" t="str">
        <f t="shared" si="673"/>
        <v>19000100</v>
      </c>
      <c r="K43086" s="243"/>
    </row>
    <row r="43087" spans="9:11">
      <c r="I43087" t="str">
        <f t="shared" si="673"/>
        <v>19000100</v>
      </c>
      <c r="K43087" s="243"/>
    </row>
    <row r="43088" spans="9:11">
      <c r="I43088" t="str">
        <f t="shared" si="673"/>
        <v>19000100</v>
      </c>
      <c r="K43088" s="243"/>
    </row>
    <row r="43089" spans="9:11">
      <c r="I43089" t="str">
        <f t="shared" si="673"/>
        <v>19000100</v>
      </c>
      <c r="K43089" s="243"/>
    </row>
    <row r="43090" spans="9:11">
      <c r="I43090" t="str">
        <f t="shared" si="673"/>
        <v>19000100</v>
      </c>
      <c r="K43090" s="243"/>
    </row>
    <row r="43091" spans="9:11">
      <c r="I43091" t="str">
        <f t="shared" si="673"/>
        <v>19000100</v>
      </c>
      <c r="K43091" s="243"/>
    </row>
    <row r="43092" spans="9:11">
      <c r="I43092" t="str">
        <f t="shared" si="673"/>
        <v>19000100</v>
      </c>
      <c r="K43092" s="243"/>
    </row>
    <row r="43093" spans="9:11">
      <c r="I43093" t="str">
        <f t="shared" si="673"/>
        <v>19000100</v>
      </c>
      <c r="K43093" s="243"/>
    </row>
    <row r="43094" spans="9:11">
      <c r="I43094" t="str">
        <f t="shared" si="673"/>
        <v>19000100</v>
      </c>
      <c r="K43094" s="243"/>
    </row>
    <row r="43095" spans="9:11">
      <c r="I43095" t="str">
        <f t="shared" si="673"/>
        <v>19000100</v>
      </c>
      <c r="K43095" s="243"/>
    </row>
    <row r="43096" spans="9:11">
      <c r="I43096" t="str">
        <f t="shared" si="673"/>
        <v>19000100</v>
      </c>
      <c r="K43096" s="243"/>
    </row>
    <row r="43097" spans="9:11">
      <c r="I43097" t="str">
        <f t="shared" si="673"/>
        <v>19000100</v>
      </c>
      <c r="K43097" s="243"/>
    </row>
    <row r="43098" spans="9:11">
      <c r="I43098" t="str">
        <f t="shared" si="673"/>
        <v>19000100</v>
      </c>
      <c r="K43098" s="243"/>
    </row>
    <row r="43099" spans="9:11">
      <c r="I43099" t="str">
        <f t="shared" si="673"/>
        <v>19000100</v>
      </c>
      <c r="K43099" s="243"/>
    </row>
    <row r="43100" spans="9:11">
      <c r="I43100" t="str">
        <f t="shared" si="673"/>
        <v>19000100</v>
      </c>
      <c r="K43100" s="243"/>
    </row>
    <row r="43101" spans="9:11">
      <c r="I43101" t="str">
        <f t="shared" si="673"/>
        <v>19000100</v>
      </c>
      <c r="K43101" s="243"/>
    </row>
    <row r="43102" spans="9:11">
      <c r="I43102" t="str">
        <f t="shared" si="673"/>
        <v>19000100</v>
      </c>
      <c r="K43102" s="243"/>
    </row>
    <row r="43103" spans="9:11">
      <c r="I43103" t="str">
        <f t="shared" si="673"/>
        <v>19000100</v>
      </c>
      <c r="K43103" s="243"/>
    </row>
    <row r="43104" spans="9:11">
      <c r="I43104" t="str">
        <f t="shared" si="673"/>
        <v>19000100</v>
      </c>
      <c r="K43104" s="243"/>
    </row>
    <row r="43105" spans="9:11">
      <c r="I43105" t="str">
        <f t="shared" si="673"/>
        <v>19000100</v>
      </c>
      <c r="K43105" s="243"/>
    </row>
    <row r="43106" spans="9:11">
      <c r="I43106" t="str">
        <f t="shared" si="673"/>
        <v>19000100</v>
      </c>
      <c r="K43106" s="243"/>
    </row>
    <row r="43107" spans="9:11">
      <c r="I43107" t="str">
        <f t="shared" si="673"/>
        <v>19000100</v>
      </c>
      <c r="K43107" s="243"/>
    </row>
    <row r="43108" spans="9:11">
      <c r="I43108" t="str">
        <f t="shared" si="673"/>
        <v>19000100</v>
      </c>
      <c r="K43108" s="243"/>
    </row>
    <row r="43109" spans="9:11">
      <c r="I43109" t="str">
        <f t="shared" si="673"/>
        <v>19000100</v>
      </c>
      <c r="K43109" s="243"/>
    </row>
    <row r="43110" spans="9:11">
      <c r="I43110" t="str">
        <f t="shared" si="673"/>
        <v>19000100</v>
      </c>
      <c r="K43110" s="243"/>
    </row>
    <row r="43111" spans="9:11">
      <c r="I43111" t="str">
        <f t="shared" si="673"/>
        <v>19000100</v>
      </c>
      <c r="K43111" s="243"/>
    </row>
    <row r="43112" spans="9:11">
      <c r="I43112" t="str">
        <f t="shared" si="673"/>
        <v>19000100</v>
      </c>
      <c r="K43112" s="243"/>
    </row>
    <row r="43113" spans="9:11">
      <c r="I43113" t="str">
        <f t="shared" si="673"/>
        <v>19000100</v>
      </c>
      <c r="K43113" s="243"/>
    </row>
    <row r="43114" spans="9:11">
      <c r="I43114" t="str">
        <f t="shared" si="673"/>
        <v>19000100</v>
      </c>
      <c r="K43114" s="243"/>
    </row>
    <row r="43115" spans="9:11">
      <c r="I43115" t="str">
        <f t="shared" si="673"/>
        <v>19000100</v>
      </c>
      <c r="K43115" s="243"/>
    </row>
    <row r="43116" spans="9:11">
      <c r="I43116" t="str">
        <f t="shared" si="673"/>
        <v>19000100</v>
      </c>
      <c r="K43116" s="243"/>
    </row>
    <row r="43117" spans="9:11">
      <c r="I43117" t="str">
        <f t="shared" si="673"/>
        <v>19000100</v>
      </c>
      <c r="K43117" s="243"/>
    </row>
    <row r="43118" spans="9:11">
      <c r="I43118" t="str">
        <f t="shared" si="673"/>
        <v>19000100</v>
      </c>
      <c r="K43118" s="243"/>
    </row>
    <row r="43119" spans="9:11">
      <c r="I43119" t="str">
        <f t="shared" si="673"/>
        <v>19000100</v>
      </c>
      <c r="K43119" s="243"/>
    </row>
    <row r="43120" spans="9:11">
      <c r="I43120" t="str">
        <f t="shared" si="673"/>
        <v>19000100</v>
      </c>
      <c r="K43120" s="243"/>
    </row>
    <row r="43121" spans="9:11">
      <c r="I43121" t="str">
        <f t="shared" si="673"/>
        <v>19000100</v>
      </c>
      <c r="K43121" s="243"/>
    </row>
    <row r="43122" spans="9:11">
      <c r="I43122" t="str">
        <f t="shared" si="673"/>
        <v>19000100</v>
      </c>
      <c r="K43122" s="243"/>
    </row>
    <row r="43123" spans="9:11">
      <c r="I43123" t="str">
        <f t="shared" si="673"/>
        <v>19000100</v>
      </c>
      <c r="K43123" s="243"/>
    </row>
    <row r="43124" spans="9:11">
      <c r="I43124" t="str">
        <f t="shared" si="673"/>
        <v>19000100</v>
      </c>
      <c r="K43124" s="243"/>
    </row>
    <row r="43125" spans="9:11">
      <c r="I43125" t="str">
        <f t="shared" si="673"/>
        <v>19000100</v>
      </c>
      <c r="K43125" s="243"/>
    </row>
    <row r="43126" spans="9:11">
      <c r="I43126" t="str">
        <f t="shared" si="673"/>
        <v>19000100</v>
      </c>
      <c r="K43126" s="243"/>
    </row>
    <row r="43127" spans="9:11">
      <c r="I43127" t="str">
        <f t="shared" si="673"/>
        <v>19000100</v>
      </c>
      <c r="K43127" s="243"/>
    </row>
    <row r="43128" spans="9:11">
      <c r="I43128" t="str">
        <f t="shared" si="673"/>
        <v>19000100</v>
      </c>
      <c r="K43128" s="243"/>
    </row>
    <row r="43129" spans="9:11">
      <c r="I43129" t="str">
        <f t="shared" si="673"/>
        <v>19000100</v>
      </c>
      <c r="K43129" s="243"/>
    </row>
    <row r="43130" spans="9:11">
      <c r="I43130" t="str">
        <f t="shared" si="673"/>
        <v>19000100</v>
      </c>
      <c r="K43130" s="243"/>
    </row>
    <row r="43131" spans="9:11">
      <c r="I43131" t="str">
        <f t="shared" si="673"/>
        <v>19000100</v>
      </c>
      <c r="K43131" s="243"/>
    </row>
    <row r="43132" spans="9:11">
      <c r="I43132" t="str">
        <f t="shared" si="673"/>
        <v>19000100</v>
      </c>
      <c r="K43132" s="243"/>
    </row>
    <row r="43133" spans="9:11">
      <c r="I43133" t="str">
        <f t="shared" si="673"/>
        <v>19000100</v>
      </c>
      <c r="K43133" s="243"/>
    </row>
    <row r="43134" spans="9:11">
      <c r="I43134" t="str">
        <f t="shared" si="673"/>
        <v>19000100</v>
      </c>
      <c r="K43134" s="243"/>
    </row>
    <row r="43135" spans="9:11">
      <c r="I43135" t="str">
        <f t="shared" si="673"/>
        <v>19000100</v>
      </c>
      <c r="K43135" s="243"/>
    </row>
    <row r="43136" spans="9:11">
      <c r="I43136" t="str">
        <f t="shared" si="673"/>
        <v>19000100</v>
      </c>
      <c r="K43136" s="243"/>
    </row>
    <row r="43137" spans="9:11">
      <c r="I43137" t="str">
        <f t="shared" si="673"/>
        <v>19000100</v>
      </c>
      <c r="K43137" s="243"/>
    </row>
    <row r="43138" spans="9:11">
      <c r="I43138" t="str">
        <f t="shared" ref="I43138:I43201" si="674">TEXT(F43138,"yyyymmdd")</f>
        <v>19000100</v>
      </c>
      <c r="K43138" s="243"/>
    </row>
    <row r="43139" spans="9:11">
      <c r="I43139" t="str">
        <f t="shared" si="674"/>
        <v>19000100</v>
      </c>
      <c r="K43139" s="243"/>
    </row>
    <row r="43140" spans="9:11">
      <c r="I43140" t="str">
        <f t="shared" si="674"/>
        <v>19000100</v>
      </c>
      <c r="K43140" s="243"/>
    </row>
    <row r="43141" spans="9:11">
      <c r="I43141" t="str">
        <f t="shared" si="674"/>
        <v>19000100</v>
      </c>
      <c r="K43141" s="243"/>
    </row>
    <row r="43142" spans="9:11">
      <c r="I43142" t="str">
        <f t="shared" si="674"/>
        <v>19000100</v>
      </c>
      <c r="K43142" s="243"/>
    </row>
    <row r="43143" spans="9:11">
      <c r="I43143" t="str">
        <f t="shared" si="674"/>
        <v>19000100</v>
      </c>
      <c r="K43143" s="243"/>
    </row>
    <row r="43144" spans="9:11">
      <c r="I43144" t="str">
        <f t="shared" si="674"/>
        <v>19000100</v>
      </c>
      <c r="K43144" s="243"/>
    </row>
    <row r="43145" spans="9:11">
      <c r="I43145" t="str">
        <f t="shared" si="674"/>
        <v>19000100</v>
      </c>
      <c r="K43145" s="243"/>
    </row>
    <row r="43146" spans="9:11">
      <c r="I43146" t="str">
        <f t="shared" si="674"/>
        <v>19000100</v>
      </c>
      <c r="K43146" s="243"/>
    </row>
    <row r="43147" spans="9:11">
      <c r="I43147" t="str">
        <f t="shared" si="674"/>
        <v>19000100</v>
      </c>
      <c r="K43147" s="243"/>
    </row>
    <row r="43148" spans="9:11">
      <c r="I43148" t="str">
        <f t="shared" si="674"/>
        <v>19000100</v>
      </c>
      <c r="K43148" s="243"/>
    </row>
    <row r="43149" spans="9:11">
      <c r="I43149" t="str">
        <f t="shared" si="674"/>
        <v>19000100</v>
      </c>
      <c r="K43149" s="243"/>
    </row>
    <row r="43150" spans="9:11">
      <c r="I43150" t="str">
        <f t="shared" si="674"/>
        <v>19000100</v>
      </c>
      <c r="K43150" s="243"/>
    </row>
    <row r="43151" spans="9:11">
      <c r="I43151" t="str">
        <f t="shared" si="674"/>
        <v>19000100</v>
      </c>
      <c r="K43151" s="243"/>
    </row>
    <row r="43152" spans="9:11">
      <c r="I43152" t="str">
        <f t="shared" si="674"/>
        <v>19000100</v>
      </c>
      <c r="K43152" s="243"/>
    </row>
    <row r="43153" spans="9:11">
      <c r="I43153" t="str">
        <f t="shared" si="674"/>
        <v>19000100</v>
      </c>
      <c r="K43153" s="243"/>
    </row>
    <row r="43154" spans="9:11">
      <c r="I43154" t="str">
        <f t="shared" si="674"/>
        <v>19000100</v>
      </c>
      <c r="K43154" s="243"/>
    </row>
    <row r="43155" spans="9:11">
      <c r="I43155" t="str">
        <f t="shared" si="674"/>
        <v>19000100</v>
      </c>
      <c r="K43155" s="243"/>
    </row>
    <row r="43156" spans="9:11">
      <c r="I43156" t="str">
        <f t="shared" si="674"/>
        <v>19000100</v>
      </c>
      <c r="K43156" s="243"/>
    </row>
    <row r="43157" spans="9:11">
      <c r="I43157" t="str">
        <f t="shared" si="674"/>
        <v>19000100</v>
      </c>
      <c r="K43157" s="243"/>
    </row>
    <row r="43158" spans="9:11">
      <c r="I43158" t="str">
        <f t="shared" si="674"/>
        <v>19000100</v>
      </c>
      <c r="K43158" s="243"/>
    </row>
    <row r="43159" spans="9:11">
      <c r="I43159" t="str">
        <f t="shared" si="674"/>
        <v>19000100</v>
      </c>
      <c r="K43159" s="243"/>
    </row>
    <row r="43160" spans="9:11">
      <c r="I43160" t="str">
        <f t="shared" si="674"/>
        <v>19000100</v>
      </c>
      <c r="K43160" s="243"/>
    </row>
    <row r="43161" spans="9:11">
      <c r="I43161" t="str">
        <f t="shared" si="674"/>
        <v>19000100</v>
      </c>
      <c r="K43161" s="243"/>
    </row>
    <row r="43162" spans="9:11">
      <c r="I43162" t="str">
        <f t="shared" si="674"/>
        <v>19000100</v>
      </c>
      <c r="K43162" s="243"/>
    </row>
    <row r="43163" spans="9:11">
      <c r="I43163" t="str">
        <f t="shared" si="674"/>
        <v>19000100</v>
      </c>
      <c r="K43163" s="243"/>
    </row>
    <row r="43164" spans="9:11">
      <c r="I43164" t="str">
        <f t="shared" si="674"/>
        <v>19000100</v>
      </c>
      <c r="K43164" s="243"/>
    </row>
    <row r="43165" spans="9:11">
      <c r="I43165" t="str">
        <f t="shared" si="674"/>
        <v>19000100</v>
      </c>
      <c r="K43165" s="243"/>
    </row>
    <row r="43166" spans="9:11">
      <c r="I43166" t="str">
        <f t="shared" si="674"/>
        <v>19000100</v>
      </c>
      <c r="K43166" s="243"/>
    </row>
    <row r="43167" spans="9:11">
      <c r="I43167" t="str">
        <f t="shared" si="674"/>
        <v>19000100</v>
      </c>
      <c r="K43167" s="243"/>
    </row>
    <row r="43168" spans="9:11">
      <c r="I43168" t="str">
        <f t="shared" si="674"/>
        <v>19000100</v>
      </c>
      <c r="K43168" s="243"/>
    </row>
    <row r="43169" spans="9:11">
      <c r="I43169" t="str">
        <f t="shared" si="674"/>
        <v>19000100</v>
      </c>
      <c r="K43169" s="243"/>
    </row>
    <row r="43170" spans="9:11">
      <c r="I43170" t="str">
        <f t="shared" si="674"/>
        <v>19000100</v>
      </c>
      <c r="K43170" s="243"/>
    </row>
    <row r="43171" spans="9:11">
      <c r="I43171" t="str">
        <f t="shared" si="674"/>
        <v>19000100</v>
      </c>
      <c r="K43171" s="243"/>
    </row>
    <row r="43172" spans="9:11">
      <c r="I43172" t="str">
        <f t="shared" si="674"/>
        <v>19000100</v>
      </c>
      <c r="K43172" s="243"/>
    </row>
    <row r="43173" spans="9:11">
      <c r="I43173" t="str">
        <f t="shared" si="674"/>
        <v>19000100</v>
      </c>
      <c r="K43173" s="243"/>
    </row>
    <row r="43174" spans="9:11">
      <c r="I43174" t="str">
        <f t="shared" si="674"/>
        <v>19000100</v>
      </c>
      <c r="K43174" s="243"/>
    </row>
    <row r="43175" spans="9:11">
      <c r="I43175" t="str">
        <f t="shared" si="674"/>
        <v>19000100</v>
      </c>
      <c r="K43175" s="243"/>
    </row>
    <row r="43176" spans="9:11">
      <c r="I43176" t="str">
        <f t="shared" si="674"/>
        <v>19000100</v>
      </c>
      <c r="K43176" s="243"/>
    </row>
    <row r="43177" spans="9:11">
      <c r="I43177" t="str">
        <f t="shared" si="674"/>
        <v>19000100</v>
      </c>
      <c r="K43177" s="243"/>
    </row>
    <row r="43178" spans="9:11">
      <c r="I43178" t="str">
        <f t="shared" si="674"/>
        <v>19000100</v>
      </c>
      <c r="K43178" s="243"/>
    </row>
    <row r="43179" spans="9:11">
      <c r="I43179" t="str">
        <f t="shared" si="674"/>
        <v>19000100</v>
      </c>
      <c r="K43179" s="243"/>
    </row>
    <row r="43180" spans="9:11">
      <c r="I43180" t="str">
        <f t="shared" si="674"/>
        <v>19000100</v>
      </c>
      <c r="K43180" s="243"/>
    </row>
    <row r="43181" spans="9:11">
      <c r="I43181" t="str">
        <f t="shared" si="674"/>
        <v>19000100</v>
      </c>
      <c r="K43181" s="243"/>
    </row>
    <row r="43182" spans="9:11">
      <c r="I43182" t="str">
        <f t="shared" si="674"/>
        <v>19000100</v>
      </c>
      <c r="K43182" s="243"/>
    </row>
    <row r="43183" spans="9:11">
      <c r="I43183" t="str">
        <f t="shared" si="674"/>
        <v>19000100</v>
      </c>
      <c r="K43183" s="243"/>
    </row>
    <row r="43184" spans="9:11">
      <c r="I43184" t="str">
        <f t="shared" si="674"/>
        <v>19000100</v>
      </c>
      <c r="K43184" s="243"/>
    </row>
    <row r="43185" spans="9:11">
      <c r="I43185" t="str">
        <f t="shared" si="674"/>
        <v>19000100</v>
      </c>
      <c r="K43185" s="243"/>
    </row>
    <row r="43186" spans="9:11">
      <c r="I43186" t="str">
        <f t="shared" si="674"/>
        <v>19000100</v>
      </c>
      <c r="K43186" s="243"/>
    </row>
    <row r="43187" spans="9:11">
      <c r="I43187" t="str">
        <f t="shared" si="674"/>
        <v>19000100</v>
      </c>
      <c r="K43187" s="243"/>
    </row>
    <row r="43188" spans="9:11">
      <c r="I43188" t="str">
        <f t="shared" si="674"/>
        <v>19000100</v>
      </c>
      <c r="K43188" s="243"/>
    </row>
    <row r="43189" spans="9:11">
      <c r="I43189" t="str">
        <f t="shared" si="674"/>
        <v>19000100</v>
      </c>
      <c r="K43189" s="243"/>
    </row>
    <row r="43190" spans="9:11">
      <c r="I43190" t="str">
        <f t="shared" si="674"/>
        <v>19000100</v>
      </c>
      <c r="K43190" s="243"/>
    </row>
    <row r="43191" spans="9:11">
      <c r="I43191" t="str">
        <f t="shared" si="674"/>
        <v>19000100</v>
      </c>
      <c r="K43191" s="243"/>
    </row>
    <row r="43192" spans="9:11">
      <c r="I43192" t="str">
        <f t="shared" si="674"/>
        <v>19000100</v>
      </c>
      <c r="K43192" s="243"/>
    </row>
    <row r="43193" spans="9:11">
      <c r="I43193" t="str">
        <f t="shared" si="674"/>
        <v>19000100</v>
      </c>
      <c r="K43193" s="243"/>
    </row>
    <row r="43194" spans="9:11">
      <c r="I43194" t="str">
        <f t="shared" si="674"/>
        <v>19000100</v>
      </c>
      <c r="K43194" s="243"/>
    </row>
    <row r="43195" spans="9:11">
      <c r="I43195" t="str">
        <f t="shared" si="674"/>
        <v>19000100</v>
      </c>
      <c r="K43195" s="243"/>
    </row>
    <row r="43196" spans="9:11">
      <c r="I43196" t="str">
        <f t="shared" si="674"/>
        <v>19000100</v>
      </c>
      <c r="K43196" s="243"/>
    </row>
    <row r="43197" spans="9:11">
      <c r="I43197" t="str">
        <f t="shared" si="674"/>
        <v>19000100</v>
      </c>
      <c r="K43197" s="243"/>
    </row>
    <row r="43198" spans="9:11">
      <c r="I43198" t="str">
        <f t="shared" si="674"/>
        <v>19000100</v>
      </c>
      <c r="K43198" s="243"/>
    </row>
    <row r="43199" spans="9:11">
      <c r="I43199" t="str">
        <f t="shared" si="674"/>
        <v>19000100</v>
      </c>
      <c r="K43199" s="243"/>
    </row>
    <row r="43200" spans="9:11">
      <c r="I43200" t="str">
        <f t="shared" si="674"/>
        <v>19000100</v>
      </c>
      <c r="K43200" s="243"/>
    </row>
    <row r="43201" spans="9:11">
      <c r="I43201" t="str">
        <f t="shared" si="674"/>
        <v>19000100</v>
      </c>
      <c r="K43201" s="243"/>
    </row>
    <row r="43202" spans="9:11">
      <c r="I43202" t="str">
        <f t="shared" ref="I43202:I43265" si="675">TEXT(F43202,"yyyymmdd")</f>
        <v>19000100</v>
      </c>
      <c r="K43202" s="243"/>
    </row>
    <row r="43203" spans="9:11">
      <c r="I43203" t="str">
        <f t="shared" si="675"/>
        <v>19000100</v>
      </c>
      <c r="K43203" s="243"/>
    </row>
    <row r="43204" spans="9:11">
      <c r="I43204" t="str">
        <f t="shared" si="675"/>
        <v>19000100</v>
      </c>
      <c r="K43204" s="243"/>
    </row>
    <row r="43205" spans="9:11">
      <c r="I43205" t="str">
        <f t="shared" si="675"/>
        <v>19000100</v>
      </c>
      <c r="K43205" s="243"/>
    </row>
    <row r="43206" spans="9:11">
      <c r="I43206" t="str">
        <f t="shared" si="675"/>
        <v>19000100</v>
      </c>
      <c r="K43206" s="243"/>
    </row>
    <row r="43207" spans="9:11">
      <c r="I43207" t="str">
        <f t="shared" si="675"/>
        <v>19000100</v>
      </c>
      <c r="K43207" s="243"/>
    </row>
    <row r="43208" spans="9:11">
      <c r="I43208" t="str">
        <f t="shared" si="675"/>
        <v>19000100</v>
      </c>
      <c r="K43208" s="243"/>
    </row>
    <row r="43209" spans="9:11">
      <c r="I43209" t="str">
        <f t="shared" si="675"/>
        <v>19000100</v>
      </c>
      <c r="K43209" s="243"/>
    </row>
    <row r="43210" spans="9:11">
      <c r="I43210" t="str">
        <f t="shared" si="675"/>
        <v>19000100</v>
      </c>
      <c r="K43210" s="243"/>
    </row>
    <row r="43211" spans="9:11">
      <c r="I43211" t="str">
        <f t="shared" si="675"/>
        <v>19000100</v>
      </c>
      <c r="K43211" s="243"/>
    </row>
    <row r="43212" spans="9:11">
      <c r="I43212" t="str">
        <f t="shared" si="675"/>
        <v>19000100</v>
      </c>
      <c r="K43212" s="243"/>
    </row>
    <row r="43213" spans="9:11">
      <c r="I43213" t="str">
        <f t="shared" si="675"/>
        <v>19000100</v>
      </c>
      <c r="K43213" s="243"/>
    </row>
    <row r="43214" spans="9:11">
      <c r="I43214" t="str">
        <f t="shared" si="675"/>
        <v>19000100</v>
      </c>
      <c r="K43214" s="243"/>
    </row>
    <row r="43215" spans="9:11">
      <c r="I43215" t="str">
        <f t="shared" si="675"/>
        <v>19000100</v>
      </c>
      <c r="K43215" s="243"/>
    </row>
    <row r="43216" spans="9:11">
      <c r="I43216" t="str">
        <f t="shared" si="675"/>
        <v>19000100</v>
      </c>
      <c r="K43216" s="243"/>
    </row>
    <row r="43217" spans="9:11">
      <c r="I43217" t="str">
        <f t="shared" si="675"/>
        <v>19000100</v>
      </c>
      <c r="K43217" s="243"/>
    </row>
    <row r="43218" spans="9:11">
      <c r="I43218" t="str">
        <f t="shared" si="675"/>
        <v>19000100</v>
      </c>
      <c r="K43218" s="243"/>
    </row>
    <row r="43219" spans="9:11">
      <c r="I43219" t="str">
        <f t="shared" si="675"/>
        <v>19000100</v>
      </c>
      <c r="K43219" s="243"/>
    </row>
    <row r="43220" spans="9:11">
      <c r="I43220" t="str">
        <f t="shared" si="675"/>
        <v>19000100</v>
      </c>
      <c r="K43220" s="243"/>
    </row>
    <row r="43221" spans="9:11">
      <c r="I43221" t="str">
        <f t="shared" si="675"/>
        <v>19000100</v>
      </c>
      <c r="K43221" s="243"/>
    </row>
    <row r="43222" spans="9:11">
      <c r="I43222" t="str">
        <f t="shared" si="675"/>
        <v>19000100</v>
      </c>
      <c r="K43222" s="243"/>
    </row>
    <row r="43223" spans="9:11">
      <c r="I43223" t="str">
        <f t="shared" si="675"/>
        <v>19000100</v>
      </c>
      <c r="K43223" s="243"/>
    </row>
    <row r="43224" spans="9:11">
      <c r="I43224" t="str">
        <f t="shared" si="675"/>
        <v>19000100</v>
      </c>
      <c r="K43224" s="243"/>
    </row>
    <row r="43225" spans="9:11">
      <c r="I43225" t="str">
        <f t="shared" si="675"/>
        <v>19000100</v>
      </c>
      <c r="K43225" s="243"/>
    </row>
    <row r="43226" spans="9:11">
      <c r="I43226" t="str">
        <f t="shared" si="675"/>
        <v>19000100</v>
      </c>
      <c r="K43226" s="243"/>
    </row>
    <row r="43227" spans="9:11">
      <c r="I43227" t="str">
        <f t="shared" si="675"/>
        <v>19000100</v>
      </c>
      <c r="K43227" s="243"/>
    </row>
    <row r="43228" spans="9:11">
      <c r="I43228" t="str">
        <f t="shared" si="675"/>
        <v>19000100</v>
      </c>
      <c r="K43228" s="243"/>
    </row>
    <row r="43229" spans="9:11">
      <c r="I43229" t="str">
        <f t="shared" si="675"/>
        <v>19000100</v>
      </c>
      <c r="K43229" s="243"/>
    </row>
    <row r="43230" spans="9:11">
      <c r="I43230" t="str">
        <f t="shared" si="675"/>
        <v>19000100</v>
      </c>
      <c r="K43230" s="243"/>
    </row>
    <row r="43231" spans="9:11">
      <c r="I43231" t="str">
        <f t="shared" si="675"/>
        <v>19000100</v>
      </c>
      <c r="K43231" s="243"/>
    </row>
    <row r="43232" spans="9:11">
      <c r="I43232" t="str">
        <f t="shared" si="675"/>
        <v>19000100</v>
      </c>
      <c r="K43232" s="243"/>
    </row>
    <row r="43233" spans="9:11">
      <c r="I43233" t="str">
        <f t="shared" si="675"/>
        <v>19000100</v>
      </c>
      <c r="K43233" s="243"/>
    </row>
    <row r="43234" spans="9:11">
      <c r="I43234" t="str">
        <f t="shared" si="675"/>
        <v>19000100</v>
      </c>
      <c r="K43234" s="243"/>
    </row>
    <row r="43235" spans="9:11">
      <c r="I43235" t="str">
        <f t="shared" si="675"/>
        <v>19000100</v>
      </c>
      <c r="K43235" s="243"/>
    </row>
    <row r="43236" spans="9:11">
      <c r="I43236" t="str">
        <f t="shared" si="675"/>
        <v>19000100</v>
      </c>
      <c r="K43236" s="243"/>
    </row>
    <row r="43237" spans="9:11">
      <c r="I43237" t="str">
        <f t="shared" si="675"/>
        <v>19000100</v>
      </c>
      <c r="K43237" s="243"/>
    </row>
    <row r="43238" spans="9:11">
      <c r="I43238" t="str">
        <f t="shared" si="675"/>
        <v>19000100</v>
      </c>
      <c r="K43238" s="243"/>
    </row>
    <row r="43239" spans="9:11">
      <c r="I43239" t="str">
        <f t="shared" si="675"/>
        <v>19000100</v>
      </c>
      <c r="K43239" s="243"/>
    </row>
    <row r="43240" spans="9:11">
      <c r="I43240" t="str">
        <f t="shared" si="675"/>
        <v>19000100</v>
      </c>
      <c r="K43240" s="243"/>
    </row>
    <row r="43241" spans="9:11">
      <c r="I43241" t="str">
        <f t="shared" si="675"/>
        <v>19000100</v>
      </c>
      <c r="K43241" s="243"/>
    </row>
    <row r="43242" spans="9:11">
      <c r="I43242" t="str">
        <f t="shared" si="675"/>
        <v>19000100</v>
      </c>
      <c r="K43242" s="243"/>
    </row>
    <row r="43243" spans="9:11">
      <c r="I43243" t="str">
        <f t="shared" si="675"/>
        <v>19000100</v>
      </c>
      <c r="K43243" s="243"/>
    </row>
    <row r="43244" spans="9:11">
      <c r="I43244" t="str">
        <f t="shared" si="675"/>
        <v>19000100</v>
      </c>
      <c r="K43244" s="243"/>
    </row>
    <row r="43245" spans="9:11">
      <c r="I43245" t="str">
        <f t="shared" si="675"/>
        <v>19000100</v>
      </c>
      <c r="K43245" s="243"/>
    </row>
    <row r="43246" spans="9:11">
      <c r="I43246" t="str">
        <f t="shared" si="675"/>
        <v>19000100</v>
      </c>
      <c r="K43246" s="243"/>
    </row>
    <row r="43247" spans="9:11">
      <c r="I43247" t="str">
        <f t="shared" si="675"/>
        <v>19000100</v>
      </c>
      <c r="K43247" s="243"/>
    </row>
    <row r="43248" spans="9:11">
      <c r="I43248" t="str">
        <f t="shared" si="675"/>
        <v>19000100</v>
      </c>
      <c r="K43248" s="243"/>
    </row>
    <row r="43249" spans="9:11">
      <c r="I43249" t="str">
        <f t="shared" si="675"/>
        <v>19000100</v>
      </c>
      <c r="K43249" s="243"/>
    </row>
    <row r="43250" spans="9:11">
      <c r="I43250" t="str">
        <f t="shared" si="675"/>
        <v>19000100</v>
      </c>
      <c r="K43250" s="243"/>
    </row>
    <row r="43251" spans="9:11">
      <c r="I43251" t="str">
        <f t="shared" si="675"/>
        <v>19000100</v>
      </c>
      <c r="K43251" s="243"/>
    </row>
    <row r="43252" spans="9:11">
      <c r="I43252" t="str">
        <f t="shared" si="675"/>
        <v>19000100</v>
      </c>
      <c r="K43252" s="243"/>
    </row>
    <row r="43253" spans="9:11">
      <c r="I43253" t="str">
        <f t="shared" si="675"/>
        <v>19000100</v>
      </c>
      <c r="K43253" s="243"/>
    </row>
    <row r="43254" spans="9:11">
      <c r="I43254" t="str">
        <f t="shared" si="675"/>
        <v>19000100</v>
      </c>
      <c r="K43254" s="243"/>
    </row>
    <row r="43255" spans="9:11">
      <c r="I43255" t="str">
        <f t="shared" si="675"/>
        <v>19000100</v>
      </c>
      <c r="K43255" s="243"/>
    </row>
    <row r="43256" spans="9:11">
      <c r="I43256" t="str">
        <f t="shared" si="675"/>
        <v>19000100</v>
      </c>
      <c r="K43256" s="243"/>
    </row>
    <row r="43257" spans="9:11">
      <c r="I43257" t="str">
        <f t="shared" si="675"/>
        <v>19000100</v>
      </c>
      <c r="K43257" s="243"/>
    </row>
    <row r="43258" spans="9:11">
      <c r="I43258" t="str">
        <f t="shared" si="675"/>
        <v>19000100</v>
      </c>
      <c r="K43258" s="243"/>
    </row>
    <row r="43259" spans="9:11">
      <c r="I43259" t="str">
        <f t="shared" si="675"/>
        <v>19000100</v>
      </c>
      <c r="K43259" s="243"/>
    </row>
    <row r="43260" spans="9:11">
      <c r="I43260" t="str">
        <f t="shared" si="675"/>
        <v>19000100</v>
      </c>
      <c r="K43260" s="243"/>
    </row>
    <row r="43261" spans="9:11">
      <c r="I43261" t="str">
        <f t="shared" si="675"/>
        <v>19000100</v>
      </c>
      <c r="K43261" s="243"/>
    </row>
    <row r="43262" spans="9:11">
      <c r="I43262" t="str">
        <f t="shared" si="675"/>
        <v>19000100</v>
      </c>
      <c r="K43262" s="243"/>
    </row>
    <row r="43263" spans="9:11">
      <c r="I43263" t="str">
        <f t="shared" si="675"/>
        <v>19000100</v>
      </c>
      <c r="K43263" s="243"/>
    </row>
    <row r="43264" spans="9:11">
      <c r="I43264" t="str">
        <f t="shared" si="675"/>
        <v>19000100</v>
      </c>
      <c r="K43264" s="243"/>
    </row>
    <row r="43265" spans="9:11">
      <c r="I43265" t="str">
        <f t="shared" si="675"/>
        <v>19000100</v>
      </c>
      <c r="K43265" s="243"/>
    </row>
    <row r="43266" spans="9:11">
      <c r="I43266" t="str">
        <f t="shared" ref="I43266:I43329" si="676">TEXT(F43266,"yyyymmdd")</f>
        <v>19000100</v>
      </c>
      <c r="K43266" s="243"/>
    </row>
    <row r="43267" spans="9:11">
      <c r="I43267" t="str">
        <f t="shared" si="676"/>
        <v>19000100</v>
      </c>
      <c r="K43267" s="243"/>
    </row>
    <row r="43268" spans="9:11">
      <c r="I43268" t="str">
        <f t="shared" si="676"/>
        <v>19000100</v>
      </c>
      <c r="K43268" s="243"/>
    </row>
    <row r="43269" spans="9:11">
      <c r="I43269" t="str">
        <f t="shared" si="676"/>
        <v>19000100</v>
      </c>
      <c r="K43269" s="243"/>
    </row>
    <row r="43270" spans="9:11">
      <c r="I43270" t="str">
        <f t="shared" si="676"/>
        <v>19000100</v>
      </c>
      <c r="K43270" s="243"/>
    </row>
    <row r="43271" spans="9:11">
      <c r="I43271" t="str">
        <f t="shared" si="676"/>
        <v>19000100</v>
      </c>
      <c r="K43271" s="243"/>
    </row>
    <row r="43272" spans="9:11">
      <c r="I43272" t="str">
        <f t="shared" si="676"/>
        <v>19000100</v>
      </c>
      <c r="K43272" s="243"/>
    </row>
    <row r="43273" spans="9:11">
      <c r="I43273" t="str">
        <f t="shared" si="676"/>
        <v>19000100</v>
      </c>
      <c r="K43273" s="243"/>
    </row>
    <row r="43274" spans="9:11">
      <c r="I43274" t="str">
        <f t="shared" si="676"/>
        <v>19000100</v>
      </c>
      <c r="K43274" s="243"/>
    </row>
    <row r="43275" spans="9:11">
      <c r="I43275" t="str">
        <f t="shared" si="676"/>
        <v>19000100</v>
      </c>
      <c r="K43275" s="243"/>
    </row>
    <row r="43276" spans="9:11">
      <c r="I43276" t="str">
        <f t="shared" si="676"/>
        <v>19000100</v>
      </c>
      <c r="K43276" s="243"/>
    </row>
    <row r="43277" spans="9:11">
      <c r="I43277" t="str">
        <f t="shared" si="676"/>
        <v>19000100</v>
      </c>
      <c r="K43277" s="243"/>
    </row>
    <row r="43278" spans="9:11">
      <c r="I43278" t="str">
        <f t="shared" si="676"/>
        <v>19000100</v>
      </c>
      <c r="K43278" s="243"/>
    </row>
    <row r="43279" spans="9:11">
      <c r="I43279" t="str">
        <f t="shared" si="676"/>
        <v>19000100</v>
      </c>
      <c r="K43279" s="243"/>
    </row>
    <row r="43280" spans="9:11">
      <c r="I43280" t="str">
        <f t="shared" si="676"/>
        <v>19000100</v>
      </c>
      <c r="K43280" s="243"/>
    </row>
    <row r="43281" spans="9:11">
      <c r="I43281" t="str">
        <f t="shared" si="676"/>
        <v>19000100</v>
      </c>
      <c r="K43281" s="243"/>
    </row>
    <row r="43282" spans="9:11">
      <c r="I43282" t="str">
        <f t="shared" si="676"/>
        <v>19000100</v>
      </c>
      <c r="K43282" s="243"/>
    </row>
    <row r="43283" spans="9:11">
      <c r="I43283" t="str">
        <f t="shared" si="676"/>
        <v>19000100</v>
      </c>
      <c r="K43283" s="243"/>
    </row>
    <row r="43284" spans="9:11">
      <c r="I43284" t="str">
        <f t="shared" si="676"/>
        <v>19000100</v>
      </c>
      <c r="K43284" s="243"/>
    </row>
    <row r="43285" spans="9:11">
      <c r="I43285" t="str">
        <f t="shared" si="676"/>
        <v>19000100</v>
      </c>
      <c r="K43285" s="243"/>
    </row>
    <row r="43286" spans="9:11">
      <c r="I43286" t="str">
        <f t="shared" si="676"/>
        <v>19000100</v>
      </c>
      <c r="K43286" s="243"/>
    </row>
    <row r="43287" spans="9:11">
      <c r="I43287" t="str">
        <f t="shared" si="676"/>
        <v>19000100</v>
      </c>
      <c r="K43287" s="243"/>
    </row>
    <row r="43288" spans="9:11">
      <c r="I43288" t="str">
        <f t="shared" si="676"/>
        <v>19000100</v>
      </c>
      <c r="K43288" s="243"/>
    </row>
    <row r="43289" spans="9:11">
      <c r="I43289" t="str">
        <f t="shared" si="676"/>
        <v>19000100</v>
      </c>
      <c r="K43289" s="243"/>
    </row>
    <row r="43290" spans="9:11">
      <c r="I43290" t="str">
        <f t="shared" si="676"/>
        <v>19000100</v>
      </c>
      <c r="K43290" s="243"/>
    </row>
    <row r="43291" spans="9:11">
      <c r="I43291" t="str">
        <f t="shared" si="676"/>
        <v>19000100</v>
      </c>
      <c r="K43291" s="243"/>
    </row>
    <row r="43292" spans="9:11">
      <c r="I43292" t="str">
        <f t="shared" si="676"/>
        <v>19000100</v>
      </c>
      <c r="K43292" s="243"/>
    </row>
    <row r="43293" spans="9:11">
      <c r="I43293" t="str">
        <f t="shared" si="676"/>
        <v>19000100</v>
      </c>
      <c r="K43293" s="243"/>
    </row>
    <row r="43294" spans="9:11">
      <c r="I43294" t="str">
        <f t="shared" si="676"/>
        <v>19000100</v>
      </c>
      <c r="K43294" s="243"/>
    </row>
    <row r="43295" spans="9:11">
      <c r="I43295" t="str">
        <f t="shared" si="676"/>
        <v>19000100</v>
      </c>
      <c r="K43295" s="243"/>
    </row>
    <row r="43296" spans="9:11">
      <c r="I43296" t="str">
        <f t="shared" si="676"/>
        <v>19000100</v>
      </c>
      <c r="K43296" s="243"/>
    </row>
    <row r="43297" spans="9:11">
      <c r="I43297" t="str">
        <f t="shared" si="676"/>
        <v>19000100</v>
      </c>
      <c r="K43297" s="243"/>
    </row>
    <row r="43298" spans="9:11">
      <c r="I43298" t="str">
        <f t="shared" si="676"/>
        <v>19000100</v>
      </c>
      <c r="K43298" s="243"/>
    </row>
    <row r="43299" spans="9:11">
      <c r="I43299" t="str">
        <f t="shared" si="676"/>
        <v>19000100</v>
      </c>
      <c r="K43299" s="243"/>
    </row>
    <row r="43300" spans="9:11">
      <c r="I43300" t="str">
        <f t="shared" si="676"/>
        <v>19000100</v>
      </c>
      <c r="K43300" s="243"/>
    </row>
    <row r="43301" spans="9:11">
      <c r="I43301" t="str">
        <f t="shared" si="676"/>
        <v>19000100</v>
      </c>
      <c r="K43301" s="243"/>
    </row>
    <row r="43302" spans="9:11">
      <c r="I43302" t="str">
        <f t="shared" si="676"/>
        <v>19000100</v>
      </c>
      <c r="K43302" s="243"/>
    </row>
    <row r="43303" spans="9:11">
      <c r="I43303" t="str">
        <f t="shared" si="676"/>
        <v>19000100</v>
      </c>
      <c r="K43303" s="243"/>
    </row>
    <row r="43304" spans="9:11">
      <c r="I43304" t="str">
        <f t="shared" si="676"/>
        <v>19000100</v>
      </c>
      <c r="K43304" s="243"/>
    </row>
    <row r="43305" spans="9:11">
      <c r="I43305" t="str">
        <f t="shared" si="676"/>
        <v>19000100</v>
      </c>
      <c r="K43305" s="243"/>
    </row>
    <row r="43306" spans="9:11">
      <c r="I43306" t="str">
        <f t="shared" si="676"/>
        <v>19000100</v>
      </c>
      <c r="K43306" s="243"/>
    </row>
    <row r="43307" spans="9:11">
      <c r="I43307" t="str">
        <f t="shared" si="676"/>
        <v>19000100</v>
      </c>
      <c r="K43307" s="243"/>
    </row>
    <row r="43308" spans="9:11">
      <c r="I43308" t="str">
        <f t="shared" si="676"/>
        <v>19000100</v>
      </c>
      <c r="K43308" s="243"/>
    </row>
    <row r="43309" spans="9:11">
      <c r="I43309" t="str">
        <f t="shared" si="676"/>
        <v>19000100</v>
      </c>
      <c r="K43309" s="243"/>
    </row>
    <row r="43310" spans="9:11">
      <c r="I43310" t="str">
        <f t="shared" si="676"/>
        <v>19000100</v>
      </c>
      <c r="K43310" s="243"/>
    </row>
    <row r="43311" spans="9:11">
      <c r="I43311" t="str">
        <f t="shared" si="676"/>
        <v>19000100</v>
      </c>
      <c r="K43311" s="243"/>
    </row>
    <row r="43312" spans="9:11">
      <c r="I43312" t="str">
        <f t="shared" si="676"/>
        <v>19000100</v>
      </c>
      <c r="K43312" s="243"/>
    </row>
    <row r="43313" spans="9:11">
      <c r="I43313" t="str">
        <f t="shared" si="676"/>
        <v>19000100</v>
      </c>
      <c r="K43313" s="243"/>
    </row>
    <row r="43314" spans="9:11">
      <c r="I43314" t="str">
        <f t="shared" si="676"/>
        <v>19000100</v>
      </c>
      <c r="K43314" s="243"/>
    </row>
    <row r="43315" spans="9:11">
      <c r="I43315" t="str">
        <f t="shared" si="676"/>
        <v>19000100</v>
      </c>
      <c r="K43315" s="243"/>
    </row>
    <row r="43316" spans="9:11">
      <c r="I43316" t="str">
        <f t="shared" si="676"/>
        <v>19000100</v>
      </c>
      <c r="K43316" s="243"/>
    </row>
    <row r="43317" spans="9:11">
      <c r="I43317" t="str">
        <f t="shared" si="676"/>
        <v>19000100</v>
      </c>
      <c r="K43317" s="243"/>
    </row>
    <row r="43318" spans="9:11">
      <c r="I43318" t="str">
        <f t="shared" si="676"/>
        <v>19000100</v>
      </c>
      <c r="K43318" s="243"/>
    </row>
    <row r="43319" spans="9:11">
      <c r="I43319" t="str">
        <f t="shared" si="676"/>
        <v>19000100</v>
      </c>
      <c r="K43319" s="243"/>
    </row>
    <row r="43320" spans="9:11">
      <c r="I43320" t="str">
        <f t="shared" si="676"/>
        <v>19000100</v>
      </c>
      <c r="K43320" s="243"/>
    </row>
    <row r="43321" spans="9:11">
      <c r="I43321" t="str">
        <f t="shared" si="676"/>
        <v>19000100</v>
      </c>
      <c r="K43321" s="243"/>
    </row>
    <row r="43322" spans="9:11">
      <c r="I43322" t="str">
        <f t="shared" si="676"/>
        <v>19000100</v>
      </c>
      <c r="K43322" s="243"/>
    </row>
    <row r="43323" spans="9:11">
      <c r="I43323" t="str">
        <f t="shared" si="676"/>
        <v>19000100</v>
      </c>
      <c r="K43323" s="243"/>
    </row>
    <row r="43324" spans="9:11">
      <c r="I43324" t="str">
        <f t="shared" si="676"/>
        <v>19000100</v>
      </c>
      <c r="K43324" s="243"/>
    </row>
    <row r="43325" spans="9:11">
      <c r="I43325" t="str">
        <f t="shared" si="676"/>
        <v>19000100</v>
      </c>
      <c r="K43325" s="243"/>
    </row>
    <row r="43326" spans="9:11">
      <c r="I43326" t="str">
        <f t="shared" si="676"/>
        <v>19000100</v>
      </c>
      <c r="K43326" s="243"/>
    </row>
    <row r="43327" spans="9:11">
      <c r="I43327" t="str">
        <f t="shared" si="676"/>
        <v>19000100</v>
      </c>
      <c r="K43327" s="243"/>
    </row>
    <row r="43328" spans="9:11">
      <c r="I43328" t="str">
        <f t="shared" si="676"/>
        <v>19000100</v>
      </c>
      <c r="K43328" s="243"/>
    </row>
    <row r="43329" spans="9:11">
      <c r="I43329" t="str">
        <f t="shared" si="676"/>
        <v>19000100</v>
      </c>
      <c r="K43329" s="243"/>
    </row>
    <row r="43330" spans="9:11">
      <c r="I43330" t="str">
        <f t="shared" ref="I43330:I43393" si="677">TEXT(F43330,"yyyymmdd")</f>
        <v>19000100</v>
      </c>
      <c r="K43330" s="243"/>
    </row>
    <row r="43331" spans="9:11">
      <c r="I43331" t="str">
        <f t="shared" si="677"/>
        <v>19000100</v>
      </c>
      <c r="K43331" s="243"/>
    </row>
    <row r="43332" spans="9:11">
      <c r="I43332" t="str">
        <f t="shared" si="677"/>
        <v>19000100</v>
      </c>
      <c r="K43332" s="243"/>
    </row>
    <row r="43333" spans="9:11">
      <c r="I43333" t="str">
        <f t="shared" si="677"/>
        <v>19000100</v>
      </c>
      <c r="K43333" s="243"/>
    </row>
    <row r="43334" spans="9:11">
      <c r="I43334" t="str">
        <f t="shared" si="677"/>
        <v>19000100</v>
      </c>
      <c r="K43334" s="243"/>
    </row>
    <row r="43335" spans="9:11">
      <c r="I43335" t="str">
        <f t="shared" si="677"/>
        <v>19000100</v>
      </c>
      <c r="K43335" s="243"/>
    </row>
    <row r="43336" spans="9:11">
      <c r="I43336" t="str">
        <f t="shared" si="677"/>
        <v>19000100</v>
      </c>
      <c r="K43336" s="243"/>
    </row>
    <row r="43337" spans="9:11">
      <c r="I43337" t="str">
        <f t="shared" si="677"/>
        <v>19000100</v>
      </c>
      <c r="K43337" s="243"/>
    </row>
    <row r="43338" spans="9:11">
      <c r="I43338" t="str">
        <f t="shared" si="677"/>
        <v>19000100</v>
      </c>
      <c r="K43338" s="243"/>
    </row>
    <row r="43339" spans="9:11">
      <c r="I43339" t="str">
        <f t="shared" si="677"/>
        <v>19000100</v>
      </c>
      <c r="K43339" s="243"/>
    </row>
    <row r="43340" spans="9:11">
      <c r="I43340" t="str">
        <f t="shared" si="677"/>
        <v>19000100</v>
      </c>
      <c r="K43340" s="243"/>
    </row>
    <row r="43341" spans="9:11">
      <c r="I43341" t="str">
        <f t="shared" si="677"/>
        <v>19000100</v>
      </c>
      <c r="K43341" s="243"/>
    </row>
    <row r="43342" spans="9:11">
      <c r="I43342" t="str">
        <f t="shared" si="677"/>
        <v>19000100</v>
      </c>
      <c r="K43342" s="243"/>
    </row>
    <row r="43343" spans="9:11">
      <c r="I43343" t="str">
        <f t="shared" si="677"/>
        <v>19000100</v>
      </c>
      <c r="K43343" s="243"/>
    </row>
    <row r="43344" spans="9:11">
      <c r="I43344" t="str">
        <f t="shared" si="677"/>
        <v>19000100</v>
      </c>
      <c r="K43344" s="243"/>
    </row>
    <row r="43345" spans="9:11">
      <c r="I43345" t="str">
        <f t="shared" si="677"/>
        <v>19000100</v>
      </c>
      <c r="K43345" s="243"/>
    </row>
    <row r="43346" spans="9:11">
      <c r="I43346" t="str">
        <f t="shared" si="677"/>
        <v>19000100</v>
      </c>
      <c r="K43346" s="243"/>
    </row>
    <row r="43347" spans="9:11">
      <c r="I43347" t="str">
        <f t="shared" si="677"/>
        <v>19000100</v>
      </c>
      <c r="K43347" s="243"/>
    </row>
    <row r="43348" spans="9:11">
      <c r="I43348" t="str">
        <f t="shared" si="677"/>
        <v>19000100</v>
      </c>
      <c r="K43348" s="243"/>
    </row>
    <row r="43349" spans="9:11">
      <c r="I43349" t="str">
        <f t="shared" si="677"/>
        <v>19000100</v>
      </c>
      <c r="K43349" s="243"/>
    </row>
    <row r="43350" spans="9:11">
      <c r="I43350" t="str">
        <f t="shared" si="677"/>
        <v>19000100</v>
      </c>
      <c r="K43350" s="243"/>
    </row>
    <row r="43351" spans="9:11">
      <c r="I43351" t="str">
        <f t="shared" si="677"/>
        <v>19000100</v>
      </c>
      <c r="K43351" s="243"/>
    </row>
    <row r="43352" spans="9:11">
      <c r="I43352" t="str">
        <f t="shared" si="677"/>
        <v>19000100</v>
      </c>
      <c r="K43352" s="243"/>
    </row>
    <row r="43353" spans="9:11">
      <c r="I43353" t="str">
        <f t="shared" si="677"/>
        <v>19000100</v>
      </c>
      <c r="K43353" s="243"/>
    </row>
    <row r="43354" spans="9:11">
      <c r="I43354" t="str">
        <f t="shared" si="677"/>
        <v>19000100</v>
      </c>
      <c r="K43354" s="243"/>
    </row>
    <row r="43355" spans="9:11">
      <c r="I43355" t="str">
        <f t="shared" si="677"/>
        <v>19000100</v>
      </c>
      <c r="K43355" s="243"/>
    </row>
    <row r="43356" spans="9:11">
      <c r="I43356" t="str">
        <f t="shared" si="677"/>
        <v>19000100</v>
      </c>
      <c r="K43356" s="243"/>
    </row>
    <row r="43357" spans="9:11">
      <c r="I43357" t="str">
        <f t="shared" si="677"/>
        <v>19000100</v>
      </c>
      <c r="K43357" s="243"/>
    </row>
    <row r="43358" spans="9:11">
      <c r="I43358" t="str">
        <f t="shared" si="677"/>
        <v>19000100</v>
      </c>
      <c r="K43358" s="243"/>
    </row>
    <row r="43359" spans="9:11">
      <c r="I43359" t="str">
        <f t="shared" si="677"/>
        <v>19000100</v>
      </c>
      <c r="K43359" s="243"/>
    </row>
    <row r="43360" spans="9:11">
      <c r="I43360" t="str">
        <f t="shared" si="677"/>
        <v>19000100</v>
      </c>
      <c r="K43360" s="243"/>
    </row>
    <row r="43361" spans="9:11">
      <c r="I43361" t="str">
        <f t="shared" si="677"/>
        <v>19000100</v>
      </c>
      <c r="K43361" s="243"/>
    </row>
    <row r="43362" spans="9:11">
      <c r="I43362" t="str">
        <f t="shared" si="677"/>
        <v>19000100</v>
      </c>
      <c r="K43362" s="243"/>
    </row>
    <row r="43363" spans="9:11">
      <c r="I43363" t="str">
        <f t="shared" si="677"/>
        <v>19000100</v>
      </c>
      <c r="K43363" s="243"/>
    </row>
    <row r="43364" spans="9:11">
      <c r="I43364" t="str">
        <f t="shared" si="677"/>
        <v>19000100</v>
      </c>
      <c r="K43364" s="243"/>
    </row>
    <row r="43365" spans="9:11">
      <c r="I43365" t="str">
        <f t="shared" si="677"/>
        <v>19000100</v>
      </c>
      <c r="K43365" s="243"/>
    </row>
    <row r="43366" spans="9:11">
      <c r="I43366" t="str">
        <f t="shared" si="677"/>
        <v>19000100</v>
      </c>
      <c r="K43366" s="243"/>
    </row>
    <row r="43367" spans="9:11">
      <c r="I43367" t="str">
        <f t="shared" si="677"/>
        <v>19000100</v>
      </c>
      <c r="K43367" s="243"/>
    </row>
    <row r="43368" spans="9:11">
      <c r="I43368" t="str">
        <f t="shared" si="677"/>
        <v>19000100</v>
      </c>
      <c r="K43368" s="243"/>
    </row>
    <row r="43369" spans="9:11">
      <c r="I43369" t="str">
        <f t="shared" si="677"/>
        <v>19000100</v>
      </c>
      <c r="K43369" s="243"/>
    </row>
    <row r="43370" spans="9:11">
      <c r="I43370" t="str">
        <f t="shared" si="677"/>
        <v>19000100</v>
      </c>
      <c r="K43370" s="243"/>
    </row>
    <row r="43371" spans="9:11">
      <c r="I43371" t="str">
        <f t="shared" si="677"/>
        <v>19000100</v>
      </c>
      <c r="K43371" s="243"/>
    </row>
    <row r="43372" spans="9:11">
      <c r="I43372" t="str">
        <f t="shared" si="677"/>
        <v>19000100</v>
      </c>
      <c r="K43372" s="243"/>
    </row>
    <row r="43373" spans="9:11">
      <c r="I43373" t="str">
        <f t="shared" si="677"/>
        <v>19000100</v>
      </c>
      <c r="K43373" s="243"/>
    </row>
    <row r="43374" spans="9:11">
      <c r="I43374" t="str">
        <f t="shared" si="677"/>
        <v>19000100</v>
      </c>
      <c r="K43374" s="243"/>
    </row>
    <row r="43375" spans="9:11">
      <c r="I43375" t="str">
        <f t="shared" si="677"/>
        <v>19000100</v>
      </c>
      <c r="K43375" s="243"/>
    </row>
    <row r="43376" spans="9:11">
      <c r="I43376" t="str">
        <f t="shared" si="677"/>
        <v>19000100</v>
      </c>
      <c r="K43376" s="243"/>
    </row>
    <row r="43377" spans="9:11">
      <c r="I43377" t="str">
        <f t="shared" si="677"/>
        <v>19000100</v>
      </c>
      <c r="K43377" s="243"/>
    </row>
    <row r="43378" spans="9:11">
      <c r="I43378" t="str">
        <f t="shared" si="677"/>
        <v>19000100</v>
      </c>
      <c r="K43378" s="243"/>
    </row>
    <row r="43379" spans="9:11">
      <c r="I43379" t="str">
        <f t="shared" si="677"/>
        <v>19000100</v>
      </c>
      <c r="K43379" s="243"/>
    </row>
    <row r="43380" spans="9:11">
      <c r="I43380" t="str">
        <f t="shared" si="677"/>
        <v>19000100</v>
      </c>
      <c r="K43380" s="243"/>
    </row>
    <row r="43381" spans="9:11">
      <c r="I43381" t="str">
        <f t="shared" si="677"/>
        <v>19000100</v>
      </c>
      <c r="K43381" s="243"/>
    </row>
    <row r="43382" spans="9:11">
      <c r="I43382" t="str">
        <f t="shared" si="677"/>
        <v>19000100</v>
      </c>
      <c r="K43382" s="243"/>
    </row>
    <row r="43383" spans="9:11">
      <c r="I43383" t="str">
        <f t="shared" si="677"/>
        <v>19000100</v>
      </c>
      <c r="K43383" s="243"/>
    </row>
    <row r="43384" spans="9:11">
      <c r="I43384" t="str">
        <f t="shared" si="677"/>
        <v>19000100</v>
      </c>
      <c r="K43384" s="243"/>
    </row>
    <row r="43385" spans="9:11">
      <c r="I43385" t="str">
        <f t="shared" si="677"/>
        <v>19000100</v>
      </c>
      <c r="K43385" s="243"/>
    </row>
    <row r="43386" spans="9:11">
      <c r="I43386" t="str">
        <f t="shared" si="677"/>
        <v>19000100</v>
      </c>
      <c r="K43386" s="243"/>
    </row>
    <row r="43387" spans="9:11">
      <c r="I43387" t="str">
        <f t="shared" si="677"/>
        <v>19000100</v>
      </c>
      <c r="K43387" s="243"/>
    </row>
    <row r="43388" spans="9:11">
      <c r="I43388" t="str">
        <f t="shared" si="677"/>
        <v>19000100</v>
      </c>
      <c r="K43388" s="243"/>
    </row>
    <row r="43389" spans="9:11">
      <c r="I43389" t="str">
        <f t="shared" si="677"/>
        <v>19000100</v>
      </c>
      <c r="K43389" s="243"/>
    </row>
    <row r="43390" spans="9:11">
      <c r="I43390" t="str">
        <f t="shared" si="677"/>
        <v>19000100</v>
      </c>
      <c r="K43390" s="243"/>
    </row>
    <row r="43391" spans="9:11">
      <c r="I43391" t="str">
        <f t="shared" si="677"/>
        <v>19000100</v>
      </c>
      <c r="K43391" s="243"/>
    </row>
    <row r="43392" spans="9:11">
      <c r="I43392" t="str">
        <f t="shared" si="677"/>
        <v>19000100</v>
      </c>
      <c r="K43392" s="243"/>
    </row>
    <row r="43393" spans="9:11">
      <c r="I43393" t="str">
        <f t="shared" si="677"/>
        <v>19000100</v>
      </c>
      <c r="K43393" s="243"/>
    </row>
    <row r="43394" spans="9:11">
      <c r="I43394" t="str">
        <f t="shared" ref="I43394:I43457" si="678">TEXT(F43394,"yyyymmdd")</f>
        <v>19000100</v>
      </c>
      <c r="K43394" s="243"/>
    </row>
    <row r="43395" spans="9:11">
      <c r="I43395" t="str">
        <f t="shared" si="678"/>
        <v>19000100</v>
      </c>
      <c r="K43395" s="243"/>
    </row>
    <row r="43396" spans="9:11">
      <c r="I43396" t="str">
        <f t="shared" si="678"/>
        <v>19000100</v>
      </c>
      <c r="K43396" s="243"/>
    </row>
    <row r="43397" spans="9:11">
      <c r="I43397" t="str">
        <f t="shared" si="678"/>
        <v>19000100</v>
      </c>
      <c r="K43397" s="243"/>
    </row>
    <row r="43398" spans="9:11">
      <c r="I43398" t="str">
        <f t="shared" si="678"/>
        <v>19000100</v>
      </c>
      <c r="K43398" s="243"/>
    </row>
    <row r="43399" spans="9:11">
      <c r="I43399" t="str">
        <f t="shared" si="678"/>
        <v>19000100</v>
      </c>
      <c r="K43399" s="243"/>
    </row>
    <row r="43400" spans="9:11">
      <c r="I43400" t="str">
        <f t="shared" si="678"/>
        <v>19000100</v>
      </c>
      <c r="K43400" s="243"/>
    </row>
    <row r="43401" spans="9:11">
      <c r="I43401" t="str">
        <f t="shared" si="678"/>
        <v>19000100</v>
      </c>
      <c r="K43401" s="243"/>
    </row>
    <row r="43402" spans="9:11">
      <c r="I43402" t="str">
        <f t="shared" si="678"/>
        <v>19000100</v>
      </c>
      <c r="K43402" s="243"/>
    </row>
    <row r="43403" spans="9:11">
      <c r="I43403" t="str">
        <f t="shared" si="678"/>
        <v>19000100</v>
      </c>
      <c r="K43403" s="243"/>
    </row>
    <row r="43404" spans="9:11">
      <c r="I43404" t="str">
        <f t="shared" si="678"/>
        <v>19000100</v>
      </c>
      <c r="K43404" s="243"/>
    </row>
    <row r="43405" spans="9:11">
      <c r="I43405" t="str">
        <f t="shared" si="678"/>
        <v>19000100</v>
      </c>
      <c r="K43405" s="243"/>
    </row>
    <row r="43406" spans="9:11">
      <c r="I43406" t="str">
        <f t="shared" si="678"/>
        <v>19000100</v>
      </c>
      <c r="K43406" s="243"/>
    </row>
    <row r="43407" spans="9:11">
      <c r="I43407" t="str">
        <f t="shared" si="678"/>
        <v>19000100</v>
      </c>
      <c r="K43407" s="243"/>
    </row>
    <row r="43408" spans="9:11">
      <c r="I43408" t="str">
        <f t="shared" si="678"/>
        <v>19000100</v>
      </c>
      <c r="K43408" s="243"/>
    </row>
    <row r="43409" spans="9:11">
      <c r="I43409" t="str">
        <f t="shared" si="678"/>
        <v>19000100</v>
      </c>
      <c r="K43409" s="243"/>
    </row>
    <row r="43410" spans="9:11">
      <c r="I43410" t="str">
        <f t="shared" si="678"/>
        <v>19000100</v>
      </c>
      <c r="K43410" s="243"/>
    </row>
    <row r="43411" spans="9:11">
      <c r="I43411" t="str">
        <f t="shared" si="678"/>
        <v>19000100</v>
      </c>
      <c r="K43411" s="243"/>
    </row>
    <row r="43412" spans="9:11">
      <c r="I43412" t="str">
        <f t="shared" si="678"/>
        <v>19000100</v>
      </c>
      <c r="K43412" s="243"/>
    </row>
    <row r="43413" spans="9:11">
      <c r="I43413" t="str">
        <f t="shared" si="678"/>
        <v>19000100</v>
      </c>
      <c r="K43413" s="243"/>
    </row>
    <row r="43414" spans="9:11">
      <c r="I43414" t="str">
        <f t="shared" si="678"/>
        <v>19000100</v>
      </c>
      <c r="K43414" s="243"/>
    </row>
    <row r="43415" spans="9:11">
      <c r="I43415" t="str">
        <f t="shared" si="678"/>
        <v>19000100</v>
      </c>
      <c r="K43415" s="243"/>
    </row>
    <row r="43416" spans="9:11">
      <c r="I43416" t="str">
        <f t="shared" si="678"/>
        <v>19000100</v>
      </c>
      <c r="K43416" s="243"/>
    </row>
    <row r="43417" spans="9:11">
      <c r="I43417" t="str">
        <f t="shared" si="678"/>
        <v>19000100</v>
      </c>
      <c r="K43417" s="243"/>
    </row>
    <row r="43418" spans="9:11">
      <c r="I43418" t="str">
        <f t="shared" si="678"/>
        <v>19000100</v>
      </c>
      <c r="K43418" s="243"/>
    </row>
    <row r="43419" spans="9:11">
      <c r="I43419" t="str">
        <f t="shared" si="678"/>
        <v>19000100</v>
      </c>
      <c r="K43419" s="243"/>
    </row>
    <row r="43420" spans="9:11">
      <c r="I43420" t="str">
        <f t="shared" si="678"/>
        <v>19000100</v>
      </c>
      <c r="K43420" s="243"/>
    </row>
    <row r="43421" spans="9:11">
      <c r="I43421" t="str">
        <f t="shared" si="678"/>
        <v>19000100</v>
      </c>
      <c r="K43421" s="243"/>
    </row>
    <row r="43422" spans="9:11">
      <c r="I43422" t="str">
        <f t="shared" si="678"/>
        <v>19000100</v>
      </c>
      <c r="K43422" s="243"/>
    </row>
    <row r="43423" spans="9:11">
      <c r="I43423" t="str">
        <f t="shared" si="678"/>
        <v>19000100</v>
      </c>
      <c r="K43423" s="243"/>
    </row>
    <row r="43424" spans="9:11">
      <c r="I43424" t="str">
        <f t="shared" si="678"/>
        <v>19000100</v>
      </c>
      <c r="K43424" s="243"/>
    </row>
    <row r="43425" spans="9:11">
      <c r="I43425" t="str">
        <f t="shared" si="678"/>
        <v>19000100</v>
      </c>
      <c r="K43425" s="243"/>
    </row>
    <row r="43426" spans="9:11">
      <c r="I43426" t="str">
        <f t="shared" si="678"/>
        <v>19000100</v>
      </c>
      <c r="K43426" s="243"/>
    </row>
    <row r="43427" spans="9:11">
      <c r="I43427" t="str">
        <f t="shared" si="678"/>
        <v>19000100</v>
      </c>
      <c r="K43427" s="243"/>
    </row>
    <row r="43428" spans="9:11">
      <c r="I43428" t="str">
        <f t="shared" si="678"/>
        <v>19000100</v>
      </c>
      <c r="K43428" s="243"/>
    </row>
    <row r="43429" spans="9:11">
      <c r="I43429" t="str">
        <f t="shared" si="678"/>
        <v>19000100</v>
      </c>
      <c r="K43429" s="243"/>
    </row>
    <row r="43430" spans="9:11">
      <c r="I43430" t="str">
        <f t="shared" si="678"/>
        <v>19000100</v>
      </c>
      <c r="K43430" s="243"/>
    </row>
    <row r="43431" spans="9:11">
      <c r="I43431" t="str">
        <f t="shared" si="678"/>
        <v>19000100</v>
      </c>
      <c r="K43431" s="243"/>
    </row>
    <row r="43432" spans="9:11">
      <c r="I43432" t="str">
        <f t="shared" si="678"/>
        <v>19000100</v>
      </c>
      <c r="K43432" s="243"/>
    </row>
    <row r="43433" spans="9:11">
      <c r="I43433" t="str">
        <f t="shared" si="678"/>
        <v>19000100</v>
      </c>
      <c r="K43433" s="243"/>
    </row>
    <row r="43434" spans="9:11">
      <c r="I43434" t="str">
        <f t="shared" si="678"/>
        <v>19000100</v>
      </c>
      <c r="K43434" s="243"/>
    </row>
    <row r="43435" spans="9:11">
      <c r="I43435" t="str">
        <f t="shared" si="678"/>
        <v>19000100</v>
      </c>
      <c r="K43435" s="243"/>
    </row>
    <row r="43436" spans="9:11">
      <c r="I43436" t="str">
        <f t="shared" si="678"/>
        <v>19000100</v>
      </c>
      <c r="K43436" s="243"/>
    </row>
    <row r="43437" spans="9:11">
      <c r="I43437" t="str">
        <f t="shared" si="678"/>
        <v>19000100</v>
      </c>
      <c r="K43437" s="243"/>
    </row>
    <row r="43438" spans="9:11">
      <c r="I43438" t="str">
        <f t="shared" si="678"/>
        <v>19000100</v>
      </c>
      <c r="K43438" s="243"/>
    </row>
    <row r="43439" spans="9:11">
      <c r="I43439" t="str">
        <f t="shared" si="678"/>
        <v>19000100</v>
      </c>
      <c r="K43439" s="243"/>
    </row>
    <row r="43440" spans="9:11">
      <c r="I43440" t="str">
        <f t="shared" si="678"/>
        <v>19000100</v>
      </c>
      <c r="K43440" s="243"/>
    </row>
    <row r="43441" spans="9:11">
      <c r="I43441" t="str">
        <f t="shared" si="678"/>
        <v>19000100</v>
      </c>
      <c r="K43441" s="243"/>
    </row>
    <row r="43442" spans="9:11">
      <c r="I43442" t="str">
        <f t="shared" si="678"/>
        <v>19000100</v>
      </c>
      <c r="K43442" s="243"/>
    </row>
    <row r="43443" spans="9:11">
      <c r="I43443" t="str">
        <f t="shared" si="678"/>
        <v>19000100</v>
      </c>
      <c r="K43443" s="243"/>
    </row>
    <row r="43444" spans="9:11">
      <c r="I43444" t="str">
        <f t="shared" si="678"/>
        <v>19000100</v>
      </c>
      <c r="K43444" s="243"/>
    </row>
    <row r="43445" spans="9:11">
      <c r="I43445" t="str">
        <f t="shared" si="678"/>
        <v>19000100</v>
      </c>
      <c r="K43445" s="243"/>
    </row>
    <row r="43446" spans="9:11">
      <c r="I43446" t="str">
        <f t="shared" si="678"/>
        <v>19000100</v>
      </c>
      <c r="K43446" s="243"/>
    </row>
    <row r="43447" spans="9:11">
      <c r="I43447" t="str">
        <f t="shared" si="678"/>
        <v>19000100</v>
      </c>
      <c r="K43447" s="243"/>
    </row>
    <row r="43448" spans="9:11">
      <c r="I43448" t="str">
        <f t="shared" si="678"/>
        <v>19000100</v>
      </c>
      <c r="K43448" s="243"/>
    </row>
    <row r="43449" spans="9:11">
      <c r="I43449" t="str">
        <f t="shared" si="678"/>
        <v>19000100</v>
      </c>
      <c r="K43449" s="243"/>
    </row>
    <row r="43450" spans="9:11">
      <c r="I43450" t="str">
        <f t="shared" si="678"/>
        <v>19000100</v>
      </c>
      <c r="K43450" s="243"/>
    </row>
    <row r="43451" spans="9:11">
      <c r="I43451" t="str">
        <f t="shared" si="678"/>
        <v>19000100</v>
      </c>
      <c r="K43451" s="243"/>
    </row>
    <row r="43452" spans="9:11">
      <c r="I43452" t="str">
        <f t="shared" si="678"/>
        <v>19000100</v>
      </c>
      <c r="K43452" s="243"/>
    </row>
    <row r="43453" spans="9:11">
      <c r="I43453" t="str">
        <f t="shared" si="678"/>
        <v>19000100</v>
      </c>
      <c r="K43453" s="243"/>
    </row>
    <row r="43454" spans="9:11">
      <c r="I43454" t="str">
        <f t="shared" si="678"/>
        <v>19000100</v>
      </c>
      <c r="K43454" s="243"/>
    </row>
    <row r="43455" spans="9:11">
      <c r="I43455" t="str">
        <f t="shared" si="678"/>
        <v>19000100</v>
      </c>
      <c r="K43455" s="243"/>
    </row>
    <row r="43456" spans="9:11">
      <c r="I43456" t="str">
        <f t="shared" si="678"/>
        <v>19000100</v>
      </c>
      <c r="K43456" s="243"/>
    </row>
    <row r="43457" spans="9:11">
      <c r="I43457" t="str">
        <f t="shared" si="678"/>
        <v>19000100</v>
      </c>
      <c r="K43457" s="243"/>
    </row>
    <row r="43458" spans="9:11">
      <c r="I43458" t="str">
        <f t="shared" ref="I43458:I43521" si="679">TEXT(F43458,"yyyymmdd")</f>
        <v>19000100</v>
      </c>
      <c r="K43458" s="243"/>
    </row>
    <row r="43459" spans="9:11">
      <c r="I43459" t="str">
        <f t="shared" si="679"/>
        <v>19000100</v>
      </c>
      <c r="K43459" s="243"/>
    </row>
    <row r="43460" spans="9:11">
      <c r="I43460" t="str">
        <f t="shared" si="679"/>
        <v>19000100</v>
      </c>
      <c r="K43460" s="243"/>
    </row>
    <row r="43461" spans="9:11">
      <c r="I43461" t="str">
        <f t="shared" si="679"/>
        <v>19000100</v>
      </c>
      <c r="K43461" s="243"/>
    </row>
    <row r="43462" spans="9:11">
      <c r="I43462" t="str">
        <f t="shared" si="679"/>
        <v>19000100</v>
      </c>
      <c r="K43462" s="243"/>
    </row>
    <row r="43463" spans="9:11">
      <c r="I43463" t="str">
        <f t="shared" si="679"/>
        <v>19000100</v>
      </c>
      <c r="K43463" s="243"/>
    </row>
    <row r="43464" spans="9:11">
      <c r="I43464" t="str">
        <f t="shared" si="679"/>
        <v>19000100</v>
      </c>
      <c r="K43464" s="243"/>
    </row>
    <row r="43465" spans="9:11">
      <c r="I43465" t="str">
        <f t="shared" si="679"/>
        <v>19000100</v>
      </c>
      <c r="K43465" s="243"/>
    </row>
    <row r="43466" spans="9:11">
      <c r="I43466" t="str">
        <f t="shared" si="679"/>
        <v>19000100</v>
      </c>
      <c r="K43466" s="243"/>
    </row>
    <row r="43467" spans="9:11">
      <c r="I43467" t="str">
        <f t="shared" si="679"/>
        <v>19000100</v>
      </c>
      <c r="K43467" s="243"/>
    </row>
    <row r="43468" spans="9:11">
      <c r="I43468" t="str">
        <f t="shared" si="679"/>
        <v>19000100</v>
      </c>
      <c r="K43468" s="243"/>
    </row>
    <row r="43469" spans="9:11">
      <c r="I43469" t="str">
        <f t="shared" si="679"/>
        <v>19000100</v>
      </c>
      <c r="K43469" s="243"/>
    </row>
    <row r="43470" spans="9:11">
      <c r="I43470" t="str">
        <f t="shared" si="679"/>
        <v>19000100</v>
      </c>
      <c r="K43470" s="243"/>
    </row>
    <row r="43471" spans="9:11">
      <c r="I43471" t="str">
        <f t="shared" si="679"/>
        <v>19000100</v>
      </c>
      <c r="K43471" s="243"/>
    </row>
    <row r="43472" spans="9:11">
      <c r="I43472" t="str">
        <f t="shared" si="679"/>
        <v>19000100</v>
      </c>
      <c r="K43472" s="243"/>
    </row>
    <row r="43473" spans="9:11">
      <c r="I43473" t="str">
        <f t="shared" si="679"/>
        <v>19000100</v>
      </c>
      <c r="K43473" s="243"/>
    </row>
    <row r="43474" spans="9:11">
      <c r="I43474" t="str">
        <f t="shared" si="679"/>
        <v>19000100</v>
      </c>
      <c r="K43474" s="243"/>
    </row>
    <row r="43475" spans="9:11">
      <c r="I43475" t="str">
        <f t="shared" si="679"/>
        <v>19000100</v>
      </c>
      <c r="K43475" s="243"/>
    </row>
    <row r="43476" spans="9:11">
      <c r="I43476" t="str">
        <f t="shared" si="679"/>
        <v>19000100</v>
      </c>
      <c r="K43476" s="243"/>
    </row>
    <row r="43477" spans="9:11">
      <c r="I43477" t="str">
        <f t="shared" si="679"/>
        <v>19000100</v>
      </c>
      <c r="K43477" s="243"/>
    </row>
    <row r="43478" spans="9:11">
      <c r="I43478" t="str">
        <f t="shared" si="679"/>
        <v>19000100</v>
      </c>
      <c r="K43478" s="243"/>
    </row>
    <row r="43479" spans="9:11">
      <c r="I43479" t="str">
        <f t="shared" si="679"/>
        <v>19000100</v>
      </c>
      <c r="K43479" s="243"/>
    </row>
    <row r="43480" spans="9:11">
      <c r="I43480" t="str">
        <f t="shared" si="679"/>
        <v>19000100</v>
      </c>
      <c r="K43480" s="243"/>
    </row>
    <row r="43481" spans="9:11">
      <c r="I43481" t="str">
        <f t="shared" si="679"/>
        <v>19000100</v>
      </c>
      <c r="K43481" s="243"/>
    </row>
    <row r="43482" spans="9:11">
      <c r="I43482" t="str">
        <f t="shared" si="679"/>
        <v>19000100</v>
      </c>
      <c r="K43482" s="243"/>
    </row>
    <row r="43483" spans="9:11">
      <c r="I43483" t="str">
        <f t="shared" si="679"/>
        <v>19000100</v>
      </c>
      <c r="K43483" s="243"/>
    </row>
    <row r="43484" spans="9:11">
      <c r="I43484" t="str">
        <f t="shared" si="679"/>
        <v>19000100</v>
      </c>
      <c r="K43484" s="243"/>
    </row>
    <row r="43485" spans="9:11">
      <c r="I43485" t="str">
        <f t="shared" si="679"/>
        <v>19000100</v>
      </c>
      <c r="K43485" s="243"/>
    </row>
    <row r="43486" spans="9:11">
      <c r="I43486" t="str">
        <f t="shared" si="679"/>
        <v>19000100</v>
      </c>
      <c r="K43486" s="243"/>
    </row>
    <row r="43487" spans="9:11">
      <c r="I43487" t="str">
        <f t="shared" si="679"/>
        <v>19000100</v>
      </c>
      <c r="K43487" s="243"/>
    </row>
    <row r="43488" spans="9:11">
      <c r="I43488" t="str">
        <f t="shared" si="679"/>
        <v>19000100</v>
      </c>
      <c r="K43488" s="243"/>
    </row>
    <row r="43489" spans="9:11">
      <c r="I43489" t="str">
        <f t="shared" si="679"/>
        <v>19000100</v>
      </c>
      <c r="K43489" s="243"/>
    </row>
    <row r="43490" spans="9:11">
      <c r="I43490" t="str">
        <f t="shared" si="679"/>
        <v>19000100</v>
      </c>
      <c r="K43490" s="243"/>
    </row>
    <row r="43491" spans="9:11">
      <c r="I43491" t="str">
        <f t="shared" si="679"/>
        <v>19000100</v>
      </c>
      <c r="K43491" s="243"/>
    </row>
    <row r="43492" spans="9:11">
      <c r="I43492" t="str">
        <f t="shared" si="679"/>
        <v>19000100</v>
      </c>
      <c r="K43492" s="243"/>
    </row>
    <row r="43493" spans="9:11">
      <c r="I43493" t="str">
        <f t="shared" si="679"/>
        <v>19000100</v>
      </c>
      <c r="K43493" s="243"/>
    </row>
    <row r="43494" spans="9:11">
      <c r="I43494" t="str">
        <f t="shared" si="679"/>
        <v>19000100</v>
      </c>
      <c r="K43494" s="243"/>
    </row>
    <row r="43495" spans="9:11">
      <c r="I43495" t="str">
        <f t="shared" si="679"/>
        <v>19000100</v>
      </c>
      <c r="K43495" s="243"/>
    </row>
    <row r="43496" spans="9:11">
      <c r="I43496" t="str">
        <f t="shared" si="679"/>
        <v>19000100</v>
      </c>
      <c r="K43496" s="243"/>
    </row>
    <row r="43497" spans="9:11">
      <c r="I43497" t="str">
        <f t="shared" si="679"/>
        <v>19000100</v>
      </c>
      <c r="K43497" s="243"/>
    </row>
    <row r="43498" spans="9:11">
      <c r="I43498" t="str">
        <f t="shared" si="679"/>
        <v>19000100</v>
      </c>
      <c r="K43498" s="243"/>
    </row>
    <row r="43499" spans="9:11">
      <c r="I43499" t="str">
        <f t="shared" si="679"/>
        <v>19000100</v>
      </c>
      <c r="K43499" s="243"/>
    </row>
    <row r="43500" spans="9:11">
      <c r="I43500" t="str">
        <f t="shared" si="679"/>
        <v>19000100</v>
      </c>
      <c r="K43500" s="243"/>
    </row>
    <row r="43501" spans="9:11">
      <c r="I43501" t="str">
        <f t="shared" si="679"/>
        <v>19000100</v>
      </c>
      <c r="K43501" s="243"/>
    </row>
    <row r="43502" spans="9:11">
      <c r="I43502" t="str">
        <f t="shared" si="679"/>
        <v>19000100</v>
      </c>
      <c r="K43502" s="243"/>
    </row>
    <row r="43503" spans="9:11">
      <c r="I43503" t="str">
        <f t="shared" si="679"/>
        <v>19000100</v>
      </c>
      <c r="K43503" s="243"/>
    </row>
    <row r="43504" spans="9:11">
      <c r="I43504" t="str">
        <f t="shared" si="679"/>
        <v>19000100</v>
      </c>
      <c r="K43504" s="243"/>
    </row>
    <row r="43505" spans="9:11">
      <c r="I43505" t="str">
        <f t="shared" si="679"/>
        <v>19000100</v>
      </c>
      <c r="K43505" s="243"/>
    </row>
    <row r="43506" spans="9:11">
      <c r="I43506" t="str">
        <f t="shared" si="679"/>
        <v>19000100</v>
      </c>
      <c r="K43506" s="243"/>
    </row>
    <row r="43507" spans="9:11">
      <c r="I43507" t="str">
        <f t="shared" si="679"/>
        <v>19000100</v>
      </c>
      <c r="K43507" s="243"/>
    </row>
    <row r="43508" spans="9:11">
      <c r="I43508" t="str">
        <f t="shared" si="679"/>
        <v>19000100</v>
      </c>
      <c r="K43508" s="243"/>
    </row>
    <row r="43509" spans="9:11">
      <c r="I43509" t="str">
        <f t="shared" si="679"/>
        <v>19000100</v>
      </c>
      <c r="K43509" s="243"/>
    </row>
    <row r="43510" spans="9:11">
      <c r="I43510" t="str">
        <f t="shared" si="679"/>
        <v>19000100</v>
      </c>
      <c r="K43510" s="243"/>
    </row>
    <row r="43511" spans="9:11">
      <c r="I43511" t="str">
        <f t="shared" si="679"/>
        <v>19000100</v>
      </c>
      <c r="K43511" s="243"/>
    </row>
    <row r="43512" spans="9:11">
      <c r="I43512" t="str">
        <f t="shared" si="679"/>
        <v>19000100</v>
      </c>
      <c r="K43512" s="243"/>
    </row>
    <row r="43513" spans="9:11">
      <c r="I43513" t="str">
        <f t="shared" si="679"/>
        <v>19000100</v>
      </c>
      <c r="K43513" s="243"/>
    </row>
    <row r="43514" spans="9:11">
      <c r="I43514" t="str">
        <f t="shared" si="679"/>
        <v>19000100</v>
      </c>
      <c r="K43514" s="243"/>
    </row>
    <row r="43515" spans="9:11">
      <c r="I43515" t="str">
        <f t="shared" si="679"/>
        <v>19000100</v>
      </c>
      <c r="K43515" s="243"/>
    </row>
    <row r="43516" spans="9:11">
      <c r="I43516" t="str">
        <f t="shared" si="679"/>
        <v>19000100</v>
      </c>
      <c r="K43516" s="243"/>
    </row>
    <row r="43517" spans="9:11">
      <c r="I43517" t="str">
        <f t="shared" si="679"/>
        <v>19000100</v>
      </c>
      <c r="K43517" s="243"/>
    </row>
    <row r="43518" spans="9:11">
      <c r="I43518" t="str">
        <f t="shared" si="679"/>
        <v>19000100</v>
      </c>
      <c r="K43518" s="243"/>
    </row>
    <row r="43519" spans="9:11">
      <c r="I43519" t="str">
        <f t="shared" si="679"/>
        <v>19000100</v>
      </c>
      <c r="K43519" s="243"/>
    </row>
    <row r="43520" spans="9:11">
      <c r="I43520" t="str">
        <f t="shared" si="679"/>
        <v>19000100</v>
      </c>
      <c r="K43520" s="243"/>
    </row>
    <row r="43521" spans="9:11">
      <c r="I43521" t="str">
        <f t="shared" si="679"/>
        <v>19000100</v>
      </c>
      <c r="K43521" s="243"/>
    </row>
    <row r="43522" spans="9:11">
      <c r="I43522" t="str">
        <f t="shared" ref="I43522:I43585" si="680">TEXT(F43522,"yyyymmdd")</f>
        <v>19000100</v>
      </c>
      <c r="K43522" s="243"/>
    </row>
    <row r="43523" spans="9:11">
      <c r="I43523" t="str">
        <f t="shared" si="680"/>
        <v>19000100</v>
      </c>
      <c r="K43523" s="243"/>
    </row>
    <row r="43524" spans="9:11">
      <c r="I43524" t="str">
        <f t="shared" si="680"/>
        <v>19000100</v>
      </c>
      <c r="K43524" s="243"/>
    </row>
    <row r="43525" spans="9:11">
      <c r="I43525" t="str">
        <f t="shared" si="680"/>
        <v>19000100</v>
      </c>
      <c r="K43525" s="243"/>
    </row>
    <row r="43526" spans="9:11">
      <c r="I43526" t="str">
        <f t="shared" si="680"/>
        <v>19000100</v>
      </c>
      <c r="K43526" s="243"/>
    </row>
    <row r="43527" spans="9:11">
      <c r="I43527" t="str">
        <f t="shared" si="680"/>
        <v>19000100</v>
      </c>
      <c r="K43527" s="243"/>
    </row>
    <row r="43528" spans="9:11">
      <c r="I43528" t="str">
        <f t="shared" si="680"/>
        <v>19000100</v>
      </c>
      <c r="K43528" s="243"/>
    </row>
    <row r="43529" spans="9:11">
      <c r="I43529" t="str">
        <f t="shared" si="680"/>
        <v>19000100</v>
      </c>
      <c r="K43529" s="243"/>
    </row>
    <row r="43530" spans="9:11">
      <c r="I43530" t="str">
        <f t="shared" si="680"/>
        <v>19000100</v>
      </c>
      <c r="K43530" s="243"/>
    </row>
    <row r="43531" spans="9:11">
      <c r="I43531" t="str">
        <f t="shared" si="680"/>
        <v>19000100</v>
      </c>
      <c r="K43531" s="243"/>
    </row>
    <row r="43532" spans="9:11">
      <c r="I43532" t="str">
        <f t="shared" si="680"/>
        <v>19000100</v>
      </c>
      <c r="K43532" s="243"/>
    </row>
    <row r="43533" spans="9:11">
      <c r="I43533" t="str">
        <f t="shared" si="680"/>
        <v>19000100</v>
      </c>
      <c r="K43533" s="243"/>
    </row>
    <row r="43534" spans="9:11">
      <c r="I43534" t="str">
        <f t="shared" si="680"/>
        <v>19000100</v>
      </c>
      <c r="K43534" s="243"/>
    </row>
    <row r="43535" spans="9:11">
      <c r="I43535" t="str">
        <f t="shared" si="680"/>
        <v>19000100</v>
      </c>
      <c r="K43535" s="243"/>
    </row>
    <row r="43536" spans="9:11">
      <c r="I43536" t="str">
        <f t="shared" si="680"/>
        <v>19000100</v>
      </c>
      <c r="K43536" s="243"/>
    </row>
    <row r="43537" spans="9:11">
      <c r="I43537" t="str">
        <f t="shared" si="680"/>
        <v>19000100</v>
      </c>
      <c r="K43537" s="243"/>
    </row>
    <row r="43538" spans="9:11">
      <c r="I43538" t="str">
        <f t="shared" si="680"/>
        <v>19000100</v>
      </c>
      <c r="K43538" s="243"/>
    </row>
    <row r="43539" spans="9:11">
      <c r="I43539" t="str">
        <f t="shared" si="680"/>
        <v>19000100</v>
      </c>
      <c r="K43539" s="243"/>
    </row>
    <row r="43540" spans="9:11">
      <c r="I43540" t="str">
        <f t="shared" si="680"/>
        <v>19000100</v>
      </c>
      <c r="K43540" s="243"/>
    </row>
    <row r="43541" spans="9:11">
      <c r="I43541" t="str">
        <f t="shared" si="680"/>
        <v>19000100</v>
      </c>
      <c r="K43541" s="243"/>
    </row>
    <row r="43542" spans="9:11">
      <c r="I43542" t="str">
        <f t="shared" si="680"/>
        <v>19000100</v>
      </c>
      <c r="K43542" s="243"/>
    </row>
    <row r="43543" spans="9:11">
      <c r="I43543" t="str">
        <f t="shared" si="680"/>
        <v>19000100</v>
      </c>
      <c r="K43543" s="243"/>
    </row>
    <row r="43544" spans="9:11">
      <c r="I43544" t="str">
        <f t="shared" si="680"/>
        <v>19000100</v>
      </c>
      <c r="K43544" s="243"/>
    </row>
    <row r="43545" spans="9:11">
      <c r="I43545" t="str">
        <f t="shared" si="680"/>
        <v>19000100</v>
      </c>
      <c r="K43545" s="243"/>
    </row>
    <row r="43546" spans="9:11">
      <c r="I43546" t="str">
        <f t="shared" si="680"/>
        <v>19000100</v>
      </c>
      <c r="K43546" s="243"/>
    </row>
    <row r="43547" spans="9:11">
      <c r="I43547" t="str">
        <f t="shared" si="680"/>
        <v>19000100</v>
      </c>
      <c r="K43547" s="243"/>
    </row>
    <row r="43548" spans="9:11">
      <c r="I43548" t="str">
        <f t="shared" si="680"/>
        <v>19000100</v>
      </c>
      <c r="K43548" s="243"/>
    </row>
    <row r="43549" spans="9:11">
      <c r="I43549" t="str">
        <f t="shared" si="680"/>
        <v>19000100</v>
      </c>
      <c r="K43549" s="243"/>
    </row>
    <row r="43550" spans="9:11">
      <c r="I43550" t="str">
        <f t="shared" si="680"/>
        <v>19000100</v>
      </c>
      <c r="K43550" s="243"/>
    </row>
    <row r="43551" spans="9:11">
      <c r="I43551" t="str">
        <f t="shared" si="680"/>
        <v>19000100</v>
      </c>
      <c r="K43551" s="243"/>
    </row>
    <row r="43552" spans="9:11">
      <c r="I43552" t="str">
        <f t="shared" si="680"/>
        <v>19000100</v>
      </c>
      <c r="K43552" s="243"/>
    </row>
    <row r="43553" spans="9:11">
      <c r="I43553" t="str">
        <f t="shared" si="680"/>
        <v>19000100</v>
      </c>
      <c r="K43553" s="243"/>
    </row>
    <row r="43554" spans="9:11">
      <c r="I43554" t="str">
        <f t="shared" si="680"/>
        <v>19000100</v>
      </c>
      <c r="K43554" s="243"/>
    </row>
    <row r="43555" spans="9:11">
      <c r="I43555" t="str">
        <f t="shared" si="680"/>
        <v>19000100</v>
      </c>
      <c r="K43555" s="243"/>
    </row>
    <row r="43556" spans="9:11">
      <c r="I43556" t="str">
        <f t="shared" si="680"/>
        <v>19000100</v>
      </c>
      <c r="K43556" s="243"/>
    </row>
    <row r="43557" spans="9:11">
      <c r="I43557" t="str">
        <f t="shared" si="680"/>
        <v>19000100</v>
      </c>
      <c r="K43557" s="243"/>
    </row>
    <row r="43558" spans="9:11">
      <c r="I43558" t="str">
        <f t="shared" si="680"/>
        <v>19000100</v>
      </c>
      <c r="K43558" s="243"/>
    </row>
    <row r="43559" spans="9:11">
      <c r="I43559" t="str">
        <f t="shared" si="680"/>
        <v>19000100</v>
      </c>
      <c r="K43559" s="243"/>
    </row>
    <row r="43560" spans="9:11">
      <c r="I43560" t="str">
        <f t="shared" si="680"/>
        <v>19000100</v>
      </c>
      <c r="K43560" s="243"/>
    </row>
    <row r="43561" spans="9:11">
      <c r="I43561" t="str">
        <f t="shared" si="680"/>
        <v>19000100</v>
      </c>
      <c r="K43561" s="243"/>
    </row>
    <row r="43562" spans="9:11">
      <c r="I43562" t="str">
        <f t="shared" si="680"/>
        <v>19000100</v>
      </c>
      <c r="K43562" s="243"/>
    </row>
    <row r="43563" spans="9:11">
      <c r="I43563" t="str">
        <f t="shared" si="680"/>
        <v>19000100</v>
      </c>
      <c r="K43563" s="243"/>
    </row>
    <row r="43564" spans="9:11">
      <c r="I43564" t="str">
        <f t="shared" si="680"/>
        <v>19000100</v>
      </c>
      <c r="K43564" s="243"/>
    </row>
    <row r="43565" spans="9:11">
      <c r="I43565" t="str">
        <f t="shared" si="680"/>
        <v>19000100</v>
      </c>
      <c r="K43565" s="243"/>
    </row>
    <row r="43566" spans="9:11">
      <c r="I43566" t="str">
        <f t="shared" si="680"/>
        <v>19000100</v>
      </c>
      <c r="K43566" s="243"/>
    </row>
    <row r="43567" spans="9:11">
      <c r="I43567" t="str">
        <f t="shared" si="680"/>
        <v>19000100</v>
      </c>
      <c r="K43567" s="243"/>
    </row>
    <row r="43568" spans="9:11">
      <c r="I43568" t="str">
        <f t="shared" si="680"/>
        <v>19000100</v>
      </c>
      <c r="K43568" s="243"/>
    </row>
    <row r="43569" spans="9:11">
      <c r="I43569" t="str">
        <f t="shared" si="680"/>
        <v>19000100</v>
      </c>
      <c r="K43569" s="243"/>
    </row>
    <row r="43570" spans="9:11">
      <c r="I43570" t="str">
        <f t="shared" si="680"/>
        <v>19000100</v>
      </c>
      <c r="K43570" s="243"/>
    </row>
    <row r="43571" spans="9:11">
      <c r="I43571" t="str">
        <f t="shared" si="680"/>
        <v>19000100</v>
      </c>
      <c r="K43571" s="243"/>
    </row>
    <row r="43572" spans="9:11">
      <c r="I43572" t="str">
        <f t="shared" si="680"/>
        <v>19000100</v>
      </c>
      <c r="K43572" s="243"/>
    </row>
    <row r="43573" spans="9:11">
      <c r="I43573" t="str">
        <f t="shared" si="680"/>
        <v>19000100</v>
      </c>
      <c r="K43573" s="243"/>
    </row>
    <row r="43574" spans="9:11">
      <c r="I43574" t="str">
        <f t="shared" si="680"/>
        <v>19000100</v>
      </c>
      <c r="K43574" s="243"/>
    </row>
    <row r="43575" spans="9:11">
      <c r="I43575" t="str">
        <f t="shared" si="680"/>
        <v>19000100</v>
      </c>
      <c r="K43575" s="243"/>
    </row>
    <row r="43576" spans="9:11">
      <c r="I43576" t="str">
        <f t="shared" si="680"/>
        <v>19000100</v>
      </c>
      <c r="K43576" s="243"/>
    </row>
    <row r="43577" spans="9:11">
      <c r="I43577" t="str">
        <f t="shared" si="680"/>
        <v>19000100</v>
      </c>
      <c r="K43577" s="243"/>
    </row>
    <row r="43578" spans="9:11">
      <c r="I43578" t="str">
        <f t="shared" si="680"/>
        <v>19000100</v>
      </c>
      <c r="K43578" s="243"/>
    </row>
    <row r="43579" spans="9:11">
      <c r="I43579" t="str">
        <f t="shared" si="680"/>
        <v>19000100</v>
      </c>
      <c r="K43579" s="243"/>
    </row>
    <row r="43580" spans="9:11">
      <c r="I43580" t="str">
        <f t="shared" si="680"/>
        <v>19000100</v>
      </c>
      <c r="K43580" s="243"/>
    </row>
    <row r="43581" spans="9:11">
      <c r="I43581" t="str">
        <f t="shared" si="680"/>
        <v>19000100</v>
      </c>
      <c r="K43581" s="243"/>
    </row>
    <row r="43582" spans="9:11">
      <c r="I43582" t="str">
        <f t="shared" si="680"/>
        <v>19000100</v>
      </c>
      <c r="K43582" s="243"/>
    </row>
    <row r="43583" spans="9:11">
      <c r="I43583" t="str">
        <f t="shared" si="680"/>
        <v>19000100</v>
      </c>
      <c r="K43583" s="243"/>
    </row>
    <row r="43584" spans="9:11">
      <c r="I43584" t="str">
        <f t="shared" si="680"/>
        <v>19000100</v>
      </c>
      <c r="K43584" s="243"/>
    </row>
    <row r="43585" spans="9:11">
      <c r="I43585" t="str">
        <f t="shared" si="680"/>
        <v>19000100</v>
      </c>
      <c r="K43585" s="243"/>
    </row>
    <row r="43586" spans="9:11">
      <c r="I43586" t="str">
        <f t="shared" ref="I43586:I43649" si="681">TEXT(F43586,"yyyymmdd")</f>
        <v>19000100</v>
      </c>
      <c r="K43586" s="243"/>
    </row>
    <row r="43587" spans="9:11">
      <c r="I43587" t="str">
        <f t="shared" si="681"/>
        <v>19000100</v>
      </c>
      <c r="K43587" s="243"/>
    </row>
    <row r="43588" spans="9:11">
      <c r="I43588" t="str">
        <f t="shared" si="681"/>
        <v>19000100</v>
      </c>
      <c r="K43588" s="243"/>
    </row>
    <row r="43589" spans="9:11">
      <c r="I43589" t="str">
        <f t="shared" si="681"/>
        <v>19000100</v>
      </c>
      <c r="K43589" s="243"/>
    </row>
    <row r="43590" spans="9:11">
      <c r="I43590" t="str">
        <f t="shared" si="681"/>
        <v>19000100</v>
      </c>
      <c r="K43590" s="243"/>
    </row>
    <row r="43591" spans="9:11">
      <c r="I43591" t="str">
        <f t="shared" si="681"/>
        <v>19000100</v>
      </c>
      <c r="K43591" s="243"/>
    </row>
    <row r="43592" spans="9:11">
      <c r="I43592" t="str">
        <f t="shared" si="681"/>
        <v>19000100</v>
      </c>
      <c r="K43592" s="243"/>
    </row>
    <row r="43593" spans="9:11">
      <c r="I43593" t="str">
        <f t="shared" si="681"/>
        <v>19000100</v>
      </c>
      <c r="K43593" s="243"/>
    </row>
    <row r="43594" spans="9:11">
      <c r="I43594" t="str">
        <f t="shared" si="681"/>
        <v>19000100</v>
      </c>
      <c r="K43594" s="243"/>
    </row>
    <row r="43595" spans="9:11">
      <c r="I43595" t="str">
        <f t="shared" si="681"/>
        <v>19000100</v>
      </c>
      <c r="K43595" s="243"/>
    </row>
    <row r="43596" spans="9:11">
      <c r="I43596" t="str">
        <f t="shared" si="681"/>
        <v>19000100</v>
      </c>
      <c r="K43596" s="243"/>
    </row>
    <row r="43597" spans="9:11">
      <c r="I43597" t="str">
        <f t="shared" si="681"/>
        <v>19000100</v>
      </c>
      <c r="K43597" s="243"/>
    </row>
    <row r="43598" spans="9:11">
      <c r="I43598" t="str">
        <f t="shared" si="681"/>
        <v>19000100</v>
      </c>
      <c r="K43598" s="243"/>
    </row>
    <row r="43599" spans="9:11">
      <c r="I43599" t="str">
        <f t="shared" si="681"/>
        <v>19000100</v>
      </c>
      <c r="K43599" s="243"/>
    </row>
    <row r="43600" spans="9:11">
      <c r="I43600" t="str">
        <f t="shared" si="681"/>
        <v>19000100</v>
      </c>
      <c r="K43600" s="243"/>
    </row>
    <row r="43601" spans="9:11">
      <c r="I43601" t="str">
        <f t="shared" si="681"/>
        <v>19000100</v>
      </c>
      <c r="K43601" s="243"/>
    </row>
    <row r="43602" spans="9:11">
      <c r="I43602" t="str">
        <f t="shared" si="681"/>
        <v>19000100</v>
      </c>
      <c r="K43602" s="243"/>
    </row>
    <row r="43603" spans="9:11">
      <c r="I43603" t="str">
        <f t="shared" si="681"/>
        <v>19000100</v>
      </c>
      <c r="K43603" s="243"/>
    </row>
    <row r="43604" spans="9:11">
      <c r="I43604" t="str">
        <f t="shared" si="681"/>
        <v>19000100</v>
      </c>
      <c r="K43604" s="243"/>
    </row>
    <row r="43605" spans="9:11">
      <c r="I43605" t="str">
        <f t="shared" si="681"/>
        <v>19000100</v>
      </c>
      <c r="K43605" s="243"/>
    </row>
    <row r="43606" spans="9:11">
      <c r="I43606" t="str">
        <f t="shared" si="681"/>
        <v>19000100</v>
      </c>
      <c r="K43606" s="243"/>
    </row>
    <row r="43607" spans="9:11">
      <c r="I43607" t="str">
        <f t="shared" si="681"/>
        <v>19000100</v>
      </c>
      <c r="K43607" s="243"/>
    </row>
    <row r="43608" spans="9:11">
      <c r="I43608" t="str">
        <f t="shared" si="681"/>
        <v>19000100</v>
      </c>
      <c r="K43608" s="243"/>
    </row>
    <row r="43609" spans="9:11">
      <c r="I43609" t="str">
        <f t="shared" si="681"/>
        <v>19000100</v>
      </c>
      <c r="K43609" s="243"/>
    </row>
    <row r="43610" spans="9:11">
      <c r="I43610" t="str">
        <f t="shared" si="681"/>
        <v>19000100</v>
      </c>
      <c r="K43610" s="243"/>
    </row>
    <row r="43611" spans="9:11">
      <c r="I43611" t="str">
        <f t="shared" si="681"/>
        <v>19000100</v>
      </c>
      <c r="K43611" s="243"/>
    </row>
    <row r="43612" spans="9:11">
      <c r="I43612" t="str">
        <f t="shared" si="681"/>
        <v>19000100</v>
      </c>
      <c r="K43612" s="243"/>
    </row>
    <row r="43613" spans="9:11">
      <c r="I43613" t="str">
        <f t="shared" si="681"/>
        <v>19000100</v>
      </c>
      <c r="K43613" s="243"/>
    </row>
    <row r="43614" spans="9:11">
      <c r="I43614" t="str">
        <f t="shared" si="681"/>
        <v>19000100</v>
      </c>
      <c r="K43614" s="243"/>
    </row>
    <row r="43615" spans="9:11">
      <c r="I43615" t="str">
        <f t="shared" si="681"/>
        <v>19000100</v>
      </c>
      <c r="K43615" s="243"/>
    </row>
    <row r="43616" spans="9:11">
      <c r="I43616" t="str">
        <f t="shared" si="681"/>
        <v>19000100</v>
      </c>
      <c r="K43616" s="243"/>
    </row>
    <row r="43617" spans="9:11">
      <c r="I43617" t="str">
        <f t="shared" si="681"/>
        <v>19000100</v>
      </c>
      <c r="K43617" s="243"/>
    </row>
    <row r="43618" spans="9:11">
      <c r="I43618" t="str">
        <f t="shared" si="681"/>
        <v>19000100</v>
      </c>
      <c r="K43618" s="243"/>
    </row>
    <row r="43619" spans="9:11">
      <c r="I43619" t="str">
        <f t="shared" si="681"/>
        <v>19000100</v>
      </c>
      <c r="K43619" s="243"/>
    </row>
    <row r="43620" spans="9:11">
      <c r="I43620" t="str">
        <f t="shared" si="681"/>
        <v>19000100</v>
      </c>
      <c r="K43620" s="243"/>
    </row>
    <row r="43621" spans="9:11">
      <c r="I43621" t="str">
        <f t="shared" si="681"/>
        <v>19000100</v>
      </c>
      <c r="K43621" s="243"/>
    </row>
    <row r="43622" spans="9:11">
      <c r="I43622" t="str">
        <f t="shared" si="681"/>
        <v>19000100</v>
      </c>
      <c r="K43622" s="243"/>
    </row>
    <row r="43623" spans="9:11">
      <c r="I43623" t="str">
        <f t="shared" si="681"/>
        <v>19000100</v>
      </c>
      <c r="K43623" s="243"/>
    </row>
    <row r="43624" spans="9:11">
      <c r="I43624" t="str">
        <f t="shared" si="681"/>
        <v>19000100</v>
      </c>
      <c r="K43624" s="243"/>
    </row>
    <row r="43625" spans="9:11">
      <c r="I43625" t="str">
        <f t="shared" si="681"/>
        <v>19000100</v>
      </c>
      <c r="K43625" s="243"/>
    </row>
    <row r="43626" spans="9:11">
      <c r="I43626" t="str">
        <f t="shared" si="681"/>
        <v>19000100</v>
      </c>
      <c r="K43626" s="243"/>
    </row>
    <row r="43627" spans="9:11">
      <c r="I43627" t="str">
        <f t="shared" si="681"/>
        <v>19000100</v>
      </c>
      <c r="K43627" s="243"/>
    </row>
    <row r="43628" spans="9:11">
      <c r="I43628" t="str">
        <f t="shared" si="681"/>
        <v>19000100</v>
      </c>
      <c r="K43628" s="243"/>
    </row>
    <row r="43629" spans="9:11">
      <c r="I43629" t="str">
        <f t="shared" si="681"/>
        <v>19000100</v>
      </c>
      <c r="K43629" s="243"/>
    </row>
    <row r="43630" spans="9:11">
      <c r="I43630" t="str">
        <f t="shared" si="681"/>
        <v>19000100</v>
      </c>
      <c r="K43630" s="243"/>
    </row>
    <row r="43631" spans="9:11">
      <c r="I43631" t="str">
        <f t="shared" si="681"/>
        <v>19000100</v>
      </c>
      <c r="K43631" s="243"/>
    </row>
    <row r="43632" spans="9:11">
      <c r="I43632" t="str">
        <f t="shared" si="681"/>
        <v>19000100</v>
      </c>
      <c r="K43632" s="243"/>
    </row>
    <row r="43633" spans="9:11">
      <c r="I43633" t="str">
        <f t="shared" si="681"/>
        <v>19000100</v>
      </c>
      <c r="K43633" s="243"/>
    </row>
    <row r="43634" spans="9:11">
      <c r="I43634" t="str">
        <f t="shared" si="681"/>
        <v>19000100</v>
      </c>
      <c r="K43634" s="243"/>
    </row>
    <row r="43635" spans="9:11">
      <c r="I43635" t="str">
        <f t="shared" si="681"/>
        <v>19000100</v>
      </c>
      <c r="K43635" s="243"/>
    </row>
    <row r="43636" spans="9:11">
      <c r="I43636" t="str">
        <f t="shared" si="681"/>
        <v>19000100</v>
      </c>
      <c r="K43636" s="243"/>
    </row>
    <row r="43637" spans="9:11">
      <c r="I43637" t="str">
        <f t="shared" si="681"/>
        <v>19000100</v>
      </c>
      <c r="K43637" s="243"/>
    </row>
    <row r="43638" spans="9:11">
      <c r="I43638" t="str">
        <f t="shared" si="681"/>
        <v>19000100</v>
      </c>
      <c r="K43638" s="243"/>
    </row>
    <row r="43639" spans="9:11">
      <c r="I43639" t="str">
        <f t="shared" si="681"/>
        <v>19000100</v>
      </c>
      <c r="K43639" s="243"/>
    </row>
    <row r="43640" spans="9:11">
      <c r="I43640" t="str">
        <f t="shared" si="681"/>
        <v>19000100</v>
      </c>
      <c r="K43640" s="243"/>
    </row>
    <row r="43641" spans="9:11">
      <c r="I43641" t="str">
        <f t="shared" si="681"/>
        <v>19000100</v>
      </c>
      <c r="K43641" s="243"/>
    </row>
    <row r="43642" spans="9:11">
      <c r="I43642" t="str">
        <f t="shared" si="681"/>
        <v>19000100</v>
      </c>
      <c r="K43642" s="243"/>
    </row>
    <row r="43643" spans="9:11">
      <c r="I43643" t="str">
        <f t="shared" si="681"/>
        <v>19000100</v>
      </c>
      <c r="K43643" s="243"/>
    </row>
    <row r="43644" spans="9:11">
      <c r="I43644" t="str">
        <f t="shared" si="681"/>
        <v>19000100</v>
      </c>
      <c r="K43644" s="243"/>
    </row>
    <row r="43645" spans="9:11">
      <c r="I43645" t="str">
        <f t="shared" si="681"/>
        <v>19000100</v>
      </c>
      <c r="K43645" s="243"/>
    </row>
    <row r="43646" spans="9:11">
      <c r="I43646" t="str">
        <f t="shared" si="681"/>
        <v>19000100</v>
      </c>
      <c r="K43646" s="243"/>
    </row>
    <row r="43647" spans="9:11">
      <c r="I43647" t="str">
        <f t="shared" si="681"/>
        <v>19000100</v>
      </c>
      <c r="K43647" s="243"/>
    </row>
    <row r="43648" spans="9:11">
      <c r="I43648" t="str">
        <f t="shared" si="681"/>
        <v>19000100</v>
      </c>
      <c r="K43648" s="243"/>
    </row>
    <row r="43649" spans="9:11">
      <c r="I43649" t="str">
        <f t="shared" si="681"/>
        <v>19000100</v>
      </c>
      <c r="K43649" s="243"/>
    </row>
    <row r="43650" spans="9:11">
      <c r="I43650" t="str">
        <f t="shared" ref="I43650:I43713" si="682">TEXT(F43650,"yyyymmdd")</f>
        <v>19000100</v>
      </c>
      <c r="K43650" s="243"/>
    </row>
    <row r="43651" spans="9:11">
      <c r="I43651" t="str">
        <f t="shared" si="682"/>
        <v>19000100</v>
      </c>
      <c r="K43651" s="243"/>
    </row>
    <row r="43652" spans="9:11">
      <c r="I43652" t="str">
        <f t="shared" si="682"/>
        <v>19000100</v>
      </c>
      <c r="K43652" s="243"/>
    </row>
    <row r="43653" spans="9:11">
      <c r="I43653" t="str">
        <f t="shared" si="682"/>
        <v>19000100</v>
      </c>
      <c r="K43653" s="243"/>
    </row>
    <row r="43654" spans="9:11">
      <c r="I43654" t="str">
        <f t="shared" si="682"/>
        <v>19000100</v>
      </c>
      <c r="K43654" s="243"/>
    </row>
    <row r="43655" spans="9:11">
      <c r="I43655" t="str">
        <f t="shared" si="682"/>
        <v>19000100</v>
      </c>
      <c r="K43655" s="243"/>
    </row>
    <row r="43656" spans="9:11">
      <c r="I43656" t="str">
        <f t="shared" si="682"/>
        <v>19000100</v>
      </c>
      <c r="K43656" s="243"/>
    </row>
    <row r="43657" spans="9:11">
      <c r="I43657" t="str">
        <f t="shared" si="682"/>
        <v>19000100</v>
      </c>
      <c r="K43657" s="243"/>
    </row>
    <row r="43658" spans="9:11">
      <c r="I43658" t="str">
        <f t="shared" si="682"/>
        <v>19000100</v>
      </c>
      <c r="K43658" s="243"/>
    </row>
    <row r="43659" spans="9:11">
      <c r="I43659" t="str">
        <f t="shared" si="682"/>
        <v>19000100</v>
      </c>
      <c r="K43659" s="243"/>
    </row>
    <row r="43660" spans="9:11">
      <c r="I43660" t="str">
        <f t="shared" si="682"/>
        <v>19000100</v>
      </c>
      <c r="K43660" s="243"/>
    </row>
    <row r="43661" spans="9:11">
      <c r="I43661" t="str">
        <f t="shared" si="682"/>
        <v>19000100</v>
      </c>
      <c r="K43661" s="243"/>
    </row>
    <row r="43662" spans="9:11">
      <c r="I43662" t="str">
        <f t="shared" si="682"/>
        <v>19000100</v>
      </c>
      <c r="K43662" s="243"/>
    </row>
    <row r="43663" spans="9:11">
      <c r="I43663" t="str">
        <f t="shared" si="682"/>
        <v>19000100</v>
      </c>
      <c r="K43663" s="243"/>
    </row>
    <row r="43664" spans="9:11">
      <c r="I43664" t="str">
        <f t="shared" si="682"/>
        <v>19000100</v>
      </c>
      <c r="K43664" s="243"/>
    </row>
    <row r="43665" spans="9:11">
      <c r="I43665" t="str">
        <f t="shared" si="682"/>
        <v>19000100</v>
      </c>
      <c r="K43665" s="243"/>
    </row>
    <row r="43666" spans="9:11">
      <c r="I43666" t="str">
        <f t="shared" si="682"/>
        <v>19000100</v>
      </c>
      <c r="K43666" s="243"/>
    </row>
    <row r="43667" spans="9:11">
      <c r="I43667" t="str">
        <f t="shared" si="682"/>
        <v>19000100</v>
      </c>
      <c r="K43667" s="243"/>
    </row>
    <row r="43668" spans="9:11">
      <c r="I43668" t="str">
        <f t="shared" si="682"/>
        <v>19000100</v>
      </c>
      <c r="K43668" s="243"/>
    </row>
    <row r="43669" spans="9:11">
      <c r="I43669" t="str">
        <f t="shared" si="682"/>
        <v>19000100</v>
      </c>
      <c r="K43669" s="243"/>
    </row>
    <row r="43670" spans="9:11">
      <c r="I43670" t="str">
        <f t="shared" si="682"/>
        <v>19000100</v>
      </c>
      <c r="K43670" s="243"/>
    </row>
    <row r="43671" spans="9:11">
      <c r="I43671" t="str">
        <f t="shared" si="682"/>
        <v>19000100</v>
      </c>
      <c r="K43671" s="243"/>
    </row>
    <row r="43672" spans="9:11">
      <c r="I43672" t="str">
        <f t="shared" si="682"/>
        <v>19000100</v>
      </c>
      <c r="K43672" s="243"/>
    </row>
    <row r="43673" spans="9:11">
      <c r="I43673" t="str">
        <f t="shared" si="682"/>
        <v>19000100</v>
      </c>
      <c r="K43673" s="243"/>
    </row>
    <row r="43674" spans="9:11">
      <c r="I43674" t="str">
        <f t="shared" si="682"/>
        <v>19000100</v>
      </c>
      <c r="K43674" s="243"/>
    </row>
    <row r="43675" spans="9:11">
      <c r="I43675" t="str">
        <f t="shared" si="682"/>
        <v>19000100</v>
      </c>
      <c r="K43675" s="243"/>
    </row>
    <row r="43676" spans="9:11">
      <c r="I43676" t="str">
        <f t="shared" si="682"/>
        <v>19000100</v>
      </c>
      <c r="K43676" s="243"/>
    </row>
    <row r="43677" spans="9:11">
      <c r="I43677" t="str">
        <f t="shared" si="682"/>
        <v>19000100</v>
      </c>
      <c r="K43677" s="243"/>
    </row>
    <row r="43678" spans="9:11">
      <c r="I43678" t="str">
        <f t="shared" si="682"/>
        <v>19000100</v>
      </c>
      <c r="K43678" s="243"/>
    </row>
    <row r="43679" spans="9:11">
      <c r="I43679" t="str">
        <f t="shared" si="682"/>
        <v>19000100</v>
      </c>
      <c r="K43679" s="243"/>
    </row>
    <row r="43680" spans="9:11">
      <c r="I43680" t="str">
        <f t="shared" si="682"/>
        <v>19000100</v>
      </c>
      <c r="K43680" s="243"/>
    </row>
    <row r="43681" spans="9:11">
      <c r="I43681" t="str">
        <f t="shared" si="682"/>
        <v>19000100</v>
      </c>
      <c r="K43681" s="243"/>
    </row>
    <row r="43682" spans="9:11">
      <c r="I43682" t="str">
        <f t="shared" si="682"/>
        <v>19000100</v>
      </c>
      <c r="K43682" s="243"/>
    </row>
    <row r="43683" spans="9:11">
      <c r="I43683" t="str">
        <f t="shared" si="682"/>
        <v>19000100</v>
      </c>
      <c r="K43683" s="243"/>
    </row>
    <row r="43684" spans="9:11">
      <c r="I43684" t="str">
        <f t="shared" si="682"/>
        <v>19000100</v>
      </c>
      <c r="K43684" s="243"/>
    </row>
    <row r="43685" spans="9:11">
      <c r="I43685" t="str">
        <f t="shared" si="682"/>
        <v>19000100</v>
      </c>
      <c r="K43685" s="243"/>
    </row>
    <row r="43686" spans="9:11">
      <c r="I43686" t="str">
        <f t="shared" si="682"/>
        <v>19000100</v>
      </c>
      <c r="K43686" s="243"/>
    </row>
    <row r="43687" spans="9:11">
      <c r="I43687" t="str">
        <f t="shared" si="682"/>
        <v>19000100</v>
      </c>
      <c r="K43687" s="243"/>
    </row>
    <row r="43688" spans="9:11">
      <c r="I43688" t="str">
        <f t="shared" si="682"/>
        <v>19000100</v>
      </c>
      <c r="K43688" s="243"/>
    </row>
    <row r="43689" spans="9:11">
      <c r="I43689" t="str">
        <f t="shared" si="682"/>
        <v>19000100</v>
      </c>
      <c r="K43689" s="243"/>
    </row>
    <row r="43690" spans="9:11">
      <c r="I43690" t="str">
        <f t="shared" si="682"/>
        <v>19000100</v>
      </c>
      <c r="K43690" s="243"/>
    </row>
    <row r="43691" spans="9:11">
      <c r="I43691" t="str">
        <f t="shared" si="682"/>
        <v>19000100</v>
      </c>
      <c r="K43691" s="243"/>
    </row>
    <row r="43692" spans="9:11">
      <c r="I43692" t="str">
        <f t="shared" si="682"/>
        <v>19000100</v>
      </c>
      <c r="K43692" s="243"/>
    </row>
    <row r="43693" spans="9:11">
      <c r="I43693" t="str">
        <f t="shared" si="682"/>
        <v>19000100</v>
      </c>
      <c r="K43693" s="243"/>
    </row>
    <row r="43694" spans="9:11">
      <c r="I43694" t="str">
        <f t="shared" si="682"/>
        <v>19000100</v>
      </c>
      <c r="K43694" s="243"/>
    </row>
    <row r="43695" spans="9:11">
      <c r="I43695" t="str">
        <f t="shared" si="682"/>
        <v>19000100</v>
      </c>
      <c r="K43695" s="243"/>
    </row>
    <row r="43696" spans="9:11">
      <c r="I43696" t="str">
        <f t="shared" si="682"/>
        <v>19000100</v>
      </c>
      <c r="K43696" s="243"/>
    </row>
    <row r="43697" spans="9:11">
      <c r="I43697" t="str">
        <f t="shared" si="682"/>
        <v>19000100</v>
      </c>
      <c r="K43697" s="243"/>
    </row>
    <row r="43698" spans="9:11">
      <c r="I43698" t="str">
        <f t="shared" si="682"/>
        <v>19000100</v>
      </c>
      <c r="K43698" s="243"/>
    </row>
    <row r="43699" spans="9:11">
      <c r="I43699" t="str">
        <f t="shared" si="682"/>
        <v>19000100</v>
      </c>
      <c r="K43699" s="243"/>
    </row>
    <row r="43700" spans="9:11">
      <c r="I43700" t="str">
        <f t="shared" si="682"/>
        <v>19000100</v>
      </c>
      <c r="K43700" s="243"/>
    </row>
    <row r="43701" spans="9:11">
      <c r="I43701" t="str">
        <f t="shared" si="682"/>
        <v>19000100</v>
      </c>
      <c r="K43701" s="243"/>
    </row>
    <row r="43702" spans="9:11">
      <c r="I43702" t="str">
        <f t="shared" si="682"/>
        <v>19000100</v>
      </c>
      <c r="K43702" s="243"/>
    </row>
    <row r="43703" spans="9:11">
      <c r="I43703" t="str">
        <f t="shared" si="682"/>
        <v>19000100</v>
      </c>
      <c r="K43703" s="243"/>
    </row>
    <row r="43704" spans="9:11">
      <c r="I43704" t="str">
        <f t="shared" si="682"/>
        <v>19000100</v>
      </c>
      <c r="K43704" s="243"/>
    </row>
    <row r="43705" spans="9:11">
      <c r="I43705" t="str">
        <f t="shared" si="682"/>
        <v>19000100</v>
      </c>
      <c r="K43705" s="243"/>
    </row>
    <row r="43706" spans="9:11">
      <c r="I43706" t="str">
        <f t="shared" si="682"/>
        <v>19000100</v>
      </c>
      <c r="K43706" s="243"/>
    </row>
    <row r="43707" spans="9:11">
      <c r="I43707" t="str">
        <f t="shared" si="682"/>
        <v>19000100</v>
      </c>
      <c r="K43707" s="243"/>
    </row>
    <row r="43708" spans="9:11">
      <c r="I43708" t="str">
        <f t="shared" si="682"/>
        <v>19000100</v>
      </c>
      <c r="K43708" s="243"/>
    </row>
    <row r="43709" spans="9:11">
      <c r="I43709" t="str">
        <f t="shared" si="682"/>
        <v>19000100</v>
      </c>
      <c r="K43709" s="243"/>
    </row>
    <row r="43710" spans="9:11">
      <c r="I43710" t="str">
        <f t="shared" si="682"/>
        <v>19000100</v>
      </c>
      <c r="K43710" s="243"/>
    </row>
    <row r="43711" spans="9:11">
      <c r="I43711" t="str">
        <f t="shared" si="682"/>
        <v>19000100</v>
      </c>
      <c r="K43711" s="243"/>
    </row>
    <row r="43712" spans="9:11">
      <c r="I43712" t="str">
        <f t="shared" si="682"/>
        <v>19000100</v>
      </c>
      <c r="K43712" s="243"/>
    </row>
    <row r="43713" spans="9:11">
      <c r="I43713" t="str">
        <f t="shared" si="682"/>
        <v>19000100</v>
      </c>
      <c r="K43713" s="243"/>
    </row>
    <row r="43714" spans="9:11">
      <c r="I43714" t="str">
        <f t="shared" ref="I43714:I43777" si="683">TEXT(F43714,"yyyymmdd")</f>
        <v>19000100</v>
      </c>
      <c r="K43714" s="243"/>
    </row>
    <row r="43715" spans="9:11">
      <c r="I43715" t="str">
        <f t="shared" si="683"/>
        <v>19000100</v>
      </c>
      <c r="K43715" s="243"/>
    </row>
    <row r="43716" spans="9:11">
      <c r="I43716" t="str">
        <f t="shared" si="683"/>
        <v>19000100</v>
      </c>
      <c r="K43716" s="243"/>
    </row>
    <row r="43717" spans="9:11">
      <c r="I43717" t="str">
        <f t="shared" si="683"/>
        <v>19000100</v>
      </c>
      <c r="K43717" s="243"/>
    </row>
    <row r="43718" spans="9:11">
      <c r="I43718" t="str">
        <f t="shared" si="683"/>
        <v>19000100</v>
      </c>
      <c r="K43718" s="243"/>
    </row>
    <row r="43719" spans="9:11">
      <c r="I43719" t="str">
        <f t="shared" si="683"/>
        <v>19000100</v>
      </c>
      <c r="K43719" s="243"/>
    </row>
    <row r="43720" spans="9:11">
      <c r="I43720" t="str">
        <f t="shared" si="683"/>
        <v>19000100</v>
      </c>
      <c r="K43720" s="243"/>
    </row>
    <row r="43721" spans="9:11">
      <c r="I43721" t="str">
        <f t="shared" si="683"/>
        <v>19000100</v>
      </c>
      <c r="K43721" s="243"/>
    </row>
    <row r="43722" spans="9:11">
      <c r="I43722" t="str">
        <f t="shared" si="683"/>
        <v>19000100</v>
      </c>
      <c r="K43722" s="243"/>
    </row>
    <row r="43723" spans="9:11">
      <c r="I43723" t="str">
        <f t="shared" si="683"/>
        <v>19000100</v>
      </c>
      <c r="K43723" s="243"/>
    </row>
    <row r="43724" spans="9:11">
      <c r="I43724" t="str">
        <f t="shared" si="683"/>
        <v>19000100</v>
      </c>
      <c r="K43724" s="243"/>
    </row>
    <row r="43725" spans="9:11">
      <c r="I43725" t="str">
        <f t="shared" si="683"/>
        <v>19000100</v>
      </c>
      <c r="K43725" s="243"/>
    </row>
    <row r="43726" spans="9:11">
      <c r="I43726" t="str">
        <f t="shared" si="683"/>
        <v>19000100</v>
      </c>
      <c r="K43726" s="243"/>
    </row>
    <row r="43727" spans="9:11">
      <c r="I43727" t="str">
        <f t="shared" si="683"/>
        <v>19000100</v>
      </c>
      <c r="K43727" s="243"/>
    </row>
    <row r="43728" spans="9:11">
      <c r="I43728" t="str">
        <f t="shared" si="683"/>
        <v>19000100</v>
      </c>
      <c r="K43728" s="243"/>
    </row>
    <row r="43729" spans="9:11">
      <c r="I43729" t="str">
        <f t="shared" si="683"/>
        <v>19000100</v>
      </c>
      <c r="K43729" s="243"/>
    </row>
    <row r="43730" spans="9:11">
      <c r="I43730" t="str">
        <f t="shared" si="683"/>
        <v>19000100</v>
      </c>
      <c r="K43730" s="243"/>
    </row>
    <row r="43731" spans="9:11">
      <c r="I43731" t="str">
        <f t="shared" si="683"/>
        <v>19000100</v>
      </c>
      <c r="K43731" s="243"/>
    </row>
    <row r="43732" spans="9:11">
      <c r="I43732" t="str">
        <f t="shared" si="683"/>
        <v>19000100</v>
      </c>
      <c r="K43732" s="243"/>
    </row>
    <row r="43733" spans="9:11">
      <c r="I43733" t="str">
        <f t="shared" si="683"/>
        <v>19000100</v>
      </c>
      <c r="K43733" s="243"/>
    </row>
    <row r="43734" spans="9:11">
      <c r="I43734" t="str">
        <f t="shared" si="683"/>
        <v>19000100</v>
      </c>
      <c r="K43734" s="243"/>
    </row>
    <row r="43735" spans="9:11">
      <c r="I43735" t="str">
        <f t="shared" si="683"/>
        <v>19000100</v>
      </c>
      <c r="K43735" s="243"/>
    </row>
    <row r="43736" spans="9:11">
      <c r="I43736" t="str">
        <f t="shared" si="683"/>
        <v>19000100</v>
      </c>
      <c r="K43736" s="243"/>
    </row>
    <row r="43737" spans="9:11">
      <c r="I43737" t="str">
        <f t="shared" si="683"/>
        <v>19000100</v>
      </c>
      <c r="K43737" s="243"/>
    </row>
    <row r="43738" spans="9:11">
      <c r="I43738" t="str">
        <f t="shared" si="683"/>
        <v>19000100</v>
      </c>
      <c r="K43738" s="243"/>
    </row>
    <row r="43739" spans="9:11">
      <c r="I43739" t="str">
        <f t="shared" si="683"/>
        <v>19000100</v>
      </c>
      <c r="K43739" s="243"/>
    </row>
    <row r="43740" spans="9:11">
      <c r="I43740" t="str">
        <f t="shared" si="683"/>
        <v>19000100</v>
      </c>
      <c r="K43740" s="243"/>
    </row>
    <row r="43741" spans="9:11">
      <c r="I43741" t="str">
        <f t="shared" si="683"/>
        <v>19000100</v>
      </c>
      <c r="K43741" s="243"/>
    </row>
    <row r="43742" spans="9:11">
      <c r="I43742" t="str">
        <f t="shared" si="683"/>
        <v>19000100</v>
      </c>
      <c r="K43742" s="243"/>
    </row>
    <row r="43743" spans="9:11">
      <c r="I43743" t="str">
        <f t="shared" si="683"/>
        <v>19000100</v>
      </c>
      <c r="K43743" s="243"/>
    </row>
    <row r="43744" spans="9:11">
      <c r="I43744" t="str">
        <f t="shared" si="683"/>
        <v>19000100</v>
      </c>
      <c r="K43744" s="243"/>
    </row>
    <row r="43745" spans="9:11">
      <c r="I43745" t="str">
        <f t="shared" si="683"/>
        <v>19000100</v>
      </c>
      <c r="K43745" s="243"/>
    </row>
    <row r="43746" spans="9:11">
      <c r="I43746" t="str">
        <f t="shared" si="683"/>
        <v>19000100</v>
      </c>
      <c r="K43746" s="243"/>
    </row>
    <row r="43747" spans="9:11">
      <c r="I43747" t="str">
        <f t="shared" si="683"/>
        <v>19000100</v>
      </c>
      <c r="K43747" s="243"/>
    </row>
    <row r="43748" spans="9:11">
      <c r="I43748" t="str">
        <f t="shared" si="683"/>
        <v>19000100</v>
      </c>
      <c r="K43748" s="243"/>
    </row>
    <row r="43749" spans="9:11">
      <c r="I43749" t="str">
        <f t="shared" si="683"/>
        <v>19000100</v>
      </c>
      <c r="K43749" s="243"/>
    </row>
    <row r="43750" spans="9:11">
      <c r="I43750" t="str">
        <f t="shared" si="683"/>
        <v>19000100</v>
      </c>
      <c r="K43750" s="243"/>
    </row>
    <row r="43751" spans="9:11">
      <c r="I43751" t="str">
        <f t="shared" si="683"/>
        <v>19000100</v>
      </c>
      <c r="K43751" s="243"/>
    </row>
    <row r="43752" spans="9:11">
      <c r="I43752" t="str">
        <f t="shared" si="683"/>
        <v>19000100</v>
      </c>
      <c r="K43752" s="243"/>
    </row>
    <row r="43753" spans="9:11">
      <c r="I43753" t="str">
        <f t="shared" si="683"/>
        <v>19000100</v>
      </c>
      <c r="K43753" s="243"/>
    </row>
    <row r="43754" spans="9:11">
      <c r="I43754" t="str">
        <f t="shared" si="683"/>
        <v>19000100</v>
      </c>
      <c r="K43754" s="243"/>
    </row>
    <row r="43755" spans="9:11">
      <c r="I43755" t="str">
        <f t="shared" si="683"/>
        <v>19000100</v>
      </c>
      <c r="K43755" s="243"/>
    </row>
    <row r="43756" spans="9:11">
      <c r="I43756" t="str">
        <f t="shared" si="683"/>
        <v>19000100</v>
      </c>
      <c r="K43756" s="243"/>
    </row>
    <row r="43757" spans="9:11">
      <c r="I43757" t="str">
        <f t="shared" si="683"/>
        <v>19000100</v>
      </c>
      <c r="K43757" s="243"/>
    </row>
    <row r="43758" spans="9:11">
      <c r="I43758" t="str">
        <f t="shared" si="683"/>
        <v>19000100</v>
      </c>
      <c r="K43758" s="243"/>
    </row>
    <row r="43759" spans="9:11">
      <c r="I43759" t="str">
        <f t="shared" si="683"/>
        <v>19000100</v>
      </c>
      <c r="K43759" s="243"/>
    </row>
    <row r="43760" spans="9:11">
      <c r="I43760" t="str">
        <f t="shared" si="683"/>
        <v>19000100</v>
      </c>
      <c r="K43760" s="243"/>
    </row>
    <row r="43761" spans="9:11">
      <c r="I43761" t="str">
        <f t="shared" si="683"/>
        <v>19000100</v>
      </c>
      <c r="K43761" s="243"/>
    </row>
    <row r="43762" spans="9:11">
      <c r="I43762" t="str">
        <f t="shared" si="683"/>
        <v>19000100</v>
      </c>
      <c r="K43762" s="243"/>
    </row>
    <row r="43763" spans="9:11">
      <c r="I43763" t="str">
        <f t="shared" si="683"/>
        <v>19000100</v>
      </c>
      <c r="K43763" s="243"/>
    </row>
    <row r="43764" spans="9:11">
      <c r="I43764" t="str">
        <f t="shared" si="683"/>
        <v>19000100</v>
      </c>
      <c r="K43764" s="243"/>
    </row>
    <row r="43765" spans="9:11">
      <c r="I43765" t="str">
        <f t="shared" si="683"/>
        <v>19000100</v>
      </c>
      <c r="K43765" s="243"/>
    </row>
    <row r="43766" spans="9:11">
      <c r="I43766" t="str">
        <f t="shared" si="683"/>
        <v>19000100</v>
      </c>
      <c r="K43766" s="243"/>
    </row>
    <row r="43767" spans="9:11">
      <c r="I43767" t="str">
        <f t="shared" si="683"/>
        <v>19000100</v>
      </c>
      <c r="K43767" s="243"/>
    </row>
    <row r="43768" spans="9:11">
      <c r="I43768" t="str">
        <f t="shared" si="683"/>
        <v>19000100</v>
      </c>
      <c r="K43768" s="243"/>
    </row>
    <row r="43769" spans="9:11">
      <c r="I43769" t="str">
        <f t="shared" si="683"/>
        <v>19000100</v>
      </c>
      <c r="K43769" s="243"/>
    </row>
    <row r="43770" spans="9:11">
      <c r="I43770" t="str">
        <f t="shared" si="683"/>
        <v>19000100</v>
      </c>
      <c r="K43770" s="243"/>
    </row>
    <row r="43771" spans="9:11">
      <c r="I43771" t="str">
        <f t="shared" si="683"/>
        <v>19000100</v>
      </c>
      <c r="K43771" s="243"/>
    </row>
    <row r="43772" spans="9:11">
      <c r="I43772" t="str">
        <f t="shared" si="683"/>
        <v>19000100</v>
      </c>
      <c r="K43772" s="243"/>
    </row>
    <row r="43773" spans="9:11">
      <c r="I43773" t="str">
        <f t="shared" si="683"/>
        <v>19000100</v>
      </c>
      <c r="K43773" s="243"/>
    </row>
    <row r="43774" spans="9:11">
      <c r="I43774" t="str">
        <f t="shared" si="683"/>
        <v>19000100</v>
      </c>
      <c r="K43774" s="243"/>
    </row>
    <row r="43775" spans="9:11">
      <c r="I43775" t="str">
        <f t="shared" si="683"/>
        <v>19000100</v>
      </c>
      <c r="K43775" s="243"/>
    </row>
    <row r="43776" spans="9:11">
      <c r="I43776" t="str">
        <f t="shared" si="683"/>
        <v>19000100</v>
      </c>
      <c r="K43776" s="243"/>
    </row>
    <row r="43777" spans="9:11">
      <c r="I43777" t="str">
        <f t="shared" si="683"/>
        <v>19000100</v>
      </c>
      <c r="K43777" s="243"/>
    </row>
    <row r="43778" spans="9:11">
      <c r="I43778" t="str">
        <f t="shared" ref="I43778:I43841" si="684">TEXT(F43778,"yyyymmdd")</f>
        <v>19000100</v>
      </c>
      <c r="K43778" s="243"/>
    </row>
    <row r="43779" spans="9:11">
      <c r="I43779" t="str">
        <f t="shared" si="684"/>
        <v>19000100</v>
      </c>
      <c r="K43779" s="243"/>
    </row>
    <row r="43780" spans="9:11">
      <c r="I43780" t="str">
        <f t="shared" si="684"/>
        <v>19000100</v>
      </c>
      <c r="K43780" s="243"/>
    </row>
    <row r="43781" spans="9:11">
      <c r="I43781" t="str">
        <f t="shared" si="684"/>
        <v>19000100</v>
      </c>
      <c r="K43781" s="243"/>
    </row>
    <row r="43782" spans="9:11">
      <c r="I43782" t="str">
        <f t="shared" si="684"/>
        <v>19000100</v>
      </c>
      <c r="K43782" s="243"/>
    </row>
    <row r="43783" spans="9:11">
      <c r="I43783" t="str">
        <f t="shared" si="684"/>
        <v>19000100</v>
      </c>
      <c r="K43783" s="243"/>
    </row>
    <row r="43784" spans="9:11">
      <c r="I43784" t="str">
        <f t="shared" si="684"/>
        <v>19000100</v>
      </c>
      <c r="K43784" s="243"/>
    </row>
    <row r="43785" spans="9:11">
      <c r="I43785" t="str">
        <f t="shared" si="684"/>
        <v>19000100</v>
      </c>
      <c r="K43785" s="243"/>
    </row>
    <row r="43786" spans="9:11">
      <c r="I43786" t="str">
        <f t="shared" si="684"/>
        <v>19000100</v>
      </c>
      <c r="K43786" s="243"/>
    </row>
    <row r="43787" spans="9:11">
      <c r="I43787" t="str">
        <f t="shared" si="684"/>
        <v>19000100</v>
      </c>
      <c r="K43787" s="243"/>
    </row>
    <row r="43788" spans="9:11">
      <c r="I43788" t="str">
        <f t="shared" si="684"/>
        <v>19000100</v>
      </c>
      <c r="K43788" s="243"/>
    </row>
    <row r="43789" spans="9:11">
      <c r="I43789" t="str">
        <f t="shared" si="684"/>
        <v>19000100</v>
      </c>
      <c r="K43789" s="243"/>
    </row>
    <row r="43790" spans="9:11">
      <c r="I43790" t="str">
        <f t="shared" si="684"/>
        <v>19000100</v>
      </c>
      <c r="K43790" s="243"/>
    </row>
    <row r="43791" spans="9:11">
      <c r="I43791" t="str">
        <f t="shared" si="684"/>
        <v>19000100</v>
      </c>
      <c r="K43791" s="243"/>
    </row>
    <row r="43792" spans="9:11">
      <c r="I43792" t="str">
        <f t="shared" si="684"/>
        <v>19000100</v>
      </c>
      <c r="K43792" s="243"/>
    </row>
    <row r="43793" spans="9:11">
      <c r="I43793" t="str">
        <f t="shared" si="684"/>
        <v>19000100</v>
      </c>
      <c r="K43793" s="243"/>
    </row>
    <row r="43794" spans="9:11">
      <c r="I43794" t="str">
        <f t="shared" si="684"/>
        <v>19000100</v>
      </c>
      <c r="K43794" s="243"/>
    </row>
    <row r="43795" spans="9:11">
      <c r="I43795" t="str">
        <f t="shared" si="684"/>
        <v>19000100</v>
      </c>
      <c r="K43795" s="243"/>
    </row>
    <row r="43796" spans="9:11">
      <c r="I43796" t="str">
        <f t="shared" si="684"/>
        <v>19000100</v>
      </c>
      <c r="K43796" s="243"/>
    </row>
    <row r="43797" spans="9:11">
      <c r="I43797" t="str">
        <f t="shared" si="684"/>
        <v>19000100</v>
      </c>
      <c r="K43797" s="243"/>
    </row>
    <row r="43798" spans="9:11">
      <c r="I43798" t="str">
        <f t="shared" si="684"/>
        <v>19000100</v>
      </c>
      <c r="K43798" s="243"/>
    </row>
    <row r="43799" spans="9:11">
      <c r="I43799" t="str">
        <f t="shared" si="684"/>
        <v>19000100</v>
      </c>
      <c r="K43799" s="243"/>
    </row>
    <row r="43800" spans="9:11">
      <c r="I43800" t="str">
        <f t="shared" si="684"/>
        <v>19000100</v>
      </c>
      <c r="K43800" s="243"/>
    </row>
    <row r="43801" spans="9:11">
      <c r="I43801" t="str">
        <f t="shared" si="684"/>
        <v>19000100</v>
      </c>
      <c r="K43801" s="243"/>
    </row>
    <row r="43802" spans="9:11">
      <c r="I43802" t="str">
        <f t="shared" si="684"/>
        <v>19000100</v>
      </c>
      <c r="K43802" s="243"/>
    </row>
    <row r="43803" spans="9:11">
      <c r="I43803" t="str">
        <f t="shared" si="684"/>
        <v>19000100</v>
      </c>
      <c r="K43803" s="243"/>
    </row>
    <row r="43804" spans="9:11">
      <c r="I43804" t="str">
        <f t="shared" si="684"/>
        <v>19000100</v>
      </c>
      <c r="K43804" s="243"/>
    </row>
    <row r="43805" spans="9:11">
      <c r="I43805" t="str">
        <f t="shared" si="684"/>
        <v>19000100</v>
      </c>
      <c r="K43805" s="243"/>
    </row>
    <row r="43806" spans="9:11">
      <c r="I43806" t="str">
        <f t="shared" si="684"/>
        <v>19000100</v>
      </c>
      <c r="K43806" s="243"/>
    </row>
    <row r="43807" spans="9:11">
      <c r="I43807" t="str">
        <f t="shared" si="684"/>
        <v>19000100</v>
      </c>
      <c r="K43807" s="243"/>
    </row>
    <row r="43808" spans="9:11">
      <c r="I43808" t="str">
        <f t="shared" si="684"/>
        <v>19000100</v>
      </c>
      <c r="K43808" s="243"/>
    </row>
    <row r="43809" spans="9:11">
      <c r="I43809" t="str">
        <f t="shared" si="684"/>
        <v>19000100</v>
      </c>
      <c r="K43809" s="243"/>
    </row>
    <row r="43810" spans="9:11">
      <c r="I43810" t="str">
        <f t="shared" si="684"/>
        <v>19000100</v>
      </c>
      <c r="K43810" s="243"/>
    </row>
    <row r="43811" spans="9:11">
      <c r="I43811" t="str">
        <f t="shared" si="684"/>
        <v>19000100</v>
      </c>
      <c r="K43811" s="243"/>
    </row>
    <row r="43812" spans="9:11">
      <c r="I43812" t="str">
        <f t="shared" si="684"/>
        <v>19000100</v>
      </c>
      <c r="K43812" s="243"/>
    </row>
    <row r="43813" spans="9:11">
      <c r="I43813" t="str">
        <f t="shared" si="684"/>
        <v>19000100</v>
      </c>
      <c r="K43813" s="243"/>
    </row>
    <row r="43814" spans="9:11">
      <c r="I43814" t="str">
        <f t="shared" si="684"/>
        <v>19000100</v>
      </c>
      <c r="K43814" s="243"/>
    </row>
    <row r="43815" spans="9:11">
      <c r="I43815" t="str">
        <f t="shared" si="684"/>
        <v>19000100</v>
      </c>
      <c r="K43815" s="243"/>
    </row>
    <row r="43816" spans="9:11">
      <c r="I43816" t="str">
        <f t="shared" si="684"/>
        <v>19000100</v>
      </c>
      <c r="K43816" s="243"/>
    </row>
    <row r="43817" spans="9:11">
      <c r="I43817" t="str">
        <f t="shared" si="684"/>
        <v>19000100</v>
      </c>
      <c r="K43817" s="243"/>
    </row>
    <row r="43818" spans="9:11">
      <c r="I43818" t="str">
        <f t="shared" si="684"/>
        <v>19000100</v>
      </c>
      <c r="K43818" s="243"/>
    </row>
    <row r="43819" spans="9:11">
      <c r="I43819" t="str">
        <f t="shared" si="684"/>
        <v>19000100</v>
      </c>
      <c r="K43819" s="243"/>
    </row>
    <row r="43820" spans="9:11">
      <c r="I43820" t="str">
        <f t="shared" si="684"/>
        <v>19000100</v>
      </c>
      <c r="K43820" s="243"/>
    </row>
    <row r="43821" spans="9:11">
      <c r="I43821" t="str">
        <f t="shared" si="684"/>
        <v>19000100</v>
      </c>
      <c r="K43821" s="243"/>
    </row>
    <row r="43822" spans="9:11">
      <c r="I43822" t="str">
        <f t="shared" si="684"/>
        <v>19000100</v>
      </c>
      <c r="K43822" s="243"/>
    </row>
    <row r="43823" spans="9:11">
      <c r="I43823" t="str">
        <f t="shared" si="684"/>
        <v>19000100</v>
      </c>
      <c r="K43823" s="243"/>
    </row>
    <row r="43824" spans="9:11">
      <c r="I43824" t="str">
        <f t="shared" si="684"/>
        <v>19000100</v>
      </c>
      <c r="K43824" s="243"/>
    </row>
    <row r="43825" spans="9:11">
      <c r="I43825" t="str">
        <f t="shared" si="684"/>
        <v>19000100</v>
      </c>
      <c r="K43825" s="243"/>
    </row>
    <row r="43826" spans="9:11">
      <c r="I43826" t="str">
        <f t="shared" si="684"/>
        <v>19000100</v>
      </c>
      <c r="K43826" s="243"/>
    </row>
    <row r="43827" spans="9:11">
      <c r="I43827" t="str">
        <f t="shared" si="684"/>
        <v>19000100</v>
      </c>
      <c r="K43827" s="243"/>
    </row>
    <row r="43828" spans="9:11">
      <c r="I43828" t="str">
        <f t="shared" si="684"/>
        <v>19000100</v>
      </c>
      <c r="K43828" s="243"/>
    </row>
    <row r="43829" spans="9:11">
      <c r="I43829" t="str">
        <f t="shared" si="684"/>
        <v>19000100</v>
      </c>
      <c r="K43829" s="243"/>
    </row>
    <row r="43830" spans="9:11">
      <c r="I43830" t="str">
        <f t="shared" si="684"/>
        <v>19000100</v>
      </c>
      <c r="K43830" s="243"/>
    </row>
    <row r="43831" spans="9:11">
      <c r="I43831" t="str">
        <f t="shared" si="684"/>
        <v>19000100</v>
      </c>
      <c r="K43831" s="243"/>
    </row>
    <row r="43832" spans="9:11">
      <c r="I43832" t="str">
        <f t="shared" si="684"/>
        <v>19000100</v>
      </c>
      <c r="K43832" s="243"/>
    </row>
    <row r="43833" spans="9:11">
      <c r="I43833" t="str">
        <f t="shared" si="684"/>
        <v>19000100</v>
      </c>
      <c r="K43833" s="243"/>
    </row>
    <row r="43834" spans="9:11">
      <c r="I43834" t="str">
        <f t="shared" si="684"/>
        <v>19000100</v>
      </c>
      <c r="K43834" s="243"/>
    </row>
    <row r="43835" spans="9:11">
      <c r="I43835" t="str">
        <f t="shared" si="684"/>
        <v>19000100</v>
      </c>
      <c r="K43835" s="243"/>
    </row>
    <row r="43836" spans="9:11">
      <c r="I43836" t="str">
        <f t="shared" si="684"/>
        <v>19000100</v>
      </c>
      <c r="K43836" s="243"/>
    </row>
    <row r="43837" spans="9:11">
      <c r="I43837" t="str">
        <f t="shared" si="684"/>
        <v>19000100</v>
      </c>
      <c r="K43837" s="243"/>
    </row>
    <row r="43838" spans="9:11">
      <c r="I43838" t="str">
        <f t="shared" si="684"/>
        <v>19000100</v>
      </c>
      <c r="K43838" s="243"/>
    </row>
    <row r="43839" spans="9:11">
      <c r="I43839" t="str">
        <f t="shared" si="684"/>
        <v>19000100</v>
      </c>
      <c r="K43839" s="243"/>
    </row>
    <row r="43840" spans="9:11">
      <c r="I43840" t="str">
        <f t="shared" si="684"/>
        <v>19000100</v>
      </c>
      <c r="K43840" s="243"/>
    </row>
    <row r="43841" spans="9:11">
      <c r="I43841" t="str">
        <f t="shared" si="684"/>
        <v>19000100</v>
      </c>
      <c r="K43841" s="243"/>
    </row>
    <row r="43842" spans="9:11">
      <c r="I43842" t="str">
        <f t="shared" ref="I43842:I43905" si="685">TEXT(F43842,"yyyymmdd")</f>
        <v>19000100</v>
      </c>
      <c r="K43842" s="243"/>
    </row>
    <row r="43843" spans="9:11">
      <c r="I43843" t="str">
        <f t="shared" si="685"/>
        <v>19000100</v>
      </c>
      <c r="K43843" s="243"/>
    </row>
    <row r="43844" spans="9:11">
      <c r="I43844" t="str">
        <f t="shared" si="685"/>
        <v>19000100</v>
      </c>
      <c r="K43844" s="243"/>
    </row>
    <row r="43845" spans="9:11">
      <c r="I43845" t="str">
        <f t="shared" si="685"/>
        <v>19000100</v>
      </c>
      <c r="K43845" s="243"/>
    </row>
    <row r="43846" spans="9:11">
      <c r="I43846" t="str">
        <f t="shared" si="685"/>
        <v>19000100</v>
      </c>
      <c r="K43846" s="243"/>
    </row>
    <row r="43847" spans="9:11">
      <c r="I43847" t="str">
        <f t="shared" si="685"/>
        <v>19000100</v>
      </c>
      <c r="K43847" s="243"/>
    </row>
    <row r="43848" spans="9:11">
      <c r="I43848" t="str">
        <f t="shared" si="685"/>
        <v>19000100</v>
      </c>
      <c r="K43848" s="243"/>
    </row>
    <row r="43849" spans="9:11">
      <c r="I43849" t="str">
        <f t="shared" si="685"/>
        <v>19000100</v>
      </c>
      <c r="K43849" s="243"/>
    </row>
    <row r="43850" spans="9:11">
      <c r="I43850" t="str">
        <f t="shared" si="685"/>
        <v>19000100</v>
      </c>
      <c r="K43850" s="243"/>
    </row>
    <row r="43851" spans="9:11">
      <c r="I43851" t="str">
        <f t="shared" si="685"/>
        <v>19000100</v>
      </c>
      <c r="K43851" s="243"/>
    </row>
    <row r="43852" spans="9:11">
      <c r="I43852" t="str">
        <f t="shared" si="685"/>
        <v>19000100</v>
      </c>
      <c r="K43852" s="243"/>
    </row>
    <row r="43853" spans="9:11">
      <c r="I43853" t="str">
        <f t="shared" si="685"/>
        <v>19000100</v>
      </c>
      <c r="K43853" s="243"/>
    </row>
    <row r="43854" spans="9:11">
      <c r="I43854" t="str">
        <f t="shared" si="685"/>
        <v>19000100</v>
      </c>
      <c r="K43854" s="243"/>
    </row>
    <row r="43855" spans="9:11">
      <c r="I43855" t="str">
        <f t="shared" si="685"/>
        <v>19000100</v>
      </c>
      <c r="K43855" s="243"/>
    </row>
    <row r="43856" spans="9:11">
      <c r="I43856" t="str">
        <f t="shared" si="685"/>
        <v>19000100</v>
      </c>
      <c r="K43856" s="243"/>
    </row>
    <row r="43857" spans="9:11">
      <c r="I43857" t="str">
        <f t="shared" si="685"/>
        <v>19000100</v>
      </c>
      <c r="K43857" s="243"/>
    </row>
    <row r="43858" spans="9:11">
      <c r="I43858" t="str">
        <f t="shared" si="685"/>
        <v>19000100</v>
      </c>
      <c r="K43858" s="243"/>
    </row>
    <row r="43859" spans="9:11">
      <c r="I43859" t="str">
        <f t="shared" si="685"/>
        <v>19000100</v>
      </c>
      <c r="K43859" s="243"/>
    </row>
    <row r="43860" spans="9:11">
      <c r="I43860" t="str">
        <f t="shared" si="685"/>
        <v>19000100</v>
      </c>
      <c r="K43860" s="243"/>
    </row>
    <row r="43861" spans="9:11">
      <c r="I43861" t="str">
        <f t="shared" si="685"/>
        <v>19000100</v>
      </c>
      <c r="K43861" s="243"/>
    </row>
    <row r="43862" spans="9:11">
      <c r="I43862" t="str">
        <f t="shared" si="685"/>
        <v>19000100</v>
      </c>
      <c r="K43862" s="243"/>
    </row>
    <row r="43863" spans="9:11">
      <c r="I43863" t="str">
        <f t="shared" si="685"/>
        <v>19000100</v>
      </c>
      <c r="K43863" s="243"/>
    </row>
    <row r="43864" spans="9:11">
      <c r="I43864" t="str">
        <f t="shared" si="685"/>
        <v>19000100</v>
      </c>
      <c r="K43864" s="243"/>
    </row>
    <row r="43865" spans="9:11">
      <c r="I43865" t="str">
        <f t="shared" si="685"/>
        <v>19000100</v>
      </c>
      <c r="K43865" s="243"/>
    </row>
    <row r="43866" spans="9:11">
      <c r="I43866" t="str">
        <f t="shared" si="685"/>
        <v>19000100</v>
      </c>
      <c r="K43866" s="243"/>
    </row>
    <row r="43867" spans="9:11">
      <c r="I43867" t="str">
        <f t="shared" si="685"/>
        <v>19000100</v>
      </c>
      <c r="K43867" s="243"/>
    </row>
    <row r="43868" spans="9:11">
      <c r="I43868" t="str">
        <f t="shared" si="685"/>
        <v>19000100</v>
      </c>
      <c r="K43868" s="243"/>
    </row>
    <row r="43869" spans="9:11">
      <c r="I43869" t="str">
        <f t="shared" si="685"/>
        <v>19000100</v>
      </c>
      <c r="K43869" s="243"/>
    </row>
    <row r="43870" spans="9:11">
      <c r="I43870" t="str">
        <f t="shared" si="685"/>
        <v>19000100</v>
      </c>
      <c r="K43870" s="243"/>
    </row>
    <row r="43871" spans="9:11">
      <c r="I43871" t="str">
        <f t="shared" si="685"/>
        <v>19000100</v>
      </c>
      <c r="K43871" s="243"/>
    </row>
    <row r="43872" spans="9:11">
      <c r="I43872" t="str">
        <f t="shared" si="685"/>
        <v>19000100</v>
      </c>
      <c r="K43872" s="243"/>
    </row>
    <row r="43873" spans="9:11">
      <c r="I43873" t="str">
        <f t="shared" si="685"/>
        <v>19000100</v>
      </c>
      <c r="K43873" s="243"/>
    </row>
    <row r="43874" spans="9:11">
      <c r="I43874" t="str">
        <f t="shared" si="685"/>
        <v>19000100</v>
      </c>
      <c r="K43874" s="243"/>
    </row>
    <row r="43875" spans="9:11">
      <c r="I43875" t="str">
        <f t="shared" si="685"/>
        <v>19000100</v>
      </c>
      <c r="K43875" s="243"/>
    </row>
    <row r="43876" spans="9:11">
      <c r="I43876" t="str">
        <f t="shared" si="685"/>
        <v>19000100</v>
      </c>
      <c r="K43876" s="243"/>
    </row>
    <row r="43877" spans="9:11">
      <c r="I43877" t="str">
        <f t="shared" si="685"/>
        <v>19000100</v>
      </c>
      <c r="K43877" s="243"/>
    </row>
    <row r="43878" spans="9:11">
      <c r="I43878" t="str">
        <f t="shared" si="685"/>
        <v>19000100</v>
      </c>
      <c r="K43878" s="243"/>
    </row>
    <row r="43879" spans="9:11">
      <c r="I43879" t="str">
        <f t="shared" si="685"/>
        <v>19000100</v>
      </c>
      <c r="K43879" s="243"/>
    </row>
    <row r="43880" spans="9:11">
      <c r="I43880" t="str">
        <f t="shared" si="685"/>
        <v>19000100</v>
      </c>
      <c r="K43880" s="243"/>
    </row>
    <row r="43881" spans="9:11">
      <c r="I43881" t="str">
        <f t="shared" si="685"/>
        <v>19000100</v>
      </c>
      <c r="K43881" s="243"/>
    </row>
    <row r="43882" spans="9:11">
      <c r="I43882" t="str">
        <f t="shared" si="685"/>
        <v>19000100</v>
      </c>
      <c r="K43882" s="243"/>
    </row>
    <row r="43883" spans="9:11">
      <c r="I43883" t="str">
        <f t="shared" si="685"/>
        <v>19000100</v>
      </c>
      <c r="K43883" s="243"/>
    </row>
    <row r="43884" spans="9:11">
      <c r="I43884" t="str">
        <f t="shared" si="685"/>
        <v>19000100</v>
      </c>
      <c r="K43884" s="243"/>
    </row>
    <row r="43885" spans="9:11">
      <c r="I43885" t="str">
        <f t="shared" si="685"/>
        <v>19000100</v>
      </c>
      <c r="K43885" s="243"/>
    </row>
    <row r="43886" spans="9:11">
      <c r="I43886" t="str">
        <f t="shared" si="685"/>
        <v>19000100</v>
      </c>
      <c r="K43886" s="243"/>
    </row>
    <row r="43887" spans="9:11">
      <c r="I43887" t="str">
        <f t="shared" si="685"/>
        <v>19000100</v>
      </c>
      <c r="K43887" s="243"/>
    </row>
    <row r="43888" spans="9:11">
      <c r="I43888" t="str">
        <f t="shared" si="685"/>
        <v>19000100</v>
      </c>
      <c r="K43888" s="243"/>
    </row>
    <row r="43889" spans="9:11">
      <c r="I43889" t="str">
        <f t="shared" si="685"/>
        <v>19000100</v>
      </c>
      <c r="K43889" s="243"/>
    </row>
    <row r="43890" spans="9:11">
      <c r="I43890" t="str">
        <f t="shared" si="685"/>
        <v>19000100</v>
      </c>
      <c r="K43890" s="243"/>
    </row>
    <row r="43891" spans="9:11">
      <c r="I43891" t="str">
        <f t="shared" si="685"/>
        <v>19000100</v>
      </c>
      <c r="K43891" s="243"/>
    </row>
    <row r="43892" spans="9:11">
      <c r="I43892" t="str">
        <f t="shared" si="685"/>
        <v>19000100</v>
      </c>
      <c r="K43892" s="243"/>
    </row>
    <row r="43893" spans="9:11">
      <c r="I43893" t="str">
        <f t="shared" si="685"/>
        <v>19000100</v>
      </c>
      <c r="K43893" s="243"/>
    </row>
    <row r="43894" spans="9:11">
      <c r="I43894" t="str">
        <f t="shared" si="685"/>
        <v>19000100</v>
      </c>
      <c r="K43894" s="243"/>
    </row>
    <row r="43895" spans="9:11">
      <c r="I43895" t="str">
        <f t="shared" si="685"/>
        <v>19000100</v>
      </c>
      <c r="K43895" s="243"/>
    </row>
    <row r="43896" spans="9:11">
      <c r="I43896" t="str">
        <f t="shared" si="685"/>
        <v>19000100</v>
      </c>
      <c r="K43896" s="243"/>
    </row>
    <row r="43897" spans="9:11">
      <c r="I43897" t="str">
        <f t="shared" si="685"/>
        <v>19000100</v>
      </c>
      <c r="K43897" s="243"/>
    </row>
    <row r="43898" spans="9:11">
      <c r="I43898" t="str">
        <f t="shared" si="685"/>
        <v>19000100</v>
      </c>
      <c r="K43898" s="243"/>
    </row>
    <row r="43899" spans="9:11">
      <c r="I43899" t="str">
        <f t="shared" si="685"/>
        <v>19000100</v>
      </c>
      <c r="K43899" s="243"/>
    </row>
    <row r="43900" spans="9:11">
      <c r="I43900" t="str">
        <f t="shared" si="685"/>
        <v>19000100</v>
      </c>
      <c r="K43900" s="243"/>
    </row>
    <row r="43901" spans="9:11">
      <c r="I43901" t="str">
        <f t="shared" si="685"/>
        <v>19000100</v>
      </c>
      <c r="K43901" s="243"/>
    </row>
    <row r="43902" spans="9:11">
      <c r="I43902" t="str">
        <f t="shared" si="685"/>
        <v>19000100</v>
      </c>
      <c r="K43902" s="243"/>
    </row>
    <row r="43903" spans="9:11">
      <c r="I43903" t="str">
        <f t="shared" si="685"/>
        <v>19000100</v>
      </c>
      <c r="K43903" s="243"/>
    </row>
    <row r="43904" spans="9:11">
      <c r="I43904" t="str">
        <f t="shared" si="685"/>
        <v>19000100</v>
      </c>
      <c r="K43904" s="243"/>
    </row>
    <row r="43905" spans="9:11">
      <c r="I43905" t="str">
        <f t="shared" si="685"/>
        <v>19000100</v>
      </c>
      <c r="K43905" s="243"/>
    </row>
    <row r="43906" spans="9:11">
      <c r="I43906" t="str">
        <f t="shared" ref="I43906:I43969" si="686">TEXT(F43906,"yyyymmdd")</f>
        <v>19000100</v>
      </c>
      <c r="K43906" s="243"/>
    </row>
    <row r="43907" spans="9:11">
      <c r="I43907" t="str">
        <f t="shared" si="686"/>
        <v>19000100</v>
      </c>
      <c r="K43907" s="243"/>
    </row>
    <row r="43908" spans="9:11">
      <c r="I43908" t="str">
        <f t="shared" si="686"/>
        <v>19000100</v>
      </c>
      <c r="K43908" s="243"/>
    </row>
    <row r="43909" spans="9:11">
      <c r="I43909" t="str">
        <f t="shared" si="686"/>
        <v>19000100</v>
      </c>
      <c r="K43909" s="243"/>
    </row>
    <row r="43910" spans="9:11">
      <c r="I43910" t="str">
        <f t="shared" si="686"/>
        <v>19000100</v>
      </c>
      <c r="K43910" s="243"/>
    </row>
    <row r="43911" spans="9:11">
      <c r="I43911" t="str">
        <f t="shared" si="686"/>
        <v>19000100</v>
      </c>
      <c r="K43911" s="243"/>
    </row>
    <row r="43912" spans="9:11">
      <c r="I43912" t="str">
        <f t="shared" si="686"/>
        <v>19000100</v>
      </c>
      <c r="K43912" s="243"/>
    </row>
    <row r="43913" spans="9:11">
      <c r="I43913" t="str">
        <f t="shared" si="686"/>
        <v>19000100</v>
      </c>
      <c r="K43913" s="243"/>
    </row>
    <row r="43914" spans="9:11">
      <c r="I43914" t="str">
        <f t="shared" si="686"/>
        <v>19000100</v>
      </c>
      <c r="K43914" s="243"/>
    </row>
    <row r="43915" spans="9:11">
      <c r="I43915" t="str">
        <f t="shared" si="686"/>
        <v>19000100</v>
      </c>
      <c r="K43915" s="243"/>
    </row>
    <row r="43916" spans="9:11">
      <c r="I43916" t="str">
        <f t="shared" si="686"/>
        <v>19000100</v>
      </c>
      <c r="K43916" s="243"/>
    </row>
    <row r="43917" spans="9:11">
      <c r="I43917" t="str">
        <f t="shared" si="686"/>
        <v>19000100</v>
      </c>
      <c r="K43917" s="243"/>
    </row>
    <row r="43918" spans="9:11">
      <c r="I43918" t="str">
        <f t="shared" si="686"/>
        <v>19000100</v>
      </c>
      <c r="K43918" s="243"/>
    </row>
    <row r="43919" spans="9:11">
      <c r="I43919" t="str">
        <f t="shared" si="686"/>
        <v>19000100</v>
      </c>
      <c r="K43919" s="243"/>
    </row>
    <row r="43920" spans="9:11">
      <c r="I43920" t="str">
        <f t="shared" si="686"/>
        <v>19000100</v>
      </c>
      <c r="K43920" s="243"/>
    </row>
    <row r="43921" spans="9:11">
      <c r="I43921" t="str">
        <f t="shared" si="686"/>
        <v>19000100</v>
      </c>
      <c r="K43921" s="243"/>
    </row>
    <row r="43922" spans="9:11">
      <c r="I43922" t="str">
        <f t="shared" si="686"/>
        <v>19000100</v>
      </c>
      <c r="K43922" s="243"/>
    </row>
    <row r="43923" spans="9:11">
      <c r="I43923" t="str">
        <f t="shared" si="686"/>
        <v>19000100</v>
      </c>
      <c r="K43923" s="243"/>
    </row>
    <row r="43924" spans="9:11">
      <c r="I43924" t="str">
        <f t="shared" si="686"/>
        <v>19000100</v>
      </c>
      <c r="K43924" s="243"/>
    </row>
    <row r="43925" spans="9:11">
      <c r="I43925" t="str">
        <f t="shared" si="686"/>
        <v>19000100</v>
      </c>
      <c r="K43925" s="243"/>
    </row>
    <row r="43926" spans="9:11">
      <c r="I43926" t="str">
        <f t="shared" si="686"/>
        <v>19000100</v>
      </c>
      <c r="K43926" s="243"/>
    </row>
    <row r="43927" spans="9:11">
      <c r="I43927" t="str">
        <f t="shared" si="686"/>
        <v>19000100</v>
      </c>
      <c r="K43927" s="243"/>
    </row>
    <row r="43928" spans="9:11">
      <c r="I43928" t="str">
        <f t="shared" si="686"/>
        <v>19000100</v>
      </c>
      <c r="K43928" s="243"/>
    </row>
    <row r="43929" spans="9:11">
      <c r="I43929" t="str">
        <f t="shared" si="686"/>
        <v>19000100</v>
      </c>
      <c r="K43929" s="243"/>
    </row>
    <row r="43930" spans="9:11">
      <c r="I43930" t="str">
        <f t="shared" si="686"/>
        <v>19000100</v>
      </c>
      <c r="K43930" s="243"/>
    </row>
    <row r="43931" spans="9:11">
      <c r="I43931" t="str">
        <f t="shared" si="686"/>
        <v>19000100</v>
      </c>
      <c r="K43931" s="243"/>
    </row>
    <row r="43932" spans="9:11">
      <c r="I43932" t="str">
        <f t="shared" si="686"/>
        <v>19000100</v>
      </c>
      <c r="K43932" s="243"/>
    </row>
    <row r="43933" spans="9:11">
      <c r="I43933" t="str">
        <f t="shared" si="686"/>
        <v>19000100</v>
      </c>
      <c r="K43933" s="243"/>
    </row>
    <row r="43934" spans="9:11">
      <c r="I43934" t="str">
        <f t="shared" si="686"/>
        <v>19000100</v>
      </c>
      <c r="K43934" s="243"/>
    </row>
    <row r="43935" spans="9:11">
      <c r="I43935" t="str">
        <f t="shared" si="686"/>
        <v>19000100</v>
      </c>
      <c r="K43935" s="243"/>
    </row>
    <row r="43936" spans="9:11">
      <c r="I43936" t="str">
        <f t="shared" si="686"/>
        <v>19000100</v>
      </c>
      <c r="K43936" s="243"/>
    </row>
    <row r="43937" spans="9:11">
      <c r="I43937" t="str">
        <f t="shared" si="686"/>
        <v>19000100</v>
      </c>
      <c r="K43937" s="243"/>
    </row>
    <row r="43938" spans="9:11">
      <c r="I43938" t="str">
        <f t="shared" si="686"/>
        <v>19000100</v>
      </c>
      <c r="K43938" s="243"/>
    </row>
    <row r="43939" spans="9:11">
      <c r="I43939" t="str">
        <f t="shared" si="686"/>
        <v>19000100</v>
      </c>
      <c r="K43939" s="243"/>
    </row>
    <row r="43940" spans="9:11">
      <c r="I43940" t="str">
        <f t="shared" si="686"/>
        <v>19000100</v>
      </c>
      <c r="K43940" s="243"/>
    </row>
    <row r="43941" spans="9:11">
      <c r="I43941" t="str">
        <f t="shared" si="686"/>
        <v>19000100</v>
      </c>
      <c r="K43941" s="243"/>
    </row>
    <row r="43942" spans="9:11">
      <c r="I43942" t="str">
        <f t="shared" si="686"/>
        <v>19000100</v>
      </c>
      <c r="K43942" s="243"/>
    </row>
    <row r="43943" spans="9:11">
      <c r="I43943" t="str">
        <f t="shared" si="686"/>
        <v>19000100</v>
      </c>
      <c r="K43943" s="243"/>
    </row>
    <row r="43944" spans="9:11">
      <c r="I43944" t="str">
        <f t="shared" si="686"/>
        <v>19000100</v>
      </c>
      <c r="K43944" s="243"/>
    </row>
    <row r="43945" spans="9:11">
      <c r="I43945" t="str">
        <f t="shared" si="686"/>
        <v>19000100</v>
      </c>
      <c r="K43945" s="243"/>
    </row>
    <row r="43946" spans="9:11">
      <c r="I43946" t="str">
        <f t="shared" si="686"/>
        <v>19000100</v>
      </c>
      <c r="K43946" s="243"/>
    </row>
    <row r="43947" spans="9:11">
      <c r="I43947" t="str">
        <f t="shared" si="686"/>
        <v>19000100</v>
      </c>
      <c r="K43947" s="243"/>
    </row>
    <row r="43948" spans="9:11">
      <c r="I43948" t="str">
        <f t="shared" si="686"/>
        <v>19000100</v>
      </c>
      <c r="K43948" s="243"/>
    </row>
    <row r="43949" spans="9:11">
      <c r="I43949" t="str">
        <f t="shared" si="686"/>
        <v>19000100</v>
      </c>
      <c r="K43949" s="243"/>
    </row>
    <row r="43950" spans="9:11">
      <c r="I43950" t="str">
        <f t="shared" si="686"/>
        <v>19000100</v>
      </c>
      <c r="K43950" s="243"/>
    </row>
    <row r="43951" spans="9:11">
      <c r="I43951" t="str">
        <f t="shared" si="686"/>
        <v>19000100</v>
      </c>
      <c r="K43951" s="243"/>
    </row>
    <row r="43952" spans="9:11">
      <c r="I43952" t="str">
        <f t="shared" si="686"/>
        <v>19000100</v>
      </c>
      <c r="K43952" s="243"/>
    </row>
    <row r="43953" spans="9:11">
      <c r="I43953" t="str">
        <f t="shared" si="686"/>
        <v>19000100</v>
      </c>
      <c r="K43953" s="243"/>
    </row>
    <row r="43954" spans="9:11">
      <c r="I43954" t="str">
        <f t="shared" si="686"/>
        <v>19000100</v>
      </c>
      <c r="K43954" s="243"/>
    </row>
    <row r="43955" spans="9:11">
      <c r="I43955" t="str">
        <f t="shared" si="686"/>
        <v>19000100</v>
      </c>
      <c r="K43955" s="243"/>
    </row>
    <row r="43956" spans="9:11">
      <c r="I43956" t="str">
        <f t="shared" si="686"/>
        <v>19000100</v>
      </c>
      <c r="K43956" s="243"/>
    </row>
    <row r="43957" spans="9:11">
      <c r="I43957" t="str">
        <f t="shared" si="686"/>
        <v>19000100</v>
      </c>
      <c r="K43957" s="243"/>
    </row>
    <row r="43958" spans="9:11">
      <c r="I43958" t="str">
        <f t="shared" si="686"/>
        <v>19000100</v>
      </c>
      <c r="K43958" s="243"/>
    </row>
    <row r="43959" spans="9:11">
      <c r="I43959" t="str">
        <f t="shared" si="686"/>
        <v>19000100</v>
      </c>
      <c r="K43959" s="243"/>
    </row>
    <row r="43960" spans="9:11">
      <c r="I43960" t="str">
        <f t="shared" si="686"/>
        <v>19000100</v>
      </c>
      <c r="K43960" s="243"/>
    </row>
    <row r="43961" spans="9:11">
      <c r="I43961" t="str">
        <f t="shared" si="686"/>
        <v>19000100</v>
      </c>
      <c r="K43961" s="243"/>
    </row>
    <row r="43962" spans="9:11">
      <c r="I43962" t="str">
        <f t="shared" si="686"/>
        <v>19000100</v>
      </c>
      <c r="K43962" s="243"/>
    </row>
    <row r="43963" spans="9:11">
      <c r="I43963" t="str">
        <f t="shared" si="686"/>
        <v>19000100</v>
      </c>
      <c r="K43963" s="243"/>
    </row>
    <row r="43964" spans="9:11">
      <c r="I43964" t="str">
        <f t="shared" si="686"/>
        <v>19000100</v>
      </c>
      <c r="K43964" s="243"/>
    </row>
    <row r="43965" spans="9:11">
      <c r="I43965" t="str">
        <f t="shared" si="686"/>
        <v>19000100</v>
      </c>
      <c r="K43965" s="243"/>
    </row>
    <row r="43966" spans="9:11">
      <c r="I43966" t="str">
        <f t="shared" si="686"/>
        <v>19000100</v>
      </c>
      <c r="K43966" s="243"/>
    </row>
    <row r="43967" spans="9:11">
      <c r="I43967" t="str">
        <f t="shared" si="686"/>
        <v>19000100</v>
      </c>
      <c r="K43967" s="243"/>
    </row>
    <row r="43968" spans="9:11">
      <c r="I43968" t="str">
        <f t="shared" si="686"/>
        <v>19000100</v>
      </c>
      <c r="K43968" s="243"/>
    </row>
    <row r="43969" spans="9:11">
      <c r="I43969" t="str">
        <f t="shared" si="686"/>
        <v>19000100</v>
      </c>
      <c r="K43969" s="243"/>
    </row>
    <row r="43970" spans="9:11">
      <c r="I43970" t="str">
        <f t="shared" ref="I43970:I44033" si="687">TEXT(F43970,"yyyymmdd")</f>
        <v>19000100</v>
      </c>
      <c r="K43970" s="243"/>
    </row>
    <row r="43971" spans="9:11">
      <c r="I43971" t="str">
        <f t="shared" si="687"/>
        <v>19000100</v>
      </c>
      <c r="K43971" s="243"/>
    </row>
    <row r="43972" spans="9:11">
      <c r="I43972" t="str">
        <f t="shared" si="687"/>
        <v>19000100</v>
      </c>
      <c r="K43972" s="243"/>
    </row>
    <row r="43973" spans="9:11">
      <c r="I43973" t="str">
        <f t="shared" si="687"/>
        <v>19000100</v>
      </c>
      <c r="K43973" s="243"/>
    </row>
    <row r="43974" spans="9:11">
      <c r="I43974" t="str">
        <f t="shared" si="687"/>
        <v>19000100</v>
      </c>
      <c r="K43974" s="243"/>
    </row>
    <row r="43975" spans="9:11">
      <c r="I43975" t="str">
        <f t="shared" si="687"/>
        <v>19000100</v>
      </c>
      <c r="K43975" s="243"/>
    </row>
    <row r="43976" spans="9:11">
      <c r="I43976" t="str">
        <f t="shared" si="687"/>
        <v>19000100</v>
      </c>
      <c r="K43976" s="243"/>
    </row>
    <row r="43977" spans="9:11">
      <c r="I43977" t="str">
        <f t="shared" si="687"/>
        <v>19000100</v>
      </c>
      <c r="K43977" s="243"/>
    </row>
    <row r="43978" spans="9:11">
      <c r="I43978" t="str">
        <f t="shared" si="687"/>
        <v>19000100</v>
      </c>
      <c r="K43978" s="243"/>
    </row>
    <row r="43979" spans="9:11">
      <c r="I43979" t="str">
        <f t="shared" si="687"/>
        <v>19000100</v>
      </c>
      <c r="K43979" s="243"/>
    </row>
    <row r="43980" spans="9:11">
      <c r="I43980" t="str">
        <f t="shared" si="687"/>
        <v>19000100</v>
      </c>
      <c r="K43980" s="243"/>
    </row>
    <row r="43981" spans="9:11">
      <c r="I43981" t="str">
        <f t="shared" si="687"/>
        <v>19000100</v>
      </c>
      <c r="K43981" s="243"/>
    </row>
    <row r="43982" spans="9:11">
      <c r="I43982" t="str">
        <f t="shared" si="687"/>
        <v>19000100</v>
      </c>
      <c r="K43982" s="243"/>
    </row>
    <row r="43983" spans="9:11">
      <c r="I43983" t="str">
        <f t="shared" si="687"/>
        <v>19000100</v>
      </c>
      <c r="K43983" s="243"/>
    </row>
    <row r="43984" spans="9:11">
      <c r="I43984" t="str">
        <f t="shared" si="687"/>
        <v>19000100</v>
      </c>
      <c r="K43984" s="243"/>
    </row>
    <row r="43985" spans="9:11">
      <c r="I43985" t="str">
        <f t="shared" si="687"/>
        <v>19000100</v>
      </c>
      <c r="K43985" s="243"/>
    </row>
    <row r="43986" spans="9:11">
      <c r="I43986" t="str">
        <f t="shared" si="687"/>
        <v>19000100</v>
      </c>
      <c r="K43986" s="243"/>
    </row>
    <row r="43987" spans="9:11">
      <c r="I43987" t="str">
        <f t="shared" si="687"/>
        <v>19000100</v>
      </c>
      <c r="K43987" s="243"/>
    </row>
    <row r="43988" spans="9:11">
      <c r="I43988" t="str">
        <f t="shared" si="687"/>
        <v>19000100</v>
      </c>
      <c r="K43988" s="243"/>
    </row>
    <row r="43989" spans="9:11">
      <c r="I43989" t="str">
        <f t="shared" si="687"/>
        <v>19000100</v>
      </c>
      <c r="K43989" s="243"/>
    </row>
    <row r="43990" spans="9:11">
      <c r="I43990" t="str">
        <f t="shared" si="687"/>
        <v>19000100</v>
      </c>
      <c r="K43990" s="243"/>
    </row>
    <row r="43991" spans="9:11">
      <c r="I43991" t="str">
        <f t="shared" si="687"/>
        <v>19000100</v>
      </c>
      <c r="K43991" s="243"/>
    </row>
    <row r="43992" spans="9:11">
      <c r="I43992" t="str">
        <f t="shared" si="687"/>
        <v>19000100</v>
      </c>
      <c r="K43992" s="243"/>
    </row>
    <row r="43993" spans="9:11">
      <c r="I43993" t="str">
        <f t="shared" si="687"/>
        <v>19000100</v>
      </c>
      <c r="K43993" s="243"/>
    </row>
    <row r="43994" spans="9:11">
      <c r="I43994" t="str">
        <f t="shared" si="687"/>
        <v>19000100</v>
      </c>
      <c r="K43994" s="243"/>
    </row>
    <row r="43995" spans="9:11">
      <c r="I43995" t="str">
        <f t="shared" si="687"/>
        <v>19000100</v>
      </c>
      <c r="K43995" s="243"/>
    </row>
    <row r="43996" spans="9:11">
      <c r="I43996" t="str">
        <f t="shared" si="687"/>
        <v>19000100</v>
      </c>
      <c r="K43996" s="243"/>
    </row>
    <row r="43997" spans="9:11">
      <c r="I43997" t="str">
        <f t="shared" si="687"/>
        <v>19000100</v>
      </c>
      <c r="K43997" s="243"/>
    </row>
    <row r="43998" spans="9:11">
      <c r="I43998" t="str">
        <f t="shared" si="687"/>
        <v>19000100</v>
      </c>
      <c r="K43998" s="243"/>
    </row>
    <row r="43999" spans="9:11">
      <c r="I43999" t="str">
        <f t="shared" si="687"/>
        <v>19000100</v>
      </c>
      <c r="K43999" s="243"/>
    </row>
    <row r="44000" spans="9:11">
      <c r="I44000" t="str">
        <f t="shared" si="687"/>
        <v>19000100</v>
      </c>
      <c r="K44000" s="243"/>
    </row>
    <row r="44001" spans="9:11">
      <c r="I44001" t="str">
        <f t="shared" si="687"/>
        <v>19000100</v>
      </c>
      <c r="K44001" s="243"/>
    </row>
    <row r="44002" spans="9:11">
      <c r="I44002" t="str">
        <f t="shared" si="687"/>
        <v>19000100</v>
      </c>
      <c r="K44002" s="243"/>
    </row>
    <row r="44003" spans="9:11">
      <c r="I44003" t="str">
        <f t="shared" si="687"/>
        <v>19000100</v>
      </c>
      <c r="K44003" s="243"/>
    </row>
    <row r="44004" spans="9:11">
      <c r="I44004" t="str">
        <f t="shared" si="687"/>
        <v>19000100</v>
      </c>
      <c r="K44004" s="243"/>
    </row>
    <row r="44005" spans="9:11">
      <c r="I44005" t="str">
        <f t="shared" si="687"/>
        <v>19000100</v>
      </c>
      <c r="K44005" s="243"/>
    </row>
    <row r="44006" spans="9:11">
      <c r="I44006" t="str">
        <f t="shared" si="687"/>
        <v>19000100</v>
      </c>
      <c r="K44006" s="243"/>
    </row>
    <row r="44007" spans="9:11">
      <c r="I44007" t="str">
        <f t="shared" si="687"/>
        <v>19000100</v>
      </c>
      <c r="K44007" s="243"/>
    </row>
    <row r="44008" spans="9:11">
      <c r="I44008" t="str">
        <f t="shared" si="687"/>
        <v>19000100</v>
      </c>
      <c r="K44008" s="243"/>
    </row>
    <row r="44009" spans="9:11">
      <c r="I44009" t="str">
        <f t="shared" si="687"/>
        <v>19000100</v>
      </c>
      <c r="K44009" s="243"/>
    </row>
    <row r="44010" spans="9:11">
      <c r="I44010" t="str">
        <f t="shared" si="687"/>
        <v>19000100</v>
      </c>
      <c r="K44010" s="243"/>
    </row>
    <row r="44011" spans="9:11">
      <c r="I44011" t="str">
        <f t="shared" si="687"/>
        <v>19000100</v>
      </c>
      <c r="K44011" s="243"/>
    </row>
    <row r="44012" spans="9:11">
      <c r="I44012" t="str">
        <f t="shared" si="687"/>
        <v>19000100</v>
      </c>
      <c r="K44012" s="243"/>
    </row>
    <row r="44013" spans="9:11">
      <c r="I44013" t="str">
        <f t="shared" si="687"/>
        <v>19000100</v>
      </c>
      <c r="K44013" s="243"/>
    </row>
    <row r="44014" spans="9:11">
      <c r="I44014" t="str">
        <f t="shared" si="687"/>
        <v>19000100</v>
      </c>
      <c r="K44014" s="243"/>
    </row>
    <row r="44015" spans="9:11">
      <c r="I44015" t="str">
        <f t="shared" si="687"/>
        <v>19000100</v>
      </c>
      <c r="K44015" s="243"/>
    </row>
    <row r="44016" spans="9:11">
      <c r="I44016" t="str">
        <f t="shared" si="687"/>
        <v>19000100</v>
      </c>
      <c r="K44016" s="243"/>
    </row>
    <row r="44017" spans="9:11">
      <c r="I44017" t="str">
        <f t="shared" si="687"/>
        <v>19000100</v>
      </c>
      <c r="K44017" s="243"/>
    </row>
    <row r="44018" spans="9:11">
      <c r="I44018" t="str">
        <f t="shared" si="687"/>
        <v>19000100</v>
      </c>
      <c r="K44018" s="243"/>
    </row>
    <row r="44019" spans="9:11">
      <c r="I44019" t="str">
        <f t="shared" si="687"/>
        <v>19000100</v>
      </c>
      <c r="K44019" s="243"/>
    </row>
    <row r="44020" spans="9:11">
      <c r="I44020" t="str">
        <f t="shared" si="687"/>
        <v>19000100</v>
      </c>
      <c r="K44020" s="243"/>
    </row>
    <row r="44021" spans="9:11">
      <c r="I44021" t="str">
        <f t="shared" si="687"/>
        <v>19000100</v>
      </c>
      <c r="K44021" s="243"/>
    </row>
    <row r="44022" spans="9:11">
      <c r="I44022" t="str">
        <f t="shared" si="687"/>
        <v>19000100</v>
      </c>
      <c r="K44022" s="243"/>
    </row>
    <row r="44023" spans="9:11">
      <c r="I44023" t="str">
        <f t="shared" si="687"/>
        <v>19000100</v>
      </c>
      <c r="K44023" s="243"/>
    </row>
    <row r="44024" spans="9:11">
      <c r="I44024" t="str">
        <f t="shared" si="687"/>
        <v>19000100</v>
      </c>
      <c r="K44024" s="243"/>
    </row>
    <row r="44025" spans="9:11">
      <c r="I44025" t="str">
        <f t="shared" si="687"/>
        <v>19000100</v>
      </c>
      <c r="K44025" s="243"/>
    </row>
    <row r="44026" spans="9:11">
      <c r="I44026" t="str">
        <f t="shared" si="687"/>
        <v>19000100</v>
      </c>
      <c r="K44026" s="243"/>
    </row>
    <row r="44027" spans="9:11">
      <c r="I44027" t="str">
        <f t="shared" si="687"/>
        <v>19000100</v>
      </c>
      <c r="K44027" s="243"/>
    </row>
    <row r="44028" spans="9:11">
      <c r="I44028" t="str">
        <f t="shared" si="687"/>
        <v>19000100</v>
      </c>
      <c r="K44028" s="243"/>
    </row>
    <row r="44029" spans="9:11">
      <c r="I44029" t="str">
        <f t="shared" si="687"/>
        <v>19000100</v>
      </c>
      <c r="K44029" s="243"/>
    </row>
    <row r="44030" spans="9:11">
      <c r="I44030" t="str">
        <f t="shared" si="687"/>
        <v>19000100</v>
      </c>
      <c r="K44030" s="243"/>
    </row>
    <row r="44031" spans="9:11">
      <c r="I44031" t="str">
        <f t="shared" si="687"/>
        <v>19000100</v>
      </c>
      <c r="K44031" s="243"/>
    </row>
    <row r="44032" spans="9:11">
      <c r="I44032" t="str">
        <f t="shared" si="687"/>
        <v>19000100</v>
      </c>
      <c r="K44032" s="243"/>
    </row>
    <row r="44033" spans="9:11">
      <c r="I44033" t="str">
        <f t="shared" si="687"/>
        <v>19000100</v>
      </c>
      <c r="K44033" s="243"/>
    </row>
    <row r="44034" spans="9:11">
      <c r="I44034" t="str">
        <f t="shared" ref="I44034:I44097" si="688">TEXT(F44034,"yyyymmdd")</f>
        <v>19000100</v>
      </c>
      <c r="K44034" s="243"/>
    </row>
    <row r="44035" spans="9:11">
      <c r="I44035" t="str">
        <f t="shared" si="688"/>
        <v>19000100</v>
      </c>
      <c r="K44035" s="243"/>
    </row>
    <row r="44036" spans="9:11">
      <c r="I44036" t="str">
        <f t="shared" si="688"/>
        <v>19000100</v>
      </c>
      <c r="K44036" s="243"/>
    </row>
    <row r="44037" spans="9:11">
      <c r="I44037" t="str">
        <f t="shared" si="688"/>
        <v>19000100</v>
      </c>
      <c r="K44037" s="243"/>
    </row>
    <row r="44038" spans="9:11">
      <c r="I44038" t="str">
        <f t="shared" si="688"/>
        <v>19000100</v>
      </c>
      <c r="K44038" s="243"/>
    </row>
    <row r="44039" spans="9:11">
      <c r="I44039" t="str">
        <f t="shared" si="688"/>
        <v>19000100</v>
      </c>
      <c r="K44039" s="243"/>
    </row>
    <row r="44040" spans="9:11">
      <c r="I44040" t="str">
        <f t="shared" si="688"/>
        <v>19000100</v>
      </c>
      <c r="K44040" s="243"/>
    </row>
    <row r="44041" spans="9:11">
      <c r="I44041" t="str">
        <f t="shared" si="688"/>
        <v>19000100</v>
      </c>
      <c r="K44041" s="243"/>
    </row>
    <row r="44042" spans="9:11">
      <c r="I44042" t="str">
        <f t="shared" si="688"/>
        <v>19000100</v>
      </c>
      <c r="K44042" s="243"/>
    </row>
    <row r="44043" spans="9:11">
      <c r="I44043" t="str">
        <f t="shared" si="688"/>
        <v>19000100</v>
      </c>
      <c r="K44043" s="243"/>
    </row>
    <row r="44044" spans="9:11">
      <c r="I44044" t="str">
        <f t="shared" si="688"/>
        <v>19000100</v>
      </c>
      <c r="K44044" s="243"/>
    </row>
    <row r="44045" spans="9:11">
      <c r="I44045" t="str">
        <f t="shared" si="688"/>
        <v>19000100</v>
      </c>
      <c r="K44045" s="243"/>
    </row>
    <row r="44046" spans="9:11">
      <c r="I44046" t="str">
        <f t="shared" si="688"/>
        <v>19000100</v>
      </c>
      <c r="K44046" s="243"/>
    </row>
    <row r="44047" spans="9:11">
      <c r="I44047" t="str">
        <f t="shared" si="688"/>
        <v>19000100</v>
      </c>
      <c r="K44047" s="243"/>
    </row>
    <row r="44048" spans="9:11">
      <c r="I44048" t="str">
        <f t="shared" si="688"/>
        <v>19000100</v>
      </c>
      <c r="K44048" s="243"/>
    </row>
    <row r="44049" spans="9:11">
      <c r="I44049" t="str">
        <f t="shared" si="688"/>
        <v>19000100</v>
      </c>
      <c r="K44049" s="243"/>
    </row>
    <row r="44050" spans="9:11">
      <c r="I44050" t="str">
        <f t="shared" si="688"/>
        <v>19000100</v>
      </c>
      <c r="K44050" s="243"/>
    </row>
    <row r="44051" spans="9:11">
      <c r="I44051" t="str">
        <f t="shared" si="688"/>
        <v>19000100</v>
      </c>
      <c r="K44051" s="243"/>
    </row>
    <row r="44052" spans="9:11">
      <c r="I44052" t="str">
        <f t="shared" si="688"/>
        <v>19000100</v>
      </c>
      <c r="K44052" s="243"/>
    </row>
    <row r="44053" spans="9:11">
      <c r="I44053" t="str">
        <f t="shared" si="688"/>
        <v>19000100</v>
      </c>
      <c r="K44053" s="243"/>
    </row>
    <row r="44054" spans="9:11">
      <c r="I44054" t="str">
        <f t="shared" si="688"/>
        <v>19000100</v>
      </c>
      <c r="K44054" s="243"/>
    </row>
    <row r="44055" spans="9:11">
      <c r="I44055" t="str">
        <f t="shared" si="688"/>
        <v>19000100</v>
      </c>
      <c r="K44055" s="243"/>
    </row>
    <row r="44056" spans="9:11">
      <c r="I44056" t="str">
        <f t="shared" si="688"/>
        <v>19000100</v>
      </c>
      <c r="K44056" s="243"/>
    </row>
    <row r="44057" spans="9:11">
      <c r="I44057" t="str">
        <f t="shared" si="688"/>
        <v>19000100</v>
      </c>
      <c r="K44057" s="243"/>
    </row>
    <row r="44058" spans="9:11">
      <c r="I44058" t="str">
        <f t="shared" si="688"/>
        <v>19000100</v>
      </c>
      <c r="K44058" s="243"/>
    </row>
    <row r="44059" spans="9:11">
      <c r="I44059" t="str">
        <f t="shared" si="688"/>
        <v>19000100</v>
      </c>
      <c r="K44059" s="243"/>
    </row>
    <row r="44060" spans="9:11">
      <c r="I44060" t="str">
        <f t="shared" si="688"/>
        <v>19000100</v>
      </c>
      <c r="K44060" s="243"/>
    </row>
    <row r="44061" spans="9:11">
      <c r="I44061" t="str">
        <f t="shared" si="688"/>
        <v>19000100</v>
      </c>
      <c r="K44061" s="243"/>
    </row>
    <row r="44062" spans="9:11">
      <c r="I44062" t="str">
        <f t="shared" si="688"/>
        <v>19000100</v>
      </c>
      <c r="K44062" s="243"/>
    </row>
    <row r="44063" spans="9:11">
      <c r="I44063" t="str">
        <f t="shared" si="688"/>
        <v>19000100</v>
      </c>
      <c r="K44063" s="243"/>
    </row>
    <row r="44064" spans="9:11">
      <c r="I44064" t="str">
        <f t="shared" si="688"/>
        <v>19000100</v>
      </c>
      <c r="K44064" s="243"/>
    </row>
    <row r="44065" spans="9:11">
      <c r="I44065" t="str">
        <f t="shared" si="688"/>
        <v>19000100</v>
      </c>
      <c r="K44065" s="243"/>
    </row>
    <row r="44066" spans="9:11">
      <c r="I44066" t="str">
        <f t="shared" si="688"/>
        <v>19000100</v>
      </c>
      <c r="K44066" s="243"/>
    </row>
    <row r="44067" spans="9:11">
      <c r="I44067" t="str">
        <f t="shared" si="688"/>
        <v>19000100</v>
      </c>
      <c r="K44067" s="243"/>
    </row>
    <row r="44068" spans="9:11">
      <c r="I44068" t="str">
        <f t="shared" si="688"/>
        <v>19000100</v>
      </c>
      <c r="K44068" s="243"/>
    </row>
    <row r="44069" spans="9:11">
      <c r="I44069" t="str">
        <f t="shared" si="688"/>
        <v>19000100</v>
      </c>
      <c r="K44069" s="243"/>
    </row>
    <row r="44070" spans="9:11">
      <c r="I44070" t="str">
        <f t="shared" si="688"/>
        <v>19000100</v>
      </c>
      <c r="K44070" s="243"/>
    </row>
    <row r="44071" spans="9:11">
      <c r="I44071" t="str">
        <f t="shared" si="688"/>
        <v>19000100</v>
      </c>
      <c r="K44071" s="243"/>
    </row>
    <row r="44072" spans="9:11">
      <c r="I44072" t="str">
        <f t="shared" si="688"/>
        <v>19000100</v>
      </c>
      <c r="K44072" s="243"/>
    </row>
    <row r="44073" spans="9:11">
      <c r="I44073" t="str">
        <f t="shared" si="688"/>
        <v>19000100</v>
      </c>
      <c r="K44073" s="243"/>
    </row>
    <row r="44074" spans="9:11">
      <c r="I44074" t="str">
        <f t="shared" si="688"/>
        <v>19000100</v>
      </c>
      <c r="K44074" s="243"/>
    </row>
    <row r="44075" spans="9:11">
      <c r="I44075" t="str">
        <f t="shared" si="688"/>
        <v>19000100</v>
      </c>
      <c r="K44075" s="243"/>
    </row>
    <row r="44076" spans="9:11">
      <c r="I44076" t="str">
        <f t="shared" si="688"/>
        <v>19000100</v>
      </c>
      <c r="K44076" s="243"/>
    </row>
    <row r="44077" spans="9:11">
      <c r="I44077" t="str">
        <f t="shared" si="688"/>
        <v>19000100</v>
      </c>
      <c r="K44077" s="243"/>
    </row>
    <row r="44078" spans="9:11">
      <c r="I44078" t="str">
        <f t="shared" si="688"/>
        <v>19000100</v>
      </c>
      <c r="K44078" s="243"/>
    </row>
    <row r="44079" spans="9:11">
      <c r="I44079" t="str">
        <f t="shared" si="688"/>
        <v>19000100</v>
      </c>
      <c r="K44079" s="243"/>
    </row>
    <row r="44080" spans="9:11">
      <c r="I44080" t="str">
        <f t="shared" si="688"/>
        <v>19000100</v>
      </c>
      <c r="K44080" s="243"/>
    </row>
    <row r="44081" spans="9:11">
      <c r="I44081" t="str">
        <f t="shared" si="688"/>
        <v>19000100</v>
      </c>
      <c r="K44081" s="243"/>
    </row>
    <row r="44082" spans="9:11">
      <c r="I44082" t="str">
        <f t="shared" si="688"/>
        <v>19000100</v>
      </c>
      <c r="K44082" s="243"/>
    </row>
    <row r="44083" spans="9:11">
      <c r="I44083" t="str">
        <f t="shared" si="688"/>
        <v>19000100</v>
      </c>
      <c r="K44083" s="243"/>
    </row>
    <row r="44084" spans="9:11">
      <c r="I44084" t="str">
        <f t="shared" si="688"/>
        <v>19000100</v>
      </c>
      <c r="K44084" s="243"/>
    </row>
    <row r="44085" spans="9:11">
      <c r="I44085" t="str">
        <f t="shared" si="688"/>
        <v>19000100</v>
      </c>
      <c r="K44085" s="243"/>
    </row>
    <row r="44086" spans="9:11">
      <c r="I44086" t="str">
        <f t="shared" si="688"/>
        <v>19000100</v>
      </c>
      <c r="K44086" s="243"/>
    </row>
    <row r="44087" spans="9:11">
      <c r="I44087" t="str">
        <f t="shared" si="688"/>
        <v>19000100</v>
      </c>
      <c r="K44087" s="243"/>
    </row>
    <row r="44088" spans="9:11">
      <c r="I44088" t="str">
        <f t="shared" si="688"/>
        <v>19000100</v>
      </c>
      <c r="K44088" s="243"/>
    </row>
    <row r="44089" spans="9:11">
      <c r="I44089" t="str">
        <f t="shared" si="688"/>
        <v>19000100</v>
      </c>
      <c r="K44089" s="243"/>
    </row>
    <row r="44090" spans="9:11">
      <c r="I44090" t="str">
        <f t="shared" si="688"/>
        <v>19000100</v>
      </c>
      <c r="K44090" s="243"/>
    </row>
    <row r="44091" spans="9:11">
      <c r="I44091" t="str">
        <f t="shared" si="688"/>
        <v>19000100</v>
      </c>
      <c r="K44091" s="243"/>
    </row>
    <row r="44092" spans="9:11">
      <c r="I44092" t="str">
        <f t="shared" si="688"/>
        <v>19000100</v>
      </c>
      <c r="K44092" s="243"/>
    </row>
    <row r="44093" spans="9:11">
      <c r="I44093" t="str">
        <f t="shared" si="688"/>
        <v>19000100</v>
      </c>
      <c r="K44093" s="243"/>
    </row>
    <row r="44094" spans="9:11">
      <c r="I44094" t="str">
        <f t="shared" si="688"/>
        <v>19000100</v>
      </c>
      <c r="K44094" s="243"/>
    </row>
    <row r="44095" spans="9:11">
      <c r="I44095" t="str">
        <f t="shared" si="688"/>
        <v>19000100</v>
      </c>
      <c r="K44095" s="243"/>
    </row>
    <row r="44096" spans="9:11">
      <c r="I44096" t="str">
        <f t="shared" si="688"/>
        <v>19000100</v>
      </c>
      <c r="K44096" s="243"/>
    </row>
    <row r="44097" spans="9:11">
      <c r="I44097" t="str">
        <f t="shared" si="688"/>
        <v>19000100</v>
      </c>
      <c r="K44097" s="243"/>
    </row>
    <row r="44098" spans="9:11">
      <c r="I44098" t="str">
        <f t="shared" ref="I44098:I44161" si="689">TEXT(F44098,"yyyymmdd")</f>
        <v>19000100</v>
      </c>
      <c r="K44098" s="243"/>
    </row>
    <row r="44099" spans="9:11">
      <c r="I44099" t="str">
        <f t="shared" si="689"/>
        <v>19000100</v>
      </c>
      <c r="K44099" s="243"/>
    </row>
    <row r="44100" spans="9:11">
      <c r="I44100" t="str">
        <f t="shared" si="689"/>
        <v>19000100</v>
      </c>
      <c r="K44100" s="243"/>
    </row>
    <row r="44101" spans="9:11">
      <c r="I44101" t="str">
        <f t="shared" si="689"/>
        <v>19000100</v>
      </c>
      <c r="K44101" s="243"/>
    </row>
    <row r="44102" spans="9:11">
      <c r="I44102" t="str">
        <f t="shared" si="689"/>
        <v>19000100</v>
      </c>
      <c r="K44102" s="243"/>
    </row>
    <row r="44103" spans="9:11">
      <c r="I44103" t="str">
        <f t="shared" si="689"/>
        <v>19000100</v>
      </c>
      <c r="K44103" s="243"/>
    </row>
    <row r="44104" spans="9:11">
      <c r="I44104" t="str">
        <f t="shared" si="689"/>
        <v>19000100</v>
      </c>
      <c r="K44104" s="243"/>
    </row>
    <row r="44105" spans="9:11">
      <c r="I44105" t="str">
        <f t="shared" si="689"/>
        <v>19000100</v>
      </c>
      <c r="K44105" s="243"/>
    </row>
    <row r="44106" spans="9:11">
      <c r="I44106" t="str">
        <f t="shared" si="689"/>
        <v>19000100</v>
      </c>
      <c r="K44106" s="243"/>
    </row>
    <row r="44107" spans="9:11">
      <c r="I44107" t="str">
        <f t="shared" si="689"/>
        <v>19000100</v>
      </c>
      <c r="K44107" s="243"/>
    </row>
    <row r="44108" spans="9:11">
      <c r="I44108" t="str">
        <f t="shared" si="689"/>
        <v>19000100</v>
      </c>
      <c r="K44108" s="243"/>
    </row>
    <row r="44109" spans="9:11">
      <c r="I44109" t="str">
        <f t="shared" si="689"/>
        <v>19000100</v>
      </c>
      <c r="K44109" s="243"/>
    </row>
    <row r="44110" spans="9:11">
      <c r="I44110" t="str">
        <f t="shared" si="689"/>
        <v>19000100</v>
      </c>
      <c r="K44110" s="243"/>
    </row>
    <row r="44111" spans="9:11">
      <c r="I44111" t="str">
        <f t="shared" si="689"/>
        <v>19000100</v>
      </c>
      <c r="K44111" s="243"/>
    </row>
    <row r="44112" spans="9:11">
      <c r="I44112" t="str">
        <f t="shared" si="689"/>
        <v>19000100</v>
      </c>
      <c r="K44112" s="243"/>
    </row>
    <row r="44113" spans="9:11">
      <c r="I44113" t="str">
        <f t="shared" si="689"/>
        <v>19000100</v>
      </c>
      <c r="K44113" s="243"/>
    </row>
    <row r="44114" spans="9:11">
      <c r="I44114" t="str">
        <f t="shared" si="689"/>
        <v>19000100</v>
      </c>
      <c r="K44114" s="243"/>
    </row>
    <row r="44115" spans="9:11">
      <c r="I44115" t="str">
        <f t="shared" si="689"/>
        <v>19000100</v>
      </c>
      <c r="K44115" s="243"/>
    </row>
    <row r="44116" spans="9:11">
      <c r="I44116" t="str">
        <f t="shared" si="689"/>
        <v>19000100</v>
      </c>
      <c r="K44116" s="243"/>
    </row>
    <row r="44117" spans="9:11">
      <c r="I44117" t="str">
        <f t="shared" si="689"/>
        <v>19000100</v>
      </c>
      <c r="K44117" s="243"/>
    </row>
    <row r="44118" spans="9:11">
      <c r="I44118" t="str">
        <f t="shared" si="689"/>
        <v>19000100</v>
      </c>
      <c r="K44118" s="243"/>
    </row>
    <row r="44119" spans="9:11">
      <c r="I44119" t="str">
        <f t="shared" si="689"/>
        <v>19000100</v>
      </c>
      <c r="K44119" s="243"/>
    </row>
    <row r="44120" spans="9:11">
      <c r="I44120" t="str">
        <f t="shared" si="689"/>
        <v>19000100</v>
      </c>
      <c r="K44120" s="243"/>
    </row>
    <row r="44121" spans="9:11">
      <c r="I44121" t="str">
        <f t="shared" si="689"/>
        <v>19000100</v>
      </c>
      <c r="K44121" s="243"/>
    </row>
    <row r="44122" spans="9:11">
      <c r="I44122" t="str">
        <f t="shared" si="689"/>
        <v>19000100</v>
      </c>
      <c r="K44122" s="243"/>
    </row>
    <row r="44123" spans="9:11">
      <c r="I44123" t="str">
        <f t="shared" si="689"/>
        <v>19000100</v>
      </c>
      <c r="K44123" s="243"/>
    </row>
    <row r="44124" spans="9:11">
      <c r="I44124" t="str">
        <f t="shared" si="689"/>
        <v>19000100</v>
      </c>
      <c r="K44124" s="243"/>
    </row>
    <row r="44125" spans="9:11">
      <c r="I44125" t="str">
        <f t="shared" si="689"/>
        <v>19000100</v>
      </c>
      <c r="K44125" s="243"/>
    </row>
    <row r="44126" spans="9:11">
      <c r="I44126" t="str">
        <f t="shared" si="689"/>
        <v>19000100</v>
      </c>
      <c r="K44126" s="243"/>
    </row>
    <row r="44127" spans="9:11">
      <c r="I44127" t="str">
        <f t="shared" si="689"/>
        <v>19000100</v>
      </c>
      <c r="K44127" s="243"/>
    </row>
    <row r="44128" spans="9:11">
      <c r="I44128" t="str">
        <f t="shared" si="689"/>
        <v>19000100</v>
      </c>
      <c r="K44128" s="243"/>
    </row>
    <row r="44129" spans="9:11">
      <c r="I44129" t="str">
        <f t="shared" si="689"/>
        <v>19000100</v>
      </c>
      <c r="K44129" s="243"/>
    </row>
    <row r="44130" spans="9:11">
      <c r="I44130" t="str">
        <f t="shared" si="689"/>
        <v>19000100</v>
      </c>
      <c r="K44130" s="243"/>
    </row>
    <row r="44131" spans="9:11">
      <c r="I44131" t="str">
        <f t="shared" si="689"/>
        <v>19000100</v>
      </c>
      <c r="K44131" s="243"/>
    </row>
    <row r="44132" spans="9:11">
      <c r="I44132" t="str">
        <f t="shared" si="689"/>
        <v>19000100</v>
      </c>
      <c r="K44132" s="243"/>
    </row>
    <row r="44133" spans="9:11">
      <c r="I44133" t="str">
        <f t="shared" si="689"/>
        <v>19000100</v>
      </c>
      <c r="K44133" s="243"/>
    </row>
    <row r="44134" spans="9:11">
      <c r="I44134" t="str">
        <f t="shared" si="689"/>
        <v>19000100</v>
      </c>
      <c r="K44134" s="243"/>
    </row>
    <row r="44135" spans="9:11">
      <c r="I44135" t="str">
        <f t="shared" si="689"/>
        <v>19000100</v>
      </c>
      <c r="K44135" s="243"/>
    </row>
    <row r="44136" spans="9:11">
      <c r="I44136" t="str">
        <f t="shared" si="689"/>
        <v>19000100</v>
      </c>
      <c r="K44136" s="243"/>
    </row>
    <row r="44137" spans="9:11">
      <c r="I44137" t="str">
        <f t="shared" si="689"/>
        <v>19000100</v>
      </c>
      <c r="K44137" s="243"/>
    </row>
    <row r="44138" spans="9:11">
      <c r="I44138" t="str">
        <f t="shared" si="689"/>
        <v>19000100</v>
      </c>
      <c r="K44138" s="243"/>
    </row>
    <row r="44139" spans="9:11">
      <c r="I44139" t="str">
        <f t="shared" si="689"/>
        <v>19000100</v>
      </c>
      <c r="K44139" s="243"/>
    </row>
    <row r="44140" spans="9:11">
      <c r="I44140" t="str">
        <f t="shared" si="689"/>
        <v>19000100</v>
      </c>
      <c r="K44140" s="243"/>
    </row>
    <row r="44141" spans="9:11">
      <c r="I44141" t="str">
        <f t="shared" si="689"/>
        <v>19000100</v>
      </c>
      <c r="K44141" s="243"/>
    </row>
    <row r="44142" spans="9:11">
      <c r="I44142" t="str">
        <f t="shared" si="689"/>
        <v>19000100</v>
      </c>
      <c r="K44142" s="243"/>
    </row>
    <row r="44143" spans="9:11">
      <c r="I44143" t="str">
        <f t="shared" si="689"/>
        <v>19000100</v>
      </c>
      <c r="K44143" s="243"/>
    </row>
    <row r="44144" spans="9:11">
      <c r="I44144" t="str">
        <f t="shared" si="689"/>
        <v>19000100</v>
      </c>
      <c r="K44144" s="243"/>
    </row>
    <row r="44145" spans="9:11">
      <c r="I44145" t="str">
        <f t="shared" si="689"/>
        <v>19000100</v>
      </c>
      <c r="K44145" s="243"/>
    </row>
    <row r="44146" spans="9:11">
      <c r="I44146" t="str">
        <f t="shared" si="689"/>
        <v>19000100</v>
      </c>
      <c r="K44146" s="243"/>
    </row>
    <row r="44147" spans="9:11">
      <c r="I44147" t="str">
        <f t="shared" si="689"/>
        <v>19000100</v>
      </c>
      <c r="K44147" s="243"/>
    </row>
    <row r="44148" spans="9:11">
      <c r="I44148" t="str">
        <f t="shared" si="689"/>
        <v>19000100</v>
      </c>
      <c r="K44148" s="243"/>
    </row>
    <row r="44149" spans="9:11">
      <c r="I44149" t="str">
        <f t="shared" si="689"/>
        <v>19000100</v>
      </c>
      <c r="K44149" s="243"/>
    </row>
    <row r="44150" spans="9:11">
      <c r="I44150" t="str">
        <f t="shared" si="689"/>
        <v>19000100</v>
      </c>
      <c r="K44150" s="243"/>
    </row>
    <row r="44151" spans="9:11">
      <c r="I44151" t="str">
        <f t="shared" si="689"/>
        <v>19000100</v>
      </c>
      <c r="K44151" s="243"/>
    </row>
    <row r="44152" spans="9:11">
      <c r="I44152" t="str">
        <f t="shared" si="689"/>
        <v>19000100</v>
      </c>
      <c r="K44152" s="243"/>
    </row>
    <row r="44153" spans="9:11">
      <c r="I44153" t="str">
        <f t="shared" si="689"/>
        <v>19000100</v>
      </c>
      <c r="K44153" s="243"/>
    </row>
    <row r="44154" spans="9:11">
      <c r="I44154" t="str">
        <f t="shared" si="689"/>
        <v>19000100</v>
      </c>
      <c r="K44154" s="243"/>
    </row>
    <row r="44155" spans="9:11">
      <c r="I44155" t="str">
        <f t="shared" si="689"/>
        <v>19000100</v>
      </c>
      <c r="K44155" s="243"/>
    </row>
    <row r="44156" spans="9:11">
      <c r="I44156" t="str">
        <f t="shared" si="689"/>
        <v>19000100</v>
      </c>
      <c r="K44156" s="243"/>
    </row>
    <row r="44157" spans="9:11">
      <c r="I44157" t="str">
        <f t="shared" si="689"/>
        <v>19000100</v>
      </c>
      <c r="K44157" s="243"/>
    </row>
    <row r="44158" spans="9:11">
      <c r="I44158" t="str">
        <f t="shared" si="689"/>
        <v>19000100</v>
      </c>
      <c r="K44158" s="243"/>
    </row>
    <row r="44159" spans="9:11">
      <c r="I44159" t="str">
        <f t="shared" si="689"/>
        <v>19000100</v>
      </c>
      <c r="K44159" s="243"/>
    </row>
    <row r="44160" spans="9:11">
      <c r="I44160" t="str">
        <f t="shared" si="689"/>
        <v>19000100</v>
      </c>
      <c r="K44160" s="243"/>
    </row>
    <row r="44161" spans="9:11">
      <c r="I44161" t="str">
        <f t="shared" si="689"/>
        <v>19000100</v>
      </c>
      <c r="K44161" s="243"/>
    </row>
    <row r="44162" spans="9:11">
      <c r="I44162" t="str">
        <f t="shared" ref="I44162:I44225" si="690">TEXT(F44162,"yyyymmdd")</f>
        <v>19000100</v>
      </c>
      <c r="K44162" s="243"/>
    </row>
    <row r="44163" spans="9:11">
      <c r="I44163" t="str">
        <f t="shared" si="690"/>
        <v>19000100</v>
      </c>
      <c r="K44163" s="243"/>
    </row>
    <row r="44164" spans="9:11">
      <c r="I44164" t="str">
        <f t="shared" si="690"/>
        <v>19000100</v>
      </c>
      <c r="K44164" s="243"/>
    </row>
    <row r="44165" spans="9:11">
      <c r="I44165" t="str">
        <f t="shared" si="690"/>
        <v>19000100</v>
      </c>
      <c r="K44165" s="243"/>
    </row>
    <row r="44166" spans="9:11">
      <c r="I44166" t="str">
        <f t="shared" si="690"/>
        <v>19000100</v>
      </c>
      <c r="K44166" s="243"/>
    </row>
    <row r="44167" spans="9:11">
      <c r="I44167" t="str">
        <f t="shared" si="690"/>
        <v>19000100</v>
      </c>
      <c r="K44167" s="243"/>
    </row>
    <row r="44168" spans="9:11">
      <c r="I44168" t="str">
        <f t="shared" si="690"/>
        <v>19000100</v>
      </c>
      <c r="K44168" s="243"/>
    </row>
    <row r="44169" spans="9:11">
      <c r="I44169" t="str">
        <f t="shared" si="690"/>
        <v>19000100</v>
      </c>
      <c r="K44169" s="243"/>
    </row>
    <row r="44170" spans="9:11">
      <c r="I44170" t="str">
        <f t="shared" si="690"/>
        <v>19000100</v>
      </c>
      <c r="K44170" s="243"/>
    </row>
    <row r="44171" spans="9:11">
      <c r="I44171" t="str">
        <f t="shared" si="690"/>
        <v>19000100</v>
      </c>
      <c r="K44171" s="243"/>
    </row>
    <row r="44172" spans="9:11">
      <c r="I44172" t="str">
        <f t="shared" si="690"/>
        <v>19000100</v>
      </c>
      <c r="K44172" s="243"/>
    </row>
    <row r="44173" spans="9:11">
      <c r="I44173" t="str">
        <f t="shared" si="690"/>
        <v>19000100</v>
      </c>
      <c r="K44173" s="243"/>
    </row>
    <row r="44174" spans="9:11">
      <c r="I44174" t="str">
        <f t="shared" si="690"/>
        <v>19000100</v>
      </c>
      <c r="K44174" s="243"/>
    </row>
    <row r="44175" spans="9:11">
      <c r="I44175" t="str">
        <f t="shared" si="690"/>
        <v>19000100</v>
      </c>
      <c r="K44175" s="243"/>
    </row>
    <row r="44176" spans="9:11">
      <c r="I44176" t="str">
        <f t="shared" si="690"/>
        <v>19000100</v>
      </c>
      <c r="K44176" s="243"/>
    </row>
    <row r="44177" spans="9:11">
      <c r="I44177" t="str">
        <f t="shared" si="690"/>
        <v>19000100</v>
      </c>
      <c r="K44177" s="243"/>
    </row>
    <row r="44178" spans="9:11">
      <c r="I44178" t="str">
        <f t="shared" si="690"/>
        <v>19000100</v>
      </c>
      <c r="K44178" s="243"/>
    </row>
    <row r="44179" spans="9:11">
      <c r="I44179" t="str">
        <f t="shared" si="690"/>
        <v>19000100</v>
      </c>
      <c r="K44179" s="243"/>
    </row>
    <row r="44180" spans="9:11">
      <c r="I44180" t="str">
        <f t="shared" si="690"/>
        <v>19000100</v>
      </c>
      <c r="K44180" s="243"/>
    </row>
    <row r="44181" spans="9:11">
      <c r="I44181" t="str">
        <f t="shared" si="690"/>
        <v>19000100</v>
      </c>
      <c r="K44181" s="243"/>
    </row>
    <row r="44182" spans="9:11">
      <c r="I44182" t="str">
        <f t="shared" si="690"/>
        <v>19000100</v>
      </c>
      <c r="K44182" s="243"/>
    </row>
    <row r="44183" spans="9:11">
      <c r="I44183" t="str">
        <f t="shared" si="690"/>
        <v>19000100</v>
      </c>
      <c r="K44183" s="243"/>
    </row>
    <row r="44184" spans="9:11">
      <c r="I44184" t="str">
        <f t="shared" si="690"/>
        <v>19000100</v>
      </c>
      <c r="K44184" s="243"/>
    </row>
    <row r="44185" spans="9:11">
      <c r="I44185" t="str">
        <f t="shared" si="690"/>
        <v>19000100</v>
      </c>
      <c r="K44185" s="243"/>
    </row>
    <row r="44186" spans="9:11">
      <c r="I44186" t="str">
        <f t="shared" si="690"/>
        <v>19000100</v>
      </c>
      <c r="K44186" s="243"/>
    </row>
    <row r="44187" spans="9:11">
      <c r="I44187" t="str">
        <f t="shared" si="690"/>
        <v>19000100</v>
      </c>
      <c r="K44187" s="243"/>
    </row>
    <row r="44188" spans="9:11">
      <c r="I44188" t="str">
        <f t="shared" si="690"/>
        <v>19000100</v>
      </c>
      <c r="K44188" s="243"/>
    </row>
    <row r="44189" spans="9:11">
      <c r="I44189" t="str">
        <f t="shared" si="690"/>
        <v>19000100</v>
      </c>
      <c r="K44189" s="243"/>
    </row>
    <row r="44190" spans="9:11">
      <c r="I44190" t="str">
        <f t="shared" si="690"/>
        <v>19000100</v>
      </c>
      <c r="K44190" s="243"/>
    </row>
    <row r="44191" spans="9:11">
      <c r="I44191" t="str">
        <f t="shared" si="690"/>
        <v>19000100</v>
      </c>
      <c r="K44191" s="243"/>
    </row>
    <row r="44192" spans="9:11">
      <c r="I44192" t="str">
        <f t="shared" si="690"/>
        <v>19000100</v>
      </c>
      <c r="K44192" s="243"/>
    </row>
    <row r="44193" spans="9:11">
      <c r="I44193" t="str">
        <f t="shared" si="690"/>
        <v>19000100</v>
      </c>
      <c r="K44193" s="243"/>
    </row>
    <row r="44194" spans="9:11">
      <c r="I44194" t="str">
        <f t="shared" si="690"/>
        <v>19000100</v>
      </c>
      <c r="K44194" s="243"/>
    </row>
    <row r="44195" spans="9:11">
      <c r="I44195" t="str">
        <f t="shared" si="690"/>
        <v>19000100</v>
      </c>
      <c r="K44195" s="243"/>
    </row>
    <row r="44196" spans="9:11">
      <c r="I44196" t="str">
        <f t="shared" si="690"/>
        <v>19000100</v>
      </c>
      <c r="K44196" s="243"/>
    </row>
    <row r="44197" spans="9:11">
      <c r="I44197" t="str">
        <f t="shared" si="690"/>
        <v>19000100</v>
      </c>
      <c r="K44197" s="243"/>
    </row>
    <row r="44198" spans="9:11">
      <c r="I44198" t="str">
        <f t="shared" si="690"/>
        <v>19000100</v>
      </c>
      <c r="K44198" s="243"/>
    </row>
    <row r="44199" spans="9:11">
      <c r="I44199" t="str">
        <f t="shared" si="690"/>
        <v>19000100</v>
      </c>
      <c r="K44199" s="243"/>
    </row>
    <row r="44200" spans="9:11">
      <c r="I44200" t="str">
        <f t="shared" si="690"/>
        <v>19000100</v>
      </c>
      <c r="K44200" s="243"/>
    </row>
    <row r="44201" spans="9:11">
      <c r="I44201" t="str">
        <f t="shared" si="690"/>
        <v>19000100</v>
      </c>
      <c r="K44201" s="243"/>
    </row>
    <row r="44202" spans="9:11">
      <c r="I44202" t="str">
        <f t="shared" si="690"/>
        <v>19000100</v>
      </c>
      <c r="K44202" s="243"/>
    </row>
    <row r="44203" spans="9:11">
      <c r="I44203" t="str">
        <f t="shared" si="690"/>
        <v>19000100</v>
      </c>
      <c r="K44203" s="243"/>
    </row>
    <row r="44204" spans="9:11">
      <c r="I44204" t="str">
        <f t="shared" si="690"/>
        <v>19000100</v>
      </c>
      <c r="K44204" s="243"/>
    </row>
    <row r="44205" spans="9:11">
      <c r="I44205" t="str">
        <f t="shared" si="690"/>
        <v>19000100</v>
      </c>
      <c r="K44205" s="243"/>
    </row>
    <row r="44206" spans="9:11">
      <c r="I44206" t="str">
        <f t="shared" si="690"/>
        <v>19000100</v>
      </c>
      <c r="K44206" s="243"/>
    </row>
    <row r="44207" spans="9:11">
      <c r="I44207" t="str">
        <f t="shared" si="690"/>
        <v>19000100</v>
      </c>
      <c r="K44207" s="243"/>
    </row>
    <row r="44208" spans="9:11">
      <c r="I44208" t="str">
        <f t="shared" si="690"/>
        <v>19000100</v>
      </c>
      <c r="K44208" s="243"/>
    </row>
    <row r="44209" spans="9:11">
      <c r="I44209" t="str">
        <f t="shared" si="690"/>
        <v>19000100</v>
      </c>
      <c r="K44209" s="243"/>
    </row>
    <row r="44210" spans="9:11">
      <c r="I44210" t="str">
        <f t="shared" si="690"/>
        <v>19000100</v>
      </c>
      <c r="K44210" s="243"/>
    </row>
    <row r="44211" spans="9:11">
      <c r="I44211" t="str">
        <f t="shared" si="690"/>
        <v>19000100</v>
      </c>
      <c r="K44211" s="243"/>
    </row>
    <row r="44212" spans="9:11">
      <c r="I44212" t="str">
        <f t="shared" si="690"/>
        <v>19000100</v>
      </c>
      <c r="K44212" s="243"/>
    </row>
    <row r="44213" spans="9:11">
      <c r="I44213" t="str">
        <f t="shared" si="690"/>
        <v>19000100</v>
      </c>
      <c r="K44213" s="243"/>
    </row>
    <row r="44214" spans="9:11">
      <c r="I44214" t="str">
        <f t="shared" si="690"/>
        <v>19000100</v>
      </c>
      <c r="K44214" s="243"/>
    </row>
    <row r="44215" spans="9:11">
      <c r="I44215" t="str">
        <f t="shared" si="690"/>
        <v>19000100</v>
      </c>
      <c r="K44215" s="243"/>
    </row>
    <row r="44216" spans="9:11">
      <c r="I44216" t="str">
        <f t="shared" si="690"/>
        <v>19000100</v>
      </c>
      <c r="K44216" s="243"/>
    </row>
    <row r="44217" spans="9:11">
      <c r="I44217" t="str">
        <f t="shared" si="690"/>
        <v>19000100</v>
      </c>
      <c r="K44217" s="243"/>
    </row>
    <row r="44218" spans="9:11">
      <c r="I44218" t="str">
        <f t="shared" si="690"/>
        <v>19000100</v>
      </c>
      <c r="K44218" s="243"/>
    </row>
    <row r="44219" spans="9:11">
      <c r="I44219" t="str">
        <f t="shared" si="690"/>
        <v>19000100</v>
      </c>
      <c r="K44219" s="243"/>
    </row>
    <row r="44220" spans="9:11">
      <c r="I44220" t="str">
        <f t="shared" si="690"/>
        <v>19000100</v>
      </c>
      <c r="K44220" s="243"/>
    </row>
    <row r="44221" spans="9:11">
      <c r="I44221" t="str">
        <f t="shared" si="690"/>
        <v>19000100</v>
      </c>
      <c r="K44221" s="243"/>
    </row>
    <row r="44222" spans="9:11">
      <c r="I44222" t="str">
        <f t="shared" si="690"/>
        <v>19000100</v>
      </c>
      <c r="K44222" s="243"/>
    </row>
    <row r="44223" spans="9:11">
      <c r="I44223" t="str">
        <f t="shared" si="690"/>
        <v>19000100</v>
      </c>
      <c r="K44223" s="243"/>
    </row>
    <row r="44224" spans="9:11">
      <c r="I44224" t="str">
        <f t="shared" si="690"/>
        <v>19000100</v>
      </c>
      <c r="K44224" s="243"/>
    </row>
    <row r="44225" spans="9:11">
      <c r="I44225" t="str">
        <f t="shared" si="690"/>
        <v>19000100</v>
      </c>
      <c r="K44225" s="243"/>
    </row>
    <row r="44226" spans="9:11">
      <c r="I44226" t="str">
        <f t="shared" ref="I44226:I44289" si="691">TEXT(F44226,"yyyymmdd")</f>
        <v>19000100</v>
      </c>
      <c r="K44226" s="243"/>
    </row>
    <row r="44227" spans="9:11">
      <c r="I44227" t="str">
        <f t="shared" si="691"/>
        <v>19000100</v>
      </c>
      <c r="K44227" s="243"/>
    </row>
    <row r="44228" spans="9:11">
      <c r="I44228" t="str">
        <f t="shared" si="691"/>
        <v>19000100</v>
      </c>
      <c r="K44228" s="243"/>
    </row>
    <row r="44229" spans="9:11">
      <c r="I44229" t="str">
        <f t="shared" si="691"/>
        <v>19000100</v>
      </c>
      <c r="K44229" s="243"/>
    </row>
    <row r="44230" spans="9:11">
      <c r="I44230" t="str">
        <f t="shared" si="691"/>
        <v>19000100</v>
      </c>
      <c r="K44230" s="243"/>
    </row>
    <row r="44231" spans="9:11">
      <c r="I44231" t="str">
        <f t="shared" si="691"/>
        <v>19000100</v>
      </c>
      <c r="K44231" s="243"/>
    </row>
    <row r="44232" spans="9:11">
      <c r="I44232" t="str">
        <f t="shared" si="691"/>
        <v>19000100</v>
      </c>
      <c r="K44232" s="243"/>
    </row>
    <row r="44233" spans="9:11">
      <c r="I44233" t="str">
        <f t="shared" si="691"/>
        <v>19000100</v>
      </c>
      <c r="K44233" s="243"/>
    </row>
    <row r="44234" spans="9:11">
      <c r="I44234" t="str">
        <f t="shared" si="691"/>
        <v>19000100</v>
      </c>
      <c r="K44234" s="243"/>
    </row>
    <row r="44235" spans="9:11">
      <c r="I44235" t="str">
        <f t="shared" si="691"/>
        <v>19000100</v>
      </c>
      <c r="K44235" s="243"/>
    </row>
    <row r="44236" spans="9:11">
      <c r="I44236" t="str">
        <f t="shared" si="691"/>
        <v>19000100</v>
      </c>
      <c r="K44236" s="243"/>
    </row>
    <row r="44237" spans="9:11">
      <c r="I44237" t="str">
        <f t="shared" si="691"/>
        <v>19000100</v>
      </c>
      <c r="K44237" s="243"/>
    </row>
    <row r="44238" spans="9:11">
      <c r="I44238" t="str">
        <f t="shared" si="691"/>
        <v>19000100</v>
      </c>
      <c r="K44238" s="243"/>
    </row>
    <row r="44239" spans="9:11">
      <c r="I44239" t="str">
        <f t="shared" si="691"/>
        <v>19000100</v>
      </c>
      <c r="K44239" s="243"/>
    </row>
    <row r="44240" spans="9:11">
      <c r="I44240" t="str">
        <f t="shared" si="691"/>
        <v>19000100</v>
      </c>
      <c r="K44240" s="243"/>
    </row>
    <row r="44241" spans="9:11">
      <c r="I44241" t="str">
        <f t="shared" si="691"/>
        <v>19000100</v>
      </c>
      <c r="K44241" s="243"/>
    </row>
    <row r="44242" spans="9:11">
      <c r="I44242" t="str">
        <f t="shared" si="691"/>
        <v>19000100</v>
      </c>
      <c r="K44242" s="243"/>
    </row>
    <row r="44243" spans="9:11">
      <c r="I44243" t="str">
        <f t="shared" si="691"/>
        <v>19000100</v>
      </c>
      <c r="K44243" s="243"/>
    </row>
    <row r="44244" spans="9:11">
      <c r="I44244" t="str">
        <f t="shared" si="691"/>
        <v>19000100</v>
      </c>
      <c r="K44244" s="243"/>
    </row>
    <row r="44245" spans="9:11">
      <c r="I44245" t="str">
        <f t="shared" si="691"/>
        <v>19000100</v>
      </c>
      <c r="K44245" s="243"/>
    </row>
    <row r="44246" spans="9:11">
      <c r="I44246" t="str">
        <f t="shared" si="691"/>
        <v>19000100</v>
      </c>
      <c r="K44246" s="243"/>
    </row>
    <row r="44247" spans="9:11">
      <c r="I44247" t="str">
        <f t="shared" si="691"/>
        <v>19000100</v>
      </c>
      <c r="K44247" s="243"/>
    </row>
    <row r="44248" spans="9:11">
      <c r="I44248" t="str">
        <f t="shared" si="691"/>
        <v>19000100</v>
      </c>
      <c r="K44248" s="243"/>
    </row>
    <row r="44249" spans="9:11">
      <c r="I44249" t="str">
        <f t="shared" si="691"/>
        <v>19000100</v>
      </c>
      <c r="K44249" s="243"/>
    </row>
    <row r="44250" spans="9:11">
      <c r="I44250" t="str">
        <f t="shared" si="691"/>
        <v>19000100</v>
      </c>
      <c r="K44250" s="243"/>
    </row>
    <row r="44251" spans="9:11">
      <c r="I44251" t="str">
        <f t="shared" si="691"/>
        <v>19000100</v>
      </c>
      <c r="K44251" s="243"/>
    </row>
    <row r="44252" spans="9:11">
      <c r="I44252" t="str">
        <f t="shared" si="691"/>
        <v>19000100</v>
      </c>
      <c r="K44252" s="243"/>
    </row>
    <row r="44253" spans="9:11">
      <c r="I44253" t="str">
        <f t="shared" si="691"/>
        <v>19000100</v>
      </c>
      <c r="K44253" s="243"/>
    </row>
    <row r="44254" spans="9:11">
      <c r="I44254" t="str">
        <f t="shared" si="691"/>
        <v>19000100</v>
      </c>
      <c r="K44254" s="243"/>
    </row>
    <row r="44255" spans="9:11">
      <c r="I44255" t="str">
        <f t="shared" si="691"/>
        <v>19000100</v>
      </c>
      <c r="K44255" s="243"/>
    </row>
    <row r="44256" spans="9:11">
      <c r="I44256" t="str">
        <f t="shared" si="691"/>
        <v>19000100</v>
      </c>
      <c r="K44256" s="243"/>
    </row>
    <row r="44257" spans="9:11">
      <c r="I44257" t="str">
        <f t="shared" si="691"/>
        <v>19000100</v>
      </c>
      <c r="K44257" s="243"/>
    </row>
    <row r="44258" spans="9:11">
      <c r="I44258" t="str">
        <f t="shared" si="691"/>
        <v>19000100</v>
      </c>
      <c r="K44258" s="243"/>
    </row>
    <row r="44259" spans="9:11">
      <c r="I44259" t="str">
        <f t="shared" si="691"/>
        <v>19000100</v>
      </c>
      <c r="K44259" s="243"/>
    </row>
    <row r="44260" spans="9:11">
      <c r="I44260" t="str">
        <f t="shared" si="691"/>
        <v>19000100</v>
      </c>
      <c r="K44260" s="243"/>
    </row>
    <row r="44261" spans="9:11">
      <c r="I44261" t="str">
        <f t="shared" si="691"/>
        <v>19000100</v>
      </c>
      <c r="K44261" s="243"/>
    </row>
    <row r="44262" spans="9:11">
      <c r="I44262" t="str">
        <f t="shared" si="691"/>
        <v>19000100</v>
      </c>
      <c r="K44262" s="243"/>
    </row>
    <row r="44263" spans="9:11">
      <c r="I44263" t="str">
        <f t="shared" si="691"/>
        <v>19000100</v>
      </c>
      <c r="K44263" s="243"/>
    </row>
    <row r="44264" spans="9:11">
      <c r="I44264" t="str">
        <f t="shared" si="691"/>
        <v>19000100</v>
      </c>
      <c r="K44264" s="243"/>
    </row>
    <row r="44265" spans="9:11">
      <c r="I44265" t="str">
        <f t="shared" si="691"/>
        <v>19000100</v>
      </c>
      <c r="K44265" s="243"/>
    </row>
    <row r="44266" spans="9:11">
      <c r="I44266" t="str">
        <f t="shared" si="691"/>
        <v>19000100</v>
      </c>
      <c r="K44266" s="243"/>
    </row>
    <row r="44267" spans="9:11">
      <c r="I44267" t="str">
        <f t="shared" si="691"/>
        <v>19000100</v>
      </c>
      <c r="K44267" s="243"/>
    </row>
    <row r="44268" spans="9:11">
      <c r="I44268" t="str">
        <f t="shared" si="691"/>
        <v>19000100</v>
      </c>
      <c r="K44268" s="243"/>
    </row>
    <row r="44269" spans="9:11">
      <c r="I44269" t="str">
        <f t="shared" si="691"/>
        <v>19000100</v>
      </c>
      <c r="K44269" s="243"/>
    </row>
    <row r="44270" spans="9:11">
      <c r="I44270" t="str">
        <f t="shared" si="691"/>
        <v>19000100</v>
      </c>
      <c r="K44270" s="243"/>
    </row>
    <row r="44271" spans="9:11">
      <c r="I44271" t="str">
        <f t="shared" si="691"/>
        <v>19000100</v>
      </c>
      <c r="K44271" s="243"/>
    </row>
    <row r="44272" spans="9:11">
      <c r="I44272" t="str">
        <f t="shared" si="691"/>
        <v>19000100</v>
      </c>
      <c r="K44272" s="243"/>
    </row>
    <row r="44273" spans="9:11">
      <c r="I44273" t="str">
        <f t="shared" si="691"/>
        <v>19000100</v>
      </c>
      <c r="K44273" s="243"/>
    </row>
    <row r="44274" spans="9:11">
      <c r="I44274" t="str">
        <f t="shared" si="691"/>
        <v>19000100</v>
      </c>
      <c r="K44274" s="243"/>
    </row>
    <row r="44275" spans="9:11">
      <c r="I44275" t="str">
        <f t="shared" si="691"/>
        <v>19000100</v>
      </c>
      <c r="K44275" s="243"/>
    </row>
    <row r="44276" spans="9:11">
      <c r="I44276" t="str">
        <f t="shared" si="691"/>
        <v>19000100</v>
      </c>
      <c r="K44276" s="243"/>
    </row>
    <row r="44277" spans="9:11">
      <c r="I44277" t="str">
        <f t="shared" si="691"/>
        <v>19000100</v>
      </c>
      <c r="K44277" s="243"/>
    </row>
    <row r="44278" spans="9:11">
      <c r="I44278" t="str">
        <f t="shared" si="691"/>
        <v>19000100</v>
      </c>
      <c r="K44278" s="243"/>
    </row>
    <row r="44279" spans="9:11">
      <c r="I44279" t="str">
        <f t="shared" si="691"/>
        <v>19000100</v>
      </c>
      <c r="K44279" s="243"/>
    </row>
    <row r="44280" spans="9:11">
      <c r="I44280" t="str">
        <f t="shared" si="691"/>
        <v>19000100</v>
      </c>
      <c r="K44280" s="243"/>
    </row>
    <row r="44281" spans="9:11">
      <c r="I44281" t="str">
        <f t="shared" si="691"/>
        <v>19000100</v>
      </c>
      <c r="K44281" s="243"/>
    </row>
    <row r="44282" spans="9:11">
      <c r="I44282" t="str">
        <f t="shared" si="691"/>
        <v>19000100</v>
      </c>
      <c r="K44282" s="243"/>
    </row>
    <row r="44283" spans="9:11">
      <c r="I44283" t="str">
        <f t="shared" si="691"/>
        <v>19000100</v>
      </c>
      <c r="K44283" s="243"/>
    </row>
    <row r="44284" spans="9:11">
      <c r="I44284" t="str">
        <f t="shared" si="691"/>
        <v>19000100</v>
      </c>
      <c r="K44284" s="243"/>
    </row>
    <row r="44285" spans="9:11">
      <c r="I44285" t="str">
        <f t="shared" si="691"/>
        <v>19000100</v>
      </c>
      <c r="K44285" s="243"/>
    </row>
    <row r="44286" spans="9:11">
      <c r="I44286" t="str">
        <f t="shared" si="691"/>
        <v>19000100</v>
      </c>
      <c r="K44286" s="243"/>
    </row>
    <row r="44287" spans="9:11">
      <c r="I44287" t="str">
        <f t="shared" si="691"/>
        <v>19000100</v>
      </c>
      <c r="K44287" s="243"/>
    </row>
    <row r="44288" spans="9:11">
      <c r="I44288" t="str">
        <f t="shared" si="691"/>
        <v>19000100</v>
      </c>
      <c r="K44288" s="243"/>
    </row>
    <row r="44289" spans="9:11">
      <c r="I44289" t="str">
        <f t="shared" si="691"/>
        <v>19000100</v>
      </c>
      <c r="K44289" s="243"/>
    </row>
    <row r="44290" spans="9:11">
      <c r="I44290" t="str">
        <f t="shared" ref="I44290:I44353" si="692">TEXT(F44290,"yyyymmdd")</f>
        <v>19000100</v>
      </c>
      <c r="K44290" s="243"/>
    </row>
    <row r="44291" spans="9:11">
      <c r="I44291" t="str">
        <f t="shared" si="692"/>
        <v>19000100</v>
      </c>
      <c r="K44291" s="243"/>
    </row>
    <row r="44292" spans="9:11">
      <c r="I44292" t="str">
        <f t="shared" si="692"/>
        <v>19000100</v>
      </c>
      <c r="K44292" s="243"/>
    </row>
    <row r="44293" spans="9:11">
      <c r="I44293" t="str">
        <f t="shared" si="692"/>
        <v>19000100</v>
      </c>
      <c r="K44293" s="243"/>
    </row>
    <row r="44294" spans="9:11">
      <c r="I44294" t="str">
        <f t="shared" si="692"/>
        <v>19000100</v>
      </c>
      <c r="K44294" s="243"/>
    </row>
    <row r="44295" spans="9:11">
      <c r="I44295" t="str">
        <f t="shared" si="692"/>
        <v>19000100</v>
      </c>
      <c r="K44295" s="243"/>
    </row>
    <row r="44296" spans="9:11">
      <c r="I44296" t="str">
        <f t="shared" si="692"/>
        <v>19000100</v>
      </c>
      <c r="K44296" s="243"/>
    </row>
    <row r="44297" spans="9:11">
      <c r="I44297" t="str">
        <f t="shared" si="692"/>
        <v>19000100</v>
      </c>
      <c r="K44297" s="243"/>
    </row>
    <row r="44298" spans="9:11">
      <c r="I44298" t="str">
        <f t="shared" si="692"/>
        <v>19000100</v>
      </c>
      <c r="K44298" s="243"/>
    </row>
    <row r="44299" spans="9:11">
      <c r="I44299" t="str">
        <f t="shared" si="692"/>
        <v>19000100</v>
      </c>
      <c r="K44299" s="243"/>
    </row>
    <row r="44300" spans="9:11">
      <c r="I44300" t="str">
        <f t="shared" si="692"/>
        <v>19000100</v>
      </c>
      <c r="K44300" s="243"/>
    </row>
    <row r="44301" spans="9:11">
      <c r="I44301" t="str">
        <f t="shared" si="692"/>
        <v>19000100</v>
      </c>
      <c r="K44301" s="243"/>
    </row>
    <row r="44302" spans="9:11">
      <c r="I44302" t="str">
        <f t="shared" si="692"/>
        <v>19000100</v>
      </c>
      <c r="K44302" s="243"/>
    </row>
    <row r="44303" spans="9:11">
      <c r="I44303" t="str">
        <f t="shared" si="692"/>
        <v>19000100</v>
      </c>
      <c r="K44303" s="243"/>
    </row>
    <row r="44304" spans="9:11">
      <c r="I44304" t="str">
        <f t="shared" si="692"/>
        <v>19000100</v>
      </c>
      <c r="K44304" s="243"/>
    </row>
    <row r="44305" spans="9:11">
      <c r="I44305" t="str">
        <f t="shared" si="692"/>
        <v>19000100</v>
      </c>
      <c r="K44305" s="243"/>
    </row>
    <row r="44306" spans="9:11">
      <c r="I44306" t="str">
        <f t="shared" si="692"/>
        <v>19000100</v>
      </c>
      <c r="K44306" s="243"/>
    </row>
    <row r="44307" spans="9:11">
      <c r="I44307" t="str">
        <f t="shared" si="692"/>
        <v>19000100</v>
      </c>
      <c r="K44307" s="243"/>
    </row>
    <row r="44308" spans="9:11">
      <c r="I44308" t="str">
        <f t="shared" si="692"/>
        <v>19000100</v>
      </c>
      <c r="K44308" s="243"/>
    </row>
    <row r="44309" spans="9:11">
      <c r="I44309" t="str">
        <f t="shared" si="692"/>
        <v>19000100</v>
      </c>
      <c r="K44309" s="243"/>
    </row>
    <row r="44310" spans="9:11">
      <c r="I44310" t="str">
        <f t="shared" si="692"/>
        <v>19000100</v>
      </c>
      <c r="K44310" s="243"/>
    </row>
    <row r="44311" spans="9:11">
      <c r="I44311" t="str">
        <f t="shared" si="692"/>
        <v>19000100</v>
      </c>
      <c r="K44311" s="243"/>
    </row>
    <row r="44312" spans="9:11">
      <c r="I44312" t="str">
        <f t="shared" si="692"/>
        <v>19000100</v>
      </c>
      <c r="K44312" s="243"/>
    </row>
    <row r="44313" spans="9:11">
      <c r="I44313" t="str">
        <f t="shared" si="692"/>
        <v>19000100</v>
      </c>
      <c r="K44313" s="243"/>
    </row>
    <row r="44314" spans="9:11">
      <c r="I44314" t="str">
        <f t="shared" si="692"/>
        <v>19000100</v>
      </c>
      <c r="K44314" s="243"/>
    </row>
    <row r="44315" spans="9:11">
      <c r="I44315" t="str">
        <f t="shared" si="692"/>
        <v>19000100</v>
      </c>
      <c r="K44315" s="243"/>
    </row>
    <row r="44316" spans="9:11">
      <c r="I44316" t="str">
        <f t="shared" si="692"/>
        <v>19000100</v>
      </c>
      <c r="K44316" s="243"/>
    </row>
    <row r="44317" spans="9:11">
      <c r="I44317" t="str">
        <f t="shared" si="692"/>
        <v>19000100</v>
      </c>
      <c r="K44317" s="243"/>
    </row>
    <row r="44318" spans="9:11">
      <c r="I44318" t="str">
        <f t="shared" si="692"/>
        <v>19000100</v>
      </c>
      <c r="K44318" s="243"/>
    </row>
    <row r="44319" spans="9:11">
      <c r="I44319" t="str">
        <f t="shared" si="692"/>
        <v>19000100</v>
      </c>
      <c r="K44319" s="243"/>
    </row>
    <row r="44320" spans="9:11">
      <c r="I44320" t="str">
        <f t="shared" si="692"/>
        <v>19000100</v>
      </c>
      <c r="K44320" s="243"/>
    </row>
    <row r="44321" spans="9:11">
      <c r="I44321" t="str">
        <f t="shared" si="692"/>
        <v>19000100</v>
      </c>
      <c r="K44321" s="243"/>
    </row>
    <row r="44322" spans="9:11">
      <c r="I44322" t="str">
        <f t="shared" si="692"/>
        <v>19000100</v>
      </c>
      <c r="K44322" s="243"/>
    </row>
    <row r="44323" spans="9:11">
      <c r="I44323" t="str">
        <f t="shared" si="692"/>
        <v>19000100</v>
      </c>
      <c r="K44323" s="243"/>
    </row>
    <row r="44324" spans="9:11">
      <c r="I44324" t="str">
        <f t="shared" si="692"/>
        <v>19000100</v>
      </c>
      <c r="K44324" s="243"/>
    </row>
    <row r="44325" spans="9:11">
      <c r="I44325" t="str">
        <f t="shared" si="692"/>
        <v>19000100</v>
      </c>
      <c r="K44325" s="243"/>
    </row>
    <row r="44326" spans="9:11">
      <c r="I44326" t="str">
        <f t="shared" si="692"/>
        <v>19000100</v>
      </c>
      <c r="K44326" s="243"/>
    </row>
    <row r="44327" spans="9:11">
      <c r="I44327" t="str">
        <f t="shared" si="692"/>
        <v>19000100</v>
      </c>
      <c r="K44327" s="243"/>
    </row>
    <row r="44328" spans="9:11">
      <c r="I44328" t="str">
        <f t="shared" si="692"/>
        <v>19000100</v>
      </c>
      <c r="K44328" s="243"/>
    </row>
    <row r="44329" spans="9:11">
      <c r="I44329" t="str">
        <f t="shared" si="692"/>
        <v>19000100</v>
      </c>
      <c r="K44329" s="243"/>
    </row>
    <row r="44330" spans="9:11">
      <c r="I44330" t="str">
        <f t="shared" si="692"/>
        <v>19000100</v>
      </c>
      <c r="K44330" s="243"/>
    </row>
    <row r="44331" spans="9:11">
      <c r="I44331" t="str">
        <f t="shared" si="692"/>
        <v>19000100</v>
      </c>
      <c r="K44331" s="243"/>
    </row>
    <row r="44332" spans="9:11">
      <c r="I44332" t="str">
        <f t="shared" si="692"/>
        <v>19000100</v>
      </c>
      <c r="K44332" s="243"/>
    </row>
    <row r="44333" spans="9:11">
      <c r="I44333" t="str">
        <f t="shared" si="692"/>
        <v>19000100</v>
      </c>
      <c r="K44333" s="243"/>
    </row>
    <row r="44334" spans="9:11">
      <c r="I44334" t="str">
        <f t="shared" si="692"/>
        <v>19000100</v>
      </c>
      <c r="K44334" s="243"/>
    </row>
    <row r="44335" spans="9:11">
      <c r="I44335" t="str">
        <f t="shared" si="692"/>
        <v>19000100</v>
      </c>
      <c r="K44335" s="243"/>
    </row>
    <row r="44336" spans="9:11">
      <c r="I44336" t="str">
        <f t="shared" si="692"/>
        <v>19000100</v>
      </c>
      <c r="K44336" s="243"/>
    </row>
    <row r="44337" spans="9:11">
      <c r="I44337" t="str">
        <f t="shared" si="692"/>
        <v>19000100</v>
      </c>
      <c r="K44337" s="243"/>
    </row>
    <row r="44338" spans="9:11">
      <c r="I44338" t="str">
        <f t="shared" si="692"/>
        <v>19000100</v>
      </c>
      <c r="K44338" s="243"/>
    </row>
    <row r="44339" spans="9:11">
      <c r="I44339" t="str">
        <f t="shared" si="692"/>
        <v>19000100</v>
      </c>
      <c r="K44339" s="243"/>
    </row>
    <row r="44340" spans="9:11">
      <c r="I44340" t="str">
        <f t="shared" si="692"/>
        <v>19000100</v>
      </c>
      <c r="K44340" s="243"/>
    </row>
    <row r="44341" spans="9:11">
      <c r="I44341" t="str">
        <f t="shared" si="692"/>
        <v>19000100</v>
      </c>
      <c r="K44341" s="243"/>
    </row>
    <row r="44342" spans="9:11">
      <c r="I44342" t="str">
        <f t="shared" si="692"/>
        <v>19000100</v>
      </c>
      <c r="K44342" s="243"/>
    </row>
    <row r="44343" spans="9:11">
      <c r="I44343" t="str">
        <f t="shared" si="692"/>
        <v>19000100</v>
      </c>
      <c r="K44343" s="243"/>
    </row>
    <row r="44344" spans="9:11">
      <c r="I44344" t="str">
        <f t="shared" si="692"/>
        <v>19000100</v>
      </c>
      <c r="K44344" s="243"/>
    </row>
    <row r="44345" spans="9:11">
      <c r="I44345" t="str">
        <f t="shared" si="692"/>
        <v>19000100</v>
      </c>
      <c r="K44345" s="243"/>
    </row>
    <row r="44346" spans="9:11">
      <c r="I44346" t="str">
        <f t="shared" si="692"/>
        <v>19000100</v>
      </c>
      <c r="K44346" s="243"/>
    </row>
    <row r="44347" spans="9:11">
      <c r="I44347" t="str">
        <f t="shared" si="692"/>
        <v>19000100</v>
      </c>
      <c r="K44347" s="243"/>
    </row>
    <row r="44348" spans="9:11">
      <c r="I44348" t="str">
        <f t="shared" si="692"/>
        <v>19000100</v>
      </c>
      <c r="K44348" s="243"/>
    </row>
    <row r="44349" spans="9:11">
      <c r="I44349" t="str">
        <f t="shared" si="692"/>
        <v>19000100</v>
      </c>
      <c r="K44349" s="243"/>
    </row>
    <row r="44350" spans="9:11">
      <c r="I44350" t="str">
        <f t="shared" si="692"/>
        <v>19000100</v>
      </c>
      <c r="K44350" s="243"/>
    </row>
    <row r="44351" spans="9:11">
      <c r="I44351" t="str">
        <f t="shared" si="692"/>
        <v>19000100</v>
      </c>
      <c r="K44351" s="243"/>
    </row>
    <row r="44352" spans="9:11">
      <c r="I44352" t="str">
        <f t="shared" si="692"/>
        <v>19000100</v>
      </c>
      <c r="K44352" s="243"/>
    </row>
    <row r="44353" spans="9:11">
      <c r="I44353" t="str">
        <f t="shared" si="692"/>
        <v>19000100</v>
      </c>
      <c r="K44353" s="243"/>
    </row>
    <row r="44354" spans="9:11">
      <c r="I44354" t="str">
        <f t="shared" ref="I44354:I44417" si="693">TEXT(F44354,"yyyymmdd")</f>
        <v>19000100</v>
      </c>
      <c r="K44354" s="243"/>
    </row>
    <row r="44355" spans="9:11">
      <c r="I44355" t="str">
        <f t="shared" si="693"/>
        <v>19000100</v>
      </c>
      <c r="K44355" s="243"/>
    </row>
    <row r="44356" spans="9:11">
      <c r="I44356" t="str">
        <f t="shared" si="693"/>
        <v>19000100</v>
      </c>
      <c r="K44356" s="243"/>
    </row>
    <row r="44357" spans="9:11">
      <c r="I44357" t="str">
        <f t="shared" si="693"/>
        <v>19000100</v>
      </c>
      <c r="K44357" s="243"/>
    </row>
    <row r="44358" spans="9:11">
      <c r="I44358" t="str">
        <f t="shared" si="693"/>
        <v>19000100</v>
      </c>
      <c r="K44358" s="243"/>
    </row>
    <row r="44359" spans="9:11">
      <c r="I44359" t="str">
        <f t="shared" si="693"/>
        <v>19000100</v>
      </c>
      <c r="K44359" s="243"/>
    </row>
    <row r="44360" spans="9:11">
      <c r="I44360" t="str">
        <f t="shared" si="693"/>
        <v>19000100</v>
      </c>
      <c r="K44360" s="243"/>
    </row>
    <row r="44361" spans="9:11">
      <c r="I44361" t="str">
        <f t="shared" si="693"/>
        <v>19000100</v>
      </c>
      <c r="K44361" s="243"/>
    </row>
    <row r="44362" spans="9:11">
      <c r="I44362" t="str">
        <f t="shared" si="693"/>
        <v>19000100</v>
      </c>
      <c r="K44362" s="243"/>
    </row>
    <row r="44363" spans="9:11">
      <c r="I44363" t="str">
        <f t="shared" si="693"/>
        <v>19000100</v>
      </c>
      <c r="K44363" s="243"/>
    </row>
    <row r="44364" spans="9:11">
      <c r="I44364" t="str">
        <f t="shared" si="693"/>
        <v>19000100</v>
      </c>
      <c r="K44364" s="243"/>
    </row>
    <row r="44365" spans="9:11">
      <c r="I44365" t="str">
        <f t="shared" si="693"/>
        <v>19000100</v>
      </c>
      <c r="K44365" s="243"/>
    </row>
    <row r="44366" spans="9:11">
      <c r="I44366" t="str">
        <f t="shared" si="693"/>
        <v>19000100</v>
      </c>
      <c r="K44366" s="243"/>
    </row>
    <row r="44367" spans="9:11">
      <c r="I44367" t="str">
        <f t="shared" si="693"/>
        <v>19000100</v>
      </c>
      <c r="K44367" s="243"/>
    </row>
    <row r="44368" spans="9:11">
      <c r="I44368" t="str">
        <f t="shared" si="693"/>
        <v>19000100</v>
      </c>
      <c r="K44368" s="243"/>
    </row>
    <row r="44369" spans="9:11">
      <c r="I44369" t="str">
        <f t="shared" si="693"/>
        <v>19000100</v>
      </c>
      <c r="K44369" s="243"/>
    </row>
    <row r="44370" spans="9:11">
      <c r="I44370" t="str">
        <f t="shared" si="693"/>
        <v>19000100</v>
      </c>
      <c r="K44370" s="243"/>
    </row>
    <row r="44371" spans="9:11">
      <c r="I44371" t="str">
        <f t="shared" si="693"/>
        <v>19000100</v>
      </c>
      <c r="K44371" s="243"/>
    </row>
    <row r="44372" spans="9:11">
      <c r="I44372" t="str">
        <f t="shared" si="693"/>
        <v>19000100</v>
      </c>
      <c r="K44372" s="243"/>
    </row>
    <row r="44373" spans="9:11">
      <c r="I44373" t="str">
        <f t="shared" si="693"/>
        <v>19000100</v>
      </c>
      <c r="K44373" s="243"/>
    </row>
    <row r="44374" spans="9:11">
      <c r="I44374" t="str">
        <f t="shared" si="693"/>
        <v>19000100</v>
      </c>
      <c r="K44374" s="243"/>
    </row>
    <row r="44375" spans="9:11">
      <c r="I44375" t="str">
        <f t="shared" si="693"/>
        <v>19000100</v>
      </c>
      <c r="K44375" s="243"/>
    </row>
    <row r="44376" spans="9:11">
      <c r="I44376" t="str">
        <f t="shared" si="693"/>
        <v>19000100</v>
      </c>
      <c r="K44376" s="243"/>
    </row>
    <row r="44377" spans="9:11">
      <c r="I44377" t="str">
        <f t="shared" si="693"/>
        <v>19000100</v>
      </c>
      <c r="K44377" s="243"/>
    </row>
    <row r="44378" spans="9:11">
      <c r="I44378" t="str">
        <f t="shared" si="693"/>
        <v>19000100</v>
      </c>
      <c r="K44378" s="243"/>
    </row>
    <row r="44379" spans="9:11">
      <c r="I44379" t="str">
        <f t="shared" si="693"/>
        <v>19000100</v>
      </c>
      <c r="K44379" s="243"/>
    </row>
    <row r="44380" spans="9:11">
      <c r="I44380" t="str">
        <f t="shared" si="693"/>
        <v>19000100</v>
      </c>
      <c r="K44380" s="243"/>
    </row>
    <row r="44381" spans="9:11">
      <c r="I44381" t="str">
        <f t="shared" si="693"/>
        <v>19000100</v>
      </c>
      <c r="K44381" s="243"/>
    </row>
    <row r="44382" spans="9:11">
      <c r="I44382" t="str">
        <f t="shared" si="693"/>
        <v>19000100</v>
      </c>
      <c r="K44382" s="243"/>
    </row>
    <row r="44383" spans="9:11">
      <c r="I44383" t="str">
        <f t="shared" si="693"/>
        <v>19000100</v>
      </c>
      <c r="K44383" s="243"/>
    </row>
    <row r="44384" spans="9:11">
      <c r="I44384" t="str">
        <f t="shared" si="693"/>
        <v>19000100</v>
      </c>
      <c r="K44384" s="243"/>
    </row>
    <row r="44385" spans="9:11">
      <c r="I44385" t="str">
        <f t="shared" si="693"/>
        <v>19000100</v>
      </c>
      <c r="K44385" s="243"/>
    </row>
    <row r="44386" spans="9:11">
      <c r="I44386" t="str">
        <f t="shared" si="693"/>
        <v>19000100</v>
      </c>
      <c r="K44386" s="243"/>
    </row>
    <row r="44387" spans="9:11">
      <c r="I44387" t="str">
        <f t="shared" si="693"/>
        <v>19000100</v>
      </c>
      <c r="K44387" s="243"/>
    </row>
    <row r="44388" spans="9:11">
      <c r="I44388" t="str">
        <f t="shared" si="693"/>
        <v>19000100</v>
      </c>
      <c r="K44388" s="243"/>
    </row>
    <row r="44389" spans="9:11">
      <c r="I44389" t="str">
        <f t="shared" si="693"/>
        <v>19000100</v>
      </c>
      <c r="K44389" s="243"/>
    </row>
    <row r="44390" spans="9:11">
      <c r="I44390" t="str">
        <f t="shared" si="693"/>
        <v>19000100</v>
      </c>
      <c r="K44390" s="243"/>
    </row>
    <row r="44391" spans="9:11">
      <c r="I44391" t="str">
        <f t="shared" si="693"/>
        <v>19000100</v>
      </c>
      <c r="K44391" s="243"/>
    </row>
    <row r="44392" spans="9:11">
      <c r="I44392" t="str">
        <f t="shared" si="693"/>
        <v>19000100</v>
      </c>
      <c r="K44392" s="243"/>
    </row>
    <row r="44393" spans="9:11">
      <c r="I44393" t="str">
        <f t="shared" si="693"/>
        <v>19000100</v>
      </c>
      <c r="K44393" s="243"/>
    </row>
    <row r="44394" spans="9:11">
      <c r="I44394" t="str">
        <f t="shared" si="693"/>
        <v>19000100</v>
      </c>
      <c r="K44394" s="243"/>
    </row>
    <row r="44395" spans="9:11">
      <c r="I44395" t="str">
        <f t="shared" si="693"/>
        <v>19000100</v>
      </c>
      <c r="K44395" s="243"/>
    </row>
    <row r="44396" spans="9:11">
      <c r="I44396" t="str">
        <f t="shared" si="693"/>
        <v>19000100</v>
      </c>
      <c r="K44396" s="243"/>
    </row>
    <row r="44397" spans="9:11">
      <c r="I44397" t="str">
        <f t="shared" si="693"/>
        <v>19000100</v>
      </c>
      <c r="K44397" s="243"/>
    </row>
    <row r="44398" spans="9:11">
      <c r="I44398" t="str">
        <f t="shared" si="693"/>
        <v>19000100</v>
      </c>
      <c r="K44398" s="243"/>
    </row>
    <row r="44399" spans="9:11">
      <c r="I44399" t="str">
        <f t="shared" si="693"/>
        <v>19000100</v>
      </c>
      <c r="K44399" s="243"/>
    </row>
    <row r="44400" spans="9:11">
      <c r="I44400" t="str">
        <f t="shared" si="693"/>
        <v>19000100</v>
      </c>
      <c r="K44400" s="243"/>
    </row>
    <row r="44401" spans="9:11">
      <c r="I44401" t="str">
        <f t="shared" si="693"/>
        <v>19000100</v>
      </c>
      <c r="K44401" s="243"/>
    </row>
    <row r="44402" spans="9:11">
      <c r="I44402" t="str">
        <f t="shared" si="693"/>
        <v>19000100</v>
      </c>
      <c r="K44402" s="243"/>
    </row>
    <row r="44403" spans="9:11">
      <c r="I44403" t="str">
        <f t="shared" si="693"/>
        <v>19000100</v>
      </c>
      <c r="K44403" s="243"/>
    </row>
    <row r="44404" spans="9:11">
      <c r="I44404" t="str">
        <f t="shared" si="693"/>
        <v>19000100</v>
      </c>
      <c r="K44404" s="243"/>
    </row>
    <row r="44405" spans="9:11">
      <c r="I44405" t="str">
        <f t="shared" si="693"/>
        <v>19000100</v>
      </c>
      <c r="K44405" s="243"/>
    </row>
    <row r="44406" spans="9:11">
      <c r="I44406" t="str">
        <f t="shared" si="693"/>
        <v>19000100</v>
      </c>
      <c r="K44406" s="243"/>
    </row>
    <row r="44407" spans="9:11">
      <c r="I44407" t="str">
        <f t="shared" si="693"/>
        <v>19000100</v>
      </c>
      <c r="K44407" s="243"/>
    </row>
    <row r="44408" spans="9:11">
      <c r="I44408" t="str">
        <f t="shared" si="693"/>
        <v>19000100</v>
      </c>
      <c r="K44408" s="243"/>
    </row>
    <row r="44409" spans="9:11">
      <c r="I44409" t="str">
        <f t="shared" si="693"/>
        <v>19000100</v>
      </c>
      <c r="K44409" s="243"/>
    </row>
    <row r="44410" spans="9:11">
      <c r="I44410" t="str">
        <f t="shared" si="693"/>
        <v>19000100</v>
      </c>
      <c r="K44410" s="243"/>
    </row>
    <row r="44411" spans="9:11">
      <c r="I44411" t="str">
        <f t="shared" si="693"/>
        <v>19000100</v>
      </c>
      <c r="K44411" s="243"/>
    </row>
    <row r="44412" spans="9:11">
      <c r="I44412" t="str">
        <f t="shared" si="693"/>
        <v>19000100</v>
      </c>
      <c r="K44412" s="243"/>
    </row>
    <row r="44413" spans="9:11">
      <c r="I44413" t="str">
        <f t="shared" si="693"/>
        <v>19000100</v>
      </c>
      <c r="K44413" s="243"/>
    </row>
    <row r="44414" spans="9:11">
      <c r="I44414" t="str">
        <f t="shared" si="693"/>
        <v>19000100</v>
      </c>
      <c r="K44414" s="243"/>
    </row>
    <row r="44415" spans="9:11">
      <c r="I44415" t="str">
        <f t="shared" si="693"/>
        <v>19000100</v>
      </c>
      <c r="K44415" s="243"/>
    </row>
    <row r="44416" spans="9:11">
      <c r="I44416" t="str">
        <f t="shared" si="693"/>
        <v>19000100</v>
      </c>
      <c r="K44416" s="243"/>
    </row>
    <row r="44417" spans="9:11">
      <c r="I44417" t="str">
        <f t="shared" si="693"/>
        <v>19000100</v>
      </c>
      <c r="K44417" s="243"/>
    </row>
    <row r="44418" spans="9:11">
      <c r="I44418" t="str">
        <f t="shared" ref="I44418:I44481" si="694">TEXT(F44418,"yyyymmdd")</f>
        <v>19000100</v>
      </c>
      <c r="K44418" s="243"/>
    </row>
    <row r="44419" spans="9:11">
      <c r="I44419" t="str">
        <f t="shared" si="694"/>
        <v>19000100</v>
      </c>
      <c r="K44419" s="243"/>
    </row>
    <row r="44420" spans="9:11">
      <c r="I44420" t="str">
        <f t="shared" si="694"/>
        <v>19000100</v>
      </c>
      <c r="K44420" s="243"/>
    </row>
    <row r="44421" spans="9:11">
      <c r="I44421" t="str">
        <f t="shared" si="694"/>
        <v>19000100</v>
      </c>
      <c r="K44421" s="243"/>
    </row>
    <row r="44422" spans="9:11">
      <c r="I44422" t="str">
        <f t="shared" si="694"/>
        <v>19000100</v>
      </c>
      <c r="K44422" s="243"/>
    </row>
    <row r="44423" spans="9:11">
      <c r="I44423" t="str">
        <f t="shared" si="694"/>
        <v>19000100</v>
      </c>
      <c r="K44423" s="243"/>
    </row>
    <row r="44424" spans="9:11">
      <c r="I44424" t="str">
        <f t="shared" si="694"/>
        <v>19000100</v>
      </c>
      <c r="K44424" s="243"/>
    </row>
    <row r="44425" spans="9:11">
      <c r="I44425" t="str">
        <f t="shared" si="694"/>
        <v>19000100</v>
      </c>
      <c r="K44425" s="243"/>
    </row>
    <row r="44426" spans="9:11">
      <c r="I44426" t="str">
        <f t="shared" si="694"/>
        <v>19000100</v>
      </c>
      <c r="K44426" s="243"/>
    </row>
    <row r="44427" spans="9:11">
      <c r="I44427" t="str">
        <f t="shared" si="694"/>
        <v>19000100</v>
      </c>
      <c r="K44427" s="243"/>
    </row>
    <row r="44428" spans="9:11">
      <c r="I44428" t="str">
        <f t="shared" si="694"/>
        <v>19000100</v>
      </c>
      <c r="K44428" s="243"/>
    </row>
    <row r="44429" spans="9:11">
      <c r="I44429" t="str">
        <f t="shared" si="694"/>
        <v>19000100</v>
      </c>
      <c r="K44429" s="243"/>
    </row>
    <row r="44430" spans="9:11">
      <c r="I44430" t="str">
        <f t="shared" si="694"/>
        <v>19000100</v>
      </c>
      <c r="K44430" s="243"/>
    </row>
    <row r="44431" spans="9:11">
      <c r="I44431" t="str">
        <f t="shared" si="694"/>
        <v>19000100</v>
      </c>
      <c r="K44431" s="243"/>
    </row>
    <row r="44432" spans="9:11">
      <c r="I44432" t="str">
        <f t="shared" si="694"/>
        <v>19000100</v>
      </c>
      <c r="K44432" s="243"/>
    </row>
    <row r="44433" spans="9:11">
      <c r="I44433" t="str">
        <f t="shared" si="694"/>
        <v>19000100</v>
      </c>
      <c r="K44433" s="243"/>
    </row>
    <row r="44434" spans="9:11">
      <c r="I44434" t="str">
        <f t="shared" si="694"/>
        <v>19000100</v>
      </c>
      <c r="K44434" s="243"/>
    </row>
    <row r="44435" spans="9:11">
      <c r="I44435" t="str">
        <f t="shared" si="694"/>
        <v>19000100</v>
      </c>
      <c r="K44435" s="243"/>
    </row>
    <row r="44436" spans="9:11">
      <c r="I44436" t="str">
        <f t="shared" si="694"/>
        <v>19000100</v>
      </c>
      <c r="K44436" s="243"/>
    </row>
    <row r="44437" spans="9:11">
      <c r="I44437" t="str">
        <f t="shared" si="694"/>
        <v>19000100</v>
      </c>
      <c r="K44437" s="243"/>
    </row>
    <row r="44438" spans="9:11">
      <c r="I44438" t="str">
        <f t="shared" si="694"/>
        <v>19000100</v>
      </c>
      <c r="K44438" s="243"/>
    </row>
    <row r="44439" spans="9:11">
      <c r="I44439" t="str">
        <f t="shared" si="694"/>
        <v>19000100</v>
      </c>
      <c r="K44439" s="243"/>
    </row>
    <row r="44440" spans="9:11">
      <c r="I44440" t="str">
        <f t="shared" si="694"/>
        <v>19000100</v>
      </c>
      <c r="K44440" s="243"/>
    </row>
    <row r="44441" spans="9:11">
      <c r="I44441" t="str">
        <f t="shared" si="694"/>
        <v>19000100</v>
      </c>
      <c r="K44441" s="243"/>
    </row>
    <row r="44442" spans="9:11">
      <c r="I44442" t="str">
        <f t="shared" si="694"/>
        <v>19000100</v>
      </c>
      <c r="K44442" s="243"/>
    </row>
    <row r="44443" spans="9:11">
      <c r="I44443" t="str">
        <f t="shared" si="694"/>
        <v>19000100</v>
      </c>
      <c r="K44443" s="243"/>
    </row>
    <row r="44444" spans="9:11">
      <c r="I44444" t="str">
        <f t="shared" si="694"/>
        <v>19000100</v>
      </c>
      <c r="K44444" s="243"/>
    </row>
    <row r="44445" spans="9:11">
      <c r="I44445" t="str">
        <f t="shared" si="694"/>
        <v>19000100</v>
      </c>
      <c r="K44445" s="243"/>
    </row>
    <row r="44446" spans="9:11">
      <c r="I44446" t="str">
        <f t="shared" si="694"/>
        <v>19000100</v>
      </c>
      <c r="K44446" s="243"/>
    </row>
    <row r="44447" spans="9:11">
      <c r="I44447" t="str">
        <f t="shared" si="694"/>
        <v>19000100</v>
      </c>
      <c r="K44447" s="243"/>
    </row>
    <row r="44448" spans="9:11">
      <c r="I44448" t="str">
        <f t="shared" si="694"/>
        <v>19000100</v>
      </c>
      <c r="K44448" s="243"/>
    </row>
    <row r="44449" spans="9:11">
      <c r="I44449" t="str">
        <f t="shared" si="694"/>
        <v>19000100</v>
      </c>
      <c r="K44449" s="243"/>
    </row>
    <row r="44450" spans="9:11">
      <c r="I44450" t="str">
        <f t="shared" si="694"/>
        <v>19000100</v>
      </c>
      <c r="K44450" s="243"/>
    </row>
    <row r="44451" spans="9:11">
      <c r="I44451" t="str">
        <f t="shared" si="694"/>
        <v>19000100</v>
      </c>
      <c r="K44451" s="243"/>
    </row>
    <row r="44452" spans="9:11">
      <c r="I44452" t="str">
        <f t="shared" si="694"/>
        <v>19000100</v>
      </c>
      <c r="K44452" s="243"/>
    </row>
    <row r="44453" spans="9:11">
      <c r="I44453" t="str">
        <f t="shared" si="694"/>
        <v>19000100</v>
      </c>
      <c r="K44453" s="243"/>
    </row>
    <row r="44454" spans="9:11">
      <c r="I44454" t="str">
        <f t="shared" si="694"/>
        <v>19000100</v>
      </c>
      <c r="K44454" s="243"/>
    </row>
    <row r="44455" spans="9:11">
      <c r="I44455" t="str">
        <f t="shared" si="694"/>
        <v>19000100</v>
      </c>
      <c r="K44455" s="243"/>
    </row>
    <row r="44456" spans="9:11">
      <c r="I44456" t="str">
        <f t="shared" si="694"/>
        <v>19000100</v>
      </c>
      <c r="K44456" s="243"/>
    </row>
    <row r="44457" spans="9:11">
      <c r="I44457" t="str">
        <f t="shared" si="694"/>
        <v>19000100</v>
      </c>
      <c r="K44457" s="243"/>
    </row>
    <row r="44458" spans="9:11">
      <c r="I44458" t="str">
        <f t="shared" si="694"/>
        <v>19000100</v>
      </c>
      <c r="K44458" s="243"/>
    </row>
    <row r="44459" spans="9:11">
      <c r="I44459" t="str">
        <f t="shared" si="694"/>
        <v>19000100</v>
      </c>
      <c r="K44459" s="243"/>
    </row>
    <row r="44460" spans="9:11">
      <c r="I44460" t="str">
        <f t="shared" si="694"/>
        <v>19000100</v>
      </c>
      <c r="K44460" s="243"/>
    </row>
    <row r="44461" spans="9:11">
      <c r="I44461" t="str">
        <f t="shared" si="694"/>
        <v>19000100</v>
      </c>
      <c r="K44461" s="243"/>
    </row>
    <row r="44462" spans="9:11">
      <c r="I44462" t="str">
        <f t="shared" si="694"/>
        <v>19000100</v>
      </c>
      <c r="K44462" s="243"/>
    </row>
    <row r="44463" spans="9:11">
      <c r="I44463" t="str">
        <f t="shared" si="694"/>
        <v>19000100</v>
      </c>
      <c r="K44463" s="243"/>
    </row>
    <row r="44464" spans="9:11">
      <c r="I44464" t="str">
        <f t="shared" si="694"/>
        <v>19000100</v>
      </c>
      <c r="K44464" s="243"/>
    </row>
    <row r="44465" spans="9:11">
      <c r="I44465" t="str">
        <f t="shared" si="694"/>
        <v>19000100</v>
      </c>
      <c r="K44465" s="243"/>
    </row>
    <row r="44466" spans="9:11">
      <c r="I44466" t="str">
        <f t="shared" si="694"/>
        <v>19000100</v>
      </c>
      <c r="K44466" s="243"/>
    </row>
    <row r="44467" spans="9:11">
      <c r="I44467" t="str">
        <f t="shared" si="694"/>
        <v>19000100</v>
      </c>
      <c r="K44467" s="243"/>
    </row>
    <row r="44468" spans="9:11">
      <c r="I44468" t="str">
        <f t="shared" si="694"/>
        <v>19000100</v>
      </c>
      <c r="K44468" s="243"/>
    </row>
    <row r="44469" spans="9:11">
      <c r="I44469" t="str">
        <f t="shared" si="694"/>
        <v>19000100</v>
      </c>
      <c r="K44469" s="243"/>
    </row>
    <row r="44470" spans="9:11">
      <c r="I44470" t="str">
        <f t="shared" si="694"/>
        <v>19000100</v>
      </c>
      <c r="K44470" s="243"/>
    </row>
    <row r="44471" spans="9:11">
      <c r="I44471" t="str">
        <f t="shared" si="694"/>
        <v>19000100</v>
      </c>
      <c r="K44471" s="243"/>
    </row>
    <row r="44472" spans="9:11">
      <c r="I44472" t="str">
        <f t="shared" si="694"/>
        <v>19000100</v>
      </c>
      <c r="K44472" s="243"/>
    </row>
    <row r="44473" spans="9:11">
      <c r="I44473" t="str">
        <f t="shared" si="694"/>
        <v>19000100</v>
      </c>
      <c r="K44473" s="243"/>
    </row>
    <row r="44474" spans="9:11">
      <c r="I44474" t="str">
        <f t="shared" si="694"/>
        <v>19000100</v>
      </c>
      <c r="K44474" s="243"/>
    </row>
    <row r="44475" spans="9:11">
      <c r="I44475" t="str">
        <f t="shared" si="694"/>
        <v>19000100</v>
      </c>
      <c r="K44475" s="243"/>
    </row>
    <row r="44476" spans="9:11">
      <c r="I44476" t="str">
        <f t="shared" si="694"/>
        <v>19000100</v>
      </c>
      <c r="K44476" s="243"/>
    </row>
    <row r="44477" spans="9:11">
      <c r="I44477" t="str">
        <f t="shared" si="694"/>
        <v>19000100</v>
      </c>
      <c r="K44477" s="243"/>
    </row>
    <row r="44478" spans="9:11">
      <c r="I44478" t="str">
        <f t="shared" si="694"/>
        <v>19000100</v>
      </c>
      <c r="K44478" s="243"/>
    </row>
    <row r="44479" spans="9:11">
      <c r="I44479" t="str">
        <f t="shared" si="694"/>
        <v>19000100</v>
      </c>
      <c r="K44479" s="243"/>
    </row>
    <row r="44480" spans="9:11">
      <c r="I44480" t="str">
        <f t="shared" si="694"/>
        <v>19000100</v>
      </c>
      <c r="K44480" s="243"/>
    </row>
    <row r="44481" spans="9:11">
      <c r="I44481" t="str">
        <f t="shared" si="694"/>
        <v>19000100</v>
      </c>
      <c r="K44481" s="243"/>
    </row>
    <row r="44482" spans="9:11">
      <c r="I44482" t="str">
        <f t="shared" ref="I44482:I44545" si="695">TEXT(F44482,"yyyymmdd")</f>
        <v>19000100</v>
      </c>
      <c r="K44482" s="243"/>
    </row>
    <row r="44483" spans="9:11">
      <c r="I44483" t="str">
        <f t="shared" si="695"/>
        <v>19000100</v>
      </c>
      <c r="K44483" s="243"/>
    </row>
    <row r="44484" spans="9:11">
      <c r="I44484" t="str">
        <f t="shared" si="695"/>
        <v>19000100</v>
      </c>
      <c r="K44484" s="243"/>
    </row>
    <row r="44485" spans="9:11">
      <c r="I44485" t="str">
        <f t="shared" si="695"/>
        <v>19000100</v>
      </c>
      <c r="K44485" s="243"/>
    </row>
    <row r="44486" spans="9:11">
      <c r="I44486" t="str">
        <f t="shared" si="695"/>
        <v>19000100</v>
      </c>
      <c r="K44486" s="243"/>
    </row>
    <row r="44487" spans="9:11">
      <c r="I44487" t="str">
        <f t="shared" si="695"/>
        <v>19000100</v>
      </c>
      <c r="K44487" s="243"/>
    </row>
    <row r="44488" spans="9:11">
      <c r="I44488" t="str">
        <f t="shared" si="695"/>
        <v>19000100</v>
      </c>
      <c r="K44488" s="243"/>
    </row>
    <row r="44489" spans="9:11">
      <c r="I44489" t="str">
        <f t="shared" si="695"/>
        <v>19000100</v>
      </c>
      <c r="K44489" s="243"/>
    </row>
    <row r="44490" spans="9:11">
      <c r="I44490" t="str">
        <f t="shared" si="695"/>
        <v>19000100</v>
      </c>
      <c r="K44490" s="243"/>
    </row>
    <row r="44491" spans="9:11">
      <c r="I44491" t="str">
        <f t="shared" si="695"/>
        <v>19000100</v>
      </c>
      <c r="K44491" s="243"/>
    </row>
    <row r="44492" spans="9:11">
      <c r="I44492" t="str">
        <f t="shared" si="695"/>
        <v>19000100</v>
      </c>
      <c r="K44492" s="243"/>
    </row>
    <row r="44493" spans="9:11">
      <c r="I44493" t="str">
        <f t="shared" si="695"/>
        <v>19000100</v>
      </c>
      <c r="K44493" s="243"/>
    </row>
    <row r="44494" spans="9:11">
      <c r="I44494" t="str">
        <f t="shared" si="695"/>
        <v>19000100</v>
      </c>
      <c r="K44494" s="243"/>
    </row>
    <row r="44495" spans="9:11">
      <c r="I44495" t="str">
        <f t="shared" si="695"/>
        <v>19000100</v>
      </c>
      <c r="K44495" s="243"/>
    </row>
    <row r="44496" spans="9:11">
      <c r="I44496" t="str">
        <f t="shared" si="695"/>
        <v>19000100</v>
      </c>
      <c r="K44496" s="243"/>
    </row>
    <row r="44497" spans="9:11">
      <c r="I44497" t="str">
        <f t="shared" si="695"/>
        <v>19000100</v>
      </c>
      <c r="K44497" s="243"/>
    </row>
    <row r="44498" spans="9:11">
      <c r="I44498" t="str">
        <f t="shared" si="695"/>
        <v>19000100</v>
      </c>
      <c r="K44498" s="243"/>
    </row>
    <row r="44499" spans="9:11">
      <c r="I44499" t="str">
        <f t="shared" si="695"/>
        <v>19000100</v>
      </c>
      <c r="K44499" s="243"/>
    </row>
    <row r="44500" spans="9:11">
      <c r="I44500" t="str">
        <f t="shared" si="695"/>
        <v>19000100</v>
      </c>
      <c r="K44500" s="243"/>
    </row>
    <row r="44501" spans="9:11">
      <c r="I44501" t="str">
        <f t="shared" si="695"/>
        <v>19000100</v>
      </c>
      <c r="K44501" s="243"/>
    </row>
    <row r="44502" spans="9:11">
      <c r="I44502" t="str">
        <f t="shared" si="695"/>
        <v>19000100</v>
      </c>
      <c r="K44502" s="243"/>
    </row>
    <row r="44503" spans="9:11">
      <c r="I44503" t="str">
        <f t="shared" si="695"/>
        <v>19000100</v>
      </c>
      <c r="K44503" s="243"/>
    </row>
    <row r="44504" spans="9:11">
      <c r="I44504" t="str">
        <f t="shared" si="695"/>
        <v>19000100</v>
      </c>
      <c r="K44504" s="243"/>
    </row>
    <row r="44505" spans="9:11">
      <c r="I44505" t="str">
        <f t="shared" si="695"/>
        <v>19000100</v>
      </c>
      <c r="K44505" s="243"/>
    </row>
    <row r="44506" spans="9:11">
      <c r="I44506" t="str">
        <f t="shared" si="695"/>
        <v>19000100</v>
      </c>
      <c r="K44506" s="243"/>
    </row>
    <row r="44507" spans="9:11">
      <c r="I44507" t="str">
        <f t="shared" si="695"/>
        <v>19000100</v>
      </c>
      <c r="K44507" s="243"/>
    </row>
    <row r="44508" spans="9:11">
      <c r="I44508" t="str">
        <f t="shared" si="695"/>
        <v>19000100</v>
      </c>
      <c r="K44508" s="243"/>
    </row>
    <row r="44509" spans="9:11">
      <c r="I44509" t="str">
        <f t="shared" si="695"/>
        <v>19000100</v>
      </c>
      <c r="K44509" s="243"/>
    </row>
    <row r="44510" spans="9:11">
      <c r="I44510" t="str">
        <f t="shared" si="695"/>
        <v>19000100</v>
      </c>
      <c r="K44510" s="243"/>
    </row>
    <row r="44511" spans="9:11">
      <c r="I44511" t="str">
        <f t="shared" si="695"/>
        <v>19000100</v>
      </c>
      <c r="K44511" s="243"/>
    </row>
    <row r="44512" spans="9:11">
      <c r="I44512" t="str">
        <f t="shared" si="695"/>
        <v>19000100</v>
      </c>
      <c r="K44512" s="243"/>
    </row>
    <row r="44513" spans="9:11">
      <c r="I44513" t="str">
        <f t="shared" si="695"/>
        <v>19000100</v>
      </c>
      <c r="K44513" s="243"/>
    </row>
    <row r="44514" spans="9:11">
      <c r="I44514" t="str">
        <f t="shared" si="695"/>
        <v>19000100</v>
      </c>
      <c r="K44514" s="243"/>
    </row>
    <row r="44515" spans="9:11">
      <c r="I44515" t="str">
        <f t="shared" si="695"/>
        <v>19000100</v>
      </c>
      <c r="K44515" s="243"/>
    </row>
    <row r="44516" spans="9:11">
      <c r="I44516" t="str">
        <f t="shared" si="695"/>
        <v>19000100</v>
      </c>
      <c r="K44516" s="243"/>
    </row>
    <row r="44517" spans="9:11">
      <c r="I44517" t="str">
        <f t="shared" si="695"/>
        <v>19000100</v>
      </c>
      <c r="K44517" s="243"/>
    </row>
    <row r="44518" spans="9:11">
      <c r="I44518" t="str">
        <f t="shared" si="695"/>
        <v>19000100</v>
      </c>
      <c r="K44518" s="243"/>
    </row>
    <row r="44519" spans="9:11">
      <c r="I44519" t="str">
        <f t="shared" si="695"/>
        <v>19000100</v>
      </c>
      <c r="K44519" s="243"/>
    </row>
    <row r="44520" spans="9:11">
      <c r="I44520" t="str">
        <f t="shared" si="695"/>
        <v>19000100</v>
      </c>
      <c r="K44520" s="243"/>
    </row>
    <row r="44521" spans="9:11">
      <c r="I44521" t="str">
        <f t="shared" si="695"/>
        <v>19000100</v>
      </c>
      <c r="K44521" s="243"/>
    </row>
    <row r="44522" spans="9:11">
      <c r="I44522" t="str">
        <f t="shared" si="695"/>
        <v>19000100</v>
      </c>
      <c r="K44522" s="243"/>
    </row>
    <row r="44523" spans="9:11">
      <c r="I44523" t="str">
        <f t="shared" si="695"/>
        <v>19000100</v>
      </c>
      <c r="K44523" s="243"/>
    </row>
    <row r="44524" spans="9:11">
      <c r="I44524" t="str">
        <f t="shared" si="695"/>
        <v>19000100</v>
      </c>
      <c r="K44524" s="243"/>
    </row>
    <row r="44525" spans="9:11">
      <c r="I44525" t="str">
        <f t="shared" si="695"/>
        <v>19000100</v>
      </c>
      <c r="K44525" s="243"/>
    </row>
    <row r="44526" spans="9:11">
      <c r="I44526" t="str">
        <f t="shared" si="695"/>
        <v>19000100</v>
      </c>
      <c r="K44526" s="243"/>
    </row>
    <row r="44527" spans="9:11">
      <c r="I44527" t="str">
        <f t="shared" si="695"/>
        <v>19000100</v>
      </c>
      <c r="K44527" s="243"/>
    </row>
    <row r="44528" spans="9:11">
      <c r="I44528" t="str">
        <f t="shared" si="695"/>
        <v>19000100</v>
      </c>
      <c r="K44528" s="243"/>
    </row>
    <row r="44529" spans="9:11">
      <c r="I44529" t="str">
        <f t="shared" si="695"/>
        <v>19000100</v>
      </c>
      <c r="K44529" s="243"/>
    </row>
    <row r="44530" spans="9:11">
      <c r="I44530" t="str">
        <f t="shared" si="695"/>
        <v>19000100</v>
      </c>
      <c r="K44530" s="243"/>
    </row>
    <row r="44531" spans="9:11">
      <c r="I44531" t="str">
        <f t="shared" si="695"/>
        <v>19000100</v>
      </c>
      <c r="K44531" s="243"/>
    </row>
    <row r="44532" spans="9:11">
      <c r="I44532" t="str">
        <f t="shared" si="695"/>
        <v>19000100</v>
      </c>
      <c r="K44532" s="243"/>
    </row>
    <row r="44533" spans="9:11">
      <c r="I44533" t="str">
        <f t="shared" si="695"/>
        <v>19000100</v>
      </c>
      <c r="K44533" s="243"/>
    </row>
    <row r="44534" spans="9:11">
      <c r="I44534" t="str">
        <f t="shared" si="695"/>
        <v>19000100</v>
      </c>
      <c r="K44534" s="243"/>
    </row>
    <row r="44535" spans="9:11">
      <c r="I44535" t="str">
        <f t="shared" si="695"/>
        <v>19000100</v>
      </c>
      <c r="K44535" s="243"/>
    </row>
    <row r="44536" spans="9:11">
      <c r="I44536" t="str">
        <f t="shared" si="695"/>
        <v>19000100</v>
      </c>
      <c r="K44536" s="243"/>
    </row>
    <row r="44537" spans="9:11">
      <c r="I44537" t="str">
        <f t="shared" si="695"/>
        <v>19000100</v>
      </c>
      <c r="K44537" s="243"/>
    </row>
    <row r="44538" spans="9:11">
      <c r="I44538" t="str">
        <f t="shared" si="695"/>
        <v>19000100</v>
      </c>
      <c r="K44538" s="243"/>
    </row>
    <row r="44539" spans="9:11">
      <c r="I44539" t="str">
        <f t="shared" si="695"/>
        <v>19000100</v>
      </c>
      <c r="K44539" s="243"/>
    </row>
    <row r="44540" spans="9:11">
      <c r="I44540" t="str">
        <f t="shared" si="695"/>
        <v>19000100</v>
      </c>
      <c r="K44540" s="243"/>
    </row>
    <row r="44541" spans="9:11">
      <c r="I44541" t="str">
        <f t="shared" si="695"/>
        <v>19000100</v>
      </c>
      <c r="K44541" s="243"/>
    </row>
    <row r="44542" spans="9:11">
      <c r="I44542" t="str">
        <f t="shared" si="695"/>
        <v>19000100</v>
      </c>
      <c r="K44542" s="243"/>
    </row>
    <row r="44543" spans="9:11">
      <c r="I44543" t="str">
        <f t="shared" si="695"/>
        <v>19000100</v>
      </c>
      <c r="K44543" s="243"/>
    </row>
    <row r="44544" spans="9:11">
      <c r="I44544" t="str">
        <f t="shared" si="695"/>
        <v>19000100</v>
      </c>
      <c r="K44544" s="243"/>
    </row>
    <row r="44545" spans="9:11">
      <c r="I44545" t="str">
        <f t="shared" si="695"/>
        <v>19000100</v>
      </c>
      <c r="K44545" s="243"/>
    </row>
    <row r="44546" spans="9:11">
      <c r="I44546" t="str">
        <f t="shared" ref="I44546:I44609" si="696">TEXT(F44546,"yyyymmdd")</f>
        <v>19000100</v>
      </c>
      <c r="K44546" s="243"/>
    </row>
    <row r="44547" spans="9:11">
      <c r="I44547" t="str">
        <f t="shared" si="696"/>
        <v>19000100</v>
      </c>
      <c r="K44547" s="243"/>
    </row>
    <row r="44548" spans="9:11">
      <c r="I44548" t="str">
        <f t="shared" si="696"/>
        <v>19000100</v>
      </c>
      <c r="K44548" s="243"/>
    </row>
    <row r="44549" spans="9:11">
      <c r="I44549" t="str">
        <f t="shared" si="696"/>
        <v>19000100</v>
      </c>
      <c r="K44549" s="243"/>
    </row>
    <row r="44550" spans="9:11">
      <c r="I44550" t="str">
        <f t="shared" si="696"/>
        <v>19000100</v>
      </c>
      <c r="K44550" s="243"/>
    </row>
    <row r="44551" spans="9:11">
      <c r="I44551" t="str">
        <f t="shared" si="696"/>
        <v>19000100</v>
      </c>
      <c r="K44551" s="243"/>
    </row>
    <row r="44552" spans="9:11">
      <c r="I44552" t="str">
        <f t="shared" si="696"/>
        <v>19000100</v>
      </c>
      <c r="K44552" s="243"/>
    </row>
    <row r="44553" spans="9:11">
      <c r="I44553" t="str">
        <f t="shared" si="696"/>
        <v>19000100</v>
      </c>
      <c r="K44553" s="243"/>
    </row>
    <row r="44554" spans="9:11">
      <c r="I44554" t="str">
        <f t="shared" si="696"/>
        <v>19000100</v>
      </c>
      <c r="K44554" s="243"/>
    </row>
    <row r="44555" spans="9:11">
      <c r="I44555" t="str">
        <f t="shared" si="696"/>
        <v>19000100</v>
      </c>
      <c r="K44555" s="243"/>
    </row>
    <row r="44556" spans="9:11">
      <c r="I44556" t="str">
        <f t="shared" si="696"/>
        <v>19000100</v>
      </c>
      <c r="K44556" s="243"/>
    </row>
    <row r="44557" spans="9:11">
      <c r="I44557" t="str">
        <f t="shared" si="696"/>
        <v>19000100</v>
      </c>
      <c r="K44557" s="243"/>
    </row>
    <row r="44558" spans="9:11">
      <c r="I44558" t="str">
        <f t="shared" si="696"/>
        <v>19000100</v>
      </c>
      <c r="K44558" s="243"/>
    </row>
    <row r="44559" spans="9:11">
      <c r="I44559" t="str">
        <f t="shared" si="696"/>
        <v>19000100</v>
      </c>
      <c r="K44559" s="243"/>
    </row>
    <row r="44560" spans="9:11">
      <c r="I44560" t="str">
        <f t="shared" si="696"/>
        <v>19000100</v>
      </c>
      <c r="K44560" s="243"/>
    </row>
    <row r="44561" spans="9:11">
      <c r="I44561" t="str">
        <f t="shared" si="696"/>
        <v>19000100</v>
      </c>
      <c r="K44561" s="243"/>
    </row>
    <row r="44562" spans="9:11">
      <c r="I44562" t="str">
        <f t="shared" si="696"/>
        <v>19000100</v>
      </c>
      <c r="K44562" s="243"/>
    </row>
    <row r="44563" spans="9:11">
      <c r="I44563" t="str">
        <f t="shared" si="696"/>
        <v>19000100</v>
      </c>
      <c r="K44563" s="243"/>
    </row>
    <row r="44564" spans="9:11">
      <c r="I44564" t="str">
        <f t="shared" si="696"/>
        <v>19000100</v>
      </c>
      <c r="K44564" s="243"/>
    </row>
    <row r="44565" spans="9:11">
      <c r="I44565" t="str">
        <f t="shared" si="696"/>
        <v>19000100</v>
      </c>
      <c r="K44565" s="243"/>
    </row>
    <row r="44566" spans="9:11">
      <c r="I44566" t="str">
        <f t="shared" si="696"/>
        <v>19000100</v>
      </c>
      <c r="K44566" s="243"/>
    </row>
    <row r="44567" spans="9:11">
      <c r="I44567" t="str">
        <f t="shared" si="696"/>
        <v>19000100</v>
      </c>
      <c r="K44567" s="243"/>
    </row>
    <row r="44568" spans="9:11">
      <c r="I44568" t="str">
        <f t="shared" si="696"/>
        <v>19000100</v>
      </c>
      <c r="K44568" s="243"/>
    </row>
    <row r="44569" spans="9:11">
      <c r="I44569" t="str">
        <f t="shared" si="696"/>
        <v>19000100</v>
      </c>
      <c r="K44569" s="243"/>
    </row>
    <row r="44570" spans="9:11">
      <c r="I44570" t="str">
        <f t="shared" si="696"/>
        <v>19000100</v>
      </c>
      <c r="K44570" s="243"/>
    </row>
    <row r="44571" spans="9:11">
      <c r="I44571" t="str">
        <f t="shared" si="696"/>
        <v>19000100</v>
      </c>
      <c r="K44571" s="243"/>
    </row>
    <row r="44572" spans="9:11">
      <c r="I44572" t="str">
        <f t="shared" si="696"/>
        <v>19000100</v>
      </c>
      <c r="K44572" s="243"/>
    </row>
    <row r="44573" spans="9:11">
      <c r="I44573" t="str">
        <f t="shared" si="696"/>
        <v>19000100</v>
      </c>
      <c r="K44573" s="243"/>
    </row>
    <row r="44574" spans="9:11">
      <c r="I44574" t="str">
        <f t="shared" si="696"/>
        <v>19000100</v>
      </c>
      <c r="K44574" s="243"/>
    </row>
    <row r="44575" spans="9:11">
      <c r="I44575" t="str">
        <f t="shared" si="696"/>
        <v>19000100</v>
      </c>
      <c r="K44575" s="243"/>
    </row>
    <row r="44576" spans="9:11">
      <c r="I44576" t="str">
        <f t="shared" si="696"/>
        <v>19000100</v>
      </c>
      <c r="K44576" s="243"/>
    </row>
    <row r="44577" spans="9:11">
      <c r="I44577" t="str">
        <f t="shared" si="696"/>
        <v>19000100</v>
      </c>
      <c r="K44577" s="243"/>
    </row>
    <row r="44578" spans="9:11">
      <c r="I44578" t="str">
        <f t="shared" si="696"/>
        <v>19000100</v>
      </c>
      <c r="K44578" s="243"/>
    </row>
    <row r="44579" spans="9:11">
      <c r="I44579" t="str">
        <f t="shared" si="696"/>
        <v>19000100</v>
      </c>
      <c r="K44579" s="243"/>
    </row>
    <row r="44580" spans="9:11">
      <c r="I44580" t="str">
        <f t="shared" si="696"/>
        <v>19000100</v>
      </c>
      <c r="K44580" s="243"/>
    </row>
    <row r="44581" spans="9:11">
      <c r="I44581" t="str">
        <f t="shared" si="696"/>
        <v>19000100</v>
      </c>
      <c r="K44581" s="243"/>
    </row>
    <row r="44582" spans="9:11">
      <c r="I44582" t="str">
        <f t="shared" si="696"/>
        <v>19000100</v>
      </c>
      <c r="K44582" s="243"/>
    </row>
    <row r="44583" spans="9:11">
      <c r="I44583" t="str">
        <f t="shared" si="696"/>
        <v>19000100</v>
      </c>
      <c r="K44583" s="243"/>
    </row>
    <row r="44584" spans="9:11">
      <c r="I44584" t="str">
        <f t="shared" si="696"/>
        <v>19000100</v>
      </c>
      <c r="K44584" s="243"/>
    </row>
    <row r="44585" spans="9:11">
      <c r="I44585" t="str">
        <f t="shared" si="696"/>
        <v>19000100</v>
      </c>
      <c r="K44585" s="243"/>
    </row>
    <row r="44586" spans="9:11">
      <c r="I44586" t="str">
        <f t="shared" si="696"/>
        <v>19000100</v>
      </c>
      <c r="K44586" s="243"/>
    </row>
    <row r="44587" spans="9:11">
      <c r="I44587" t="str">
        <f t="shared" si="696"/>
        <v>19000100</v>
      </c>
      <c r="K44587" s="243"/>
    </row>
    <row r="44588" spans="9:11">
      <c r="I44588" t="str">
        <f t="shared" si="696"/>
        <v>19000100</v>
      </c>
      <c r="K44588" s="243"/>
    </row>
    <row r="44589" spans="9:11">
      <c r="I44589" t="str">
        <f t="shared" si="696"/>
        <v>19000100</v>
      </c>
      <c r="K44589" s="243"/>
    </row>
    <row r="44590" spans="9:11">
      <c r="I44590" t="str">
        <f t="shared" si="696"/>
        <v>19000100</v>
      </c>
      <c r="K44590" s="243"/>
    </row>
    <row r="44591" spans="9:11">
      <c r="I44591" t="str">
        <f t="shared" si="696"/>
        <v>19000100</v>
      </c>
      <c r="K44591" s="243"/>
    </row>
    <row r="44592" spans="9:11">
      <c r="I44592" t="str">
        <f t="shared" si="696"/>
        <v>19000100</v>
      </c>
      <c r="K44592" s="243"/>
    </row>
    <row r="44593" spans="9:11">
      <c r="I44593" t="str">
        <f t="shared" si="696"/>
        <v>19000100</v>
      </c>
      <c r="K44593" s="243"/>
    </row>
    <row r="44594" spans="9:11">
      <c r="I44594" t="str">
        <f t="shared" si="696"/>
        <v>19000100</v>
      </c>
      <c r="K44594" s="243"/>
    </row>
    <row r="44595" spans="9:11">
      <c r="I44595" t="str">
        <f t="shared" si="696"/>
        <v>19000100</v>
      </c>
      <c r="K44595" s="243"/>
    </row>
    <row r="44596" spans="9:11">
      <c r="I44596" t="str">
        <f t="shared" si="696"/>
        <v>19000100</v>
      </c>
      <c r="K44596" s="243"/>
    </row>
    <row r="44597" spans="9:11">
      <c r="I44597" t="str">
        <f t="shared" si="696"/>
        <v>19000100</v>
      </c>
      <c r="K44597" s="243"/>
    </row>
    <row r="44598" spans="9:11">
      <c r="I44598" t="str">
        <f t="shared" si="696"/>
        <v>19000100</v>
      </c>
      <c r="K44598" s="243"/>
    </row>
    <row r="44599" spans="9:11">
      <c r="I44599" t="str">
        <f t="shared" si="696"/>
        <v>19000100</v>
      </c>
      <c r="K44599" s="243"/>
    </row>
    <row r="44600" spans="9:11">
      <c r="I44600" t="str">
        <f t="shared" si="696"/>
        <v>19000100</v>
      </c>
      <c r="K44600" s="243"/>
    </row>
    <row r="44601" spans="9:11">
      <c r="I44601" t="str">
        <f t="shared" si="696"/>
        <v>19000100</v>
      </c>
      <c r="K44601" s="243"/>
    </row>
    <row r="44602" spans="9:11">
      <c r="I44602" t="str">
        <f t="shared" si="696"/>
        <v>19000100</v>
      </c>
      <c r="K44602" s="243"/>
    </row>
    <row r="44603" spans="9:11">
      <c r="I44603" t="str">
        <f t="shared" si="696"/>
        <v>19000100</v>
      </c>
      <c r="K44603" s="243"/>
    </row>
    <row r="44604" spans="9:11">
      <c r="I44604" t="str">
        <f t="shared" si="696"/>
        <v>19000100</v>
      </c>
      <c r="K44604" s="243"/>
    </row>
    <row r="44605" spans="9:11">
      <c r="I44605" t="str">
        <f t="shared" si="696"/>
        <v>19000100</v>
      </c>
      <c r="K44605" s="243"/>
    </row>
    <row r="44606" spans="9:11">
      <c r="I44606" t="str">
        <f t="shared" si="696"/>
        <v>19000100</v>
      </c>
      <c r="K44606" s="243"/>
    </row>
    <row r="44607" spans="9:11">
      <c r="I44607" t="str">
        <f t="shared" si="696"/>
        <v>19000100</v>
      </c>
      <c r="K44607" s="243"/>
    </row>
    <row r="44608" spans="9:11">
      <c r="I44608" t="str">
        <f t="shared" si="696"/>
        <v>19000100</v>
      </c>
      <c r="K44608" s="243"/>
    </row>
    <row r="44609" spans="9:11">
      <c r="I44609" t="str">
        <f t="shared" si="696"/>
        <v>19000100</v>
      </c>
      <c r="K44609" s="243"/>
    </row>
    <row r="44610" spans="9:11">
      <c r="I44610" t="str">
        <f t="shared" ref="I44610:I44673" si="697">TEXT(F44610,"yyyymmdd")</f>
        <v>19000100</v>
      </c>
      <c r="K44610" s="243"/>
    </row>
    <row r="44611" spans="9:11">
      <c r="I44611" t="str">
        <f t="shared" si="697"/>
        <v>19000100</v>
      </c>
      <c r="K44611" s="243"/>
    </row>
    <row r="44612" spans="9:11">
      <c r="I44612" t="str">
        <f t="shared" si="697"/>
        <v>19000100</v>
      </c>
      <c r="K44612" s="243"/>
    </row>
    <row r="44613" spans="9:11">
      <c r="I44613" t="str">
        <f t="shared" si="697"/>
        <v>19000100</v>
      </c>
      <c r="K44613" s="243"/>
    </row>
    <row r="44614" spans="9:11">
      <c r="I44614" t="str">
        <f t="shared" si="697"/>
        <v>19000100</v>
      </c>
      <c r="K44614" s="243"/>
    </row>
    <row r="44615" spans="9:11">
      <c r="I44615" t="str">
        <f t="shared" si="697"/>
        <v>19000100</v>
      </c>
      <c r="K44615" s="243"/>
    </row>
    <row r="44616" spans="9:11">
      <c r="I44616" t="str">
        <f t="shared" si="697"/>
        <v>19000100</v>
      </c>
      <c r="K44616" s="243"/>
    </row>
    <row r="44617" spans="9:11">
      <c r="I44617" t="str">
        <f t="shared" si="697"/>
        <v>19000100</v>
      </c>
      <c r="K44617" s="243"/>
    </row>
    <row r="44618" spans="9:11">
      <c r="I44618" t="str">
        <f t="shared" si="697"/>
        <v>19000100</v>
      </c>
      <c r="K44618" s="243"/>
    </row>
    <row r="44619" spans="9:11">
      <c r="I44619" t="str">
        <f t="shared" si="697"/>
        <v>19000100</v>
      </c>
      <c r="K44619" s="243"/>
    </row>
    <row r="44620" spans="9:11">
      <c r="I44620" t="str">
        <f t="shared" si="697"/>
        <v>19000100</v>
      </c>
      <c r="K44620" s="243"/>
    </row>
    <row r="44621" spans="9:11">
      <c r="I44621" t="str">
        <f t="shared" si="697"/>
        <v>19000100</v>
      </c>
      <c r="K44621" s="243"/>
    </row>
    <row r="44622" spans="9:11">
      <c r="I44622" t="str">
        <f t="shared" si="697"/>
        <v>19000100</v>
      </c>
      <c r="K44622" s="243"/>
    </row>
    <row r="44623" spans="9:11">
      <c r="I44623" t="str">
        <f t="shared" si="697"/>
        <v>19000100</v>
      </c>
      <c r="K44623" s="243"/>
    </row>
    <row r="44624" spans="9:11">
      <c r="I44624" t="str">
        <f t="shared" si="697"/>
        <v>19000100</v>
      </c>
      <c r="K44624" s="243"/>
    </row>
    <row r="44625" spans="9:11">
      <c r="I44625" t="str">
        <f t="shared" si="697"/>
        <v>19000100</v>
      </c>
      <c r="K44625" s="243"/>
    </row>
    <row r="44626" spans="9:11">
      <c r="I44626" t="str">
        <f t="shared" si="697"/>
        <v>19000100</v>
      </c>
      <c r="K44626" s="243"/>
    </row>
    <row r="44627" spans="9:11">
      <c r="I44627" t="str">
        <f t="shared" si="697"/>
        <v>19000100</v>
      </c>
      <c r="K44627" s="243"/>
    </row>
    <row r="44628" spans="9:11">
      <c r="I44628" t="str">
        <f t="shared" si="697"/>
        <v>19000100</v>
      </c>
      <c r="K44628" s="243"/>
    </row>
    <row r="44629" spans="9:11">
      <c r="I44629" t="str">
        <f t="shared" si="697"/>
        <v>19000100</v>
      </c>
      <c r="K44629" s="243"/>
    </row>
    <row r="44630" spans="9:11">
      <c r="I44630" t="str">
        <f t="shared" si="697"/>
        <v>19000100</v>
      </c>
      <c r="K44630" s="243"/>
    </row>
    <row r="44631" spans="9:11">
      <c r="I44631" t="str">
        <f t="shared" si="697"/>
        <v>19000100</v>
      </c>
      <c r="K44631" s="243"/>
    </row>
    <row r="44632" spans="9:11">
      <c r="I44632" t="str">
        <f t="shared" si="697"/>
        <v>19000100</v>
      </c>
      <c r="K44632" s="243"/>
    </row>
    <row r="44633" spans="9:11">
      <c r="I44633" t="str">
        <f t="shared" si="697"/>
        <v>19000100</v>
      </c>
      <c r="K44633" s="243"/>
    </row>
    <row r="44634" spans="9:11">
      <c r="I44634" t="str">
        <f t="shared" si="697"/>
        <v>19000100</v>
      </c>
      <c r="K44634" s="243"/>
    </row>
    <row r="44635" spans="9:11">
      <c r="I44635" t="str">
        <f t="shared" si="697"/>
        <v>19000100</v>
      </c>
      <c r="K44635" s="243"/>
    </row>
    <row r="44636" spans="9:11">
      <c r="I44636" t="str">
        <f t="shared" si="697"/>
        <v>19000100</v>
      </c>
      <c r="K44636" s="243"/>
    </row>
    <row r="44637" spans="9:11">
      <c r="I44637" t="str">
        <f t="shared" si="697"/>
        <v>19000100</v>
      </c>
      <c r="K44637" s="243"/>
    </row>
    <row r="44638" spans="9:11">
      <c r="I44638" t="str">
        <f t="shared" si="697"/>
        <v>19000100</v>
      </c>
      <c r="K44638" s="243"/>
    </row>
    <row r="44639" spans="9:11">
      <c r="I44639" t="str">
        <f t="shared" si="697"/>
        <v>19000100</v>
      </c>
      <c r="K44639" s="243"/>
    </row>
    <row r="44640" spans="9:11">
      <c r="I44640" t="str">
        <f t="shared" si="697"/>
        <v>19000100</v>
      </c>
      <c r="K44640" s="243"/>
    </row>
    <row r="44641" spans="9:11">
      <c r="I44641" t="str">
        <f t="shared" si="697"/>
        <v>19000100</v>
      </c>
      <c r="K44641" s="243"/>
    </row>
    <row r="44642" spans="9:11">
      <c r="I44642" t="str">
        <f t="shared" si="697"/>
        <v>19000100</v>
      </c>
      <c r="K44642" s="243"/>
    </row>
    <row r="44643" spans="9:11">
      <c r="I44643" t="str">
        <f t="shared" si="697"/>
        <v>19000100</v>
      </c>
      <c r="K44643" s="243"/>
    </row>
    <row r="44644" spans="9:11">
      <c r="I44644" t="str">
        <f t="shared" si="697"/>
        <v>19000100</v>
      </c>
      <c r="K44644" s="243"/>
    </row>
    <row r="44645" spans="9:11">
      <c r="I44645" t="str">
        <f t="shared" si="697"/>
        <v>19000100</v>
      </c>
      <c r="K44645" s="243"/>
    </row>
    <row r="44646" spans="9:11">
      <c r="I44646" t="str">
        <f t="shared" si="697"/>
        <v>19000100</v>
      </c>
      <c r="K44646" s="243"/>
    </row>
    <row r="44647" spans="9:11">
      <c r="I44647" t="str">
        <f t="shared" si="697"/>
        <v>19000100</v>
      </c>
      <c r="K44647" s="243"/>
    </row>
    <row r="44648" spans="9:11">
      <c r="I44648" t="str">
        <f t="shared" si="697"/>
        <v>19000100</v>
      </c>
      <c r="K44648" s="243"/>
    </row>
    <row r="44649" spans="9:11">
      <c r="I44649" t="str">
        <f t="shared" si="697"/>
        <v>19000100</v>
      </c>
      <c r="K44649" s="243"/>
    </row>
    <row r="44650" spans="9:11">
      <c r="I44650" t="str">
        <f t="shared" si="697"/>
        <v>19000100</v>
      </c>
      <c r="K44650" s="243"/>
    </row>
    <row r="44651" spans="9:11">
      <c r="I44651" t="str">
        <f t="shared" si="697"/>
        <v>19000100</v>
      </c>
      <c r="K44651" s="243"/>
    </row>
    <row r="44652" spans="9:11">
      <c r="I44652" t="str">
        <f t="shared" si="697"/>
        <v>19000100</v>
      </c>
      <c r="K44652" s="243"/>
    </row>
    <row r="44653" spans="9:11">
      <c r="I44653" t="str">
        <f t="shared" si="697"/>
        <v>19000100</v>
      </c>
      <c r="K44653" s="243"/>
    </row>
    <row r="44654" spans="9:11">
      <c r="I44654" t="str">
        <f t="shared" si="697"/>
        <v>19000100</v>
      </c>
      <c r="K44654" s="243"/>
    </row>
    <row r="44655" spans="9:11">
      <c r="I44655" t="str">
        <f t="shared" si="697"/>
        <v>19000100</v>
      </c>
      <c r="K44655" s="243"/>
    </row>
    <row r="44656" spans="9:11">
      <c r="I44656" t="str">
        <f t="shared" si="697"/>
        <v>19000100</v>
      </c>
      <c r="K44656" s="243"/>
    </row>
    <row r="44657" spans="9:11">
      <c r="I44657" t="str">
        <f t="shared" si="697"/>
        <v>19000100</v>
      </c>
      <c r="K44657" s="243"/>
    </row>
    <row r="44658" spans="9:11">
      <c r="I44658" t="str">
        <f t="shared" si="697"/>
        <v>19000100</v>
      </c>
      <c r="K44658" s="243"/>
    </row>
    <row r="44659" spans="9:11">
      <c r="I44659" t="str">
        <f t="shared" si="697"/>
        <v>19000100</v>
      </c>
      <c r="K44659" s="243"/>
    </row>
    <row r="44660" spans="9:11">
      <c r="I44660" t="str">
        <f t="shared" si="697"/>
        <v>19000100</v>
      </c>
      <c r="K44660" s="243"/>
    </row>
    <row r="44661" spans="9:11">
      <c r="I44661" t="str">
        <f t="shared" si="697"/>
        <v>19000100</v>
      </c>
      <c r="K44661" s="243"/>
    </row>
    <row r="44662" spans="9:11">
      <c r="I44662" t="str">
        <f t="shared" si="697"/>
        <v>19000100</v>
      </c>
      <c r="K44662" s="243"/>
    </row>
    <row r="44663" spans="9:11">
      <c r="I44663" t="str">
        <f t="shared" si="697"/>
        <v>19000100</v>
      </c>
      <c r="K44663" s="243"/>
    </row>
    <row r="44664" spans="9:11">
      <c r="I44664" t="str">
        <f t="shared" si="697"/>
        <v>19000100</v>
      </c>
      <c r="K44664" s="243"/>
    </row>
    <row r="44665" spans="9:11">
      <c r="I44665" t="str">
        <f t="shared" si="697"/>
        <v>19000100</v>
      </c>
      <c r="K44665" s="243"/>
    </row>
    <row r="44666" spans="9:11">
      <c r="I44666" t="str">
        <f t="shared" si="697"/>
        <v>19000100</v>
      </c>
      <c r="K44666" s="243"/>
    </row>
    <row r="44667" spans="9:11">
      <c r="I44667" t="str">
        <f t="shared" si="697"/>
        <v>19000100</v>
      </c>
      <c r="K44667" s="243"/>
    </row>
    <row r="44668" spans="9:11">
      <c r="I44668" t="str">
        <f t="shared" si="697"/>
        <v>19000100</v>
      </c>
      <c r="K44668" s="243"/>
    </row>
    <row r="44669" spans="9:11">
      <c r="I44669" t="str">
        <f t="shared" si="697"/>
        <v>19000100</v>
      </c>
      <c r="K44669" s="243"/>
    </row>
    <row r="44670" spans="9:11">
      <c r="I44670" t="str">
        <f t="shared" si="697"/>
        <v>19000100</v>
      </c>
      <c r="K44670" s="243"/>
    </row>
    <row r="44671" spans="9:11">
      <c r="I44671" t="str">
        <f t="shared" si="697"/>
        <v>19000100</v>
      </c>
      <c r="K44671" s="243"/>
    </row>
    <row r="44672" spans="9:11">
      <c r="I44672" t="str">
        <f t="shared" si="697"/>
        <v>19000100</v>
      </c>
      <c r="K44672" s="243"/>
    </row>
    <row r="44673" spans="9:11">
      <c r="I44673" t="str">
        <f t="shared" si="697"/>
        <v>19000100</v>
      </c>
      <c r="K44673" s="243"/>
    </row>
    <row r="44674" spans="9:11">
      <c r="I44674" t="str">
        <f t="shared" ref="I44674:I44737" si="698">TEXT(F44674,"yyyymmdd")</f>
        <v>19000100</v>
      </c>
      <c r="K44674" s="243"/>
    </row>
    <row r="44675" spans="9:11">
      <c r="I44675" t="str">
        <f t="shared" si="698"/>
        <v>19000100</v>
      </c>
      <c r="K44675" s="243"/>
    </row>
    <row r="44676" spans="9:11">
      <c r="I44676" t="str">
        <f t="shared" si="698"/>
        <v>19000100</v>
      </c>
      <c r="K44676" s="243"/>
    </row>
    <row r="44677" spans="9:11">
      <c r="I44677" t="str">
        <f t="shared" si="698"/>
        <v>19000100</v>
      </c>
      <c r="K44677" s="243"/>
    </row>
    <row r="44678" spans="9:11">
      <c r="I44678" t="str">
        <f t="shared" si="698"/>
        <v>19000100</v>
      </c>
      <c r="K44678" s="243"/>
    </row>
    <row r="44679" spans="9:11">
      <c r="I44679" t="str">
        <f t="shared" si="698"/>
        <v>19000100</v>
      </c>
      <c r="K44679" s="243"/>
    </row>
    <row r="44680" spans="9:11">
      <c r="I44680" t="str">
        <f t="shared" si="698"/>
        <v>19000100</v>
      </c>
      <c r="K44680" s="243"/>
    </row>
    <row r="44681" spans="9:11">
      <c r="I44681" t="str">
        <f t="shared" si="698"/>
        <v>19000100</v>
      </c>
      <c r="K44681" s="243"/>
    </row>
    <row r="44682" spans="9:11">
      <c r="I44682" t="str">
        <f t="shared" si="698"/>
        <v>19000100</v>
      </c>
      <c r="K44682" s="243"/>
    </row>
    <row r="44683" spans="9:11">
      <c r="I44683" t="str">
        <f t="shared" si="698"/>
        <v>19000100</v>
      </c>
      <c r="K44683" s="243"/>
    </row>
    <row r="44684" spans="9:11">
      <c r="I44684" t="str">
        <f t="shared" si="698"/>
        <v>19000100</v>
      </c>
      <c r="K44684" s="243"/>
    </row>
    <row r="44685" spans="9:11">
      <c r="I44685" t="str">
        <f t="shared" si="698"/>
        <v>19000100</v>
      </c>
      <c r="K44685" s="243"/>
    </row>
    <row r="44686" spans="9:11">
      <c r="I44686" t="str">
        <f t="shared" si="698"/>
        <v>19000100</v>
      </c>
      <c r="K44686" s="243"/>
    </row>
    <row r="44687" spans="9:11">
      <c r="I44687" t="str">
        <f t="shared" si="698"/>
        <v>19000100</v>
      </c>
      <c r="K44687" s="243"/>
    </row>
    <row r="44688" spans="9:11">
      <c r="I44688" t="str">
        <f t="shared" si="698"/>
        <v>19000100</v>
      </c>
      <c r="K44688" s="243"/>
    </row>
    <row r="44689" spans="9:11">
      <c r="I44689" t="str">
        <f t="shared" si="698"/>
        <v>19000100</v>
      </c>
      <c r="K44689" s="243"/>
    </row>
    <row r="44690" spans="9:11">
      <c r="I44690" t="str">
        <f t="shared" si="698"/>
        <v>19000100</v>
      </c>
      <c r="K44690" s="243"/>
    </row>
    <row r="44691" spans="9:11">
      <c r="I44691" t="str">
        <f t="shared" si="698"/>
        <v>19000100</v>
      </c>
      <c r="K44691" s="243"/>
    </row>
    <row r="44692" spans="9:11">
      <c r="I44692" t="str">
        <f t="shared" si="698"/>
        <v>19000100</v>
      </c>
      <c r="K44692" s="243"/>
    </row>
    <row r="44693" spans="9:11">
      <c r="I44693" t="str">
        <f t="shared" si="698"/>
        <v>19000100</v>
      </c>
      <c r="K44693" s="243"/>
    </row>
    <row r="44694" spans="9:11">
      <c r="I44694" t="str">
        <f t="shared" si="698"/>
        <v>19000100</v>
      </c>
      <c r="K44694" s="243"/>
    </row>
    <row r="44695" spans="9:11">
      <c r="I44695" t="str">
        <f t="shared" si="698"/>
        <v>19000100</v>
      </c>
      <c r="K44695" s="243"/>
    </row>
    <row r="44696" spans="9:11">
      <c r="I44696" t="str">
        <f t="shared" si="698"/>
        <v>19000100</v>
      </c>
      <c r="K44696" s="243"/>
    </row>
    <row r="44697" spans="9:11">
      <c r="I44697" t="str">
        <f t="shared" si="698"/>
        <v>19000100</v>
      </c>
      <c r="K44697" s="243"/>
    </row>
    <row r="44698" spans="9:11">
      <c r="I44698" t="str">
        <f t="shared" si="698"/>
        <v>19000100</v>
      </c>
      <c r="K44698" s="243"/>
    </row>
    <row r="44699" spans="9:11">
      <c r="I44699" t="str">
        <f t="shared" si="698"/>
        <v>19000100</v>
      </c>
      <c r="K44699" s="243"/>
    </row>
    <row r="44700" spans="9:11">
      <c r="I44700" t="str">
        <f t="shared" si="698"/>
        <v>19000100</v>
      </c>
      <c r="K44700" s="243"/>
    </row>
    <row r="44701" spans="9:11">
      <c r="I44701" t="str">
        <f t="shared" si="698"/>
        <v>19000100</v>
      </c>
      <c r="K44701" s="243"/>
    </row>
    <row r="44702" spans="9:11">
      <c r="I44702" t="str">
        <f t="shared" si="698"/>
        <v>19000100</v>
      </c>
      <c r="K44702" s="243"/>
    </row>
    <row r="44703" spans="9:11">
      <c r="I44703" t="str">
        <f t="shared" si="698"/>
        <v>19000100</v>
      </c>
      <c r="K44703" s="243"/>
    </row>
    <row r="44704" spans="9:11">
      <c r="I44704" t="str">
        <f t="shared" si="698"/>
        <v>19000100</v>
      </c>
      <c r="K44704" s="243"/>
    </row>
    <row r="44705" spans="9:11">
      <c r="I44705" t="str">
        <f t="shared" si="698"/>
        <v>19000100</v>
      </c>
      <c r="K44705" s="243"/>
    </row>
    <row r="44706" spans="9:11">
      <c r="I44706" t="str">
        <f t="shared" si="698"/>
        <v>19000100</v>
      </c>
      <c r="K44706" s="243"/>
    </row>
    <row r="44707" spans="9:11">
      <c r="I44707" t="str">
        <f t="shared" si="698"/>
        <v>19000100</v>
      </c>
      <c r="K44707" s="243"/>
    </row>
    <row r="44708" spans="9:11">
      <c r="I44708" t="str">
        <f t="shared" si="698"/>
        <v>19000100</v>
      </c>
      <c r="K44708" s="243"/>
    </row>
    <row r="44709" spans="9:11">
      <c r="I44709" t="str">
        <f t="shared" si="698"/>
        <v>19000100</v>
      </c>
      <c r="K44709" s="243"/>
    </row>
    <row r="44710" spans="9:11">
      <c r="I44710" t="str">
        <f t="shared" si="698"/>
        <v>19000100</v>
      </c>
      <c r="K44710" s="243"/>
    </row>
    <row r="44711" spans="9:11">
      <c r="I44711" t="str">
        <f t="shared" si="698"/>
        <v>19000100</v>
      </c>
      <c r="K44711" s="243"/>
    </row>
    <row r="44712" spans="9:11">
      <c r="I44712" t="str">
        <f t="shared" si="698"/>
        <v>19000100</v>
      </c>
      <c r="K44712" s="243"/>
    </row>
    <row r="44713" spans="9:11">
      <c r="I44713" t="str">
        <f t="shared" si="698"/>
        <v>19000100</v>
      </c>
      <c r="K44713" s="243"/>
    </row>
    <row r="44714" spans="9:11">
      <c r="I44714" t="str">
        <f t="shared" si="698"/>
        <v>19000100</v>
      </c>
      <c r="K44714" s="243"/>
    </row>
    <row r="44715" spans="9:11">
      <c r="I44715" t="str">
        <f t="shared" si="698"/>
        <v>19000100</v>
      </c>
      <c r="K44715" s="243"/>
    </row>
    <row r="44716" spans="9:11">
      <c r="I44716" t="str">
        <f t="shared" si="698"/>
        <v>19000100</v>
      </c>
      <c r="K44716" s="243"/>
    </row>
    <row r="44717" spans="9:11">
      <c r="I44717" t="str">
        <f t="shared" si="698"/>
        <v>19000100</v>
      </c>
      <c r="K44717" s="243"/>
    </row>
    <row r="44718" spans="9:11">
      <c r="I44718" t="str">
        <f t="shared" si="698"/>
        <v>19000100</v>
      </c>
      <c r="K44718" s="243"/>
    </row>
    <row r="44719" spans="9:11">
      <c r="I44719" t="str">
        <f t="shared" si="698"/>
        <v>19000100</v>
      </c>
      <c r="K44719" s="243"/>
    </row>
    <row r="44720" spans="9:11">
      <c r="I44720" t="str">
        <f t="shared" si="698"/>
        <v>19000100</v>
      </c>
      <c r="K44720" s="243"/>
    </row>
    <row r="44721" spans="9:11">
      <c r="I44721" t="str">
        <f t="shared" si="698"/>
        <v>19000100</v>
      </c>
      <c r="K44721" s="243"/>
    </row>
    <row r="44722" spans="9:11">
      <c r="I44722" t="str">
        <f t="shared" si="698"/>
        <v>19000100</v>
      </c>
      <c r="K44722" s="243"/>
    </row>
    <row r="44723" spans="9:11">
      <c r="I44723" t="str">
        <f t="shared" si="698"/>
        <v>19000100</v>
      </c>
      <c r="K44723" s="243"/>
    </row>
    <row r="44724" spans="9:11">
      <c r="I44724" t="str">
        <f t="shared" si="698"/>
        <v>19000100</v>
      </c>
      <c r="K44724" s="243"/>
    </row>
    <row r="44725" spans="9:11">
      <c r="I44725" t="str">
        <f t="shared" si="698"/>
        <v>19000100</v>
      </c>
      <c r="K44725" s="243"/>
    </row>
    <row r="44726" spans="9:11">
      <c r="I44726" t="str">
        <f t="shared" si="698"/>
        <v>19000100</v>
      </c>
      <c r="K44726" s="243"/>
    </row>
    <row r="44727" spans="9:11">
      <c r="I44727" t="str">
        <f t="shared" si="698"/>
        <v>19000100</v>
      </c>
      <c r="K44727" s="243"/>
    </row>
    <row r="44728" spans="9:11">
      <c r="I44728" t="str">
        <f t="shared" si="698"/>
        <v>19000100</v>
      </c>
      <c r="K44728" s="243"/>
    </row>
    <row r="44729" spans="9:11">
      <c r="I44729" t="str">
        <f t="shared" si="698"/>
        <v>19000100</v>
      </c>
      <c r="K44729" s="243"/>
    </row>
    <row r="44730" spans="9:11">
      <c r="I44730" t="str">
        <f t="shared" si="698"/>
        <v>19000100</v>
      </c>
      <c r="K44730" s="243"/>
    </row>
    <row r="44731" spans="9:11">
      <c r="I44731" t="str">
        <f t="shared" si="698"/>
        <v>19000100</v>
      </c>
      <c r="K44731" s="243"/>
    </row>
    <row r="44732" spans="9:11">
      <c r="I44732" t="str">
        <f t="shared" si="698"/>
        <v>19000100</v>
      </c>
      <c r="K44732" s="243"/>
    </row>
    <row r="44733" spans="9:11">
      <c r="I44733" t="str">
        <f t="shared" si="698"/>
        <v>19000100</v>
      </c>
      <c r="K44733" s="243"/>
    </row>
    <row r="44734" spans="9:11">
      <c r="I44734" t="str">
        <f t="shared" si="698"/>
        <v>19000100</v>
      </c>
      <c r="K44734" s="243"/>
    </row>
    <row r="44735" spans="9:11">
      <c r="I44735" t="str">
        <f t="shared" si="698"/>
        <v>19000100</v>
      </c>
      <c r="K44735" s="243"/>
    </row>
    <row r="44736" spans="9:11">
      <c r="I44736" t="str">
        <f t="shared" si="698"/>
        <v>19000100</v>
      </c>
      <c r="K44736" s="243"/>
    </row>
    <row r="44737" spans="9:11">
      <c r="I44737" t="str">
        <f t="shared" si="698"/>
        <v>19000100</v>
      </c>
      <c r="K44737" s="243"/>
    </row>
    <row r="44738" spans="9:11">
      <c r="I44738" t="str">
        <f t="shared" ref="I44738:I44801" si="699">TEXT(F44738,"yyyymmdd")</f>
        <v>19000100</v>
      </c>
      <c r="K44738" s="243"/>
    </row>
    <row r="44739" spans="9:11">
      <c r="I44739" t="str">
        <f t="shared" si="699"/>
        <v>19000100</v>
      </c>
      <c r="K44739" s="243"/>
    </row>
    <row r="44740" spans="9:11">
      <c r="I44740" t="str">
        <f t="shared" si="699"/>
        <v>19000100</v>
      </c>
      <c r="K44740" s="243"/>
    </row>
    <row r="44741" spans="9:11">
      <c r="I44741" t="str">
        <f t="shared" si="699"/>
        <v>19000100</v>
      </c>
      <c r="K44741" s="243"/>
    </row>
    <row r="44742" spans="9:11">
      <c r="I44742" t="str">
        <f t="shared" si="699"/>
        <v>19000100</v>
      </c>
      <c r="K44742" s="243"/>
    </row>
    <row r="44743" spans="9:11">
      <c r="I44743" t="str">
        <f t="shared" si="699"/>
        <v>19000100</v>
      </c>
      <c r="K44743" s="243"/>
    </row>
    <row r="44744" spans="9:11">
      <c r="I44744" t="str">
        <f t="shared" si="699"/>
        <v>19000100</v>
      </c>
      <c r="K44744" s="243"/>
    </row>
    <row r="44745" spans="9:11">
      <c r="I44745" t="str">
        <f t="shared" si="699"/>
        <v>19000100</v>
      </c>
      <c r="K44745" s="243"/>
    </row>
    <row r="44746" spans="9:11">
      <c r="I44746" t="str">
        <f t="shared" si="699"/>
        <v>19000100</v>
      </c>
      <c r="K44746" s="243"/>
    </row>
    <row r="44747" spans="9:11">
      <c r="I44747" t="str">
        <f t="shared" si="699"/>
        <v>19000100</v>
      </c>
      <c r="K44747" s="243"/>
    </row>
    <row r="44748" spans="9:11">
      <c r="I44748" t="str">
        <f t="shared" si="699"/>
        <v>19000100</v>
      </c>
      <c r="K44748" s="243"/>
    </row>
    <row r="44749" spans="9:11">
      <c r="I44749" t="str">
        <f t="shared" si="699"/>
        <v>19000100</v>
      </c>
      <c r="K44749" s="243"/>
    </row>
    <row r="44750" spans="9:11">
      <c r="I44750" t="str">
        <f t="shared" si="699"/>
        <v>19000100</v>
      </c>
      <c r="K44750" s="243"/>
    </row>
    <row r="44751" spans="9:11">
      <c r="I44751" t="str">
        <f t="shared" si="699"/>
        <v>19000100</v>
      </c>
      <c r="K44751" s="243"/>
    </row>
    <row r="44752" spans="9:11">
      <c r="I44752" t="str">
        <f t="shared" si="699"/>
        <v>19000100</v>
      </c>
      <c r="K44752" s="243"/>
    </row>
    <row r="44753" spans="9:11">
      <c r="I44753" t="str">
        <f t="shared" si="699"/>
        <v>19000100</v>
      </c>
      <c r="K44753" s="243"/>
    </row>
    <row r="44754" spans="9:11">
      <c r="I44754" t="str">
        <f t="shared" si="699"/>
        <v>19000100</v>
      </c>
      <c r="K44754" s="243"/>
    </row>
    <row r="44755" spans="9:11">
      <c r="I44755" t="str">
        <f t="shared" si="699"/>
        <v>19000100</v>
      </c>
      <c r="K44755" s="243"/>
    </row>
    <row r="44756" spans="9:11">
      <c r="I44756" t="str">
        <f t="shared" si="699"/>
        <v>19000100</v>
      </c>
      <c r="K44756" s="243"/>
    </row>
    <row r="44757" spans="9:11">
      <c r="I44757" t="str">
        <f t="shared" si="699"/>
        <v>19000100</v>
      </c>
      <c r="K44757" s="243"/>
    </row>
    <row r="44758" spans="9:11">
      <c r="I44758" t="str">
        <f t="shared" si="699"/>
        <v>19000100</v>
      </c>
      <c r="K44758" s="243"/>
    </row>
    <row r="44759" spans="9:11">
      <c r="I44759" t="str">
        <f t="shared" si="699"/>
        <v>19000100</v>
      </c>
      <c r="K44759" s="243"/>
    </row>
    <row r="44760" spans="9:11">
      <c r="I44760" t="str">
        <f t="shared" si="699"/>
        <v>19000100</v>
      </c>
      <c r="K44760" s="243"/>
    </row>
    <row r="44761" spans="9:11">
      <c r="I44761" t="str">
        <f t="shared" si="699"/>
        <v>19000100</v>
      </c>
      <c r="K44761" s="243"/>
    </row>
    <row r="44762" spans="9:11">
      <c r="I44762" t="str">
        <f t="shared" si="699"/>
        <v>19000100</v>
      </c>
      <c r="K44762" s="243"/>
    </row>
    <row r="44763" spans="9:11">
      <c r="I44763" t="str">
        <f t="shared" si="699"/>
        <v>19000100</v>
      </c>
      <c r="K44763" s="243"/>
    </row>
    <row r="44764" spans="9:11">
      <c r="I44764" t="str">
        <f t="shared" si="699"/>
        <v>19000100</v>
      </c>
      <c r="K44764" s="243"/>
    </row>
    <row r="44765" spans="9:11">
      <c r="I44765" t="str">
        <f t="shared" si="699"/>
        <v>19000100</v>
      </c>
      <c r="K44765" s="243"/>
    </row>
    <row r="44766" spans="9:11">
      <c r="I44766" t="str">
        <f t="shared" si="699"/>
        <v>19000100</v>
      </c>
      <c r="K44766" s="243"/>
    </row>
    <row r="44767" spans="9:11">
      <c r="I44767" t="str">
        <f t="shared" si="699"/>
        <v>19000100</v>
      </c>
      <c r="K44767" s="243"/>
    </row>
    <row r="44768" spans="9:11">
      <c r="I44768" t="str">
        <f t="shared" si="699"/>
        <v>19000100</v>
      </c>
      <c r="K44768" s="243"/>
    </row>
    <row r="44769" spans="9:11">
      <c r="I44769" t="str">
        <f t="shared" si="699"/>
        <v>19000100</v>
      </c>
      <c r="K44769" s="243"/>
    </row>
    <row r="44770" spans="9:11">
      <c r="I44770" t="str">
        <f t="shared" si="699"/>
        <v>19000100</v>
      </c>
      <c r="K44770" s="243"/>
    </row>
    <row r="44771" spans="9:11">
      <c r="I44771" t="str">
        <f t="shared" si="699"/>
        <v>19000100</v>
      </c>
      <c r="K44771" s="243"/>
    </row>
    <row r="44772" spans="9:11">
      <c r="I44772" t="str">
        <f t="shared" si="699"/>
        <v>19000100</v>
      </c>
      <c r="K44772" s="243"/>
    </row>
    <row r="44773" spans="9:11">
      <c r="I44773" t="str">
        <f t="shared" si="699"/>
        <v>19000100</v>
      </c>
      <c r="K44773" s="243"/>
    </row>
    <row r="44774" spans="9:11">
      <c r="I44774" t="str">
        <f t="shared" si="699"/>
        <v>19000100</v>
      </c>
      <c r="K44774" s="243"/>
    </row>
    <row r="44775" spans="9:11">
      <c r="I44775" t="str">
        <f t="shared" si="699"/>
        <v>19000100</v>
      </c>
      <c r="K44775" s="243"/>
    </row>
    <row r="44776" spans="9:11">
      <c r="I44776" t="str">
        <f t="shared" si="699"/>
        <v>19000100</v>
      </c>
      <c r="K44776" s="243"/>
    </row>
    <row r="44777" spans="9:11">
      <c r="I44777" t="str">
        <f t="shared" si="699"/>
        <v>19000100</v>
      </c>
      <c r="K44777" s="243"/>
    </row>
    <row r="44778" spans="9:11">
      <c r="I44778" t="str">
        <f t="shared" si="699"/>
        <v>19000100</v>
      </c>
      <c r="K44778" s="243"/>
    </row>
    <row r="44779" spans="9:11">
      <c r="I44779" t="str">
        <f t="shared" si="699"/>
        <v>19000100</v>
      </c>
      <c r="K44779" s="243"/>
    </row>
    <row r="44780" spans="9:11">
      <c r="I44780" t="str">
        <f t="shared" si="699"/>
        <v>19000100</v>
      </c>
      <c r="K44780" s="243"/>
    </row>
    <row r="44781" spans="9:11">
      <c r="I44781" t="str">
        <f t="shared" si="699"/>
        <v>19000100</v>
      </c>
      <c r="K44781" s="243"/>
    </row>
    <row r="44782" spans="9:11">
      <c r="I44782" t="str">
        <f t="shared" si="699"/>
        <v>19000100</v>
      </c>
      <c r="K44782" s="243"/>
    </row>
    <row r="44783" spans="9:11">
      <c r="I44783" t="str">
        <f t="shared" si="699"/>
        <v>19000100</v>
      </c>
      <c r="K44783" s="243"/>
    </row>
    <row r="44784" spans="9:11">
      <c r="I44784" t="str">
        <f t="shared" si="699"/>
        <v>19000100</v>
      </c>
      <c r="K44784" s="243"/>
    </row>
    <row r="44785" spans="9:11">
      <c r="I44785" t="str">
        <f t="shared" si="699"/>
        <v>19000100</v>
      </c>
      <c r="K44785" s="243"/>
    </row>
    <row r="44786" spans="9:11">
      <c r="I44786" t="str">
        <f t="shared" si="699"/>
        <v>19000100</v>
      </c>
      <c r="K44786" s="243"/>
    </row>
    <row r="44787" spans="9:11">
      <c r="I44787" t="str">
        <f t="shared" si="699"/>
        <v>19000100</v>
      </c>
      <c r="K44787" s="243"/>
    </row>
    <row r="44788" spans="9:11">
      <c r="I44788" t="str">
        <f t="shared" si="699"/>
        <v>19000100</v>
      </c>
      <c r="K44788" s="243"/>
    </row>
    <row r="44789" spans="9:11">
      <c r="I44789" t="str">
        <f t="shared" si="699"/>
        <v>19000100</v>
      </c>
      <c r="K44789" s="243"/>
    </row>
    <row r="44790" spans="9:11">
      <c r="I44790" t="str">
        <f t="shared" si="699"/>
        <v>19000100</v>
      </c>
      <c r="K44790" s="243"/>
    </row>
    <row r="44791" spans="9:11">
      <c r="I44791" t="str">
        <f t="shared" si="699"/>
        <v>19000100</v>
      </c>
      <c r="K44791" s="243"/>
    </row>
    <row r="44792" spans="9:11">
      <c r="I44792" t="str">
        <f t="shared" si="699"/>
        <v>19000100</v>
      </c>
      <c r="K44792" s="243"/>
    </row>
    <row r="44793" spans="9:11">
      <c r="I44793" t="str">
        <f t="shared" si="699"/>
        <v>19000100</v>
      </c>
      <c r="K44793" s="243"/>
    </row>
    <row r="44794" spans="9:11">
      <c r="I44794" t="str">
        <f t="shared" si="699"/>
        <v>19000100</v>
      </c>
      <c r="K44794" s="243"/>
    </row>
    <row r="44795" spans="9:11">
      <c r="I44795" t="str">
        <f t="shared" si="699"/>
        <v>19000100</v>
      </c>
      <c r="K44795" s="243"/>
    </row>
    <row r="44796" spans="9:11">
      <c r="I44796" t="str">
        <f t="shared" si="699"/>
        <v>19000100</v>
      </c>
      <c r="K44796" s="243"/>
    </row>
    <row r="44797" spans="9:11">
      <c r="I44797" t="str">
        <f t="shared" si="699"/>
        <v>19000100</v>
      </c>
      <c r="K44797" s="243"/>
    </row>
    <row r="44798" spans="9:11">
      <c r="I44798" t="str">
        <f t="shared" si="699"/>
        <v>19000100</v>
      </c>
      <c r="K44798" s="243"/>
    </row>
    <row r="44799" spans="9:11">
      <c r="I44799" t="str">
        <f t="shared" si="699"/>
        <v>19000100</v>
      </c>
      <c r="K44799" s="243"/>
    </row>
    <row r="44800" spans="9:11">
      <c r="I44800" t="str">
        <f t="shared" si="699"/>
        <v>19000100</v>
      </c>
      <c r="K44800" s="243"/>
    </row>
    <row r="44801" spans="9:11">
      <c r="I44801" t="str">
        <f t="shared" si="699"/>
        <v>19000100</v>
      </c>
      <c r="K44801" s="243"/>
    </row>
    <row r="44802" spans="9:11">
      <c r="I44802" t="str">
        <f t="shared" ref="I44802:I44865" si="700">TEXT(F44802,"yyyymmdd")</f>
        <v>19000100</v>
      </c>
      <c r="K44802" s="243"/>
    </row>
    <row r="44803" spans="9:11">
      <c r="I44803" t="str">
        <f t="shared" si="700"/>
        <v>19000100</v>
      </c>
      <c r="K44803" s="243"/>
    </row>
    <row r="44804" spans="9:11">
      <c r="I44804" t="str">
        <f t="shared" si="700"/>
        <v>19000100</v>
      </c>
      <c r="K44804" s="243"/>
    </row>
    <row r="44805" spans="9:11">
      <c r="I44805" t="str">
        <f t="shared" si="700"/>
        <v>19000100</v>
      </c>
      <c r="K44805" s="243"/>
    </row>
    <row r="44806" spans="9:11">
      <c r="I44806" t="str">
        <f t="shared" si="700"/>
        <v>19000100</v>
      </c>
      <c r="K44806" s="243"/>
    </row>
    <row r="44807" spans="9:11">
      <c r="I44807" t="str">
        <f t="shared" si="700"/>
        <v>19000100</v>
      </c>
      <c r="K44807" s="243"/>
    </row>
    <row r="44808" spans="9:11">
      <c r="I44808" t="str">
        <f t="shared" si="700"/>
        <v>19000100</v>
      </c>
      <c r="K44808" s="243"/>
    </row>
    <row r="44809" spans="9:11">
      <c r="I44809" t="str">
        <f t="shared" si="700"/>
        <v>19000100</v>
      </c>
      <c r="K44809" s="243"/>
    </row>
    <row r="44810" spans="9:11">
      <c r="I44810" t="str">
        <f t="shared" si="700"/>
        <v>19000100</v>
      </c>
      <c r="K44810" s="243"/>
    </row>
    <row r="44811" spans="9:11">
      <c r="I44811" t="str">
        <f t="shared" si="700"/>
        <v>19000100</v>
      </c>
      <c r="K44811" s="243"/>
    </row>
    <row r="44812" spans="9:11">
      <c r="I44812" t="str">
        <f t="shared" si="700"/>
        <v>19000100</v>
      </c>
      <c r="K44812" s="243"/>
    </row>
    <row r="44813" spans="9:11">
      <c r="I44813" t="str">
        <f t="shared" si="700"/>
        <v>19000100</v>
      </c>
      <c r="K44813" s="243"/>
    </row>
    <row r="44814" spans="9:11">
      <c r="I44814" t="str">
        <f t="shared" si="700"/>
        <v>19000100</v>
      </c>
      <c r="K44814" s="243"/>
    </row>
    <row r="44815" spans="9:11">
      <c r="I44815" t="str">
        <f t="shared" si="700"/>
        <v>19000100</v>
      </c>
      <c r="K44815" s="243"/>
    </row>
    <row r="44816" spans="9:11">
      <c r="I44816" t="str">
        <f t="shared" si="700"/>
        <v>19000100</v>
      </c>
      <c r="K44816" s="243"/>
    </row>
    <row r="44817" spans="9:11">
      <c r="I44817" t="str">
        <f t="shared" si="700"/>
        <v>19000100</v>
      </c>
      <c r="K44817" s="243"/>
    </row>
    <row r="44818" spans="9:11">
      <c r="I44818" t="str">
        <f t="shared" si="700"/>
        <v>19000100</v>
      </c>
      <c r="K44818" s="243"/>
    </row>
    <row r="44819" spans="9:11">
      <c r="I44819" t="str">
        <f t="shared" si="700"/>
        <v>19000100</v>
      </c>
      <c r="K44819" s="243"/>
    </row>
    <row r="44820" spans="9:11">
      <c r="I44820" t="str">
        <f t="shared" si="700"/>
        <v>19000100</v>
      </c>
      <c r="K44820" s="243"/>
    </row>
    <row r="44821" spans="9:11">
      <c r="I44821" t="str">
        <f t="shared" si="700"/>
        <v>19000100</v>
      </c>
      <c r="K44821" s="243"/>
    </row>
    <row r="44822" spans="9:11">
      <c r="I44822" t="str">
        <f t="shared" si="700"/>
        <v>19000100</v>
      </c>
      <c r="K44822" s="243"/>
    </row>
    <row r="44823" spans="9:11">
      <c r="I44823" t="str">
        <f t="shared" si="700"/>
        <v>19000100</v>
      </c>
      <c r="K44823" s="243"/>
    </row>
    <row r="44824" spans="9:11">
      <c r="I44824" t="str">
        <f t="shared" si="700"/>
        <v>19000100</v>
      </c>
      <c r="K44824" s="243"/>
    </row>
    <row r="44825" spans="9:11">
      <c r="I44825" t="str">
        <f t="shared" si="700"/>
        <v>19000100</v>
      </c>
      <c r="K44825" s="243"/>
    </row>
    <row r="44826" spans="9:11">
      <c r="I44826" t="str">
        <f t="shared" si="700"/>
        <v>19000100</v>
      </c>
      <c r="K44826" s="243"/>
    </row>
    <row r="44827" spans="9:11">
      <c r="I44827" t="str">
        <f t="shared" si="700"/>
        <v>19000100</v>
      </c>
      <c r="K44827" s="243"/>
    </row>
    <row r="44828" spans="9:11">
      <c r="I44828" t="str">
        <f t="shared" si="700"/>
        <v>19000100</v>
      </c>
      <c r="K44828" s="243"/>
    </row>
    <row r="44829" spans="9:11">
      <c r="I44829" t="str">
        <f t="shared" si="700"/>
        <v>19000100</v>
      </c>
      <c r="K44829" s="243"/>
    </row>
    <row r="44830" spans="9:11">
      <c r="I44830" t="str">
        <f t="shared" si="700"/>
        <v>19000100</v>
      </c>
      <c r="K44830" s="243"/>
    </row>
    <row r="44831" spans="9:11">
      <c r="I44831" t="str">
        <f t="shared" si="700"/>
        <v>19000100</v>
      </c>
      <c r="K44831" s="243"/>
    </row>
    <row r="44832" spans="9:11">
      <c r="I44832" t="str">
        <f t="shared" si="700"/>
        <v>19000100</v>
      </c>
      <c r="K44832" s="243"/>
    </row>
    <row r="44833" spans="9:11">
      <c r="I44833" t="str">
        <f t="shared" si="700"/>
        <v>19000100</v>
      </c>
      <c r="K44833" s="243"/>
    </row>
    <row r="44834" spans="9:11">
      <c r="I44834" t="str">
        <f t="shared" si="700"/>
        <v>19000100</v>
      </c>
      <c r="K44834" s="243"/>
    </row>
    <row r="44835" spans="9:11">
      <c r="I44835" t="str">
        <f t="shared" si="700"/>
        <v>19000100</v>
      </c>
      <c r="K44835" s="243"/>
    </row>
    <row r="44836" spans="9:11">
      <c r="I44836" t="str">
        <f t="shared" si="700"/>
        <v>19000100</v>
      </c>
      <c r="K44836" s="243"/>
    </row>
    <row r="44837" spans="9:11">
      <c r="I44837" t="str">
        <f t="shared" si="700"/>
        <v>19000100</v>
      </c>
      <c r="K44837" s="243"/>
    </row>
    <row r="44838" spans="9:11">
      <c r="I44838" t="str">
        <f t="shared" si="700"/>
        <v>19000100</v>
      </c>
      <c r="K44838" s="243"/>
    </row>
    <row r="44839" spans="9:11">
      <c r="I44839" t="str">
        <f t="shared" si="700"/>
        <v>19000100</v>
      </c>
      <c r="K44839" s="243"/>
    </row>
    <row r="44840" spans="9:11">
      <c r="I44840" t="str">
        <f t="shared" si="700"/>
        <v>19000100</v>
      </c>
      <c r="K44840" s="243"/>
    </row>
    <row r="44841" spans="9:11">
      <c r="I44841" t="str">
        <f t="shared" si="700"/>
        <v>19000100</v>
      </c>
      <c r="K44841" s="243"/>
    </row>
    <row r="44842" spans="9:11">
      <c r="I44842" t="str">
        <f t="shared" si="700"/>
        <v>19000100</v>
      </c>
      <c r="K44842" s="243"/>
    </row>
    <row r="44843" spans="9:11">
      <c r="I44843" t="str">
        <f t="shared" si="700"/>
        <v>19000100</v>
      </c>
      <c r="K44843" s="243"/>
    </row>
    <row r="44844" spans="9:11">
      <c r="I44844" t="str">
        <f t="shared" si="700"/>
        <v>19000100</v>
      </c>
      <c r="K44844" s="243"/>
    </row>
    <row r="44845" spans="9:11">
      <c r="I44845" t="str">
        <f t="shared" si="700"/>
        <v>19000100</v>
      </c>
      <c r="K44845" s="243"/>
    </row>
    <row r="44846" spans="9:11">
      <c r="I44846" t="str">
        <f t="shared" si="700"/>
        <v>19000100</v>
      </c>
      <c r="K44846" s="243"/>
    </row>
    <row r="44847" spans="9:11">
      <c r="I44847" t="str">
        <f t="shared" si="700"/>
        <v>19000100</v>
      </c>
      <c r="K44847" s="243"/>
    </row>
    <row r="44848" spans="9:11">
      <c r="I44848" t="str">
        <f t="shared" si="700"/>
        <v>19000100</v>
      </c>
      <c r="K44848" s="243"/>
    </row>
    <row r="44849" spans="9:11">
      <c r="I44849" t="str">
        <f t="shared" si="700"/>
        <v>19000100</v>
      </c>
      <c r="K44849" s="243"/>
    </row>
    <row r="44850" spans="9:11">
      <c r="I44850" t="str">
        <f t="shared" si="700"/>
        <v>19000100</v>
      </c>
      <c r="K44850" s="243"/>
    </row>
    <row r="44851" spans="9:11">
      <c r="I44851" t="str">
        <f t="shared" si="700"/>
        <v>19000100</v>
      </c>
      <c r="K44851" s="243"/>
    </row>
    <row r="44852" spans="9:11">
      <c r="I44852" t="str">
        <f t="shared" si="700"/>
        <v>19000100</v>
      </c>
      <c r="K44852" s="243"/>
    </row>
    <row r="44853" spans="9:11">
      <c r="I44853" t="str">
        <f t="shared" si="700"/>
        <v>19000100</v>
      </c>
      <c r="K44853" s="243"/>
    </row>
    <row r="44854" spans="9:11">
      <c r="I44854" t="str">
        <f t="shared" si="700"/>
        <v>19000100</v>
      </c>
      <c r="K44854" s="243"/>
    </row>
    <row r="44855" spans="9:11">
      <c r="I44855" t="str">
        <f t="shared" si="700"/>
        <v>19000100</v>
      </c>
      <c r="K44855" s="243"/>
    </row>
    <row r="44856" spans="9:11">
      <c r="I44856" t="str">
        <f t="shared" si="700"/>
        <v>19000100</v>
      </c>
      <c r="K44856" s="243"/>
    </row>
    <row r="44857" spans="9:11">
      <c r="I44857" t="str">
        <f t="shared" si="700"/>
        <v>19000100</v>
      </c>
      <c r="K44857" s="243"/>
    </row>
    <row r="44858" spans="9:11">
      <c r="I44858" t="str">
        <f t="shared" si="700"/>
        <v>19000100</v>
      </c>
      <c r="K44858" s="243"/>
    </row>
    <row r="44859" spans="9:11">
      <c r="I44859" t="str">
        <f t="shared" si="700"/>
        <v>19000100</v>
      </c>
      <c r="K44859" s="243"/>
    </row>
    <row r="44860" spans="9:11">
      <c r="I44860" t="str">
        <f t="shared" si="700"/>
        <v>19000100</v>
      </c>
      <c r="K44860" s="243"/>
    </row>
    <row r="44861" spans="9:11">
      <c r="I44861" t="str">
        <f t="shared" si="700"/>
        <v>19000100</v>
      </c>
      <c r="K44861" s="243"/>
    </row>
    <row r="44862" spans="9:11">
      <c r="I44862" t="str">
        <f t="shared" si="700"/>
        <v>19000100</v>
      </c>
      <c r="K44862" s="243"/>
    </row>
    <row r="44863" spans="9:11">
      <c r="I44863" t="str">
        <f t="shared" si="700"/>
        <v>19000100</v>
      </c>
      <c r="K44863" s="243"/>
    </row>
    <row r="44864" spans="9:11">
      <c r="I44864" t="str">
        <f t="shared" si="700"/>
        <v>19000100</v>
      </c>
      <c r="K44864" s="243"/>
    </row>
    <row r="44865" spans="9:11">
      <c r="I44865" t="str">
        <f t="shared" si="700"/>
        <v>19000100</v>
      </c>
      <c r="K44865" s="243"/>
    </row>
    <row r="44866" spans="9:11">
      <c r="I44866" t="str">
        <f t="shared" ref="I44866:I44929" si="701">TEXT(F44866,"yyyymmdd")</f>
        <v>19000100</v>
      </c>
      <c r="K44866" s="243"/>
    </row>
    <row r="44867" spans="9:11">
      <c r="I44867" t="str">
        <f t="shared" si="701"/>
        <v>19000100</v>
      </c>
      <c r="K44867" s="243"/>
    </row>
    <row r="44868" spans="9:11">
      <c r="I44868" t="str">
        <f t="shared" si="701"/>
        <v>19000100</v>
      </c>
      <c r="K44868" s="243"/>
    </row>
    <row r="44869" spans="9:11">
      <c r="I44869" t="str">
        <f t="shared" si="701"/>
        <v>19000100</v>
      </c>
      <c r="K44869" s="243"/>
    </row>
    <row r="44870" spans="9:11">
      <c r="I44870" t="str">
        <f t="shared" si="701"/>
        <v>19000100</v>
      </c>
      <c r="K44870" s="243"/>
    </row>
    <row r="44871" spans="9:11">
      <c r="I44871" t="str">
        <f t="shared" si="701"/>
        <v>19000100</v>
      </c>
      <c r="K44871" s="243"/>
    </row>
    <row r="44872" spans="9:11">
      <c r="I44872" t="str">
        <f t="shared" si="701"/>
        <v>19000100</v>
      </c>
      <c r="K44872" s="243"/>
    </row>
    <row r="44873" spans="9:11">
      <c r="I44873" t="str">
        <f t="shared" si="701"/>
        <v>19000100</v>
      </c>
      <c r="K44873" s="243"/>
    </row>
    <row r="44874" spans="9:11">
      <c r="I44874" t="str">
        <f t="shared" si="701"/>
        <v>19000100</v>
      </c>
      <c r="K44874" s="243"/>
    </row>
    <row r="44875" spans="9:11">
      <c r="I44875" t="str">
        <f t="shared" si="701"/>
        <v>19000100</v>
      </c>
      <c r="K44875" s="243"/>
    </row>
    <row r="44876" spans="9:11">
      <c r="I44876" t="str">
        <f t="shared" si="701"/>
        <v>19000100</v>
      </c>
      <c r="K44876" s="243"/>
    </row>
    <row r="44877" spans="9:11">
      <c r="I44877" t="str">
        <f t="shared" si="701"/>
        <v>19000100</v>
      </c>
      <c r="K44877" s="243"/>
    </row>
    <row r="44878" spans="9:11">
      <c r="I44878" t="str">
        <f t="shared" si="701"/>
        <v>19000100</v>
      </c>
      <c r="K44878" s="243"/>
    </row>
    <row r="44879" spans="9:11">
      <c r="I44879" t="str">
        <f t="shared" si="701"/>
        <v>19000100</v>
      </c>
      <c r="K44879" s="243"/>
    </row>
    <row r="44880" spans="9:11">
      <c r="I44880" t="str">
        <f t="shared" si="701"/>
        <v>19000100</v>
      </c>
      <c r="K44880" s="243"/>
    </row>
    <row r="44881" spans="9:11">
      <c r="I44881" t="str">
        <f t="shared" si="701"/>
        <v>19000100</v>
      </c>
      <c r="K44881" s="243"/>
    </row>
    <row r="44882" spans="9:11">
      <c r="I44882" t="str">
        <f t="shared" si="701"/>
        <v>19000100</v>
      </c>
      <c r="K44882" s="243"/>
    </row>
    <row r="44883" spans="9:11">
      <c r="I44883" t="str">
        <f t="shared" si="701"/>
        <v>19000100</v>
      </c>
      <c r="K44883" s="243"/>
    </row>
    <row r="44884" spans="9:11">
      <c r="I44884" t="str">
        <f t="shared" si="701"/>
        <v>19000100</v>
      </c>
      <c r="K44884" s="243"/>
    </row>
    <row r="44885" spans="9:11">
      <c r="I44885" t="str">
        <f t="shared" si="701"/>
        <v>19000100</v>
      </c>
      <c r="K44885" s="243"/>
    </row>
    <row r="44886" spans="9:11">
      <c r="I44886" t="str">
        <f t="shared" si="701"/>
        <v>19000100</v>
      </c>
      <c r="K44886" s="243"/>
    </row>
    <row r="44887" spans="9:11">
      <c r="I44887" t="str">
        <f t="shared" si="701"/>
        <v>19000100</v>
      </c>
      <c r="K44887" s="243"/>
    </row>
    <row r="44888" spans="9:11">
      <c r="I44888" t="str">
        <f t="shared" si="701"/>
        <v>19000100</v>
      </c>
      <c r="K44888" s="243"/>
    </row>
    <row r="44889" spans="9:11">
      <c r="I44889" t="str">
        <f t="shared" si="701"/>
        <v>19000100</v>
      </c>
      <c r="K44889" s="243"/>
    </row>
    <row r="44890" spans="9:11">
      <c r="I44890" t="str">
        <f t="shared" si="701"/>
        <v>19000100</v>
      </c>
      <c r="K44890" s="243"/>
    </row>
    <row r="44891" spans="9:11">
      <c r="I44891" t="str">
        <f t="shared" si="701"/>
        <v>19000100</v>
      </c>
      <c r="K44891" s="243"/>
    </row>
    <row r="44892" spans="9:11">
      <c r="I44892" t="str">
        <f t="shared" si="701"/>
        <v>19000100</v>
      </c>
      <c r="K44892" s="243"/>
    </row>
    <row r="44893" spans="9:11">
      <c r="I44893" t="str">
        <f t="shared" si="701"/>
        <v>19000100</v>
      </c>
      <c r="K44893" s="243"/>
    </row>
    <row r="44894" spans="9:11">
      <c r="I44894" t="str">
        <f t="shared" si="701"/>
        <v>19000100</v>
      </c>
      <c r="K44894" s="243"/>
    </row>
    <row r="44895" spans="9:11">
      <c r="I44895" t="str">
        <f t="shared" si="701"/>
        <v>19000100</v>
      </c>
      <c r="K44895" s="243"/>
    </row>
    <row r="44896" spans="9:11">
      <c r="I44896" t="str">
        <f t="shared" si="701"/>
        <v>19000100</v>
      </c>
      <c r="K44896" s="243"/>
    </row>
    <row r="44897" spans="9:11">
      <c r="I44897" t="str">
        <f t="shared" si="701"/>
        <v>19000100</v>
      </c>
      <c r="K44897" s="243"/>
    </row>
    <row r="44898" spans="9:11">
      <c r="I44898" t="str">
        <f t="shared" si="701"/>
        <v>19000100</v>
      </c>
      <c r="K44898" s="243"/>
    </row>
    <row r="44899" spans="9:11">
      <c r="I44899" t="str">
        <f t="shared" si="701"/>
        <v>19000100</v>
      </c>
      <c r="K44899" s="243"/>
    </row>
    <row r="44900" spans="9:11">
      <c r="I44900" t="str">
        <f t="shared" si="701"/>
        <v>19000100</v>
      </c>
      <c r="K44900" s="243"/>
    </row>
    <row r="44901" spans="9:11">
      <c r="I44901" t="str">
        <f t="shared" si="701"/>
        <v>19000100</v>
      </c>
      <c r="K44901" s="243"/>
    </row>
    <row r="44902" spans="9:11">
      <c r="I44902" t="str">
        <f t="shared" si="701"/>
        <v>19000100</v>
      </c>
      <c r="K44902" s="243"/>
    </row>
    <row r="44903" spans="9:11">
      <c r="I44903" t="str">
        <f t="shared" si="701"/>
        <v>19000100</v>
      </c>
      <c r="K44903" s="243"/>
    </row>
    <row r="44904" spans="9:11">
      <c r="I44904" t="str">
        <f t="shared" si="701"/>
        <v>19000100</v>
      </c>
      <c r="K44904" s="243"/>
    </row>
    <row r="44905" spans="9:11">
      <c r="I44905" t="str">
        <f t="shared" si="701"/>
        <v>19000100</v>
      </c>
      <c r="K44905" s="243"/>
    </row>
    <row r="44906" spans="9:11">
      <c r="I44906" t="str">
        <f t="shared" si="701"/>
        <v>19000100</v>
      </c>
      <c r="K44906" s="243"/>
    </row>
    <row r="44907" spans="9:11">
      <c r="I44907" t="str">
        <f t="shared" si="701"/>
        <v>19000100</v>
      </c>
      <c r="K44907" s="243"/>
    </row>
    <row r="44908" spans="9:11">
      <c r="I44908" t="str">
        <f t="shared" si="701"/>
        <v>19000100</v>
      </c>
      <c r="K44908" s="243"/>
    </row>
    <row r="44909" spans="9:11">
      <c r="I44909" t="str">
        <f t="shared" si="701"/>
        <v>19000100</v>
      </c>
      <c r="K44909" s="243"/>
    </row>
    <row r="44910" spans="9:11">
      <c r="I44910" t="str">
        <f t="shared" si="701"/>
        <v>19000100</v>
      </c>
      <c r="K44910" s="243"/>
    </row>
    <row r="44911" spans="9:11">
      <c r="I44911" t="str">
        <f t="shared" si="701"/>
        <v>19000100</v>
      </c>
      <c r="K44911" s="243"/>
    </row>
    <row r="44912" spans="9:11">
      <c r="I44912" t="str">
        <f t="shared" si="701"/>
        <v>19000100</v>
      </c>
      <c r="K44912" s="243"/>
    </row>
    <row r="44913" spans="9:11">
      <c r="I44913" t="str">
        <f t="shared" si="701"/>
        <v>19000100</v>
      </c>
      <c r="K44913" s="243"/>
    </row>
    <row r="44914" spans="9:11">
      <c r="I44914" t="str">
        <f t="shared" si="701"/>
        <v>19000100</v>
      </c>
      <c r="K44914" s="243"/>
    </row>
    <row r="44915" spans="9:11">
      <c r="I44915" t="str">
        <f t="shared" si="701"/>
        <v>19000100</v>
      </c>
      <c r="K44915" s="243"/>
    </row>
    <row r="44916" spans="9:11">
      <c r="I44916" t="str">
        <f t="shared" si="701"/>
        <v>19000100</v>
      </c>
      <c r="K44916" s="243"/>
    </row>
    <row r="44917" spans="9:11">
      <c r="I44917" t="str">
        <f t="shared" si="701"/>
        <v>19000100</v>
      </c>
      <c r="K44917" s="243"/>
    </row>
    <row r="44918" spans="9:11">
      <c r="I44918" t="str">
        <f t="shared" si="701"/>
        <v>19000100</v>
      </c>
      <c r="K44918" s="243"/>
    </row>
    <row r="44919" spans="9:11">
      <c r="I44919" t="str">
        <f t="shared" si="701"/>
        <v>19000100</v>
      </c>
      <c r="K44919" s="243"/>
    </row>
    <row r="44920" spans="9:11">
      <c r="I44920" t="str">
        <f t="shared" si="701"/>
        <v>19000100</v>
      </c>
      <c r="K44920" s="243"/>
    </row>
    <row r="44921" spans="9:11">
      <c r="I44921" t="str">
        <f t="shared" si="701"/>
        <v>19000100</v>
      </c>
      <c r="K44921" s="243"/>
    </row>
    <row r="44922" spans="9:11">
      <c r="I44922" t="str">
        <f t="shared" si="701"/>
        <v>19000100</v>
      </c>
      <c r="K44922" s="243"/>
    </row>
    <row r="44923" spans="9:11">
      <c r="I44923" t="str">
        <f t="shared" si="701"/>
        <v>19000100</v>
      </c>
      <c r="K44923" s="243"/>
    </row>
    <row r="44924" spans="9:11">
      <c r="I44924" t="str">
        <f t="shared" si="701"/>
        <v>19000100</v>
      </c>
      <c r="K44924" s="243"/>
    </row>
    <row r="44925" spans="9:11">
      <c r="I44925" t="str">
        <f t="shared" si="701"/>
        <v>19000100</v>
      </c>
      <c r="K44925" s="243"/>
    </row>
    <row r="44926" spans="9:11">
      <c r="I44926" t="str">
        <f t="shared" si="701"/>
        <v>19000100</v>
      </c>
      <c r="K44926" s="243"/>
    </row>
    <row r="44927" spans="9:11">
      <c r="I44927" t="str">
        <f t="shared" si="701"/>
        <v>19000100</v>
      </c>
      <c r="K44927" s="243"/>
    </row>
    <row r="44928" spans="9:11">
      <c r="I44928" t="str">
        <f t="shared" si="701"/>
        <v>19000100</v>
      </c>
      <c r="K44928" s="243"/>
    </row>
    <row r="44929" spans="9:11">
      <c r="I44929" t="str">
        <f t="shared" si="701"/>
        <v>19000100</v>
      </c>
      <c r="K44929" s="243"/>
    </row>
    <row r="44930" spans="9:11">
      <c r="I44930" t="str">
        <f t="shared" ref="I44930:I44993" si="702">TEXT(F44930,"yyyymmdd")</f>
        <v>19000100</v>
      </c>
      <c r="K44930" s="243"/>
    </row>
    <row r="44931" spans="9:11">
      <c r="I44931" t="str">
        <f t="shared" si="702"/>
        <v>19000100</v>
      </c>
      <c r="K44931" s="243"/>
    </row>
    <row r="44932" spans="9:11">
      <c r="I44932" t="str">
        <f t="shared" si="702"/>
        <v>19000100</v>
      </c>
      <c r="K44932" s="243"/>
    </row>
    <row r="44933" spans="9:11">
      <c r="I44933" t="str">
        <f t="shared" si="702"/>
        <v>19000100</v>
      </c>
      <c r="K44933" s="243"/>
    </row>
    <row r="44934" spans="9:11">
      <c r="I44934" t="str">
        <f t="shared" si="702"/>
        <v>19000100</v>
      </c>
      <c r="K44934" s="243"/>
    </row>
    <row r="44935" spans="9:11">
      <c r="I44935" t="str">
        <f t="shared" si="702"/>
        <v>19000100</v>
      </c>
      <c r="K44935" s="243"/>
    </row>
    <row r="44936" spans="9:11">
      <c r="I44936" t="str">
        <f t="shared" si="702"/>
        <v>19000100</v>
      </c>
      <c r="K44936" s="243"/>
    </row>
    <row r="44937" spans="9:11">
      <c r="I44937" t="str">
        <f t="shared" si="702"/>
        <v>19000100</v>
      </c>
      <c r="K44937" s="243"/>
    </row>
    <row r="44938" spans="9:11">
      <c r="I44938" t="str">
        <f t="shared" si="702"/>
        <v>19000100</v>
      </c>
      <c r="K44938" s="243"/>
    </row>
    <row r="44939" spans="9:11">
      <c r="I44939" t="str">
        <f t="shared" si="702"/>
        <v>19000100</v>
      </c>
      <c r="K44939" s="243"/>
    </row>
    <row r="44940" spans="9:11">
      <c r="I44940" t="str">
        <f t="shared" si="702"/>
        <v>19000100</v>
      </c>
      <c r="K44940" s="243"/>
    </row>
    <row r="44941" spans="9:11">
      <c r="I44941" t="str">
        <f t="shared" si="702"/>
        <v>19000100</v>
      </c>
      <c r="K44941" s="243"/>
    </row>
    <row r="44942" spans="9:11">
      <c r="I44942" t="str">
        <f t="shared" si="702"/>
        <v>19000100</v>
      </c>
      <c r="K44942" s="243"/>
    </row>
    <row r="44943" spans="9:11">
      <c r="I44943" t="str">
        <f t="shared" si="702"/>
        <v>19000100</v>
      </c>
      <c r="K44943" s="243"/>
    </row>
    <row r="44944" spans="9:11">
      <c r="I44944" t="str">
        <f t="shared" si="702"/>
        <v>19000100</v>
      </c>
      <c r="K44944" s="243"/>
    </row>
    <row r="44945" spans="9:11">
      <c r="I44945" t="str">
        <f t="shared" si="702"/>
        <v>19000100</v>
      </c>
      <c r="K44945" s="243"/>
    </row>
    <row r="44946" spans="9:11">
      <c r="I44946" t="str">
        <f t="shared" si="702"/>
        <v>19000100</v>
      </c>
      <c r="K44946" s="243"/>
    </row>
    <row r="44947" spans="9:11">
      <c r="I44947" t="str">
        <f t="shared" si="702"/>
        <v>19000100</v>
      </c>
      <c r="K44947" s="243"/>
    </row>
    <row r="44948" spans="9:11">
      <c r="I44948" t="str">
        <f t="shared" si="702"/>
        <v>19000100</v>
      </c>
      <c r="K44948" s="243"/>
    </row>
    <row r="44949" spans="9:11">
      <c r="I44949" t="str">
        <f t="shared" si="702"/>
        <v>19000100</v>
      </c>
      <c r="K44949" s="243"/>
    </row>
    <row r="44950" spans="9:11">
      <c r="I44950" t="str">
        <f t="shared" si="702"/>
        <v>19000100</v>
      </c>
      <c r="K44950" s="243"/>
    </row>
    <row r="44951" spans="9:11">
      <c r="I44951" t="str">
        <f t="shared" si="702"/>
        <v>19000100</v>
      </c>
      <c r="K44951" s="243"/>
    </row>
    <row r="44952" spans="9:11">
      <c r="I44952" t="str">
        <f t="shared" si="702"/>
        <v>19000100</v>
      </c>
      <c r="K44952" s="243"/>
    </row>
    <row r="44953" spans="9:11">
      <c r="I44953" t="str">
        <f t="shared" si="702"/>
        <v>19000100</v>
      </c>
      <c r="K44953" s="243"/>
    </row>
    <row r="44954" spans="9:11">
      <c r="I44954" t="str">
        <f t="shared" si="702"/>
        <v>19000100</v>
      </c>
      <c r="K44954" s="243"/>
    </row>
    <row r="44955" spans="9:11">
      <c r="I44955" t="str">
        <f t="shared" si="702"/>
        <v>19000100</v>
      </c>
      <c r="K44955" s="243"/>
    </row>
    <row r="44956" spans="9:11">
      <c r="I44956" t="str">
        <f t="shared" si="702"/>
        <v>19000100</v>
      </c>
      <c r="K44956" s="243"/>
    </row>
    <row r="44957" spans="9:11">
      <c r="I44957" t="str">
        <f t="shared" si="702"/>
        <v>19000100</v>
      </c>
      <c r="K44957" s="243"/>
    </row>
    <row r="44958" spans="9:11">
      <c r="I44958" t="str">
        <f t="shared" si="702"/>
        <v>19000100</v>
      </c>
      <c r="K44958" s="243"/>
    </row>
    <row r="44959" spans="9:11">
      <c r="I44959" t="str">
        <f t="shared" si="702"/>
        <v>19000100</v>
      </c>
      <c r="K44959" s="243"/>
    </row>
    <row r="44960" spans="9:11">
      <c r="I44960" t="str">
        <f t="shared" si="702"/>
        <v>19000100</v>
      </c>
      <c r="K44960" s="243"/>
    </row>
    <row r="44961" spans="9:11">
      <c r="I44961" t="str">
        <f t="shared" si="702"/>
        <v>19000100</v>
      </c>
      <c r="K44961" s="243"/>
    </row>
    <row r="44962" spans="9:11">
      <c r="I44962" t="str">
        <f t="shared" si="702"/>
        <v>19000100</v>
      </c>
      <c r="K44962" s="243"/>
    </row>
    <row r="44963" spans="9:11">
      <c r="I44963" t="str">
        <f t="shared" si="702"/>
        <v>19000100</v>
      </c>
      <c r="K44963" s="243"/>
    </row>
    <row r="44964" spans="9:11">
      <c r="I44964" t="str">
        <f t="shared" si="702"/>
        <v>19000100</v>
      </c>
      <c r="K44964" s="243"/>
    </row>
    <row r="44965" spans="9:11">
      <c r="I44965" t="str">
        <f t="shared" si="702"/>
        <v>19000100</v>
      </c>
      <c r="K44965" s="243"/>
    </row>
    <row r="44966" spans="9:11">
      <c r="I44966" t="str">
        <f t="shared" si="702"/>
        <v>19000100</v>
      </c>
      <c r="K44966" s="243"/>
    </row>
    <row r="44967" spans="9:11">
      <c r="I44967" t="str">
        <f t="shared" si="702"/>
        <v>19000100</v>
      </c>
      <c r="K44967" s="243"/>
    </row>
    <row r="44968" spans="9:11">
      <c r="I44968" t="str">
        <f t="shared" si="702"/>
        <v>19000100</v>
      </c>
      <c r="K44968" s="243"/>
    </row>
    <row r="44969" spans="9:11">
      <c r="I44969" t="str">
        <f t="shared" si="702"/>
        <v>19000100</v>
      </c>
      <c r="K44969" s="243"/>
    </row>
    <row r="44970" spans="9:11">
      <c r="I44970" t="str">
        <f t="shared" si="702"/>
        <v>19000100</v>
      </c>
      <c r="K44970" s="243"/>
    </row>
    <row r="44971" spans="9:11">
      <c r="I44971" t="str">
        <f t="shared" si="702"/>
        <v>19000100</v>
      </c>
      <c r="K44971" s="243"/>
    </row>
    <row r="44972" spans="9:11">
      <c r="I44972" t="str">
        <f t="shared" si="702"/>
        <v>19000100</v>
      </c>
      <c r="K44972" s="243"/>
    </row>
    <row r="44973" spans="9:11">
      <c r="I44973" t="str">
        <f t="shared" si="702"/>
        <v>19000100</v>
      </c>
      <c r="K44973" s="243"/>
    </row>
    <row r="44974" spans="9:11">
      <c r="I44974" t="str">
        <f t="shared" si="702"/>
        <v>19000100</v>
      </c>
      <c r="K44974" s="243"/>
    </row>
    <row r="44975" spans="9:11">
      <c r="I44975" t="str">
        <f t="shared" si="702"/>
        <v>19000100</v>
      </c>
      <c r="K44975" s="243"/>
    </row>
    <row r="44976" spans="9:11">
      <c r="I44976" t="str">
        <f t="shared" si="702"/>
        <v>19000100</v>
      </c>
      <c r="K44976" s="243"/>
    </row>
    <row r="44977" spans="9:11">
      <c r="I44977" t="str">
        <f t="shared" si="702"/>
        <v>19000100</v>
      </c>
      <c r="K44977" s="243"/>
    </row>
    <row r="44978" spans="9:11">
      <c r="I44978" t="str">
        <f t="shared" si="702"/>
        <v>19000100</v>
      </c>
      <c r="K44978" s="243"/>
    </row>
    <row r="44979" spans="9:11">
      <c r="I44979" t="str">
        <f t="shared" si="702"/>
        <v>19000100</v>
      </c>
      <c r="K44979" s="243"/>
    </row>
    <row r="44980" spans="9:11">
      <c r="I44980" t="str">
        <f t="shared" si="702"/>
        <v>19000100</v>
      </c>
      <c r="K44980" s="243"/>
    </row>
    <row r="44981" spans="9:11">
      <c r="I44981" t="str">
        <f t="shared" si="702"/>
        <v>19000100</v>
      </c>
      <c r="K44981" s="243"/>
    </row>
    <row r="44982" spans="9:11">
      <c r="I44982" t="str">
        <f t="shared" si="702"/>
        <v>19000100</v>
      </c>
      <c r="K44982" s="243"/>
    </row>
    <row r="44983" spans="9:11">
      <c r="I44983" t="str">
        <f t="shared" si="702"/>
        <v>19000100</v>
      </c>
      <c r="K44983" s="243"/>
    </row>
    <row r="44984" spans="9:11">
      <c r="I44984" t="str">
        <f t="shared" si="702"/>
        <v>19000100</v>
      </c>
      <c r="K44984" s="243"/>
    </row>
    <row r="44985" spans="9:11">
      <c r="I44985" t="str">
        <f t="shared" si="702"/>
        <v>19000100</v>
      </c>
      <c r="K44985" s="243"/>
    </row>
    <row r="44986" spans="9:11">
      <c r="I44986" t="str">
        <f t="shared" si="702"/>
        <v>19000100</v>
      </c>
      <c r="K44986" s="243"/>
    </row>
    <row r="44987" spans="9:11">
      <c r="I44987" t="str">
        <f t="shared" si="702"/>
        <v>19000100</v>
      </c>
      <c r="K44987" s="243"/>
    </row>
    <row r="44988" spans="9:11">
      <c r="I44988" t="str">
        <f t="shared" si="702"/>
        <v>19000100</v>
      </c>
      <c r="K44988" s="243"/>
    </row>
    <row r="44989" spans="9:11">
      <c r="I44989" t="str">
        <f t="shared" si="702"/>
        <v>19000100</v>
      </c>
      <c r="K44989" s="243"/>
    </row>
    <row r="44990" spans="9:11">
      <c r="I44990" t="str">
        <f t="shared" si="702"/>
        <v>19000100</v>
      </c>
      <c r="K44990" s="243"/>
    </row>
    <row r="44991" spans="9:11">
      <c r="I44991" t="str">
        <f t="shared" si="702"/>
        <v>19000100</v>
      </c>
      <c r="K44991" s="243"/>
    </row>
    <row r="44992" spans="9:11">
      <c r="I44992" t="str">
        <f t="shared" si="702"/>
        <v>19000100</v>
      </c>
      <c r="K44992" s="243"/>
    </row>
    <row r="44993" spans="9:11">
      <c r="I44993" t="str">
        <f t="shared" si="702"/>
        <v>19000100</v>
      </c>
      <c r="K44993" s="243"/>
    </row>
    <row r="44994" spans="9:11">
      <c r="I44994" t="str">
        <f t="shared" ref="I44994:I45057" si="703">TEXT(F44994,"yyyymmdd")</f>
        <v>19000100</v>
      </c>
      <c r="K44994" s="243"/>
    </row>
    <row r="44995" spans="9:11">
      <c r="I44995" t="str">
        <f t="shared" si="703"/>
        <v>19000100</v>
      </c>
      <c r="K44995" s="243"/>
    </row>
    <row r="44996" spans="9:11">
      <c r="I44996" t="str">
        <f t="shared" si="703"/>
        <v>19000100</v>
      </c>
      <c r="K44996" s="243"/>
    </row>
    <row r="44997" spans="9:11">
      <c r="I44997" t="str">
        <f t="shared" si="703"/>
        <v>19000100</v>
      </c>
      <c r="K44997" s="243"/>
    </row>
    <row r="44998" spans="9:11">
      <c r="I44998" t="str">
        <f t="shared" si="703"/>
        <v>19000100</v>
      </c>
      <c r="K44998" s="243"/>
    </row>
    <row r="44999" spans="9:11">
      <c r="I44999" t="str">
        <f t="shared" si="703"/>
        <v>19000100</v>
      </c>
      <c r="K44999" s="243"/>
    </row>
    <row r="45000" spans="9:11">
      <c r="I45000" t="str">
        <f t="shared" si="703"/>
        <v>19000100</v>
      </c>
      <c r="K45000" s="243"/>
    </row>
    <row r="45001" spans="9:11">
      <c r="I45001" t="str">
        <f t="shared" si="703"/>
        <v>19000100</v>
      </c>
      <c r="K45001" s="243"/>
    </row>
    <row r="45002" spans="9:11">
      <c r="I45002" t="str">
        <f t="shared" si="703"/>
        <v>19000100</v>
      </c>
      <c r="K45002" s="243"/>
    </row>
    <row r="45003" spans="9:11">
      <c r="I45003" t="str">
        <f t="shared" si="703"/>
        <v>19000100</v>
      </c>
      <c r="K45003" s="243"/>
    </row>
    <row r="45004" spans="9:11">
      <c r="I45004" t="str">
        <f t="shared" si="703"/>
        <v>19000100</v>
      </c>
      <c r="K45004" s="243"/>
    </row>
    <row r="45005" spans="9:11">
      <c r="I45005" t="str">
        <f t="shared" si="703"/>
        <v>19000100</v>
      </c>
      <c r="K45005" s="243"/>
    </row>
    <row r="45006" spans="9:11">
      <c r="I45006" t="str">
        <f t="shared" si="703"/>
        <v>19000100</v>
      </c>
      <c r="K45006" s="243"/>
    </row>
    <row r="45007" spans="9:11">
      <c r="I45007" t="str">
        <f t="shared" si="703"/>
        <v>19000100</v>
      </c>
      <c r="K45007" s="243"/>
    </row>
    <row r="45008" spans="9:11">
      <c r="I45008" t="str">
        <f t="shared" si="703"/>
        <v>19000100</v>
      </c>
      <c r="K45008" s="243"/>
    </row>
    <row r="45009" spans="9:11">
      <c r="I45009" t="str">
        <f t="shared" si="703"/>
        <v>19000100</v>
      </c>
      <c r="K45009" s="243"/>
    </row>
    <row r="45010" spans="9:11">
      <c r="I45010" t="str">
        <f t="shared" si="703"/>
        <v>19000100</v>
      </c>
      <c r="K45010" s="243"/>
    </row>
    <row r="45011" spans="9:11">
      <c r="I45011" t="str">
        <f t="shared" si="703"/>
        <v>19000100</v>
      </c>
      <c r="K45011" s="243"/>
    </row>
    <row r="45012" spans="9:11">
      <c r="I45012" t="str">
        <f t="shared" si="703"/>
        <v>19000100</v>
      </c>
      <c r="K45012" s="243"/>
    </row>
    <row r="45013" spans="9:11">
      <c r="I45013" t="str">
        <f t="shared" si="703"/>
        <v>19000100</v>
      </c>
      <c r="K45013" s="243"/>
    </row>
    <row r="45014" spans="9:11">
      <c r="I45014" t="str">
        <f t="shared" si="703"/>
        <v>19000100</v>
      </c>
      <c r="K45014" s="243"/>
    </row>
    <row r="45015" spans="9:11">
      <c r="I45015" t="str">
        <f t="shared" si="703"/>
        <v>19000100</v>
      </c>
      <c r="K45015" s="243"/>
    </row>
    <row r="45016" spans="9:11">
      <c r="I45016" t="str">
        <f t="shared" si="703"/>
        <v>19000100</v>
      </c>
      <c r="K45016" s="243"/>
    </row>
    <row r="45017" spans="9:11">
      <c r="I45017" t="str">
        <f t="shared" si="703"/>
        <v>19000100</v>
      </c>
      <c r="K45017" s="243"/>
    </row>
    <row r="45018" spans="9:11">
      <c r="I45018" t="str">
        <f t="shared" si="703"/>
        <v>19000100</v>
      </c>
      <c r="K45018" s="243"/>
    </row>
    <row r="45019" spans="9:11">
      <c r="I45019" t="str">
        <f t="shared" si="703"/>
        <v>19000100</v>
      </c>
      <c r="K45019" s="243"/>
    </row>
    <row r="45020" spans="9:11">
      <c r="I45020" t="str">
        <f t="shared" si="703"/>
        <v>19000100</v>
      </c>
      <c r="K45020" s="243"/>
    </row>
    <row r="45021" spans="9:11">
      <c r="I45021" t="str">
        <f t="shared" si="703"/>
        <v>19000100</v>
      </c>
      <c r="K45021" s="243"/>
    </row>
    <row r="45022" spans="9:11">
      <c r="I45022" t="str">
        <f t="shared" si="703"/>
        <v>19000100</v>
      </c>
      <c r="K45022" s="243"/>
    </row>
    <row r="45023" spans="9:11">
      <c r="I45023" t="str">
        <f t="shared" si="703"/>
        <v>19000100</v>
      </c>
      <c r="K45023" s="243"/>
    </row>
    <row r="45024" spans="9:11">
      <c r="I45024" t="str">
        <f t="shared" si="703"/>
        <v>19000100</v>
      </c>
      <c r="K45024" s="243"/>
    </row>
    <row r="45025" spans="9:11">
      <c r="I45025" t="str">
        <f t="shared" si="703"/>
        <v>19000100</v>
      </c>
      <c r="K45025" s="243"/>
    </row>
    <row r="45026" spans="9:11">
      <c r="I45026" t="str">
        <f t="shared" si="703"/>
        <v>19000100</v>
      </c>
      <c r="K45026" s="243"/>
    </row>
    <row r="45027" spans="9:11">
      <c r="I45027" t="str">
        <f t="shared" si="703"/>
        <v>19000100</v>
      </c>
      <c r="K45027" s="243"/>
    </row>
    <row r="45028" spans="9:11">
      <c r="I45028" t="str">
        <f t="shared" si="703"/>
        <v>19000100</v>
      </c>
      <c r="K45028" s="243"/>
    </row>
    <row r="45029" spans="9:11">
      <c r="I45029" t="str">
        <f t="shared" si="703"/>
        <v>19000100</v>
      </c>
      <c r="K45029" s="243"/>
    </row>
    <row r="45030" spans="9:11">
      <c r="I45030" t="str">
        <f t="shared" si="703"/>
        <v>19000100</v>
      </c>
      <c r="K45030" s="243"/>
    </row>
    <row r="45031" spans="9:11">
      <c r="I45031" t="str">
        <f t="shared" si="703"/>
        <v>19000100</v>
      </c>
      <c r="K45031" s="243"/>
    </row>
    <row r="45032" spans="9:11">
      <c r="I45032" t="str">
        <f t="shared" si="703"/>
        <v>19000100</v>
      </c>
      <c r="K45032" s="243"/>
    </row>
    <row r="45033" spans="9:11">
      <c r="I45033" t="str">
        <f t="shared" si="703"/>
        <v>19000100</v>
      </c>
      <c r="K45033" s="243"/>
    </row>
    <row r="45034" spans="9:11">
      <c r="I45034" t="str">
        <f t="shared" si="703"/>
        <v>19000100</v>
      </c>
      <c r="K45034" s="243"/>
    </row>
    <row r="45035" spans="9:11">
      <c r="I45035" t="str">
        <f t="shared" si="703"/>
        <v>19000100</v>
      </c>
      <c r="K45035" s="243"/>
    </row>
    <row r="45036" spans="9:11">
      <c r="I45036" t="str">
        <f t="shared" si="703"/>
        <v>19000100</v>
      </c>
      <c r="K45036" s="243"/>
    </row>
    <row r="45037" spans="9:11">
      <c r="I45037" t="str">
        <f t="shared" si="703"/>
        <v>19000100</v>
      </c>
      <c r="K45037" s="243"/>
    </row>
    <row r="45038" spans="9:11">
      <c r="I45038" t="str">
        <f t="shared" si="703"/>
        <v>19000100</v>
      </c>
      <c r="K45038" s="243"/>
    </row>
    <row r="45039" spans="9:11">
      <c r="I45039" t="str">
        <f t="shared" si="703"/>
        <v>19000100</v>
      </c>
      <c r="K45039" s="243"/>
    </row>
    <row r="45040" spans="9:11">
      <c r="I45040" t="str">
        <f t="shared" si="703"/>
        <v>19000100</v>
      </c>
      <c r="K45040" s="243"/>
    </row>
    <row r="45041" spans="9:11">
      <c r="I45041" t="str">
        <f t="shared" si="703"/>
        <v>19000100</v>
      </c>
      <c r="K45041" s="243"/>
    </row>
    <row r="45042" spans="9:11">
      <c r="I45042" t="str">
        <f t="shared" si="703"/>
        <v>19000100</v>
      </c>
      <c r="K45042" s="243"/>
    </row>
    <row r="45043" spans="9:11">
      <c r="I45043" t="str">
        <f t="shared" si="703"/>
        <v>19000100</v>
      </c>
      <c r="K45043" s="243"/>
    </row>
    <row r="45044" spans="9:11">
      <c r="I45044" t="str">
        <f t="shared" si="703"/>
        <v>19000100</v>
      </c>
      <c r="K45044" s="243"/>
    </row>
    <row r="45045" spans="9:11">
      <c r="I45045" t="str">
        <f t="shared" si="703"/>
        <v>19000100</v>
      </c>
      <c r="K45045" s="243"/>
    </row>
    <row r="45046" spans="9:11">
      <c r="I45046" t="str">
        <f t="shared" si="703"/>
        <v>19000100</v>
      </c>
      <c r="K45046" s="243"/>
    </row>
    <row r="45047" spans="9:11">
      <c r="I45047" t="str">
        <f t="shared" si="703"/>
        <v>19000100</v>
      </c>
      <c r="K45047" s="243"/>
    </row>
    <row r="45048" spans="9:11">
      <c r="I45048" t="str">
        <f t="shared" si="703"/>
        <v>19000100</v>
      </c>
      <c r="K45048" s="243"/>
    </row>
    <row r="45049" spans="9:11">
      <c r="I45049" t="str">
        <f t="shared" si="703"/>
        <v>19000100</v>
      </c>
      <c r="K45049" s="243"/>
    </row>
    <row r="45050" spans="9:11">
      <c r="I45050" t="str">
        <f t="shared" si="703"/>
        <v>19000100</v>
      </c>
      <c r="K45050" s="243"/>
    </row>
    <row r="45051" spans="9:11">
      <c r="I45051" t="str">
        <f t="shared" si="703"/>
        <v>19000100</v>
      </c>
      <c r="K45051" s="243"/>
    </row>
    <row r="45052" spans="9:11">
      <c r="I45052" t="str">
        <f t="shared" si="703"/>
        <v>19000100</v>
      </c>
      <c r="K45052" s="243"/>
    </row>
    <row r="45053" spans="9:11">
      <c r="I45053" t="str">
        <f t="shared" si="703"/>
        <v>19000100</v>
      </c>
      <c r="K45053" s="243"/>
    </row>
    <row r="45054" spans="9:11">
      <c r="I45054" t="str">
        <f t="shared" si="703"/>
        <v>19000100</v>
      </c>
      <c r="K45054" s="243"/>
    </row>
    <row r="45055" spans="9:11">
      <c r="I45055" t="str">
        <f t="shared" si="703"/>
        <v>19000100</v>
      </c>
      <c r="K45055" s="243"/>
    </row>
    <row r="45056" spans="9:11">
      <c r="I45056" t="str">
        <f t="shared" si="703"/>
        <v>19000100</v>
      </c>
      <c r="K45056" s="243"/>
    </row>
    <row r="45057" spans="9:11">
      <c r="I45057" t="str">
        <f t="shared" si="703"/>
        <v>19000100</v>
      </c>
      <c r="K45057" s="243"/>
    </row>
    <row r="45058" spans="9:11">
      <c r="I45058" t="str">
        <f t="shared" ref="I45058:I45121" si="704">TEXT(F45058,"yyyymmdd")</f>
        <v>19000100</v>
      </c>
      <c r="K45058" s="243"/>
    </row>
    <row r="45059" spans="9:11">
      <c r="I45059" t="str">
        <f t="shared" si="704"/>
        <v>19000100</v>
      </c>
      <c r="K45059" s="243"/>
    </row>
    <row r="45060" spans="9:11">
      <c r="I45060" t="str">
        <f t="shared" si="704"/>
        <v>19000100</v>
      </c>
      <c r="K45060" s="243"/>
    </row>
    <row r="45061" spans="9:11">
      <c r="I45061" t="str">
        <f t="shared" si="704"/>
        <v>19000100</v>
      </c>
      <c r="K45061" s="243"/>
    </row>
    <row r="45062" spans="9:11">
      <c r="I45062" t="str">
        <f t="shared" si="704"/>
        <v>19000100</v>
      </c>
      <c r="K45062" s="243"/>
    </row>
    <row r="45063" spans="9:11">
      <c r="I45063" t="str">
        <f t="shared" si="704"/>
        <v>19000100</v>
      </c>
      <c r="K45063" s="243"/>
    </row>
    <row r="45064" spans="9:11">
      <c r="I45064" t="str">
        <f t="shared" si="704"/>
        <v>19000100</v>
      </c>
      <c r="K45064" s="243"/>
    </row>
    <row r="45065" spans="9:11">
      <c r="I45065" t="str">
        <f t="shared" si="704"/>
        <v>19000100</v>
      </c>
      <c r="K45065" s="243"/>
    </row>
    <row r="45066" spans="9:11">
      <c r="I45066" t="str">
        <f t="shared" si="704"/>
        <v>19000100</v>
      </c>
      <c r="K45066" s="243"/>
    </row>
    <row r="45067" spans="9:11">
      <c r="I45067" t="str">
        <f t="shared" si="704"/>
        <v>19000100</v>
      </c>
      <c r="K45067" s="243"/>
    </row>
    <row r="45068" spans="9:11">
      <c r="I45068" t="str">
        <f t="shared" si="704"/>
        <v>19000100</v>
      </c>
      <c r="K45068" s="243"/>
    </row>
    <row r="45069" spans="9:11">
      <c r="I45069" t="str">
        <f t="shared" si="704"/>
        <v>19000100</v>
      </c>
      <c r="K45069" s="243"/>
    </row>
    <row r="45070" spans="9:11">
      <c r="I45070" t="str">
        <f t="shared" si="704"/>
        <v>19000100</v>
      </c>
      <c r="K45070" s="243"/>
    </row>
    <row r="45071" spans="9:11">
      <c r="I45071" t="str">
        <f t="shared" si="704"/>
        <v>19000100</v>
      </c>
      <c r="K45071" s="243"/>
    </row>
    <row r="45072" spans="9:11">
      <c r="I45072" t="str">
        <f t="shared" si="704"/>
        <v>19000100</v>
      </c>
      <c r="K45072" s="243"/>
    </row>
    <row r="45073" spans="9:11">
      <c r="I45073" t="str">
        <f t="shared" si="704"/>
        <v>19000100</v>
      </c>
      <c r="K45073" s="243"/>
    </row>
    <row r="45074" spans="9:11">
      <c r="I45074" t="str">
        <f t="shared" si="704"/>
        <v>19000100</v>
      </c>
      <c r="K45074" s="243"/>
    </row>
    <row r="45075" spans="9:11">
      <c r="I45075" t="str">
        <f t="shared" si="704"/>
        <v>19000100</v>
      </c>
      <c r="K45075" s="243"/>
    </row>
    <row r="45076" spans="9:11">
      <c r="I45076" t="str">
        <f t="shared" si="704"/>
        <v>19000100</v>
      </c>
      <c r="K45076" s="243"/>
    </row>
    <row r="45077" spans="9:11">
      <c r="I45077" t="str">
        <f t="shared" si="704"/>
        <v>19000100</v>
      </c>
      <c r="K45077" s="243"/>
    </row>
    <row r="45078" spans="9:11">
      <c r="I45078" t="str">
        <f t="shared" si="704"/>
        <v>19000100</v>
      </c>
      <c r="K45078" s="243"/>
    </row>
    <row r="45079" spans="9:11">
      <c r="I45079" t="str">
        <f t="shared" si="704"/>
        <v>19000100</v>
      </c>
      <c r="K45079" s="243"/>
    </row>
    <row r="45080" spans="9:11">
      <c r="I45080" t="str">
        <f t="shared" si="704"/>
        <v>19000100</v>
      </c>
      <c r="K45080" s="243"/>
    </row>
    <row r="45081" spans="9:11">
      <c r="I45081" t="str">
        <f t="shared" si="704"/>
        <v>19000100</v>
      </c>
      <c r="K45081" s="243"/>
    </row>
    <row r="45082" spans="9:11">
      <c r="I45082" t="str">
        <f t="shared" si="704"/>
        <v>19000100</v>
      </c>
      <c r="K45082" s="243"/>
    </row>
    <row r="45083" spans="9:11">
      <c r="I45083" t="str">
        <f t="shared" si="704"/>
        <v>19000100</v>
      </c>
      <c r="K45083" s="243"/>
    </row>
    <row r="45084" spans="9:11">
      <c r="I45084" t="str">
        <f t="shared" si="704"/>
        <v>19000100</v>
      </c>
      <c r="K45084" s="243"/>
    </row>
    <row r="45085" spans="9:11">
      <c r="I45085" t="str">
        <f t="shared" si="704"/>
        <v>19000100</v>
      </c>
      <c r="K45085" s="243"/>
    </row>
    <row r="45086" spans="9:11">
      <c r="I45086" t="str">
        <f t="shared" si="704"/>
        <v>19000100</v>
      </c>
      <c r="K45086" s="243"/>
    </row>
    <row r="45087" spans="9:11">
      <c r="I45087" t="str">
        <f t="shared" si="704"/>
        <v>19000100</v>
      </c>
      <c r="K45087" s="243"/>
    </row>
    <row r="45088" spans="9:11">
      <c r="I45088" t="str">
        <f t="shared" si="704"/>
        <v>19000100</v>
      </c>
      <c r="K45088" s="243"/>
    </row>
    <row r="45089" spans="9:11">
      <c r="I45089" t="str">
        <f t="shared" si="704"/>
        <v>19000100</v>
      </c>
      <c r="K45089" s="243"/>
    </row>
    <row r="45090" spans="9:11">
      <c r="I45090" t="str">
        <f t="shared" si="704"/>
        <v>19000100</v>
      </c>
      <c r="K45090" s="243"/>
    </row>
    <row r="45091" spans="9:11">
      <c r="I45091" t="str">
        <f t="shared" si="704"/>
        <v>19000100</v>
      </c>
      <c r="K45091" s="243"/>
    </row>
    <row r="45092" spans="9:11">
      <c r="I45092" t="str">
        <f t="shared" si="704"/>
        <v>19000100</v>
      </c>
      <c r="K45092" s="243"/>
    </row>
    <row r="45093" spans="9:11">
      <c r="I45093" t="str">
        <f t="shared" si="704"/>
        <v>19000100</v>
      </c>
      <c r="K45093" s="243"/>
    </row>
    <row r="45094" spans="9:11">
      <c r="I45094" t="str">
        <f t="shared" si="704"/>
        <v>19000100</v>
      </c>
      <c r="K45094" s="243"/>
    </row>
    <row r="45095" spans="9:11">
      <c r="I45095" t="str">
        <f t="shared" si="704"/>
        <v>19000100</v>
      </c>
      <c r="K45095" s="243"/>
    </row>
    <row r="45096" spans="9:11">
      <c r="I45096" t="str">
        <f t="shared" si="704"/>
        <v>19000100</v>
      </c>
      <c r="K45096" s="243"/>
    </row>
    <row r="45097" spans="9:11">
      <c r="I45097" t="str">
        <f t="shared" si="704"/>
        <v>19000100</v>
      </c>
      <c r="K45097" s="243"/>
    </row>
    <row r="45098" spans="9:11">
      <c r="I45098" t="str">
        <f t="shared" si="704"/>
        <v>19000100</v>
      </c>
      <c r="K45098" s="243"/>
    </row>
    <row r="45099" spans="9:11">
      <c r="I45099" t="str">
        <f t="shared" si="704"/>
        <v>19000100</v>
      </c>
      <c r="K45099" s="243"/>
    </row>
    <row r="45100" spans="9:11">
      <c r="I45100" t="str">
        <f t="shared" si="704"/>
        <v>19000100</v>
      </c>
      <c r="K45100" s="243"/>
    </row>
    <row r="45101" spans="9:11">
      <c r="I45101" t="str">
        <f t="shared" si="704"/>
        <v>19000100</v>
      </c>
      <c r="K45101" s="243"/>
    </row>
    <row r="45102" spans="9:11">
      <c r="I45102" t="str">
        <f t="shared" si="704"/>
        <v>19000100</v>
      </c>
      <c r="K45102" s="243"/>
    </row>
    <row r="45103" spans="9:11">
      <c r="I45103" t="str">
        <f t="shared" si="704"/>
        <v>19000100</v>
      </c>
      <c r="K45103" s="243"/>
    </row>
    <row r="45104" spans="9:11">
      <c r="I45104" t="str">
        <f t="shared" si="704"/>
        <v>19000100</v>
      </c>
      <c r="K45104" s="243"/>
    </row>
    <row r="45105" spans="9:11">
      <c r="I45105" t="str">
        <f t="shared" si="704"/>
        <v>19000100</v>
      </c>
      <c r="K45105" s="243"/>
    </row>
    <row r="45106" spans="9:11">
      <c r="I45106" t="str">
        <f t="shared" si="704"/>
        <v>19000100</v>
      </c>
      <c r="K45106" s="243"/>
    </row>
    <row r="45107" spans="9:11">
      <c r="I45107" t="str">
        <f t="shared" si="704"/>
        <v>19000100</v>
      </c>
      <c r="K45107" s="243"/>
    </row>
    <row r="45108" spans="9:11">
      <c r="I45108" t="str">
        <f t="shared" si="704"/>
        <v>19000100</v>
      </c>
      <c r="K45108" s="243"/>
    </row>
    <row r="45109" spans="9:11">
      <c r="I45109" t="str">
        <f t="shared" si="704"/>
        <v>19000100</v>
      </c>
      <c r="K45109" s="243"/>
    </row>
    <row r="45110" spans="9:11">
      <c r="I45110" t="str">
        <f t="shared" si="704"/>
        <v>19000100</v>
      </c>
      <c r="K45110" s="243"/>
    </row>
    <row r="45111" spans="9:11">
      <c r="I45111" t="str">
        <f t="shared" si="704"/>
        <v>19000100</v>
      </c>
      <c r="K45111" s="243"/>
    </row>
    <row r="45112" spans="9:11">
      <c r="I45112" t="str">
        <f t="shared" si="704"/>
        <v>19000100</v>
      </c>
      <c r="K45112" s="243"/>
    </row>
    <row r="45113" spans="9:11">
      <c r="I45113" t="str">
        <f t="shared" si="704"/>
        <v>19000100</v>
      </c>
      <c r="K45113" s="243"/>
    </row>
    <row r="45114" spans="9:11">
      <c r="I45114" t="str">
        <f t="shared" si="704"/>
        <v>19000100</v>
      </c>
      <c r="K45114" s="243"/>
    </row>
    <row r="45115" spans="9:11">
      <c r="I45115" t="str">
        <f t="shared" si="704"/>
        <v>19000100</v>
      </c>
      <c r="K45115" s="243"/>
    </row>
    <row r="45116" spans="9:11">
      <c r="I45116" t="str">
        <f t="shared" si="704"/>
        <v>19000100</v>
      </c>
      <c r="K45116" s="243"/>
    </row>
    <row r="45117" spans="9:11">
      <c r="I45117" t="str">
        <f t="shared" si="704"/>
        <v>19000100</v>
      </c>
      <c r="K45117" s="243"/>
    </row>
    <row r="45118" spans="9:11">
      <c r="I45118" t="str">
        <f t="shared" si="704"/>
        <v>19000100</v>
      </c>
      <c r="K45118" s="243"/>
    </row>
    <row r="45119" spans="9:11">
      <c r="I45119" t="str">
        <f t="shared" si="704"/>
        <v>19000100</v>
      </c>
      <c r="K45119" s="243"/>
    </row>
    <row r="45120" spans="9:11">
      <c r="I45120" t="str">
        <f t="shared" si="704"/>
        <v>19000100</v>
      </c>
      <c r="K45120" s="243"/>
    </row>
    <row r="45121" spans="9:11">
      <c r="I45121" t="str">
        <f t="shared" si="704"/>
        <v>19000100</v>
      </c>
      <c r="K45121" s="243"/>
    </row>
    <row r="45122" spans="9:11">
      <c r="I45122" t="str">
        <f t="shared" ref="I45122:I45185" si="705">TEXT(F45122,"yyyymmdd")</f>
        <v>19000100</v>
      </c>
      <c r="K45122" s="243"/>
    </row>
    <row r="45123" spans="9:11">
      <c r="I45123" t="str">
        <f t="shared" si="705"/>
        <v>19000100</v>
      </c>
      <c r="K45123" s="243"/>
    </row>
    <row r="45124" spans="9:11">
      <c r="I45124" t="str">
        <f t="shared" si="705"/>
        <v>19000100</v>
      </c>
      <c r="K45124" s="243"/>
    </row>
    <row r="45125" spans="9:11">
      <c r="I45125" t="str">
        <f t="shared" si="705"/>
        <v>19000100</v>
      </c>
      <c r="K45125" s="243"/>
    </row>
    <row r="45126" spans="9:11">
      <c r="I45126" t="str">
        <f t="shared" si="705"/>
        <v>19000100</v>
      </c>
      <c r="K45126" s="243"/>
    </row>
    <row r="45127" spans="9:11">
      <c r="I45127" t="str">
        <f t="shared" si="705"/>
        <v>19000100</v>
      </c>
      <c r="K45127" s="243"/>
    </row>
    <row r="45128" spans="9:11">
      <c r="I45128" t="str">
        <f t="shared" si="705"/>
        <v>19000100</v>
      </c>
      <c r="K45128" s="243"/>
    </row>
    <row r="45129" spans="9:11">
      <c r="I45129" t="str">
        <f t="shared" si="705"/>
        <v>19000100</v>
      </c>
      <c r="K45129" s="243"/>
    </row>
    <row r="45130" spans="9:11">
      <c r="I45130" t="str">
        <f t="shared" si="705"/>
        <v>19000100</v>
      </c>
      <c r="K45130" s="243"/>
    </row>
    <row r="45131" spans="9:11">
      <c r="I45131" t="str">
        <f t="shared" si="705"/>
        <v>19000100</v>
      </c>
      <c r="K45131" s="243"/>
    </row>
    <row r="45132" spans="9:11">
      <c r="I45132" t="str">
        <f t="shared" si="705"/>
        <v>19000100</v>
      </c>
      <c r="K45132" s="243"/>
    </row>
    <row r="45133" spans="9:11">
      <c r="I45133" t="str">
        <f t="shared" si="705"/>
        <v>19000100</v>
      </c>
      <c r="K45133" s="243"/>
    </row>
    <row r="45134" spans="9:11">
      <c r="I45134" t="str">
        <f t="shared" si="705"/>
        <v>19000100</v>
      </c>
      <c r="K45134" s="243"/>
    </row>
    <row r="45135" spans="9:11">
      <c r="I45135" t="str">
        <f t="shared" si="705"/>
        <v>19000100</v>
      </c>
      <c r="K45135" s="243"/>
    </row>
    <row r="45136" spans="9:11">
      <c r="I45136" t="str">
        <f t="shared" si="705"/>
        <v>19000100</v>
      </c>
      <c r="K45136" s="243"/>
    </row>
    <row r="45137" spans="9:11">
      <c r="I45137" t="str">
        <f t="shared" si="705"/>
        <v>19000100</v>
      </c>
      <c r="K45137" s="243"/>
    </row>
    <row r="45138" spans="9:11">
      <c r="I45138" t="str">
        <f t="shared" si="705"/>
        <v>19000100</v>
      </c>
      <c r="K45138" s="243"/>
    </row>
    <row r="45139" spans="9:11">
      <c r="I45139" t="str">
        <f t="shared" si="705"/>
        <v>19000100</v>
      </c>
      <c r="K45139" s="243"/>
    </row>
    <row r="45140" spans="9:11">
      <c r="I45140" t="str">
        <f t="shared" si="705"/>
        <v>19000100</v>
      </c>
      <c r="K45140" s="243"/>
    </row>
    <row r="45141" spans="9:11">
      <c r="I45141" t="str">
        <f t="shared" si="705"/>
        <v>19000100</v>
      </c>
      <c r="K45141" s="243"/>
    </row>
    <row r="45142" spans="9:11">
      <c r="I45142" t="str">
        <f t="shared" si="705"/>
        <v>19000100</v>
      </c>
      <c r="K45142" s="243"/>
    </row>
    <row r="45143" spans="9:11">
      <c r="I45143" t="str">
        <f t="shared" si="705"/>
        <v>19000100</v>
      </c>
      <c r="K45143" s="243"/>
    </row>
    <row r="45144" spans="9:11">
      <c r="I45144" t="str">
        <f t="shared" si="705"/>
        <v>19000100</v>
      </c>
      <c r="K45144" s="243"/>
    </row>
    <row r="45145" spans="9:11">
      <c r="I45145" t="str">
        <f t="shared" si="705"/>
        <v>19000100</v>
      </c>
      <c r="K45145" s="243"/>
    </row>
    <row r="45146" spans="9:11">
      <c r="I45146" t="str">
        <f t="shared" si="705"/>
        <v>19000100</v>
      </c>
      <c r="K45146" s="243"/>
    </row>
    <row r="45147" spans="9:11">
      <c r="I45147" t="str">
        <f t="shared" si="705"/>
        <v>19000100</v>
      </c>
      <c r="K45147" s="243"/>
    </row>
    <row r="45148" spans="9:11">
      <c r="I45148" t="str">
        <f t="shared" si="705"/>
        <v>19000100</v>
      </c>
      <c r="K45148" s="243"/>
    </row>
    <row r="45149" spans="9:11">
      <c r="I45149" t="str">
        <f t="shared" si="705"/>
        <v>19000100</v>
      </c>
      <c r="K45149" s="243"/>
    </row>
    <row r="45150" spans="9:11">
      <c r="I45150" t="str">
        <f t="shared" si="705"/>
        <v>19000100</v>
      </c>
      <c r="K45150" s="243"/>
    </row>
    <row r="45151" spans="9:11">
      <c r="I45151" t="str">
        <f t="shared" si="705"/>
        <v>19000100</v>
      </c>
      <c r="K45151" s="243"/>
    </row>
    <row r="45152" spans="9:11">
      <c r="I45152" t="str">
        <f t="shared" si="705"/>
        <v>19000100</v>
      </c>
      <c r="K45152" s="243"/>
    </row>
    <row r="45153" spans="9:11">
      <c r="I45153" t="str">
        <f t="shared" si="705"/>
        <v>19000100</v>
      </c>
      <c r="K45153" s="243"/>
    </row>
    <row r="45154" spans="9:11">
      <c r="I45154" t="str">
        <f t="shared" si="705"/>
        <v>19000100</v>
      </c>
      <c r="K45154" s="243"/>
    </row>
    <row r="45155" spans="9:11">
      <c r="I45155" t="str">
        <f t="shared" si="705"/>
        <v>19000100</v>
      </c>
      <c r="K45155" s="243"/>
    </row>
    <row r="45156" spans="9:11">
      <c r="I45156" t="str">
        <f t="shared" si="705"/>
        <v>19000100</v>
      </c>
      <c r="K45156" s="243"/>
    </row>
    <row r="45157" spans="9:11">
      <c r="I45157" t="str">
        <f t="shared" si="705"/>
        <v>19000100</v>
      </c>
      <c r="K45157" s="243"/>
    </row>
    <row r="45158" spans="9:11">
      <c r="I45158" t="str">
        <f t="shared" si="705"/>
        <v>19000100</v>
      </c>
      <c r="K45158" s="243"/>
    </row>
    <row r="45159" spans="9:11">
      <c r="I45159" t="str">
        <f t="shared" si="705"/>
        <v>19000100</v>
      </c>
      <c r="K45159" s="243"/>
    </row>
    <row r="45160" spans="9:11">
      <c r="I45160" t="str">
        <f t="shared" si="705"/>
        <v>19000100</v>
      </c>
      <c r="K45160" s="243"/>
    </row>
    <row r="45161" spans="9:11">
      <c r="I45161" t="str">
        <f t="shared" si="705"/>
        <v>19000100</v>
      </c>
      <c r="K45161" s="243"/>
    </row>
    <row r="45162" spans="9:11">
      <c r="I45162" t="str">
        <f t="shared" si="705"/>
        <v>19000100</v>
      </c>
      <c r="K45162" s="243"/>
    </row>
    <row r="45163" spans="9:11">
      <c r="I45163" t="str">
        <f t="shared" si="705"/>
        <v>19000100</v>
      </c>
      <c r="K45163" s="243"/>
    </row>
    <row r="45164" spans="9:11">
      <c r="I45164" t="str">
        <f t="shared" si="705"/>
        <v>19000100</v>
      </c>
      <c r="K45164" s="243"/>
    </row>
    <row r="45165" spans="9:11">
      <c r="I45165" t="str">
        <f t="shared" si="705"/>
        <v>19000100</v>
      </c>
      <c r="K45165" s="243"/>
    </row>
    <row r="45166" spans="9:11">
      <c r="I45166" t="str">
        <f t="shared" si="705"/>
        <v>19000100</v>
      </c>
      <c r="K45166" s="243"/>
    </row>
    <row r="45167" spans="9:11">
      <c r="I45167" t="str">
        <f t="shared" si="705"/>
        <v>19000100</v>
      </c>
      <c r="K45167" s="243"/>
    </row>
    <row r="45168" spans="9:11">
      <c r="I45168" t="str">
        <f t="shared" si="705"/>
        <v>19000100</v>
      </c>
      <c r="K45168" s="243"/>
    </row>
    <row r="45169" spans="9:11">
      <c r="I45169" t="str">
        <f t="shared" si="705"/>
        <v>19000100</v>
      </c>
      <c r="K45169" s="243"/>
    </row>
    <row r="45170" spans="9:11">
      <c r="I45170" t="str">
        <f t="shared" si="705"/>
        <v>19000100</v>
      </c>
      <c r="K45170" s="243"/>
    </row>
    <row r="45171" spans="9:11">
      <c r="I45171" t="str">
        <f t="shared" si="705"/>
        <v>19000100</v>
      </c>
      <c r="K45171" s="243"/>
    </row>
    <row r="45172" spans="9:11">
      <c r="I45172" t="str">
        <f t="shared" si="705"/>
        <v>19000100</v>
      </c>
      <c r="K45172" s="243"/>
    </row>
    <row r="45173" spans="9:11">
      <c r="I45173" t="str">
        <f t="shared" si="705"/>
        <v>19000100</v>
      </c>
      <c r="K45173" s="243"/>
    </row>
    <row r="45174" spans="9:11">
      <c r="I45174" t="str">
        <f t="shared" si="705"/>
        <v>19000100</v>
      </c>
      <c r="K45174" s="243"/>
    </row>
    <row r="45175" spans="9:11">
      <c r="I45175" t="str">
        <f t="shared" si="705"/>
        <v>19000100</v>
      </c>
      <c r="K45175" s="243"/>
    </row>
    <row r="45176" spans="9:11">
      <c r="I45176" t="str">
        <f t="shared" si="705"/>
        <v>19000100</v>
      </c>
      <c r="K45176" s="243"/>
    </row>
    <row r="45177" spans="9:11">
      <c r="I45177" t="str">
        <f t="shared" si="705"/>
        <v>19000100</v>
      </c>
      <c r="K45177" s="243"/>
    </row>
    <row r="45178" spans="9:11">
      <c r="I45178" t="str">
        <f t="shared" si="705"/>
        <v>19000100</v>
      </c>
      <c r="K45178" s="243"/>
    </row>
    <row r="45179" spans="9:11">
      <c r="I45179" t="str">
        <f t="shared" si="705"/>
        <v>19000100</v>
      </c>
      <c r="K45179" s="243"/>
    </row>
    <row r="45180" spans="9:11">
      <c r="I45180" t="str">
        <f t="shared" si="705"/>
        <v>19000100</v>
      </c>
      <c r="K45180" s="243"/>
    </row>
    <row r="45181" spans="9:11">
      <c r="I45181" t="str">
        <f t="shared" si="705"/>
        <v>19000100</v>
      </c>
      <c r="K45181" s="243"/>
    </row>
    <row r="45182" spans="9:11">
      <c r="I45182" t="str">
        <f t="shared" si="705"/>
        <v>19000100</v>
      </c>
      <c r="K45182" s="243"/>
    </row>
    <row r="45183" spans="9:11">
      <c r="I45183" t="str">
        <f t="shared" si="705"/>
        <v>19000100</v>
      </c>
      <c r="K45183" s="243"/>
    </row>
    <row r="45184" spans="9:11">
      <c r="I45184" t="str">
        <f t="shared" si="705"/>
        <v>19000100</v>
      </c>
      <c r="K45184" s="243"/>
    </row>
    <row r="45185" spans="9:11">
      <c r="I45185" t="str">
        <f t="shared" si="705"/>
        <v>19000100</v>
      </c>
      <c r="K45185" s="243"/>
    </row>
    <row r="45186" spans="9:11">
      <c r="I45186" t="str">
        <f t="shared" ref="I45186:I45249" si="706">TEXT(F45186,"yyyymmdd")</f>
        <v>19000100</v>
      </c>
      <c r="K45186" s="243"/>
    </row>
    <row r="45187" spans="9:11">
      <c r="I45187" t="str">
        <f t="shared" si="706"/>
        <v>19000100</v>
      </c>
      <c r="K45187" s="243"/>
    </row>
    <row r="45188" spans="9:11">
      <c r="I45188" t="str">
        <f t="shared" si="706"/>
        <v>19000100</v>
      </c>
      <c r="K45188" s="243"/>
    </row>
    <row r="45189" spans="9:11">
      <c r="I45189" t="str">
        <f t="shared" si="706"/>
        <v>19000100</v>
      </c>
      <c r="K45189" s="243"/>
    </row>
    <row r="45190" spans="9:11">
      <c r="I45190" t="str">
        <f t="shared" si="706"/>
        <v>19000100</v>
      </c>
      <c r="K45190" s="243"/>
    </row>
    <row r="45191" spans="9:11">
      <c r="I45191" t="str">
        <f t="shared" si="706"/>
        <v>19000100</v>
      </c>
      <c r="K45191" s="243"/>
    </row>
    <row r="45192" spans="9:11">
      <c r="I45192" t="str">
        <f t="shared" si="706"/>
        <v>19000100</v>
      </c>
      <c r="K45192" s="243"/>
    </row>
    <row r="45193" spans="9:11">
      <c r="I45193" t="str">
        <f t="shared" si="706"/>
        <v>19000100</v>
      </c>
      <c r="K45193" s="243"/>
    </row>
    <row r="45194" spans="9:11">
      <c r="I45194" t="str">
        <f t="shared" si="706"/>
        <v>19000100</v>
      </c>
      <c r="K45194" s="243"/>
    </row>
    <row r="45195" spans="9:11">
      <c r="I45195" t="str">
        <f t="shared" si="706"/>
        <v>19000100</v>
      </c>
      <c r="K45195" s="243"/>
    </row>
    <row r="45196" spans="9:11">
      <c r="I45196" t="str">
        <f t="shared" si="706"/>
        <v>19000100</v>
      </c>
      <c r="K45196" s="243"/>
    </row>
    <row r="45197" spans="9:11">
      <c r="I45197" t="str">
        <f t="shared" si="706"/>
        <v>19000100</v>
      </c>
      <c r="K45197" s="243"/>
    </row>
    <row r="45198" spans="9:11">
      <c r="I45198" t="str">
        <f t="shared" si="706"/>
        <v>19000100</v>
      </c>
      <c r="K45198" s="243"/>
    </row>
    <row r="45199" spans="9:11">
      <c r="I45199" t="str">
        <f t="shared" si="706"/>
        <v>19000100</v>
      </c>
      <c r="K45199" s="243"/>
    </row>
    <row r="45200" spans="9:11">
      <c r="I45200" t="str">
        <f t="shared" si="706"/>
        <v>19000100</v>
      </c>
      <c r="K45200" s="243"/>
    </row>
    <row r="45201" spans="9:11">
      <c r="I45201" t="str">
        <f t="shared" si="706"/>
        <v>19000100</v>
      </c>
      <c r="K45201" s="243"/>
    </row>
    <row r="45202" spans="9:11">
      <c r="I45202" t="str">
        <f t="shared" si="706"/>
        <v>19000100</v>
      </c>
      <c r="K45202" s="243"/>
    </row>
    <row r="45203" spans="9:11">
      <c r="I45203" t="str">
        <f t="shared" si="706"/>
        <v>19000100</v>
      </c>
      <c r="K45203" s="243"/>
    </row>
    <row r="45204" spans="9:11">
      <c r="I45204" t="str">
        <f t="shared" si="706"/>
        <v>19000100</v>
      </c>
      <c r="K45204" s="243"/>
    </row>
    <row r="45205" spans="9:11">
      <c r="I45205" t="str">
        <f t="shared" si="706"/>
        <v>19000100</v>
      </c>
      <c r="K45205" s="243"/>
    </row>
    <row r="45206" spans="9:11">
      <c r="I45206" t="str">
        <f t="shared" si="706"/>
        <v>19000100</v>
      </c>
      <c r="K45206" s="243"/>
    </row>
    <row r="45207" spans="9:11">
      <c r="I45207" t="str">
        <f t="shared" si="706"/>
        <v>19000100</v>
      </c>
      <c r="K45207" s="243"/>
    </row>
    <row r="45208" spans="9:11">
      <c r="I45208" t="str">
        <f t="shared" si="706"/>
        <v>19000100</v>
      </c>
      <c r="K45208" s="243"/>
    </row>
    <row r="45209" spans="9:11">
      <c r="I45209" t="str">
        <f t="shared" si="706"/>
        <v>19000100</v>
      </c>
      <c r="K45209" s="243"/>
    </row>
    <row r="45210" spans="9:11">
      <c r="I45210" t="str">
        <f t="shared" si="706"/>
        <v>19000100</v>
      </c>
      <c r="K45210" s="243"/>
    </row>
    <row r="45211" spans="9:11">
      <c r="I45211" t="str">
        <f t="shared" si="706"/>
        <v>19000100</v>
      </c>
      <c r="K45211" s="243"/>
    </row>
    <row r="45212" spans="9:11">
      <c r="I45212" t="str">
        <f t="shared" si="706"/>
        <v>19000100</v>
      </c>
      <c r="K45212" s="243"/>
    </row>
    <row r="45213" spans="9:11">
      <c r="I45213" t="str">
        <f t="shared" si="706"/>
        <v>19000100</v>
      </c>
      <c r="K45213" s="243"/>
    </row>
    <row r="45214" spans="9:11">
      <c r="I45214" t="str">
        <f t="shared" si="706"/>
        <v>19000100</v>
      </c>
      <c r="K45214" s="243"/>
    </row>
    <row r="45215" spans="9:11">
      <c r="I45215" t="str">
        <f t="shared" si="706"/>
        <v>19000100</v>
      </c>
      <c r="K45215" s="243"/>
    </row>
    <row r="45216" spans="9:11">
      <c r="I45216" t="str">
        <f t="shared" si="706"/>
        <v>19000100</v>
      </c>
      <c r="K45216" s="243"/>
    </row>
    <row r="45217" spans="9:11">
      <c r="I45217" t="str">
        <f t="shared" si="706"/>
        <v>19000100</v>
      </c>
      <c r="K45217" s="243"/>
    </row>
    <row r="45218" spans="9:11">
      <c r="I45218" t="str">
        <f t="shared" si="706"/>
        <v>19000100</v>
      </c>
      <c r="K45218" s="243"/>
    </row>
    <row r="45219" spans="9:11">
      <c r="I45219" t="str">
        <f t="shared" si="706"/>
        <v>19000100</v>
      </c>
      <c r="K45219" s="243"/>
    </row>
    <row r="45220" spans="9:11">
      <c r="I45220" t="str">
        <f t="shared" si="706"/>
        <v>19000100</v>
      </c>
      <c r="K45220" s="243"/>
    </row>
    <row r="45221" spans="9:11">
      <c r="I45221" t="str">
        <f t="shared" si="706"/>
        <v>19000100</v>
      </c>
      <c r="K45221" s="243"/>
    </row>
    <row r="45222" spans="9:11">
      <c r="I45222" t="str">
        <f t="shared" si="706"/>
        <v>19000100</v>
      </c>
      <c r="K45222" s="243"/>
    </row>
    <row r="45223" spans="9:11">
      <c r="I45223" t="str">
        <f t="shared" si="706"/>
        <v>19000100</v>
      </c>
      <c r="K45223" s="243"/>
    </row>
    <row r="45224" spans="9:11">
      <c r="I45224" t="str">
        <f t="shared" si="706"/>
        <v>19000100</v>
      </c>
      <c r="K45224" s="243"/>
    </row>
    <row r="45225" spans="9:11">
      <c r="I45225" t="str">
        <f t="shared" si="706"/>
        <v>19000100</v>
      </c>
      <c r="K45225" s="243"/>
    </row>
    <row r="45226" spans="9:11">
      <c r="I45226" t="str">
        <f t="shared" si="706"/>
        <v>19000100</v>
      </c>
      <c r="K45226" s="243"/>
    </row>
    <row r="45227" spans="9:11">
      <c r="I45227" t="str">
        <f t="shared" si="706"/>
        <v>19000100</v>
      </c>
      <c r="K45227" s="243"/>
    </row>
    <row r="45228" spans="9:11">
      <c r="I45228" t="str">
        <f t="shared" si="706"/>
        <v>19000100</v>
      </c>
      <c r="K45228" s="243"/>
    </row>
    <row r="45229" spans="9:11">
      <c r="I45229" t="str">
        <f t="shared" si="706"/>
        <v>19000100</v>
      </c>
      <c r="K45229" s="243"/>
    </row>
    <row r="45230" spans="9:11">
      <c r="I45230" t="str">
        <f t="shared" si="706"/>
        <v>19000100</v>
      </c>
      <c r="K45230" s="243"/>
    </row>
    <row r="45231" spans="9:11">
      <c r="I45231" t="str">
        <f t="shared" si="706"/>
        <v>19000100</v>
      </c>
      <c r="K45231" s="243"/>
    </row>
    <row r="45232" spans="9:11">
      <c r="I45232" t="str">
        <f t="shared" si="706"/>
        <v>19000100</v>
      </c>
      <c r="K45232" s="243"/>
    </row>
    <row r="45233" spans="9:11">
      <c r="I45233" t="str">
        <f t="shared" si="706"/>
        <v>19000100</v>
      </c>
      <c r="K45233" s="243"/>
    </row>
    <row r="45234" spans="9:11">
      <c r="I45234" t="str">
        <f t="shared" si="706"/>
        <v>19000100</v>
      </c>
      <c r="K45234" s="243"/>
    </row>
    <row r="45235" spans="9:11">
      <c r="I45235" t="str">
        <f t="shared" si="706"/>
        <v>19000100</v>
      </c>
      <c r="K45235" s="243"/>
    </row>
    <row r="45236" spans="9:11">
      <c r="I45236" t="str">
        <f t="shared" si="706"/>
        <v>19000100</v>
      </c>
      <c r="K45236" s="243"/>
    </row>
    <row r="45237" spans="9:11">
      <c r="I45237" t="str">
        <f t="shared" si="706"/>
        <v>19000100</v>
      </c>
      <c r="K45237" s="243"/>
    </row>
    <row r="45238" spans="9:11">
      <c r="I45238" t="str">
        <f t="shared" si="706"/>
        <v>19000100</v>
      </c>
      <c r="K45238" s="243"/>
    </row>
    <row r="45239" spans="9:11">
      <c r="I45239" t="str">
        <f t="shared" si="706"/>
        <v>19000100</v>
      </c>
      <c r="K45239" s="243"/>
    </row>
    <row r="45240" spans="9:11">
      <c r="I45240" t="str">
        <f t="shared" si="706"/>
        <v>19000100</v>
      </c>
      <c r="K45240" s="243"/>
    </row>
    <row r="45241" spans="9:11">
      <c r="I45241" t="str">
        <f t="shared" si="706"/>
        <v>19000100</v>
      </c>
      <c r="K45241" s="243"/>
    </row>
    <row r="45242" spans="9:11">
      <c r="I45242" t="str">
        <f t="shared" si="706"/>
        <v>19000100</v>
      </c>
      <c r="K45242" s="243"/>
    </row>
    <row r="45243" spans="9:11">
      <c r="I45243" t="str">
        <f t="shared" si="706"/>
        <v>19000100</v>
      </c>
      <c r="K45243" s="243"/>
    </row>
    <row r="45244" spans="9:11">
      <c r="I45244" t="str">
        <f t="shared" si="706"/>
        <v>19000100</v>
      </c>
      <c r="K45244" s="243"/>
    </row>
    <row r="45245" spans="9:11">
      <c r="I45245" t="str">
        <f t="shared" si="706"/>
        <v>19000100</v>
      </c>
      <c r="K45245" s="243"/>
    </row>
    <row r="45246" spans="9:11">
      <c r="I45246" t="str">
        <f t="shared" si="706"/>
        <v>19000100</v>
      </c>
      <c r="K45246" s="243"/>
    </row>
    <row r="45247" spans="9:11">
      <c r="I45247" t="str">
        <f t="shared" si="706"/>
        <v>19000100</v>
      </c>
      <c r="K45247" s="243"/>
    </row>
    <row r="45248" spans="9:11">
      <c r="I45248" t="str">
        <f t="shared" si="706"/>
        <v>19000100</v>
      </c>
      <c r="K45248" s="243"/>
    </row>
    <row r="45249" spans="9:11">
      <c r="I45249" t="str">
        <f t="shared" si="706"/>
        <v>19000100</v>
      </c>
      <c r="K45249" s="243"/>
    </row>
    <row r="45250" spans="9:11">
      <c r="I45250" t="str">
        <f t="shared" ref="I45250:I45313" si="707">TEXT(F45250,"yyyymmdd")</f>
        <v>19000100</v>
      </c>
      <c r="K45250" s="243"/>
    </row>
    <row r="45251" spans="9:11">
      <c r="I45251" t="str">
        <f t="shared" si="707"/>
        <v>19000100</v>
      </c>
      <c r="K45251" s="243"/>
    </row>
    <row r="45252" spans="9:11">
      <c r="I45252" t="str">
        <f t="shared" si="707"/>
        <v>19000100</v>
      </c>
      <c r="K45252" s="243"/>
    </row>
    <row r="45253" spans="9:11">
      <c r="I45253" t="str">
        <f t="shared" si="707"/>
        <v>19000100</v>
      </c>
      <c r="K45253" s="243"/>
    </row>
    <row r="45254" spans="9:11">
      <c r="I45254" t="str">
        <f t="shared" si="707"/>
        <v>19000100</v>
      </c>
      <c r="K45254" s="243"/>
    </row>
    <row r="45255" spans="9:11">
      <c r="I45255" t="str">
        <f t="shared" si="707"/>
        <v>19000100</v>
      </c>
      <c r="K45255" s="243"/>
    </row>
    <row r="45256" spans="9:11">
      <c r="I45256" t="str">
        <f t="shared" si="707"/>
        <v>19000100</v>
      </c>
      <c r="K45256" s="243"/>
    </row>
    <row r="45257" spans="9:11">
      <c r="I45257" t="str">
        <f t="shared" si="707"/>
        <v>19000100</v>
      </c>
      <c r="K45257" s="243"/>
    </row>
    <row r="45258" spans="9:11">
      <c r="I45258" t="str">
        <f t="shared" si="707"/>
        <v>19000100</v>
      </c>
      <c r="K45258" s="243"/>
    </row>
    <row r="45259" spans="9:11">
      <c r="I45259" t="str">
        <f t="shared" si="707"/>
        <v>19000100</v>
      </c>
      <c r="K45259" s="243"/>
    </row>
    <row r="45260" spans="9:11">
      <c r="I45260" t="str">
        <f t="shared" si="707"/>
        <v>19000100</v>
      </c>
      <c r="K45260" s="243"/>
    </row>
    <row r="45261" spans="9:11">
      <c r="I45261" t="str">
        <f t="shared" si="707"/>
        <v>19000100</v>
      </c>
      <c r="K45261" s="243"/>
    </row>
    <row r="45262" spans="9:11">
      <c r="I45262" t="str">
        <f t="shared" si="707"/>
        <v>19000100</v>
      </c>
      <c r="K45262" s="243"/>
    </row>
    <row r="45263" spans="9:11">
      <c r="I45263" t="str">
        <f t="shared" si="707"/>
        <v>19000100</v>
      </c>
      <c r="K45263" s="243"/>
    </row>
    <row r="45264" spans="9:11">
      <c r="I45264" t="str">
        <f t="shared" si="707"/>
        <v>19000100</v>
      </c>
      <c r="K45264" s="243"/>
    </row>
    <row r="45265" spans="9:11">
      <c r="I45265" t="str">
        <f t="shared" si="707"/>
        <v>19000100</v>
      </c>
      <c r="K45265" s="243"/>
    </row>
    <row r="45266" spans="9:11">
      <c r="I45266" t="str">
        <f t="shared" si="707"/>
        <v>19000100</v>
      </c>
      <c r="K45266" s="243"/>
    </row>
    <row r="45267" spans="9:11">
      <c r="I45267" t="str">
        <f t="shared" si="707"/>
        <v>19000100</v>
      </c>
      <c r="K45267" s="243"/>
    </row>
    <row r="45268" spans="9:11">
      <c r="I45268" t="str">
        <f t="shared" si="707"/>
        <v>19000100</v>
      </c>
      <c r="K45268" s="243"/>
    </row>
    <row r="45269" spans="9:11">
      <c r="I45269" t="str">
        <f t="shared" si="707"/>
        <v>19000100</v>
      </c>
      <c r="K45269" s="243"/>
    </row>
    <row r="45270" spans="9:11">
      <c r="I45270" t="str">
        <f t="shared" si="707"/>
        <v>19000100</v>
      </c>
      <c r="K45270" s="243"/>
    </row>
    <row r="45271" spans="9:11">
      <c r="I45271" t="str">
        <f t="shared" si="707"/>
        <v>19000100</v>
      </c>
      <c r="K45271" s="243"/>
    </row>
    <row r="45272" spans="9:11">
      <c r="I45272" t="str">
        <f t="shared" si="707"/>
        <v>19000100</v>
      </c>
      <c r="K45272" s="243"/>
    </row>
    <row r="45273" spans="9:11">
      <c r="I45273" t="str">
        <f t="shared" si="707"/>
        <v>19000100</v>
      </c>
      <c r="K45273" s="243"/>
    </row>
    <row r="45274" spans="9:11">
      <c r="I45274" t="str">
        <f t="shared" si="707"/>
        <v>19000100</v>
      </c>
      <c r="K45274" s="243"/>
    </row>
    <row r="45275" spans="9:11">
      <c r="I45275" t="str">
        <f t="shared" si="707"/>
        <v>19000100</v>
      </c>
      <c r="K45275" s="243"/>
    </row>
    <row r="45276" spans="9:11">
      <c r="I45276" t="str">
        <f t="shared" si="707"/>
        <v>19000100</v>
      </c>
      <c r="K45276" s="243"/>
    </row>
    <row r="45277" spans="9:11">
      <c r="I45277" t="str">
        <f t="shared" si="707"/>
        <v>19000100</v>
      </c>
      <c r="K45277" s="243"/>
    </row>
    <row r="45278" spans="9:11">
      <c r="I45278" t="str">
        <f t="shared" si="707"/>
        <v>19000100</v>
      </c>
      <c r="K45278" s="243"/>
    </row>
    <row r="45279" spans="9:11">
      <c r="I45279" t="str">
        <f t="shared" si="707"/>
        <v>19000100</v>
      </c>
      <c r="K45279" s="243"/>
    </row>
    <row r="45280" spans="9:11">
      <c r="I45280" t="str">
        <f t="shared" si="707"/>
        <v>19000100</v>
      </c>
      <c r="K45280" s="243"/>
    </row>
    <row r="45281" spans="9:11">
      <c r="I45281" t="str">
        <f t="shared" si="707"/>
        <v>19000100</v>
      </c>
      <c r="K45281" s="243"/>
    </row>
    <row r="45282" spans="9:11">
      <c r="I45282" t="str">
        <f t="shared" si="707"/>
        <v>19000100</v>
      </c>
      <c r="K45282" s="243"/>
    </row>
    <row r="45283" spans="9:11">
      <c r="I45283" t="str">
        <f t="shared" si="707"/>
        <v>19000100</v>
      </c>
      <c r="K45283" s="243"/>
    </row>
    <row r="45284" spans="9:11">
      <c r="I45284" t="str">
        <f t="shared" si="707"/>
        <v>19000100</v>
      </c>
      <c r="K45284" s="243"/>
    </row>
    <row r="45285" spans="9:11">
      <c r="I45285" t="str">
        <f t="shared" si="707"/>
        <v>19000100</v>
      </c>
      <c r="K45285" s="243"/>
    </row>
    <row r="45286" spans="9:11">
      <c r="I45286" t="str">
        <f t="shared" si="707"/>
        <v>19000100</v>
      </c>
      <c r="K45286" s="243"/>
    </row>
    <row r="45287" spans="9:11">
      <c r="I45287" t="str">
        <f t="shared" si="707"/>
        <v>19000100</v>
      </c>
      <c r="K45287" s="243"/>
    </row>
    <row r="45288" spans="9:11">
      <c r="I45288" t="str">
        <f t="shared" si="707"/>
        <v>19000100</v>
      </c>
      <c r="K45288" s="243"/>
    </row>
    <row r="45289" spans="9:11">
      <c r="I45289" t="str">
        <f t="shared" si="707"/>
        <v>19000100</v>
      </c>
      <c r="K45289" s="243"/>
    </row>
    <row r="45290" spans="9:11">
      <c r="I45290" t="str">
        <f t="shared" si="707"/>
        <v>19000100</v>
      </c>
      <c r="K45290" s="243"/>
    </row>
    <row r="45291" spans="9:11">
      <c r="I45291" t="str">
        <f t="shared" si="707"/>
        <v>19000100</v>
      </c>
      <c r="K45291" s="243"/>
    </row>
    <row r="45292" spans="9:11">
      <c r="I45292" t="str">
        <f t="shared" si="707"/>
        <v>19000100</v>
      </c>
      <c r="K45292" s="243"/>
    </row>
    <row r="45293" spans="9:11">
      <c r="I45293" t="str">
        <f t="shared" si="707"/>
        <v>19000100</v>
      </c>
      <c r="K45293" s="243"/>
    </row>
    <row r="45294" spans="9:11">
      <c r="I45294" t="str">
        <f t="shared" si="707"/>
        <v>19000100</v>
      </c>
      <c r="K45294" s="243"/>
    </row>
    <row r="45295" spans="9:11">
      <c r="I45295" t="str">
        <f t="shared" si="707"/>
        <v>19000100</v>
      </c>
      <c r="K45295" s="243"/>
    </row>
    <row r="45296" spans="9:11">
      <c r="I45296" t="str">
        <f t="shared" si="707"/>
        <v>19000100</v>
      </c>
      <c r="K45296" s="243"/>
    </row>
    <row r="45297" spans="9:11">
      <c r="I45297" t="str">
        <f t="shared" si="707"/>
        <v>19000100</v>
      </c>
      <c r="K45297" s="243"/>
    </row>
    <row r="45298" spans="9:11">
      <c r="I45298" t="str">
        <f t="shared" si="707"/>
        <v>19000100</v>
      </c>
      <c r="K45298" s="243"/>
    </row>
    <row r="45299" spans="9:11">
      <c r="I45299" t="str">
        <f t="shared" si="707"/>
        <v>19000100</v>
      </c>
      <c r="K45299" s="243"/>
    </row>
    <row r="45300" spans="9:11">
      <c r="I45300" t="str">
        <f t="shared" si="707"/>
        <v>19000100</v>
      </c>
      <c r="K45300" s="243"/>
    </row>
    <row r="45301" spans="9:11">
      <c r="I45301" t="str">
        <f t="shared" si="707"/>
        <v>19000100</v>
      </c>
      <c r="K45301" s="243"/>
    </row>
    <row r="45302" spans="9:11">
      <c r="I45302" t="str">
        <f t="shared" si="707"/>
        <v>19000100</v>
      </c>
      <c r="K45302" s="243"/>
    </row>
    <row r="45303" spans="9:11">
      <c r="I45303" t="str">
        <f t="shared" si="707"/>
        <v>19000100</v>
      </c>
      <c r="K45303" s="243"/>
    </row>
    <row r="45304" spans="9:11">
      <c r="I45304" t="str">
        <f t="shared" si="707"/>
        <v>19000100</v>
      </c>
      <c r="K45304" s="243"/>
    </row>
    <row r="45305" spans="9:11">
      <c r="I45305" t="str">
        <f t="shared" si="707"/>
        <v>19000100</v>
      </c>
      <c r="K45305" s="243"/>
    </row>
    <row r="45306" spans="9:11">
      <c r="I45306" t="str">
        <f t="shared" si="707"/>
        <v>19000100</v>
      </c>
      <c r="K45306" s="243"/>
    </row>
    <row r="45307" spans="9:11">
      <c r="I45307" t="str">
        <f t="shared" si="707"/>
        <v>19000100</v>
      </c>
      <c r="K45307" s="243"/>
    </row>
    <row r="45308" spans="9:11">
      <c r="I45308" t="str">
        <f t="shared" si="707"/>
        <v>19000100</v>
      </c>
      <c r="K45308" s="243"/>
    </row>
    <row r="45309" spans="9:11">
      <c r="I45309" t="str">
        <f t="shared" si="707"/>
        <v>19000100</v>
      </c>
      <c r="K45309" s="243"/>
    </row>
    <row r="45310" spans="9:11">
      <c r="I45310" t="str">
        <f t="shared" si="707"/>
        <v>19000100</v>
      </c>
      <c r="K45310" s="243"/>
    </row>
    <row r="45311" spans="9:11">
      <c r="I45311" t="str">
        <f t="shared" si="707"/>
        <v>19000100</v>
      </c>
      <c r="K45311" s="243"/>
    </row>
    <row r="45312" spans="9:11">
      <c r="I45312" t="str">
        <f t="shared" si="707"/>
        <v>19000100</v>
      </c>
      <c r="K45312" s="243"/>
    </row>
    <row r="45313" spans="9:11">
      <c r="I45313" t="str">
        <f t="shared" si="707"/>
        <v>19000100</v>
      </c>
      <c r="K45313" s="243"/>
    </row>
    <row r="45314" spans="9:11">
      <c r="I45314" t="str">
        <f t="shared" ref="I45314:I45377" si="708">TEXT(F45314,"yyyymmdd")</f>
        <v>19000100</v>
      </c>
      <c r="K45314" s="243"/>
    </row>
    <row r="45315" spans="9:11">
      <c r="I45315" t="str">
        <f t="shared" si="708"/>
        <v>19000100</v>
      </c>
      <c r="K45315" s="243"/>
    </row>
    <row r="45316" spans="9:11">
      <c r="I45316" t="str">
        <f t="shared" si="708"/>
        <v>19000100</v>
      </c>
      <c r="K45316" s="243"/>
    </row>
    <row r="45317" spans="9:11">
      <c r="I45317" t="str">
        <f t="shared" si="708"/>
        <v>19000100</v>
      </c>
      <c r="K45317" s="243"/>
    </row>
    <row r="45318" spans="9:11">
      <c r="I45318" t="str">
        <f t="shared" si="708"/>
        <v>19000100</v>
      </c>
      <c r="K45318" s="243"/>
    </row>
    <row r="45319" spans="9:11">
      <c r="I45319" t="str">
        <f t="shared" si="708"/>
        <v>19000100</v>
      </c>
      <c r="K45319" s="243"/>
    </row>
    <row r="45320" spans="9:11">
      <c r="I45320" t="str">
        <f t="shared" si="708"/>
        <v>19000100</v>
      </c>
      <c r="K45320" s="243"/>
    </row>
    <row r="45321" spans="9:11">
      <c r="I45321" t="str">
        <f t="shared" si="708"/>
        <v>19000100</v>
      </c>
      <c r="K45321" s="243"/>
    </row>
    <row r="45322" spans="9:11">
      <c r="I45322" t="str">
        <f t="shared" si="708"/>
        <v>19000100</v>
      </c>
      <c r="K45322" s="243"/>
    </row>
    <row r="45323" spans="9:11">
      <c r="I45323" t="str">
        <f t="shared" si="708"/>
        <v>19000100</v>
      </c>
      <c r="K45323" s="243"/>
    </row>
    <row r="45324" spans="9:11">
      <c r="I45324" t="str">
        <f t="shared" si="708"/>
        <v>19000100</v>
      </c>
      <c r="K45324" s="243"/>
    </row>
    <row r="45325" spans="9:11">
      <c r="I45325" t="str">
        <f t="shared" si="708"/>
        <v>19000100</v>
      </c>
      <c r="K45325" s="243"/>
    </row>
    <row r="45326" spans="9:11">
      <c r="I45326" t="str">
        <f t="shared" si="708"/>
        <v>19000100</v>
      </c>
      <c r="K45326" s="243"/>
    </row>
    <row r="45327" spans="9:11">
      <c r="I45327" t="str">
        <f t="shared" si="708"/>
        <v>19000100</v>
      </c>
      <c r="K45327" s="243"/>
    </row>
    <row r="45328" spans="9:11">
      <c r="I45328" t="str">
        <f t="shared" si="708"/>
        <v>19000100</v>
      </c>
      <c r="K45328" s="243"/>
    </row>
    <row r="45329" spans="9:11">
      <c r="I45329" t="str">
        <f t="shared" si="708"/>
        <v>19000100</v>
      </c>
      <c r="K45329" s="243"/>
    </row>
    <row r="45330" spans="9:11">
      <c r="I45330" t="str">
        <f t="shared" si="708"/>
        <v>19000100</v>
      </c>
      <c r="K45330" s="243"/>
    </row>
    <row r="45331" spans="9:11">
      <c r="I45331" t="str">
        <f t="shared" si="708"/>
        <v>19000100</v>
      </c>
      <c r="K45331" s="243"/>
    </row>
    <row r="45332" spans="9:11">
      <c r="I45332" t="str">
        <f t="shared" si="708"/>
        <v>19000100</v>
      </c>
      <c r="K45332" s="243"/>
    </row>
    <row r="45333" spans="9:11">
      <c r="I45333" t="str">
        <f t="shared" si="708"/>
        <v>19000100</v>
      </c>
      <c r="K45333" s="243"/>
    </row>
    <row r="45334" spans="9:11">
      <c r="I45334" t="str">
        <f t="shared" si="708"/>
        <v>19000100</v>
      </c>
      <c r="K45334" s="243"/>
    </row>
    <row r="45335" spans="9:11">
      <c r="I45335" t="str">
        <f t="shared" si="708"/>
        <v>19000100</v>
      </c>
      <c r="K45335" s="243"/>
    </row>
    <row r="45336" spans="9:11">
      <c r="I45336" t="str">
        <f t="shared" si="708"/>
        <v>19000100</v>
      </c>
      <c r="K45336" s="243"/>
    </row>
    <row r="45337" spans="9:11">
      <c r="I45337" t="str">
        <f t="shared" si="708"/>
        <v>19000100</v>
      </c>
      <c r="K45337" s="243"/>
    </row>
    <row r="45338" spans="9:11">
      <c r="I45338" t="str">
        <f t="shared" si="708"/>
        <v>19000100</v>
      </c>
      <c r="K45338" s="243"/>
    </row>
    <row r="45339" spans="9:11">
      <c r="I45339" t="str">
        <f t="shared" si="708"/>
        <v>19000100</v>
      </c>
      <c r="K45339" s="243"/>
    </row>
    <row r="45340" spans="9:11">
      <c r="I45340" t="str">
        <f t="shared" si="708"/>
        <v>19000100</v>
      </c>
      <c r="K45340" s="243"/>
    </row>
    <row r="45341" spans="9:11">
      <c r="I45341" t="str">
        <f t="shared" si="708"/>
        <v>19000100</v>
      </c>
      <c r="K45341" s="243"/>
    </row>
    <row r="45342" spans="9:11">
      <c r="I45342" t="str">
        <f t="shared" si="708"/>
        <v>19000100</v>
      </c>
      <c r="K45342" s="243"/>
    </row>
    <row r="45343" spans="9:11">
      <c r="I45343" t="str">
        <f t="shared" si="708"/>
        <v>19000100</v>
      </c>
      <c r="K45343" s="243"/>
    </row>
    <row r="45344" spans="9:11">
      <c r="I45344" t="str">
        <f t="shared" si="708"/>
        <v>19000100</v>
      </c>
      <c r="K45344" s="243"/>
    </row>
    <row r="45345" spans="9:11">
      <c r="I45345" t="str">
        <f t="shared" si="708"/>
        <v>19000100</v>
      </c>
      <c r="K45345" s="243"/>
    </row>
    <row r="45346" spans="9:11">
      <c r="I45346" t="str">
        <f t="shared" si="708"/>
        <v>19000100</v>
      </c>
      <c r="K45346" s="243"/>
    </row>
    <row r="45347" spans="9:11">
      <c r="I45347" t="str">
        <f t="shared" si="708"/>
        <v>19000100</v>
      </c>
      <c r="K45347" s="243"/>
    </row>
    <row r="45348" spans="9:11">
      <c r="I45348" t="str">
        <f t="shared" si="708"/>
        <v>19000100</v>
      </c>
      <c r="K45348" s="243"/>
    </row>
    <row r="45349" spans="9:11">
      <c r="I45349" t="str">
        <f t="shared" si="708"/>
        <v>19000100</v>
      </c>
      <c r="K45349" s="243"/>
    </row>
    <row r="45350" spans="9:11">
      <c r="I45350" t="str">
        <f t="shared" si="708"/>
        <v>19000100</v>
      </c>
      <c r="K45350" s="243"/>
    </row>
    <row r="45351" spans="9:11">
      <c r="I45351" t="str">
        <f t="shared" si="708"/>
        <v>19000100</v>
      </c>
      <c r="K45351" s="243"/>
    </row>
    <row r="45352" spans="9:11">
      <c r="I45352" t="str">
        <f t="shared" si="708"/>
        <v>19000100</v>
      </c>
      <c r="K45352" s="243"/>
    </row>
    <row r="45353" spans="9:11">
      <c r="I45353" t="str">
        <f t="shared" si="708"/>
        <v>19000100</v>
      </c>
      <c r="K45353" s="243"/>
    </row>
    <row r="45354" spans="9:11">
      <c r="I45354" t="str">
        <f t="shared" si="708"/>
        <v>19000100</v>
      </c>
      <c r="K45354" s="243"/>
    </row>
    <row r="45355" spans="9:11">
      <c r="I45355" t="str">
        <f t="shared" si="708"/>
        <v>19000100</v>
      </c>
      <c r="K45355" s="243"/>
    </row>
    <row r="45356" spans="9:11">
      <c r="I45356" t="str">
        <f t="shared" si="708"/>
        <v>19000100</v>
      </c>
      <c r="K45356" s="243"/>
    </row>
    <row r="45357" spans="9:11">
      <c r="I45357" t="str">
        <f t="shared" si="708"/>
        <v>19000100</v>
      </c>
      <c r="K45357" s="243"/>
    </row>
    <row r="45358" spans="9:11">
      <c r="I45358" t="str">
        <f t="shared" si="708"/>
        <v>19000100</v>
      </c>
      <c r="K45358" s="243"/>
    </row>
    <row r="45359" spans="9:11">
      <c r="I45359" t="str">
        <f t="shared" si="708"/>
        <v>19000100</v>
      </c>
      <c r="K45359" s="243"/>
    </row>
    <row r="45360" spans="9:11">
      <c r="I45360" t="str">
        <f t="shared" si="708"/>
        <v>19000100</v>
      </c>
      <c r="K45360" s="243"/>
    </row>
    <row r="45361" spans="9:11">
      <c r="I45361" t="str">
        <f t="shared" si="708"/>
        <v>19000100</v>
      </c>
      <c r="K45361" s="243"/>
    </row>
    <row r="45362" spans="9:11">
      <c r="I45362" t="str">
        <f t="shared" si="708"/>
        <v>19000100</v>
      </c>
      <c r="K45362" s="243"/>
    </row>
    <row r="45363" spans="9:11">
      <c r="I45363" t="str">
        <f t="shared" si="708"/>
        <v>19000100</v>
      </c>
      <c r="K45363" s="243"/>
    </row>
    <row r="45364" spans="9:11">
      <c r="I45364" t="str">
        <f t="shared" si="708"/>
        <v>19000100</v>
      </c>
      <c r="K45364" s="243"/>
    </row>
    <row r="45365" spans="9:11">
      <c r="I45365" t="str">
        <f t="shared" si="708"/>
        <v>19000100</v>
      </c>
      <c r="K45365" s="243"/>
    </row>
    <row r="45366" spans="9:11">
      <c r="I45366" t="str">
        <f t="shared" si="708"/>
        <v>19000100</v>
      </c>
      <c r="K45366" s="243"/>
    </row>
    <row r="45367" spans="9:11">
      <c r="I45367" t="str">
        <f t="shared" si="708"/>
        <v>19000100</v>
      </c>
      <c r="K45367" s="243"/>
    </row>
    <row r="45368" spans="9:11">
      <c r="I45368" t="str">
        <f t="shared" si="708"/>
        <v>19000100</v>
      </c>
      <c r="K45368" s="243"/>
    </row>
    <row r="45369" spans="9:11">
      <c r="I45369" t="str">
        <f t="shared" si="708"/>
        <v>19000100</v>
      </c>
      <c r="K45369" s="243"/>
    </row>
    <row r="45370" spans="9:11">
      <c r="I45370" t="str">
        <f t="shared" si="708"/>
        <v>19000100</v>
      </c>
      <c r="K45370" s="243"/>
    </row>
    <row r="45371" spans="9:11">
      <c r="I45371" t="str">
        <f t="shared" si="708"/>
        <v>19000100</v>
      </c>
      <c r="K45371" s="243"/>
    </row>
    <row r="45372" spans="9:11">
      <c r="I45372" t="str">
        <f t="shared" si="708"/>
        <v>19000100</v>
      </c>
      <c r="K45372" s="243"/>
    </row>
    <row r="45373" spans="9:11">
      <c r="I45373" t="str">
        <f t="shared" si="708"/>
        <v>19000100</v>
      </c>
      <c r="K45373" s="243"/>
    </row>
    <row r="45374" spans="9:11">
      <c r="I45374" t="str">
        <f t="shared" si="708"/>
        <v>19000100</v>
      </c>
      <c r="K45374" s="243"/>
    </row>
    <row r="45375" spans="9:11">
      <c r="I45375" t="str">
        <f t="shared" si="708"/>
        <v>19000100</v>
      </c>
      <c r="K45375" s="243"/>
    </row>
    <row r="45376" spans="9:11">
      <c r="I45376" t="str">
        <f t="shared" si="708"/>
        <v>19000100</v>
      </c>
      <c r="K45376" s="243"/>
    </row>
    <row r="45377" spans="9:11">
      <c r="I45377" t="str">
        <f t="shared" si="708"/>
        <v>19000100</v>
      </c>
      <c r="K45377" s="243"/>
    </row>
    <row r="45378" spans="9:11">
      <c r="I45378" t="str">
        <f t="shared" ref="I45378:I45441" si="709">TEXT(F45378,"yyyymmdd")</f>
        <v>19000100</v>
      </c>
      <c r="K45378" s="243"/>
    </row>
    <row r="45379" spans="9:11">
      <c r="I45379" t="str">
        <f t="shared" si="709"/>
        <v>19000100</v>
      </c>
      <c r="K45379" s="243"/>
    </row>
    <row r="45380" spans="9:11">
      <c r="I45380" t="str">
        <f t="shared" si="709"/>
        <v>19000100</v>
      </c>
      <c r="K45380" s="243"/>
    </row>
    <row r="45381" spans="9:11">
      <c r="I45381" t="str">
        <f t="shared" si="709"/>
        <v>19000100</v>
      </c>
      <c r="K45381" s="243"/>
    </row>
    <row r="45382" spans="9:11">
      <c r="I45382" t="str">
        <f t="shared" si="709"/>
        <v>19000100</v>
      </c>
      <c r="K45382" s="243"/>
    </row>
    <row r="45383" spans="9:11">
      <c r="I45383" t="str">
        <f t="shared" si="709"/>
        <v>19000100</v>
      </c>
      <c r="K45383" s="243"/>
    </row>
    <row r="45384" spans="9:11">
      <c r="I45384" t="str">
        <f t="shared" si="709"/>
        <v>19000100</v>
      </c>
      <c r="K45384" s="243"/>
    </row>
    <row r="45385" spans="9:11">
      <c r="I45385" t="str">
        <f t="shared" si="709"/>
        <v>19000100</v>
      </c>
      <c r="K45385" s="243"/>
    </row>
    <row r="45386" spans="9:11">
      <c r="I45386" t="str">
        <f t="shared" si="709"/>
        <v>19000100</v>
      </c>
      <c r="K45386" s="243"/>
    </row>
    <row r="45387" spans="9:11">
      <c r="I45387" t="str">
        <f t="shared" si="709"/>
        <v>19000100</v>
      </c>
      <c r="K45387" s="243"/>
    </row>
    <row r="45388" spans="9:11">
      <c r="I45388" t="str">
        <f t="shared" si="709"/>
        <v>19000100</v>
      </c>
      <c r="K45388" s="243"/>
    </row>
    <row r="45389" spans="9:11">
      <c r="I45389" t="str">
        <f t="shared" si="709"/>
        <v>19000100</v>
      </c>
      <c r="K45389" s="243"/>
    </row>
    <row r="45390" spans="9:11">
      <c r="I45390" t="str">
        <f t="shared" si="709"/>
        <v>19000100</v>
      </c>
      <c r="K45390" s="243"/>
    </row>
    <row r="45391" spans="9:11">
      <c r="I45391" t="str">
        <f t="shared" si="709"/>
        <v>19000100</v>
      </c>
      <c r="K45391" s="243"/>
    </row>
    <row r="45392" spans="9:11">
      <c r="I45392" t="str">
        <f t="shared" si="709"/>
        <v>19000100</v>
      </c>
      <c r="K45392" s="243"/>
    </row>
    <row r="45393" spans="9:11">
      <c r="I45393" t="str">
        <f t="shared" si="709"/>
        <v>19000100</v>
      </c>
      <c r="K45393" s="243"/>
    </row>
    <row r="45394" spans="9:11">
      <c r="I45394" t="str">
        <f t="shared" si="709"/>
        <v>19000100</v>
      </c>
      <c r="K45394" s="243"/>
    </row>
    <row r="45395" spans="9:11">
      <c r="I45395" t="str">
        <f t="shared" si="709"/>
        <v>19000100</v>
      </c>
      <c r="K45395" s="243"/>
    </row>
    <row r="45396" spans="9:11">
      <c r="I45396" t="str">
        <f t="shared" si="709"/>
        <v>19000100</v>
      </c>
      <c r="K45396" s="243"/>
    </row>
    <row r="45397" spans="9:11">
      <c r="I45397" t="str">
        <f t="shared" si="709"/>
        <v>19000100</v>
      </c>
      <c r="K45397" s="243"/>
    </row>
    <row r="45398" spans="9:11">
      <c r="I45398" t="str">
        <f t="shared" si="709"/>
        <v>19000100</v>
      </c>
      <c r="K45398" s="243"/>
    </row>
    <row r="45399" spans="9:11">
      <c r="I45399" t="str">
        <f t="shared" si="709"/>
        <v>19000100</v>
      </c>
      <c r="K45399" s="243"/>
    </row>
    <row r="45400" spans="9:11">
      <c r="I45400" t="str">
        <f t="shared" si="709"/>
        <v>19000100</v>
      </c>
      <c r="K45400" s="243"/>
    </row>
    <row r="45401" spans="9:11">
      <c r="I45401" t="str">
        <f t="shared" si="709"/>
        <v>19000100</v>
      </c>
      <c r="K45401" s="243"/>
    </row>
    <row r="45402" spans="9:11">
      <c r="I45402" t="str">
        <f t="shared" si="709"/>
        <v>19000100</v>
      </c>
      <c r="K45402" s="243"/>
    </row>
    <row r="45403" spans="9:11">
      <c r="I45403" t="str">
        <f t="shared" si="709"/>
        <v>19000100</v>
      </c>
      <c r="K45403" s="243"/>
    </row>
    <row r="45404" spans="9:11">
      <c r="I45404" t="str">
        <f t="shared" si="709"/>
        <v>19000100</v>
      </c>
      <c r="K45404" s="243"/>
    </row>
    <row r="45405" spans="9:11">
      <c r="I45405" t="str">
        <f t="shared" si="709"/>
        <v>19000100</v>
      </c>
      <c r="K45405" s="243"/>
    </row>
    <row r="45406" spans="9:11">
      <c r="I45406" t="str">
        <f t="shared" si="709"/>
        <v>19000100</v>
      </c>
      <c r="K45406" s="243"/>
    </row>
    <row r="45407" spans="9:11">
      <c r="I45407" t="str">
        <f t="shared" si="709"/>
        <v>19000100</v>
      </c>
      <c r="K45407" s="243"/>
    </row>
    <row r="45408" spans="9:11">
      <c r="I45408" t="str">
        <f t="shared" si="709"/>
        <v>19000100</v>
      </c>
      <c r="K45408" s="243"/>
    </row>
    <row r="45409" spans="9:11">
      <c r="I45409" t="str">
        <f t="shared" si="709"/>
        <v>19000100</v>
      </c>
      <c r="K45409" s="243"/>
    </row>
    <row r="45410" spans="9:11">
      <c r="I45410" t="str">
        <f t="shared" si="709"/>
        <v>19000100</v>
      </c>
      <c r="K45410" s="243"/>
    </row>
    <row r="45411" spans="9:11">
      <c r="I45411" t="str">
        <f t="shared" si="709"/>
        <v>19000100</v>
      </c>
      <c r="K45411" s="243"/>
    </row>
    <row r="45412" spans="9:11">
      <c r="I45412" t="str">
        <f t="shared" si="709"/>
        <v>19000100</v>
      </c>
      <c r="K45412" s="243"/>
    </row>
    <row r="45413" spans="9:11">
      <c r="I45413" t="str">
        <f t="shared" si="709"/>
        <v>19000100</v>
      </c>
      <c r="K45413" s="243"/>
    </row>
    <row r="45414" spans="9:11">
      <c r="I45414" t="str">
        <f t="shared" si="709"/>
        <v>19000100</v>
      </c>
      <c r="K45414" s="243"/>
    </row>
    <row r="45415" spans="9:11">
      <c r="I45415" t="str">
        <f t="shared" si="709"/>
        <v>19000100</v>
      </c>
      <c r="K45415" s="243"/>
    </row>
    <row r="45416" spans="9:11">
      <c r="I45416" t="str">
        <f t="shared" si="709"/>
        <v>19000100</v>
      </c>
      <c r="K45416" s="243"/>
    </row>
    <row r="45417" spans="9:11">
      <c r="I45417" t="str">
        <f t="shared" si="709"/>
        <v>19000100</v>
      </c>
      <c r="K45417" s="243"/>
    </row>
    <row r="45418" spans="9:11">
      <c r="I45418" t="str">
        <f t="shared" si="709"/>
        <v>19000100</v>
      </c>
      <c r="K45418" s="243"/>
    </row>
    <row r="45419" spans="9:11">
      <c r="I45419" t="str">
        <f t="shared" si="709"/>
        <v>19000100</v>
      </c>
      <c r="K45419" s="243"/>
    </row>
    <row r="45420" spans="9:11">
      <c r="I45420" t="str">
        <f t="shared" si="709"/>
        <v>19000100</v>
      </c>
      <c r="K45420" s="243"/>
    </row>
    <row r="45421" spans="9:11">
      <c r="I45421" t="str">
        <f t="shared" si="709"/>
        <v>19000100</v>
      </c>
      <c r="K45421" s="243"/>
    </row>
    <row r="45422" spans="9:11">
      <c r="I45422" t="str">
        <f t="shared" si="709"/>
        <v>19000100</v>
      </c>
      <c r="K45422" s="243"/>
    </row>
    <row r="45423" spans="9:11">
      <c r="I45423" t="str">
        <f t="shared" si="709"/>
        <v>19000100</v>
      </c>
      <c r="K45423" s="243"/>
    </row>
    <row r="45424" spans="9:11">
      <c r="I45424" t="str">
        <f t="shared" si="709"/>
        <v>19000100</v>
      </c>
      <c r="K45424" s="243"/>
    </row>
    <row r="45425" spans="9:11">
      <c r="I45425" t="str">
        <f t="shared" si="709"/>
        <v>19000100</v>
      </c>
      <c r="K45425" s="243"/>
    </row>
    <row r="45426" spans="9:11">
      <c r="I45426" t="str">
        <f t="shared" si="709"/>
        <v>19000100</v>
      </c>
      <c r="K45426" s="243"/>
    </row>
    <row r="45427" spans="9:11">
      <c r="I45427" t="str">
        <f t="shared" si="709"/>
        <v>19000100</v>
      </c>
      <c r="K45427" s="243"/>
    </row>
    <row r="45428" spans="9:11">
      <c r="I45428" t="str">
        <f t="shared" si="709"/>
        <v>19000100</v>
      </c>
      <c r="K45428" s="243"/>
    </row>
    <row r="45429" spans="9:11">
      <c r="I45429" t="str">
        <f t="shared" si="709"/>
        <v>19000100</v>
      </c>
      <c r="K45429" s="243"/>
    </row>
    <row r="45430" spans="9:11">
      <c r="I45430" t="str">
        <f t="shared" si="709"/>
        <v>19000100</v>
      </c>
      <c r="K45430" s="243"/>
    </row>
    <row r="45431" spans="9:11">
      <c r="I45431" t="str">
        <f t="shared" si="709"/>
        <v>19000100</v>
      </c>
      <c r="K45431" s="243"/>
    </row>
    <row r="45432" spans="9:11">
      <c r="I45432" t="str">
        <f t="shared" si="709"/>
        <v>19000100</v>
      </c>
      <c r="K45432" s="243"/>
    </row>
    <row r="45433" spans="9:11">
      <c r="I45433" t="str">
        <f t="shared" si="709"/>
        <v>19000100</v>
      </c>
      <c r="K45433" s="243"/>
    </row>
    <row r="45434" spans="9:11">
      <c r="I45434" t="str">
        <f t="shared" si="709"/>
        <v>19000100</v>
      </c>
      <c r="K45434" s="243"/>
    </row>
    <row r="45435" spans="9:11">
      <c r="I45435" t="str">
        <f t="shared" si="709"/>
        <v>19000100</v>
      </c>
      <c r="K45435" s="243"/>
    </row>
    <row r="45436" spans="9:11">
      <c r="I45436" t="str">
        <f t="shared" si="709"/>
        <v>19000100</v>
      </c>
      <c r="K45436" s="243"/>
    </row>
    <row r="45437" spans="9:11">
      <c r="I45437" t="str">
        <f t="shared" si="709"/>
        <v>19000100</v>
      </c>
      <c r="K45437" s="243"/>
    </row>
    <row r="45438" spans="9:11">
      <c r="I45438" t="str">
        <f t="shared" si="709"/>
        <v>19000100</v>
      </c>
      <c r="K45438" s="243"/>
    </row>
    <row r="45439" spans="9:11">
      <c r="I45439" t="str">
        <f t="shared" si="709"/>
        <v>19000100</v>
      </c>
      <c r="K45439" s="243"/>
    </row>
    <row r="45440" spans="9:11">
      <c r="I45440" t="str">
        <f t="shared" si="709"/>
        <v>19000100</v>
      </c>
      <c r="K45440" s="243"/>
    </row>
    <row r="45441" spans="9:11">
      <c r="I45441" t="str">
        <f t="shared" si="709"/>
        <v>19000100</v>
      </c>
      <c r="K45441" s="243"/>
    </row>
    <row r="45442" spans="9:11">
      <c r="I45442" t="str">
        <f t="shared" ref="I45442:I45505" si="710">TEXT(F45442,"yyyymmdd")</f>
        <v>19000100</v>
      </c>
      <c r="K45442" s="243"/>
    </row>
    <row r="45443" spans="9:11">
      <c r="I45443" t="str">
        <f t="shared" si="710"/>
        <v>19000100</v>
      </c>
      <c r="K45443" s="243"/>
    </row>
    <row r="45444" spans="9:11">
      <c r="I45444" t="str">
        <f t="shared" si="710"/>
        <v>19000100</v>
      </c>
      <c r="K45444" s="243"/>
    </row>
    <row r="45445" spans="9:11">
      <c r="I45445" t="str">
        <f t="shared" si="710"/>
        <v>19000100</v>
      </c>
      <c r="K45445" s="243"/>
    </row>
    <row r="45446" spans="9:11">
      <c r="I45446" t="str">
        <f t="shared" si="710"/>
        <v>19000100</v>
      </c>
      <c r="K45446" s="243"/>
    </row>
    <row r="45447" spans="9:11">
      <c r="I45447" t="str">
        <f t="shared" si="710"/>
        <v>19000100</v>
      </c>
      <c r="K45447" s="243"/>
    </row>
    <row r="45448" spans="9:11">
      <c r="I45448" t="str">
        <f t="shared" si="710"/>
        <v>19000100</v>
      </c>
      <c r="K45448" s="243"/>
    </row>
    <row r="45449" spans="9:11">
      <c r="I45449" t="str">
        <f t="shared" si="710"/>
        <v>19000100</v>
      </c>
      <c r="K45449" s="243"/>
    </row>
    <row r="45450" spans="9:11">
      <c r="I45450" t="str">
        <f t="shared" si="710"/>
        <v>19000100</v>
      </c>
      <c r="K45450" s="243"/>
    </row>
    <row r="45451" spans="9:11">
      <c r="I45451" t="str">
        <f t="shared" si="710"/>
        <v>19000100</v>
      </c>
      <c r="K45451" s="243"/>
    </row>
    <row r="45452" spans="9:11">
      <c r="I45452" t="str">
        <f t="shared" si="710"/>
        <v>19000100</v>
      </c>
      <c r="K45452" s="243"/>
    </row>
    <row r="45453" spans="9:11">
      <c r="I45453" t="str">
        <f t="shared" si="710"/>
        <v>19000100</v>
      </c>
      <c r="K45453" s="243"/>
    </row>
    <row r="45454" spans="9:11">
      <c r="I45454" t="str">
        <f t="shared" si="710"/>
        <v>19000100</v>
      </c>
      <c r="K45454" s="243"/>
    </row>
    <row r="45455" spans="9:11">
      <c r="I45455" t="str">
        <f t="shared" si="710"/>
        <v>19000100</v>
      </c>
      <c r="K45455" s="243"/>
    </row>
    <row r="45456" spans="9:11">
      <c r="I45456" t="str">
        <f t="shared" si="710"/>
        <v>19000100</v>
      </c>
      <c r="K45456" s="243"/>
    </row>
    <row r="45457" spans="9:11">
      <c r="I45457" t="str">
        <f t="shared" si="710"/>
        <v>19000100</v>
      </c>
      <c r="K45457" s="243"/>
    </row>
    <row r="45458" spans="9:11">
      <c r="I45458" t="str">
        <f t="shared" si="710"/>
        <v>19000100</v>
      </c>
      <c r="K45458" s="243"/>
    </row>
    <row r="45459" spans="9:11">
      <c r="I45459" t="str">
        <f t="shared" si="710"/>
        <v>19000100</v>
      </c>
      <c r="K45459" s="243"/>
    </row>
    <row r="45460" spans="9:11">
      <c r="I45460" t="str">
        <f t="shared" si="710"/>
        <v>19000100</v>
      </c>
      <c r="K45460" s="243"/>
    </row>
    <row r="45461" spans="9:11">
      <c r="I45461" t="str">
        <f t="shared" si="710"/>
        <v>19000100</v>
      </c>
      <c r="K45461" s="243"/>
    </row>
    <row r="45462" spans="9:11">
      <c r="I45462" t="str">
        <f t="shared" si="710"/>
        <v>19000100</v>
      </c>
      <c r="K45462" s="243"/>
    </row>
    <row r="45463" spans="9:11">
      <c r="I45463" t="str">
        <f t="shared" si="710"/>
        <v>19000100</v>
      </c>
      <c r="K45463" s="243"/>
    </row>
    <row r="45464" spans="9:11">
      <c r="I45464" t="str">
        <f t="shared" si="710"/>
        <v>19000100</v>
      </c>
      <c r="K45464" s="243"/>
    </row>
    <row r="45465" spans="9:11">
      <c r="I45465" t="str">
        <f t="shared" si="710"/>
        <v>19000100</v>
      </c>
      <c r="K45465" s="243"/>
    </row>
    <row r="45466" spans="9:11">
      <c r="I45466" t="str">
        <f t="shared" si="710"/>
        <v>19000100</v>
      </c>
      <c r="K45466" s="243"/>
    </row>
    <row r="45467" spans="9:11">
      <c r="I45467" t="str">
        <f t="shared" si="710"/>
        <v>19000100</v>
      </c>
      <c r="K45467" s="243"/>
    </row>
    <row r="45468" spans="9:11">
      <c r="I45468" t="str">
        <f t="shared" si="710"/>
        <v>19000100</v>
      </c>
      <c r="K45468" s="243"/>
    </row>
    <row r="45469" spans="9:11">
      <c r="I45469" t="str">
        <f t="shared" si="710"/>
        <v>19000100</v>
      </c>
      <c r="K45469" s="243"/>
    </row>
    <row r="45470" spans="9:11">
      <c r="I45470" t="str">
        <f t="shared" si="710"/>
        <v>19000100</v>
      </c>
      <c r="K45470" s="243"/>
    </row>
    <row r="45471" spans="9:11">
      <c r="I45471" t="str">
        <f t="shared" si="710"/>
        <v>19000100</v>
      </c>
      <c r="K45471" s="243"/>
    </row>
    <row r="45472" spans="9:11">
      <c r="I45472" t="str">
        <f t="shared" si="710"/>
        <v>19000100</v>
      </c>
      <c r="K45472" s="243"/>
    </row>
    <row r="45473" spans="9:11">
      <c r="I45473" t="str">
        <f t="shared" si="710"/>
        <v>19000100</v>
      </c>
      <c r="K45473" s="243"/>
    </row>
    <row r="45474" spans="9:11">
      <c r="I45474" t="str">
        <f t="shared" si="710"/>
        <v>19000100</v>
      </c>
      <c r="K45474" s="243"/>
    </row>
    <row r="45475" spans="9:11">
      <c r="I45475" t="str">
        <f t="shared" si="710"/>
        <v>19000100</v>
      </c>
      <c r="K45475" s="243"/>
    </row>
    <row r="45476" spans="9:11">
      <c r="I45476" t="str">
        <f t="shared" si="710"/>
        <v>19000100</v>
      </c>
      <c r="K45476" s="243"/>
    </row>
    <row r="45477" spans="9:11">
      <c r="I45477" t="str">
        <f t="shared" si="710"/>
        <v>19000100</v>
      </c>
      <c r="K45477" s="243"/>
    </row>
    <row r="45478" spans="9:11">
      <c r="I45478" t="str">
        <f t="shared" si="710"/>
        <v>19000100</v>
      </c>
      <c r="K45478" s="243"/>
    </row>
    <row r="45479" spans="9:11">
      <c r="I45479" t="str">
        <f t="shared" si="710"/>
        <v>19000100</v>
      </c>
      <c r="K45479" s="243"/>
    </row>
    <row r="45480" spans="9:11">
      <c r="I45480" t="str">
        <f t="shared" si="710"/>
        <v>19000100</v>
      </c>
      <c r="K45480" s="243"/>
    </row>
    <row r="45481" spans="9:11">
      <c r="I45481" t="str">
        <f t="shared" si="710"/>
        <v>19000100</v>
      </c>
      <c r="K45481" s="243"/>
    </row>
    <row r="45482" spans="9:11">
      <c r="I45482" t="str">
        <f t="shared" si="710"/>
        <v>19000100</v>
      </c>
      <c r="K45482" s="243"/>
    </row>
    <row r="45483" spans="9:11">
      <c r="I45483" t="str">
        <f t="shared" si="710"/>
        <v>19000100</v>
      </c>
      <c r="K45483" s="243"/>
    </row>
    <row r="45484" spans="9:11">
      <c r="I45484" t="str">
        <f t="shared" si="710"/>
        <v>19000100</v>
      </c>
      <c r="K45484" s="243"/>
    </row>
    <row r="45485" spans="9:11">
      <c r="I45485" t="str">
        <f t="shared" si="710"/>
        <v>19000100</v>
      </c>
      <c r="K45485" s="243"/>
    </row>
    <row r="45486" spans="9:11">
      <c r="I45486" t="str">
        <f t="shared" si="710"/>
        <v>19000100</v>
      </c>
      <c r="K45486" s="243"/>
    </row>
    <row r="45487" spans="9:11">
      <c r="I45487" t="str">
        <f t="shared" si="710"/>
        <v>19000100</v>
      </c>
      <c r="K45487" s="243"/>
    </row>
    <row r="45488" spans="9:11">
      <c r="I45488" t="str">
        <f t="shared" si="710"/>
        <v>19000100</v>
      </c>
      <c r="K45488" s="243"/>
    </row>
    <row r="45489" spans="9:11">
      <c r="I45489" t="str">
        <f t="shared" si="710"/>
        <v>19000100</v>
      </c>
      <c r="K45489" s="243"/>
    </row>
    <row r="45490" spans="9:11">
      <c r="I45490" t="str">
        <f t="shared" si="710"/>
        <v>19000100</v>
      </c>
      <c r="K45490" s="243"/>
    </row>
    <row r="45491" spans="9:11">
      <c r="I45491" t="str">
        <f t="shared" si="710"/>
        <v>19000100</v>
      </c>
      <c r="K45491" s="243"/>
    </row>
    <row r="45492" spans="9:11">
      <c r="I45492" t="str">
        <f t="shared" si="710"/>
        <v>19000100</v>
      </c>
      <c r="K45492" s="243"/>
    </row>
    <row r="45493" spans="9:11">
      <c r="I45493" t="str">
        <f t="shared" si="710"/>
        <v>19000100</v>
      </c>
      <c r="K45493" s="243"/>
    </row>
    <row r="45494" spans="9:11">
      <c r="I45494" t="str">
        <f t="shared" si="710"/>
        <v>19000100</v>
      </c>
      <c r="K45494" s="243"/>
    </row>
    <row r="45495" spans="9:11">
      <c r="I45495" t="str">
        <f t="shared" si="710"/>
        <v>19000100</v>
      </c>
      <c r="K45495" s="243"/>
    </row>
    <row r="45496" spans="9:11">
      <c r="I45496" t="str">
        <f t="shared" si="710"/>
        <v>19000100</v>
      </c>
      <c r="K45496" s="243"/>
    </row>
    <row r="45497" spans="9:11">
      <c r="I45497" t="str">
        <f t="shared" si="710"/>
        <v>19000100</v>
      </c>
      <c r="K45497" s="243"/>
    </row>
    <row r="45498" spans="9:11">
      <c r="I45498" t="str">
        <f t="shared" si="710"/>
        <v>19000100</v>
      </c>
      <c r="K45498" s="243"/>
    </row>
    <row r="45499" spans="9:11">
      <c r="I45499" t="str">
        <f t="shared" si="710"/>
        <v>19000100</v>
      </c>
      <c r="K45499" s="243"/>
    </row>
    <row r="45500" spans="9:11">
      <c r="I45500" t="str">
        <f t="shared" si="710"/>
        <v>19000100</v>
      </c>
      <c r="K45500" s="243"/>
    </row>
    <row r="45501" spans="9:11">
      <c r="I45501" t="str">
        <f t="shared" si="710"/>
        <v>19000100</v>
      </c>
      <c r="K45501" s="243"/>
    </row>
    <row r="45502" spans="9:11">
      <c r="I45502" t="str">
        <f t="shared" si="710"/>
        <v>19000100</v>
      </c>
      <c r="K45502" s="243"/>
    </row>
    <row r="45503" spans="9:11">
      <c r="I45503" t="str">
        <f t="shared" si="710"/>
        <v>19000100</v>
      </c>
      <c r="K45503" s="243"/>
    </row>
    <row r="45504" spans="9:11">
      <c r="I45504" t="str">
        <f t="shared" si="710"/>
        <v>19000100</v>
      </c>
      <c r="K45504" s="243"/>
    </row>
    <row r="45505" spans="9:11">
      <c r="I45505" t="str">
        <f t="shared" si="710"/>
        <v>19000100</v>
      </c>
      <c r="K45505" s="243"/>
    </row>
    <row r="45506" spans="9:11">
      <c r="I45506" t="str">
        <f t="shared" ref="I45506:I45569" si="711">TEXT(F45506,"yyyymmdd")</f>
        <v>19000100</v>
      </c>
      <c r="K45506" s="243"/>
    </row>
    <row r="45507" spans="9:11">
      <c r="I45507" t="str">
        <f t="shared" si="711"/>
        <v>19000100</v>
      </c>
      <c r="K45507" s="243"/>
    </row>
    <row r="45508" spans="9:11">
      <c r="I45508" t="str">
        <f t="shared" si="711"/>
        <v>19000100</v>
      </c>
      <c r="K45508" s="243"/>
    </row>
    <row r="45509" spans="9:11">
      <c r="I45509" t="str">
        <f t="shared" si="711"/>
        <v>19000100</v>
      </c>
      <c r="K45509" s="243"/>
    </row>
    <row r="45510" spans="9:11">
      <c r="I45510" t="str">
        <f t="shared" si="711"/>
        <v>19000100</v>
      </c>
      <c r="K45510" s="243"/>
    </row>
    <row r="45511" spans="9:11">
      <c r="I45511" t="str">
        <f t="shared" si="711"/>
        <v>19000100</v>
      </c>
      <c r="K45511" s="243"/>
    </row>
    <row r="45512" spans="9:11">
      <c r="I45512" t="str">
        <f t="shared" si="711"/>
        <v>19000100</v>
      </c>
      <c r="K45512" s="243"/>
    </row>
    <row r="45513" spans="9:11">
      <c r="I45513" t="str">
        <f t="shared" si="711"/>
        <v>19000100</v>
      </c>
      <c r="K45513" s="243"/>
    </row>
    <row r="45514" spans="9:11">
      <c r="I45514" t="str">
        <f t="shared" si="711"/>
        <v>19000100</v>
      </c>
      <c r="K45514" s="243"/>
    </row>
    <row r="45515" spans="9:11">
      <c r="I45515" t="str">
        <f t="shared" si="711"/>
        <v>19000100</v>
      </c>
      <c r="K45515" s="243"/>
    </row>
    <row r="45516" spans="9:11">
      <c r="I45516" t="str">
        <f t="shared" si="711"/>
        <v>19000100</v>
      </c>
      <c r="K45516" s="243"/>
    </row>
    <row r="45517" spans="9:11">
      <c r="I45517" t="str">
        <f t="shared" si="711"/>
        <v>19000100</v>
      </c>
      <c r="K45517" s="243"/>
    </row>
    <row r="45518" spans="9:11">
      <c r="I45518" t="str">
        <f t="shared" si="711"/>
        <v>19000100</v>
      </c>
      <c r="K45518" s="243"/>
    </row>
    <row r="45519" spans="9:11">
      <c r="I45519" t="str">
        <f t="shared" si="711"/>
        <v>19000100</v>
      </c>
      <c r="K45519" s="243"/>
    </row>
    <row r="45520" spans="9:11">
      <c r="I45520" t="str">
        <f t="shared" si="711"/>
        <v>19000100</v>
      </c>
      <c r="K45520" s="243"/>
    </row>
    <row r="45521" spans="9:11">
      <c r="I45521" t="str">
        <f t="shared" si="711"/>
        <v>19000100</v>
      </c>
      <c r="K45521" s="243"/>
    </row>
    <row r="45522" spans="9:11">
      <c r="I45522" t="str">
        <f t="shared" si="711"/>
        <v>19000100</v>
      </c>
      <c r="K45522" s="243"/>
    </row>
    <row r="45523" spans="9:11">
      <c r="I45523" t="str">
        <f t="shared" si="711"/>
        <v>19000100</v>
      </c>
      <c r="K45523" s="243"/>
    </row>
    <row r="45524" spans="9:11">
      <c r="I45524" t="str">
        <f t="shared" si="711"/>
        <v>19000100</v>
      </c>
      <c r="K45524" s="243"/>
    </row>
    <row r="45525" spans="9:11">
      <c r="I45525" t="str">
        <f t="shared" si="711"/>
        <v>19000100</v>
      </c>
      <c r="K45525" s="243"/>
    </row>
    <row r="45526" spans="9:11">
      <c r="I45526" t="str">
        <f t="shared" si="711"/>
        <v>19000100</v>
      </c>
      <c r="K45526" s="243"/>
    </row>
    <row r="45527" spans="9:11">
      <c r="I45527" t="str">
        <f t="shared" si="711"/>
        <v>19000100</v>
      </c>
      <c r="K45527" s="243"/>
    </row>
    <row r="45528" spans="9:11">
      <c r="I45528" t="str">
        <f t="shared" si="711"/>
        <v>19000100</v>
      </c>
      <c r="K45528" s="243"/>
    </row>
    <row r="45529" spans="9:11">
      <c r="I45529" t="str">
        <f t="shared" si="711"/>
        <v>19000100</v>
      </c>
      <c r="K45529" s="243"/>
    </row>
    <row r="45530" spans="9:11">
      <c r="I45530" t="str">
        <f t="shared" si="711"/>
        <v>19000100</v>
      </c>
      <c r="K45530" s="243"/>
    </row>
    <row r="45531" spans="9:11">
      <c r="I45531" t="str">
        <f t="shared" si="711"/>
        <v>19000100</v>
      </c>
      <c r="K45531" s="243"/>
    </row>
    <row r="45532" spans="9:11">
      <c r="I45532" t="str">
        <f t="shared" si="711"/>
        <v>19000100</v>
      </c>
      <c r="K45532" s="243"/>
    </row>
    <row r="45533" spans="9:11">
      <c r="I45533" t="str">
        <f t="shared" si="711"/>
        <v>19000100</v>
      </c>
      <c r="K45533" s="243"/>
    </row>
    <row r="45534" spans="9:11">
      <c r="I45534" t="str">
        <f t="shared" si="711"/>
        <v>19000100</v>
      </c>
      <c r="K45534" s="243"/>
    </row>
    <row r="45535" spans="9:11">
      <c r="I45535" t="str">
        <f t="shared" si="711"/>
        <v>19000100</v>
      </c>
      <c r="K45535" s="243"/>
    </row>
    <row r="45536" spans="9:11">
      <c r="I45536" t="str">
        <f t="shared" si="711"/>
        <v>19000100</v>
      </c>
      <c r="K45536" s="243"/>
    </row>
    <row r="45537" spans="9:11">
      <c r="I45537" t="str">
        <f t="shared" si="711"/>
        <v>19000100</v>
      </c>
      <c r="K45537" s="243"/>
    </row>
    <row r="45538" spans="9:11">
      <c r="I45538" t="str">
        <f t="shared" si="711"/>
        <v>19000100</v>
      </c>
      <c r="K45538" s="243"/>
    </row>
    <row r="45539" spans="9:11">
      <c r="I45539" t="str">
        <f t="shared" si="711"/>
        <v>19000100</v>
      </c>
      <c r="K45539" s="243"/>
    </row>
    <row r="45540" spans="9:11">
      <c r="I45540" t="str">
        <f t="shared" si="711"/>
        <v>19000100</v>
      </c>
      <c r="K45540" s="243"/>
    </row>
    <row r="45541" spans="9:11">
      <c r="I45541" t="str">
        <f t="shared" si="711"/>
        <v>19000100</v>
      </c>
      <c r="K45541" s="243"/>
    </row>
    <row r="45542" spans="9:11">
      <c r="I45542" t="str">
        <f t="shared" si="711"/>
        <v>19000100</v>
      </c>
      <c r="K45542" s="243"/>
    </row>
    <row r="45543" spans="9:11">
      <c r="I45543" t="str">
        <f t="shared" si="711"/>
        <v>19000100</v>
      </c>
      <c r="K45543" s="243"/>
    </row>
    <row r="45544" spans="9:11">
      <c r="I45544" t="str">
        <f t="shared" si="711"/>
        <v>19000100</v>
      </c>
      <c r="K45544" s="243"/>
    </row>
    <row r="45545" spans="9:11">
      <c r="I45545" t="str">
        <f t="shared" si="711"/>
        <v>19000100</v>
      </c>
      <c r="K45545" s="243"/>
    </row>
    <row r="45546" spans="9:11">
      <c r="I45546" t="str">
        <f t="shared" si="711"/>
        <v>19000100</v>
      </c>
      <c r="K45546" s="243"/>
    </row>
    <row r="45547" spans="9:11">
      <c r="I45547" t="str">
        <f t="shared" si="711"/>
        <v>19000100</v>
      </c>
      <c r="K45547" s="243"/>
    </row>
    <row r="45548" spans="9:11">
      <c r="I45548" t="str">
        <f t="shared" si="711"/>
        <v>19000100</v>
      </c>
      <c r="K45548" s="243"/>
    </row>
    <row r="45549" spans="9:11">
      <c r="I45549" t="str">
        <f t="shared" si="711"/>
        <v>19000100</v>
      </c>
      <c r="K45549" s="243"/>
    </row>
    <row r="45550" spans="9:11">
      <c r="I45550" t="str">
        <f t="shared" si="711"/>
        <v>19000100</v>
      </c>
      <c r="K45550" s="243"/>
    </row>
    <row r="45551" spans="9:11">
      <c r="I45551" t="str">
        <f t="shared" si="711"/>
        <v>19000100</v>
      </c>
      <c r="K45551" s="243"/>
    </row>
    <row r="45552" spans="9:11">
      <c r="I45552" t="str">
        <f t="shared" si="711"/>
        <v>19000100</v>
      </c>
      <c r="K45552" s="243"/>
    </row>
    <row r="45553" spans="9:11">
      <c r="I45553" t="str">
        <f t="shared" si="711"/>
        <v>19000100</v>
      </c>
      <c r="K45553" s="243"/>
    </row>
    <row r="45554" spans="9:11">
      <c r="I45554" t="str">
        <f t="shared" si="711"/>
        <v>19000100</v>
      </c>
      <c r="K45554" s="243"/>
    </row>
    <row r="45555" spans="9:11">
      <c r="I45555" t="str">
        <f t="shared" si="711"/>
        <v>19000100</v>
      </c>
      <c r="K45555" s="243"/>
    </row>
    <row r="45556" spans="9:11">
      <c r="I45556" t="str">
        <f t="shared" si="711"/>
        <v>19000100</v>
      </c>
      <c r="K45556" s="243"/>
    </row>
    <row r="45557" spans="9:11">
      <c r="I45557" t="str">
        <f t="shared" si="711"/>
        <v>19000100</v>
      </c>
      <c r="K45557" s="243"/>
    </row>
    <row r="45558" spans="9:11">
      <c r="I45558" t="str">
        <f t="shared" si="711"/>
        <v>19000100</v>
      </c>
      <c r="K45558" s="243"/>
    </row>
    <row r="45559" spans="9:11">
      <c r="I45559" t="str">
        <f t="shared" si="711"/>
        <v>19000100</v>
      </c>
      <c r="K45559" s="243"/>
    </row>
    <row r="45560" spans="9:11">
      <c r="I45560" t="str">
        <f t="shared" si="711"/>
        <v>19000100</v>
      </c>
      <c r="K45560" s="243"/>
    </row>
    <row r="45561" spans="9:11">
      <c r="I45561" t="str">
        <f t="shared" si="711"/>
        <v>19000100</v>
      </c>
      <c r="K45561" s="243"/>
    </row>
    <row r="45562" spans="9:11">
      <c r="I45562" t="str">
        <f t="shared" si="711"/>
        <v>19000100</v>
      </c>
      <c r="K45562" s="243"/>
    </row>
    <row r="45563" spans="9:11">
      <c r="I45563" t="str">
        <f t="shared" si="711"/>
        <v>19000100</v>
      </c>
      <c r="K45563" s="243"/>
    </row>
    <row r="45564" spans="9:11">
      <c r="I45564" t="str">
        <f t="shared" si="711"/>
        <v>19000100</v>
      </c>
      <c r="K45564" s="243"/>
    </row>
    <row r="45565" spans="9:11">
      <c r="I45565" t="str">
        <f t="shared" si="711"/>
        <v>19000100</v>
      </c>
      <c r="K45565" s="243"/>
    </row>
    <row r="45566" spans="9:11">
      <c r="I45566" t="str">
        <f t="shared" si="711"/>
        <v>19000100</v>
      </c>
      <c r="K45566" s="243"/>
    </row>
    <row r="45567" spans="9:11">
      <c r="I45567" t="str">
        <f t="shared" si="711"/>
        <v>19000100</v>
      </c>
      <c r="K45567" s="243"/>
    </row>
    <row r="45568" spans="9:11">
      <c r="I45568" t="str">
        <f t="shared" si="711"/>
        <v>19000100</v>
      </c>
      <c r="K45568" s="243"/>
    </row>
    <row r="45569" spans="9:11">
      <c r="I45569" t="str">
        <f t="shared" si="711"/>
        <v>19000100</v>
      </c>
      <c r="K45569" s="243"/>
    </row>
    <row r="45570" spans="9:11">
      <c r="I45570" t="str">
        <f t="shared" ref="I45570:I45633" si="712">TEXT(F45570,"yyyymmdd")</f>
        <v>19000100</v>
      </c>
      <c r="K45570" s="243"/>
    </row>
    <row r="45571" spans="9:11">
      <c r="I45571" t="str">
        <f t="shared" si="712"/>
        <v>19000100</v>
      </c>
      <c r="K45571" s="243"/>
    </row>
    <row r="45572" spans="9:11">
      <c r="I45572" t="str">
        <f t="shared" si="712"/>
        <v>19000100</v>
      </c>
      <c r="K45572" s="243"/>
    </row>
    <row r="45573" spans="9:11">
      <c r="I45573" t="str">
        <f t="shared" si="712"/>
        <v>19000100</v>
      </c>
      <c r="K45573" s="243"/>
    </row>
    <row r="45574" spans="9:11">
      <c r="I45574" t="str">
        <f t="shared" si="712"/>
        <v>19000100</v>
      </c>
      <c r="K45574" s="243"/>
    </row>
    <row r="45575" spans="9:11">
      <c r="I45575" t="str">
        <f t="shared" si="712"/>
        <v>19000100</v>
      </c>
      <c r="K45575" s="243"/>
    </row>
    <row r="45576" spans="9:11">
      <c r="I45576" t="str">
        <f t="shared" si="712"/>
        <v>19000100</v>
      </c>
      <c r="K45576" s="243"/>
    </row>
    <row r="45577" spans="9:11">
      <c r="I45577" t="str">
        <f t="shared" si="712"/>
        <v>19000100</v>
      </c>
      <c r="K45577" s="243"/>
    </row>
    <row r="45578" spans="9:11">
      <c r="I45578" t="str">
        <f t="shared" si="712"/>
        <v>19000100</v>
      </c>
      <c r="K45578" s="243"/>
    </row>
    <row r="45579" spans="9:11">
      <c r="I45579" t="str">
        <f t="shared" si="712"/>
        <v>19000100</v>
      </c>
      <c r="K45579" s="243"/>
    </row>
    <row r="45580" spans="9:11">
      <c r="I45580" t="str">
        <f t="shared" si="712"/>
        <v>19000100</v>
      </c>
      <c r="K45580" s="243"/>
    </row>
    <row r="45581" spans="9:11">
      <c r="I45581" t="str">
        <f t="shared" si="712"/>
        <v>19000100</v>
      </c>
      <c r="K45581" s="243"/>
    </row>
    <row r="45582" spans="9:11">
      <c r="I45582" t="str">
        <f t="shared" si="712"/>
        <v>19000100</v>
      </c>
      <c r="K45582" s="243"/>
    </row>
    <row r="45583" spans="9:11">
      <c r="I45583" t="str">
        <f t="shared" si="712"/>
        <v>19000100</v>
      </c>
      <c r="K45583" s="243"/>
    </row>
    <row r="45584" spans="9:11">
      <c r="I45584" t="str">
        <f t="shared" si="712"/>
        <v>19000100</v>
      </c>
      <c r="K45584" s="243"/>
    </row>
    <row r="45585" spans="9:11">
      <c r="I45585" t="str">
        <f t="shared" si="712"/>
        <v>19000100</v>
      </c>
      <c r="K45585" s="243"/>
    </row>
    <row r="45586" spans="9:11">
      <c r="I45586" t="str">
        <f t="shared" si="712"/>
        <v>19000100</v>
      </c>
      <c r="K45586" s="243"/>
    </row>
    <row r="45587" spans="9:11">
      <c r="I45587" t="str">
        <f t="shared" si="712"/>
        <v>19000100</v>
      </c>
      <c r="K45587" s="243"/>
    </row>
    <row r="45588" spans="9:11">
      <c r="I45588" t="str">
        <f t="shared" si="712"/>
        <v>19000100</v>
      </c>
      <c r="K45588" s="243"/>
    </row>
    <row r="45589" spans="9:11">
      <c r="I45589" t="str">
        <f t="shared" si="712"/>
        <v>19000100</v>
      </c>
      <c r="K45589" s="243"/>
    </row>
    <row r="45590" spans="9:11">
      <c r="I45590" t="str">
        <f t="shared" si="712"/>
        <v>19000100</v>
      </c>
      <c r="K45590" s="243"/>
    </row>
    <row r="45591" spans="9:11">
      <c r="I45591" t="str">
        <f t="shared" si="712"/>
        <v>19000100</v>
      </c>
      <c r="K45591" s="243"/>
    </row>
    <row r="45592" spans="9:11">
      <c r="I45592" t="str">
        <f t="shared" si="712"/>
        <v>19000100</v>
      </c>
      <c r="K45592" s="243"/>
    </row>
    <row r="45593" spans="9:11">
      <c r="I45593" t="str">
        <f t="shared" si="712"/>
        <v>19000100</v>
      </c>
      <c r="K45593" s="243"/>
    </row>
    <row r="45594" spans="9:11">
      <c r="I45594" t="str">
        <f t="shared" si="712"/>
        <v>19000100</v>
      </c>
      <c r="K45594" s="243"/>
    </row>
    <row r="45595" spans="9:11">
      <c r="I45595" t="str">
        <f t="shared" si="712"/>
        <v>19000100</v>
      </c>
      <c r="K45595" s="243"/>
    </row>
    <row r="45596" spans="9:11">
      <c r="I45596" t="str">
        <f t="shared" si="712"/>
        <v>19000100</v>
      </c>
      <c r="K45596" s="243"/>
    </row>
    <row r="45597" spans="9:11">
      <c r="I45597" t="str">
        <f t="shared" si="712"/>
        <v>19000100</v>
      </c>
      <c r="K45597" s="243"/>
    </row>
    <row r="45598" spans="9:11">
      <c r="I45598" t="str">
        <f t="shared" si="712"/>
        <v>19000100</v>
      </c>
      <c r="K45598" s="243"/>
    </row>
    <row r="45599" spans="9:11">
      <c r="I45599" t="str">
        <f t="shared" si="712"/>
        <v>19000100</v>
      </c>
      <c r="K45599" s="243"/>
    </row>
    <row r="45600" spans="9:11">
      <c r="I45600" t="str">
        <f t="shared" si="712"/>
        <v>19000100</v>
      </c>
      <c r="K45600" s="243"/>
    </row>
    <row r="45601" spans="9:11">
      <c r="I45601" t="str">
        <f t="shared" si="712"/>
        <v>19000100</v>
      </c>
      <c r="K45601" s="243"/>
    </row>
    <row r="45602" spans="9:11">
      <c r="I45602" t="str">
        <f t="shared" si="712"/>
        <v>19000100</v>
      </c>
      <c r="K45602" s="243"/>
    </row>
    <row r="45603" spans="9:11">
      <c r="I45603" t="str">
        <f t="shared" si="712"/>
        <v>19000100</v>
      </c>
      <c r="K45603" s="243"/>
    </row>
    <row r="45604" spans="9:11">
      <c r="I45604" t="str">
        <f t="shared" si="712"/>
        <v>19000100</v>
      </c>
      <c r="K45604" s="243"/>
    </row>
    <row r="45605" spans="9:11">
      <c r="I45605" t="str">
        <f t="shared" si="712"/>
        <v>19000100</v>
      </c>
      <c r="K45605" s="243"/>
    </row>
    <row r="45606" spans="9:11">
      <c r="I45606" t="str">
        <f t="shared" si="712"/>
        <v>19000100</v>
      </c>
      <c r="K45606" s="243"/>
    </row>
    <row r="45607" spans="9:11">
      <c r="I45607" t="str">
        <f t="shared" si="712"/>
        <v>19000100</v>
      </c>
      <c r="K45607" s="243"/>
    </row>
    <row r="45608" spans="9:11">
      <c r="I45608" t="str">
        <f t="shared" si="712"/>
        <v>19000100</v>
      </c>
      <c r="K45608" s="243"/>
    </row>
    <row r="45609" spans="9:11">
      <c r="I45609" t="str">
        <f t="shared" si="712"/>
        <v>19000100</v>
      </c>
      <c r="K45609" s="243"/>
    </row>
    <row r="45610" spans="9:11">
      <c r="I45610" t="str">
        <f t="shared" si="712"/>
        <v>19000100</v>
      </c>
      <c r="K45610" s="243"/>
    </row>
    <row r="45611" spans="9:11">
      <c r="I45611" t="str">
        <f t="shared" si="712"/>
        <v>19000100</v>
      </c>
      <c r="K45611" s="243"/>
    </row>
    <row r="45612" spans="9:11">
      <c r="I45612" t="str">
        <f t="shared" si="712"/>
        <v>19000100</v>
      </c>
      <c r="K45612" s="243"/>
    </row>
    <row r="45613" spans="9:11">
      <c r="I45613" t="str">
        <f t="shared" si="712"/>
        <v>19000100</v>
      </c>
      <c r="K45613" s="243"/>
    </row>
    <row r="45614" spans="9:11">
      <c r="I45614" t="str">
        <f t="shared" si="712"/>
        <v>19000100</v>
      </c>
      <c r="K45614" s="243"/>
    </row>
    <row r="45615" spans="9:11">
      <c r="I45615" t="str">
        <f t="shared" si="712"/>
        <v>19000100</v>
      </c>
      <c r="K45615" s="243"/>
    </row>
    <row r="45616" spans="9:11">
      <c r="I45616" t="str">
        <f t="shared" si="712"/>
        <v>19000100</v>
      </c>
      <c r="K45616" s="243"/>
    </row>
    <row r="45617" spans="9:11">
      <c r="I45617" t="str">
        <f t="shared" si="712"/>
        <v>19000100</v>
      </c>
      <c r="K45617" s="243"/>
    </row>
    <row r="45618" spans="9:11">
      <c r="I45618" t="str">
        <f t="shared" si="712"/>
        <v>19000100</v>
      </c>
      <c r="K45618" s="243"/>
    </row>
    <row r="45619" spans="9:11">
      <c r="I45619" t="str">
        <f t="shared" si="712"/>
        <v>19000100</v>
      </c>
      <c r="K45619" s="243"/>
    </row>
    <row r="45620" spans="9:11">
      <c r="I45620" t="str">
        <f t="shared" si="712"/>
        <v>19000100</v>
      </c>
      <c r="K45620" s="243"/>
    </row>
    <row r="45621" spans="9:11">
      <c r="I45621" t="str">
        <f t="shared" si="712"/>
        <v>19000100</v>
      </c>
      <c r="K45621" s="243"/>
    </row>
    <row r="45622" spans="9:11">
      <c r="I45622" t="str">
        <f t="shared" si="712"/>
        <v>19000100</v>
      </c>
      <c r="K45622" s="243"/>
    </row>
    <row r="45623" spans="9:11">
      <c r="I45623" t="str">
        <f t="shared" si="712"/>
        <v>19000100</v>
      </c>
      <c r="K45623" s="243"/>
    </row>
    <row r="45624" spans="9:11">
      <c r="I45624" t="str">
        <f t="shared" si="712"/>
        <v>19000100</v>
      </c>
      <c r="K45624" s="243"/>
    </row>
    <row r="45625" spans="9:11">
      <c r="I45625" t="str">
        <f t="shared" si="712"/>
        <v>19000100</v>
      </c>
      <c r="K45625" s="243"/>
    </row>
    <row r="45626" spans="9:11">
      <c r="I45626" t="str">
        <f t="shared" si="712"/>
        <v>19000100</v>
      </c>
      <c r="K45626" s="243"/>
    </row>
    <row r="45627" spans="9:11">
      <c r="I45627" t="str">
        <f t="shared" si="712"/>
        <v>19000100</v>
      </c>
      <c r="K45627" s="243"/>
    </row>
    <row r="45628" spans="9:11">
      <c r="I45628" t="str">
        <f t="shared" si="712"/>
        <v>19000100</v>
      </c>
      <c r="K45628" s="243"/>
    </row>
    <row r="45629" spans="9:11">
      <c r="I45629" t="str">
        <f t="shared" si="712"/>
        <v>19000100</v>
      </c>
      <c r="K45629" s="243"/>
    </row>
    <row r="45630" spans="9:11">
      <c r="I45630" t="str">
        <f t="shared" si="712"/>
        <v>19000100</v>
      </c>
      <c r="K45630" s="243"/>
    </row>
    <row r="45631" spans="9:11">
      <c r="I45631" t="str">
        <f t="shared" si="712"/>
        <v>19000100</v>
      </c>
      <c r="K45631" s="243"/>
    </row>
    <row r="45632" spans="9:11">
      <c r="I45632" t="str">
        <f t="shared" si="712"/>
        <v>19000100</v>
      </c>
      <c r="K45632" s="243"/>
    </row>
    <row r="45633" spans="9:11">
      <c r="I45633" t="str">
        <f t="shared" si="712"/>
        <v>19000100</v>
      </c>
      <c r="K45633" s="243"/>
    </row>
    <row r="45634" spans="9:11">
      <c r="I45634" t="str">
        <f t="shared" ref="I45634:I45697" si="713">TEXT(F45634,"yyyymmdd")</f>
        <v>19000100</v>
      </c>
      <c r="K45634" s="243"/>
    </row>
    <row r="45635" spans="9:11">
      <c r="I45635" t="str">
        <f t="shared" si="713"/>
        <v>19000100</v>
      </c>
      <c r="K45635" s="243"/>
    </row>
    <row r="45636" spans="9:11">
      <c r="I45636" t="str">
        <f t="shared" si="713"/>
        <v>19000100</v>
      </c>
      <c r="K45636" s="243"/>
    </row>
    <row r="45637" spans="9:11">
      <c r="I45637" t="str">
        <f t="shared" si="713"/>
        <v>19000100</v>
      </c>
      <c r="K45637" s="243"/>
    </row>
    <row r="45638" spans="9:11">
      <c r="I45638" t="str">
        <f t="shared" si="713"/>
        <v>19000100</v>
      </c>
      <c r="K45638" s="243"/>
    </row>
    <row r="45639" spans="9:11">
      <c r="I45639" t="str">
        <f t="shared" si="713"/>
        <v>19000100</v>
      </c>
      <c r="K45639" s="243"/>
    </row>
    <row r="45640" spans="9:11">
      <c r="I45640" t="str">
        <f t="shared" si="713"/>
        <v>19000100</v>
      </c>
      <c r="K45640" s="243"/>
    </row>
    <row r="45641" spans="9:11">
      <c r="I45641" t="str">
        <f t="shared" si="713"/>
        <v>19000100</v>
      </c>
      <c r="K45641" s="243"/>
    </row>
    <row r="45642" spans="9:11">
      <c r="I45642" t="str">
        <f t="shared" si="713"/>
        <v>19000100</v>
      </c>
      <c r="K45642" s="243"/>
    </row>
    <row r="45643" spans="9:11">
      <c r="I45643" t="str">
        <f t="shared" si="713"/>
        <v>19000100</v>
      </c>
      <c r="K45643" s="243"/>
    </row>
    <row r="45644" spans="9:11">
      <c r="I45644" t="str">
        <f t="shared" si="713"/>
        <v>19000100</v>
      </c>
      <c r="K45644" s="243"/>
    </row>
    <row r="45645" spans="9:11">
      <c r="I45645" t="str">
        <f t="shared" si="713"/>
        <v>19000100</v>
      </c>
      <c r="K45645" s="243"/>
    </row>
    <row r="45646" spans="9:11">
      <c r="I45646" t="str">
        <f t="shared" si="713"/>
        <v>19000100</v>
      </c>
      <c r="K45646" s="243"/>
    </row>
    <row r="45647" spans="9:11">
      <c r="I45647" t="str">
        <f t="shared" si="713"/>
        <v>19000100</v>
      </c>
      <c r="K45647" s="243"/>
    </row>
    <row r="45648" spans="9:11">
      <c r="I45648" t="str">
        <f t="shared" si="713"/>
        <v>19000100</v>
      </c>
      <c r="K45648" s="243"/>
    </row>
    <row r="45649" spans="9:11">
      <c r="I45649" t="str">
        <f t="shared" si="713"/>
        <v>19000100</v>
      </c>
      <c r="K45649" s="243"/>
    </row>
    <row r="45650" spans="9:11">
      <c r="I45650" t="str">
        <f t="shared" si="713"/>
        <v>19000100</v>
      </c>
      <c r="K45650" s="243"/>
    </row>
    <row r="45651" spans="9:11">
      <c r="I45651" t="str">
        <f t="shared" si="713"/>
        <v>19000100</v>
      </c>
      <c r="K45651" s="243"/>
    </row>
    <row r="45652" spans="9:11">
      <c r="I45652" t="str">
        <f t="shared" si="713"/>
        <v>19000100</v>
      </c>
      <c r="K45652" s="243"/>
    </row>
    <row r="45653" spans="9:11">
      <c r="I45653" t="str">
        <f t="shared" si="713"/>
        <v>19000100</v>
      </c>
      <c r="K45653" s="243"/>
    </row>
    <row r="45654" spans="9:11">
      <c r="I45654" t="str">
        <f t="shared" si="713"/>
        <v>19000100</v>
      </c>
      <c r="K45654" s="243"/>
    </row>
    <row r="45655" spans="9:11">
      <c r="I45655" t="str">
        <f t="shared" si="713"/>
        <v>19000100</v>
      </c>
      <c r="K45655" s="243"/>
    </row>
    <row r="45656" spans="9:11">
      <c r="I45656" t="str">
        <f t="shared" si="713"/>
        <v>19000100</v>
      </c>
      <c r="K45656" s="243"/>
    </row>
    <row r="45657" spans="9:11">
      <c r="I45657" t="str">
        <f t="shared" si="713"/>
        <v>19000100</v>
      </c>
      <c r="K45657" s="243"/>
    </row>
    <row r="45658" spans="9:11">
      <c r="I45658" t="str">
        <f t="shared" si="713"/>
        <v>19000100</v>
      </c>
      <c r="K45658" s="243"/>
    </row>
    <row r="45659" spans="9:11">
      <c r="I45659" t="str">
        <f t="shared" si="713"/>
        <v>19000100</v>
      </c>
      <c r="K45659" s="243"/>
    </row>
    <row r="45660" spans="9:11">
      <c r="I45660" t="str">
        <f t="shared" si="713"/>
        <v>19000100</v>
      </c>
      <c r="K45660" s="243"/>
    </row>
    <row r="45661" spans="9:11">
      <c r="I45661" t="str">
        <f t="shared" si="713"/>
        <v>19000100</v>
      </c>
      <c r="K45661" s="243"/>
    </row>
    <row r="45662" spans="9:11">
      <c r="I45662" t="str">
        <f t="shared" si="713"/>
        <v>19000100</v>
      </c>
      <c r="K45662" s="243"/>
    </row>
    <row r="45663" spans="9:11">
      <c r="I45663" t="str">
        <f t="shared" si="713"/>
        <v>19000100</v>
      </c>
      <c r="K45663" s="243"/>
    </row>
    <row r="45664" spans="9:11">
      <c r="I45664" t="str">
        <f t="shared" si="713"/>
        <v>19000100</v>
      </c>
      <c r="K45664" s="243"/>
    </row>
    <row r="45665" spans="9:11">
      <c r="I45665" t="str">
        <f t="shared" si="713"/>
        <v>19000100</v>
      </c>
      <c r="K45665" s="243"/>
    </row>
    <row r="45666" spans="9:11">
      <c r="I45666" t="str">
        <f t="shared" si="713"/>
        <v>19000100</v>
      </c>
      <c r="K45666" s="243"/>
    </row>
    <row r="45667" spans="9:11">
      <c r="I45667" t="str">
        <f t="shared" si="713"/>
        <v>19000100</v>
      </c>
      <c r="K45667" s="243"/>
    </row>
    <row r="45668" spans="9:11">
      <c r="I45668" t="str">
        <f t="shared" si="713"/>
        <v>19000100</v>
      </c>
      <c r="K45668" s="243"/>
    </row>
    <row r="45669" spans="9:11">
      <c r="I45669" t="str">
        <f t="shared" si="713"/>
        <v>19000100</v>
      </c>
      <c r="K45669" s="243"/>
    </row>
    <row r="45670" spans="9:11">
      <c r="I45670" t="str">
        <f t="shared" si="713"/>
        <v>19000100</v>
      </c>
      <c r="K45670" s="243"/>
    </row>
    <row r="45671" spans="9:11">
      <c r="I45671" t="str">
        <f t="shared" si="713"/>
        <v>19000100</v>
      </c>
      <c r="K45671" s="243"/>
    </row>
    <row r="45672" spans="9:11">
      <c r="I45672" t="str">
        <f t="shared" si="713"/>
        <v>19000100</v>
      </c>
      <c r="K45672" s="243"/>
    </row>
    <row r="45673" spans="9:11">
      <c r="I45673" t="str">
        <f t="shared" si="713"/>
        <v>19000100</v>
      </c>
      <c r="K45673" s="243"/>
    </row>
    <row r="45674" spans="9:11">
      <c r="I45674" t="str">
        <f t="shared" si="713"/>
        <v>19000100</v>
      </c>
      <c r="K45674" s="243"/>
    </row>
    <row r="45675" spans="9:11">
      <c r="I45675" t="str">
        <f t="shared" si="713"/>
        <v>19000100</v>
      </c>
      <c r="K45675" s="243"/>
    </row>
    <row r="45676" spans="9:11">
      <c r="I45676" t="str">
        <f t="shared" si="713"/>
        <v>19000100</v>
      </c>
      <c r="K45676" s="243"/>
    </row>
    <row r="45677" spans="9:11">
      <c r="I45677" t="str">
        <f t="shared" si="713"/>
        <v>19000100</v>
      </c>
      <c r="K45677" s="243"/>
    </row>
    <row r="45678" spans="9:11">
      <c r="I45678" t="str">
        <f t="shared" si="713"/>
        <v>19000100</v>
      </c>
      <c r="K45678" s="243"/>
    </row>
    <row r="45679" spans="9:11">
      <c r="I45679" t="str">
        <f t="shared" si="713"/>
        <v>19000100</v>
      </c>
      <c r="K45679" s="243"/>
    </row>
    <row r="45680" spans="9:11">
      <c r="I45680" t="str">
        <f t="shared" si="713"/>
        <v>19000100</v>
      </c>
      <c r="K45680" s="243"/>
    </row>
    <row r="45681" spans="9:11">
      <c r="I45681" t="str">
        <f t="shared" si="713"/>
        <v>19000100</v>
      </c>
      <c r="K45681" s="243"/>
    </row>
    <row r="45682" spans="9:11">
      <c r="I45682" t="str">
        <f t="shared" si="713"/>
        <v>19000100</v>
      </c>
      <c r="K45682" s="243"/>
    </row>
    <row r="45683" spans="9:11">
      <c r="I45683" t="str">
        <f t="shared" si="713"/>
        <v>19000100</v>
      </c>
      <c r="K45683" s="243"/>
    </row>
    <row r="45684" spans="9:11">
      <c r="I45684" t="str">
        <f t="shared" si="713"/>
        <v>19000100</v>
      </c>
      <c r="K45684" s="243"/>
    </row>
    <row r="45685" spans="9:11">
      <c r="I45685" t="str">
        <f t="shared" si="713"/>
        <v>19000100</v>
      </c>
      <c r="K45685" s="243"/>
    </row>
    <row r="45686" spans="9:11">
      <c r="I45686" t="str">
        <f t="shared" si="713"/>
        <v>19000100</v>
      </c>
      <c r="K45686" s="243"/>
    </row>
    <row r="45687" spans="9:11">
      <c r="I45687" t="str">
        <f t="shared" si="713"/>
        <v>19000100</v>
      </c>
      <c r="K45687" s="243"/>
    </row>
    <row r="45688" spans="9:11">
      <c r="I45688" t="str">
        <f t="shared" si="713"/>
        <v>19000100</v>
      </c>
      <c r="K45688" s="243"/>
    </row>
    <row r="45689" spans="9:11">
      <c r="I45689" t="str">
        <f t="shared" si="713"/>
        <v>19000100</v>
      </c>
      <c r="K45689" s="243"/>
    </row>
    <row r="45690" spans="9:11">
      <c r="I45690" t="str">
        <f t="shared" si="713"/>
        <v>19000100</v>
      </c>
      <c r="K45690" s="243"/>
    </row>
    <row r="45691" spans="9:11">
      <c r="I45691" t="str">
        <f t="shared" si="713"/>
        <v>19000100</v>
      </c>
      <c r="K45691" s="243"/>
    </row>
    <row r="45692" spans="9:11">
      <c r="I45692" t="str">
        <f t="shared" si="713"/>
        <v>19000100</v>
      </c>
      <c r="K45692" s="243"/>
    </row>
    <row r="45693" spans="9:11">
      <c r="I45693" t="str">
        <f t="shared" si="713"/>
        <v>19000100</v>
      </c>
      <c r="K45693" s="243"/>
    </row>
    <row r="45694" spans="9:11">
      <c r="I45694" t="str">
        <f t="shared" si="713"/>
        <v>19000100</v>
      </c>
      <c r="K45694" s="243"/>
    </row>
    <row r="45695" spans="9:11">
      <c r="I45695" t="str">
        <f t="shared" si="713"/>
        <v>19000100</v>
      </c>
      <c r="K45695" s="243"/>
    </row>
    <row r="45696" spans="9:11">
      <c r="I45696" t="str">
        <f t="shared" si="713"/>
        <v>19000100</v>
      </c>
      <c r="K45696" s="243"/>
    </row>
    <row r="45697" spans="9:11">
      <c r="I45697" t="str">
        <f t="shared" si="713"/>
        <v>19000100</v>
      </c>
      <c r="K45697" s="243"/>
    </row>
    <row r="45698" spans="9:11">
      <c r="I45698" t="str">
        <f t="shared" ref="I45698:I45761" si="714">TEXT(F45698,"yyyymmdd")</f>
        <v>19000100</v>
      </c>
      <c r="K45698" s="243"/>
    </row>
    <row r="45699" spans="9:11">
      <c r="I45699" t="str">
        <f t="shared" si="714"/>
        <v>19000100</v>
      </c>
      <c r="K45699" s="243"/>
    </row>
    <row r="45700" spans="9:11">
      <c r="I45700" t="str">
        <f t="shared" si="714"/>
        <v>19000100</v>
      </c>
      <c r="K45700" s="243"/>
    </row>
    <row r="45701" spans="9:11">
      <c r="I45701" t="str">
        <f t="shared" si="714"/>
        <v>19000100</v>
      </c>
      <c r="K45701" s="243"/>
    </row>
    <row r="45702" spans="9:11">
      <c r="I45702" t="str">
        <f t="shared" si="714"/>
        <v>19000100</v>
      </c>
      <c r="K45702" s="243"/>
    </row>
    <row r="45703" spans="9:11">
      <c r="I45703" t="str">
        <f t="shared" si="714"/>
        <v>19000100</v>
      </c>
      <c r="K45703" s="243"/>
    </row>
    <row r="45704" spans="9:11">
      <c r="I45704" t="str">
        <f t="shared" si="714"/>
        <v>19000100</v>
      </c>
      <c r="K45704" s="243"/>
    </row>
    <row r="45705" spans="9:11">
      <c r="I45705" t="str">
        <f t="shared" si="714"/>
        <v>19000100</v>
      </c>
      <c r="K45705" s="243"/>
    </row>
    <row r="45706" spans="9:11">
      <c r="I45706" t="str">
        <f t="shared" si="714"/>
        <v>19000100</v>
      </c>
      <c r="K45706" s="243"/>
    </row>
    <row r="45707" spans="9:11">
      <c r="I45707" t="str">
        <f t="shared" si="714"/>
        <v>19000100</v>
      </c>
      <c r="K45707" s="243"/>
    </row>
    <row r="45708" spans="9:11">
      <c r="I45708" t="str">
        <f t="shared" si="714"/>
        <v>19000100</v>
      </c>
      <c r="K45708" s="243"/>
    </row>
    <row r="45709" spans="9:11">
      <c r="I45709" t="str">
        <f t="shared" si="714"/>
        <v>19000100</v>
      </c>
      <c r="K45709" s="243"/>
    </row>
    <row r="45710" spans="9:11">
      <c r="I45710" t="str">
        <f t="shared" si="714"/>
        <v>19000100</v>
      </c>
      <c r="K45710" s="243"/>
    </row>
    <row r="45711" spans="9:11">
      <c r="I45711" t="str">
        <f t="shared" si="714"/>
        <v>19000100</v>
      </c>
      <c r="K45711" s="243"/>
    </row>
    <row r="45712" spans="9:11">
      <c r="I45712" t="str">
        <f t="shared" si="714"/>
        <v>19000100</v>
      </c>
      <c r="K45712" s="243"/>
    </row>
    <row r="45713" spans="9:11">
      <c r="I45713" t="str">
        <f t="shared" si="714"/>
        <v>19000100</v>
      </c>
      <c r="K45713" s="243"/>
    </row>
    <row r="45714" spans="9:11">
      <c r="I45714" t="str">
        <f t="shared" si="714"/>
        <v>19000100</v>
      </c>
      <c r="K45714" s="243"/>
    </row>
    <row r="45715" spans="9:11">
      <c r="I45715" t="str">
        <f t="shared" si="714"/>
        <v>19000100</v>
      </c>
      <c r="K45715" s="243"/>
    </row>
    <row r="45716" spans="9:11">
      <c r="I45716" t="str">
        <f t="shared" si="714"/>
        <v>19000100</v>
      </c>
      <c r="K45716" s="243"/>
    </row>
    <row r="45717" spans="9:11">
      <c r="I45717" t="str">
        <f t="shared" si="714"/>
        <v>19000100</v>
      </c>
      <c r="K45717" s="243"/>
    </row>
    <row r="45718" spans="9:11">
      <c r="I45718" t="str">
        <f t="shared" si="714"/>
        <v>19000100</v>
      </c>
      <c r="K45718" s="243"/>
    </row>
    <row r="45719" spans="9:11">
      <c r="I45719" t="str">
        <f t="shared" si="714"/>
        <v>19000100</v>
      </c>
      <c r="K45719" s="243"/>
    </row>
    <row r="45720" spans="9:11">
      <c r="I45720" t="str">
        <f t="shared" si="714"/>
        <v>19000100</v>
      </c>
      <c r="K45720" s="243"/>
    </row>
    <row r="45721" spans="9:11">
      <c r="I45721" t="str">
        <f t="shared" si="714"/>
        <v>19000100</v>
      </c>
      <c r="K45721" s="243"/>
    </row>
    <row r="45722" spans="9:11">
      <c r="I45722" t="str">
        <f t="shared" si="714"/>
        <v>19000100</v>
      </c>
      <c r="K45722" s="243"/>
    </row>
    <row r="45723" spans="9:11">
      <c r="I45723" t="str">
        <f t="shared" si="714"/>
        <v>19000100</v>
      </c>
      <c r="K45723" s="243"/>
    </row>
    <row r="45724" spans="9:11">
      <c r="I45724" t="str">
        <f t="shared" si="714"/>
        <v>19000100</v>
      </c>
      <c r="K45724" s="243"/>
    </row>
    <row r="45725" spans="9:11">
      <c r="I45725" t="str">
        <f t="shared" si="714"/>
        <v>19000100</v>
      </c>
      <c r="K45725" s="243"/>
    </row>
    <row r="45726" spans="9:11">
      <c r="I45726" t="str">
        <f t="shared" si="714"/>
        <v>19000100</v>
      </c>
      <c r="K45726" s="243"/>
    </row>
    <row r="45727" spans="9:11">
      <c r="I45727" t="str">
        <f t="shared" si="714"/>
        <v>19000100</v>
      </c>
      <c r="K45727" s="243"/>
    </row>
    <row r="45728" spans="9:11">
      <c r="I45728" t="str">
        <f t="shared" si="714"/>
        <v>19000100</v>
      </c>
      <c r="K45728" s="243"/>
    </row>
    <row r="45729" spans="9:11">
      <c r="I45729" t="str">
        <f t="shared" si="714"/>
        <v>19000100</v>
      </c>
      <c r="K45729" s="243"/>
    </row>
    <row r="45730" spans="9:11">
      <c r="I45730" t="str">
        <f t="shared" si="714"/>
        <v>19000100</v>
      </c>
      <c r="K45730" s="243"/>
    </row>
    <row r="45731" spans="9:11">
      <c r="I45731" t="str">
        <f t="shared" si="714"/>
        <v>19000100</v>
      </c>
      <c r="K45731" s="243"/>
    </row>
    <row r="45732" spans="9:11">
      <c r="I45732" t="str">
        <f t="shared" si="714"/>
        <v>19000100</v>
      </c>
      <c r="K45732" s="243"/>
    </row>
    <row r="45733" spans="9:11">
      <c r="I45733" t="str">
        <f t="shared" si="714"/>
        <v>19000100</v>
      </c>
      <c r="K45733" s="243"/>
    </row>
    <row r="45734" spans="9:11">
      <c r="I45734" t="str">
        <f t="shared" si="714"/>
        <v>19000100</v>
      </c>
      <c r="K45734" s="243"/>
    </row>
    <row r="45735" spans="9:11">
      <c r="I45735" t="str">
        <f t="shared" si="714"/>
        <v>19000100</v>
      </c>
      <c r="K45735" s="243"/>
    </row>
    <row r="45736" spans="9:11">
      <c r="I45736" t="str">
        <f t="shared" si="714"/>
        <v>19000100</v>
      </c>
      <c r="K45736" s="243"/>
    </row>
    <row r="45737" spans="9:11">
      <c r="I45737" t="str">
        <f t="shared" si="714"/>
        <v>19000100</v>
      </c>
      <c r="K45737" s="243"/>
    </row>
    <row r="45738" spans="9:11">
      <c r="I45738" t="str">
        <f t="shared" si="714"/>
        <v>19000100</v>
      </c>
      <c r="K45738" s="243"/>
    </row>
    <row r="45739" spans="9:11">
      <c r="I45739" t="str">
        <f t="shared" si="714"/>
        <v>19000100</v>
      </c>
      <c r="K45739" s="243"/>
    </row>
    <row r="45740" spans="9:11">
      <c r="I45740" t="str">
        <f t="shared" si="714"/>
        <v>19000100</v>
      </c>
      <c r="K45740" s="243"/>
    </row>
    <row r="45741" spans="9:11">
      <c r="I45741" t="str">
        <f t="shared" si="714"/>
        <v>19000100</v>
      </c>
      <c r="K45741" s="243"/>
    </row>
    <row r="45742" spans="9:11">
      <c r="I45742" t="str">
        <f t="shared" si="714"/>
        <v>19000100</v>
      </c>
      <c r="K45742" s="243"/>
    </row>
    <row r="45743" spans="9:11">
      <c r="I45743" t="str">
        <f t="shared" si="714"/>
        <v>19000100</v>
      </c>
      <c r="K45743" s="243"/>
    </row>
    <row r="45744" spans="9:11">
      <c r="I45744" t="str">
        <f t="shared" si="714"/>
        <v>19000100</v>
      </c>
      <c r="K45744" s="243"/>
    </row>
    <row r="45745" spans="9:11">
      <c r="I45745" t="str">
        <f t="shared" si="714"/>
        <v>19000100</v>
      </c>
      <c r="K45745" s="243"/>
    </row>
    <row r="45746" spans="9:11">
      <c r="I45746" t="str">
        <f t="shared" si="714"/>
        <v>19000100</v>
      </c>
      <c r="K45746" s="243"/>
    </row>
    <row r="45747" spans="9:11">
      <c r="I45747" t="str">
        <f t="shared" si="714"/>
        <v>19000100</v>
      </c>
      <c r="K45747" s="243"/>
    </row>
    <row r="45748" spans="9:11">
      <c r="I45748" t="str">
        <f t="shared" si="714"/>
        <v>19000100</v>
      </c>
      <c r="K45748" s="243"/>
    </row>
    <row r="45749" spans="9:11">
      <c r="I45749" t="str">
        <f t="shared" si="714"/>
        <v>19000100</v>
      </c>
      <c r="K45749" s="243"/>
    </row>
    <row r="45750" spans="9:11">
      <c r="I45750" t="str">
        <f t="shared" si="714"/>
        <v>19000100</v>
      </c>
      <c r="K45750" s="243"/>
    </row>
    <row r="45751" spans="9:11">
      <c r="I45751" t="str">
        <f t="shared" si="714"/>
        <v>19000100</v>
      </c>
      <c r="K45751" s="243"/>
    </row>
    <row r="45752" spans="9:11">
      <c r="I45752" t="str">
        <f t="shared" si="714"/>
        <v>19000100</v>
      </c>
      <c r="K45752" s="243"/>
    </row>
    <row r="45753" spans="9:11">
      <c r="I45753" t="str">
        <f t="shared" si="714"/>
        <v>19000100</v>
      </c>
      <c r="K45753" s="243"/>
    </row>
    <row r="45754" spans="9:11">
      <c r="I45754" t="str">
        <f t="shared" si="714"/>
        <v>19000100</v>
      </c>
      <c r="K45754" s="243"/>
    </row>
    <row r="45755" spans="9:11">
      <c r="I45755" t="str">
        <f t="shared" si="714"/>
        <v>19000100</v>
      </c>
      <c r="K45755" s="243"/>
    </row>
    <row r="45756" spans="9:11">
      <c r="I45756" t="str">
        <f t="shared" si="714"/>
        <v>19000100</v>
      </c>
      <c r="K45756" s="243"/>
    </row>
    <row r="45757" spans="9:11">
      <c r="I45757" t="str">
        <f t="shared" si="714"/>
        <v>19000100</v>
      </c>
      <c r="K45757" s="243"/>
    </row>
    <row r="45758" spans="9:11">
      <c r="I45758" t="str">
        <f t="shared" si="714"/>
        <v>19000100</v>
      </c>
      <c r="K45758" s="243"/>
    </row>
    <row r="45759" spans="9:11">
      <c r="I45759" t="str">
        <f t="shared" si="714"/>
        <v>19000100</v>
      </c>
      <c r="K45759" s="243"/>
    </row>
    <row r="45760" spans="9:11">
      <c r="I45760" t="str">
        <f t="shared" si="714"/>
        <v>19000100</v>
      </c>
      <c r="K45760" s="243"/>
    </row>
    <row r="45761" spans="9:11">
      <c r="I45761" t="str">
        <f t="shared" si="714"/>
        <v>19000100</v>
      </c>
      <c r="K45761" s="243"/>
    </row>
    <row r="45762" spans="9:11">
      <c r="I45762" t="str">
        <f t="shared" ref="I45762:I45825" si="715">TEXT(F45762,"yyyymmdd")</f>
        <v>19000100</v>
      </c>
      <c r="K45762" s="243"/>
    </row>
    <row r="45763" spans="9:11">
      <c r="I45763" t="str">
        <f t="shared" si="715"/>
        <v>19000100</v>
      </c>
      <c r="K45763" s="243"/>
    </row>
    <row r="45764" spans="9:11">
      <c r="I45764" t="str">
        <f t="shared" si="715"/>
        <v>19000100</v>
      </c>
      <c r="K45764" s="243"/>
    </row>
    <row r="45765" spans="9:11">
      <c r="I45765" t="str">
        <f t="shared" si="715"/>
        <v>19000100</v>
      </c>
      <c r="K45765" s="243"/>
    </row>
    <row r="45766" spans="9:11">
      <c r="I45766" t="str">
        <f t="shared" si="715"/>
        <v>19000100</v>
      </c>
      <c r="K45766" s="243"/>
    </row>
    <row r="45767" spans="9:11">
      <c r="I45767" t="str">
        <f t="shared" si="715"/>
        <v>19000100</v>
      </c>
      <c r="K45767" s="243"/>
    </row>
    <row r="45768" spans="9:11">
      <c r="I45768" t="str">
        <f t="shared" si="715"/>
        <v>19000100</v>
      </c>
      <c r="K45768" s="243"/>
    </row>
    <row r="45769" spans="9:11">
      <c r="I45769" t="str">
        <f t="shared" si="715"/>
        <v>19000100</v>
      </c>
      <c r="K45769" s="243"/>
    </row>
    <row r="45770" spans="9:11">
      <c r="I45770" t="str">
        <f t="shared" si="715"/>
        <v>19000100</v>
      </c>
      <c r="K45770" s="243"/>
    </row>
    <row r="45771" spans="9:11">
      <c r="I45771" t="str">
        <f t="shared" si="715"/>
        <v>19000100</v>
      </c>
      <c r="K45771" s="243"/>
    </row>
    <row r="45772" spans="9:11">
      <c r="I45772" t="str">
        <f t="shared" si="715"/>
        <v>19000100</v>
      </c>
      <c r="K45772" s="243"/>
    </row>
    <row r="45773" spans="9:11">
      <c r="I45773" t="str">
        <f t="shared" si="715"/>
        <v>19000100</v>
      </c>
      <c r="K45773" s="243"/>
    </row>
    <row r="45774" spans="9:11">
      <c r="I45774" t="str">
        <f t="shared" si="715"/>
        <v>19000100</v>
      </c>
      <c r="K45774" s="243"/>
    </row>
    <row r="45775" spans="9:11">
      <c r="I45775" t="str">
        <f t="shared" si="715"/>
        <v>19000100</v>
      </c>
      <c r="K45775" s="243"/>
    </row>
    <row r="45776" spans="9:11">
      <c r="I45776" t="str">
        <f t="shared" si="715"/>
        <v>19000100</v>
      </c>
      <c r="K45776" s="243"/>
    </row>
    <row r="45777" spans="9:11">
      <c r="I45777" t="str">
        <f t="shared" si="715"/>
        <v>19000100</v>
      </c>
      <c r="K45777" s="243"/>
    </row>
    <row r="45778" spans="9:11">
      <c r="I45778" t="str">
        <f t="shared" si="715"/>
        <v>19000100</v>
      </c>
      <c r="K45778" s="243"/>
    </row>
    <row r="45779" spans="9:11">
      <c r="I45779" t="str">
        <f t="shared" si="715"/>
        <v>19000100</v>
      </c>
      <c r="K45779" s="243"/>
    </row>
    <row r="45780" spans="9:11">
      <c r="I45780" t="str">
        <f t="shared" si="715"/>
        <v>19000100</v>
      </c>
      <c r="K45780" s="243"/>
    </row>
    <row r="45781" spans="9:11">
      <c r="I45781" t="str">
        <f t="shared" si="715"/>
        <v>19000100</v>
      </c>
      <c r="K45781" s="243"/>
    </row>
    <row r="45782" spans="9:11">
      <c r="I45782" t="str">
        <f t="shared" si="715"/>
        <v>19000100</v>
      </c>
      <c r="K45782" s="243"/>
    </row>
    <row r="45783" spans="9:11">
      <c r="I45783" t="str">
        <f t="shared" si="715"/>
        <v>19000100</v>
      </c>
      <c r="K45783" s="243"/>
    </row>
    <row r="45784" spans="9:11">
      <c r="I45784" t="str">
        <f t="shared" si="715"/>
        <v>19000100</v>
      </c>
      <c r="K45784" s="243"/>
    </row>
    <row r="45785" spans="9:11">
      <c r="I45785" t="str">
        <f t="shared" si="715"/>
        <v>19000100</v>
      </c>
      <c r="K45785" s="243"/>
    </row>
    <row r="45786" spans="9:11">
      <c r="I45786" t="str">
        <f t="shared" si="715"/>
        <v>19000100</v>
      </c>
      <c r="K45786" s="243"/>
    </row>
    <row r="45787" spans="9:11">
      <c r="I45787" t="str">
        <f t="shared" si="715"/>
        <v>19000100</v>
      </c>
      <c r="K45787" s="243"/>
    </row>
    <row r="45788" spans="9:11">
      <c r="I45788" t="str">
        <f t="shared" si="715"/>
        <v>19000100</v>
      </c>
      <c r="K45788" s="243"/>
    </row>
    <row r="45789" spans="9:11">
      <c r="I45789" t="str">
        <f t="shared" si="715"/>
        <v>19000100</v>
      </c>
      <c r="K45789" s="243"/>
    </row>
    <row r="45790" spans="9:11">
      <c r="I45790" t="str">
        <f t="shared" si="715"/>
        <v>19000100</v>
      </c>
      <c r="K45790" s="243"/>
    </row>
    <row r="45791" spans="9:11">
      <c r="I45791" t="str">
        <f t="shared" si="715"/>
        <v>19000100</v>
      </c>
      <c r="K45791" s="243"/>
    </row>
    <row r="45792" spans="9:11">
      <c r="I45792" t="str">
        <f t="shared" si="715"/>
        <v>19000100</v>
      </c>
      <c r="K45792" s="243"/>
    </row>
    <row r="45793" spans="9:11">
      <c r="I45793" t="str">
        <f t="shared" si="715"/>
        <v>19000100</v>
      </c>
      <c r="K45793" s="243"/>
    </row>
    <row r="45794" spans="9:11">
      <c r="I45794" t="str">
        <f t="shared" si="715"/>
        <v>19000100</v>
      </c>
      <c r="K45794" s="243"/>
    </row>
    <row r="45795" spans="9:11">
      <c r="I45795" t="str">
        <f t="shared" si="715"/>
        <v>19000100</v>
      </c>
      <c r="K45795" s="243"/>
    </row>
    <row r="45796" spans="9:11">
      <c r="I45796" t="str">
        <f t="shared" si="715"/>
        <v>19000100</v>
      </c>
      <c r="K45796" s="243"/>
    </row>
    <row r="45797" spans="9:11">
      <c r="I45797" t="str">
        <f t="shared" si="715"/>
        <v>19000100</v>
      </c>
      <c r="K45797" s="243"/>
    </row>
    <row r="45798" spans="9:11">
      <c r="I45798" t="str">
        <f t="shared" si="715"/>
        <v>19000100</v>
      </c>
      <c r="K45798" s="243"/>
    </row>
    <row r="45799" spans="9:11">
      <c r="I45799" t="str">
        <f t="shared" si="715"/>
        <v>19000100</v>
      </c>
      <c r="K45799" s="243"/>
    </row>
    <row r="45800" spans="9:11">
      <c r="I45800" t="str">
        <f t="shared" si="715"/>
        <v>19000100</v>
      </c>
      <c r="K45800" s="243"/>
    </row>
    <row r="45801" spans="9:11">
      <c r="I45801" t="str">
        <f t="shared" si="715"/>
        <v>19000100</v>
      </c>
      <c r="K45801" s="243"/>
    </row>
    <row r="45802" spans="9:11">
      <c r="I45802" t="str">
        <f t="shared" si="715"/>
        <v>19000100</v>
      </c>
      <c r="K45802" s="243"/>
    </row>
    <row r="45803" spans="9:11">
      <c r="I45803" t="str">
        <f t="shared" si="715"/>
        <v>19000100</v>
      </c>
      <c r="K45803" s="243"/>
    </row>
    <row r="45804" spans="9:11">
      <c r="I45804" t="str">
        <f t="shared" si="715"/>
        <v>19000100</v>
      </c>
      <c r="K45804" s="243"/>
    </row>
    <row r="45805" spans="9:11">
      <c r="I45805" t="str">
        <f t="shared" si="715"/>
        <v>19000100</v>
      </c>
      <c r="K45805" s="243"/>
    </row>
    <row r="45806" spans="9:11">
      <c r="I45806" t="str">
        <f t="shared" si="715"/>
        <v>19000100</v>
      </c>
      <c r="K45806" s="243"/>
    </row>
    <row r="45807" spans="9:11">
      <c r="I45807" t="str">
        <f t="shared" si="715"/>
        <v>19000100</v>
      </c>
      <c r="K45807" s="243"/>
    </row>
    <row r="45808" spans="9:11">
      <c r="I45808" t="str">
        <f t="shared" si="715"/>
        <v>19000100</v>
      </c>
      <c r="K45808" s="243"/>
    </row>
    <row r="45809" spans="9:11">
      <c r="I45809" t="str">
        <f t="shared" si="715"/>
        <v>19000100</v>
      </c>
      <c r="K45809" s="243"/>
    </row>
    <row r="45810" spans="9:11">
      <c r="I45810" t="str">
        <f t="shared" si="715"/>
        <v>19000100</v>
      </c>
      <c r="K45810" s="243"/>
    </row>
    <row r="45811" spans="9:11">
      <c r="I45811" t="str">
        <f t="shared" si="715"/>
        <v>19000100</v>
      </c>
      <c r="K45811" s="243"/>
    </row>
    <row r="45812" spans="9:11">
      <c r="I45812" t="str">
        <f t="shared" si="715"/>
        <v>19000100</v>
      </c>
      <c r="K45812" s="243"/>
    </row>
    <row r="45813" spans="9:11">
      <c r="I45813" t="str">
        <f t="shared" si="715"/>
        <v>19000100</v>
      </c>
      <c r="K45813" s="243"/>
    </row>
    <row r="45814" spans="9:11">
      <c r="I45814" t="str">
        <f t="shared" si="715"/>
        <v>19000100</v>
      </c>
      <c r="K45814" s="243"/>
    </row>
    <row r="45815" spans="9:11">
      <c r="I45815" t="str">
        <f t="shared" si="715"/>
        <v>19000100</v>
      </c>
      <c r="K45815" s="243"/>
    </row>
    <row r="45816" spans="9:11">
      <c r="I45816" t="str">
        <f t="shared" si="715"/>
        <v>19000100</v>
      </c>
      <c r="K45816" s="243"/>
    </row>
    <row r="45817" spans="9:11">
      <c r="I45817" t="str">
        <f t="shared" si="715"/>
        <v>19000100</v>
      </c>
      <c r="K45817" s="243"/>
    </row>
    <row r="45818" spans="9:11">
      <c r="I45818" t="str">
        <f t="shared" si="715"/>
        <v>19000100</v>
      </c>
      <c r="K45818" s="243"/>
    </row>
    <row r="45819" spans="9:11">
      <c r="I45819" t="str">
        <f t="shared" si="715"/>
        <v>19000100</v>
      </c>
      <c r="K45819" s="243"/>
    </row>
    <row r="45820" spans="9:11">
      <c r="I45820" t="str">
        <f t="shared" si="715"/>
        <v>19000100</v>
      </c>
      <c r="K45820" s="243"/>
    </row>
    <row r="45821" spans="9:11">
      <c r="I45821" t="str">
        <f t="shared" si="715"/>
        <v>19000100</v>
      </c>
      <c r="K45821" s="243"/>
    </row>
    <row r="45822" spans="9:11">
      <c r="I45822" t="str">
        <f t="shared" si="715"/>
        <v>19000100</v>
      </c>
      <c r="K45822" s="243"/>
    </row>
    <row r="45823" spans="9:11">
      <c r="I45823" t="str">
        <f t="shared" si="715"/>
        <v>19000100</v>
      </c>
      <c r="K45823" s="243"/>
    </row>
    <row r="45824" spans="9:11">
      <c r="I45824" t="str">
        <f t="shared" si="715"/>
        <v>19000100</v>
      </c>
      <c r="K45824" s="243"/>
    </row>
    <row r="45825" spans="9:11">
      <c r="I45825" t="str">
        <f t="shared" si="715"/>
        <v>19000100</v>
      </c>
      <c r="K45825" s="243"/>
    </row>
    <row r="45826" spans="9:11">
      <c r="I45826" t="str">
        <f t="shared" ref="I45826:I45889" si="716">TEXT(F45826,"yyyymmdd")</f>
        <v>19000100</v>
      </c>
      <c r="K45826" s="243"/>
    </row>
    <row r="45827" spans="9:11">
      <c r="I45827" t="str">
        <f t="shared" si="716"/>
        <v>19000100</v>
      </c>
      <c r="K45827" s="243"/>
    </row>
    <row r="45828" spans="9:11">
      <c r="I45828" t="str">
        <f t="shared" si="716"/>
        <v>19000100</v>
      </c>
      <c r="K45828" s="243"/>
    </row>
    <row r="45829" spans="9:11">
      <c r="I45829" t="str">
        <f t="shared" si="716"/>
        <v>19000100</v>
      </c>
      <c r="K45829" s="243"/>
    </row>
    <row r="45830" spans="9:11">
      <c r="I45830" t="str">
        <f t="shared" si="716"/>
        <v>19000100</v>
      </c>
      <c r="K45830" s="243"/>
    </row>
    <row r="45831" spans="9:11">
      <c r="I45831" t="str">
        <f t="shared" si="716"/>
        <v>19000100</v>
      </c>
      <c r="K45831" s="243"/>
    </row>
    <row r="45832" spans="9:11">
      <c r="I45832" t="str">
        <f t="shared" si="716"/>
        <v>19000100</v>
      </c>
      <c r="K45832" s="243"/>
    </row>
    <row r="45833" spans="9:11">
      <c r="I45833" t="str">
        <f t="shared" si="716"/>
        <v>19000100</v>
      </c>
      <c r="K45833" s="243"/>
    </row>
    <row r="45834" spans="9:11">
      <c r="I45834" t="str">
        <f t="shared" si="716"/>
        <v>19000100</v>
      </c>
      <c r="K45834" s="243"/>
    </row>
    <row r="45835" spans="9:11">
      <c r="I45835" t="str">
        <f t="shared" si="716"/>
        <v>19000100</v>
      </c>
      <c r="K45835" s="243"/>
    </row>
    <row r="45836" spans="9:11">
      <c r="I45836" t="str">
        <f t="shared" si="716"/>
        <v>19000100</v>
      </c>
      <c r="K45836" s="243"/>
    </row>
    <row r="45837" spans="9:11">
      <c r="I45837" t="str">
        <f t="shared" si="716"/>
        <v>19000100</v>
      </c>
      <c r="K45837" s="243"/>
    </row>
    <row r="45838" spans="9:11">
      <c r="I45838" t="str">
        <f t="shared" si="716"/>
        <v>19000100</v>
      </c>
      <c r="K45838" s="243"/>
    </row>
    <row r="45839" spans="9:11">
      <c r="I45839" t="str">
        <f t="shared" si="716"/>
        <v>19000100</v>
      </c>
      <c r="K45839" s="243"/>
    </row>
    <row r="45840" spans="9:11">
      <c r="I45840" t="str">
        <f t="shared" si="716"/>
        <v>19000100</v>
      </c>
      <c r="K45840" s="243"/>
    </row>
    <row r="45841" spans="9:11">
      <c r="I45841" t="str">
        <f t="shared" si="716"/>
        <v>19000100</v>
      </c>
      <c r="K45841" s="243"/>
    </row>
    <row r="45842" spans="9:11">
      <c r="I45842" t="str">
        <f t="shared" si="716"/>
        <v>19000100</v>
      </c>
      <c r="K45842" s="243"/>
    </row>
    <row r="45843" spans="9:11">
      <c r="I45843" t="str">
        <f t="shared" si="716"/>
        <v>19000100</v>
      </c>
      <c r="K45843" s="243"/>
    </row>
    <row r="45844" spans="9:11">
      <c r="I45844" t="str">
        <f t="shared" si="716"/>
        <v>19000100</v>
      </c>
      <c r="K45844" s="243"/>
    </row>
    <row r="45845" spans="9:11">
      <c r="I45845" t="str">
        <f t="shared" si="716"/>
        <v>19000100</v>
      </c>
      <c r="K45845" s="243"/>
    </row>
    <row r="45846" spans="9:11">
      <c r="I45846" t="str">
        <f t="shared" si="716"/>
        <v>19000100</v>
      </c>
      <c r="K45846" s="243"/>
    </row>
    <row r="45847" spans="9:11">
      <c r="I45847" t="str">
        <f t="shared" si="716"/>
        <v>19000100</v>
      </c>
      <c r="K45847" s="243"/>
    </row>
    <row r="45848" spans="9:11">
      <c r="I45848" t="str">
        <f t="shared" si="716"/>
        <v>19000100</v>
      </c>
      <c r="K45848" s="243"/>
    </row>
    <row r="45849" spans="9:11">
      <c r="I45849" t="str">
        <f t="shared" si="716"/>
        <v>19000100</v>
      </c>
      <c r="K45849" s="243"/>
    </row>
    <row r="45850" spans="9:11">
      <c r="I45850" t="str">
        <f t="shared" si="716"/>
        <v>19000100</v>
      </c>
      <c r="K45850" s="243"/>
    </row>
    <row r="45851" spans="9:11">
      <c r="I45851" t="str">
        <f t="shared" si="716"/>
        <v>19000100</v>
      </c>
      <c r="K45851" s="243"/>
    </row>
    <row r="45852" spans="9:11">
      <c r="I45852" t="str">
        <f t="shared" si="716"/>
        <v>19000100</v>
      </c>
      <c r="K45852" s="243"/>
    </row>
    <row r="45853" spans="9:11">
      <c r="I45853" t="str">
        <f t="shared" si="716"/>
        <v>19000100</v>
      </c>
      <c r="K45853" s="243"/>
    </row>
    <row r="45854" spans="9:11">
      <c r="I45854" t="str">
        <f t="shared" si="716"/>
        <v>19000100</v>
      </c>
      <c r="K45854" s="243"/>
    </row>
    <row r="45855" spans="9:11">
      <c r="I45855" t="str">
        <f t="shared" si="716"/>
        <v>19000100</v>
      </c>
      <c r="K45855" s="243"/>
    </row>
    <row r="45856" spans="9:11">
      <c r="I45856" t="str">
        <f t="shared" si="716"/>
        <v>19000100</v>
      </c>
      <c r="K45856" s="243"/>
    </row>
    <row r="45857" spans="9:11">
      <c r="I45857" t="str">
        <f t="shared" si="716"/>
        <v>19000100</v>
      </c>
      <c r="K45857" s="243"/>
    </row>
    <row r="45858" spans="9:11">
      <c r="I45858" t="str">
        <f t="shared" si="716"/>
        <v>19000100</v>
      </c>
      <c r="K45858" s="243"/>
    </row>
    <row r="45859" spans="9:11">
      <c r="I45859" t="str">
        <f t="shared" si="716"/>
        <v>19000100</v>
      </c>
      <c r="K45859" s="243"/>
    </row>
    <row r="45860" spans="9:11">
      <c r="I45860" t="str">
        <f t="shared" si="716"/>
        <v>19000100</v>
      </c>
      <c r="K45860" s="243"/>
    </row>
    <row r="45861" spans="9:11">
      <c r="I45861" t="str">
        <f t="shared" si="716"/>
        <v>19000100</v>
      </c>
      <c r="K45861" s="243"/>
    </row>
    <row r="45862" spans="9:11">
      <c r="I45862" t="str">
        <f t="shared" si="716"/>
        <v>19000100</v>
      </c>
      <c r="K45862" s="243"/>
    </row>
    <row r="45863" spans="9:11">
      <c r="I45863" t="str">
        <f t="shared" si="716"/>
        <v>19000100</v>
      </c>
      <c r="K45863" s="243"/>
    </row>
    <row r="45864" spans="9:11">
      <c r="I45864" t="str">
        <f t="shared" si="716"/>
        <v>19000100</v>
      </c>
      <c r="K45864" s="243"/>
    </row>
    <row r="45865" spans="9:11">
      <c r="I45865" t="str">
        <f t="shared" si="716"/>
        <v>19000100</v>
      </c>
      <c r="K45865" s="243"/>
    </row>
    <row r="45866" spans="9:11">
      <c r="I45866" t="str">
        <f t="shared" si="716"/>
        <v>19000100</v>
      </c>
      <c r="K45866" s="243"/>
    </row>
    <row r="45867" spans="9:11">
      <c r="I45867" t="str">
        <f t="shared" si="716"/>
        <v>19000100</v>
      </c>
      <c r="K45867" s="243"/>
    </row>
    <row r="45868" spans="9:11">
      <c r="I45868" t="str">
        <f t="shared" si="716"/>
        <v>19000100</v>
      </c>
      <c r="K45868" s="243"/>
    </row>
    <row r="45869" spans="9:11">
      <c r="I45869" t="str">
        <f t="shared" si="716"/>
        <v>19000100</v>
      </c>
      <c r="K45869" s="243"/>
    </row>
    <row r="45870" spans="9:11">
      <c r="I45870" t="str">
        <f t="shared" si="716"/>
        <v>19000100</v>
      </c>
      <c r="K45870" s="243"/>
    </row>
    <row r="45871" spans="9:11">
      <c r="I45871" t="str">
        <f t="shared" si="716"/>
        <v>19000100</v>
      </c>
      <c r="K45871" s="243"/>
    </row>
    <row r="45872" spans="9:11">
      <c r="I45872" t="str">
        <f t="shared" si="716"/>
        <v>19000100</v>
      </c>
      <c r="K45872" s="243"/>
    </row>
    <row r="45873" spans="9:11">
      <c r="I45873" t="str">
        <f t="shared" si="716"/>
        <v>19000100</v>
      </c>
      <c r="K45873" s="243"/>
    </row>
    <row r="45874" spans="9:11">
      <c r="I45874" t="str">
        <f t="shared" si="716"/>
        <v>19000100</v>
      </c>
      <c r="K45874" s="243"/>
    </row>
    <row r="45875" spans="9:11">
      <c r="I45875" t="str">
        <f t="shared" si="716"/>
        <v>19000100</v>
      </c>
      <c r="K45875" s="243"/>
    </row>
    <row r="45876" spans="9:11">
      <c r="I45876" t="str">
        <f t="shared" si="716"/>
        <v>19000100</v>
      </c>
      <c r="K45876" s="243"/>
    </row>
    <row r="45877" spans="9:11">
      <c r="I45877" t="str">
        <f t="shared" si="716"/>
        <v>19000100</v>
      </c>
      <c r="K45877" s="243"/>
    </row>
    <row r="45878" spans="9:11">
      <c r="I45878" t="str">
        <f t="shared" si="716"/>
        <v>19000100</v>
      </c>
      <c r="K45878" s="243"/>
    </row>
    <row r="45879" spans="9:11">
      <c r="I45879" t="str">
        <f t="shared" si="716"/>
        <v>19000100</v>
      </c>
      <c r="K45879" s="243"/>
    </row>
    <row r="45880" spans="9:11">
      <c r="I45880" t="str">
        <f t="shared" si="716"/>
        <v>19000100</v>
      </c>
      <c r="K45880" s="243"/>
    </row>
    <row r="45881" spans="9:11">
      <c r="I45881" t="str">
        <f t="shared" si="716"/>
        <v>19000100</v>
      </c>
      <c r="K45881" s="243"/>
    </row>
    <row r="45882" spans="9:11">
      <c r="I45882" t="str">
        <f t="shared" si="716"/>
        <v>19000100</v>
      </c>
      <c r="K45882" s="243"/>
    </row>
    <row r="45883" spans="9:11">
      <c r="I45883" t="str">
        <f t="shared" si="716"/>
        <v>19000100</v>
      </c>
      <c r="K45883" s="243"/>
    </row>
    <row r="45884" spans="9:11">
      <c r="I45884" t="str">
        <f t="shared" si="716"/>
        <v>19000100</v>
      </c>
      <c r="K45884" s="243"/>
    </row>
    <row r="45885" spans="9:11">
      <c r="I45885" t="str">
        <f t="shared" si="716"/>
        <v>19000100</v>
      </c>
      <c r="K45885" s="243"/>
    </row>
    <row r="45886" spans="9:11">
      <c r="I45886" t="str">
        <f t="shared" si="716"/>
        <v>19000100</v>
      </c>
      <c r="K45886" s="243"/>
    </row>
    <row r="45887" spans="9:11">
      <c r="I45887" t="str">
        <f t="shared" si="716"/>
        <v>19000100</v>
      </c>
      <c r="K45887" s="243"/>
    </row>
    <row r="45888" spans="9:11">
      <c r="I45888" t="str">
        <f t="shared" si="716"/>
        <v>19000100</v>
      </c>
      <c r="K45888" s="243"/>
    </row>
    <row r="45889" spans="9:11">
      <c r="I45889" t="str">
        <f t="shared" si="716"/>
        <v>19000100</v>
      </c>
      <c r="K45889" s="243"/>
    </row>
    <row r="45890" spans="9:11">
      <c r="I45890" t="str">
        <f t="shared" ref="I45890:I45953" si="717">TEXT(F45890,"yyyymmdd")</f>
        <v>19000100</v>
      </c>
      <c r="K45890" s="243"/>
    </row>
    <row r="45891" spans="9:11">
      <c r="I45891" t="str">
        <f t="shared" si="717"/>
        <v>19000100</v>
      </c>
      <c r="K45891" s="243"/>
    </row>
    <row r="45892" spans="9:11">
      <c r="I45892" t="str">
        <f t="shared" si="717"/>
        <v>19000100</v>
      </c>
      <c r="K45892" s="243"/>
    </row>
    <row r="45893" spans="9:11">
      <c r="I45893" t="str">
        <f t="shared" si="717"/>
        <v>19000100</v>
      </c>
      <c r="K45893" s="243"/>
    </row>
    <row r="45894" spans="9:11">
      <c r="I45894" t="str">
        <f t="shared" si="717"/>
        <v>19000100</v>
      </c>
      <c r="K45894" s="243"/>
    </row>
    <row r="45895" spans="9:11">
      <c r="I45895" t="str">
        <f t="shared" si="717"/>
        <v>19000100</v>
      </c>
      <c r="K45895" s="243"/>
    </row>
    <row r="45896" spans="9:11">
      <c r="I45896" t="str">
        <f t="shared" si="717"/>
        <v>19000100</v>
      </c>
      <c r="K45896" s="243"/>
    </row>
    <row r="45897" spans="9:11">
      <c r="I45897" t="str">
        <f t="shared" si="717"/>
        <v>19000100</v>
      </c>
      <c r="K45897" s="243"/>
    </row>
    <row r="45898" spans="9:11">
      <c r="I45898" t="str">
        <f t="shared" si="717"/>
        <v>19000100</v>
      </c>
      <c r="K45898" s="243"/>
    </row>
    <row r="45899" spans="9:11">
      <c r="I45899" t="str">
        <f t="shared" si="717"/>
        <v>19000100</v>
      </c>
      <c r="K45899" s="243"/>
    </row>
    <row r="45900" spans="9:11">
      <c r="I45900" t="str">
        <f t="shared" si="717"/>
        <v>19000100</v>
      </c>
      <c r="K45900" s="243"/>
    </row>
    <row r="45901" spans="9:11">
      <c r="I45901" t="str">
        <f t="shared" si="717"/>
        <v>19000100</v>
      </c>
      <c r="K45901" s="243"/>
    </row>
    <row r="45902" spans="9:11">
      <c r="I45902" t="str">
        <f t="shared" si="717"/>
        <v>19000100</v>
      </c>
      <c r="K45902" s="243"/>
    </row>
    <row r="45903" spans="9:11">
      <c r="I45903" t="str">
        <f t="shared" si="717"/>
        <v>19000100</v>
      </c>
      <c r="K45903" s="243"/>
    </row>
    <row r="45904" spans="9:11">
      <c r="I45904" t="str">
        <f t="shared" si="717"/>
        <v>19000100</v>
      </c>
      <c r="K45904" s="243"/>
    </row>
    <row r="45905" spans="9:11">
      <c r="I45905" t="str">
        <f t="shared" si="717"/>
        <v>19000100</v>
      </c>
      <c r="K45905" s="243"/>
    </row>
    <row r="45906" spans="9:11">
      <c r="I45906" t="str">
        <f t="shared" si="717"/>
        <v>19000100</v>
      </c>
      <c r="K45906" s="243"/>
    </row>
    <row r="45907" spans="9:11">
      <c r="I45907" t="str">
        <f t="shared" si="717"/>
        <v>19000100</v>
      </c>
      <c r="K45907" s="243"/>
    </row>
    <row r="45908" spans="9:11">
      <c r="I45908" t="str">
        <f t="shared" si="717"/>
        <v>19000100</v>
      </c>
      <c r="K45908" s="243"/>
    </row>
    <row r="45909" spans="9:11">
      <c r="I45909" t="str">
        <f t="shared" si="717"/>
        <v>19000100</v>
      </c>
      <c r="K45909" s="243"/>
    </row>
    <row r="45910" spans="9:11">
      <c r="I45910" t="str">
        <f t="shared" si="717"/>
        <v>19000100</v>
      </c>
      <c r="K45910" s="243"/>
    </row>
    <row r="45911" spans="9:11">
      <c r="I45911" t="str">
        <f t="shared" si="717"/>
        <v>19000100</v>
      </c>
      <c r="K45911" s="243"/>
    </row>
    <row r="45912" spans="9:11">
      <c r="I45912" t="str">
        <f t="shared" si="717"/>
        <v>19000100</v>
      </c>
      <c r="K45912" s="243"/>
    </row>
    <row r="45913" spans="9:11">
      <c r="I45913" t="str">
        <f t="shared" si="717"/>
        <v>19000100</v>
      </c>
      <c r="K45913" s="243"/>
    </row>
    <row r="45914" spans="9:11">
      <c r="I45914" t="str">
        <f t="shared" si="717"/>
        <v>19000100</v>
      </c>
      <c r="K45914" s="243"/>
    </row>
    <row r="45915" spans="9:11">
      <c r="I45915" t="str">
        <f t="shared" si="717"/>
        <v>19000100</v>
      </c>
      <c r="K45915" s="243"/>
    </row>
    <row r="45916" spans="9:11">
      <c r="I45916" t="str">
        <f t="shared" si="717"/>
        <v>19000100</v>
      </c>
      <c r="K45916" s="243"/>
    </row>
    <row r="45917" spans="9:11">
      <c r="I45917" t="str">
        <f t="shared" si="717"/>
        <v>19000100</v>
      </c>
      <c r="K45917" s="243"/>
    </row>
    <row r="45918" spans="9:11">
      <c r="I45918" t="str">
        <f t="shared" si="717"/>
        <v>19000100</v>
      </c>
      <c r="K45918" s="243"/>
    </row>
    <row r="45919" spans="9:11">
      <c r="I45919" t="str">
        <f t="shared" si="717"/>
        <v>19000100</v>
      </c>
      <c r="K45919" s="243"/>
    </row>
    <row r="45920" spans="9:11">
      <c r="I45920" t="str">
        <f t="shared" si="717"/>
        <v>19000100</v>
      </c>
      <c r="K45920" s="243"/>
    </row>
    <row r="45921" spans="9:11">
      <c r="I45921" t="str">
        <f t="shared" si="717"/>
        <v>19000100</v>
      </c>
      <c r="K45921" s="243"/>
    </row>
    <row r="45922" spans="9:11">
      <c r="I45922" t="str">
        <f t="shared" si="717"/>
        <v>19000100</v>
      </c>
      <c r="K45922" s="243"/>
    </row>
    <row r="45923" spans="9:11">
      <c r="I45923" t="str">
        <f t="shared" si="717"/>
        <v>19000100</v>
      </c>
      <c r="K45923" s="243"/>
    </row>
    <row r="45924" spans="9:11">
      <c r="I45924" t="str">
        <f t="shared" si="717"/>
        <v>19000100</v>
      </c>
      <c r="K45924" s="243"/>
    </row>
    <row r="45925" spans="9:11">
      <c r="I45925" t="str">
        <f t="shared" si="717"/>
        <v>19000100</v>
      </c>
      <c r="K45925" s="243"/>
    </row>
    <row r="45926" spans="9:11">
      <c r="I45926" t="str">
        <f t="shared" si="717"/>
        <v>19000100</v>
      </c>
      <c r="K45926" s="243"/>
    </row>
    <row r="45927" spans="9:11">
      <c r="I45927" t="str">
        <f t="shared" si="717"/>
        <v>19000100</v>
      </c>
      <c r="K45927" s="243"/>
    </row>
    <row r="45928" spans="9:11">
      <c r="I45928" t="str">
        <f t="shared" si="717"/>
        <v>19000100</v>
      </c>
      <c r="K45928" s="243"/>
    </row>
    <row r="45929" spans="9:11">
      <c r="I45929" t="str">
        <f t="shared" si="717"/>
        <v>19000100</v>
      </c>
      <c r="K45929" s="243"/>
    </row>
    <row r="45930" spans="9:11">
      <c r="I45930" t="str">
        <f t="shared" si="717"/>
        <v>19000100</v>
      </c>
      <c r="K45930" s="243"/>
    </row>
    <row r="45931" spans="9:11">
      <c r="I45931" t="str">
        <f t="shared" si="717"/>
        <v>19000100</v>
      </c>
      <c r="K45931" s="243"/>
    </row>
    <row r="45932" spans="9:11">
      <c r="I45932" t="str">
        <f t="shared" si="717"/>
        <v>19000100</v>
      </c>
      <c r="K45932" s="243"/>
    </row>
    <row r="45933" spans="9:11">
      <c r="I45933" t="str">
        <f t="shared" si="717"/>
        <v>19000100</v>
      </c>
      <c r="K45933" s="243"/>
    </row>
    <row r="45934" spans="9:11">
      <c r="I45934" t="str">
        <f t="shared" si="717"/>
        <v>19000100</v>
      </c>
      <c r="K45934" s="243"/>
    </row>
    <row r="45935" spans="9:11">
      <c r="I45935" t="str">
        <f t="shared" si="717"/>
        <v>19000100</v>
      </c>
      <c r="K45935" s="243"/>
    </row>
    <row r="45936" spans="9:11">
      <c r="I45936" t="str">
        <f t="shared" si="717"/>
        <v>19000100</v>
      </c>
      <c r="K45936" s="243"/>
    </row>
    <row r="45937" spans="9:11">
      <c r="I45937" t="str">
        <f t="shared" si="717"/>
        <v>19000100</v>
      </c>
      <c r="K45937" s="243"/>
    </row>
    <row r="45938" spans="9:11">
      <c r="I45938" t="str">
        <f t="shared" si="717"/>
        <v>19000100</v>
      </c>
      <c r="K45938" s="243"/>
    </row>
    <row r="45939" spans="9:11">
      <c r="I45939" t="str">
        <f t="shared" si="717"/>
        <v>19000100</v>
      </c>
      <c r="K45939" s="243"/>
    </row>
    <row r="45940" spans="9:11">
      <c r="I45940" t="str">
        <f t="shared" si="717"/>
        <v>19000100</v>
      </c>
      <c r="K45940" s="243"/>
    </row>
    <row r="45941" spans="9:11">
      <c r="I45941" t="str">
        <f t="shared" si="717"/>
        <v>19000100</v>
      </c>
      <c r="K45941" s="243"/>
    </row>
    <row r="45942" spans="9:11">
      <c r="I45942" t="str">
        <f t="shared" si="717"/>
        <v>19000100</v>
      </c>
      <c r="K45942" s="243"/>
    </row>
    <row r="45943" spans="9:11">
      <c r="I45943" t="str">
        <f t="shared" si="717"/>
        <v>19000100</v>
      </c>
      <c r="K45943" s="243"/>
    </row>
    <row r="45944" spans="9:11">
      <c r="I45944" t="str">
        <f t="shared" si="717"/>
        <v>19000100</v>
      </c>
      <c r="K45944" s="243"/>
    </row>
    <row r="45945" spans="9:11">
      <c r="I45945" t="str">
        <f t="shared" si="717"/>
        <v>19000100</v>
      </c>
      <c r="K45945" s="243"/>
    </row>
    <row r="45946" spans="9:11">
      <c r="I45946" t="str">
        <f t="shared" si="717"/>
        <v>19000100</v>
      </c>
      <c r="K45946" s="243"/>
    </row>
    <row r="45947" spans="9:11">
      <c r="I45947" t="str">
        <f t="shared" si="717"/>
        <v>19000100</v>
      </c>
      <c r="K45947" s="243"/>
    </row>
    <row r="45948" spans="9:11">
      <c r="I45948" t="str">
        <f t="shared" si="717"/>
        <v>19000100</v>
      </c>
      <c r="K45948" s="243"/>
    </row>
    <row r="45949" spans="9:11">
      <c r="I45949" t="str">
        <f t="shared" si="717"/>
        <v>19000100</v>
      </c>
      <c r="K45949" s="243"/>
    </row>
    <row r="45950" spans="9:11">
      <c r="I45950" t="str">
        <f t="shared" si="717"/>
        <v>19000100</v>
      </c>
      <c r="K45950" s="243"/>
    </row>
    <row r="45951" spans="9:11">
      <c r="I45951" t="str">
        <f t="shared" si="717"/>
        <v>19000100</v>
      </c>
      <c r="K45951" s="243"/>
    </row>
    <row r="45952" spans="9:11">
      <c r="I45952" t="str">
        <f t="shared" si="717"/>
        <v>19000100</v>
      </c>
      <c r="K45952" s="243"/>
    </row>
    <row r="45953" spans="9:11">
      <c r="I45953" t="str">
        <f t="shared" si="717"/>
        <v>19000100</v>
      </c>
      <c r="K45953" s="243"/>
    </row>
    <row r="45954" spans="9:11">
      <c r="I45954" t="str">
        <f t="shared" ref="I45954:I46017" si="718">TEXT(F45954,"yyyymmdd")</f>
        <v>19000100</v>
      </c>
      <c r="K45954" s="243"/>
    </row>
    <row r="45955" spans="9:11">
      <c r="I45955" t="str">
        <f t="shared" si="718"/>
        <v>19000100</v>
      </c>
      <c r="K45955" s="243"/>
    </row>
    <row r="45956" spans="9:11">
      <c r="I45956" t="str">
        <f t="shared" si="718"/>
        <v>19000100</v>
      </c>
      <c r="K45956" s="243"/>
    </row>
    <row r="45957" spans="9:11">
      <c r="I45957" t="str">
        <f t="shared" si="718"/>
        <v>19000100</v>
      </c>
      <c r="K45957" s="243"/>
    </row>
    <row r="45958" spans="9:11">
      <c r="I45958" t="str">
        <f t="shared" si="718"/>
        <v>19000100</v>
      </c>
      <c r="K45958" s="243"/>
    </row>
    <row r="45959" spans="9:11">
      <c r="I45959" t="str">
        <f t="shared" si="718"/>
        <v>19000100</v>
      </c>
      <c r="K45959" s="243"/>
    </row>
    <row r="45960" spans="9:11">
      <c r="I45960" t="str">
        <f t="shared" si="718"/>
        <v>19000100</v>
      </c>
      <c r="K45960" s="243"/>
    </row>
    <row r="45961" spans="9:11">
      <c r="I45961" t="str">
        <f t="shared" si="718"/>
        <v>19000100</v>
      </c>
      <c r="K45961" s="243"/>
    </row>
    <row r="45962" spans="9:11">
      <c r="I45962" t="str">
        <f t="shared" si="718"/>
        <v>19000100</v>
      </c>
      <c r="K45962" s="243"/>
    </row>
    <row r="45963" spans="9:11">
      <c r="I45963" t="str">
        <f t="shared" si="718"/>
        <v>19000100</v>
      </c>
      <c r="K45963" s="243"/>
    </row>
    <row r="45964" spans="9:11">
      <c r="I45964" t="str">
        <f t="shared" si="718"/>
        <v>19000100</v>
      </c>
      <c r="K45964" s="243"/>
    </row>
    <row r="45965" spans="9:11">
      <c r="I45965" t="str">
        <f t="shared" si="718"/>
        <v>19000100</v>
      </c>
      <c r="K45965" s="243"/>
    </row>
    <row r="45966" spans="9:11">
      <c r="I45966" t="str">
        <f t="shared" si="718"/>
        <v>19000100</v>
      </c>
      <c r="K45966" s="243"/>
    </row>
    <row r="45967" spans="9:11">
      <c r="I45967" t="str">
        <f t="shared" si="718"/>
        <v>19000100</v>
      </c>
      <c r="K45967" s="243"/>
    </row>
    <row r="45968" spans="9:11">
      <c r="I45968" t="str">
        <f t="shared" si="718"/>
        <v>19000100</v>
      </c>
      <c r="K45968" s="243"/>
    </row>
    <row r="45969" spans="9:11">
      <c r="I45969" t="str">
        <f t="shared" si="718"/>
        <v>19000100</v>
      </c>
      <c r="K45969" s="243"/>
    </row>
    <row r="45970" spans="9:11">
      <c r="I45970" t="str">
        <f t="shared" si="718"/>
        <v>19000100</v>
      </c>
      <c r="K45970" s="243"/>
    </row>
    <row r="45971" spans="9:11">
      <c r="I45971" t="str">
        <f t="shared" si="718"/>
        <v>19000100</v>
      </c>
      <c r="K45971" s="243"/>
    </row>
    <row r="45972" spans="9:11">
      <c r="I45972" t="str">
        <f t="shared" si="718"/>
        <v>19000100</v>
      </c>
      <c r="K45972" s="243"/>
    </row>
    <row r="45973" spans="9:11">
      <c r="I45973" t="str">
        <f t="shared" si="718"/>
        <v>19000100</v>
      </c>
      <c r="K45973" s="243"/>
    </row>
    <row r="45974" spans="9:11">
      <c r="I45974" t="str">
        <f t="shared" si="718"/>
        <v>19000100</v>
      </c>
      <c r="K45974" s="243"/>
    </row>
    <row r="45975" spans="9:11">
      <c r="I45975" t="str">
        <f t="shared" si="718"/>
        <v>19000100</v>
      </c>
      <c r="K45975" s="243"/>
    </row>
    <row r="45976" spans="9:11">
      <c r="I45976" t="str">
        <f t="shared" si="718"/>
        <v>19000100</v>
      </c>
      <c r="K45976" s="243"/>
    </row>
    <row r="45977" spans="9:11">
      <c r="I45977" t="str">
        <f t="shared" si="718"/>
        <v>19000100</v>
      </c>
      <c r="K45977" s="243"/>
    </row>
    <row r="45978" spans="9:11">
      <c r="I45978" t="str">
        <f t="shared" si="718"/>
        <v>19000100</v>
      </c>
      <c r="K45978" s="243"/>
    </row>
    <row r="45979" spans="9:11">
      <c r="I45979" t="str">
        <f t="shared" si="718"/>
        <v>19000100</v>
      </c>
      <c r="K45979" s="243"/>
    </row>
    <row r="45980" spans="9:11">
      <c r="I45980" t="str">
        <f t="shared" si="718"/>
        <v>19000100</v>
      </c>
      <c r="K45980" s="243"/>
    </row>
    <row r="45981" spans="9:11">
      <c r="I45981" t="str">
        <f t="shared" si="718"/>
        <v>19000100</v>
      </c>
      <c r="K45981" s="243"/>
    </row>
    <row r="45982" spans="9:11">
      <c r="I45982" t="str">
        <f t="shared" si="718"/>
        <v>19000100</v>
      </c>
      <c r="K45982" s="243"/>
    </row>
    <row r="45983" spans="9:11">
      <c r="I45983" t="str">
        <f t="shared" si="718"/>
        <v>19000100</v>
      </c>
      <c r="K45983" s="243"/>
    </row>
    <row r="45984" spans="9:11">
      <c r="I45984" t="str">
        <f t="shared" si="718"/>
        <v>19000100</v>
      </c>
      <c r="K45984" s="243"/>
    </row>
    <row r="45985" spans="9:11">
      <c r="I45985" t="str">
        <f t="shared" si="718"/>
        <v>19000100</v>
      </c>
      <c r="K45985" s="243"/>
    </row>
    <row r="45986" spans="9:11">
      <c r="I45986" t="str">
        <f t="shared" si="718"/>
        <v>19000100</v>
      </c>
      <c r="K45986" s="243"/>
    </row>
    <row r="45987" spans="9:11">
      <c r="I45987" t="str">
        <f t="shared" si="718"/>
        <v>19000100</v>
      </c>
      <c r="K45987" s="243"/>
    </row>
    <row r="45988" spans="9:11">
      <c r="I45988" t="str">
        <f t="shared" si="718"/>
        <v>19000100</v>
      </c>
      <c r="K45988" s="243"/>
    </row>
    <row r="45989" spans="9:11">
      <c r="I45989" t="str">
        <f t="shared" si="718"/>
        <v>19000100</v>
      </c>
      <c r="K45989" s="243"/>
    </row>
    <row r="45990" spans="9:11">
      <c r="I45990" t="str">
        <f t="shared" si="718"/>
        <v>19000100</v>
      </c>
      <c r="K45990" s="243"/>
    </row>
    <row r="45991" spans="9:11">
      <c r="I45991" t="str">
        <f t="shared" si="718"/>
        <v>19000100</v>
      </c>
      <c r="K45991" s="243"/>
    </row>
    <row r="45992" spans="9:11">
      <c r="I45992" t="str">
        <f t="shared" si="718"/>
        <v>19000100</v>
      </c>
      <c r="K45992" s="243"/>
    </row>
    <row r="45993" spans="9:11">
      <c r="I45993" t="str">
        <f t="shared" si="718"/>
        <v>19000100</v>
      </c>
      <c r="K45993" s="243"/>
    </row>
    <row r="45994" spans="9:11">
      <c r="I45994" t="str">
        <f t="shared" si="718"/>
        <v>19000100</v>
      </c>
      <c r="K45994" s="243"/>
    </row>
    <row r="45995" spans="9:11">
      <c r="I45995" t="str">
        <f t="shared" si="718"/>
        <v>19000100</v>
      </c>
      <c r="K45995" s="243"/>
    </row>
    <row r="45996" spans="9:11">
      <c r="I45996" t="str">
        <f t="shared" si="718"/>
        <v>19000100</v>
      </c>
      <c r="K45996" s="243"/>
    </row>
    <row r="45997" spans="9:11">
      <c r="I45997" t="str">
        <f t="shared" si="718"/>
        <v>19000100</v>
      </c>
      <c r="K45997" s="243"/>
    </row>
    <row r="45998" spans="9:11">
      <c r="I45998" t="str">
        <f t="shared" si="718"/>
        <v>19000100</v>
      </c>
      <c r="K45998" s="243"/>
    </row>
    <row r="45999" spans="9:11">
      <c r="I45999" t="str">
        <f t="shared" si="718"/>
        <v>19000100</v>
      </c>
      <c r="K45999" s="243"/>
    </row>
    <row r="46000" spans="9:11">
      <c r="I46000" t="str">
        <f t="shared" si="718"/>
        <v>19000100</v>
      </c>
      <c r="K46000" s="243"/>
    </row>
    <row r="46001" spans="9:11">
      <c r="I46001" t="str">
        <f t="shared" si="718"/>
        <v>19000100</v>
      </c>
      <c r="K46001" s="243"/>
    </row>
    <row r="46002" spans="9:11">
      <c r="I46002" t="str">
        <f t="shared" si="718"/>
        <v>19000100</v>
      </c>
      <c r="K46002" s="243"/>
    </row>
    <row r="46003" spans="9:11">
      <c r="I46003" t="str">
        <f t="shared" si="718"/>
        <v>19000100</v>
      </c>
      <c r="K46003" s="243"/>
    </row>
    <row r="46004" spans="9:11">
      <c r="I46004" t="str">
        <f t="shared" si="718"/>
        <v>19000100</v>
      </c>
      <c r="K46004" s="243"/>
    </row>
    <row r="46005" spans="9:11">
      <c r="I46005" t="str">
        <f t="shared" si="718"/>
        <v>19000100</v>
      </c>
      <c r="K46005" s="243"/>
    </row>
    <row r="46006" spans="9:11">
      <c r="I46006" t="str">
        <f t="shared" si="718"/>
        <v>19000100</v>
      </c>
      <c r="K46006" s="243"/>
    </row>
    <row r="46007" spans="9:11">
      <c r="I46007" t="str">
        <f t="shared" si="718"/>
        <v>19000100</v>
      </c>
      <c r="K46007" s="243"/>
    </row>
    <row r="46008" spans="9:11">
      <c r="I46008" t="str">
        <f t="shared" si="718"/>
        <v>19000100</v>
      </c>
      <c r="K46008" s="243"/>
    </row>
    <row r="46009" spans="9:11">
      <c r="I46009" t="str">
        <f t="shared" si="718"/>
        <v>19000100</v>
      </c>
      <c r="K46009" s="243"/>
    </row>
    <row r="46010" spans="9:11">
      <c r="I46010" t="str">
        <f t="shared" si="718"/>
        <v>19000100</v>
      </c>
      <c r="K46010" s="243"/>
    </row>
    <row r="46011" spans="9:11">
      <c r="I46011" t="str">
        <f t="shared" si="718"/>
        <v>19000100</v>
      </c>
      <c r="K46011" s="243"/>
    </row>
    <row r="46012" spans="9:11">
      <c r="I46012" t="str">
        <f t="shared" si="718"/>
        <v>19000100</v>
      </c>
      <c r="K46012" s="243"/>
    </row>
    <row r="46013" spans="9:11">
      <c r="I46013" t="str">
        <f t="shared" si="718"/>
        <v>19000100</v>
      </c>
      <c r="K46013" s="243"/>
    </row>
    <row r="46014" spans="9:11">
      <c r="I46014" t="str">
        <f t="shared" si="718"/>
        <v>19000100</v>
      </c>
      <c r="K46014" s="243"/>
    </row>
    <row r="46015" spans="9:11">
      <c r="I46015" t="str">
        <f t="shared" si="718"/>
        <v>19000100</v>
      </c>
      <c r="K46015" s="243"/>
    </row>
    <row r="46016" spans="9:11">
      <c r="I46016" t="str">
        <f t="shared" si="718"/>
        <v>19000100</v>
      </c>
      <c r="K46016" s="243"/>
    </row>
    <row r="46017" spans="9:11">
      <c r="I46017" t="str">
        <f t="shared" si="718"/>
        <v>19000100</v>
      </c>
      <c r="K46017" s="243"/>
    </row>
    <row r="46018" spans="9:11">
      <c r="I46018" t="str">
        <f t="shared" ref="I46018:I46081" si="719">TEXT(F46018,"yyyymmdd")</f>
        <v>19000100</v>
      </c>
      <c r="K46018" s="243"/>
    </row>
    <row r="46019" spans="9:11">
      <c r="I46019" t="str">
        <f t="shared" si="719"/>
        <v>19000100</v>
      </c>
      <c r="K46019" s="243"/>
    </row>
    <row r="46020" spans="9:11">
      <c r="I46020" t="str">
        <f t="shared" si="719"/>
        <v>19000100</v>
      </c>
      <c r="K46020" s="243"/>
    </row>
    <row r="46021" spans="9:11">
      <c r="I46021" t="str">
        <f t="shared" si="719"/>
        <v>19000100</v>
      </c>
      <c r="K46021" s="243"/>
    </row>
    <row r="46022" spans="9:11">
      <c r="I46022" t="str">
        <f t="shared" si="719"/>
        <v>19000100</v>
      </c>
      <c r="K46022" s="243"/>
    </row>
    <row r="46023" spans="9:11">
      <c r="I46023" t="str">
        <f t="shared" si="719"/>
        <v>19000100</v>
      </c>
      <c r="K46023" s="243"/>
    </row>
    <row r="46024" spans="9:11">
      <c r="I46024" t="str">
        <f t="shared" si="719"/>
        <v>19000100</v>
      </c>
      <c r="K46024" s="243"/>
    </row>
    <row r="46025" spans="9:11">
      <c r="I46025" t="str">
        <f t="shared" si="719"/>
        <v>19000100</v>
      </c>
      <c r="K46025" s="243"/>
    </row>
    <row r="46026" spans="9:11">
      <c r="I46026" t="str">
        <f t="shared" si="719"/>
        <v>19000100</v>
      </c>
      <c r="K46026" s="243"/>
    </row>
    <row r="46027" spans="9:11">
      <c r="I46027" t="str">
        <f t="shared" si="719"/>
        <v>19000100</v>
      </c>
      <c r="K46027" s="243"/>
    </row>
    <row r="46028" spans="9:11">
      <c r="I46028" t="str">
        <f t="shared" si="719"/>
        <v>19000100</v>
      </c>
      <c r="K46028" s="243"/>
    </row>
    <row r="46029" spans="9:11">
      <c r="I46029" t="str">
        <f t="shared" si="719"/>
        <v>19000100</v>
      </c>
      <c r="K46029" s="243"/>
    </row>
    <row r="46030" spans="9:11">
      <c r="I46030" t="str">
        <f t="shared" si="719"/>
        <v>19000100</v>
      </c>
      <c r="K46030" s="243"/>
    </row>
    <row r="46031" spans="9:11">
      <c r="I46031" t="str">
        <f t="shared" si="719"/>
        <v>19000100</v>
      </c>
      <c r="K46031" s="243"/>
    </row>
    <row r="46032" spans="9:11">
      <c r="I46032" t="str">
        <f t="shared" si="719"/>
        <v>19000100</v>
      </c>
      <c r="K46032" s="243"/>
    </row>
    <row r="46033" spans="9:11">
      <c r="I46033" t="str">
        <f t="shared" si="719"/>
        <v>19000100</v>
      </c>
      <c r="K46033" s="243"/>
    </row>
    <row r="46034" spans="9:11">
      <c r="I46034" t="str">
        <f t="shared" si="719"/>
        <v>19000100</v>
      </c>
      <c r="K46034" s="243"/>
    </row>
    <row r="46035" spans="9:11">
      <c r="I46035" t="str">
        <f t="shared" si="719"/>
        <v>19000100</v>
      </c>
      <c r="K46035" s="243"/>
    </row>
    <row r="46036" spans="9:11">
      <c r="I46036" t="str">
        <f t="shared" si="719"/>
        <v>19000100</v>
      </c>
      <c r="K46036" s="243"/>
    </row>
    <row r="46037" spans="9:11">
      <c r="I46037" t="str">
        <f t="shared" si="719"/>
        <v>19000100</v>
      </c>
      <c r="K46037" s="243"/>
    </row>
    <row r="46038" spans="9:11">
      <c r="I46038" t="str">
        <f t="shared" si="719"/>
        <v>19000100</v>
      </c>
      <c r="K46038" s="243"/>
    </row>
    <row r="46039" spans="9:11">
      <c r="I46039" t="str">
        <f t="shared" si="719"/>
        <v>19000100</v>
      </c>
      <c r="K46039" s="243"/>
    </row>
    <row r="46040" spans="9:11">
      <c r="I46040" t="str">
        <f t="shared" si="719"/>
        <v>19000100</v>
      </c>
      <c r="K46040" s="243"/>
    </row>
    <row r="46041" spans="9:11">
      <c r="I46041" t="str">
        <f t="shared" si="719"/>
        <v>19000100</v>
      </c>
      <c r="K46041" s="243"/>
    </row>
    <row r="46042" spans="9:11">
      <c r="I46042" t="str">
        <f t="shared" si="719"/>
        <v>19000100</v>
      </c>
      <c r="K46042" s="243"/>
    </row>
    <row r="46043" spans="9:11">
      <c r="I46043" t="str">
        <f t="shared" si="719"/>
        <v>19000100</v>
      </c>
      <c r="K46043" s="243"/>
    </row>
    <row r="46044" spans="9:11">
      <c r="I46044" t="str">
        <f t="shared" si="719"/>
        <v>19000100</v>
      </c>
      <c r="K46044" s="243"/>
    </row>
    <row r="46045" spans="9:11">
      <c r="I46045" t="str">
        <f t="shared" si="719"/>
        <v>19000100</v>
      </c>
      <c r="K46045" s="243"/>
    </row>
    <row r="46046" spans="9:11">
      <c r="I46046" t="str">
        <f t="shared" si="719"/>
        <v>19000100</v>
      </c>
      <c r="K46046" s="243"/>
    </row>
    <row r="46047" spans="9:11">
      <c r="I46047" t="str">
        <f t="shared" si="719"/>
        <v>19000100</v>
      </c>
      <c r="K46047" s="243"/>
    </row>
    <row r="46048" spans="9:11">
      <c r="I46048" t="str">
        <f t="shared" si="719"/>
        <v>19000100</v>
      </c>
      <c r="K46048" s="243"/>
    </row>
    <row r="46049" spans="9:11">
      <c r="I46049" t="str">
        <f t="shared" si="719"/>
        <v>19000100</v>
      </c>
      <c r="K46049" s="243"/>
    </row>
    <row r="46050" spans="9:11">
      <c r="I46050" t="str">
        <f t="shared" si="719"/>
        <v>19000100</v>
      </c>
      <c r="K46050" s="243"/>
    </row>
    <row r="46051" spans="9:11">
      <c r="I46051" t="str">
        <f t="shared" si="719"/>
        <v>19000100</v>
      </c>
      <c r="K46051" s="243"/>
    </row>
    <row r="46052" spans="9:11">
      <c r="I46052" t="str">
        <f t="shared" si="719"/>
        <v>19000100</v>
      </c>
      <c r="K46052" s="243"/>
    </row>
    <row r="46053" spans="9:11">
      <c r="I46053" t="str">
        <f t="shared" si="719"/>
        <v>19000100</v>
      </c>
      <c r="K46053" s="243"/>
    </row>
    <row r="46054" spans="9:11">
      <c r="I46054" t="str">
        <f t="shared" si="719"/>
        <v>19000100</v>
      </c>
      <c r="K46054" s="243"/>
    </row>
    <row r="46055" spans="9:11">
      <c r="I46055" t="str">
        <f t="shared" si="719"/>
        <v>19000100</v>
      </c>
      <c r="K46055" s="243"/>
    </row>
    <row r="46056" spans="9:11">
      <c r="I46056" t="str">
        <f t="shared" si="719"/>
        <v>19000100</v>
      </c>
      <c r="K46056" s="243"/>
    </row>
    <row r="46057" spans="9:11">
      <c r="I46057" t="str">
        <f t="shared" si="719"/>
        <v>19000100</v>
      </c>
      <c r="K46057" s="243"/>
    </row>
    <row r="46058" spans="9:11">
      <c r="I46058" t="str">
        <f t="shared" si="719"/>
        <v>19000100</v>
      </c>
      <c r="K46058" s="243"/>
    </row>
    <row r="46059" spans="9:11">
      <c r="I46059" t="str">
        <f t="shared" si="719"/>
        <v>19000100</v>
      </c>
      <c r="K46059" s="243"/>
    </row>
    <row r="46060" spans="9:11">
      <c r="I46060" t="str">
        <f t="shared" si="719"/>
        <v>19000100</v>
      </c>
      <c r="K46060" s="243"/>
    </row>
    <row r="46061" spans="9:11">
      <c r="I46061" t="str">
        <f t="shared" si="719"/>
        <v>19000100</v>
      </c>
      <c r="K46061" s="243"/>
    </row>
    <row r="46062" spans="9:11">
      <c r="I46062" t="str">
        <f t="shared" si="719"/>
        <v>19000100</v>
      </c>
      <c r="K46062" s="243"/>
    </row>
    <row r="46063" spans="9:11">
      <c r="I46063" t="str">
        <f t="shared" si="719"/>
        <v>19000100</v>
      </c>
      <c r="K46063" s="243"/>
    </row>
    <row r="46064" spans="9:11">
      <c r="I46064" t="str">
        <f t="shared" si="719"/>
        <v>19000100</v>
      </c>
      <c r="K46064" s="243"/>
    </row>
    <row r="46065" spans="9:11">
      <c r="I46065" t="str">
        <f t="shared" si="719"/>
        <v>19000100</v>
      </c>
      <c r="K46065" s="243"/>
    </row>
    <row r="46066" spans="9:11">
      <c r="I46066" t="str">
        <f t="shared" si="719"/>
        <v>19000100</v>
      </c>
      <c r="K46066" s="243"/>
    </row>
    <row r="46067" spans="9:11">
      <c r="I46067" t="str">
        <f t="shared" si="719"/>
        <v>19000100</v>
      </c>
      <c r="K46067" s="243"/>
    </row>
    <row r="46068" spans="9:11">
      <c r="I46068" t="str">
        <f t="shared" si="719"/>
        <v>19000100</v>
      </c>
      <c r="K46068" s="243"/>
    </row>
    <row r="46069" spans="9:11">
      <c r="I46069" t="str">
        <f t="shared" si="719"/>
        <v>19000100</v>
      </c>
      <c r="K46069" s="243"/>
    </row>
    <row r="46070" spans="9:11">
      <c r="I46070" t="str">
        <f t="shared" si="719"/>
        <v>19000100</v>
      </c>
      <c r="K46070" s="243"/>
    </row>
    <row r="46071" spans="9:11">
      <c r="I46071" t="str">
        <f t="shared" si="719"/>
        <v>19000100</v>
      </c>
      <c r="K46071" s="243"/>
    </row>
    <row r="46072" spans="9:11">
      <c r="I46072" t="str">
        <f t="shared" si="719"/>
        <v>19000100</v>
      </c>
      <c r="K46072" s="243"/>
    </row>
    <row r="46073" spans="9:11">
      <c r="I46073" t="str">
        <f t="shared" si="719"/>
        <v>19000100</v>
      </c>
      <c r="K46073" s="243"/>
    </row>
    <row r="46074" spans="9:11">
      <c r="I46074" t="str">
        <f t="shared" si="719"/>
        <v>19000100</v>
      </c>
      <c r="K46074" s="243"/>
    </row>
    <row r="46075" spans="9:11">
      <c r="I46075" t="str">
        <f t="shared" si="719"/>
        <v>19000100</v>
      </c>
      <c r="K46075" s="243"/>
    </row>
    <row r="46076" spans="9:11">
      <c r="I46076" t="str">
        <f t="shared" si="719"/>
        <v>19000100</v>
      </c>
      <c r="K46076" s="243"/>
    </row>
    <row r="46077" spans="9:11">
      <c r="I46077" t="str">
        <f t="shared" si="719"/>
        <v>19000100</v>
      </c>
      <c r="K46077" s="243"/>
    </row>
    <row r="46078" spans="9:11">
      <c r="I46078" t="str">
        <f t="shared" si="719"/>
        <v>19000100</v>
      </c>
      <c r="K46078" s="243"/>
    </row>
    <row r="46079" spans="9:11">
      <c r="I46079" t="str">
        <f t="shared" si="719"/>
        <v>19000100</v>
      </c>
      <c r="K46079" s="243"/>
    </row>
    <row r="46080" spans="9:11">
      <c r="I46080" t="str">
        <f t="shared" si="719"/>
        <v>19000100</v>
      </c>
      <c r="K46080" s="243"/>
    </row>
    <row r="46081" spans="9:11">
      <c r="I46081" t="str">
        <f t="shared" si="719"/>
        <v>19000100</v>
      </c>
      <c r="K46081" s="243"/>
    </row>
    <row r="46082" spans="9:11">
      <c r="I46082" t="str">
        <f t="shared" ref="I46082:I46145" si="720">TEXT(F46082,"yyyymmdd")</f>
        <v>19000100</v>
      </c>
      <c r="K46082" s="243"/>
    </row>
    <row r="46083" spans="9:11">
      <c r="I46083" t="str">
        <f t="shared" si="720"/>
        <v>19000100</v>
      </c>
      <c r="K46083" s="243"/>
    </row>
    <row r="46084" spans="9:11">
      <c r="I46084" t="str">
        <f t="shared" si="720"/>
        <v>19000100</v>
      </c>
      <c r="K46084" s="243"/>
    </row>
    <row r="46085" spans="9:11">
      <c r="I46085" t="str">
        <f t="shared" si="720"/>
        <v>19000100</v>
      </c>
      <c r="K46085" s="243"/>
    </row>
    <row r="46086" spans="9:11">
      <c r="I46086" t="str">
        <f t="shared" si="720"/>
        <v>19000100</v>
      </c>
      <c r="K46086" s="243"/>
    </row>
    <row r="46087" spans="9:11">
      <c r="I46087" t="str">
        <f t="shared" si="720"/>
        <v>19000100</v>
      </c>
      <c r="K46087" s="243"/>
    </row>
    <row r="46088" spans="9:11">
      <c r="I46088" t="str">
        <f t="shared" si="720"/>
        <v>19000100</v>
      </c>
      <c r="K46088" s="243"/>
    </row>
    <row r="46089" spans="9:11">
      <c r="I46089" t="str">
        <f t="shared" si="720"/>
        <v>19000100</v>
      </c>
      <c r="K46089" s="243"/>
    </row>
    <row r="46090" spans="9:11">
      <c r="I46090" t="str">
        <f t="shared" si="720"/>
        <v>19000100</v>
      </c>
      <c r="K46090" s="243"/>
    </row>
    <row r="46091" spans="9:11">
      <c r="I46091" t="str">
        <f t="shared" si="720"/>
        <v>19000100</v>
      </c>
      <c r="K46091" s="243"/>
    </row>
    <row r="46092" spans="9:11">
      <c r="I46092" t="str">
        <f t="shared" si="720"/>
        <v>19000100</v>
      </c>
      <c r="K46092" s="243"/>
    </row>
    <row r="46093" spans="9:11">
      <c r="I46093" t="str">
        <f t="shared" si="720"/>
        <v>19000100</v>
      </c>
      <c r="K46093" s="243"/>
    </row>
    <row r="46094" spans="9:11">
      <c r="I46094" t="str">
        <f t="shared" si="720"/>
        <v>19000100</v>
      </c>
      <c r="K46094" s="243"/>
    </row>
    <row r="46095" spans="9:11">
      <c r="I46095" t="str">
        <f t="shared" si="720"/>
        <v>19000100</v>
      </c>
      <c r="K46095" s="243"/>
    </row>
    <row r="46096" spans="9:11">
      <c r="I46096" t="str">
        <f t="shared" si="720"/>
        <v>19000100</v>
      </c>
      <c r="K46096" s="243"/>
    </row>
    <row r="46097" spans="9:11">
      <c r="I46097" t="str">
        <f t="shared" si="720"/>
        <v>19000100</v>
      </c>
      <c r="K46097" s="243"/>
    </row>
    <row r="46098" spans="9:11">
      <c r="I46098" t="str">
        <f t="shared" si="720"/>
        <v>19000100</v>
      </c>
      <c r="K46098" s="243"/>
    </row>
    <row r="46099" spans="9:11">
      <c r="I46099" t="str">
        <f t="shared" si="720"/>
        <v>19000100</v>
      </c>
      <c r="K46099" s="243"/>
    </row>
    <row r="46100" spans="9:11">
      <c r="I46100" t="str">
        <f t="shared" si="720"/>
        <v>19000100</v>
      </c>
      <c r="K46100" s="243"/>
    </row>
    <row r="46101" spans="9:11">
      <c r="I46101" t="str">
        <f t="shared" si="720"/>
        <v>19000100</v>
      </c>
      <c r="K46101" s="243"/>
    </row>
    <row r="46102" spans="9:11">
      <c r="I46102" t="str">
        <f t="shared" si="720"/>
        <v>19000100</v>
      </c>
      <c r="K46102" s="243"/>
    </row>
    <row r="46103" spans="9:11">
      <c r="I46103" t="str">
        <f t="shared" si="720"/>
        <v>19000100</v>
      </c>
      <c r="K46103" s="243"/>
    </row>
    <row r="46104" spans="9:11">
      <c r="I46104" t="str">
        <f t="shared" si="720"/>
        <v>19000100</v>
      </c>
      <c r="K46104" s="243"/>
    </row>
    <row r="46105" spans="9:11">
      <c r="I46105" t="str">
        <f t="shared" si="720"/>
        <v>19000100</v>
      </c>
      <c r="K46105" s="243"/>
    </row>
    <row r="46106" spans="9:11">
      <c r="I46106" t="str">
        <f t="shared" si="720"/>
        <v>19000100</v>
      </c>
      <c r="K46106" s="243"/>
    </row>
    <row r="46107" spans="9:11">
      <c r="I46107" t="str">
        <f t="shared" si="720"/>
        <v>19000100</v>
      </c>
      <c r="K46107" s="243"/>
    </row>
    <row r="46108" spans="9:11">
      <c r="I46108" t="str">
        <f t="shared" si="720"/>
        <v>19000100</v>
      </c>
      <c r="K46108" s="243"/>
    </row>
    <row r="46109" spans="9:11">
      <c r="I46109" t="str">
        <f t="shared" si="720"/>
        <v>19000100</v>
      </c>
      <c r="K46109" s="243"/>
    </row>
    <row r="46110" spans="9:11">
      <c r="I46110" t="str">
        <f t="shared" si="720"/>
        <v>19000100</v>
      </c>
      <c r="K46110" s="243"/>
    </row>
    <row r="46111" spans="9:11">
      <c r="I46111" t="str">
        <f t="shared" si="720"/>
        <v>19000100</v>
      </c>
      <c r="K46111" s="243"/>
    </row>
    <row r="46112" spans="9:11">
      <c r="I46112" t="str">
        <f t="shared" si="720"/>
        <v>19000100</v>
      </c>
      <c r="K46112" s="243"/>
    </row>
    <row r="46113" spans="9:11">
      <c r="I46113" t="str">
        <f t="shared" si="720"/>
        <v>19000100</v>
      </c>
      <c r="K46113" s="243"/>
    </row>
    <row r="46114" spans="9:11">
      <c r="I46114" t="str">
        <f t="shared" si="720"/>
        <v>19000100</v>
      </c>
      <c r="K46114" s="243"/>
    </row>
    <row r="46115" spans="9:11">
      <c r="I46115" t="str">
        <f t="shared" si="720"/>
        <v>19000100</v>
      </c>
      <c r="K46115" s="243"/>
    </row>
    <row r="46116" spans="9:11">
      <c r="I46116" t="str">
        <f t="shared" si="720"/>
        <v>19000100</v>
      </c>
      <c r="K46116" s="243"/>
    </row>
    <row r="46117" spans="9:11">
      <c r="I46117" t="str">
        <f t="shared" si="720"/>
        <v>19000100</v>
      </c>
      <c r="K46117" s="243"/>
    </row>
    <row r="46118" spans="9:11">
      <c r="I46118" t="str">
        <f t="shared" si="720"/>
        <v>19000100</v>
      </c>
      <c r="K46118" s="243"/>
    </row>
    <row r="46119" spans="9:11">
      <c r="I46119" t="str">
        <f t="shared" si="720"/>
        <v>19000100</v>
      </c>
      <c r="K46119" s="243"/>
    </row>
    <row r="46120" spans="9:11">
      <c r="I46120" t="str">
        <f t="shared" si="720"/>
        <v>19000100</v>
      </c>
      <c r="K46120" s="243"/>
    </row>
    <row r="46121" spans="9:11">
      <c r="I46121" t="str">
        <f t="shared" si="720"/>
        <v>19000100</v>
      </c>
      <c r="K46121" s="243"/>
    </row>
    <row r="46122" spans="9:11">
      <c r="I46122" t="str">
        <f t="shared" si="720"/>
        <v>19000100</v>
      </c>
      <c r="K46122" s="243"/>
    </row>
    <row r="46123" spans="9:11">
      <c r="I46123" t="str">
        <f t="shared" si="720"/>
        <v>19000100</v>
      </c>
      <c r="K46123" s="243"/>
    </row>
    <row r="46124" spans="9:11">
      <c r="I46124" t="str">
        <f t="shared" si="720"/>
        <v>19000100</v>
      </c>
      <c r="K46124" s="243"/>
    </row>
    <row r="46125" spans="9:11">
      <c r="I46125" t="str">
        <f t="shared" si="720"/>
        <v>19000100</v>
      </c>
      <c r="K46125" s="243"/>
    </row>
    <row r="46126" spans="9:11">
      <c r="I46126" t="str">
        <f t="shared" si="720"/>
        <v>19000100</v>
      </c>
      <c r="K46126" s="243"/>
    </row>
    <row r="46127" spans="9:11">
      <c r="I46127" t="str">
        <f t="shared" si="720"/>
        <v>19000100</v>
      </c>
      <c r="K46127" s="243"/>
    </row>
    <row r="46128" spans="9:11">
      <c r="I46128" t="str">
        <f t="shared" si="720"/>
        <v>19000100</v>
      </c>
      <c r="K46128" s="243"/>
    </row>
    <row r="46129" spans="9:11">
      <c r="I46129" t="str">
        <f t="shared" si="720"/>
        <v>19000100</v>
      </c>
      <c r="K46129" s="243"/>
    </row>
    <row r="46130" spans="9:11">
      <c r="I46130" t="str">
        <f t="shared" si="720"/>
        <v>19000100</v>
      </c>
      <c r="K46130" s="243"/>
    </row>
    <row r="46131" spans="9:11">
      <c r="I46131" t="str">
        <f t="shared" si="720"/>
        <v>19000100</v>
      </c>
      <c r="K46131" s="243"/>
    </row>
    <row r="46132" spans="9:11">
      <c r="I46132" t="str">
        <f t="shared" si="720"/>
        <v>19000100</v>
      </c>
      <c r="K46132" s="243"/>
    </row>
    <row r="46133" spans="9:11">
      <c r="I46133" t="str">
        <f t="shared" si="720"/>
        <v>19000100</v>
      </c>
      <c r="K46133" s="243"/>
    </row>
    <row r="46134" spans="9:11">
      <c r="I46134" t="str">
        <f t="shared" si="720"/>
        <v>19000100</v>
      </c>
      <c r="K46134" s="243"/>
    </row>
    <row r="46135" spans="9:11">
      <c r="I46135" t="str">
        <f t="shared" si="720"/>
        <v>19000100</v>
      </c>
      <c r="K46135" s="243"/>
    </row>
    <row r="46136" spans="9:11">
      <c r="I46136" t="str">
        <f t="shared" si="720"/>
        <v>19000100</v>
      </c>
      <c r="K46136" s="243"/>
    </row>
    <row r="46137" spans="9:11">
      <c r="I46137" t="str">
        <f t="shared" si="720"/>
        <v>19000100</v>
      </c>
      <c r="K46137" s="243"/>
    </row>
    <row r="46138" spans="9:11">
      <c r="I46138" t="str">
        <f t="shared" si="720"/>
        <v>19000100</v>
      </c>
      <c r="K46138" s="243"/>
    </row>
    <row r="46139" spans="9:11">
      <c r="I46139" t="str">
        <f t="shared" si="720"/>
        <v>19000100</v>
      </c>
      <c r="K46139" s="243"/>
    </row>
    <row r="46140" spans="9:11">
      <c r="I46140" t="str">
        <f t="shared" si="720"/>
        <v>19000100</v>
      </c>
      <c r="K46140" s="243"/>
    </row>
    <row r="46141" spans="9:11">
      <c r="I46141" t="str">
        <f t="shared" si="720"/>
        <v>19000100</v>
      </c>
      <c r="K46141" s="243"/>
    </row>
    <row r="46142" spans="9:11">
      <c r="I46142" t="str">
        <f t="shared" si="720"/>
        <v>19000100</v>
      </c>
      <c r="K46142" s="243"/>
    </row>
    <row r="46143" spans="9:11">
      <c r="I46143" t="str">
        <f t="shared" si="720"/>
        <v>19000100</v>
      </c>
      <c r="K46143" s="243"/>
    </row>
    <row r="46144" spans="9:11">
      <c r="I46144" t="str">
        <f t="shared" si="720"/>
        <v>19000100</v>
      </c>
      <c r="K46144" s="243"/>
    </row>
    <row r="46145" spans="9:11">
      <c r="I46145" t="str">
        <f t="shared" si="720"/>
        <v>19000100</v>
      </c>
      <c r="K46145" s="243"/>
    </row>
    <row r="46146" spans="9:11">
      <c r="I46146" t="str">
        <f t="shared" ref="I46146:I46209" si="721">TEXT(F46146,"yyyymmdd")</f>
        <v>19000100</v>
      </c>
      <c r="K46146" s="243"/>
    </row>
    <row r="46147" spans="9:11">
      <c r="I46147" t="str">
        <f t="shared" si="721"/>
        <v>19000100</v>
      </c>
      <c r="K46147" s="243"/>
    </row>
    <row r="46148" spans="9:11">
      <c r="I46148" t="str">
        <f t="shared" si="721"/>
        <v>19000100</v>
      </c>
      <c r="K46148" s="243"/>
    </row>
    <row r="46149" spans="9:11">
      <c r="I46149" t="str">
        <f t="shared" si="721"/>
        <v>19000100</v>
      </c>
      <c r="K46149" s="243"/>
    </row>
    <row r="46150" spans="9:11">
      <c r="I46150" t="str">
        <f t="shared" si="721"/>
        <v>19000100</v>
      </c>
      <c r="K46150" s="243"/>
    </row>
    <row r="46151" spans="9:11">
      <c r="I46151" t="str">
        <f t="shared" si="721"/>
        <v>19000100</v>
      </c>
      <c r="K46151" s="243"/>
    </row>
    <row r="46152" spans="9:11">
      <c r="I46152" t="str">
        <f t="shared" si="721"/>
        <v>19000100</v>
      </c>
      <c r="K46152" s="243"/>
    </row>
    <row r="46153" spans="9:11">
      <c r="I46153" t="str">
        <f t="shared" si="721"/>
        <v>19000100</v>
      </c>
      <c r="K46153" s="243"/>
    </row>
    <row r="46154" spans="9:11">
      <c r="I46154" t="str">
        <f t="shared" si="721"/>
        <v>19000100</v>
      </c>
      <c r="K46154" s="243"/>
    </row>
    <row r="46155" spans="9:11">
      <c r="I46155" t="str">
        <f t="shared" si="721"/>
        <v>19000100</v>
      </c>
      <c r="K46155" s="243"/>
    </row>
    <row r="46156" spans="9:11">
      <c r="I46156" t="str">
        <f t="shared" si="721"/>
        <v>19000100</v>
      </c>
      <c r="K46156" s="243"/>
    </row>
    <row r="46157" spans="9:11">
      <c r="I46157" t="str">
        <f t="shared" si="721"/>
        <v>19000100</v>
      </c>
      <c r="K46157" s="243"/>
    </row>
    <row r="46158" spans="9:11">
      <c r="I46158" t="str">
        <f t="shared" si="721"/>
        <v>19000100</v>
      </c>
      <c r="K46158" s="243"/>
    </row>
    <row r="46159" spans="9:11">
      <c r="I46159" t="str">
        <f t="shared" si="721"/>
        <v>19000100</v>
      </c>
      <c r="K46159" s="243"/>
    </row>
    <row r="46160" spans="9:11">
      <c r="I46160" t="str">
        <f t="shared" si="721"/>
        <v>19000100</v>
      </c>
      <c r="K46160" s="243"/>
    </row>
    <row r="46161" spans="9:11">
      <c r="I46161" t="str">
        <f t="shared" si="721"/>
        <v>19000100</v>
      </c>
      <c r="K46161" s="243"/>
    </row>
    <row r="46162" spans="9:11">
      <c r="I46162" t="str">
        <f t="shared" si="721"/>
        <v>19000100</v>
      </c>
      <c r="K46162" s="243"/>
    </row>
    <row r="46163" spans="9:11">
      <c r="I46163" t="str">
        <f t="shared" si="721"/>
        <v>19000100</v>
      </c>
      <c r="K46163" s="243"/>
    </row>
    <row r="46164" spans="9:11">
      <c r="I46164" t="str">
        <f t="shared" si="721"/>
        <v>19000100</v>
      </c>
      <c r="K46164" s="243"/>
    </row>
    <row r="46165" spans="9:11">
      <c r="I46165" t="str">
        <f t="shared" si="721"/>
        <v>19000100</v>
      </c>
      <c r="K46165" s="243"/>
    </row>
    <row r="46166" spans="9:11">
      <c r="I46166" t="str">
        <f t="shared" si="721"/>
        <v>19000100</v>
      </c>
      <c r="K46166" s="243"/>
    </row>
    <row r="46167" spans="9:11">
      <c r="I46167" t="str">
        <f t="shared" si="721"/>
        <v>19000100</v>
      </c>
      <c r="K46167" s="243"/>
    </row>
    <row r="46168" spans="9:11">
      <c r="I46168" t="str">
        <f t="shared" si="721"/>
        <v>19000100</v>
      </c>
      <c r="K46168" s="243"/>
    </row>
    <row r="46169" spans="9:11">
      <c r="I46169" t="str">
        <f t="shared" si="721"/>
        <v>19000100</v>
      </c>
      <c r="K46169" s="243"/>
    </row>
    <row r="46170" spans="9:11">
      <c r="I46170" t="str">
        <f t="shared" si="721"/>
        <v>19000100</v>
      </c>
      <c r="K46170" s="243"/>
    </row>
    <row r="46171" spans="9:11">
      <c r="I46171" t="str">
        <f t="shared" si="721"/>
        <v>19000100</v>
      </c>
      <c r="K46171" s="243"/>
    </row>
    <row r="46172" spans="9:11">
      <c r="I46172" t="str">
        <f t="shared" si="721"/>
        <v>19000100</v>
      </c>
      <c r="K46172" s="243"/>
    </row>
    <row r="46173" spans="9:11">
      <c r="I46173" t="str">
        <f t="shared" si="721"/>
        <v>19000100</v>
      </c>
      <c r="K46173" s="243"/>
    </row>
    <row r="46174" spans="9:11">
      <c r="I46174" t="str">
        <f t="shared" si="721"/>
        <v>19000100</v>
      </c>
      <c r="K46174" s="243"/>
    </row>
    <row r="46175" spans="9:11">
      <c r="I46175" t="str">
        <f t="shared" si="721"/>
        <v>19000100</v>
      </c>
      <c r="K46175" s="243"/>
    </row>
    <row r="46176" spans="9:11">
      <c r="I46176" t="str">
        <f t="shared" si="721"/>
        <v>19000100</v>
      </c>
      <c r="K46176" s="243"/>
    </row>
    <row r="46177" spans="9:11">
      <c r="I46177" t="str">
        <f t="shared" si="721"/>
        <v>19000100</v>
      </c>
      <c r="K46177" s="243"/>
    </row>
    <row r="46178" spans="9:11">
      <c r="I46178" t="str">
        <f t="shared" si="721"/>
        <v>19000100</v>
      </c>
      <c r="K46178" s="243"/>
    </row>
    <row r="46179" spans="9:11">
      <c r="I46179" t="str">
        <f t="shared" si="721"/>
        <v>19000100</v>
      </c>
      <c r="K46179" s="243"/>
    </row>
    <row r="46180" spans="9:11">
      <c r="I46180" t="str">
        <f t="shared" si="721"/>
        <v>19000100</v>
      </c>
      <c r="K46180" s="243"/>
    </row>
    <row r="46181" spans="9:11">
      <c r="I46181" t="str">
        <f t="shared" si="721"/>
        <v>19000100</v>
      </c>
      <c r="K46181" s="243"/>
    </row>
    <row r="46182" spans="9:11">
      <c r="I46182" t="str">
        <f t="shared" si="721"/>
        <v>19000100</v>
      </c>
      <c r="K46182" s="243"/>
    </row>
    <row r="46183" spans="9:11">
      <c r="I46183" t="str">
        <f t="shared" si="721"/>
        <v>19000100</v>
      </c>
      <c r="K46183" s="243"/>
    </row>
    <row r="46184" spans="9:11">
      <c r="I46184" t="str">
        <f t="shared" si="721"/>
        <v>19000100</v>
      </c>
      <c r="K46184" s="243"/>
    </row>
    <row r="46185" spans="9:11">
      <c r="I46185" t="str">
        <f t="shared" si="721"/>
        <v>19000100</v>
      </c>
      <c r="K46185" s="243"/>
    </row>
    <row r="46186" spans="9:11">
      <c r="I46186" t="str">
        <f t="shared" si="721"/>
        <v>19000100</v>
      </c>
      <c r="K46186" s="243"/>
    </row>
    <row r="46187" spans="9:11">
      <c r="I46187" t="str">
        <f t="shared" si="721"/>
        <v>19000100</v>
      </c>
      <c r="K46187" s="243"/>
    </row>
    <row r="46188" spans="9:11">
      <c r="I46188" t="str">
        <f t="shared" si="721"/>
        <v>19000100</v>
      </c>
      <c r="K46188" s="243"/>
    </row>
    <row r="46189" spans="9:11">
      <c r="I46189" t="str">
        <f t="shared" si="721"/>
        <v>19000100</v>
      </c>
      <c r="K46189" s="243"/>
    </row>
    <row r="46190" spans="9:11">
      <c r="I46190" t="str">
        <f t="shared" si="721"/>
        <v>19000100</v>
      </c>
      <c r="K46190" s="243"/>
    </row>
    <row r="46191" spans="9:11">
      <c r="I46191" t="str">
        <f t="shared" si="721"/>
        <v>19000100</v>
      </c>
      <c r="K46191" s="243"/>
    </row>
    <row r="46192" spans="9:11">
      <c r="I46192" t="str">
        <f t="shared" si="721"/>
        <v>19000100</v>
      </c>
      <c r="K46192" s="243"/>
    </row>
    <row r="46193" spans="9:11">
      <c r="I46193" t="str">
        <f t="shared" si="721"/>
        <v>19000100</v>
      </c>
      <c r="K46193" s="243"/>
    </row>
    <row r="46194" spans="9:11">
      <c r="I46194" t="str">
        <f t="shared" si="721"/>
        <v>19000100</v>
      </c>
      <c r="K46194" s="243"/>
    </row>
    <row r="46195" spans="9:11">
      <c r="I46195" t="str">
        <f t="shared" si="721"/>
        <v>19000100</v>
      </c>
      <c r="K46195" s="243"/>
    </row>
    <row r="46196" spans="9:11">
      <c r="I46196" t="str">
        <f t="shared" si="721"/>
        <v>19000100</v>
      </c>
      <c r="K46196" s="243"/>
    </row>
    <row r="46197" spans="9:11">
      <c r="I46197" t="str">
        <f t="shared" si="721"/>
        <v>19000100</v>
      </c>
      <c r="K46197" s="243"/>
    </row>
    <row r="46198" spans="9:11">
      <c r="I46198" t="str">
        <f t="shared" si="721"/>
        <v>19000100</v>
      </c>
      <c r="K46198" s="243"/>
    </row>
    <row r="46199" spans="9:11">
      <c r="I46199" t="str">
        <f t="shared" si="721"/>
        <v>19000100</v>
      </c>
      <c r="K46199" s="243"/>
    </row>
    <row r="46200" spans="9:11">
      <c r="I46200" t="str">
        <f t="shared" si="721"/>
        <v>19000100</v>
      </c>
      <c r="K46200" s="243"/>
    </row>
    <row r="46201" spans="9:11">
      <c r="I46201" t="str">
        <f t="shared" si="721"/>
        <v>19000100</v>
      </c>
      <c r="K46201" s="243"/>
    </row>
    <row r="46202" spans="9:11">
      <c r="I46202" t="str">
        <f t="shared" si="721"/>
        <v>19000100</v>
      </c>
      <c r="K46202" s="243"/>
    </row>
    <row r="46203" spans="9:11">
      <c r="I46203" t="str">
        <f t="shared" si="721"/>
        <v>19000100</v>
      </c>
      <c r="K46203" s="243"/>
    </row>
    <row r="46204" spans="9:11">
      <c r="I46204" t="str">
        <f t="shared" si="721"/>
        <v>19000100</v>
      </c>
      <c r="K46204" s="243"/>
    </row>
    <row r="46205" spans="9:11">
      <c r="I46205" t="str">
        <f t="shared" si="721"/>
        <v>19000100</v>
      </c>
      <c r="K46205" s="243"/>
    </row>
    <row r="46206" spans="9:11">
      <c r="I46206" t="str">
        <f t="shared" si="721"/>
        <v>19000100</v>
      </c>
      <c r="K46206" s="243"/>
    </row>
    <row r="46207" spans="9:11">
      <c r="I46207" t="str">
        <f t="shared" si="721"/>
        <v>19000100</v>
      </c>
      <c r="K46207" s="243"/>
    </row>
    <row r="46208" spans="9:11">
      <c r="I46208" t="str">
        <f t="shared" si="721"/>
        <v>19000100</v>
      </c>
      <c r="K46208" s="243"/>
    </row>
    <row r="46209" spans="9:11">
      <c r="I46209" t="str">
        <f t="shared" si="721"/>
        <v>19000100</v>
      </c>
      <c r="K46209" s="243"/>
    </row>
    <row r="46210" spans="9:11">
      <c r="I46210" t="str">
        <f t="shared" ref="I46210:I46273" si="722">TEXT(F46210,"yyyymmdd")</f>
        <v>19000100</v>
      </c>
      <c r="K46210" s="243"/>
    </row>
    <row r="46211" spans="9:11">
      <c r="I46211" t="str">
        <f t="shared" si="722"/>
        <v>19000100</v>
      </c>
      <c r="K46211" s="243"/>
    </row>
    <row r="46212" spans="9:11">
      <c r="I46212" t="str">
        <f t="shared" si="722"/>
        <v>19000100</v>
      </c>
      <c r="K46212" s="243"/>
    </row>
    <row r="46213" spans="9:11">
      <c r="I46213" t="str">
        <f t="shared" si="722"/>
        <v>19000100</v>
      </c>
      <c r="K46213" s="243"/>
    </row>
    <row r="46214" spans="9:11">
      <c r="I46214" t="str">
        <f t="shared" si="722"/>
        <v>19000100</v>
      </c>
      <c r="K46214" s="243"/>
    </row>
    <row r="46215" spans="9:11">
      <c r="I46215" t="str">
        <f t="shared" si="722"/>
        <v>19000100</v>
      </c>
      <c r="K46215" s="243"/>
    </row>
    <row r="46216" spans="9:11">
      <c r="I46216" t="str">
        <f t="shared" si="722"/>
        <v>19000100</v>
      </c>
      <c r="K46216" s="243"/>
    </row>
    <row r="46217" spans="9:11">
      <c r="I46217" t="str">
        <f t="shared" si="722"/>
        <v>19000100</v>
      </c>
      <c r="K46217" s="243"/>
    </row>
    <row r="46218" spans="9:11">
      <c r="I46218" t="str">
        <f t="shared" si="722"/>
        <v>19000100</v>
      </c>
      <c r="K46218" s="243"/>
    </row>
    <row r="46219" spans="9:11">
      <c r="I46219" t="str">
        <f t="shared" si="722"/>
        <v>19000100</v>
      </c>
      <c r="K46219" s="243"/>
    </row>
    <row r="46220" spans="9:11">
      <c r="I46220" t="str">
        <f t="shared" si="722"/>
        <v>19000100</v>
      </c>
      <c r="K46220" s="243"/>
    </row>
    <row r="46221" spans="9:11">
      <c r="I46221" t="str">
        <f t="shared" si="722"/>
        <v>19000100</v>
      </c>
      <c r="K46221" s="243"/>
    </row>
    <row r="46222" spans="9:11">
      <c r="I46222" t="str">
        <f t="shared" si="722"/>
        <v>19000100</v>
      </c>
      <c r="K46222" s="243"/>
    </row>
    <row r="46223" spans="9:11">
      <c r="I46223" t="str">
        <f t="shared" si="722"/>
        <v>19000100</v>
      </c>
      <c r="K46223" s="243"/>
    </row>
    <row r="46224" spans="9:11">
      <c r="I46224" t="str">
        <f t="shared" si="722"/>
        <v>19000100</v>
      </c>
      <c r="K46224" s="243"/>
    </row>
    <row r="46225" spans="9:11">
      <c r="I46225" t="str">
        <f t="shared" si="722"/>
        <v>19000100</v>
      </c>
      <c r="K46225" s="243"/>
    </row>
    <row r="46226" spans="9:11">
      <c r="I46226" t="str">
        <f t="shared" si="722"/>
        <v>19000100</v>
      </c>
      <c r="K46226" s="243"/>
    </row>
    <row r="46227" spans="9:11">
      <c r="I46227" t="str">
        <f t="shared" si="722"/>
        <v>19000100</v>
      </c>
      <c r="K46227" s="243"/>
    </row>
    <row r="46228" spans="9:11">
      <c r="I46228" t="str">
        <f t="shared" si="722"/>
        <v>19000100</v>
      </c>
      <c r="K46228" s="243"/>
    </row>
    <row r="46229" spans="9:11">
      <c r="I46229" t="str">
        <f t="shared" si="722"/>
        <v>19000100</v>
      </c>
      <c r="K46229" s="243"/>
    </row>
    <row r="46230" spans="9:11">
      <c r="I46230" t="str">
        <f t="shared" si="722"/>
        <v>19000100</v>
      </c>
      <c r="K46230" s="243"/>
    </row>
    <row r="46231" spans="9:11">
      <c r="I46231" t="str">
        <f t="shared" si="722"/>
        <v>19000100</v>
      </c>
      <c r="K46231" s="243"/>
    </row>
    <row r="46232" spans="9:11">
      <c r="I46232" t="str">
        <f t="shared" si="722"/>
        <v>19000100</v>
      </c>
      <c r="K46232" s="243"/>
    </row>
    <row r="46233" spans="9:11">
      <c r="I46233" t="str">
        <f t="shared" si="722"/>
        <v>19000100</v>
      </c>
      <c r="K46233" s="243"/>
    </row>
    <row r="46234" spans="9:11">
      <c r="I46234" t="str">
        <f t="shared" si="722"/>
        <v>19000100</v>
      </c>
      <c r="K46234" s="243"/>
    </row>
    <row r="46235" spans="9:11">
      <c r="I46235" t="str">
        <f t="shared" si="722"/>
        <v>19000100</v>
      </c>
      <c r="K46235" s="243"/>
    </row>
    <row r="46236" spans="9:11">
      <c r="I46236" t="str">
        <f t="shared" si="722"/>
        <v>19000100</v>
      </c>
      <c r="K46236" s="243"/>
    </row>
    <row r="46237" spans="9:11">
      <c r="I46237" t="str">
        <f t="shared" si="722"/>
        <v>19000100</v>
      </c>
      <c r="K46237" s="243"/>
    </row>
    <row r="46238" spans="9:11">
      <c r="I46238" t="str">
        <f t="shared" si="722"/>
        <v>19000100</v>
      </c>
      <c r="K46238" s="243"/>
    </row>
    <row r="46239" spans="9:11">
      <c r="I46239" t="str">
        <f t="shared" si="722"/>
        <v>19000100</v>
      </c>
      <c r="K46239" s="243"/>
    </row>
    <row r="46240" spans="9:11">
      <c r="I46240" t="str">
        <f t="shared" si="722"/>
        <v>19000100</v>
      </c>
      <c r="K46240" s="243"/>
    </row>
    <row r="46241" spans="9:11">
      <c r="I46241" t="str">
        <f t="shared" si="722"/>
        <v>19000100</v>
      </c>
      <c r="K46241" s="243"/>
    </row>
    <row r="46242" spans="9:11">
      <c r="I46242" t="str">
        <f t="shared" si="722"/>
        <v>19000100</v>
      </c>
      <c r="K46242" s="243"/>
    </row>
    <row r="46243" spans="9:11">
      <c r="I46243" t="str">
        <f t="shared" si="722"/>
        <v>19000100</v>
      </c>
      <c r="K46243" s="243"/>
    </row>
    <row r="46244" spans="9:11">
      <c r="I46244" t="str">
        <f t="shared" si="722"/>
        <v>19000100</v>
      </c>
      <c r="K46244" s="243"/>
    </row>
    <row r="46245" spans="9:11">
      <c r="I46245" t="str">
        <f t="shared" si="722"/>
        <v>19000100</v>
      </c>
      <c r="K46245" s="243"/>
    </row>
    <row r="46246" spans="9:11">
      <c r="I46246" t="str">
        <f t="shared" si="722"/>
        <v>19000100</v>
      </c>
      <c r="K46246" s="243"/>
    </row>
    <row r="46247" spans="9:11">
      <c r="I46247" t="str">
        <f t="shared" si="722"/>
        <v>19000100</v>
      </c>
      <c r="K46247" s="243"/>
    </row>
    <row r="46248" spans="9:11">
      <c r="I46248" t="str">
        <f t="shared" si="722"/>
        <v>19000100</v>
      </c>
      <c r="K46248" s="243"/>
    </row>
    <row r="46249" spans="9:11">
      <c r="I46249" t="str">
        <f t="shared" si="722"/>
        <v>19000100</v>
      </c>
      <c r="K46249" s="243"/>
    </row>
    <row r="46250" spans="9:11">
      <c r="I46250" t="str">
        <f t="shared" si="722"/>
        <v>19000100</v>
      </c>
      <c r="K46250" s="243"/>
    </row>
    <row r="46251" spans="9:11">
      <c r="I46251" t="str">
        <f t="shared" si="722"/>
        <v>19000100</v>
      </c>
      <c r="K46251" s="243"/>
    </row>
    <row r="46252" spans="9:11">
      <c r="I46252" t="str">
        <f t="shared" si="722"/>
        <v>19000100</v>
      </c>
      <c r="K46252" s="243"/>
    </row>
    <row r="46253" spans="9:11">
      <c r="I46253" t="str">
        <f t="shared" si="722"/>
        <v>19000100</v>
      </c>
      <c r="K46253" s="243"/>
    </row>
    <row r="46254" spans="9:11">
      <c r="I46254" t="str">
        <f t="shared" si="722"/>
        <v>19000100</v>
      </c>
      <c r="K46254" s="243"/>
    </row>
    <row r="46255" spans="9:11">
      <c r="I46255" t="str">
        <f t="shared" si="722"/>
        <v>19000100</v>
      </c>
      <c r="K46255" s="243"/>
    </row>
    <row r="46256" spans="9:11">
      <c r="I46256" t="str">
        <f t="shared" si="722"/>
        <v>19000100</v>
      </c>
      <c r="K46256" s="243"/>
    </row>
    <row r="46257" spans="9:11">
      <c r="I46257" t="str">
        <f t="shared" si="722"/>
        <v>19000100</v>
      </c>
      <c r="K46257" s="243"/>
    </row>
    <row r="46258" spans="9:11">
      <c r="I46258" t="str">
        <f t="shared" si="722"/>
        <v>19000100</v>
      </c>
      <c r="K46258" s="243"/>
    </row>
    <row r="46259" spans="9:11">
      <c r="I46259" t="str">
        <f t="shared" si="722"/>
        <v>19000100</v>
      </c>
      <c r="K46259" s="243"/>
    </row>
    <row r="46260" spans="9:11">
      <c r="I46260" t="str">
        <f t="shared" si="722"/>
        <v>19000100</v>
      </c>
      <c r="K46260" s="243"/>
    </row>
    <row r="46261" spans="9:11">
      <c r="I46261" t="str">
        <f t="shared" si="722"/>
        <v>19000100</v>
      </c>
      <c r="K46261" s="243"/>
    </row>
    <row r="46262" spans="9:11">
      <c r="I46262" t="str">
        <f t="shared" si="722"/>
        <v>19000100</v>
      </c>
      <c r="K46262" s="243"/>
    </row>
    <row r="46263" spans="9:11">
      <c r="I46263" t="str">
        <f t="shared" si="722"/>
        <v>19000100</v>
      </c>
      <c r="K46263" s="243"/>
    </row>
    <row r="46264" spans="9:11">
      <c r="I46264" t="str">
        <f t="shared" si="722"/>
        <v>19000100</v>
      </c>
      <c r="K46264" s="243"/>
    </row>
    <row r="46265" spans="9:11">
      <c r="I46265" t="str">
        <f t="shared" si="722"/>
        <v>19000100</v>
      </c>
      <c r="K46265" s="243"/>
    </row>
    <row r="46266" spans="9:11">
      <c r="I46266" t="str">
        <f t="shared" si="722"/>
        <v>19000100</v>
      </c>
      <c r="K46266" s="243"/>
    </row>
    <row r="46267" spans="9:11">
      <c r="I46267" t="str">
        <f t="shared" si="722"/>
        <v>19000100</v>
      </c>
      <c r="K46267" s="243"/>
    </row>
    <row r="46268" spans="9:11">
      <c r="I46268" t="str">
        <f t="shared" si="722"/>
        <v>19000100</v>
      </c>
      <c r="K46268" s="243"/>
    </row>
    <row r="46269" spans="9:11">
      <c r="I46269" t="str">
        <f t="shared" si="722"/>
        <v>19000100</v>
      </c>
      <c r="K46269" s="243"/>
    </row>
    <row r="46270" spans="9:11">
      <c r="I46270" t="str">
        <f t="shared" si="722"/>
        <v>19000100</v>
      </c>
      <c r="K46270" s="243"/>
    </row>
    <row r="46271" spans="9:11">
      <c r="I46271" t="str">
        <f t="shared" si="722"/>
        <v>19000100</v>
      </c>
      <c r="K46271" s="243"/>
    </row>
    <row r="46272" spans="9:11">
      <c r="I46272" t="str">
        <f t="shared" si="722"/>
        <v>19000100</v>
      </c>
      <c r="K46272" s="243"/>
    </row>
    <row r="46273" spans="9:11">
      <c r="I46273" t="str">
        <f t="shared" si="722"/>
        <v>19000100</v>
      </c>
      <c r="K46273" s="243"/>
    </row>
    <row r="46274" spans="9:11">
      <c r="I46274" t="str">
        <f t="shared" ref="I46274:I46337" si="723">TEXT(F46274,"yyyymmdd")</f>
        <v>19000100</v>
      </c>
      <c r="K46274" s="243"/>
    </row>
    <row r="46275" spans="9:11">
      <c r="I46275" t="str">
        <f t="shared" si="723"/>
        <v>19000100</v>
      </c>
      <c r="K46275" s="243"/>
    </row>
    <row r="46276" spans="9:11">
      <c r="I46276" t="str">
        <f t="shared" si="723"/>
        <v>19000100</v>
      </c>
      <c r="K46276" s="243"/>
    </row>
    <row r="46277" spans="9:11">
      <c r="I46277" t="str">
        <f t="shared" si="723"/>
        <v>19000100</v>
      </c>
      <c r="K46277" s="243"/>
    </row>
    <row r="46278" spans="9:11">
      <c r="I46278" t="str">
        <f t="shared" si="723"/>
        <v>19000100</v>
      </c>
      <c r="K46278" s="243"/>
    </row>
    <row r="46279" spans="9:11">
      <c r="I46279" t="str">
        <f t="shared" si="723"/>
        <v>19000100</v>
      </c>
      <c r="K46279" s="243"/>
    </row>
    <row r="46280" spans="9:11">
      <c r="I46280" t="str">
        <f t="shared" si="723"/>
        <v>19000100</v>
      </c>
      <c r="K46280" s="243"/>
    </row>
    <row r="46281" spans="9:11">
      <c r="I46281" t="str">
        <f t="shared" si="723"/>
        <v>19000100</v>
      </c>
      <c r="K46281" s="243"/>
    </row>
    <row r="46282" spans="9:11">
      <c r="I46282" t="str">
        <f t="shared" si="723"/>
        <v>19000100</v>
      </c>
      <c r="K46282" s="243"/>
    </row>
    <row r="46283" spans="9:11">
      <c r="I46283" t="str">
        <f t="shared" si="723"/>
        <v>19000100</v>
      </c>
      <c r="K46283" s="243"/>
    </row>
    <row r="46284" spans="9:11">
      <c r="I46284" t="str">
        <f t="shared" si="723"/>
        <v>19000100</v>
      </c>
      <c r="K46284" s="243"/>
    </row>
    <row r="46285" spans="9:11">
      <c r="I46285" t="str">
        <f t="shared" si="723"/>
        <v>19000100</v>
      </c>
      <c r="K46285" s="243"/>
    </row>
    <row r="46286" spans="9:11">
      <c r="I46286" t="str">
        <f t="shared" si="723"/>
        <v>19000100</v>
      </c>
      <c r="K46286" s="243"/>
    </row>
    <row r="46287" spans="9:11">
      <c r="I46287" t="str">
        <f t="shared" si="723"/>
        <v>19000100</v>
      </c>
      <c r="K46287" s="243"/>
    </row>
    <row r="46288" spans="9:11">
      <c r="I46288" t="str">
        <f t="shared" si="723"/>
        <v>19000100</v>
      </c>
      <c r="K46288" s="243"/>
    </row>
    <row r="46289" spans="9:11">
      <c r="I46289" t="str">
        <f t="shared" si="723"/>
        <v>19000100</v>
      </c>
      <c r="K46289" s="243"/>
    </row>
    <row r="46290" spans="9:11">
      <c r="I46290" t="str">
        <f t="shared" si="723"/>
        <v>19000100</v>
      </c>
      <c r="K46290" s="243"/>
    </row>
    <row r="46291" spans="9:11">
      <c r="I46291" t="str">
        <f t="shared" si="723"/>
        <v>19000100</v>
      </c>
      <c r="K46291" s="243"/>
    </row>
    <row r="46292" spans="9:11">
      <c r="I46292" t="str">
        <f t="shared" si="723"/>
        <v>19000100</v>
      </c>
      <c r="K46292" s="243"/>
    </row>
    <row r="46293" spans="9:11">
      <c r="I46293" t="str">
        <f t="shared" si="723"/>
        <v>19000100</v>
      </c>
      <c r="K46293" s="243"/>
    </row>
    <row r="46294" spans="9:11">
      <c r="I46294" t="str">
        <f t="shared" si="723"/>
        <v>19000100</v>
      </c>
      <c r="K46294" s="243"/>
    </row>
    <row r="46295" spans="9:11">
      <c r="I46295" t="str">
        <f t="shared" si="723"/>
        <v>19000100</v>
      </c>
      <c r="K46295" s="243"/>
    </row>
    <row r="46296" spans="9:11">
      <c r="I46296" t="str">
        <f t="shared" si="723"/>
        <v>19000100</v>
      </c>
      <c r="K46296" s="243"/>
    </row>
    <row r="46297" spans="9:11">
      <c r="I46297" t="str">
        <f t="shared" si="723"/>
        <v>19000100</v>
      </c>
      <c r="K46297" s="243"/>
    </row>
    <row r="46298" spans="9:11">
      <c r="I46298" t="str">
        <f t="shared" si="723"/>
        <v>19000100</v>
      </c>
      <c r="K46298" s="243"/>
    </row>
    <row r="46299" spans="9:11">
      <c r="I46299" t="str">
        <f t="shared" si="723"/>
        <v>19000100</v>
      </c>
      <c r="K46299" s="243"/>
    </row>
    <row r="46300" spans="9:11">
      <c r="I46300" t="str">
        <f t="shared" si="723"/>
        <v>19000100</v>
      </c>
      <c r="K46300" s="243"/>
    </row>
    <row r="46301" spans="9:11">
      <c r="I46301" t="str">
        <f t="shared" si="723"/>
        <v>19000100</v>
      </c>
      <c r="K46301" s="243"/>
    </row>
    <row r="46302" spans="9:11">
      <c r="I46302" t="str">
        <f t="shared" si="723"/>
        <v>19000100</v>
      </c>
      <c r="K46302" s="243"/>
    </row>
    <row r="46303" spans="9:11">
      <c r="I46303" t="str">
        <f t="shared" si="723"/>
        <v>19000100</v>
      </c>
      <c r="K46303" s="243"/>
    </row>
    <row r="46304" spans="9:11">
      <c r="I46304" t="str">
        <f t="shared" si="723"/>
        <v>19000100</v>
      </c>
      <c r="K46304" s="243"/>
    </row>
    <row r="46305" spans="9:11">
      <c r="I46305" t="str">
        <f t="shared" si="723"/>
        <v>19000100</v>
      </c>
      <c r="K46305" s="243"/>
    </row>
    <row r="46306" spans="9:11">
      <c r="I46306" t="str">
        <f t="shared" si="723"/>
        <v>19000100</v>
      </c>
      <c r="K46306" s="243"/>
    </row>
    <row r="46307" spans="9:11">
      <c r="I46307" t="str">
        <f t="shared" si="723"/>
        <v>19000100</v>
      </c>
      <c r="K46307" s="243"/>
    </row>
    <row r="46308" spans="9:11">
      <c r="I46308" t="str">
        <f t="shared" si="723"/>
        <v>19000100</v>
      </c>
      <c r="K46308" s="243"/>
    </row>
    <row r="46309" spans="9:11">
      <c r="I46309" t="str">
        <f t="shared" si="723"/>
        <v>19000100</v>
      </c>
      <c r="K46309" s="243"/>
    </row>
    <row r="46310" spans="9:11">
      <c r="I46310" t="str">
        <f t="shared" si="723"/>
        <v>19000100</v>
      </c>
      <c r="K46310" s="243"/>
    </row>
    <row r="46311" spans="9:11">
      <c r="I46311" t="str">
        <f t="shared" si="723"/>
        <v>19000100</v>
      </c>
      <c r="K46311" s="243"/>
    </row>
    <row r="46312" spans="9:11">
      <c r="I46312" t="str">
        <f t="shared" si="723"/>
        <v>19000100</v>
      </c>
      <c r="K46312" s="243"/>
    </row>
    <row r="46313" spans="9:11">
      <c r="I46313" t="str">
        <f t="shared" si="723"/>
        <v>19000100</v>
      </c>
      <c r="K46313" s="243"/>
    </row>
    <row r="46314" spans="9:11">
      <c r="I46314" t="str">
        <f t="shared" si="723"/>
        <v>19000100</v>
      </c>
      <c r="K46314" s="243"/>
    </row>
    <row r="46315" spans="9:11">
      <c r="I46315" t="str">
        <f t="shared" si="723"/>
        <v>19000100</v>
      </c>
      <c r="K46315" s="243"/>
    </row>
    <row r="46316" spans="9:11">
      <c r="I46316" t="str">
        <f t="shared" si="723"/>
        <v>19000100</v>
      </c>
      <c r="K46316" s="243"/>
    </row>
    <row r="46317" spans="9:11">
      <c r="I46317" t="str">
        <f t="shared" si="723"/>
        <v>19000100</v>
      </c>
      <c r="K46317" s="243"/>
    </row>
    <row r="46318" spans="9:11">
      <c r="I46318" t="str">
        <f t="shared" si="723"/>
        <v>19000100</v>
      </c>
      <c r="K46318" s="243"/>
    </row>
    <row r="46319" spans="9:11">
      <c r="I46319" t="str">
        <f t="shared" si="723"/>
        <v>19000100</v>
      </c>
      <c r="K46319" s="243"/>
    </row>
    <row r="46320" spans="9:11">
      <c r="I46320" t="str">
        <f t="shared" si="723"/>
        <v>19000100</v>
      </c>
      <c r="K46320" s="243"/>
    </row>
    <row r="46321" spans="9:11">
      <c r="I46321" t="str">
        <f t="shared" si="723"/>
        <v>19000100</v>
      </c>
      <c r="K46321" s="243"/>
    </row>
    <row r="46322" spans="9:11">
      <c r="I46322" t="str">
        <f t="shared" si="723"/>
        <v>19000100</v>
      </c>
      <c r="K46322" s="243"/>
    </row>
    <row r="46323" spans="9:11">
      <c r="I46323" t="str">
        <f t="shared" si="723"/>
        <v>19000100</v>
      </c>
      <c r="K46323" s="243"/>
    </row>
    <row r="46324" spans="9:11">
      <c r="I46324" t="str">
        <f t="shared" si="723"/>
        <v>19000100</v>
      </c>
      <c r="K46324" s="243"/>
    </row>
    <row r="46325" spans="9:11">
      <c r="I46325" t="str">
        <f t="shared" si="723"/>
        <v>19000100</v>
      </c>
      <c r="K46325" s="243"/>
    </row>
    <row r="46326" spans="9:11">
      <c r="I46326" t="str">
        <f t="shared" si="723"/>
        <v>19000100</v>
      </c>
      <c r="K46326" s="243"/>
    </row>
    <row r="46327" spans="9:11">
      <c r="I46327" t="str">
        <f t="shared" si="723"/>
        <v>19000100</v>
      </c>
      <c r="K46327" s="243"/>
    </row>
    <row r="46328" spans="9:11">
      <c r="I46328" t="str">
        <f t="shared" si="723"/>
        <v>19000100</v>
      </c>
      <c r="K46328" s="243"/>
    </row>
    <row r="46329" spans="9:11">
      <c r="I46329" t="str">
        <f t="shared" si="723"/>
        <v>19000100</v>
      </c>
      <c r="K46329" s="243"/>
    </row>
    <row r="46330" spans="9:11">
      <c r="I46330" t="str">
        <f t="shared" si="723"/>
        <v>19000100</v>
      </c>
      <c r="K46330" s="243"/>
    </row>
    <row r="46331" spans="9:11">
      <c r="I46331" t="str">
        <f t="shared" si="723"/>
        <v>19000100</v>
      </c>
      <c r="K46331" s="243"/>
    </row>
    <row r="46332" spans="9:11">
      <c r="I46332" t="str">
        <f t="shared" si="723"/>
        <v>19000100</v>
      </c>
      <c r="K46332" s="243"/>
    </row>
    <row r="46333" spans="9:11">
      <c r="I46333" t="str">
        <f t="shared" si="723"/>
        <v>19000100</v>
      </c>
      <c r="K46333" s="243"/>
    </row>
    <row r="46334" spans="9:11">
      <c r="I46334" t="str">
        <f t="shared" si="723"/>
        <v>19000100</v>
      </c>
      <c r="K46334" s="243"/>
    </row>
    <row r="46335" spans="9:11">
      <c r="I46335" t="str">
        <f t="shared" si="723"/>
        <v>19000100</v>
      </c>
      <c r="K46335" s="243"/>
    </row>
    <row r="46336" spans="9:11">
      <c r="I46336" t="str">
        <f t="shared" si="723"/>
        <v>19000100</v>
      </c>
      <c r="K46336" s="243"/>
    </row>
    <row r="46337" spans="9:11">
      <c r="I46337" t="str">
        <f t="shared" si="723"/>
        <v>19000100</v>
      </c>
      <c r="K46337" s="243"/>
    </row>
    <row r="46338" spans="9:11">
      <c r="I46338" t="str">
        <f t="shared" ref="I46338:I46401" si="724">TEXT(F46338,"yyyymmdd")</f>
        <v>19000100</v>
      </c>
      <c r="K46338" s="243"/>
    </row>
    <row r="46339" spans="9:11">
      <c r="I46339" t="str">
        <f t="shared" si="724"/>
        <v>19000100</v>
      </c>
      <c r="K46339" s="243"/>
    </row>
    <row r="46340" spans="9:11">
      <c r="I46340" t="str">
        <f t="shared" si="724"/>
        <v>19000100</v>
      </c>
      <c r="K46340" s="243"/>
    </row>
    <row r="46341" spans="9:11">
      <c r="I46341" t="str">
        <f t="shared" si="724"/>
        <v>19000100</v>
      </c>
      <c r="K46341" s="243"/>
    </row>
    <row r="46342" spans="9:11">
      <c r="I46342" t="str">
        <f t="shared" si="724"/>
        <v>19000100</v>
      </c>
      <c r="K46342" s="243"/>
    </row>
    <row r="46343" spans="9:11">
      <c r="I46343" t="str">
        <f t="shared" si="724"/>
        <v>19000100</v>
      </c>
      <c r="K46343" s="243"/>
    </row>
    <row r="46344" spans="9:11">
      <c r="I46344" t="str">
        <f t="shared" si="724"/>
        <v>19000100</v>
      </c>
      <c r="K46344" s="243"/>
    </row>
    <row r="46345" spans="9:11">
      <c r="I46345" t="str">
        <f t="shared" si="724"/>
        <v>19000100</v>
      </c>
      <c r="K46345" s="243"/>
    </row>
    <row r="46346" spans="9:11">
      <c r="I46346" t="str">
        <f t="shared" si="724"/>
        <v>19000100</v>
      </c>
      <c r="K46346" s="243"/>
    </row>
    <row r="46347" spans="9:11">
      <c r="I46347" t="str">
        <f t="shared" si="724"/>
        <v>19000100</v>
      </c>
      <c r="K46347" s="243"/>
    </row>
    <row r="46348" spans="9:11">
      <c r="I46348" t="str">
        <f t="shared" si="724"/>
        <v>19000100</v>
      </c>
      <c r="K46348" s="243"/>
    </row>
    <row r="46349" spans="9:11">
      <c r="I46349" t="str">
        <f t="shared" si="724"/>
        <v>19000100</v>
      </c>
      <c r="K46349" s="243"/>
    </row>
    <row r="46350" spans="9:11">
      <c r="I46350" t="str">
        <f t="shared" si="724"/>
        <v>19000100</v>
      </c>
      <c r="K46350" s="243"/>
    </row>
    <row r="46351" spans="9:11">
      <c r="I46351" t="str">
        <f t="shared" si="724"/>
        <v>19000100</v>
      </c>
      <c r="K46351" s="243"/>
    </row>
    <row r="46352" spans="9:11">
      <c r="I46352" t="str">
        <f t="shared" si="724"/>
        <v>19000100</v>
      </c>
      <c r="K46352" s="243"/>
    </row>
    <row r="46353" spans="9:11">
      <c r="I46353" t="str">
        <f t="shared" si="724"/>
        <v>19000100</v>
      </c>
      <c r="K46353" s="243"/>
    </row>
    <row r="46354" spans="9:11">
      <c r="I46354" t="str">
        <f t="shared" si="724"/>
        <v>19000100</v>
      </c>
      <c r="K46354" s="243"/>
    </row>
    <row r="46355" spans="9:11">
      <c r="I46355" t="str">
        <f t="shared" si="724"/>
        <v>19000100</v>
      </c>
      <c r="K46355" s="243"/>
    </row>
    <row r="46356" spans="9:11">
      <c r="I46356" t="str">
        <f t="shared" si="724"/>
        <v>19000100</v>
      </c>
      <c r="K46356" s="243"/>
    </row>
    <row r="46357" spans="9:11">
      <c r="I46357" t="str">
        <f t="shared" si="724"/>
        <v>19000100</v>
      </c>
      <c r="K46357" s="243"/>
    </row>
    <row r="46358" spans="9:11">
      <c r="I46358" t="str">
        <f t="shared" si="724"/>
        <v>19000100</v>
      </c>
      <c r="K46358" s="243"/>
    </row>
    <row r="46359" spans="9:11">
      <c r="I46359" t="str">
        <f t="shared" si="724"/>
        <v>19000100</v>
      </c>
      <c r="K46359" s="243"/>
    </row>
    <row r="46360" spans="9:11">
      <c r="I46360" t="str">
        <f t="shared" si="724"/>
        <v>19000100</v>
      </c>
      <c r="K46360" s="243"/>
    </row>
    <row r="46361" spans="9:11">
      <c r="I46361" t="str">
        <f t="shared" si="724"/>
        <v>19000100</v>
      </c>
      <c r="K46361" s="243"/>
    </row>
    <row r="46362" spans="9:11">
      <c r="I46362" t="str">
        <f t="shared" si="724"/>
        <v>19000100</v>
      </c>
      <c r="K46362" s="243"/>
    </row>
    <row r="46363" spans="9:11">
      <c r="I46363" t="str">
        <f t="shared" si="724"/>
        <v>19000100</v>
      </c>
      <c r="K46363" s="243"/>
    </row>
    <row r="46364" spans="9:11">
      <c r="I46364" t="str">
        <f t="shared" si="724"/>
        <v>19000100</v>
      </c>
      <c r="K46364" s="243"/>
    </row>
    <row r="46365" spans="9:11">
      <c r="I46365" t="str">
        <f t="shared" si="724"/>
        <v>19000100</v>
      </c>
      <c r="K46365" s="243"/>
    </row>
    <row r="46366" spans="9:11">
      <c r="I46366" t="str">
        <f t="shared" si="724"/>
        <v>19000100</v>
      </c>
      <c r="K46366" s="243"/>
    </row>
    <row r="46367" spans="9:11">
      <c r="I46367" t="str">
        <f t="shared" si="724"/>
        <v>19000100</v>
      </c>
      <c r="K46367" s="243"/>
    </row>
    <row r="46368" spans="9:11">
      <c r="I46368" t="str">
        <f t="shared" si="724"/>
        <v>19000100</v>
      </c>
      <c r="K46368" s="243"/>
    </row>
    <row r="46369" spans="9:11">
      <c r="I46369" t="str">
        <f t="shared" si="724"/>
        <v>19000100</v>
      </c>
      <c r="K46369" s="243"/>
    </row>
    <row r="46370" spans="9:11">
      <c r="I46370" t="str">
        <f t="shared" si="724"/>
        <v>19000100</v>
      </c>
      <c r="K46370" s="243"/>
    </row>
    <row r="46371" spans="9:11">
      <c r="I46371" t="str">
        <f t="shared" si="724"/>
        <v>19000100</v>
      </c>
      <c r="K46371" s="243"/>
    </row>
    <row r="46372" spans="9:11">
      <c r="I46372" t="str">
        <f t="shared" si="724"/>
        <v>19000100</v>
      </c>
      <c r="K46372" s="243"/>
    </row>
    <row r="46373" spans="9:11">
      <c r="I46373" t="str">
        <f t="shared" si="724"/>
        <v>19000100</v>
      </c>
      <c r="K46373" s="243"/>
    </row>
    <row r="46374" spans="9:11">
      <c r="I46374" t="str">
        <f t="shared" si="724"/>
        <v>19000100</v>
      </c>
      <c r="K46374" s="243"/>
    </row>
    <row r="46375" spans="9:11">
      <c r="I46375" t="str">
        <f t="shared" si="724"/>
        <v>19000100</v>
      </c>
      <c r="K46375" s="243"/>
    </row>
    <row r="46376" spans="9:11">
      <c r="I46376" t="str">
        <f t="shared" si="724"/>
        <v>19000100</v>
      </c>
      <c r="K46376" s="243"/>
    </row>
    <row r="46377" spans="9:11">
      <c r="I46377" t="str">
        <f t="shared" si="724"/>
        <v>19000100</v>
      </c>
      <c r="K46377" s="243"/>
    </row>
    <row r="46378" spans="9:11">
      <c r="I46378" t="str">
        <f t="shared" si="724"/>
        <v>19000100</v>
      </c>
      <c r="K46378" s="243"/>
    </row>
    <row r="46379" spans="9:11">
      <c r="I46379" t="str">
        <f t="shared" si="724"/>
        <v>19000100</v>
      </c>
      <c r="K46379" s="243"/>
    </row>
    <row r="46380" spans="9:11">
      <c r="I46380" t="str">
        <f t="shared" si="724"/>
        <v>19000100</v>
      </c>
      <c r="K46380" s="243"/>
    </row>
    <row r="46381" spans="9:11">
      <c r="I46381" t="str">
        <f t="shared" si="724"/>
        <v>19000100</v>
      </c>
      <c r="K46381" s="243"/>
    </row>
    <row r="46382" spans="9:11">
      <c r="I46382" t="str">
        <f t="shared" si="724"/>
        <v>19000100</v>
      </c>
      <c r="K46382" s="243"/>
    </row>
    <row r="46383" spans="9:11">
      <c r="I46383" t="str">
        <f t="shared" si="724"/>
        <v>19000100</v>
      </c>
      <c r="K46383" s="243"/>
    </row>
    <row r="46384" spans="9:11">
      <c r="I46384" t="str">
        <f t="shared" si="724"/>
        <v>19000100</v>
      </c>
      <c r="K46384" s="243"/>
    </row>
    <row r="46385" spans="9:11">
      <c r="I46385" t="str">
        <f t="shared" si="724"/>
        <v>19000100</v>
      </c>
      <c r="K46385" s="243"/>
    </row>
    <row r="46386" spans="9:11">
      <c r="I46386" t="str">
        <f t="shared" si="724"/>
        <v>19000100</v>
      </c>
      <c r="K46386" s="243"/>
    </row>
    <row r="46387" spans="9:11">
      <c r="I46387" t="str">
        <f t="shared" si="724"/>
        <v>19000100</v>
      </c>
      <c r="K46387" s="243"/>
    </row>
    <row r="46388" spans="9:11">
      <c r="I46388" t="str">
        <f t="shared" si="724"/>
        <v>19000100</v>
      </c>
      <c r="K46388" s="243"/>
    </row>
    <row r="46389" spans="9:11">
      <c r="I46389" t="str">
        <f t="shared" si="724"/>
        <v>19000100</v>
      </c>
      <c r="K46389" s="243"/>
    </row>
    <row r="46390" spans="9:11">
      <c r="I46390" t="str">
        <f t="shared" si="724"/>
        <v>19000100</v>
      </c>
      <c r="K46390" s="243"/>
    </row>
    <row r="46391" spans="9:11">
      <c r="I46391" t="str">
        <f t="shared" si="724"/>
        <v>19000100</v>
      </c>
      <c r="K46391" s="243"/>
    </row>
    <row r="46392" spans="9:11">
      <c r="I46392" t="str">
        <f t="shared" si="724"/>
        <v>19000100</v>
      </c>
      <c r="K46392" s="243"/>
    </row>
    <row r="46393" spans="9:11">
      <c r="I46393" t="str">
        <f t="shared" si="724"/>
        <v>19000100</v>
      </c>
      <c r="K46393" s="243"/>
    </row>
    <row r="46394" spans="9:11">
      <c r="I46394" t="str">
        <f t="shared" si="724"/>
        <v>19000100</v>
      </c>
      <c r="K46394" s="243"/>
    </row>
    <row r="46395" spans="9:11">
      <c r="I46395" t="str">
        <f t="shared" si="724"/>
        <v>19000100</v>
      </c>
      <c r="K46395" s="243"/>
    </row>
    <row r="46396" spans="9:11">
      <c r="I46396" t="str">
        <f t="shared" si="724"/>
        <v>19000100</v>
      </c>
      <c r="K46396" s="243"/>
    </row>
    <row r="46397" spans="9:11">
      <c r="I46397" t="str">
        <f t="shared" si="724"/>
        <v>19000100</v>
      </c>
      <c r="K46397" s="243"/>
    </row>
    <row r="46398" spans="9:11">
      <c r="I46398" t="str">
        <f t="shared" si="724"/>
        <v>19000100</v>
      </c>
      <c r="K46398" s="243"/>
    </row>
    <row r="46399" spans="9:11">
      <c r="I46399" t="str">
        <f t="shared" si="724"/>
        <v>19000100</v>
      </c>
      <c r="K46399" s="243"/>
    </row>
    <row r="46400" spans="9:11">
      <c r="I46400" t="str">
        <f t="shared" si="724"/>
        <v>19000100</v>
      </c>
      <c r="K46400" s="243"/>
    </row>
    <row r="46401" spans="9:11">
      <c r="I46401" t="str">
        <f t="shared" si="724"/>
        <v>19000100</v>
      </c>
      <c r="K46401" s="243"/>
    </row>
    <row r="46402" spans="9:11">
      <c r="I46402" t="str">
        <f t="shared" ref="I46402:I46465" si="725">TEXT(F46402,"yyyymmdd")</f>
        <v>19000100</v>
      </c>
      <c r="K46402" s="243"/>
    </row>
    <row r="46403" spans="9:11">
      <c r="I46403" t="str">
        <f t="shared" si="725"/>
        <v>19000100</v>
      </c>
      <c r="K46403" s="243"/>
    </row>
    <row r="46404" spans="9:11">
      <c r="I46404" t="str">
        <f t="shared" si="725"/>
        <v>19000100</v>
      </c>
      <c r="K46404" s="243"/>
    </row>
    <row r="46405" spans="9:11">
      <c r="I46405" t="str">
        <f t="shared" si="725"/>
        <v>19000100</v>
      </c>
      <c r="K46405" s="243"/>
    </row>
    <row r="46406" spans="9:11">
      <c r="I46406" t="str">
        <f t="shared" si="725"/>
        <v>19000100</v>
      </c>
      <c r="K46406" s="243"/>
    </row>
    <row r="46407" spans="9:11">
      <c r="I46407" t="str">
        <f t="shared" si="725"/>
        <v>19000100</v>
      </c>
      <c r="K46407" s="243"/>
    </row>
    <row r="46408" spans="9:11">
      <c r="I46408" t="str">
        <f t="shared" si="725"/>
        <v>19000100</v>
      </c>
      <c r="K46408" s="243"/>
    </row>
    <row r="46409" spans="9:11">
      <c r="I46409" t="str">
        <f t="shared" si="725"/>
        <v>19000100</v>
      </c>
      <c r="K46409" s="243"/>
    </row>
    <row r="46410" spans="9:11">
      <c r="I46410" t="str">
        <f t="shared" si="725"/>
        <v>19000100</v>
      </c>
      <c r="K46410" s="243"/>
    </row>
    <row r="46411" spans="9:11">
      <c r="I46411" t="str">
        <f t="shared" si="725"/>
        <v>19000100</v>
      </c>
      <c r="K46411" s="243"/>
    </row>
    <row r="46412" spans="9:11">
      <c r="I46412" t="str">
        <f t="shared" si="725"/>
        <v>19000100</v>
      </c>
      <c r="K46412" s="243"/>
    </row>
    <row r="46413" spans="9:11">
      <c r="I46413" t="str">
        <f t="shared" si="725"/>
        <v>19000100</v>
      </c>
      <c r="K46413" s="243"/>
    </row>
    <row r="46414" spans="9:11">
      <c r="I46414" t="str">
        <f t="shared" si="725"/>
        <v>19000100</v>
      </c>
      <c r="K46414" s="243"/>
    </row>
    <row r="46415" spans="9:11">
      <c r="I46415" t="str">
        <f t="shared" si="725"/>
        <v>19000100</v>
      </c>
      <c r="K46415" s="243"/>
    </row>
    <row r="46416" spans="9:11">
      <c r="I46416" t="str">
        <f t="shared" si="725"/>
        <v>19000100</v>
      </c>
      <c r="K46416" s="243"/>
    </row>
    <row r="46417" spans="9:11">
      <c r="I46417" t="str">
        <f t="shared" si="725"/>
        <v>19000100</v>
      </c>
      <c r="K46417" s="243"/>
    </row>
    <row r="46418" spans="9:11">
      <c r="I46418" t="str">
        <f t="shared" si="725"/>
        <v>19000100</v>
      </c>
      <c r="K46418" s="243"/>
    </row>
    <row r="46419" spans="9:11">
      <c r="I46419" t="str">
        <f t="shared" si="725"/>
        <v>19000100</v>
      </c>
      <c r="K46419" s="243"/>
    </row>
    <row r="46420" spans="9:11">
      <c r="I46420" t="str">
        <f t="shared" si="725"/>
        <v>19000100</v>
      </c>
      <c r="K46420" s="243"/>
    </row>
    <row r="46421" spans="9:11">
      <c r="I46421" t="str">
        <f t="shared" si="725"/>
        <v>19000100</v>
      </c>
      <c r="K46421" s="243"/>
    </row>
    <row r="46422" spans="9:11">
      <c r="I46422" t="str">
        <f t="shared" si="725"/>
        <v>19000100</v>
      </c>
      <c r="K46422" s="243"/>
    </row>
    <row r="46423" spans="9:11">
      <c r="I46423" t="str">
        <f t="shared" si="725"/>
        <v>19000100</v>
      </c>
      <c r="K46423" s="243"/>
    </row>
    <row r="46424" spans="9:11">
      <c r="I46424" t="str">
        <f t="shared" si="725"/>
        <v>19000100</v>
      </c>
      <c r="K46424" s="243"/>
    </row>
    <row r="46425" spans="9:11">
      <c r="I46425" t="str">
        <f t="shared" si="725"/>
        <v>19000100</v>
      </c>
      <c r="K46425" s="243"/>
    </row>
    <row r="46426" spans="9:11">
      <c r="I46426" t="str">
        <f t="shared" si="725"/>
        <v>19000100</v>
      </c>
      <c r="K46426" s="243"/>
    </row>
    <row r="46427" spans="9:11">
      <c r="I46427" t="str">
        <f t="shared" si="725"/>
        <v>19000100</v>
      </c>
      <c r="K46427" s="243"/>
    </row>
    <row r="46428" spans="9:11">
      <c r="I46428" t="str">
        <f t="shared" si="725"/>
        <v>19000100</v>
      </c>
      <c r="K46428" s="243"/>
    </row>
    <row r="46429" spans="9:11">
      <c r="I46429" t="str">
        <f t="shared" si="725"/>
        <v>19000100</v>
      </c>
      <c r="K46429" s="243"/>
    </row>
    <row r="46430" spans="9:11">
      <c r="I46430" t="str">
        <f t="shared" si="725"/>
        <v>19000100</v>
      </c>
      <c r="K46430" s="243"/>
    </row>
    <row r="46431" spans="9:11">
      <c r="I46431" t="str">
        <f t="shared" si="725"/>
        <v>19000100</v>
      </c>
      <c r="K46431" s="243"/>
    </row>
    <row r="46432" spans="9:11">
      <c r="I46432" t="str">
        <f t="shared" si="725"/>
        <v>19000100</v>
      </c>
      <c r="K46432" s="243"/>
    </row>
    <row r="46433" spans="9:11">
      <c r="I46433" t="str">
        <f t="shared" si="725"/>
        <v>19000100</v>
      </c>
      <c r="K46433" s="243"/>
    </row>
    <row r="46434" spans="9:11">
      <c r="I46434" t="str">
        <f t="shared" si="725"/>
        <v>19000100</v>
      </c>
      <c r="K46434" s="243"/>
    </row>
    <row r="46435" spans="9:11">
      <c r="I46435" t="str">
        <f t="shared" si="725"/>
        <v>19000100</v>
      </c>
      <c r="K46435" s="243"/>
    </row>
    <row r="46436" spans="9:11">
      <c r="I46436" t="str">
        <f t="shared" si="725"/>
        <v>19000100</v>
      </c>
      <c r="K46436" s="243"/>
    </row>
    <row r="46437" spans="9:11">
      <c r="I46437" t="str">
        <f t="shared" si="725"/>
        <v>19000100</v>
      </c>
      <c r="K46437" s="243"/>
    </row>
    <row r="46438" spans="9:11">
      <c r="I46438" t="str">
        <f t="shared" si="725"/>
        <v>19000100</v>
      </c>
      <c r="K46438" s="243"/>
    </row>
    <row r="46439" spans="9:11">
      <c r="I46439" t="str">
        <f t="shared" si="725"/>
        <v>19000100</v>
      </c>
      <c r="K46439" s="243"/>
    </row>
    <row r="46440" spans="9:11">
      <c r="I46440" t="str">
        <f t="shared" si="725"/>
        <v>19000100</v>
      </c>
      <c r="K46440" s="243"/>
    </row>
    <row r="46441" spans="9:11">
      <c r="I46441" t="str">
        <f t="shared" si="725"/>
        <v>19000100</v>
      </c>
      <c r="K46441" s="243"/>
    </row>
    <row r="46442" spans="9:11">
      <c r="I46442" t="str">
        <f t="shared" si="725"/>
        <v>19000100</v>
      </c>
      <c r="K46442" s="243"/>
    </row>
    <row r="46443" spans="9:11">
      <c r="I46443" t="str">
        <f t="shared" si="725"/>
        <v>19000100</v>
      </c>
      <c r="K46443" s="243"/>
    </row>
    <row r="46444" spans="9:11">
      <c r="I46444" t="str">
        <f t="shared" si="725"/>
        <v>19000100</v>
      </c>
      <c r="K46444" s="243"/>
    </row>
    <row r="46445" spans="9:11">
      <c r="I46445" t="str">
        <f t="shared" si="725"/>
        <v>19000100</v>
      </c>
      <c r="K46445" s="243"/>
    </row>
    <row r="46446" spans="9:11">
      <c r="I46446" t="str">
        <f t="shared" si="725"/>
        <v>19000100</v>
      </c>
      <c r="K46446" s="243"/>
    </row>
    <row r="46447" spans="9:11">
      <c r="I46447" t="str">
        <f t="shared" si="725"/>
        <v>19000100</v>
      </c>
      <c r="K46447" s="243"/>
    </row>
    <row r="46448" spans="9:11">
      <c r="I46448" t="str">
        <f t="shared" si="725"/>
        <v>19000100</v>
      </c>
      <c r="K46448" s="243"/>
    </row>
    <row r="46449" spans="9:11">
      <c r="I46449" t="str">
        <f t="shared" si="725"/>
        <v>19000100</v>
      </c>
      <c r="K46449" s="243"/>
    </row>
    <row r="46450" spans="9:11">
      <c r="I46450" t="str">
        <f t="shared" si="725"/>
        <v>19000100</v>
      </c>
      <c r="K46450" s="243"/>
    </row>
    <row r="46451" spans="9:11">
      <c r="I46451" t="str">
        <f t="shared" si="725"/>
        <v>19000100</v>
      </c>
      <c r="K46451" s="243"/>
    </row>
    <row r="46452" spans="9:11">
      <c r="I46452" t="str">
        <f t="shared" si="725"/>
        <v>19000100</v>
      </c>
      <c r="K46452" s="243"/>
    </row>
    <row r="46453" spans="9:11">
      <c r="I46453" t="str">
        <f t="shared" si="725"/>
        <v>19000100</v>
      </c>
      <c r="K46453" s="243"/>
    </row>
    <row r="46454" spans="9:11">
      <c r="I46454" t="str">
        <f t="shared" si="725"/>
        <v>19000100</v>
      </c>
      <c r="K46454" s="243"/>
    </row>
    <row r="46455" spans="9:11">
      <c r="I46455" t="str">
        <f t="shared" si="725"/>
        <v>19000100</v>
      </c>
      <c r="K46455" s="243"/>
    </row>
    <row r="46456" spans="9:11">
      <c r="I46456" t="str">
        <f t="shared" si="725"/>
        <v>19000100</v>
      </c>
      <c r="K46456" s="243"/>
    </row>
    <row r="46457" spans="9:11">
      <c r="I46457" t="str">
        <f t="shared" si="725"/>
        <v>19000100</v>
      </c>
      <c r="K46457" s="243"/>
    </row>
    <row r="46458" spans="9:11">
      <c r="I46458" t="str">
        <f t="shared" si="725"/>
        <v>19000100</v>
      </c>
      <c r="K46458" s="243"/>
    </row>
    <row r="46459" spans="9:11">
      <c r="I46459" t="str">
        <f t="shared" si="725"/>
        <v>19000100</v>
      </c>
      <c r="K46459" s="243"/>
    </row>
    <row r="46460" spans="9:11">
      <c r="I46460" t="str">
        <f t="shared" si="725"/>
        <v>19000100</v>
      </c>
      <c r="K46460" s="243"/>
    </row>
    <row r="46461" spans="9:11">
      <c r="I46461" t="str">
        <f t="shared" si="725"/>
        <v>19000100</v>
      </c>
      <c r="K46461" s="243"/>
    </row>
    <row r="46462" spans="9:11">
      <c r="I46462" t="str">
        <f t="shared" si="725"/>
        <v>19000100</v>
      </c>
      <c r="K46462" s="243"/>
    </row>
    <row r="46463" spans="9:11">
      <c r="I46463" t="str">
        <f t="shared" si="725"/>
        <v>19000100</v>
      </c>
      <c r="K46463" s="243"/>
    </row>
    <row r="46464" spans="9:11">
      <c r="I46464" t="str">
        <f t="shared" si="725"/>
        <v>19000100</v>
      </c>
      <c r="K46464" s="243"/>
    </row>
    <row r="46465" spans="9:11">
      <c r="I46465" t="str">
        <f t="shared" si="725"/>
        <v>19000100</v>
      </c>
      <c r="K46465" s="243"/>
    </row>
    <row r="46466" spans="9:11">
      <c r="I46466" t="str">
        <f t="shared" ref="I46466:I46529" si="726">TEXT(F46466,"yyyymmdd")</f>
        <v>19000100</v>
      </c>
      <c r="K46466" s="243"/>
    </row>
    <row r="46467" spans="9:11">
      <c r="I46467" t="str">
        <f t="shared" si="726"/>
        <v>19000100</v>
      </c>
      <c r="K46467" s="243"/>
    </row>
    <row r="46468" spans="9:11">
      <c r="I46468" t="str">
        <f t="shared" si="726"/>
        <v>19000100</v>
      </c>
      <c r="K46468" s="243"/>
    </row>
    <row r="46469" spans="9:11">
      <c r="I46469" t="str">
        <f t="shared" si="726"/>
        <v>19000100</v>
      </c>
      <c r="K46469" s="243"/>
    </row>
    <row r="46470" spans="9:11">
      <c r="I46470" t="str">
        <f t="shared" si="726"/>
        <v>19000100</v>
      </c>
      <c r="K46470" s="243"/>
    </row>
    <row r="46471" spans="9:11">
      <c r="I46471" t="str">
        <f t="shared" si="726"/>
        <v>19000100</v>
      </c>
      <c r="K46471" s="243"/>
    </row>
    <row r="46472" spans="9:11">
      <c r="I46472" t="str">
        <f t="shared" si="726"/>
        <v>19000100</v>
      </c>
      <c r="K46472" s="243"/>
    </row>
    <row r="46473" spans="9:11">
      <c r="I46473" t="str">
        <f t="shared" si="726"/>
        <v>19000100</v>
      </c>
      <c r="K46473" s="243"/>
    </row>
    <row r="46474" spans="9:11">
      <c r="I46474" t="str">
        <f t="shared" si="726"/>
        <v>19000100</v>
      </c>
      <c r="K46474" s="243"/>
    </row>
    <row r="46475" spans="9:11">
      <c r="I46475" t="str">
        <f t="shared" si="726"/>
        <v>19000100</v>
      </c>
      <c r="K46475" s="243"/>
    </row>
    <row r="46476" spans="9:11">
      <c r="I46476" t="str">
        <f t="shared" si="726"/>
        <v>19000100</v>
      </c>
      <c r="K46476" s="243"/>
    </row>
    <row r="46477" spans="9:11">
      <c r="I46477" t="str">
        <f t="shared" si="726"/>
        <v>19000100</v>
      </c>
      <c r="K46477" s="243"/>
    </row>
    <row r="46478" spans="9:11">
      <c r="I46478" t="str">
        <f t="shared" si="726"/>
        <v>19000100</v>
      </c>
      <c r="K46478" s="243"/>
    </row>
    <row r="46479" spans="9:11">
      <c r="I46479" t="str">
        <f t="shared" si="726"/>
        <v>19000100</v>
      </c>
      <c r="K46479" s="243"/>
    </row>
    <row r="46480" spans="9:11">
      <c r="I46480" t="str">
        <f t="shared" si="726"/>
        <v>19000100</v>
      </c>
      <c r="K46480" s="243"/>
    </row>
    <row r="46481" spans="9:11">
      <c r="I46481" t="str">
        <f t="shared" si="726"/>
        <v>19000100</v>
      </c>
      <c r="K46481" s="243"/>
    </row>
    <row r="46482" spans="9:11">
      <c r="I46482" t="str">
        <f t="shared" si="726"/>
        <v>19000100</v>
      </c>
      <c r="K46482" s="243"/>
    </row>
    <row r="46483" spans="9:11">
      <c r="I46483" t="str">
        <f t="shared" si="726"/>
        <v>19000100</v>
      </c>
      <c r="K46483" s="243"/>
    </row>
    <row r="46484" spans="9:11">
      <c r="I46484" t="str">
        <f t="shared" si="726"/>
        <v>19000100</v>
      </c>
      <c r="K46484" s="243"/>
    </row>
    <row r="46485" spans="9:11">
      <c r="I46485" t="str">
        <f t="shared" si="726"/>
        <v>19000100</v>
      </c>
      <c r="K46485" s="243"/>
    </row>
    <row r="46486" spans="9:11">
      <c r="I46486" t="str">
        <f t="shared" si="726"/>
        <v>19000100</v>
      </c>
      <c r="K46486" s="243"/>
    </row>
    <row r="46487" spans="9:11">
      <c r="I46487" t="str">
        <f t="shared" si="726"/>
        <v>19000100</v>
      </c>
      <c r="K46487" s="243"/>
    </row>
    <row r="46488" spans="9:11">
      <c r="I46488" t="str">
        <f t="shared" si="726"/>
        <v>19000100</v>
      </c>
      <c r="K46488" s="243"/>
    </row>
    <row r="46489" spans="9:11">
      <c r="I46489" t="str">
        <f t="shared" si="726"/>
        <v>19000100</v>
      </c>
      <c r="K46489" s="243"/>
    </row>
    <row r="46490" spans="9:11">
      <c r="I46490" t="str">
        <f t="shared" si="726"/>
        <v>19000100</v>
      </c>
      <c r="K46490" s="243"/>
    </row>
    <row r="46491" spans="9:11">
      <c r="I46491" t="str">
        <f t="shared" si="726"/>
        <v>19000100</v>
      </c>
      <c r="K46491" s="243"/>
    </row>
    <row r="46492" spans="9:11">
      <c r="I46492" t="str">
        <f t="shared" si="726"/>
        <v>19000100</v>
      </c>
      <c r="K46492" s="243"/>
    </row>
    <row r="46493" spans="9:11">
      <c r="I46493" t="str">
        <f t="shared" si="726"/>
        <v>19000100</v>
      </c>
      <c r="K46493" s="243"/>
    </row>
    <row r="46494" spans="9:11">
      <c r="I46494" t="str">
        <f t="shared" si="726"/>
        <v>19000100</v>
      </c>
      <c r="K46494" s="243"/>
    </row>
    <row r="46495" spans="9:11">
      <c r="I46495" t="str">
        <f t="shared" si="726"/>
        <v>19000100</v>
      </c>
      <c r="K46495" s="243"/>
    </row>
    <row r="46496" spans="9:11">
      <c r="I46496" t="str">
        <f t="shared" si="726"/>
        <v>19000100</v>
      </c>
      <c r="K46496" s="243"/>
    </row>
    <row r="46497" spans="9:11">
      <c r="I46497" t="str">
        <f t="shared" si="726"/>
        <v>19000100</v>
      </c>
      <c r="K46497" s="243"/>
    </row>
    <row r="46498" spans="9:11">
      <c r="I46498" t="str">
        <f t="shared" si="726"/>
        <v>19000100</v>
      </c>
      <c r="K46498" s="243"/>
    </row>
    <row r="46499" spans="9:11">
      <c r="I46499" t="str">
        <f t="shared" si="726"/>
        <v>19000100</v>
      </c>
      <c r="K46499" s="243"/>
    </row>
    <row r="46500" spans="9:11">
      <c r="I46500" t="str">
        <f t="shared" si="726"/>
        <v>19000100</v>
      </c>
      <c r="K46500" s="243"/>
    </row>
    <row r="46501" spans="9:11">
      <c r="I46501" t="str">
        <f t="shared" si="726"/>
        <v>19000100</v>
      </c>
      <c r="K46501" s="243"/>
    </row>
    <row r="46502" spans="9:11">
      <c r="I46502" t="str">
        <f t="shared" si="726"/>
        <v>19000100</v>
      </c>
      <c r="K46502" s="243"/>
    </row>
    <row r="46503" spans="9:11">
      <c r="I46503" t="str">
        <f t="shared" si="726"/>
        <v>19000100</v>
      </c>
      <c r="K46503" s="243"/>
    </row>
    <row r="46504" spans="9:11">
      <c r="I46504" t="str">
        <f t="shared" si="726"/>
        <v>19000100</v>
      </c>
      <c r="K46504" s="243"/>
    </row>
    <row r="46505" spans="9:11">
      <c r="I46505" t="str">
        <f t="shared" si="726"/>
        <v>19000100</v>
      </c>
      <c r="K46505" s="243"/>
    </row>
    <row r="46506" spans="9:11">
      <c r="I46506" t="str">
        <f t="shared" si="726"/>
        <v>19000100</v>
      </c>
      <c r="K46506" s="243"/>
    </row>
    <row r="46507" spans="9:11">
      <c r="I46507" t="str">
        <f t="shared" si="726"/>
        <v>19000100</v>
      </c>
      <c r="K46507" s="243"/>
    </row>
    <row r="46508" spans="9:11">
      <c r="I46508" t="str">
        <f t="shared" si="726"/>
        <v>19000100</v>
      </c>
      <c r="K46508" s="243"/>
    </row>
    <row r="46509" spans="9:11">
      <c r="I46509" t="str">
        <f t="shared" si="726"/>
        <v>19000100</v>
      </c>
      <c r="K46509" s="243"/>
    </row>
    <row r="46510" spans="9:11">
      <c r="I46510" t="str">
        <f t="shared" si="726"/>
        <v>19000100</v>
      </c>
      <c r="K46510" s="243"/>
    </row>
    <row r="46511" spans="9:11">
      <c r="I46511" t="str">
        <f t="shared" si="726"/>
        <v>19000100</v>
      </c>
      <c r="K46511" s="243"/>
    </row>
    <row r="46512" spans="9:11">
      <c r="I46512" t="str">
        <f t="shared" si="726"/>
        <v>19000100</v>
      </c>
      <c r="K46512" s="243"/>
    </row>
    <row r="46513" spans="9:11">
      <c r="I46513" t="str">
        <f t="shared" si="726"/>
        <v>19000100</v>
      </c>
      <c r="K46513" s="243"/>
    </row>
    <row r="46514" spans="9:11">
      <c r="I46514" t="str">
        <f t="shared" si="726"/>
        <v>19000100</v>
      </c>
      <c r="K46514" s="243"/>
    </row>
    <row r="46515" spans="9:11">
      <c r="I46515" t="str">
        <f t="shared" si="726"/>
        <v>19000100</v>
      </c>
      <c r="K46515" s="243"/>
    </row>
    <row r="46516" spans="9:11">
      <c r="I46516" t="str">
        <f t="shared" si="726"/>
        <v>19000100</v>
      </c>
      <c r="K46516" s="243"/>
    </row>
    <row r="46517" spans="9:11">
      <c r="I46517" t="str">
        <f t="shared" si="726"/>
        <v>19000100</v>
      </c>
      <c r="K46517" s="243"/>
    </row>
    <row r="46518" spans="9:11">
      <c r="I46518" t="str">
        <f t="shared" si="726"/>
        <v>19000100</v>
      </c>
      <c r="K46518" s="243"/>
    </row>
    <row r="46519" spans="9:11">
      <c r="I46519" t="str">
        <f t="shared" si="726"/>
        <v>19000100</v>
      </c>
      <c r="K46519" s="243"/>
    </row>
    <row r="46520" spans="9:11">
      <c r="I46520" t="str">
        <f t="shared" si="726"/>
        <v>19000100</v>
      </c>
      <c r="K46520" s="243"/>
    </row>
    <row r="46521" spans="9:11">
      <c r="I46521" t="str">
        <f t="shared" si="726"/>
        <v>19000100</v>
      </c>
      <c r="K46521" s="243"/>
    </row>
    <row r="46522" spans="9:11">
      <c r="I46522" t="str">
        <f t="shared" si="726"/>
        <v>19000100</v>
      </c>
      <c r="K46522" s="243"/>
    </row>
    <row r="46523" spans="9:11">
      <c r="I46523" t="str">
        <f t="shared" si="726"/>
        <v>19000100</v>
      </c>
      <c r="K46523" s="243"/>
    </row>
    <row r="46524" spans="9:11">
      <c r="I46524" t="str">
        <f t="shared" si="726"/>
        <v>19000100</v>
      </c>
      <c r="K46524" s="243"/>
    </row>
    <row r="46525" spans="9:11">
      <c r="I46525" t="str">
        <f t="shared" si="726"/>
        <v>19000100</v>
      </c>
      <c r="K46525" s="243"/>
    </row>
    <row r="46526" spans="9:11">
      <c r="I46526" t="str">
        <f t="shared" si="726"/>
        <v>19000100</v>
      </c>
      <c r="K46526" s="243"/>
    </row>
    <row r="46527" spans="9:11">
      <c r="I46527" t="str">
        <f t="shared" si="726"/>
        <v>19000100</v>
      </c>
      <c r="K46527" s="243"/>
    </row>
    <row r="46528" spans="9:11">
      <c r="I46528" t="str">
        <f t="shared" si="726"/>
        <v>19000100</v>
      </c>
      <c r="K46528" s="243"/>
    </row>
    <row r="46529" spans="9:11">
      <c r="I46529" t="str">
        <f t="shared" si="726"/>
        <v>19000100</v>
      </c>
      <c r="K46529" s="243"/>
    </row>
    <row r="46530" spans="9:11">
      <c r="I46530" t="str">
        <f t="shared" ref="I46530:I46593" si="727">TEXT(F46530,"yyyymmdd")</f>
        <v>19000100</v>
      </c>
      <c r="K46530" s="243"/>
    </row>
    <row r="46531" spans="9:11">
      <c r="I46531" t="str">
        <f t="shared" si="727"/>
        <v>19000100</v>
      </c>
      <c r="K46531" s="243"/>
    </row>
    <row r="46532" spans="9:11">
      <c r="I46532" t="str">
        <f t="shared" si="727"/>
        <v>19000100</v>
      </c>
      <c r="K46532" s="243"/>
    </row>
    <row r="46533" spans="9:11">
      <c r="I46533" t="str">
        <f t="shared" si="727"/>
        <v>19000100</v>
      </c>
      <c r="K46533" s="243"/>
    </row>
    <row r="46534" spans="9:11">
      <c r="I46534" t="str">
        <f t="shared" si="727"/>
        <v>19000100</v>
      </c>
      <c r="K46534" s="243"/>
    </row>
    <row r="46535" spans="9:11">
      <c r="I46535" t="str">
        <f t="shared" si="727"/>
        <v>19000100</v>
      </c>
      <c r="K46535" s="243"/>
    </row>
    <row r="46536" spans="9:11">
      <c r="I46536" t="str">
        <f t="shared" si="727"/>
        <v>19000100</v>
      </c>
      <c r="K46536" s="243"/>
    </row>
    <row r="46537" spans="9:11">
      <c r="I46537" t="str">
        <f t="shared" si="727"/>
        <v>19000100</v>
      </c>
      <c r="K46537" s="243"/>
    </row>
    <row r="46538" spans="9:11">
      <c r="I46538" t="str">
        <f t="shared" si="727"/>
        <v>19000100</v>
      </c>
      <c r="K46538" s="243"/>
    </row>
    <row r="46539" spans="9:11">
      <c r="I46539" t="str">
        <f t="shared" si="727"/>
        <v>19000100</v>
      </c>
      <c r="K46539" s="243"/>
    </row>
    <row r="46540" spans="9:11">
      <c r="I46540" t="str">
        <f t="shared" si="727"/>
        <v>19000100</v>
      </c>
      <c r="K46540" s="243"/>
    </row>
    <row r="46541" spans="9:11">
      <c r="I46541" t="str">
        <f t="shared" si="727"/>
        <v>19000100</v>
      </c>
      <c r="K46541" s="243"/>
    </row>
    <row r="46542" spans="9:11">
      <c r="I46542" t="str">
        <f t="shared" si="727"/>
        <v>19000100</v>
      </c>
      <c r="K46542" s="243"/>
    </row>
    <row r="46543" spans="9:11">
      <c r="I46543" t="str">
        <f t="shared" si="727"/>
        <v>19000100</v>
      </c>
      <c r="K46543" s="243"/>
    </row>
    <row r="46544" spans="9:11">
      <c r="I46544" t="str">
        <f t="shared" si="727"/>
        <v>19000100</v>
      </c>
      <c r="K46544" s="243"/>
    </row>
    <row r="46545" spans="9:11">
      <c r="I46545" t="str">
        <f t="shared" si="727"/>
        <v>19000100</v>
      </c>
      <c r="K46545" s="243"/>
    </row>
    <row r="46546" spans="9:11">
      <c r="I46546" t="str">
        <f t="shared" si="727"/>
        <v>19000100</v>
      </c>
      <c r="K46546" s="243"/>
    </row>
    <row r="46547" spans="9:11">
      <c r="I46547" t="str">
        <f t="shared" si="727"/>
        <v>19000100</v>
      </c>
      <c r="K46547" s="243"/>
    </row>
    <row r="46548" spans="9:11">
      <c r="I46548" t="str">
        <f t="shared" si="727"/>
        <v>19000100</v>
      </c>
      <c r="K46548" s="243"/>
    </row>
    <row r="46549" spans="9:11">
      <c r="I46549" t="str">
        <f t="shared" si="727"/>
        <v>19000100</v>
      </c>
      <c r="K46549" s="243"/>
    </row>
    <row r="46550" spans="9:11">
      <c r="I46550" t="str">
        <f t="shared" si="727"/>
        <v>19000100</v>
      </c>
      <c r="K46550" s="243"/>
    </row>
    <row r="46551" spans="9:11">
      <c r="I46551" t="str">
        <f t="shared" si="727"/>
        <v>19000100</v>
      </c>
      <c r="K46551" s="243"/>
    </row>
    <row r="46552" spans="9:11">
      <c r="I46552" t="str">
        <f t="shared" si="727"/>
        <v>19000100</v>
      </c>
      <c r="K46552" s="243"/>
    </row>
    <row r="46553" spans="9:11">
      <c r="I46553" t="str">
        <f t="shared" si="727"/>
        <v>19000100</v>
      </c>
      <c r="K46553" s="243"/>
    </row>
    <row r="46554" spans="9:11">
      <c r="I46554" t="str">
        <f t="shared" si="727"/>
        <v>19000100</v>
      </c>
      <c r="K46554" s="243"/>
    </row>
    <row r="46555" spans="9:11">
      <c r="I46555" t="str">
        <f t="shared" si="727"/>
        <v>19000100</v>
      </c>
      <c r="K46555" s="243"/>
    </row>
    <row r="46556" spans="9:11">
      <c r="I46556" t="str">
        <f t="shared" si="727"/>
        <v>19000100</v>
      </c>
      <c r="K46556" s="243"/>
    </row>
    <row r="46557" spans="9:11">
      <c r="I46557" t="str">
        <f t="shared" si="727"/>
        <v>19000100</v>
      </c>
      <c r="K46557" s="243"/>
    </row>
    <row r="46558" spans="9:11">
      <c r="I46558" t="str">
        <f t="shared" si="727"/>
        <v>19000100</v>
      </c>
      <c r="K46558" s="243"/>
    </row>
    <row r="46559" spans="9:11">
      <c r="I46559" t="str">
        <f t="shared" si="727"/>
        <v>19000100</v>
      </c>
      <c r="K46559" s="243"/>
    </row>
    <row r="46560" spans="9:11">
      <c r="I46560" t="str">
        <f t="shared" si="727"/>
        <v>19000100</v>
      </c>
      <c r="K46560" s="243"/>
    </row>
    <row r="46561" spans="9:11">
      <c r="I46561" t="str">
        <f t="shared" si="727"/>
        <v>19000100</v>
      </c>
      <c r="K46561" s="243"/>
    </row>
    <row r="46562" spans="9:11">
      <c r="I46562" t="str">
        <f t="shared" si="727"/>
        <v>19000100</v>
      </c>
      <c r="K46562" s="243"/>
    </row>
    <row r="46563" spans="9:11">
      <c r="I46563" t="str">
        <f t="shared" si="727"/>
        <v>19000100</v>
      </c>
      <c r="K46563" s="243"/>
    </row>
    <row r="46564" spans="9:11">
      <c r="I46564" t="str">
        <f t="shared" si="727"/>
        <v>19000100</v>
      </c>
      <c r="K46564" s="243"/>
    </row>
    <row r="46565" spans="9:11">
      <c r="I46565" t="str">
        <f t="shared" si="727"/>
        <v>19000100</v>
      </c>
      <c r="K46565" s="243"/>
    </row>
    <row r="46566" spans="9:11">
      <c r="I46566" t="str">
        <f t="shared" si="727"/>
        <v>19000100</v>
      </c>
      <c r="K46566" s="243"/>
    </row>
    <row r="46567" spans="9:11">
      <c r="I46567" t="str">
        <f t="shared" si="727"/>
        <v>19000100</v>
      </c>
      <c r="K46567" s="243"/>
    </row>
    <row r="46568" spans="9:11">
      <c r="I46568" t="str">
        <f t="shared" si="727"/>
        <v>19000100</v>
      </c>
      <c r="K46568" s="243"/>
    </row>
    <row r="46569" spans="9:11">
      <c r="I46569" t="str">
        <f t="shared" si="727"/>
        <v>19000100</v>
      </c>
      <c r="K46569" s="243"/>
    </row>
    <row r="46570" spans="9:11">
      <c r="I46570" t="str">
        <f t="shared" si="727"/>
        <v>19000100</v>
      </c>
      <c r="K46570" s="243"/>
    </row>
    <row r="46571" spans="9:11">
      <c r="I46571" t="str">
        <f t="shared" si="727"/>
        <v>19000100</v>
      </c>
      <c r="K46571" s="243"/>
    </row>
    <row r="46572" spans="9:11">
      <c r="I46572" t="str">
        <f t="shared" si="727"/>
        <v>19000100</v>
      </c>
      <c r="K46572" s="243"/>
    </row>
    <row r="46573" spans="9:11">
      <c r="I46573" t="str">
        <f t="shared" si="727"/>
        <v>19000100</v>
      </c>
      <c r="K46573" s="243"/>
    </row>
    <row r="46574" spans="9:11">
      <c r="I46574" t="str">
        <f t="shared" si="727"/>
        <v>19000100</v>
      </c>
      <c r="K46574" s="243"/>
    </row>
    <row r="46575" spans="9:11">
      <c r="I46575" t="str">
        <f t="shared" si="727"/>
        <v>19000100</v>
      </c>
      <c r="K46575" s="243"/>
    </row>
    <row r="46576" spans="9:11">
      <c r="I46576" t="str">
        <f t="shared" si="727"/>
        <v>19000100</v>
      </c>
      <c r="K46576" s="243"/>
    </row>
    <row r="46577" spans="9:11">
      <c r="I46577" t="str">
        <f t="shared" si="727"/>
        <v>19000100</v>
      </c>
      <c r="K46577" s="243"/>
    </row>
    <row r="46578" spans="9:11">
      <c r="I46578" t="str">
        <f t="shared" si="727"/>
        <v>19000100</v>
      </c>
      <c r="K46578" s="243"/>
    </row>
    <row r="46579" spans="9:11">
      <c r="I46579" t="str">
        <f t="shared" si="727"/>
        <v>19000100</v>
      </c>
      <c r="K46579" s="243"/>
    </row>
    <row r="46580" spans="9:11">
      <c r="I46580" t="str">
        <f t="shared" si="727"/>
        <v>19000100</v>
      </c>
      <c r="K46580" s="243"/>
    </row>
    <row r="46581" spans="9:11">
      <c r="I46581" t="str">
        <f t="shared" si="727"/>
        <v>19000100</v>
      </c>
      <c r="K46581" s="243"/>
    </row>
    <row r="46582" spans="9:11">
      <c r="I46582" t="str">
        <f t="shared" si="727"/>
        <v>19000100</v>
      </c>
      <c r="K46582" s="243"/>
    </row>
    <row r="46583" spans="9:11">
      <c r="I46583" t="str">
        <f t="shared" si="727"/>
        <v>19000100</v>
      </c>
      <c r="K46583" s="243"/>
    </row>
    <row r="46584" spans="9:11">
      <c r="I46584" t="str">
        <f t="shared" si="727"/>
        <v>19000100</v>
      </c>
      <c r="K46584" s="243"/>
    </row>
    <row r="46585" spans="9:11">
      <c r="I46585" t="str">
        <f t="shared" si="727"/>
        <v>19000100</v>
      </c>
      <c r="K46585" s="243"/>
    </row>
    <row r="46586" spans="9:11">
      <c r="I46586" t="str">
        <f t="shared" si="727"/>
        <v>19000100</v>
      </c>
      <c r="K46586" s="243"/>
    </row>
    <row r="46587" spans="9:11">
      <c r="I46587" t="str">
        <f t="shared" si="727"/>
        <v>19000100</v>
      </c>
      <c r="K46587" s="243"/>
    </row>
    <row r="46588" spans="9:11">
      <c r="I46588" t="str">
        <f t="shared" si="727"/>
        <v>19000100</v>
      </c>
      <c r="K46588" s="243"/>
    </row>
    <row r="46589" spans="9:11">
      <c r="I46589" t="str">
        <f t="shared" si="727"/>
        <v>19000100</v>
      </c>
      <c r="K46589" s="243"/>
    </row>
    <row r="46590" spans="9:11">
      <c r="I46590" t="str">
        <f t="shared" si="727"/>
        <v>19000100</v>
      </c>
      <c r="K46590" s="243"/>
    </row>
    <row r="46591" spans="9:11">
      <c r="I46591" t="str">
        <f t="shared" si="727"/>
        <v>19000100</v>
      </c>
      <c r="K46591" s="243"/>
    </row>
    <row r="46592" spans="9:11">
      <c r="I46592" t="str">
        <f t="shared" si="727"/>
        <v>19000100</v>
      </c>
      <c r="K46592" s="243"/>
    </row>
    <row r="46593" spans="9:11">
      <c r="I46593" t="str">
        <f t="shared" si="727"/>
        <v>19000100</v>
      </c>
      <c r="K46593" s="243"/>
    </row>
    <row r="46594" spans="9:11">
      <c r="I46594" t="str">
        <f t="shared" ref="I46594:I46657" si="728">TEXT(F46594,"yyyymmdd")</f>
        <v>19000100</v>
      </c>
      <c r="K46594" s="243"/>
    </row>
    <row r="46595" spans="9:11">
      <c r="I46595" t="str">
        <f t="shared" si="728"/>
        <v>19000100</v>
      </c>
      <c r="K46595" s="243"/>
    </row>
    <row r="46596" spans="9:11">
      <c r="I46596" t="str">
        <f t="shared" si="728"/>
        <v>19000100</v>
      </c>
      <c r="K46596" s="243"/>
    </row>
    <row r="46597" spans="9:11">
      <c r="I46597" t="str">
        <f t="shared" si="728"/>
        <v>19000100</v>
      </c>
      <c r="K46597" s="243"/>
    </row>
    <row r="46598" spans="9:11">
      <c r="I46598" t="str">
        <f t="shared" si="728"/>
        <v>19000100</v>
      </c>
      <c r="K46598" s="243"/>
    </row>
    <row r="46599" spans="9:11">
      <c r="I46599" t="str">
        <f t="shared" si="728"/>
        <v>19000100</v>
      </c>
      <c r="K46599" s="243"/>
    </row>
    <row r="46600" spans="9:11">
      <c r="I46600" t="str">
        <f t="shared" si="728"/>
        <v>19000100</v>
      </c>
      <c r="K46600" s="243"/>
    </row>
    <row r="46601" spans="9:11">
      <c r="I46601" t="str">
        <f t="shared" si="728"/>
        <v>19000100</v>
      </c>
      <c r="K46601" s="243"/>
    </row>
    <row r="46602" spans="9:11">
      <c r="I46602" t="str">
        <f t="shared" si="728"/>
        <v>19000100</v>
      </c>
      <c r="K46602" s="243"/>
    </row>
    <row r="46603" spans="9:11">
      <c r="I46603" t="str">
        <f t="shared" si="728"/>
        <v>19000100</v>
      </c>
      <c r="K46603" s="243"/>
    </row>
    <row r="46604" spans="9:11">
      <c r="I46604" t="str">
        <f t="shared" si="728"/>
        <v>19000100</v>
      </c>
      <c r="K46604" s="243"/>
    </row>
    <row r="46605" spans="9:11">
      <c r="I46605" t="str">
        <f t="shared" si="728"/>
        <v>19000100</v>
      </c>
      <c r="K46605" s="243"/>
    </row>
    <row r="46606" spans="9:11">
      <c r="I46606" t="str">
        <f t="shared" si="728"/>
        <v>19000100</v>
      </c>
      <c r="K46606" s="243"/>
    </row>
    <row r="46607" spans="9:11">
      <c r="I46607" t="str">
        <f t="shared" si="728"/>
        <v>19000100</v>
      </c>
      <c r="K46607" s="243"/>
    </row>
    <row r="46608" spans="9:11">
      <c r="I46608" t="str">
        <f t="shared" si="728"/>
        <v>19000100</v>
      </c>
      <c r="K46608" s="243"/>
    </row>
    <row r="46609" spans="9:11">
      <c r="I46609" t="str">
        <f t="shared" si="728"/>
        <v>19000100</v>
      </c>
      <c r="K46609" s="243"/>
    </row>
    <row r="46610" spans="9:11">
      <c r="I46610" t="str">
        <f t="shared" si="728"/>
        <v>19000100</v>
      </c>
      <c r="K46610" s="243"/>
    </row>
    <row r="46611" spans="9:11">
      <c r="I46611" t="str">
        <f t="shared" si="728"/>
        <v>19000100</v>
      </c>
      <c r="K46611" s="243"/>
    </row>
    <row r="46612" spans="9:11">
      <c r="I46612" t="str">
        <f t="shared" si="728"/>
        <v>19000100</v>
      </c>
      <c r="K46612" s="243"/>
    </row>
    <row r="46613" spans="9:11">
      <c r="I46613" t="str">
        <f t="shared" si="728"/>
        <v>19000100</v>
      </c>
      <c r="K46613" s="243"/>
    </row>
    <row r="46614" spans="9:11">
      <c r="I46614" t="str">
        <f t="shared" si="728"/>
        <v>19000100</v>
      </c>
      <c r="K46614" s="243"/>
    </row>
    <row r="46615" spans="9:11">
      <c r="I46615" t="str">
        <f t="shared" si="728"/>
        <v>19000100</v>
      </c>
      <c r="K46615" s="243"/>
    </row>
    <row r="46616" spans="9:11">
      <c r="I46616" t="str">
        <f t="shared" si="728"/>
        <v>19000100</v>
      </c>
      <c r="K46616" s="243"/>
    </row>
    <row r="46617" spans="9:11">
      <c r="I46617" t="str">
        <f t="shared" si="728"/>
        <v>19000100</v>
      </c>
      <c r="K46617" s="243"/>
    </row>
    <row r="46618" spans="9:11">
      <c r="I46618" t="str">
        <f t="shared" si="728"/>
        <v>19000100</v>
      </c>
      <c r="K46618" s="243"/>
    </row>
    <row r="46619" spans="9:11">
      <c r="I46619" t="str">
        <f t="shared" si="728"/>
        <v>19000100</v>
      </c>
      <c r="K46619" s="243"/>
    </row>
    <row r="46620" spans="9:11">
      <c r="I46620" t="str">
        <f t="shared" si="728"/>
        <v>19000100</v>
      </c>
      <c r="K46620" s="243"/>
    </row>
    <row r="46621" spans="9:11">
      <c r="I46621" t="str">
        <f t="shared" si="728"/>
        <v>19000100</v>
      </c>
      <c r="K46621" s="243"/>
    </row>
    <row r="46622" spans="9:11">
      <c r="I46622" t="str">
        <f t="shared" si="728"/>
        <v>19000100</v>
      </c>
      <c r="K46622" s="243"/>
    </row>
    <row r="46623" spans="9:11">
      <c r="I46623" t="str">
        <f t="shared" si="728"/>
        <v>19000100</v>
      </c>
      <c r="K46623" s="243"/>
    </row>
    <row r="46624" spans="9:11">
      <c r="I46624" t="str">
        <f t="shared" si="728"/>
        <v>19000100</v>
      </c>
      <c r="K46624" s="243"/>
    </row>
    <row r="46625" spans="9:11">
      <c r="I46625" t="str">
        <f t="shared" si="728"/>
        <v>19000100</v>
      </c>
      <c r="K46625" s="243"/>
    </row>
    <row r="46626" spans="9:11">
      <c r="I46626" t="str">
        <f t="shared" si="728"/>
        <v>19000100</v>
      </c>
      <c r="K46626" s="243"/>
    </row>
    <row r="46627" spans="9:11">
      <c r="I46627" t="str">
        <f t="shared" si="728"/>
        <v>19000100</v>
      </c>
      <c r="K46627" s="243"/>
    </row>
    <row r="46628" spans="9:11">
      <c r="I46628" t="str">
        <f t="shared" si="728"/>
        <v>19000100</v>
      </c>
      <c r="K46628" s="243"/>
    </row>
    <row r="46629" spans="9:11">
      <c r="I46629" t="str">
        <f t="shared" si="728"/>
        <v>19000100</v>
      </c>
      <c r="K46629" s="243"/>
    </row>
    <row r="46630" spans="9:11">
      <c r="I46630" t="str">
        <f t="shared" si="728"/>
        <v>19000100</v>
      </c>
      <c r="K46630" s="243"/>
    </row>
    <row r="46631" spans="9:11">
      <c r="I46631" t="str">
        <f t="shared" si="728"/>
        <v>19000100</v>
      </c>
      <c r="K46631" s="243"/>
    </row>
    <row r="46632" spans="9:11">
      <c r="I46632" t="str">
        <f t="shared" si="728"/>
        <v>19000100</v>
      </c>
      <c r="K46632" s="243"/>
    </row>
    <row r="46633" spans="9:11">
      <c r="I46633" t="str">
        <f t="shared" si="728"/>
        <v>19000100</v>
      </c>
      <c r="K46633" s="243"/>
    </row>
    <row r="46634" spans="9:11">
      <c r="I46634" t="str">
        <f t="shared" si="728"/>
        <v>19000100</v>
      </c>
      <c r="K46634" s="243"/>
    </row>
    <row r="46635" spans="9:11">
      <c r="I46635" t="str">
        <f t="shared" si="728"/>
        <v>19000100</v>
      </c>
      <c r="K46635" s="243"/>
    </row>
    <row r="46636" spans="9:11">
      <c r="I46636" t="str">
        <f t="shared" si="728"/>
        <v>19000100</v>
      </c>
      <c r="K46636" s="243"/>
    </row>
    <row r="46637" spans="9:11">
      <c r="I46637" t="str">
        <f t="shared" si="728"/>
        <v>19000100</v>
      </c>
      <c r="K46637" s="243"/>
    </row>
    <row r="46638" spans="9:11">
      <c r="I46638" t="str">
        <f t="shared" si="728"/>
        <v>19000100</v>
      </c>
      <c r="K46638" s="243"/>
    </row>
    <row r="46639" spans="9:11">
      <c r="I46639" t="str">
        <f t="shared" si="728"/>
        <v>19000100</v>
      </c>
      <c r="K46639" s="243"/>
    </row>
    <row r="46640" spans="9:11">
      <c r="I46640" t="str">
        <f t="shared" si="728"/>
        <v>19000100</v>
      </c>
      <c r="K46640" s="243"/>
    </row>
    <row r="46641" spans="9:11">
      <c r="I46641" t="str">
        <f t="shared" si="728"/>
        <v>19000100</v>
      </c>
      <c r="K46641" s="243"/>
    </row>
    <row r="46642" spans="9:11">
      <c r="I46642" t="str">
        <f t="shared" si="728"/>
        <v>19000100</v>
      </c>
      <c r="K46642" s="243"/>
    </row>
    <row r="46643" spans="9:11">
      <c r="I46643" t="str">
        <f t="shared" si="728"/>
        <v>19000100</v>
      </c>
      <c r="K46643" s="243"/>
    </row>
    <row r="46644" spans="9:11">
      <c r="I46644" t="str">
        <f t="shared" si="728"/>
        <v>19000100</v>
      </c>
      <c r="K46644" s="243"/>
    </row>
    <row r="46645" spans="9:11">
      <c r="I46645" t="str">
        <f t="shared" si="728"/>
        <v>19000100</v>
      </c>
      <c r="K46645" s="243"/>
    </row>
    <row r="46646" spans="9:11">
      <c r="I46646" t="str">
        <f t="shared" si="728"/>
        <v>19000100</v>
      </c>
      <c r="K46646" s="243"/>
    </row>
    <row r="46647" spans="9:11">
      <c r="I46647" t="str">
        <f t="shared" si="728"/>
        <v>19000100</v>
      </c>
      <c r="K46647" s="243"/>
    </row>
    <row r="46648" spans="9:11">
      <c r="I46648" t="str">
        <f t="shared" si="728"/>
        <v>19000100</v>
      </c>
      <c r="K46648" s="243"/>
    </row>
    <row r="46649" spans="9:11">
      <c r="I46649" t="str">
        <f t="shared" si="728"/>
        <v>19000100</v>
      </c>
      <c r="K46649" s="243"/>
    </row>
    <row r="46650" spans="9:11">
      <c r="I46650" t="str">
        <f t="shared" si="728"/>
        <v>19000100</v>
      </c>
      <c r="K46650" s="243"/>
    </row>
    <row r="46651" spans="9:11">
      <c r="I46651" t="str">
        <f t="shared" si="728"/>
        <v>19000100</v>
      </c>
      <c r="K46651" s="243"/>
    </row>
    <row r="46652" spans="9:11">
      <c r="I46652" t="str">
        <f t="shared" si="728"/>
        <v>19000100</v>
      </c>
      <c r="K46652" s="243"/>
    </row>
    <row r="46653" spans="9:11">
      <c r="I46653" t="str">
        <f t="shared" si="728"/>
        <v>19000100</v>
      </c>
      <c r="K46653" s="243"/>
    </row>
    <row r="46654" spans="9:11">
      <c r="I46654" t="str">
        <f t="shared" si="728"/>
        <v>19000100</v>
      </c>
      <c r="K46654" s="243"/>
    </row>
    <row r="46655" spans="9:11">
      <c r="I46655" t="str">
        <f t="shared" si="728"/>
        <v>19000100</v>
      </c>
      <c r="K46655" s="243"/>
    </row>
    <row r="46656" spans="9:11">
      <c r="I46656" t="str">
        <f t="shared" si="728"/>
        <v>19000100</v>
      </c>
      <c r="K46656" s="243"/>
    </row>
    <row r="46657" spans="9:11">
      <c r="I46657" t="str">
        <f t="shared" si="728"/>
        <v>19000100</v>
      </c>
      <c r="K46657" s="243"/>
    </row>
    <row r="46658" spans="9:11">
      <c r="I46658" t="str">
        <f t="shared" ref="I46658:I46721" si="729">TEXT(F46658,"yyyymmdd")</f>
        <v>19000100</v>
      </c>
      <c r="K46658" s="243"/>
    </row>
    <row r="46659" spans="9:11">
      <c r="I46659" t="str">
        <f t="shared" si="729"/>
        <v>19000100</v>
      </c>
      <c r="K46659" s="243"/>
    </row>
    <row r="46660" spans="9:11">
      <c r="I46660" t="str">
        <f t="shared" si="729"/>
        <v>19000100</v>
      </c>
      <c r="K46660" s="243"/>
    </row>
    <row r="46661" spans="9:11">
      <c r="I46661" t="str">
        <f t="shared" si="729"/>
        <v>19000100</v>
      </c>
      <c r="K46661" s="243"/>
    </row>
    <row r="46662" spans="9:11">
      <c r="I46662" t="str">
        <f t="shared" si="729"/>
        <v>19000100</v>
      </c>
      <c r="K46662" s="243"/>
    </row>
    <row r="46663" spans="9:11">
      <c r="I46663" t="str">
        <f t="shared" si="729"/>
        <v>19000100</v>
      </c>
      <c r="K46663" s="243"/>
    </row>
    <row r="46664" spans="9:11">
      <c r="I46664" t="str">
        <f t="shared" si="729"/>
        <v>19000100</v>
      </c>
      <c r="K46664" s="243"/>
    </row>
    <row r="46665" spans="9:11">
      <c r="I46665" t="str">
        <f t="shared" si="729"/>
        <v>19000100</v>
      </c>
      <c r="K46665" s="243"/>
    </row>
    <row r="46666" spans="9:11">
      <c r="I46666" t="str">
        <f t="shared" si="729"/>
        <v>19000100</v>
      </c>
      <c r="K46666" s="243"/>
    </row>
    <row r="46667" spans="9:11">
      <c r="I46667" t="str">
        <f t="shared" si="729"/>
        <v>19000100</v>
      </c>
      <c r="K46667" s="243"/>
    </row>
    <row r="46668" spans="9:11">
      <c r="I46668" t="str">
        <f t="shared" si="729"/>
        <v>19000100</v>
      </c>
      <c r="K46668" s="243"/>
    </row>
    <row r="46669" spans="9:11">
      <c r="I46669" t="str">
        <f t="shared" si="729"/>
        <v>19000100</v>
      </c>
      <c r="K46669" s="243"/>
    </row>
    <row r="46670" spans="9:11">
      <c r="I46670" t="str">
        <f t="shared" si="729"/>
        <v>19000100</v>
      </c>
      <c r="K46670" s="243"/>
    </row>
    <row r="46671" spans="9:11">
      <c r="I46671" t="str">
        <f t="shared" si="729"/>
        <v>19000100</v>
      </c>
      <c r="K46671" s="243"/>
    </row>
    <row r="46672" spans="9:11">
      <c r="I46672" t="str">
        <f t="shared" si="729"/>
        <v>19000100</v>
      </c>
      <c r="K46672" s="243"/>
    </row>
    <row r="46673" spans="9:11">
      <c r="I46673" t="str">
        <f t="shared" si="729"/>
        <v>19000100</v>
      </c>
      <c r="K46673" s="243"/>
    </row>
    <row r="46674" spans="9:11">
      <c r="I46674" t="str">
        <f t="shared" si="729"/>
        <v>19000100</v>
      </c>
      <c r="K46674" s="243"/>
    </row>
    <row r="46675" spans="9:11">
      <c r="I46675" t="str">
        <f t="shared" si="729"/>
        <v>19000100</v>
      </c>
      <c r="K46675" s="243"/>
    </row>
    <row r="46676" spans="9:11">
      <c r="I46676" t="str">
        <f t="shared" si="729"/>
        <v>19000100</v>
      </c>
      <c r="K46676" s="243"/>
    </row>
    <row r="46677" spans="9:11">
      <c r="I46677" t="str">
        <f t="shared" si="729"/>
        <v>19000100</v>
      </c>
      <c r="K46677" s="243"/>
    </row>
    <row r="46678" spans="9:11">
      <c r="I46678" t="str">
        <f t="shared" si="729"/>
        <v>19000100</v>
      </c>
      <c r="K46678" s="243"/>
    </row>
    <row r="46679" spans="9:11">
      <c r="I46679" t="str">
        <f t="shared" si="729"/>
        <v>19000100</v>
      </c>
      <c r="K46679" s="243"/>
    </row>
    <row r="46680" spans="9:11">
      <c r="I46680" t="str">
        <f t="shared" si="729"/>
        <v>19000100</v>
      </c>
      <c r="K46680" s="243"/>
    </row>
    <row r="46681" spans="9:11">
      <c r="I46681" t="str">
        <f t="shared" si="729"/>
        <v>19000100</v>
      </c>
      <c r="K46681" s="243"/>
    </row>
    <row r="46682" spans="9:11">
      <c r="I46682" t="str">
        <f t="shared" si="729"/>
        <v>19000100</v>
      </c>
      <c r="K46682" s="243"/>
    </row>
    <row r="46683" spans="9:11">
      <c r="I46683" t="str">
        <f t="shared" si="729"/>
        <v>19000100</v>
      </c>
      <c r="K46683" s="243"/>
    </row>
    <row r="46684" spans="9:11">
      <c r="I46684" t="str">
        <f t="shared" si="729"/>
        <v>19000100</v>
      </c>
      <c r="K46684" s="243"/>
    </row>
    <row r="46685" spans="9:11">
      <c r="I46685" t="str">
        <f t="shared" si="729"/>
        <v>19000100</v>
      </c>
      <c r="K46685" s="243"/>
    </row>
    <row r="46686" spans="9:11">
      <c r="I46686" t="str">
        <f t="shared" si="729"/>
        <v>19000100</v>
      </c>
      <c r="K46686" s="243"/>
    </row>
    <row r="46687" spans="9:11">
      <c r="I46687" t="str">
        <f t="shared" si="729"/>
        <v>19000100</v>
      </c>
      <c r="K46687" s="243"/>
    </row>
    <row r="46688" spans="9:11">
      <c r="I46688" t="str">
        <f t="shared" si="729"/>
        <v>19000100</v>
      </c>
      <c r="K46688" s="243"/>
    </row>
    <row r="46689" spans="9:11">
      <c r="I46689" t="str">
        <f t="shared" si="729"/>
        <v>19000100</v>
      </c>
      <c r="K46689" s="243"/>
    </row>
    <row r="46690" spans="9:11">
      <c r="I46690" t="str">
        <f t="shared" si="729"/>
        <v>19000100</v>
      </c>
      <c r="K46690" s="243"/>
    </row>
    <row r="46691" spans="9:11">
      <c r="I46691" t="str">
        <f t="shared" si="729"/>
        <v>19000100</v>
      </c>
      <c r="K46691" s="243"/>
    </row>
    <row r="46692" spans="9:11">
      <c r="I46692" t="str">
        <f t="shared" si="729"/>
        <v>19000100</v>
      </c>
      <c r="K46692" s="243"/>
    </row>
    <row r="46693" spans="9:11">
      <c r="I46693" t="str">
        <f t="shared" si="729"/>
        <v>19000100</v>
      </c>
      <c r="K46693" s="243"/>
    </row>
    <row r="46694" spans="9:11">
      <c r="I46694" t="str">
        <f t="shared" si="729"/>
        <v>19000100</v>
      </c>
      <c r="K46694" s="243"/>
    </row>
    <row r="46695" spans="9:11">
      <c r="I46695" t="str">
        <f t="shared" si="729"/>
        <v>19000100</v>
      </c>
      <c r="K46695" s="243"/>
    </row>
    <row r="46696" spans="9:11">
      <c r="I46696" t="str">
        <f t="shared" si="729"/>
        <v>19000100</v>
      </c>
      <c r="K46696" s="243"/>
    </row>
    <row r="46697" spans="9:11">
      <c r="I46697" t="str">
        <f t="shared" si="729"/>
        <v>19000100</v>
      </c>
      <c r="K46697" s="243"/>
    </row>
    <row r="46698" spans="9:11">
      <c r="I46698" t="str">
        <f t="shared" si="729"/>
        <v>19000100</v>
      </c>
      <c r="K46698" s="243"/>
    </row>
    <row r="46699" spans="9:11">
      <c r="I46699" t="str">
        <f t="shared" si="729"/>
        <v>19000100</v>
      </c>
      <c r="K46699" s="243"/>
    </row>
    <row r="46700" spans="9:11">
      <c r="I46700" t="str">
        <f t="shared" si="729"/>
        <v>19000100</v>
      </c>
      <c r="K46700" s="243"/>
    </row>
    <row r="46701" spans="9:11">
      <c r="I46701" t="str">
        <f t="shared" si="729"/>
        <v>19000100</v>
      </c>
      <c r="K46701" s="243"/>
    </row>
    <row r="46702" spans="9:11">
      <c r="I46702" t="str">
        <f t="shared" si="729"/>
        <v>19000100</v>
      </c>
      <c r="K46702" s="243"/>
    </row>
    <row r="46703" spans="9:11">
      <c r="I46703" t="str">
        <f t="shared" si="729"/>
        <v>19000100</v>
      </c>
      <c r="K46703" s="243"/>
    </row>
    <row r="46704" spans="9:11">
      <c r="I46704" t="str">
        <f t="shared" si="729"/>
        <v>19000100</v>
      </c>
      <c r="K46704" s="243"/>
    </row>
    <row r="46705" spans="9:11">
      <c r="I46705" t="str">
        <f t="shared" si="729"/>
        <v>19000100</v>
      </c>
      <c r="K46705" s="243"/>
    </row>
    <row r="46706" spans="9:11">
      <c r="I46706" t="str">
        <f t="shared" si="729"/>
        <v>19000100</v>
      </c>
      <c r="K46706" s="243"/>
    </row>
    <row r="46707" spans="9:11">
      <c r="I46707" t="str">
        <f t="shared" si="729"/>
        <v>19000100</v>
      </c>
      <c r="K46707" s="243"/>
    </row>
    <row r="46708" spans="9:11">
      <c r="I46708" t="str">
        <f t="shared" si="729"/>
        <v>19000100</v>
      </c>
      <c r="K46708" s="243"/>
    </row>
    <row r="46709" spans="9:11">
      <c r="I46709" t="str">
        <f t="shared" si="729"/>
        <v>19000100</v>
      </c>
      <c r="K46709" s="243"/>
    </row>
    <row r="46710" spans="9:11">
      <c r="I46710" t="str">
        <f t="shared" si="729"/>
        <v>19000100</v>
      </c>
      <c r="K46710" s="243"/>
    </row>
    <row r="46711" spans="9:11">
      <c r="I46711" t="str">
        <f t="shared" si="729"/>
        <v>19000100</v>
      </c>
      <c r="K46711" s="243"/>
    </row>
    <row r="46712" spans="9:11">
      <c r="I46712" t="str">
        <f t="shared" si="729"/>
        <v>19000100</v>
      </c>
      <c r="K46712" s="243"/>
    </row>
    <row r="46713" spans="9:11">
      <c r="I46713" t="str">
        <f t="shared" si="729"/>
        <v>19000100</v>
      </c>
      <c r="K46713" s="243"/>
    </row>
    <row r="46714" spans="9:11">
      <c r="I46714" t="str">
        <f t="shared" si="729"/>
        <v>19000100</v>
      </c>
      <c r="K46714" s="243"/>
    </row>
    <row r="46715" spans="9:11">
      <c r="I46715" t="str">
        <f t="shared" si="729"/>
        <v>19000100</v>
      </c>
      <c r="K46715" s="243"/>
    </row>
    <row r="46716" spans="9:11">
      <c r="I46716" t="str">
        <f t="shared" si="729"/>
        <v>19000100</v>
      </c>
      <c r="K46716" s="243"/>
    </row>
    <row r="46717" spans="9:11">
      <c r="I46717" t="str">
        <f t="shared" si="729"/>
        <v>19000100</v>
      </c>
      <c r="K46717" s="243"/>
    </row>
    <row r="46718" spans="9:11">
      <c r="I46718" t="str">
        <f t="shared" si="729"/>
        <v>19000100</v>
      </c>
      <c r="K46718" s="243"/>
    </row>
    <row r="46719" spans="9:11">
      <c r="I46719" t="str">
        <f t="shared" si="729"/>
        <v>19000100</v>
      </c>
      <c r="K46719" s="243"/>
    </row>
    <row r="46720" spans="9:11">
      <c r="I46720" t="str">
        <f t="shared" si="729"/>
        <v>19000100</v>
      </c>
      <c r="K46720" s="243"/>
    </row>
    <row r="46721" spans="9:11">
      <c r="I46721" t="str">
        <f t="shared" si="729"/>
        <v>19000100</v>
      </c>
      <c r="K46721" s="243"/>
    </row>
    <row r="46722" spans="9:11">
      <c r="I46722" t="str">
        <f t="shared" ref="I46722:I46785" si="730">TEXT(F46722,"yyyymmdd")</f>
        <v>19000100</v>
      </c>
      <c r="K46722" s="243"/>
    </row>
    <row r="46723" spans="9:11">
      <c r="I46723" t="str">
        <f t="shared" si="730"/>
        <v>19000100</v>
      </c>
      <c r="K46723" s="243"/>
    </row>
    <row r="46724" spans="9:11">
      <c r="I46724" t="str">
        <f t="shared" si="730"/>
        <v>19000100</v>
      </c>
      <c r="K46724" s="243"/>
    </row>
    <row r="46725" spans="9:11">
      <c r="I46725" t="str">
        <f t="shared" si="730"/>
        <v>19000100</v>
      </c>
      <c r="K46725" s="243"/>
    </row>
    <row r="46726" spans="9:11">
      <c r="I46726" t="str">
        <f t="shared" si="730"/>
        <v>19000100</v>
      </c>
      <c r="K46726" s="243"/>
    </row>
    <row r="46727" spans="9:11">
      <c r="I46727" t="str">
        <f t="shared" si="730"/>
        <v>19000100</v>
      </c>
      <c r="K46727" s="243"/>
    </row>
    <row r="46728" spans="9:11">
      <c r="I46728" t="str">
        <f t="shared" si="730"/>
        <v>19000100</v>
      </c>
      <c r="K46728" s="243"/>
    </row>
    <row r="46729" spans="9:11">
      <c r="I46729" t="str">
        <f t="shared" si="730"/>
        <v>19000100</v>
      </c>
      <c r="K46729" s="243"/>
    </row>
    <row r="46730" spans="9:11">
      <c r="I46730" t="str">
        <f t="shared" si="730"/>
        <v>19000100</v>
      </c>
      <c r="K46730" s="243"/>
    </row>
    <row r="46731" spans="9:11">
      <c r="I46731" t="str">
        <f t="shared" si="730"/>
        <v>19000100</v>
      </c>
      <c r="K46731" s="243"/>
    </row>
    <row r="46732" spans="9:11">
      <c r="I46732" t="str">
        <f t="shared" si="730"/>
        <v>19000100</v>
      </c>
      <c r="K46732" s="243"/>
    </row>
    <row r="46733" spans="9:11">
      <c r="I46733" t="str">
        <f t="shared" si="730"/>
        <v>19000100</v>
      </c>
      <c r="K46733" s="243"/>
    </row>
    <row r="46734" spans="9:11">
      <c r="I46734" t="str">
        <f t="shared" si="730"/>
        <v>19000100</v>
      </c>
      <c r="K46734" s="243"/>
    </row>
    <row r="46735" spans="9:11">
      <c r="I46735" t="str">
        <f t="shared" si="730"/>
        <v>19000100</v>
      </c>
      <c r="K46735" s="243"/>
    </row>
    <row r="46736" spans="9:11">
      <c r="I46736" t="str">
        <f t="shared" si="730"/>
        <v>19000100</v>
      </c>
      <c r="K46736" s="243"/>
    </row>
    <row r="46737" spans="9:11">
      <c r="I46737" t="str">
        <f t="shared" si="730"/>
        <v>19000100</v>
      </c>
      <c r="K46737" s="243"/>
    </row>
    <row r="46738" spans="9:11">
      <c r="I46738" t="str">
        <f t="shared" si="730"/>
        <v>19000100</v>
      </c>
      <c r="K46738" s="243"/>
    </row>
    <row r="46739" spans="9:11">
      <c r="I46739" t="str">
        <f t="shared" si="730"/>
        <v>19000100</v>
      </c>
      <c r="K46739" s="243"/>
    </row>
    <row r="46740" spans="9:11">
      <c r="I46740" t="str">
        <f t="shared" si="730"/>
        <v>19000100</v>
      </c>
      <c r="K46740" s="243"/>
    </row>
    <row r="46741" spans="9:11">
      <c r="I46741" t="str">
        <f t="shared" si="730"/>
        <v>19000100</v>
      </c>
      <c r="K46741" s="243"/>
    </row>
    <row r="46742" spans="9:11">
      <c r="I46742" t="str">
        <f t="shared" si="730"/>
        <v>19000100</v>
      </c>
      <c r="K46742" s="243"/>
    </row>
    <row r="46743" spans="9:11">
      <c r="I46743" t="str">
        <f t="shared" si="730"/>
        <v>19000100</v>
      </c>
      <c r="K46743" s="243"/>
    </row>
    <row r="46744" spans="9:11">
      <c r="I46744" t="str">
        <f t="shared" si="730"/>
        <v>19000100</v>
      </c>
      <c r="K46744" s="243"/>
    </row>
    <row r="46745" spans="9:11">
      <c r="I46745" t="str">
        <f t="shared" si="730"/>
        <v>19000100</v>
      </c>
      <c r="K46745" s="243"/>
    </row>
    <row r="46746" spans="9:11">
      <c r="I46746" t="str">
        <f t="shared" si="730"/>
        <v>19000100</v>
      </c>
      <c r="K46746" s="243"/>
    </row>
    <row r="46747" spans="9:11">
      <c r="I46747" t="str">
        <f t="shared" si="730"/>
        <v>19000100</v>
      </c>
      <c r="K46747" s="243"/>
    </row>
    <row r="46748" spans="9:11">
      <c r="I46748" t="str">
        <f t="shared" si="730"/>
        <v>19000100</v>
      </c>
      <c r="K46748" s="243"/>
    </row>
    <row r="46749" spans="9:11">
      <c r="I46749" t="str">
        <f t="shared" si="730"/>
        <v>19000100</v>
      </c>
      <c r="K46749" s="243"/>
    </row>
    <row r="46750" spans="9:11">
      <c r="I46750" t="str">
        <f t="shared" si="730"/>
        <v>19000100</v>
      </c>
      <c r="K46750" s="243"/>
    </row>
    <row r="46751" spans="9:11">
      <c r="I46751" t="str">
        <f t="shared" si="730"/>
        <v>19000100</v>
      </c>
      <c r="K46751" s="243"/>
    </row>
    <row r="46752" spans="9:11">
      <c r="I46752" t="str">
        <f t="shared" si="730"/>
        <v>19000100</v>
      </c>
      <c r="K46752" s="243"/>
    </row>
    <row r="46753" spans="9:11">
      <c r="I46753" t="str">
        <f t="shared" si="730"/>
        <v>19000100</v>
      </c>
      <c r="K46753" s="243"/>
    </row>
    <row r="46754" spans="9:11">
      <c r="I46754" t="str">
        <f t="shared" si="730"/>
        <v>19000100</v>
      </c>
      <c r="K46754" s="243"/>
    </row>
    <row r="46755" spans="9:11">
      <c r="I46755" t="str">
        <f t="shared" si="730"/>
        <v>19000100</v>
      </c>
      <c r="K46755" s="243"/>
    </row>
    <row r="46756" spans="9:11">
      <c r="I46756" t="str">
        <f t="shared" si="730"/>
        <v>19000100</v>
      </c>
      <c r="K46756" s="243"/>
    </row>
    <row r="46757" spans="9:11">
      <c r="I46757" t="str">
        <f t="shared" si="730"/>
        <v>19000100</v>
      </c>
      <c r="K46757" s="243"/>
    </row>
    <row r="46758" spans="9:11">
      <c r="I46758" t="str">
        <f t="shared" si="730"/>
        <v>19000100</v>
      </c>
      <c r="K46758" s="243"/>
    </row>
    <row r="46759" spans="9:11">
      <c r="I46759" t="str">
        <f t="shared" si="730"/>
        <v>19000100</v>
      </c>
      <c r="K46759" s="243"/>
    </row>
    <row r="46760" spans="9:11">
      <c r="I46760" t="str">
        <f t="shared" si="730"/>
        <v>19000100</v>
      </c>
      <c r="K46760" s="243"/>
    </row>
    <row r="46761" spans="9:11">
      <c r="I46761" t="str">
        <f t="shared" si="730"/>
        <v>19000100</v>
      </c>
      <c r="K46761" s="243"/>
    </row>
    <row r="46762" spans="9:11">
      <c r="I46762" t="str">
        <f t="shared" si="730"/>
        <v>19000100</v>
      </c>
      <c r="K46762" s="243"/>
    </row>
    <row r="46763" spans="9:11">
      <c r="I46763" t="str">
        <f t="shared" si="730"/>
        <v>19000100</v>
      </c>
      <c r="K46763" s="243"/>
    </row>
    <row r="46764" spans="9:11">
      <c r="I46764" t="str">
        <f t="shared" si="730"/>
        <v>19000100</v>
      </c>
      <c r="K46764" s="243"/>
    </row>
    <row r="46765" spans="9:11">
      <c r="I46765" t="str">
        <f t="shared" si="730"/>
        <v>19000100</v>
      </c>
      <c r="K46765" s="243"/>
    </row>
    <row r="46766" spans="9:11">
      <c r="I46766" t="str">
        <f t="shared" si="730"/>
        <v>19000100</v>
      </c>
      <c r="K46766" s="243"/>
    </row>
    <row r="46767" spans="9:11">
      <c r="I46767" t="str">
        <f t="shared" si="730"/>
        <v>19000100</v>
      </c>
      <c r="K46767" s="243"/>
    </row>
    <row r="46768" spans="9:11">
      <c r="I46768" t="str">
        <f t="shared" si="730"/>
        <v>19000100</v>
      </c>
      <c r="K46768" s="243"/>
    </row>
    <row r="46769" spans="9:11">
      <c r="I46769" t="str">
        <f t="shared" si="730"/>
        <v>19000100</v>
      </c>
      <c r="K46769" s="243"/>
    </row>
    <row r="46770" spans="9:11">
      <c r="I46770" t="str">
        <f t="shared" si="730"/>
        <v>19000100</v>
      </c>
      <c r="K46770" s="243"/>
    </row>
    <row r="46771" spans="9:11">
      <c r="I46771" t="str">
        <f t="shared" si="730"/>
        <v>19000100</v>
      </c>
      <c r="K46771" s="243"/>
    </row>
    <row r="46772" spans="9:11">
      <c r="I46772" t="str">
        <f t="shared" si="730"/>
        <v>19000100</v>
      </c>
      <c r="K46772" s="243"/>
    </row>
    <row r="46773" spans="9:11">
      <c r="I46773" t="str">
        <f t="shared" si="730"/>
        <v>19000100</v>
      </c>
      <c r="K46773" s="243"/>
    </row>
    <row r="46774" spans="9:11">
      <c r="I46774" t="str">
        <f t="shared" si="730"/>
        <v>19000100</v>
      </c>
      <c r="K46774" s="243"/>
    </row>
    <row r="46775" spans="9:11">
      <c r="I46775" t="str">
        <f t="shared" si="730"/>
        <v>19000100</v>
      </c>
      <c r="K46775" s="243"/>
    </row>
    <row r="46776" spans="9:11">
      <c r="I46776" t="str">
        <f t="shared" si="730"/>
        <v>19000100</v>
      </c>
      <c r="K46776" s="243"/>
    </row>
    <row r="46777" spans="9:11">
      <c r="I46777" t="str">
        <f t="shared" si="730"/>
        <v>19000100</v>
      </c>
      <c r="K46777" s="243"/>
    </row>
    <row r="46778" spans="9:11">
      <c r="I46778" t="str">
        <f t="shared" si="730"/>
        <v>19000100</v>
      </c>
      <c r="K46778" s="243"/>
    </row>
    <row r="46779" spans="9:11">
      <c r="I46779" t="str">
        <f t="shared" si="730"/>
        <v>19000100</v>
      </c>
      <c r="K46779" s="243"/>
    </row>
    <row r="46780" spans="9:11">
      <c r="I46780" t="str">
        <f t="shared" si="730"/>
        <v>19000100</v>
      </c>
      <c r="K46780" s="243"/>
    </row>
    <row r="46781" spans="9:11">
      <c r="I46781" t="str">
        <f t="shared" si="730"/>
        <v>19000100</v>
      </c>
      <c r="K46781" s="243"/>
    </row>
    <row r="46782" spans="9:11">
      <c r="I46782" t="str">
        <f t="shared" si="730"/>
        <v>19000100</v>
      </c>
      <c r="K46782" s="243"/>
    </row>
    <row r="46783" spans="9:11">
      <c r="I46783" t="str">
        <f t="shared" si="730"/>
        <v>19000100</v>
      </c>
      <c r="K46783" s="243"/>
    </row>
    <row r="46784" spans="9:11">
      <c r="I46784" t="str">
        <f t="shared" si="730"/>
        <v>19000100</v>
      </c>
      <c r="K46784" s="243"/>
    </row>
    <row r="46785" spans="9:11">
      <c r="I46785" t="str">
        <f t="shared" si="730"/>
        <v>19000100</v>
      </c>
      <c r="K46785" s="243"/>
    </row>
    <row r="46786" spans="9:11">
      <c r="I46786" t="str">
        <f t="shared" ref="I46786:I46849" si="731">TEXT(F46786,"yyyymmdd")</f>
        <v>19000100</v>
      </c>
      <c r="K46786" s="243"/>
    </row>
    <row r="46787" spans="9:11">
      <c r="I46787" t="str">
        <f t="shared" si="731"/>
        <v>19000100</v>
      </c>
      <c r="K46787" s="243"/>
    </row>
    <row r="46788" spans="9:11">
      <c r="I46788" t="str">
        <f t="shared" si="731"/>
        <v>19000100</v>
      </c>
      <c r="K46788" s="243"/>
    </row>
    <row r="46789" spans="9:11">
      <c r="I46789" t="str">
        <f t="shared" si="731"/>
        <v>19000100</v>
      </c>
      <c r="K46789" s="243"/>
    </row>
    <row r="46790" spans="9:11">
      <c r="I46790" t="str">
        <f t="shared" si="731"/>
        <v>19000100</v>
      </c>
      <c r="K46790" s="243"/>
    </row>
    <row r="46791" spans="9:11">
      <c r="I46791" t="str">
        <f t="shared" si="731"/>
        <v>19000100</v>
      </c>
      <c r="K46791" s="243"/>
    </row>
    <row r="46792" spans="9:11">
      <c r="I46792" t="str">
        <f t="shared" si="731"/>
        <v>19000100</v>
      </c>
      <c r="K46792" s="243"/>
    </row>
    <row r="46793" spans="9:11">
      <c r="I46793" t="str">
        <f t="shared" si="731"/>
        <v>19000100</v>
      </c>
      <c r="K46793" s="243"/>
    </row>
    <row r="46794" spans="9:11">
      <c r="I46794" t="str">
        <f t="shared" si="731"/>
        <v>19000100</v>
      </c>
      <c r="K46794" s="243"/>
    </row>
    <row r="46795" spans="9:11">
      <c r="I46795" t="str">
        <f t="shared" si="731"/>
        <v>19000100</v>
      </c>
      <c r="K46795" s="243"/>
    </row>
    <row r="46796" spans="9:11">
      <c r="I46796" t="str">
        <f t="shared" si="731"/>
        <v>19000100</v>
      </c>
      <c r="K46796" s="243"/>
    </row>
    <row r="46797" spans="9:11">
      <c r="I46797" t="str">
        <f t="shared" si="731"/>
        <v>19000100</v>
      </c>
      <c r="K46797" s="243"/>
    </row>
    <row r="46798" spans="9:11">
      <c r="I46798" t="str">
        <f t="shared" si="731"/>
        <v>19000100</v>
      </c>
      <c r="K46798" s="243"/>
    </row>
    <row r="46799" spans="9:11">
      <c r="I46799" t="str">
        <f t="shared" si="731"/>
        <v>19000100</v>
      </c>
      <c r="K46799" s="243"/>
    </row>
    <row r="46800" spans="9:11">
      <c r="I46800" t="str">
        <f t="shared" si="731"/>
        <v>19000100</v>
      </c>
      <c r="K46800" s="243"/>
    </row>
    <row r="46801" spans="9:11">
      <c r="I46801" t="str">
        <f t="shared" si="731"/>
        <v>19000100</v>
      </c>
      <c r="K46801" s="243"/>
    </row>
    <row r="46802" spans="9:11">
      <c r="I46802" t="str">
        <f t="shared" si="731"/>
        <v>19000100</v>
      </c>
      <c r="K46802" s="243"/>
    </row>
    <row r="46803" spans="9:11">
      <c r="I46803" t="str">
        <f t="shared" si="731"/>
        <v>19000100</v>
      </c>
      <c r="K46803" s="243"/>
    </row>
    <row r="46804" spans="9:11">
      <c r="I46804" t="str">
        <f t="shared" si="731"/>
        <v>19000100</v>
      </c>
      <c r="K46804" s="243"/>
    </row>
    <row r="46805" spans="9:11">
      <c r="I46805" t="str">
        <f t="shared" si="731"/>
        <v>19000100</v>
      </c>
      <c r="K46805" s="243"/>
    </row>
    <row r="46806" spans="9:11">
      <c r="I46806" t="str">
        <f t="shared" si="731"/>
        <v>19000100</v>
      </c>
      <c r="K46806" s="243"/>
    </row>
    <row r="46807" spans="9:11">
      <c r="I46807" t="str">
        <f t="shared" si="731"/>
        <v>19000100</v>
      </c>
      <c r="K46807" s="243"/>
    </row>
    <row r="46808" spans="9:11">
      <c r="I46808" t="str">
        <f t="shared" si="731"/>
        <v>19000100</v>
      </c>
      <c r="K46808" s="243"/>
    </row>
    <row r="46809" spans="9:11">
      <c r="I46809" t="str">
        <f t="shared" si="731"/>
        <v>19000100</v>
      </c>
      <c r="K46809" s="243"/>
    </row>
    <row r="46810" spans="9:11">
      <c r="I46810" t="str">
        <f t="shared" si="731"/>
        <v>19000100</v>
      </c>
      <c r="K46810" s="243"/>
    </row>
    <row r="46811" spans="9:11">
      <c r="I46811" t="str">
        <f t="shared" si="731"/>
        <v>19000100</v>
      </c>
      <c r="K46811" s="243"/>
    </row>
    <row r="46812" spans="9:11">
      <c r="I46812" t="str">
        <f t="shared" si="731"/>
        <v>19000100</v>
      </c>
      <c r="K46812" s="243"/>
    </row>
    <row r="46813" spans="9:11">
      <c r="I46813" t="str">
        <f t="shared" si="731"/>
        <v>19000100</v>
      </c>
      <c r="K46813" s="243"/>
    </row>
    <row r="46814" spans="9:11">
      <c r="I46814" t="str">
        <f t="shared" si="731"/>
        <v>19000100</v>
      </c>
      <c r="K46814" s="243"/>
    </row>
    <row r="46815" spans="9:11">
      <c r="I46815" t="str">
        <f t="shared" si="731"/>
        <v>19000100</v>
      </c>
      <c r="K46815" s="243"/>
    </row>
    <row r="46816" spans="9:11">
      <c r="I46816" t="str">
        <f t="shared" si="731"/>
        <v>19000100</v>
      </c>
      <c r="K46816" s="243"/>
    </row>
    <row r="46817" spans="9:11">
      <c r="I46817" t="str">
        <f t="shared" si="731"/>
        <v>19000100</v>
      </c>
      <c r="K46817" s="243"/>
    </row>
    <row r="46818" spans="9:11">
      <c r="I46818" t="str">
        <f t="shared" si="731"/>
        <v>19000100</v>
      </c>
      <c r="K46818" s="243"/>
    </row>
    <row r="46819" spans="9:11">
      <c r="I46819" t="str">
        <f t="shared" si="731"/>
        <v>19000100</v>
      </c>
      <c r="K46819" s="243"/>
    </row>
    <row r="46820" spans="9:11">
      <c r="I46820" t="str">
        <f t="shared" si="731"/>
        <v>19000100</v>
      </c>
      <c r="K46820" s="243"/>
    </row>
    <row r="46821" spans="9:11">
      <c r="I46821" t="str">
        <f t="shared" si="731"/>
        <v>19000100</v>
      </c>
      <c r="K46821" s="243"/>
    </row>
    <row r="46822" spans="9:11">
      <c r="I46822" t="str">
        <f t="shared" si="731"/>
        <v>19000100</v>
      </c>
      <c r="K46822" s="243"/>
    </row>
    <row r="46823" spans="9:11">
      <c r="I46823" t="str">
        <f t="shared" si="731"/>
        <v>19000100</v>
      </c>
      <c r="K46823" s="243"/>
    </row>
    <row r="46824" spans="9:11">
      <c r="I46824" t="str">
        <f t="shared" si="731"/>
        <v>19000100</v>
      </c>
      <c r="K46824" s="243"/>
    </row>
    <row r="46825" spans="9:11">
      <c r="I46825" t="str">
        <f t="shared" si="731"/>
        <v>19000100</v>
      </c>
      <c r="K46825" s="243"/>
    </row>
    <row r="46826" spans="9:11">
      <c r="I46826" t="str">
        <f t="shared" si="731"/>
        <v>19000100</v>
      </c>
      <c r="K46826" s="243"/>
    </row>
    <row r="46827" spans="9:11">
      <c r="I46827" t="str">
        <f t="shared" si="731"/>
        <v>19000100</v>
      </c>
      <c r="K46827" s="243"/>
    </row>
    <row r="46828" spans="9:11">
      <c r="I46828" t="str">
        <f t="shared" si="731"/>
        <v>19000100</v>
      </c>
      <c r="K46828" s="243"/>
    </row>
    <row r="46829" spans="9:11">
      <c r="I46829" t="str">
        <f t="shared" si="731"/>
        <v>19000100</v>
      </c>
      <c r="K46829" s="243"/>
    </row>
    <row r="46830" spans="9:11">
      <c r="I46830" t="str">
        <f t="shared" si="731"/>
        <v>19000100</v>
      </c>
      <c r="K46830" s="243"/>
    </row>
    <row r="46831" spans="9:11">
      <c r="I46831" t="str">
        <f t="shared" si="731"/>
        <v>19000100</v>
      </c>
      <c r="K46831" s="243"/>
    </row>
    <row r="46832" spans="9:11">
      <c r="I46832" t="str">
        <f t="shared" si="731"/>
        <v>19000100</v>
      </c>
      <c r="K46832" s="243"/>
    </row>
    <row r="46833" spans="9:11">
      <c r="I46833" t="str">
        <f t="shared" si="731"/>
        <v>19000100</v>
      </c>
      <c r="K46833" s="243"/>
    </row>
    <row r="46834" spans="9:11">
      <c r="I46834" t="str">
        <f t="shared" si="731"/>
        <v>19000100</v>
      </c>
      <c r="K46834" s="243"/>
    </row>
    <row r="46835" spans="9:11">
      <c r="I46835" t="str">
        <f t="shared" si="731"/>
        <v>19000100</v>
      </c>
      <c r="K46835" s="243"/>
    </row>
    <row r="46836" spans="9:11">
      <c r="I46836" t="str">
        <f t="shared" si="731"/>
        <v>19000100</v>
      </c>
      <c r="K46836" s="243"/>
    </row>
    <row r="46837" spans="9:11">
      <c r="I46837" t="str">
        <f t="shared" si="731"/>
        <v>19000100</v>
      </c>
      <c r="K46837" s="243"/>
    </row>
    <row r="46838" spans="9:11">
      <c r="I46838" t="str">
        <f t="shared" si="731"/>
        <v>19000100</v>
      </c>
      <c r="K46838" s="243"/>
    </row>
    <row r="46839" spans="9:11">
      <c r="I46839" t="str">
        <f t="shared" si="731"/>
        <v>19000100</v>
      </c>
      <c r="K46839" s="243"/>
    </row>
    <row r="46840" spans="9:11">
      <c r="I46840" t="str">
        <f t="shared" si="731"/>
        <v>19000100</v>
      </c>
      <c r="K46840" s="243"/>
    </row>
    <row r="46841" spans="9:11">
      <c r="I46841" t="str">
        <f t="shared" si="731"/>
        <v>19000100</v>
      </c>
      <c r="K46841" s="243"/>
    </row>
    <row r="46842" spans="9:11">
      <c r="I46842" t="str">
        <f t="shared" si="731"/>
        <v>19000100</v>
      </c>
      <c r="K46842" s="243"/>
    </row>
    <row r="46843" spans="9:11">
      <c r="I46843" t="str">
        <f t="shared" si="731"/>
        <v>19000100</v>
      </c>
      <c r="K46843" s="243"/>
    </row>
    <row r="46844" spans="9:11">
      <c r="I46844" t="str">
        <f t="shared" si="731"/>
        <v>19000100</v>
      </c>
      <c r="K46844" s="243"/>
    </row>
    <row r="46845" spans="9:11">
      <c r="I46845" t="str">
        <f t="shared" si="731"/>
        <v>19000100</v>
      </c>
      <c r="K46845" s="243"/>
    </row>
    <row r="46846" spans="9:11">
      <c r="I46846" t="str">
        <f t="shared" si="731"/>
        <v>19000100</v>
      </c>
      <c r="K46846" s="243"/>
    </row>
    <row r="46847" spans="9:11">
      <c r="I46847" t="str">
        <f t="shared" si="731"/>
        <v>19000100</v>
      </c>
      <c r="K46847" s="243"/>
    </row>
    <row r="46848" spans="9:11">
      <c r="I46848" t="str">
        <f t="shared" si="731"/>
        <v>19000100</v>
      </c>
      <c r="K46848" s="243"/>
    </row>
    <row r="46849" spans="9:11">
      <c r="I46849" t="str">
        <f t="shared" si="731"/>
        <v>19000100</v>
      </c>
      <c r="K46849" s="243"/>
    </row>
    <row r="46850" spans="9:11">
      <c r="I46850" t="str">
        <f t="shared" ref="I46850:I46913" si="732">TEXT(F46850,"yyyymmdd")</f>
        <v>19000100</v>
      </c>
      <c r="K46850" s="243"/>
    </row>
    <row r="46851" spans="9:11">
      <c r="I46851" t="str">
        <f t="shared" si="732"/>
        <v>19000100</v>
      </c>
      <c r="K46851" s="243"/>
    </row>
    <row r="46852" spans="9:11">
      <c r="I46852" t="str">
        <f t="shared" si="732"/>
        <v>19000100</v>
      </c>
      <c r="K46852" s="243"/>
    </row>
    <row r="46853" spans="9:11">
      <c r="I46853" t="str">
        <f t="shared" si="732"/>
        <v>19000100</v>
      </c>
      <c r="K46853" s="243"/>
    </row>
    <row r="46854" spans="9:11">
      <c r="I46854" t="str">
        <f t="shared" si="732"/>
        <v>19000100</v>
      </c>
      <c r="K46854" s="243"/>
    </row>
    <row r="46855" spans="9:11">
      <c r="I46855" t="str">
        <f t="shared" si="732"/>
        <v>19000100</v>
      </c>
      <c r="K46855" s="243"/>
    </row>
    <row r="46856" spans="9:11">
      <c r="I46856" t="str">
        <f t="shared" si="732"/>
        <v>19000100</v>
      </c>
      <c r="K46856" s="243"/>
    </row>
    <row r="46857" spans="9:11">
      <c r="I46857" t="str">
        <f t="shared" si="732"/>
        <v>19000100</v>
      </c>
      <c r="K46857" s="243"/>
    </row>
    <row r="46858" spans="9:11">
      <c r="I46858" t="str">
        <f t="shared" si="732"/>
        <v>19000100</v>
      </c>
      <c r="K46858" s="243"/>
    </row>
    <row r="46859" spans="9:11">
      <c r="I46859" t="str">
        <f t="shared" si="732"/>
        <v>19000100</v>
      </c>
      <c r="K46859" s="243"/>
    </row>
    <row r="46860" spans="9:11">
      <c r="I46860" t="str">
        <f t="shared" si="732"/>
        <v>19000100</v>
      </c>
      <c r="K46860" s="243"/>
    </row>
    <row r="46861" spans="9:11">
      <c r="I46861" t="str">
        <f t="shared" si="732"/>
        <v>19000100</v>
      </c>
      <c r="K46861" s="243"/>
    </row>
    <row r="46862" spans="9:11">
      <c r="I46862" t="str">
        <f t="shared" si="732"/>
        <v>19000100</v>
      </c>
      <c r="K46862" s="243"/>
    </row>
    <row r="46863" spans="9:11">
      <c r="I46863" t="str">
        <f t="shared" si="732"/>
        <v>19000100</v>
      </c>
      <c r="K46863" s="243"/>
    </row>
    <row r="46864" spans="9:11">
      <c r="I46864" t="str">
        <f t="shared" si="732"/>
        <v>19000100</v>
      </c>
      <c r="K46864" s="243"/>
    </row>
    <row r="46865" spans="9:11">
      <c r="I46865" t="str">
        <f t="shared" si="732"/>
        <v>19000100</v>
      </c>
      <c r="K46865" s="243"/>
    </row>
    <row r="46866" spans="9:11">
      <c r="I46866" t="str">
        <f t="shared" si="732"/>
        <v>19000100</v>
      </c>
      <c r="K46866" s="243"/>
    </row>
    <row r="46867" spans="9:11">
      <c r="I46867" t="str">
        <f t="shared" si="732"/>
        <v>19000100</v>
      </c>
      <c r="K46867" s="243"/>
    </row>
    <row r="46868" spans="9:11">
      <c r="I46868" t="str">
        <f t="shared" si="732"/>
        <v>19000100</v>
      </c>
      <c r="K46868" s="243"/>
    </row>
    <row r="46869" spans="9:11">
      <c r="I46869" t="str">
        <f t="shared" si="732"/>
        <v>19000100</v>
      </c>
      <c r="K46869" s="243"/>
    </row>
    <row r="46870" spans="9:11">
      <c r="I46870" t="str">
        <f t="shared" si="732"/>
        <v>19000100</v>
      </c>
      <c r="K46870" s="243"/>
    </row>
    <row r="46871" spans="9:11">
      <c r="I46871" t="str">
        <f t="shared" si="732"/>
        <v>19000100</v>
      </c>
      <c r="K46871" s="243"/>
    </row>
    <row r="46872" spans="9:11">
      <c r="I46872" t="str">
        <f t="shared" si="732"/>
        <v>19000100</v>
      </c>
      <c r="K46872" s="243"/>
    </row>
    <row r="46873" spans="9:11">
      <c r="I46873" t="str">
        <f t="shared" si="732"/>
        <v>19000100</v>
      </c>
      <c r="K46873" s="243"/>
    </row>
    <row r="46874" spans="9:11">
      <c r="I46874" t="str">
        <f t="shared" si="732"/>
        <v>19000100</v>
      </c>
      <c r="K46874" s="243"/>
    </row>
    <row r="46875" spans="9:11">
      <c r="I46875" t="str">
        <f t="shared" si="732"/>
        <v>19000100</v>
      </c>
      <c r="K46875" s="243"/>
    </row>
    <row r="46876" spans="9:11">
      <c r="I46876" t="str">
        <f t="shared" si="732"/>
        <v>19000100</v>
      </c>
      <c r="K46876" s="243"/>
    </row>
    <row r="46877" spans="9:11">
      <c r="I46877" t="str">
        <f t="shared" si="732"/>
        <v>19000100</v>
      </c>
      <c r="K46877" s="243"/>
    </row>
    <row r="46878" spans="9:11">
      <c r="I46878" t="str">
        <f t="shared" si="732"/>
        <v>19000100</v>
      </c>
      <c r="K46878" s="243"/>
    </row>
    <row r="46879" spans="9:11">
      <c r="I46879" t="str">
        <f t="shared" si="732"/>
        <v>19000100</v>
      </c>
      <c r="K46879" s="243"/>
    </row>
    <row r="46880" spans="9:11">
      <c r="I46880" t="str">
        <f t="shared" si="732"/>
        <v>19000100</v>
      </c>
      <c r="K46880" s="243"/>
    </row>
    <row r="46881" spans="9:11">
      <c r="I46881" t="str">
        <f t="shared" si="732"/>
        <v>19000100</v>
      </c>
      <c r="K46881" s="243"/>
    </row>
    <row r="46882" spans="9:11">
      <c r="I46882" t="str">
        <f t="shared" si="732"/>
        <v>19000100</v>
      </c>
      <c r="K46882" s="243"/>
    </row>
    <row r="46883" spans="9:11">
      <c r="I46883" t="str">
        <f t="shared" si="732"/>
        <v>19000100</v>
      </c>
      <c r="K46883" s="243"/>
    </row>
    <row r="46884" spans="9:11">
      <c r="I46884" t="str">
        <f t="shared" si="732"/>
        <v>19000100</v>
      </c>
      <c r="K46884" s="243"/>
    </row>
    <row r="46885" spans="9:11">
      <c r="I46885" t="str">
        <f t="shared" si="732"/>
        <v>19000100</v>
      </c>
      <c r="K46885" s="243"/>
    </row>
    <row r="46886" spans="9:11">
      <c r="I46886" t="str">
        <f t="shared" si="732"/>
        <v>19000100</v>
      </c>
      <c r="K46886" s="243"/>
    </row>
    <row r="46887" spans="9:11">
      <c r="I46887" t="str">
        <f t="shared" si="732"/>
        <v>19000100</v>
      </c>
      <c r="K46887" s="243"/>
    </row>
    <row r="46888" spans="9:11">
      <c r="I46888" t="str">
        <f t="shared" si="732"/>
        <v>19000100</v>
      </c>
      <c r="K46888" s="243"/>
    </row>
    <row r="46889" spans="9:11">
      <c r="I46889" t="str">
        <f t="shared" si="732"/>
        <v>19000100</v>
      </c>
      <c r="K46889" s="243"/>
    </row>
    <row r="46890" spans="9:11">
      <c r="I46890" t="str">
        <f t="shared" si="732"/>
        <v>19000100</v>
      </c>
      <c r="K46890" s="243"/>
    </row>
    <row r="46891" spans="9:11">
      <c r="I46891" t="str">
        <f t="shared" si="732"/>
        <v>19000100</v>
      </c>
      <c r="K46891" s="243"/>
    </row>
    <row r="46892" spans="9:11">
      <c r="I46892" t="str">
        <f t="shared" si="732"/>
        <v>19000100</v>
      </c>
      <c r="K46892" s="243"/>
    </row>
    <row r="46893" spans="9:11">
      <c r="I46893" t="str">
        <f t="shared" si="732"/>
        <v>19000100</v>
      </c>
      <c r="K46893" s="243"/>
    </row>
    <row r="46894" spans="9:11">
      <c r="I46894" t="str">
        <f t="shared" si="732"/>
        <v>19000100</v>
      </c>
      <c r="K46894" s="243"/>
    </row>
    <row r="46895" spans="9:11">
      <c r="I46895" t="str">
        <f t="shared" si="732"/>
        <v>19000100</v>
      </c>
      <c r="K46895" s="243"/>
    </row>
    <row r="46896" spans="9:11">
      <c r="I46896" t="str">
        <f t="shared" si="732"/>
        <v>19000100</v>
      </c>
      <c r="K46896" s="243"/>
    </row>
    <row r="46897" spans="9:11">
      <c r="I46897" t="str">
        <f t="shared" si="732"/>
        <v>19000100</v>
      </c>
      <c r="K46897" s="243"/>
    </row>
    <row r="46898" spans="9:11">
      <c r="I46898" t="str">
        <f t="shared" si="732"/>
        <v>19000100</v>
      </c>
      <c r="K46898" s="243"/>
    </row>
    <row r="46899" spans="9:11">
      <c r="I46899" t="str">
        <f t="shared" si="732"/>
        <v>19000100</v>
      </c>
      <c r="K46899" s="243"/>
    </row>
    <row r="46900" spans="9:11">
      <c r="I46900" t="str">
        <f t="shared" si="732"/>
        <v>19000100</v>
      </c>
      <c r="K46900" s="243"/>
    </row>
    <row r="46901" spans="9:11">
      <c r="I46901" t="str">
        <f t="shared" si="732"/>
        <v>19000100</v>
      </c>
      <c r="K46901" s="243"/>
    </row>
    <row r="46902" spans="9:11">
      <c r="I46902" t="str">
        <f t="shared" si="732"/>
        <v>19000100</v>
      </c>
      <c r="K46902" s="243"/>
    </row>
    <row r="46903" spans="9:11">
      <c r="I46903" t="str">
        <f t="shared" si="732"/>
        <v>19000100</v>
      </c>
      <c r="K46903" s="243"/>
    </row>
    <row r="46904" spans="9:11">
      <c r="I46904" t="str">
        <f t="shared" si="732"/>
        <v>19000100</v>
      </c>
      <c r="K46904" s="243"/>
    </row>
    <row r="46905" spans="9:11">
      <c r="I46905" t="str">
        <f t="shared" si="732"/>
        <v>19000100</v>
      </c>
      <c r="K46905" s="243"/>
    </row>
    <row r="46906" spans="9:11">
      <c r="I46906" t="str">
        <f t="shared" si="732"/>
        <v>19000100</v>
      </c>
      <c r="K46906" s="243"/>
    </row>
    <row r="46907" spans="9:11">
      <c r="I46907" t="str">
        <f t="shared" si="732"/>
        <v>19000100</v>
      </c>
      <c r="K46907" s="243"/>
    </row>
    <row r="46908" spans="9:11">
      <c r="I46908" t="str">
        <f t="shared" si="732"/>
        <v>19000100</v>
      </c>
      <c r="K46908" s="243"/>
    </row>
    <row r="46909" spans="9:11">
      <c r="I46909" t="str">
        <f t="shared" si="732"/>
        <v>19000100</v>
      </c>
      <c r="K46909" s="243"/>
    </row>
    <row r="46910" spans="9:11">
      <c r="I46910" t="str">
        <f t="shared" si="732"/>
        <v>19000100</v>
      </c>
      <c r="K46910" s="243"/>
    </row>
    <row r="46911" spans="9:11">
      <c r="I46911" t="str">
        <f t="shared" si="732"/>
        <v>19000100</v>
      </c>
      <c r="K46911" s="243"/>
    </row>
    <row r="46912" spans="9:11">
      <c r="I46912" t="str">
        <f t="shared" si="732"/>
        <v>19000100</v>
      </c>
      <c r="K46912" s="243"/>
    </row>
    <row r="46913" spans="9:11">
      <c r="I46913" t="str">
        <f t="shared" si="732"/>
        <v>19000100</v>
      </c>
      <c r="K46913" s="243"/>
    </row>
    <row r="46914" spans="9:11">
      <c r="I46914" t="str">
        <f t="shared" ref="I46914:I46977" si="733">TEXT(F46914,"yyyymmdd")</f>
        <v>19000100</v>
      </c>
      <c r="K46914" s="243"/>
    </row>
    <row r="46915" spans="9:11">
      <c r="I46915" t="str">
        <f t="shared" si="733"/>
        <v>19000100</v>
      </c>
      <c r="K46915" s="243"/>
    </row>
    <row r="46916" spans="9:11">
      <c r="I46916" t="str">
        <f t="shared" si="733"/>
        <v>19000100</v>
      </c>
      <c r="K46916" s="243"/>
    </row>
    <row r="46917" spans="9:11">
      <c r="I46917" t="str">
        <f t="shared" si="733"/>
        <v>19000100</v>
      </c>
      <c r="K46917" s="243"/>
    </row>
    <row r="46918" spans="9:11">
      <c r="I46918" t="str">
        <f t="shared" si="733"/>
        <v>19000100</v>
      </c>
      <c r="K46918" s="243"/>
    </row>
    <row r="46919" spans="9:11">
      <c r="I46919" t="str">
        <f t="shared" si="733"/>
        <v>19000100</v>
      </c>
      <c r="K46919" s="243"/>
    </row>
    <row r="46920" spans="9:11">
      <c r="I46920" t="str">
        <f t="shared" si="733"/>
        <v>19000100</v>
      </c>
      <c r="K46920" s="243"/>
    </row>
    <row r="46921" spans="9:11">
      <c r="I46921" t="str">
        <f t="shared" si="733"/>
        <v>19000100</v>
      </c>
      <c r="K46921" s="243"/>
    </row>
    <row r="46922" spans="9:11">
      <c r="I46922" t="str">
        <f t="shared" si="733"/>
        <v>19000100</v>
      </c>
      <c r="K46922" s="243"/>
    </row>
    <row r="46923" spans="9:11">
      <c r="I46923" t="str">
        <f t="shared" si="733"/>
        <v>19000100</v>
      </c>
      <c r="K46923" s="243"/>
    </row>
    <row r="46924" spans="9:11">
      <c r="I46924" t="str">
        <f t="shared" si="733"/>
        <v>19000100</v>
      </c>
      <c r="K46924" s="243"/>
    </row>
    <row r="46925" spans="9:11">
      <c r="I46925" t="str">
        <f t="shared" si="733"/>
        <v>19000100</v>
      </c>
      <c r="K46925" s="243"/>
    </row>
    <row r="46926" spans="9:11">
      <c r="I46926" t="str">
        <f t="shared" si="733"/>
        <v>19000100</v>
      </c>
      <c r="K46926" s="243"/>
    </row>
    <row r="46927" spans="9:11">
      <c r="I46927" t="str">
        <f t="shared" si="733"/>
        <v>19000100</v>
      </c>
      <c r="K46927" s="243"/>
    </row>
    <row r="46928" spans="9:11">
      <c r="I46928" t="str">
        <f t="shared" si="733"/>
        <v>19000100</v>
      </c>
      <c r="K46928" s="243"/>
    </row>
    <row r="46929" spans="9:11">
      <c r="I46929" t="str">
        <f t="shared" si="733"/>
        <v>19000100</v>
      </c>
      <c r="K46929" s="243"/>
    </row>
    <row r="46930" spans="9:11">
      <c r="I46930" t="str">
        <f t="shared" si="733"/>
        <v>19000100</v>
      </c>
      <c r="K46930" s="243"/>
    </row>
    <row r="46931" spans="9:11">
      <c r="I46931" t="str">
        <f t="shared" si="733"/>
        <v>19000100</v>
      </c>
      <c r="K46931" s="243"/>
    </row>
    <row r="46932" spans="9:11">
      <c r="I46932" t="str">
        <f t="shared" si="733"/>
        <v>19000100</v>
      </c>
      <c r="K46932" s="243"/>
    </row>
    <row r="46933" spans="9:11">
      <c r="I46933" t="str">
        <f t="shared" si="733"/>
        <v>19000100</v>
      </c>
      <c r="K46933" s="243"/>
    </row>
    <row r="46934" spans="9:11">
      <c r="I46934" t="str">
        <f t="shared" si="733"/>
        <v>19000100</v>
      </c>
      <c r="K46934" s="243"/>
    </row>
    <row r="46935" spans="9:11">
      <c r="I46935" t="str">
        <f t="shared" si="733"/>
        <v>19000100</v>
      </c>
      <c r="K46935" s="243"/>
    </row>
    <row r="46936" spans="9:11">
      <c r="I46936" t="str">
        <f t="shared" si="733"/>
        <v>19000100</v>
      </c>
      <c r="K46936" s="243"/>
    </row>
    <row r="46937" spans="9:11">
      <c r="I46937" t="str">
        <f t="shared" si="733"/>
        <v>19000100</v>
      </c>
      <c r="K46937" s="243"/>
    </row>
    <row r="46938" spans="9:11">
      <c r="I46938" t="str">
        <f t="shared" si="733"/>
        <v>19000100</v>
      </c>
      <c r="K46938" s="243"/>
    </row>
    <row r="46939" spans="9:11">
      <c r="I46939" t="str">
        <f t="shared" si="733"/>
        <v>19000100</v>
      </c>
      <c r="K46939" s="243"/>
    </row>
    <row r="46940" spans="9:11">
      <c r="I46940" t="str">
        <f t="shared" si="733"/>
        <v>19000100</v>
      </c>
      <c r="K46940" s="243"/>
    </row>
    <row r="46941" spans="9:11">
      <c r="I46941" t="str">
        <f t="shared" si="733"/>
        <v>19000100</v>
      </c>
      <c r="K46941" s="243"/>
    </row>
    <row r="46942" spans="9:11">
      <c r="I46942" t="str">
        <f t="shared" si="733"/>
        <v>19000100</v>
      </c>
      <c r="K46942" s="243"/>
    </row>
    <row r="46943" spans="9:11">
      <c r="I46943" t="str">
        <f t="shared" si="733"/>
        <v>19000100</v>
      </c>
      <c r="K46943" s="243"/>
    </row>
    <row r="46944" spans="9:11">
      <c r="I46944" t="str">
        <f t="shared" si="733"/>
        <v>19000100</v>
      </c>
      <c r="K46944" s="243"/>
    </row>
    <row r="46945" spans="9:11">
      <c r="I46945" t="str">
        <f t="shared" si="733"/>
        <v>19000100</v>
      </c>
      <c r="K46945" s="243"/>
    </row>
    <row r="46946" spans="9:11">
      <c r="I46946" t="str">
        <f t="shared" si="733"/>
        <v>19000100</v>
      </c>
      <c r="K46946" s="243"/>
    </row>
    <row r="46947" spans="9:11">
      <c r="I46947" t="str">
        <f t="shared" si="733"/>
        <v>19000100</v>
      </c>
      <c r="K46947" s="243"/>
    </row>
    <row r="46948" spans="9:11">
      <c r="I46948" t="str">
        <f t="shared" si="733"/>
        <v>19000100</v>
      </c>
      <c r="K46948" s="243"/>
    </row>
    <row r="46949" spans="9:11">
      <c r="I46949" t="str">
        <f t="shared" si="733"/>
        <v>19000100</v>
      </c>
      <c r="K46949" s="243"/>
    </row>
    <row r="46950" spans="9:11">
      <c r="I46950" t="str">
        <f t="shared" si="733"/>
        <v>19000100</v>
      </c>
      <c r="K46950" s="243"/>
    </row>
    <row r="46951" spans="9:11">
      <c r="I46951" t="str">
        <f t="shared" si="733"/>
        <v>19000100</v>
      </c>
      <c r="K46951" s="243"/>
    </row>
    <row r="46952" spans="9:11">
      <c r="I46952" t="str">
        <f t="shared" si="733"/>
        <v>19000100</v>
      </c>
      <c r="K46952" s="243"/>
    </row>
    <row r="46953" spans="9:11">
      <c r="I46953" t="str">
        <f t="shared" si="733"/>
        <v>19000100</v>
      </c>
      <c r="K46953" s="243"/>
    </row>
    <row r="46954" spans="9:11">
      <c r="I46954" t="str">
        <f t="shared" si="733"/>
        <v>19000100</v>
      </c>
      <c r="K46954" s="243"/>
    </row>
    <row r="46955" spans="9:11">
      <c r="I46955" t="str">
        <f t="shared" si="733"/>
        <v>19000100</v>
      </c>
      <c r="K46955" s="243"/>
    </row>
    <row r="46956" spans="9:11">
      <c r="I46956" t="str">
        <f t="shared" si="733"/>
        <v>19000100</v>
      </c>
      <c r="K46956" s="243"/>
    </row>
    <row r="46957" spans="9:11">
      <c r="I46957" t="str">
        <f t="shared" si="733"/>
        <v>19000100</v>
      </c>
      <c r="K46957" s="243"/>
    </row>
    <row r="46958" spans="9:11">
      <c r="I46958" t="str">
        <f t="shared" si="733"/>
        <v>19000100</v>
      </c>
      <c r="K46958" s="243"/>
    </row>
    <row r="46959" spans="9:11">
      <c r="I46959" t="str">
        <f t="shared" si="733"/>
        <v>19000100</v>
      </c>
      <c r="K46959" s="243"/>
    </row>
    <row r="46960" spans="9:11">
      <c r="I46960" t="str">
        <f t="shared" si="733"/>
        <v>19000100</v>
      </c>
      <c r="K46960" s="243"/>
    </row>
    <row r="46961" spans="9:11">
      <c r="I46961" t="str">
        <f t="shared" si="733"/>
        <v>19000100</v>
      </c>
      <c r="K46961" s="243"/>
    </row>
    <row r="46962" spans="9:11">
      <c r="I46962" t="str">
        <f t="shared" si="733"/>
        <v>19000100</v>
      </c>
      <c r="K46962" s="243"/>
    </row>
    <row r="46963" spans="9:11">
      <c r="I46963" t="str">
        <f t="shared" si="733"/>
        <v>19000100</v>
      </c>
      <c r="K46963" s="243"/>
    </row>
    <row r="46964" spans="9:11">
      <c r="I46964" t="str">
        <f t="shared" si="733"/>
        <v>19000100</v>
      </c>
      <c r="K46964" s="243"/>
    </row>
    <row r="46965" spans="9:11">
      <c r="I46965" t="str">
        <f t="shared" si="733"/>
        <v>19000100</v>
      </c>
      <c r="K46965" s="243"/>
    </row>
    <row r="46966" spans="9:11">
      <c r="I46966" t="str">
        <f t="shared" si="733"/>
        <v>19000100</v>
      </c>
      <c r="K46966" s="243"/>
    </row>
    <row r="46967" spans="9:11">
      <c r="I46967" t="str">
        <f t="shared" si="733"/>
        <v>19000100</v>
      </c>
      <c r="K46967" s="243"/>
    </row>
    <row r="46968" spans="9:11">
      <c r="I46968" t="str">
        <f t="shared" si="733"/>
        <v>19000100</v>
      </c>
      <c r="K46968" s="243"/>
    </row>
    <row r="46969" spans="9:11">
      <c r="I46969" t="str">
        <f t="shared" si="733"/>
        <v>19000100</v>
      </c>
      <c r="K46969" s="243"/>
    </row>
    <row r="46970" spans="9:11">
      <c r="I46970" t="str">
        <f t="shared" si="733"/>
        <v>19000100</v>
      </c>
      <c r="K46970" s="243"/>
    </row>
    <row r="46971" spans="9:11">
      <c r="I46971" t="str">
        <f t="shared" si="733"/>
        <v>19000100</v>
      </c>
      <c r="K46971" s="243"/>
    </row>
    <row r="46972" spans="9:11">
      <c r="I46972" t="str">
        <f t="shared" si="733"/>
        <v>19000100</v>
      </c>
      <c r="K46972" s="243"/>
    </row>
    <row r="46973" spans="9:11">
      <c r="I46973" t="str">
        <f t="shared" si="733"/>
        <v>19000100</v>
      </c>
      <c r="K46973" s="243"/>
    </row>
    <row r="46974" spans="9:11">
      <c r="I46974" t="str">
        <f t="shared" si="733"/>
        <v>19000100</v>
      </c>
      <c r="K46974" s="243"/>
    </row>
    <row r="46975" spans="9:11">
      <c r="I46975" t="str">
        <f t="shared" si="733"/>
        <v>19000100</v>
      </c>
      <c r="K46975" s="243"/>
    </row>
    <row r="46976" spans="9:11">
      <c r="I46976" t="str">
        <f t="shared" si="733"/>
        <v>19000100</v>
      </c>
      <c r="K46976" s="243"/>
    </row>
    <row r="46977" spans="9:11">
      <c r="I46977" t="str">
        <f t="shared" si="733"/>
        <v>19000100</v>
      </c>
      <c r="K46977" s="243"/>
    </row>
    <row r="46978" spans="9:11">
      <c r="I46978" t="str">
        <f t="shared" ref="I46978:I47041" si="734">TEXT(F46978,"yyyymmdd")</f>
        <v>19000100</v>
      </c>
      <c r="K46978" s="243"/>
    </row>
    <row r="46979" spans="9:11">
      <c r="I46979" t="str">
        <f t="shared" si="734"/>
        <v>19000100</v>
      </c>
      <c r="K46979" s="243"/>
    </row>
    <row r="46980" spans="9:11">
      <c r="I46980" t="str">
        <f t="shared" si="734"/>
        <v>19000100</v>
      </c>
      <c r="K46980" s="243"/>
    </row>
    <row r="46981" spans="9:11">
      <c r="I46981" t="str">
        <f t="shared" si="734"/>
        <v>19000100</v>
      </c>
      <c r="K46981" s="243"/>
    </row>
    <row r="46982" spans="9:11">
      <c r="I46982" t="str">
        <f t="shared" si="734"/>
        <v>19000100</v>
      </c>
      <c r="K46982" s="243"/>
    </row>
    <row r="46983" spans="9:11">
      <c r="I46983" t="str">
        <f t="shared" si="734"/>
        <v>19000100</v>
      </c>
      <c r="K46983" s="243"/>
    </row>
    <row r="46984" spans="9:11">
      <c r="I46984" t="str">
        <f t="shared" si="734"/>
        <v>19000100</v>
      </c>
      <c r="K46984" s="243"/>
    </row>
    <row r="46985" spans="9:11">
      <c r="I46985" t="str">
        <f t="shared" si="734"/>
        <v>19000100</v>
      </c>
      <c r="K46985" s="243"/>
    </row>
    <row r="46986" spans="9:11">
      <c r="I46986" t="str">
        <f t="shared" si="734"/>
        <v>19000100</v>
      </c>
      <c r="K46986" s="243"/>
    </row>
    <row r="46987" spans="9:11">
      <c r="I46987" t="str">
        <f t="shared" si="734"/>
        <v>19000100</v>
      </c>
      <c r="K46987" s="243"/>
    </row>
    <row r="46988" spans="9:11">
      <c r="I46988" t="str">
        <f t="shared" si="734"/>
        <v>19000100</v>
      </c>
      <c r="K46988" s="243"/>
    </row>
    <row r="46989" spans="9:11">
      <c r="I46989" t="str">
        <f t="shared" si="734"/>
        <v>19000100</v>
      </c>
      <c r="K46989" s="243"/>
    </row>
    <row r="46990" spans="9:11">
      <c r="I46990" t="str">
        <f t="shared" si="734"/>
        <v>19000100</v>
      </c>
      <c r="K46990" s="243"/>
    </row>
    <row r="46991" spans="9:11">
      <c r="I46991" t="str">
        <f t="shared" si="734"/>
        <v>19000100</v>
      </c>
      <c r="K46991" s="243"/>
    </row>
    <row r="46992" spans="9:11">
      <c r="I46992" t="str">
        <f t="shared" si="734"/>
        <v>19000100</v>
      </c>
      <c r="K46992" s="243"/>
    </row>
    <row r="46993" spans="9:11">
      <c r="I46993" t="str">
        <f t="shared" si="734"/>
        <v>19000100</v>
      </c>
      <c r="K46993" s="243"/>
    </row>
    <row r="46994" spans="9:11">
      <c r="I46994" t="str">
        <f t="shared" si="734"/>
        <v>19000100</v>
      </c>
      <c r="K46994" s="243"/>
    </row>
    <row r="46995" spans="9:11">
      <c r="I46995" t="str">
        <f t="shared" si="734"/>
        <v>19000100</v>
      </c>
      <c r="K46995" s="243"/>
    </row>
    <row r="46996" spans="9:11">
      <c r="I46996" t="str">
        <f t="shared" si="734"/>
        <v>19000100</v>
      </c>
      <c r="K46996" s="243"/>
    </row>
    <row r="46997" spans="9:11">
      <c r="I46997" t="str">
        <f t="shared" si="734"/>
        <v>19000100</v>
      </c>
      <c r="K46997" s="243"/>
    </row>
    <row r="46998" spans="9:11">
      <c r="I46998" t="str">
        <f t="shared" si="734"/>
        <v>19000100</v>
      </c>
      <c r="K46998" s="243"/>
    </row>
    <row r="46999" spans="9:11">
      <c r="I46999" t="str">
        <f t="shared" si="734"/>
        <v>19000100</v>
      </c>
      <c r="K46999" s="243"/>
    </row>
    <row r="47000" spans="9:11">
      <c r="I47000" t="str">
        <f t="shared" si="734"/>
        <v>19000100</v>
      </c>
      <c r="K47000" s="243"/>
    </row>
    <row r="47001" spans="9:11">
      <c r="I47001" t="str">
        <f t="shared" si="734"/>
        <v>19000100</v>
      </c>
      <c r="K47001" s="243"/>
    </row>
    <row r="47002" spans="9:11">
      <c r="I47002" t="str">
        <f t="shared" si="734"/>
        <v>19000100</v>
      </c>
      <c r="K47002" s="243"/>
    </row>
    <row r="47003" spans="9:11">
      <c r="I47003" t="str">
        <f t="shared" si="734"/>
        <v>19000100</v>
      </c>
      <c r="K47003" s="243"/>
    </row>
    <row r="47004" spans="9:11">
      <c r="I47004" t="str">
        <f t="shared" si="734"/>
        <v>19000100</v>
      </c>
      <c r="K47004" s="243"/>
    </row>
    <row r="47005" spans="9:11">
      <c r="I47005" t="str">
        <f t="shared" si="734"/>
        <v>19000100</v>
      </c>
      <c r="K47005" s="243"/>
    </row>
    <row r="47006" spans="9:11">
      <c r="I47006" t="str">
        <f t="shared" si="734"/>
        <v>19000100</v>
      </c>
      <c r="K47006" s="243"/>
    </row>
    <row r="47007" spans="9:11">
      <c r="I47007" t="str">
        <f t="shared" si="734"/>
        <v>19000100</v>
      </c>
      <c r="K47007" s="243"/>
    </row>
    <row r="47008" spans="9:11">
      <c r="I47008" t="str">
        <f t="shared" si="734"/>
        <v>19000100</v>
      </c>
      <c r="K47008" s="243"/>
    </row>
    <row r="47009" spans="9:11">
      <c r="I47009" t="str">
        <f t="shared" si="734"/>
        <v>19000100</v>
      </c>
      <c r="K47009" s="243"/>
    </row>
    <row r="47010" spans="9:11">
      <c r="I47010" t="str">
        <f t="shared" si="734"/>
        <v>19000100</v>
      </c>
      <c r="K47010" s="243"/>
    </row>
    <row r="47011" spans="9:11">
      <c r="I47011" t="str">
        <f t="shared" si="734"/>
        <v>19000100</v>
      </c>
      <c r="K47011" s="243"/>
    </row>
    <row r="47012" spans="9:11">
      <c r="I47012" t="str">
        <f t="shared" si="734"/>
        <v>19000100</v>
      </c>
      <c r="K47012" s="243"/>
    </row>
    <row r="47013" spans="9:11">
      <c r="I47013" t="str">
        <f t="shared" si="734"/>
        <v>19000100</v>
      </c>
      <c r="K47013" s="243"/>
    </row>
    <row r="47014" spans="9:11">
      <c r="I47014" t="str">
        <f t="shared" si="734"/>
        <v>19000100</v>
      </c>
      <c r="K47014" s="243"/>
    </row>
    <row r="47015" spans="9:11">
      <c r="I47015" t="str">
        <f t="shared" si="734"/>
        <v>19000100</v>
      </c>
      <c r="K47015" s="243"/>
    </row>
    <row r="47016" spans="9:11">
      <c r="I47016" t="str">
        <f t="shared" si="734"/>
        <v>19000100</v>
      </c>
      <c r="K47016" s="243"/>
    </row>
    <row r="47017" spans="9:11">
      <c r="I47017" t="str">
        <f t="shared" si="734"/>
        <v>19000100</v>
      </c>
      <c r="K47017" s="243"/>
    </row>
    <row r="47018" spans="9:11">
      <c r="I47018" t="str">
        <f t="shared" si="734"/>
        <v>19000100</v>
      </c>
      <c r="K47018" s="243"/>
    </row>
    <row r="47019" spans="9:11">
      <c r="I47019" t="str">
        <f t="shared" si="734"/>
        <v>19000100</v>
      </c>
      <c r="K47019" s="243"/>
    </row>
    <row r="47020" spans="9:11">
      <c r="I47020" t="str">
        <f t="shared" si="734"/>
        <v>19000100</v>
      </c>
      <c r="K47020" s="243"/>
    </row>
    <row r="47021" spans="9:11">
      <c r="I47021" t="str">
        <f t="shared" si="734"/>
        <v>19000100</v>
      </c>
      <c r="K47021" s="243"/>
    </row>
    <row r="47022" spans="9:11">
      <c r="I47022" t="str">
        <f t="shared" si="734"/>
        <v>19000100</v>
      </c>
      <c r="K47022" s="243"/>
    </row>
    <row r="47023" spans="9:11">
      <c r="I47023" t="str">
        <f t="shared" si="734"/>
        <v>19000100</v>
      </c>
      <c r="K47023" s="243"/>
    </row>
    <row r="47024" spans="9:11">
      <c r="I47024" t="str">
        <f t="shared" si="734"/>
        <v>19000100</v>
      </c>
      <c r="K47024" s="243"/>
    </row>
    <row r="47025" spans="9:11">
      <c r="I47025" t="str">
        <f t="shared" si="734"/>
        <v>19000100</v>
      </c>
      <c r="K47025" s="243"/>
    </row>
    <row r="47026" spans="9:11">
      <c r="I47026" t="str">
        <f t="shared" si="734"/>
        <v>19000100</v>
      </c>
      <c r="K47026" s="243"/>
    </row>
    <row r="47027" spans="9:11">
      <c r="I47027" t="str">
        <f t="shared" si="734"/>
        <v>19000100</v>
      </c>
      <c r="K47027" s="243"/>
    </row>
    <row r="47028" spans="9:11">
      <c r="I47028" t="str">
        <f t="shared" si="734"/>
        <v>19000100</v>
      </c>
      <c r="K47028" s="243"/>
    </row>
    <row r="47029" spans="9:11">
      <c r="I47029" t="str">
        <f t="shared" si="734"/>
        <v>19000100</v>
      </c>
      <c r="K47029" s="243"/>
    </row>
    <row r="47030" spans="9:11">
      <c r="I47030" t="str">
        <f t="shared" si="734"/>
        <v>19000100</v>
      </c>
      <c r="K47030" s="243"/>
    </row>
    <row r="47031" spans="9:11">
      <c r="I47031" t="str">
        <f t="shared" si="734"/>
        <v>19000100</v>
      </c>
      <c r="K47031" s="243"/>
    </row>
    <row r="47032" spans="9:11">
      <c r="I47032" t="str">
        <f t="shared" si="734"/>
        <v>19000100</v>
      </c>
      <c r="K47032" s="243"/>
    </row>
    <row r="47033" spans="9:11">
      <c r="I47033" t="str">
        <f t="shared" si="734"/>
        <v>19000100</v>
      </c>
      <c r="K47033" s="243"/>
    </row>
    <row r="47034" spans="9:11">
      <c r="I47034" t="str">
        <f t="shared" si="734"/>
        <v>19000100</v>
      </c>
      <c r="K47034" s="243"/>
    </row>
    <row r="47035" spans="9:11">
      <c r="I47035" t="str">
        <f t="shared" si="734"/>
        <v>19000100</v>
      </c>
      <c r="K47035" s="243"/>
    </row>
    <row r="47036" spans="9:11">
      <c r="I47036" t="str">
        <f t="shared" si="734"/>
        <v>19000100</v>
      </c>
      <c r="K47036" s="243"/>
    </row>
    <row r="47037" spans="9:11">
      <c r="I47037" t="str">
        <f t="shared" si="734"/>
        <v>19000100</v>
      </c>
      <c r="K47037" s="243"/>
    </row>
    <row r="47038" spans="9:11">
      <c r="I47038" t="str">
        <f t="shared" si="734"/>
        <v>19000100</v>
      </c>
      <c r="K47038" s="243"/>
    </row>
    <row r="47039" spans="9:11">
      <c r="I47039" t="str">
        <f t="shared" si="734"/>
        <v>19000100</v>
      </c>
      <c r="K47039" s="243"/>
    </row>
    <row r="47040" spans="9:11">
      <c r="I47040" t="str">
        <f t="shared" si="734"/>
        <v>19000100</v>
      </c>
      <c r="K47040" s="243"/>
    </row>
    <row r="47041" spans="9:11">
      <c r="I47041" t="str">
        <f t="shared" si="734"/>
        <v>19000100</v>
      </c>
      <c r="K47041" s="243"/>
    </row>
    <row r="47042" spans="9:11">
      <c r="I47042" t="str">
        <f t="shared" ref="I47042:I47105" si="735">TEXT(F47042,"yyyymmdd")</f>
        <v>19000100</v>
      </c>
      <c r="K47042" s="243"/>
    </row>
    <row r="47043" spans="9:11">
      <c r="I47043" t="str">
        <f t="shared" si="735"/>
        <v>19000100</v>
      </c>
      <c r="K47043" s="243"/>
    </row>
    <row r="47044" spans="9:11">
      <c r="I47044" t="str">
        <f t="shared" si="735"/>
        <v>19000100</v>
      </c>
      <c r="K47044" s="243"/>
    </row>
    <row r="47045" spans="9:11">
      <c r="I47045" t="str">
        <f t="shared" si="735"/>
        <v>19000100</v>
      </c>
      <c r="K47045" s="243"/>
    </row>
    <row r="47046" spans="9:11">
      <c r="I47046" t="str">
        <f t="shared" si="735"/>
        <v>19000100</v>
      </c>
      <c r="K47046" s="243"/>
    </row>
    <row r="47047" spans="9:11">
      <c r="I47047" t="str">
        <f t="shared" si="735"/>
        <v>19000100</v>
      </c>
      <c r="K47047" s="243"/>
    </row>
    <row r="47048" spans="9:11">
      <c r="I47048" t="str">
        <f t="shared" si="735"/>
        <v>19000100</v>
      </c>
      <c r="K47048" s="243"/>
    </row>
    <row r="47049" spans="9:11">
      <c r="I47049" t="str">
        <f t="shared" si="735"/>
        <v>19000100</v>
      </c>
      <c r="K47049" s="243"/>
    </row>
    <row r="47050" spans="9:11">
      <c r="I47050" t="str">
        <f t="shared" si="735"/>
        <v>19000100</v>
      </c>
      <c r="K47050" s="243"/>
    </row>
    <row r="47051" spans="9:11">
      <c r="I47051" t="str">
        <f t="shared" si="735"/>
        <v>19000100</v>
      </c>
      <c r="K47051" s="243"/>
    </row>
    <row r="47052" spans="9:11">
      <c r="I47052" t="str">
        <f t="shared" si="735"/>
        <v>19000100</v>
      </c>
      <c r="K47052" s="243"/>
    </row>
    <row r="47053" spans="9:11">
      <c r="I47053" t="str">
        <f t="shared" si="735"/>
        <v>19000100</v>
      </c>
      <c r="K47053" s="243"/>
    </row>
    <row r="47054" spans="9:11">
      <c r="I47054" t="str">
        <f t="shared" si="735"/>
        <v>19000100</v>
      </c>
      <c r="K47054" s="243"/>
    </row>
    <row r="47055" spans="9:11">
      <c r="I47055" t="str">
        <f t="shared" si="735"/>
        <v>19000100</v>
      </c>
      <c r="K47055" s="243"/>
    </row>
    <row r="47056" spans="9:11">
      <c r="I47056" t="str">
        <f t="shared" si="735"/>
        <v>19000100</v>
      </c>
      <c r="K47056" s="243"/>
    </row>
    <row r="47057" spans="9:11">
      <c r="I47057" t="str">
        <f t="shared" si="735"/>
        <v>19000100</v>
      </c>
      <c r="K47057" s="243"/>
    </row>
    <row r="47058" spans="9:11">
      <c r="I47058" t="str">
        <f t="shared" si="735"/>
        <v>19000100</v>
      </c>
      <c r="K47058" s="243"/>
    </row>
    <row r="47059" spans="9:11">
      <c r="I47059" t="str">
        <f t="shared" si="735"/>
        <v>19000100</v>
      </c>
      <c r="K47059" s="243"/>
    </row>
    <row r="47060" spans="9:11">
      <c r="I47060" t="str">
        <f t="shared" si="735"/>
        <v>19000100</v>
      </c>
      <c r="K47060" s="243"/>
    </row>
    <row r="47061" spans="9:11">
      <c r="I47061" t="str">
        <f t="shared" si="735"/>
        <v>19000100</v>
      </c>
      <c r="K47061" s="243"/>
    </row>
    <row r="47062" spans="9:11">
      <c r="I47062" t="str">
        <f t="shared" si="735"/>
        <v>19000100</v>
      </c>
      <c r="K47062" s="243"/>
    </row>
    <row r="47063" spans="9:11">
      <c r="I47063" t="str">
        <f t="shared" si="735"/>
        <v>19000100</v>
      </c>
      <c r="K47063" s="243"/>
    </row>
    <row r="47064" spans="9:11">
      <c r="I47064" t="str">
        <f t="shared" si="735"/>
        <v>19000100</v>
      </c>
      <c r="K47064" s="243"/>
    </row>
    <row r="47065" spans="9:11">
      <c r="I47065" t="str">
        <f t="shared" si="735"/>
        <v>19000100</v>
      </c>
      <c r="K47065" s="243"/>
    </row>
    <row r="47066" spans="9:11">
      <c r="I47066" t="str">
        <f t="shared" si="735"/>
        <v>19000100</v>
      </c>
      <c r="K47066" s="243"/>
    </row>
    <row r="47067" spans="9:11">
      <c r="I47067" t="str">
        <f t="shared" si="735"/>
        <v>19000100</v>
      </c>
      <c r="K47067" s="243"/>
    </row>
    <row r="47068" spans="9:11">
      <c r="I47068" t="str">
        <f t="shared" si="735"/>
        <v>19000100</v>
      </c>
      <c r="K47068" s="243"/>
    </row>
    <row r="47069" spans="9:11">
      <c r="I47069" t="str">
        <f t="shared" si="735"/>
        <v>19000100</v>
      </c>
      <c r="K47069" s="243"/>
    </row>
    <row r="47070" spans="9:11">
      <c r="I47070" t="str">
        <f t="shared" si="735"/>
        <v>19000100</v>
      </c>
      <c r="K47070" s="243"/>
    </row>
    <row r="47071" spans="9:11">
      <c r="I47071" t="str">
        <f t="shared" si="735"/>
        <v>19000100</v>
      </c>
      <c r="K47071" s="243"/>
    </row>
    <row r="47072" spans="9:11">
      <c r="I47072" t="str">
        <f t="shared" si="735"/>
        <v>19000100</v>
      </c>
      <c r="K47072" s="243"/>
    </row>
    <row r="47073" spans="9:11">
      <c r="I47073" t="str">
        <f t="shared" si="735"/>
        <v>19000100</v>
      </c>
      <c r="K47073" s="243"/>
    </row>
    <row r="47074" spans="9:11">
      <c r="I47074" t="str">
        <f t="shared" si="735"/>
        <v>19000100</v>
      </c>
      <c r="K47074" s="243"/>
    </row>
    <row r="47075" spans="9:11">
      <c r="I47075" t="str">
        <f t="shared" si="735"/>
        <v>19000100</v>
      </c>
      <c r="K47075" s="243"/>
    </row>
    <row r="47076" spans="9:11">
      <c r="I47076" t="str">
        <f t="shared" si="735"/>
        <v>19000100</v>
      </c>
      <c r="K47076" s="243"/>
    </row>
    <row r="47077" spans="9:11">
      <c r="I47077" t="str">
        <f t="shared" si="735"/>
        <v>19000100</v>
      </c>
      <c r="K47077" s="243"/>
    </row>
    <row r="47078" spans="9:11">
      <c r="I47078" t="str">
        <f t="shared" si="735"/>
        <v>19000100</v>
      </c>
      <c r="K47078" s="243"/>
    </row>
    <row r="47079" spans="9:11">
      <c r="I47079" t="str">
        <f t="shared" si="735"/>
        <v>19000100</v>
      </c>
      <c r="K47079" s="243"/>
    </row>
    <row r="47080" spans="9:11">
      <c r="I47080" t="str">
        <f t="shared" si="735"/>
        <v>19000100</v>
      </c>
      <c r="K47080" s="243"/>
    </row>
    <row r="47081" spans="9:11">
      <c r="I47081" t="str">
        <f t="shared" si="735"/>
        <v>19000100</v>
      </c>
      <c r="K47081" s="243"/>
    </row>
    <row r="47082" spans="9:11">
      <c r="I47082" t="str">
        <f t="shared" si="735"/>
        <v>19000100</v>
      </c>
      <c r="K47082" s="243"/>
    </row>
    <row r="47083" spans="9:11">
      <c r="I47083" t="str">
        <f t="shared" si="735"/>
        <v>19000100</v>
      </c>
      <c r="K47083" s="243"/>
    </row>
    <row r="47084" spans="9:11">
      <c r="I47084" t="str">
        <f t="shared" si="735"/>
        <v>19000100</v>
      </c>
      <c r="K47084" s="243"/>
    </row>
    <row r="47085" spans="9:11">
      <c r="I47085" t="str">
        <f t="shared" si="735"/>
        <v>19000100</v>
      </c>
      <c r="K47085" s="243"/>
    </row>
    <row r="47086" spans="9:11">
      <c r="I47086" t="str">
        <f t="shared" si="735"/>
        <v>19000100</v>
      </c>
      <c r="K47086" s="243"/>
    </row>
    <row r="47087" spans="9:11">
      <c r="I47087" t="str">
        <f t="shared" si="735"/>
        <v>19000100</v>
      </c>
      <c r="K47087" s="243"/>
    </row>
    <row r="47088" spans="9:11">
      <c r="I47088" t="str">
        <f t="shared" si="735"/>
        <v>19000100</v>
      </c>
      <c r="K47088" s="243"/>
    </row>
    <row r="47089" spans="9:11">
      <c r="I47089" t="str">
        <f t="shared" si="735"/>
        <v>19000100</v>
      </c>
      <c r="K47089" s="243"/>
    </row>
    <row r="47090" spans="9:11">
      <c r="I47090" t="str">
        <f t="shared" si="735"/>
        <v>19000100</v>
      </c>
      <c r="K47090" s="243"/>
    </row>
    <row r="47091" spans="9:11">
      <c r="I47091" t="str">
        <f t="shared" si="735"/>
        <v>19000100</v>
      </c>
      <c r="K47091" s="243"/>
    </row>
    <row r="47092" spans="9:11">
      <c r="I47092" t="str">
        <f t="shared" si="735"/>
        <v>19000100</v>
      </c>
      <c r="K47092" s="243"/>
    </row>
    <row r="47093" spans="9:11">
      <c r="I47093" t="str">
        <f t="shared" si="735"/>
        <v>19000100</v>
      </c>
      <c r="K47093" s="243"/>
    </row>
    <row r="47094" spans="9:11">
      <c r="I47094" t="str">
        <f t="shared" si="735"/>
        <v>19000100</v>
      </c>
      <c r="K47094" s="243"/>
    </row>
    <row r="47095" spans="9:11">
      <c r="I47095" t="str">
        <f t="shared" si="735"/>
        <v>19000100</v>
      </c>
      <c r="K47095" s="243"/>
    </row>
    <row r="47096" spans="9:11">
      <c r="I47096" t="str">
        <f t="shared" si="735"/>
        <v>19000100</v>
      </c>
      <c r="K47096" s="243"/>
    </row>
    <row r="47097" spans="9:11">
      <c r="I47097" t="str">
        <f t="shared" si="735"/>
        <v>19000100</v>
      </c>
      <c r="K47097" s="243"/>
    </row>
    <row r="47098" spans="9:11">
      <c r="I47098" t="str">
        <f t="shared" si="735"/>
        <v>19000100</v>
      </c>
      <c r="K47098" s="243"/>
    </row>
    <row r="47099" spans="9:11">
      <c r="I47099" t="str">
        <f t="shared" si="735"/>
        <v>19000100</v>
      </c>
      <c r="K47099" s="243"/>
    </row>
    <row r="47100" spans="9:11">
      <c r="I47100" t="str">
        <f t="shared" si="735"/>
        <v>19000100</v>
      </c>
      <c r="K47100" s="243"/>
    </row>
    <row r="47101" spans="9:11">
      <c r="I47101" t="str">
        <f t="shared" si="735"/>
        <v>19000100</v>
      </c>
      <c r="K47101" s="243"/>
    </row>
    <row r="47102" spans="9:11">
      <c r="I47102" t="str">
        <f t="shared" si="735"/>
        <v>19000100</v>
      </c>
      <c r="K47102" s="243"/>
    </row>
    <row r="47103" spans="9:11">
      <c r="I47103" t="str">
        <f t="shared" si="735"/>
        <v>19000100</v>
      </c>
      <c r="K47103" s="243"/>
    </row>
    <row r="47104" spans="9:11">
      <c r="I47104" t="str">
        <f t="shared" si="735"/>
        <v>19000100</v>
      </c>
      <c r="K47104" s="243"/>
    </row>
    <row r="47105" spans="9:11">
      <c r="I47105" t="str">
        <f t="shared" si="735"/>
        <v>19000100</v>
      </c>
      <c r="K47105" s="243"/>
    </row>
    <row r="47106" spans="9:11">
      <c r="I47106" t="str">
        <f t="shared" ref="I47106:I47169" si="736">TEXT(F47106,"yyyymmdd")</f>
        <v>19000100</v>
      </c>
      <c r="K47106" s="243"/>
    </row>
    <row r="47107" spans="9:11">
      <c r="I47107" t="str">
        <f t="shared" si="736"/>
        <v>19000100</v>
      </c>
      <c r="K47107" s="243"/>
    </row>
    <row r="47108" spans="9:11">
      <c r="I47108" t="str">
        <f t="shared" si="736"/>
        <v>19000100</v>
      </c>
      <c r="K47108" s="243"/>
    </row>
    <row r="47109" spans="9:11">
      <c r="I47109" t="str">
        <f t="shared" si="736"/>
        <v>19000100</v>
      </c>
      <c r="K47109" s="243"/>
    </row>
    <row r="47110" spans="9:11">
      <c r="I47110" t="str">
        <f t="shared" si="736"/>
        <v>19000100</v>
      </c>
      <c r="K47110" s="243"/>
    </row>
    <row r="47111" spans="9:11">
      <c r="I47111" t="str">
        <f t="shared" si="736"/>
        <v>19000100</v>
      </c>
      <c r="K47111" s="243"/>
    </row>
    <row r="47112" spans="9:11">
      <c r="I47112" t="str">
        <f t="shared" si="736"/>
        <v>19000100</v>
      </c>
      <c r="K47112" s="243"/>
    </row>
    <row r="47113" spans="9:11">
      <c r="I47113" t="str">
        <f t="shared" si="736"/>
        <v>19000100</v>
      </c>
      <c r="K47113" s="243"/>
    </row>
    <row r="47114" spans="9:11">
      <c r="I47114" t="str">
        <f t="shared" si="736"/>
        <v>19000100</v>
      </c>
      <c r="K47114" s="243"/>
    </row>
    <row r="47115" spans="9:11">
      <c r="I47115" t="str">
        <f t="shared" si="736"/>
        <v>19000100</v>
      </c>
      <c r="K47115" s="243"/>
    </row>
    <row r="47116" spans="9:11">
      <c r="I47116" t="str">
        <f t="shared" si="736"/>
        <v>19000100</v>
      </c>
      <c r="K47116" s="243"/>
    </row>
    <row r="47117" spans="9:11">
      <c r="I47117" t="str">
        <f t="shared" si="736"/>
        <v>19000100</v>
      </c>
      <c r="K47117" s="243"/>
    </row>
    <row r="47118" spans="9:11">
      <c r="I47118" t="str">
        <f t="shared" si="736"/>
        <v>19000100</v>
      </c>
      <c r="K47118" s="243"/>
    </row>
    <row r="47119" spans="9:11">
      <c r="I47119" t="str">
        <f t="shared" si="736"/>
        <v>19000100</v>
      </c>
      <c r="K47119" s="243"/>
    </row>
    <row r="47120" spans="9:11">
      <c r="I47120" t="str">
        <f t="shared" si="736"/>
        <v>19000100</v>
      </c>
      <c r="K47120" s="243"/>
    </row>
    <row r="47121" spans="9:11">
      <c r="I47121" t="str">
        <f t="shared" si="736"/>
        <v>19000100</v>
      </c>
      <c r="K47121" s="243"/>
    </row>
    <row r="47122" spans="9:11">
      <c r="I47122" t="str">
        <f t="shared" si="736"/>
        <v>19000100</v>
      </c>
      <c r="K47122" s="243"/>
    </row>
    <row r="47123" spans="9:11">
      <c r="I47123" t="str">
        <f t="shared" si="736"/>
        <v>19000100</v>
      </c>
      <c r="K47123" s="243"/>
    </row>
    <row r="47124" spans="9:11">
      <c r="I47124" t="str">
        <f t="shared" si="736"/>
        <v>19000100</v>
      </c>
      <c r="K47124" s="243"/>
    </row>
    <row r="47125" spans="9:11">
      <c r="I47125" t="str">
        <f t="shared" si="736"/>
        <v>19000100</v>
      </c>
      <c r="K47125" s="243"/>
    </row>
    <row r="47126" spans="9:11">
      <c r="I47126" t="str">
        <f t="shared" si="736"/>
        <v>19000100</v>
      </c>
      <c r="K47126" s="243"/>
    </row>
    <row r="47127" spans="9:11">
      <c r="I47127" t="str">
        <f t="shared" si="736"/>
        <v>19000100</v>
      </c>
      <c r="K47127" s="243"/>
    </row>
    <row r="47128" spans="9:11">
      <c r="I47128" t="str">
        <f t="shared" si="736"/>
        <v>19000100</v>
      </c>
      <c r="K47128" s="243"/>
    </row>
    <row r="47129" spans="9:11">
      <c r="I47129" t="str">
        <f t="shared" si="736"/>
        <v>19000100</v>
      </c>
      <c r="K47129" s="243"/>
    </row>
    <row r="47130" spans="9:11">
      <c r="I47130" t="str">
        <f t="shared" si="736"/>
        <v>19000100</v>
      </c>
      <c r="K47130" s="243"/>
    </row>
    <row r="47131" spans="9:11">
      <c r="I47131" t="str">
        <f t="shared" si="736"/>
        <v>19000100</v>
      </c>
      <c r="K47131" s="243"/>
    </row>
    <row r="47132" spans="9:11">
      <c r="I47132" t="str">
        <f t="shared" si="736"/>
        <v>19000100</v>
      </c>
      <c r="K47132" s="243"/>
    </row>
    <row r="47133" spans="9:11">
      <c r="I47133" t="str">
        <f t="shared" si="736"/>
        <v>19000100</v>
      </c>
      <c r="K47133" s="243"/>
    </row>
    <row r="47134" spans="9:11">
      <c r="I47134" t="str">
        <f t="shared" si="736"/>
        <v>19000100</v>
      </c>
      <c r="K47134" s="243"/>
    </row>
    <row r="47135" spans="9:11">
      <c r="I47135" t="str">
        <f t="shared" si="736"/>
        <v>19000100</v>
      </c>
      <c r="K47135" s="243"/>
    </row>
    <row r="47136" spans="9:11">
      <c r="I47136" t="str">
        <f t="shared" si="736"/>
        <v>19000100</v>
      </c>
      <c r="K47136" s="243"/>
    </row>
    <row r="47137" spans="9:11">
      <c r="I47137" t="str">
        <f t="shared" si="736"/>
        <v>19000100</v>
      </c>
      <c r="K47137" s="243"/>
    </row>
    <row r="47138" spans="9:11">
      <c r="I47138" t="str">
        <f t="shared" si="736"/>
        <v>19000100</v>
      </c>
      <c r="K47138" s="243"/>
    </row>
    <row r="47139" spans="9:11">
      <c r="I47139" t="str">
        <f t="shared" si="736"/>
        <v>19000100</v>
      </c>
      <c r="K47139" s="243"/>
    </row>
    <row r="47140" spans="9:11">
      <c r="I47140" t="str">
        <f t="shared" si="736"/>
        <v>19000100</v>
      </c>
      <c r="K47140" s="243"/>
    </row>
    <row r="47141" spans="9:11">
      <c r="I47141" t="str">
        <f t="shared" si="736"/>
        <v>19000100</v>
      </c>
      <c r="K47141" s="243"/>
    </row>
    <row r="47142" spans="9:11">
      <c r="I47142" t="str">
        <f t="shared" si="736"/>
        <v>19000100</v>
      </c>
      <c r="K47142" s="243"/>
    </row>
    <row r="47143" spans="9:11">
      <c r="I47143" t="str">
        <f t="shared" si="736"/>
        <v>19000100</v>
      </c>
      <c r="K47143" s="243"/>
    </row>
    <row r="47144" spans="9:11">
      <c r="I47144" t="str">
        <f t="shared" si="736"/>
        <v>19000100</v>
      </c>
      <c r="K47144" s="243"/>
    </row>
    <row r="47145" spans="9:11">
      <c r="I47145" t="str">
        <f t="shared" si="736"/>
        <v>19000100</v>
      </c>
      <c r="K47145" s="243"/>
    </row>
    <row r="47146" spans="9:11">
      <c r="I47146" t="str">
        <f t="shared" si="736"/>
        <v>19000100</v>
      </c>
      <c r="K47146" s="243"/>
    </row>
    <row r="47147" spans="9:11">
      <c r="I47147" t="str">
        <f t="shared" si="736"/>
        <v>19000100</v>
      </c>
      <c r="K47147" s="243"/>
    </row>
    <row r="47148" spans="9:11">
      <c r="I47148" t="str">
        <f t="shared" si="736"/>
        <v>19000100</v>
      </c>
      <c r="K47148" s="243"/>
    </row>
    <row r="47149" spans="9:11">
      <c r="I47149" t="str">
        <f t="shared" si="736"/>
        <v>19000100</v>
      </c>
      <c r="K47149" s="243"/>
    </row>
    <row r="47150" spans="9:11">
      <c r="I47150" t="str">
        <f t="shared" si="736"/>
        <v>19000100</v>
      </c>
      <c r="K47150" s="243"/>
    </row>
    <row r="47151" spans="9:11">
      <c r="I47151" t="str">
        <f t="shared" si="736"/>
        <v>19000100</v>
      </c>
      <c r="K47151" s="243"/>
    </row>
    <row r="47152" spans="9:11">
      <c r="I47152" t="str">
        <f t="shared" si="736"/>
        <v>19000100</v>
      </c>
      <c r="K47152" s="243"/>
    </row>
    <row r="47153" spans="9:11">
      <c r="I47153" t="str">
        <f t="shared" si="736"/>
        <v>19000100</v>
      </c>
      <c r="K47153" s="243"/>
    </row>
    <row r="47154" spans="9:11">
      <c r="I47154" t="str">
        <f t="shared" si="736"/>
        <v>19000100</v>
      </c>
      <c r="K47154" s="243"/>
    </row>
    <row r="47155" spans="9:11">
      <c r="I47155" t="str">
        <f t="shared" si="736"/>
        <v>19000100</v>
      </c>
      <c r="K47155" s="243"/>
    </row>
    <row r="47156" spans="9:11">
      <c r="I47156" t="str">
        <f t="shared" si="736"/>
        <v>19000100</v>
      </c>
      <c r="K47156" s="243"/>
    </row>
    <row r="47157" spans="9:11">
      <c r="I47157" t="str">
        <f t="shared" si="736"/>
        <v>19000100</v>
      </c>
      <c r="K47157" s="243"/>
    </row>
    <row r="47158" spans="9:11">
      <c r="I47158" t="str">
        <f t="shared" si="736"/>
        <v>19000100</v>
      </c>
      <c r="K47158" s="243"/>
    </row>
    <row r="47159" spans="9:11">
      <c r="I47159" t="str">
        <f t="shared" si="736"/>
        <v>19000100</v>
      </c>
      <c r="K47159" s="243"/>
    </row>
    <row r="47160" spans="9:11">
      <c r="I47160" t="str">
        <f t="shared" si="736"/>
        <v>19000100</v>
      </c>
      <c r="K47160" s="243"/>
    </row>
    <row r="47161" spans="9:11">
      <c r="I47161" t="str">
        <f t="shared" si="736"/>
        <v>19000100</v>
      </c>
      <c r="K47161" s="243"/>
    </row>
    <row r="47162" spans="9:11">
      <c r="I47162" t="str">
        <f t="shared" si="736"/>
        <v>19000100</v>
      </c>
      <c r="K47162" s="243"/>
    </row>
    <row r="47163" spans="9:11">
      <c r="I47163" t="str">
        <f t="shared" si="736"/>
        <v>19000100</v>
      </c>
      <c r="K47163" s="243"/>
    </row>
    <row r="47164" spans="9:11">
      <c r="I47164" t="str">
        <f t="shared" si="736"/>
        <v>19000100</v>
      </c>
      <c r="K47164" s="243"/>
    </row>
    <row r="47165" spans="9:11">
      <c r="I47165" t="str">
        <f t="shared" si="736"/>
        <v>19000100</v>
      </c>
      <c r="K47165" s="243"/>
    </row>
    <row r="47166" spans="9:11">
      <c r="I47166" t="str">
        <f t="shared" si="736"/>
        <v>19000100</v>
      </c>
      <c r="K47166" s="243"/>
    </row>
    <row r="47167" spans="9:11">
      <c r="I47167" t="str">
        <f t="shared" si="736"/>
        <v>19000100</v>
      </c>
      <c r="K47167" s="243"/>
    </row>
    <row r="47168" spans="9:11">
      <c r="I47168" t="str">
        <f t="shared" si="736"/>
        <v>19000100</v>
      </c>
      <c r="K47168" s="243"/>
    </row>
    <row r="47169" spans="9:11">
      <c r="I47169" t="str">
        <f t="shared" si="736"/>
        <v>19000100</v>
      </c>
      <c r="K47169" s="243"/>
    </row>
    <row r="47170" spans="9:11">
      <c r="I47170" t="str">
        <f t="shared" ref="I47170:I47233" si="737">TEXT(F47170,"yyyymmdd")</f>
        <v>19000100</v>
      </c>
      <c r="K47170" s="243"/>
    </row>
    <row r="47171" spans="9:11">
      <c r="I47171" t="str">
        <f t="shared" si="737"/>
        <v>19000100</v>
      </c>
      <c r="K47171" s="243"/>
    </row>
    <row r="47172" spans="9:11">
      <c r="I47172" t="str">
        <f t="shared" si="737"/>
        <v>19000100</v>
      </c>
      <c r="K47172" s="243"/>
    </row>
    <row r="47173" spans="9:11">
      <c r="I47173" t="str">
        <f t="shared" si="737"/>
        <v>19000100</v>
      </c>
      <c r="K47173" s="243"/>
    </row>
    <row r="47174" spans="9:11">
      <c r="I47174" t="str">
        <f t="shared" si="737"/>
        <v>19000100</v>
      </c>
      <c r="K47174" s="243"/>
    </row>
    <row r="47175" spans="9:11">
      <c r="I47175" t="str">
        <f t="shared" si="737"/>
        <v>19000100</v>
      </c>
      <c r="K47175" s="243"/>
    </row>
    <row r="47176" spans="9:11">
      <c r="I47176" t="str">
        <f t="shared" si="737"/>
        <v>19000100</v>
      </c>
      <c r="K47176" s="243"/>
    </row>
    <row r="47177" spans="9:11">
      <c r="I47177" t="str">
        <f t="shared" si="737"/>
        <v>19000100</v>
      </c>
      <c r="K47177" s="243"/>
    </row>
    <row r="47178" spans="9:11">
      <c r="I47178" t="str">
        <f t="shared" si="737"/>
        <v>19000100</v>
      </c>
      <c r="K47178" s="243"/>
    </row>
    <row r="47179" spans="9:11">
      <c r="I47179" t="str">
        <f t="shared" si="737"/>
        <v>19000100</v>
      </c>
      <c r="K47179" s="243"/>
    </row>
    <row r="47180" spans="9:11">
      <c r="I47180" t="str">
        <f t="shared" si="737"/>
        <v>19000100</v>
      </c>
      <c r="K47180" s="243"/>
    </row>
    <row r="47181" spans="9:11">
      <c r="I47181" t="str">
        <f t="shared" si="737"/>
        <v>19000100</v>
      </c>
      <c r="K47181" s="243"/>
    </row>
    <row r="47182" spans="9:11">
      <c r="I47182" t="str">
        <f t="shared" si="737"/>
        <v>19000100</v>
      </c>
      <c r="K47182" s="243"/>
    </row>
    <row r="47183" spans="9:11">
      <c r="I47183" t="str">
        <f t="shared" si="737"/>
        <v>19000100</v>
      </c>
      <c r="K47183" s="243"/>
    </row>
    <row r="47184" spans="9:11">
      <c r="I47184" t="str">
        <f t="shared" si="737"/>
        <v>19000100</v>
      </c>
      <c r="K47184" s="243"/>
    </row>
    <row r="47185" spans="9:11">
      <c r="I47185" t="str">
        <f t="shared" si="737"/>
        <v>19000100</v>
      </c>
      <c r="K47185" s="243"/>
    </row>
    <row r="47186" spans="9:11">
      <c r="I47186" t="str">
        <f t="shared" si="737"/>
        <v>19000100</v>
      </c>
      <c r="K47186" s="243"/>
    </row>
    <row r="47187" spans="9:11">
      <c r="I47187" t="str">
        <f t="shared" si="737"/>
        <v>19000100</v>
      </c>
      <c r="K47187" s="243"/>
    </row>
    <row r="47188" spans="9:11">
      <c r="I47188" t="str">
        <f t="shared" si="737"/>
        <v>19000100</v>
      </c>
      <c r="K47188" s="243"/>
    </row>
    <row r="47189" spans="9:11">
      <c r="I47189" t="str">
        <f t="shared" si="737"/>
        <v>19000100</v>
      </c>
      <c r="K47189" s="243"/>
    </row>
    <row r="47190" spans="9:11">
      <c r="I47190" t="str">
        <f t="shared" si="737"/>
        <v>19000100</v>
      </c>
      <c r="K47190" s="243"/>
    </row>
    <row r="47191" spans="9:11">
      <c r="I47191" t="str">
        <f t="shared" si="737"/>
        <v>19000100</v>
      </c>
      <c r="K47191" s="243"/>
    </row>
    <row r="47192" spans="9:11">
      <c r="I47192" t="str">
        <f t="shared" si="737"/>
        <v>19000100</v>
      </c>
      <c r="K47192" s="243"/>
    </row>
    <row r="47193" spans="9:11">
      <c r="I47193" t="str">
        <f t="shared" si="737"/>
        <v>19000100</v>
      </c>
      <c r="K47193" s="243"/>
    </row>
    <row r="47194" spans="9:11">
      <c r="I47194" t="str">
        <f t="shared" si="737"/>
        <v>19000100</v>
      </c>
      <c r="K47194" s="243"/>
    </row>
    <row r="47195" spans="9:11">
      <c r="I47195" t="str">
        <f t="shared" si="737"/>
        <v>19000100</v>
      </c>
      <c r="K47195" s="243"/>
    </row>
    <row r="47196" spans="9:11">
      <c r="I47196" t="str">
        <f t="shared" si="737"/>
        <v>19000100</v>
      </c>
      <c r="K47196" s="243"/>
    </row>
    <row r="47197" spans="9:11">
      <c r="I47197" t="str">
        <f t="shared" si="737"/>
        <v>19000100</v>
      </c>
      <c r="K47197" s="243"/>
    </row>
    <row r="47198" spans="9:11">
      <c r="I47198" t="str">
        <f t="shared" si="737"/>
        <v>19000100</v>
      </c>
      <c r="K47198" s="243"/>
    </row>
    <row r="47199" spans="9:11">
      <c r="I47199" t="str">
        <f t="shared" si="737"/>
        <v>19000100</v>
      </c>
      <c r="K47199" s="243"/>
    </row>
    <row r="47200" spans="9:11">
      <c r="I47200" t="str">
        <f t="shared" si="737"/>
        <v>19000100</v>
      </c>
      <c r="K47200" s="243"/>
    </row>
    <row r="47201" spans="9:11">
      <c r="I47201" t="str">
        <f t="shared" si="737"/>
        <v>19000100</v>
      </c>
      <c r="K47201" s="243"/>
    </row>
    <row r="47202" spans="9:11">
      <c r="I47202" t="str">
        <f t="shared" si="737"/>
        <v>19000100</v>
      </c>
      <c r="K47202" s="243"/>
    </row>
    <row r="47203" spans="9:11">
      <c r="I47203" t="str">
        <f t="shared" si="737"/>
        <v>19000100</v>
      </c>
      <c r="K47203" s="243"/>
    </row>
    <row r="47204" spans="9:11">
      <c r="I47204" t="str">
        <f t="shared" si="737"/>
        <v>19000100</v>
      </c>
      <c r="K47204" s="243"/>
    </row>
    <row r="47205" spans="9:11">
      <c r="I47205" t="str">
        <f t="shared" si="737"/>
        <v>19000100</v>
      </c>
      <c r="K47205" s="243"/>
    </row>
    <row r="47206" spans="9:11">
      <c r="I47206" t="str">
        <f t="shared" si="737"/>
        <v>19000100</v>
      </c>
      <c r="K47206" s="243"/>
    </row>
    <row r="47207" spans="9:11">
      <c r="I47207" t="str">
        <f t="shared" si="737"/>
        <v>19000100</v>
      </c>
      <c r="K47207" s="243"/>
    </row>
    <row r="47208" spans="9:11">
      <c r="I47208" t="str">
        <f t="shared" si="737"/>
        <v>19000100</v>
      </c>
      <c r="K47208" s="243"/>
    </row>
    <row r="47209" spans="9:11">
      <c r="I47209" t="str">
        <f t="shared" si="737"/>
        <v>19000100</v>
      </c>
      <c r="K47209" s="243"/>
    </row>
    <row r="47210" spans="9:11">
      <c r="I47210" t="str">
        <f t="shared" si="737"/>
        <v>19000100</v>
      </c>
      <c r="K47210" s="243"/>
    </row>
    <row r="47211" spans="9:11">
      <c r="I47211" t="str">
        <f t="shared" si="737"/>
        <v>19000100</v>
      </c>
      <c r="K47211" s="243"/>
    </row>
    <row r="47212" spans="9:11">
      <c r="I47212" t="str">
        <f t="shared" si="737"/>
        <v>19000100</v>
      </c>
      <c r="K47212" s="243"/>
    </row>
    <row r="47213" spans="9:11">
      <c r="I47213" t="str">
        <f t="shared" si="737"/>
        <v>19000100</v>
      </c>
      <c r="K47213" s="243"/>
    </row>
    <row r="47214" spans="9:11">
      <c r="I47214" t="str">
        <f t="shared" si="737"/>
        <v>19000100</v>
      </c>
      <c r="K47214" s="243"/>
    </row>
    <row r="47215" spans="9:11">
      <c r="I47215" t="str">
        <f t="shared" si="737"/>
        <v>19000100</v>
      </c>
      <c r="K47215" s="243"/>
    </row>
    <row r="47216" spans="9:11">
      <c r="I47216" t="str">
        <f t="shared" si="737"/>
        <v>19000100</v>
      </c>
      <c r="K47216" s="243"/>
    </row>
    <row r="47217" spans="9:11">
      <c r="I47217" t="str">
        <f t="shared" si="737"/>
        <v>19000100</v>
      </c>
      <c r="K47217" s="243"/>
    </row>
    <row r="47218" spans="9:11">
      <c r="I47218" t="str">
        <f t="shared" si="737"/>
        <v>19000100</v>
      </c>
      <c r="K47218" s="243"/>
    </row>
    <row r="47219" spans="9:11">
      <c r="I47219" t="str">
        <f t="shared" si="737"/>
        <v>19000100</v>
      </c>
      <c r="K47219" s="243"/>
    </row>
    <row r="47220" spans="9:11">
      <c r="I47220" t="str">
        <f t="shared" si="737"/>
        <v>19000100</v>
      </c>
      <c r="K47220" s="243"/>
    </row>
    <row r="47221" spans="9:11">
      <c r="I47221" t="str">
        <f t="shared" si="737"/>
        <v>19000100</v>
      </c>
      <c r="K47221" s="243"/>
    </row>
    <row r="47222" spans="9:11">
      <c r="I47222" t="str">
        <f t="shared" si="737"/>
        <v>19000100</v>
      </c>
      <c r="K47222" s="243"/>
    </row>
    <row r="47223" spans="9:11">
      <c r="I47223" t="str">
        <f t="shared" si="737"/>
        <v>19000100</v>
      </c>
      <c r="K47223" s="243"/>
    </row>
    <row r="47224" spans="9:11">
      <c r="I47224" t="str">
        <f t="shared" si="737"/>
        <v>19000100</v>
      </c>
      <c r="K47224" s="243"/>
    </row>
    <row r="47225" spans="9:11">
      <c r="I47225" t="str">
        <f t="shared" si="737"/>
        <v>19000100</v>
      </c>
      <c r="K47225" s="243"/>
    </row>
    <row r="47226" spans="9:11">
      <c r="I47226" t="str">
        <f t="shared" si="737"/>
        <v>19000100</v>
      </c>
      <c r="K47226" s="243"/>
    </row>
    <row r="47227" spans="9:11">
      <c r="I47227" t="str">
        <f t="shared" si="737"/>
        <v>19000100</v>
      </c>
      <c r="K47227" s="243"/>
    </row>
    <row r="47228" spans="9:11">
      <c r="I47228" t="str">
        <f t="shared" si="737"/>
        <v>19000100</v>
      </c>
      <c r="K47228" s="243"/>
    </row>
    <row r="47229" spans="9:11">
      <c r="I47229" t="str">
        <f t="shared" si="737"/>
        <v>19000100</v>
      </c>
      <c r="K47229" s="243"/>
    </row>
    <row r="47230" spans="9:11">
      <c r="I47230" t="str">
        <f t="shared" si="737"/>
        <v>19000100</v>
      </c>
      <c r="K47230" s="243"/>
    </row>
    <row r="47231" spans="9:11">
      <c r="I47231" t="str">
        <f t="shared" si="737"/>
        <v>19000100</v>
      </c>
      <c r="K47231" s="243"/>
    </row>
    <row r="47232" spans="9:11">
      <c r="I47232" t="str">
        <f t="shared" si="737"/>
        <v>19000100</v>
      </c>
      <c r="K47232" s="243"/>
    </row>
    <row r="47233" spans="9:11">
      <c r="I47233" t="str">
        <f t="shared" si="737"/>
        <v>19000100</v>
      </c>
      <c r="K47233" s="243"/>
    </row>
    <row r="47234" spans="9:11">
      <c r="I47234" t="str">
        <f t="shared" ref="I47234:I47297" si="738">TEXT(F47234,"yyyymmdd")</f>
        <v>19000100</v>
      </c>
      <c r="K47234" s="243"/>
    </row>
    <row r="47235" spans="9:11">
      <c r="I47235" t="str">
        <f t="shared" si="738"/>
        <v>19000100</v>
      </c>
      <c r="K47235" s="243"/>
    </row>
    <row r="47236" spans="9:11">
      <c r="I47236" t="str">
        <f t="shared" si="738"/>
        <v>19000100</v>
      </c>
      <c r="K47236" s="243"/>
    </row>
    <row r="47237" spans="9:11">
      <c r="I47237" t="str">
        <f t="shared" si="738"/>
        <v>19000100</v>
      </c>
      <c r="K47237" s="243"/>
    </row>
    <row r="47238" spans="9:11">
      <c r="I47238" t="str">
        <f t="shared" si="738"/>
        <v>19000100</v>
      </c>
      <c r="K47238" s="243"/>
    </row>
    <row r="47239" spans="9:11">
      <c r="I47239" t="str">
        <f t="shared" si="738"/>
        <v>19000100</v>
      </c>
      <c r="K47239" s="243"/>
    </row>
    <row r="47240" spans="9:11">
      <c r="I47240" t="str">
        <f t="shared" si="738"/>
        <v>19000100</v>
      </c>
      <c r="K47240" s="243"/>
    </row>
    <row r="47241" spans="9:11">
      <c r="I47241" t="str">
        <f t="shared" si="738"/>
        <v>19000100</v>
      </c>
      <c r="K47241" s="243"/>
    </row>
    <row r="47242" spans="9:11">
      <c r="I47242" t="str">
        <f t="shared" si="738"/>
        <v>19000100</v>
      </c>
      <c r="K47242" s="243"/>
    </row>
    <row r="47243" spans="9:11">
      <c r="I47243" t="str">
        <f t="shared" si="738"/>
        <v>19000100</v>
      </c>
      <c r="K47243" s="243"/>
    </row>
    <row r="47244" spans="9:11">
      <c r="I47244" t="str">
        <f t="shared" si="738"/>
        <v>19000100</v>
      </c>
      <c r="K47244" s="243"/>
    </row>
    <row r="47245" spans="9:11">
      <c r="I47245" t="str">
        <f t="shared" si="738"/>
        <v>19000100</v>
      </c>
      <c r="K47245" s="243"/>
    </row>
    <row r="47246" spans="9:11">
      <c r="I47246" t="str">
        <f t="shared" si="738"/>
        <v>19000100</v>
      </c>
      <c r="K47246" s="243"/>
    </row>
    <row r="47247" spans="9:11">
      <c r="I47247" t="str">
        <f t="shared" si="738"/>
        <v>19000100</v>
      </c>
      <c r="K47247" s="243"/>
    </row>
    <row r="47248" spans="9:11">
      <c r="I47248" t="str">
        <f t="shared" si="738"/>
        <v>19000100</v>
      </c>
      <c r="K47248" s="243"/>
    </row>
    <row r="47249" spans="9:11">
      <c r="I47249" t="str">
        <f t="shared" si="738"/>
        <v>19000100</v>
      </c>
      <c r="K47249" s="243"/>
    </row>
    <row r="47250" spans="9:11">
      <c r="I47250" t="str">
        <f t="shared" si="738"/>
        <v>19000100</v>
      </c>
      <c r="K47250" s="243"/>
    </row>
    <row r="47251" spans="9:11">
      <c r="I47251" t="str">
        <f t="shared" si="738"/>
        <v>19000100</v>
      </c>
      <c r="K47251" s="243"/>
    </row>
    <row r="47252" spans="9:11">
      <c r="I47252" t="str">
        <f t="shared" si="738"/>
        <v>19000100</v>
      </c>
      <c r="K47252" s="243"/>
    </row>
    <row r="47253" spans="9:11">
      <c r="I47253" t="str">
        <f t="shared" si="738"/>
        <v>19000100</v>
      </c>
      <c r="K47253" s="243"/>
    </row>
    <row r="47254" spans="9:11">
      <c r="I47254" t="str">
        <f t="shared" si="738"/>
        <v>19000100</v>
      </c>
      <c r="K47254" s="243"/>
    </row>
    <row r="47255" spans="9:11">
      <c r="I47255" t="str">
        <f t="shared" si="738"/>
        <v>19000100</v>
      </c>
      <c r="K47255" s="243"/>
    </row>
    <row r="47256" spans="9:11">
      <c r="I47256" t="str">
        <f t="shared" si="738"/>
        <v>19000100</v>
      </c>
      <c r="K47256" s="243"/>
    </row>
    <row r="47257" spans="9:11">
      <c r="I47257" t="str">
        <f t="shared" si="738"/>
        <v>19000100</v>
      </c>
      <c r="K47257" s="243"/>
    </row>
    <row r="47258" spans="9:11">
      <c r="I47258" t="str">
        <f t="shared" si="738"/>
        <v>19000100</v>
      </c>
      <c r="K47258" s="243"/>
    </row>
    <row r="47259" spans="9:11">
      <c r="I47259" t="str">
        <f t="shared" si="738"/>
        <v>19000100</v>
      </c>
      <c r="K47259" s="243"/>
    </row>
    <row r="47260" spans="9:11">
      <c r="I47260" t="str">
        <f t="shared" si="738"/>
        <v>19000100</v>
      </c>
      <c r="K47260" s="243"/>
    </row>
    <row r="47261" spans="9:11">
      <c r="I47261" t="str">
        <f t="shared" si="738"/>
        <v>19000100</v>
      </c>
      <c r="K47261" s="243"/>
    </row>
    <row r="47262" spans="9:11">
      <c r="I47262" t="str">
        <f t="shared" si="738"/>
        <v>19000100</v>
      </c>
      <c r="K47262" s="243"/>
    </row>
    <row r="47263" spans="9:11">
      <c r="I47263" t="str">
        <f t="shared" si="738"/>
        <v>19000100</v>
      </c>
      <c r="K47263" s="243"/>
    </row>
    <row r="47264" spans="9:11">
      <c r="I47264" t="str">
        <f t="shared" si="738"/>
        <v>19000100</v>
      </c>
      <c r="K47264" s="243"/>
    </row>
    <row r="47265" spans="9:11">
      <c r="I47265" t="str">
        <f t="shared" si="738"/>
        <v>19000100</v>
      </c>
      <c r="K47265" s="243"/>
    </row>
    <row r="47266" spans="9:11">
      <c r="I47266" t="str">
        <f t="shared" si="738"/>
        <v>19000100</v>
      </c>
      <c r="K47266" s="243"/>
    </row>
    <row r="47267" spans="9:11">
      <c r="I47267" t="str">
        <f t="shared" si="738"/>
        <v>19000100</v>
      </c>
      <c r="K47267" s="243"/>
    </row>
    <row r="47268" spans="9:11">
      <c r="I47268" t="str">
        <f t="shared" si="738"/>
        <v>19000100</v>
      </c>
      <c r="K47268" s="243"/>
    </row>
    <row r="47269" spans="9:11">
      <c r="I47269" t="str">
        <f t="shared" si="738"/>
        <v>19000100</v>
      </c>
      <c r="K47269" s="243"/>
    </row>
    <row r="47270" spans="9:11">
      <c r="I47270" t="str">
        <f t="shared" si="738"/>
        <v>19000100</v>
      </c>
      <c r="K47270" s="243"/>
    </row>
    <row r="47271" spans="9:11">
      <c r="I47271" t="str">
        <f t="shared" si="738"/>
        <v>19000100</v>
      </c>
      <c r="K47271" s="243"/>
    </row>
    <row r="47272" spans="9:11">
      <c r="I47272" t="str">
        <f t="shared" si="738"/>
        <v>19000100</v>
      </c>
      <c r="K47272" s="243"/>
    </row>
    <row r="47273" spans="9:11">
      <c r="I47273" t="str">
        <f t="shared" si="738"/>
        <v>19000100</v>
      </c>
      <c r="K47273" s="243"/>
    </row>
    <row r="47274" spans="9:11">
      <c r="I47274" t="str">
        <f t="shared" si="738"/>
        <v>19000100</v>
      </c>
      <c r="K47274" s="243"/>
    </row>
    <row r="47275" spans="9:11">
      <c r="I47275" t="str">
        <f t="shared" si="738"/>
        <v>19000100</v>
      </c>
      <c r="K47275" s="243"/>
    </row>
    <row r="47276" spans="9:11">
      <c r="I47276" t="str">
        <f t="shared" si="738"/>
        <v>19000100</v>
      </c>
      <c r="K47276" s="243"/>
    </row>
    <row r="47277" spans="9:11">
      <c r="I47277" t="str">
        <f t="shared" si="738"/>
        <v>19000100</v>
      </c>
      <c r="K47277" s="243"/>
    </row>
    <row r="47278" spans="9:11">
      <c r="I47278" t="str">
        <f t="shared" si="738"/>
        <v>19000100</v>
      </c>
      <c r="K47278" s="243"/>
    </row>
    <row r="47279" spans="9:11">
      <c r="I47279" t="str">
        <f t="shared" si="738"/>
        <v>19000100</v>
      </c>
      <c r="K47279" s="243"/>
    </row>
    <row r="47280" spans="9:11">
      <c r="I47280" t="str">
        <f t="shared" si="738"/>
        <v>19000100</v>
      </c>
      <c r="K47280" s="243"/>
    </row>
    <row r="47281" spans="9:11">
      <c r="I47281" t="str">
        <f t="shared" si="738"/>
        <v>19000100</v>
      </c>
      <c r="K47281" s="243"/>
    </row>
    <row r="47282" spans="9:11">
      <c r="I47282" t="str">
        <f t="shared" si="738"/>
        <v>19000100</v>
      </c>
      <c r="K47282" s="243"/>
    </row>
    <row r="47283" spans="9:11">
      <c r="I47283" t="str">
        <f t="shared" si="738"/>
        <v>19000100</v>
      </c>
      <c r="K47283" s="243"/>
    </row>
    <row r="47284" spans="9:11">
      <c r="I47284" t="str">
        <f t="shared" si="738"/>
        <v>19000100</v>
      </c>
      <c r="K47284" s="243"/>
    </row>
    <row r="47285" spans="9:11">
      <c r="I47285" t="str">
        <f t="shared" si="738"/>
        <v>19000100</v>
      </c>
      <c r="K47285" s="243"/>
    </row>
    <row r="47286" spans="9:11">
      <c r="I47286" t="str">
        <f t="shared" si="738"/>
        <v>19000100</v>
      </c>
      <c r="K47286" s="243"/>
    </row>
    <row r="47287" spans="9:11">
      <c r="I47287" t="str">
        <f t="shared" si="738"/>
        <v>19000100</v>
      </c>
      <c r="K47287" s="243"/>
    </row>
    <row r="47288" spans="9:11">
      <c r="I47288" t="str">
        <f t="shared" si="738"/>
        <v>19000100</v>
      </c>
      <c r="K47288" s="243"/>
    </row>
    <row r="47289" spans="9:11">
      <c r="I47289" t="str">
        <f t="shared" si="738"/>
        <v>19000100</v>
      </c>
      <c r="K47289" s="243"/>
    </row>
    <row r="47290" spans="9:11">
      <c r="I47290" t="str">
        <f t="shared" si="738"/>
        <v>19000100</v>
      </c>
      <c r="K47290" s="243"/>
    </row>
    <row r="47291" spans="9:11">
      <c r="I47291" t="str">
        <f t="shared" si="738"/>
        <v>19000100</v>
      </c>
      <c r="K47291" s="243"/>
    </row>
    <row r="47292" spans="9:11">
      <c r="I47292" t="str">
        <f t="shared" si="738"/>
        <v>19000100</v>
      </c>
      <c r="K47292" s="243"/>
    </row>
    <row r="47293" spans="9:11">
      <c r="I47293" t="str">
        <f t="shared" si="738"/>
        <v>19000100</v>
      </c>
      <c r="K47293" s="243"/>
    </row>
    <row r="47294" spans="9:11">
      <c r="I47294" t="str">
        <f t="shared" si="738"/>
        <v>19000100</v>
      </c>
      <c r="K47294" s="243"/>
    </row>
    <row r="47295" spans="9:11">
      <c r="I47295" t="str">
        <f t="shared" si="738"/>
        <v>19000100</v>
      </c>
      <c r="K47295" s="243"/>
    </row>
    <row r="47296" spans="9:11">
      <c r="I47296" t="str">
        <f t="shared" si="738"/>
        <v>19000100</v>
      </c>
      <c r="K47296" s="243"/>
    </row>
    <row r="47297" spans="9:11">
      <c r="I47297" t="str">
        <f t="shared" si="738"/>
        <v>19000100</v>
      </c>
      <c r="K47297" s="243"/>
    </row>
    <row r="47298" spans="9:11">
      <c r="I47298" t="str">
        <f t="shared" ref="I47298:I47361" si="739">TEXT(F47298,"yyyymmdd")</f>
        <v>19000100</v>
      </c>
      <c r="K47298" s="243"/>
    </row>
    <row r="47299" spans="9:11">
      <c r="I47299" t="str">
        <f t="shared" si="739"/>
        <v>19000100</v>
      </c>
      <c r="K47299" s="243"/>
    </row>
    <row r="47300" spans="9:11">
      <c r="I47300" t="str">
        <f t="shared" si="739"/>
        <v>19000100</v>
      </c>
      <c r="K47300" s="243"/>
    </row>
    <row r="47301" spans="9:11">
      <c r="I47301" t="str">
        <f t="shared" si="739"/>
        <v>19000100</v>
      </c>
      <c r="K47301" s="243"/>
    </row>
    <row r="47302" spans="9:11">
      <c r="I47302" t="str">
        <f t="shared" si="739"/>
        <v>19000100</v>
      </c>
      <c r="K47302" s="243"/>
    </row>
    <row r="47303" spans="9:11">
      <c r="I47303" t="str">
        <f t="shared" si="739"/>
        <v>19000100</v>
      </c>
      <c r="K47303" s="243"/>
    </row>
    <row r="47304" spans="9:11">
      <c r="I47304" t="str">
        <f t="shared" si="739"/>
        <v>19000100</v>
      </c>
      <c r="K47304" s="243"/>
    </row>
    <row r="47305" spans="9:11">
      <c r="I47305" t="str">
        <f t="shared" si="739"/>
        <v>19000100</v>
      </c>
      <c r="K47305" s="243"/>
    </row>
    <row r="47306" spans="9:11">
      <c r="I47306" t="str">
        <f t="shared" si="739"/>
        <v>19000100</v>
      </c>
      <c r="K47306" s="243"/>
    </row>
    <row r="47307" spans="9:11">
      <c r="I47307" t="str">
        <f t="shared" si="739"/>
        <v>19000100</v>
      </c>
      <c r="K47307" s="243"/>
    </row>
    <row r="47308" spans="9:11">
      <c r="I47308" t="str">
        <f t="shared" si="739"/>
        <v>19000100</v>
      </c>
      <c r="K47308" s="243"/>
    </row>
    <row r="47309" spans="9:11">
      <c r="I47309" t="str">
        <f t="shared" si="739"/>
        <v>19000100</v>
      </c>
      <c r="K47309" s="243"/>
    </row>
    <row r="47310" spans="9:11">
      <c r="I47310" t="str">
        <f t="shared" si="739"/>
        <v>19000100</v>
      </c>
      <c r="K47310" s="243"/>
    </row>
    <row r="47311" spans="9:11">
      <c r="I47311" t="str">
        <f t="shared" si="739"/>
        <v>19000100</v>
      </c>
      <c r="K47311" s="243"/>
    </row>
    <row r="47312" spans="9:11">
      <c r="I47312" t="str">
        <f t="shared" si="739"/>
        <v>19000100</v>
      </c>
      <c r="K47312" s="243"/>
    </row>
    <row r="47313" spans="9:11">
      <c r="I47313" t="str">
        <f t="shared" si="739"/>
        <v>19000100</v>
      </c>
      <c r="K47313" s="243"/>
    </row>
    <row r="47314" spans="9:11">
      <c r="I47314" t="str">
        <f t="shared" si="739"/>
        <v>19000100</v>
      </c>
      <c r="K47314" s="243"/>
    </row>
    <row r="47315" spans="9:11">
      <c r="I47315" t="str">
        <f t="shared" si="739"/>
        <v>19000100</v>
      </c>
      <c r="K47315" s="243"/>
    </row>
    <row r="47316" spans="9:11">
      <c r="I47316" t="str">
        <f t="shared" si="739"/>
        <v>19000100</v>
      </c>
      <c r="K47316" s="243"/>
    </row>
    <row r="47317" spans="9:11">
      <c r="I47317" t="str">
        <f t="shared" si="739"/>
        <v>19000100</v>
      </c>
      <c r="K47317" s="243"/>
    </row>
    <row r="47318" spans="9:11">
      <c r="I47318" t="str">
        <f t="shared" si="739"/>
        <v>19000100</v>
      </c>
      <c r="K47318" s="243"/>
    </row>
    <row r="47319" spans="9:11">
      <c r="I47319" t="str">
        <f t="shared" si="739"/>
        <v>19000100</v>
      </c>
      <c r="K47319" s="243"/>
    </row>
    <row r="47320" spans="9:11">
      <c r="I47320" t="str">
        <f t="shared" si="739"/>
        <v>19000100</v>
      </c>
      <c r="K47320" s="243"/>
    </row>
    <row r="47321" spans="9:11">
      <c r="I47321" t="str">
        <f t="shared" si="739"/>
        <v>19000100</v>
      </c>
      <c r="K47321" s="243"/>
    </row>
    <row r="47322" spans="9:11">
      <c r="I47322" t="str">
        <f t="shared" si="739"/>
        <v>19000100</v>
      </c>
      <c r="K47322" s="243"/>
    </row>
    <row r="47323" spans="9:11">
      <c r="I47323" t="str">
        <f t="shared" si="739"/>
        <v>19000100</v>
      </c>
      <c r="K47323" s="243"/>
    </row>
    <row r="47324" spans="9:11">
      <c r="I47324" t="str">
        <f t="shared" si="739"/>
        <v>19000100</v>
      </c>
      <c r="K47324" s="243"/>
    </row>
    <row r="47325" spans="9:11">
      <c r="I47325" t="str">
        <f t="shared" si="739"/>
        <v>19000100</v>
      </c>
      <c r="K47325" s="243"/>
    </row>
    <row r="47326" spans="9:11">
      <c r="I47326" t="str">
        <f t="shared" si="739"/>
        <v>19000100</v>
      </c>
      <c r="K47326" s="243"/>
    </row>
    <row r="47327" spans="9:11">
      <c r="I47327" t="str">
        <f t="shared" si="739"/>
        <v>19000100</v>
      </c>
      <c r="K47327" s="243"/>
    </row>
    <row r="47328" spans="9:11">
      <c r="I47328" t="str">
        <f t="shared" si="739"/>
        <v>19000100</v>
      </c>
      <c r="K47328" s="243"/>
    </row>
    <row r="47329" spans="9:11">
      <c r="I47329" t="str">
        <f t="shared" si="739"/>
        <v>19000100</v>
      </c>
      <c r="K47329" s="243"/>
    </row>
    <row r="47330" spans="9:11">
      <c r="I47330" t="str">
        <f t="shared" si="739"/>
        <v>19000100</v>
      </c>
      <c r="K47330" s="243"/>
    </row>
    <row r="47331" spans="9:11">
      <c r="I47331" t="str">
        <f t="shared" si="739"/>
        <v>19000100</v>
      </c>
      <c r="K47331" s="243"/>
    </row>
    <row r="47332" spans="9:11">
      <c r="I47332" t="str">
        <f t="shared" si="739"/>
        <v>19000100</v>
      </c>
      <c r="K47332" s="243"/>
    </row>
    <row r="47333" spans="9:11">
      <c r="I47333" t="str">
        <f t="shared" si="739"/>
        <v>19000100</v>
      </c>
      <c r="K47333" s="243"/>
    </row>
    <row r="47334" spans="9:11">
      <c r="I47334" t="str">
        <f t="shared" si="739"/>
        <v>19000100</v>
      </c>
      <c r="K47334" s="243"/>
    </row>
    <row r="47335" spans="9:11">
      <c r="I47335" t="str">
        <f t="shared" si="739"/>
        <v>19000100</v>
      </c>
      <c r="K47335" s="243"/>
    </row>
    <row r="47336" spans="9:11">
      <c r="I47336" t="str">
        <f t="shared" si="739"/>
        <v>19000100</v>
      </c>
      <c r="K47336" s="243"/>
    </row>
    <row r="47337" spans="9:11">
      <c r="I47337" t="str">
        <f t="shared" si="739"/>
        <v>19000100</v>
      </c>
      <c r="K47337" s="243"/>
    </row>
    <row r="47338" spans="9:11">
      <c r="I47338" t="str">
        <f t="shared" si="739"/>
        <v>19000100</v>
      </c>
      <c r="K47338" s="243"/>
    </row>
    <row r="47339" spans="9:11">
      <c r="I47339" t="str">
        <f t="shared" si="739"/>
        <v>19000100</v>
      </c>
      <c r="K47339" s="243"/>
    </row>
    <row r="47340" spans="9:11">
      <c r="I47340" t="str">
        <f t="shared" si="739"/>
        <v>19000100</v>
      </c>
      <c r="K47340" s="243"/>
    </row>
    <row r="47341" spans="9:11">
      <c r="I47341" t="str">
        <f t="shared" si="739"/>
        <v>19000100</v>
      </c>
      <c r="K47341" s="243"/>
    </row>
    <row r="47342" spans="9:11">
      <c r="I47342" t="str">
        <f t="shared" si="739"/>
        <v>19000100</v>
      </c>
      <c r="K47342" s="243"/>
    </row>
    <row r="47343" spans="9:11">
      <c r="I47343" t="str">
        <f t="shared" si="739"/>
        <v>19000100</v>
      </c>
      <c r="K47343" s="243"/>
    </row>
    <row r="47344" spans="9:11">
      <c r="I47344" t="str">
        <f t="shared" si="739"/>
        <v>19000100</v>
      </c>
      <c r="K47344" s="243"/>
    </row>
    <row r="47345" spans="9:11">
      <c r="I47345" t="str">
        <f t="shared" si="739"/>
        <v>19000100</v>
      </c>
      <c r="K47345" s="243"/>
    </row>
    <row r="47346" spans="9:11">
      <c r="I47346" t="str">
        <f t="shared" si="739"/>
        <v>19000100</v>
      </c>
      <c r="K47346" s="243"/>
    </row>
    <row r="47347" spans="9:11">
      <c r="I47347" t="str">
        <f t="shared" si="739"/>
        <v>19000100</v>
      </c>
      <c r="K47347" s="243"/>
    </row>
    <row r="47348" spans="9:11">
      <c r="I47348" t="str">
        <f t="shared" si="739"/>
        <v>19000100</v>
      </c>
      <c r="K47348" s="243"/>
    </row>
    <row r="47349" spans="9:11">
      <c r="I47349" t="str">
        <f t="shared" si="739"/>
        <v>19000100</v>
      </c>
      <c r="K47349" s="243"/>
    </row>
    <row r="47350" spans="9:11">
      <c r="I47350" t="str">
        <f t="shared" si="739"/>
        <v>19000100</v>
      </c>
      <c r="K47350" s="243"/>
    </row>
    <row r="47351" spans="9:11">
      <c r="I47351" t="str">
        <f t="shared" si="739"/>
        <v>19000100</v>
      </c>
      <c r="K47351" s="243"/>
    </row>
    <row r="47352" spans="9:11">
      <c r="I47352" t="str">
        <f t="shared" si="739"/>
        <v>19000100</v>
      </c>
      <c r="K47352" s="243"/>
    </row>
    <row r="47353" spans="9:11">
      <c r="I47353" t="str">
        <f t="shared" si="739"/>
        <v>19000100</v>
      </c>
      <c r="K47353" s="243"/>
    </row>
    <row r="47354" spans="9:11">
      <c r="I47354" t="str">
        <f t="shared" si="739"/>
        <v>19000100</v>
      </c>
      <c r="K47354" s="243"/>
    </row>
    <row r="47355" spans="9:11">
      <c r="I47355" t="str">
        <f t="shared" si="739"/>
        <v>19000100</v>
      </c>
      <c r="K47355" s="243"/>
    </row>
    <row r="47356" spans="9:11">
      <c r="I47356" t="str">
        <f t="shared" si="739"/>
        <v>19000100</v>
      </c>
      <c r="K47356" s="243"/>
    </row>
    <row r="47357" spans="9:11">
      <c r="I47357" t="str">
        <f t="shared" si="739"/>
        <v>19000100</v>
      </c>
      <c r="K47357" s="243"/>
    </row>
    <row r="47358" spans="9:11">
      <c r="I47358" t="str">
        <f t="shared" si="739"/>
        <v>19000100</v>
      </c>
      <c r="K47358" s="243"/>
    </row>
    <row r="47359" spans="9:11">
      <c r="I47359" t="str">
        <f t="shared" si="739"/>
        <v>19000100</v>
      </c>
      <c r="K47359" s="243"/>
    </row>
    <row r="47360" spans="9:11">
      <c r="I47360" t="str">
        <f t="shared" si="739"/>
        <v>19000100</v>
      </c>
      <c r="K47360" s="243"/>
    </row>
    <row r="47361" spans="9:11">
      <c r="I47361" t="str">
        <f t="shared" si="739"/>
        <v>19000100</v>
      </c>
      <c r="K47361" s="243"/>
    </row>
    <row r="47362" spans="9:11">
      <c r="I47362" t="str">
        <f t="shared" ref="I47362:I47425" si="740">TEXT(F47362,"yyyymmdd")</f>
        <v>19000100</v>
      </c>
      <c r="K47362" s="243"/>
    </row>
    <row r="47363" spans="9:11">
      <c r="I47363" t="str">
        <f t="shared" si="740"/>
        <v>19000100</v>
      </c>
      <c r="K47363" s="243"/>
    </row>
    <row r="47364" spans="9:11">
      <c r="I47364" t="str">
        <f t="shared" si="740"/>
        <v>19000100</v>
      </c>
      <c r="K47364" s="243"/>
    </row>
    <row r="47365" spans="9:11">
      <c r="I47365" t="str">
        <f t="shared" si="740"/>
        <v>19000100</v>
      </c>
      <c r="K47365" s="243"/>
    </row>
    <row r="47366" spans="9:11">
      <c r="I47366" t="str">
        <f t="shared" si="740"/>
        <v>19000100</v>
      </c>
      <c r="K47366" s="243"/>
    </row>
    <row r="47367" spans="9:11">
      <c r="I47367" t="str">
        <f t="shared" si="740"/>
        <v>19000100</v>
      </c>
      <c r="K47367" s="243"/>
    </row>
    <row r="47368" spans="9:11">
      <c r="I47368" t="str">
        <f t="shared" si="740"/>
        <v>19000100</v>
      </c>
      <c r="K47368" s="243"/>
    </row>
    <row r="47369" spans="9:11">
      <c r="I47369" t="str">
        <f t="shared" si="740"/>
        <v>19000100</v>
      </c>
      <c r="K47369" s="243"/>
    </row>
    <row r="47370" spans="9:11">
      <c r="I47370" t="str">
        <f t="shared" si="740"/>
        <v>19000100</v>
      </c>
      <c r="K47370" s="243"/>
    </row>
    <row r="47371" spans="9:11">
      <c r="I47371" t="str">
        <f t="shared" si="740"/>
        <v>19000100</v>
      </c>
      <c r="K47371" s="243"/>
    </row>
    <row r="47372" spans="9:11">
      <c r="I47372" t="str">
        <f t="shared" si="740"/>
        <v>19000100</v>
      </c>
      <c r="K47372" s="243"/>
    </row>
    <row r="47373" spans="9:11">
      <c r="I47373" t="str">
        <f t="shared" si="740"/>
        <v>19000100</v>
      </c>
      <c r="K47373" s="243"/>
    </row>
    <row r="47374" spans="9:11">
      <c r="I47374" t="str">
        <f t="shared" si="740"/>
        <v>19000100</v>
      </c>
      <c r="K47374" s="243"/>
    </row>
    <row r="47375" spans="9:11">
      <c r="I47375" t="str">
        <f t="shared" si="740"/>
        <v>19000100</v>
      </c>
      <c r="K47375" s="243"/>
    </row>
    <row r="47376" spans="9:11">
      <c r="I47376" t="str">
        <f t="shared" si="740"/>
        <v>19000100</v>
      </c>
      <c r="K47376" s="243"/>
    </row>
    <row r="47377" spans="9:11">
      <c r="I47377" t="str">
        <f t="shared" si="740"/>
        <v>19000100</v>
      </c>
      <c r="K47377" s="243"/>
    </row>
    <row r="47378" spans="9:11">
      <c r="I47378" t="str">
        <f t="shared" si="740"/>
        <v>19000100</v>
      </c>
      <c r="K47378" s="243"/>
    </row>
    <row r="47379" spans="9:11">
      <c r="I47379" t="str">
        <f t="shared" si="740"/>
        <v>19000100</v>
      </c>
      <c r="K47379" s="243"/>
    </row>
    <row r="47380" spans="9:11">
      <c r="I47380" t="str">
        <f t="shared" si="740"/>
        <v>19000100</v>
      </c>
      <c r="K47380" s="243"/>
    </row>
    <row r="47381" spans="9:11">
      <c r="I47381" t="str">
        <f t="shared" si="740"/>
        <v>19000100</v>
      </c>
      <c r="K47381" s="243"/>
    </row>
    <row r="47382" spans="9:11">
      <c r="I47382" t="str">
        <f t="shared" si="740"/>
        <v>19000100</v>
      </c>
      <c r="K47382" s="243"/>
    </row>
    <row r="47383" spans="9:11">
      <c r="I47383" t="str">
        <f t="shared" si="740"/>
        <v>19000100</v>
      </c>
      <c r="K47383" s="243"/>
    </row>
    <row r="47384" spans="9:11">
      <c r="I47384" t="str">
        <f t="shared" si="740"/>
        <v>19000100</v>
      </c>
      <c r="K47384" s="243"/>
    </row>
    <row r="47385" spans="9:11">
      <c r="I47385" t="str">
        <f t="shared" si="740"/>
        <v>19000100</v>
      </c>
      <c r="K47385" s="243"/>
    </row>
    <row r="47386" spans="9:11">
      <c r="I47386" t="str">
        <f t="shared" si="740"/>
        <v>19000100</v>
      </c>
      <c r="K47386" s="243"/>
    </row>
    <row r="47387" spans="9:11">
      <c r="I47387" t="str">
        <f t="shared" si="740"/>
        <v>19000100</v>
      </c>
      <c r="K47387" s="243"/>
    </row>
    <row r="47388" spans="9:11">
      <c r="I47388" t="str">
        <f t="shared" si="740"/>
        <v>19000100</v>
      </c>
      <c r="K47388" s="243"/>
    </row>
    <row r="47389" spans="9:11">
      <c r="I47389" t="str">
        <f t="shared" si="740"/>
        <v>19000100</v>
      </c>
      <c r="K47389" s="243"/>
    </row>
    <row r="47390" spans="9:11">
      <c r="I47390" t="str">
        <f t="shared" si="740"/>
        <v>19000100</v>
      </c>
      <c r="K47390" s="243"/>
    </row>
    <row r="47391" spans="9:11">
      <c r="I47391" t="str">
        <f t="shared" si="740"/>
        <v>19000100</v>
      </c>
      <c r="K47391" s="243"/>
    </row>
    <row r="47392" spans="9:11">
      <c r="I47392" t="str">
        <f t="shared" si="740"/>
        <v>19000100</v>
      </c>
      <c r="K47392" s="243"/>
    </row>
    <row r="47393" spans="9:11">
      <c r="I47393" t="str">
        <f t="shared" si="740"/>
        <v>19000100</v>
      </c>
      <c r="K47393" s="243"/>
    </row>
    <row r="47394" spans="9:11">
      <c r="I47394" t="str">
        <f t="shared" si="740"/>
        <v>19000100</v>
      </c>
      <c r="K47394" s="243"/>
    </row>
    <row r="47395" spans="9:11">
      <c r="I47395" t="str">
        <f t="shared" si="740"/>
        <v>19000100</v>
      </c>
      <c r="K47395" s="243"/>
    </row>
    <row r="47396" spans="9:11">
      <c r="I47396" t="str">
        <f t="shared" si="740"/>
        <v>19000100</v>
      </c>
      <c r="K47396" s="243"/>
    </row>
    <row r="47397" spans="9:11">
      <c r="I47397" t="str">
        <f t="shared" si="740"/>
        <v>19000100</v>
      </c>
      <c r="K47397" s="243"/>
    </row>
    <row r="47398" spans="9:11">
      <c r="I47398" t="str">
        <f t="shared" si="740"/>
        <v>19000100</v>
      </c>
      <c r="K47398" s="243"/>
    </row>
    <row r="47399" spans="9:11">
      <c r="I47399" t="str">
        <f t="shared" si="740"/>
        <v>19000100</v>
      </c>
      <c r="K47399" s="243"/>
    </row>
    <row r="47400" spans="9:11">
      <c r="I47400" t="str">
        <f t="shared" si="740"/>
        <v>19000100</v>
      </c>
      <c r="K47400" s="243"/>
    </row>
    <row r="47401" spans="9:11">
      <c r="I47401" t="str">
        <f t="shared" si="740"/>
        <v>19000100</v>
      </c>
      <c r="K47401" s="243"/>
    </row>
    <row r="47402" spans="9:11">
      <c r="I47402" t="str">
        <f t="shared" si="740"/>
        <v>19000100</v>
      </c>
      <c r="K47402" s="243"/>
    </row>
    <row r="47403" spans="9:11">
      <c r="I47403" t="str">
        <f t="shared" si="740"/>
        <v>19000100</v>
      </c>
      <c r="K47403" s="243"/>
    </row>
    <row r="47404" spans="9:11">
      <c r="I47404" t="str">
        <f t="shared" si="740"/>
        <v>19000100</v>
      </c>
      <c r="K47404" s="243"/>
    </row>
    <row r="47405" spans="9:11">
      <c r="I47405" t="str">
        <f t="shared" si="740"/>
        <v>19000100</v>
      </c>
      <c r="K47405" s="243"/>
    </row>
    <row r="47406" spans="9:11">
      <c r="I47406" t="str">
        <f t="shared" si="740"/>
        <v>19000100</v>
      </c>
      <c r="K47406" s="243"/>
    </row>
    <row r="47407" spans="9:11">
      <c r="I47407" t="str">
        <f t="shared" si="740"/>
        <v>19000100</v>
      </c>
      <c r="K47407" s="243"/>
    </row>
    <row r="47408" spans="9:11">
      <c r="I47408" t="str">
        <f t="shared" si="740"/>
        <v>19000100</v>
      </c>
      <c r="K47408" s="243"/>
    </row>
    <row r="47409" spans="9:11">
      <c r="I47409" t="str">
        <f t="shared" si="740"/>
        <v>19000100</v>
      </c>
      <c r="K47409" s="243"/>
    </row>
    <row r="47410" spans="9:11">
      <c r="I47410" t="str">
        <f t="shared" si="740"/>
        <v>19000100</v>
      </c>
      <c r="K47410" s="243"/>
    </row>
    <row r="47411" spans="9:11">
      <c r="I47411" t="str">
        <f t="shared" si="740"/>
        <v>19000100</v>
      </c>
      <c r="K47411" s="243"/>
    </row>
    <row r="47412" spans="9:11">
      <c r="I47412" t="str">
        <f t="shared" si="740"/>
        <v>19000100</v>
      </c>
      <c r="K47412" s="243"/>
    </row>
    <row r="47413" spans="9:11">
      <c r="I47413" t="str">
        <f t="shared" si="740"/>
        <v>19000100</v>
      </c>
      <c r="K47413" s="243"/>
    </row>
    <row r="47414" spans="9:11">
      <c r="I47414" t="str">
        <f t="shared" si="740"/>
        <v>19000100</v>
      </c>
      <c r="K47414" s="243"/>
    </row>
    <row r="47415" spans="9:11">
      <c r="I47415" t="str">
        <f t="shared" si="740"/>
        <v>19000100</v>
      </c>
      <c r="K47415" s="243"/>
    </row>
    <row r="47416" spans="9:11">
      <c r="I47416" t="str">
        <f t="shared" si="740"/>
        <v>19000100</v>
      </c>
      <c r="K47416" s="243"/>
    </row>
    <row r="47417" spans="9:11">
      <c r="I47417" t="str">
        <f t="shared" si="740"/>
        <v>19000100</v>
      </c>
      <c r="K47417" s="243"/>
    </row>
    <row r="47418" spans="9:11">
      <c r="I47418" t="str">
        <f t="shared" si="740"/>
        <v>19000100</v>
      </c>
      <c r="K47418" s="243"/>
    </row>
    <row r="47419" spans="9:11">
      <c r="I47419" t="str">
        <f t="shared" si="740"/>
        <v>19000100</v>
      </c>
      <c r="K47419" s="243"/>
    </row>
    <row r="47420" spans="9:11">
      <c r="I47420" t="str">
        <f t="shared" si="740"/>
        <v>19000100</v>
      </c>
      <c r="K47420" s="243"/>
    </row>
    <row r="47421" spans="9:11">
      <c r="I47421" t="str">
        <f t="shared" si="740"/>
        <v>19000100</v>
      </c>
      <c r="K47421" s="243"/>
    </row>
    <row r="47422" spans="9:11">
      <c r="I47422" t="str">
        <f t="shared" si="740"/>
        <v>19000100</v>
      </c>
      <c r="K47422" s="243"/>
    </row>
    <row r="47423" spans="9:11">
      <c r="I47423" t="str">
        <f t="shared" si="740"/>
        <v>19000100</v>
      </c>
      <c r="K47423" s="243"/>
    </row>
    <row r="47424" spans="9:11">
      <c r="I47424" t="str">
        <f t="shared" si="740"/>
        <v>19000100</v>
      </c>
      <c r="K47424" s="243"/>
    </row>
    <row r="47425" spans="9:11">
      <c r="I47425" t="str">
        <f t="shared" si="740"/>
        <v>19000100</v>
      </c>
      <c r="K47425" s="243"/>
    </row>
    <row r="47426" spans="9:11">
      <c r="I47426" t="str">
        <f t="shared" ref="I47426:I47489" si="741">TEXT(F47426,"yyyymmdd")</f>
        <v>19000100</v>
      </c>
      <c r="K47426" s="243"/>
    </row>
    <row r="47427" spans="9:11">
      <c r="I47427" t="str">
        <f t="shared" si="741"/>
        <v>19000100</v>
      </c>
      <c r="K47427" s="243"/>
    </row>
    <row r="47428" spans="9:11">
      <c r="I47428" t="str">
        <f t="shared" si="741"/>
        <v>19000100</v>
      </c>
      <c r="K47428" s="243"/>
    </row>
    <row r="47429" spans="9:11">
      <c r="I47429" t="str">
        <f t="shared" si="741"/>
        <v>19000100</v>
      </c>
      <c r="K47429" s="243"/>
    </row>
    <row r="47430" spans="9:11">
      <c r="I47430" t="str">
        <f t="shared" si="741"/>
        <v>19000100</v>
      </c>
      <c r="K47430" s="243"/>
    </row>
    <row r="47431" spans="9:11">
      <c r="I47431" t="str">
        <f t="shared" si="741"/>
        <v>19000100</v>
      </c>
      <c r="K47431" s="243"/>
    </row>
    <row r="47432" spans="9:11">
      <c r="I47432" t="str">
        <f t="shared" si="741"/>
        <v>19000100</v>
      </c>
      <c r="K47432" s="243"/>
    </row>
    <row r="47433" spans="9:11">
      <c r="I47433" t="str">
        <f t="shared" si="741"/>
        <v>19000100</v>
      </c>
      <c r="K47433" s="243"/>
    </row>
    <row r="47434" spans="9:11">
      <c r="I47434" t="str">
        <f t="shared" si="741"/>
        <v>19000100</v>
      </c>
      <c r="K47434" s="243"/>
    </row>
    <row r="47435" spans="9:11">
      <c r="I47435" t="str">
        <f t="shared" si="741"/>
        <v>19000100</v>
      </c>
      <c r="K47435" s="243"/>
    </row>
    <row r="47436" spans="9:11">
      <c r="I47436" t="str">
        <f t="shared" si="741"/>
        <v>19000100</v>
      </c>
      <c r="K47436" s="243"/>
    </row>
    <row r="47437" spans="9:11">
      <c r="I47437" t="str">
        <f t="shared" si="741"/>
        <v>19000100</v>
      </c>
      <c r="K47437" s="243"/>
    </row>
    <row r="47438" spans="9:11">
      <c r="I47438" t="str">
        <f t="shared" si="741"/>
        <v>19000100</v>
      </c>
      <c r="K47438" s="243"/>
    </row>
    <row r="47439" spans="9:11">
      <c r="I47439" t="str">
        <f t="shared" si="741"/>
        <v>19000100</v>
      </c>
      <c r="K47439" s="243"/>
    </row>
    <row r="47440" spans="9:11">
      <c r="I47440" t="str">
        <f t="shared" si="741"/>
        <v>19000100</v>
      </c>
      <c r="K47440" s="243"/>
    </row>
    <row r="47441" spans="9:11">
      <c r="I47441" t="str">
        <f t="shared" si="741"/>
        <v>19000100</v>
      </c>
      <c r="K47441" s="243"/>
    </row>
    <row r="47442" spans="9:11">
      <c r="I47442" t="str">
        <f t="shared" si="741"/>
        <v>19000100</v>
      </c>
      <c r="K47442" s="243"/>
    </row>
    <row r="47443" spans="9:11">
      <c r="I47443" t="str">
        <f t="shared" si="741"/>
        <v>19000100</v>
      </c>
      <c r="K47443" s="243"/>
    </row>
    <row r="47444" spans="9:11">
      <c r="I47444" t="str">
        <f t="shared" si="741"/>
        <v>19000100</v>
      </c>
      <c r="K47444" s="243"/>
    </row>
    <row r="47445" spans="9:11">
      <c r="I47445" t="str">
        <f t="shared" si="741"/>
        <v>19000100</v>
      </c>
      <c r="K47445" s="243"/>
    </row>
    <row r="47446" spans="9:11">
      <c r="I47446" t="str">
        <f t="shared" si="741"/>
        <v>19000100</v>
      </c>
      <c r="K47446" s="243"/>
    </row>
    <row r="47447" spans="9:11">
      <c r="I47447" t="str">
        <f t="shared" si="741"/>
        <v>19000100</v>
      </c>
      <c r="K47447" s="243"/>
    </row>
    <row r="47448" spans="9:11">
      <c r="I47448" t="str">
        <f t="shared" si="741"/>
        <v>19000100</v>
      </c>
      <c r="K47448" s="243"/>
    </row>
    <row r="47449" spans="9:11">
      <c r="I47449" t="str">
        <f t="shared" si="741"/>
        <v>19000100</v>
      </c>
      <c r="K47449" s="243"/>
    </row>
    <row r="47450" spans="9:11">
      <c r="I47450" t="str">
        <f t="shared" si="741"/>
        <v>19000100</v>
      </c>
      <c r="K47450" s="243"/>
    </row>
    <row r="47451" spans="9:11">
      <c r="I47451" t="str">
        <f t="shared" si="741"/>
        <v>19000100</v>
      </c>
      <c r="K47451" s="243"/>
    </row>
    <row r="47452" spans="9:11">
      <c r="I47452" t="str">
        <f t="shared" si="741"/>
        <v>19000100</v>
      </c>
      <c r="K47452" s="243"/>
    </row>
    <row r="47453" spans="9:11">
      <c r="I47453" t="str">
        <f t="shared" si="741"/>
        <v>19000100</v>
      </c>
      <c r="K47453" s="243"/>
    </row>
    <row r="47454" spans="9:11">
      <c r="I47454" t="str">
        <f t="shared" si="741"/>
        <v>19000100</v>
      </c>
      <c r="K47454" s="243"/>
    </row>
    <row r="47455" spans="9:11">
      <c r="I47455" t="str">
        <f t="shared" si="741"/>
        <v>19000100</v>
      </c>
      <c r="K47455" s="243"/>
    </row>
    <row r="47456" spans="9:11">
      <c r="I47456" t="str">
        <f t="shared" si="741"/>
        <v>19000100</v>
      </c>
      <c r="K47456" s="243"/>
    </row>
    <row r="47457" spans="9:11">
      <c r="I47457" t="str">
        <f t="shared" si="741"/>
        <v>19000100</v>
      </c>
      <c r="K47457" s="243"/>
    </row>
    <row r="47458" spans="9:11">
      <c r="I47458" t="str">
        <f t="shared" si="741"/>
        <v>19000100</v>
      </c>
      <c r="K47458" s="243"/>
    </row>
    <row r="47459" spans="9:11">
      <c r="I47459" t="str">
        <f t="shared" si="741"/>
        <v>19000100</v>
      </c>
      <c r="K47459" s="243"/>
    </row>
    <row r="47460" spans="9:11">
      <c r="I47460" t="str">
        <f t="shared" si="741"/>
        <v>19000100</v>
      </c>
      <c r="K47460" s="243"/>
    </row>
    <row r="47461" spans="9:11">
      <c r="I47461" t="str">
        <f t="shared" si="741"/>
        <v>19000100</v>
      </c>
      <c r="K47461" s="243"/>
    </row>
    <row r="47462" spans="9:11">
      <c r="I47462" t="str">
        <f t="shared" si="741"/>
        <v>19000100</v>
      </c>
      <c r="K47462" s="243"/>
    </row>
    <row r="47463" spans="9:11">
      <c r="I47463" t="str">
        <f t="shared" si="741"/>
        <v>19000100</v>
      </c>
      <c r="K47463" s="243"/>
    </row>
    <row r="47464" spans="9:11">
      <c r="I47464" t="str">
        <f t="shared" si="741"/>
        <v>19000100</v>
      </c>
      <c r="K47464" s="243"/>
    </row>
    <row r="47465" spans="9:11">
      <c r="I47465" t="str">
        <f t="shared" si="741"/>
        <v>19000100</v>
      </c>
      <c r="K47465" s="243"/>
    </row>
    <row r="47466" spans="9:11">
      <c r="I47466" t="str">
        <f t="shared" si="741"/>
        <v>19000100</v>
      </c>
      <c r="K47466" s="243"/>
    </row>
    <row r="47467" spans="9:11">
      <c r="I47467" t="str">
        <f t="shared" si="741"/>
        <v>19000100</v>
      </c>
      <c r="K47467" s="243"/>
    </row>
    <row r="47468" spans="9:11">
      <c r="I47468" t="str">
        <f t="shared" si="741"/>
        <v>19000100</v>
      </c>
      <c r="K47468" s="243"/>
    </row>
    <row r="47469" spans="9:11">
      <c r="I47469" t="str">
        <f t="shared" si="741"/>
        <v>19000100</v>
      </c>
      <c r="K47469" s="243"/>
    </row>
    <row r="47470" spans="9:11">
      <c r="I47470" t="str">
        <f t="shared" si="741"/>
        <v>19000100</v>
      </c>
      <c r="K47470" s="243"/>
    </row>
    <row r="47471" spans="9:11">
      <c r="I47471" t="str">
        <f t="shared" si="741"/>
        <v>19000100</v>
      </c>
      <c r="K47471" s="243"/>
    </row>
    <row r="47472" spans="9:11">
      <c r="I47472" t="str">
        <f t="shared" si="741"/>
        <v>19000100</v>
      </c>
      <c r="K47472" s="243"/>
    </row>
    <row r="47473" spans="9:11">
      <c r="I47473" t="str">
        <f t="shared" si="741"/>
        <v>19000100</v>
      </c>
      <c r="K47473" s="243"/>
    </row>
    <row r="47474" spans="9:11">
      <c r="I47474" t="str">
        <f t="shared" si="741"/>
        <v>19000100</v>
      </c>
      <c r="K47474" s="243"/>
    </row>
    <row r="47475" spans="9:11">
      <c r="I47475" t="str">
        <f t="shared" si="741"/>
        <v>19000100</v>
      </c>
      <c r="K47475" s="243"/>
    </row>
    <row r="47476" spans="9:11">
      <c r="I47476" t="str">
        <f t="shared" si="741"/>
        <v>19000100</v>
      </c>
      <c r="K47476" s="243"/>
    </row>
    <row r="47477" spans="9:11">
      <c r="I47477" t="str">
        <f t="shared" si="741"/>
        <v>19000100</v>
      </c>
      <c r="K47477" s="243"/>
    </row>
    <row r="47478" spans="9:11">
      <c r="I47478" t="str">
        <f t="shared" si="741"/>
        <v>19000100</v>
      </c>
      <c r="K47478" s="243"/>
    </row>
    <row r="47479" spans="9:11">
      <c r="I47479" t="str">
        <f t="shared" si="741"/>
        <v>19000100</v>
      </c>
      <c r="K47479" s="243"/>
    </row>
    <row r="47480" spans="9:11">
      <c r="I47480" t="str">
        <f t="shared" si="741"/>
        <v>19000100</v>
      </c>
      <c r="K47480" s="243"/>
    </row>
    <row r="47481" spans="9:11">
      <c r="I47481" t="str">
        <f t="shared" si="741"/>
        <v>19000100</v>
      </c>
      <c r="K47481" s="243"/>
    </row>
    <row r="47482" spans="9:11">
      <c r="I47482" t="str">
        <f t="shared" si="741"/>
        <v>19000100</v>
      </c>
      <c r="K47482" s="243"/>
    </row>
    <row r="47483" spans="9:11">
      <c r="I47483" t="str">
        <f t="shared" si="741"/>
        <v>19000100</v>
      </c>
      <c r="K47483" s="243"/>
    </row>
    <row r="47484" spans="9:11">
      <c r="I47484" t="str">
        <f t="shared" si="741"/>
        <v>19000100</v>
      </c>
      <c r="K47484" s="243"/>
    </row>
    <row r="47485" spans="9:11">
      <c r="I47485" t="str">
        <f t="shared" si="741"/>
        <v>19000100</v>
      </c>
      <c r="K47485" s="243"/>
    </row>
    <row r="47486" spans="9:11">
      <c r="I47486" t="str">
        <f t="shared" si="741"/>
        <v>19000100</v>
      </c>
      <c r="K47486" s="243"/>
    </row>
    <row r="47487" spans="9:11">
      <c r="I47487" t="str">
        <f t="shared" si="741"/>
        <v>19000100</v>
      </c>
      <c r="K47487" s="243"/>
    </row>
    <row r="47488" spans="9:11">
      <c r="I47488" t="str">
        <f t="shared" si="741"/>
        <v>19000100</v>
      </c>
      <c r="K47488" s="243"/>
    </row>
    <row r="47489" spans="9:11">
      <c r="I47489" t="str">
        <f t="shared" si="741"/>
        <v>19000100</v>
      </c>
      <c r="K47489" s="243"/>
    </row>
    <row r="47490" spans="9:11">
      <c r="I47490" t="str">
        <f t="shared" ref="I47490:I47553" si="742">TEXT(F47490,"yyyymmdd")</f>
        <v>19000100</v>
      </c>
      <c r="K47490" s="243"/>
    </row>
    <row r="47491" spans="9:11">
      <c r="I47491" t="str">
        <f t="shared" si="742"/>
        <v>19000100</v>
      </c>
      <c r="K47491" s="243"/>
    </row>
    <row r="47492" spans="9:11">
      <c r="I47492" t="str">
        <f t="shared" si="742"/>
        <v>19000100</v>
      </c>
      <c r="K47492" s="243"/>
    </row>
    <row r="47493" spans="9:11">
      <c r="I47493" t="str">
        <f t="shared" si="742"/>
        <v>19000100</v>
      </c>
      <c r="K47493" s="243"/>
    </row>
    <row r="47494" spans="9:11">
      <c r="I47494" t="str">
        <f t="shared" si="742"/>
        <v>19000100</v>
      </c>
      <c r="K47494" s="243"/>
    </row>
    <row r="47495" spans="9:11">
      <c r="I47495" t="str">
        <f t="shared" si="742"/>
        <v>19000100</v>
      </c>
      <c r="K47495" s="243"/>
    </row>
    <row r="47496" spans="9:11">
      <c r="I47496" t="str">
        <f t="shared" si="742"/>
        <v>19000100</v>
      </c>
      <c r="K47496" s="243"/>
    </row>
    <row r="47497" spans="9:11">
      <c r="I47497" t="str">
        <f t="shared" si="742"/>
        <v>19000100</v>
      </c>
      <c r="K47497" s="243"/>
    </row>
    <row r="47498" spans="9:11">
      <c r="I47498" t="str">
        <f t="shared" si="742"/>
        <v>19000100</v>
      </c>
      <c r="K47498" s="243"/>
    </row>
    <row r="47499" spans="9:11">
      <c r="I47499" t="str">
        <f t="shared" si="742"/>
        <v>19000100</v>
      </c>
      <c r="K47499" s="243"/>
    </row>
    <row r="47500" spans="9:11">
      <c r="I47500" t="str">
        <f t="shared" si="742"/>
        <v>19000100</v>
      </c>
      <c r="K47500" s="243"/>
    </row>
    <row r="47501" spans="9:11">
      <c r="I47501" t="str">
        <f t="shared" si="742"/>
        <v>19000100</v>
      </c>
      <c r="K47501" s="243"/>
    </row>
    <row r="47502" spans="9:11">
      <c r="I47502" t="str">
        <f t="shared" si="742"/>
        <v>19000100</v>
      </c>
      <c r="K47502" s="243"/>
    </row>
    <row r="47503" spans="9:11">
      <c r="I47503" t="str">
        <f t="shared" si="742"/>
        <v>19000100</v>
      </c>
      <c r="K47503" s="243"/>
    </row>
    <row r="47504" spans="9:11">
      <c r="I47504" t="str">
        <f t="shared" si="742"/>
        <v>19000100</v>
      </c>
      <c r="K47504" s="243"/>
    </row>
    <row r="47505" spans="9:11">
      <c r="I47505" t="str">
        <f t="shared" si="742"/>
        <v>19000100</v>
      </c>
      <c r="K47505" s="243"/>
    </row>
    <row r="47506" spans="9:11">
      <c r="I47506" t="str">
        <f t="shared" si="742"/>
        <v>19000100</v>
      </c>
      <c r="K47506" s="243"/>
    </row>
    <row r="47507" spans="9:11">
      <c r="I47507" t="str">
        <f t="shared" si="742"/>
        <v>19000100</v>
      </c>
      <c r="K47507" s="243"/>
    </row>
    <row r="47508" spans="9:11">
      <c r="I47508" t="str">
        <f t="shared" si="742"/>
        <v>19000100</v>
      </c>
      <c r="K47508" s="243"/>
    </row>
    <row r="47509" spans="9:11">
      <c r="I47509" t="str">
        <f t="shared" si="742"/>
        <v>19000100</v>
      </c>
      <c r="K47509" s="243"/>
    </row>
    <row r="47510" spans="9:11">
      <c r="I47510" t="str">
        <f t="shared" si="742"/>
        <v>19000100</v>
      </c>
      <c r="K47510" s="243"/>
    </row>
    <row r="47511" spans="9:11">
      <c r="I47511" t="str">
        <f t="shared" si="742"/>
        <v>19000100</v>
      </c>
      <c r="K47511" s="243"/>
    </row>
    <row r="47512" spans="9:11">
      <c r="I47512" t="str">
        <f t="shared" si="742"/>
        <v>19000100</v>
      </c>
      <c r="K47512" s="243"/>
    </row>
    <row r="47513" spans="9:11">
      <c r="I47513" t="str">
        <f t="shared" si="742"/>
        <v>19000100</v>
      </c>
      <c r="K47513" s="243"/>
    </row>
    <row r="47514" spans="9:11">
      <c r="I47514" t="str">
        <f t="shared" si="742"/>
        <v>19000100</v>
      </c>
      <c r="K47514" s="243"/>
    </row>
    <row r="47515" spans="9:11">
      <c r="I47515" t="str">
        <f t="shared" si="742"/>
        <v>19000100</v>
      </c>
      <c r="K47515" s="243"/>
    </row>
    <row r="47516" spans="9:11">
      <c r="I47516" t="str">
        <f t="shared" si="742"/>
        <v>19000100</v>
      </c>
      <c r="K47516" s="243"/>
    </row>
    <row r="47517" spans="9:11">
      <c r="I47517" t="str">
        <f t="shared" si="742"/>
        <v>19000100</v>
      </c>
      <c r="K47517" s="243"/>
    </row>
    <row r="47518" spans="9:11">
      <c r="I47518" t="str">
        <f t="shared" si="742"/>
        <v>19000100</v>
      </c>
      <c r="K47518" s="243"/>
    </row>
    <row r="47519" spans="9:11">
      <c r="I47519" t="str">
        <f t="shared" si="742"/>
        <v>19000100</v>
      </c>
      <c r="K47519" s="243"/>
    </row>
    <row r="47520" spans="9:11">
      <c r="I47520" t="str">
        <f t="shared" si="742"/>
        <v>19000100</v>
      </c>
      <c r="K47520" s="243"/>
    </row>
    <row r="47521" spans="9:11">
      <c r="I47521" t="str">
        <f t="shared" si="742"/>
        <v>19000100</v>
      </c>
      <c r="K47521" s="243"/>
    </row>
    <row r="47522" spans="9:11">
      <c r="I47522" t="str">
        <f t="shared" si="742"/>
        <v>19000100</v>
      </c>
      <c r="K47522" s="243"/>
    </row>
    <row r="47523" spans="9:11">
      <c r="I47523" t="str">
        <f t="shared" si="742"/>
        <v>19000100</v>
      </c>
      <c r="K47523" s="243"/>
    </row>
    <row r="47524" spans="9:11">
      <c r="I47524" t="str">
        <f t="shared" si="742"/>
        <v>19000100</v>
      </c>
      <c r="K47524" s="243"/>
    </row>
    <row r="47525" spans="9:11">
      <c r="I47525" t="str">
        <f t="shared" si="742"/>
        <v>19000100</v>
      </c>
      <c r="K47525" s="243"/>
    </row>
    <row r="47526" spans="9:11">
      <c r="I47526" t="str">
        <f t="shared" si="742"/>
        <v>19000100</v>
      </c>
      <c r="K47526" s="243"/>
    </row>
    <row r="47527" spans="9:11">
      <c r="I47527" t="str">
        <f t="shared" si="742"/>
        <v>19000100</v>
      </c>
      <c r="K47527" s="243"/>
    </row>
    <row r="47528" spans="9:11">
      <c r="I47528" t="str">
        <f t="shared" si="742"/>
        <v>19000100</v>
      </c>
      <c r="K47528" s="243"/>
    </row>
    <row r="47529" spans="9:11">
      <c r="I47529" t="str">
        <f t="shared" si="742"/>
        <v>19000100</v>
      </c>
      <c r="K47529" s="243"/>
    </row>
    <row r="47530" spans="9:11">
      <c r="I47530" t="str">
        <f t="shared" si="742"/>
        <v>19000100</v>
      </c>
      <c r="K47530" s="243"/>
    </row>
    <row r="47531" spans="9:11">
      <c r="I47531" t="str">
        <f t="shared" si="742"/>
        <v>19000100</v>
      </c>
      <c r="K47531" s="243"/>
    </row>
    <row r="47532" spans="9:11">
      <c r="I47532" t="str">
        <f t="shared" si="742"/>
        <v>19000100</v>
      </c>
      <c r="K47532" s="243"/>
    </row>
    <row r="47533" spans="9:11">
      <c r="I47533" t="str">
        <f t="shared" si="742"/>
        <v>19000100</v>
      </c>
      <c r="K47533" s="243"/>
    </row>
    <row r="47534" spans="9:11">
      <c r="I47534" t="str">
        <f t="shared" si="742"/>
        <v>19000100</v>
      </c>
      <c r="K47534" s="243"/>
    </row>
    <row r="47535" spans="9:11">
      <c r="I47535" t="str">
        <f t="shared" si="742"/>
        <v>19000100</v>
      </c>
      <c r="K47535" s="243"/>
    </row>
    <row r="47536" spans="9:11">
      <c r="I47536" t="str">
        <f t="shared" si="742"/>
        <v>19000100</v>
      </c>
      <c r="K47536" s="243"/>
    </row>
    <row r="47537" spans="9:11">
      <c r="I47537" t="str">
        <f t="shared" si="742"/>
        <v>19000100</v>
      </c>
      <c r="K47537" s="243"/>
    </row>
    <row r="47538" spans="9:11">
      <c r="I47538" t="str">
        <f t="shared" si="742"/>
        <v>19000100</v>
      </c>
      <c r="K47538" s="243"/>
    </row>
    <row r="47539" spans="9:11">
      <c r="I47539" t="str">
        <f t="shared" si="742"/>
        <v>19000100</v>
      </c>
      <c r="K47539" s="243"/>
    </row>
    <row r="47540" spans="9:11">
      <c r="I47540" t="str">
        <f t="shared" si="742"/>
        <v>19000100</v>
      </c>
      <c r="K47540" s="243"/>
    </row>
    <row r="47541" spans="9:11">
      <c r="I47541" t="str">
        <f t="shared" si="742"/>
        <v>19000100</v>
      </c>
      <c r="K47541" s="243"/>
    </row>
    <row r="47542" spans="9:11">
      <c r="I47542" t="str">
        <f t="shared" si="742"/>
        <v>19000100</v>
      </c>
      <c r="K47542" s="243"/>
    </row>
    <row r="47543" spans="9:11">
      <c r="I47543" t="str">
        <f t="shared" si="742"/>
        <v>19000100</v>
      </c>
      <c r="K47543" s="243"/>
    </row>
    <row r="47544" spans="9:11">
      <c r="I47544" t="str">
        <f t="shared" si="742"/>
        <v>19000100</v>
      </c>
      <c r="K47544" s="243"/>
    </row>
    <row r="47545" spans="9:11">
      <c r="I47545" t="str">
        <f t="shared" si="742"/>
        <v>19000100</v>
      </c>
      <c r="K47545" s="243"/>
    </row>
    <row r="47546" spans="9:11">
      <c r="I47546" t="str">
        <f t="shared" si="742"/>
        <v>19000100</v>
      </c>
      <c r="K47546" s="243"/>
    </row>
    <row r="47547" spans="9:11">
      <c r="I47547" t="str">
        <f t="shared" si="742"/>
        <v>19000100</v>
      </c>
      <c r="K47547" s="243"/>
    </row>
    <row r="47548" spans="9:11">
      <c r="I47548" t="str">
        <f t="shared" si="742"/>
        <v>19000100</v>
      </c>
      <c r="K47548" s="243"/>
    </row>
    <row r="47549" spans="9:11">
      <c r="I47549" t="str">
        <f t="shared" si="742"/>
        <v>19000100</v>
      </c>
      <c r="K47549" s="243"/>
    </row>
    <row r="47550" spans="9:11">
      <c r="I47550" t="str">
        <f t="shared" si="742"/>
        <v>19000100</v>
      </c>
      <c r="K47550" s="243"/>
    </row>
    <row r="47551" spans="9:11">
      <c r="I47551" t="str">
        <f t="shared" si="742"/>
        <v>19000100</v>
      </c>
      <c r="K47551" s="243"/>
    </row>
    <row r="47552" spans="9:11">
      <c r="I47552" t="str">
        <f t="shared" si="742"/>
        <v>19000100</v>
      </c>
      <c r="K47552" s="243"/>
    </row>
    <row r="47553" spans="9:11">
      <c r="I47553" t="str">
        <f t="shared" si="742"/>
        <v>19000100</v>
      </c>
      <c r="K47553" s="243"/>
    </row>
    <row r="47554" spans="9:11">
      <c r="I47554" t="str">
        <f t="shared" ref="I47554:I47617" si="743">TEXT(F47554,"yyyymmdd")</f>
        <v>19000100</v>
      </c>
      <c r="K47554" s="243"/>
    </row>
    <row r="47555" spans="9:11">
      <c r="I47555" t="str">
        <f t="shared" si="743"/>
        <v>19000100</v>
      </c>
      <c r="K47555" s="243"/>
    </row>
    <row r="47556" spans="9:11">
      <c r="I47556" t="str">
        <f t="shared" si="743"/>
        <v>19000100</v>
      </c>
      <c r="K47556" s="243"/>
    </row>
    <row r="47557" spans="9:11">
      <c r="I47557" t="str">
        <f t="shared" si="743"/>
        <v>19000100</v>
      </c>
      <c r="K47557" s="243"/>
    </row>
    <row r="47558" spans="9:11">
      <c r="I47558" t="str">
        <f t="shared" si="743"/>
        <v>19000100</v>
      </c>
      <c r="K47558" s="243"/>
    </row>
    <row r="47559" spans="9:11">
      <c r="I47559" t="str">
        <f t="shared" si="743"/>
        <v>19000100</v>
      </c>
      <c r="K47559" s="243"/>
    </row>
    <row r="47560" spans="9:11">
      <c r="I47560" t="str">
        <f t="shared" si="743"/>
        <v>19000100</v>
      </c>
      <c r="K47560" s="243"/>
    </row>
    <row r="47561" spans="9:11">
      <c r="I47561" t="str">
        <f t="shared" si="743"/>
        <v>19000100</v>
      </c>
      <c r="K47561" s="243"/>
    </row>
    <row r="47562" spans="9:11">
      <c r="I47562" t="str">
        <f t="shared" si="743"/>
        <v>19000100</v>
      </c>
      <c r="K47562" s="243"/>
    </row>
    <row r="47563" spans="9:11">
      <c r="I47563" t="str">
        <f t="shared" si="743"/>
        <v>19000100</v>
      </c>
      <c r="K47563" s="243"/>
    </row>
    <row r="47564" spans="9:11">
      <c r="I47564" t="str">
        <f t="shared" si="743"/>
        <v>19000100</v>
      </c>
      <c r="K47564" s="243"/>
    </row>
    <row r="47565" spans="9:11">
      <c r="I47565" t="str">
        <f t="shared" si="743"/>
        <v>19000100</v>
      </c>
      <c r="K47565" s="243"/>
    </row>
    <row r="47566" spans="9:11">
      <c r="I47566" t="str">
        <f t="shared" si="743"/>
        <v>19000100</v>
      </c>
      <c r="K47566" s="243"/>
    </row>
    <row r="47567" spans="9:11">
      <c r="I47567" t="str">
        <f t="shared" si="743"/>
        <v>19000100</v>
      </c>
      <c r="K47567" s="243"/>
    </row>
    <row r="47568" spans="9:11">
      <c r="I47568" t="str">
        <f t="shared" si="743"/>
        <v>19000100</v>
      </c>
      <c r="K47568" s="243"/>
    </row>
    <row r="47569" spans="9:11">
      <c r="I47569" t="str">
        <f t="shared" si="743"/>
        <v>19000100</v>
      </c>
      <c r="K47569" s="243"/>
    </row>
    <row r="47570" spans="9:11">
      <c r="I47570" t="str">
        <f t="shared" si="743"/>
        <v>19000100</v>
      </c>
      <c r="K47570" s="243"/>
    </row>
    <row r="47571" spans="9:11">
      <c r="I47571" t="str">
        <f t="shared" si="743"/>
        <v>19000100</v>
      </c>
      <c r="K47571" s="243"/>
    </row>
    <row r="47572" spans="9:11">
      <c r="I47572" t="str">
        <f t="shared" si="743"/>
        <v>19000100</v>
      </c>
      <c r="K47572" s="243"/>
    </row>
    <row r="47573" spans="9:11">
      <c r="I47573" t="str">
        <f t="shared" si="743"/>
        <v>19000100</v>
      </c>
      <c r="K47573" s="243"/>
    </row>
    <row r="47574" spans="9:11">
      <c r="I47574" t="str">
        <f t="shared" si="743"/>
        <v>19000100</v>
      </c>
      <c r="K47574" s="243"/>
    </row>
    <row r="47575" spans="9:11">
      <c r="I47575" t="str">
        <f t="shared" si="743"/>
        <v>19000100</v>
      </c>
      <c r="K47575" s="243"/>
    </row>
    <row r="47576" spans="9:11">
      <c r="I47576" t="str">
        <f t="shared" si="743"/>
        <v>19000100</v>
      </c>
      <c r="K47576" s="243"/>
    </row>
    <row r="47577" spans="9:11">
      <c r="I47577" t="str">
        <f t="shared" si="743"/>
        <v>19000100</v>
      </c>
      <c r="K47577" s="243"/>
    </row>
    <row r="47578" spans="9:11">
      <c r="I47578" t="str">
        <f t="shared" si="743"/>
        <v>19000100</v>
      </c>
      <c r="K47578" s="243"/>
    </row>
    <row r="47579" spans="9:11">
      <c r="I47579" t="str">
        <f t="shared" si="743"/>
        <v>19000100</v>
      </c>
      <c r="K47579" s="243"/>
    </row>
    <row r="47580" spans="9:11">
      <c r="I47580" t="str">
        <f t="shared" si="743"/>
        <v>19000100</v>
      </c>
      <c r="K47580" s="243"/>
    </row>
    <row r="47581" spans="9:11">
      <c r="I47581" t="str">
        <f t="shared" si="743"/>
        <v>19000100</v>
      </c>
      <c r="K47581" s="243"/>
    </row>
    <row r="47582" spans="9:11">
      <c r="I47582" t="str">
        <f t="shared" si="743"/>
        <v>19000100</v>
      </c>
      <c r="K47582" s="243"/>
    </row>
    <row r="47583" spans="9:11">
      <c r="I47583" t="str">
        <f t="shared" si="743"/>
        <v>19000100</v>
      </c>
      <c r="K47583" s="243"/>
    </row>
    <row r="47584" spans="9:11">
      <c r="I47584" t="str">
        <f t="shared" si="743"/>
        <v>19000100</v>
      </c>
      <c r="K47584" s="243"/>
    </row>
    <row r="47585" spans="9:11">
      <c r="I47585" t="str">
        <f t="shared" si="743"/>
        <v>19000100</v>
      </c>
      <c r="K47585" s="243"/>
    </row>
    <row r="47586" spans="9:11">
      <c r="I47586" t="str">
        <f t="shared" si="743"/>
        <v>19000100</v>
      </c>
      <c r="K47586" s="243"/>
    </row>
    <row r="47587" spans="9:11">
      <c r="I47587" t="str">
        <f t="shared" si="743"/>
        <v>19000100</v>
      </c>
      <c r="K47587" s="243"/>
    </row>
    <row r="47588" spans="9:11">
      <c r="I47588" t="str">
        <f t="shared" si="743"/>
        <v>19000100</v>
      </c>
      <c r="K47588" s="243"/>
    </row>
    <row r="47589" spans="9:11">
      <c r="I47589" t="str">
        <f t="shared" si="743"/>
        <v>19000100</v>
      </c>
      <c r="K47589" s="243"/>
    </row>
    <row r="47590" spans="9:11">
      <c r="I47590" t="str">
        <f t="shared" si="743"/>
        <v>19000100</v>
      </c>
      <c r="K47590" s="243"/>
    </row>
    <row r="47591" spans="9:11">
      <c r="I47591" t="str">
        <f t="shared" si="743"/>
        <v>19000100</v>
      </c>
      <c r="K47591" s="243"/>
    </row>
    <row r="47592" spans="9:11">
      <c r="I47592" t="str">
        <f t="shared" si="743"/>
        <v>19000100</v>
      </c>
      <c r="K47592" s="243"/>
    </row>
    <row r="47593" spans="9:11">
      <c r="I47593" t="str">
        <f t="shared" si="743"/>
        <v>19000100</v>
      </c>
      <c r="K47593" s="243"/>
    </row>
    <row r="47594" spans="9:11">
      <c r="I47594" t="str">
        <f t="shared" si="743"/>
        <v>19000100</v>
      </c>
      <c r="K47594" s="243"/>
    </row>
    <row r="47595" spans="9:11">
      <c r="I47595" t="str">
        <f t="shared" si="743"/>
        <v>19000100</v>
      </c>
      <c r="K47595" s="243"/>
    </row>
    <row r="47596" spans="9:11">
      <c r="I47596" t="str">
        <f t="shared" si="743"/>
        <v>19000100</v>
      </c>
      <c r="K47596" s="243"/>
    </row>
    <row r="47597" spans="9:11">
      <c r="I47597" t="str">
        <f t="shared" si="743"/>
        <v>19000100</v>
      </c>
      <c r="K47597" s="243"/>
    </row>
    <row r="47598" spans="9:11">
      <c r="I47598" t="str">
        <f t="shared" si="743"/>
        <v>19000100</v>
      </c>
      <c r="K47598" s="243"/>
    </row>
    <row r="47599" spans="9:11">
      <c r="I47599" t="str">
        <f t="shared" si="743"/>
        <v>19000100</v>
      </c>
      <c r="K47599" s="243"/>
    </row>
    <row r="47600" spans="9:11">
      <c r="I47600" t="str">
        <f t="shared" si="743"/>
        <v>19000100</v>
      </c>
      <c r="K47600" s="243"/>
    </row>
    <row r="47601" spans="9:11">
      <c r="I47601" t="str">
        <f t="shared" si="743"/>
        <v>19000100</v>
      </c>
      <c r="K47601" s="243"/>
    </row>
    <row r="47602" spans="9:11">
      <c r="I47602" t="str">
        <f t="shared" si="743"/>
        <v>19000100</v>
      </c>
      <c r="K47602" s="243"/>
    </row>
    <row r="47603" spans="9:11">
      <c r="I47603" t="str">
        <f t="shared" si="743"/>
        <v>19000100</v>
      </c>
      <c r="K47603" s="243"/>
    </row>
    <row r="47604" spans="9:11">
      <c r="I47604" t="str">
        <f t="shared" si="743"/>
        <v>19000100</v>
      </c>
      <c r="K47604" s="243"/>
    </row>
    <row r="47605" spans="9:11">
      <c r="I47605" t="str">
        <f t="shared" si="743"/>
        <v>19000100</v>
      </c>
      <c r="K47605" s="243"/>
    </row>
    <row r="47606" spans="9:11">
      <c r="I47606" t="str">
        <f t="shared" si="743"/>
        <v>19000100</v>
      </c>
      <c r="K47606" s="243"/>
    </row>
    <row r="47607" spans="9:11">
      <c r="I47607" t="str">
        <f t="shared" si="743"/>
        <v>19000100</v>
      </c>
      <c r="K47607" s="243"/>
    </row>
    <row r="47608" spans="9:11">
      <c r="I47608" t="str">
        <f t="shared" si="743"/>
        <v>19000100</v>
      </c>
      <c r="K47608" s="243"/>
    </row>
    <row r="47609" spans="9:11">
      <c r="I47609" t="str">
        <f t="shared" si="743"/>
        <v>19000100</v>
      </c>
      <c r="K47609" s="243"/>
    </row>
    <row r="47610" spans="9:11">
      <c r="I47610" t="str">
        <f t="shared" si="743"/>
        <v>19000100</v>
      </c>
      <c r="K47610" s="243"/>
    </row>
    <row r="47611" spans="9:11">
      <c r="I47611" t="str">
        <f t="shared" si="743"/>
        <v>19000100</v>
      </c>
      <c r="K47611" s="243"/>
    </row>
    <row r="47612" spans="9:11">
      <c r="I47612" t="str">
        <f t="shared" si="743"/>
        <v>19000100</v>
      </c>
      <c r="K47612" s="243"/>
    </row>
    <row r="47613" spans="9:11">
      <c r="I47613" t="str">
        <f t="shared" si="743"/>
        <v>19000100</v>
      </c>
      <c r="K47613" s="243"/>
    </row>
    <row r="47614" spans="9:11">
      <c r="I47614" t="str">
        <f t="shared" si="743"/>
        <v>19000100</v>
      </c>
      <c r="K47614" s="243"/>
    </row>
    <row r="47615" spans="9:11">
      <c r="I47615" t="str">
        <f t="shared" si="743"/>
        <v>19000100</v>
      </c>
      <c r="K47615" s="243"/>
    </row>
    <row r="47616" spans="9:11">
      <c r="I47616" t="str">
        <f t="shared" si="743"/>
        <v>19000100</v>
      </c>
      <c r="K47616" s="243"/>
    </row>
    <row r="47617" spans="9:11">
      <c r="I47617" t="str">
        <f t="shared" si="743"/>
        <v>19000100</v>
      </c>
      <c r="K47617" s="243"/>
    </row>
    <row r="47618" spans="9:11">
      <c r="I47618" t="str">
        <f t="shared" ref="I47618:I47681" si="744">TEXT(F47618,"yyyymmdd")</f>
        <v>19000100</v>
      </c>
      <c r="K47618" s="243"/>
    </row>
    <row r="47619" spans="9:11">
      <c r="I47619" t="str">
        <f t="shared" si="744"/>
        <v>19000100</v>
      </c>
      <c r="K47619" s="243"/>
    </row>
    <row r="47620" spans="9:11">
      <c r="I47620" t="str">
        <f t="shared" si="744"/>
        <v>19000100</v>
      </c>
      <c r="K47620" s="243"/>
    </row>
    <row r="47621" spans="9:11">
      <c r="I47621" t="str">
        <f t="shared" si="744"/>
        <v>19000100</v>
      </c>
      <c r="K47621" s="243"/>
    </row>
    <row r="47622" spans="9:11">
      <c r="I47622" t="str">
        <f t="shared" si="744"/>
        <v>19000100</v>
      </c>
      <c r="K47622" s="243"/>
    </row>
    <row r="47623" spans="9:11">
      <c r="I47623" t="str">
        <f t="shared" si="744"/>
        <v>19000100</v>
      </c>
      <c r="K47623" s="243"/>
    </row>
    <row r="47624" spans="9:11">
      <c r="I47624" t="str">
        <f t="shared" si="744"/>
        <v>19000100</v>
      </c>
      <c r="K47624" s="243"/>
    </row>
    <row r="47625" spans="9:11">
      <c r="I47625" t="str">
        <f t="shared" si="744"/>
        <v>19000100</v>
      </c>
      <c r="K47625" s="243"/>
    </row>
    <row r="47626" spans="9:11">
      <c r="I47626" t="str">
        <f t="shared" si="744"/>
        <v>19000100</v>
      </c>
      <c r="K47626" s="243"/>
    </row>
    <row r="47627" spans="9:11">
      <c r="I47627" t="str">
        <f t="shared" si="744"/>
        <v>19000100</v>
      </c>
      <c r="K47627" s="243"/>
    </row>
    <row r="47628" spans="9:11">
      <c r="I47628" t="str">
        <f t="shared" si="744"/>
        <v>19000100</v>
      </c>
      <c r="K47628" s="243"/>
    </row>
    <row r="47629" spans="9:11">
      <c r="I47629" t="str">
        <f t="shared" si="744"/>
        <v>19000100</v>
      </c>
      <c r="K47629" s="243"/>
    </row>
    <row r="47630" spans="9:11">
      <c r="I47630" t="str">
        <f t="shared" si="744"/>
        <v>19000100</v>
      </c>
      <c r="K47630" s="243"/>
    </row>
    <row r="47631" spans="9:11">
      <c r="I47631" t="str">
        <f t="shared" si="744"/>
        <v>19000100</v>
      </c>
      <c r="K47631" s="243"/>
    </row>
    <row r="47632" spans="9:11">
      <c r="I47632" t="str">
        <f t="shared" si="744"/>
        <v>19000100</v>
      </c>
      <c r="K47632" s="243"/>
    </row>
    <row r="47633" spans="9:11">
      <c r="I47633" t="str">
        <f t="shared" si="744"/>
        <v>19000100</v>
      </c>
      <c r="K47633" s="243"/>
    </row>
    <row r="47634" spans="9:11">
      <c r="I47634" t="str">
        <f t="shared" si="744"/>
        <v>19000100</v>
      </c>
      <c r="K47634" s="243"/>
    </row>
    <row r="47635" spans="9:11">
      <c r="I47635" t="str">
        <f t="shared" si="744"/>
        <v>19000100</v>
      </c>
      <c r="K47635" s="243"/>
    </row>
    <row r="47636" spans="9:11">
      <c r="I47636" t="str">
        <f t="shared" si="744"/>
        <v>19000100</v>
      </c>
      <c r="K47636" s="243"/>
    </row>
    <row r="47637" spans="9:11">
      <c r="I47637" t="str">
        <f t="shared" si="744"/>
        <v>19000100</v>
      </c>
      <c r="K47637" s="243"/>
    </row>
    <row r="47638" spans="9:11">
      <c r="I47638" t="str">
        <f t="shared" si="744"/>
        <v>19000100</v>
      </c>
      <c r="K47638" s="243"/>
    </row>
    <row r="47639" spans="9:11">
      <c r="I47639" t="str">
        <f t="shared" si="744"/>
        <v>19000100</v>
      </c>
      <c r="K47639" s="243"/>
    </row>
    <row r="47640" spans="9:11">
      <c r="I47640" t="str">
        <f t="shared" si="744"/>
        <v>19000100</v>
      </c>
      <c r="K47640" s="243"/>
    </row>
    <row r="47641" spans="9:11">
      <c r="I47641" t="str">
        <f t="shared" si="744"/>
        <v>19000100</v>
      </c>
      <c r="K47641" s="243"/>
    </row>
    <row r="47642" spans="9:11">
      <c r="I47642" t="str">
        <f t="shared" si="744"/>
        <v>19000100</v>
      </c>
      <c r="K47642" s="243"/>
    </row>
    <row r="47643" spans="9:11">
      <c r="I47643" t="str">
        <f t="shared" si="744"/>
        <v>19000100</v>
      </c>
      <c r="K47643" s="243"/>
    </row>
    <row r="47644" spans="9:11">
      <c r="I47644" t="str">
        <f t="shared" si="744"/>
        <v>19000100</v>
      </c>
      <c r="K47644" s="243"/>
    </row>
    <row r="47645" spans="9:11">
      <c r="I47645" t="str">
        <f t="shared" si="744"/>
        <v>19000100</v>
      </c>
      <c r="K47645" s="243"/>
    </row>
    <row r="47646" spans="9:11">
      <c r="I47646" t="str">
        <f t="shared" si="744"/>
        <v>19000100</v>
      </c>
      <c r="K47646" s="243"/>
    </row>
    <row r="47647" spans="9:11">
      <c r="I47647" t="str">
        <f t="shared" si="744"/>
        <v>19000100</v>
      </c>
      <c r="K47647" s="243"/>
    </row>
    <row r="47648" spans="9:11">
      <c r="I47648" t="str">
        <f t="shared" si="744"/>
        <v>19000100</v>
      </c>
      <c r="K47648" s="243"/>
    </row>
    <row r="47649" spans="9:11">
      <c r="I47649" t="str">
        <f t="shared" si="744"/>
        <v>19000100</v>
      </c>
      <c r="K47649" s="243"/>
    </row>
    <row r="47650" spans="9:11">
      <c r="I47650" t="str">
        <f t="shared" si="744"/>
        <v>19000100</v>
      </c>
      <c r="K47650" s="243"/>
    </row>
    <row r="47651" spans="9:11">
      <c r="I47651" t="str">
        <f t="shared" si="744"/>
        <v>19000100</v>
      </c>
      <c r="K47651" s="243"/>
    </row>
    <row r="47652" spans="9:11">
      <c r="I47652" t="str">
        <f t="shared" si="744"/>
        <v>19000100</v>
      </c>
      <c r="K47652" s="243"/>
    </row>
    <row r="47653" spans="9:11">
      <c r="I47653" t="str">
        <f t="shared" si="744"/>
        <v>19000100</v>
      </c>
      <c r="K47653" s="243"/>
    </row>
    <row r="47654" spans="9:11">
      <c r="I47654" t="str">
        <f t="shared" si="744"/>
        <v>19000100</v>
      </c>
      <c r="K47654" s="243"/>
    </row>
    <row r="47655" spans="9:11">
      <c r="I47655" t="str">
        <f t="shared" si="744"/>
        <v>19000100</v>
      </c>
      <c r="K47655" s="243"/>
    </row>
    <row r="47656" spans="9:11">
      <c r="I47656" t="str">
        <f t="shared" si="744"/>
        <v>19000100</v>
      </c>
      <c r="K47656" s="243"/>
    </row>
    <row r="47657" spans="9:11">
      <c r="I47657" t="str">
        <f t="shared" si="744"/>
        <v>19000100</v>
      </c>
      <c r="K47657" s="243"/>
    </row>
    <row r="47658" spans="9:11">
      <c r="I47658" t="str">
        <f t="shared" si="744"/>
        <v>19000100</v>
      </c>
      <c r="K47658" s="243"/>
    </row>
    <row r="47659" spans="9:11">
      <c r="I47659" t="str">
        <f t="shared" si="744"/>
        <v>19000100</v>
      </c>
      <c r="K47659" s="243"/>
    </row>
    <row r="47660" spans="9:11">
      <c r="I47660" t="str">
        <f t="shared" si="744"/>
        <v>19000100</v>
      </c>
      <c r="K47660" s="243"/>
    </row>
    <row r="47661" spans="9:11">
      <c r="I47661" t="str">
        <f t="shared" si="744"/>
        <v>19000100</v>
      </c>
      <c r="K47661" s="243"/>
    </row>
    <row r="47662" spans="9:11">
      <c r="I47662" t="str">
        <f t="shared" si="744"/>
        <v>19000100</v>
      </c>
      <c r="K47662" s="243"/>
    </row>
    <row r="47663" spans="9:11">
      <c r="I47663" t="str">
        <f t="shared" si="744"/>
        <v>19000100</v>
      </c>
      <c r="K47663" s="243"/>
    </row>
    <row r="47664" spans="9:11">
      <c r="I47664" t="str">
        <f t="shared" si="744"/>
        <v>19000100</v>
      </c>
      <c r="K47664" s="243"/>
    </row>
    <row r="47665" spans="9:11">
      <c r="I47665" t="str">
        <f t="shared" si="744"/>
        <v>19000100</v>
      </c>
      <c r="K47665" s="243"/>
    </row>
    <row r="47666" spans="9:11">
      <c r="I47666" t="str">
        <f t="shared" si="744"/>
        <v>19000100</v>
      </c>
      <c r="K47666" s="243"/>
    </row>
    <row r="47667" spans="9:11">
      <c r="I47667" t="str">
        <f t="shared" si="744"/>
        <v>19000100</v>
      </c>
      <c r="K47667" s="243"/>
    </row>
    <row r="47668" spans="9:11">
      <c r="I47668" t="str">
        <f t="shared" si="744"/>
        <v>19000100</v>
      </c>
      <c r="K47668" s="243"/>
    </row>
    <row r="47669" spans="9:11">
      <c r="I47669" t="str">
        <f t="shared" si="744"/>
        <v>19000100</v>
      </c>
      <c r="K47669" s="243"/>
    </row>
    <row r="47670" spans="9:11">
      <c r="I47670" t="str">
        <f t="shared" si="744"/>
        <v>19000100</v>
      </c>
      <c r="K47670" s="243"/>
    </row>
    <row r="47671" spans="9:11">
      <c r="I47671" t="str">
        <f t="shared" si="744"/>
        <v>19000100</v>
      </c>
      <c r="K47671" s="243"/>
    </row>
    <row r="47672" spans="9:11">
      <c r="I47672" t="str">
        <f t="shared" si="744"/>
        <v>19000100</v>
      </c>
      <c r="K47672" s="243"/>
    </row>
    <row r="47673" spans="9:11">
      <c r="I47673" t="str">
        <f t="shared" si="744"/>
        <v>19000100</v>
      </c>
      <c r="K47673" s="243"/>
    </row>
    <row r="47674" spans="9:11">
      <c r="I47674" t="str">
        <f t="shared" si="744"/>
        <v>19000100</v>
      </c>
      <c r="K47674" s="243"/>
    </row>
    <row r="47675" spans="9:11">
      <c r="I47675" t="str">
        <f t="shared" si="744"/>
        <v>19000100</v>
      </c>
      <c r="K47675" s="243"/>
    </row>
    <row r="47676" spans="9:11">
      <c r="I47676" t="str">
        <f t="shared" si="744"/>
        <v>19000100</v>
      </c>
      <c r="K47676" s="243"/>
    </row>
    <row r="47677" spans="9:11">
      <c r="I47677" t="str">
        <f t="shared" si="744"/>
        <v>19000100</v>
      </c>
      <c r="K47677" s="243"/>
    </row>
    <row r="47678" spans="9:11">
      <c r="I47678" t="str">
        <f t="shared" si="744"/>
        <v>19000100</v>
      </c>
      <c r="K47678" s="243"/>
    </row>
    <row r="47679" spans="9:11">
      <c r="I47679" t="str">
        <f t="shared" si="744"/>
        <v>19000100</v>
      </c>
      <c r="K47679" s="243"/>
    </row>
    <row r="47680" spans="9:11">
      <c r="I47680" t="str">
        <f t="shared" si="744"/>
        <v>19000100</v>
      </c>
      <c r="K47680" s="243"/>
    </row>
    <row r="47681" spans="9:11">
      <c r="I47681" t="str">
        <f t="shared" si="744"/>
        <v>19000100</v>
      </c>
      <c r="K47681" s="243"/>
    </row>
    <row r="47682" spans="9:11">
      <c r="I47682" t="str">
        <f t="shared" ref="I47682:I47745" si="745">TEXT(F47682,"yyyymmdd")</f>
        <v>19000100</v>
      </c>
      <c r="K47682" s="243"/>
    </row>
    <row r="47683" spans="9:11">
      <c r="I47683" t="str">
        <f t="shared" si="745"/>
        <v>19000100</v>
      </c>
      <c r="K47683" s="243"/>
    </row>
    <row r="47684" spans="9:11">
      <c r="I47684" t="str">
        <f t="shared" si="745"/>
        <v>19000100</v>
      </c>
      <c r="K47684" s="243"/>
    </row>
    <row r="47685" spans="9:11">
      <c r="I47685" t="str">
        <f t="shared" si="745"/>
        <v>19000100</v>
      </c>
      <c r="K47685" s="243"/>
    </row>
    <row r="47686" spans="9:11">
      <c r="I47686" t="str">
        <f t="shared" si="745"/>
        <v>19000100</v>
      </c>
      <c r="K47686" s="243"/>
    </row>
    <row r="47687" spans="9:11">
      <c r="I47687" t="str">
        <f t="shared" si="745"/>
        <v>19000100</v>
      </c>
      <c r="K47687" s="243"/>
    </row>
    <row r="47688" spans="9:11">
      <c r="I47688" t="str">
        <f t="shared" si="745"/>
        <v>19000100</v>
      </c>
      <c r="K47688" s="243"/>
    </row>
    <row r="47689" spans="9:11">
      <c r="I47689" t="str">
        <f t="shared" si="745"/>
        <v>19000100</v>
      </c>
      <c r="K47689" s="243"/>
    </row>
    <row r="47690" spans="9:11">
      <c r="I47690" t="str">
        <f t="shared" si="745"/>
        <v>19000100</v>
      </c>
      <c r="K47690" s="243"/>
    </row>
    <row r="47691" spans="9:11">
      <c r="I47691" t="str">
        <f t="shared" si="745"/>
        <v>19000100</v>
      </c>
      <c r="K47691" s="243"/>
    </row>
    <row r="47692" spans="9:11">
      <c r="I47692" t="str">
        <f t="shared" si="745"/>
        <v>19000100</v>
      </c>
      <c r="K47692" s="243"/>
    </row>
    <row r="47693" spans="9:11">
      <c r="I47693" t="str">
        <f t="shared" si="745"/>
        <v>19000100</v>
      </c>
      <c r="K47693" s="243"/>
    </row>
    <row r="47694" spans="9:11">
      <c r="I47694" t="str">
        <f t="shared" si="745"/>
        <v>19000100</v>
      </c>
      <c r="K47694" s="243"/>
    </row>
    <row r="47695" spans="9:11">
      <c r="I47695" t="str">
        <f t="shared" si="745"/>
        <v>19000100</v>
      </c>
      <c r="K47695" s="243"/>
    </row>
    <row r="47696" spans="9:11">
      <c r="I47696" t="str">
        <f t="shared" si="745"/>
        <v>19000100</v>
      </c>
      <c r="K47696" s="243"/>
    </row>
    <row r="47697" spans="9:11">
      <c r="I47697" t="str">
        <f t="shared" si="745"/>
        <v>19000100</v>
      </c>
      <c r="K47697" s="243"/>
    </row>
    <row r="47698" spans="9:11">
      <c r="I47698" t="str">
        <f t="shared" si="745"/>
        <v>19000100</v>
      </c>
      <c r="K47698" s="243"/>
    </row>
    <row r="47699" spans="9:11">
      <c r="I47699" t="str">
        <f t="shared" si="745"/>
        <v>19000100</v>
      </c>
      <c r="K47699" s="243"/>
    </row>
    <row r="47700" spans="9:11">
      <c r="I47700" t="str">
        <f t="shared" si="745"/>
        <v>19000100</v>
      </c>
      <c r="K47700" s="243"/>
    </row>
    <row r="47701" spans="9:11">
      <c r="I47701" t="str">
        <f t="shared" si="745"/>
        <v>19000100</v>
      </c>
      <c r="K47701" s="243"/>
    </row>
    <row r="47702" spans="9:11">
      <c r="I47702" t="str">
        <f t="shared" si="745"/>
        <v>19000100</v>
      </c>
      <c r="K47702" s="243"/>
    </row>
    <row r="47703" spans="9:11">
      <c r="I47703" t="str">
        <f t="shared" si="745"/>
        <v>19000100</v>
      </c>
      <c r="K47703" s="243"/>
    </row>
    <row r="47704" spans="9:11">
      <c r="I47704" t="str">
        <f t="shared" si="745"/>
        <v>19000100</v>
      </c>
      <c r="K47704" s="243"/>
    </row>
    <row r="47705" spans="9:11">
      <c r="I47705" t="str">
        <f t="shared" si="745"/>
        <v>19000100</v>
      </c>
      <c r="K47705" s="243"/>
    </row>
    <row r="47706" spans="9:11">
      <c r="I47706" t="str">
        <f t="shared" si="745"/>
        <v>19000100</v>
      </c>
      <c r="K47706" s="243"/>
    </row>
    <row r="47707" spans="9:11">
      <c r="I47707" t="str">
        <f t="shared" si="745"/>
        <v>19000100</v>
      </c>
      <c r="K47707" s="243"/>
    </row>
    <row r="47708" spans="9:11">
      <c r="I47708" t="str">
        <f t="shared" si="745"/>
        <v>19000100</v>
      </c>
      <c r="K47708" s="243"/>
    </row>
    <row r="47709" spans="9:11">
      <c r="I47709" t="str">
        <f t="shared" si="745"/>
        <v>19000100</v>
      </c>
      <c r="K47709" s="243"/>
    </row>
    <row r="47710" spans="9:11">
      <c r="I47710" t="str">
        <f t="shared" si="745"/>
        <v>19000100</v>
      </c>
      <c r="K47710" s="243"/>
    </row>
    <row r="47711" spans="9:11">
      <c r="I47711" t="str">
        <f t="shared" si="745"/>
        <v>19000100</v>
      </c>
      <c r="K47711" s="243"/>
    </row>
    <row r="47712" spans="9:11">
      <c r="I47712" t="str">
        <f t="shared" si="745"/>
        <v>19000100</v>
      </c>
      <c r="K47712" s="243"/>
    </row>
    <row r="47713" spans="9:11">
      <c r="I47713" t="str">
        <f t="shared" si="745"/>
        <v>19000100</v>
      </c>
      <c r="K47713" s="243"/>
    </row>
    <row r="47714" spans="9:11">
      <c r="I47714" t="str">
        <f t="shared" si="745"/>
        <v>19000100</v>
      </c>
      <c r="K47714" s="243"/>
    </row>
    <row r="47715" spans="9:11">
      <c r="I47715" t="str">
        <f t="shared" si="745"/>
        <v>19000100</v>
      </c>
      <c r="K47715" s="243"/>
    </row>
    <row r="47716" spans="9:11">
      <c r="I47716" t="str">
        <f t="shared" si="745"/>
        <v>19000100</v>
      </c>
      <c r="K47716" s="243"/>
    </row>
    <row r="47717" spans="9:11">
      <c r="I47717" t="str">
        <f t="shared" si="745"/>
        <v>19000100</v>
      </c>
      <c r="K47717" s="243"/>
    </row>
    <row r="47718" spans="9:11">
      <c r="I47718" t="str">
        <f t="shared" si="745"/>
        <v>19000100</v>
      </c>
      <c r="K47718" s="243"/>
    </row>
    <row r="47719" spans="9:11">
      <c r="I47719" t="str">
        <f t="shared" si="745"/>
        <v>19000100</v>
      </c>
      <c r="K47719" s="243"/>
    </row>
    <row r="47720" spans="9:11">
      <c r="I47720" t="str">
        <f t="shared" si="745"/>
        <v>19000100</v>
      </c>
      <c r="K47720" s="243"/>
    </row>
    <row r="47721" spans="9:11">
      <c r="I47721" t="str">
        <f t="shared" si="745"/>
        <v>19000100</v>
      </c>
      <c r="K47721" s="243"/>
    </row>
    <row r="47722" spans="9:11">
      <c r="I47722" t="str">
        <f t="shared" si="745"/>
        <v>19000100</v>
      </c>
      <c r="K47722" s="243"/>
    </row>
    <row r="47723" spans="9:11">
      <c r="I47723" t="str">
        <f t="shared" si="745"/>
        <v>19000100</v>
      </c>
      <c r="K47723" s="243"/>
    </row>
    <row r="47724" spans="9:11">
      <c r="I47724" t="str">
        <f t="shared" si="745"/>
        <v>19000100</v>
      </c>
      <c r="K47724" s="243"/>
    </row>
    <row r="47725" spans="9:11">
      <c r="I47725" t="str">
        <f t="shared" si="745"/>
        <v>19000100</v>
      </c>
      <c r="K47725" s="243"/>
    </row>
    <row r="47726" spans="9:11">
      <c r="I47726" t="str">
        <f t="shared" si="745"/>
        <v>19000100</v>
      </c>
      <c r="K47726" s="243"/>
    </row>
    <row r="47727" spans="9:11">
      <c r="I47727" t="str">
        <f t="shared" si="745"/>
        <v>19000100</v>
      </c>
      <c r="K47727" s="243"/>
    </row>
    <row r="47728" spans="9:11">
      <c r="I47728" t="str">
        <f t="shared" si="745"/>
        <v>19000100</v>
      </c>
      <c r="K47728" s="243"/>
    </row>
    <row r="47729" spans="9:11">
      <c r="I47729" t="str">
        <f t="shared" si="745"/>
        <v>19000100</v>
      </c>
      <c r="K47729" s="243"/>
    </row>
    <row r="47730" spans="9:11">
      <c r="I47730" t="str">
        <f t="shared" si="745"/>
        <v>19000100</v>
      </c>
      <c r="K47730" s="243"/>
    </row>
    <row r="47731" spans="9:11">
      <c r="I47731" t="str">
        <f t="shared" si="745"/>
        <v>19000100</v>
      </c>
      <c r="K47731" s="243"/>
    </row>
    <row r="47732" spans="9:11">
      <c r="I47732" t="str">
        <f t="shared" si="745"/>
        <v>19000100</v>
      </c>
      <c r="K47732" s="243"/>
    </row>
    <row r="47733" spans="9:11">
      <c r="I47733" t="str">
        <f t="shared" si="745"/>
        <v>19000100</v>
      </c>
      <c r="K47733" s="243"/>
    </row>
    <row r="47734" spans="9:11">
      <c r="I47734" t="str">
        <f t="shared" si="745"/>
        <v>19000100</v>
      </c>
      <c r="K47734" s="243"/>
    </row>
    <row r="47735" spans="9:11">
      <c r="I47735" t="str">
        <f t="shared" si="745"/>
        <v>19000100</v>
      </c>
      <c r="K47735" s="243"/>
    </row>
    <row r="47736" spans="9:11">
      <c r="I47736" t="str">
        <f t="shared" si="745"/>
        <v>19000100</v>
      </c>
      <c r="K47736" s="243"/>
    </row>
    <row r="47737" spans="9:11">
      <c r="I47737" t="str">
        <f t="shared" si="745"/>
        <v>19000100</v>
      </c>
      <c r="K47737" s="243"/>
    </row>
    <row r="47738" spans="9:11">
      <c r="I47738" t="str">
        <f t="shared" si="745"/>
        <v>19000100</v>
      </c>
      <c r="K47738" s="243"/>
    </row>
    <row r="47739" spans="9:11">
      <c r="I47739" t="str">
        <f t="shared" si="745"/>
        <v>19000100</v>
      </c>
      <c r="K47739" s="243"/>
    </row>
    <row r="47740" spans="9:11">
      <c r="I47740" t="str">
        <f t="shared" si="745"/>
        <v>19000100</v>
      </c>
      <c r="K47740" s="243"/>
    </row>
    <row r="47741" spans="9:11">
      <c r="I47741" t="str">
        <f t="shared" si="745"/>
        <v>19000100</v>
      </c>
      <c r="K47741" s="243"/>
    </row>
    <row r="47742" spans="9:11">
      <c r="I47742" t="str">
        <f t="shared" si="745"/>
        <v>19000100</v>
      </c>
      <c r="K47742" s="243"/>
    </row>
    <row r="47743" spans="9:11">
      <c r="I47743" t="str">
        <f t="shared" si="745"/>
        <v>19000100</v>
      </c>
      <c r="K47743" s="243"/>
    </row>
    <row r="47744" spans="9:11">
      <c r="I47744" t="str">
        <f t="shared" si="745"/>
        <v>19000100</v>
      </c>
      <c r="K47744" s="243"/>
    </row>
    <row r="47745" spans="9:11">
      <c r="I47745" t="str">
        <f t="shared" si="745"/>
        <v>19000100</v>
      </c>
      <c r="K47745" s="243"/>
    </row>
    <row r="47746" spans="9:11">
      <c r="I47746" t="str">
        <f t="shared" ref="I47746:I47809" si="746">TEXT(F47746,"yyyymmdd")</f>
        <v>19000100</v>
      </c>
      <c r="K47746" s="243"/>
    </row>
    <row r="47747" spans="9:11">
      <c r="I47747" t="str">
        <f t="shared" si="746"/>
        <v>19000100</v>
      </c>
      <c r="K47747" s="243"/>
    </row>
    <row r="47748" spans="9:11">
      <c r="I47748" t="str">
        <f t="shared" si="746"/>
        <v>19000100</v>
      </c>
      <c r="K47748" s="243"/>
    </row>
    <row r="47749" spans="9:11">
      <c r="I47749" t="str">
        <f t="shared" si="746"/>
        <v>19000100</v>
      </c>
      <c r="K47749" s="243"/>
    </row>
    <row r="47750" spans="9:11">
      <c r="I47750" t="str">
        <f t="shared" si="746"/>
        <v>19000100</v>
      </c>
      <c r="K47750" s="243"/>
    </row>
    <row r="47751" spans="9:11">
      <c r="I47751" t="str">
        <f t="shared" si="746"/>
        <v>19000100</v>
      </c>
      <c r="K47751" s="243"/>
    </row>
    <row r="47752" spans="9:11">
      <c r="I47752" t="str">
        <f t="shared" si="746"/>
        <v>19000100</v>
      </c>
      <c r="K47752" s="243"/>
    </row>
    <row r="47753" spans="9:11">
      <c r="I47753" t="str">
        <f t="shared" si="746"/>
        <v>19000100</v>
      </c>
      <c r="K47753" s="243"/>
    </row>
    <row r="47754" spans="9:11">
      <c r="I47754" t="str">
        <f t="shared" si="746"/>
        <v>19000100</v>
      </c>
      <c r="K47754" s="243"/>
    </row>
    <row r="47755" spans="9:11">
      <c r="I47755" t="str">
        <f t="shared" si="746"/>
        <v>19000100</v>
      </c>
      <c r="K47755" s="243"/>
    </row>
    <row r="47756" spans="9:11">
      <c r="I47756" t="str">
        <f t="shared" si="746"/>
        <v>19000100</v>
      </c>
      <c r="K47756" s="243"/>
    </row>
    <row r="47757" spans="9:11">
      <c r="I47757" t="str">
        <f t="shared" si="746"/>
        <v>19000100</v>
      </c>
      <c r="K47757" s="243"/>
    </row>
    <row r="47758" spans="9:11">
      <c r="I47758" t="str">
        <f t="shared" si="746"/>
        <v>19000100</v>
      </c>
      <c r="K47758" s="243"/>
    </row>
    <row r="47759" spans="9:11">
      <c r="I47759" t="str">
        <f t="shared" si="746"/>
        <v>19000100</v>
      </c>
      <c r="K47759" s="243"/>
    </row>
    <row r="47760" spans="9:11">
      <c r="I47760" t="str">
        <f t="shared" si="746"/>
        <v>19000100</v>
      </c>
      <c r="K47760" s="243"/>
    </row>
    <row r="47761" spans="9:11">
      <c r="I47761" t="str">
        <f t="shared" si="746"/>
        <v>19000100</v>
      </c>
      <c r="K47761" s="243"/>
    </row>
    <row r="47762" spans="9:11">
      <c r="I47762" t="str">
        <f t="shared" si="746"/>
        <v>19000100</v>
      </c>
      <c r="K47762" s="243"/>
    </row>
    <row r="47763" spans="9:11">
      <c r="I47763" t="str">
        <f t="shared" si="746"/>
        <v>19000100</v>
      </c>
      <c r="K47763" s="243"/>
    </row>
    <row r="47764" spans="9:11">
      <c r="I47764" t="str">
        <f t="shared" si="746"/>
        <v>19000100</v>
      </c>
      <c r="K47764" s="243"/>
    </row>
    <row r="47765" spans="9:11">
      <c r="I47765" t="str">
        <f t="shared" si="746"/>
        <v>19000100</v>
      </c>
      <c r="K47765" s="243"/>
    </row>
    <row r="47766" spans="9:11">
      <c r="I47766" t="str">
        <f t="shared" si="746"/>
        <v>19000100</v>
      </c>
      <c r="K47766" s="243"/>
    </row>
    <row r="47767" spans="9:11">
      <c r="I47767" t="str">
        <f t="shared" si="746"/>
        <v>19000100</v>
      </c>
      <c r="K47767" s="243"/>
    </row>
    <row r="47768" spans="9:11">
      <c r="I47768" t="str">
        <f t="shared" si="746"/>
        <v>19000100</v>
      </c>
      <c r="K47768" s="243"/>
    </row>
    <row r="47769" spans="9:11">
      <c r="I47769" t="str">
        <f t="shared" si="746"/>
        <v>19000100</v>
      </c>
      <c r="K47769" s="243"/>
    </row>
    <row r="47770" spans="9:11">
      <c r="I47770" t="str">
        <f t="shared" si="746"/>
        <v>19000100</v>
      </c>
      <c r="K47770" s="243"/>
    </row>
    <row r="47771" spans="9:11">
      <c r="I47771" t="str">
        <f t="shared" si="746"/>
        <v>19000100</v>
      </c>
      <c r="K47771" s="243"/>
    </row>
    <row r="47772" spans="9:11">
      <c r="I47772" t="str">
        <f t="shared" si="746"/>
        <v>19000100</v>
      </c>
      <c r="K47772" s="243"/>
    </row>
    <row r="47773" spans="9:11">
      <c r="I47773" t="str">
        <f t="shared" si="746"/>
        <v>19000100</v>
      </c>
      <c r="K47773" s="243"/>
    </row>
    <row r="47774" spans="9:11">
      <c r="I47774" t="str">
        <f t="shared" si="746"/>
        <v>19000100</v>
      </c>
      <c r="K47774" s="243"/>
    </row>
    <row r="47775" spans="9:11">
      <c r="I47775" t="str">
        <f t="shared" si="746"/>
        <v>19000100</v>
      </c>
      <c r="K47775" s="243"/>
    </row>
    <row r="47776" spans="9:11">
      <c r="I47776" t="str">
        <f t="shared" si="746"/>
        <v>19000100</v>
      </c>
      <c r="K47776" s="243"/>
    </row>
    <row r="47777" spans="9:11">
      <c r="I47777" t="str">
        <f t="shared" si="746"/>
        <v>19000100</v>
      </c>
      <c r="K47777" s="243"/>
    </row>
    <row r="47778" spans="9:11">
      <c r="I47778" t="str">
        <f t="shared" si="746"/>
        <v>19000100</v>
      </c>
      <c r="K47778" s="243"/>
    </row>
    <row r="47779" spans="9:11">
      <c r="I47779" t="str">
        <f t="shared" si="746"/>
        <v>19000100</v>
      </c>
      <c r="K47779" s="243"/>
    </row>
    <row r="47780" spans="9:11">
      <c r="I47780" t="str">
        <f t="shared" si="746"/>
        <v>19000100</v>
      </c>
      <c r="K47780" s="243"/>
    </row>
    <row r="47781" spans="9:11">
      <c r="I47781" t="str">
        <f t="shared" si="746"/>
        <v>19000100</v>
      </c>
      <c r="K47781" s="243"/>
    </row>
    <row r="47782" spans="9:11">
      <c r="I47782" t="str">
        <f t="shared" si="746"/>
        <v>19000100</v>
      </c>
      <c r="K47782" s="243"/>
    </row>
    <row r="47783" spans="9:11">
      <c r="I47783" t="str">
        <f t="shared" si="746"/>
        <v>19000100</v>
      </c>
      <c r="K47783" s="243"/>
    </row>
    <row r="47784" spans="9:11">
      <c r="I47784" t="str">
        <f t="shared" si="746"/>
        <v>19000100</v>
      </c>
      <c r="K47784" s="243"/>
    </row>
    <row r="47785" spans="9:11">
      <c r="I47785" t="str">
        <f t="shared" si="746"/>
        <v>19000100</v>
      </c>
      <c r="K47785" s="243"/>
    </row>
    <row r="47786" spans="9:11">
      <c r="I47786" t="str">
        <f t="shared" si="746"/>
        <v>19000100</v>
      </c>
      <c r="K47786" s="243"/>
    </row>
    <row r="47787" spans="9:11">
      <c r="I47787" t="str">
        <f t="shared" si="746"/>
        <v>19000100</v>
      </c>
      <c r="K47787" s="243"/>
    </row>
    <row r="47788" spans="9:11">
      <c r="I47788" t="str">
        <f t="shared" si="746"/>
        <v>19000100</v>
      </c>
      <c r="K47788" s="243"/>
    </row>
    <row r="47789" spans="9:11">
      <c r="I47789" t="str">
        <f t="shared" si="746"/>
        <v>19000100</v>
      </c>
      <c r="K47789" s="243"/>
    </row>
    <row r="47790" spans="9:11">
      <c r="I47790" t="str">
        <f t="shared" si="746"/>
        <v>19000100</v>
      </c>
      <c r="K47790" s="243"/>
    </row>
    <row r="47791" spans="9:11">
      <c r="I47791" t="str">
        <f t="shared" si="746"/>
        <v>19000100</v>
      </c>
      <c r="K47791" s="243"/>
    </row>
    <row r="47792" spans="9:11">
      <c r="I47792" t="str">
        <f t="shared" si="746"/>
        <v>19000100</v>
      </c>
      <c r="K47792" s="243"/>
    </row>
    <row r="47793" spans="9:11">
      <c r="I47793" t="str">
        <f t="shared" si="746"/>
        <v>19000100</v>
      </c>
      <c r="K47793" s="243"/>
    </row>
    <row r="47794" spans="9:11">
      <c r="I47794" t="str">
        <f t="shared" si="746"/>
        <v>19000100</v>
      </c>
      <c r="K47794" s="243"/>
    </row>
    <row r="47795" spans="9:11">
      <c r="I47795" t="str">
        <f t="shared" si="746"/>
        <v>19000100</v>
      </c>
      <c r="K47795" s="243"/>
    </row>
    <row r="47796" spans="9:11">
      <c r="I47796" t="str">
        <f t="shared" si="746"/>
        <v>19000100</v>
      </c>
      <c r="K47796" s="243"/>
    </row>
    <row r="47797" spans="9:11">
      <c r="I47797" t="str">
        <f t="shared" si="746"/>
        <v>19000100</v>
      </c>
      <c r="K47797" s="243"/>
    </row>
    <row r="47798" spans="9:11">
      <c r="I47798" t="str">
        <f t="shared" si="746"/>
        <v>19000100</v>
      </c>
      <c r="K47798" s="243"/>
    </row>
    <row r="47799" spans="9:11">
      <c r="I47799" t="str">
        <f t="shared" si="746"/>
        <v>19000100</v>
      </c>
      <c r="K47799" s="243"/>
    </row>
    <row r="47800" spans="9:11">
      <c r="I47800" t="str">
        <f t="shared" si="746"/>
        <v>19000100</v>
      </c>
      <c r="K47800" s="243"/>
    </row>
    <row r="47801" spans="9:11">
      <c r="I47801" t="str">
        <f t="shared" si="746"/>
        <v>19000100</v>
      </c>
      <c r="K47801" s="243"/>
    </row>
    <row r="47802" spans="9:11">
      <c r="I47802" t="str">
        <f t="shared" si="746"/>
        <v>19000100</v>
      </c>
      <c r="K47802" s="243"/>
    </row>
    <row r="47803" spans="9:11">
      <c r="I47803" t="str">
        <f t="shared" si="746"/>
        <v>19000100</v>
      </c>
      <c r="K47803" s="243"/>
    </row>
    <row r="47804" spans="9:11">
      <c r="I47804" t="str">
        <f t="shared" si="746"/>
        <v>19000100</v>
      </c>
      <c r="K47804" s="243"/>
    </row>
    <row r="47805" spans="9:11">
      <c r="I47805" t="str">
        <f t="shared" si="746"/>
        <v>19000100</v>
      </c>
      <c r="K47805" s="243"/>
    </row>
    <row r="47806" spans="9:11">
      <c r="I47806" t="str">
        <f t="shared" si="746"/>
        <v>19000100</v>
      </c>
      <c r="K47806" s="243"/>
    </row>
    <row r="47807" spans="9:11">
      <c r="I47807" t="str">
        <f t="shared" si="746"/>
        <v>19000100</v>
      </c>
      <c r="K47807" s="243"/>
    </row>
    <row r="47808" spans="9:11">
      <c r="I47808" t="str">
        <f t="shared" si="746"/>
        <v>19000100</v>
      </c>
      <c r="K47808" s="243"/>
    </row>
    <row r="47809" spans="9:11">
      <c r="I47809" t="str">
        <f t="shared" si="746"/>
        <v>19000100</v>
      </c>
      <c r="K47809" s="243"/>
    </row>
    <row r="47810" spans="9:11">
      <c r="I47810" t="str">
        <f t="shared" ref="I47810:I47873" si="747">TEXT(F47810,"yyyymmdd")</f>
        <v>19000100</v>
      </c>
      <c r="K47810" s="243"/>
    </row>
    <row r="47811" spans="9:11">
      <c r="I47811" t="str">
        <f t="shared" si="747"/>
        <v>19000100</v>
      </c>
      <c r="K47811" s="243"/>
    </row>
    <row r="47812" spans="9:11">
      <c r="I47812" t="str">
        <f t="shared" si="747"/>
        <v>19000100</v>
      </c>
      <c r="K47812" s="243"/>
    </row>
    <row r="47813" spans="9:11">
      <c r="I47813" t="str">
        <f t="shared" si="747"/>
        <v>19000100</v>
      </c>
      <c r="K47813" s="243"/>
    </row>
    <row r="47814" spans="9:11">
      <c r="I47814" t="str">
        <f t="shared" si="747"/>
        <v>19000100</v>
      </c>
      <c r="K47814" s="243"/>
    </row>
    <row r="47815" spans="9:11">
      <c r="I47815" t="str">
        <f t="shared" si="747"/>
        <v>19000100</v>
      </c>
      <c r="K47815" s="243"/>
    </row>
    <row r="47816" spans="9:11">
      <c r="I47816" t="str">
        <f t="shared" si="747"/>
        <v>19000100</v>
      </c>
      <c r="K47816" s="243"/>
    </row>
    <row r="47817" spans="9:11">
      <c r="I47817" t="str">
        <f t="shared" si="747"/>
        <v>19000100</v>
      </c>
      <c r="K47817" s="243"/>
    </row>
    <row r="47818" spans="9:11">
      <c r="I47818" t="str">
        <f t="shared" si="747"/>
        <v>19000100</v>
      </c>
      <c r="K47818" s="243"/>
    </row>
    <row r="47819" spans="9:11">
      <c r="I47819" t="str">
        <f t="shared" si="747"/>
        <v>19000100</v>
      </c>
      <c r="K47819" s="243"/>
    </row>
    <row r="47820" spans="9:11">
      <c r="I47820" t="str">
        <f t="shared" si="747"/>
        <v>19000100</v>
      </c>
      <c r="K47820" s="243"/>
    </row>
    <row r="47821" spans="9:11">
      <c r="I47821" t="str">
        <f t="shared" si="747"/>
        <v>19000100</v>
      </c>
      <c r="K47821" s="243"/>
    </row>
    <row r="47822" spans="9:11">
      <c r="I47822" t="str">
        <f t="shared" si="747"/>
        <v>19000100</v>
      </c>
      <c r="K47822" s="243"/>
    </row>
    <row r="47823" spans="9:11">
      <c r="I47823" t="str">
        <f t="shared" si="747"/>
        <v>19000100</v>
      </c>
      <c r="K47823" s="243"/>
    </row>
    <row r="47824" spans="9:11">
      <c r="I47824" t="str">
        <f t="shared" si="747"/>
        <v>19000100</v>
      </c>
      <c r="K47824" s="243"/>
    </row>
    <row r="47825" spans="9:11">
      <c r="I47825" t="str">
        <f t="shared" si="747"/>
        <v>19000100</v>
      </c>
      <c r="K47825" s="243"/>
    </row>
    <row r="47826" spans="9:11">
      <c r="I47826" t="str">
        <f t="shared" si="747"/>
        <v>19000100</v>
      </c>
      <c r="K47826" s="243"/>
    </row>
    <row r="47827" spans="9:11">
      <c r="I47827" t="str">
        <f t="shared" si="747"/>
        <v>19000100</v>
      </c>
      <c r="K47827" s="243"/>
    </row>
    <row r="47828" spans="9:11">
      <c r="I47828" t="str">
        <f t="shared" si="747"/>
        <v>19000100</v>
      </c>
      <c r="K47828" s="243"/>
    </row>
    <row r="47829" spans="9:11">
      <c r="I47829" t="str">
        <f t="shared" si="747"/>
        <v>19000100</v>
      </c>
      <c r="K47829" s="243"/>
    </row>
    <row r="47830" spans="9:11">
      <c r="I47830" t="str">
        <f t="shared" si="747"/>
        <v>19000100</v>
      </c>
      <c r="K47830" s="243"/>
    </row>
    <row r="47831" spans="9:11">
      <c r="I47831" t="str">
        <f t="shared" si="747"/>
        <v>19000100</v>
      </c>
      <c r="K47831" s="243"/>
    </row>
    <row r="47832" spans="9:11">
      <c r="I47832" t="str">
        <f t="shared" si="747"/>
        <v>19000100</v>
      </c>
      <c r="K47832" s="243"/>
    </row>
    <row r="47833" spans="9:11">
      <c r="I47833" t="str">
        <f t="shared" si="747"/>
        <v>19000100</v>
      </c>
      <c r="K47833" s="243"/>
    </row>
    <row r="47834" spans="9:11">
      <c r="I47834" t="str">
        <f t="shared" si="747"/>
        <v>19000100</v>
      </c>
      <c r="K47834" s="243"/>
    </row>
    <row r="47835" spans="9:11">
      <c r="I47835" t="str">
        <f t="shared" si="747"/>
        <v>19000100</v>
      </c>
      <c r="K47835" s="243"/>
    </row>
    <row r="47836" spans="9:11">
      <c r="I47836" t="str">
        <f t="shared" si="747"/>
        <v>19000100</v>
      </c>
      <c r="K47836" s="243"/>
    </row>
    <row r="47837" spans="9:11">
      <c r="I47837" t="str">
        <f t="shared" si="747"/>
        <v>19000100</v>
      </c>
      <c r="K47837" s="243"/>
    </row>
    <row r="47838" spans="9:11">
      <c r="I47838" t="str">
        <f t="shared" si="747"/>
        <v>19000100</v>
      </c>
      <c r="K47838" s="243"/>
    </row>
    <row r="47839" spans="9:11">
      <c r="I47839" t="str">
        <f t="shared" si="747"/>
        <v>19000100</v>
      </c>
      <c r="K47839" s="243"/>
    </row>
    <row r="47840" spans="9:11">
      <c r="I47840" t="str">
        <f t="shared" si="747"/>
        <v>19000100</v>
      </c>
      <c r="K47840" s="243"/>
    </row>
    <row r="47841" spans="9:11">
      <c r="I47841" t="str">
        <f t="shared" si="747"/>
        <v>19000100</v>
      </c>
      <c r="K47841" s="243"/>
    </row>
    <row r="47842" spans="9:11">
      <c r="I47842" t="str">
        <f t="shared" si="747"/>
        <v>19000100</v>
      </c>
      <c r="K47842" s="243"/>
    </row>
    <row r="47843" spans="9:11">
      <c r="I47843" t="str">
        <f t="shared" si="747"/>
        <v>19000100</v>
      </c>
      <c r="K47843" s="243"/>
    </row>
    <row r="47844" spans="9:11">
      <c r="I47844" t="str">
        <f t="shared" si="747"/>
        <v>19000100</v>
      </c>
      <c r="K47844" s="243"/>
    </row>
    <row r="47845" spans="9:11">
      <c r="I47845" t="str">
        <f t="shared" si="747"/>
        <v>19000100</v>
      </c>
      <c r="K47845" s="243"/>
    </row>
    <row r="47846" spans="9:11">
      <c r="I47846" t="str">
        <f t="shared" si="747"/>
        <v>19000100</v>
      </c>
      <c r="K47846" s="243"/>
    </row>
    <row r="47847" spans="9:11">
      <c r="I47847" t="str">
        <f t="shared" si="747"/>
        <v>19000100</v>
      </c>
      <c r="K47847" s="243"/>
    </row>
    <row r="47848" spans="9:11">
      <c r="I47848" t="str">
        <f t="shared" si="747"/>
        <v>19000100</v>
      </c>
      <c r="K47848" s="243"/>
    </row>
    <row r="47849" spans="9:11">
      <c r="I47849" t="str">
        <f t="shared" si="747"/>
        <v>19000100</v>
      </c>
      <c r="K47849" s="243"/>
    </row>
    <row r="47850" spans="9:11">
      <c r="I47850" t="str">
        <f t="shared" si="747"/>
        <v>19000100</v>
      </c>
      <c r="K47850" s="243"/>
    </row>
    <row r="47851" spans="9:11">
      <c r="I47851" t="str">
        <f t="shared" si="747"/>
        <v>19000100</v>
      </c>
      <c r="K47851" s="243"/>
    </row>
    <row r="47852" spans="9:11">
      <c r="I47852" t="str">
        <f t="shared" si="747"/>
        <v>19000100</v>
      </c>
      <c r="K47852" s="243"/>
    </row>
    <row r="47853" spans="9:11">
      <c r="I47853" t="str">
        <f t="shared" si="747"/>
        <v>19000100</v>
      </c>
      <c r="K47853" s="243"/>
    </row>
    <row r="47854" spans="9:11">
      <c r="I47854" t="str">
        <f t="shared" si="747"/>
        <v>19000100</v>
      </c>
      <c r="K47854" s="243"/>
    </row>
    <row r="47855" spans="9:11">
      <c r="I47855" t="str">
        <f t="shared" si="747"/>
        <v>19000100</v>
      </c>
      <c r="K47855" s="243"/>
    </row>
    <row r="47856" spans="9:11">
      <c r="I47856" t="str">
        <f t="shared" si="747"/>
        <v>19000100</v>
      </c>
      <c r="K47856" s="243"/>
    </row>
    <row r="47857" spans="9:11">
      <c r="I47857" t="str">
        <f t="shared" si="747"/>
        <v>19000100</v>
      </c>
      <c r="K47857" s="243"/>
    </row>
    <row r="47858" spans="9:11">
      <c r="I47858" t="str">
        <f t="shared" si="747"/>
        <v>19000100</v>
      </c>
      <c r="K47858" s="243"/>
    </row>
    <row r="47859" spans="9:11">
      <c r="I47859" t="str">
        <f t="shared" si="747"/>
        <v>19000100</v>
      </c>
      <c r="K47859" s="243"/>
    </row>
    <row r="47860" spans="9:11">
      <c r="I47860" t="str">
        <f t="shared" si="747"/>
        <v>19000100</v>
      </c>
      <c r="K47860" s="243"/>
    </row>
    <row r="47861" spans="9:11">
      <c r="I47861" t="str">
        <f t="shared" si="747"/>
        <v>19000100</v>
      </c>
      <c r="K47861" s="243"/>
    </row>
    <row r="47862" spans="9:11">
      <c r="I47862" t="str">
        <f t="shared" si="747"/>
        <v>19000100</v>
      </c>
      <c r="K47862" s="243"/>
    </row>
    <row r="47863" spans="9:11">
      <c r="I47863" t="str">
        <f t="shared" si="747"/>
        <v>19000100</v>
      </c>
      <c r="K47863" s="243"/>
    </row>
    <row r="47864" spans="9:11">
      <c r="I47864" t="str">
        <f t="shared" si="747"/>
        <v>19000100</v>
      </c>
      <c r="K47864" s="243"/>
    </row>
    <row r="47865" spans="9:11">
      <c r="I47865" t="str">
        <f t="shared" si="747"/>
        <v>19000100</v>
      </c>
      <c r="K47865" s="243"/>
    </row>
    <row r="47866" spans="9:11">
      <c r="I47866" t="str">
        <f t="shared" si="747"/>
        <v>19000100</v>
      </c>
      <c r="K47866" s="243"/>
    </row>
    <row r="47867" spans="9:11">
      <c r="I47867" t="str">
        <f t="shared" si="747"/>
        <v>19000100</v>
      </c>
      <c r="K47867" s="243"/>
    </row>
    <row r="47868" spans="9:11">
      <c r="I47868" t="str">
        <f t="shared" si="747"/>
        <v>19000100</v>
      </c>
      <c r="K47868" s="243"/>
    </row>
    <row r="47869" spans="9:11">
      <c r="I47869" t="str">
        <f t="shared" si="747"/>
        <v>19000100</v>
      </c>
      <c r="K47869" s="243"/>
    </row>
    <row r="47870" spans="9:11">
      <c r="I47870" t="str">
        <f t="shared" si="747"/>
        <v>19000100</v>
      </c>
      <c r="K47870" s="243"/>
    </row>
    <row r="47871" spans="9:11">
      <c r="I47871" t="str">
        <f t="shared" si="747"/>
        <v>19000100</v>
      </c>
      <c r="K47871" s="243"/>
    </row>
    <row r="47872" spans="9:11">
      <c r="I47872" t="str">
        <f t="shared" si="747"/>
        <v>19000100</v>
      </c>
      <c r="K47872" s="243"/>
    </row>
    <row r="47873" spans="9:11">
      <c r="I47873" t="str">
        <f t="shared" si="747"/>
        <v>19000100</v>
      </c>
      <c r="K47873" s="243"/>
    </row>
    <row r="47874" spans="9:11">
      <c r="I47874" t="str">
        <f t="shared" ref="I47874:I47937" si="748">TEXT(F47874,"yyyymmdd")</f>
        <v>19000100</v>
      </c>
      <c r="K47874" s="243"/>
    </row>
    <row r="47875" spans="9:11">
      <c r="I47875" t="str">
        <f t="shared" si="748"/>
        <v>19000100</v>
      </c>
      <c r="K47875" s="243"/>
    </row>
    <row r="47876" spans="9:11">
      <c r="I47876" t="str">
        <f t="shared" si="748"/>
        <v>19000100</v>
      </c>
      <c r="K47876" s="243"/>
    </row>
    <row r="47877" spans="9:11">
      <c r="I47877" t="str">
        <f t="shared" si="748"/>
        <v>19000100</v>
      </c>
      <c r="K47877" s="243"/>
    </row>
    <row r="47878" spans="9:11">
      <c r="I47878" t="str">
        <f t="shared" si="748"/>
        <v>19000100</v>
      </c>
      <c r="K47878" s="243"/>
    </row>
    <row r="47879" spans="9:11">
      <c r="I47879" t="str">
        <f t="shared" si="748"/>
        <v>19000100</v>
      </c>
      <c r="K47879" s="243"/>
    </row>
    <row r="47880" spans="9:11">
      <c r="I47880" t="str">
        <f t="shared" si="748"/>
        <v>19000100</v>
      </c>
      <c r="K47880" s="243"/>
    </row>
    <row r="47881" spans="9:11">
      <c r="I47881" t="str">
        <f t="shared" si="748"/>
        <v>19000100</v>
      </c>
      <c r="K47881" s="243"/>
    </row>
    <row r="47882" spans="9:11">
      <c r="I47882" t="str">
        <f t="shared" si="748"/>
        <v>19000100</v>
      </c>
      <c r="K47882" s="243"/>
    </row>
    <row r="47883" spans="9:11">
      <c r="I47883" t="str">
        <f t="shared" si="748"/>
        <v>19000100</v>
      </c>
      <c r="K47883" s="243"/>
    </row>
    <row r="47884" spans="9:11">
      <c r="I47884" t="str">
        <f t="shared" si="748"/>
        <v>19000100</v>
      </c>
      <c r="K47884" s="243"/>
    </row>
    <row r="47885" spans="9:11">
      <c r="I47885" t="str">
        <f t="shared" si="748"/>
        <v>19000100</v>
      </c>
      <c r="K47885" s="243"/>
    </row>
    <row r="47886" spans="9:11">
      <c r="I47886" t="str">
        <f t="shared" si="748"/>
        <v>19000100</v>
      </c>
      <c r="K47886" s="243"/>
    </row>
    <row r="47887" spans="9:11">
      <c r="I47887" t="str">
        <f t="shared" si="748"/>
        <v>19000100</v>
      </c>
      <c r="K47887" s="243"/>
    </row>
    <row r="47888" spans="9:11">
      <c r="I47888" t="str">
        <f t="shared" si="748"/>
        <v>19000100</v>
      </c>
      <c r="K47888" s="243"/>
    </row>
    <row r="47889" spans="9:11">
      <c r="I47889" t="str">
        <f t="shared" si="748"/>
        <v>19000100</v>
      </c>
      <c r="K47889" s="243"/>
    </row>
    <row r="47890" spans="9:11">
      <c r="I47890" t="str">
        <f t="shared" si="748"/>
        <v>19000100</v>
      </c>
      <c r="K47890" s="243"/>
    </row>
    <row r="47891" spans="9:11">
      <c r="I47891" t="str">
        <f t="shared" si="748"/>
        <v>19000100</v>
      </c>
      <c r="K47891" s="243"/>
    </row>
    <row r="47892" spans="9:11">
      <c r="I47892" t="str">
        <f t="shared" si="748"/>
        <v>19000100</v>
      </c>
      <c r="K47892" s="243"/>
    </row>
    <row r="47893" spans="9:11">
      <c r="I47893" t="str">
        <f t="shared" si="748"/>
        <v>19000100</v>
      </c>
      <c r="K47893" s="243"/>
    </row>
    <row r="47894" spans="9:11">
      <c r="I47894" t="str">
        <f t="shared" si="748"/>
        <v>19000100</v>
      </c>
      <c r="K47894" s="243"/>
    </row>
    <row r="47895" spans="9:11">
      <c r="I47895" t="str">
        <f t="shared" si="748"/>
        <v>19000100</v>
      </c>
      <c r="K47895" s="243"/>
    </row>
    <row r="47896" spans="9:11">
      <c r="I47896" t="str">
        <f t="shared" si="748"/>
        <v>19000100</v>
      </c>
      <c r="K47896" s="243"/>
    </row>
    <row r="47897" spans="9:11">
      <c r="I47897" t="str">
        <f t="shared" si="748"/>
        <v>19000100</v>
      </c>
      <c r="K47897" s="243"/>
    </row>
    <row r="47898" spans="9:11">
      <c r="I47898" t="str">
        <f t="shared" si="748"/>
        <v>19000100</v>
      </c>
      <c r="K47898" s="243"/>
    </row>
    <row r="47899" spans="9:11">
      <c r="I47899" t="str">
        <f t="shared" si="748"/>
        <v>19000100</v>
      </c>
      <c r="K47899" s="243"/>
    </row>
    <row r="47900" spans="9:11">
      <c r="I47900" t="str">
        <f t="shared" si="748"/>
        <v>19000100</v>
      </c>
      <c r="K47900" s="243"/>
    </row>
    <row r="47901" spans="9:11">
      <c r="I47901" t="str">
        <f t="shared" si="748"/>
        <v>19000100</v>
      </c>
      <c r="K47901" s="243"/>
    </row>
    <row r="47902" spans="9:11">
      <c r="I47902" t="str">
        <f t="shared" si="748"/>
        <v>19000100</v>
      </c>
      <c r="K47902" s="243"/>
    </row>
    <row r="47903" spans="9:11">
      <c r="I47903" t="str">
        <f t="shared" si="748"/>
        <v>19000100</v>
      </c>
      <c r="K47903" s="243"/>
    </row>
    <row r="47904" spans="9:11">
      <c r="I47904" t="str">
        <f t="shared" si="748"/>
        <v>19000100</v>
      </c>
      <c r="K47904" s="243"/>
    </row>
    <row r="47905" spans="9:11">
      <c r="I47905" t="str">
        <f t="shared" si="748"/>
        <v>19000100</v>
      </c>
      <c r="K47905" s="243"/>
    </row>
    <row r="47906" spans="9:11">
      <c r="I47906" t="str">
        <f t="shared" si="748"/>
        <v>19000100</v>
      </c>
      <c r="K47906" s="243"/>
    </row>
    <row r="47907" spans="9:11">
      <c r="I47907" t="str">
        <f t="shared" si="748"/>
        <v>19000100</v>
      </c>
      <c r="K47907" s="243"/>
    </row>
    <row r="47908" spans="9:11">
      <c r="I47908" t="str">
        <f t="shared" si="748"/>
        <v>19000100</v>
      </c>
      <c r="K47908" s="243"/>
    </row>
    <row r="47909" spans="9:11">
      <c r="I47909" t="str">
        <f t="shared" si="748"/>
        <v>19000100</v>
      </c>
      <c r="K47909" s="243"/>
    </row>
    <row r="47910" spans="9:11">
      <c r="I47910" t="str">
        <f t="shared" si="748"/>
        <v>19000100</v>
      </c>
      <c r="K47910" s="243"/>
    </row>
    <row r="47911" spans="9:11">
      <c r="I47911" t="str">
        <f t="shared" si="748"/>
        <v>19000100</v>
      </c>
      <c r="K47911" s="243"/>
    </row>
    <row r="47912" spans="9:11">
      <c r="I47912" t="str">
        <f t="shared" si="748"/>
        <v>19000100</v>
      </c>
      <c r="K47912" s="243"/>
    </row>
    <row r="47913" spans="9:11">
      <c r="I47913" t="str">
        <f t="shared" si="748"/>
        <v>19000100</v>
      </c>
      <c r="K47913" s="243"/>
    </row>
    <row r="47914" spans="9:11">
      <c r="I47914" t="str">
        <f t="shared" si="748"/>
        <v>19000100</v>
      </c>
      <c r="K47914" s="243"/>
    </row>
    <row r="47915" spans="9:11">
      <c r="I47915" t="str">
        <f t="shared" si="748"/>
        <v>19000100</v>
      </c>
      <c r="K47915" s="243"/>
    </row>
    <row r="47916" spans="9:11">
      <c r="I47916" t="str">
        <f t="shared" si="748"/>
        <v>19000100</v>
      </c>
      <c r="K47916" s="243"/>
    </row>
    <row r="47917" spans="9:11">
      <c r="I47917" t="str">
        <f t="shared" si="748"/>
        <v>19000100</v>
      </c>
      <c r="K47917" s="243"/>
    </row>
    <row r="47918" spans="9:11">
      <c r="I47918" t="str">
        <f t="shared" si="748"/>
        <v>19000100</v>
      </c>
      <c r="K47918" s="243"/>
    </row>
    <row r="47919" spans="9:11">
      <c r="I47919" t="str">
        <f t="shared" si="748"/>
        <v>19000100</v>
      </c>
      <c r="K47919" s="243"/>
    </row>
    <row r="47920" spans="9:11">
      <c r="I47920" t="str">
        <f t="shared" si="748"/>
        <v>19000100</v>
      </c>
      <c r="K47920" s="243"/>
    </row>
    <row r="47921" spans="9:11">
      <c r="I47921" t="str">
        <f t="shared" si="748"/>
        <v>19000100</v>
      </c>
      <c r="K47921" s="243"/>
    </row>
    <row r="47922" spans="9:11">
      <c r="I47922" t="str">
        <f t="shared" si="748"/>
        <v>19000100</v>
      </c>
      <c r="K47922" s="243"/>
    </row>
    <row r="47923" spans="9:11">
      <c r="I47923" t="str">
        <f t="shared" si="748"/>
        <v>19000100</v>
      </c>
      <c r="K47923" s="243"/>
    </row>
    <row r="47924" spans="9:11">
      <c r="I47924" t="str">
        <f t="shared" si="748"/>
        <v>19000100</v>
      </c>
      <c r="K47924" s="243"/>
    </row>
    <row r="47925" spans="9:11">
      <c r="I47925" t="str">
        <f t="shared" si="748"/>
        <v>19000100</v>
      </c>
      <c r="K47925" s="243"/>
    </row>
    <row r="47926" spans="9:11">
      <c r="I47926" t="str">
        <f t="shared" si="748"/>
        <v>19000100</v>
      </c>
      <c r="K47926" s="243"/>
    </row>
    <row r="47927" spans="9:11">
      <c r="I47927" t="str">
        <f t="shared" si="748"/>
        <v>19000100</v>
      </c>
      <c r="K47927" s="243"/>
    </row>
    <row r="47928" spans="9:11">
      <c r="I47928" t="str">
        <f t="shared" si="748"/>
        <v>19000100</v>
      </c>
      <c r="K47928" s="243"/>
    </row>
    <row r="47929" spans="9:11">
      <c r="I47929" t="str">
        <f t="shared" si="748"/>
        <v>19000100</v>
      </c>
      <c r="K47929" s="243"/>
    </row>
    <row r="47930" spans="9:11">
      <c r="I47930" t="str">
        <f t="shared" si="748"/>
        <v>19000100</v>
      </c>
      <c r="K47930" s="243"/>
    </row>
    <row r="47931" spans="9:11">
      <c r="I47931" t="str">
        <f t="shared" si="748"/>
        <v>19000100</v>
      </c>
      <c r="K47931" s="243"/>
    </row>
    <row r="47932" spans="9:11">
      <c r="I47932" t="str">
        <f t="shared" si="748"/>
        <v>19000100</v>
      </c>
      <c r="K47932" s="243"/>
    </row>
    <row r="47933" spans="9:11">
      <c r="I47933" t="str">
        <f t="shared" si="748"/>
        <v>19000100</v>
      </c>
      <c r="K47933" s="243"/>
    </row>
    <row r="47934" spans="9:11">
      <c r="I47934" t="str">
        <f t="shared" si="748"/>
        <v>19000100</v>
      </c>
      <c r="K47934" s="243"/>
    </row>
    <row r="47935" spans="9:11">
      <c r="I47935" t="str">
        <f t="shared" si="748"/>
        <v>19000100</v>
      </c>
      <c r="K47935" s="243"/>
    </row>
    <row r="47936" spans="9:11">
      <c r="I47936" t="str">
        <f t="shared" si="748"/>
        <v>19000100</v>
      </c>
      <c r="K47936" s="243"/>
    </row>
    <row r="47937" spans="9:11">
      <c r="I47937" t="str">
        <f t="shared" si="748"/>
        <v>19000100</v>
      </c>
      <c r="K47937" s="243"/>
    </row>
    <row r="47938" spans="9:11">
      <c r="I47938" t="str">
        <f t="shared" ref="I47938:I48001" si="749">TEXT(F47938,"yyyymmdd")</f>
        <v>19000100</v>
      </c>
      <c r="K47938" s="243"/>
    </row>
    <row r="47939" spans="9:11">
      <c r="I47939" t="str">
        <f t="shared" si="749"/>
        <v>19000100</v>
      </c>
      <c r="K47939" s="243"/>
    </row>
    <row r="47940" spans="9:11">
      <c r="I47940" t="str">
        <f t="shared" si="749"/>
        <v>19000100</v>
      </c>
      <c r="K47940" s="243"/>
    </row>
    <row r="47941" spans="9:11">
      <c r="I47941" t="str">
        <f t="shared" si="749"/>
        <v>19000100</v>
      </c>
      <c r="K47941" s="243"/>
    </row>
    <row r="47942" spans="9:11">
      <c r="I47942" t="str">
        <f t="shared" si="749"/>
        <v>19000100</v>
      </c>
      <c r="K47942" s="243"/>
    </row>
    <row r="47943" spans="9:11">
      <c r="I47943" t="str">
        <f t="shared" si="749"/>
        <v>19000100</v>
      </c>
      <c r="K47943" s="243"/>
    </row>
    <row r="47944" spans="9:11">
      <c r="I47944" t="str">
        <f t="shared" si="749"/>
        <v>19000100</v>
      </c>
      <c r="K47944" s="243"/>
    </row>
    <row r="47945" spans="9:11">
      <c r="I47945" t="str">
        <f t="shared" si="749"/>
        <v>19000100</v>
      </c>
      <c r="K47945" s="243"/>
    </row>
    <row r="47946" spans="9:11">
      <c r="I47946" t="str">
        <f t="shared" si="749"/>
        <v>19000100</v>
      </c>
      <c r="K47946" s="243"/>
    </row>
    <row r="47947" spans="9:11">
      <c r="I47947" t="str">
        <f t="shared" si="749"/>
        <v>19000100</v>
      </c>
      <c r="K47947" s="243"/>
    </row>
    <row r="47948" spans="9:11">
      <c r="I47948" t="str">
        <f t="shared" si="749"/>
        <v>19000100</v>
      </c>
      <c r="K47948" s="243"/>
    </row>
    <row r="47949" spans="9:11">
      <c r="I47949" t="str">
        <f t="shared" si="749"/>
        <v>19000100</v>
      </c>
      <c r="K47949" s="243"/>
    </row>
    <row r="47950" spans="9:11">
      <c r="I47950" t="str">
        <f t="shared" si="749"/>
        <v>19000100</v>
      </c>
      <c r="K47950" s="243"/>
    </row>
    <row r="47951" spans="9:11">
      <c r="I47951" t="str">
        <f t="shared" si="749"/>
        <v>19000100</v>
      </c>
      <c r="K47951" s="243"/>
    </row>
    <row r="47952" spans="9:11">
      <c r="I47952" t="str">
        <f t="shared" si="749"/>
        <v>19000100</v>
      </c>
      <c r="K47952" s="243"/>
    </row>
    <row r="47953" spans="9:11">
      <c r="I47953" t="str">
        <f t="shared" si="749"/>
        <v>19000100</v>
      </c>
      <c r="K47953" s="243"/>
    </row>
    <row r="47954" spans="9:11">
      <c r="I47954" t="str">
        <f t="shared" si="749"/>
        <v>19000100</v>
      </c>
      <c r="K47954" s="243"/>
    </row>
    <row r="47955" spans="9:11">
      <c r="I47955" t="str">
        <f t="shared" si="749"/>
        <v>19000100</v>
      </c>
      <c r="K47955" s="243"/>
    </row>
    <row r="47956" spans="9:11">
      <c r="I47956" t="str">
        <f t="shared" si="749"/>
        <v>19000100</v>
      </c>
      <c r="K47956" s="243"/>
    </row>
    <row r="47957" spans="9:11">
      <c r="I47957" t="str">
        <f t="shared" si="749"/>
        <v>19000100</v>
      </c>
      <c r="K47957" s="243"/>
    </row>
    <row r="47958" spans="9:11">
      <c r="I47958" t="str">
        <f t="shared" si="749"/>
        <v>19000100</v>
      </c>
      <c r="K47958" s="243"/>
    </row>
    <row r="47959" spans="9:11">
      <c r="I47959" t="str">
        <f t="shared" si="749"/>
        <v>19000100</v>
      </c>
      <c r="K47959" s="243"/>
    </row>
    <row r="47960" spans="9:11">
      <c r="I47960" t="str">
        <f t="shared" si="749"/>
        <v>19000100</v>
      </c>
      <c r="K47960" s="243"/>
    </row>
    <row r="47961" spans="9:11">
      <c r="I47961" t="str">
        <f t="shared" si="749"/>
        <v>19000100</v>
      </c>
      <c r="K47961" s="243"/>
    </row>
    <row r="47962" spans="9:11">
      <c r="I47962" t="str">
        <f t="shared" si="749"/>
        <v>19000100</v>
      </c>
      <c r="K47962" s="243"/>
    </row>
    <row r="47963" spans="9:11">
      <c r="I47963" t="str">
        <f t="shared" si="749"/>
        <v>19000100</v>
      </c>
      <c r="K47963" s="243"/>
    </row>
    <row r="47964" spans="9:11">
      <c r="I47964" t="str">
        <f t="shared" si="749"/>
        <v>19000100</v>
      </c>
      <c r="K47964" s="243"/>
    </row>
    <row r="47965" spans="9:11">
      <c r="I47965" t="str">
        <f t="shared" si="749"/>
        <v>19000100</v>
      </c>
      <c r="K47965" s="243"/>
    </row>
    <row r="47966" spans="9:11">
      <c r="I47966" t="str">
        <f t="shared" si="749"/>
        <v>19000100</v>
      </c>
      <c r="K47966" s="243"/>
    </row>
    <row r="47967" spans="9:11">
      <c r="I47967" t="str">
        <f t="shared" si="749"/>
        <v>19000100</v>
      </c>
      <c r="K47967" s="243"/>
    </row>
    <row r="47968" spans="9:11">
      <c r="I47968" t="str">
        <f t="shared" si="749"/>
        <v>19000100</v>
      </c>
      <c r="K47968" s="243"/>
    </row>
    <row r="47969" spans="9:11">
      <c r="I47969" t="str">
        <f t="shared" si="749"/>
        <v>19000100</v>
      </c>
      <c r="K47969" s="243"/>
    </row>
    <row r="47970" spans="9:11">
      <c r="I47970" t="str">
        <f t="shared" si="749"/>
        <v>19000100</v>
      </c>
      <c r="K47970" s="243"/>
    </row>
    <row r="47971" spans="9:11">
      <c r="I47971" t="str">
        <f t="shared" si="749"/>
        <v>19000100</v>
      </c>
      <c r="K47971" s="243"/>
    </row>
    <row r="47972" spans="9:11">
      <c r="I47972" t="str">
        <f t="shared" si="749"/>
        <v>19000100</v>
      </c>
      <c r="K47972" s="243"/>
    </row>
    <row r="47973" spans="9:11">
      <c r="I47973" t="str">
        <f t="shared" si="749"/>
        <v>19000100</v>
      </c>
      <c r="K47973" s="243"/>
    </row>
    <row r="47974" spans="9:11">
      <c r="I47974" t="str">
        <f t="shared" si="749"/>
        <v>19000100</v>
      </c>
      <c r="K47974" s="243"/>
    </row>
    <row r="47975" spans="9:11">
      <c r="I47975" t="str">
        <f t="shared" si="749"/>
        <v>19000100</v>
      </c>
      <c r="K47975" s="243"/>
    </row>
    <row r="47976" spans="9:11">
      <c r="I47976" t="str">
        <f t="shared" si="749"/>
        <v>19000100</v>
      </c>
      <c r="K47976" s="243"/>
    </row>
    <row r="47977" spans="9:11">
      <c r="I47977" t="str">
        <f t="shared" si="749"/>
        <v>19000100</v>
      </c>
      <c r="K47977" s="243"/>
    </row>
    <row r="47978" spans="9:11">
      <c r="I47978" t="str">
        <f t="shared" si="749"/>
        <v>19000100</v>
      </c>
      <c r="K47978" s="243"/>
    </row>
    <row r="47979" spans="9:11">
      <c r="I47979" t="str">
        <f t="shared" si="749"/>
        <v>19000100</v>
      </c>
      <c r="K47979" s="243"/>
    </row>
    <row r="47980" spans="9:11">
      <c r="I47980" t="str">
        <f t="shared" si="749"/>
        <v>19000100</v>
      </c>
      <c r="K47980" s="243"/>
    </row>
    <row r="47981" spans="9:11">
      <c r="I47981" t="str">
        <f t="shared" si="749"/>
        <v>19000100</v>
      </c>
      <c r="K47981" s="243"/>
    </row>
    <row r="47982" spans="9:11">
      <c r="I47982" t="str">
        <f t="shared" si="749"/>
        <v>19000100</v>
      </c>
      <c r="K47982" s="243"/>
    </row>
    <row r="47983" spans="9:11">
      <c r="I47983" t="str">
        <f t="shared" si="749"/>
        <v>19000100</v>
      </c>
      <c r="K47983" s="243"/>
    </row>
    <row r="47984" spans="9:11">
      <c r="I47984" t="str">
        <f t="shared" si="749"/>
        <v>19000100</v>
      </c>
      <c r="K47984" s="243"/>
    </row>
    <row r="47985" spans="9:11">
      <c r="I47985" t="str">
        <f t="shared" si="749"/>
        <v>19000100</v>
      </c>
      <c r="K47985" s="243"/>
    </row>
    <row r="47986" spans="9:11">
      <c r="I47986" t="str">
        <f t="shared" si="749"/>
        <v>19000100</v>
      </c>
      <c r="K47986" s="243"/>
    </row>
    <row r="47987" spans="9:11">
      <c r="I47987" t="str">
        <f t="shared" si="749"/>
        <v>19000100</v>
      </c>
      <c r="K47987" s="243"/>
    </row>
    <row r="47988" spans="9:11">
      <c r="I47988" t="str">
        <f t="shared" si="749"/>
        <v>19000100</v>
      </c>
      <c r="K47988" s="243"/>
    </row>
    <row r="47989" spans="9:11">
      <c r="I47989" t="str">
        <f t="shared" si="749"/>
        <v>19000100</v>
      </c>
      <c r="K47989" s="243"/>
    </row>
    <row r="47990" spans="9:11">
      <c r="I47990" t="str">
        <f t="shared" si="749"/>
        <v>19000100</v>
      </c>
      <c r="K47990" s="243"/>
    </row>
    <row r="47991" spans="9:11">
      <c r="I47991" t="str">
        <f t="shared" si="749"/>
        <v>19000100</v>
      </c>
      <c r="K47991" s="243"/>
    </row>
    <row r="47992" spans="9:11">
      <c r="I47992" t="str">
        <f t="shared" si="749"/>
        <v>19000100</v>
      </c>
      <c r="K47992" s="243"/>
    </row>
    <row r="47993" spans="9:11">
      <c r="I47993" t="str">
        <f t="shared" si="749"/>
        <v>19000100</v>
      </c>
      <c r="K47993" s="243"/>
    </row>
    <row r="47994" spans="9:11">
      <c r="I47994" t="str">
        <f t="shared" si="749"/>
        <v>19000100</v>
      </c>
      <c r="K47994" s="243"/>
    </row>
    <row r="47995" spans="9:11">
      <c r="I47995" t="str">
        <f t="shared" si="749"/>
        <v>19000100</v>
      </c>
      <c r="K47995" s="243"/>
    </row>
    <row r="47996" spans="9:11">
      <c r="I47996" t="str">
        <f t="shared" si="749"/>
        <v>19000100</v>
      </c>
      <c r="K47996" s="243"/>
    </row>
    <row r="47997" spans="9:11">
      <c r="I47997" t="str">
        <f t="shared" si="749"/>
        <v>19000100</v>
      </c>
      <c r="K47997" s="243"/>
    </row>
    <row r="47998" spans="9:11">
      <c r="I47998" t="str">
        <f t="shared" si="749"/>
        <v>19000100</v>
      </c>
      <c r="K47998" s="243"/>
    </row>
    <row r="47999" spans="9:11">
      <c r="I47999" t="str">
        <f t="shared" si="749"/>
        <v>19000100</v>
      </c>
      <c r="K47999" s="243"/>
    </row>
    <row r="48000" spans="9:11">
      <c r="I48000" t="str">
        <f t="shared" si="749"/>
        <v>19000100</v>
      </c>
      <c r="K48000" s="243"/>
    </row>
    <row r="48001" spans="9:11">
      <c r="I48001" t="str">
        <f t="shared" si="749"/>
        <v>19000100</v>
      </c>
      <c r="K48001" s="243"/>
    </row>
    <row r="48002" spans="9:11">
      <c r="I48002" t="str">
        <f t="shared" ref="I48002:I48065" si="750">TEXT(F48002,"yyyymmdd")</f>
        <v>19000100</v>
      </c>
      <c r="K48002" s="243"/>
    </row>
    <row r="48003" spans="9:11">
      <c r="I48003" t="str">
        <f t="shared" si="750"/>
        <v>19000100</v>
      </c>
      <c r="K48003" s="243"/>
    </row>
    <row r="48004" spans="9:11">
      <c r="I48004" t="str">
        <f t="shared" si="750"/>
        <v>19000100</v>
      </c>
      <c r="K48004" s="243"/>
    </row>
    <row r="48005" spans="9:11">
      <c r="I48005" t="str">
        <f t="shared" si="750"/>
        <v>19000100</v>
      </c>
      <c r="K48005" s="243"/>
    </row>
    <row r="48006" spans="9:11">
      <c r="I48006" t="str">
        <f t="shared" si="750"/>
        <v>19000100</v>
      </c>
      <c r="K48006" s="243"/>
    </row>
    <row r="48007" spans="9:11">
      <c r="I48007" t="str">
        <f t="shared" si="750"/>
        <v>19000100</v>
      </c>
      <c r="K48007" s="243"/>
    </row>
    <row r="48008" spans="9:11">
      <c r="I48008" t="str">
        <f t="shared" si="750"/>
        <v>19000100</v>
      </c>
      <c r="K48008" s="243"/>
    </row>
    <row r="48009" spans="9:11">
      <c r="I48009" t="str">
        <f t="shared" si="750"/>
        <v>19000100</v>
      </c>
      <c r="K48009" s="243"/>
    </row>
    <row r="48010" spans="9:11">
      <c r="I48010" t="str">
        <f t="shared" si="750"/>
        <v>19000100</v>
      </c>
      <c r="K48010" s="243"/>
    </row>
    <row r="48011" spans="9:11">
      <c r="I48011" t="str">
        <f t="shared" si="750"/>
        <v>19000100</v>
      </c>
      <c r="K48011" s="243"/>
    </row>
    <row r="48012" spans="9:11">
      <c r="I48012" t="str">
        <f t="shared" si="750"/>
        <v>19000100</v>
      </c>
      <c r="K48012" s="243"/>
    </row>
    <row r="48013" spans="9:11">
      <c r="I48013" t="str">
        <f t="shared" si="750"/>
        <v>19000100</v>
      </c>
      <c r="K48013" s="243"/>
    </row>
    <row r="48014" spans="9:11">
      <c r="I48014" t="str">
        <f t="shared" si="750"/>
        <v>19000100</v>
      </c>
      <c r="K48014" s="243"/>
    </row>
    <row r="48015" spans="9:11">
      <c r="I48015" t="str">
        <f t="shared" si="750"/>
        <v>19000100</v>
      </c>
      <c r="K48015" s="243"/>
    </row>
    <row r="48016" spans="9:11">
      <c r="I48016" t="str">
        <f t="shared" si="750"/>
        <v>19000100</v>
      </c>
      <c r="K48016" s="243"/>
    </row>
    <row r="48017" spans="9:11">
      <c r="I48017" t="str">
        <f t="shared" si="750"/>
        <v>19000100</v>
      </c>
      <c r="K48017" s="243"/>
    </row>
    <row r="48018" spans="9:11">
      <c r="I48018" t="str">
        <f t="shared" si="750"/>
        <v>19000100</v>
      </c>
      <c r="K48018" s="243"/>
    </row>
    <row r="48019" spans="9:11">
      <c r="I48019" t="str">
        <f t="shared" si="750"/>
        <v>19000100</v>
      </c>
      <c r="K48019" s="243"/>
    </row>
    <row r="48020" spans="9:11">
      <c r="I48020" t="str">
        <f t="shared" si="750"/>
        <v>19000100</v>
      </c>
      <c r="K48020" s="243"/>
    </row>
    <row r="48021" spans="9:11">
      <c r="I48021" t="str">
        <f t="shared" si="750"/>
        <v>19000100</v>
      </c>
      <c r="K48021" s="243"/>
    </row>
    <row r="48022" spans="9:11">
      <c r="I48022" t="str">
        <f t="shared" si="750"/>
        <v>19000100</v>
      </c>
      <c r="K48022" s="243"/>
    </row>
    <row r="48023" spans="9:11">
      <c r="I48023" t="str">
        <f t="shared" si="750"/>
        <v>19000100</v>
      </c>
      <c r="K48023" s="243"/>
    </row>
    <row r="48024" spans="9:11">
      <c r="I48024" t="str">
        <f t="shared" si="750"/>
        <v>19000100</v>
      </c>
      <c r="K48024" s="243"/>
    </row>
    <row r="48025" spans="9:11">
      <c r="I48025" t="str">
        <f t="shared" si="750"/>
        <v>19000100</v>
      </c>
      <c r="K48025" s="243"/>
    </row>
    <row r="48026" spans="9:11">
      <c r="I48026" t="str">
        <f t="shared" si="750"/>
        <v>19000100</v>
      </c>
      <c r="K48026" s="243"/>
    </row>
    <row r="48027" spans="9:11">
      <c r="I48027" t="str">
        <f t="shared" si="750"/>
        <v>19000100</v>
      </c>
      <c r="K48027" s="243"/>
    </row>
    <row r="48028" spans="9:11">
      <c r="I48028" t="str">
        <f t="shared" si="750"/>
        <v>19000100</v>
      </c>
      <c r="K48028" s="243"/>
    </row>
    <row r="48029" spans="9:11">
      <c r="I48029" t="str">
        <f t="shared" si="750"/>
        <v>19000100</v>
      </c>
      <c r="K48029" s="243"/>
    </row>
    <row r="48030" spans="9:11">
      <c r="I48030" t="str">
        <f t="shared" si="750"/>
        <v>19000100</v>
      </c>
      <c r="K48030" s="243"/>
    </row>
    <row r="48031" spans="9:11">
      <c r="I48031" t="str">
        <f t="shared" si="750"/>
        <v>19000100</v>
      </c>
      <c r="K48031" s="243"/>
    </row>
    <row r="48032" spans="9:11">
      <c r="I48032" t="str">
        <f t="shared" si="750"/>
        <v>19000100</v>
      </c>
      <c r="K48032" s="243"/>
    </row>
    <row r="48033" spans="9:11">
      <c r="I48033" t="str">
        <f t="shared" si="750"/>
        <v>19000100</v>
      </c>
      <c r="K48033" s="243"/>
    </row>
    <row r="48034" spans="9:11">
      <c r="I48034" t="str">
        <f t="shared" si="750"/>
        <v>19000100</v>
      </c>
      <c r="K48034" s="243"/>
    </row>
    <row r="48035" spans="9:11">
      <c r="I48035" t="str">
        <f t="shared" si="750"/>
        <v>19000100</v>
      </c>
      <c r="K48035" s="243"/>
    </row>
    <row r="48036" spans="9:11">
      <c r="I48036" t="str">
        <f t="shared" si="750"/>
        <v>19000100</v>
      </c>
      <c r="K48036" s="243"/>
    </row>
    <row r="48037" spans="9:11">
      <c r="I48037" t="str">
        <f t="shared" si="750"/>
        <v>19000100</v>
      </c>
      <c r="K48037" s="243"/>
    </row>
    <row r="48038" spans="9:11">
      <c r="I48038" t="str">
        <f t="shared" si="750"/>
        <v>19000100</v>
      </c>
      <c r="K48038" s="243"/>
    </row>
    <row r="48039" spans="9:11">
      <c r="I48039" t="str">
        <f t="shared" si="750"/>
        <v>19000100</v>
      </c>
      <c r="K48039" s="243"/>
    </row>
    <row r="48040" spans="9:11">
      <c r="I48040" t="str">
        <f t="shared" si="750"/>
        <v>19000100</v>
      </c>
      <c r="K48040" s="243"/>
    </row>
    <row r="48041" spans="9:11">
      <c r="I48041" t="str">
        <f t="shared" si="750"/>
        <v>19000100</v>
      </c>
      <c r="K48041" s="243"/>
    </row>
    <row r="48042" spans="9:11">
      <c r="I48042" t="str">
        <f t="shared" si="750"/>
        <v>19000100</v>
      </c>
      <c r="K48042" s="243"/>
    </row>
    <row r="48043" spans="9:11">
      <c r="I48043" t="str">
        <f t="shared" si="750"/>
        <v>19000100</v>
      </c>
      <c r="K48043" s="243"/>
    </row>
    <row r="48044" spans="9:11">
      <c r="I48044" t="str">
        <f t="shared" si="750"/>
        <v>19000100</v>
      </c>
      <c r="K48044" s="243"/>
    </row>
    <row r="48045" spans="9:11">
      <c r="I48045" t="str">
        <f t="shared" si="750"/>
        <v>19000100</v>
      </c>
      <c r="K48045" s="243"/>
    </row>
    <row r="48046" spans="9:11">
      <c r="I48046" t="str">
        <f t="shared" si="750"/>
        <v>19000100</v>
      </c>
      <c r="K48046" s="243"/>
    </row>
    <row r="48047" spans="9:11">
      <c r="I48047" t="str">
        <f t="shared" si="750"/>
        <v>19000100</v>
      </c>
      <c r="K48047" s="243"/>
    </row>
    <row r="48048" spans="9:11">
      <c r="I48048" t="str">
        <f t="shared" si="750"/>
        <v>19000100</v>
      </c>
      <c r="K48048" s="243"/>
    </row>
    <row r="48049" spans="9:11">
      <c r="I48049" t="str">
        <f t="shared" si="750"/>
        <v>19000100</v>
      </c>
      <c r="K48049" s="243"/>
    </row>
    <row r="48050" spans="9:11">
      <c r="I48050" t="str">
        <f t="shared" si="750"/>
        <v>19000100</v>
      </c>
      <c r="K48050" s="243"/>
    </row>
    <row r="48051" spans="9:11">
      <c r="I48051" t="str">
        <f t="shared" si="750"/>
        <v>19000100</v>
      </c>
      <c r="K48051" s="243"/>
    </row>
    <row r="48052" spans="9:11">
      <c r="I48052" t="str">
        <f t="shared" si="750"/>
        <v>19000100</v>
      </c>
      <c r="K48052" s="243"/>
    </row>
    <row r="48053" spans="9:11">
      <c r="I48053" t="str">
        <f t="shared" si="750"/>
        <v>19000100</v>
      </c>
      <c r="K48053" s="243"/>
    </row>
    <row r="48054" spans="9:11">
      <c r="I48054" t="str">
        <f t="shared" si="750"/>
        <v>19000100</v>
      </c>
      <c r="K48054" s="243"/>
    </row>
    <row r="48055" spans="9:11">
      <c r="I48055" t="str">
        <f t="shared" si="750"/>
        <v>19000100</v>
      </c>
      <c r="K48055" s="243"/>
    </row>
    <row r="48056" spans="9:11">
      <c r="I48056" t="str">
        <f t="shared" si="750"/>
        <v>19000100</v>
      </c>
      <c r="K48056" s="243"/>
    </row>
    <row r="48057" spans="9:11">
      <c r="I48057" t="str">
        <f t="shared" si="750"/>
        <v>19000100</v>
      </c>
      <c r="K48057" s="243"/>
    </row>
    <row r="48058" spans="9:11">
      <c r="I48058" t="str">
        <f t="shared" si="750"/>
        <v>19000100</v>
      </c>
      <c r="K48058" s="243"/>
    </row>
    <row r="48059" spans="9:11">
      <c r="I48059" t="str">
        <f t="shared" si="750"/>
        <v>19000100</v>
      </c>
      <c r="K48059" s="243"/>
    </row>
    <row r="48060" spans="9:11">
      <c r="I48060" t="str">
        <f t="shared" si="750"/>
        <v>19000100</v>
      </c>
      <c r="K48060" s="243"/>
    </row>
    <row r="48061" spans="9:11">
      <c r="I48061" t="str">
        <f t="shared" si="750"/>
        <v>19000100</v>
      </c>
      <c r="K48061" s="243"/>
    </row>
    <row r="48062" spans="9:11">
      <c r="I48062" t="str">
        <f t="shared" si="750"/>
        <v>19000100</v>
      </c>
      <c r="K48062" s="243"/>
    </row>
    <row r="48063" spans="9:11">
      <c r="I48063" t="str">
        <f t="shared" si="750"/>
        <v>19000100</v>
      </c>
      <c r="K48063" s="243"/>
    </row>
    <row r="48064" spans="9:11">
      <c r="I48064" t="str">
        <f t="shared" si="750"/>
        <v>19000100</v>
      </c>
      <c r="K48064" s="243"/>
    </row>
    <row r="48065" spans="9:11">
      <c r="I48065" t="str">
        <f t="shared" si="750"/>
        <v>19000100</v>
      </c>
      <c r="K48065" s="243"/>
    </row>
    <row r="48066" spans="9:11">
      <c r="I48066" t="str">
        <f t="shared" ref="I48066:I48129" si="751">TEXT(F48066,"yyyymmdd")</f>
        <v>19000100</v>
      </c>
      <c r="K48066" s="243"/>
    </row>
    <row r="48067" spans="9:11">
      <c r="I48067" t="str">
        <f t="shared" si="751"/>
        <v>19000100</v>
      </c>
      <c r="K48067" s="243"/>
    </row>
    <row r="48068" spans="9:11">
      <c r="I48068" t="str">
        <f t="shared" si="751"/>
        <v>19000100</v>
      </c>
      <c r="K48068" s="243"/>
    </row>
    <row r="48069" spans="9:11">
      <c r="I48069" t="str">
        <f t="shared" si="751"/>
        <v>19000100</v>
      </c>
      <c r="K48069" s="243"/>
    </row>
    <row r="48070" spans="9:11">
      <c r="I48070" t="str">
        <f t="shared" si="751"/>
        <v>19000100</v>
      </c>
      <c r="K48070" s="243"/>
    </row>
    <row r="48071" spans="9:11">
      <c r="I48071" t="str">
        <f t="shared" si="751"/>
        <v>19000100</v>
      </c>
      <c r="K48071" s="243"/>
    </row>
    <row r="48072" spans="9:11">
      <c r="I48072" t="str">
        <f t="shared" si="751"/>
        <v>19000100</v>
      </c>
      <c r="K48072" s="243"/>
    </row>
    <row r="48073" spans="9:11">
      <c r="I48073" t="str">
        <f t="shared" si="751"/>
        <v>19000100</v>
      </c>
      <c r="K48073" s="243"/>
    </row>
    <row r="48074" spans="9:11">
      <c r="I48074" t="str">
        <f t="shared" si="751"/>
        <v>19000100</v>
      </c>
      <c r="K48074" s="243"/>
    </row>
    <row r="48075" spans="9:11">
      <c r="I48075" t="str">
        <f t="shared" si="751"/>
        <v>19000100</v>
      </c>
      <c r="K48075" s="243"/>
    </row>
    <row r="48076" spans="9:11">
      <c r="I48076" t="str">
        <f t="shared" si="751"/>
        <v>19000100</v>
      </c>
      <c r="K48076" s="243"/>
    </row>
    <row r="48077" spans="9:11">
      <c r="I48077" t="str">
        <f t="shared" si="751"/>
        <v>19000100</v>
      </c>
      <c r="K48077" s="243"/>
    </row>
    <row r="48078" spans="9:11">
      <c r="I48078" t="str">
        <f t="shared" si="751"/>
        <v>19000100</v>
      </c>
      <c r="K48078" s="243"/>
    </row>
    <row r="48079" spans="9:11">
      <c r="I48079" t="str">
        <f t="shared" si="751"/>
        <v>19000100</v>
      </c>
      <c r="K48079" s="243"/>
    </row>
    <row r="48080" spans="9:11">
      <c r="I48080" t="str">
        <f t="shared" si="751"/>
        <v>19000100</v>
      </c>
      <c r="K48080" s="243"/>
    </row>
    <row r="48081" spans="9:11">
      <c r="I48081" t="str">
        <f t="shared" si="751"/>
        <v>19000100</v>
      </c>
      <c r="K48081" s="243"/>
    </row>
    <row r="48082" spans="9:11">
      <c r="I48082" t="str">
        <f t="shared" si="751"/>
        <v>19000100</v>
      </c>
      <c r="K48082" s="243"/>
    </row>
    <row r="48083" spans="9:11">
      <c r="I48083" t="str">
        <f t="shared" si="751"/>
        <v>19000100</v>
      </c>
      <c r="K48083" s="243"/>
    </row>
    <row r="48084" spans="9:11">
      <c r="I48084" t="str">
        <f t="shared" si="751"/>
        <v>19000100</v>
      </c>
      <c r="K48084" s="243"/>
    </row>
    <row r="48085" spans="9:11">
      <c r="I48085" t="str">
        <f t="shared" si="751"/>
        <v>19000100</v>
      </c>
      <c r="K48085" s="243"/>
    </row>
    <row r="48086" spans="9:11">
      <c r="I48086" t="str">
        <f t="shared" si="751"/>
        <v>19000100</v>
      </c>
      <c r="K48086" s="243"/>
    </row>
    <row r="48087" spans="9:11">
      <c r="I48087" t="str">
        <f t="shared" si="751"/>
        <v>19000100</v>
      </c>
      <c r="K48087" s="243"/>
    </row>
    <row r="48088" spans="9:11">
      <c r="I48088" t="str">
        <f t="shared" si="751"/>
        <v>19000100</v>
      </c>
      <c r="K48088" s="243"/>
    </row>
    <row r="48089" spans="9:11">
      <c r="I48089" t="str">
        <f t="shared" si="751"/>
        <v>19000100</v>
      </c>
      <c r="K48089" s="243"/>
    </row>
    <row r="48090" spans="9:11">
      <c r="I48090" t="str">
        <f t="shared" si="751"/>
        <v>19000100</v>
      </c>
      <c r="K48090" s="243"/>
    </row>
    <row r="48091" spans="9:11">
      <c r="I48091" t="str">
        <f t="shared" si="751"/>
        <v>19000100</v>
      </c>
      <c r="K48091" s="243"/>
    </row>
    <row r="48092" spans="9:11">
      <c r="I48092" t="str">
        <f t="shared" si="751"/>
        <v>19000100</v>
      </c>
      <c r="K48092" s="243"/>
    </row>
    <row r="48093" spans="9:11">
      <c r="I48093" t="str">
        <f t="shared" si="751"/>
        <v>19000100</v>
      </c>
      <c r="K48093" s="243"/>
    </row>
    <row r="48094" spans="9:11">
      <c r="I48094" t="str">
        <f t="shared" si="751"/>
        <v>19000100</v>
      </c>
      <c r="K48094" s="243"/>
    </row>
    <row r="48095" spans="9:11">
      <c r="I48095" t="str">
        <f t="shared" si="751"/>
        <v>19000100</v>
      </c>
      <c r="K48095" s="243"/>
    </row>
    <row r="48096" spans="9:11">
      <c r="I48096" t="str">
        <f t="shared" si="751"/>
        <v>19000100</v>
      </c>
      <c r="K48096" s="243"/>
    </row>
    <row r="48097" spans="9:11">
      <c r="I48097" t="str">
        <f t="shared" si="751"/>
        <v>19000100</v>
      </c>
      <c r="K48097" s="243"/>
    </row>
    <row r="48098" spans="9:11">
      <c r="I48098" t="str">
        <f t="shared" si="751"/>
        <v>19000100</v>
      </c>
      <c r="K48098" s="243"/>
    </row>
    <row r="48099" spans="9:11">
      <c r="I48099" t="str">
        <f t="shared" si="751"/>
        <v>19000100</v>
      </c>
      <c r="K48099" s="243"/>
    </row>
    <row r="48100" spans="9:11">
      <c r="I48100" t="str">
        <f t="shared" si="751"/>
        <v>19000100</v>
      </c>
      <c r="K48100" s="243"/>
    </row>
    <row r="48101" spans="9:11">
      <c r="I48101" t="str">
        <f t="shared" si="751"/>
        <v>19000100</v>
      </c>
      <c r="K48101" s="243"/>
    </row>
    <row r="48102" spans="9:11">
      <c r="I48102" t="str">
        <f t="shared" si="751"/>
        <v>19000100</v>
      </c>
      <c r="K48102" s="243"/>
    </row>
    <row r="48103" spans="9:11">
      <c r="I48103" t="str">
        <f t="shared" si="751"/>
        <v>19000100</v>
      </c>
      <c r="K48103" s="243"/>
    </row>
    <row r="48104" spans="9:11">
      <c r="I48104" t="str">
        <f t="shared" si="751"/>
        <v>19000100</v>
      </c>
      <c r="K48104" s="243"/>
    </row>
    <row r="48105" spans="9:11">
      <c r="I48105" t="str">
        <f t="shared" si="751"/>
        <v>19000100</v>
      </c>
      <c r="K48105" s="243"/>
    </row>
    <row r="48106" spans="9:11">
      <c r="I48106" t="str">
        <f t="shared" si="751"/>
        <v>19000100</v>
      </c>
      <c r="K48106" s="243"/>
    </row>
    <row r="48107" spans="9:11">
      <c r="I48107" t="str">
        <f t="shared" si="751"/>
        <v>19000100</v>
      </c>
      <c r="K48107" s="243"/>
    </row>
    <row r="48108" spans="9:11">
      <c r="I48108" t="str">
        <f t="shared" si="751"/>
        <v>19000100</v>
      </c>
      <c r="K48108" s="243"/>
    </row>
    <row r="48109" spans="9:11">
      <c r="I48109" t="str">
        <f t="shared" si="751"/>
        <v>19000100</v>
      </c>
      <c r="K48109" s="243"/>
    </row>
    <row r="48110" spans="9:11">
      <c r="I48110" t="str">
        <f t="shared" si="751"/>
        <v>19000100</v>
      </c>
      <c r="K48110" s="243"/>
    </row>
    <row r="48111" spans="9:11">
      <c r="I48111" t="str">
        <f t="shared" si="751"/>
        <v>19000100</v>
      </c>
      <c r="K48111" s="243"/>
    </row>
    <row r="48112" spans="9:11">
      <c r="I48112" t="str">
        <f t="shared" si="751"/>
        <v>19000100</v>
      </c>
      <c r="K48112" s="243"/>
    </row>
    <row r="48113" spans="9:11">
      <c r="I48113" t="str">
        <f t="shared" si="751"/>
        <v>19000100</v>
      </c>
      <c r="K48113" s="243"/>
    </row>
    <row r="48114" spans="9:11">
      <c r="I48114" t="str">
        <f t="shared" si="751"/>
        <v>19000100</v>
      </c>
      <c r="K48114" s="243"/>
    </row>
    <row r="48115" spans="9:11">
      <c r="I48115" t="str">
        <f t="shared" si="751"/>
        <v>19000100</v>
      </c>
      <c r="K48115" s="243"/>
    </row>
    <row r="48116" spans="9:11">
      <c r="I48116" t="str">
        <f t="shared" si="751"/>
        <v>19000100</v>
      </c>
      <c r="K48116" s="243"/>
    </row>
    <row r="48117" spans="9:11">
      <c r="I48117" t="str">
        <f t="shared" si="751"/>
        <v>19000100</v>
      </c>
      <c r="K48117" s="243"/>
    </row>
    <row r="48118" spans="9:11">
      <c r="I48118" t="str">
        <f t="shared" si="751"/>
        <v>19000100</v>
      </c>
      <c r="K48118" s="243"/>
    </row>
    <row r="48119" spans="9:11">
      <c r="I48119" t="str">
        <f t="shared" si="751"/>
        <v>19000100</v>
      </c>
      <c r="K48119" s="243"/>
    </row>
    <row r="48120" spans="9:11">
      <c r="I48120" t="str">
        <f t="shared" si="751"/>
        <v>19000100</v>
      </c>
      <c r="K48120" s="243"/>
    </row>
    <row r="48121" spans="9:11">
      <c r="I48121" t="str">
        <f t="shared" si="751"/>
        <v>19000100</v>
      </c>
      <c r="K48121" s="243"/>
    </row>
    <row r="48122" spans="9:11">
      <c r="I48122" t="str">
        <f t="shared" si="751"/>
        <v>19000100</v>
      </c>
      <c r="K48122" s="243"/>
    </row>
    <row r="48123" spans="9:11">
      <c r="I48123" t="str">
        <f t="shared" si="751"/>
        <v>19000100</v>
      </c>
      <c r="K48123" s="243"/>
    </row>
    <row r="48124" spans="9:11">
      <c r="I48124" t="str">
        <f t="shared" si="751"/>
        <v>19000100</v>
      </c>
      <c r="K48124" s="243"/>
    </row>
    <row r="48125" spans="9:11">
      <c r="I48125" t="str">
        <f t="shared" si="751"/>
        <v>19000100</v>
      </c>
      <c r="K48125" s="243"/>
    </row>
    <row r="48126" spans="9:11">
      <c r="I48126" t="str">
        <f t="shared" si="751"/>
        <v>19000100</v>
      </c>
      <c r="K48126" s="243"/>
    </row>
    <row r="48127" spans="9:11">
      <c r="I48127" t="str">
        <f t="shared" si="751"/>
        <v>19000100</v>
      </c>
      <c r="K48127" s="243"/>
    </row>
    <row r="48128" spans="9:11">
      <c r="I48128" t="str">
        <f t="shared" si="751"/>
        <v>19000100</v>
      </c>
      <c r="K48128" s="243"/>
    </row>
    <row r="48129" spans="9:11">
      <c r="I48129" t="str">
        <f t="shared" si="751"/>
        <v>19000100</v>
      </c>
      <c r="K48129" s="243"/>
    </row>
    <row r="48130" spans="9:11">
      <c r="I48130" t="str">
        <f t="shared" ref="I48130:I48193" si="752">TEXT(F48130,"yyyymmdd")</f>
        <v>19000100</v>
      </c>
      <c r="K48130" s="243"/>
    </row>
    <row r="48131" spans="9:11">
      <c r="I48131" t="str">
        <f t="shared" si="752"/>
        <v>19000100</v>
      </c>
      <c r="K48131" s="243"/>
    </row>
    <row r="48132" spans="9:11">
      <c r="I48132" t="str">
        <f t="shared" si="752"/>
        <v>19000100</v>
      </c>
      <c r="K48132" s="243"/>
    </row>
    <row r="48133" spans="9:11">
      <c r="I48133" t="str">
        <f t="shared" si="752"/>
        <v>19000100</v>
      </c>
      <c r="K48133" s="243"/>
    </row>
    <row r="48134" spans="9:11">
      <c r="I48134" t="str">
        <f t="shared" si="752"/>
        <v>19000100</v>
      </c>
      <c r="K48134" s="243"/>
    </row>
    <row r="48135" spans="9:11">
      <c r="I48135" t="str">
        <f t="shared" si="752"/>
        <v>19000100</v>
      </c>
      <c r="K48135" s="243"/>
    </row>
    <row r="48136" spans="9:11">
      <c r="I48136" t="str">
        <f t="shared" si="752"/>
        <v>19000100</v>
      </c>
      <c r="K48136" s="243"/>
    </row>
    <row r="48137" spans="9:11">
      <c r="I48137" t="str">
        <f t="shared" si="752"/>
        <v>19000100</v>
      </c>
      <c r="K48137" s="243"/>
    </row>
    <row r="48138" spans="9:11">
      <c r="I48138" t="str">
        <f t="shared" si="752"/>
        <v>19000100</v>
      </c>
      <c r="K48138" s="243"/>
    </row>
    <row r="48139" spans="9:11">
      <c r="I48139" t="str">
        <f t="shared" si="752"/>
        <v>19000100</v>
      </c>
      <c r="K48139" s="243"/>
    </row>
    <row r="48140" spans="9:11">
      <c r="I48140" t="str">
        <f t="shared" si="752"/>
        <v>19000100</v>
      </c>
      <c r="K48140" s="243"/>
    </row>
    <row r="48141" spans="9:11">
      <c r="I48141" t="str">
        <f t="shared" si="752"/>
        <v>19000100</v>
      </c>
      <c r="K48141" s="243"/>
    </row>
    <row r="48142" spans="9:11">
      <c r="I48142" t="str">
        <f t="shared" si="752"/>
        <v>19000100</v>
      </c>
      <c r="K48142" s="243"/>
    </row>
    <row r="48143" spans="9:11">
      <c r="I48143" t="str">
        <f t="shared" si="752"/>
        <v>19000100</v>
      </c>
      <c r="K48143" s="243"/>
    </row>
    <row r="48144" spans="9:11">
      <c r="I48144" t="str">
        <f t="shared" si="752"/>
        <v>19000100</v>
      </c>
      <c r="K48144" s="243"/>
    </row>
    <row r="48145" spans="9:11">
      <c r="I48145" t="str">
        <f t="shared" si="752"/>
        <v>19000100</v>
      </c>
      <c r="K48145" s="243"/>
    </row>
    <row r="48146" spans="9:11">
      <c r="I48146" t="str">
        <f t="shared" si="752"/>
        <v>19000100</v>
      </c>
      <c r="K48146" s="243"/>
    </row>
    <row r="48147" spans="9:11">
      <c r="I48147" t="str">
        <f t="shared" si="752"/>
        <v>19000100</v>
      </c>
      <c r="K48147" s="243"/>
    </row>
    <row r="48148" spans="9:11">
      <c r="I48148" t="str">
        <f t="shared" si="752"/>
        <v>19000100</v>
      </c>
      <c r="K48148" s="243"/>
    </row>
    <row r="48149" spans="9:11">
      <c r="I48149" t="str">
        <f t="shared" si="752"/>
        <v>19000100</v>
      </c>
      <c r="K48149" s="243"/>
    </row>
    <row r="48150" spans="9:11">
      <c r="I48150" t="str">
        <f t="shared" si="752"/>
        <v>19000100</v>
      </c>
      <c r="K48150" s="243"/>
    </row>
    <row r="48151" spans="9:11">
      <c r="I48151" t="str">
        <f t="shared" si="752"/>
        <v>19000100</v>
      </c>
      <c r="K48151" s="243"/>
    </row>
    <row r="48152" spans="9:11">
      <c r="I48152" t="str">
        <f t="shared" si="752"/>
        <v>19000100</v>
      </c>
      <c r="K48152" s="243"/>
    </row>
    <row r="48153" spans="9:11">
      <c r="I48153" t="str">
        <f t="shared" si="752"/>
        <v>19000100</v>
      </c>
      <c r="K48153" s="243"/>
    </row>
    <row r="48154" spans="9:11">
      <c r="I48154" t="str">
        <f t="shared" si="752"/>
        <v>19000100</v>
      </c>
      <c r="K48154" s="243"/>
    </row>
    <row r="48155" spans="9:11">
      <c r="I48155" t="str">
        <f t="shared" si="752"/>
        <v>19000100</v>
      </c>
      <c r="K48155" s="243"/>
    </row>
    <row r="48156" spans="9:11">
      <c r="I48156" t="str">
        <f t="shared" si="752"/>
        <v>19000100</v>
      </c>
      <c r="K48156" s="243"/>
    </row>
    <row r="48157" spans="9:11">
      <c r="I48157" t="str">
        <f t="shared" si="752"/>
        <v>19000100</v>
      </c>
      <c r="K48157" s="243"/>
    </row>
    <row r="48158" spans="9:11">
      <c r="I48158" t="str">
        <f t="shared" si="752"/>
        <v>19000100</v>
      </c>
      <c r="K48158" s="243"/>
    </row>
    <row r="48159" spans="9:11">
      <c r="I48159" t="str">
        <f t="shared" si="752"/>
        <v>19000100</v>
      </c>
      <c r="K48159" s="243"/>
    </row>
    <row r="48160" spans="9:11">
      <c r="I48160" t="str">
        <f t="shared" si="752"/>
        <v>19000100</v>
      </c>
      <c r="K48160" s="243"/>
    </row>
    <row r="48161" spans="9:11">
      <c r="I48161" t="str">
        <f t="shared" si="752"/>
        <v>19000100</v>
      </c>
      <c r="K48161" s="243"/>
    </row>
    <row r="48162" spans="9:11">
      <c r="I48162" t="str">
        <f t="shared" si="752"/>
        <v>19000100</v>
      </c>
      <c r="K48162" s="243"/>
    </row>
    <row r="48163" spans="9:11">
      <c r="I48163" t="str">
        <f t="shared" si="752"/>
        <v>19000100</v>
      </c>
      <c r="K48163" s="243"/>
    </row>
    <row r="48164" spans="9:11">
      <c r="I48164" t="str">
        <f t="shared" si="752"/>
        <v>19000100</v>
      </c>
      <c r="K48164" s="243"/>
    </row>
    <row r="48165" spans="9:11">
      <c r="I48165" t="str">
        <f t="shared" si="752"/>
        <v>19000100</v>
      </c>
      <c r="K48165" s="243"/>
    </row>
    <row r="48166" spans="9:11">
      <c r="I48166" t="str">
        <f t="shared" si="752"/>
        <v>19000100</v>
      </c>
      <c r="K48166" s="243"/>
    </row>
    <row r="48167" spans="9:11">
      <c r="I48167" t="str">
        <f t="shared" si="752"/>
        <v>19000100</v>
      </c>
      <c r="K48167" s="243"/>
    </row>
    <row r="48168" spans="9:11">
      <c r="I48168" t="str">
        <f t="shared" si="752"/>
        <v>19000100</v>
      </c>
      <c r="K48168" s="243"/>
    </row>
    <row r="48169" spans="9:11">
      <c r="I48169" t="str">
        <f t="shared" si="752"/>
        <v>19000100</v>
      </c>
      <c r="K48169" s="243"/>
    </row>
    <row r="48170" spans="9:11">
      <c r="I48170" t="str">
        <f t="shared" si="752"/>
        <v>19000100</v>
      </c>
      <c r="K48170" s="243"/>
    </row>
    <row r="48171" spans="9:11">
      <c r="I48171" t="str">
        <f t="shared" si="752"/>
        <v>19000100</v>
      </c>
      <c r="K48171" s="243"/>
    </row>
    <row r="48172" spans="9:11">
      <c r="I48172" t="str">
        <f t="shared" si="752"/>
        <v>19000100</v>
      </c>
      <c r="K48172" s="243"/>
    </row>
    <row r="48173" spans="9:11">
      <c r="I48173" t="str">
        <f t="shared" si="752"/>
        <v>19000100</v>
      </c>
      <c r="K48173" s="243"/>
    </row>
    <row r="48174" spans="9:11">
      <c r="I48174" t="str">
        <f t="shared" si="752"/>
        <v>19000100</v>
      </c>
      <c r="K48174" s="243"/>
    </row>
    <row r="48175" spans="9:11">
      <c r="I48175" t="str">
        <f t="shared" si="752"/>
        <v>19000100</v>
      </c>
      <c r="K48175" s="243"/>
    </row>
    <row r="48176" spans="9:11">
      <c r="I48176" t="str">
        <f t="shared" si="752"/>
        <v>19000100</v>
      </c>
      <c r="K48176" s="243"/>
    </row>
    <row r="48177" spans="9:11">
      <c r="I48177" t="str">
        <f t="shared" si="752"/>
        <v>19000100</v>
      </c>
      <c r="K48177" s="243"/>
    </row>
    <row r="48178" spans="9:11">
      <c r="I48178" t="str">
        <f t="shared" si="752"/>
        <v>19000100</v>
      </c>
      <c r="K48178" s="243"/>
    </row>
    <row r="48179" spans="9:11">
      <c r="I48179" t="str">
        <f t="shared" si="752"/>
        <v>19000100</v>
      </c>
      <c r="K48179" s="243"/>
    </row>
    <row r="48180" spans="9:11">
      <c r="I48180" t="str">
        <f t="shared" si="752"/>
        <v>19000100</v>
      </c>
      <c r="K48180" s="243"/>
    </row>
    <row r="48181" spans="9:11">
      <c r="I48181" t="str">
        <f t="shared" si="752"/>
        <v>19000100</v>
      </c>
      <c r="K48181" s="243"/>
    </row>
    <row r="48182" spans="9:11">
      <c r="I48182" t="str">
        <f t="shared" si="752"/>
        <v>19000100</v>
      </c>
      <c r="K48182" s="243"/>
    </row>
    <row r="48183" spans="9:11">
      <c r="I48183" t="str">
        <f t="shared" si="752"/>
        <v>19000100</v>
      </c>
      <c r="K48183" s="243"/>
    </row>
    <row r="48184" spans="9:11">
      <c r="I48184" t="str">
        <f t="shared" si="752"/>
        <v>19000100</v>
      </c>
      <c r="K48184" s="243"/>
    </row>
    <row r="48185" spans="9:11">
      <c r="I48185" t="str">
        <f t="shared" si="752"/>
        <v>19000100</v>
      </c>
      <c r="K48185" s="243"/>
    </row>
    <row r="48186" spans="9:11">
      <c r="I48186" t="str">
        <f t="shared" si="752"/>
        <v>19000100</v>
      </c>
      <c r="K48186" s="243"/>
    </row>
    <row r="48187" spans="9:11">
      <c r="I48187" t="str">
        <f t="shared" si="752"/>
        <v>19000100</v>
      </c>
      <c r="K48187" s="243"/>
    </row>
    <row r="48188" spans="9:11">
      <c r="I48188" t="str">
        <f t="shared" si="752"/>
        <v>19000100</v>
      </c>
      <c r="K48188" s="243"/>
    </row>
    <row r="48189" spans="9:11">
      <c r="I48189" t="str">
        <f t="shared" si="752"/>
        <v>19000100</v>
      </c>
      <c r="K48189" s="243"/>
    </row>
    <row r="48190" spans="9:11">
      <c r="I48190" t="str">
        <f t="shared" si="752"/>
        <v>19000100</v>
      </c>
      <c r="K48190" s="243"/>
    </row>
    <row r="48191" spans="9:11">
      <c r="I48191" t="str">
        <f t="shared" si="752"/>
        <v>19000100</v>
      </c>
      <c r="K48191" s="243"/>
    </row>
    <row r="48192" spans="9:11">
      <c r="I48192" t="str">
        <f t="shared" si="752"/>
        <v>19000100</v>
      </c>
      <c r="K48192" s="243"/>
    </row>
    <row r="48193" spans="9:11">
      <c r="I48193" t="str">
        <f t="shared" si="752"/>
        <v>19000100</v>
      </c>
      <c r="K48193" s="243"/>
    </row>
    <row r="48194" spans="9:11">
      <c r="I48194" t="str">
        <f t="shared" ref="I48194:I48257" si="753">TEXT(F48194,"yyyymmdd")</f>
        <v>19000100</v>
      </c>
      <c r="K48194" s="243"/>
    </row>
    <row r="48195" spans="9:11">
      <c r="I48195" t="str">
        <f t="shared" si="753"/>
        <v>19000100</v>
      </c>
      <c r="K48195" s="243"/>
    </row>
    <row r="48196" spans="9:11">
      <c r="I48196" t="str">
        <f t="shared" si="753"/>
        <v>19000100</v>
      </c>
      <c r="K48196" s="243"/>
    </row>
    <row r="48197" spans="9:11">
      <c r="I48197" t="str">
        <f t="shared" si="753"/>
        <v>19000100</v>
      </c>
      <c r="K48197" s="243"/>
    </row>
    <row r="48198" spans="9:11">
      <c r="I48198" t="str">
        <f t="shared" si="753"/>
        <v>19000100</v>
      </c>
      <c r="K48198" s="243"/>
    </row>
    <row r="48199" spans="9:11">
      <c r="I48199" t="str">
        <f t="shared" si="753"/>
        <v>19000100</v>
      </c>
      <c r="K48199" s="243"/>
    </row>
    <row r="48200" spans="9:11">
      <c r="I48200" t="str">
        <f t="shared" si="753"/>
        <v>19000100</v>
      </c>
      <c r="K48200" s="243"/>
    </row>
    <row r="48201" spans="9:11">
      <c r="I48201" t="str">
        <f t="shared" si="753"/>
        <v>19000100</v>
      </c>
      <c r="K48201" s="243"/>
    </row>
    <row r="48202" spans="9:11">
      <c r="I48202" t="str">
        <f t="shared" si="753"/>
        <v>19000100</v>
      </c>
      <c r="K48202" s="243"/>
    </row>
    <row r="48203" spans="9:11">
      <c r="I48203" t="str">
        <f t="shared" si="753"/>
        <v>19000100</v>
      </c>
      <c r="K48203" s="243"/>
    </row>
    <row r="48204" spans="9:11">
      <c r="I48204" t="str">
        <f t="shared" si="753"/>
        <v>19000100</v>
      </c>
      <c r="K48204" s="243"/>
    </row>
    <row r="48205" spans="9:11">
      <c r="I48205" t="str">
        <f t="shared" si="753"/>
        <v>19000100</v>
      </c>
      <c r="K48205" s="243"/>
    </row>
    <row r="48206" spans="9:11">
      <c r="I48206" t="str">
        <f t="shared" si="753"/>
        <v>19000100</v>
      </c>
      <c r="K48206" s="243"/>
    </row>
    <row r="48207" spans="9:11">
      <c r="I48207" t="str">
        <f t="shared" si="753"/>
        <v>19000100</v>
      </c>
      <c r="K48207" s="243"/>
    </row>
    <row r="48208" spans="9:11">
      <c r="I48208" t="str">
        <f t="shared" si="753"/>
        <v>19000100</v>
      </c>
      <c r="K48208" s="243"/>
    </row>
    <row r="48209" spans="9:11">
      <c r="I48209" t="str">
        <f t="shared" si="753"/>
        <v>19000100</v>
      </c>
      <c r="K48209" s="243"/>
    </row>
    <row r="48210" spans="9:11">
      <c r="I48210" t="str">
        <f t="shared" si="753"/>
        <v>19000100</v>
      </c>
      <c r="K48210" s="243"/>
    </row>
    <row r="48211" spans="9:11">
      <c r="I48211" t="str">
        <f t="shared" si="753"/>
        <v>19000100</v>
      </c>
      <c r="K48211" s="243"/>
    </row>
    <row r="48212" spans="9:11">
      <c r="I48212" t="str">
        <f t="shared" si="753"/>
        <v>19000100</v>
      </c>
      <c r="K48212" s="243"/>
    </row>
    <row r="48213" spans="9:11">
      <c r="I48213" t="str">
        <f t="shared" si="753"/>
        <v>19000100</v>
      </c>
      <c r="K48213" s="243"/>
    </row>
    <row r="48214" spans="9:11">
      <c r="I48214" t="str">
        <f t="shared" si="753"/>
        <v>19000100</v>
      </c>
      <c r="K48214" s="243"/>
    </row>
    <row r="48215" spans="9:11">
      <c r="I48215" t="str">
        <f t="shared" si="753"/>
        <v>19000100</v>
      </c>
      <c r="K48215" s="243"/>
    </row>
    <row r="48216" spans="9:11">
      <c r="I48216" t="str">
        <f t="shared" si="753"/>
        <v>19000100</v>
      </c>
      <c r="K48216" s="243"/>
    </row>
    <row r="48217" spans="9:11">
      <c r="I48217" t="str">
        <f t="shared" si="753"/>
        <v>19000100</v>
      </c>
      <c r="K48217" s="243"/>
    </row>
    <row r="48218" spans="9:11">
      <c r="I48218" t="str">
        <f t="shared" si="753"/>
        <v>19000100</v>
      </c>
      <c r="K48218" s="243"/>
    </row>
    <row r="48219" spans="9:11">
      <c r="I48219" t="str">
        <f t="shared" si="753"/>
        <v>19000100</v>
      </c>
      <c r="K48219" s="243"/>
    </row>
    <row r="48220" spans="9:11">
      <c r="I48220" t="str">
        <f t="shared" si="753"/>
        <v>19000100</v>
      </c>
      <c r="K48220" s="243"/>
    </row>
    <row r="48221" spans="9:11">
      <c r="I48221" t="str">
        <f t="shared" si="753"/>
        <v>19000100</v>
      </c>
      <c r="K48221" s="243"/>
    </row>
    <row r="48222" spans="9:11">
      <c r="I48222" t="str">
        <f t="shared" si="753"/>
        <v>19000100</v>
      </c>
      <c r="K48222" s="243"/>
    </row>
    <row r="48223" spans="9:11">
      <c r="I48223" t="str">
        <f t="shared" si="753"/>
        <v>19000100</v>
      </c>
      <c r="K48223" s="243"/>
    </row>
    <row r="48224" spans="9:11">
      <c r="I48224" t="str">
        <f t="shared" si="753"/>
        <v>19000100</v>
      </c>
      <c r="K48224" s="243"/>
    </row>
    <row r="48225" spans="9:11">
      <c r="I48225" t="str">
        <f t="shared" si="753"/>
        <v>19000100</v>
      </c>
      <c r="K48225" s="243"/>
    </row>
    <row r="48226" spans="9:11">
      <c r="I48226" t="str">
        <f t="shared" si="753"/>
        <v>19000100</v>
      </c>
      <c r="K48226" s="243"/>
    </row>
    <row r="48227" spans="9:11">
      <c r="I48227" t="str">
        <f t="shared" si="753"/>
        <v>19000100</v>
      </c>
      <c r="K48227" s="243"/>
    </row>
    <row r="48228" spans="9:11">
      <c r="I48228" t="str">
        <f t="shared" si="753"/>
        <v>19000100</v>
      </c>
      <c r="K48228" s="243"/>
    </row>
    <row r="48229" spans="9:11">
      <c r="I48229" t="str">
        <f t="shared" si="753"/>
        <v>19000100</v>
      </c>
      <c r="K48229" s="243"/>
    </row>
    <row r="48230" spans="9:11">
      <c r="I48230" t="str">
        <f t="shared" si="753"/>
        <v>19000100</v>
      </c>
      <c r="K48230" s="243"/>
    </row>
    <row r="48231" spans="9:11">
      <c r="I48231" t="str">
        <f t="shared" si="753"/>
        <v>19000100</v>
      </c>
      <c r="K48231" s="243"/>
    </row>
    <row r="48232" spans="9:11">
      <c r="I48232" t="str">
        <f t="shared" si="753"/>
        <v>19000100</v>
      </c>
      <c r="K48232" s="243"/>
    </row>
    <row r="48233" spans="9:11">
      <c r="I48233" t="str">
        <f t="shared" si="753"/>
        <v>19000100</v>
      </c>
      <c r="K48233" s="243"/>
    </row>
    <row r="48234" spans="9:11">
      <c r="I48234" t="str">
        <f t="shared" si="753"/>
        <v>19000100</v>
      </c>
      <c r="K48234" s="243"/>
    </row>
    <row r="48235" spans="9:11">
      <c r="I48235" t="str">
        <f t="shared" si="753"/>
        <v>19000100</v>
      </c>
      <c r="K48235" s="243"/>
    </row>
    <row r="48236" spans="9:11">
      <c r="I48236" t="str">
        <f t="shared" si="753"/>
        <v>19000100</v>
      </c>
      <c r="K48236" s="243"/>
    </row>
    <row r="48237" spans="9:11">
      <c r="I48237" t="str">
        <f t="shared" si="753"/>
        <v>19000100</v>
      </c>
      <c r="K48237" s="243"/>
    </row>
    <row r="48238" spans="9:11">
      <c r="I48238" t="str">
        <f t="shared" si="753"/>
        <v>19000100</v>
      </c>
      <c r="K48238" s="243"/>
    </row>
    <row r="48239" spans="9:11">
      <c r="I48239" t="str">
        <f t="shared" si="753"/>
        <v>19000100</v>
      </c>
      <c r="K48239" s="243"/>
    </row>
    <row r="48240" spans="9:11">
      <c r="I48240" t="str">
        <f t="shared" si="753"/>
        <v>19000100</v>
      </c>
      <c r="K48240" s="243"/>
    </row>
    <row r="48241" spans="9:11">
      <c r="I48241" t="str">
        <f t="shared" si="753"/>
        <v>19000100</v>
      </c>
      <c r="K48241" s="243"/>
    </row>
    <row r="48242" spans="9:11">
      <c r="I48242" t="str">
        <f t="shared" si="753"/>
        <v>19000100</v>
      </c>
      <c r="K48242" s="243"/>
    </row>
    <row r="48243" spans="9:11">
      <c r="I48243" t="str">
        <f t="shared" si="753"/>
        <v>19000100</v>
      </c>
      <c r="K48243" s="243"/>
    </row>
    <row r="48244" spans="9:11">
      <c r="I48244" t="str">
        <f t="shared" si="753"/>
        <v>19000100</v>
      </c>
      <c r="K48244" s="243"/>
    </row>
    <row r="48245" spans="9:11">
      <c r="I48245" t="str">
        <f t="shared" si="753"/>
        <v>19000100</v>
      </c>
      <c r="K48245" s="243"/>
    </row>
    <row r="48246" spans="9:11">
      <c r="I48246" t="str">
        <f t="shared" si="753"/>
        <v>19000100</v>
      </c>
      <c r="K48246" s="243"/>
    </row>
    <row r="48247" spans="9:11">
      <c r="I48247" t="str">
        <f t="shared" si="753"/>
        <v>19000100</v>
      </c>
      <c r="K48247" s="243"/>
    </row>
    <row r="48248" spans="9:11">
      <c r="I48248" t="str">
        <f t="shared" si="753"/>
        <v>19000100</v>
      </c>
      <c r="K48248" s="243"/>
    </row>
    <row r="48249" spans="9:11">
      <c r="I48249" t="str">
        <f t="shared" si="753"/>
        <v>19000100</v>
      </c>
      <c r="K48249" s="243"/>
    </row>
    <row r="48250" spans="9:11">
      <c r="I48250" t="str">
        <f t="shared" si="753"/>
        <v>19000100</v>
      </c>
      <c r="K48250" s="243"/>
    </row>
    <row r="48251" spans="9:11">
      <c r="I48251" t="str">
        <f t="shared" si="753"/>
        <v>19000100</v>
      </c>
      <c r="K48251" s="243"/>
    </row>
    <row r="48252" spans="9:11">
      <c r="I48252" t="str">
        <f t="shared" si="753"/>
        <v>19000100</v>
      </c>
      <c r="K48252" s="243"/>
    </row>
    <row r="48253" spans="9:11">
      <c r="I48253" t="str">
        <f t="shared" si="753"/>
        <v>19000100</v>
      </c>
      <c r="K48253" s="243"/>
    </row>
    <row r="48254" spans="9:11">
      <c r="I48254" t="str">
        <f t="shared" si="753"/>
        <v>19000100</v>
      </c>
      <c r="K48254" s="243"/>
    </row>
    <row r="48255" spans="9:11">
      <c r="I48255" t="str">
        <f t="shared" si="753"/>
        <v>19000100</v>
      </c>
      <c r="K48255" s="243"/>
    </row>
    <row r="48256" spans="9:11">
      <c r="I48256" t="str">
        <f t="shared" si="753"/>
        <v>19000100</v>
      </c>
      <c r="K48256" s="243"/>
    </row>
    <row r="48257" spans="9:11">
      <c r="I48257" t="str">
        <f t="shared" si="753"/>
        <v>19000100</v>
      </c>
      <c r="K48257" s="243"/>
    </row>
    <row r="48258" spans="9:11">
      <c r="I48258" t="str">
        <f t="shared" ref="I48258:I48321" si="754">TEXT(F48258,"yyyymmdd")</f>
        <v>19000100</v>
      </c>
      <c r="K48258" s="243"/>
    </row>
    <row r="48259" spans="9:11">
      <c r="I48259" t="str">
        <f t="shared" si="754"/>
        <v>19000100</v>
      </c>
      <c r="K48259" s="243"/>
    </row>
    <row r="48260" spans="9:11">
      <c r="I48260" t="str">
        <f t="shared" si="754"/>
        <v>19000100</v>
      </c>
      <c r="K48260" s="243"/>
    </row>
    <row r="48261" spans="9:11">
      <c r="I48261" t="str">
        <f t="shared" si="754"/>
        <v>19000100</v>
      </c>
      <c r="K48261" s="243"/>
    </row>
    <row r="48262" spans="9:11">
      <c r="I48262" t="str">
        <f t="shared" si="754"/>
        <v>19000100</v>
      </c>
      <c r="K48262" s="243"/>
    </row>
    <row r="48263" spans="9:11">
      <c r="I48263" t="str">
        <f t="shared" si="754"/>
        <v>19000100</v>
      </c>
      <c r="K48263" s="243"/>
    </row>
    <row r="48264" spans="9:11">
      <c r="I48264" t="str">
        <f t="shared" si="754"/>
        <v>19000100</v>
      </c>
      <c r="K48264" s="243"/>
    </row>
    <row r="48265" spans="9:11">
      <c r="I48265" t="str">
        <f t="shared" si="754"/>
        <v>19000100</v>
      </c>
      <c r="K48265" s="243"/>
    </row>
    <row r="48266" spans="9:11">
      <c r="I48266" t="str">
        <f t="shared" si="754"/>
        <v>19000100</v>
      </c>
      <c r="K48266" s="243"/>
    </row>
    <row r="48267" spans="9:11">
      <c r="I48267" t="str">
        <f t="shared" si="754"/>
        <v>19000100</v>
      </c>
      <c r="K48267" s="243"/>
    </row>
    <row r="48268" spans="9:11">
      <c r="I48268" t="str">
        <f t="shared" si="754"/>
        <v>19000100</v>
      </c>
      <c r="K48268" s="243"/>
    </row>
    <row r="48269" spans="9:11">
      <c r="I48269" t="str">
        <f t="shared" si="754"/>
        <v>19000100</v>
      </c>
      <c r="K48269" s="243"/>
    </row>
    <row r="48270" spans="9:11">
      <c r="I48270" t="str">
        <f t="shared" si="754"/>
        <v>19000100</v>
      </c>
      <c r="K48270" s="243"/>
    </row>
    <row r="48271" spans="9:11">
      <c r="I48271" t="str">
        <f t="shared" si="754"/>
        <v>19000100</v>
      </c>
      <c r="K48271" s="243"/>
    </row>
    <row r="48272" spans="9:11">
      <c r="I48272" t="str">
        <f t="shared" si="754"/>
        <v>19000100</v>
      </c>
      <c r="K48272" s="243"/>
    </row>
    <row r="48273" spans="9:11">
      <c r="I48273" t="str">
        <f t="shared" si="754"/>
        <v>19000100</v>
      </c>
      <c r="K48273" s="243"/>
    </row>
    <row r="48274" spans="9:11">
      <c r="I48274" t="str">
        <f t="shared" si="754"/>
        <v>19000100</v>
      </c>
      <c r="K48274" s="243"/>
    </row>
    <row r="48275" spans="9:11">
      <c r="I48275" t="str">
        <f t="shared" si="754"/>
        <v>19000100</v>
      </c>
      <c r="K48275" s="243"/>
    </row>
    <row r="48276" spans="9:11">
      <c r="I48276" t="str">
        <f t="shared" si="754"/>
        <v>19000100</v>
      </c>
      <c r="K48276" s="243"/>
    </row>
    <row r="48277" spans="9:11">
      <c r="I48277" t="str">
        <f t="shared" si="754"/>
        <v>19000100</v>
      </c>
      <c r="K48277" s="243"/>
    </row>
    <row r="48278" spans="9:11">
      <c r="I48278" t="str">
        <f t="shared" si="754"/>
        <v>19000100</v>
      </c>
      <c r="K48278" s="243"/>
    </row>
    <row r="48279" spans="9:11">
      <c r="I48279" t="str">
        <f t="shared" si="754"/>
        <v>19000100</v>
      </c>
      <c r="K48279" s="243"/>
    </row>
    <row r="48280" spans="9:11">
      <c r="I48280" t="str">
        <f t="shared" si="754"/>
        <v>19000100</v>
      </c>
      <c r="K48280" s="243"/>
    </row>
    <row r="48281" spans="9:11">
      <c r="I48281" t="str">
        <f t="shared" si="754"/>
        <v>19000100</v>
      </c>
      <c r="K48281" s="243"/>
    </row>
    <row r="48282" spans="9:11">
      <c r="I48282" t="str">
        <f t="shared" si="754"/>
        <v>19000100</v>
      </c>
      <c r="K48282" s="243"/>
    </row>
    <row r="48283" spans="9:11">
      <c r="I48283" t="str">
        <f t="shared" si="754"/>
        <v>19000100</v>
      </c>
      <c r="K48283" s="243"/>
    </row>
    <row r="48284" spans="9:11">
      <c r="I48284" t="str">
        <f t="shared" si="754"/>
        <v>19000100</v>
      </c>
      <c r="K48284" s="243"/>
    </row>
    <row r="48285" spans="9:11">
      <c r="I48285" t="str">
        <f t="shared" si="754"/>
        <v>19000100</v>
      </c>
      <c r="K48285" s="243"/>
    </row>
    <row r="48286" spans="9:11">
      <c r="I48286" t="str">
        <f t="shared" si="754"/>
        <v>19000100</v>
      </c>
      <c r="K48286" s="243"/>
    </row>
    <row r="48287" spans="9:11">
      <c r="I48287" t="str">
        <f t="shared" si="754"/>
        <v>19000100</v>
      </c>
      <c r="K48287" s="243"/>
    </row>
    <row r="48288" spans="9:11">
      <c r="I48288" t="str">
        <f t="shared" si="754"/>
        <v>19000100</v>
      </c>
      <c r="K48288" s="243"/>
    </row>
    <row r="48289" spans="9:11">
      <c r="I48289" t="str">
        <f t="shared" si="754"/>
        <v>19000100</v>
      </c>
      <c r="K48289" s="243"/>
    </row>
    <row r="48290" spans="9:11">
      <c r="I48290" t="str">
        <f t="shared" si="754"/>
        <v>19000100</v>
      </c>
      <c r="K48290" s="243"/>
    </row>
    <row r="48291" spans="9:11">
      <c r="I48291" t="str">
        <f t="shared" si="754"/>
        <v>19000100</v>
      </c>
      <c r="K48291" s="243"/>
    </row>
    <row r="48292" spans="9:11">
      <c r="I48292" t="str">
        <f t="shared" si="754"/>
        <v>19000100</v>
      </c>
      <c r="K48292" s="243"/>
    </row>
    <row r="48293" spans="9:11">
      <c r="I48293" t="str">
        <f t="shared" si="754"/>
        <v>19000100</v>
      </c>
      <c r="K48293" s="243"/>
    </row>
    <row r="48294" spans="9:11">
      <c r="I48294" t="str">
        <f t="shared" si="754"/>
        <v>19000100</v>
      </c>
      <c r="K48294" s="243"/>
    </row>
    <row r="48295" spans="9:11">
      <c r="I48295" t="str">
        <f t="shared" si="754"/>
        <v>19000100</v>
      </c>
      <c r="K48295" s="243"/>
    </row>
    <row r="48296" spans="9:11">
      <c r="I48296" t="str">
        <f t="shared" si="754"/>
        <v>19000100</v>
      </c>
      <c r="K48296" s="243"/>
    </row>
    <row r="48297" spans="9:11">
      <c r="I48297" t="str">
        <f t="shared" si="754"/>
        <v>19000100</v>
      </c>
      <c r="K48297" s="243"/>
    </row>
    <row r="48298" spans="9:11">
      <c r="I48298" t="str">
        <f t="shared" si="754"/>
        <v>19000100</v>
      </c>
      <c r="K48298" s="243"/>
    </row>
    <row r="48299" spans="9:11">
      <c r="I48299" t="str">
        <f t="shared" si="754"/>
        <v>19000100</v>
      </c>
      <c r="K48299" s="243"/>
    </row>
    <row r="48300" spans="9:11">
      <c r="I48300" t="str">
        <f t="shared" si="754"/>
        <v>19000100</v>
      </c>
      <c r="K48300" s="243"/>
    </row>
    <row r="48301" spans="9:11">
      <c r="I48301" t="str">
        <f t="shared" si="754"/>
        <v>19000100</v>
      </c>
      <c r="K48301" s="243"/>
    </row>
    <row r="48302" spans="9:11">
      <c r="I48302" t="str">
        <f t="shared" si="754"/>
        <v>19000100</v>
      </c>
      <c r="K48302" s="243"/>
    </row>
    <row r="48303" spans="9:11">
      <c r="I48303" t="str">
        <f t="shared" si="754"/>
        <v>19000100</v>
      </c>
      <c r="K48303" s="243"/>
    </row>
    <row r="48304" spans="9:11">
      <c r="I48304" t="str">
        <f t="shared" si="754"/>
        <v>19000100</v>
      </c>
      <c r="K48304" s="243"/>
    </row>
    <row r="48305" spans="9:11">
      <c r="I48305" t="str">
        <f t="shared" si="754"/>
        <v>19000100</v>
      </c>
      <c r="K48305" s="243"/>
    </row>
    <row r="48306" spans="9:11">
      <c r="I48306" t="str">
        <f t="shared" si="754"/>
        <v>19000100</v>
      </c>
      <c r="K48306" s="243"/>
    </row>
    <row r="48307" spans="9:11">
      <c r="I48307" t="str">
        <f t="shared" si="754"/>
        <v>19000100</v>
      </c>
      <c r="K48307" s="243"/>
    </row>
    <row r="48308" spans="9:11">
      <c r="I48308" t="str">
        <f t="shared" si="754"/>
        <v>19000100</v>
      </c>
      <c r="K48308" s="243"/>
    </row>
    <row r="48309" spans="9:11">
      <c r="I48309" t="str">
        <f t="shared" si="754"/>
        <v>19000100</v>
      </c>
      <c r="K48309" s="243"/>
    </row>
    <row r="48310" spans="9:11">
      <c r="I48310" t="str">
        <f t="shared" si="754"/>
        <v>19000100</v>
      </c>
      <c r="K48310" s="243"/>
    </row>
    <row r="48311" spans="9:11">
      <c r="I48311" t="str">
        <f t="shared" si="754"/>
        <v>19000100</v>
      </c>
      <c r="K48311" s="243"/>
    </row>
    <row r="48312" spans="9:11">
      <c r="I48312" t="str">
        <f t="shared" si="754"/>
        <v>19000100</v>
      </c>
      <c r="K48312" s="243"/>
    </row>
    <row r="48313" spans="9:11">
      <c r="I48313" t="str">
        <f t="shared" si="754"/>
        <v>19000100</v>
      </c>
      <c r="K48313" s="243"/>
    </row>
    <row r="48314" spans="9:11">
      <c r="I48314" t="str">
        <f t="shared" si="754"/>
        <v>19000100</v>
      </c>
      <c r="K48314" s="243"/>
    </row>
    <row r="48315" spans="9:11">
      <c r="I48315" t="str">
        <f t="shared" si="754"/>
        <v>19000100</v>
      </c>
      <c r="K48315" s="243"/>
    </row>
    <row r="48316" spans="9:11">
      <c r="I48316" t="str">
        <f t="shared" si="754"/>
        <v>19000100</v>
      </c>
      <c r="K48316" s="243"/>
    </row>
    <row r="48317" spans="9:11">
      <c r="I48317" t="str">
        <f t="shared" si="754"/>
        <v>19000100</v>
      </c>
      <c r="K48317" s="243"/>
    </row>
    <row r="48318" spans="9:11">
      <c r="I48318" t="str">
        <f t="shared" si="754"/>
        <v>19000100</v>
      </c>
      <c r="K48318" s="243"/>
    </row>
    <row r="48319" spans="9:11">
      <c r="I48319" t="str">
        <f t="shared" si="754"/>
        <v>19000100</v>
      </c>
      <c r="K48319" s="243"/>
    </row>
    <row r="48320" spans="9:11">
      <c r="I48320" t="str">
        <f t="shared" si="754"/>
        <v>19000100</v>
      </c>
      <c r="K48320" s="243"/>
    </row>
    <row r="48321" spans="9:11">
      <c r="I48321" t="str">
        <f t="shared" si="754"/>
        <v>19000100</v>
      </c>
      <c r="K48321" s="243"/>
    </row>
    <row r="48322" spans="9:11">
      <c r="I48322" t="str">
        <f t="shared" ref="I48322:I48385" si="755">TEXT(F48322,"yyyymmdd")</f>
        <v>19000100</v>
      </c>
      <c r="K48322" s="243"/>
    </row>
    <row r="48323" spans="9:11">
      <c r="I48323" t="str">
        <f t="shared" si="755"/>
        <v>19000100</v>
      </c>
      <c r="K48323" s="243"/>
    </row>
    <row r="48324" spans="9:11">
      <c r="I48324" t="str">
        <f t="shared" si="755"/>
        <v>19000100</v>
      </c>
      <c r="K48324" s="243"/>
    </row>
    <row r="48325" spans="9:11">
      <c r="I48325" t="str">
        <f t="shared" si="755"/>
        <v>19000100</v>
      </c>
      <c r="K48325" s="243"/>
    </row>
    <row r="48326" spans="9:11">
      <c r="I48326" t="str">
        <f t="shared" si="755"/>
        <v>19000100</v>
      </c>
      <c r="K48326" s="243"/>
    </row>
    <row r="48327" spans="9:11">
      <c r="I48327" t="str">
        <f t="shared" si="755"/>
        <v>19000100</v>
      </c>
      <c r="K48327" s="243"/>
    </row>
    <row r="48328" spans="9:11">
      <c r="I48328" t="str">
        <f t="shared" si="755"/>
        <v>19000100</v>
      </c>
      <c r="K48328" s="243"/>
    </row>
    <row r="48329" spans="9:11">
      <c r="I48329" t="str">
        <f t="shared" si="755"/>
        <v>19000100</v>
      </c>
      <c r="K48329" s="243"/>
    </row>
    <row r="48330" spans="9:11">
      <c r="I48330" t="str">
        <f t="shared" si="755"/>
        <v>19000100</v>
      </c>
      <c r="K48330" s="243"/>
    </row>
    <row r="48331" spans="9:11">
      <c r="I48331" t="str">
        <f t="shared" si="755"/>
        <v>19000100</v>
      </c>
      <c r="K48331" s="243"/>
    </row>
    <row r="48332" spans="9:11">
      <c r="I48332" t="str">
        <f t="shared" si="755"/>
        <v>19000100</v>
      </c>
      <c r="K48332" s="243"/>
    </row>
    <row r="48333" spans="9:11">
      <c r="I48333" t="str">
        <f t="shared" si="755"/>
        <v>19000100</v>
      </c>
      <c r="K48333" s="243"/>
    </row>
    <row r="48334" spans="9:11">
      <c r="I48334" t="str">
        <f t="shared" si="755"/>
        <v>19000100</v>
      </c>
      <c r="K48334" s="243"/>
    </row>
    <row r="48335" spans="9:11">
      <c r="I48335" t="str">
        <f t="shared" si="755"/>
        <v>19000100</v>
      </c>
      <c r="K48335" s="243"/>
    </row>
    <row r="48336" spans="9:11">
      <c r="I48336" t="str">
        <f t="shared" si="755"/>
        <v>19000100</v>
      </c>
      <c r="K48336" s="243"/>
    </row>
    <row r="48337" spans="9:11">
      <c r="I48337" t="str">
        <f t="shared" si="755"/>
        <v>19000100</v>
      </c>
      <c r="K48337" s="243"/>
    </row>
    <row r="48338" spans="9:11">
      <c r="I48338" t="str">
        <f t="shared" si="755"/>
        <v>19000100</v>
      </c>
      <c r="K48338" s="243"/>
    </row>
    <row r="48339" spans="9:11">
      <c r="I48339" t="str">
        <f t="shared" si="755"/>
        <v>19000100</v>
      </c>
      <c r="K48339" s="243"/>
    </row>
    <row r="48340" spans="9:11">
      <c r="I48340" t="str">
        <f t="shared" si="755"/>
        <v>19000100</v>
      </c>
      <c r="K48340" s="243"/>
    </row>
    <row r="48341" spans="9:11">
      <c r="I48341" t="str">
        <f t="shared" si="755"/>
        <v>19000100</v>
      </c>
      <c r="K48341" s="243"/>
    </row>
    <row r="48342" spans="9:11">
      <c r="I48342" t="str">
        <f t="shared" si="755"/>
        <v>19000100</v>
      </c>
      <c r="K48342" s="243"/>
    </row>
    <row r="48343" spans="9:11">
      <c r="I48343" t="str">
        <f t="shared" si="755"/>
        <v>19000100</v>
      </c>
      <c r="K48343" s="243"/>
    </row>
    <row r="48344" spans="9:11">
      <c r="I48344" t="str">
        <f t="shared" si="755"/>
        <v>19000100</v>
      </c>
      <c r="K48344" s="243"/>
    </row>
    <row r="48345" spans="9:11">
      <c r="I48345" t="str">
        <f t="shared" si="755"/>
        <v>19000100</v>
      </c>
      <c r="K48345" s="243"/>
    </row>
    <row r="48346" spans="9:11">
      <c r="I48346" t="str">
        <f t="shared" si="755"/>
        <v>19000100</v>
      </c>
      <c r="K48346" s="243"/>
    </row>
    <row r="48347" spans="9:11">
      <c r="I48347" t="str">
        <f t="shared" si="755"/>
        <v>19000100</v>
      </c>
      <c r="K48347" s="243"/>
    </row>
    <row r="48348" spans="9:11">
      <c r="I48348" t="str">
        <f t="shared" si="755"/>
        <v>19000100</v>
      </c>
      <c r="K48348" s="243"/>
    </row>
    <row r="48349" spans="9:11">
      <c r="I48349" t="str">
        <f t="shared" si="755"/>
        <v>19000100</v>
      </c>
      <c r="K48349" s="243"/>
    </row>
    <row r="48350" spans="9:11">
      <c r="I48350" t="str">
        <f t="shared" si="755"/>
        <v>19000100</v>
      </c>
      <c r="K48350" s="243"/>
    </row>
    <row r="48351" spans="9:11">
      <c r="I48351" t="str">
        <f t="shared" si="755"/>
        <v>19000100</v>
      </c>
      <c r="K48351" s="243"/>
    </row>
    <row r="48352" spans="9:11">
      <c r="I48352" t="str">
        <f t="shared" si="755"/>
        <v>19000100</v>
      </c>
      <c r="K48352" s="243"/>
    </row>
    <row r="48353" spans="9:11">
      <c r="I48353" t="str">
        <f t="shared" si="755"/>
        <v>19000100</v>
      </c>
      <c r="K48353" s="243"/>
    </row>
    <row r="48354" spans="9:11">
      <c r="I48354" t="str">
        <f t="shared" si="755"/>
        <v>19000100</v>
      </c>
      <c r="K48354" s="243"/>
    </row>
    <row r="48355" spans="9:11">
      <c r="I48355" t="str">
        <f t="shared" si="755"/>
        <v>19000100</v>
      </c>
      <c r="K48355" s="243"/>
    </row>
    <row r="48356" spans="9:11">
      <c r="I48356" t="str">
        <f t="shared" si="755"/>
        <v>19000100</v>
      </c>
      <c r="K48356" s="243"/>
    </row>
    <row r="48357" spans="9:11">
      <c r="I48357" t="str">
        <f t="shared" si="755"/>
        <v>19000100</v>
      </c>
      <c r="K48357" s="243"/>
    </row>
    <row r="48358" spans="9:11">
      <c r="I48358" t="str">
        <f t="shared" si="755"/>
        <v>19000100</v>
      </c>
      <c r="K48358" s="243"/>
    </row>
    <row r="48359" spans="9:11">
      <c r="I48359" t="str">
        <f t="shared" si="755"/>
        <v>19000100</v>
      </c>
      <c r="K48359" s="243"/>
    </row>
    <row r="48360" spans="9:11">
      <c r="I48360" t="str">
        <f t="shared" si="755"/>
        <v>19000100</v>
      </c>
      <c r="K48360" s="243"/>
    </row>
    <row r="48361" spans="9:11">
      <c r="I48361" t="str">
        <f t="shared" si="755"/>
        <v>19000100</v>
      </c>
      <c r="K48361" s="243"/>
    </row>
    <row r="48362" spans="9:11">
      <c r="I48362" t="str">
        <f t="shared" si="755"/>
        <v>19000100</v>
      </c>
      <c r="K48362" s="243"/>
    </row>
    <row r="48363" spans="9:11">
      <c r="I48363" t="str">
        <f t="shared" si="755"/>
        <v>19000100</v>
      </c>
      <c r="K48363" s="243"/>
    </row>
    <row r="48364" spans="9:11">
      <c r="I48364" t="str">
        <f t="shared" si="755"/>
        <v>19000100</v>
      </c>
      <c r="K48364" s="243"/>
    </row>
    <row r="48365" spans="9:11">
      <c r="I48365" t="str">
        <f t="shared" si="755"/>
        <v>19000100</v>
      </c>
      <c r="K48365" s="243"/>
    </row>
    <row r="48366" spans="9:11">
      <c r="I48366" t="str">
        <f t="shared" si="755"/>
        <v>19000100</v>
      </c>
      <c r="K48366" s="243"/>
    </row>
    <row r="48367" spans="9:11">
      <c r="I48367" t="str">
        <f t="shared" si="755"/>
        <v>19000100</v>
      </c>
      <c r="K48367" s="243"/>
    </row>
    <row r="48368" spans="9:11">
      <c r="I48368" t="str">
        <f t="shared" si="755"/>
        <v>19000100</v>
      </c>
      <c r="K48368" s="243"/>
    </row>
    <row r="48369" spans="9:11">
      <c r="I48369" t="str">
        <f t="shared" si="755"/>
        <v>19000100</v>
      </c>
      <c r="K48369" s="243"/>
    </row>
    <row r="48370" spans="9:11">
      <c r="I48370" t="str">
        <f t="shared" si="755"/>
        <v>19000100</v>
      </c>
      <c r="K48370" s="243"/>
    </row>
    <row r="48371" spans="9:11">
      <c r="I48371" t="str">
        <f t="shared" si="755"/>
        <v>19000100</v>
      </c>
      <c r="K48371" s="243"/>
    </row>
    <row r="48372" spans="9:11">
      <c r="I48372" t="str">
        <f t="shared" si="755"/>
        <v>19000100</v>
      </c>
      <c r="K48372" s="243"/>
    </row>
    <row r="48373" spans="9:11">
      <c r="I48373" t="str">
        <f t="shared" si="755"/>
        <v>19000100</v>
      </c>
      <c r="K48373" s="243"/>
    </row>
    <row r="48374" spans="9:11">
      <c r="I48374" t="str">
        <f t="shared" si="755"/>
        <v>19000100</v>
      </c>
      <c r="K48374" s="243"/>
    </row>
    <row r="48375" spans="9:11">
      <c r="I48375" t="str">
        <f t="shared" si="755"/>
        <v>19000100</v>
      </c>
      <c r="K48375" s="243"/>
    </row>
    <row r="48376" spans="9:11">
      <c r="I48376" t="str">
        <f t="shared" si="755"/>
        <v>19000100</v>
      </c>
      <c r="K48376" s="243"/>
    </row>
    <row r="48377" spans="9:11">
      <c r="I48377" t="str">
        <f t="shared" si="755"/>
        <v>19000100</v>
      </c>
      <c r="K48377" s="243"/>
    </row>
    <row r="48378" spans="9:11">
      <c r="I48378" t="str">
        <f t="shared" si="755"/>
        <v>19000100</v>
      </c>
      <c r="K48378" s="243"/>
    </row>
    <row r="48379" spans="9:11">
      <c r="I48379" t="str">
        <f t="shared" si="755"/>
        <v>19000100</v>
      </c>
      <c r="K48379" s="243"/>
    </row>
    <row r="48380" spans="9:11">
      <c r="I48380" t="str">
        <f t="shared" si="755"/>
        <v>19000100</v>
      </c>
      <c r="K48380" s="243"/>
    </row>
    <row r="48381" spans="9:11">
      <c r="I48381" t="str">
        <f t="shared" si="755"/>
        <v>19000100</v>
      </c>
      <c r="K48381" s="243"/>
    </row>
    <row r="48382" spans="9:11">
      <c r="I48382" t="str">
        <f t="shared" si="755"/>
        <v>19000100</v>
      </c>
      <c r="K48382" s="243"/>
    </row>
    <row r="48383" spans="9:11">
      <c r="I48383" t="str">
        <f t="shared" si="755"/>
        <v>19000100</v>
      </c>
      <c r="K48383" s="243"/>
    </row>
    <row r="48384" spans="9:11">
      <c r="I48384" t="str">
        <f t="shared" si="755"/>
        <v>19000100</v>
      </c>
      <c r="K48384" s="243"/>
    </row>
    <row r="48385" spans="9:11">
      <c r="I48385" t="str">
        <f t="shared" si="755"/>
        <v>19000100</v>
      </c>
      <c r="K48385" s="243"/>
    </row>
    <row r="48386" spans="9:11">
      <c r="I48386" t="str">
        <f t="shared" ref="I48386:I48449" si="756">TEXT(F48386,"yyyymmdd")</f>
        <v>19000100</v>
      </c>
      <c r="K48386" s="243"/>
    </row>
    <row r="48387" spans="9:11">
      <c r="I48387" t="str">
        <f t="shared" si="756"/>
        <v>19000100</v>
      </c>
      <c r="K48387" s="243"/>
    </row>
    <row r="48388" spans="9:11">
      <c r="I48388" t="str">
        <f t="shared" si="756"/>
        <v>19000100</v>
      </c>
      <c r="K48388" s="243"/>
    </row>
    <row r="48389" spans="9:11">
      <c r="I48389" t="str">
        <f t="shared" si="756"/>
        <v>19000100</v>
      </c>
      <c r="K48389" s="243"/>
    </row>
    <row r="48390" spans="9:11">
      <c r="I48390" t="str">
        <f t="shared" si="756"/>
        <v>19000100</v>
      </c>
      <c r="K48390" s="243"/>
    </row>
    <row r="48391" spans="9:11">
      <c r="I48391" t="str">
        <f t="shared" si="756"/>
        <v>19000100</v>
      </c>
      <c r="K48391" s="243"/>
    </row>
    <row r="48392" spans="9:11">
      <c r="I48392" t="str">
        <f t="shared" si="756"/>
        <v>19000100</v>
      </c>
      <c r="K48392" s="243"/>
    </row>
    <row r="48393" spans="9:11">
      <c r="I48393" t="str">
        <f t="shared" si="756"/>
        <v>19000100</v>
      </c>
      <c r="K48393" s="243"/>
    </row>
    <row r="48394" spans="9:11">
      <c r="I48394" t="str">
        <f t="shared" si="756"/>
        <v>19000100</v>
      </c>
      <c r="K48394" s="243"/>
    </row>
    <row r="48395" spans="9:11">
      <c r="I48395" t="str">
        <f t="shared" si="756"/>
        <v>19000100</v>
      </c>
      <c r="K48395" s="243"/>
    </row>
    <row r="48396" spans="9:11">
      <c r="I48396" t="str">
        <f t="shared" si="756"/>
        <v>19000100</v>
      </c>
      <c r="K48396" s="243"/>
    </row>
    <row r="48397" spans="9:11">
      <c r="I48397" t="str">
        <f t="shared" si="756"/>
        <v>19000100</v>
      </c>
      <c r="K48397" s="243"/>
    </row>
    <row r="48398" spans="9:11">
      <c r="I48398" t="str">
        <f t="shared" si="756"/>
        <v>19000100</v>
      </c>
      <c r="K48398" s="243"/>
    </row>
    <row r="48399" spans="9:11">
      <c r="I48399" t="str">
        <f t="shared" si="756"/>
        <v>19000100</v>
      </c>
      <c r="K48399" s="243"/>
    </row>
    <row r="48400" spans="9:11">
      <c r="I48400" t="str">
        <f t="shared" si="756"/>
        <v>19000100</v>
      </c>
      <c r="K48400" s="243"/>
    </row>
    <row r="48401" spans="9:11">
      <c r="I48401" t="str">
        <f t="shared" si="756"/>
        <v>19000100</v>
      </c>
      <c r="K48401" s="243"/>
    </row>
    <row r="48402" spans="9:11">
      <c r="I48402" t="str">
        <f t="shared" si="756"/>
        <v>19000100</v>
      </c>
      <c r="K48402" s="243"/>
    </row>
    <row r="48403" spans="9:11">
      <c r="I48403" t="str">
        <f t="shared" si="756"/>
        <v>19000100</v>
      </c>
      <c r="K48403" s="243"/>
    </row>
    <row r="48404" spans="9:11">
      <c r="I48404" t="str">
        <f t="shared" si="756"/>
        <v>19000100</v>
      </c>
      <c r="K48404" s="243"/>
    </row>
    <row r="48405" spans="9:11">
      <c r="I48405" t="str">
        <f t="shared" si="756"/>
        <v>19000100</v>
      </c>
      <c r="K48405" s="243"/>
    </row>
    <row r="48406" spans="9:11">
      <c r="I48406" t="str">
        <f t="shared" si="756"/>
        <v>19000100</v>
      </c>
      <c r="K48406" s="243"/>
    </row>
    <row r="48407" spans="9:11">
      <c r="I48407" t="str">
        <f t="shared" si="756"/>
        <v>19000100</v>
      </c>
      <c r="K48407" s="243"/>
    </row>
    <row r="48408" spans="9:11">
      <c r="I48408" t="str">
        <f t="shared" si="756"/>
        <v>19000100</v>
      </c>
      <c r="K48408" s="243"/>
    </row>
    <row r="48409" spans="9:11">
      <c r="I48409" t="str">
        <f t="shared" si="756"/>
        <v>19000100</v>
      </c>
      <c r="K48409" s="243"/>
    </row>
    <row r="48410" spans="9:11">
      <c r="I48410" t="str">
        <f t="shared" si="756"/>
        <v>19000100</v>
      </c>
      <c r="K48410" s="243"/>
    </row>
    <row r="48411" spans="9:11">
      <c r="I48411" t="str">
        <f t="shared" si="756"/>
        <v>19000100</v>
      </c>
      <c r="K48411" s="243"/>
    </row>
    <row r="48412" spans="9:11">
      <c r="I48412" t="str">
        <f t="shared" si="756"/>
        <v>19000100</v>
      </c>
      <c r="K48412" s="243"/>
    </row>
    <row r="48413" spans="9:11">
      <c r="I48413" t="str">
        <f t="shared" si="756"/>
        <v>19000100</v>
      </c>
      <c r="K48413" s="243"/>
    </row>
    <row r="48414" spans="9:11">
      <c r="I48414" t="str">
        <f t="shared" si="756"/>
        <v>19000100</v>
      </c>
      <c r="K48414" s="243"/>
    </row>
    <row r="48415" spans="9:11">
      <c r="I48415" t="str">
        <f t="shared" si="756"/>
        <v>19000100</v>
      </c>
      <c r="K48415" s="243"/>
    </row>
    <row r="48416" spans="9:11">
      <c r="I48416" t="str">
        <f t="shared" si="756"/>
        <v>19000100</v>
      </c>
      <c r="K48416" s="243"/>
    </row>
    <row r="48417" spans="9:11">
      <c r="I48417" t="str">
        <f t="shared" si="756"/>
        <v>19000100</v>
      </c>
      <c r="K48417" s="243"/>
    </row>
    <row r="48418" spans="9:11">
      <c r="I48418" t="str">
        <f t="shared" si="756"/>
        <v>19000100</v>
      </c>
      <c r="K48418" s="243"/>
    </row>
    <row r="48419" spans="9:11">
      <c r="I48419" t="str">
        <f t="shared" si="756"/>
        <v>19000100</v>
      </c>
      <c r="K48419" s="243"/>
    </row>
    <row r="48420" spans="9:11">
      <c r="I48420" t="str">
        <f t="shared" si="756"/>
        <v>19000100</v>
      </c>
      <c r="K48420" s="243"/>
    </row>
    <row r="48421" spans="9:11">
      <c r="I48421" t="str">
        <f t="shared" si="756"/>
        <v>19000100</v>
      </c>
      <c r="K48421" s="243"/>
    </row>
    <row r="48422" spans="9:11">
      <c r="I48422" t="str">
        <f t="shared" si="756"/>
        <v>19000100</v>
      </c>
      <c r="K48422" s="243"/>
    </row>
    <row r="48423" spans="9:11">
      <c r="I48423" t="str">
        <f t="shared" si="756"/>
        <v>19000100</v>
      </c>
      <c r="K48423" s="243"/>
    </row>
    <row r="48424" spans="9:11">
      <c r="I48424" t="str">
        <f t="shared" si="756"/>
        <v>19000100</v>
      </c>
      <c r="K48424" s="243"/>
    </row>
    <row r="48425" spans="9:11">
      <c r="I48425" t="str">
        <f t="shared" si="756"/>
        <v>19000100</v>
      </c>
      <c r="K48425" s="243"/>
    </row>
    <row r="48426" spans="9:11">
      <c r="I48426" t="str">
        <f t="shared" si="756"/>
        <v>19000100</v>
      </c>
      <c r="K48426" s="243"/>
    </row>
    <row r="48427" spans="9:11">
      <c r="I48427" t="str">
        <f t="shared" si="756"/>
        <v>19000100</v>
      </c>
      <c r="K48427" s="243"/>
    </row>
    <row r="48428" spans="9:11">
      <c r="I48428" t="str">
        <f t="shared" si="756"/>
        <v>19000100</v>
      </c>
      <c r="K48428" s="243"/>
    </row>
    <row r="48429" spans="9:11">
      <c r="I48429" t="str">
        <f t="shared" si="756"/>
        <v>19000100</v>
      </c>
      <c r="K48429" s="243"/>
    </row>
    <row r="48430" spans="9:11">
      <c r="I48430" t="str">
        <f t="shared" si="756"/>
        <v>19000100</v>
      </c>
      <c r="K48430" s="243"/>
    </row>
    <row r="48431" spans="9:11">
      <c r="I48431" t="str">
        <f t="shared" si="756"/>
        <v>19000100</v>
      </c>
      <c r="K48431" s="243"/>
    </row>
    <row r="48432" spans="9:11">
      <c r="I48432" t="str">
        <f t="shared" si="756"/>
        <v>19000100</v>
      </c>
      <c r="K48432" s="243"/>
    </row>
    <row r="48433" spans="9:11">
      <c r="I48433" t="str">
        <f t="shared" si="756"/>
        <v>19000100</v>
      </c>
      <c r="K48433" s="243"/>
    </row>
    <row r="48434" spans="9:11">
      <c r="I48434" t="str">
        <f t="shared" si="756"/>
        <v>19000100</v>
      </c>
      <c r="K48434" s="243"/>
    </row>
    <row r="48435" spans="9:11">
      <c r="I48435" t="str">
        <f t="shared" si="756"/>
        <v>19000100</v>
      </c>
      <c r="K48435" s="243"/>
    </row>
    <row r="48436" spans="9:11">
      <c r="I48436" t="str">
        <f t="shared" si="756"/>
        <v>19000100</v>
      </c>
      <c r="K48436" s="243"/>
    </row>
    <row r="48437" spans="9:11">
      <c r="I48437" t="str">
        <f t="shared" si="756"/>
        <v>19000100</v>
      </c>
      <c r="K48437" s="243"/>
    </row>
    <row r="48438" spans="9:11">
      <c r="I48438" t="str">
        <f t="shared" si="756"/>
        <v>19000100</v>
      </c>
      <c r="K48438" s="243"/>
    </row>
    <row r="48439" spans="9:11">
      <c r="I48439" t="str">
        <f t="shared" si="756"/>
        <v>19000100</v>
      </c>
      <c r="K48439" s="243"/>
    </row>
    <row r="48440" spans="9:11">
      <c r="I48440" t="str">
        <f t="shared" si="756"/>
        <v>19000100</v>
      </c>
      <c r="K48440" s="243"/>
    </row>
    <row r="48441" spans="9:11">
      <c r="I48441" t="str">
        <f t="shared" si="756"/>
        <v>19000100</v>
      </c>
      <c r="K48441" s="243"/>
    </row>
    <row r="48442" spans="9:11">
      <c r="I48442" t="str">
        <f t="shared" si="756"/>
        <v>19000100</v>
      </c>
      <c r="K48442" s="243"/>
    </row>
    <row r="48443" spans="9:11">
      <c r="I48443" t="str">
        <f t="shared" si="756"/>
        <v>19000100</v>
      </c>
      <c r="K48443" s="243"/>
    </row>
    <row r="48444" spans="9:11">
      <c r="I48444" t="str">
        <f t="shared" si="756"/>
        <v>19000100</v>
      </c>
      <c r="K48444" s="243"/>
    </row>
    <row r="48445" spans="9:11">
      <c r="I48445" t="str">
        <f t="shared" si="756"/>
        <v>19000100</v>
      </c>
      <c r="K48445" s="243"/>
    </row>
    <row r="48446" spans="9:11">
      <c r="I48446" t="str">
        <f t="shared" si="756"/>
        <v>19000100</v>
      </c>
      <c r="K48446" s="243"/>
    </row>
    <row r="48447" spans="9:11">
      <c r="I48447" t="str">
        <f t="shared" si="756"/>
        <v>19000100</v>
      </c>
      <c r="K48447" s="243"/>
    </row>
    <row r="48448" spans="9:11">
      <c r="I48448" t="str">
        <f t="shared" si="756"/>
        <v>19000100</v>
      </c>
      <c r="K48448" s="243"/>
    </row>
    <row r="48449" spans="9:11">
      <c r="I48449" t="str">
        <f t="shared" si="756"/>
        <v>19000100</v>
      </c>
      <c r="K48449" s="243"/>
    </row>
    <row r="48450" spans="9:11">
      <c r="I48450" t="str">
        <f t="shared" ref="I48450:I48513" si="757">TEXT(F48450,"yyyymmdd")</f>
        <v>19000100</v>
      </c>
      <c r="K48450" s="243"/>
    </row>
    <row r="48451" spans="9:11">
      <c r="I48451" t="str">
        <f t="shared" si="757"/>
        <v>19000100</v>
      </c>
      <c r="K48451" s="243"/>
    </row>
    <row r="48452" spans="9:11">
      <c r="I48452" t="str">
        <f t="shared" si="757"/>
        <v>19000100</v>
      </c>
      <c r="K48452" s="243"/>
    </row>
    <row r="48453" spans="9:11">
      <c r="I48453" t="str">
        <f t="shared" si="757"/>
        <v>19000100</v>
      </c>
      <c r="K48453" s="243"/>
    </row>
    <row r="48454" spans="9:11">
      <c r="I48454" t="str">
        <f t="shared" si="757"/>
        <v>19000100</v>
      </c>
      <c r="K48454" s="243"/>
    </row>
    <row r="48455" spans="9:11">
      <c r="I48455" t="str">
        <f t="shared" si="757"/>
        <v>19000100</v>
      </c>
      <c r="K48455" s="243"/>
    </row>
    <row r="48456" spans="9:11">
      <c r="I48456" t="str">
        <f t="shared" si="757"/>
        <v>19000100</v>
      </c>
      <c r="K48456" s="243"/>
    </row>
    <row r="48457" spans="9:11">
      <c r="I48457" t="str">
        <f t="shared" si="757"/>
        <v>19000100</v>
      </c>
      <c r="K48457" s="243"/>
    </row>
    <row r="48458" spans="9:11">
      <c r="I48458" t="str">
        <f t="shared" si="757"/>
        <v>19000100</v>
      </c>
      <c r="K48458" s="243"/>
    </row>
    <row r="48459" spans="9:11">
      <c r="I48459" t="str">
        <f t="shared" si="757"/>
        <v>19000100</v>
      </c>
      <c r="K48459" s="243"/>
    </row>
    <row r="48460" spans="9:11">
      <c r="I48460" t="str">
        <f t="shared" si="757"/>
        <v>19000100</v>
      </c>
      <c r="K48460" s="243"/>
    </row>
    <row r="48461" spans="9:11">
      <c r="I48461" t="str">
        <f t="shared" si="757"/>
        <v>19000100</v>
      </c>
      <c r="K48461" s="243"/>
    </row>
    <row r="48462" spans="9:11">
      <c r="I48462" t="str">
        <f t="shared" si="757"/>
        <v>19000100</v>
      </c>
      <c r="K48462" s="243"/>
    </row>
    <row r="48463" spans="9:11">
      <c r="I48463" t="str">
        <f t="shared" si="757"/>
        <v>19000100</v>
      </c>
      <c r="K48463" s="243"/>
    </row>
    <row r="48464" spans="9:11">
      <c r="I48464" t="str">
        <f t="shared" si="757"/>
        <v>19000100</v>
      </c>
      <c r="K48464" s="243"/>
    </row>
    <row r="48465" spans="9:11">
      <c r="I48465" t="str">
        <f t="shared" si="757"/>
        <v>19000100</v>
      </c>
      <c r="K48465" s="243"/>
    </row>
    <row r="48466" spans="9:11">
      <c r="I48466" t="str">
        <f t="shared" si="757"/>
        <v>19000100</v>
      </c>
      <c r="K48466" s="243"/>
    </row>
    <row r="48467" spans="9:11">
      <c r="I48467" t="str">
        <f t="shared" si="757"/>
        <v>19000100</v>
      </c>
      <c r="K48467" s="243"/>
    </row>
    <row r="48468" spans="9:11">
      <c r="I48468" t="str">
        <f t="shared" si="757"/>
        <v>19000100</v>
      </c>
      <c r="K48468" s="243"/>
    </row>
    <row r="48469" spans="9:11">
      <c r="I48469" t="str">
        <f t="shared" si="757"/>
        <v>19000100</v>
      </c>
      <c r="K48469" s="243"/>
    </row>
    <row r="48470" spans="9:11">
      <c r="I48470" t="str">
        <f t="shared" si="757"/>
        <v>19000100</v>
      </c>
      <c r="K48470" s="243"/>
    </row>
    <row r="48471" spans="9:11">
      <c r="I48471" t="str">
        <f t="shared" si="757"/>
        <v>19000100</v>
      </c>
      <c r="K48471" s="243"/>
    </row>
    <row r="48472" spans="9:11">
      <c r="I48472" t="str">
        <f t="shared" si="757"/>
        <v>19000100</v>
      </c>
      <c r="K48472" s="243"/>
    </row>
    <row r="48473" spans="9:11">
      <c r="I48473" t="str">
        <f t="shared" si="757"/>
        <v>19000100</v>
      </c>
      <c r="K48473" s="243"/>
    </row>
    <row r="48474" spans="9:11">
      <c r="I48474" t="str">
        <f t="shared" si="757"/>
        <v>19000100</v>
      </c>
      <c r="K48474" s="243"/>
    </row>
    <row r="48475" spans="9:11">
      <c r="I48475" t="str">
        <f t="shared" si="757"/>
        <v>19000100</v>
      </c>
      <c r="K48475" s="243"/>
    </row>
    <row r="48476" spans="9:11">
      <c r="I48476" t="str">
        <f t="shared" si="757"/>
        <v>19000100</v>
      </c>
      <c r="K48476" s="243"/>
    </row>
    <row r="48477" spans="9:11">
      <c r="I48477" t="str">
        <f t="shared" si="757"/>
        <v>19000100</v>
      </c>
      <c r="K48477" s="243"/>
    </row>
    <row r="48478" spans="9:11">
      <c r="I48478" t="str">
        <f t="shared" si="757"/>
        <v>19000100</v>
      </c>
      <c r="K48478" s="243"/>
    </row>
    <row r="48479" spans="9:11">
      <c r="I48479" t="str">
        <f t="shared" si="757"/>
        <v>19000100</v>
      </c>
      <c r="K48479" s="243"/>
    </row>
    <row r="48480" spans="9:11">
      <c r="I48480" t="str">
        <f t="shared" si="757"/>
        <v>19000100</v>
      </c>
      <c r="K48480" s="243"/>
    </row>
    <row r="48481" spans="9:11">
      <c r="I48481" t="str">
        <f t="shared" si="757"/>
        <v>19000100</v>
      </c>
      <c r="K48481" s="243"/>
    </row>
    <row r="48482" spans="9:11">
      <c r="I48482" t="str">
        <f t="shared" si="757"/>
        <v>19000100</v>
      </c>
      <c r="K48482" s="243"/>
    </row>
    <row r="48483" spans="9:11">
      <c r="I48483" t="str">
        <f t="shared" si="757"/>
        <v>19000100</v>
      </c>
      <c r="K48483" s="243"/>
    </row>
    <row r="48484" spans="9:11">
      <c r="I48484" t="str">
        <f t="shared" si="757"/>
        <v>19000100</v>
      </c>
      <c r="K48484" s="243"/>
    </row>
    <row r="48485" spans="9:11">
      <c r="I48485" t="str">
        <f t="shared" si="757"/>
        <v>19000100</v>
      </c>
      <c r="K48485" s="243"/>
    </row>
    <row r="48486" spans="9:11">
      <c r="I48486" t="str">
        <f t="shared" si="757"/>
        <v>19000100</v>
      </c>
      <c r="K48486" s="243"/>
    </row>
    <row r="48487" spans="9:11">
      <c r="I48487" t="str">
        <f t="shared" si="757"/>
        <v>19000100</v>
      </c>
      <c r="K48487" s="243"/>
    </row>
    <row r="48488" spans="9:11">
      <c r="I48488" t="str">
        <f t="shared" si="757"/>
        <v>19000100</v>
      </c>
      <c r="K48488" s="243"/>
    </row>
    <row r="48489" spans="9:11">
      <c r="I48489" t="str">
        <f t="shared" si="757"/>
        <v>19000100</v>
      </c>
      <c r="K48489" s="243"/>
    </row>
    <row r="48490" spans="9:11">
      <c r="I48490" t="str">
        <f t="shared" si="757"/>
        <v>19000100</v>
      </c>
      <c r="K48490" s="243"/>
    </row>
    <row r="48491" spans="9:11">
      <c r="I48491" t="str">
        <f t="shared" si="757"/>
        <v>19000100</v>
      </c>
      <c r="K48491" s="243"/>
    </row>
    <row r="48492" spans="9:11">
      <c r="I48492" t="str">
        <f t="shared" si="757"/>
        <v>19000100</v>
      </c>
      <c r="K48492" s="243"/>
    </row>
    <row r="48493" spans="9:11">
      <c r="I48493" t="str">
        <f t="shared" si="757"/>
        <v>19000100</v>
      </c>
      <c r="K48493" s="243"/>
    </row>
    <row r="48494" spans="9:11">
      <c r="I48494" t="str">
        <f t="shared" si="757"/>
        <v>19000100</v>
      </c>
      <c r="K48494" s="243"/>
    </row>
    <row r="48495" spans="9:11">
      <c r="I48495" t="str">
        <f t="shared" si="757"/>
        <v>19000100</v>
      </c>
      <c r="K48495" s="243"/>
    </row>
    <row r="48496" spans="9:11">
      <c r="I48496" t="str">
        <f t="shared" si="757"/>
        <v>19000100</v>
      </c>
      <c r="K48496" s="243"/>
    </row>
    <row r="48497" spans="9:11">
      <c r="I48497" t="str">
        <f t="shared" si="757"/>
        <v>19000100</v>
      </c>
      <c r="K48497" s="243"/>
    </row>
    <row r="48498" spans="9:11">
      <c r="I48498" t="str">
        <f t="shared" si="757"/>
        <v>19000100</v>
      </c>
      <c r="K48498" s="243"/>
    </row>
    <row r="48499" spans="9:11">
      <c r="I48499" t="str">
        <f t="shared" si="757"/>
        <v>19000100</v>
      </c>
      <c r="K48499" s="243"/>
    </row>
    <row r="48500" spans="9:11">
      <c r="I48500" t="str">
        <f t="shared" si="757"/>
        <v>19000100</v>
      </c>
      <c r="K48500" s="243"/>
    </row>
    <row r="48501" spans="9:11">
      <c r="I48501" t="str">
        <f t="shared" si="757"/>
        <v>19000100</v>
      </c>
      <c r="K48501" s="243"/>
    </row>
    <row r="48502" spans="9:11">
      <c r="I48502" t="str">
        <f t="shared" si="757"/>
        <v>19000100</v>
      </c>
      <c r="K48502" s="243"/>
    </row>
    <row r="48503" spans="9:11">
      <c r="I48503" t="str">
        <f t="shared" si="757"/>
        <v>19000100</v>
      </c>
      <c r="K48503" s="243"/>
    </row>
    <row r="48504" spans="9:11">
      <c r="I48504" t="str">
        <f t="shared" si="757"/>
        <v>19000100</v>
      </c>
      <c r="K48504" s="243"/>
    </row>
    <row r="48505" spans="9:11">
      <c r="I48505" t="str">
        <f t="shared" si="757"/>
        <v>19000100</v>
      </c>
      <c r="K48505" s="243"/>
    </row>
    <row r="48506" spans="9:11">
      <c r="I48506" t="str">
        <f t="shared" si="757"/>
        <v>19000100</v>
      </c>
      <c r="K48506" s="243"/>
    </row>
    <row r="48507" spans="9:11">
      <c r="I48507" t="str">
        <f t="shared" si="757"/>
        <v>19000100</v>
      </c>
      <c r="K48507" s="243"/>
    </row>
    <row r="48508" spans="9:11">
      <c r="I48508" t="str">
        <f t="shared" si="757"/>
        <v>19000100</v>
      </c>
      <c r="K48508" s="243"/>
    </row>
    <row r="48509" spans="9:11">
      <c r="I48509" t="str">
        <f t="shared" si="757"/>
        <v>19000100</v>
      </c>
      <c r="K48509" s="243"/>
    </row>
    <row r="48510" spans="9:11">
      <c r="I48510" t="str">
        <f t="shared" si="757"/>
        <v>19000100</v>
      </c>
      <c r="K48510" s="243"/>
    </row>
    <row r="48511" spans="9:11">
      <c r="I48511" t="str">
        <f t="shared" si="757"/>
        <v>19000100</v>
      </c>
      <c r="K48511" s="243"/>
    </row>
    <row r="48512" spans="9:11">
      <c r="I48512" t="str">
        <f t="shared" si="757"/>
        <v>19000100</v>
      </c>
      <c r="K48512" s="243"/>
    </row>
    <row r="48513" spans="9:11">
      <c r="I48513" t="str">
        <f t="shared" si="757"/>
        <v>19000100</v>
      </c>
      <c r="K48513" s="243"/>
    </row>
    <row r="48514" spans="9:11">
      <c r="I48514" t="str">
        <f t="shared" ref="I48514:I48577" si="758">TEXT(F48514,"yyyymmdd")</f>
        <v>19000100</v>
      </c>
      <c r="K48514" s="243"/>
    </row>
    <row r="48515" spans="9:11">
      <c r="I48515" t="str">
        <f t="shared" si="758"/>
        <v>19000100</v>
      </c>
      <c r="K48515" s="243"/>
    </row>
    <row r="48516" spans="9:11">
      <c r="I48516" t="str">
        <f t="shared" si="758"/>
        <v>19000100</v>
      </c>
      <c r="K48516" s="243"/>
    </row>
    <row r="48517" spans="9:11">
      <c r="I48517" t="str">
        <f t="shared" si="758"/>
        <v>19000100</v>
      </c>
      <c r="K48517" s="243"/>
    </row>
    <row r="48518" spans="9:11">
      <c r="I48518" t="str">
        <f t="shared" si="758"/>
        <v>19000100</v>
      </c>
      <c r="K48518" s="243"/>
    </row>
    <row r="48519" spans="9:11">
      <c r="I48519" t="str">
        <f t="shared" si="758"/>
        <v>19000100</v>
      </c>
      <c r="K48519" s="243"/>
    </row>
    <row r="48520" spans="9:11">
      <c r="I48520" t="str">
        <f t="shared" si="758"/>
        <v>19000100</v>
      </c>
      <c r="K48520" s="243"/>
    </row>
    <row r="48521" spans="9:11">
      <c r="I48521" t="str">
        <f t="shared" si="758"/>
        <v>19000100</v>
      </c>
      <c r="K48521" s="243"/>
    </row>
    <row r="48522" spans="9:11">
      <c r="I48522" t="str">
        <f t="shared" si="758"/>
        <v>19000100</v>
      </c>
      <c r="K48522" s="243"/>
    </row>
    <row r="48523" spans="9:11">
      <c r="I48523" t="str">
        <f t="shared" si="758"/>
        <v>19000100</v>
      </c>
      <c r="K48523" s="243"/>
    </row>
    <row r="48524" spans="9:11">
      <c r="I48524" t="str">
        <f t="shared" si="758"/>
        <v>19000100</v>
      </c>
      <c r="K48524" s="243"/>
    </row>
    <row r="48525" spans="9:11">
      <c r="I48525" t="str">
        <f t="shared" si="758"/>
        <v>19000100</v>
      </c>
      <c r="K48525" s="243"/>
    </row>
    <row r="48526" spans="9:11">
      <c r="I48526" t="str">
        <f t="shared" si="758"/>
        <v>19000100</v>
      </c>
      <c r="K48526" s="243"/>
    </row>
    <row r="48527" spans="9:11">
      <c r="I48527" t="str">
        <f t="shared" si="758"/>
        <v>19000100</v>
      </c>
      <c r="K48527" s="243"/>
    </row>
    <row r="48528" spans="9:11">
      <c r="I48528" t="str">
        <f t="shared" si="758"/>
        <v>19000100</v>
      </c>
      <c r="K48528" s="243"/>
    </row>
    <row r="48529" spans="9:11">
      <c r="I48529" t="str">
        <f t="shared" si="758"/>
        <v>19000100</v>
      </c>
      <c r="K48529" s="243"/>
    </row>
    <row r="48530" spans="9:11">
      <c r="I48530" t="str">
        <f t="shared" si="758"/>
        <v>19000100</v>
      </c>
      <c r="K48530" s="243"/>
    </row>
    <row r="48531" spans="9:11">
      <c r="I48531" t="str">
        <f t="shared" si="758"/>
        <v>19000100</v>
      </c>
      <c r="K48531" s="243"/>
    </row>
    <row r="48532" spans="9:11">
      <c r="I48532" t="str">
        <f t="shared" si="758"/>
        <v>19000100</v>
      </c>
      <c r="K48532" s="243"/>
    </row>
    <row r="48533" spans="9:11">
      <c r="I48533" t="str">
        <f t="shared" si="758"/>
        <v>19000100</v>
      </c>
      <c r="K48533" s="243"/>
    </row>
    <row r="48534" spans="9:11">
      <c r="I48534" t="str">
        <f t="shared" si="758"/>
        <v>19000100</v>
      </c>
      <c r="K48534" s="243"/>
    </row>
    <row r="48535" spans="9:11">
      <c r="I48535" t="str">
        <f t="shared" si="758"/>
        <v>19000100</v>
      </c>
      <c r="K48535" s="243"/>
    </row>
    <row r="48536" spans="9:11">
      <c r="I48536" t="str">
        <f t="shared" si="758"/>
        <v>19000100</v>
      </c>
      <c r="K48536" s="243"/>
    </row>
    <row r="48537" spans="9:11">
      <c r="I48537" t="str">
        <f t="shared" si="758"/>
        <v>19000100</v>
      </c>
      <c r="K48537" s="243"/>
    </row>
    <row r="48538" spans="9:11">
      <c r="I48538" t="str">
        <f t="shared" si="758"/>
        <v>19000100</v>
      </c>
      <c r="K48538" s="243"/>
    </row>
    <row r="48539" spans="9:11">
      <c r="I48539" t="str">
        <f t="shared" si="758"/>
        <v>19000100</v>
      </c>
      <c r="K48539" s="243"/>
    </row>
    <row r="48540" spans="9:11">
      <c r="I48540" t="str">
        <f t="shared" si="758"/>
        <v>19000100</v>
      </c>
      <c r="K48540" s="243"/>
    </row>
    <row r="48541" spans="9:11">
      <c r="I48541" t="str">
        <f t="shared" si="758"/>
        <v>19000100</v>
      </c>
      <c r="K48541" s="243"/>
    </row>
    <row r="48542" spans="9:11">
      <c r="I48542" t="str">
        <f t="shared" si="758"/>
        <v>19000100</v>
      </c>
      <c r="K48542" s="243"/>
    </row>
    <row r="48543" spans="9:11">
      <c r="I48543" t="str">
        <f t="shared" si="758"/>
        <v>19000100</v>
      </c>
      <c r="K48543" s="243"/>
    </row>
    <row r="48544" spans="9:11">
      <c r="I48544" t="str">
        <f t="shared" si="758"/>
        <v>19000100</v>
      </c>
      <c r="K48544" s="243"/>
    </row>
    <row r="48545" spans="9:11">
      <c r="I48545" t="str">
        <f t="shared" si="758"/>
        <v>19000100</v>
      </c>
      <c r="K48545" s="243"/>
    </row>
    <row r="48546" spans="9:11">
      <c r="I48546" t="str">
        <f t="shared" si="758"/>
        <v>19000100</v>
      </c>
      <c r="K48546" s="243"/>
    </row>
    <row r="48547" spans="9:11">
      <c r="I48547" t="str">
        <f t="shared" si="758"/>
        <v>19000100</v>
      </c>
      <c r="K48547" s="243"/>
    </row>
    <row r="48548" spans="9:11">
      <c r="I48548" t="str">
        <f t="shared" si="758"/>
        <v>19000100</v>
      </c>
      <c r="K48548" s="243"/>
    </row>
    <row r="48549" spans="9:11">
      <c r="I48549" t="str">
        <f t="shared" si="758"/>
        <v>19000100</v>
      </c>
      <c r="K48549" s="243"/>
    </row>
    <row r="48550" spans="9:11">
      <c r="I48550" t="str">
        <f t="shared" si="758"/>
        <v>19000100</v>
      </c>
      <c r="K48550" s="243"/>
    </row>
    <row r="48551" spans="9:11">
      <c r="I48551" t="str">
        <f t="shared" si="758"/>
        <v>19000100</v>
      </c>
      <c r="K48551" s="243"/>
    </row>
    <row r="48552" spans="9:11">
      <c r="I48552" t="str">
        <f t="shared" si="758"/>
        <v>19000100</v>
      </c>
      <c r="K48552" s="243"/>
    </row>
    <row r="48553" spans="9:11">
      <c r="I48553" t="str">
        <f t="shared" si="758"/>
        <v>19000100</v>
      </c>
      <c r="K48553" s="243"/>
    </row>
    <row r="48554" spans="9:11">
      <c r="I48554" t="str">
        <f t="shared" si="758"/>
        <v>19000100</v>
      </c>
      <c r="K48554" s="243"/>
    </row>
    <row r="48555" spans="9:11">
      <c r="I48555" t="str">
        <f t="shared" si="758"/>
        <v>19000100</v>
      </c>
      <c r="K48555" s="243"/>
    </row>
    <row r="48556" spans="9:11">
      <c r="I48556" t="str">
        <f t="shared" si="758"/>
        <v>19000100</v>
      </c>
      <c r="K48556" s="243"/>
    </row>
    <row r="48557" spans="9:11">
      <c r="I48557" t="str">
        <f t="shared" si="758"/>
        <v>19000100</v>
      </c>
      <c r="K48557" s="243"/>
    </row>
    <row r="48558" spans="9:11">
      <c r="I48558" t="str">
        <f t="shared" si="758"/>
        <v>19000100</v>
      </c>
      <c r="K48558" s="243"/>
    </row>
    <row r="48559" spans="9:11">
      <c r="I48559" t="str">
        <f t="shared" si="758"/>
        <v>19000100</v>
      </c>
      <c r="K48559" s="243"/>
    </row>
    <row r="48560" spans="9:11">
      <c r="I48560" t="str">
        <f t="shared" si="758"/>
        <v>19000100</v>
      </c>
      <c r="K48560" s="243"/>
    </row>
    <row r="48561" spans="9:11">
      <c r="I48561" t="str">
        <f t="shared" si="758"/>
        <v>19000100</v>
      </c>
      <c r="K48561" s="243"/>
    </row>
    <row r="48562" spans="9:11">
      <c r="I48562" t="str">
        <f t="shared" si="758"/>
        <v>19000100</v>
      </c>
      <c r="K48562" s="243"/>
    </row>
    <row r="48563" spans="9:11">
      <c r="I48563" t="str">
        <f t="shared" si="758"/>
        <v>19000100</v>
      </c>
      <c r="K48563" s="243"/>
    </row>
    <row r="48564" spans="9:11">
      <c r="I48564" t="str">
        <f t="shared" si="758"/>
        <v>19000100</v>
      </c>
      <c r="K48564" s="243"/>
    </row>
    <row r="48565" spans="9:11">
      <c r="I48565" t="str">
        <f t="shared" si="758"/>
        <v>19000100</v>
      </c>
      <c r="K48565" s="243"/>
    </row>
    <row r="48566" spans="9:11">
      <c r="I48566" t="str">
        <f t="shared" si="758"/>
        <v>19000100</v>
      </c>
      <c r="K48566" s="243"/>
    </row>
    <row r="48567" spans="9:11">
      <c r="I48567" t="str">
        <f t="shared" si="758"/>
        <v>19000100</v>
      </c>
      <c r="K48567" s="243"/>
    </row>
    <row r="48568" spans="9:11">
      <c r="I48568" t="str">
        <f t="shared" si="758"/>
        <v>19000100</v>
      </c>
      <c r="K48568" s="243"/>
    </row>
    <row r="48569" spans="9:11">
      <c r="I48569" t="str">
        <f t="shared" si="758"/>
        <v>19000100</v>
      </c>
      <c r="K48569" s="243"/>
    </row>
    <row r="48570" spans="9:11">
      <c r="I48570" t="str">
        <f t="shared" si="758"/>
        <v>19000100</v>
      </c>
      <c r="K48570" s="243"/>
    </row>
    <row r="48571" spans="9:11">
      <c r="I48571" t="str">
        <f t="shared" si="758"/>
        <v>19000100</v>
      </c>
      <c r="K48571" s="243"/>
    </row>
    <row r="48572" spans="9:11">
      <c r="I48572" t="str">
        <f t="shared" si="758"/>
        <v>19000100</v>
      </c>
      <c r="K48572" s="243"/>
    </row>
    <row r="48573" spans="9:11">
      <c r="I48573" t="str">
        <f t="shared" si="758"/>
        <v>19000100</v>
      </c>
      <c r="K48573" s="243"/>
    </row>
    <row r="48574" spans="9:11">
      <c r="I48574" t="str">
        <f t="shared" si="758"/>
        <v>19000100</v>
      </c>
      <c r="K48574" s="243"/>
    </row>
    <row r="48575" spans="9:11">
      <c r="I48575" t="str">
        <f t="shared" si="758"/>
        <v>19000100</v>
      </c>
      <c r="K48575" s="243"/>
    </row>
    <row r="48576" spans="9:11">
      <c r="I48576" t="str">
        <f t="shared" si="758"/>
        <v>19000100</v>
      </c>
      <c r="K48576" s="243"/>
    </row>
    <row r="48577" spans="9:11">
      <c r="I48577" t="str">
        <f t="shared" si="758"/>
        <v>19000100</v>
      </c>
      <c r="K48577" s="243"/>
    </row>
    <row r="48578" spans="9:11">
      <c r="I48578" t="str">
        <f t="shared" ref="I48578:I48641" si="759">TEXT(F48578,"yyyymmdd")</f>
        <v>19000100</v>
      </c>
      <c r="K48578" s="243"/>
    </row>
    <row r="48579" spans="9:11">
      <c r="I48579" t="str">
        <f t="shared" si="759"/>
        <v>19000100</v>
      </c>
      <c r="K48579" s="243"/>
    </row>
    <row r="48580" spans="9:11">
      <c r="I48580" t="str">
        <f t="shared" si="759"/>
        <v>19000100</v>
      </c>
      <c r="K48580" s="243"/>
    </row>
    <row r="48581" spans="9:11">
      <c r="I48581" t="str">
        <f t="shared" si="759"/>
        <v>19000100</v>
      </c>
      <c r="K48581" s="243"/>
    </row>
    <row r="48582" spans="9:11">
      <c r="I48582" t="str">
        <f t="shared" si="759"/>
        <v>19000100</v>
      </c>
      <c r="K48582" s="243"/>
    </row>
    <row r="48583" spans="9:11">
      <c r="I48583" t="str">
        <f t="shared" si="759"/>
        <v>19000100</v>
      </c>
      <c r="K48583" s="243"/>
    </row>
    <row r="48584" spans="9:11">
      <c r="I48584" t="str">
        <f t="shared" si="759"/>
        <v>19000100</v>
      </c>
      <c r="K48584" s="243"/>
    </row>
    <row r="48585" spans="9:11">
      <c r="I48585" t="str">
        <f t="shared" si="759"/>
        <v>19000100</v>
      </c>
      <c r="K48585" s="243"/>
    </row>
    <row r="48586" spans="9:11">
      <c r="I48586" t="str">
        <f t="shared" si="759"/>
        <v>19000100</v>
      </c>
      <c r="K48586" s="243"/>
    </row>
    <row r="48587" spans="9:11">
      <c r="I48587" t="str">
        <f t="shared" si="759"/>
        <v>19000100</v>
      </c>
      <c r="K48587" s="243"/>
    </row>
    <row r="48588" spans="9:11">
      <c r="I48588" t="str">
        <f t="shared" si="759"/>
        <v>19000100</v>
      </c>
      <c r="K48588" s="243"/>
    </row>
    <row r="48589" spans="9:11">
      <c r="I48589" t="str">
        <f t="shared" si="759"/>
        <v>19000100</v>
      </c>
      <c r="K48589" s="243"/>
    </row>
    <row r="48590" spans="9:11">
      <c r="I48590" t="str">
        <f t="shared" si="759"/>
        <v>19000100</v>
      </c>
      <c r="K48590" s="243"/>
    </row>
    <row r="48591" spans="9:11">
      <c r="I48591" t="str">
        <f t="shared" si="759"/>
        <v>19000100</v>
      </c>
      <c r="K48591" s="243"/>
    </row>
    <row r="48592" spans="9:11">
      <c r="I48592" t="str">
        <f t="shared" si="759"/>
        <v>19000100</v>
      </c>
      <c r="K48592" s="243"/>
    </row>
    <row r="48593" spans="9:11">
      <c r="I48593" t="str">
        <f t="shared" si="759"/>
        <v>19000100</v>
      </c>
      <c r="K48593" s="243"/>
    </row>
    <row r="48594" spans="9:11">
      <c r="I48594" t="str">
        <f t="shared" si="759"/>
        <v>19000100</v>
      </c>
      <c r="K48594" s="243"/>
    </row>
    <row r="48595" spans="9:11">
      <c r="I48595" t="str">
        <f t="shared" si="759"/>
        <v>19000100</v>
      </c>
      <c r="K48595" s="243"/>
    </row>
    <row r="48596" spans="9:11">
      <c r="I48596" t="str">
        <f t="shared" si="759"/>
        <v>19000100</v>
      </c>
      <c r="K48596" s="243"/>
    </row>
    <row r="48597" spans="9:11">
      <c r="I48597" t="str">
        <f t="shared" si="759"/>
        <v>19000100</v>
      </c>
      <c r="K48597" s="243"/>
    </row>
    <row r="48598" spans="9:11">
      <c r="I48598" t="str">
        <f t="shared" si="759"/>
        <v>19000100</v>
      </c>
      <c r="K48598" s="243"/>
    </row>
    <row r="48599" spans="9:11">
      <c r="I48599" t="str">
        <f t="shared" si="759"/>
        <v>19000100</v>
      </c>
      <c r="K48599" s="243"/>
    </row>
    <row r="48600" spans="9:11">
      <c r="I48600" t="str">
        <f t="shared" si="759"/>
        <v>19000100</v>
      </c>
      <c r="K48600" s="243"/>
    </row>
    <row r="48601" spans="9:11">
      <c r="I48601" t="str">
        <f t="shared" si="759"/>
        <v>19000100</v>
      </c>
      <c r="K48601" s="243"/>
    </row>
    <row r="48602" spans="9:11">
      <c r="I48602" t="str">
        <f t="shared" si="759"/>
        <v>19000100</v>
      </c>
      <c r="K48602" s="243"/>
    </row>
    <row r="48603" spans="9:11">
      <c r="I48603" t="str">
        <f t="shared" si="759"/>
        <v>19000100</v>
      </c>
      <c r="K48603" s="243"/>
    </row>
    <row r="48604" spans="9:11">
      <c r="I48604" t="str">
        <f t="shared" si="759"/>
        <v>19000100</v>
      </c>
      <c r="K48604" s="243"/>
    </row>
    <row r="48605" spans="9:11">
      <c r="I48605" t="str">
        <f t="shared" si="759"/>
        <v>19000100</v>
      </c>
      <c r="K48605" s="243"/>
    </row>
    <row r="48606" spans="9:11">
      <c r="I48606" t="str">
        <f t="shared" si="759"/>
        <v>19000100</v>
      </c>
      <c r="K48606" s="243"/>
    </row>
    <row r="48607" spans="9:11">
      <c r="I48607" t="str">
        <f t="shared" si="759"/>
        <v>19000100</v>
      </c>
      <c r="K48607" s="243"/>
    </row>
    <row r="48608" spans="9:11">
      <c r="I48608" t="str">
        <f t="shared" si="759"/>
        <v>19000100</v>
      </c>
      <c r="K48608" s="243"/>
    </row>
    <row r="48609" spans="9:11">
      <c r="I48609" t="str">
        <f t="shared" si="759"/>
        <v>19000100</v>
      </c>
      <c r="K48609" s="243"/>
    </row>
    <row r="48610" spans="9:11">
      <c r="I48610" t="str">
        <f t="shared" si="759"/>
        <v>19000100</v>
      </c>
      <c r="K48610" s="243"/>
    </row>
    <row r="48611" spans="9:11">
      <c r="I48611" t="str">
        <f t="shared" si="759"/>
        <v>19000100</v>
      </c>
      <c r="K48611" s="243"/>
    </row>
    <row r="48612" spans="9:11">
      <c r="I48612" t="str">
        <f t="shared" si="759"/>
        <v>19000100</v>
      </c>
      <c r="K48612" s="243"/>
    </row>
    <row r="48613" spans="9:11">
      <c r="I48613" t="str">
        <f t="shared" si="759"/>
        <v>19000100</v>
      </c>
      <c r="K48613" s="243"/>
    </row>
    <row r="48614" spans="9:11">
      <c r="I48614" t="str">
        <f t="shared" si="759"/>
        <v>19000100</v>
      </c>
      <c r="K48614" s="243"/>
    </row>
    <row r="48615" spans="9:11">
      <c r="I48615" t="str">
        <f t="shared" si="759"/>
        <v>19000100</v>
      </c>
      <c r="K48615" s="243"/>
    </row>
    <row r="48616" spans="9:11">
      <c r="I48616" t="str">
        <f t="shared" si="759"/>
        <v>19000100</v>
      </c>
      <c r="K48616" s="243"/>
    </row>
    <row r="48617" spans="9:11">
      <c r="I48617" t="str">
        <f t="shared" si="759"/>
        <v>19000100</v>
      </c>
      <c r="K48617" s="243"/>
    </row>
    <row r="48618" spans="9:11">
      <c r="I48618" t="str">
        <f t="shared" si="759"/>
        <v>19000100</v>
      </c>
      <c r="K48618" s="243"/>
    </row>
    <row r="48619" spans="9:11">
      <c r="I48619" t="str">
        <f t="shared" si="759"/>
        <v>19000100</v>
      </c>
      <c r="K48619" s="243"/>
    </row>
    <row r="48620" spans="9:11">
      <c r="I48620" t="str">
        <f t="shared" si="759"/>
        <v>19000100</v>
      </c>
      <c r="K48620" s="243"/>
    </row>
    <row r="48621" spans="9:11">
      <c r="I48621" t="str">
        <f t="shared" si="759"/>
        <v>19000100</v>
      </c>
      <c r="K48621" s="243"/>
    </row>
    <row r="48622" spans="9:11">
      <c r="I48622" t="str">
        <f t="shared" si="759"/>
        <v>19000100</v>
      </c>
      <c r="K48622" s="243"/>
    </row>
    <row r="48623" spans="9:11">
      <c r="I48623" t="str">
        <f t="shared" si="759"/>
        <v>19000100</v>
      </c>
      <c r="K48623" s="243"/>
    </row>
    <row r="48624" spans="9:11">
      <c r="I48624" t="str">
        <f t="shared" si="759"/>
        <v>19000100</v>
      </c>
      <c r="K48624" s="243"/>
    </row>
    <row r="48625" spans="9:11">
      <c r="I48625" t="str">
        <f t="shared" si="759"/>
        <v>19000100</v>
      </c>
      <c r="K48625" s="243"/>
    </row>
    <row r="48626" spans="9:11">
      <c r="I48626" t="str">
        <f t="shared" si="759"/>
        <v>19000100</v>
      </c>
      <c r="K48626" s="243"/>
    </row>
    <row r="48627" spans="9:11">
      <c r="I48627" t="str">
        <f t="shared" si="759"/>
        <v>19000100</v>
      </c>
      <c r="K48627" s="243"/>
    </row>
    <row r="48628" spans="9:11">
      <c r="I48628" t="str">
        <f t="shared" si="759"/>
        <v>19000100</v>
      </c>
      <c r="K48628" s="243"/>
    </row>
    <row r="48629" spans="9:11">
      <c r="I48629" t="str">
        <f t="shared" si="759"/>
        <v>19000100</v>
      </c>
      <c r="K48629" s="243"/>
    </row>
    <row r="48630" spans="9:11">
      <c r="I48630" t="str">
        <f t="shared" si="759"/>
        <v>19000100</v>
      </c>
      <c r="K48630" s="243"/>
    </row>
    <row r="48631" spans="9:11">
      <c r="I48631" t="str">
        <f t="shared" si="759"/>
        <v>19000100</v>
      </c>
      <c r="K48631" s="243"/>
    </row>
    <row r="48632" spans="9:11">
      <c r="I48632" t="str">
        <f t="shared" si="759"/>
        <v>19000100</v>
      </c>
      <c r="K48632" s="243"/>
    </row>
    <row r="48633" spans="9:11">
      <c r="I48633" t="str">
        <f t="shared" si="759"/>
        <v>19000100</v>
      </c>
      <c r="K48633" s="243"/>
    </row>
    <row r="48634" spans="9:11">
      <c r="I48634" t="str">
        <f t="shared" si="759"/>
        <v>19000100</v>
      </c>
      <c r="K48634" s="243"/>
    </row>
    <row r="48635" spans="9:11">
      <c r="I48635" t="str">
        <f t="shared" si="759"/>
        <v>19000100</v>
      </c>
      <c r="K48635" s="243"/>
    </row>
    <row r="48636" spans="9:11">
      <c r="I48636" t="str">
        <f t="shared" si="759"/>
        <v>19000100</v>
      </c>
      <c r="K48636" s="243"/>
    </row>
    <row r="48637" spans="9:11">
      <c r="I48637" t="str">
        <f t="shared" si="759"/>
        <v>19000100</v>
      </c>
      <c r="K48637" s="243"/>
    </row>
    <row r="48638" spans="9:11">
      <c r="I48638" t="str">
        <f t="shared" si="759"/>
        <v>19000100</v>
      </c>
      <c r="K48638" s="243"/>
    </row>
    <row r="48639" spans="9:11">
      <c r="I48639" t="str">
        <f t="shared" si="759"/>
        <v>19000100</v>
      </c>
      <c r="K48639" s="243"/>
    </row>
    <row r="48640" spans="9:11">
      <c r="I48640" t="str">
        <f t="shared" si="759"/>
        <v>19000100</v>
      </c>
      <c r="K48640" s="243"/>
    </row>
    <row r="48641" spans="9:11">
      <c r="I48641" t="str">
        <f t="shared" si="759"/>
        <v>19000100</v>
      </c>
      <c r="K48641" s="243"/>
    </row>
    <row r="48642" spans="9:11">
      <c r="I48642" t="str">
        <f t="shared" ref="I48642:I48705" si="760">TEXT(F48642,"yyyymmdd")</f>
        <v>19000100</v>
      </c>
      <c r="K48642" s="243"/>
    </row>
    <row r="48643" spans="9:11">
      <c r="I48643" t="str">
        <f t="shared" si="760"/>
        <v>19000100</v>
      </c>
      <c r="K48643" s="243"/>
    </row>
    <row r="48644" spans="9:11">
      <c r="I48644" t="str">
        <f t="shared" si="760"/>
        <v>19000100</v>
      </c>
      <c r="K48644" s="243"/>
    </row>
    <row r="48645" spans="9:11">
      <c r="I48645" t="str">
        <f t="shared" si="760"/>
        <v>19000100</v>
      </c>
      <c r="K48645" s="243"/>
    </row>
    <row r="48646" spans="9:11">
      <c r="I48646" t="str">
        <f t="shared" si="760"/>
        <v>19000100</v>
      </c>
      <c r="K48646" s="243"/>
    </row>
    <row r="48647" spans="9:11">
      <c r="I48647" t="str">
        <f t="shared" si="760"/>
        <v>19000100</v>
      </c>
      <c r="K48647" s="243"/>
    </row>
    <row r="48648" spans="9:11">
      <c r="I48648" t="str">
        <f t="shared" si="760"/>
        <v>19000100</v>
      </c>
      <c r="K48648" s="243"/>
    </row>
    <row r="48649" spans="9:11">
      <c r="I48649" t="str">
        <f t="shared" si="760"/>
        <v>19000100</v>
      </c>
      <c r="K48649" s="243"/>
    </row>
    <row r="48650" spans="9:11">
      <c r="I48650" t="str">
        <f t="shared" si="760"/>
        <v>19000100</v>
      </c>
      <c r="K48650" s="243"/>
    </row>
    <row r="48651" spans="9:11">
      <c r="I48651" t="str">
        <f t="shared" si="760"/>
        <v>19000100</v>
      </c>
      <c r="K48651" s="243"/>
    </row>
    <row r="48652" spans="9:11">
      <c r="I48652" t="str">
        <f t="shared" si="760"/>
        <v>19000100</v>
      </c>
      <c r="K48652" s="243"/>
    </row>
    <row r="48653" spans="9:11">
      <c r="I48653" t="str">
        <f t="shared" si="760"/>
        <v>19000100</v>
      </c>
      <c r="K48653" s="243"/>
    </row>
    <row r="48654" spans="9:11">
      <c r="I48654" t="str">
        <f t="shared" si="760"/>
        <v>19000100</v>
      </c>
      <c r="K48654" s="243"/>
    </row>
    <row r="48655" spans="9:11">
      <c r="I48655" t="str">
        <f t="shared" si="760"/>
        <v>19000100</v>
      </c>
      <c r="K48655" s="243"/>
    </row>
    <row r="48656" spans="9:11">
      <c r="I48656" t="str">
        <f t="shared" si="760"/>
        <v>19000100</v>
      </c>
      <c r="K48656" s="243"/>
    </row>
    <row r="48657" spans="9:11">
      <c r="I48657" t="str">
        <f t="shared" si="760"/>
        <v>19000100</v>
      </c>
      <c r="K48657" s="243"/>
    </row>
    <row r="48658" spans="9:11">
      <c r="I48658" t="str">
        <f t="shared" si="760"/>
        <v>19000100</v>
      </c>
      <c r="K48658" s="243"/>
    </row>
    <row r="48659" spans="9:11">
      <c r="I48659" t="str">
        <f t="shared" si="760"/>
        <v>19000100</v>
      </c>
      <c r="K48659" s="243"/>
    </row>
    <row r="48660" spans="9:11">
      <c r="I48660" t="str">
        <f t="shared" si="760"/>
        <v>19000100</v>
      </c>
      <c r="K48660" s="243"/>
    </row>
    <row r="48661" spans="9:11">
      <c r="I48661" t="str">
        <f t="shared" si="760"/>
        <v>19000100</v>
      </c>
      <c r="K48661" s="243"/>
    </row>
    <row r="48662" spans="9:11">
      <c r="I48662" t="str">
        <f t="shared" si="760"/>
        <v>19000100</v>
      </c>
      <c r="K48662" s="243"/>
    </row>
    <row r="48663" spans="9:11">
      <c r="I48663" t="str">
        <f t="shared" si="760"/>
        <v>19000100</v>
      </c>
      <c r="K48663" s="243"/>
    </row>
    <row r="48664" spans="9:11">
      <c r="I48664" t="str">
        <f t="shared" si="760"/>
        <v>19000100</v>
      </c>
      <c r="K48664" s="243"/>
    </row>
    <row r="48665" spans="9:11">
      <c r="I48665" t="str">
        <f t="shared" si="760"/>
        <v>19000100</v>
      </c>
      <c r="K48665" s="243"/>
    </row>
    <row r="48666" spans="9:11">
      <c r="I48666" t="str">
        <f t="shared" si="760"/>
        <v>19000100</v>
      </c>
      <c r="K48666" s="243"/>
    </row>
    <row r="48667" spans="9:11">
      <c r="I48667" t="str">
        <f t="shared" si="760"/>
        <v>19000100</v>
      </c>
      <c r="K48667" s="243"/>
    </row>
    <row r="48668" spans="9:11">
      <c r="I48668" t="str">
        <f t="shared" si="760"/>
        <v>19000100</v>
      </c>
      <c r="K48668" s="243"/>
    </row>
    <row r="48669" spans="9:11">
      <c r="I48669" t="str">
        <f t="shared" si="760"/>
        <v>19000100</v>
      </c>
      <c r="K48669" s="243"/>
    </row>
    <row r="48670" spans="9:11">
      <c r="I48670" t="str">
        <f t="shared" si="760"/>
        <v>19000100</v>
      </c>
      <c r="K48670" s="243"/>
    </row>
    <row r="48671" spans="9:11">
      <c r="I48671" t="str">
        <f t="shared" si="760"/>
        <v>19000100</v>
      </c>
      <c r="K48671" s="243"/>
    </row>
    <row r="48672" spans="9:11">
      <c r="I48672" t="str">
        <f t="shared" si="760"/>
        <v>19000100</v>
      </c>
      <c r="K48672" s="243"/>
    </row>
    <row r="48673" spans="9:11">
      <c r="I48673" t="str">
        <f t="shared" si="760"/>
        <v>19000100</v>
      </c>
      <c r="K48673" s="243"/>
    </row>
    <row r="48674" spans="9:11">
      <c r="I48674" t="str">
        <f t="shared" si="760"/>
        <v>19000100</v>
      </c>
      <c r="K48674" s="243"/>
    </row>
    <row r="48675" spans="9:11">
      <c r="I48675" t="str">
        <f t="shared" si="760"/>
        <v>19000100</v>
      </c>
      <c r="K48675" s="243"/>
    </row>
    <row r="48676" spans="9:11">
      <c r="I48676" t="str">
        <f t="shared" si="760"/>
        <v>19000100</v>
      </c>
      <c r="K48676" s="243"/>
    </row>
    <row r="48677" spans="9:11">
      <c r="I48677" t="str">
        <f t="shared" si="760"/>
        <v>19000100</v>
      </c>
      <c r="K48677" s="243"/>
    </row>
    <row r="48678" spans="9:11">
      <c r="I48678" t="str">
        <f t="shared" si="760"/>
        <v>19000100</v>
      </c>
      <c r="K48678" s="243"/>
    </row>
    <row r="48679" spans="9:11">
      <c r="I48679" t="str">
        <f t="shared" si="760"/>
        <v>19000100</v>
      </c>
      <c r="K48679" s="243"/>
    </row>
    <row r="48680" spans="9:11">
      <c r="I48680" t="str">
        <f t="shared" si="760"/>
        <v>19000100</v>
      </c>
      <c r="K48680" s="243"/>
    </row>
    <row r="48681" spans="9:11">
      <c r="I48681" t="str">
        <f t="shared" si="760"/>
        <v>19000100</v>
      </c>
      <c r="K48681" s="243"/>
    </row>
    <row r="48682" spans="9:11">
      <c r="I48682" t="str">
        <f t="shared" si="760"/>
        <v>19000100</v>
      </c>
      <c r="K48682" s="243"/>
    </row>
    <row r="48683" spans="9:11">
      <c r="I48683" t="str">
        <f t="shared" si="760"/>
        <v>19000100</v>
      </c>
      <c r="K48683" s="243"/>
    </row>
    <row r="48684" spans="9:11">
      <c r="I48684" t="str">
        <f t="shared" si="760"/>
        <v>19000100</v>
      </c>
      <c r="K48684" s="243"/>
    </row>
    <row r="48685" spans="9:11">
      <c r="I48685" t="str">
        <f t="shared" si="760"/>
        <v>19000100</v>
      </c>
      <c r="K48685" s="243"/>
    </row>
    <row r="48686" spans="9:11">
      <c r="I48686" t="str">
        <f t="shared" si="760"/>
        <v>19000100</v>
      </c>
      <c r="K48686" s="243"/>
    </row>
    <row r="48687" spans="9:11">
      <c r="I48687" t="str">
        <f t="shared" si="760"/>
        <v>19000100</v>
      </c>
      <c r="K48687" s="243"/>
    </row>
    <row r="48688" spans="9:11">
      <c r="I48688" t="str">
        <f t="shared" si="760"/>
        <v>19000100</v>
      </c>
      <c r="K48688" s="243"/>
    </row>
    <row r="48689" spans="9:11">
      <c r="I48689" t="str">
        <f t="shared" si="760"/>
        <v>19000100</v>
      </c>
      <c r="K48689" s="243"/>
    </row>
    <row r="48690" spans="9:11">
      <c r="I48690" t="str">
        <f t="shared" si="760"/>
        <v>19000100</v>
      </c>
      <c r="K48690" s="243"/>
    </row>
    <row r="48691" spans="9:11">
      <c r="I48691" t="str">
        <f t="shared" si="760"/>
        <v>19000100</v>
      </c>
      <c r="K48691" s="243"/>
    </row>
    <row r="48692" spans="9:11">
      <c r="I48692" t="str">
        <f t="shared" si="760"/>
        <v>19000100</v>
      </c>
      <c r="K48692" s="243"/>
    </row>
    <row r="48693" spans="9:11">
      <c r="I48693" t="str">
        <f t="shared" si="760"/>
        <v>19000100</v>
      </c>
      <c r="K48693" s="243"/>
    </row>
    <row r="48694" spans="9:11">
      <c r="I48694" t="str">
        <f t="shared" si="760"/>
        <v>19000100</v>
      </c>
      <c r="K48694" s="243"/>
    </row>
    <row r="48695" spans="9:11">
      <c r="I48695" t="str">
        <f t="shared" si="760"/>
        <v>19000100</v>
      </c>
      <c r="K48695" s="243"/>
    </row>
    <row r="48696" spans="9:11">
      <c r="I48696" t="str">
        <f t="shared" si="760"/>
        <v>19000100</v>
      </c>
      <c r="K48696" s="243"/>
    </row>
    <row r="48697" spans="9:11">
      <c r="I48697" t="str">
        <f t="shared" si="760"/>
        <v>19000100</v>
      </c>
      <c r="K48697" s="243"/>
    </row>
    <row r="48698" spans="9:11">
      <c r="I48698" t="str">
        <f t="shared" si="760"/>
        <v>19000100</v>
      </c>
      <c r="K48698" s="243"/>
    </row>
    <row r="48699" spans="9:11">
      <c r="I48699" t="str">
        <f t="shared" si="760"/>
        <v>19000100</v>
      </c>
      <c r="K48699" s="243"/>
    </row>
    <row r="48700" spans="9:11">
      <c r="I48700" t="str">
        <f t="shared" si="760"/>
        <v>19000100</v>
      </c>
      <c r="K48700" s="243"/>
    </row>
    <row r="48701" spans="9:11">
      <c r="I48701" t="str">
        <f t="shared" si="760"/>
        <v>19000100</v>
      </c>
      <c r="K48701" s="243"/>
    </row>
    <row r="48702" spans="9:11">
      <c r="I48702" t="str">
        <f t="shared" si="760"/>
        <v>19000100</v>
      </c>
      <c r="K48702" s="243"/>
    </row>
    <row r="48703" spans="9:11">
      <c r="I48703" t="str">
        <f t="shared" si="760"/>
        <v>19000100</v>
      </c>
      <c r="K48703" s="243"/>
    </row>
    <row r="48704" spans="9:11">
      <c r="I48704" t="str">
        <f t="shared" si="760"/>
        <v>19000100</v>
      </c>
      <c r="K48704" s="243"/>
    </row>
    <row r="48705" spans="9:11">
      <c r="I48705" t="str">
        <f t="shared" si="760"/>
        <v>19000100</v>
      </c>
      <c r="K48705" s="243"/>
    </row>
    <row r="48706" spans="9:11">
      <c r="I48706" t="str">
        <f t="shared" ref="I48706:I48769" si="761">TEXT(F48706,"yyyymmdd")</f>
        <v>19000100</v>
      </c>
      <c r="K48706" s="243"/>
    </row>
    <row r="48707" spans="9:11">
      <c r="I48707" t="str">
        <f t="shared" si="761"/>
        <v>19000100</v>
      </c>
      <c r="K48707" s="243"/>
    </row>
    <row r="48708" spans="9:11">
      <c r="I48708" t="str">
        <f t="shared" si="761"/>
        <v>19000100</v>
      </c>
      <c r="K48708" s="243"/>
    </row>
    <row r="48709" spans="9:11">
      <c r="I48709" t="str">
        <f t="shared" si="761"/>
        <v>19000100</v>
      </c>
      <c r="K48709" s="243"/>
    </row>
    <row r="48710" spans="9:11">
      <c r="I48710" t="str">
        <f t="shared" si="761"/>
        <v>19000100</v>
      </c>
      <c r="K48710" s="243"/>
    </row>
    <row r="48711" spans="9:11">
      <c r="I48711" t="str">
        <f t="shared" si="761"/>
        <v>19000100</v>
      </c>
      <c r="K48711" s="243"/>
    </row>
    <row r="48712" spans="9:11">
      <c r="I48712" t="str">
        <f t="shared" si="761"/>
        <v>19000100</v>
      </c>
      <c r="K48712" s="243"/>
    </row>
    <row r="48713" spans="9:11">
      <c r="I48713" t="str">
        <f t="shared" si="761"/>
        <v>19000100</v>
      </c>
      <c r="K48713" s="243"/>
    </row>
    <row r="48714" spans="9:11">
      <c r="I48714" t="str">
        <f t="shared" si="761"/>
        <v>19000100</v>
      </c>
      <c r="K48714" s="243"/>
    </row>
    <row r="48715" spans="9:11">
      <c r="I48715" t="str">
        <f t="shared" si="761"/>
        <v>19000100</v>
      </c>
      <c r="K48715" s="243"/>
    </row>
    <row r="48716" spans="9:11">
      <c r="I48716" t="str">
        <f t="shared" si="761"/>
        <v>19000100</v>
      </c>
      <c r="K48716" s="243"/>
    </row>
    <row r="48717" spans="9:11">
      <c r="I48717" t="str">
        <f t="shared" si="761"/>
        <v>19000100</v>
      </c>
      <c r="K48717" s="243"/>
    </row>
    <row r="48718" spans="9:11">
      <c r="I48718" t="str">
        <f t="shared" si="761"/>
        <v>19000100</v>
      </c>
      <c r="K48718" s="243"/>
    </row>
    <row r="48719" spans="9:11">
      <c r="I48719" t="str">
        <f t="shared" si="761"/>
        <v>19000100</v>
      </c>
      <c r="K48719" s="243"/>
    </row>
    <row r="48720" spans="9:11">
      <c r="I48720" t="str">
        <f t="shared" si="761"/>
        <v>19000100</v>
      </c>
      <c r="K48720" s="243"/>
    </row>
    <row r="48721" spans="9:11">
      <c r="I48721" t="str">
        <f t="shared" si="761"/>
        <v>19000100</v>
      </c>
      <c r="K48721" s="243"/>
    </row>
    <row r="48722" spans="9:11">
      <c r="I48722" t="str">
        <f t="shared" si="761"/>
        <v>19000100</v>
      </c>
      <c r="K48722" s="243"/>
    </row>
    <row r="48723" spans="9:11">
      <c r="I48723" t="str">
        <f t="shared" si="761"/>
        <v>19000100</v>
      </c>
      <c r="K48723" s="243"/>
    </row>
    <row r="48724" spans="9:11">
      <c r="I48724" t="str">
        <f t="shared" si="761"/>
        <v>19000100</v>
      </c>
      <c r="K48724" s="243"/>
    </row>
    <row r="48725" spans="9:11">
      <c r="I48725" t="str">
        <f t="shared" si="761"/>
        <v>19000100</v>
      </c>
      <c r="K48725" s="243"/>
    </row>
    <row r="48726" spans="9:11">
      <c r="I48726" t="str">
        <f t="shared" si="761"/>
        <v>19000100</v>
      </c>
      <c r="K48726" s="243"/>
    </row>
    <row r="48727" spans="9:11">
      <c r="I48727" t="str">
        <f t="shared" si="761"/>
        <v>19000100</v>
      </c>
      <c r="K48727" s="243"/>
    </row>
    <row r="48728" spans="9:11">
      <c r="I48728" t="str">
        <f t="shared" si="761"/>
        <v>19000100</v>
      </c>
      <c r="K48728" s="243"/>
    </row>
    <row r="48729" spans="9:11">
      <c r="I48729" t="str">
        <f t="shared" si="761"/>
        <v>19000100</v>
      </c>
      <c r="K48729" s="243"/>
    </row>
    <row r="48730" spans="9:11">
      <c r="I48730" t="str">
        <f t="shared" si="761"/>
        <v>19000100</v>
      </c>
      <c r="K48730" s="243"/>
    </row>
    <row r="48731" spans="9:11">
      <c r="I48731" t="str">
        <f t="shared" si="761"/>
        <v>19000100</v>
      </c>
      <c r="K48731" s="243"/>
    </row>
    <row r="48732" spans="9:11">
      <c r="I48732" t="str">
        <f t="shared" si="761"/>
        <v>19000100</v>
      </c>
      <c r="K48732" s="243"/>
    </row>
    <row r="48733" spans="9:11">
      <c r="I48733" t="str">
        <f t="shared" si="761"/>
        <v>19000100</v>
      </c>
      <c r="K48733" s="243"/>
    </row>
    <row r="48734" spans="9:11">
      <c r="I48734" t="str">
        <f t="shared" si="761"/>
        <v>19000100</v>
      </c>
      <c r="K48734" s="243"/>
    </row>
    <row r="48735" spans="9:11">
      <c r="I48735" t="str">
        <f t="shared" si="761"/>
        <v>19000100</v>
      </c>
      <c r="K48735" s="243"/>
    </row>
    <row r="48736" spans="9:11">
      <c r="I48736" t="str">
        <f t="shared" si="761"/>
        <v>19000100</v>
      </c>
      <c r="K48736" s="243"/>
    </row>
    <row r="48737" spans="9:11">
      <c r="I48737" t="str">
        <f t="shared" si="761"/>
        <v>19000100</v>
      </c>
      <c r="K48737" s="243"/>
    </row>
    <row r="48738" spans="9:11">
      <c r="I48738" t="str">
        <f t="shared" si="761"/>
        <v>19000100</v>
      </c>
      <c r="K48738" s="243"/>
    </row>
    <row r="48739" spans="9:11">
      <c r="I48739" t="str">
        <f t="shared" si="761"/>
        <v>19000100</v>
      </c>
      <c r="K48739" s="243"/>
    </row>
    <row r="48740" spans="9:11">
      <c r="I48740" t="str">
        <f t="shared" si="761"/>
        <v>19000100</v>
      </c>
      <c r="K48740" s="243"/>
    </row>
    <row r="48741" spans="9:11">
      <c r="I48741" t="str">
        <f t="shared" si="761"/>
        <v>19000100</v>
      </c>
      <c r="K48741" s="243"/>
    </row>
    <row r="48742" spans="9:11">
      <c r="I48742" t="str">
        <f t="shared" si="761"/>
        <v>19000100</v>
      </c>
      <c r="K48742" s="243"/>
    </row>
    <row r="48743" spans="9:11">
      <c r="I48743" t="str">
        <f t="shared" si="761"/>
        <v>19000100</v>
      </c>
      <c r="K48743" s="243"/>
    </row>
    <row r="48744" spans="9:11">
      <c r="I48744" t="str">
        <f t="shared" si="761"/>
        <v>19000100</v>
      </c>
      <c r="K48744" s="243"/>
    </row>
    <row r="48745" spans="9:11">
      <c r="I48745" t="str">
        <f t="shared" si="761"/>
        <v>19000100</v>
      </c>
      <c r="K48745" s="243"/>
    </row>
    <row r="48746" spans="9:11">
      <c r="I48746" t="str">
        <f t="shared" si="761"/>
        <v>19000100</v>
      </c>
      <c r="K48746" s="243"/>
    </row>
    <row r="48747" spans="9:11">
      <c r="I48747" t="str">
        <f t="shared" si="761"/>
        <v>19000100</v>
      </c>
      <c r="K48747" s="243"/>
    </row>
    <row r="48748" spans="9:11">
      <c r="I48748" t="str">
        <f t="shared" si="761"/>
        <v>19000100</v>
      </c>
      <c r="K48748" s="243"/>
    </row>
    <row r="48749" spans="9:11">
      <c r="I48749" t="str">
        <f t="shared" si="761"/>
        <v>19000100</v>
      </c>
      <c r="K48749" s="243"/>
    </row>
    <row r="48750" spans="9:11">
      <c r="I48750" t="str">
        <f t="shared" si="761"/>
        <v>19000100</v>
      </c>
      <c r="K48750" s="243"/>
    </row>
    <row r="48751" spans="9:11">
      <c r="I48751" t="str">
        <f t="shared" si="761"/>
        <v>19000100</v>
      </c>
      <c r="K48751" s="243"/>
    </row>
    <row r="48752" spans="9:11">
      <c r="I48752" t="str">
        <f t="shared" si="761"/>
        <v>19000100</v>
      </c>
      <c r="K48752" s="243"/>
    </row>
    <row r="48753" spans="9:11">
      <c r="I48753" t="str">
        <f t="shared" si="761"/>
        <v>19000100</v>
      </c>
      <c r="K48753" s="243"/>
    </row>
    <row r="48754" spans="9:11">
      <c r="I48754" t="str">
        <f t="shared" si="761"/>
        <v>19000100</v>
      </c>
      <c r="K48754" s="243"/>
    </row>
    <row r="48755" spans="9:11">
      <c r="I48755" t="str">
        <f t="shared" si="761"/>
        <v>19000100</v>
      </c>
      <c r="K48755" s="243"/>
    </row>
    <row r="48756" spans="9:11">
      <c r="I48756" t="str">
        <f t="shared" si="761"/>
        <v>19000100</v>
      </c>
      <c r="K48756" s="243"/>
    </row>
    <row r="48757" spans="9:11">
      <c r="I48757" t="str">
        <f t="shared" si="761"/>
        <v>19000100</v>
      </c>
      <c r="K48757" s="243"/>
    </row>
    <row r="48758" spans="9:11">
      <c r="I48758" t="str">
        <f t="shared" si="761"/>
        <v>19000100</v>
      </c>
      <c r="K48758" s="243"/>
    </row>
    <row r="48759" spans="9:11">
      <c r="I48759" t="str">
        <f t="shared" si="761"/>
        <v>19000100</v>
      </c>
      <c r="K48759" s="243"/>
    </row>
    <row r="48760" spans="9:11">
      <c r="I48760" t="str">
        <f t="shared" si="761"/>
        <v>19000100</v>
      </c>
      <c r="K48760" s="243"/>
    </row>
    <row r="48761" spans="9:11">
      <c r="I48761" t="str">
        <f t="shared" si="761"/>
        <v>19000100</v>
      </c>
      <c r="K48761" s="243"/>
    </row>
    <row r="48762" spans="9:11">
      <c r="I48762" t="str">
        <f t="shared" si="761"/>
        <v>19000100</v>
      </c>
      <c r="K48762" s="243"/>
    </row>
    <row r="48763" spans="9:11">
      <c r="I48763" t="str">
        <f t="shared" si="761"/>
        <v>19000100</v>
      </c>
      <c r="K48763" s="243"/>
    </row>
    <row r="48764" spans="9:11">
      <c r="I48764" t="str">
        <f t="shared" si="761"/>
        <v>19000100</v>
      </c>
      <c r="K48764" s="243"/>
    </row>
    <row r="48765" spans="9:11">
      <c r="I48765" t="str">
        <f t="shared" si="761"/>
        <v>19000100</v>
      </c>
      <c r="K48765" s="243"/>
    </row>
    <row r="48766" spans="9:11">
      <c r="I48766" t="str">
        <f t="shared" si="761"/>
        <v>19000100</v>
      </c>
      <c r="K48766" s="243"/>
    </row>
    <row r="48767" spans="9:11">
      <c r="I48767" t="str">
        <f t="shared" si="761"/>
        <v>19000100</v>
      </c>
      <c r="K48767" s="243"/>
    </row>
    <row r="48768" spans="9:11">
      <c r="I48768" t="str">
        <f t="shared" si="761"/>
        <v>19000100</v>
      </c>
      <c r="K48768" s="243"/>
    </row>
    <row r="48769" spans="9:11">
      <c r="I48769" t="str">
        <f t="shared" si="761"/>
        <v>19000100</v>
      </c>
      <c r="K48769" s="243"/>
    </row>
    <row r="48770" spans="9:11">
      <c r="I48770" t="str">
        <f t="shared" ref="I48770:I48833" si="762">TEXT(F48770,"yyyymmdd")</f>
        <v>19000100</v>
      </c>
      <c r="K48770" s="243"/>
    </row>
    <row r="48771" spans="9:11">
      <c r="I48771" t="str">
        <f t="shared" si="762"/>
        <v>19000100</v>
      </c>
      <c r="K48771" s="243"/>
    </row>
    <row r="48772" spans="9:11">
      <c r="I48772" t="str">
        <f t="shared" si="762"/>
        <v>19000100</v>
      </c>
      <c r="K48772" s="243"/>
    </row>
    <row r="48773" spans="9:11">
      <c r="I48773" t="str">
        <f t="shared" si="762"/>
        <v>19000100</v>
      </c>
      <c r="K48773" s="243"/>
    </row>
    <row r="48774" spans="9:11">
      <c r="I48774" t="str">
        <f t="shared" si="762"/>
        <v>19000100</v>
      </c>
      <c r="K48774" s="243"/>
    </row>
    <row r="48775" spans="9:11">
      <c r="I48775" t="str">
        <f t="shared" si="762"/>
        <v>19000100</v>
      </c>
      <c r="K48775" s="243"/>
    </row>
    <row r="48776" spans="9:11">
      <c r="I48776" t="str">
        <f t="shared" si="762"/>
        <v>19000100</v>
      </c>
      <c r="K48776" s="243"/>
    </row>
    <row r="48777" spans="9:11">
      <c r="I48777" t="str">
        <f t="shared" si="762"/>
        <v>19000100</v>
      </c>
      <c r="K48777" s="243"/>
    </row>
    <row r="48778" spans="9:11">
      <c r="I48778" t="str">
        <f t="shared" si="762"/>
        <v>19000100</v>
      </c>
      <c r="K48778" s="243"/>
    </row>
    <row r="48779" spans="9:11">
      <c r="I48779" t="str">
        <f t="shared" si="762"/>
        <v>19000100</v>
      </c>
      <c r="K48779" s="243"/>
    </row>
    <row r="48780" spans="9:11">
      <c r="I48780" t="str">
        <f t="shared" si="762"/>
        <v>19000100</v>
      </c>
      <c r="K48780" s="243"/>
    </row>
    <row r="48781" spans="9:11">
      <c r="I48781" t="str">
        <f t="shared" si="762"/>
        <v>19000100</v>
      </c>
      <c r="K48781" s="243"/>
    </row>
    <row r="48782" spans="9:11">
      <c r="I48782" t="str">
        <f t="shared" si="762"/>
        <v>19000100</v>
      </c>
      <c r="K48782" s="243"/>
    </row>
    <row r="48783" spans="9:11">
      <c r="I48783" t="str">
        <f t="shared" si="762"/>
        <v>19000100</v>
      </c>
      <c r="K48783" s="243"/>
    </row>
    <row r="48784" spans="9:11">
      <c r="I48784" t="str">
        <f t="shared" si="762"/>
        <v>19000100</v>
      </c>
      <c r="K48784" s="243"/>
    </row>
    <row r="48785" spans="9:11">
      <c r="I48785" t="str">
        <f t="shared" si="762"/>
        <v>19000100</v>
      </c>
      <c r="K48785" s="243"/>
    </row>
    <row r="48786" spans="9:11">
      <c r="I48786" t="str">
        <f t="shared" si="762"/>
        <v>19000100</v>
      </c>
      <c r="K48786" s="243"/>
    </row>
    <row r="48787" spans="9:11">
      <c r="I48787" t="str">
        <f t="shared" si="762"/>
        <v>19000100</v>
      </c>
      <c r="K48787" s="243"/>
    </row>
    <row r="48788" spans="9:11">
      <c r="I48788" t="str">
        <f t="shared" si="762"/>
        <v>19000100</v>
      </c>
      <c r="K48788" s="243"/>
    </row>
    <row r="48789" spans="9:11">
      <c r="I48789" t="str">
        <f t="shared" si="762"/>
        <v>19000100</v>
      </c>
      <c r="K48789" s="243"/>
    </row>
    <row r="48790" spans="9:11">
      <c r="I48790" t="str">
        <f t="shared" si="762"/>
        <v>19000100</v>
      </c>
      <c r="K48790" s="243"/>
    </row>
    <row r="48791" spans="9:11">
      <c r="I48791" t="str">
        <f t="shared" si="762"/>
        <v>19000100</v>
      </c>
      <c r="K48791" s="243"/>
    </row>
    <row r="48792" spans="9:11">
      <c r="I48792" t="str">
        <f t="shared" si="762"/>
        <v>19000100</v>
      </c>
      <c r="K48792" s="243"/>
    </row>
    <row r="48793" spans="9:11">
      <c r="I48793" t="str">
        <f t="shared" si="762"/>
        <v>19000100</v>
      </c>
      <c r="K48793" s="243"/>
    </row>
    <row r="48794" spans="9:11">
      <c r="I48794" t="str">
        <f t="shared" si="762"/>
        <v>19000100</v>
      </c>
      <c r="K48794" s="243"/>
    </row>
    <row r="48795" spans="9:11">
      <c r="I48795" t="str">
        <f t="shared" si="762"/>
        <v>19000100</v>
      </c>
      <c r="K48795" s="243"/>
    </row>
    <row r="48796" spans="9:11">
      <c r="I48796" t="str">
        <f t="shared" si="762"/>
        <v>19000100</v>
      </c>
      <c r="K48796" s="243"/>
    </row>
    <row r="48797" spans="9:11">
      <c r="I48797" t="str">
        <f t="shared" si="762"/>
        <v>19000100</v>
      </c>
      <c r="K48797" s="243"/>
    </row>
    <row r="48798" spans="9:11">
      <c r="I48798" t="str">
        <f t="shared" si="762"/>
        <v>19000100</v>
      </c>
      <c r="K48798" s="243"/>
    </row>
    <row r="48799" spans="9:11">
      <c r="I48799" t="str">
        <f t="shared" si="762"/>
        <v>19000100</v>
      </c>
      <c r="K48799" s="243"/>
    </row>
    <row r="48800" spans="9:11">
      <c r="I48800" t="str">
        <f t="shared" si="762"/>
        <v>19000100</v>
      </c>
      <c r="K48800" s="243"/>
    </row>
    <row r="48801" spans="9:11">
      <c r="I48801" t="str">
        <f t="shared" si="762"/>
        <v>19000100</v>
      </c>
      <c r="K48801" s="243"/>
    </row>
    <row r="48802" spans="9:11">
      <c r="I48802" t="str">
        <f t="shared" si="762"/>
        <v>19000100</v>
      </c>
      <c r="K48802" s="243"/>
    </row>
    <row r="48803" spans="9:11">
      <c r="I48803" t="str">
        <f t="shared" si="762"/>
        <v>19000100</v>
      </c>
      <c r="K48803" s="243"/>
    </row>
    <row r="48804" spans="9:11">
      <c r="I48804" t="str">
        <f t="shared" si="762"/>
        <v>19000100</v>
      </c>
      <c r="K48804" s="243"/>
    </row>
    <row r="48805" spans="9:11">
      <c r="I48805" t="str">
        <f t="shared" si="762"/>
        <v>19000100</v>
      </c>
      <c r="K48805" s="243"/>
    </row>
    <row r="48806" spans="9:11">
      <c r="I48806" t="str">
        <f t="shared" si="762"/>
        <v>19000100</v>
      </c>
      <c r="K48806" s="243"/>
    </row>
    <row r="48807" spans="9:11">
      <c r="I48807" t="str">
        <f t="shared" si="762"/>
        <v>19000100</v>
      </c>
      <c r="K48807" s="243"/>
    </row>
    <row r="48808" spans="9:11">
      <c r="I48808" t="str">
        <f t="shared" si="762"/>
        <v>19000100</v>
      </c>
      <c r="K48808" s="243"/>
    </row>
    <row r="48809" spans="9:11">
      <c r="I48809" t="str">
        <f t="shared" si="762"/>
        <v>19000100</v>
      </c>
      <c r="K48809" s="243"/>
    </row>
    <row r="48810" spans="9:11">
      <c r="I48810" t="str">
        <f t="shared" si="762"/>
        <v>19000100</v>
      </c>
      <c r="K48810" s="243"/>
    </row>
    <row r="48811" spans="9:11">
      <c r="I48811" t="str">
        <f t="shared" si="762"/>
        <v>19000100</v>
      </c>
      <c r="K48811" s="243"/>
    </row>
    <row r="48812" spans="9:11">
      <c r="I48812" t="str">
        <f t="shared" si="762"/>
        <v>19000100</v>
      </c>
      <c r="K48812" s="243"/>
    </row>
    <row r="48813" spans="9:11">
      <c r="I48813" t="str">
        <f t="shared" si="762"/>
        <v>19000100</v>
      </c>
      <c r="K48813" s="243"/>
    </row>
    <row r="48814" spans="9:11">
      <c r="I48814" t="str">
        <f t="shared" si="762"/>
        <v>19000100</v>
      </c>
      <c r="K48814" s="243"/>
    </row>
    <row r="48815" spans="9:11">
      <c r="I48815" t="str">
        <f t="shared" si="762"/>
        <v>19000100</v>
      </c>
      <c r="K48815" s="243"/>
    </row>
    <row r="48816" spans="9:11">
      <c r="I48816" t="str">
        <f t="shared" si="762"/>
        <v>19000100</v>
      </c>
      <c r="K48816" s="243"/>
    </row>
    <row r="48817" spans="9:11">
      <c r="I48817" t="str">
        <f t="shared" si="762"/>
        <v>19000100</v>
      </c>
      <c r="K48817" s="243"/>
    </row>
    <row r="48818" spans="9:11">
      <c r="I48818" t="str">
        <f t="shared" si="762"/>
        <v>19000100</v>
      </c>
      <c r="K48818" s="243"/>
    </row>
    <row r="48819" spans="9:11">
      <c r="I48819" t="str">
        <f t="shared" si="762"/>
        <v>19000100</v>
      </c>
      <c r="K48819" s="243"/>
    </row>
    <row r="48820" spans="9:11">
      <c r="I48820" t="str">
        <f t="shared" si="762"/>
        <v>19000100</v>
      </c>
      <c r="K48820" s="243"/>
    </row>
    <row r="48821" spans="9:11">
      <c r="I48821" t="str">
        <f t="shared" si="762"/>
        <v>19000100</v>
      </c>
      <c r="K48821" s="243"/>
    </row>
    <row r="48822" spans="9:11">
      <c r="I48822" t="str">
        <f t="shared" si="762"/>
        <v>19000100</v>
      </c>
      <c r="K48822" s="243"/>
    </row>
    <row r="48823" spans="9:11">
      <c r="I48823" t="str">
        <f t="shared" si="762"/>
        <v>19000100</v>
      </c>
      <c r="K48823" s="243"/>
    </row>
    <row r="48824" spans="9:11">
      <c r="I48824" t="str">
        <f t="shared" si="762"/>
        <v>19000100</v>
      </c>
      <c r="K48824" s="243"/>
    </row>
    <row r="48825" spans="9:11">
      <c r="I48825" t="str">
        <f t="shared" si="762"/>
        <v>19000100</v>
      </c>
      <c r="K48825" s="243"/>
    </row>
    <row r="48826" spans="9:11">
      <c r="I48826" t="str">
        <f t="shared" si="762"/>
        <v>19000100</v>
      </c>
      <c r="K48826" s="243"/>
    </row>
    <row r="48827" spans="9:11">
      <c r="I48827" t="str">
        <f t="shared" si="762"/>
        <v>19000100</v>
      </c>
      <c r="K48827" s="243"/>
    </row>
    <row r="48828" spans="9:11">
      <c r="I48828" t="str">
        <f t="shared" si="762"/>
        <v>19000100</v>
      </c>
      <c r="K48828" s="243"/>
    </row>
    <row r="48829" spans="9:11">
      <c r="I48829" t="str">
        <f t="shared" si="762"/>
        <v>19000100</v>
      </c>
      <c r="K48829" s="243"/>
    </row>
    <row r="48830" spans="9:11">
      <c r="I48830" t="str">
        <f t="shared" si="762"/>
        <v>19000100</v>
      </c>
      <c r="K48830" s="243"/>
    </row>
    <row r="48831" spans="9:11">
      <c r="I48831" t="str">
        <f t="shared" si="762"/>
        <v>19000100</v>
      </c>
      <c r="K48831" s="243"/>
    </row>
    <row r="48832" spans="9:11">
      <c r="I48832" t="str">
        <f t="shared" si="762"/>
        <v>19000100</v>
      </c>
      <c r="K48832" s="243"/>
    </row>
    <row r="48833" spans="9:11">
      <c r="I48833" t="str">
        <f t="shared" si="762"/>
        <v>19000100</v>
      </c>
      <c r="K48833" s="243"/>
    </row>
    <row r="48834" spans="9:11">
      <c r="I48834" t="str">
        <f t="shared" ref="I48834:I48897" si="763">TEXT(F48834,"yyyymmdd")</f>
        <v>19000100</v>
      </c>
      <c r="K48834" s="243"/>
    </row>
    <row r="48835" spans="9:11">
      <c r="I48835" t="str">
        <f t="shared" si="763"/>
        <v>19000100</v>
      </c>
      <c r="K48835" s="243"/>
    </row>
    <row r="48836" spans="9:11">
      <c r="I48836" t="str">
        <f t="shared" si="763"/>
        <v>19000100</v>
      </c>
      <c r="K48836" s="243"/>
    </row>
    <row r="48837" spans="9:11">
      <c r="I48837" t="str">
        <f t="shared" si="763"/>
        <v>19000100</v>
      </c>
      <c r="K48837" s="243"/>
    </row>
    <row r="48838" spans="9:11">
      <c r="I48838" t="str">
        <f t="shared" si="763"/>
        <v>19000100</v>
      </c>
      <c r="K48838" s="243"/>
    </row>
    <row r="48839" spans="9:11">
      <c r="I48839" t="str">
        <f t="shared" si="763"/>
        <v>19000100</v>
      </c>
      <c r="K48839" s="243"/>
    </row>
    <row r="48840" spans="9:11">
      <c r="I48840" t="str">
        <f t="shared" si="763"/>
        <v>19000100</v>
      </c>
      <c r="K48840" s="243"/>
    </row>
    <row r="48841" spans="9:11">
      <c r="I48841" t="str">
        <f t="shared" si="763"/>
        <v>19000100</v>
      </c>
      <c r="K48841" s="243"/>
    </row>
    <row r="48842" spans="9:11">
      <c r="I48842" t="str">
        <f t="shared" si="763"/>
        <v>19000100</v>
      </c>
      <c r="K48842" s="243"/>
    </row>
    <row r="48843" spans="9:11">
      <c r="I48843" t="str">
        <f t="shared" si="763"/>
        <v>19000100</v>
      </c>
      <c r="K48843" s="243"/>
    </row>
    <row r="48844" spans="9:11">
      <c r="I48844" t="str">
        <f t="shared" si="763"/>
        <v>19000100</v>
      </c>
      <c r="K48844" s="243"/>
    </row>
    <row r="48845" spans="9:11">
      <c r="I48845" t="str">
        <f t="shared" si="763"/>
        <v>19000100</v>
      </c>
      <c r="K48845" s="243"/>
    </row>
    <row r="48846" spans="9:11">
      <c r="I48846" t="str">
        <f t="shared" si="763"/>
        <v>19000100</v>
      </c>
      <c r="K48846" s="243"/>
    </row>
    <row r="48847" spans="9:11">
      <c r="I48847" t="str">
        <f t="shared" si="763"/>
        <v>19000100</v>
      </c>
      <c r="K48847" s="243"/>
    </row>
    <row r="48848" spans="9:11">
      <c r="I48848" t="str">
        <f t="shared" si="763"/>
        <v>19000100</v>
      </c>
      <c r="K48848" s="243"/>
    </row>
    <row r="48849" spans="9:11">
      <c r="I48849" t="str">
        <f t="shared" si="763"/>
        <v>19000100</v>
      </c>
      <c r="K48849" s="243"/>
    </row>
    <row r="48850" spans="9:11">
      <c r="I48850" t="str">
        <f t="shared" si="763"/>
        <v>19000100</v>
      </c>
      <c r="K48850" s="243"/>
    </row>
    <row r="48851" spans="9:11">
      <c r="I48851" t="str">
        <f t="shared" si="763"/>
        <v>19000100</v>
      </c>
      <c r="K48851" s="243"/>
    </row>
    <row r="48852" spans="9:11">
      <c r="I48852" t="str">
        <f t="shared" si="763"/>
        <v>19000100</v>
      </c>
      <c r="K48852" s="243"/>
    </row>
    <row r="48853" spans="9:11">
      <c r="I48853" t="str">
        <f t="shared" si="763"/>
        <v>19000100</v>
      </c>
      <c r="K48853" s="243"/>
    </row>
    <row r="48854" spans="9:11">
      <c r="I48854" t="str">
        <f t="shared" si="763"/>
        <v>19000100</v>
      </c>
      <c r="K48854" s="243"/>
    </row>
    <row r="48855" spans="9:11">
      <c r="I48855" t="str">
        <f t="shared" si="763"/>
        <v>19000100</v>
      </c>
      <c r="K48855" s="243"/>
    </row>
    <row r="48856" spans="9:11">
      <c r="I48856" t="str">
        <f t="shared" si="763"/>
        <v>19000100</v>
      </c>
      <c r="K48856" s="243"/>
    </row>
    <row r="48857" spans="9:11">
      <c r="I48857" t="str">
        <f t="shared" si="763"/>
        <v>19000100</v>
      </c>
      <c r="K48857" s="243"/>
    </row>
    <row r="48858" spans="9:11">
      <c r="I48858" t="str">
        <f t="shared" si="763"/>
        <v>19000100</v>
      </c>
      <c r="K48858" s="243"/>
    </row>
    <row r="48859" spans="9:11">
      <c r="I48859" t="str">
        <f t="shared" si="763"/>
        <v>19000100</v>
      </c>
      <c r="K48859" s="243"/>
    </row>
    <row r="48860" spans="9:11">
      <c r="I48860" t="str">
        <f t="shared" si="763"/>
        <v>19000100</v>
      </c>
      <c r="K48860" s="243"/>
    </row>
    <row r="48861" spans="9:11">
      <c r="I48861" t="str">
        <f t="shared" si="763"/>
        <v>19000100</v>
      </c>
      <c r="K48861" s="243"/>
    </row>
    <row r="48862" spans="9:11">
      <c r="I48862" t="str">
        <f t="shared" si="763"/>
        <v>19000100</v>
      </c>
      <c r="K48862" s="243"/>
    </row>
    <row r="48863" spans="9:11">
      <c r="I48863" t="str">
        <f t="shared" si="763"/>
        <v>19000100</v>
      </c>
      <c r="K48863" s="243"/>
    </row>
    <row r="48864" spans="9:11">
      <c r="I48864" t="str">
        <f t="shared" si="763"/>
        <v>19000100</v>
      </c>
      <c r="K48864" s="243"/>
    </row>
    <row r="48865" spans="9:11">
      <c r="I48865" t="str">
        <f t="shared" si="763"/>
        <v>19000100</v>
      </c>
      <c r="K48865" s="243"/>
    </row>
    <row r="48866" spans="9:11">
      <c r="I48866" t="str">
        <f t="shared" si="763"/>
        <v>19000100</v>
      </c>
      <c r="K48866" s="243"/>
    </row>
    <row r="48867" spans="9:11">
      <c r="I48867" t="str">
        <f t="shared" si="763"/>
        <v>19000100</v>
      </c>
      <c r="K48867" s="243"/>
    </row>
    <row r="48868" spans="9:11">
      <c r="I48868" t="str">
        <f t="shared" si="763"/>
        <v>19000100</v>
      </c>
      <c r="K48868" s="243"/>
    </row>
    <row r="48869" spans="9:11">
      <c r="I48869" t="str">
        <f t="shared" si="763"/>
        <v>19000100</v>
      </c>
      <c r="K48869" s="243"/>
    </row>
    <row r="48870" spans="9:11">
      <c r="I48870" t="str">
        <f t="shared" si="763"/>
        <v>19000100</v>
      </c>
      <c r="K48870" s="243"/>
    </row>
    <row r="48871" spans="9:11">
      <c r="I48871" t="str">
        <f t="shared" si="763"/>
        <v>19000100</v>
      </c>
      <c r="K48871" s="243"/>
    </row>
    <row r="48872" spans="9:11">
      <c r="I48872" t="str">
        <f t="shared" si="763"/>
        <v>19000100</v>
      </c>
      <c r="K48872" s="243"/>
    </row>
    <row r="48873" spans="9:11">
      <c r="I48873" t="str">
        <f t="shared" si="763"/>
        <v>19000100</v>
      </c>
      <c r="K48873" s="243"/>
    </row>
    <row r="48874" spans="9:11">
      <c r="I48874" t="str">
        <f t="shared" si="763"/>
        <v>19000100</v>
      </c>
      <c r="K48874" s="243"/>
    </row>
    <row r="48875" spans="9:11">
      <c r="I48875" t="str">
        <f t="shared" si="763"/>
        <v>19000100</v>
      </c>
      <c r="K48875" s="243"/>
    </row>
    <row r="48876" spans="9:11">
      <c r="I48876" t="str">
        <f t="shared" si="763"/>
        <v>19000100</v>
      </c>
      <c r="K48876" s="243"/>
    </row>
    <row r="48877" spans="9:11">
      <c r="I48877" t="str">
        <f t="shared" si="763"/>
        <v>19000100</v>
      </c>
      <c r="K48877" s="243"/>
    </row>
    <row r="48878" spans="9:11">
      <c r="I48878" t="str">
        <f t="shared" si="763"/>
        <v>19000100</v>
      </c>
      <c r="K48878" s="243"/>
    </row>
    <row r="48879" spans="9:11">
      <c r="I48879" t="str">
        <f t="shared" si="763"/>
        <v>19000100</v>
      </c>
      <c r="K48879" s="243"/>
    </row>
    <row r="48880" spans="9:11">
      <c r="I48880" t="str">
        <f t="shared" si="763"/>
        <v>19000100</v>
      </c>
      <c r="K48880" s="243"/>
    </row>
    <row r="48881" spans="9:11">
      <c r="I48881" t="str">
        <f t="shared" si="763"/>
        <v>19000100</v>
      </c>
      <c r="K48881" s="243"/>
    </row>
    <row r="48882" spans="9:11">
      <c r="I48882" t="str">
        <f t="shared" si="763"/>
        <v>19000100</v>
      </c>
      <c r="K48882" s="243"/>
    </row>
    <row r="48883" spans="9:11">
      <c r="I48883" t="str">
        <f t="shared" si="763"/>
        <v>19000100</v>
      </c>
      <c r="K48883" s="243"/>
    </row>
    <row r="48884" spans="9:11">
      <c r="I48884" t="str">
        <f t="shared" si="763"/>
        <v>19000100</v>
      </c>
      <c r="K48884" s="243"/>
    </row>
    <row r="48885" spans="9:11">
      <c r="I48885" t="str">
        <f t="shared" si="763"/>
        <v>19000100</v>
      </c>
      <c r="K48885" s="243"/>
    </row>
    <row r="48886" spans="9:11">
      <c r="I48886" t="str">
        <f t="shared" si="763"/>
        <v>19000100</v>
      </c>
      <c r="K48886" s="243"/>
    </row>
    <row r="48887" spans="9:11">
      <c r="I48887" t="str">
        <f t="shared" si="763"/>
        <v>19000100</v>
      </c>
      <c r="K48887" s="243"/>
    </row>
    <row r="48888" spans="9:11">
      <c r="I48888" t="str">
        <f t="shared" si="763"/>
        <v>19000100</v>
      </c>
      <c r="K48888" s="243"/>
    </row>
    <row r="48889" spans="9:11">
      <c r="I48889" t="str">
        <f t="shared" si="763"/>
        <v>19000100</v>
      </c>
      <c r="K48889" s="243"/>
    </row>
    <row r="48890" spans="9:11">
      <c r="I48890" t="str">
        <f t="shared" si="763"/>
        <v>19000100</v>
      </c>
      <c r="K48890" s="243"/>
    </row>
    <row r="48891" spans="9:11">
      <c r="I48891" t="str">
        <f t="shared" si="763"/>
        <v>19000100</v>
      </c>
      <c r="K48891" s="243"/>
    </row>
    <row r="48892" spans="9:11">
      <c r="I48892" t="str">
        <f t="shared" si="763"/>
        <v>19000100</v>
      </c>
      <c r="K48892" s="243"/>
    </row>
    <row r="48893" spans="9:11">
      <c r="I48893" t="str">
        <f t="shared" si="763"/>
        <v>19000100</v>
      </c>
      <c r="K48893" s="243"/>
    </row>
    <row r="48894" spans="9:11">
      <c r="I48894" t="str">
        <f t="shared" si="763"/>
        <v>19000100</v>
      </c>
      <c r="K48894" s="243"/>
    </row>
    <row r="48895" spans="9:11">
      <c r="I48895" t="str">
        <f t="shared" si="763"/>
        <v>19000100</v>
      </c>
      <c r="K48895" s="243"/>
    </row>
    <row r="48896" spans="9:11">
      <c r="I48896" t="str">
        <f t="shared" si="763"/>
        <v>19000100</v>
      </c>
      <c r="K48896" s="243"/>
    </row>
    <row r="48897" spans="9:11">
      <c r="I48897" t="str">
        <f t="shared" si="763"/>
        <v>19000100</v>
      </c>
      <c r="K48897" s="243"/>
    </row>
    <row r="48898" spans="9:11">
      <c r="I48898" t="str">
        <f t="shared" ref="I48898:I48961" si="764">TEXT(F48898,"yyyymmdd")</f>
        <v>19000100</v>
      </c>
      <c r="K48898" s="243"/>
    </row>
    <row r="48899" spans="9:11">
      <c r="I48899" t="str">
        <f t="shared" si="764"/>
        <v>19000100</v>
      </c>
      <c r="K48899" s="243"/>
    </row>
    <row r="48900" spans="9:11">
      <c r="I48900" t="str">
        <f t="shared" si="764"/>
        <v>19000100</v>
      </c>
      <c r="K48900" s="243"/>
    </row>
    <row r="48901" spans="9:11">
      <c r="I48901" t="str">
        <f t="shared" si="764"/>
        <v>19000100</v>
      </c>
      <c r="K48901" s="243"/>
    </row>
    <row r="48902" spans="9:11">
      <c r="I48902" t="str">
        <f t="shared" si="764"/>
        <v>19000100</v>
      </c>
      <c r="K48902" s="243"/>
    </row>
    <row r="48903" spans="9:11">
      <c r="I48903" t="str">
        <f t="shared" si="764"/>
        <v>19000100</v>
      </c>
      <c r="K48903" s="243"/>
    </row>
    <row r="48904" spans="9:11">
      <c r="I48904" t="str">
        <f t="shared" si="764"/>
        <v>19000100</v>
      </c>
      <c r="K48904" s="243"/>
    </row>
    <row r="48905" spans="9:11">
      <c r="I48905" t="str">
        <f t="shared" si="764"/>
        <v>19000100</v>
      </c>
      <c r="K48905" s="243"/>
    </row>
    <row r="48906" spans="9:11">
      <c r="I48906" t="str">
        <f t="shared" si="764"/>
        <v>19000100</v>
      </c>
      <c r="K48906" s="243"/>
    </row>
    <row r="48907" spans="9:11">
      <c r="I48907" t="str">
        <f t="shared" si="764"/>
        <v>19000100</v>
      </c>
      <c r="K48907" s="243"/>
    </row>
    <row r="48908" spans="9:11">
      <c r="I48908" t="str">
        <f t="shared" si="764"/>
        <v>19000100</v>
      </c>
      <c r="K48908" s="243"/>
    </row>
    <row r="48909" spans="9:11">
      <c r="I48909" t="str">
        <f t="shared" si="764"/>
        <v>19000100</v>
      </c>
      <c r="K48909" s="243"/>
    </row>
    <row r="48910" spans="9:11">
      <c r="I48910" t="str">
        <f t="shared" si="764"/>
        <v>19000100</v>
      </c>
      <c r="K48910" s="243"/>
    </row>
    <row r="48911" spans="9:11">
      <c r="I48911" t="str">
        <f t="shared" si="764"/>
        <v>19000100</v>
      </c>
      <c r="K48911" s="243"/>
    </row>
    <row r="48912" spans="9:11">
      <c r="I48912" t="str">
        <f t="shared" si="764"/>
        <v>19000100</v>
      </c>
      <c r="K48912" s="243"/>
    </row>
    <row r="48913" spans="9:11">
      <c r="I48913" t="str">
        <f t="shared" si="764"/>
        <v>19000100</v>
      </c>
      <c r="K48913" s="243"/>
    </row>
    <row r="48914" spans="9:11">
      <c r="I48914" t="str">
        <f t="shared" si="764"/>
        <v>19000100</v>
      </c>
      <c r="K48914" s="243"/>
    </row>
    <row r="48915" spans="9:11">
      <c r="I48915" t="str">
        <f t="shared" si="764"/>
        <v>19000100</v>
      </c>
      <c r="K48915" s="243"/>
    </row>
    <row r="48916" spans="9:11">
      <c r="I48916" t="str">
        <f t="shared" si="764"/>
        <v>19000100</v>
      </c>
      <c r="K48916" s="243"/>
    </row>
    <row r="48917" spans="9:11">
      <c r="I48917" t="str">
        <f t="shared" si="764"/>
        <v>19000100</v>
      </c>
      <c r="K48917" s="243"/>
    </row>
    <row r="48918" spans="9:11">
      <c r="I48918" t="str">
        <f t="shared" si="764"/>
        <v>19000100</v>
      </c>
      <c r="K48918" s="243"/>
    </row>
    <row r="48919" spans="9:11">
      <c r="I48919" t="str">
        <f t="shared" si="764"/>
        <v>19000100</v>
      </c>
      <c r="K48919" s="243"/>
    </row>
    <row r="48920" spans="9:11">
      <c r="I48920" t="str">
        <f t="shared" si="764"/>
        <v>19000100</v>
      </c>
      <c r="K48920" s="243"/>
    </row>
    <row r="48921" spans="9:11">
      <c r="I48921" t="str">
        <f t="shared" si="764"/>
        <v>19000100</v>
      </c>
      <c r="K48921" s="243"/>
    </row>
    <row r="48922" spans="9:11">
      <c r="I48922" t="str">
        <f t="shared" si="764"/>
        <v>19000100</v>
      </c>
      <c r="K48922" s="243"/>
    </row>
    <row r="48923" spans="9:11">
      <c r="I48923" t="str">
        <f t="shared" si="764"/>
        <v>19000100</v>
      </c>
      <c r="K48923" s="243"/>
    </row>
    <row r="48924" spans="9:11">
      <c r="I48924" t="str">
        <f t="shared" si="764"/>
        <v>19000100</v>
      </c>
      <c r="K48924" s="243"/>
    </row>
    <row r="48925" spans="9:11">
      <c r="I48925" t="str">
        <f t="shared" si="764"/>
        <v>19000100</v>
      </c>
      <c r="K48925" s="243"/>
    </row>
    <row r="48926" spans="9:11">
      <c r="I48926" t="str">
        <f t="shared" si="764"/>
        <v>19000100</v>
      </c>
      <c r="K48926" s="243"/>
    </row>
    <row r="48927" spans="9:11">
      <c r="I48927" t="str">
        <f t="shared" si="764"/>
        <v>19000100</v>
      </c>
      <c r="K48927" s="243"/>
    </row>
    <row r="48928" spans="9:11">
      <c r="I48928" t="str">
        <f t="shared" si="764"/>
        <v>19000100</v>
      </c>
      <c r="K48928" s="243"/>
    </row>
    <row r="48929" spans="9:11">
      <c r="I48929" t="str">
        <f t="shared" si="764"/>
        <v>19000100</v>
      </c>
      <c r="K48929" s="243"/>
    </row>
    <row r="48930" spans="9:11">
      <c r="I48930" t="str">
        <f t="shared" si="764"/>
        <v>19000100</v>
      </c>
      <c r="K48930" s="243"/>
    </row>
    <row r="48931" spans="9:11">
      <c r="I48931" t="str">
        <f t="shared" si="764"/>
        <v>19000100</v>
      </c>
      <c r="K48931" s="243"/>
    </row>
    <row r="48932" spans="9:11">
      <c r="I48932" t="str">
        <f t="shared" si="764"/>
        <v>19000100</v>
      </c>
      <c r="K48932" s="243"/>
    </row>
    <row r="48933" spans="9:11">
      <c r="I48933" t="str">
        <f t="shared" si="764"/>
        <v>19000100</v>
      </c>
      <c r="K48933" s="243"/>
    </row>
    <row r="48934" spans="9:11">
      <c r="I48934" t="str">
        <f t="shared" si="764"/>
        <v>19000100</v>
      </c>
      <c r="K48934" s="243"/>
    </row>
    <row r="48935" spans="9:11">
      <c r="I48935" t="str">
        <f t="shared" si="764"/>
        <v>19000100</v>
      </c>
      <c r="K48935" s="243"/>
    </row>
    <row r="48936" spans="9:11">
      <c r="I48936" t="str">
        <f t="shared" si="764"/>
        <v>19000100</v>
      </c>
      <c r="K48936" s="243"/>
    </row>
    <row r="48937" spans="9:11">
      <c r="I48937" t="str">
        <f t="shared" si="764"/>
        <v>19000100</v>
      </c>
      <c r="K48937" s="243"/>
    </row>
    <row r="48938" spans="9:11">
      <c r="I48938" t="str">
        <f t="shared" si="764"/>
        <v>19000100</v>
      </c>
      <c r="K48938" s="243"/>
    </row>
    <row r="48939" spans="9:11">
      <c r="I48939" t="str">
        <f t="shared" si="764"/>
        <v>19000100</v>
      </c>
      <c r="K48939" s="243"/>
    </row>
    <row r="48940" spans="9:11">
      <c r="I48940" t="str">
        <f t="shared" si="764"/>
        <v>19000100</v>
      </c>
      <c r="K48940" s="243"/>
    </row>
    <row r="48941" spans="9:11">
      <c r="I48941" t="str">
        <f t="shared" si="764"/>
        <v>19000100</v>
      </c>
      <c r="K48941" s="243"/>
    </row>
    <row r="48942" spans="9:11">
      <c r="I48942" t="str">
        <f t="shared" si="764"/>
        <v>19000100</v>
      </c>
      <c r="K48942" s="243"/>
    </row>
    <row r="48943" spans="9:11">
      <c r="I48943" t="str">
        <f t="shared" si="764"/>
        <v>19000100</v>
      </c>
      <c r="K48943" s="243"/>
    </row>
    <row r="48944" spans="9:11">
      <c r="I48944" t="str">
        <f t="shared" si="764"/>
        <v>19000100</v>
      </c>
      <c r="K48944" s="243"/>
    </row>
    <row r="48945" spans="9:11">
      <c r="I48945" t="str">
        <f t="shared" si="764"/>
        <v>19000100</v>
      </c>
      <c r="K48945" s="243"/>
    </row>
    <row r="48946" spans="9:11">
      <c r="I48946" t="str">
        <f t="shared" si="764"/>
        <v>19000100</v>
      </c>
      <c r="K48946" s="243"/>
    </row>
    <row r="48947" spans="9:11">
      <c r="I48947" t="str">
        <f t="shared" si="764"/>
        <v>19000100</v>
      </c>
      <c r="K48947" s="243"/>
    </row>
    <row r="48948" spans="9:11">
      <c r="I48948" t="str">
        <f t="shared" si="764"/>
        <v>19000100</v>
      </c>
      <c r="K48948" s="243"/>
    </row>
    <row r="48949" spans="9:11">
      <c r="I48949" t="str">
        <f t="shared" si="764"/>
        <v>19000100</v>
      </c>
      <c r="K48949" s="243"/>
    </row>
    <row r="48950" spans="9:11">
      <c r="I48950" t="str">
        <f t="shared" si="764"/>
        <v>19000100</v>
      </c>
      <c r="K48950" s="243"/>
    </row>
    <row r="48951" spans="9:11">
      <c r="I48951" t="str">
        <f t="shared" si="764"/>
        <v>19000100</v>
      </c>
      <c r="K48951" s="243"/>
    </row>
    <row r="48952" spans="9:11">
      <c r="I48952" t="str">
        <f t="shared" si="764"/>
        <v>19000100</v>
      </c>
      <c r="K48952" s="243"/>
    </row>
    <row r="48953" spans="9:11">
      <c r="I48953" t="str">
        <f t="shared" si="764"/>
        <v>19000100</v>
      </c>
      <c r="K48953" s="243"/>
    </row>
    <row r="48954" spans="9:11">
      <c r="I48954" t="str">
        <f t="shared" si="764"/>
        <v>19000100</v>
      </c>
      <c r="K48954" s="243"/>
    </row>
    <row r="48955" spans="9:11">
      <c r="I48955" t="str">
        <f t="shared" si="764"/>
        <v>19000100</v>
      </c>
      <c r="K48955" s="243"/>
    </row>
    <row r="48956" spans="9:11">
      <c r="I48956" t="str">
        <f t="shared" si="764"/>
        <v>19000100</v>
      </c>
      <c r="K48956" s="243"/>
    </row>
    <row r="48957" spans="9:11">
      <c r="I48957" t="str">
        <f t="shared" si="764"/>
        <v>19000100</v>
      </c>
      <c r="K48957" s="243"/>
    </row>
    <row r="48958" spans="9:11">
      <c r="I48958" t="str">
        <f t="shared" si="764"/>
        <v>19000100</v>
      </c>
      <c r="K48958" s="243"/>
    </row>
    <row r="48959" spans="9:11">
      <c r="I48959" t="str">
        <f t="shared" si="764"/>
        <v>19000100</v>
      </c>
      <c r="K48959" s="243"/>
    </row>
    <row r="48960" spans="9:11">
      <c r="I48960" t="str">
        <f t="shared" si="764"/>
        <v>19000100</v>
      </c>
      <c r="K48960" s="243"/>
    </row>
    <row r="48961" spans="9:11">
      <c r="I48961" t="str">
        <f t="shared" si="764"/>
        <v>19000100</v>
      </c>
      <c r="K48961" s="243"/>
    </row>
    <row r="48962" spans="9:11">
      <c r="I48962" t="str">
        <f t="shared" ref="I48962:I49025" si="765">TEXT(F48962,"yyyymmdd")</f>
        <v>19000100</v>
      </c>
      <c r="K48962" s="243"/>
    </row>
    <row r="48963" spans="9:11">
      <c r="I48963" t="str">
        <f t="shared" si="765"/>
        <v>19000100</v>
      </c>
      <c r="K48963" s="243"/>
    </row>
    <row r="48964" spans="9:11">
      <c r="I48964" t="str">
        <f t="shared" si="765"/>
        <v>19000100</v>
      </c>
      <c r="K48964" s="243"/>
    </row>
    <row r="48965" spans="9:11">
      <c r="I48965" t="str">
        <f t="shared" si="765"/>
        <v>19000100</v>
      </c>
      <c r="K48965" s="243"/>
    </row>
    <row r="48966" spans="9:11">
      <c r="I48966" t="str">
        <f t="shared" si="765"/>
        <v>19000100</v>
      </c>
      <c r="K48966" s="243"/>
    </row>
    <row r="48967" spans="9:11">
      <c r="I48967" t="str">
        <f t="shared" si="765"/>
        <v>19000100</v>
      </c>
      <c r="K48967" s="243"/>
    </row>
    <row r="48968" spans="9:11">
      <c r="I48968" t="str">
        <f t="shared" si="765"/>
        <v>19000100</v>
      </c>
      <c r="K48968" s="243"/>
    </row>
    <row r="48969" spans="9:11">
      <c r="I48969" t="str">
        <f t="shared" si="765"/>
        <v>19000100</v>
      </c>
      <c r="K48969" s="243"/>
    </row>
    <row r="48970" spans="9:11">
      <c r="I48970" t="str">
        <f t="shared" si="765"/>
        <v>19000100</v>
      </c>
      <c r="K48970" s="243"/>
    </row>
    <row r="48971" spans="9:11">
      <c r="I48971" t="str">
        <f t="shared" si="765"/>
        <v>19000100</v>
      </c>
      <c r="K48971" s="243"/>
    </row>
    <row r="48972" spans="9:11">
      <c r="I48972" t="str">
        <f t="shared" si="765"/>
        <v>19000100</v>
      </c>
      <c r="K48972" s="243"/>
    </row>
    <row r="48973" spans="9:11">
      <c r="I48973" t="str">
        <f t="shared" si="765"/>
        <v>19000100</v>
      </c>
      <c r="K48973" s="243"/>
    </row>
    <row r="48974" spans="9:11">
      <c r="I48974" t="str">
        <f t="shared" si="765"/>
        <v>19000100</v>
      </c>
      <c r="K48974" s="243"/>
    </row>
    <row r="48975" spans="9:11">
      <c r="I48975" t="str">
        <f t="shared" si="765"/>
        <v>19000100</v>
      </c>
      <c r="K48975" s="243"/>
    </row>
    <row r="48976" spans="9:11">
      <c r="I48976" t="str">
        <f t="shared" si="765"/>
        <v>19000100</v>
      </c>
      <c r="K48976" s="243"/>
    </row>
    <row r="48977" spans="9:11">
      <c r="I48977" t="str">
        <f t="shared" si="765"/>
        <v>19000100</v>
      </c>
      <c r="K48977" s="243"/>
    </row>
    <row r="48978" spans="9:11">
      <c r="I48978" t="str">
        <f t="shared" si="765"/>
        <v>19000100</v>
      </c>
      <c r="K48978" s="243"/>
    </row>
    <row r="48979" spans="9:11">
      <c r="I48979" t="str">
        <f t="shared" si="765"/>
        <v>19000100</v>
      </c>
      <c r="K48979" s="243"/>
    </row>
    <row r="48980" spans="9:11">
      <c r="I48980" t="str">
        <f t="shared" si="765"/>
        <v>19000100</v>
      </c>
      <c r="K48980" s="243"/>
    </row>
    <row r="48981" spans="9:11">
      <c r="I48981" t="str">
        <f t="shared" si="765"/>
        <v>19000100</v>
      </c>
      <c r="K48981" s="243"/>
    </row>
    <row r="48982" spans="9:11">
      <c r="I48982" t="str">
        <f t="shared" si="765"/>
        <v>19000100</v>
      </c>
      <c r="K48982" s="243"/>
    </row>
    <row r="48983" spans="9:11">
      <c r="I48983" t="str">
        <f t="shared" si="765"/>
        <v>19000100</v>
      </c>
      <c r="K48983" s="243"/>
    </row>
    <row r="48984" spans="9:11">
      <c r="I48984" t="str">
        <f t="shared" si="765"/>
        <v>19000100</v>
      </c>
      <c r="K48984" s="243"/>
    </row>
    <row r="48985" spans="9:11">
      <c r="I48985" t="str">
        <f t="shared" si="765"/>
        <v>19000100</v>
      </c>
      <c r="K48985" s="243"/>
    </row>
    <row r="48986" spans="9:11">
      <c r="I48986" t="str">
        <f t="shared" si="765"/>
        <v>19000100</v>
      </c>
      <c r="K48986" s="243"/>
    </row>
    <row r="48987" spans="9:11">
      <c r="I48987" t="str">
        <f t="shared" si="765"/>
        <v>19000100</v>
      </c>
      <c r="K48987" s="243"/>
    </row>
    <row r="48988" spans="9:11">
      <c r="I48988" t="str">
        <f t="shared" si="765"/>
        <v>19000100</v>
      </c>
      <c r="K48988" s="243"/>
    </row>
    <row r="48989" spans="9:11">
      <c r="I48989" t="str">
        <f t="shared" si="765"/>
        <v>19000100</v>
      </c>
      <c r="K48989" s="243"/>
    </row>
    <row r="48990" spans="9:11">
      <c r="I48990" t="str">
        <f t="shared" si="765"/>
        <v>19000100</v>
      </c>
      <c r="K48990" s="243"/>
    </row>
    <row r="48991" spans="9:11">
      <c r="I48991" t="str">
        <f t="shared" si="765"/>
        <v>19000100</v>
      </c>
      <c r="K48991" s="243"/>
    </row>
    <row r="48992" spans="9:11">
      <c r="I48992" t="str">
        <f t="shared" si="765"/>
        <v>19000100</v>
      </c>
      <c r="K48992" s="243"/>
    </row>
    <row r="48993" spans="9:11">
      <c r="I48993" t="str">
        <f t="shared" si="765"/>
        <v>19000100</v>
      </c>
      <c r="K48993" s="243"/>
    </row>
    <row r="48994" spans="9:11">
      <c r="I48994" t="str">
        <f t="shared" si="765"/>
        <v>19000100</v>
      </c>
      <c r="K48994" s="243"/>
    </row>
    <row r="48995" spans="9:11">
      <c r="I48995" t="str">
        <f t="shared" si="765"/>
        <v>19000100</v>
      </c>
      <c r="K48995" s="243"/>
    </row>
    <row r="48996" spans="9:11">
      <c r="I48996" t="str">
        <f t="shared" si="765"/>
        <v>19000100</v>
      </c>
      <c r="K48996" s="243"/>
    </row>
    <row r="48997" spans="9:11">
      <c r="I48997" t="str">
        <f t="shared" si="765"/>
        <v>19000100</v>
      </c>
      <c r="K48997" s="243"/>
    </row>
    <row r="48998" spans="9:11">
      <c r="I48998" t="str">
        <f t="shared" si="765"/>
        <v>19000100</v>
      </c>
      <c r="K48998" s="243"/>
    </row>
    <row r="48999" spans="9:11">
      <c r="I48999" t="str">
        <f t="shared" si="765"/>
        <v>19000100</v>
      </c>
      <c r="K48999" s="243"/>
    </row>
    <row r="49000" spans="9:11">
      <c r="I49000" t="str">
        <f t="shared" si="765"/>
        <v>19000100</v>
      </c>
      <c r="K49000" s="243"/>
    </row>
    <row r="49001" spans="9:11">
      <c r="I49001" t="str">
        <f t="shared" si="765"/>
        <v>19000100</v>
      </c>
      <c r="K49001" s="243"/>
    </row>
    <row r="49002" spans="9:11">
      <c r="I49002" t="str">
        <f t="shared" si="765"/>
        <v>19000100</v>
      </c>
      <c r="K49002" s="243"/>
    </row>
    <row r="49003" spans="9:11">
      <c r="I49003" t="str">
        <f t="shared" si="765"/>
        <v>19000100</v>
      </c>
      <c r="K49003" s="243"/>
    </row>
    <row r="49004" spans="9:11">
      <c r="I49004" t="str">
        <f t="shared" si="765"/>
        <v>19000100</v>
      </c>
      <c r="K49004" s="243"/>
    </row>
    <row r="49005" spans="9:11">
      <c r="I49005" t="str">
        <f t="shared" si="765"/>
        <v>19000100</v>
      </c>
      <c r="K49005" s="243"/>
    </row>
    <row r="49006" spans="9:11">
      <c r="I49006" t="str">
        <f t="shared" si="765"/>
        <v>19000100</v>
      </c>
      <c r="K49006" s="243"/>
    </row>
    <row r="49007" spans="9:11">
      <c r="I49007" t="str">
        <f t="shared" si="765"/>
        <v>19000100</v>
      </c>
      <c r="K49007" s="243"/>
    </row>
    <row r="49008" spans="9:11">
      <c r="I49008" t="str">
        <f t="shared" si="765"/>
        <v>19000100</v>
      </c>
      <c r="K49008" s="243"/>
    </row>
    <row r="49009" spans="9:11">
      <c r="I49009" t="str">
        <f t="shared" si="765"/>
        <v>19000100</v>
      </c>
      <c r="K49009" s="243"/>
    </row>
    <row r="49010" spans="9:11">
      <c r="I49010" t="str">
        <f t="shared" si="765"/>
        <v>19000100</v>
      </c>
      <c r="K49010" s="243"/>
    </row>
    <row r="49011" spans="9:11">
      <c r="I49011" t="str">
        <f t="shared" si="765"/>
        <v>19000100</v>
      </c>
      <c r="K49011" s="243"/>
    </row>
    <row r="49012" spans="9:11">
      <c r="I49012" t="str">
        <f t="shared" si="765"/>
        <v>19000100</v>
      </c>
      <c r="K49012" s="243"/>
    </row>
    <row r="49013" spans="9:11">
      <c r="I49013" t="str">
        <f t="shared" si="765"/>
        <v>19000100</v>
      </c>
      <c r="K49013" s="243"/>
    </row>
    <row r="49014" spans="9:11">
      <c r="I49014" t="str">
        <f t="shared" si="765"/>
        <v>19000100</v>
      </c>
      <c r="K49014" s="243"/>
    </row>
    <row r="49015" spans="9:11">
      <c r="I49015" t="str">
        <f t="shared" si="765"/>
        <v>19000100</v>
      </c>
      <c r="K49015" s="243"/>
    </row>
    <row r="49016" spans="9:11">
      <c r="I49016" t="str">
        <f t="shared" si="765"/>
        <v>19000100</v>
      </c>
      <c r="K49016" s="243"/>
    </row>
    <row r="49017" spans="9:11">
      <c r="I49017" t="str">
        <f t="shared" si="765"/>
        <v>19000100</v>
      </c>
      <c r="K49017" s="243"/>
    </row>
    <row r="49018" spans="9:11">
      <c r="I49018" t="str">
        <f t="shared" si="765"/>
        <v>19000100</v>
      </c>
      <c r="K49018" s="243"/>
    </row>
    <row r="49019" spans="9:11">
      <c r="I49019" t="str">
        <f t="shared" si="765"/>
        <v>19000100</v>
      </c>
      <c r="K49019" s="243"/>
    </row>
    <row r="49020" spans="9:11">
      <c r="I49020" t="str">
        <f t="shared" si="765"/>
        <v>19000100</v>
      </c>
      <c r="K49020" s="243"/>
    </row>
    <row r="49021" spans="9:11">
      <c r="I49021" t="str">
        <f t="shared" si="765"/>
        <v>19000100</v>
      </c>
      <c r="K49021" s="243"/>
    </row>
    <row r="49022" spans="9:11">
      <c r="I49022" t="str">
        <f t="shared" si="765"/>
        <v>19000100</v>
      </c>
      <c r="K49022" s="243"/>
    </row>
    <row r="49023" spans="9:11">
      <c r="I49023" t="str">
        <f t="shared" si="765"/>
        <v>19000100</v>
      </c>
      <c r="K49023" s="243"/>
    </row>
    <row r="49024" spans="9:11">
      <c r="I49024" t="str">
        <f t="shared" si="765"/>
        <v>19000100</v>
      </c>
      <c r="K49024" s="243"/>
    </row>
    <row r="49025" spans="9:11">
      <c r="I49025" t="str">
        <f t="shared" si="765"/>
        <v>19000100</v>
      </c>
      <c r="K49025" s="243"/>
    </row>
    <row r="49026" spans="9:11">
      <c r="I49026" t="str">
        <f t="shared" ref="I49026:I49089" si="766">TEXT(F49026,"yyyymmdd")</f>
        <v>19000100</v>
      </c>
      <c r="K49026" s="243"/>
    </row>
    <row r="49027" spans="9:11">
      <c r="I49027" t="str">
        <f t="shared" si="766"/>
        <v>19000100</v>
      </c>
      <c r="K49027" s="243"/>
    </row>
    <row r="49028" spans="9:11">
      <c r="I49028" t="str">
        <f t="shared" si="766"/>
        <v>19000100</v>
      </c>
      <c r="K49028" s="243"/>
    </row>
    <row r="49029" spans="9:11">
      <c r="I49029" t="str">
        <f t="shared" si="766"/>
        <v>19000100</v>
      </c>
      <c r="K49029" s="243"/>
    </row>
    <row r="49030" spans="9:11">
      <c r="I49030" t="str">
        <f t="shared" si="766"/>
        <v>19000100</v>
      </c>
      <c r="K49030" s="243"/>
    </row>
    <row r="49031" spans="9:11">
      <c r="I49031" t="str">
        <f t="shared" si="766"/>
        <v>19000100</v>
      </c>
      <c r="K49031" s="243"/>
    </row>
    <row r="49032" spans="9:11">
      <c r="I49032" t="str">
        <f t="shared" si="766"/>
        <v>19000100</v>
      </c>
      <c r="K49032" s="243"/>
    </row>
    <row r="49033" spans="9:11">
      <c r="I49033" t="str">
        <f t="shared" si="766"/>
        <v>19000100</v>
      </c>
      <c r="K49033" s="243"/>
    </row>
    <row r="49034" spans="9:11">
      <c r="I49034" t="str">
        <f t="shared" si="766"/>
        <v>19000100</v>
      </c>
      <c r="K49034" s="243"/>
    </row>
    <row r="49035" spans="9:11">
      <c r="I49035" t="str">
        <f t="shared" si="766"/>
        <v>19000100</v>
      </c>
      <c r="K49035" s="243"/>
    </row>
    <row r="49036" spans="9:11">
      <c r="I49036" t="str">
        <f t="shared" si="766"/>
        <v>19000100</v>
      </c>
      <c r="K49036" s="243"/>
    </row>
    <row r="49037" spans="9:11">
      <c r="I49037" t="str">
        <f t="shared" si="766"/>
        <v>19000100</v>
      </c>
      <c r="K49037" s="243"/>
    </row>
    <row r="49038" spans="9:11">
      <c r="I49038" t="str">
        <f t="shared" si="766"/>
        <v>19000100</v>
      </c>
      <c r="K49038" s="243"/>
    </row>
    <row r="49039" spans="9:11">
      <c r="I49039" t="str">
        <f t="shared" si="766"/>
        <v>19000100</v>
      </c>
      <c r="K49039" s="243"/>
    </row>
    <row r="49040" spans="9:11">
      <c r="I49040" t="str">
        <f t="shared" si="766"/>
        <v>19000100</v>
      </c>
      <c r="K49040" s="243"/>
    </row>
    <row r="49041" spans="9:11">
      <c r="I49041" t="str">
        <f t="shared" si="766"/>
        <v>19000100</v>
      </c>
      <c r="K49041" s="243"/>
    </row>
    <row r="49042" spans="9:11">
      <c r="I49042" t="str">
        <f t="shared" si="766"/>
        <v>19000100</v>
      </c>
      <c r="K49042" s="243"/>
    </row>
    <row r="49043" spans="9:11">
      <c r="I49043" t="str">
        <f t="shared" si="766"/>
        <v>19000100</v>
      </c>
      <c r="K49043" s="243"/>
    </row>
    <row r="49044" spans="9:11">
      <c r="I49044" t="str">
        <f t="shared" si="766"/>
        <v>19000100</v>
      </c>
      <c r="K49044" s="243"/>
    </row>
    <row r="49045" spans="9:11">
      <c r="I49045" t="str">
        <f t="shared" si="766"/>
        <v>19000100</v>
      </c>
      <c r="K49045" s="243"/>
    </row>
    <row r="49046" spans="9:11">
      <c r="I49046" t="str">
        <f t="shared" si="766"/>
        <v>19000100</v>
      </c>
      <c r="K49046" s="243"/>
    </row>
    <row r="49047" spans="9:11">
      <c r="I49047" t="str">
        <f t="shared" si="766"/>
        <v>19000100</v>
      </c>
      <c r="K49047" s="243"/>
    </row>
    <row r="49048" spans="9:11">
      <c r="I49048" t="str">
        <f t="shared" si="766"/>
        <v>19000100</v>
      </c>
      <c r="K49048" s="243"/>
    </row>
    <row r="49049" spans="9:11">
      <c r="I49049" t="str">
        <f t="shared" si="766"/>
        <v>19000100</v>
      </c>
      <c r="K49049" s="243"/>
    </row>
    <row r="49050" spans="9:11">
      <c r="I49050" t="str">
        <f t="shared" si="766"/>
        <v>19000100</v>
      </c>
      <c r="K49050" s="243"/>
    </row>
    <row r="49051" spans="9:11">
      <c r="I49051" t="str">
        <f t="shared" si="766"/>
        <v>19000100</v>
      </c>
      <c r="K49051" s="243"/>
    </row>
    <row r="49052" spans="9:11">
      <c r="I49052" t="str">
        <f t="shared" si="766"/>
        <v>19000100</v>
      </c>
      <c r="K49052" s="243"/>
    </row>
    <row r="49053" spans="9:11">
      <c r="I49053" t="str">
        <f t="shared" si="766"/>
        <v>19000100</v>
      </c>
      <c r="K49053" s="243"/>
    </row>
    <row r="49054" spans="9:11">
      <c r="I49054" t="str">
        <f t="shared" si="766"/>
        <v>19000100</v>
      </c>
      <c r="K49054" s="243"/>
    </row>
    <row r="49055" spans="9:11">
      <c r="I49055" t="str">
        <f t="shared" si="766"/>
        <v>19000100</v>
      </c>
      <c r="K49055" s="243"/>
    </row>
    <row r="49056" spans="9:11">
      <c r="I49056" t="str">
        <f t="shared" si="766"/>
        <v>19000100</v>
      </c>
      <c r="K49056" s="243"/>
    </row>
    <row r="49057" spans="9:11">
      <c r="I49057" t="str">
        <f t="shared" si="766"/>
        <v>19000100</v>
      </c>
      <c r="K49057" s="243"/>
    </row>
    <row r="49058" spans="9:11">
      <c r="I49058" t="str">
        <f t="shared" si="766"/>
        <v>19000100</v>
      </c>
      <c r="K49058" s="243"/>
    </row>
    <row r="49059" spans="9:11">
      <c r="I49059" t="str">
        <f t="shared" si="766"/>
        <v>19000100</v>
      </c>
      <c r="K49059" s="243"/>
    </row>
    <row r="49060" spans="9:11">
      <c r="I49060" t="str">
        <f t="shared" si="766"/>
        <v>19000100</v>
      </c>
      <c r="K49060" s="243"/>
    </row>
    <row r="49061" spans="9:11">
      <c r="I49061" t="str">
        <f t="shared" si="766"/>
        <v>19000100</v>
      </c>
      <c r="K49061" s="243"/>
    </row>
    <row r="49062" spans="9:11">
      <c r="I49062" t="str">
        <f t="shared" si="766"/>
        <v>19000100</v>
      </c>
      <c r="K49062" s="243"/>
    </row>
    <row r="49063" spans="9:11">
      <c r="I49063" t="str">
        <f t="shared" si="766"/>
        <v>19000100</v>
      </c>
      <c r="K49063" s="243"/>
    </row>
    <row r="49064" spans="9:11">
      <c r="I49064" t="str">
        <f t="shared" si="766"/>
        <v>19000100</v>
      </c>
      <c r="K49064" s="243"/>
    </row>
    <row r="49065" spans="9:11">
      <c r="I49065" t="str">
        <f t="shared" si="766"/>
        <v>19000100</v>
      </c>
      <c r="K49065" s="243"/>
    </row>
    <row r="49066" spans="9:11">
      <c r="I49066" t="str">
        <f t="shared" si="766"/>
        <v>19000100</v>
      </c>
      <c r="K49066" s="243"/>
    </row>
    <row r="49067" spans="9:11">
      <c r="I49067" t="str">
        <f t="shared" si="766"/>
        <v>19000100</v>
      </c>
      <c r="K49067" s="243"/>
    </row>
    <row r="49068" spans="9:11">
      <c r="I49068" t="str">
        <f t="shared" si="766"/>
        <v>19000100</v>
      </c>
      <c r="K49068" s="243"/>
    </row>
    <row r="49069" spans="9:11">
      <c r="I49069" t="str">
        <f t="shared" si="766"/>
        <v>19000100</v>
      </c>
      <c r="K49069" s="243"/>
    </row>
    <row r="49070" spans="9:11">
      <c r="I49070" t="str">
        <f t="shared" si="766"/>
        <v>19000100</v>
      </c>
      <c r="K49070" s="243"/>
    </row>
    <row r="49071" spans="9:11">
      <c r="I49071" t="str">
        <f t="shared" si="766"/>
        <v>19000100</v>
      </c>
      <c r="K49071" s="243"/>
    </row>
    <row r="49072" spans="9:11">
      <c r="I49072" t="str">
        <f t="shared" si="766"/>
        <v>19000100</v>
      </c>
      <c r="K49072" s="243"/>
    </row>
    <row r="49073" spans="9:11">
      <c r="I49073" t="str">
        <f t="shared" si="766"/>
        <v>19000100</v>
      </c>
      <c r="K49073" s="243"/>
    </row>
    <row r="49074" spans="9:11">
      <c r="I49074" t="str">
        <f t="shared" si="766"/>
        <v>19000100</v>
      </c>
      <c r="K49074" s="243"/>
    </row>
    <row r="49075" spans="9:11">
      <c r="I49075" t="str">
        <f t="shared" si="766"/>
        <v>19000100</v>
      </c>
      <c r="K49075" s="243"/>
    </row>
    <row r="49076" spans="9:11">
      <c r="I49076" t="str">
        <f t="shared" si="766"/>
        <v>19000100</v>
      </c>
      <c r="K49076" s="243"/>
    </row>
    <row r="49077" spans="9:11">
      <c r="I49077" t="str">
        <f t="shared" si="766"/>
        <v>19000100</v>
      </c>
      <c r="K49077" s="243"/>
    </row>
    <row r="49078" spans="9:11">
      <c r="I49078" t="str">
        <f t="shared" si="766"/>
        <v>19000100</v>
      </c>
      <c r="K49078" s="243"/>
    </row>
    <row r="49079" spans="9:11">
      <c r="I49079" t="str">
        <f t="shared" si="766"/>
        <v>19000100</v>
      </c>
      <c r="K49079" s="243"/>
    </row>
    <row r="49080" spans="9:11">
      <c r="I49080" t="str">
        <f t="shared" si="766"/>
        <v>19000100</v>
      </c>
      <c r="K49080" s="243"/>
    </row>
    <row r="49081" spans="9:11">
      <c r="I49081" t="str">
        <f t="shared" si="766"/>
        <v>19000100</v>
      </c>
      <c r="K49081" s="243"/>
    </row>
    <row r="49082" spans="9:11">
      <c r="I49082" t="str">
        <f t="shared" si="766"/>
        <v>19000100</v>
      </c>
      <c r="K49082" s="243"/>
    </row>
    <row r="49083" spans="9:11">
      <c r="I49083" t="str">
        <f t="shared" si="766"/>
        <v>19000100</v>
      </c>
      <c r="K49083" s="243"/>
    </row>
    <row r="49084" spans="9:11">
      <c r="I49084" t="str">
        <f t="shared" si="766"/>
        <v>19000100</v>
      </c>
      <c r="K49084" s="243"/>
    </row>
    <row r="49085" spans="9:11">
      <c r="I49085" t="str">
        <f t="shared" si="766"/>
        <v>19000100</v>
      </c>
      <c r="K49085" s="243"/>
    </row>
    <row r="49086" spans="9:11">
      <c r="I49086" t="str">
        <f t="shared" si="766"/>
        <v>19000100</v>
      </c>
      <c r="K49086" s="243"/>
    </row>
    <row r="49087" spans="9:11">
      <c r="I49087" t="str">
        <f t="shared" si="766"/>
        <v>19000100</v>
      </c>
      <c r="K49087" s="243"/>
    </row>
    <row r="49088" spans="9:11">
      <c r="I49088" t="str">
        <f t="shared" si="766"/>
        <v>19000100</v>
      </c>
      <c r="K49088" s="243"/>
    </row>
    <row r="49089" spans="9:11">
      <c r="I49089" t="str">
        <f t="shared" si="766"/>
        <v>19000100</v>
      </c>
      <c r="K49089" s="243"/>
    </row>
    <row r="49090" spans="9:11">
      <c r="I49090" t="str">
        <f t="shared" ref="I49090:I49153" si="767">TEXT(F49090,"yyyymmdd")</f>
        <v>19000100</v>
      </c>
      <c r="K49090" s="243"/>
    </row>
    <row r="49091" spans="9:11">
      <c r="I49091" t="str">
        <f t="shared" si="767"/>
        <v>19000100</v>
      </c>
      <c r="K49091" s="243"/>
    </row>
    <row r="49092" spans="9:11">
      <c r="I49092" t="str">
        <f t="shared" si="767"/>
        <v>19000100</v>
      </c>
      <c r="K49092" s="243"/>
    </row>
    <row r="49093" spans="9:11">
      <c r="I49093" t="str">
        <f t="shared" si="767"/>
        <v>19000100</v>
      </c>
      <c r="K49093" s="243"/>
    </row>
    <row r="49094" spans="9:11">
      <c r="I49094" t="str">
        <f t="shared" si="767"/>
        <v>19000100</v>
      </c>
      <c r="K49094" s="243"/>
    </row>
    <row r="49095" spans="9:11">
      <c r="I49095" t="str">
        <f t="shared" si="767"/>
        <v>19000100</v>
      </c>
      <c r="K49095" s="243"/>
    </row>
    <row r="49096" spans="9:11">
      <c r="I49096" t="str">
        <f t="shared" si="767"/>
        <v>19000100</v>
      </c>
      <c r="K49096" s="243"/>
    </row>
    <row r="49097" spans="9:11">
      <c r="I49097" t="str">
        <f t="shared" si="767"/>
        <v>19000100</v>
      </c>
      <c r="K49097" s="243"/>
    </row>
    <row r="49098" spans="9:11">
      <c r="I49098" t="str">
        <f t="shared" si="767"/>
        <v>19000100</v>
      </c>
      <c r="K49098" s="243"/>
    </row>
    <row r="49099" spans="9:11">
      <c r="I49099" t="str">
        <f t="shared" si="767"/>
        <v>19000100</v>
      </c>
      <c r="K49099" s="243"/>
    </row>
    <row r="49100" spans="9:11">
      <c r="I49100" t="str">
        <f t="shared" si="767"/>
        <v>19000100</v>
      </c>
      <c r="K49100" s="243"/>
    </row>
    <row r="49101" spans="9:11">
      <c r="I49101" t="str">
        <f t="shared" si="767"/>
        <v>19000100</v>
      </c>
      <c r="K49101" s="243"/>
    </row>
    <row r="49102" spans="9:11">
      <c r="I49102" t="str">
        <f t="shared" si="767"/>
        <v>19000100</v>
      </c>
      <c r="K49102" s="243"/>
    </row>
    <row r="49103" spans="9:11">
      <c r="I49103" t="str">
        <f t="shared" si="767"/>
        <v>19000100</v>
      </c>
      <c r="K49103" s="243"/>
    </row>
    <row r="49104" spans="9:11">
      <c r="I49104" t="str">
        <f t="shared" si="767"/>
        <v>19000100</v>
      </c>
      <c r="K49104" s="243"/>
    </row>
    <row r="49105" spans="9:11">
      <c r="I49105" t="str">
        <f t="shared" si="767"/>
        <v>19000100</v>
      </c>
      <c r="K49105" s="243"/>
    </row>
    <row r="49106" spans="9:11">
      <c r="I49106" t="str">
        <f t="shared" si="767"/>
        <v>19000100</v>
      </c>
      <c r="K49106" s="243"/>
    </row>
    <row r="49107" spans="9:11">
      <c r="I49107" t="str">
        <f t="shared" si="767"/>
        <v>19000100</v>
      </c>
      <c r="K49107" s="243"/>
    </row>
    <row r="49108" spans="9:11">
      <c r="I49108" t="str">
        <f t="shared" si="767"/>
        <v>19000100</v>
      </c>
      <c r="K49108" s="243"/>
    </row>
    <row r="49109" spans="9:11">
      <c r="I49109" t="str">
        <f t="shared" si="767"/>
        <v>19000100</v>
      </c>
      <c r="K49109" s="243"/>
    </row>
    <row r="49110" spans="9:11">
      <c r="I49110" t="str">
        <f t="shared" si="767"/>
        <v>19000100</v>
      </c>
      <c r="K49110" s="243"/>
    </row>
    <row r="49111" spans="9:11">
      <c r="I49111" t="str">
        <f t="shared" si="767"/>
        <v>19000100</v>
      </c>
      <c r="K49111" s="243"/>
    </row>
    <row r="49112" spans="9:11">
      <c r="I49112" t="str">
        <f t="shared" si="767"/>
        <v>19000100</v>
      </c>
      <c r="K49112" s="243"/>
    </row>
    <row r="49113" spans="9:11">
      <c r="I49113" t="str">
        <f t="shared" si="767"/>
        <v>19000100</v>
      </c>
      <c r="K49113" s="243"/>
    </row>
    <row r="49114" spans="9:11">
      <c r="I49114" t="str">
        <f t="shared" si="767"/>
        <v>19000100</v>
      </c>
      <c r="K49114" s="243"/>
    </row>
    <row r="49115" spans="9:11">
      <c r="I49115" t="str">
        <f t="shared" si="767"/>
        <v>19000100</v>
      </c>
      <c r="K49115" s="243"/>
    </row>
    <row r="49116" spans="9:11">
      <c r="I49116" t="str">
        <f t="shared" si="767"/>
        <v>19000100</v>
      </c>
      <c r="K49116" s="243"/>
    </row>
    <row r="49117" spans="9:11">
      <c r="I49117" t="str">
        <f t="shared" si="767"/>
        <v>19000100</v>
      </c>
      <c r="K49117" s="243"/>
    </row>
    <row r="49118" spans="9:11">
      <c r="I49118" t="str">
        <f t="shared" si="767"/>
        <v>19000100</v>
      </c>
      <c r="K49118" s="243"/>
    </row>
    <row r="49119" spans="9:11">
      <c r="I49119" t="str">
        <f t="shared" si="767"/>
        <v>19000100</v>
      </c>
      <c r="K49119" s="243"/>
    </row>
    <row r="49120" spans="9:11">
      <c r="I49120" t="str">
        <f t="shared" si="767"/>
        <v>19000100</v>
      </c>
      <c r="K49120" s="243"/>
    </row>
    <row r="49121" spans="9:11">
      <c r="I49121" t="str">
        <f t="shared" si="767"/>
        <v>19000100</v>
      </c>
      <c r="K49121" s="243"/>
    </row>
    <row r="49122" spans="9:11">
      <c r="I49122" t="str">
        <f t="shared" si="767"/>
        <v>19000100</v>
      </c>
      <c r="K49122" s="243"/>
    </row>
    <row r="49123" spans="9:11">
      <c r="I49123" t="str">
        <f t="shared" si="767"/>
        <v>19000100</v>
      </c>
      <c r="K49123" s="243"/>
    </row>
    <row r="49124" spans="9:11">
      <c r="I49124" t="str">
        <f t="shared" si="767"/>
        <v>19000100</v>
      </c>
      <c r="K49124" s="243"/>
    </row>
    <row r="49125" spans="9:11">
      <c r="I49125" t="str">
        <f t="shared" si="767"/>
        <v>19000100</v>
      </c>
      <c r="K49125" s="243"/>
    </row>
    <row r="49126" spans="9:11">
      <c r="I49126" t="str">
        <f t="shared" si="767"/>
        <v>19000100</v>
      </c>
      <c r="K49126" s="243"/>
    </row>
    <row r="49127" spans="9:11">
      <c r="I49127" t="str">
        <f t="shared" si="767"/>
        <v>19000100</v>
      </c>
      <c r="K49127" s="243"/>
    </row>
    <row r="49128" spans="9:11">
      <c r="I49128" t="str">
        <f t="shared" si="767"/>
        <v>19000100</v>
      </c>
      <c r="K49128" s="243"/>
    </row>
    <row r="49129" spans="9:11">
      <c r="I49129" t="str">
        <f t="shared" si="767"/>
        <v>19000100</v>
      </c>
      <c r="K49129" s="243"/>
    </row>
    <row r="49130" spans="9:11">
      <c r="I49130" t="str">
        <f t="shared" si="767"/>
        <v>19000100</v>
      </c>
      <c r="K49130" s="243"/>
    </row>
    <row r="49131" spans="9:11">
      <c r="I49131" t="str">
        <f t="shared" si="767"/>
        <v>19000100</v>
      </c>
      <c r="K49131" s="243"/>
    </row>
    <row r="49132" spans="9:11">
      <c r="I49132" t="str">
        <f t="shared" si="767"/>
        <v>19000100</v>
      </c>
      <c r="K49132" s="243"/>
    </row>
    <row r="49133" spans="9:11">
      <c r="I49133" t="str">
        <f t="shared" si="767"/>
        <v>19000100</v>
      </c>
      <c r="K49133" s="243"/>
    </row>
    <row r="49134" spans="9:11">
      <c r="I49134" t="str">
        <f t="shared" si="767"/>
        <v>19000100</v>
      </c>
      <c r="K49134" s="243"/>
    </row>
    <row r="49135" spans="9:11">
      <c r="I49135" t="str">
        <f t="shared" si="767"/>
        <v>19000100</v>
      </c>
      <c r="K49135" s="243"/>
    </row>
    <row r="49136" spans="9:11">
      <c r="I49136" t="str">
        <f t="shared" si="767"/>
        <v>19000100</v>
      </c>
      <c r="K49136" s="243"/>
    </row>
    <row r="49137" spans="9:11">
      <c r="I49137" t="str">
        <f t="shared" si="767"/>
        <v>19000100</v>
      </c>
      <c r="K49137" s="243"/>
    </row>
    <row r="49138" spans="9:11">
      <c r="I49138" t="str">
        <f t="shared" si="767"/>
        <v>19000100</v>
      </c>
      <c r="K49138" s="243"/>
    </row>
    <row r="49139" spans="9:11">
      <c r="I49139" t="str">
        <f t="shared" si="767"/>
        <v>19000100</v>
      </c>
      <c r="K49139" s="243"/>
    </row>
    <row r="49140" spans="9:11">
      <c r="I49140" t="str">
        <f t="shared" si="767"/>
        <v>19000100</v>
      </c>
      <c r="K49140" s="243"/>
    </row>
    <row r="49141" spans="9:11">
      <c r="I49141" t="str">
        <f t="shared" si="767"/>
        <v>19000100</v>
      </c>
      <c r="K49141" s="243"/>
    </row>
    <row r="49142" spans="9:11">
      <c r="I49142" t="str">
        <f t="shared" si="767"/>
        <v>19000100</v>
      </c>
      <c r="K49142" s="243"/>
    </row>
    <row r="49143" spans="9:11">
      <c r="I49143" t="str">
        <f t="shared" si="767"/>
        <v>19000100</v>
      </c>
      <c r="K49143" s="243"/>
    </row>
    <row r="49144" spans="9:11">
      <c r="I49144" t="str">
        <f t="shared" si="767"/>
        <v>19000100</v>
      </c>
      <c r="K49144" s="243"/>
    </row>
    <row r="49145" spans="9:11">
      <c r="I49145" t="str">
        <f t="shared" si="767"/>
        <v>19000100</v>
      </c>
      <c r="K49145" s="243"/>
    </row>
    <row r="49146" spans="9:11">
      <c r="I49146" t="str">
        <f t="shared" si="767"/>
        <v>19000100</v>
      </c>
      <c r="K49146" s="243"/>
    </row>
    <row r="49147" spans="9:11">
      <c r="I49147" t="str">
        <f t="shared" si="767"/>
        <v>19000100</v>
      </c>
      <c r="K49147" s="243"/>
    </row>
    <row r="49148" spans="9:11">
      <c r="I49148" t="str">
        <f t="shared" si="767"/>
        <v>19000100</v>
      </c>
      <c r="K49148" s="243"/>
    </row>
    <row r="49149" spans="9:11">
      <c r="I49149" t="str">
        <f t="shared" si="767"/>
        <v>19000100</v>
      </c>
      <c r="K49149" s="243"/>
    </row>
    <row r="49150" spans="9:11">
      <c r="I49150" t="str">
        <f t="shared" si="767"/>
        <v>19000100</v>
      </c>
      <c r="K49150" s="243"/>
    </row>
    <row r="49151" spans="9:11">
      <c r="I49151" t="str">
        <f t="shared" si="767"/>
        <v>19000100</v>
      </c>
      <c r="K49151" s="243"/>
    </row>
    <row r="49152" spans="9:11">
      <c r="I49152" t="str">
        <f t="shared" si="767"/>
        <v>19000100</v>
      </c>
      <c r="K49152" s="243"/>
    </row>
    <row r="49153" spans="9:11">
      <c r="I49153" t="str">
        <f t="shared" si="767"/>
        <v>19000100</v>
      </c>
      <c r="K49153" s="243"/>
    </row>
    <row r="49154" spans="9:11">
      <c r="I49154" t="str">
        <f t="shared" ref="I49154:I49217" si="768">TEXT(F49154,"yyyymmdd")</f>
        <v>19000100</v>
      </c>
      <c r="K49154" s="243"/>
    </row>
    <row r="49155" spans="9:11">
      <c r="I49155" t="str">
        <f t="shared" si="768"/>
        <v>19000100</v>
      </c>
      <c r="K49155" s="243"/>
    </row>
    <row r="49156" spans="9:11">
      <c r="I49156" t="str">
        <f t="shared" si="768"/>
        <v>19000100</v>
      </c>
      <c r="K49156" s="243"/>
    </row>
    <row r="49157" spans="9:11">
      <c r="I49157" t="str">
        <f t="shared" si="768"/>
        <v>19000100</v>
      </c>
      <c r="K49157" s="243"/>
    </row>
    <row r="49158" spans="9:11">
      <c r="I49158" t="str">
        <f t="shared" si="768"/>
        <v>19000100</v>
      </c>
      <c r="K49158" s="243"/>
    </row>
    <row r="49159" spans="9:11">
      <c r="I49159" t="str">
        <f t="shared" si="768"/>
        <v>19000100</v>
      </c>
      <c r="K49159" s="243"/>
    </row>
    <row r="49160" spans="9:11">
      <c r="I49160" t="str">
        <f t="shared" si="768"/>
        <v>19000100</v>
      </c>
      <c r="K49160" s="243"/>
    </row>
    <row r="49161" spans="9:11">
      <c r="I49161" t="str">
        <f t="shared" si="768"/>
        <v>19000100</v>
      </c>
      <c r="K49161" s="243"/>
    </row>
    <row r="49162" spans="9:11">
      <c r="I49162" t="str">
        <f t="shared" si="768"/>
        <v>19000100</v>
      </c>
      <c r="K49162" s="243"/>
    </row>
    <row r="49163" spans="9:11">
      <c r="I49163" t="str">
        <f t="shared" si="768"/>
        <v>19000100</v>
      </c>
      <c r="K49163" s="243"/>
    </row>
    <row r="49164" spans="9:11">
      <c r="I49164" t="str">
        <f t="shared" si="768"/>
        <v>19000100</v>
      </c>
      <c r="K49164" s="243"/>
    </row>
    <row r="49165" spans="9:11">
      <c r="I49165" t="str">
        <f t="shared" si="768"/>
        <v>19000100</v>
      </c>
      <c r="K49165" s="243"/>
    </row>
    <row r="49166" spans="9:11">
      <c r="I49166" t="str">
        <f t="shared" si="768"/>
        <v>19000100</v>
      </c>
      <c r="K49166" s="243"/>
    </row>
    <row r="49167" spans="9:11">
      <c r="I49167" t="str">
        <f t="shared" si="768"/>
        <v>19000100</v>
      </c>
      <c r="K49167" s="243"/>
    </row>
    <row r="49168" spans="9:11">
      <c r="I49168" t="str">
        <f t="shared" si="768"/>
        <v>19000100</v>
      </c>
      <c r="K49168" s="243"/>
    </row>
    <row r="49169" spans="9:11">
      <c r="I49169" t="str">
        <f t="shared" si="768"/>
        <v>19000100</v>
      </c>
      <c r="K49169" s="243"/>
    </row>
    <row r="49170" spans="9:11">
      <c r="I49170" t="str">
        <f t="shared" si="768"/>
        <v>19000100</v>
      </c>
      <c r="K49170" s="243"/>
    </row>
    <row r="49171" spans="9:11">
      <c r="I49171" t="str">
        <f t="shared" si="768"/>
        <v>19000100</v>
      </c>
      <c r="K49171" s="243"/>
    </row>
    <row r="49172" spans="9:11">
      <c r="I49172" t="str">
        <f t="shared" si="768"/>
        <v>19000100</v>
      </c>
      <c r="K49172" s="243"/>
    </row>
    <row r="49173" spans="9:11">
      <c r="I49173" t="str">
        <f t="shared" si="768"/>
        <v>19000100</v>
      </c>
      <c r="K49173" s="243"/>
    </row>
    <row r="49174" spans="9:11">
      <c r="I49174" t="str">
        <f t="shared" si="768"/>
        <v>19000100</v>
      </c>
      <c r="K49174" s="243"/>
    </row>
    <row r="49175" spans="9:11">
      <c r="I49175" t="str">
        <f t="shared" si="768"/>
        <v>19000100</v>
      </c>
      <c r="K49175" s="243"/>
    </row>
    <row r="49176" spans="9:11">
      <c r="I49176" t="str">
        <f t="shared" si="768"/>
        <v>19000100</v>
      </c>
      <c r="K49176" s="243"/>
    </row>
    <row r="49177" spans="9:11">
      <c r="I49177" t="str">
        <f t="shared" si="768"/>
        <v>19000100</v>
      </c>
      <c r="K49177" s="243"/>
    </row>
    <row r="49178" spans="9:11">
      <c r="I49178" t="str">
        <f t="shared" si="768"/>
        <v>19000100</v>
      </c>
      <c r="K49178" s="243"/>
    </row>
    <row r="49179" spans="9:11">
      <c r="I49179" t="str">
        <f t="shared" si="768"/>
        <v>19000100</v>
      </c>
      <c r="K49179" s="243"/>
    </row>
    <row r="49180" spans="9:11">
      <c r="I49180" t="str">
        <f t="shared" si="768"/>
        <v>19000100</v>
      </c>
      <c r="K49180" s="243"/>
    </row>
    <row r="49181" spans="9:11">
      <c r="I49181" t="str">
        <f t="shared" si="768"/>
        <v>19000100</v>
      </c>
      <c r="K49181" s="243"/>
    </row>
    <row r="49182" spans="9:11">
      <c r="I49182" t="str">
        <f t="shared" si="768"/>
        <v>19000100</v>
      </c>
      <c r="K49182" s="243"/>
    </row>
    <row r="49183" spans="9:11">
      <c r="I49183" t="str">
        <f t="shared" si="768"/>
        <v>19000100</v>
      </c>
      <c r="K49183" s="243"/>
    </row>
    <row r="49184" spans="9:11">
      <c r="I49184" t="str">
        <f t="shared" si="768"/>
        <v>19000100</v>
      </c>
      <c r="K49184" s="243"/>
    </row>
    <row r="49185" spans="9:11">
      <c r="I49185" t="str">
        <f t="shared" si="768"/>
        <v>19000100</v>
      </c>
      <c r="K49185" s="243"/>
    </row>
    <row r="49186" spans="9:11">
      <c r="I49186" t="str">
        <f t="shared" si="768"/>
        <v>19000100</v>
      </c>
      <c r="K49186" s="243"/>
    </row>
    <row r="49187" spans="9:11">
      <c r="I49187" t="str">
        <f t="shared" si="768"/>
        <v>19000100</v>
      </c>
      <c r="K49187" s="243"/>
    </row>
    <row r="49188" spans="9:11">
      <c r="I49188" t="str">
        <f t="shared" si="768"/>
        <v>19000100</v>
      </c>
      <c r="K49188" s="243"/>
    </row>
    <row r="49189" spans="9:11">
      <c r="I49189" t="str">
        <f t="shared" si="768"/>
        <v>19000100</v>
      </c>
      <c r="K49189" s="243"/>
    </row>
    <row r="49190" spans="9:11">
      <c r="I49190" t="str">
        <f t="shared" si="768"/>
        <v>19000100</v>
      </c>
      <c r="K49190" s="243"/>
    </row>
    <row r="49191" spans="9:11">
      <c r="I49191" t="str">
        <f t="shared" si="768"/>
        <v>19000100</v>
      </c>
      <c r="K49191" s="243"/>
    </row>
    <row r="49192" spans="9:11">
      <c r="I49192" t="str">
        <f t="shared" si="768"/>
        <v>19000100</v>
      </c>
      <c r="K49192" s="243"/>
    </row>
    <row r="49193" spans="9:11">
      <c r="I49193" t="str">
        <f t="shared" si="768"/>
        <v>19000100</v>
      </c>
      <c r="K49193" s="243"/>
    </row>
    <row r="49194" spans="9:11">
      <c r="I49194" t="str">
        <f t="shared" si="768"/>
        <v>19000100</v>
      </c>
      <c r="K49194" s="243"/>
    </row>
    <row r="49195" spans="9:11">
      <c r="I49195" t="str">
        <f t="shared" si="768"/>
        <v>19000100</v>
      </c>
      <c r="K49195" s="243"/>
    </row>
    <row r="49196" spans="9:11">
      <c r="I49196" t="str">
        <f t="shared" si="768"/>
        <v>19000100</v>
      </c>
      <c r="K49196" s="243"/>
    </row>
    <row r="49197" spans="9:11">
      <c r="I49197" t="str">
        <f t="shared" si="768"/>
        <v>19000100</v>
      </c>
      <c r="K49197" s="243"/>
    </row>
    <row r="49198" spans="9:11">
      <c r="I49198" t="str">
        <f t="shared" si="768"/>
        <v>19000100</v>
      </c>
      <c r="K49198" s="243"/>
    </row>
    <row r="49199" spans="9:11">
      <c r="I49199" t="str">
        <f t="shared" si="768"/>
        <v>19000100</v>
      </c>
      <c r="K49199" s="243"/>
    </row>
    <row r="49200" spans="9:11">
      <c r="I49200" t="str">
        <f t="shared" si="768"/>
        <v>19000100</v>
      </c>
      <c r="K49200" s="243"/>
    </row>
    <row r="49201" spans="9:11">
      <c r="I49201" t="str">
        <f t="shared" si="768"/>
        <v>19000100</v>
      </c>
      <c r="K49201" s="243"/>
    </row>
    <row r="49202" spans="9:11">
      <c r="I49202" t="str">
        <f t="shared" si="768"/>
        <v>19000100</v>
      </c>
      <c r="K49202" s="243"/>
    </row>
    <row r="49203" spans="9:11">
      <c r="I49203" t="str">
        <f t="shared" si="768"/>
        <v>19000100</v>
      </c>
      <c r="K49203" s="243"/>
    </row>
    <row r="49204" spans="9:11">
      <c r="I49204" t="str">
        <f t="shared" si="768"/>
        <v>19000100</v>
      </c>
      <c r="K49204" s="243"/>
    </row>
    <row r="49205" spans="9:11">
      <c r="I49205" t="str">
        <f t="shared" si="768"/>
        <v>19000100</v>
      </c>
      <c r="K49205" s="243"/>
    </row>
    <row r="49206" spans="9:11">
      <c r="I49206" t="str">
        <f t="shared" si="768"/>
        <v>19000100</v>
      </c>
      <c r="K49206" s="243"/>
    </row>
    <row r="49207" spans="9:11">
      <c r="I49207" t="str">
        <f t="shared" si="768"/>
        <v>19000100</v>
      </c>
      <c r="K49207" s="243"/>
    </row>
    <row r="49208" spans="9:11">
      <c r="I49208" t="str">
        <f t="shared" si="768"/>
        <v>19000100</v>
      </c>
      <c r="K49208" s="243"/>
    </row>
    <row r="49209" spans="9:11">
      <c r="I49209" t="str">
        <f t="shared" si="768"/>
        <v>19000100</v>
      </c>
      <c r="K49209" s="243"/>
    </row>
    <row r="49210" spans="9:11">
      <c r="I49210" t="str">
        <f t="shared" si="768"/>
        <v>19000100</v>
      </c>
      <c r="K49210" s="243"/>
    </row>
    <row r="49211" spans="9:11">
      <c r="I49211" t="str">
        <f t="shared" si="768"/>
        <v>19000100</v>
      </c>
      <c r="K49211" s="243"/>
    </row>
    <row r="49212" spans="9:11">
      <c r="I49212" t="str">
        <f t="shared" si="768"/>
        <v>19000100</v>
      </c>
      <c r="K49212" s="243"/>
    </row>
    <row r="49213" spans="9:11">
      <c r="I49213" t="str">
        <f t="shared" si="768"/>
        <v>19000100</v>
      </c>
      <c r="K49213" s="243"/>
    </row>
    <row r="49214" spans="9:11">
      <c r="I49214" t="str">
        <f t="shared" si="768"/>
        <v>19000100</v>
      </c>
      <c r="K49214" s="243"/>
    </row>
    <row r="49215" spans="9:11">
      <c r="I49215" t="str">
        <f t="shared" si="768"/>
        <v>19000100</v>
      </c>
      <c r="K49215" s="243"/>
    </row>
    <row r="49216" spans="9:11">
      <c r="I49216" t="str">
        <f t="shared" si="768"/>
        <v>19000100</v>
      </c>
      <c r="K49216" s="243"/>
    </row>
    <row r="49217" spans="9:11">
      <c r="I49217" t="str">
        <f t="shared" si="768"/>
        <v>19000100</v>
      </c>
      <c r="K49217" s="243"/>
    </row>
    <row r="49218" spans="9:11">
      <c r="I49218" t="str">
        <f t="shared" ref="I49218:I49281" si="769">TEXT(F49218,"yyyymmdd")</f>
        <v>19000100</v>
      </c>
      <c r="K49218" s="243"/>
    </row>
    <row r="49219" spans="9:11">
      <c r="I49219" t="str">
        <f t="shared" si="769"/>
        <v>19000100</v>
      </c>
      <c r="K49219" s="243"/>
    </row>
    <row r="49220" spans="9:11">
      <c r="I49220" t="str">
        <f t="shared" si="769"/>
        <v>19000100</v>
      </c>
      <c r="K49220" s="243"/>
    </row>
    <row r="49221" spans="9:11">
      <c r="I49221" t="str">
        <f t="shared" si="769"/>
        <v>19000100</v>
      </c>
      <c r="K49221" s="243"/>
    </row>
    <row r="49222" spans="9:11">
      <c r="I49222" t="str">
        <f t="shared" si="769"/>
        <v>19000100</v>
      </c>
      <c r="K49222" s="243"/>
    </row>
    <row r="49223" spans="9:11">
      <c r="I49223" t="str">
        <f t="shared" si="769"/>
        <v>19000100</v>
      </c>
      <c r="K49223" s="243"/>
    </row>
    <row r="49224" spans="9:11">
      <c r="I49224" t="str">
        <f t="shared" si="769"/>
        <v>19000100</v>
      </c>
      <c r="K49224" s="243"/>
    </row>
    <row r="49225" spans="9:11">
      <c r="I49225" t="str">
        <f t="shared" si="769"/>
        <v>19000100</v>
      </c>
      <c r="K49225" s="243"/>
    </row>
    <row r="49226" spans="9:11">
      <c r="I49226" t="str">
        <f t="shared" si="769"/>
        <v>19000100</v>
      </c>
      <c r="K49226" s="243"/>
    </row>
    <row r="49227" spans="9:11">
      <c r="I49227" t="str">
        <f t="shared" si="769"/>
        <v>19000100</v>
      </c>
      <c r="K49227" s="243"/>
    </row>
    <row r="49228" spans="9:11">
      <c r="I49228" t="str">
        <f t="shared" si="769"/>
        <v>19000100</v>
      </c>
      <c r="K49228" s="243"/>
    </row>
    <row r="49229" spans="9:11">
      <c r="I49229" t="str">
        <f t="shared" si="769"/>
        <v>19000100</v>
      </c>
      <c r="K49229" s="243"/>
    </row>
    <row r="49230" spans="9:11">
      <c r="I49230" t="str">
        <f t="shared" si="769"/>
        <v>19000100</v>
      </c>
      <c r="K49230" s="243"/>
    </row>
    <row r="49231" spans="9:11">
      <c r="I49231" t="str">
        <f t="shared" si="769"/>
        <v>19000100</v>
      </c>
      <c r="K49231" s="243"/>
    </row>
    <row r="49232" spans="9:11">
      <c r="I49232" t="str">
        <f t="shared" si="769"/>
        <v>19000100</v>
      </c>
      <c r="K49232" s="243"/>
    </row>
    <row r="49233" spans="9:11">
      <c r="I49233" t="str">
        <f t="shared" si="769"/>
        <v>19000100</v>
      </c>
      <c r="K49233" s="243"/>
    </row>
    <row r="49234" spans="9:11">
      <c r="I49234" t="str">
        <f t="shared" si="769"/>
        <v>19000100</v>
      </c>
      <c r="K49234" s="243"/>
    </row>
    <row r="49235" spans="9:11">
      <c r="I49235" t="str">
        <f t="shared" si="769"/>
        <v>19000100</v>
      </c>
      <c r="K49235" s="243"/>
    </row>
    <row r="49236" spans="9:11">
      <c r="I49236" t="str">
        <f t="shared" si="769"/>
        <v>19000100</v>
      </c>
      <c r="K49236" s="243"/>
    </row>
    <row r="49237" spans="9:11">
      <c r="I49237" t="str">
        <f t="shared" si="769"/>
        <v>19000100</v>
      </c>
      <c r="K49237" s="243"/>
    </row>
    <row r="49238" spans="9:11">
      <c r="I49238" t="str">
        <f t="shared" si="769"/>
        <v>19000100</v>
      </c>
      <c r="K49238" s="243"/>
    </row>
    <row r="49239" spans="9:11">
      <c r="I49239" t="str">
        <f t="shared" si="769"/>
        <v>19000100</v>
      </c>
      <c r="K49239" s="243"/>
    </row>
    <row r="49240" spans="9:11">
      <c r="I49240" t="str">
        <f t="shared" si="769"/>
        <v>19000100</v>
      </c>
      <c r="K49240" s="243"/>
    </row>
    <row r="49241" spans="9:11">
      <c r="I49241" t="str">
        <f t="shared" si="769"/>
        <v>19000100</v>
      </c>
      <c r="K49241" s="243"/>
    </row>
    <row r="49242" spans="9:11">
      <c r="I49242" t="str">
        <f t="shared" si="769"/>
        <v>19000100</v>
      </c>
      <c r="K49242" s="243"/>
    </row>
    <row r="49243" spans="9:11">
      <c r="I49243" t="str">
        <f t="shared" si="769"/>
        <v>19000100</v>
      </c>
      <c r="K49243" s="243"/>
    </row>
    <row r="49244" spans="9:11">
      <c r="I49244" t="str">
        <f t="shared" si="769"/>
        <v>19000100</v>
      </c>
      <c r="K49244" s="243"/>
    </row>
    <row r="49245" spans="9:11">
      <c r="I49245" t="str">
        <f t="shared" si="769"/>
        <v>19000100</v>
      </c>
      <c r="K49245" s="243"/>
    </row>
    <row r="49246" spans="9:11">
      <c r="I49246" t="str">
        <f t="shared" si="769"/>
        <v>19000100</v>
      </c>
      <c r="K49246" s="243"/>
    </row>
    <row r="49247" spans="9:11">
      <c r="I49247" t="str">
        <f t="shared" si="769"/>
        <v>19000100</v>
      </c>
      <c r="K49247" s="243"/>
    </row>
    <row r="49248" spans="9:11">
      <c r="I49248" t="str">
        <f t="shared" si="769"/>
        <v>19000100</v>
      </c>
      <c r="K49248" s="243"/>
    </row>
    <row r="49249" spans="9:11">
      <c r="I49249" t="str">
        <f t="shared" si="769"/>
        <v>19000100</v>
      </c>
      <c r="K49249" s="243"/>
    </row>
    <row r="49250" spans="9:11">
      <c r="I49250" t="str">
        <f t="shared" si="769"/>
        <v>19000100</v>
      </c>
      <c r="K49250" s="243"/>
    </row>
    <row r="49251" spans="9:11">
      <c r="I49251" t="str">
        <f t="shared" si="769"/>
        <v>19000100</v>
      </c>
      <c r="K49251" s="243"/>
    </row>
    <row r="49252" spans="9:11">
      <c r="I49252" t="str">
        <f t="shared" si="769"/>
        <v>19000100</v>
      </c>
      <c r="K49252" s="243"/>
    </row>
    <row r="49253" spans="9:11">
      <c r="I49253" t="str">
        <f t="shared" si="769"/>
        <v>19000100</v>
      </c>
      <c r="K49253" s="243"/>
    </row>
    <row r="49254" spans="9:11">
      <c r="I49254" t="str">
        <f t="shared" si="769"/>
        <v>19000100</v>
      </c>
      <c r="K49254" s="243"/>
    </row>
    <row r="49255" spans="9:11">
      <c r="I49255" t="str">
        <f t="shared" si="769"/>
        <v>19000100</v>
      </c>
      <c r="K49255" s="243"/>
    </row>
    <row r="49256" spans="9:11">
      <c r="I49256" t="str">
        <f t="shared" si="769"/>
        <v>19000100</v>
      </c>
      <c r="K49256" s="243"/>
    </row>
    <row r="49257" spans="9:11">
      <c r="I49257" t="str">
        <f t="shared" si="769"/>
        <v>19000100</v>
      </c>
      <c r="K49257" s="243"/>
    </row>
    <row r="49258" spans="9:11">
      <c r="I49258" t="str">
        <f t="shared" si="769"/>
        <v>19000100</v>
      </c>
      <c r="K49258" s="243"/>
    </row>
    <row r="49259" spans="9:11">
      <c r="I49259" t="str">
        <f t="shared" si="769"/>
        <v>19000100</v>
      </c>
      <c r="K49259" s="243"/>
    </row>
    <row r="49260" spans="9:11">
      <c r="I49260" t="str">
        <f t="shared" si="769"/>
        <v>19000100</v>
      </c>
      <c r="K49260" s="243"/>
    </row>
    <row r="49261" spans="9:11">
      <c r="I49261" t="str">
        <f t="shared" si="769"/>
        <v>19000100</v>
      </c>
      <c r="K49261" s="243"/>
    </row>
    <row r="49262" spans="9:11">
      <c r="I49262" t="str">
        <f t="shared" si="769"/>
        <v>19000100</v>
      </c>
      <c r="K49262" s="243"/>
    </row>
    <row r="49263" spans="9:11">
      <c r="I49263" t="str">
        <f t="shared" si="769"/>
        <v>19000100</v>
      </c>
      <c r="K49263" s="243"/>
    </row>
    <row r="49264" spans="9:11">
      <c r="I49264" t="str">
        <f t="shared" si="769"/>
        <v>19000100</v>
      </c>
      <c r="K49264" s="243"/>
    </row>
    <row r="49265" spans="9:11">
      <c r="I49265" t="str">
        <f t="shared" si="769"/>
        <v>19000100</v>
      </c>
      <c r="K49265" s="243"/>
    </row>
    <row r="49266" spans="9:11">
      <c r="I49266" t="str">
        <f t="shared" si="769"/>
        <v>19000100</v>
      </c>
      <c r="K49266" s="243"/>
    </row>
    <row r="49267" spans="9:11">
      <c r="I49267" t="str">
        <f t="shared" si="769"/>
        <v>19000100</v>
      </c>
      <c r="K49267" s="243"/>
    </row>
    <row r="49268" spans="9:11">
      <c r="I49268" t="str">
        <f t="shared" si="769"/>
        <v>19000100</v>
      </c>
      <c r="K49268" s="243"/>
    </row>
    <row r="49269" spans="9:11">
      <c r="I49269" t="str">
        <f t="shared" si="769"/>
        <v>19000100</v>
      </c>
      <c r="K49269" s="243"/>
    </row>
    <row r="49270" spans="9:11">
      <c r="I49270" t="str">
        <f t="shared" si="769"/>
        <v>19000100</v>
      </c>
      <c r="K49270" s="243"/>
    </row>
    <row r="49271" spans="9:11">
      <c r="I49271" t="str">
        <f t="shared" si="769"/>
        <v>19000100</v>
      </c>
      <c r="K49271" s="243"/>
    </row>
    <row r="49272" spans="9:11">
      <c r="I49272" t="str">
        <f t="shared" si="769"/>
        <v>19000100</v>
      </c>
      <c r="K49272" s="243"/>
    </row>
    <row r="49273" spans="9:11">
      <c r="I49273" t="str">
        <f t="shared" si="769"/>
        <v>19000100</v>
      </c>
      <c r="K49273" s="243"/>
    </row>
    <row r="49274" spans="9:11">
      <c r="I49274" t="str">
        <f t="shared" si="769"/>
        <v>19000100</v>
      </c>
      <c r="K49274" s="243"/>
    </row>
    <row r="49275" spans="9:11">
      <c r="I49275" t="str">
        <f t="shared" si="769"/>
        <v>19000100</v>
      </c>
      <c r="K49275" s="243"/>
    </row>
    <row r="49276" spans="9:11">
      <c r="I49276" t="str">
        <f t="shared" si="769"/>
        <v>19000100</v>
      </c>
      <c r="K49276" s="243"/>
    </row>
    <row r="49277" spans="9:11">
      <c r="I49277" t="str">
        <f t="shared" si="769"/>
        <v>19000100</v>
      </c>
      <c r="K49277" s="243"/>
    </row>
    <row r="49278" spans="9:11">
      <c r="I49278" t="str">
        <f t="shared" si="769"/>
        <v>19000100</v>
      </c>
      <c r="K49278" s="243"/>
    </row>
    <row r="49279" spans="9:11">
      <c r="I49279" t="str">
        <f t="shared" si="769"/>
        <v>19000100</v>
      </c>
      <c r="K49279" s="243"/>
    </row>
    <row r="49280" spans="9:11">
      <c r="I49280" t="str">
        <f t="shared" si="769"/>
        <v>19000100</v>
      </c>
      <c r="K49280" s="243"/>
    </row>
    <row r="49281" spans="9:11">
      <c r="I49281" t="str">
        <f t="shared" si="769"/>
        <v>19000100</v>
      </c>
      <c r="K49281" s="243"/>
    </row>
    <row r="49282" spans="9:11">
      <c r="I49282" t="str">
        <f t="shared" ref="I49282:I49345" si="770">TEXT(F49282,"yyyymmdd")</f>
        <v>19000100</v>
      </c>
      <c r="K49282" s="243"/>
    </row>
    <row r="49283" spans="9:11">
      <c r="I49283" t="str">
        <f t="shared" si="770"/>
        <v>19000100</v>
      </c>
      <c r="K49283" s="243"/>
    </row>
    <row r="49284" spans="9:11">
      <c r="I49284" t="str">
        <f t="shared" si="770"/>
        <v>19000100</v>
      </c>
      <c r="K49284" s="243"/>
    </row>
    <row r="49285" spans="9:11">
      <c r="I49285" t="str">
        <f t="shared" si="770"/>
        <v>19000100</v>
      </c>
      <c r="K49285" s="243"/>
    </row>
    <row r="49286" spans="9:11">
      <c r="I49286" t="str">
        <f t="shared" si="770"/>
        <v>19000100</v>
      </c>
      <c r="K49286" s="243"/>
    </row>
    <row r="49287" spans="9:11">
      <c r="I49287" t="str">
        <f t="shared" si="770"/>
        <v>19000100</v>
      </c>
      <c r="K49287" s="243"/>
    </row>
    <row r="49288" spans="9:11">
      <c r="I49288" t="str">
        <f t="shared" si="770"/>
        <v>19000100</v>
      </c>
      <c r="K49288" s="243"/>
    </row>
    <row r="49289" spans="9:11">
      <c r="I49289" t="str">
        <f t="shared" si="770"/>
        <v>19000100</v>
      </c>
      <c r="K49289" s="243"/>
    </row>
    <row r="49290" spans="9:11">
      <c r="I49290" t="str">
        <f t="shared" si="770"/>
        <v>19000100</v>
      </c>
      <c r="K49290" s="243"/>
    </row>
    <row r="49291" spans="9:11">
      <c r="I49291" t="str">
        <f t="shared" si="770"/>
        <v>19000100</v>
      </c>
      <c r="K49291" s="243"/>
    </row>
    <row r="49292" spans="9:11">
      <c r="I49292" t="str">
        <f t="shared" si="770"/>
        <v>19000100</v>
      </c>
      <c r="K49292" s="243"/>
    </row>
    <row r="49293" spans="9:11">
      <c r="I49293" t="str">
        <f t="shared" si="770"/>
        <v>19000100</v>
      </c>
      <c r="K49293" s="243"/>
    </row>
    <row r="49294" spans="9:11">
      <c r="I49294" t="str">
        <f t="shared" si="770"/>
        <v>19000100</v>
      </c>
      <c r="K49294" s="243"/>
    </row>
    <row r="49295" spans="9:11">
      <c r="I49295" t="str">
        <f t="shared" si="770"/>
        <v>19000100</v>
      </c>
      <c r="K49295" s="243"/>
    </row>
    <row r="49296" spans="9:11">
      <c r="I49296" t="str">
        <f t="shared" si="770"/>
        <v>19000100</v>
      </c>
      <c r="K49296" s="243"/>
    </row>
    <row r="49297" spans="9:11">
      <c r="I49297" t="str">
        <f t="shared" si="770"/>
        <v>19000100</v>
      </c>
      <c r="K49297" s="243"/>
    </row>
    <row r="49298" spans="9:11">
      <c r="I49298" t="str">
        <f t="shared" si="770"/>
        <v>19000100</v>
      </c>
      <c r="K49298" s="243"/>
    </row>
    <row r="49299" spans="9:11">
      <c r="I49299" t="str">
        <f t="shared" si="770"/>
        <v>19000100</v>
      </c>
      <c r="K49299" s="243"/>
    </row>
    <row r="49300" spans="9:11">
      <c r="I49300" t="str">
        <f t="shared" si="770"/>
        <v>19000100</v>
      </c>
      <c r="K49300" s="243"/>
    </row>
    <row r="49301" spans="9:11">
      <c r="I49301" t="str">
        <f t="shared" si="770"/>
        <v>19000100</v>
      </c>
      <c r="K49301" s="243"/>
    </row>
    <row r="49302" spans="9:11">
      <c r="I49302" t="str">
        <f t="shared" si="770"/>
        <v>19000100</v>
      </c>
      <c r="K49302" s="243"/>
    </row>
    <row r="49303" spans="9:11">
      <c r="I49303" t="str">
        <f t="shared" si="770"/>
        <v>19000100</v>
      </c>
      <c r="K49303" s="243"/>
    </row>
    <row r="49304" spans="9:11">
      <c r="I49304" t="str">
        <f t="shared" si="770"/>
        <v>19000100</v>
      </c>
      <c r="K49304" s="243"/>
    </row>
    <row r="49305" spans="9:11">
      <c r="I49305" t="str">
        <f t="shared" si="770"/>
        <v>19000100</v>
      </c>
      <c r="K49305" s="243"/>
    </row>
    <row r="49306" spans="9:11">
      <c r="I49306" t="str">
        <f t="shared" si="770"/>
        <v>19000100</v>
      </c>
      <c r="K49306" s="243"/>
    </row>
    <row r="49307" spans="9:11">
      <c r="I49307" t="str">
        <f t="shared" si="770"/>
        <v>19000100</v>
      </c>
      <c r="K49307" s="243"/>
    </row>
    <row r="49308" spans="9:11">
      <c r="I49308" t="str">
        <f t="shared" si="770"/>
        <v>19000100</v>
      </c>
      <c r="K49308" s="243"/>
    </row>
    <row r="49309" spans="9:11">
      <c r="I49309" t="str">
        <f t="shared" si="770"/>
        <v>19000100</v>
      </c>
      <c r="K49309" s="243"/>
    </row>
    <row r="49310" spans="9:11">
      <c r="I49310" t="str">
        <f t="shared" si="770"/>
        <v>19000100</v>
      </c>
      <c r="K49310" s="243"/>
    </row>
    <row r="49311" spans="9:11">
      <c r="I49311" t="str">
        <f t="shared" si="770"/>
        <v>19000100</v>
      </c>
      <c r="K49311" s="243"/>
    </row>
    <row r="49312" spans="9:11">
      <c r="I49312" t="str">
        <f t="shared" si="770"/>
        <v>19000100</v>
      </c>
      <c r="K49312" s="243"/>
    </row>
    <row r="49313" spans="9:11">
      <c r="I49313" t="str">
        <f t="shared" si="770"/>
        <v>19000100</v>
      </c>
      <c r="K49313" s="243"/>
    </row>
    <row r="49314" spans="9:11">
      <c r="I49314" t="str">
        <f t="shared" si="770"/>
        <v>19000100</v>
      </c>
      <c r="K49314" s="243"/>
    </row>
    <row r="49315" spans="9:11">
      <c r="I49315" t="str">
        <f t="shared" si="770"/>
        <v>19000100</v>
      </c>
      <c r="K49315" s="243"/>
    </row>
    <row r="49316" spans="9:11">
      <c r="I49316" t="str">
        <f t="shared" si="770"/>
        <v>19000100</v>
      </c>
      <c r="K49316" s="243"/>
    </row>
    <row r="49317" spans="9:11">
      <c r="I49317" t="str">
        <f t="shared" si="770"/>
        <v>19000100</v>
      </c>
      <c r="K49317" s="243"/>
    </row>
    <row r="49318" spans="9:11">
      <c r="I49318" t="str">
        <f t="shared" si="770"/>
        <v>19000100</v>
      </c>
      <c r="K49318" s="243"/>
    </row>
    <row r="49319" spans="9:11">
      <c r="I49319" t="str">
        <f t="shared" si="770"/>
        <v>19000100</v>
      </c>
      <c r="K49319" s="243"/>
    </row>
    <row r="49320" spans="9:11">
      <c r="I49320" t="str">
        <f t="shared" si="770"/>
        <v>19000100</v>
      </c>
      <c r="K49320" s="243"/>
    </row>
    <row r="49321" spans="9:11">
      <c r="I49321" t="str">
        <f t="shared" si="770"/>
        <v>19000100</v>
      </c>
      <c r="K49321" s="243"/>
    </row>
    <row r="49322" spans="9:11">
      <c r="I49322" t="str">
        <f t="shared" si="770"/>
        <v>19000100</v>
      </c>
      <c r="K49322" s="243"/>
    </row>
    <row r="49323" spans="9:11">
      <c r="I49323" t="str">
        <f t="shared" si="770"/>
        <v>19000100</v>
      </c>
      <c r="K49323" s="243"/>
    </row>
    <row r="49324" spans="9:11">
      <c r="I49324" t="str">
        <f t="shared" si="770"/>
        <v>19000100</v>
      </c>
      <c r="K49324" s="243"/>
    </row>
    <row r="49325" spans="9:11">
      <c r="I49325" t="str">
        <f t="shared" si="770"/>
        <v>19000100</v>
      </c>
      <c r="K49325" s="243"/>
    </row>
    <row r="49326" spans="9:11">
      <c r="I49326" t="str">
        <f t="shared" si="770"/>
        <v>19000100</v>
      </c>
      <c r="K49326" s="243"/>
    </row>
    <row r="49327" spans="9:11">
      <c r="I49327" t="str">
        <f t="shared" si="770"/>
        <v>19000100</v>
      </c>
      <c r="K49327" s="243"/>
    </row>
    <row r="49328" spans="9:11">
      <c r="I49328" t="str">
        <f t="shared" si="770"/>
        <v>19000100</v>
      </c>
      <c r="K49328" s="243"/>
    </row>
    <row r="49329" spans="9:11">
      <c r="I49329" t="str">
        <f t="shared" si="770"/>
        <v>19000100</v>
      </c>
      <c r="K49329" s="243"/>
    </row>
    <row r="49330" spans="9:11">
      <c r="I49330" t="str">
        <f t="shared" si="770"/>
        <v>19000100</v>
      </c>
      <c r="K49330" s="243"/>
    </row>
    <row r="49331" spans="9:11">
      <c r="I49331" t="str">
        <f t="shared" si="770"/>
        <v>19000100</v>
      </c>
      <c r="K49331" s="243"/>
    </row>
    <row r="49332" spans="9:11">
      <c r="I49332" t="str">
        <f t="shared" si="770"/>
        <v>19000100</v>
      </c>
      <c r="K49332" s="243"/>
    </row>
    <row r="49333" spans="9:11">
      <c r="I49333" t="str">
        <f t="shared" si="770"/>
        <v>19000100</v>
      </c>
      <c r="K49333" s="243"/>
    </row>
    <row r="49334" spans="9:11">
      <c r="I49334" t="str">
        <f t="shared" si="770"/>
        <v>19000100</v>
      </c>
      <c r="K49334" s="243"/>
    </row>
    <row r="49335" spans="9:11">
      <c r="I49335" t="str">
        <f t="shared" si="770"/>
        <v>19000100</v>
      </c>
      <c r="K49335" s="243"/>
    </row>
    <row r="49336" spans="9:11">
      <c r="I49336" t="str">
        <f t="shared" si="770"/>
        <v>19000100</v>
      </c>
      <c r="K49336" s="243"/>
    </row>
    <row r="49337" spans="9:11">
      <c r="I49337" t="str">
        <f t="shared" si="770"/>
        <v>19000100</v>
      </c>
      <c r="K49337" s="243"/>
    </row>
    <row r="49338" spans="9:11">
      <c r="I49338" t="str">
        <f t="shared" si="770"/>
        <v>19000100</v>
      </c>
      <c r="K49338" s="243"/>
    </row>
    <row r="49339" spans="9:11">
      <c r="I49339" t="str">
        <f t="shared" si="770"/>
        <v>19000100</v>
      </c>
      <c r="K49339" s="243"/>
    </row>
    <row r="49340" spans="9:11">
      <c r="I49340" t="str">
        <f t="shared" si="770"/>
        <v>19000100</v>
      </c>
      <c r="K49340" s="243"/>
    </row>
    <row r="49341" spans="9:11">
      <c r="I49341" t="str">
        <f t="shared" si="770"/>
        <v>19000100</v>
      </c>
      <c r="K49341" s="243"/>
    </row>
    <row r="49342" spans="9:11">
      <c r="I49342" t="str">
        <f t="shared" si="770"/>
        <v>19000100</v>
      </c>
      <c r="K49342" s="243"/>
    </row>
    <row r="49343" spans="9:11">
      <c r="I49343" t="str">
        <f t="shared" si="770"/>
        <v>19000100</v>
      </c>
      <c r="K49343" s="243"/>
    </row>
    <row r="49344" spans="9:11">
      <c r="I49344" t="str">
        <f t="shared" si="770"/>
        <v>19000100</v>
      </c>
      <c r="K49344" s="243"/>
    </row>
    <row r="49345" spans="9:11">
      <c r="I49345" t="str">
        <f t="shared" si="770"/>
        <v>19000100</v>
      </c>
      <c r="K49345" s="243"/>
    </row>
    <row r="49346" spans="9:11">
      <c r="I49346" t="str">
        <f t="shared" ref="I49346:I49409" si="771">TEXT(F49346,"yyyymmdd")</f>
        <v>19000100</v>
      </c>
      <c r="K49346" s="243"/>
    </row>
    <row r="49347" spans="9:11">
      <c r="I49347" t="str">
        <f t="shared" si="771"/>
        <v>19000100</v>
      </c>
      <c r="K49347" s="243"/>
    </row>
    <row r="49348" spans="9:11">
      <c r="I49348" t="str">
        <f t="shared" si="771"/>
        <v>19000100</v>
      </c>
      <c r="K49348" s="243"/>
    </row>
    <row r="49349" spans="9:11">
      <c r="I49349" t="str">
        <f t="shared" si="771"/>
        <v>19000100</v>
      </c>
      <c r="K49349" s="243"/>
    </row>
    <row r="49350" spans="9:11">
      <c r="I49350" t="str">
        <f t="shared" si="771"/>
        <v>19000100</v>
      </c>
      <c r="K49350" s="243"/>
    </row>
    <row r="49351" spans="9:11">
      <c r="I49351" t="str">
        <f t="shared" si="771"/>
        <v>19000100</v>
      </c>
      <c r="K49351" s="243"/>
    </row>
    <row r="49352" spans="9:11">
      <c r="I49352" t="str">
        <f t="shared" si="771"/>
        <v>19000100</v>
      </c>
      <c r="K49352" s="243"/>
    </row>
    <row r="49353" spans="9:11">
      <c r="I49353" t="str">
        <f t="shared" si="771"/>
        <v>19000100</v>
      </c>
      <c r="K49353" s="243"/>
    </row>
    <row r="49354" spans="9:11">
      <c r="I49354" t="str">
        <f t="shared" si="771"/>
        <v>19000100</v>
      </c>
      <c r="K49354" s="243"/>
    </row>
    <row r="49355" spans="9:11">
      <c r="I49355" t="str">
        <f t="shared" si="771"/>
        <v>19000100</v>
      </c>
      <c r="K49355" s="243"/>
    </row>
    <row r="49356" spans="9:11">
      <c r="I49356" t="str">
        <f t="shared" si="771"/>
        <v>19000100</v>
      </c>
      <c r="K49356" s="243"/>
    </row>
    <row r="49357" spans="9:11">
      <c r="I49357" t="str">
        <f t="shared" si="771"/>
        <v>19000100</v>
      </c>
      <c r="K49357" s="243"/>
    </row>
    <row r="49358" spans="9:11">
      <c r="I49358" t="str">
        <f t="shared" si="771"/>
        <v>19000100</v>
      </c>
      <c r="K49358" s="243"/>
    </row>
    <row r="49359" spans="9:11">
      <c r="I49359" t="str">
        <f t="shared" si="771"/>
        <v>19000100</v>
      </c>
      <c r="K49359" s="243"/>
    </row>
    <row r="49360" spans="9:11">
      <c r="I49360" t="str">
        <f t="shared" si="771"/>
        <v>19000100</v>
      </c>
      <c r="K49360" s="243"/>
    </row>
    <row r="49361" spans="9:11">
      <c r="I49361" t="str">
        <f t="shared" si="771"/>
        <v>19000100</v>
      </c>
      <c r="K49361" s="243"/>
    </row>
    <row r="49362" spans="9:11">
      <c r="I49362" t="str">
        <f t="shared" si="771"/>
        <v>19000100</v>
      </c>
      <c r="K49362" s="243"/>
    </row>
    <row r="49363" spans="9:11">
      <c r="I49363" t="str">
        <f t="shared" si="771"/>
        <v>19000100</v>
      </c>
      <c r="K49363" s="243"/>
    </row>
    <row r="49364" spans="9:11">
      <c r="I49364" t="str">
        <f t="shared" si="771"/>
        <v>19000100</v>
      </c>
      <c r="K49364" s="243"/>
    </row>
    <row r="49365" spans="9:11">
      <c r="I49365" t="str">
        <f t="shared" si="771"/>
        <v>19000100</v>
      </c>
      <c r="K49365" s="243"/>
    </row>
    <row r="49366" spans="9:11">
      <c r="I49366" t="str">
        <f t="shared" si="771"/>
        <v>19000100</v>
      </c>
      <c r="K49366" s="243"/>
    </row>
    <row r="49367" spans="9:11">
      <c r="I49367" t="str">
        <f t="shared" si="771"/>
        <v>19000100</v>
      </c>
      <c r="K49367" s="243"/>
    </row>
    <row r="49368" spans="9:11">
      <c r="I49368" t="str">
        <f t="shared" si="771"/>
        <v>19000100</v>
      </c>
      <c r="K49368" s="243"/>
    </row>
    <row r="49369" spans="9:11">
      <c r="I49369" t="str">
        <f t="shared" si="771"/>
        <v>19000100</v>
      </c>
      <c r="K49369" s="243"/>
    </row>
    <row r="49370" spans="9:11">
      <c r="I49370" t="str">
        <f t="shared" si="771"/>
        <v>19000100</v>
      </c>
      <c r="K49370" s="243"/>
    </row>
    <row r="49371" spans="9:11">
      <c r="I49371" t="str">
        <f t="shared" si="771"/>
        <v>19000100</v>
      </c>
      <c r="K49371" s="243"/>
    </row>
    <row r="49372" spans="9:11">
      <c r="I49372" t="str">
        <f t="shared" si="771"/>
        <v>19000100</v>
      </c>
      <c r="K49372" s="243"/>
    </row>
    <row r="49373" spans="9:11">
      <c r="I49373" t="str">
        <f t="shared" si="771"/>
        <v>19000100</v>
      </c>
      <c r="K49373" s="243"/>
    </row>
    <row r="49374" spans="9:11">
      <c r="I49374" t="str">
        <f t="shared" si="771"/>
        <v>19000100</v>
      </c>
      <c r="K49374" s="243"/>
    </row>
    <row r="49375" spans="9:11">
      <c r="I49375" t="str">
        <f t="shared" si="771"/>
        <v>19000100</v>
      </c>
      <c r="K49375" s="243"/>
    </row>
    <row r="49376" spans="9:11">
      <c r="I49376" t="str">
        <f t="shared" si="771"/>
        <v>19000100</v>
      </c>
      <c r="K49376" s="243"/>
    </row>
    <row r="49377" spans="9:11">
      <c r="I49377" t="str">
        <f t="shared" si="771"/>
        <v>19000100</v>
      </c>
      <c r="K49377" s="243"/>
    </row>
    <row r="49378" spans="9:11">
      <c r="I49378" t="str">
        <f t="shared" si="771"/>
        <v>19000100</v>
      </c>
      <c r="K49378" s="243"/>
    </row>
    <row r="49379" spans="9:11">
      <c r="I49379" t="str">
        <f t="shared" si="771"/>
        <v>19000100</v>
      </c>
      <c r="K49379" s="243"/>
    </row>
    <row r="49380" spans="9:11">
      <c r="I49380" t="str">
        <f t="shared" si="771"/>
        <v>19000100</v>
      </c>
      <c r="K49380" s="243"/>
    </row>
    <row r="49381" spans="9:11">
      <c r="I49381" t="str">
        <f t="shared" si="771"/>
        <v>19000100</v>
      </c>
      <c r="K49381" s="243"/>
    </row>
    <row r="49382" spans="9:11">
      <c r="I49382" t="str">
        <f t="shared" si="771"/>
        <v>19000100</v>
      </c>
      <c r="K49382" s="243"/>
    </row>
    <row r="49383" spans="9:11">
      <c r="I49383" t="str">
        <f t="shared" si="771"/>
        <v>19000100</v>
      </c>
      <c r="K49383" s="243"/>
    </row>
    <row r="49384" spans="9:11">
      <c r="I49384" t="str">
        <f t="shared" si="771"/>
        <v>19000100</v>
      </c>
      <c r="K49384" s="243"/>
    </row>
    <row r="49385" spans="9:11">
      <c r="I49385" t="str">
        <f t="shared" si="771"/>
        <v>19000100</v>
      </c>
      <c r="K49385" s="243"/>
    </row>
    <row r="49386" spans="9:11">
      <c r="I49386" t="str">
        <f t="shared" si="771"/>
        <v>19000100</v>
      </c>
      <c r="K49386" s="243"/>
    </row>
    <row r="49387" spans="9:11">
      <c r="I49387" t="str">
        <f t="shared" si="771"/>
        <v>19000100</v>
      </c>
      <c r="K49387" s="243"/>
    </row>
    <row r="49388" spans="9:11">
      <c r="I49388" t="str">
        <f t="shared" si="771"/>
        <v>19000100</v>
      </c>
      <c r="K49388" s="243"/>
    </row>
    <row r="49389" spans="9:11">
      <c r="I49389" t="str">
        <f t="shared" si="771"/>
        <v>19000100</v>
      </c>
      <c r="K49389" s="243"/>
    </row>
    <row r="49390" spans="9:11">
      <c r="I49390" t="str">
        <f t="shared" si="771"/>
        <v>19000100</v>
      </c>
      <c r="K49390" s="243"/>
    </row>
    <row r="49391" spans="9:11">
      <c r="I49391" t="str">
        <f t="shared" si="771"/>
        <v>19000100</v>
      </c>
      <c r="K49391" s="243"/>
    </row>
    <row r="49392" spans="9:11">
      <c r="I49392" t="str">
        <f t="shared" si="771"/>
        <v>19000100</v>
      </c>
      <c r="K49392" s="243"/>
    </row>
    <row r="49393" spans="9:11">
      <c r="I49393" t="str">
        <f t="shared" si="771"/>
        <v>19000100</v>
      </c>
      <c r="K49393" s="243"/>
    </row>
    <row r="49394" spans="9:11">
      <c r="I49394" t="str">
        <f t="shared" si="771"/>
        <v>19000100</v>
      </c>
      <c r="K49394" s="243"/>
    </row>
    <row r="49395" spans="9:11">
      <c r="I49395" t="str">
        <f t="shared" si="771"/>
        <v>19000100</v>
      </c>
      <c r="K49395" s="243"/>
    </row>
    <row r="49396" spans="9:11">
      <c r="I49396" t="str">
        <f t="shared" si="771"/>
        <v>19000100</v>
      </c>
      <c r="K49396" s="243"/>
    </row>
    <row r="49397" spans="9:11">
      <c r="I49397" t="str">
        <f t="shared" si="771"/>
        <v>19000100</v>
      </c>
      <c r="K49397" s="243"/>
    </row>
    <row r="49398" spans="9:11">
      <c r="I49398" t="str">
        <f t="shared" si="771"/>
        <v>19000100</v>
      </c>
      <c r="K49398" s="243"/>
    </row>
    <row r="49399" spans="9:11">
      <c r="I49399" t="str">
        <f t="shared" si="771"/>
        <v>19000100</v>
      </c>
      <c r="K49399" s="243"/>
    </row>
    <row r="49400" spans="9:11">
      <c r="I49400" t="str">
        <f t="shared" si="771"/>
        <v>19000100</v>
      </c>
      <c r="K49400" s="243"/>
    </row>
    <row r="49401" spans="9:11">
      <c r="I49401" t="str">
        <f t="shared" si="771"/>
        <v>19000100</v>
      </c>
      <c r="K49401" s="243"/>
    </row>
    <row r="49402" spans="9:11">
      <c r="I49402" t="str">
        <f t="shared" si="771"/>
        <v>19000100</v>
      </c>
      <c r="K49402" s="243"/>
    </row>
    <row r="49403" spans="9:11">
      <c r="I49403" t="str">
        <f t="shared" si="771"/>
        <v>19000100</v>
      </c>
      <c r="K49403" s="243"/>
    </row>
    <row r="49404" spans="9:11">
      <c r="I49404" t="str">
        <f t="shared" si="771"/>
        <v>19000100</v>
      </c>
      <c r="K49404" s="243"/>
    </row>
    <row r="49405" spans="9:11">
      <c r="I49405" t="str">
        <f t="shared" si="771"/>
        <v>19000100</v>
      </c>
      <c r="K49405" s="243"/>
    </row>
    <row r="49406" spans="9:11">
      <c r="I49406" t="str">
        <f t="shared" si="771"/>
        <v>19000100</v>
      </c>
      <c r="K49406" s="243"/>
    </row>
    <row r="49407" spans="9:11">
      <c r="I49407" t="str">
        <f t="shared" si="771"/>
        <v>19000100</v>
      </c>
      <c r="K49407" s="243"/>
    </row>
    <row r="49408" spans="9:11">
      <c r="I49408" t="str">
        <f t="shared" si="771"/>
        <v>19000100</v>
      </c>
      <c r="K49408" s="243"/>
    </row>
    <row r="49409" spans="9:11">
      <c r="I49409" t="str">
        <f t="shared" si="771"/>
        <v>19000100</v>
      </c>
      <c r="K49409" s="243"/>
    </row>
    <row r="49410" spans="9:11">
      <c r="I49410" t="str">
        <f t="shared" ref="I49410:I49414" si="772">TEXT(F49410,"yyyymmdd")</f>
        <v>19000100</v>
      </c>
      <c r="K49410" s="243"/>
    </row>
    <row r="49411" spans="9:11">
      <c r="I49411" t="str">
        <f t="shared" si="772"/>
        <v>19000100</v>
      </c>
      <c r="K49411" s="243"/>
    </row>
    <row r="49412" spans="9:11">
      <c r="I49412" t="str">
        <f t="shared" si="772"/>
        <v>19000100</v>
      </c>
      <c r="K49412" s="243"/>
    </row>
    <row r="49413" spans="9:11">
      <c r="I49413" t="str">
        <f t="shared" si="772"/>
        <v>19000100</v>
      </c>
      <c r="K49413" s="243"/>
    </row>
    <row r="49414" spans="9:11">
      <c r="I49414" t="str">
        <f t="shared" si="772"/>
        <v>19000100</v>
      </c>
      <c r="K49414" s="243"/>
    </row>
  </sheetData>
  <autoFilter ref="A1:J49414" xr:uid="{00000000-0009-0000-0000-000000000000}"/>
  <pageMargins left="0.75" right="0.75" top="1" bottom="1" header="0.5" footer="0.5"/>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4000"/>
  <sheetViews>
    <sheetView topLeftCell="A140" workbookViewId="0">
      <selection activeCell="F169" sqref="F169"/>
    </sheetView>
  </sheetViews>
  <sheetFormatPr defaultColWidth="8" defaultRowHeight="13"/>
  <cols>
    <col min="1" max="1" width="15.6328125" style="17" customWidth="1"/>
    <col min="2" max="2" width="26.26953125" style="17" customWidth="1"/>
    <col min="3" max="3" width="16.36328125" style="17" customWidth="1"/>
    <col min="4" max="4" width="18.7265625" style="17" customWidth="1"/>
    <col min="5" max="5" width="20.90625" style="17" customWidth="1"/>
    <col min="6" max="6" width="21.6328125" style="17" customWidth="1"/>
    <col min="7" max="7" width="22.7265625" style="17" customWidth="1"/>
    <col min="8" max="8" width="16.1796875" style="17" customWidth="1"/>
    <col min="9" max="9" width="14.453125" style="17" customWidth="1"/>
    <col min="10" max="10" width="12.54296875" style="17" customWidth="1"/>
    <col min="11" max="11" width="18.453125" style="17" customWidth="1"/>
    <col min="12" max="12" width="10.90625" style="17" customWidth="1"/>
    <col min="13" max="13" width="15.26953125" style="17" customWidth="1"/>
    <col min="14" max="16384" width="8" style="17"/>
  </cols>
  <sheetData>
    <row r="1" spans="1:13" ht="20" customHeight="1">
      <c r="A1" s="247" t="s">
        <v>9</v>
      </c>
      <c r="B1" s="256" t="s">
        <v>10</v>
      </c>
      <c r="C1" s="247" t="s">
        <v>11</v>
      </c>
      <c r="D1" s="247" t="s">
        <v>12</v>
      </c>
      <c r="E1" s="247" t="s">
        <v>13</v>
      </c>
      <c r="F1" s="256" t="s">
        <v>14</v>
      </c>
      <c r="G1" s="256" t="s">
        <v>15</v>
      </c>
      <c r="H1" s="256" t="s">
        <v>16</v>
      </c>
      <c r="I1" s="247" t="s">
        <v>17</v>
      </c>
      <c r="J1" s="256" t="s">
        <v>18</v>
      </c>
      <c r="K1" s="241" t="s">
        <v>19</v>
      </c>
      <c r="L1" s="241" t="s">
        <v>20</v>
      </c>
      <c r="M1" s="241" t="s">
        <v>21</v>
      </c>
    </row>
    <row r="2" spans="1:13">
      <c r="A2" s="17" t="s">
        <v>162</v>
      </c>
      <c r="B2" s="17" t="s">
        <v>573</v>
      </c>
      <c r="C2" s="17" t="s">
        <v>162</v>
      </c>
      <c r="D2" s="17" t="s">
        <v>573</v>
      </c>
      <c r="E2" s="17" t="s">
        <v>574</v>
      </c>
      <c r="F2" s="17" t="s">
        <v>575</v>
      </c>
      <c r="G2" s="17" t="s">
        <v>576</v>
      </c>
      <c r="H2" s="17" t="s">
        <v>577</v>
      </c>
      <c r="I2" s="17" t="s">
        <v>578</v>
      </c>
      <c r="J2" s="17" t="s">
        <v>579</v>
      </c>
      <c r="K2" s="17" t="str" cm="1">
        <f t="array" ref="K2">_xlfn.IFS(IFERROR(FIND("差",H2,1),0)&gt;0,"Trip",IFERROR(FIND("trip",H2,1),0)&gt;0,"Trip",IFERROR(FIND("假",H2,1),0)&gt;0,"Leave",IFERROR(FIND("leave",H2,1),0)&gt;0,"Leave",IFERROR(FIND("补单",H2,1),0)&gt;0,"Supp",IFERROR(FIND("Replenishment",H2,1),0)&gt;0,"Supp",1=1,H2)</f>
        <v>Trip</v>
      </c>
      <c r="L2" s="17" t="str">
        <f>IF(IFERROR(FIND("通过",J2,1),0)&gt;0,"Approved",J2)</f>
        <v>Approved</v>
      </c>
      <c r="M2" s="17" t="str" cm="1">
        <f t="array" ref="M2">_xlfn.IFS(IFERROR(FIND("事假",H2,1),0)&gt;0,"Unpaid",IFERROR(FIND("年休假",H2,1),0)&gt;0,"Annual",IFERROR(FIND("产",H2,1),0)&gt;0,"Welfare",IFERROR(FIND("婚",H2,1),0)&gt;0,"Welfare",IFERROR(FIND("育",H2,1),0)&gt;0,"Welfare",IFERROR(FIND("丧",H2,1),0)&gt;0,"Welfare",IFERROR(FIND("Annual",H2,1),0)&gt;0,"Annual",IFERROR(FIND("annual",H2,1),0)&gt;0,"Annual",IFERROR(FIND("病假",H2,1),0)&gt;0,"Sick",IFERROR(FIND("sick",H2,1),0)&gt;0,"Sick",IFERROR(FIND("Leave",H2,1),0)&gt;0,"Unpaid",IFERROR(FIND("unpaid",H2,1),0)&gt;0,"Unpaid",IFERROR(FIND("welfare",H2,1),0)&gt;0,"Welfare",1=1,H2)</f>
        <v>市内出差</v>
      </c>
    </row>
    <row r="3" spans="1:13">
      <c r="A3" s="17" t="s">
        <v>160</v>
      </c>
      <c r="B3" s="17" t="s">
        <v>580</v>
      </c>
      <c r="C3" s="17" t="s">
        <v>160</v>
      </c>
      <c r="D3" s="17" t="s">
        <v>580</v>
      </c>
      <c r="E3" s="17" t="s">
        <v>581</v>
      </c>
      <c r="F3" s="17" t="s">
        <v>582</v>
      </c>
      <c r="G3" s="17" t="s">
        <v>583</v>
      </c>
      <c r="H3" s="17" t="s">
        <v>577</v>
      </c>
      <c r="I3" s="17" t="s">
        <v>584</v>
      </c>
      <c r="J3" s="17" t="s">
        <v>579</v>
      </c>
      <c r="K3" s="17" t="str" cm="1">
        <f t="array" ref="K3">_xlfn.IFS(IFERROR(FIND("差",H3,1),0)&gt;0,"Trip",IFERROR(FIND("trip",H3,1),0)&gt;0,"Trip",IFERROR(FIND("假",H3,1),0)&gt;0,"Leave",IFERROR(FIND("leave",H3,1),0)&gt;0,"Leave",IFERROR(FIND("补单",H3,1),0)&gt;0,"Supp",IFERROR(FIND("Replenishment",H3,1),0)&gt;0,"Supp",1=1,H3)</f>
        <v>Trip</v>
      </c>
      <c r="L3" s="17" t="str">
        <f t="shared" ref="L3:L66" si="0">IF(IFERROR(FIND("通过",J3,1),0)&gt;0,"Approved",J3)</f>
        <v>Approved</v>
      </c>
      <c r="M3" s="17" t="str" cm="1">
        <f t="array" ref="M3">_xlfn.IFS(IFERROR(FIND("事假",H3,1),0)&gt;0,"Unpaid",IFERROR(FIND("年休假",H3,1),0)&gt;0,"Annual",IFERROR(FIND("产",H3,1),0)&gt;0,"Welfare",IFERROR(FIND("婚",H3,1),0)&gt;0,"Welfare",IFERROR(FIND("育",H3,1),0)&gt;0,"Welfare",IFERROR(FIND("丧",H3,1),0)&gt;0,"Welfare",IFERROR(FIND("Annual",H3,1),0)&gt;0,"Annual",IFERROR(FIND("annual",H3,1),0)&gt;0,"Annual",IFERROR(FIND("病假",H3,1),0)&gt;0,"Sick",IFERROR(FIND("sick",H3,1),0)&gt;0,"Sick",IFERROR(FIND("Leave",H3,1),0)&gt;0,"Unpaid",IFERROR(FIND("unpaid",H3,1),0)&gt;0,"Unpaid",IFERROR(FIND("welfare",H3,1),0)&gt;0,"Welfare",1=1,H3)</f>
        <v>市内出差</v>
      </c>
    </row>
    <row r="4" spans="1:13">
      <c r="A4" s="17" t="s">
        <v>585</v>
      </c>
      <c r="B4" s="17" t="s">
        <v>586</v>
      </c>
      <c r="C4" s="17" t="s">
        <v>585</v>
      </c>
      <c r="D4" s="17" t="s">
        <v>586</v>
      </c>
      <c r="E4" s="17" t="s">
        <v>587</v>
      </c>
      <c r="F4" s="17" t="s">
        <v>588</v>
      </c>
      <c r="G4" s="17" t="s">
        <v>589</v>
      </c>
      <c r="H4" s="17" t="s">
        <v>590</v>
      </c>
      <c r="I4" s="17" t="s">
        <v>591</v>
      </c>
      <c r="J4" s="17" t="s">
        <v>579</v>
      </c>
      <c r="K4" s="17" t="str" cm="1">
        <f t="array" ref="K4">_xlfn.IFS(IFERROR(FIND("差",H4,1),0)&gt;0,"Trip",IFERROR(FIND("trip",H4,1),0)&gt;0,"Trip",IFERROR(FIND("假",H4,1),0)&gt;0,"Leave",IFERROR(FIND("leave",H4,1),0)&gt;0,"Leave",IFERROR(FIND("补单",H4,1),0)&gt;0,"Supp",IFERROR(FIND("Replenishment",H4,1),0)&gt;0,"Supp",1=1,H4)</f>
        <v>Trip</v>
      </c>
      <c r="L4" s="17" t="str">
        <f t="shared" si="0"/>
        <v>Approved</v>
      </c>
      <c r="M4" s="17" t="str" cm="1">
        <f t="array" ref="M4">_xlfn.IFS(IFERROR(FIND("事假",H4,1),0)&gt;0,"Unpaid",IFERROR(FIND("年休假",H4,1),0)&gt;0,"Annual",IFERROR(FIND("产",H4,1),0)&gt;0,"Welfare",IFERROR(FIND("婚",H4,1),0)&gt;0,"Welfare",IFERROR(FIND("育",H4,1),0)&gt;0,"Welfare",IFERROR(FIND("丧",H4,1),0)&gt;0,"Welfare",IFERROR(FIND("Annual",H4,1),0)&gt;0,"Annual",IFERROR(FIND("annual",H4,1),0)&gt;0,"Annual",IFERROR(FIND("病假",H4,1),0)&gt;0,"Sick",IFERROR(FIND("sick",H4,1),0)&gt;0,"Sick",IFERROR(FIND("Leave",H4,1),0)&gt;0,"Unpaid",IFERROR(FIND("unpaid",H4,1),0)&gt;0,"Unpaid",IFERROR(FIND("welfare",H4,1),0)&gt;0,"Welfare",1=1,H4)</f>
        <v>国际/中国港澳台出差</v>
      </c>
    </row>
    <row r="5" spans="1:13">
      <c r="A5" s="17" t="s">
        <v>585</v>
      </c>
      <c r="B5" s="17" t="s">
        <v>586</v>
      </c>
      <c r="C5" s="17" t="s">
        <v>585</v>
      </c>
      <c r="D5" s="17" t="s">
        <v>586</v>
      </c>
      <c r="E5" s="17" t="s">
        <v>592</v>
      </c>
      <c r="F5" s="17" t="s">
        <v>593</v>
      </c>
      <c r="G5" s="17" t="s">
        <v>594</v>
      </c>
      <c r="H5" s="17" t="s">
        <v>595</v>
      </c>
      <c r="J5" s="17" t="s">
        <v>579</v>
      </c>
      <c r="K5" s="17" t="str" cm="1">
        <f t="array" ref="K5">_xlfn.IFS(IFERROR(FIND("差",H5,1),0)&gt;0,"Trip",IFERROR(FIND("trip",H5,1),0)&gt;0,"Trip",IFERROR(FIND("假",H5,1),0)&gt;0,"Leave",IFERROR(FIND("leave",H5,1),0)&gt;0,"Leave",IFERROR(FIND("补单",H5,1),0)&gt;0,"Supp",IFERROR(FIND("Replenishment",H5,1),0)&gt;0,"Supp",1=1,H5)</f>
        <v>Leave</v>
      </c>
      <c r="L5" s="17" t="str">
        <f t="shared" si="0"/>
        <v>Approved</v>
      </c>
      <c r="M5" s="17" t="str" cm="1">
        <f t="array" ref="M5">_xlfn.IFS(IFERROR(FIND("事假",H5,1),0)&gt;0,"Unpaid",IFERROR(FIND("年休假",H5,1),0)&gt;0,"Annual",IFERROR(FIND("产",H5,1),0)&gt;0,"Welfare",IFERROR(FIND("婚",H5,1),0)&gt;0,"Welfare",IFERROR(FIND("育",H5,1),0)&gt;0,"Welfare",IFERROR(FIND("丧",H5,1),0)&gt;0,"Welfare",IFERROR(FIND("Annual",H5,1),0)&gt;0,"Annual",IFERROR(FIND("annual",H5,1),0)&gt;0,"Annual",IFERROR(FIND("病假",H5,1),0)&gt;0,"Sick",IFERROR(FIND("sick",H5,1),0)&gt;0,"Sick",IFERROR(FIND("Leave",H5,1),0)&gt;0,"Unpaid",IFERROR(FIND("unpaid",H5,1),0)&gt;0,"Unpaid",IFERROR(FIND("welfare",H5,1),0)&gt;0,"Welfare",1=1,H5)</f>
        <v>Annual</v>
      </c>
    </row>
    <row r="6" spans="1:13">
      <c r="A6" s="17" t="s">
        <v>162</v>
      </c>
      <c r="B6" s="17" t="s">
        <v>573</v>
      </c>
      <c r="C6" s="17" t="s">
        <v>162</v>
      </c>
      <c r="D6" s="17" t="s">
        <v>573</v>
      </c>
      <c r="E6" s="17" t="s">
        <v>596</v>
      </c>
      <c r="F6" s="17" t="s">
        <v>597</v>
      </c>
      <c r="G6" s="17" t="s">
        <v>598</v>
      </c>
      <c r="H6" s="17" t="s">
        <v>577</v>
      </c>
      <c r="I6" s="17" t="s">
        <v>599</v>
      </c>
      <c r="J6" s="17" t="s">
        <v>579</v>
      </c>
      <c r="K6" s="17" t="str" cm="1">
        <f t="array" ref="K6">_xlfn.IFS(IFERROR(FIND("差",H6,1),0)&gt;0,"Trip",IFERROR(FIND("trip",H6,1),0)&gt;0,"Trip",IFERROR(FIND("假",H6,1),0)&gt;0,"Leave",IFERROR(FIND("leave",H6,1),0)&gt;0,"Leave",IFERROR(FIND("补单",H6,1),0)&gt;0,"Supp",IFERROR(FIND("Replenishment",H6,1),0)&gt;0,"Supp",1=1,H6)</f>
        <v>Trip</v>
      </c>
      <c r="L6" s="17" t="str">
        <f t="shared" si="0"/>
        <v>Approved</v>
      </c>
      <c r="M6" s="17" t="str" cm="1">
        <f t="array" ref="M6">_xlfn.IFS(IFERROR(FIND("事假",H6,1),0)&gt;0,"Unpaid",IFERROR(FIND("年休假",H6,1),0)&gt;0,"Annual",IFERROR(FIND("产",H6,1),0)&gt;0,"Welfare",IFERROR(FIND("婚",H6,1),0)&gt;0,"Welfare",IFERROR(FIND("育",H6,1),0)&gt;0,"Welfare",IFERROR(FIND("丧",H6,1),0)&gt;0,"Welfare",IFERROR(FIND("Annual",H6,1),0)&gt;0,"Annual",IFERROR(FIND("annual",H6,1),0)&gt;0,"Annual",IFERROR(FIND("病假",H6,1),0)&gt;0,"Sick",IFERROR(FIND("sick",H6,1),0)&gt;0,"Sick",IFERROR(FIND("Leave",H6,1),0)&gt;0,"Unpaid",IFERROR(FIND("unpaid",H6,1),0)&gt;0,"Unpaid",IFERROR(FIND("welfare",H6,1),0)&gt;0,"Welfare",1=1,H6)</f>
        <v>市内出差</v>
      </c>
    </row>
    <row r="7" spans="1:13">
      <c r="A7" s="17" t="s">
        <v>164</v>
      </c>
      <c r="B7" s="17" t="s">
        <v>600</v>
      </c>
      <c r="C7" s="17" t="s">
        <v>164</v>
      </c>
      <c r="D7" s="17" t="s">
        <v>600</v>
      </c>
      <c r="E7" s="17" t="s">
        <v>601</v>
      </c>
      <c r="F7" s="17" t="s">
        <v>602</v>
      </c>
      <c r="G7" s="17" t="s">
        <v>603</v>
      </c>
      <c r="H7" s="17" t="s">
        <v>577</v>
      </c>
      <c r="I7" s="17" t="s">
        <v>604</v>
      </c>
      <c r="J7" s="17" t="s">
        <v>605</v>
      </c>
      <c r="K7" s="17" t="str" cm="1">
        <f t="array" ref="K7">_xlfn.IFS(IFERROR(FIND("差",H7,1),0)&gt;0,"Trip",IFERROR(FIND("trip",H7,1),0)&gt;0,"Trip",IFERROR(FIND("假",H7,1),0)&gt;0,"Leave",IFERROR(FIND("leave",H7,1),0)&gt;0,"Leave",IFERROR(FIND("补单",H7,1),0)&gt;0,"Supp",IFERROR(FIND("Replenishment",H7,1),0)&gt;0,"Supp",1=1,H7)</f>
        <v>Trip</v>
      </c>
      <c r="L7" s="17" t="str">
        <f t="shared" si="0"/>
        <v>Approved</v>
      </c>
      <c r="M7" s="17" t="str" cm="1">
        <f t="array" ref="M7">_xlfn.IFS(IFERROR(FIND("事假",H7,1),0)&gt;0,"Unpaid",IFERROR(FIND("年休假",H7,1),0)&gt;0,"Annual",IFERROR(FIND("产",H7,1),0)&gt;0,"Welfare",IFERROR(FIND("婚",H7,1),0)&gt;0,"Welfare",IFERROR(FIND("育",H7,1),0)&gt;0,"Welfare",IFERROR(FIND("丧",H7,1),0)&gt;0,"Welfare",IFERROR(FIND("Annual",H7,1),0)&gt;0,"Annual",IFERROR(FIND("annual",H7,1),0)&gt;0,"Annual",IFERROR(FIND("病假",H7,1),0)&gt;0,"Sick",IFERROR(FIND("sick",H7,1),0)&gt;0,"Sick",IFERROR(FIND("Leave",H7,1),0)&gt;0,"Unpaid",IFERROR(FIND("unpaid",H7,1),0)&gt;0,"Unpaid",IFERROR(FIND("welfare",H7,1),0)&gt;0,"Welfare",1=1,H7)</f>
        <v>市内出差</v>
      </c>
    </row>
    <row r="8" spans="1:13">
      <c r="A8" s="17" t="s">
        <v>164</v>
      </c>
      <c r="B8" s="17" t="s">
        <v>600</v>
      </c>
      <c r="C8" s="17" t="s">
        <v>164</v>
      </c>
      <c r="D8" s="17" t="s">
        <v>600</v>
      </c>
      <c r="E8" s="17" t="s">
        <v>606</v>
      </c>
      <c r="F8" s="17" t="s">
        <v>602</v>
      </c>
      <c r="G8" s="17" t="s">
        <v>603</v>
      </c>
      <c r="H8" s="17" t="s">
        <v>577</v>
      </c>
      <c r="I8" s="17" t="s">
        <v>607</v>
      </c>
      <c r="J8" s="17" t="s">
        <v>579</v>
      </c>
      <c r="K8" s="17" t="str" cm="1">
        <f t="array" ref="K8">_xlfn.IFS(IFERROR(FIND("差",H8,1),0)&gt;0,"Trip",IFERROR(FIND("trip",H8,1),0)&gt;0,"Trip",IFERROR(FIND("假",H8,1),0)&gt;0,"Leave",IFERROR(FIND("leave",H8,1),0)&gt;0,"Leave",IFERROR(FIND("补单",H8,1),0)&gt;0,"Supp",IFERROR(FIND("Replenishment",H8,1),0)&gt;0,"Supp",1=1,H8)</f>
        <v>Trip</v>
      </c>
      <c r="L8" s="17" t="str">
        <f t="shared" si="0"/>
        <v>Approved</v>
      </c>
      <c r="M8" s="17" t="str" cm="1">
        <f t="array" ref="M8">_xlfn.IFS(IFERROR(FIND("事假",H8,1),0)&gt;0,"Unpaid",IFERROR(FIND("年休假",H8,1),0)&gt;0,"Annual",IFERROR(FIND("产",H8,1),0)&gt;0,"Welfare",IFERROR(FIND("婚",H8,1),0)&gt;0,"Welfare",IFERROR(FIND("育",H8,1),0)&gt;0,"Welfare",IFERROR(FIND("丧",H8,1),0)&gt;0,"Welfare",IFERROR(FIND("Annual",H8,1),0)&gt;0,"Annual",IFERROR(FIND("annual",H8,1),0)&gt;0,"Annual",IFERROR(FIND("病假",H8,1),0)&gt;0,"Sick",IFERROR(FIND("sick",H8,1),0)&gt;0,"Sick",IFERROR(FIND("Leave",H8,1),0)&gt;0,"Unpaid",IFERROR(FIND("unpaid",H8,1),0)&gt;0,"Unpaid",IFERROR(FIND("welfare",H8,1),0)&gt;0,"Welfare",1=1,H8)</f>
        <v>市内出差</v>
      </c>
    </row>
    <row r="9" spans="1:13">
      <c r="A9" s="17" t="s">
        <v>160</v>
      </c>
      <c r="B9" s="17" t="s">
        <v>580</v>
      </c>
      <c r="C9" s="17" t="s">
        <v>160</v>
      </c>
      <c r="D9" s="17" t="s">
        <v>580</v>
      </c>
      <c r="E9" s="17" t="s">
        <v>608</v>
      </c>
      <c r="F9" s="17" t="s">
        <v>609</v>
      </c>
      <c r="G9" s="17" t="s">
        <v>610</v>
      </c>
      <c r="H9" s="17" t="s">
        <v>595</v>
      </c>
      <c r="I9" s="17" t="s">
        <v>611</v>
      </c>
      <c r="J9" s="17" t="s">
        <v>579</v>
      </c>
      <c r="K9" s="17" t="str" cm="1">
        <f t="array" ref="K9">_xlfn.IFS(IFERROR(FIND("差",H9,1),0)&gt;0,"Trip",IFERROR(FIND("trip",H9,1),0)&gt;0,"Trip",IFERROR(FIND("假",H9,1),0)&gt;0,"Leave",IFERROR(FIND("leave",H9,1),0)&gt;0,"Leave",IFERROR(FIND("补单",H9,1),0)&gt;0,"Supp",IFERROR(FIND("Replenishment",H9,1),0)&gt;0,"Supp",1=1,H9)</f>
        <v>Leave</v>
      </c>
      <c r="L9" s="17" t="str">
        <f t="shared" si="0"/>
        <v>Approved</v>
      </c>
      <c r="M9" s="17" t="str" cm="1">
        <f t="array" ref="M9">_xlfn.IFS(IFERROR(FIND("事假",H9,1),0)&gt;0,"Unpaid",IFERROR(FIND("年休假",H9,1),0)&gt;0,"Annual",IFERROR(FIND("产",H9,1),0)&gt;0,"Welfare",IFERROR(FIND("婚",H9,1),0)&gt;0,"Welfare",IFERROR(FIND("育",H9,1),0)&gt;0,"Welfare",IFERROR(FIND("丧",H9,1),0)&gt;0,"Welfare",IFERROR(FIND("Annual",H9,1),0)&gt;0,"Annual",IFERROR(FIND("annual",H9,1),0)&gt;0,"Annual",IFERROR(FIND("病假",H9,1),0)&gt;0,"Sick",IFERROR(FIND("sick",H9,1),0)&gt;0,"Sick",IFERROR(FIND("Leave",H9,1),0)&gt;0,"Unpaid",IFERROR(FIND("unpaid",H9,1),0)&gt;0,"Unpaid",IFERROR(FIND("welfare",H9,1),0)&gt;0,"Welfare",1=1,H9)</f>
        <v>Annual</v>
      </c>
    </row>
    <row r="10" spans="1:13">
      <c r="A10" s="17" t="s">
        <v>612</v>
      </c>
      <c r="B10" s="17" t="s">
        <v>613</v>
      </c>
      <c r="C10" s="17" t="s">
        <v>612</v>
      </c>
      <c r="D10" s="17" t="s">
        <v>613</v>
      </c>
      <c r="E10" s="17" t="s">
        <v>614</v>
      </c>
      <c r="F10" s="17" t="s">
        <v>615</v>
      </c>
      <c r="G10" s="17" t="s">
        <v>616</v>
      </c>
      <c r="H10" s="17" t="s">
        <v>590</v>
      </c>
      <c r="I10" s="17" t="s">
        <v>617</v>
      </c>
      <c r="J10" s="17" t="s">
        <v>618</v>
      </c>
      <c r="K10" s="17" t="str" cm="1">
        <f t="array" ref="K10">_xlfn.IFS(IFERROR(FIND("差",H10,1),0)&gt;0,"Trip",IFERROR(FIND("trip",H10,1),0)&gt;0,"Trip",IFERROR(FIND("假",H10,1),0)&gt;0,"Leave",IFERROR(FIND("leave",H10,1),0)&gt;0,"Leave",IFERROR(FIND("补单",H10,1),0)&gt;0,"Supp",IFERROR(FIND("Replenishment",H10,1),0)&gt;0,"Supp",1=1,H10)</f>
        <v>Trip</v>
      </c>
      <c r="L10" s="17" t="str">
        <f t="shared" si="0"/>
        <v>待审批</v>
      </c>
      <c r="M10" s="17" t="str" cm="1">
        <f t="array" ref="M10">_xlfn.IFS(IFERROR(FIND("事假",H10,1),0)&gt;0,"Unpaid",IFERROR(FIND("年休假",H10,1),0)&gt;0,"Annual",IFERROR(FIND("产",H10,1),0)&gt;0,"Welfare",IFERROR(FIND("婚",H10,1),0)&gt;0,"Welfare",IFERROR(FIND("育",H10,1),0)&gt;0,"Welfare",IFERROR(FIND("丧",H10,1),0)&gt;0,"Welfare",IFERROR(FIND("Annual",H10,1),0)&gt;0,"Annual",IFERROR(FIND("annual",H10,1),0)&gt;0,"Annual",IFERROR(FIND("病假",H10,1),0)&gt;0,"Sick",IFERROR(FIND("sick",H10,1),0)&gt;0,"Sick",IFERROR(FIND("Leave",H10,1),0)&gt;0,"Unpaid",IFERROR(FIND("unpaid",H10,1),0)&gt;0,"Unpaid",IFERROR(FIND("welfare",H10,1),0)&gt;0,"Welfare",1=1,H10)</f>
        <v>国际/中国港澳台出差</v>
      </c>
    </row>
    <row r="11" spans="1:13">
      <c r="A11" s="17" t="s">
        <v>612</v>
      </c>
      <c r="B11" s="17" t="s">
        <v>613</v>
      </c>
      <c r="C11" s="17" t="s">
        <v>612</v>
      </c>
      <c r="D11" s="17" t="s">
        <v>613</v>
      </c>
      <c r="E11" s="17" t="s">
        <v>619</v>
      </c>
      <c r="F11" s="17" t="s">
        <v>620</v>
      </c>
      <c r="G11" s="17" t="s">
        <v>621</v>
      </c>
      <c r="H11" s="17" t="s">
        <v>595</v>
      </c>
      <c r="J11" s="17" t="s">
        <v>579</v>
      </c>
      <c r="K11" s="17" t="str" cm="1">
        <f t="array" ref="K11">_xlfn.IFS(IFERROR(FIND("差",H11,1),0)&gt;0,"Trip",IFERROR(FIND("trip",H11,1),0)&gt;0,"Trip",IFERROR(FIND("假",H11,1),0)&gt;0,"Leave",IFERROR(FIND("leave",H11,1),0)&gt;0,"Leave",IFERROR(FIND("补单",H11,1),0)&gt;0,"Supp",IFERROR(FIND("Replenishment",H11,1),0)&gt;0,"Supp",1=1,H11)</f>
        <v>Leave</v>
      </c>
      <c r="L11" s="17" t="str">
        <f t="shared" si="0"/>
        <v>Approved</v>
      </c>
      <c r="M11" s="17" t="str" cm="1">
        <f t="array" ref="M11">_xlfn.IFS(IFERROR(FIND("事假",H11,1),0)&gt;0,"Unpaid",IFERROR(FIND("年休假",H11,1),0)&gt;0,"Annual",IFERROR(FIND("产",H11,1),0)&gt;0,"Welfare",IFERROR(FIND("婚",H11,1),0)&gt;0,"Welfare",IFERROR(FIND("育",H11,1),0)&gt;0,"Welfare",IFERROR(FIND("丧",H11,1),0)&gt;0,"Welfare",IFERROR(FIND("Annual",H11,1),0)&gt;0,"Annual",IFERROR(FIND("annual",H11,1),0)&gt;0,"Annual",IFERROR(FIND("病假",H11,1),0)&gt;0,"Sick",IFERROR(FIND("sick",H11,1),0)&gt;0,"Sick",IFERROR(FIND("Leave",H11,1),0)&gt;0,"Unpaid",IFERROR(FIND("unpaid",H11,1),0)&gt;0,"Unpaid",IFERROR(FIND("welfare",H11,1),0)&gt;0,"Welfare",1=1,H11)</f>
        <v>Annual</v>
      </c>
    </row>
    <row r="12" spans="1:13">
      <c r="A12" s="17" t="s">
        <v>622</v>
      </c>
      <c r="B12" s="17" t="s">
        <v>623</v>
      </c>
      <c r="C12" s="17" t="s">
        <v>624</v>
      </c>
      <c r="D12" s="17" t="s">
        <v>625</v>
      </c>
      <c r="E12" s="17" t="s">
        <v>626</v>
      </c>
      <c r="F12" s="17" t="s">
        <v>627</v>
      </c>
      <c r="G12" s="17" t="s">
        <v>616</v>
      </c>
      <c r="H12" s="17" t="s">
        <v>590</v>
      </c>
      <c r="I12" s="17" t="s">
        <v>628</v>
      </c>
      <c r="J12" s="17" t="s">
        <v>579</v>
      </c>
      <c r="K12" s="17" t="str" cm="1">
        <f t="array" ref="K12">_xlfn.IFS(IFERROR(FIND("差",H12,1),0)&gt;0,"Trip",IFERROR(FIND("trip",H12,1),0)&gt;0,"Trip",IFERROR(FIND("假",H12,1),0)&gt;0,"Leave",IFERROR(FIND("leave",H12,1),0)&gt;0,"Leave",IFERROR(FIND("补单",H12,1),0)&gt;0,"Supp",IFERROR(FIND("Replenishment",H12,1),0)&gt;0,"Supp",1=1,H12)</f>
        <v>Trip</v>
      </c>
      <c r="L12" s="17" t="str">
        <f t="shared" si="0"/>
        <v>Approved</v>
      </c>
      <c r="M12" s="17" t="str" cm="1">
        <f t="array" ref="M12">_xlfn.IFS(IFERROR(FIND("事假",H12,1),0)&gt;0,"Unpaid",IFERROR(FIND("年休假",H12,1),0)&gt;0,"Annual",IFERROR(FIND("产",H12,1),0)&gt;0,"Welfare",IFERROR(FIND("婚",H12,1),0)&gt;0,"Welfare",IFERROR(FIND("育",H12,1),0)&gt;0,"Welfare",IFERROR(FIND("丧",H12,1),0)&gt;0,"Welfare",IFERROR(FIND("Annual",H12,1),0)&gt;0,"Annual",IFERROR(FIND("annual",H12,1),0)&gt;0,"Annual",IFERROR(FIND("病假",H12,1),0)&gt;0,"Sick",IFERROR(FIND("sick",H12,1),0)&gt;0,"Sick",IFERROR(FIND("Leave",H12,1),0)&gt;0,"Unpaid",IFERROR(FIND("unpaid",H12,1),0)&gt;0,"Unpaid",IFERROR(FIND("welfare",H12,1),0)&gt;0,"Welfare",1=1,H12)</f>
        <v>国际/中国港澳台出差</v>
      </c>
    </row>
    <row r="13" spans="1:13">
      <c r="A13" s="17" t="s">
        <v>162</v>
      </c>
      <c r="B13" s="17" t="s">
        <v>573</v>
      </c>
      <c r="C13" s="17" t="s">
        <v>162</v>
      </c>
      <c r="D13" s="17" t="s">
        <v>573</v>
      </c>
      <c r="E13" s="17" t="s">
        <v>629</v>
      </c>
      <c r="F13" s="17" t="s">
        <v>630</v>
      </c>
      <c r="G13" s="17" t="s">
        <v>631</v>
      </c>
      <c r="H13" s="17" t="s">
        <v>577</v>
      </c>
      <c r="I13" s="17" t="s">
        <v>632</v>
      </c>
      <c r="J13" s="17" t="s">
        <v>579</v>
      </c>
      <c r="K13" s="17" t="str" cm="1">
        <f t="array" ref="K13">_xlfn.IFS(IFERROR(FIND("差",H13,1),0)&gt;0,"Trip",IFERROR(FIND("trip",H13,1),0)&gt;0,"Trip",IFERROR(FIND("假",H13,1),0)&gt;0,"Leave",IFERROR(FIND("leave",H13,1),0)&gt;0,"Leave",IFERROR(FIND("补单",H13,1),0)&gt;0,"Supp",IFERROR(FIND("Replenishment",H13,1),0)&gt;0,"Supp",1=1,H13)</f>
        <v>Trip</v>
      </c>
      <c r="L13" s="17" t="str">
        <f t="shared" si="0"/>
        <v>Approved</v>
      </c>
      <c r="M13" s="17" t="str" cm="1">
        <f t="array" ref="M13">_xlfn.IFS(IFERROR(FIND("事假",H13,1),0)&gt;0,"Unpaid",IFERROR(FIND("年休假",H13,1),0)&gt;0,"Annual",IFERROR(FIND("产",H13,1),0)&gt;0,"Welfare",IFERROR(FIND("婚",H13,1),0)&gt;0,"Welfare",IFERROR(FIND("育",H13,1),0)&gt;0,"Welfare",IFERROR(FIND("丧",H13,1),0)&gt;0,"Welfare",IFERROR(FIND("Annual",H13,1),0)&gt;0,"Annual",IFERROR(FIND("annual",H13,1),0)&gt;0,"Annual",IFERROR(FIND("病假",H13,1),0)&gt;0,"Sick",IFERROR(FIND("sick",H13,1),0)&gt;0,"Sick",IFERROR(FIND("Leave",H13,1),0)&gt;0,"Unpaid",IFERROR(FIND("unpaid",H13,1),0)&gt;0,"Unpaid",IFERROR(FIND("welfare",H13,1),0)&gt;0,"Welfare",1=1,H13)</f>
        <v>市内出差</v>
      </c>
    </row>
    <row r="14" spans="1:13">
      <c r="A14" s="17" t="s">
        <v>209</v>
      </c>
      <c r="B14" s="17" t="s">
        <v>633</v>
      </c>
      <c r="C14" s="17" t="s">
        <v>209</v>
      </c>
      <c r="D14" s="17" t="s">
        <v>633</v>
      </c>
      <c r="E14" s="17" t="s">
        <v>634</v>
      </c>
      <c r="F14" s="17" t="s">
        <v>635</v>
      </c>
      <c r="G14" s="17" t="s">
        <v>636</v>
      </c>
      <c r="H14" s="17" t="s">
        <v>595</v>
      </c>
      <c r="I14" s="17" t="s">
        <v>637</v>
      </c>
      <c r="J14" s="17" t="s">
        <v>605</v>
      </c>
      <c r="K14" s="17" t="str" cm="1">
        <f t="array" ref="K14">_xlfn.IFS(IFERROR(FIND("差",H14,1),0)&gt;0,"Trip",IFERROR(FIND("trip",H14,1),0)&gt;0,"Trip",IFERROR(FIND("假",H14,1),0)&gt;0,"Leave",IFERROR(FIND("leave",H14,1),0)&gt;0,"Leave",IFERROR(FIND("补单",H14,1),0)&gt;0,"Supp",IFERROR(FIND("Replenishment",H14,1),0)&gt;0,"Supp",1=1,H14)</f>
        <v>Leave</v>
      </c>
      <c r="L14" s="17" t="str">
        <f t="shared" si="0"/>
        <v>Approved</v>
      </c>
      <c r="M14" s="17" t="str" cm="1">
        <f t="array" ref="M14">_xlfn.IFS(IFERROR(FIND("事假",H14,1),0)&gt;0,"Unpaid",IFERROR(FIND("年休假",H14,1),0)&gt;0,"Annual",IFERROR(FIND("产",H14,1),0)&gt;0,"Welfare",IFERROR(FIND("婚",H14,1),0)&gt;0,"Welfare",IFERROR(FIND("育",H14,1),0)&gt;0,"Welfare",IFERROR(FIND("丧",H14,1),0)&gt;0,"Welfare",IFERROR(FIND("Annual",H14,1),0)&gt;0,"Annual",IFERROR(FIND("annual",H14,1),0)&gt;0,"Annual",IFERROR(FIND("病假",H14,1),0)&gt;0,"Sick",IFERROR(FIND("sick",H14,1),0)&gt;0,"Sick",IFERROR(FIND("Leave",H14,1),0)&gt;0,"Unpaid",IFERROR(FIND("unpaid",H14,1),0)&gt;0,"Unpaid",IFERROR(FIND("welfare",H14,1),0)&gt;0,"Welfare",1=1,H14)</f>
        <v>Annual</v>
      </c>
    </row>
    <row r="15" spans="1:13">
      <c r="A15" s="17" t="s">
        <v>209</v>
      </c>
      <c r="B15" s="17" t="s">
        <v>633</v>
      </c>
      <c r="C15" s="17" t="s">
        <v>209</v>
      </c>
      <c r="D15" s="17" t="s">
        <v>633</v>
      </c>
      <c r="E15" s="17" t="s">
        <v>638</v>
      </c>
      <c r="F15" s="17" t="s">
        <v>635</v>
      </c>
      <c r="G15" s="17" t="s">
        <v>636</v>
      </c>
      <c r="H15" s="17" t="s">
        <v>595</v>
      </c>
      <c r="I15" s="17" t="s">
        <v>639</v>
      </c>
      <c r="J15" s="17" t="s">
        <v>579</v>
      </c>
      <c r="K15" s="17" t="str" cm="1">
        <f t="array" ref="K15">_xlfn.IFS(IFERROR(FIND("差",H15,1),0)&gt;0,"Trip",IFERROR(FIND("trip",H15,1),0)&gt;0,"Trip",IFERROR(FIND("假",H15,1),0)&gt;0,"Leave",IFERROR(FIND("leave",H15,1),0)&gt;0,"Leave",IFERROR(FIND("补单",H15,1),0)&gt;0,"Supp",IFERROR(FIND("Replenishment",H15,1),0)&gt;0,"Supp",1=1,H15)</f>
        <v>Leave</v>
      </c>
      <c r="L15" s="17" t="str">
        <f t="shared" si="0"/>
        <v>Approved</v>
      </c>
      <c r="M15" s="17" t="str" cm="1">
        <f t="array" ref="M15">_xlfn.IFS(IFERROR(FIND("事假",H15,1),0)&gt;0,"Unpaid",IFERROR(FIND("年休假",H15,1),0)&gt;0,"Annual",IFERROR(FIND("产",H15,1),0)&gt;0,"Welfare",IFERROR(FIND("婚",H15,1),0)&gt;0,"Welfare",IFERROR(FIND("育",H15,1),0)&gt;0,"Welfare",IFERROR(FIND("丧",H15,1),0)&gt;0,"Welfare",IFERROR(FIND("Annual",H15,1),0)&gt;0,"Annual",IFERROR(FIND("annual",H15,1),0)&gt;0,"Annual",IFERROR(FIND("病假",H15,1),0)&gt;0,"Sick",IFERROR(FIND("sick",H15,1),0)&gt;0,"Sick",IFERROR(FIND("Leave",H15,1),0)&gt;0,"Unpaid",IFERROR(FIND("unpaid",H15,1),0)&gt;0,"Unpaid",IFERROR(FIND("welfare",H15,1),0)&gt;0,"Welfare",1=1,H15)</f>
        <v>Annual</v>
      </c>
    </row>
    <row r="16" spans="1:13" ht="20.5" customHeight="1">
      <c r="A16" s="17" t="s">
        <v>169</v>
      </c>
      <c r="B16" s="17" t="s">
        <v>640</v>
      </c>
      <c r="C16" s="17" t="s">
        <v>169</v>
      </c>
      <c r="D16" s="17" t="s">
        <v>640</v>
      </c>
      <c r="E16" s="17" t="s">
        <v>641</v>
      </c>
      <c r="F16" s="17" t="s">
        <v>642</v>
      </c>
      <c r="G16" s="17" t="s">
        <v>643</v>
      </c>
      <c r="H16" s="17" t="s">
        <v>644</v>
      </c>
      <c r="I16" s="254" t="s">
        <v>1103</v>
      </c>
      <c r="J16" s="17" t="s">
        <v>579</v>
      </c>
      <c r="K16" s="17" t="str" cm="1">
        <f t="array" ref="K16">_xlfn.IFS(IFERROR(FIND("差",H16,1),0)&gt;0,"Trip",IFERROR(FIND("trip",H16,1),0)&gt;0,"Trip",IFERROR(FIND("假",H16,1),0)&gt;0,"Leave",IFERROR(FIND("leave",H16,1),0)&gt;0,"Leave",IFERROR(FIND("补单",H16,1),0)&gt;0,"Supp",IFERROR(FIND("Replenishment",H16,1),0)&gt;0,"Supp",1=1,H16)</f>
        <v>Leave</v>
      </c>
      <c r="L16" s="17" t="str">
        <f t="shared" si="0"/>
        <v>Approved</v>
      </c>
      <c r="M16" s="17" t="str" cm="1">
        <f t="array" ref="M16">_xlfn.IFS(IFERROR(FIND("事假",H16,1),0)&gt;0,"Unpaid",IFERROR(FIND("年休假",H16,1),0)&gt;0,"Annual",IFERROR(FIND("产",H16,1),0)&gt;0,"Welfare",IFERROR(FIND("婚",H16,1),0)&gt;0,"Welfare",IFERROR(FIND("育",H16,1),0)&gt;0,"Welfare",IFERROR(FIND("丧",H16,1),0)&gt;0,"Welfare",IFERROR(FIND("Annual",H16,1),0)&gt;0,"Annual",IFERROR(FIND("annual",H16,1),0)&gt;0,"Annual",IFERROR(FIND("病假",H16,1),0)&gt;0,"Sick",IFERROR(FIND("sick",H16,1),0)&gt;0,"Sick",IFERROR(FIND("Leave",H16,1),0)&gt;0,"Unpaid",IFERROR(FIND("unpaid",H16,1),0)&gt;0,"Unpaid",IFERROR(FIND("welfare",H16,1),0)&gt;0,"Welfare",1=1,H16)</f>
        <v>Welfare</v>
      </c>
    </row>
    <row r="17" spans="1:13">
      <c r="A17" s="17" t="s">
        <v>622</v>
      </c>
      <c r="B17" s="17" t="s">
        <v>623</v>
      </c>
      <c r="C17" s="17" t="s">
        <v>624</v>
      </c>
      <c r="D17" s="17" t="s">
        <v>625</v>
      </c>
      <c r="E17" s="17" t="s">
        <v>645</v>
      </c>
      <c r="F17" s="17" t="s">
        <v>642</v>
      </c>
      <c r="G17" s="17" t="s">
        <v>646</v>
      </c>
      <c r="H17" s="17" t="s">
        <v>647</v>
      </c>
      <c r="I17" s="17" t="s">
        <v>648</v>
      </c>
      <c r="J17" s="17" t="s">
        <v>579</v>
      </c>
      <c r="K17" s="17" t="str" cm="1">
        <f t="array" ref="K17">_xlfn.IFS(IFERROR(FIND("差",H17,1),0)&gt;0,"Trip",IFERROR(FIND("trip",H17,1),0)&gt;0,"Trip",IFERROR(FIND("假",H17,1),0)&gt;0,"Leave",IFERROR(FIND("leave",H17,1),0)&gt;0,"Leave",IFERROR(FIND("补单",H17,1),0)&gt;0,"Supp",IFERROR(FIND("Replenishment",H17,1),0)&gt;0,"Supp",1=1,H17)</f>
        <v>Trip</v>
      </c>
      <c r="L17" s="17" t="str">
        <f t="shared" si="0"/>
        <v>Approved</v>
      </c>
      <c r="M17" s="17" t="str" cm="1">
        <f t="array" ref="M17">_xlfn.IFS(IFERROR(FIND("事假",H17,1),0)&gt;0,"Unpaid",IFERROR(FIND("年休假",H17,1),0)&gt;0,"Annual",IFERROR(FIND("产",H17,1),0)&gt;0,"Welfare",IFERROR(FIND("婚",H17,1),0)&gt;0,"Welfare",IFERROR(FIND("育",H17,1),0)&gt;0,"Welfare",IFERROR(FIND("丧",H17,1),0)&gt;0,"Welfare",IFERROR(FIND("Annual",H17,1),0)&gt;0,"Annual",IFERROR(FIND("annual",H17,1),0)&gt;0,"Annual",IFERROR(FIND("病假",H17,1),0)&gt;0,"Sick",IFERROR(FIND("sick",H17,1),0)&gt;0,"Sick",IFERROR(FIND("Leave",H17,1),0)&gt;0,"Unpaid",IFERROR(FIND("unpaid",H17,1),0)&gt;0,"Unpaid",IFERROR(FIND("welfare",H17,1),0)&gt;0,"Welfare",1=1,H17)</f>
        <v>国内出差</v>
      </c>
    </row>
    <row r="18" spans="1:13">
      <c r="A18" s="17" t="s">
        <v>649</v>
      </c>
      <c r="B18" s="17" t="s">
        <v>650</v>
      </c>
      <c r="C18" s="17" t="s">
        <v>649</v>
      </c>
      <c r="D18" s="17" t="s">
        <v>650</v>
      </c>
      <c r="E18" s="17" t="s">
        <v>651</v>
      </c>
      <c r="F18" s="17" t="s">
        <v>642</v>
      </c>
      <c r="G18" s="17" t="s">
        <v>616</v>
      </c>
      <c r="H18" s="17" t="s">
        <v>590</v>
      </c>
      <c r="I18" s="17" t="s">
        <v>652</v>
      </c>
      <c r="J18" s="17" t="s">
        <v>579</v>
      </c>
      <c r="K18" s="17" t="str" cm="1">
        <f t="array" ref="K18">_xlfn.IFS(IFERROR(FIND("差",H18,1),0)&gt;0,"Trip",IFERROR(FIND("trip",H18,1),0)&gt;0,"Trip",IFERROR(FIND("假",H18,1),0)&gt;0,"Leave",IFERROR(FIND("leave",H18,1),0)&gt;0,"Leave",IFERROR(FIND("补单",H18,1),0)&gt;0,"Supp",IFERROR(FIND("Replenishment",H18,1),0)&gt;0,"Supp",1=1,H18)</f>
        <v>Trip</v>
      </c>
      <c r="L18" s="17" t="str">
        <f t="shared" si="0"/>
        <v>Approved</v>
      </c>
      <c r="M18" s="17" t="str" cm="1">
        <f t="array" ref="M18">_xlfn.IFS(IFERROR(FIND("事假",H18,1),0)&gt;0,"Unpaid",IFERROR(FIND("年休假",H18,1),0)&gt;0,"Annual",IFERROR(FIND("产",H18,1),0)&gt;0,"Welfare",IFERROR(FIND("婚",H18,1),0)&gt;0,"Welfare",IFERROR(FIND("育",H18,1),0)&gt;0,"Welfare",IFERROR(FIND("丧",H18,1),0)&gt;0,"Welfare",IFERROR(FIND("Annual",H18,1),0)&gt;0,"Annual",IFERROR(FIND("annual",H18,1),0)&gt;0,"Annual",IFERROR(FIND("病假",H18,1),0)&gt;0,"Sick",IFERROR(FIND("sick",H18,1),0)&gt;0,"Sick",IFERROR(FIND("Leave",H18,1),0)&gt;0,"Unpaid",IFERROR(FIND("unpaid",H18,1),0)&gt;0,"Unpaid",IFERROR(FIND("welfare",H18,1),0)&gt;0,"Welfare",1=1,H18)</f>
        <v>国际/中国港澳台出差</v>
      </c>
    </row>
    <row r="19" spans="1:13">
      <c r="A19" s="17" t="s">
        <v>211</v>
      </c>
      <c r="B19" s="17" t="s">
        <v>653</v>
      </c>
      <c r="C19" s="17" t="s">
        <v>211</v>
      </c>
      <c r="D19" s="17" t="s">
        <v>653</v>
      </c>
      <c r="E19" s="17" t="s">
        <v>654</v>
      </c>
      <c r="F19" s="17" t="s">
        <v>642</v>
      </c>
      <c r="G19" s="17" t="s">
        <v>655</v>
      </c>
      <c r="H19" s="17" t="s">
        <v>647</v>
      </c>
      <c r="I19" s="17" t="s">
        <v>656</v>
      </c>
      <c r="J19" s="17" t="s">
        <v>579</v>
      </c>
      <c r="K19" s="17" t="str" cm="1">
        <f t="array" ref="K19">_xlfn.IFS(IFERROR(FIND("差",H19,1),0)&gt;0,"Trip",IFERROR(FIND("trip",H19,1),0)&gt;0,"Trip",IFERROR(FIND("假",H19,1),0)&gt;0,"Leave",IFERROR(FIND("leave",H19,1),0)&gt;0,"Leave",IFERROR(FIND("补单",H19,1),0)&gt;0,"Supp",IFERROR(FIND("Replenishment",H19,1),0)&gt;0,"Supp",1=1,H19)</f>
        <v>Trip</v>
      </c>
      <c r="L19" s="17" t="str">
        <f t="shared" si="0"/>
        <v>Approved</v>
      </c>
      <c r="M19" s="17" t="str" cm="1">
        <f t="array" ref="M19">_xlfn.IFS(IFERROR(FIND("事假",H19,1),0)&gt;0,"Unpaid",IFERROR(FIND("年休假",H19,1),0)&gt;0,"Annual",IFERROR(FIND("产",H19,1),0)&gt;0,"Welfare",IFERROR(FIND("婚",H19,1),0)&gt;0,"Welfare",IFERROR(FIND("育",H19,1),0)&gt;0,"Welfare",IFERROR(FIND("丧",H19,1),0)&gt;0,"Welfare",IFERROR(FIND("Annual",H19,1),0)&gt;0,"Annual",IFERROR(FIND("annual",H19,1),0)&gt;0,"Annual",IFERROR(FIND("病假",H19,1),0)&gt;0,"Sick",IFERROR(FIND("sick",H19,1),0)&gt;0,"Sick",IFERROR(FIND("Leave",H19,1),0)&gt;0,"Unpaid",IFERROR(FIND("unpaid",H19,1),0)&gt;0,"Unpaid",IFERROR(FIND("welfare",H19,1),0)&gt;0,"Welfare",1=1,H19)</f>
        <v>国内出差</v>
      </c>
    </row>
    <row r="20" spans="1:13">
      <c r="A20" s="17" t="s">
        <v>160</v>
      </c>
      <c r="B20" s="17" t="s">
        <v>580</v>
      </c>
      <c r="C20" s="17" t="s">
        <v>160</v>
      </c>
      <c r="D20" s="17" t="s">
        <v>580</v>
      </c>
      <c r="E20" s="17" t="s">
        <v>657</v>
      </c>
      <c r="F20" s="17" t="s">
        <v>658</v>
      </c>
      <c r="G20" s="17" t="s">
        <v>659</v>
      </c>
      <c r="H20" s="17" t="s">
        <v>595</v>
      </c>
      <c r="I20" s="17" t="s">
        <v>660</v>
      </c>
      <c r="J20" s="17" t="s">
        <v>579</v>
      </c>
      <c r="K20" s="17" t="str" cm="1">
        <f t="array" ref="K20">_xlfn.IFS(IFERROR(FIND("差",H20,1),0)&gt;0,"Trip",IFERROR(FIND("trip",H20,1),0)&gt;0,"Trip",IFERROR(FIND("假",H20,1),0)&gt;0,"Leave",IFERROR(FIND("leave",H20,1),0)&gt;0,"Leave",IFERROR(FIND("补单",H20,1),0)&gt;0,"Supp",IFERROR(FIND("Replenishment",H20,1),0)&gt;0,"Supp",1=1,H20)</f>
        <v>Leave</v>
      </c>
      <c r="L20" s="17" t="str">
        <f t="shared" si="0"/>
        <v>Approved</v>
      </c>
      <c r="M20" s="17" t="str" cm="1">
        <f t="array" ref="M20">_xlfn.IFS(IFERROR(FIND("事假",H20,1),0)&gt;0,"Unpaid",IFERROR(FIND("年休假",H20,1),0)&gt;0,"Annual",IFERROR(FIND("产",H20,1),0)&gt;0,"Welfare",IFERROR(FIND("婚",H20,1),0)&gt;0,"Welfare",IFERROR(FIND("育",H20,1),0)&gt;0,"Welfare",IFERROR(FIND("丧",H20,1),0)&gt;0,"Welfare",IFERROR(FIND("Annual",H20,1),0)&gt;0,"Annual",IFERROR(FIND("annual",H20,1),0)&gt;0,"Annual",IFERROR(FIND("病假",H20,1),0)&gt;0,"Sick",IFERROR(FIND("sick",H20,1),0)&gt;0,"Sick",IFERROR(FIND("Leave",H20,1),0)&gt;0,"Unpaid",IFERROR(FIND("unpaid",H20,1),0)&gt;0,"Unpaid",IFERROR(FIND("welfare",H20,1),0)&gt;0,"Welfare",1=1,H20)</f>
        <v>Annual</v>
      </c>
    </row>
    <row r="21" spans="1:13">
      <c r="A21" s="17" t="s">
        <v>160</v>
      </c>
      <c r="B21" s="17" t="s">
        <v>580</v>
      </c>
      <c r="C21" s="17" t="s">
        <v>160</v>
      </c>
      <c r="D21" s="17" t="s">
        <v>580</v>
      </c>
      <c r="E21" s="17" t="s">
        <v>661</v>
      </c>
      <c r="F21" s="17" t="s">
        <v>658</v>
      </c>
      <c r="G21" s="17" t="s">
        <v>643</v>
      </c>
      <c r="H21" s="17" t="s">
        <v>595</v>
      </c>
      <c r="I21" s="17" t="s">
        <v>660</v>
      </c>
      <c r="J21" s="17" t="s">
        <v>662</v>
      </c>
      <c r="K21" s="17" t="str" cm="1">
        <f t="array" ref="K21">_xlfn.IFS(IFERROR(FIND("差",H21,1),0)&gt;0,"Trip",IFERROR(FIND("trip",H21,1),0)&gt;0,"Trip",IFERROR(FIND("假",H21,1),0)&gt;0,"Leave",IFERROR(FIND("leave",H21,1),0)&gt;0,"Leave",IFERROR(FIND("补单",H21,1),0)&gt;0,"Supp",IFERROR(FIND("Replenishment",H21,1),0)&gt;0,"Supp",1=1,H21)</f>
        <v>Leave</v>
      </c>
      <c r="L21" s="17" t="str">
        <f t="shared" si="0"/>
        <v>已撤销</v>
      </c>
      <c r="M21" s="17" t="str" cm="1">
        <f t="array" ref="M21">_xlfn.IFS(IFERROR(FIND("事假",H21,1),0)&gt;0,"Unpaid",IFERROR(FIND("年休假",H21,1),0)&gt;0,"Annual",IFERROR(FIND("产",H21,1),0)&gt;0,"Welfare",IFERROR(FIND("婚",H21,1),0)&gt;0,"Welfare",IFERROR(FIND("育",H21,1),0)&gt;0,"Welfare",IFERROR(FIND("丧",H21,1),0)&gt;0,"Welfare",IFERROR(FIND("Annual",H21,1),0)&gt;0,"Annual",IFERROR(FIND("annual",H21,1),0)&gt;0,"Annual",IFERROR(FIND("病假",H21,1),0)&gt;0,"Sick",IFERROR(FIND("sick",H21,1),0)&gt;0,"Sick",IFERROR(FIND("Leave",H21,1),0)&gt;0,"Unpaid",IFERROR(FIND("unpaid",H21,1),0)&gt;0,"Unpaid",IFERROR(FIND("welfare",H21,1),0)&gt;0,"Welfare",1=1,H21)</f>
        <v>Annual</v>
      </c>
    </row>
    <row r="22" spans="1:13">
      <c r="A22" s="17" t="s">
        <v>612</v>
      </c>
      <c r="B22" s="17" t="s">
        <v>613</v>
      </c>
      <c r="C22" s="17" t="s">
        <v>612</v>
      </c>
      <c r="D22" s="17" t="s">
        <v>613</v>
      </c>
      <c r="E22" s="17" t="s">
        <v>663</v>
      </c>
      <c r="F22" s="17" t="s">
        <v>664</v>
      </c>
      <c r="G22" s="17" t="s">
        <v>636</v>
      </c>
      <c r="H22" s="17" t="s">
        <v>590</v>
      </c>
      <c r="I22" s="17" t="s">
        <v>665</v>
      </c>
      <c r="J22" s="17" t="s">
        <v>579</v>
      </c>
      <c r="K22" s="17" t="str" cm="1">
        <f t="array" ref="K22">_xlfn.IFS(IFERROR(FIND("差",H22,1),0)&gt;0,"Trip",IFERROR(FIND("trip",H22,1),0)&gt;0,"Trip",IFERROR(FIND("假",H22,1),0)&gt;0,"Leave",IFERROR(FIND("leave",H22,1),0)&gt;0,"Leave",IFERROR(FIND("补单",H22,1),0)&gt;0,"Supp",IFERROR(FIND("Replenishment",H22,1),0)&gt;0,"Supp",1=1,H22)</f>
        <v>Trip</v>
      </c>
      <c r="L22" s="17" t="str">
        <f t="shared" si="0"/>
        <v>Approved</v>
      </c>
      <c r="M22" s="17" t="str" cm="1">
        <f t="array" ref="M22">_xlfn.IFS(IFERROR(FIND("事假",H22,1),0)&gt;0,"Unpaid",IFERROR(FIND("年休假",H22,1),0)&gt;0,"Annual",IFERROR(FIND("产",H22,1),0)&gt;0,"Welfare",IFERROR(FIND("婚",H22,1),0)&gt;0,"Welfare",IFERROR(FIND("育",H22,1),0)&gt;0,"Welfare",IFERROR(FIND("丧",H22,1),0)&gt;0,"Welfare",IFERROR(FIND("Annual",H22,1),0)&gt;0,"Annual",IFERROR(FIND("annual",H22,1),0)&gt;0,"Annual",IFERROR(FIND("病假",H22,1),0)&gt;0,"Sick",IFERROR(FIND("sick",H22,1),0)&gt;0,"Sick",IFERROR(FIND("Leave",H22,1),0)&gt;0,"Unpaid",IFERROR(FIND("unpaid",H22,1),0)&gt;0,"Unpaid",IFERROR(FIND("welfare",H22,1),0)&gt;0,"Welfare",1=1,H22)</f>
        <v>国际/中国港澳台出差</v>
      </c>
    </row>
    <row r="23" spans="1:13">
      <c r="A23" s="17" t="s">
        <v>666</v>
      </c>
      <c r="B23" s="17" t="s">
        <v>667</v>
      </c>
      <c r="C23" s="17" t="s">
        <v>666</v>
      </c>
      <c r="D23" s="17" t="s">
        <v>667</v>
      </c>
      <c r="E23" s="17" t="s">
        <v>668</v>
      </c>
      <c r="F23" s="17" t="s">
        <v>664</v>
      </c>
      <c r="G23" s="17" t="s">
        <v>669</v>
      </c>
      <c r="H23" s="17" t="s">
        <v>590</v>
      </c>
      <c r="I23" s="17" t="s">
        <v>670</v>
      </c>
      <c r="J23" s="17" t="s">
        <v>579</v>
      </c>
      <c r="K23" s="17" t="str" cm="1">
        <f t="array" ref="K23">_xlfn.IFS(IFERROR(FIND("差",H23,1),0)&gt;0,"Trip",IFERROR(FIND("trip",H23,1),0)&gt;0,"Trip",IFERROR(FIND("假",H23,1),0)&gt;0,"Leave",IFERROR(FIND("leave",H23,1),0)&gt;0,"Leave",IFERROR(FIND("补单",H23,1),0)&gt;0,"Supp",IFERROR(FIND("Replenishment",H23,1),0)&gt;0,"Supp",1=1,H23)</f>
        <v>Trip</v>
      </c>
      <c r="L23" s="17" t="str">
        <f t="shared" si="0"/>
        <v>Approved</v>
      </c>
      <c r="M23" s="17" t="str" cm="1">
        <f t="array" ref="M23">_xlfn.IFS(IFERROR(FIND("事假",H23,1),0)&gt;0,"Unpaid",IFERROR(FIND("年休假",H23,1),0)&gt;0,"Annual",IFERROR(FIND("产",H23,1),0)&gt;0,"Welfare",IFERROR(FIND("婚",H23,1),0)&gt;0,"Welfare",IFERROR(FIND("育",H23,1),0)&gt;0,"Welfare",IFERROR(FIND("丧",H23,1),0)&gt;0,"Welfare",IFERROR(FIND("Annual",H23,1),0)&gt;0,"Annual",IFERROR(FIND("annual",H23,1),0)&gt;0,"Annual",IFERROR(FIND("病假",H23,1),0)&gt;0,"Sick",IFERROR(FIND("sick",H23,1),0)&gt;0,"Sick",IFERROR(FIND("Leave",H23,1),0)&gt;0,"Unpaid",IFERROR(FIND("unpaid",H23,1),0)&gt;0,"Unpaid",IFERROR(FIND("welfare",H23,1),0)&gt;0,"Welfare",1=1,H23)</f>
        <v>国际/中国港澳台出差</v>
      </c>
    </row>
    <row r="24" spans="1:13">
      <c r="A24" s="17" t="s">
        <v>671</v>
      </c>
      <c r="B24" s="17" t="s">
        <v>672</v>
      </c>
      <c r="C24" s="17" t="s">
        <v>671</v>
      </c>
      <c r="D24" s="17" t="s">
        <v>672</v>
      </c>
      <c r="E24" s="17" t="s">
        <v>673</v>
      </c>
      <c r="F24" s="17" t="s">
        <v>674</v>
      </c>
      <c r="G24" s="17" t="s">
        <v>675</v>
      </c>
      <c r="H24" s="17" t="s">
        <v>590</v>
      </c>
      <c r="I24" s="17" t="s">
        <v>676</v>
      </c>
      <c r="J24" s="17" t="s">
        <v>579</v>
      </c>
      <c r="K24" s="17" t="str" cm="1">
        <f t="array" ref="K24">_xlfn.IFS(IFERROR(FIND("差",H24,1),0)&gt;0,"Trip",IFERROR(FIND("trip",H24,1),0)&gt;0,"Trip",IFERROR(FIND("假",H24,1),0)&gt;0,"Leave",IFERROR(FIND("leave",H24,1),0)&gt;0,"Leave",IFERROR(FIND("补单",H24,1),0)&gt;0,"Supp",IFERROR(FIND("Replenishment",H24,1),0)&gt;0,"Supp",1=1,H24)</f>
        <v>Trip</v>
      </c>
      <c r="L24" s="17" t="str">
        <f t="shared" si="0"/>
        <v>Approved</v>
      </c>
      <c r="M24" s="17" t="str" cm="1">
        <f t="array" ref="M24">_xlfn.IFS(IFERROR(FIND("事假",H24,1),0)&gt;0,"Unpaid",IFERROR(FIND("年休假",H24,1),0)&gt;0,"Annual",IFERROR(FIND("产",H24,1),0)&gt;0,"Welfare",IFERROR(FIND("婚",H24,1),0)&gt;0,"Welfare",IFERROR(FIND("育",H24,1),0)&gt;0,"Welfare",IFERROR(FIND("丧",H24,1),0)&gt;0,"Welfare",IFERROR(FIND("Annual",H24,1),0)&gt;0,"Annual",IFERROR(FIND("annual",H24,1),0)&gt;0,"Annual",IFERROR(FIND("病假",H24,1),0)&gt;0,"Sick",IFERROR(FIND("sick",H24,1),0)&gt;0,"Sick",IFERROR(FIND("Leave",H24,1),0)&gt;0,"Unpaid",IFERROR(FIND("unpaid",H24,1),0)&gt;0,"Unpaid",IFERROR(FIND("welfare",H24,1),0)&gt;0,"Welfare",1=1,H24)</f>
        <v>国际/中国港澳台出差</v>
      </c>
    </row>
    <row r="25" spans="1:13">
      <c r="A25" s="17" t="s">
        <v>622</v>
      </c>
      <c r="B25" s="17" t="s">
        <v>623</v>
      </c>
      <c r="C25" s="17" t="s">
        <v>624</v>
      </c>
      <c r="D25" s="17" t="s">
        <v>625</v>
      </c>
      <c r="E25" s="17" t="s">
        <v>677</v>
      </c>
      <c r="F25" s="17" t="s">
        <v>678</v>
      </c>
      <c r="G25" s="17" t="s">
        <v>659</v>
      </c>
      <c r="H25" s="17" t="s">
        <v>647</v>
      </c>
      <c r="I25" s="17" t="s">
        <v>679</v>
      </c>
      <c r="J25" s="17" t="s">
        <v>579</v>
      </c>
      <c r="K25" s="17" t="str" cm="1">
        <f t="array" ref="K25">_xlfn.IFS(IFERROR(FIND("差",H25,1),0)&gt;0,"Trip",IFERROR(FIND("trip",H25,1),0)&gt;0,"Trip",IFERROR(FIND("假",H25,1),0)&gt;0,"Leave",IFERROR(FIND("leave",H25,1),0)&gt;0,"Leave",IFERROR(FIND("补单",H25,1),0)&gt;0,"Supp",IFERROR(FIND("Replenishment",H25,1),0)&gt;0,"Supp",1=1,H25)</f>
        <v>Trip</v>
      </c>
      <c r="L25" s="17" t="str">
        <f t="shared" si="0"/>
        <v>Approved</v>
      </c>
      <c r="M25" s="17" t="str" cm="1">
        <f t="array" ref="M25">_xlfn.IFS(IFERROR(FIND("事假",H25,1),0)&gt;0,"Unpaid",IFERROR(FIND("年休假",H25,1),0)&gt;0,"Annual",IFERROR(FIND("产",H25,1),0)&gt;0,"Welfare",IFERROR(FIND("婚",H25,1),0)&gt;0,"Welfare",IFERROR(FIND("育",H25,1),0)&gt;0,"Welfare",IFERROR(FIND("丧",H25,1),0)&gt;0,"Welfare",IFERROR(FIND("Annual",H25,1),0)&gt;0,"Annual",IFERROR(FIND("annual",H25,1),0)&gt;0,"Annual",IFERROR(FIND("病假",H25,1),0)&gt;0,"Sick",IFERROR(FIND("sick",H25,1),0)&gt;0,"Sick",IFERROR(FIND("Leave",H25,1),0)&gt;0,"Unpaid",IFERROR(FIND("unpaid",H25,1),0)&gt;0,"Unpaid",IFERROR(FIND("welfare",H25,1),0)&gt;0,"Welfare",1=1,H25)</f>
        <v>国内出差</v>
      </c>
    </row>
    <row r="26" spans="1:13">
      <c r="A26" s="17" t="s">
        <v>680</v>
      </c>
      <c r="B26" s="17" t="s">
        <v>681</v>
      </c>
      <c r="C26" s="17" t="s">
        <v>680</v>
      </c>
      <c r="D26" s="17" t="s">
        <v>681</v>
      </c>
      <c r="E26" s="17" t="s">
        <v>682</v>
      </c>
      <c r="F26" s="17" t="s">
        <v>678</v>
      </c>
      <c r="G26" s="17" t="s">
        <v>683</v>
      </c>
      <c r="H26" s="17" t="s">
        <v>595</v>
      </c>
      <c r="I26" s="17" t="s">
        <v>684</v>
      </c>
      <c r="J26" s="17" t="s">
        <v>662</v>
      </c>
      <c r="K26" s="17" t="str" cm="1">
        <f t="array" ref="K26">_xlfn.IFS(IFERROR(FIND("差",H26,1),0)&gt;0,"Trip",IFERROR(FIND("trip",H26,1),0)&gt;0,"Trip",IFERROR(FIND("假",H26,1),0)&gt;0,"Leave",IFERROR(FIND("leave",H26,1),0)&gt;0,"Leave",IFERROR(FIND("补单",H26,1),0)&gt;0,"Supp",IFERROR(FIND("Replenishment",H26,1),0)&gt;0,"Supp",1=1,H26)</f>
        <v>Leave</v>
      </c>
      <c r="L26" s="17" t="str">
        <f t="shared" si="0"/>
        <v>已撤销</v>
      </c>
      <c r="M26" s="17" t="str" cm="1">
        <f t="array" ref="M26">_xlfn.IFS(IFERROR(FIND("事假",H26,1),0)&gt;0,"Unpaid",IFERROR(FIND("年休假",H26,1),0)&gt;0,"Annual",IFERROR(FIND("产",H26,1),0)&gt;0,"Welfare",IFERROR(FIND("婚",H26,1),0)&gt;0,"Welfare",IFERROR(FIND("育",H26,1),0)&gt;0,"Welfare",IFERROR(FIND("丧",H26,1),0)&gt;0,"Welfare",IFERROR(FIND("Annual",H26,1),0)&gt;0,"Annual",IFERROR(FIND("annual",H26,1),0)&gt;0,"Annual",IFERROR(FIND("病假",H26,1),0)&gt;0,"Sick",IFERROR(FIND("sick",H26,1),0)&gt;0,"Sick",IFERROR(FIND("Leave",H26,1),0)&gt;0,"Unpaid",IFERROR(FIND("unpaid",H26,1),0)&gt;0,"Unpaid",IFERROR(FIND("welfare",H26,1),0)&gt;0,"Welfare",1=1,H26)</f>
        <v>Annual</v>
      </c>
    </row>
    <row r="27" spans="1:13">
      <c r="A27" s="17" t="s">
        <v>680</v>
      </c>
      <c r="B27" s="17" t="s">
        <v>681</v>
      </c>
      <c r="C27" s="17" t="s">
        <v>680</v>
      </c>
      <c r="D27" s="17" t="s">
        <v>681</v>
      </c>
      <c r="E27" s="17" t="s">
        <v>685</v>
      </c>
      <c r="F27" s="17" t="s">
        <v>678</v>
      </c>
      <c r="G27" s="17" t="s">
        <v>683</v>
      </c>
      <c r="H27" s="17" t="s">
        <v>595</v>
      </c>
      <c r="I27" s="17" t="s">
        <v>686</v>
      </c>
      <c r="J27" s="17" t="s">
        <v>579</v>
      </c>
      <c r="K27" s="17" t="str" cm="1">
        <f t="array" ref="K27">_xlfn.IFS(IFERROR(FIND("差",H27,1),0)&gt;0,"Trip",IFERROR(FIND("trip",H27,1),0)&gt;0,"Trip",IFERROR(FIND("假",H27,1),0)&gt;0,"Leave",IFERROR(FIND("leave",H27,1),0)&gt;0,"Leave",IFERROR(FIND("补单",H27,1),0)&gt;0,"Supp",IFERROR(FIND("Replenishment",H27,1),0)&gt;0,"Supp",1=1,H27)</f>
        <v>Leave</v>
      </c>
      <c r="L27" s="17" t="str">
        <f t="shared" si="0"/>
        <v>Approved</v>
      </c>
      <c r="M27" s="17" t="str" cm="1">
        <f t="array" ref="M27">_xlfn.IFS(IFERROR(FIND("事假",H27,1),0)&gt;0,"Unpaid",IFERROR(FIND("年休假",H27,1),0)&gt;0,"Annual",IFERROR(FIND("产",H27,1),0)&gt;0,"Welfare",IFERROR(FIND("婚",H27,1),0)&gt;0,"Welfare",IFERROR(FIND("育",H27,1),0)&gt;0,"Welfare",IFERROR(FIND("丧",H27,1),0)&gt;0,"Welfare",IFERROR(FIND("Annual",H27,1),0)&gt;0,"Annual",IFERROR(FIND("annual",H27,1),0)&gt;0,"Annual",IFERROR(FIND("病假",H27,1),0)&gt;0,"Sick",IFERROR(FIND("sick",H27,1),0)&gt;0,"Sick",IFERROR(FIND("Leave",H27,1),0)&gt;0,"Unpaid",IFERROR(FIND("unpaid",H27,1),0)&gt;0,"Unpaid",IFERROR(FIND("welfare",H27,1),0)&gt;0,"Welfare",1=1,H27)</f>
        <v>Annual</v>
      </c>
    </row>
    <row r="28" spans="1:13">
      <c r="A28" s="17" t="s">
        <v>649</v>
      </c>
      <c r="B28" s="17" t="s">
        <v>650</v>
      </c>
      <c r="C28" s="17" t="s">
        <v>649</v>
      </c>
      <c r="D28" s="17" t="s">
        <v>650</v>
      </c>
      <c r="E28" s="17" t="s">
        <v>687</v>
      </c>
      <c r="F28" s="17" t="s">
        <v>678</v>
      </c>
      <c r="G28" s="17" t="s">
        <v>659</v>
      </c>
      <c r="H28" s="17" t="s">
        <v>647</v>
      </c>
      <c r="I28" s="17" t="s">
        <v>688</v>
      </c>
      <c r="J28" s="17" t="s">
        <v>579</v>
      </c>
      <c r="K28" s="17" t="str" cm="1">
        <f t="array" ref="K28">_xlfn.IFS(IFERROR(FIND("差",H28,1),0)&gt;0,"Trip",IFERROR(FIND("trip",H28,1),0)&gt;0,"Trip",IFERROR(FIND("假",H28,1),0)&gt;0,"Leave",IFERROR(FIND("leave",H28,1),0)&gt;0,"Leave",IFERROR(FIND("补单",H28,1),0)&gt;0,"Supp",IFERROR(FIND("Replenishment",H28,1),0)&gt;0,"Supp",1=1,H28)</f>
        <v>Trip</v>
      </c>
      <c r="L28" s="17" t="str">
        <f t="shared" si="0"/>
        <v>Approved</v>
      </c>
      <c r="M28" s="17" t="str" cm="1">
        <f t="array" ref="M28">_xlfn.IFS(IFERROR(FIND("事假",H28,1),0)&gt;0,"Unpaid",IFERROR(FIND("年休假",H28,1),0)&gt;0,"Annual",IFERROR(FIND("产",H28,1),0)&gt;0,"Welfare",IFERROR(FIND("婚",H28,1),0)&gt;0,"Welfare",IFERROR(FIND("育",H28,1),0)&gt;0,"Welfare",IFERROR(FIND("丧",H28,1),0)&gt;0,"Welfare",IFERROR(FIND("Annual",H28,1),0)&gt;0,"Annual",IFERROR(FIND("annual",H28,1),0)&gt;0,"Annual",IFERROR(FIND("病假",H28,1),0)&gt;0,"Sick",IFERROR(FIND("sick",H28,1),0)&gt;0,"Sick",IFERROR(FIND("Leave",H28,1),0)&gt;0,"Unpaid",IFERROR(FIND("unpaid",H28,1),0)&gt;0,"Unpaid",IFERROR(FIND("welfare",H28,1),0)&gt;0,"Welfare",1=1,H28)</f>
        <v>国内出差</v>
      </c>
    </row>
    <row r="29" spans="1:13">
      <c r="A29" s="17" t="s">
        <v>164</v>
      </c>
      <c r="B29" s="17" t="s">
        <v>600</v>
      </c>
      <c r="C29" s="17" t="s">
        <v>164</v>
      </c>
      <c r="D29" s="17" t="s">
        <v>600</v>
      </c>
      <c r="E29" s="17" t="s">
        <v>689</v>
      </c>
      <c r="F29" s="17" t="s">
        <v>690</v>
      </c>
      <c r="G29" s="17" t="s">
        <v>691</v>
      </c>
      <c r="H29" s="17" t="s">
        <v>577</v>
      </c>
      <c r="I29" s="17" t="s">
        <v>692</v>
      </c>
      <c r="J29" s="17" t="s">
        <v>579</v>
      </c>
      <c r="K29" s="17" t="str" cm="1">
        <f t="array" ref="K29">_xlfn.IFS(IFERROR(FIND("差",H29,1),0)&gt;0,"Trip",IFERROR(FIND("trip",H29,1),0)&gt;0,"Trip",IFERROR(FIND("假",H29,1),0)&gt;0,"Leave",IFERROR(FIND("leave",H29,1),0)&gt;0,"Leave",IFERROR(FIND("补单",H29,1),0)&gt;0,"Supp",IFERROR(FIND("Replenishment",H29,1),0)&gt;0,"Supp",1=1,H29)</f>
        <v>Trip</v>
      </c>
      <c r="L29" s="17" t="str">
        <f t="shared" si="0"/>
        <v>Approved</v>
      </c>
      <c r="M29" s="17" t="str" cm="1">
        <f t="array" ref="M29">_xlfn.IFS(IFERROR(FIND("事假",H29,1),0)&gt;0,"Unpaid",IFERROR(FIND("年休假",H29,1),0)&gt;0,"Annual",IFERROR(FIND("产",H29,1),0)&gt;0,"Welfare",IFERROR(FIND("婚",H29,1),0)&gt;0,"Welfare",IFERROR(FIND("育",H29,1),0)&gt;0,"Welfare",IFERROR(FIND("丧",H29,1),0)&gt;0,"Welfare",IFERROR(FIND("Annual",H29,1),0)&gt;0,"Annual",IFERROR(FIND("annual",H29,1),0)&gt;0,"Annual",IFERROR(FIND("病假",H29,1),0)&gt;0,"Sick",IFERROR(FIND("sick",H29,1),0)&gt;0,"Sick",IFERROR(FIND("Leave",H29,1),0)&gt;0,"Unpaid",IFERROR(FIND("unpaid",H29,1),0)&gt;0,"Unpaid",IFERROR(FIND("welfare",H29,1),0)&gt;0,"Welfare",1=1,H29)</f>
        <v>市内出差</v>
      </c>
    </row>
    <row r="30" spans="1:13">
      <c r="A30" s="17" t="s">
        <v>162</v>
      </c>
      <c r="B30" s="17" t="s">
        <v>573</v>
      </c>
      <c r="C30" s="17" t="s">
        <v>162</v>
      </c>
      <c r="D30" s="17" t="s">
        <v>573</v>
      </c>
      <c r="E30" s="17" t="s">
        <v>693</v>
      </c>
      <c r="F30" s="17" t="s">
        <v>694</v>
      </c>
      <c r="G30" s="17" t="s">
        <v>695</v>
      </c>
      <c r="H30" s="17" t="s">
        <v>577</v>
      </c>
      <c r="I30" s="17" t="s">
        <v>696</v>
      </c>
      <c r="J30" s="17" t="s">
        <v>579</v>
      </c>
      <c r="K30" s="17" t="str" cm="1">
        <f t="array" ref="K30">_xlfn.IFS(IFERROR(FIND("差",H30,1),0)&gt;0,"Trip",IFERROR(FIND("trip",H30,1),0)&gt;0,"Trip",IFERROR(FIND("假",H30,1),0)&gt;0,"Leave",IFERROR(FIND("leave",H30,1),0)&gt;0,"Leave",IFERROR(FIND("补单",H30,1),0)&gt;0,"Supp",IFERROR(FIND("Replenishment",H30,1),0)&gt;0,"Supp",1=1,H30)</f>
        <v>Trip</v>
      </c>
      <c r="L30" s="17" t="str">
        <f t="shared" si="0"/>
        <v>Approved</v>
      </c>
      <c r="M30" s="17" t="str" cm="1">
        <f t="array" ref="M30">_xlfn.IFS(IFERROR(FIND("事假",H30,1),0)&gt;0,"Unpaid",IFERROR(FIND("年休假",H30,1),0)&gt;0,"Annual",IFERROR(FIND("产",H30,1),0)&gt;0,"Welfare",IFERROR(FIND("婚",H30,1),0)&gt;0,"Welfare",IFERROR(FIND("育",H30,1),0)&gt;0,"Welfare",IFERROR(FIND("丧",H30,1),0)&gt;0,"Welfare",IFERROR(FIND("Annual",H30,1),0)&gt;0,"Annual",IFERROR(FIND("annual",H30,1),0)&gt;0,"Annual",IFERROR(FIND("病假",H30,1),0)&gt;0,"Sick",IFERROR(FIND("sick",H30,1),0)&gt;0,"Sick",IFERROR(FIND("Leave",H30,1),0)&gt;0,"Unpaid",IFERROR(FIND("unpaid",H30,1),0)&gt;0,"Unpaid",IFERROR(FIND("welfare",H30,1),0)&gt;0,"Welfare",1=1,H30)</f>
        <v>市内出差</v>
      </c>
    </row>
    <row r="31" spans="1:13">
      <c r="A31" s="17" t="s">
        <v>199</v>
      </c>
      <c r="B31" s="17" t="s">
        <v>697</v>
      </c>
      <c r="C31" s="17" t="s">
        <v>199</v>
      </c>
      <c r="D31" s="17" t="s">
        <v>697</v>
      </c>
      <c r="E31" s="17" t="s">
        <v>698</v>
      </c>
      <c r="F31" s="17" t="s">
        <v>699</v>
      </c>
      <c r="G31" s="17" t="s">
        <v>700</v>
      </c>
      <c r="H31" s="17" t="s">
        <v>590</v>
      </c>
      <c r="I31" s="17" t="s">
        <v>701</v>
      </c>
      <c r="J31" s="17" t="s">
        <v>579</v>
      </c>
      <c r="K31" s="17" t="str" cm="1">
        <f t="array" ref="K31">_xlfn.IFS(IFERROR(FIND("差",H31,1),0)&gt;0,"Trip",IFERROR(FIND("trip",H31,1),0)&gt;0,"Trip",IFERROR(FIND("假",H31,1),0)&gt;0,"Leave",IFERROR(FIND("leave",H31,1),0)&gt;0,"Leave",IFERROR(FIND("补单",H31,1),0)&gt;0,"Supp",IFERROR(FIND("Replenishment",H31,1),0)&gt;0,"Supp",1=1,H31)</f>
        <v>Trip</v>
      </c>
      <c r="L31" s="17" t="str">
        <f t="shared" si="0"/>
        <v>Approved</v>
      </c>
      <c r="M31" s="17" t="str" cm="1">
        <f t="array" ref="M31">_xlfn.IFS(IFERROR(FIND("事假",H31,1),0)&gt;0,"Unpaid",IFERROR(FIND("年休假",H31,1),0)&gt;0,"Annual",IFERROR(FIND("产",H31,1),0)&gt;0,"Welfare",IFERROR(FIND("婚",H31,1),0)&gt;0,"Welfare",IFERROR(FIND("育",H31,1),0)&gt;0,"Welfare",IFERROR(FIND("丧",H31,1),0)&gt;0,"Welfare",IFERROR(FIND("Annual",H31,1),0)&gt;0,"Annual",IFERROR(FIND("annual",H31,1),0)&gt;0,"Annual",IFERROR(FIND("病假",H31,1),0)&gt;0,"Sick",IFERROR(FIND("sick",H31,1),0)&gt;0,"Sick",IFERROR(FIND("Leave",H31,1),0)&gt;0,"Unpaid",IFERROR(FIND("unpaid",H31,1),0)&gt;0,"Unpaid",IFERROR(FIND("welfare",H31,1),0)&gt;0,"Welfare",1=1,H31)</f>
        <v>国际/中国港澳台出差</v>
      </c>
    </row>
    <row r="32" spans="1:13">
      <c r="A32" s="17" t="s">
        <v>585</v>
      </c>
      <c r="B32" s="17" t="s">
        <v>586</v>
      </c>
      <c r="C32" s="17" t="s">
        <v>585</v>
      </c>
      <c r="D32" s="17" t="s">
        <v>586</v>
      </c>
      <c r="E32" s="17" t="s">
        <v>702</v>
      </c>
      <c r="F32" s="17" t="s">
        <v>703</v>
      </c>
      <c r="G32" s="17" t="s">
        <v>704</v>
      </c>
      <c r="H32" s="17" t="s">
        <v>590</v>
      </c>
      <c r="I32" s="17" t="s">
        <v>705</v>
      </c>
      <c r="J32" s="17" t="s">
        <v>579</v>
      </c>
      <c r="K32" s="17" t="str" cm="1">
        <f t="array" ref="K32">_xlfn.IFS(IFERROR(FIND("差",H32,1),0)&gt;0,"Trip",IFERROR(FIND("trip",H32,1),0)&gt;0,"Trip",IFERROR(FIND("假",H32,1),0)&gt;0,"Leave",IFERROR(FIND("leave",H32,1),0)&gt;0,"Leave",IFERROR(FIND("补单",H32,1),0)&gt;0,"Supp",IFERROR(FIND("Replenishment",H32,1),0)&gt;0,"Supp",1=1,H32)</f>
        <v>Trip</v>
      </c>
      <c r="L32" s="17" t="str">
        <f t="shared" si="0"/>
        <v>Approved</v>
      </c>
      <c r="M32" s="17" t="str" cm="1">
        <f t="array" ref="M32">_xlfn.IFS(IFERROR(FIND("事假",H32,1),0)&gt;0,"Unpaid",IFERROR(FIND("年休假",H32,1),0)&gt;0,"Annual",IFERROR(FIND("产",H32,1),0)&gt;0,"Welfare",IFERROR(FIND("婚",H32,1),0)&gt;0,"Welfare",IFERROR(FIND("育",H32,1),0)&gt;0,"Welfare",IFERROR(FIND("丧",H32,1),0)&gt;0,"Welfare",IFERROR(FIND("Annual",H32,1),0)&gt;0,"Annual",IFERROR(FIND("annual",H32,1),0)&gt;0,"Annual",IFERROR(FIND("病假",H32,1),0)&gt;0,"Sick",IFERROR(FIND("sick",H32,1),0)&gt;0,"Sick",IFERROR(FIND("Leave",H32,1),0)&gt;0,"Unpaid",IFERROR(FIND("unpaid",H32,1),0)&gt;0,"Unpaid",IFERROR(FIND("welfare",H32,1),0)&gt;0,"Welfare",1=1,H32)</f>
        <v>国际/中国港澳台出差</v>
      </c>
    </row>
    <row r="33" spans="1:13">
      <c r="A33" s="17" t="s">
        <v>160</v>
      </c>
      <c r="B33" s="17" t="s">
        <v>580</v>
      </c>
      <c r="C33" s="17" t="s">
        <v>160</v>
      </c>
      <c r="D33" s="17" t="s">
        <v>580</v>
      </c>
      <c r="E33" s="17" t="s">
        <v>706</v>
      </c>
      <c r="F33" s="17" t="s">
        <v>703</v>
      </c>
      <c r="G33" s="17" t="s">
        <v>707</v>
      </c>
      <c r="H33" s="17" t="s">
        <v>577</v>
      </c>
      <c r="I33" s="17" t="s">
        <v>708</v>
      </c>
      <c r="J33" s="17" t="s">
        <v>579</v>
      </c>
      <c r="K33" s="17" t="str" cm="1">
        <f t="array" ref="K33">_xlfn.IFS(IFERROR(FIND("差",H33,1),0)&gt;0,"Trip",IFERROR(FIND("trip",H33,1),0)&gt;0,"Trip",IFERROR(FIND("假",H33,1),0)&gt;0,"Leave",IFERROR(FIND("leave",H33,1),0)&gt;0,"Leave",IFERROR(FIND("补单",H33,1),0)&gt;0,"Supp",IFERROR(FIND("Replenishment",H33,1),0)&gt;0,"Supp",1=1,H33)</f>
        <v>Trip</v>
      </c>
      <c r="L33" s="17" t="str">
        <f t="shared" si="0"/>
        <v>Approved</v>
      </c>
      <c r="M33" s="17" t="str" cm="1">
        <f t="array" ref="M33">_xlfn.IFS(IFERROR(FIND("事假",H33,1),0)&gt;0,"Unpaid",IFERROR(FIND("年休假",H33,1),0)&gt;0,"Annual",IFERROR(FIND("产",H33,1),0)&gt;0,"Welfare",IFERROR(FIND("婚",H33,1),0)&gt;0,"Welfare",IFERROR(FIND("育",H33,1),0)&gt;0,"Welfare",IFERROR(FIND("丧",H33,1),0)&gt;0,"Welfare",IFERROR(FIND("Annual",H33,1),0)&gt;0,"Annual",IFERROR(FIND("annual",H33,1),0)&gt;0,"Annual",IFERROR(FIND("病假",H33,1),0)&gt;0,"Sick",IFERROR(FIND("sick",H33,1),0)&gt;0,"Sick",IFERROR(FIND("Leave",H33,1),0)&gt;0,"Unpaid",IFERROR(FIND("unpaid",H33,1),0)&gt;0,"Unpaid",IFERROR(FIND("welfare",H33,1),0)&gt;0,"Welfare",1=1,H33)</f>
        <v>市内出差</v>
      </c>
    </row>
    <row r="34" spans="1:13">
      <c r="A34" s="17" t="s">
        <v>160</v>
      </c>
      <c r="B34" s="17" t="s">
        <v>580</v>
      </c>
      <c r="C34" s="17" t="s">
        <v>160</v>
      </c>
      <c r="D34" s="17" t="s">
        <v>580</v>
      </c>
      <c r="E34" s="17" t="s">
        <v>709</v>
      </c>
      <c r="F34" s="17" t="s">
        <v>710</v>
      </c>
      <c r="G34" s="17" t="s">
        <v>710</v>
      </c>
      <c r="H34" s="17" t="s">
        <v>711</v>
      </c>
      <c r="I34" s="17" t="s">
        <v>712</v>
      </c>
      <c r="J34" s="17" t="s">
        <v>579</v>
      </c>
      <c r="K34" s="17" t="str" cm="1">
        <f t="array" ref="K34">_xlfn.IFS(IFERROR(FIND("差",H34,1),0)&gt;0,"Trip",IFERROR(FIND("trip",H34,1),0)&gt;0,"Trip",IFERROR(FIND("假",H34,1),0)&gt;0,"Leave",IFERROR(FIND("leave",H34,1),0)&gt;0,"Leave",IFERROR(FIND("补单",H34,1),0)&gt;0,"Supp",IFERROR(FIND("Replenishment",H34,1),0)&gt;0,"Supp",1=1,H34)</f>
        <v>Supp</v>
      </c>
      <c r="L34" s="17" t="str">
        <f t="shared" si="0"/>
        <v>Approved</v>
      </c>
      <c r="M34" s="17" t="str" cm="1">
        <f t="array" ref="M34">_xlfn.IFS(IFERROR(FIND("事假",H34,1),0)&gt;0,"Unpaid",IFERROR(FIND("年休假",H34,1),0)&gt;0,"Annual",IFERROR(FIND("产",H34,1),0)&gt;0,"Welfare",IFERROR(FIND("婚",H34,1),0)&gt;0,"Welfare",IFERROR(FIND("育",H34,1),0)&gt;0,"Welfare",IFERROR(FIND("丧",H34,1),0)&gt;0,"Welfare",IFERROR(FIND("Annual",H34,1),0)&gt;0,"Annual",IFERROR(FIND("annual",H34,1),0)&gt;0,"Annual",IFERROR(FIND("病假",H34,1),0)&gt;0,"Sick",IFERROR(FIND("sick",H34,1),0)&gt;0,"Sick",IFERROR(FIND("Leave",H34,1),0)&gt;0,"Unpaid",IFERROR(FIND("unpaid",H34,1),0)&gt;0,"Unpaid",IFERROR(FIND("welfare",H34,1),0)&gt;0,"Welfare",1=1,H34)</f>
        <v>个人补单</v>
      </c>
    </row>
    <row r="35" spans="1:13">
      <c r="A35" s="17" t="s">
        <v>162</v>
      </c>
      <c r="B35" s="17" t="s">
        <v>573</v>
      </c>
      <c r="C35" s="17" t="s">
        <v>162</v>
      </c>
      <c r="D35" s="17" t="s">
        <v>573</v>
      </c>
      <c r="E35" s="17" t="s">
        <v>713</v>
      </c>
      <c r="F35" s="17" t="s">
        <v>714</v>
      </c>
      <c r="G35" s="17" t="s">
        <v>715</v>
      </c>
      <c r="H35" s="17" t="s">
        <v>577</v>
      </c>
      <c r="I35" s="17" t="s">
        <v>716</v>
      </c>
      <c r="J35" s="17" t="s">
        <v>579</v>
      </c>
      <c r="K35" s="17" t="str" cm="1">
        <f t="array" ref="K35">_xlfn.IFS(IFERROR(FIND("差",H35,1),0)&gt;0,"Trip",IFERROR(FIND("trip",H35,1),0)&gt;0,"Trip",IFERROR(FIND("假",H35,1),0)&gt;0,"Leave",IFERROR(FIND("leave",H35,1),0)&gt;0,"Leave",IFERROR(FIND("补单",H35,1),0)&gt;0,"Supp",IFERROR(FIND("Replenishment",H35,1),0)&gt;0,"Supp",1=1,H35)</f>
        <v>Trip</v>
      </c>
      <c r="L35" s="17" t="str">
        <f t="shared" si="0"/>
        <v>Approved</v>
      </c>
      <c r="M35" s="17" t="str" cm="1">
        <f t="array" ref="M35">_xlfn.IFS(IFERROR(FIND("事假",H35,1),0)&gt;0,"Unpaid",IFERROR(FIND("年休假",H35,1),0)&gt;0,"Annual",IFERROR(FIND("产",H35,1),0)&gt;0,"Welfare",IFERROR(FIND("婚",H35,1),0)&gt;0,"Welfare",IFERROR(FIND("育",H35,1),0)&gt;0,"Welfare",IFERROR(FIND("丧",H35,1),0)&gt;0,"Welfare",IFERROR(FIND("Annual",H35,1),0)&gt;0,"Annual",IFERROR(FIND("annual",H35,1),0)&gt;0,"Annual",IFERROR(FIND("病假",H35,1),0)&gt;0,"Sick",IFERROR(FIND("sick",H35,1),0)&gt;0,"Sick",IFERROR(FIND("Leave",H35,1),0)&gt;0,"Unpaid",IFERROR(FIND("unpaid",H35,1),0)&gt;0,"Unpaid",IFERROR(FIND("welfare",H35,1),0)&gt;0,"Welfare",1=1,H35)</f>
        <v>市内出差</v>
      </c>
    </row>
    <row r="36" spans="1:13">
      <c r="A36" s="17" t="s">
        <v>585</v>
      </c>
      <c r="B36" s="17" t="s">
        <v>586</v>
      </c>
      <c r="C36" s="17" t="s">
        <v>585</v>
      </c>
      <c r="D36" s="17" t="s">
        <v>586</v>
      </c>
      <c r="E36" s="17" t="s">
        <v>717</v>
      </c>
      <c r="F36" s="17" t="s">
        <v>718</v>
      </c>
      <c r="G36" s="17" t="s">
        <v>719</v>
      </c>
      <c r="H36" s="17" t="s">
        <v>647</v>
      </c>
      <c r="I36" s="17" t="s">
        <v>720</v>
      </c>
      <c r="J36" s="17" t="s">
        <v>579</v>
      </c>
      <c r="K36" s="17" t="str" cm="1">
        <f t="array" ref="K36">_xlfn.IFS(IFERROR(FIND("差",H36,1),0)&gt;0,"Trip",IFERROR(FIND("trip",H36,1),0)&gt;0,"Trip",IFERROR(FIND("假",H36,1),0)&gt;0,"Leave",IFERROR(FIND("leave",H36,1),0)&gt;0,"Leave",IFERROR(FIND("补单",H36,1),0)&gt;0,"Supp",IFERROR(FIND("Replenishment",H36,1),0)&gt;0,"Supp",1=1,H36)</f>
        <v>Trip</v>
      </c>
      <c r="L36" s="17" t="str">
        <f t="shared" si="0"/>
        <v>Approved</v>
      </c>
      <c r="M36" s="17" t="str" cm="1">
        <f t="array" ref="M36">_xlfn.IFS(IFERROR(FIND("事假",H36,1),0)&gt;0,"Unpaid",IFERROR(FIND("年休假",H36,1),0)&gt;0,"Annual",IFERROR(FIND("产",H36,1),0)&gt;0,"Welfare",IFERROR(FIND("婚",H36,1),0)&gt;0,"Welfare",IFERROR(FIND("育",H36,1),0)&gt;0,"Welfare",IFERROR(FIND("丧",H36,1),0)&gt;0,"Welfare",IFERROR(FIND("Annual",H36,1),0)&gt;0,"Annual",IFERROR(FIND("annual",H36,1),0)&gt;0,"Annual",IFERROR(FIND("病假",H36,1),0)&gt;0,"Sick",IFERROR(FIND("sick",H36,1),0)&gt;0,"Sick",IFERROR(FIND("Leave",H36,1),0)&gt;0,"Unpaid",IFERROR(FIND("unpaid",H36,1),0)&gt;0,"Unpaid",IFERROR(FIND("welfare",H36,1),0)&gt;0,"Welfare",1=1,H36)</f>
        <v>国内出差</v>
      </c>
    </row>
    <row r="37" spans="1:13">
      <c r="A37" s="17" t="s">
        <v>624</v>
      </c>
      <c r="B37" s="17" t="s">
        <v>625</v>
      </c>
      <c r="C37" s="17" t="s">
        <v>624</v>
      </c>
      <c r="D37" s="17" t="s">
        <v>625</v>
      </c>
      <c r="E37" s="17" t="s">
        <v>721</v>
      </c>
      <c r="F37" s="17" t="s">
        <v>718</v>
      </c>
      <c r="G37" s="17" t="s">
        <v>616</v>
      </c>
      <c r="H37" s="17" t="s">
        <v>590</v>
      </c>
      <c r="I37" s="17" t="s">
        <v>628</v>
      </c>
      <c r="J37" s="17" t="s">
        <v>579</v>
      </c>
      <c r="K37" s="17" t="str" cm="1">
        <f t="array" ref="K37">_xlfn.IFS(IFERROR(FIND("差",H37,1),0)&gt;0,"Trip",IFERROR(FIND("trip",H37,1),0)&gt;0,"Trip",IFERROR(FIND("假",H37,1),0)&gt;0,"Leave",IFERROR(FIND("leave",H37,1),0)&gt;0,"Leave",IFERROR(FIND("补单",H37,1),0)&gt;0,"Supp",IFERROR(FIND("Replenishment",H37,1),0)&gt;0,"Supp",1=1,H37)</f>
        <v>Trip</v>
      </c>
      <c r="L37" s="17" t="str">
        <f t="shared" si="0"/>
        <v>Approved</v>
      </c>
      <c r="M37" s="17" t="str" cm="1">
        <f t="array" ref="M37">_xlfn.IFS(IFERROR(FIND("事假",H37,1),0)&gt;0,"Unpaid",IFERROR(FIND("年休假",H37,1),0)&gt;0,"Annual",IFERROR(FIND("产",H37,1),0)&gt;0,"Welfare",IFERROR(FIND("婚",H37,1),0)&gt;0,"Welfare",IFERROR(FIND("育",H37,1),0)&gt;0,"Welfare",IFERROR(FIND("丧",H37,1),0)&gt;0,"Welfare",IFERROR(FIND("Annual",H37,1),0)&gt;0,"Annual",IFERROR(FIND("annual",H37,1),0)&gt;0,"Annual",IFERROR(FIND("病假",H37,1),0)&gt;0,"Sick",IFERROR(FIND("sick",H37,1),0)&gt;0,"Sick",IFERROR(FIND("Leave",H37,1),0)&gt;0,"Unpaid",IFERROR(FIND("unpaid",H37,1),0)&gt;0,"Unpaid",IFERROR(FIND("welfare",H37,1),0)&gt;0,"Welfare",1=1,H37)</f>
        <v>国际/中国港澳台出差</v>
      </c>
    </row>
    <row r="38" spans="1:13">
      <c r="A38" s="17" t="s">
        <v>203</v>
      </c>
      <c r="B38" s="17" t="s">
        <v>722</v>
      </c>
      <c r="C38" s="17" t="s">
        <v>203</v>
      </c>
      <c r="D38" s="17" t="s">
        <v>722</v>
      </c>
      <c r="E38" s="17" t="s">
        <v>723</v>
      </c>
      <c r="F38" s="17" t="s">
        <v>724</v>
      </c>
      <c r="G38" s="17" t="s">
        <v>724</v>
      </c>
      <c r="H38" s="17" t="s">
        <v>711</v>
      </c>
      <c r="I38" s="17" t="s">
        <v>725</v>
      </c>
      <c r="J38" s="17" t="s">
        <v>579</v>
      </c>
      <c r="K38" s="17" t="str" cm="1">
        <f t="array" ref="K38">_xlfn.IFS(IFERROR(FIND("差",H38,1),0)&gt;0,"Trip",IFERROR(FIND("trip",H38,1),0)&gt;0,"Trip",IFERROR(FIND("假",H38,1),0)&gt;0,"Leave",IFERROR(FIND("leave",H38,1),0)&gt;0,"Leave",IFERROR(FIND("补单",H38,1),0)&gt;0,"Supp",IFERROR(FIND("Replenishment",H38,1),0)&gt;0,"Supp",1=1,H38)</f>
        <v>Supp</v>
      </c>
      <c r="L38" s="17" t="str">
        <f t="shared" si="0"/>
        <v>Approved</v>
      </c>
      <c r="M38" s="17" t="str" cm="1">
        <f t="array" ref="M38">_xlfn.IFS(IFERROR(FIND("事假",H38,1),0)&gt;0,"Unpaid",IFERROR(FIND("年休假",H38,1),0)&gt;0,"Annual",IFERROR(FIND("产",H38,1),0)&gt;0,"Welfare",IFERROR(FIND("婚",H38,1),0)&gt;0,"Welfare",IFERROR(FIND("育",H38,1),0)&gt;0,"Welfare",IFERROR(FIND("丧",H38,1),0)&gt;0,"Welfare",IFERROR(FIND("Annual",H38,1),0)&gt;0,"Annual",IFERROR(FIND("annual",H38,1),0)&gt;0,"Annual",IFERROR(FIND("病假",H38,1),0)&gt;0,"Sick",IFERROR(FIND("sick",H38,1),0)&gt;0,"Sick",IFERROR(FIND("Leave",H38,1),0)&gt;0,"Unpaid",IFERROR(FIND("unpaid",H38,1),0)&gt;0,"Unpaid",IFERROR(FIND("welfare",H38,1),0)&gt;0,"Welfare",1=1,H38)</f>
        <v>个人补单</v>
      </c>
    </row>
    <row r="39" spans="1:13">
      <c r="A39" s="17" t="s">
        <v>624</v>
      </c>
      <c r="B39" s="17" t="s">
        <v>625</v>
      </c>
      <c r="C39" s="17" t="s">
        <v>624</v>
      </c>
      <c r="D39" s="17" t="s">
        <v>625</v>
      </c>
      <c r="E39" s="17" t="s">
        <v>726</v>
      </c>
      <c r="F39" s="17" t="s">
        <v>724</v>
      </c>
      <c r="G39" s="17" t="s">
        <v>727</v>
      </c>
      <c r="H39" s="17" t="s">
        <v>595</v>
      </c>
      <c r="I39" s="17" t="s">
        <v>728</v>
      </c>
      <c r="J39" s="17" t="s">
        <v>579</v>
      </c>
      <c r="K39" s="17" t="str" cm="1">
        <f t="array" ref="K39">_xlfn.IFS(IFERROR(FIND("差",H39,1),0)&gt;0,"Trip",IFERROR(FIND("trip",H39,1),0)&gt;0,"Trip",IFERROR(FIND("假",H39,1),0)&gt;0,"Leave",IFERROR(FIND("leave",H39,1),0)&gt;0,"Leave",IFERROR(FIND("补单",H39,1),0)&gt;0,"Supp",IFERROR(FIND("Replenishment",H39,1),0)&gt;0,"Supp",1=1,H39)</f>
        <v>Leave</v>
      </c>
      <c r="L39" s="17" t="str">
        <f t="shared" si="0"/>
        <v>Approved</v>
      </c>
      <c r="M39" s="17" t="str" cm="1">
        <f t="array" ref="M39">_xlfn.IFS(IFERROR(FIND("事假",H39,1),0)&gt;0,"Unpaid",IFERROR(FIND("年休假",H39,1),0)&gt;0,"Annual",IFERROR(FIND("产",H39,1),0)&gt;0,"Welfare",IFERROR(FIND("婚",H39,1),0)&gt;0,"Welfare",IFERROR(FIND("育",H39,1),0)&gt;0,"Welfare",IFERROR(FIND("丧",H39,1),0)&gt;0,"Welfare",IFERROR(FIND("Annual",H39,1),0)&gt;0,"Annual",IFERROR(FIND("annual",H39,1),0)&gt;0,"Annual",IFERROR(FIND("病假",H39,1),0)&gt;0,"Sick",IFERROR(FIND("sick",H39,1),0)&gt;0,"Sick",IFERROR(FIND("Leave",H39,1),0)&gt;0,"Unpaid",IFERROR(FIND("unpaid",H39,1),0)&gt;0,"Unpaid",IFERROR(FIND("welfare",H39,1),0)&gt;0,"Welfare",1=1,H39)</f>
        <v>Annual</v>
      </c>
    </row>
    <row r="40" spans="1:13">
      <c r="A40" s="17" t="s">
        <v>205</v>
      </c>
      <c r="B40" s="17" t="s">
        <v>729</v>
      </c>
      <c r="C40" s="17" t="s">
        <v>205</v>
      </c>
      <c r="D40" s="17" t="s">
        <v>729</v>
      </c>
      <c r="E40" s="17" t="s">
        <v>730</v>
      </c>
      <c r="F40" s="17" t="s">
        <v>731</v>
      </c>
      <c r="G40" s="17" t="s">
        <v>732</v>
      </c>
      <c r="H40" s="17" t="s">
        <v>577</v>
      </c>
      <c r="I40" s="17" t="s">
        <v>733</v>
      </c>
      <c r="J40" s="17" t="s">
        <v>579</v>
      </c>
      <c r="K40" s="17" t="str" cm="1">
        <f t="array" ref="K40">_xlfn.IFS(IFERROR(FIND("差",H40,1),0)&gt;0,"Trip",IFERROR(FIND("trip",H40,1),0)&gt;0,"Trip",IFERROR(FIND("假",H40,1),0)&gt;0,"Leave",IFERROR(FIND("leave",H40,1),0)&gt;0,"Leave",IFERROR(FIND("补单",H40,1),0)&gt;0,"Supp",IFERROR(FIND("Replenishment",H40,1),0)&gt;0,"Supp",1=1,H40)</f>
        <v>Trip</v>
      </c>
      <c r="L40" s="17" t="str">
        <f t="shared" si="0"/>
        <v>Approved</v>
      </c>
      <c r="M40" s="17" t="str" cm="1">
        <f t="array" ref="M40">_xlfn.IFS(IFERROR(FIND("事假",H40,1),0)&gt;0,"Unpaid",IFERROR(FIND("年休假",H40,1),0)&gt;0,"Annual",IFERROR(FIND("产",H40,1),0)&gt;0,"Welfare",IFERROR(FIND("婚",H40,1),0)&gt;0,"Welfare",IFERROR(FIND("育",H40,1),0)&gt;0,"Welfare",IFERROR(FIND("丧",H40,1),0)&gt;0,"Welfare",IFERROR(FIND("Annual",H40,1),0)&gt;0,"Annual",IFERROR(FIND("annual",H40,1),0)&gt;0,"Annual",IFERROR(FIND("病假",H40,1),0)&gt;0,"Sick",IFERROR(FIND("sick",H40,1),0)&gt;0,"Sick",IFERROR(FIND("Leave",H40,1),0)&gt;0,"Unpaid",IFERROR(FIND("unpaid",H40,1),0)&gt;0,"Unpaid",IFERROR(FIND("welfare",H40,1),0)&gt;0,"Welfare",1=1,H40)</f>
        <v>市内出差</v>
      </c>
    </row>
    <row r="41" spans="1:13">
      <c r="A41" s="17" t="s">
        <v>207</v>
      </c>
      <c r="B41" s="17" t="s">
        <v>734</v>
      </c>
      <c r="C41" s="17" t="s">
        <v>207</v>
      </c>
      <c r="D41" s="17" t="s">
        <v>734</v>
      </c>
      <c r="E41" s="17" t="s">
        <v>735</v>
      </c>
      <c r="F41" s="17" t="s">
        <v>736</v>
      </c>
      <c r="G41" s="17" t="s">
        <v>737</v>
      </c>
      <c r="H41" s="17" t="s">
        <v>647</v>
      </c>
      <c r="I41" s="17" t="s">
        <v>738</v>
      </c>
      <c r="J41" s="17" t="s">
        <v>579</v>
      </c>
      <c r="K41" s="17" t="str" cm="1">
        <f t="array" ref="K41">_xlfn.IFS(IFERROR(FIND("差",H41,1),0)&gt;0,"Trip",IFERROR(FIND("trip",H41,1),0)&gt;0,"Trip",IFERROR(FIND("假",H41,1),0)&gt;0,"Leave",IFERROR(FIND("leave",H41,1),0)&gt;0,"Leave",IFERROR(FIND("补单",H41,1),0)&gt;0,"Supp",IFERROR(FIND("Replenishment",H41,1),0)&gt;0,"Supp",1=1,H41)</f>
        <v>Trip</v>
      </c>
      <c r="L41" s="17" t="str">
        <f t="shared" si="0"/>
        <v>Approved</v>
      </c>
      <c r="M41" s="17" t="str" cm="1">
        <f t="array" ref="M41">_xlfn.IFS(IFERROR(FIND("事假",H41,1),0)&gt;0,"Unpaid",IFERROR(FIND("年休假",H41,1),0)&gt;0,"Annual",IFERROR(FIND("产",H41,1),0)&gt;0,"Welfare",IFERROR(FIND("婚",H41,1),0)&gt;0,"Welfare",IFERROR(FIND("育",H41,1),0)&gt;0,"Welfare",IFERROR(FIND("丧",H41,1),0)&gt;0,"Welfare",IFERROR(FIND("Annual",H41,1),0)&gt;0,"Annual",IFERROR(FIND("annual",H41,1),0)&gt;0,"Annual",IFERROR(FIND("病假",H41,1),0)&gt;0,"Sick",IFERROR(FIND("sick",H41,1),0)&gt;0,"Sick",IFERROR(FIND("Leave",H41,1),0)&gt;0,"Unpaid",IFERROR(FIND("unpaid",H41,1),0)&gt;0,"Unpaid",IFERROR(FIND("welfare",H41,1),0)&gt;0,"Welfare",1=1,H41)</f>
        <v>国内出差</v>
      </c>
    </row>
    <row r="42" spans="1:13">
      <c r="A42" s="17" t="s">
        <v>624</v>
      </c>
      <c r="B42" s="17" t="s">
        <v>625</v>
      </c>
      <c r="C42" s="17" t="s">
        <v>624</v>
      </c>
      <c r="D42" s="17" t="s">
        <v>625</v>
      </c>
      <c r="E42" s="17" t="s">
        <v>739</v>
      </c>
      <c r="F42" s="17" t="s">
        <v>740</v>
      </c>
      <c r="G42" s="17" t="s">
        <v>737</v>
      </c>
      <c r="H42" s="17" t="s">
        <v>590</v>
      </c>
      <c r="I42" s="17" t="s">
        <v>628</v>
      </c>
      <c r="J42" s="17" t="s">
        <v>579</v>
      </c>
      <c r="K42" s="17" t="str" cm="1">
        <f t="array" ref="K42">_xlfn.IFS(IFERROR(FIND("差",H42,1),0)&gt;0,"Trip",IFERROR(FIND("trip",H42,1),0)&gt;0,"Trip",IFERROR(FIND("假",H42,1),0)&gt;0,"Leave",IFERROR(FIND("leave",H42,1),0)&gt;0,"Leave",IFERROR(FIND("补单",H42,1),0)&gt;0,"Supp",IFERROR(FIND("Replenishment",H42,1),0)&gt;0,"Supp",1=1,H42)</f>
        <v>Trip</v>
      </c>
      <c r="L42" s="17" t="str">
        <f t="shared" si="0"/>
        <v>Approved</v>
      </c>
      <c r="M42" s="17" t="str" cm="1">
        <f t="array" ref="M42">_xlfn.IFS(IFERROR(FIND("事假",H42,1),0)&gt;0,"Unpaid",IFERROR(FIND("年休假",H42,1),0)&gt;0,"Annual",IFERROR(FIND("产",H42,1),0)&gt;0,"Welfare",IFERROR(FIND("婚",H42,1),0)&gt;0,"Welfare",IFERROR(FIND("育",H42,1),0)&gt;0,"Welfare",IFERROR(FIND("丧",H42,1),0)&gt;0,"Welfare",IFERROR(FIND("Annual",H42,1),0)&gt;0,"Annual",IFERROR(FIND("annual",H42,1),0)&gt;0,"Annual",IFERROR(FIND("病假",H42,1),0)&gt;0,"Sick",IFERROR(FIND("sick",H42,1),0)&gt;0,"Sick",IFERROR(FIND("Leave",H42,1),0)&gt;0,"Unpaid",IFERROR(FIND("unpaid",H42,1),0)&gt;0,"Unpaid",IFERROR(FIND("welfare",H42,1),0)&gt;0,"Welfare",1=1,H42)</f>
        <v>国际/中国港澳台出差</v>
      </c>
    </row>
    <row r="43" spans="1:13">
      <c r="A43" s="17" t="s">
        <v>612</v>
      </c>
      <c r="B43" s="17" t="s">
        <v>613</v>
      </c>
      <c r="C43" s="17" t="s">
        <v>612</v>
      </c>
      <c r="D43" s="17" t="s">
        <v>613</v>
      </c>
      <c r="E43" s="17" t="s">
        <v>741</v>
      </c>
      <c r="F43" s="17" t="s">
        <v>742</v>
      </c>
      <c r="G43" s="17" t="s">
        <v>743</v>
      </c>
      <c r="H43" s="17" t="s">
        <v>590</v>
      </c>
      <c r="I43" s="17" t="s">
        <v>744</v>
      </c>
      <c r="J43" s="17" t="s">
        <v>579</v>
      </c>
      <c r="K43" s="17" t="str" cm="1">
        <f t="array" ref="K43">_xlfn.IFS(IFERROR(FIND("差",H43,1),0)&gt;0,"Trip",IFERROR(FIND("trip",H43,1),0)&gt;0,"Trip",IFERROR(FIND("假",H43,1),0)&gt;0,"Leave",IFERROR(FIND("leave",H43,1),0)&gt;0,"Leave",IFERROR(FIND("补单",H43,1),0)&gt;0,"Supp",IFERROR(FIND("Replenishment",H43,1),0)&gt;0,"Supp",1=1,H43)</f>
        <v>Trip</v>
      </c>
      <c r="L43" s="17" t="str">
        <f t="shared" si="0"/>
        <v>Approved</v>
      </c>
      <c r="M43" s="17" t="str" cm="1">
        <f t="array" ref="M43">_xlfn.IFS(IFERROR(FIND("事假",H43,1),0)&gt;0,"Unpaid",IFERROR(FIND("年休假",H43,1),0)&gt;0,"Annual",IFERROR(FIND("产",H43,1),0)&gt;0,"Welfare",IFERROR(FIND("婚",H43,1),0)&gt;0,"Welfare",IFERROR(FIND("育",H43,1),0)&gt;0,"Welfare",IFERROR(FIND("丧",H43,1),0)&gt;0,"Welfare",IFERROR(FIND("Annual",H43,1),0)&gt;0,"Annual",IFERROR(FIND("annual",H43,1),0)&gt;0,"Annual",IFERROR(FIND("病假",H43,1),0)&gt;0,"Sick",IFERROR(FIND("sick",H43,1),0)&gt;0,"Sick",IFERROR(FIND("Leave",H43,1),0)&gt;0,"Unpaid",IFERROR(FIND("unpaid",H43,1),0)&gt;0,"Unpaid",IFERROR(FIND("welfare",H43,1),0)&gt;0,"Welfare",1=1,H43)</f>
        <v>国际/中国港澳台出差</v>
      </c>
    </row>
    <row r="44" spans="1:13">
      <c r="A44" s="17" t="s">
        <v>622</v>
      </c>
      <c r="B44" s="17" t="s">
        <v>623</v>
      </c>
      <c r="C44" s="17" t="s">
        <v>624</v>
      </c>
      <c r="D44" s="17" t="s">
        <v>625</v>
      </c>
      <c r="E44" s="17" t="s">
        <v>745</v>
      </c>
      <c r="F44" s="17" t="s">
        <v>746</v>
      </c>
      <c r="G44" s="17" t="s">
        <v>747</v>
      </c>
      <c r="H44" s="17" t="s">
        <v>590</v>
      </c>
      <c r="I44" s="17" t="s">
        <v>748</v>
      </c>
      <c r="J44" s="17" t="s">
        <v>579</v>
      </c>
      <c r="K44" s="17" t="str" cm="1">
        <f t="array" ref="K44">_xlfn.IFS(IFERROR(FIND("差",H44,1),0)&gt;0,"Trip",IFERROR(FIND("trip",H44,1),0)&gt;0,"Trip",IFERROR(FIND("假",H44,1),0)&gt;0,"Leave",IFERROR(FIND("leave",H44,1),0)&gt;0,"Leave",IFERROR(FIND("补单",H44,1),0)&gt;0,"Supp",IFERROR(FIND("Replenishment",H44,1),0)&gt;0,"Supp",1=1,H44)</f>
        <v>Trip</v>
      </c>
      <c r="L44" s="17" t="str">
        <f t="shared" si="0"/>
        <v>Approved</v>
      </c>
      <c r="M44" s="17" t="str" cm="1">
        <f t="array" ref="M44">_xlfn.IFS(IFERROR(FIND("事假",H44,1),0)&gt;0,"Unpaid",IFERROR(FIND("年休假",H44,1),0)&gt;0,"Annual",IFERROR(FIND("产",H44,1),0)&gt;0,"Welfare",IFERROR(FIND("婚",H44,1),0)&gt;0,"Welfare",IFERROR(FIND("育",H44,1),0)&gt;0,"Welfare",IFERROR(FIND("丧",H44,1),0)&gt;0,"Welfare",IFERROR(FIND("Annual",H44,1),0)&gt;0,"Annual",IFERROR(FIND("annual",H44,1),0)&gt;0,"Annual",IFERROR(FIND("病假",H44,1),0)&gt;0,"Sick",IFERROR(FIND("sick",H44,1),0)&gt;0,"Sick",IFERROR(FIND("Leave",H44,1),0)&gt;0,"Unpaid",IFERROR(FIND("unpaid",H44,1),0)&gt;0,"Unpaid",IFERROR(FIND("welfare",H44,1),0)&gt;0,"Welfare",1=1,H44)</f>
        <v>国际/中国港澳台出差</v>
      </c>
    </row>
    <row r="45" spans="1:13">
      <c r="A45" s="17" t="s">
        <v>666</v>
      </c>
      <c r="B45" s="17" t="s">
        <v>667</v>
      </c>
      <c r="C45" s="17" t="s">
        <v>666</v>
      </c>
      <c r="D45" s="17" t="s">
        <v>667</v>
      </c>
      <c r="E45" s="17" t="s">
        <v>749</v>
      </c>
      <c r="F45" s="17" t="s">
        <v>750</v>
      </c>
      <c r="G45" s="17" t="s">
        <v>751</v>
      </c>
      <c r="H45" s="17" t="s">
        <v>590</v>
      </c>
      <c r="I45" s="17" t="s">
        <v>752</v>
      </c>
      <c r="J45" s="17" t="s">
        <v>579</v>
      </c>
      <c r="K45" s="17" t="str" cm="1">
        <f t="array" ref="K45">_xlfn.IFS(IFERROR(FIND("差",H45,1),0)&gt;0,"Trip",IFERROR(FIND("trip",H45,1),0)&gt;0,"Trip",IFERROR(FIND("假",H45,1),0)&gt;0,"Leave",IFERROR(FIND("leave",H45,1),0)&gt;0,"Leave",IFERROR(FIND("补单",H45,1),0)&gt;0,"Supp",IFERROR(FIND("Replenishment",H45,1),0)&gt;0,"Supp",1=1,H45)</f>
        <v>Trip</v>
      </c>
      <c r="L45" s="17" t="str">
        <f t="shared" si="0"/>
        <v>Approved</v>
      </c>
      <c r="M45" s="17" t="str" cm="1">
        <f t="array" ref="M45">_xlfn.IFS(IFERROR(FIND("事假",H45,1),0)&gt;0,"Unpaid",IFERROR(FIND("年休假",H45,1),0)&gt;0,"Annual",IFERROR(FIND("产",H45,1),0)&gt;0,"Welfare",IFERROR(FIND("婚",H45,1),0)&gt;0,"Welfare",IFERROR(FIND("育",H45,1),0)&gt;0,"Welfare",IFERROR(FIND("丧",H45,1),0)&gt;0,"Welfare",IFERROR(FIND("Annual",H45,1),0)&gt;0,"Annual",IFERROR(FIND("annual",H45,1),0)&gt;0,"Annual",IFERROR(FIND("病假",H45,1),0)&gt;0,"Sick",IFERROR(FIND("sick",H45,1),0)&gt;0,"Sick",IFERROR(FIND("Leave",H45,1),0)&gt;0,"Unpaid",IFERROR(FIND("unpaid",H45,1),0)&gt;0,"Unpaid",IFERROR(FIND("welfare",H45,1),0)&gt;0,"Welfare",1=1,H45)</f>
        <v>国际/中国港澳台出差</v>
      </c>
    </row>
    <row r="46" spans="1:13">
      <c r="A46" s="17" t="s">
        <v>585</v>
      </c>
      <c r="B46" s="17" t="s">
        <v>586</v>
      </c>
      <c r="C46" s="17" t="s">
        <v>585</v>
      </c>
      <c r="D46" s="17" t="s">
        <v>586</v>
      </c>
      <c r="E46" s="17" t="s">
        <v>753</v>
      </c>
      <c r="F46" s="17" t="s">
        <v>750</v>
      </c>
      <c r="G46" s="17" t="s">
        <v>727</v>
      </c>
      <c r="H46" s="17" t="s">
        <v>590</v>
      </c>
      <c r="I46" s="17" t="s">
        <v>754</v>
      </c>
      <c r="J46" s="17" t="s">
        <v>579</v>
      </c>
      <c r="K46" s="17" t="str" cm="1">
        <f t="array" ref="K46">_xlfn.IFS(IFERROR(FIND("差",H46,1),0)&gt;0,"Trip",IFERROR(FIND("trip",H46,1),0)&gt;0,"Trip",IFERROR(FIND("假",H46,1),0)&gt;0,"Leave",IFERROR(FIND("leave",H46,1),0)&gt;0,"Leave",IFERROR(FIND("补单",H46,1),0)&gt;0,"Supp",IFERROR(FIND("Replenishment",H46,1),0)&gt;0,"Supp",1=1,H46)</f>
        <v>Trip</v>
      </c>
      <c r="L46" s="17" t="str">
        <f t="shared" si="0"/>
        <v>Approved</v>
      </c>
      <c r="M46" s="17" t="str" cm="1">
        <f t="array" ref="M46">_xlfn.IFS(IFERROR(FIND("事假",H46,1),0)&gt;0,"Unpaid",IFERROR(FIND("年休假",H46,1),0)&gt;0,"Annual",IFERROR(FIND("产",H46,1),0)&gt;0,"Welfare",IFERROR(FIND("婚",H46,1),0)&gt;0,"Welfare",IFERROR(FIND("育",H46,1),0)&gt;0,"Welfare",IFERROR(FIND("丧",H46,1),0)&gt;0,"Welfare",IFERROR(FIND("Annual",H46,1),0)&gt;0,"Annual",IFERROR(FIND("annual",H46,1),0)&gt;0,"Annual",IFERROR(FIND("病假",H46,1),0)&gt;0,"Sick",IFERROR(FIND("sick",H46,1),0)&gt;0,"Sick",IFERROR(FIND("Leave",H46,1),0)&gt;0,"Unpaid",IFERROR(FIND("unpaid",H46,1),0)&gt;0,"Unpaid",IFERROR(FIND("welfare",H46,1),0)&gt;0,"Welfare",1=1,H46)</f>
        <v>国际/中国港澳台出差</v>
      </c>
    </row>
    <row r="47" spans="1:13">
      <c r="A47" s="17" t="s">
        <v>649</v>
      </c>
      <c r="B47" s="17" t="s">
        <v>650</v>
      </c>
      <c r="C47" s="17" t="s">
        <v>649</v>
      </c>
      <c r="D47" s="17" t="s">
        <v>650</v>
      </c>
      <c r="E47" s="17" t="s">
        <v>755</v>
      </c>
      <c r="F47" s="17" t="s">
        <v>750</v>
      </c>
      <c r="G47" s="17" t="s">
        <v>747</v>
      </c>
      <c r="H47" s="17" t="s">
        <v>590</v>
      </c>
      <c r="I47" s="17" t="s">
        <v>652</v>
      </c>
      <c r="J47" s="17" t="s">
        <v>579</v>
      </c>
      <c r="K47" s="17" t="str" cm="1">
        <f t="array" ref="K47">_xlfn.IFS(IFERROR(FIND("差",H47,1),0)&gt;0,"Trip",IFERROR(FIND("trip",H47,1),0)&gt;0,"Trip",IFERROR(FIND("假",H47,1),0)&gt;0,"Leave",IFERROR(FIND("leave",H47,1),0)&gt;0,"Leave",IFERROR(FIND("补单",H47,1),0)&gt;0,"Supp",IFERROR(FIND("Replenishment",H47,1),0)&gt;0,"Supp",1=1,H47)</f>
        <v>Trip</v>
      </c>
      <c r="L47" s="17" t="str">
        <f t="shared" si="0"/>
        <v>Approved</v>
      </c>
      <c r="M47" s="17" t="str" cm="1">
        <f t="array" ref="M47">_xlfn.IFS(IFERROR(FIND("事假",H47,1),0)&gt;0,"Unpaid",IFERROR(FIND("年休假",H47,1),0)&gt;0,"Annual",IFERROR(FIND("产",H47,1),0)&gt;0,"Welfare",IFERROR(FIND("婚",H47,1),0)&gt;0,"Welfare",IFERROR(FIND("育",H47,1),0)&gt;0,"Welfare",IFERROR(FIND("丧",H47,1),0)&gt;0,"Welfare",IFERROR(FIND("Annual",H47,1),0)&gt;0,"Annual",IFERROR(FIND("annual",H47,1),0)&gt;0,"Annual",IFERROR(FIND("病假",H47,1),0)&gt;0,"Sick",IFERROR(FIND("sick",H47,1),0)&gt;0,"Sick",IFERROR(FIND("Leave",H47,1),0)&gt;0,"Unpaid",IFERROR(FIND("unpaid",H47,1),0)&gt;0,"Unpaid",IFERROR(FIND("welfare",H47,1),0)&gt;0,"Welfare",1=1,H47)</f>
        <v>国际/中国港澳台出差</v>
      </c>
    </row>
    <row r="48" spans="1:13">
      <c r="A48" s="17" t="s">
        <v>671</v>
      </c>
      <c r="B48" s="17" t="s">
        <v>672</v>
      </c>
      <c r="C48" s="17" t="s">
        <v>671</v>
      </c>
      <c r="D48" s="17" t="s">
        <v>672</v>
      </c>
      <c r="E48" s="17" t="s">
        <v>756</v>
      </c>
      <c r="F48" s="17" t="s">
        <v>757</v>
      </c>
      <c r="G48" s="17" t="s">
        <v>700</v>
      </c>
      <c r="H48" s="17" t="s">
        <v>590</v>
      </c>
      <c r="I48" s="17" t="s">
        <v>758</v>
      </c>
      <c r="J48" s="17" t="s">
        <v>579</v>
      </c>
      <c r="K48" s="17" t="str" cm="1">
        <f t="array" ref="K48">_xlfn.IFS(IFERROR(FIND("差",H48,1),0)&gt;0,"Trip",IFERROR(FIND("trip",H48,1),0)&gt;0,"Trip",IFERROR(FIND("假",H48,1),0)&gt;0,"Leave",IFERROR(FIND("leave",H48,1),0)&gt;0,"Leave",IFERROR(FIND("补单",H48,1),0)&gt;0,"Supp",IFERROR(FIND("Replenishment",H48,1),0)&gt;0,"Supp",1=1,H48)</f>
        <v>Trip</v>
      </c>
      <c r="L48" s="17" t="str">
        <f t="shared" si="0"/>
        <v>Approved</v>
      </c>
      <c r="M48" s="17" t="str" cm="1">
        <f t="array" ref="M48">_xlfn.IFS(IFERROR(FIND("事假",H48,1),0)&gt;0,"Unpaid",IFERROR(FIND("年休假",H48,1),0)&gt;0,"Annual",IFERROR(FIND("产",H48,1),0)&gt;0,"Welfare",IFERROR(FIND("婚",H48,1),0)&gt;0,"Welfare",IFERROR(FIND("育",H48,1),0)&gt;0,"Welfare",IFERROR(FIND("丧",H48,1),0)&gt;0,"Welfare",IFERROR(FIND("Annual",H48,1),0)&gt;0,"Annual",IFERROR(FIND("annual",H48,1),0)&gt;0,"Annual",IFERROR(FIND("病假",H48,1),0)&gt;0,"Sick",IFERROR(FIND("sick",H48,1),0)&gt;0,"Sick",IFERROR(FIND("Leave",H48,1),0)&gt;0,"Unpaid",IFERROR(FIND("unpaid",H48,1),0)&gt;0,"Unpaid",IFERROR(FIND("welfare",H48,1),0)&gt;0,"Welfare",1=1,H48)</f>
        <v>国际/中国港澳台出差</v>
      </c>
    </row>
    <row r="49" spans="1:13">
      <c r="A49" s="17" t="s">
        <v>680</v>
      </c>
      <c r="B49" s="17" t="s">
        <v>681</v>
      </c>
      <c r="C49" s="17" t="s">
        <v>680</v>
      </c>
      <c r="D49" s="17" t="s">
        <v>681</v>
      </c>
      <c r="E49" s="17" t="s">
        <v>759</v>
      </c>
      <c r="F49" s="17" t="s">
        <v>760</v>
      </c>
      <c r="G49" s="17" t="s">
        <v>761</v>
      </c>
      <c r="H49" s="17" t="s">
        <v>590</v>
      </c>
      <c r="I49" s="17" t="s">
        <v>762</v>
      </c>
      <c r="J49" s="17" t="s">
        <v>579</v>
      </c>
      <c r="K49" s="17" t="str" cm="1">
        <f t="array" ref="K49">_xlfn.IFS(IFERROR(FIND("差",H49,1),0)&gt;0,"Trip",IFERROR(FIND("trip",H49,1),0)&gt;0,"Trip",IFERROR(FIND("假",H49,1),0)&gt;0,"Leave",IFERROR(FIND("leave",H49,1),0)&gt;0,"Leave",IFERROR(FIND("补单",H49,1),0)&gt;0,"Supp",IFERROR(FIND("Replenishment",H49,1),0)&gt;0,"Supp",1=1,H49)</f>
        <v>Trip</v>
      </c>
      <c r="L49" s="17" t="str">
        <f t="shared" si="0"/>
        <v>Approved</v>
      </c>
      <c r="M49" s="17" t="str" cm="1">
        <f t="array" ref="M49">_xlfn.IFS(IFERROR(FIND("事假",H49,1),0)&gt;0,"Unpaid",IFERROR(FIND("年休假",H49,1),0)&gt;0,"Annual",IFERROR(FIND("产",H49,1),0)&gt;0,"Welfare",IFERROR(FIND("婚",H49,1),0)&gt;0,"Welfare",IFERROR(FIND("育",H49,1),0)&gt;0,"Welfare",IFERROR(FIND("丧",H49,1),0)&gt;0,"Welfare",IFERROR(FIND("Annual",H49,1),0)&gt;0,"Annual",IFERROR(FIND("annual",H49,1),0)&gt;0,"Annual",IFERROR(FIND("病假",H49,1),0)&gt;0,"Sick",IFERROR(FIND("sick",H49,1),0)&gt;0,"Sick",IFERROR(FIND("Leave",H49,1),0)&gt;0,"Unpaid",IFERROR(FIND("unpaid",H49,1),0)&gt;0,"Unpaid",IFERROR(FIND("welfare",H49,1),0)&gt;0,"Welfare",1=1,H49)</f>
        <v>国际/中国港澳台出差</v>
      </c>
    </row>
    <row r="50" spans="1:13">
      <c r="A50" s="17" t="s">
        <v>763</v>
      </c>
      <c r="B50" s="17" t="s">
        <v>764</v>
      </c>
      <c r="C50" s="17" t="s">
        <v>763</v>
      </c>
      <c r="D50" s="17" t="s">
        <v>764</v>
      </c>
      <c r="E50" s="17" t="s">
        <v>765</v>
      </c>
      <c r="F50" s="17" t="s">
        <v>766</v>
      </c>
      <c r="G50" s="17" t="s">
        <v>683</v>
      </c>
      <c r="H50" s="17" t="s">
        <v>590</v>
      </c>
      <c r="I50" s="17" t="s">
        <v>767</v>
      </c>
      <c r="J50" s="17" t="s">
        <v>579</v>
      </c>
      <c r="K50" s="17" t="str" cm="1">
        <f t="array" ref="K50">_xlfn.IFS(IFERROR(FIND("差",H50,1),0)&gt;0,"Trip",IFERROR(FIND("trip",H50,1),0)&gt;0,"Trip",IFERROR(FIND("假",H50,1),0)&gt;0,"Leave",IFERROR(FIND("leave",H50,1),0)&gt;0,"Leave",IFERROR(FIND("补单",H50,1),0)&gt;0,"Supp",IFERROR(FIND("Replenishment",H50,1),0)&gt;0,"Supp",1=1,H50)</f>
        <v>Trip</v>
      </c>
      <c r="L50" s="17" t="str">
        <f t="shared" si="0"/>
        <v>Approved</v>
      </c>
      <c r="M50" s="17" t="str" cm="1">
        <f t="array" ref="M50">_xlfn.IFS(IFERROR(FIND("事假",H50,1),0)&gt;0,"Unpaid",IFERROR(FIND("年休假",H50,1),0)&gt;0,"Annual",IFERROR(FIND("产",H50,1),0)&gt;0,"Welfare",IFERROR(FIND("婚",H50,1),0)&gt;0,"Welfare",IFERROR(FIND("育",H50,1),0)&gt;0,"Welfare",IFERROR(FIND("丧",H50,1),0)&gt;0,"Welfare",IFERROR(FIND("Annual",H50,1),0)&gt;0,"Annual",IFERROR(FIND("annual",H50,1),0)&gt;0,"Annual",IFERROR(FIND("病假",H50,1),0)&gt;0,"Sick",IFERROR(FIND("sick",H50,1),0)&gt;0,"Sick",IFERROR(FIND("Leave",H50,1),0)&gt;0,"Unpaid",IFERROR(FIND("unpaid",H50,1),0)&gt;0,"Unpaid",IFERROR(FIND("welfare",H50,1),0)&gt;0,"Welfare",1=1,H50)</f>
        <v>国际/中国港澳台出差</v>
      </c>
    </row>
    <row r="51" spans="1:13">
      <c r="A51" s="17" t="s">
        <v>768</v>
      </c>
      <c r="B51" s="17" t="s">
        <v>769</v>
      </c>
      <c r="C51" s="17" t="s">
        <v>763</v>
      </c>
      <c r="D51" s="17" t="s">
        <v>764</v>
      </c>
      <c r="E51" s="17" t="s">
        <v>770</v>
      </c>
      <c r="F51" s="17" t="s">
        <v>771</v>
      </c>
      <c r="G51" s="17" t="s">
        <v>683</v>
      </c>
      <c r="H51" s="17" t="s">
        <v>590</v>
      </c>
      <c r="I51" s="17" t="s">
        <v>772</v>
      </c>
      <c r="J51" s="17" t="s">
        <v>579</v>
      </c>
      <c r="K51" s="17" t="str" cm="1">
        <f t="array" ref="K51">_xlfn.IFS(IFERROR(FIND("差",H51,1),0)&gt;0,"Trip",IFERROR(FIND("trip",H51,1),0)&gt;0,"Trip",IFERROR(FIND("假",H51,1),0)&gt;0,"Leave",IFERROR(FIND("leave",H51,1),0)&gt;0,"Leave",IFERROR(FIND("补单",H51,1),0)&gt;0,"Supp",IFERROR(FIND("Replenishment",H51,1),0)&gt;0,"Supp",1=1,H51)</f>
        <v>Trip</v>
      </c>
      <c r="L51" s="17" t="str">
        <f t="shared" si="0"/>
        <v>Approved</v>
      </c>
      <c r="M51" s="17" t="str" cm="1">
        <f t="array" ref="M51">_xlfn.IFS(IFERROR(FIND("事假",H51,1),0)&gt;0,"Unpaid",IFERROR(FIND("年休假",H51,1),0)&gt;0,"Annual",IFERROR(FIND("产",H51,1),0)&gt;0,"Welfare",IFERROR(FIND("婚",H51,1),0)&gt;0,"Welfare",IFERROR(FIND("育",H51,1),0)&gt;0,"Welfare",IFERROR(FIND("丧",H51,1),0)&gt;0,"Welfare",IFERROR(FIND("Annual",H51,1),0)&gt;0,"Annual",IFERROR(FIND("annual",H51,1),0)&gt;0,"Annual",IFERROR(FIND("病假",H51,1),0)&gt;0,"Sick",IFERROR(FIND("sick",H51,1),0)&gt;0,"Sick",IFERROR(FIND("Leave",H51,1),0)&gt;0,"Unpaid",IFERROR(FIND("unpaid",H51,1),0)&gt;0,"Unpaid",IFERROR(FIND("welfare",H51,1),0)&gt;0,"Welfare",1=1,H51)</f>
        <v>国际/中国港澳台出差</v>
      </c>
    </row>
    <row r="52" spans="1:13">
      <c r="A52" s="17" t="s">
        <v>773</v>
      </c>
      <c r="B52" s="17" t="s">
        <v>774</v>
      </c>
      <c r="C52" s="17" t="s">
        <v>773</v>
      </c>
      <c r="D52" s="17" t="s">
        <v>774</v>
      </c>
      <c r="E52" s="17" t="s">
        <v>775</v>
      </c>
      <c r="F52" s="17" t="s">
        <v>776</v>
      </c>
      <c r="G52" s="17" t="s">
        <v>777</v>
      </c>
      <c r="H52" s="17" t="s">
        <v>590</v>
      </c>
      <c r="I52" s="17" t="s">
        <v>778</v>
      </c>
      <c r="J52" s="17" t="s">
        <v>579</v>
      </c>
      <c r="K52" s="17" t="str" cm="1">
        <f t="array" ref="K52">_xlfn.IFS(IFERROR(FIND("差",H52,1),0)&gt;0,"Trip",IFERROR(FIND("trip",H52,1),0)&gt;0,"Trip",IFERROR(FIND("假",H52,1),0)&gt;0,"Leave",IFERROR(FIND("leave",H52,1),0)&gt;0,"Leave",IFERROR(FIND("补单",H52,1),0)&gt;0,"Supp",IFERROR(FIND("Replenishment",H52,1),0)&gt;0,"Supp",1=1,H52)</f>
        <v>Trip</v>
      </c>
      <c r="L52" s="17" t="str">
        <f t="shared" si="0"/>
        <v>Approved</v>
      </c>
      <c r="M52" s="17" t="str" cm="1">
        <f t="array" ref="M52">_xlfn.IFS(IFERROR(FIND("事假",H52,1),0)&gt;0,"Unpaid",IFERROR(FIND("年休假",H52,1),0)&gt;0,"Annual",IFERROR(FIND("产",H52,1),0)&gt;0,"Welfare",IFERROR(FIND("婚",H52,1),0)&gt;0,"Welfare",IFERROR(FIND("育",H52,1),0)&gt;0,"Welfare",IFERROR(FIND("丧",H52,1),0)&gt;0,"Welfare",IFERROR(FIND("Annual",H52,1),0)&gt;0,"Annual",IFERROR(FIND("annual",H52,1),0)&gt;0,"Annual",IFERROR(FIND("病假",H52,1),0)&gt;0,"Sick",IFERROR(FIND("sick",H52,1),0)&gt;0,"Sick",IFERROR(FIND("Leave",H52,1),0)&gt;0,"Unpaid",IFERROR(FIND("unpaid",H52,1),0)&gt;0,"Unpaid",IFERROR(FIND("welfare",H52,1),0)&gt;0,"Welfare",1=1,H52)</f>
        <v>国际/中国港澳台出差</v>
      </c>
    </row>
    <row r="53" spans="1:13">
      <c r="A53" s="17" t="s">
        <v>779</v>
      </c>
      <c r="B53" s="17" t="s">
        <v>780</v>
      </c>
      <c r="C53" s="17" t="s">
        <v>779</v>
      </c>
      <c r="D53" s="17" t="s">
        <v>780</v>
      </c>
      <c r="E53" s="17" t="s">
        <v>781</v>
      </c>
      <c r="F53" s="17" t="s">
        <v>782</v>
      </c>
      <c r="G53" s="17" t="s">
        <v>777</v>
      </c>
      <c r="H53" s="17" t="s">
        <v>590</v>
      </c>
      <c r="I53" s="17" t="s">
        <v>783</v>
      </c>
      <c r="J53" s="17" t="s">
        <v>579</v>
      </c>
      <c r="K53" s="17" t="str" cm="1">
        <f t="array" ref="K53">_xlfn.IFS(IFERROR(FIND("差",H53,1),0)&gt;0,"Trip",IFERROR(FIND("trip",H53,1),0)&gt;0,"Trip",IFERROR(FIND("假",H53,1),0)&gt;0,"Leave",IFERROR(FIND("leave",H53,1),0)&gt;0,"Leave",IFERROR(FIND("补单",H53,1),0)&gt;0,"Supp",IFERROR(FIND("Replenishment",H53,1),0)&gt;0,"Supp",1=1,H53)</f>
        <v>Trip</v>
      </c>
      <c r="L53" s="17" t="str">
        <f t="shared" si="0"/>
        <v>Approved</v>
      </c>
      <c r="M53" s="17" t="str" cm="1">
        <f t="array" ref="M53">_xlfn.IFS(IFERROR(FIND("事假",H53,1),0)&gt;0,"Unpaid",IFERROR(FIND("年休假",H53,1),0)&gt;0,"Annual",IFERROR(FIND("产",H53,1),0)&gt;0,"Welfare",IFERROR(FIND("婚",H53,1),0)&gt;0,"Welfare",IFERROR(FIND("育",H53,1),0)&gt;0,"Welfare",IFERROR(FIND("丧",H53,1),0)&gt;0,"Welfare",IFERROR(FIND("Annual",H53,1),0)&gt;0,"Annual",IFERROR(FIND("annual",H53,1),0)&gt;0,"Annual",IFERROR(FIND("病假",H53,1),0)&gt;0,"Sick",IFERROR(FIND("sick",H53,1),0)&gt;0,"Sick",IFERROR(FIND("Leave",H53,1),0)&gt;0,"Unpaid",IFERROR(FIND("unpaid",H53,1),0)&gt;0,"Unpaid",IFERROR(FIND("welfare",H53,1),0)&gt;0,"Welfare",1=1,H53)</f>
        <v>国际/中国港澳台出差</v>
      </c>
    </row>
    <row r="54" spans="1:13">
      <c r="A54" s="17" t="s">
        <v>784</v>
      </c>
      <c r="B54" s="17" t="s">
        <v>785</v>
      </c>
      <c r="C54" s="17" t="s">
        <v>784</v>
      </c>
      <c r="D54" s="17" t="s">
        <v>785</v>
      </c>
      <c r="E54" s="17" t="s">
        <v>786</v>
      </c>
      <c r="F54" s="17" t="s">
        <v>787</v>
      </c>
      <c r="G54" s="17" t="s">
        <v>669</v>
      </c>
      <c r="H54" s="17" t="s">
        <v>590</v>
      </c>
      <c r="I54" s="17" t="s">
        <v>788</v>
      </c>
      <c r="J54" s="17" t="s">
        <v>579</v>
      </c>
      <c r="K54" s="17" t="str" cm="1">
        <f t="array" ref="K54">_xlfn.IFS(IFERROR(FIND("差",H54,1),0)&gt;0,"Trip",IFERROR(FIND("trip",H54,1),0)&gt;0,"Trip",IFERROR(FIND("假",H54,1),0)&gt;0,"Leave",IFERROR(FIND("leave",H54,1),0)&gt;0,"Leave",IFERROR(FIND("补单",H54,1),0)&gt;0,"Supp",IFERROR(FIND("Replenishment",H54,1),0)&gt;0,"Supp",1=1,H54)</f>
        <v>Trip</v>
      </c>
      <c r="L54" s="17" t="str">
        <f t="shared" si="0"/>
        <v>Approved</v>
      </c>
      <c r="M54" s="17" t="str" cm="1">
        <f t="array" ref="M54">_xlfn.IFS(IFERROR(FIND("事假",H54,1),0)&gt;0,"Unpaid",IFERROR(FIND("年休假",H54,1),0)&gt;0,"Annual",IFERROR(FIND("产",H54,1),0)&gt;0,"Welfare",IFERROR(FIND("婚",H54,1),0)&gt;0,"Welfare",IFERROR(FIND("育",H54,1),0)&gt;0,"Welfare",IFERROR(FIND("丧",H54,1),0)&gt;0,"Welfare",IFERROR(FIND("Annual",H54,1),0)&gt;0,"Annual",IFERROR(FIND("annual",H54,1),0)&gt;0,"Annual",IFERROR(FIND("病假",H54,1),0)&gt;0,"Sick",IFERROR(FIND("sick",H54,1),0)&gt;0,"Sick",IFERROR(FIND("Leave",H54,1),0)&gt;0,"Unpaid",IFERROR(FIND("unpaid",H54,1),0)&gt;0,"Unpaid",IFERROR(FIND("welfare",H54,1),0)&gt;0,"Welfare",1=1,H54)</f>
        <v>国际/中国港澳台出差</v>
      </c>
    </row>
    <row r="55" spans="1:13">
      <c r="A55" s="17" t="s">
        <v>189</v>
      </c>
      <c r="B55" s="17" t="s">
        <v>789</v>
      </c>
      <c r="C55" s="17" t="s">
        <v>189</v>
      </c>
      <c r="D55" s="17" t="s">
        <v>789</v>
      </c>
      <c r="E55" s="17" t="s">
        <v>790</v>
      </c>
      <c r="F55" s="17" t="s">
        <v>791</v>
      </c>
      <c r="G55" s="17" t="s">
        <v>791</v>
      </c>
      <c r="H55" s="17" t="s">
        <v>711</v>
      </c>
      <c r="I55" s="17" t="s">
        <v>792</v>
      </c>
      <c r="J55" s="17" t="s">
        <v>579</v>
      </c>
      <c r="K55" s="17" t="str" cm="1">
        <f t="array" ref="K55">_xlfn.IFS(IFERROR(FIND("差",H55,1),0)&gt;0,"Trip",IFERROR(FIND("trip",H55,1),0)&gt;0,"Trip",IFERROR(FIND("假",H55,1),0)&gt;0,"Leave",IFERROR(FIND("leave",H55,1),0)&gt;0,"Leave",IFERROR(FIND("补单",H55,1),0)&gt;0,"Supp",IFERROR(FIND("Replenishment",H55,1),0)&gt;0,"Supp",1=1,H55)</f>
        <v>Supp</v>
      </c>
      <c r="L55" s="17" t="str">
        <f t="shared" si="0"/>
        <v>Approved</v>
      </c>
      <c r="M55" s="17" t="str" cm="1">
        <f t="array" ref="M55">_xlfn.IFS(IFERROR(FIND("事假",H55,1),0)&gt;0,"Unpaid",IFERROR(FIND("年休假",H55,1),0)&gt;0,"Annual",IFERROR(FIND("产",H55,1),0)&gt;0,"Welfare",IFERROR(FIND("婚",H55,1),0)&gt;0,"Welfare",IFERROR(FIND("育",H55,1),0)&gt;0,"Welfare",IFERROR(FIND("丧",H55,1),0)&gt;0,"Welfare",IFERROR(FIND("Annual",H55,1),0)&gt;0,"Annual",IFERROR(FIND("annual",H55,1),0)&gt;0,"Annual",IFERROR(FIND("病假",H55,1),0)&gt;0,"Sick",IFERROR(FIND("sick",H55,1),0)&gt;0,"Sick",IFERROR(FIND("Leave",H55,1),0)&gt;0,"Unpaid",IFERROR(FIND("unpaid",H55,1),0)&gt;0,"Unpaid",IFERROR(FIND("welfare",H55,1),0)&gt;0,"Welfare",1=1,H55)</f>
        <v>个人补单</v>
      </c>
    </row>
    <row r="56" spans="1:13">
      <c r="A56" s="17" t="s">
        <v>189</v>
      </c>
      <c r="B56" s="17" t="s">
        <v>789</v>
      </c>
      <c r="C56" s="17" t="s">
        <v>189</v>
      </c>
      <c r="D56" s="17" t="s">
        <v>789</v>
      </c>
      <c r="E56" s="17" t="s">
        <v>793</v>
      </c>
      <c r="F56" s="17" t="s">
        <v>794</v>
      </c>
      <c r="G56" s="17" t="s">
        <v>794</v>
      </c>
      <c r="H56" s="17" t="s">
        <v>711</v>
      </c>
      <c r="I56" s="17" t="s">
        <v>795</v>
      </c>
      <c r="J56" s="17" t="s">
        <v>579</v>
      </c>
      <c r="K56" s="17" t="str" cm="1">
        <f t="array" ref="K56">_xlfn.IFS(IFERROR(FIND("差",H56,1),0)&gt;0,"Trip",IFERROR(FIND("trip",H56,1),0)&gt;0,"Trip",IFERROR(FIND("假",H56,1),0)&gt;0,"Leave",IFERROR(FIND("leave",H56,1),0)&gt;0,"Leave",IFERROR(FIND("补单",H56,1),0)&gt;0,"Supp",IFERROR(FIND("Replenishment",H56,1),0)&gt;0,"Supp",1=1,H56)</f>
        <v>Supp</v>
      </c>
      <c r="L56" s="17" t="str">
        <f t="shared" si="0"/>
        <v>Approved</v>
      </c>
      <c r="M56" s="17" t="str" cm="1">
        <f t="array" ref="M56">_xlfn.IFS(IFERROR(FIND("事假",H56,1),0)&gt;0,"Unpaid",IFERROR(FIND("年休假",H56,1),0)&gt;0,"Annual",IFERROR(FIND("产",H56,1),0)&gt;0,"Welfare",IFERROR(FIND("婚",H56,1),0)&gt;0,"Welfare",IFERROR(FIND("育",H56,1),0)&gt;0,"Welfare",IFERROR(FIND("丧",H56,1),0)&gt;0,"Welfare",IFERROR(FIND("Annual",H56,1),0)&gt;0,"Annual",IFERROR(FIND("annual",H56,1),0)&gt;0,"Annual",IFERROR(FIND("病假",H56,1),0)&gt;0,"Sick",IFERROR(FIND("sick",H56,1),0)&gt;0,"Sick",IFERROR(FIND("Leave",H56,1),0)&gt;0,"Unpaid",IFERROR(FIND("unpaid",H56,1),0)&gt;0,"Unpaid",IFERROR(FIND("welfare",H56,1),0)&gt;0,"Welfare",1=1,H56)</f>
        <v>个人补单</v>
      </c>
    </row>
    <row r="57" spans="1:13">
      <c r="A57" s="17" t="s">
        <v>796</v>
      </c>
      <c r="B57" s="17" t="s">
        <v>797</v>
      </c>
      <c r="C57" s="17" t="s">
        <v>796</v>
      </c>
      <c r="D57" s="17" t="s">
        <v>797</v>
      </c>
      <c r="E57" s="17" t="s">
        <v>798</v>
      </c>
      <c r="F57" s="17" t="s">
        <v>664</v>
      </c>
      <c r="G57" s="17" t="s">
        <v>799</v>
      </c>
      <c r="H57" s="17" t="s">
        <v>590</v>
      </c>
      <c r="I57" s="17" t="s">
        <v>800</v>
      </c>
      <c r="J57" s="17" t="s">
        <v>579</v>
      </c>
      <c r="K57" s="17" t="str" cm="1">
        <f t="array" ref="K57">_xlfn.IFS(IFERROR(FIND("差",H57,1),0)&gt;0,"Trip",IFERROR(FIND("trip",H57,1),0)&gt;0,"Trip",IFERROR(FIND("假",H57,1),0)&gt;0,"Leave",IFERROR(FIND("leave",H57,1),0)&gt;0,"Leave",IFERROR(FIND("补单",H57,1),0)&gt;0,"Supp",IFERROR(FIND("Replenishment",H57,1),0)&gt;0,"Supp",1=1,H57)</f>
        <v>Trip</v>
      </c>
      <c r="L57" s="17" t="str">
        <f t="shared" si="0"/>
        <v>Approved</v>
      </c>
      <c r="M57" s="17" t="str" cm="1">
        <f t="array" ref="M57">_xlfn.IFS(IFERROR(FIND("事假",H57,1),0)&gt;0,"Unpaid",IFERROR(FIND("年休假",H57,1),0)&gt;0,"Annual",IFERROR(FIND("产",H57,1),0)&gt;0,"Welfare",IFERROR(FIND("婚",H57,1),0)&gt;0,"Welfare",IFERROR(FIND("育",H57,1),0)&gt;0,"Welfare",IFERROR(FIND("丧",H57,1),0)&gt;0,"Welfare",IFERROR(FIND("Annual",H57,1),0)&gt;0,"Annual",IFERROR(FIND("annual",H57,1),0)&gt;0,"Annual",IFERROR(FIND("病假",H57,1),0)&gt;0,"Sick",IFERROR(FIND("sick",H57,1),0)&gt;0,"Sick",IFERROR(FIND("Leave",H57,1),0)&gt;0,"Unpaid",IFERROR(FIND("unpaid",H57,1),0)&gt;0,"Unpaid",IFERROR(FIND("welfare",H57,1),0)&gt;0,"Welfare",1=1,H57)</f>
        <v>国际/中国港澳台出差</v>
      </c>
    </row>
    <row r="58" spans="1:13">
      <c r="A58" s="17" t="s">
        <v>801</v>
      </c>
      <c r="B58" s="17" t="s">
        <v>802</v>
      </c>
      <c r="C58" s="17" t="s">
        <v>801</v>
      </c>
      <c r="D58" s="17" t="s">
        <v>802</v>
      </c>
      <c r="E58" s="17" t="s">
        <v>803</v>
      </c>
      <c r="F58" s="17" t="s">
        <v>804</v>
      </c>
      <c r="G58" s="17" t="s">
        <v>805</v>
      </c>
      <c r="H58" s="17" t="s">
        <v>595</v>
      </c>
      <c r="J58" s="17" t="s">
        <v>662</v>
      </c>
      <c r="K58" s="17" t="str" cm="1">
        <f t="array" ref="K58">_xlfn.IFS(IFERROR(FIND("差",H58,1),0)&gt;0,"Trip",IFERROR(FIND("trip",H58,1),0)&gt;0,"Trip",IFERROR(FIND("假",H58,1),0)&gt;0,"Leave",IFERROR(FIND("leave",H58,1),0)&gt;0,"Leave",IFERROR(FIND("补单",H58,1),0)&gt;0,"Supp",IFERROR(FIND("Replenishment",H58,1),0)&gt;0,"Supp",1=1,H58)</f>
        <v>Leave</v>
      </c>
      <c r="L58" s="17" t="str">
        <f t="shared" si="0"/>
        <v>已撤销</v>
      </c>
      <c r="M58" s="17" t="str" cm="1">
        <f t="array" ref="M58">_xlfn.IFS(IFERROR(FIND("事假",H58,1),0)&gt;0,"Unpaid",IFERROR(FIND("年休假",H58,1),0)&gt;0,"Annual",IFERROR(FIND("产",H58,1),0)&gt;0,"Welfare",IFERROR(FIND("婚",H58,1),0)&gt;0,"Welfare",IFERROR(FIND("育",H58,1),0)&gt;0,"Welfare",IFERROR(FIND("丧",H58,1),0)&gt;0,"Welfare",IFERROR(FIND("Annual",H58,1),0)&gt;0,"Annual",IFERROR(FIND("annual",H58,1),0)&gt;0,"Annual",IFERROR(FIND("病假",H58,1),0)&gt;0,"Sick",IFERROR(FIND("sick",H58,1),0)&gt;0,"Sick",IFERROR(FIND("Leave",H58,1),0)&gt;0,"Unpaid",IFERROR(FIND("unpaid",H58,1),0)&gt;0,"Unpaid",IFERROR(FIND("welfare",H58,1),0)&gt;0,"Welfare",1=1,H58)</f>
        <v>Annual</v>
      </c>
    </row>
    <row r="59" spans="1:13">
      <c r="A59" s="17" t="s">
        <v>806</v>
      </c>
      <c r="B59" s="17" t="s">
        <v>807</v>
      </c>
      <c r="C59" s="17" t="s">
        <v>808</v>
      </c>
      <c r="D59" s="17" t="s">
        <v>809</v>
      </c>
      <c r="E59" s="17" t="s">
        <v>810</v>
      </c>
      <c r="F59" s="17" t="s">
        <v>811</v>
      </c>
      <c r="G59" s="17" t="s">
        <v>812</v>
      </c>
      <c r="H59" s="17" t="s">
        <v>590</v>
      </c>
      <c r="I59" s="17" t="s">
        <v>813</v>
      </c>
      <c r="J59" s="17" t="s">
        <v>579</v>
      </c>
      <c r="K59" s="17" t="str" cm="1">
        <f t="array" ref="K59">_xlfn.IFS(IFERROR(FIND("差",H59,1),0)&gt;0,"Trip",IFERROR(FIND("trip",H59,1),0)&gt;0,"Trip",IFERROR(FIND("假",H59,1),0)&gt;0,"Leave",IFERROR(FIND("leave",H59,1),0)&gt;0,"Leave",IFERROR(FIND("补单",H59,1),0)&gt;0,"Supp",IFERROR(FIND("Replenishment",H59,1),0)&gt;0,"Supp",1=1,H59)</f>
        <v>Trip</v>
      </c>
      <c r="L59" s="17" t="str">
        <f t="shared" si="0"/>
        <v>Approved</v>
      </c>
      <c r="M59" s="17" t="str" cm="1">
        <f t="array" ref="M59">_xlfn.IFS(IFERROR(FIND("事假",H59,1),0)&gt;0,"Unpaid",IFERROR(FIND("年休假",H59,1),0)&gt;0,"Annual",IFERROR(FIND("产",H59,1),0)&gt;0,"Welfare",IFERROR(FIND("婚",H59,1),0)&gt;0,"Welfare",IFERROR(FIND("育",H59,1),0)&gt;0,"Welfare",IFERROR(FIND("丧",H59,1),0)&gt;0,"Welfare",IFERROR(FIND("Annual",H59,1),0)&gt;0,"Annual",IFERROR(FIND("annual",H59,1),0)&gt;0,"Annual",IFERROR(FIND("病假",H59,1),0)&gt;0,"Sick",IFERROR(FIND("sick",H59,1),0)&gt;0,"Sick",IFERROR(FIND("Leave",H59,1),0)&gt;0,"Unpaid",IFERROR(FIND("unpaid",H59,1),0)&gt;0,"Unpaid",IFERROR(FIND("welfare",H59,1),0)&gt;0,"Welfare",1=1,H59)</f>
        <v>国际/中国港澳台出差</v>
      </c>
    </row>
    <row r="60" spans="1:13">
      <c r="A60" s="17" t="s">
        <v>189</v>
      </c>
      <c r="B60" s="17" t="s">
        <v>789</v>
      </c>
      <c r="C60" s="17" t="s">
        <v>189</v>
      </c>
      <c r="D60" s="17" t="s">
        <v>789</v>
      </c>
      <c r="E60" s="17" t="s">
        <v>814</v>
      </c>
      <c r="F60" s="17" t="s">
        <v>815</v>
      </c>
      <c r="G60" s="17" t="s">
        <v>815</v>
      </c>
      <c r="H60" s="17" t="s">
        <v>711</v>
      </c>
      <c r="I60" s="17" t="s">
        <v>816</v>
      </c>
      <c r="J60" s="17" t="s">
        <v>579</v>
      </c>
      <c r="K60" s="17" t="str" cm="1">
        <f t="array" ref="K60">_xlfn.IFS(IFERROR(FIND("差",H60,1),0)&gt;0,"Trip",IFERROR(FIND("trip",H60,1),0)&gt;0,"Trip",IFERROR(FIND("假",H60,1),0)&gt;0,"Leave",IFERROR(FIND("leave",H60,1),0)&gt;0,"Leave",IFERROR(FIND("补单",H60,1),0)&gt;0,"Supp",IFERROR(FIND("Replenishment",H60,1),0)&gt;0,"Supp",1=1,H60)</f>
        <v>Supp</v>
      </c>
      <c r="L60" s="17" t="str">
        <f t="shared" si="0"/>
        <v>Approved</v>
      </c>
      <c r="M60" s="17" t="str" cm="1">
        <f t="array" ref="M60">_xlfn.IFS(IFERROR(FIND("事假",H60,1),0)&gt;0,"Unpaid",IFERROR(FIND("年休假",H60,1),0)&gt;0,"Annual",IFERROR(FIND("产",H60,1),0)&gt;0,"Welfare",IFERROR(FIND("婚",H60,1),0)&gt;0,"Welfare",IFERROR(FIND("育",H60,1),0)&gt;0,"Welfare",IFERROR(FIND("丧",H60,1),0)&gt;0,"Welfare",IFERROR(FIND("Annual",H60,1),0)&gt;0,"Annual",IFERROR(FIND("annual",H60,1),0)&gt;0,"Annual",IFERROR(FIND("病假",H60,1),0)&gt;0,"Sick",IFERROR(FIND("sick",H60,1),0)&gt;0,"Sick",IFERROR(FIND("Leave",H60,1),0)&gt;0,"Unpaid",IFERROR(FIND("unpaid",H60,1),0)&gt;0,"Unpaid",IFERROR(FIND("welfare",H60,1),0)&gt;0,"Welfare",1=1,H60)</f>
        <v>个人补单</v>
      </c>
    </row>
    <row r="61" spans="1:13">
      <c r="A61" s="17" t="s">
        <v>806</v>
      </c>
      <c r="B61" s="17" t="s">
        <v>807</v>
      </c>
      <c r="C61" s="17" t="s">
        <v>808</v>
      </c>
      <c r="D61" s="17" t="s">
        <v>809</v>
      </c>
      <c r="E61" s="17" t="s">
        <v>817</v>
      </c>
      <c r="F61" s="17" t="s">
        <v>818</v>
      </c>
      <c r="G61" s="17" t="s">
        <v>819</v>
      </c>
      <c r="H61" s="17" t="s">
        <v>595</v>
      </c>
      <c r="I61" s="17" t="s">
        <v>820</v>
      </c>
      <c r="J61" s="17" t="s">
        <v>579</v>
      </c>
      <c r="K61" s="17" t="str" cm="1">
        <f t="array" ref="K61">_xlfn.IFS(IFERROR(FIND("差",H61,1),0)&gt;0,"Trip",IFERROR(FIND("trip",H61,1),0)&gt;0,"Trip",IFERROR(FIND("假",H61,1),0)&gt;0,"Leave",IFERROR(FIND("leave",H61,1),0)&gt;0,"Leave",IFERROR(FIND("补单",H61,1),0)&gt;0,"Supp",IFERROR(FIND("Replenishment",H61,1),0)&gt;0,"Supp",1=1,H61)</f>
        <v>Leave</v>
      </c>
      <c r="L61" s="17" t="str">
        <f t="shared" si="0"/>
        <v>Approved</v>
      </c>
      <c r="M61" s="17" t="str" cm="1">
        <f t="array" ref="M61">_xlfn.IFS(IFERROR(FIND("事假",H61,1),0)&gt;0,"Unpaid",IFERROR(FIND("年休假",H61,1),0)&gt;0,"Annual",IFERROR(FIND("产",H61,1),0)&gt;0,"Welfare",IFERROR(FIND("婚",H61,1),0)&gt;0,"Welfare",IFERROR(FIND("育",H61,1),0)&gt;0,"Welfare",IFERROR(FIND("丧",H61,1),0)&gt;0,"Welfare",IFERROR(FIND("Annual",H61,1),0)&gt;0,"Annual",IFERROR(FIND("annual",H61,1),0)&gt;0,"Annual",IFERROR(FIND("病假",H61,1),0)&gt;0,"Sick",IFERROR(FIND("sick",H61,1),0)&gt;0,"Sick",IFERROR(FIND("Leave",H61,1),0)&gt;0,"Unpaid",IFERROR(FIND("unpaid",H61,1),0)&gt;0,"Unpaid",IFERROR(FIND("welfare",H61,1),0)&gt;0,"Welfare",1=1,H61)</f>
        <v>Annual</v>
      </c>
    </row>
    <row r="62" spans="1:13">
      <c r="A62" s="17" t="s">
        <v>806</v>
      </c>
      <c r="B62" s="17" t="s">
        <v>807</v>
      </c>
      <c r="C62" s="17" t="s">
        <v>808</v>
      </c>
      <c r="D62" s="17" t="s">
        <v>809</v>
      </c>
      <c r="E62" s="17" t="s">
        <v>821</v>
      </c>
      <c r="F62" s="17" t="s">
        <v>822</v>
      </c>
      <c r="G62" s="17" t="s">
        <v>823</v>
      </c>
      <c r="H62" s="17" t="s">
        <v>647</v>
      </c>
      <c r="I62" s="17" t="s">
        <v>824</v>
      </c>
      <c r="J62" s="17" t="s">
        <v>579</v>
      </c>
      <c r="K62" s="17" t="str" cm="1">
        <f t="array" ref="K62">_xlfn.IFS(IFERROR(FIND("差",H62,1),0)&gt;0,"Trip",IFERROR(FIND("trip",H62,1),0)&gt;0,"Trip",IFERROR(FIND("假",H62,1),0)&gt;0,"Leave",IFERROR(FIND("leave",H62,1),0)&gt;0,"Leave",IFERROR(FIND("补单",H62,1),0)&gt;0,"Supp",IFERROR(FIND("Replenishment",H62,1),0)&gt;0,"Supp",1=1,H62)</f>
        <v>Trip</v>
      </c>
      <c r="L62" s="17" t="str">
        <f t="shared" si="0"/>
        <v>Approved</v>
      </c>
      <c r="M62" s="17" t="str" cm="1">
        <f t="array" ref="M62">_xlfn.IFS(IFERROR(FIND("事假",H62,1),0)&gt;0,"Unpaid",IFERROR(FIND("年休假",H62,1),0)&gt;0,"Annual",IFERROR(FIND("产",H62,1),0)&gt;0,"Welfare",IFERROR(FIND("婚",H62,1),0)&gt;0,"Welfare",IFERROR(FIND("育",H62,1),0)&gt;0,"Welfare",IFERROR(FIND("丧",H62,1),0)&gt;0,"Welfare",IFERROR(FIND("Annual",H62,1),0)&gt;0,"Annual",IFERROR(FIND("annual",H62,1),0)&gt;0,"Annual",IFERROR(FIND("病假",H62,1),0)&gt;0,"Sick",IFERROR(FIND("sick",H62,1),0)&gt;0,"Sick",IFERROR(FIND("Leave",H62,1),0)&gt;0,"Unpaid",IFERROR(FIND("unpaid",H62,1),0)&gt;0,"Unpaid",IFERROR(FIND("welfare",H62,1),0)&gt;0,"Welfare",1=1,H62)</f>
        <v>国内出差</v>
      </c>
    </row>
    <row r="63" spans="1:13">
      <c r="A63" s="17" t="s">
        <v>191</v>
      </c>
      <c r="B63" s="17" t="s">
        <v>825</v>
      </c>
      <c r="C63" s="17" t="s">
        <v>191</v>
      </c>
      <c r="D63" s="17" t="s">
        <v>825</v>
      </c>
      <c r="E63" s="17" t="s">
        <v>826</v>
      </c>
      <c r="F63" s="17" t="s">
        <v>827</v>
      </c>
      <c r="G63" s="17" t="s">
        <v>827</v>
      </c>
      <c r="H63" s="17" t="s">
        <v>711</v>
      </c>
      <c r="I63" s="17" t="s">
        <v>828</v>
      </c>
      <c r="J63" s="17" t="s">
        <v>579</v>
      </c>
      <c r="K63" s="17" t="str" cm="1">
        <f t="array" ref="K63">_xlfn.IFS(IFERROR(FIND("差",H63,1),0)&gt;0,"Trip",IFERROR(FIND("trip",H63,1),0)&gt;0,"Trip",IFERROR(FIND("假",H63,1),0)&gt;0,"Leave",IFERROR(FIND("leave",H63,1),0)&gt;0,"Leave",IFERROR(FIND("补单",H63,1),0)&gt;0,"Supp",IFERROR(FIND("Replenishment",H63,1),0)&gt;0,"Supp",1=1,H63)</f>
        <v>Supp</v>
      </c>
      <c r="L63" s="17" t="str">
        <f t="shared" si="0"/>
        <v>Approved</v>
      </c>
      <c r="M63" s="17" t="str" cm="1">
        <f t="array" ref="M63">_xlfn.IFS(IFERROR(FIND("事假",H63,1),0)&gt;0,"Unpaid",IFERROR(FIND("年休假",H63,1),0)&gt;0,"Annual",IFERROR(FIND("产",H63,1),0)&gt;0,"Welfare",IFERROR(FIND("婚",H63,1),0)&gt;0,"Welfare",IFERROR(FIND("育",H63,1),0)&gt;0,"Welfare",IFERROR(FIND("丧",H63,1),0)&gt;0,"Welfare",IFERROR(FIND("Annual",H63,1),0)&gt;0,"Annual",IFERROR(FIND("annual",H63,1),0)&gt;0,"Annual",IFERROR(FIND("病假",H63,1),0)&gt;0,"Sick",IFERROR(FIND("sick",H63,1),0)&gt;0,"Sick",IFERROR(FIND("Leave",H63,1),0)&gt;0,"Unpaid",IFERROR(FIND("unpaid",H63,1),0)&gt;0,"Unpaid",IFERROR(FIND("welfare",H63,1),0)&gt;0,"Welfare",1=1,H63)</f>
        <v>个人补单</v>
      </c>
    </row>
    <row r="64" spans="1:13">
      <c r="A64" s="17" t="s">
        <v>197</v>
      </c>
      <c r="B64" s="17" t="s">
        <v>829</v>
      </c>
      <c r="C64" s="17" t="s">
        <v>197</v>
      </c>
      <c r="D64" s="17" t="s">
        <v>829</v>
      </c>
      <c r="E64" s="17" t="s">
        <v>830</v>
      </c>
      <c r="F64" s="17" t="s">
        <v>831</v>
      </c>
      <c r="G64" s="17" t="s">
        <v>832</v>
      </c>
      <c r="H64" s="17" t="s">
        <v>647</v>
      </c>
      <c r="I64" s="17" t="s">
        <v>833</v>
      </c>
      <c r="J64" s="17" t="s">
        <v>579</v>
      </c>
      <c r="K64" s="17" t="str" cm="1">
        <f t="array" ref="K64">_xlfn.IFS(IFERROR(FIND("差",H64,1),0)&gt;0,"Trip",IFERROR(FIND("trip",H64,1),0)&gt;0,"Trip",IFERROR(FIND("假",H64,1),0)&gt;0,"Leave",IFERROR(FIND("leave",H64,1),0)&gt;0,"Leave",IFERROR(FIND("补单",H64,1),0)&gt;0,"Supp",IFERROR(FIND("Replenishment",H64,1),0)&gt;0,"Supp",1=1,H64)</f>
        <v>Trip</v>
      </c>
      <c r="L64" s="17" t="str">
        <f t="shared" si="0"/>
        <v>Approved</v>
      </c>
      <c r="M64" s="17" t="str" cm="1">
        <f t="array" ref="M64">_xlfn.IFS(IFERROR(FIND("事假",H64,1),0)&gt;0,"Unpaid",IFERROR(FIND("年休假",H64,1),0)&gt;0,"Annual",IFERROR(FIND("产",H64,1),0)&gt;0,"Welfare",IFERROR(FIND("婚",H64,1),0)&gt;0,"Welfare",IFERROR(FIND("育",H64,1),0)&gt;0,"Welfare",IFERROR(FIND("丧",H64,1),0)&gt;0,"Welfare",IFERROR(FIND("Annual",H64,1),0)&gt;0,"Annual",IFERROR(FIND("annual",H64,1),0)&gt;0,"Annual",IFERROR(FIND("病假",H64,1),0)&gt;0,"Sick",IFERROR(FIND("sick",H64,1),0)&gt;0,"Sick",IFERROR(FIND("Leave",H64,1),0)&gt;0,"Unpaid",IFERROR(FIND("unpaid",H64,1),0)&gt;0,"Unpaid",IFERROR(FIND("welfare",H64,1),0)&gt;0,"Welfare",1=1,H64)</f>
        <v>国内出差</v>
      </c>
    </row>
    <row r="65" spans="1:13">
      <c r="A65" s="17" t="s">
        <v>197</v>
      </c>
      <c r="B65" s="17" t="s">
        <v>829</v>
      </c>
      <c r="C65" s="17" t="s">
        <v>197</v>
      </c>
      <c r="D65" s="17" t="s">
        <v>829</v>
      </c>
      <c r="E65" s="17" t="s">
        <v>834</v>
      </c>
      <c r="F65" s="17" t="s">
        <v>831</v>
      </c>
      <c r="G65" s="17" t="s">
        <v>835</v>
      </c>
      <c r="H65" s="17" t="s">
        <v>647</v>
      </c>
      <c r="I65" s="17" t="s">
        <v>836</v>
      </c>
      <c r="J65" s="17" t="s">
        <v>662</v>
      </c>
      <c r="K65" s="17" t="str" cm="1">
        <f t="array" ref="K65">_xlfn.IFS(IFERROR(FIND("差",H65,1),0)&gt;0,"Trip",IFERROR(FIND("trip",H65,1),0)&gt;0,"Trip",IFERROR(FIND("假",H65,1),0)&gt;0,"Leave",IFERROR(FIND("leave",H65,1),0)&gt;0,"Leave",IFERROR(FIND("补单",H65,1),0)&gt;0,"Supp",IFERROR(FIND("Replenishment",H65,1),0)&gt;0,"Supp",1=1,H65)</f>
        <v>Trip</v>
      </c>
      <c r="L65" s="17" t="str">
        <f t="shared" si="0"/>
        <v>已撤销</v>
      </c>
      <c r="M65" s="17" t="str" cm="1">
        <f t="array" ref="M65">_xlfn.IFS(IFERROR(FIND("事假",H65,1),0)&gt;0,"Unpaid",IFERROR(FIND("年休假",H65,1),0)&gt;0,"Annual",IFERROR(FIND("产",H65,1),0)&gt;0,"Welfare",IFERROR(FIND("婚",H65,1),0)&gt;0,"Welfare",IFERROR(FIND("育",H65,1),0)&gt;0,"Welfare",IFERROR(FIND("丧",H65,1),0)&gt;0,"Welfare",IFERROR(FIND("Annual",H65,1),0)&gt;0,"Annual",IFERROR(FIND("annual",H65,1),0)&gt;0,"Annual",IFERROR(FIND("病假",H65,1),0)&gt;0,"Sick",IFERROR(FIND("sick",H65,1),0)&gt;0,"Sick",IFERROR(FIND("Leave",H65,1),0)&gt;0,"Unpaid",IFERROR(FIND("unpaid",H65,1),0)&gt;0,"Unpaid",IFERROR(FIND("welfare",H65,1),0)&gt;0,"Welfare",1=1,H65)</f>
        <v>国内出差</v>
      </c>
    </row>
    <row r="66" spans="1:13">
      <c r="A66" s="17" t="s">
        <v>187</v>
      </c>
      <c r="B66" s="17" t="s">
        <v>837</v>
      </c>
      <c r="C66" s="17" t="s">
        <v>187</v>
      </c>
      <c r="D66" s="17" t="s">
        <v>837</v>
      </c>
      <c r="E66" s="17" t="s">
        <v>838</v>
      </c>
      <c r="F66" s="17" t="s">
        <v>736</v>
      </c>
      <c r="G66" s="17" t="s">
        <v>835</v>
      </c>
      <c r="H66" s="17" t="s">
        <v>590</v>
      </c>
      <c r="I66" s="17" t="s">
        <v>839</v>
      </c>
      <c r="J66" s="17" t="s">
        <v>579</v>
      </c>
      <c r="K66" s="17" t="str" cm="1">
        <f t="array" ref="K66">_xlfn.IFS(IFERROR(FIND("差",H66,1),0)&gt;0,"Trip",IFERROR(FIND("trip",H66,1),0)&gt;0,"Trip",IFERROR(FIND("假",H66,1),0)&gt;0,"Leave",IFERROR(FIND("leave",H66,1),0)&gt;0,"Leave",IFERROR(FIND("补单",H66,1),0)&gt;0,"Supp",IFERROR(FIND("Replenishment",H66,1),0)&gt;0,"Supp",1=1,H66)</f>
        <v>Trip</v>
      </c>
      <c r="L66" s="17" t="str">
        <f t="shared" si="0"/>
        <v>Approved</v>
      </c>
      <c r="M66" s="17" t="str" cm="1">
        <f t="array" ref="M66">_xlfn.IFS(IFERROR(FIND("事假",H66,1),0)&gt;0,"Unpaid",IFERROR(FIND("年休假",H66,1),0)&gt;0,"Annual",IFERROR(FIND("产",H66,1),0)&gt;0,"Welfare",IFERROR(FIND("婚",H66,1),0)&gt;0,"Welfare",IFERROR(FIND("育",H66,1),0)&gt;0,"Welfare",IFERROR(FIND("丧",H66,1),0)&gt;0,"Welfare",IFERROR(FIND("Annual",H66,1),0)&gt;0,"Annual",IFERROR(FIND("annual",H66,1),0)&gt;0,"Annual",IFERROR(FIND("病假",H66,1),0)&gt;0,"Sick",IFERROR(FIND("sick",H66,1),0)&gt;0,"Sick",IFERROR(FIND("Leave",H66,1),0)&gt;0,"Unpaid",IFERROR(FIND("unpaid",H66,1),0)&gt;0,"Unpaid",IFERROR(FIND("welfare",H66,1),0)&gt;0,"Welfare",1=1,H66)</f>
        <v>国际/中国港澳台出差</v>
      </c>
    </row>
    <row r="67" spans="1:13">
      <c r="A67" s="17" t="s">
        <v>806</v>
      </c>
      <c r="B67" s="17" t="s">
        <v>807</v>
      </c>
      <c r="C67" s="17" t="s">
        <v>806</v>
      </c>
      <c r="D67" s="17" t="s">
        <v>807</v>
      </c>
      <c r="E67" s="17" t="s">
        <v>840</v>
      </c>
      <c r="F67" s="17" t="s">
        <v>841</v>
      </c>
      <c r="G67" s="17" t="s">
        <v>842</v>
      </c>
      <c r="H67" s="17" t="s">
        <v>590</v>
      </c>
      <c r="I67" s="17" t="s">
        <v>813</v>
      </c>
      <c r="J67" s="17" t="s">
        <v>579</v>
      </c>
      <c r="K67" s="17" t="str" cm="1">
        <f t="array" ref="K67">_xlfn.IFS(IFERROR(FIND("差",H67,1),0)&gt;0,"Trip",IFERROR(FIND("trip",H67,1),0)&gt;0,"Trip",IFERROR(FIND("假",H67,1),0)&gt;0,"Leave",IFERROR(FIND("leave",H67,1),0)&gt;0,"Leave",IFERROR(FIND("补单",H67,1),0)&gt;0,"Supp",IFERROR(FIND("Replenishment",H67,1),0)&gt;0,"Supp",1=1,H67)</f>
        <v>Trip</v>
      </c>
      <c r="L67" s="17" t="str">
        <f t="shared" ref="L67:L130" si="1">IF(IFERROR(FIND("通过",J67,1),0)&gt;0,"Approved",J67)</f>
        <v>Approved</v>
      </c>
      <c r="M67" s="17" t="str" cm="1">
        <f t="array" ref="M67">_xlfn.IFS(IFERROR(FIND("事假",H67,1),0)&gt;0,"Unpaid",IFERROR(FIND("年休假",H67,1),0)&gt;0,"Annual",IFERROR(FIND("产",H67,1),0)&gt;0,"Welfare",IFERROR(FIND("婚",H67,1),0)&gt;0,"Welfare",IFERROR(FIND("育",H67,1),0)&gt;0,"Welfare",IFERROR(FIND("丧",H67,1),0)&gt;0,"Welfare",IFERROR(FIND("Annual",H67,1),0)&gt;0,"Annual",IFERROR(FIND("annual",H67,1),0)&gt;0,"Annual",IFERROR(FIND("病假",H67,1),0)&gt;0,"Sick",IFERROR(FIND("sick",H67,1),0)&gt;0,"Sick",IFERROR(FIND("Leave",H67,1),0)&gt;0,"Unpaid",IFERROR(FIND("unpaid",H67,1),0)&gt;0,"Unpaid",IFERROR(FIND("welfare",H67,1),0)&gt;0,"Welfare",1=1,H67)</f>
        <v>国际/中国港澳台出差</v>
      </c>
    </row>
    <row r="68" spans="1:13">
      <c r="A68" s="17" t="s">
        <v>843</v>
      </c>
      <c r="B68" s="17" t="s">
        <v>844</v>
      </c>
      <c r="C68" s="17" t="s">
        <v>843</v>
      </c>
      <c r="D68" s="17" t="s">
        <v>844</v>
      </c>
      <c r="E68" s="17" t="s">
        <v>845</v>
      </c>
      <c r="F68" s="17" t="s">
        <v>771</v>
      </c>
      <c r="G68" s="17" t="s">
        <v>846</v>
      </c>
      <c r="H68" s="17" t="s">
        <v>590</v>
      </c>
      <c r="I68" s="17" t="s">
        <v>847</v>
      </c>
      <c r="J68" s="17" t="s">
        <v>579</v>
      </c>
      <c r="K68" s="17" t="str" cm="1">
        <f t="array" ref="K68">_xlfn.IFS(IFERROR(FIND("差",H68,1),0)&gt;0,"Trip",IFERROR(FIND("trip",H68,1),0)&gt;0,"Trip",IFERROR(FIND("假",H68,1),0)&gt;0,"Leave",IFERROR(FIND("leave",H68,1),0)&gt;0,"Leave",IFERROR(FIND("补单",H68,1),0)&gt;0,"Supp",IFERROR(FIND("Replenishment",H68,1),0)&gt;0,"Supp",1=1,H68)</f>
        <v>Trip</v>
      </c>
      <c r="L68" s="17" t="str">
        <f t="shared" si="1"/>
        <v>Approved</v>
      </c>
      <c r="M68" s="17" t="str" cm="1">
        <f t="array" ref="M68">_xlfn.IFS(IFERROR(FIND("事假",H68,1),0)&gt;0,"Unpaid",IFERROR(FIND("年休假",H68,1),0)&gt;0,"Annual",IFERROR(FIND("产",H68,1),0)&gt;0,"Welfare",IFERROR(FIND("婚",H68,1),0)&gt;0,"Welfare",IFERROR(FIND("育",H68,1),0)&gt;0,"Welfare",IFERROR(FIND("丧",H68,1),0)&gt;0,"Welfare",IFERROR(FIND("Annual",H68,1),0)&gt;0,"Annual",IFERROR(FIND("annual",H68,1),0)&gt;0,"Annual",IFERROR(FIND("病假",H68,1),0)&gt;0,"Sick",IFERROR(FIND("sick",H68,1),0)&gt;0,"Sick",IFERROR(FIND("Leave",H68,1),0)&gt;0,"Unpaid",IFERROR(FIND("unpaid",H68,1),0)&gt;0,"Unpaid",IFERROR(FIND("welfare",H68,1),0)&gt;0,"Welfare",1=1,H68)</f>
        <v>国际/中国港澳台出差</v>
      </c>
    </row>
    <row r="69" spans="1:13">
      <c r="A69" s="17" t="s">
        <v>796</v>
      </c>
      <c r="B69" s="17" t="s">
        <v>797</v>
      </c>
      <c r="C69" s="17" t="s">
        <v>796</v>
      </c>
      <c r="D69" s="17" t="s">
        <v>797</v>
      </c>
      <c r="E69" s="17" t="s">
        <v>848</v>
      </c>
      <c r="F69" s="17" t="s">
        <v>849</v>
      </c>
      <c r="G69" s="17" t="s">
        <v>850</v>
      </c>
      <c r="H69" s="17" t="s">
        <v>590</v>
      </c>
      <c r="I69" s="17" t="s">
        <v>851</v>
      </c>
      <c r="J69" s="17" t="s">
        <v>579</v>
      </c>
      <c r="K69" s="17" t="str" cm="1">
        <f t="array" ref="K69">_xlfn.IFS(IFERROR(FIND("差",H69,1),0)&gt;0,"Trip",IFERROR(FIND("trip",H69,1),0)&gt;0,"Trip",IFERROR(FIND("假",H69,1),0)&gt;0,"Leave",IFERROR(FIND("leave",H69,1),0)&gt;0,"Leave",IFERROR(FIND("补单",H69,1),0)&gt;0,"Supp",IFERROR(FIND("Replenishment",H69,1),0)&gt;0,"Supp",1=1,H69)</f>
        <v>Trip</v>
      </c>
      <c r="L69" s="17" t="str">
        <f t="shared" si="1"/>
        <v>Approved</v>
      </c>
      <c r="M69" s="17" t="str" cm="1">
        <f t="array" ref="M69">_xlfn.IFS(IFERROR(FIND("事假",H69,1),0)&gt;0,"Unpaid",IFERROR(FIND("年休假",H69,1),0)&gt;0,"Annual",IFERROR(FIND("产",H69,1),0)&gt;0,"Welfare",IFERROR(FIND("婚",H69,1),0)&gt;0,"Welfare",IFERROR(FIND("育",H69,1),0)&gt;0,"Welfare",IFERROR(FIND("丧",H69,1),0)&gt;0,"Welfare",IFERROR(FIND("Annual",H69,1),0)&gt;0,"Annual",IFERROR(FIND("annual",H69,1),0)&gt;0,"Annual",IFERROR(FIND("病假",H69,1),0)&gt;0,"Sick",IFERROR(FIND("sick",H69,1),0)&gt;0,"Sick",IFERROR(FIND("Leave",H69,1),0)&gt;0,"Unpaid",IFERROR(FIND("unpaid",H69,1),0)&gt;0,"Unpaid",IFERROR(FIND("welfare",H69,1),0)&gt;0,"Welfare",1=1,H69)</f>
        <v>国际/中国港澳台出差</v>
      </c>
    </row>
    <row r="70" spans="1:13">
      <c r="A70" s="17" t="s">
        <v>801</v>
      </c>
      <c r="B70" s="17" t="s">
        <v>802</v>
      </c>
      <c r="C70" s="17" t="s">
        <v>801</v>
      </c>
      <c r="D70" s="17" t="s">
        <v>802</v>
      </c>
      <c r="E70" s="17" t="s">
        <v>852</v>
      </c>
      <c r="F70" s="17" t="s">
        <v>853</v>
      </c>
      <c r="G70" s="17" t="s">
        <v>854</v>
      </c>
      <c r="H70" s="17" t="s">
        <v>590</v>
      </c>
      <c r="I70" s="17" t="s">
        <v>855</v>
      </c>
      <c r="J70" s="17" t="s">
        <v>579</v>
      </c>
      <c r="K70" s="17" t="str" cm="1">
        <f t="array" ref="K70">_xlfn.IFS(IFERROR(FIND("差",H70,1),0)&gt;0,"Trip",IFERROR(FIND("trip",H70,1),0)&gt;0,"Trip",IFERROR(FIND("假",H70,1),0)&gt;0,"Leave",IFERROR(FIND("leave",H70,1),0)&gt;0,"Leave",IFERROR(FIND("补单",H70,1),0)&gt;0,"Supp",IFERROR(FIND("Replenishment",H70,1),0)&gt;0,"Supp",1=1,H70)</f>
        <v>Trip</v>
      </c>
      <c r="L70" s="17" t="str">
        <f t="shared" si="1"/>
        <v>Approved</v>
      </c>
      <c r="M70" s="17" t="str" cm="1">
        <f t="array" ref="M70">_xlfn.IFS(IFERROR(FIND("事假",H70,1),0)&gt;0,"Unpaid",IFERROR(FIND("年休假",H70,1),0)&gt;0,"Annual",IFERROR(FIND("产",H70,1),0)&gt;0,"Welfare",IFERROR(FIND("婚",H70,1),0)&gt;0,"Welfare",IFERROR(FIND("育",H70,1),0)&gt;0,"Welfare",IFERROR(FIND("丧",H70,1),0)&gt;0,"Welfare",IFERROR(FIND("Annual",H70,1),0)&gt;0,"Annual",IFERROR(FIND("annual",H70,1),0)&gt;0,"Annual",IFERROR(FIND("病假",H70,1),0)&gt;0,"Sick",IFERROR(FIND("sick",H70,1),0)&gt;0,"Sick",IFERROR(FIND("Leave",H70,1),0)&gt;0,"Unpaid",IFERROR(FIND("unpaid",H70,1),0)&gt;0,"Unpaid",IFERROR(FIND("welfare",H70,1),0)&gt;0,"Welfare",1=1,H70)</f>
        <v>国际/中国港澳台出差</v>
      </c>
    </row>
    <row r="71" spans="1:13">
      <c r="A71" s="17" t="s">
        <v>856</v>
      </c>
      <c r="B71" s="17" t="s">
        <v>857</v>
      </c>
      <c r="C71" s="17" t="s">
        <v>856</v>
      </c>
      <c r="D71" s="17" t="s">
        <v>857</v>
      </c>
      <c r="E71" s="17" t="s">
        <v>858</v>
      </c>
      <c r="F71" s="17" t="s">
        <v>787</v>
      </c>
      <c r="G71" s="17" t="s">
        <v>859</v>
      </c>
      <c r="H71" s="17" t="s">
        <v>590</v>
      </c>
      <c r="I71" s="17" t="s">
        <v>860</v>
      </c>
      <c r="J71" s="17" t="s">
        <v>579</v>
      </c>
      <c r="K71" s="17" t="str" cm="1">
        <f t="array" ref="K71">_xlfn.IFS(IFERROR(FIND("差",H71,1),0)&gt;0,"Trip",IFERROR(FIND("trip",H71,1),0)&gt;0,"Trip",IFERROR(FIND("假",H71,1),0)&gt;0,"Leave",IFERROR(FIND("leave",H71,1),0)&gt;0,"Leave",IFERROR(FIND("补单",H71,1),0)&gt;0,"Supp",IFERROR(FIND("Replenishment",H71,1),0)&gt;0,"Supp",1=1,H71)</f>
        <v>Trip</v>
      </c>
      <c r="L71" s="17" t="str">
        <f t="shared" si="1"/>
        <v>Approved</v>
      </c>
      <c r="M71" s="17" t="str" cm="1">
        <f t="array" ref="M71">_xlfn.IFS(IFERROR(FIND("事假",H71,1),0)&gt;0,"Unpaid",IFERROR(FIND("年休假",H71,1),0)&gt;0,"Annual",IFERROR(FIND("产",H71,1),0)&gt;0,"Welfare",IFERROR(FIND("婚",H71,1),0)&gt;0,"Welfare",IFERROR(FIND("育",H71,1),0)&gt;0,"Welfare",IFERROR(FIND("丧",H71,1),0)&gt;0,"Welfare",IFERROR(FIND("Annual",H71,1),0)&gt;0,"Annual",IFERROR(FIND("annual",H71,1),0)&gt;0,"Annual",IFERROR(FIND("病假",H71,1),0)&gt;0,"Sick",IFERROR(FIND("sick",H71,1),0)&gt;0,"Sick",IFERROR(FIND("Leave",H71,1),0)&gt;0,"Unpaid",IFERROR(FIND("unpaid",H71,1),0)&gt;0,"Unpaid",IFERROR(FIND("welfare",H71,1),0)&gt;0,"Welfare",1=1,H71)</f>
        <v>国际/中国港澳台出差</v>
      </c>
    </row>
    <row r="72" spans="1:13">
      <c r="A72" s="17" t="s">
        <v>861</v>
      </c>
      <c r="B72" s="17" t="s">
        <v>862</v>
      </c>
      <c r="C72" s="17" t="s">
        <v>861</v>
      </c>
      <c r="D72" s="17" t="s">
        <v>862</v>
      </c>
      <c r="E72" s="17" t="s">
        <v>863</v>
      </c>
      <c r="F72" s="17" t="s">
        <v>864</v>
      </c>
      <c r="G72" s="17" t="s">
        <v>854</v>
      </c>
      <c r="H72" s="17" t="s">
        <v>590</v>
      </c>
      <c r="I72" s="17" t="s">
        <v>865</v>
      </c>
      <c r="J72" s="17" t="s">
        <v>579</v>
      </c>
      <c r="K72" s="17" t="str" cm="1">
        <f t="array" ref="K72">_xlfn.IFS(IFERROR(FIND("差",H72,1),0)&gt;0,"Trip",IFERROR(FIND("trip",H72,1),0)&gt;0,"Trip",IFERROR(FIND("假",H72,1),0)&gt;0,"Leave",IFERROR(FIND("leave",H72,1),0)&gt;0,"Leave",IFERROR(FIND("补单",H72,1),0)&gt;0,"Supp",IFERROR(FIND("Replenishment",H72,1),0)&gt;0,"Supp",1=1,H72)</f>
        <v>Trip</v>
      </c>
      <c r="L72" s="17" t="str">
        <f t="shared" si="1"/>
        <v>Approved</v>
      </c>
      <c r="M72" s="17" t="str" cm="1">
        <f t="array" ref="M72">_xlfn.IFS(IFERROR(FIND("事假",H72,1),0)&gt;0,"Unpaid",IFERROR(FIND("年休假",H72,1),0)&gt;0,"Annual",IFERROR(FIND("产",H72,1),0)&gt;0,"Welfare",IFERROR(FIND("婚",H72,1),0)&gt;0,"Welfare",IFERROR(FIND("育",H72,1),0)&gt;0,"Welfare",IFERROR(FIND("丧",H72,1),0)&gt;0,"Welfare",IFERROR(FIND("Annual",H72,1),0)&gt;0,"Annual",IFERROR(FIND("annual",H72,1),0)&gt;0,"Annual",IFERROR(FIND("病假",H72,1),0)&gt;0,"Sick",IFERROR(FIND("sick",H72,1),0)&gt;0,"Sick",IFERROR(FIND("Leave",H72,1),0)&gt;0,"Unpaid",IFERROR(FIND("unpaid",H72,1),0)&gt;0,"Unpaid",IFERROR(FIND("welfare",H72,1),0)&gt;0,"Welfare",1=1,H72)</f>
        <v>国际/中国港澳台出差</v>
      </c>
    </row>
    <row r="73" spans="1:13">
      <c r="A73" s="17" t="s">
        <v>149</v>
      </c>
      <c r="B73" s="17" t="s">
        <v>866</v>
      </c>
      <c r="C73" s="17" t="s">
        <v>149</v>
      </c>
      <c r="D73" s="17" t="s">
        <v>866</v>
      </c>
      <c r="E73" s="17" t="s">
        <v>867</v>
      </c>
      <c r="F73" s="17" t="s">
        <v>868</v>
      </c>
      <c r="G73" s="17" t="s">
        <v>869</v>
      </c>
      <c r="H73" s="17" t="s">
        <v>590</v>
      </c>
      <c r="I73" s="17" t="s">
        <v>870</v>
      </c>
      <c r="J73" s="17" t="s">
        <v>579</v>
      </c>
      <c r="K73" s="17" t="str" cm="1">
        <f t="array" ref="K73">_xlfn.IFS(IFERROR(FIND("差",H73,1),0)&gt;0,"Trip",IFERROR(FIND("trip",H73,1),0)&gt;0,"Trip",IFERROR(FIND("假",H73,1),0)&gt;0,"Leave",IFERROR(FIND("leave",H73,1),0)&gt;0,"Leave",IFERROR(FIND("补单",H73,1),0)&gt;0,"Supp",IFERROR(FIND("Replenishment",H73,1),0)&gt;0,"Supp",1=1,H73)</f>
        <v>Trip</v>
      </c>
      <c r="L73" s="17" t="str">
        <f t="shared" si="1"/>
        <v>Approved</v>
      </c>
      <c r="M73" s="17" t="str" cm="1">
        <f t="array" ref="M73">_xlfn.IFS(IFERROR(FIND("事假",H73,1),0)&gt;0,"Unpaid",IFERROR(FIND("年休假",H73,1),0)&gt;0,"Annual",IFERROR(FIND("产",H73,1),0)&gt;0,"Welfare",IFERROR(FIND("婚",H73,1),0)&gt;0,"Welfare",IFERROR(FIND("育",H73,1),0)&gt;0,"Welfare",IFERROR(FIND("丧",H73,1),0)&gt;0,"Welfare",IFERROR(FIND("Annual",H73,1),0)&gt;0,"Annual",IFERROR(FIND("annual",H73,1),0)&gt;0,"Annual",IFERROR(FIND("病假",H73,1),0)&gt;0,"Sick",IFERROR(FIND("sick",H73,1),0)&gt;0,"Sick",IFERROR(FIND("Leave",H73,1),0)&gt;0,"Unpaid",IFERROR(FIND("unpaid",H73,1),0)&gt;0,"Unpaid",IFERROR(FIND("welfare",H73,1),0)&gt;0,"Welfare",1=1,H73)</f>
        <v>国际/中国港澳台出差</v>
      </c>
    </row>
    <row r="74" spans="1:13">
      <c r="A74" s="17" t="s">
        <v>103</v>
      </c>
      <c r="B74" s="17" t="s">
        <v>871</v>
      </c>
      <c r="C74" s="17" t="s">
        <v>103</v>
      </c>
      <c r="D74" s="17" t="s">
        <v>871</v>
      </c>
      <c r="E74" s="17" t="s">
        <v>872</v>
      </c>
      <c r="F74" s="17" t="s">
        <v>873</v>
      </c>
      <c r="G74" s="17" t="s">
        <v>873</v>
      </c>
      <c r="H74" s="17" t="s">
        <v>711</v>
      </c>
      <c r="I74" s="17" t="s">
        <v>874</v>
      </c>
      <c r="J74" s="17" t="s">
        <v>579</v>
      </c>
      <c r="K74" s="17" t="str" cm="1">
        <f t="array" ref="K74">_xlfn.IFS(IFERROR(FIND("差",H74,1),0)&gt;0,"Trip",IFERROR(FIND("trip",H74,1),0)&gt;0,"Trip",IFERROR(FIND("假",H74,1),0)&gt;0,"Leave",IFERROR(FIND("leave",H74,1),0)&gt;0,"Leave",IFERROR(FIND("补单",H74,1),0)&gt;0,"Supp",IFERROR(FIND("Replenishment",H74,1),0)&gt;0,"Supp",1=1,H74)</f>
        <v>Supp</v>
      </c>
      <c r="L74" s="17" t="str">
        <f t="shared" si="1"/>
        <v>Approved</v>
      </c>
      <c r="M74" s="17" t="str" cm="1">
        <f t="array" ref="M74">_xlfn.IFS(IFERROR(FIND("事假",H74,1),0)&gt;0,"Unpaid",IFERROR(FIND("年休假",H74,1),0)&gt;0,"Annual",IFERROR(FIND("产",H74,1),0)&gt;0,"Welfare",IFERROR(FIND("婚",H74,1),0)&gt;0,"Welfare",IFERROR(FIND("育",H74,1),0)&gt;0,"Welfare",IFERROR(FIND("丧",H74,1),0)&gt;0,"Welfare",IFERROR(FIND("Annual",H74,1),0)&gt;0,"Annual",IFERROR(FIND("annual",H74,1),0)&gt;0,"Annual",IFERROR(FIND("病假",H74,1),0)&gt;0,"Sick",IFERROR(FIND("sick",H74,1),0)&gt;0,"Sick",IFERROR(FIND("Leave",H74,1),0)&gt;0,"Unpaid",IFERROR(FIND("unpaid",H74,1),0)&gt;0,"Unpaid",IFERROR(FIND("welfare",H74,1),0)&gt;0,"Welfare",1=1,H74)</f>
        <v>个人补单</v>
      </c>
    </row>
    <row r="75" spans="1:13">
      <c r="A75" s="17" t="s">
        <v>133</v>
      </c>
      <c r="B75" s="17" t="s">
        <v>875</v>
      </c>
      <c r="C75" s="17" t="s">
        <v>133</v>
      </c>
      <c r="D75" s="17" t="s">
        <v>875</v>
      </c>
      <c r="E75" s="17" t="s">
        <v>876</v>
      </c>
      <c r="F75" s="17" t="s">
        <v>877</v>
      </c>
      <c r="G75" s="17" t="s">
        <v>878</v>
      </c>
      <c r="H75" s="17" t="s">
        <v>577</v>
      </c>
      <c r="I75" s="17" t="s">
        <v>879</v>
      </c>
      <c r="J75" s="17" t="s">
        <v>579</v>
      </c>
      <c r="K75" s="17" t="str" cm="1">
        <f t="array" ref="K75">_xlfn.IFS(IFERROR(FIND("差",H75,1),0)&gt;0,"Trip",IFERROR(FIND("trip",H75,1),0)&gt;0,"Trip",IFERROR(FIND("假",H75,1),0)&gt;0,"Leave",IFERROR(FIND("leave",H75,1),0)&gt;0,"Leave",IFERROR(FIND("补单",H75,1),0)&gt;0,"Supp",IFERROR(FIND("Replenishment",H75,1),0)&gt;0,"Supp",1=1,H75)</f>
        <v>Trip</v>
      </c>
      <c r="L75" s="17" t="str">
        <f t="shared" si="1"/>
        <v>Approved</v>
      </c>
      <c r="M75" s="17" t="str" cm="1">
        <f t="array" ref="M75">_xlfn.IFS(IFERROR(FIND("事假",H75,1),0)&gt;0,"Unpaid",IFERROR(FIND("年休假",H75,1),0)&gt;0,"Annual",IFERROR(FIND("产",H75,1),0)&gt;0,"Welfare",IFERROR(FIND("婚",H75,1),0)&gt;0,"Welfare",IFERROR(FIND("育",H75,1),0)&gt;0,"Welfare",IFERROR(FIND("丧",H75,1),0)&gt;0,"Welfare",IFERROR(FIND("Annual",H75,1),0)&gt;0,"Annual",IFERROR(FIND("annual",H75,1),0)&gt;0,"Annual",IFERROR(FIND("病假",H75,1),0)&gt;0,"Sick",IFERROR(FIND("sick",H75,1),0)&gt;0,"Sick",IFERROR(FIND("Leave",H75,1),0)&gt;0,"Unpaid",IFERROR(FIND("unpaid",H75,1),0)&gt;0,"Unpaid",IFERROR(FIND("welfare",H75,1),0)&gt;0,"Welfare",1=1,H75)</f>
        <v>市内出差</v>
      </c>
    </row>
    <row r="76" spans="1:13">
      <c r="A76" s="17" t="s">
        <v>153</v>
      </c>
      <c r="B76" s="17" t="s">
        <v>880</v>
      </c>
      <c r="C76" s="17" t="s">
        <v>153</v>
      </c>
      <c r="D76" s="17" t="s">
        <v>880</v>
      </c>
      <c r="E76" s="17" t="s">
        <v>881</v>
      </c>
      <c r="F76" s="17" t="s">
        <v>877</v>
      </c>
      <c r="G76" s="17" t="s">
        <v>877</v>
      </c>
      <c r="H76" s="17" t="s">
        <v>711</v>
      </c>
      <c r="I76" s="17" t="s">
        <v>882</v>
      </c>
      <c r="J76" s="17" t="s">
        <v>579</v>
      </c>
      <c r="K76" s="17" t="str" cm="1">
        <f t="array" ref="K76">_xlfn.IFS(IFERROR(FIND("差",H76,1),0)&gt;0,"Trip",IFERROR(FIND("trip",H76,1),0)&gt;0,"Trip",IFERROR(FIND("假",H76,1),0)&gt;0,"Leave",IFERROR(FIND("leave",H76,1),0)&gt;0,"Leave",IFERROR(FIND("补单",H76,1),0)&gt;0,"Supp",IFERROR(FIND("Replenishment",H76,1),0)&gt;0,"Supp",1=1,H76)</f>
        <v>Supp</v>
      </c>
      <c r="L76" s="17" t="str">
        <f t="shared" si="1"/>
        <v>Approved</v>
      </c>
      <c r="M76" s="17" t="str" cm="1">
        <f t="array" ref="M76">_xlfn.IFS(IFERROR(FIND("事假",H76,1),0)&gt;0,"Unpaid",IFERROR(FIND("年休假",H76,1),0)&gt;0,"Annual",IFERROR(FIND("产",H76,1),0)&gt;0,"Welfare",IFERROR(FIND("婚",H76,1),0)&gt;0,"Welfare",IFERROR(FIND("育",H76,1),0)&gt;0,"Welfare",IFERROR(FIND("丧",H76,1),0)&gt;0,"Welfare",IFERROR(FIND("Annual",H76,1),0)&gt;0,"Annual",IFERROR(FIND("annual",H76,1),0)&gt;0,"Annual",IFERROR(FIND("病假",H76,1),0)&gt;0,"Sick",IFERROR(FIND("sick",H76,1),0)&gt;0,"Sick",IFERROR(FIND("Leave",H76,1),0)&gt;0,"Unpaid",IFERROR(FIND("unpaid",H76,1),0)&gt;0,"Unpaid",IFERROR(FIND("welfare",H76,1),0)&gt;0,"Welfare",1=1,H76)</f>
        <v>个人补单</v>
      </c>
    </row>
    <row r="77" spans="1:13">
      <c r="A77" s="17" t="s">
        <v>91</v>
      </c>
      <c r="B77" s="17" t="s">
        <v>883</v>
      </c>
      <c r="C77" s="17" t="s">
        <v>91</v>
      </c>
      <c r="D77" s="17" t="s">
        <v>883</v>
      </c>
      <c r="E77" s="17" t="s">
        <v>884</v>
      </c>
      <c r="F77" s="17" t="s">
        <v>877</v>
      </c>
      <c r="G77" s="17" t="s">
        <v>583</v>
      </c>
      <c r="H77" s="17" t="s">
        <v>647</v>
      </c>
      <c r="I77" s="17" t="s">
        <v>885</v>
      </c>
      <c r="J77" s="17" t="s">
        <v>579</v>
      </c>
      <c r="K77" s="17" t="str" cm="1">
        <f t="array" ref="K77">_xlfn.IFS(IFERROR(FIND("差",H77,1),0)&gt;0,"Trip",IFERROR(FIND("trip",H77,1),0)&gt;0,"Trip",IFERROR(FIND("假",H77,1),0)&gt;0,"Leave",IFERROR(FIND("leave",H77,1),0)&gt;0,"Leave",IFERROR(FIND("补单",H77,1),0)&gt;0,"Supp",IFERROR(FIND("Replenishment",H77,1),0)&gt;0,"Supp",1=1,H77)</f>
        <v>Trip</v>
      </c>
      <c r="L77" s="17" t="str">
        <f t="shared" si="1"/>
        <v>Approved</v>
      </c>
      <c r="M77" s="17" t="str" cm="1">
        <f t="array" ref="M77">_xlfn.IFS(IFERROR(FIND("事假",H77,1),0)&gt;0,"Unpaid",IFERROR(FIND("年休假",H77,1),0)&gt;0,"Annual",IFERROR(FIND("产",H77,1),0)&gt;0,"Welfare",IFERROR(FIND("婚",H77,1),0)&gt;0,"Welfare",IFERROR(FIND("育",H77,1),0)&gt;0,"Welfare",IFERROR(FIND("丧",H77,1),0)&gt;0,"Welfare",IFERROR(FIND("Annual",H77,1),0)&gt;0,"Annual",IFERROR(FIND("annual",H77,1),0)&gt;0,"Annual",IFERROR(FIND("病假",H77,1),0)&gt;0,"Sick",IFERROR(FIND("sick",H77,1),0)&gt;0,"Sick",IFERROR(FIND("Leave",H77,1),0)&gt;0,"Unpaid",IFERROR(FIND("unpaid",H77,1),0)&gt;0,"Unpaid",IFERROR(FIND("welfare",H77,1),0)&gt;0,"Welfare",1=1,H77)</f>
        <v>国内出差</v>
      </c>
    </row>
    <row r="78" spans="1:13">
      <c r="A78" s="17" t="s">
        <v>153</v>
      </c>
      <c r="B78" s="17" t="s">
        <v>880</v>
      </c>
      <c r="C78" s="17" t="s">
        <v>153</v>
      </c>
      <c r="D78" s="17" t="s">
        <v>880</v>
      </c>
      <c r="E78" s="17" t="s">
        <v>886</v>
      </c>
      <c r="F78" s="17" t="s">
        <v>887</v>
      </c>
      <c r="G78" s="17" t="s">
        <v>887</v>
      </c>
      <c r="H78" s="17" t="s">
        <v>711</v>
      </c>
      <c r="I78" s="17" t="s">
        <v>888</v>
      </c>
      <c r="J78" s="17" t="s">
        <v>579</v>
      </c>
      <c r="K78" s="17" t="str" cm="1">
        <f t="array" ref="K78">_xlfn.IFS(IFERROR(FIND("差",H78,1),0)&gt;0,"Trip",IFERROR(FIND("trip",H78,1),0)&gt;0,"Trip",IFERROR(FIND("假",H78,1),0)&gt;0,"Leave",IFERROR(FIND("leave",H78,1),0)&gt;0,"Leave",IFERROR(FIND("补单",H78,1),0)&gt;0,"Supp",IFERROR(FIND("Replenishment",H78,1),0)&gt;0,"Supp",1=1,H78)</f>
        <v>Supp</v>
      </c>
      <c r="L78" s="17" t="str">
        <f t="shared" si="1"/>
        <v>Approved</v>
      </c>
      <c r="M78" s="17" t="str" cm="1">
        <f t="array" ref="M78">_xlfn.IFS(IFERROR(FIND("事假",H78,1),0)&gt;0,"Unpaid",IFERROR(FIND("年休假",H78,1),0)&gt;0,"Annual",IFERROR(FIND("产",H78,1),0)&gt;0,"Welfare",IFERROR(FIND("婚",H78,1),0)&gt;0,"Welfare",IFERROR(FIND("育",H78,1),0)&gt;0,"Welfare",IFERROR(FIND("丧",H78,1),0)&gt;0,"Welfare",IFERROR(FIND("Annual",H78,1),0)&gt;0,"Annual",IFERROR(FIND("annual",H78,1),0)&gt;0,"Annual",IFERROR(FIND("病假",H78,1),0)&gt;0,"Sick",IFERROR(FIND("sick",H78,1),0)&gt;0,"Sick",IFERROR(FIND("Leave",H78,1),0)&gt;0,"Unpaid",IFERROR(FIND("unpaid",H78,1),0)&gt;0,"Unpaid",IFERROR(FIND("welfare",H78,1),0)&gt;0,"Welfare",1=1,H78)</f>
        <v>个人补单</v>
      </c>
    </row>
    <row r="79" spans="1:13">
      <c r="A79" s="17" t="s">
        <v>113</v>
      </c>
      <c r="B79" s="17" t="s">
        <v>889</v>
      </c>
      <c r="C79" s="17" t="s">
        <v>113</v>
      </c>
      <c r="D79" s="17" t="s">
        <v>889</v>
      </c>
      <c r="E79" s="17" t="s">
        <v>890</v>
      </c>
      <c r="F79" s="17" t="s">
        <v>588</v>
      </c>
      <c r="G79" s="17" t="s">
        <v>891</v>
      </c>
      <c r="H79" s="17" t="s">
        <v>595</v>
      </c>
      <c r="I79" s="17" t="s">
        <v>892</v>
      </c>
      <c r="J79" s="17" t="s">
        <v>579</v>
      </c>
      <c r="K79" s="17" t="str" cm="1">
        <f t="array" ref="K79">_xlfn.IFS(IFERROR(FIND("差",H79,1),0)&gt;0,"Trip",IFERROR(FIND("trip",H79,1),0)&gt;0,"Trip",IFERROR(FIND("假",H79,1),0)&gt;0,"Leave",IFERROR(FIND("leave",H79,1),0)&gt;0,"Leave",IFERROR(FIND("补单",H79,1),0)&gt;0,"Supp",IFERROR(FIND("Replenishment",H79,1),0)&gt;0,"Supp",1=1,H79)</f>
        <v>Leave</v>
      </c>
      <c r="L79" s="17" t="str">
        <f t="shared" si="1"/>
        <v>Approved</v>
      </c>
      <c r="M79" s="17" t="str" cm="1">
        <f t="array" ref="M79">_xlfn.IFS(IFERROR(FIND("事假",H79,1),0)&gt;0,"Unpaid",IFERROR(FIND("年休假",H79,1),0)&gt;0,"Annual",IFERROR(FIND("产",H79,1),0)&gt;0,"Welfare",IFERROR(FIND("婚",H79,1),0)&gt;0,"Welfare",IFERROR(FIND("育",H79,1),0)&gt;0,"Welfare",IFERROR(FIND("丧",H79,1),0)&gt;0,"Welfare",IFERROR(FIND("Annual",H79,1),0)&gt;0,"Annual",IFERROR(FIND("annual",H79,1),0)&gt;0,"Annual",IFERROR(FIND("病假",H79,1),0)&gt;0,"Sick",IFERROR(FIND("sick",H79,1),0)&gt;0,"Sick",IFERROR(FIND("Leave",H79,1),0)&gt;0,"Unpaid",IFERROR(FIND("unpaid",H79,1),0)&gt;0,"Unpaid",IFERROR(FIND("welfare",H79,1),0)&gt;0,"Welfare",1=1,H79)</f>
        <v>Annual</v>
      </c>
    </row>
    <row r="80" spans="1:13">
      <c r="A80" s="17" t="s">
        <v>153</v>
      </c>
      <c r="B80" s="17" t="s">
        <v>880</v>
      </c>
      <c r="C80" s="17" t="s">
        <v>153</v>
      </c>
      <c r="D80" s="17" t="s">
        <v>880</v>
      </c>
      <c r="E80" s="17" t="s">
        <v>893</v>
      </c>
      <c r="F80" s="17" t="s">
        <v>894</v>
      </c>
      <c r="G80" s="17" t="s">
        <v>894</v>
      </c>
      <c r="H80" s="17" t="s">
        <v>711</v>
      </c>
      <c r="I80" s="17" t="s">
        <v>895</v>
      </c>
      <c r="J80" s="17" t="s">
        <v>579</v>
      </c>
      <c r="K80" s="17" t="str" cm="1">
        <f t="array" ref="K80">_xlfn.IFS(IFERROR(FIND("差",H80,1),0)&gt;0,"Trip",IFERROR(FIND("trip",H80,1),0)&gt;0,"Trip",IFERROR(FIND("假",H80,1),0)&gt;0,"Leave",IFERROR(FIND("leave",H80,1),0)&gt;0,"Leave",IFERROR(FIND("补单",H80,1),0)&gt;0,"Supp",IFERROR(FIND("Replenishment",H80,1),0)&gt;0,"Supp",1=1,H80)</f>
        <v>Supp</v>
      </c>
      <c r="L80" s="17" t="str">
        <f t="shared" si="1"/>
        <v>Approved</v>
      </c>
      <c r="M80" s="17" t="str" cm="1">
        <f t="array" ref="M80">_xlfn.IFS(IFERROR(FIND("事假",H80,1),0)&gt;0,"Unpaid",IFERROR(FIND("年休假",H80,1),0)&gt;0,"Annual",IFERROR(FIND("产",H80,1),0)&gt;0,"Welfare",IFERROR(FIND("婚",H80,1),0)&gt;0,"Welfare",IFERROR(FIND("育",H80,1),0)&gt;0,"Welfare",IFERROR(FIND("丧",H80,1),0)&gt;0,"Welfare",IFERROR(FIND("Annual",H80,1),0)&gt;0,"Annual",IFERROR(FIND("annual",H80,1),0)&gt;0,"Annual",IFERROR(FIND("病假",H80,1),0)&gt;0,"Sick",IFERROR(FIND("sick",H80,1),0)&gt;0,"Sick",IFERROR(FIND("Leave",H80,1),0)&gt;0,"Unpaid",IFERROR(FIND("unpaid",H80,1),0)&gt;0,"Unpaid",IFERROR(FIND("welfare",H80,1),0)&gt;0,"Welfare",1=1,H80)</f>
        <v>个人补单</v>
      </c>
    </row>
    <row r="81" spans="1:13">
      <c r="A81" s="17" t="s">
        <v>94</v>
      </c>
      <c r="B81" s="17" t="s">
        <v>896</v>
      </c>
      <c r="C81" s="17" t="s">
        <v>94</v>
      </c>
      <c r="D81" s="17" t="s">
        <v>896</v>
      </c>
      <c r="E81" s="17" t="s">
        <v>897</v>
      </c>
      <c r="F81" s="17" t="s">
        <v>593</v>
      </c>
      <c r="G81" s="17" t="s">
        <v>583</v>
      </c>
      <c r="H81" s="17" t="s">
        <v>577</v>
      </c>
      <c r="I81" s="17" t="s">
        <v>898</v>
      </c>
      <c r="J81" s="17" t="s">
        <v>579</v>
      </c>
      <c r="K81" s="17" t="str" cm="1">
        <f t="array" ref="K81">_xlfn.IFS(IFERROR(FIND("差",H81,1),0)&gt;0,"Trip",IFERROR(FIND("trip",H81,1),0)&gt;0,"Trip",IFERROR(FIND("假",H81,1),0)&gt;0,"Leave",IFERROR(FIND("leave",H81,1),0)&gt;0,"Leave",IFERROR(FIND("补单",H81,1),0)&gt;0,"Supp",IFERROR(FIND("Replenishment",H81,1),0)&gt;0,"Supp",1=1,H81)</f>
        <v>Trip</v>
      </c>
      <c r="L81" s="17" t="str">
        <f t="shared" si="1"/>
        <v>Approved</v>
      </c>
      <c r="M81" s="17" t="str" cm="1">
        <f t="array" ref="M81">_xlfn.IFS(IFERROR(FIND("事假",H81,1),0)&gt;0,"Unpaid",IFERROR(FIND("年休假",H81,1),0)&gt;0,"Annual",IFERROR(FIND("产",H81,1),0)&gt;0,"Welfare",IFERROR(FIND("婚",H81,1),0)&gt;0,"Welfare",IFERROR(FIND("育",H81,1),0)&gt;0,"Welfare",IFERROR(FIND("丧",H81,1),0)&gt;0,"Welfare",IFERROR(FIND("Annual",H81,1),0)&gt;0,"Annual",IFERROR(FIND("annual",H81,1),0)&gt;0,"Annual",IFERROR(FIND("病假",H81,1),0)&gt;0,"Sick",IFERROR(FIND("sick",H81,1),0)&gt;0,"Sick",IFERROR(FIND("Leave",H81,1),0)&gt;0,"Unpaid",IFERROR(FIND("unpaid",H81,1),0)&gt;0,"Unpaid",IFERROR(FIND("welfare",H81,1),0)&gt;0,"Welfare",1=1,H81)</f>
        <v>市内出差</v>
      </c>
    </row>
    <row r="82" spans="1:13">
      <c r="A82" s="17" t="s">
        <v>96</v>
      </c>
      <c r="B82" s="17" t="s">
        <v>899</v>
      </c>
      <c r="C82" s="17" t="s">
        <v>96</v>
      </c>
      <c r="D82" s="17" t="s">
        <v>899</v>
      </c>
      <c r="E82" s="17" t="s">
        <v>900</v>
      </c>
      <c r="F82" s="17" t="s">
        <v>901</v>
      </c>
      <c r="G82" s="17" t="s">
        <v>902</v>
      </c>
      <c r="H82" s="17" t="s">
        <v>647</v>
      </c>
      <c r="I82" s="17" t="s">
        <v>903</v>
      </c>
      <c r="J82" s="17" t="s">
        <v>579</v>
      </c>
      <c r="K82" s="17" t="str" cm="1">
        <f t="array" ref="K82">_xlfn.IFS(IFERROR(FIND("差",H82,1),0)&gt;0,"Trip",IFERROR(FIND("trip",H82,1),0)&gt;0,"Trip",IFERROR(FIND("假",H82,1),0)&gt;0,"Leave",IFERROR(FIND("leave",H82,1),0)&gt;0,"Leave",IFERROR(FIND("补单",H82,1),0)&gt;0,"Supp",IFERROR(FIND("Replenishment",H82,1),0)&gt;0,"Supp",1=1,H82)</f>
        <v>Trip</v>
      </c>
      <c r="L82" s="17" t="str">
        <f t="shared" si="1"/>
        <v>Approved</v>
      </c>
      <c r="M82" s="17" t="str" cm="1">
        <f t="array" ref="M82">_xlfn.IFS(IFERROR(FIND("事假",H82,1),0)&gt;0,"Unpaid",IFERROR(FIND("年休假",H82,1),0)&gt;0,"Annual",IFERROR(FIND("产",H82,1),0)&gt;0,"Welfare",IFERROR(FIND("婚",H82,1),0)&gt;0,"Welfare",IFERROR(FIND("育",H82,1),0)&gt;0,"Welfare",IFERROR(FIND("丧",H82,1),0)&gt;0,"Welfare",IFERROR(FIND("Annual",H82,1),0)&gt;0,"Annual",IFERROR(FIND("annual",H82,1),0)&gt;0,"Annual",IFERROR(FIND("病假",H82,1),0)&gt;0,"Sick",IFERROR(FIND("sick",H82,1),0)&gt;0,"Sick",IFERROR(FIND("Leave",H82,1),0)&gt;0,"Unpaid",IFERROR(FIND("unpaid",H82,1),0)&gt;0,"Unpaid",IFERROR(FIND("welfare",H82,1),0)&gt;0,"Welfare",1=1,H82)</f>
        <v>国内出差</v>
      </c>
    </row>
    <row r="83" spans="1:13">
      <c r="A83" s="17" t="s">
        <v>136</v>
      </c>
      <c r="B83" s="17" t="s">
        <v>904</v>
      </c>
      <c r="C83" s="17" t="s">
        <v>136</v>
      </c>
      <c r="D83" s="17" t="s">
        <v>904</v>
      </c>
      <c r="E83" s="17" t="s">
        <v>905</v>
      </c>
      <c r="F83" s="17" t="s">
        <v>615</v>
      </c>
      <c r="G83" s="17" t="s">
        <v>615</v>
      </c>
      <c r="H83" s="17" t="s">
        <v>711</v>
      </c>
      <c r="I83" s="17" t="s">
        <v>906</v>
      </c>
      <c r="J83" s="17" t="s">
        <v>579</v>
      </c>
      <c r="K83" s="17" t="str" cm="1">
        <f t="array" ref="K83">_xlfn.IFS(IFERROR(FIND("差",H83,1),0)&gt;0,"Trip",IFERROR(FIND("trip",H83,1),0)&gt;0,"Trip",IFERROR(FIND("假",H83,1),0)&gt;0,"Leave",IFERROR(FIND("leave",H83,1),0)&gt;0,"Leave",IFERROR(FIND("补单",H83,1),0)&gt;0,"Supp",IFERROR(FIND("Replenishment",H83,1),0)&gt;0,"Supp",1=1,H83)</f>
        <v>Supp</v>
      </c>
      <c r="L83" s="17" t="str">
        <f t="shared" si="1"/>
        <v>Approved</v>
      </c>
      <c r="M83" s="17" t="str" cm="1">
        <f t="array" ref="M83">_xlfn.IFS(IFERROR(FIND("事假",H83,1),0)&gt;0,"Unpaid",IFERROR(FIND("年休假",H83,1),0)&gt;0,"Annual",IFERROR(FIND("产",H83,1),0)&gt;0,"Welfare",IFERROR(FIND("婚",H83,1),0)&gt;0,"Welfare",IFERROR(FIND("育",H83,1),0)&gt;0,"Welfare",IFERROR(FIND("丧",H83,1),0)&gt;0,"Welfare",IFERROR(FIND("Annual",H83,1),0)&gt;0,"Annual",IFERROR(FIND("annual",H83,1),0)&gt;0,"Annual",IFERROR(FIND("病假",H83,1),0)&gt;0,"Sick",IFERROR(FIND("sick",H83,1),0)&gt;0,"Sick",IFERROR(FIND("Leave",H83,1),0)&gt;0,"Unpaid",IFERROR(FIND("unpaid",H83,1),0)&gt;0,"Unpaid",IFERROR(FIND("welfare",H83,1),0)&gt;0,"Welfare",1=1,H83)</f>
        <v>个人补单</v>
      </c>
    </row>
    <row r="84" spans="1:13">
      <c r="A84" s="17" t="s">
        <v>133</v>
      </c>
      <c r="B84" s="17" t="s">
        <v>875</v>
      </c>
      <c r="C84" s="17" t="s">
        <v>133</v>
      </c>
      <c r="D84" s="17" t="s">
        <v>875</v>
      </c>
      <c r="E84" s="17" t="s">
        <v>907</v>
      </c>
      <c r="F84" s="17" t="s">
        <v>615</v>
      </c>
      <c r="G84" s="17" t="s">
        <v>908</v>
      </c>
      <c r="H84" s="17" t="s">
        <v>577</v>
      </c>
      <c r="I84" s="17" t="s">
        <v>879</v>
      </c>
      <c r="J84" s="17" t="s">
        <v>579</v>
      </c>
      <c r="K84" s="17" t="str" cm="1">
        <f t="array" ref="K84">_xlfn.IFS(IFERROR(FIND("差",H84,1),0)&gt;0,"Trip",IFERROR(FIND("trip",H84,1),0)&gt;0,"Trip",IFERROR(FIND("假",H84,1),0)&gt;0,"Leave",IFERROR(FIND("leave",H84,1),0)&gt;0,"Leave",IFERROR(FIND("补单",H84,1),0)&gt;0,"Supp",IFERROR(FIND("Replenishment",H84,1),0)&gt;0,"Supp",1=1,H84)</f>
        <v>Trip</v>
      </c>
      <c r="L84" s="17" t="str">
        <f t="shared" si="1"/>
        <v>Approved</v>
      </c>
      <c r="M84" s="17" t="str" cm="1">
        <f t="array" ref="M84">_xlfn.IFS(IFERROR(FIND("事假",H84,1),0)&gt;0,"Unpaid",IFERROR(FIND("年休假",H84,1),0)&gt;0,"Annual",IFERROR(FIND("产",H84,1),0)&gt;0,"Welfare",IFERROR(FIND("婚",H84,1),0)&gt;0,"Welfare",IFERROR(FIND("育",H84,1),0)&gt;0,"Welfare",IFERROR(FIND("丧",H84,1),0)&gt;0,"Welfare",IFERROR(FIND("Annual",H84,1),0)&gt;0,"Annual",IFERROR(FIND("annual",H84,1),0)&gt;0,"Annual",IFERROR(FIND("病假",H84,1),0)&gt;0,"Sick",IFERROR(FIND("sick",H84,1),0)&gt;0,"Sick",IFERROR(FIND("Leave",H84,1),0)&gt;0,"Unpaid",IFERROR(FIND("unpaid",H84,1),0)&gt;0,"Unpaid",IFERROR(FIND("welfare",H84,1),0)&gt;0,"Welfare",1=1,H84)</f>
        <v>市内出差</v>
      </c>
    </row>
    <row r="85" spans="1:13">
      <c r="A85" s="17" t="s">
        <v>131</v>
      </c>
      <c r="B85" s="17" t="s">
        <v>909</v>
      </c>
      <c r="C85" s="17" t="s">
        <v>131</v>
      </c>
      <c r="D85" s="17" t="s">
        <v>909</v>
      </c>
      <c r="E85" s="17" t="s">
        <v>910</v>
      </c>
      <c r="F85" s="17" t="s">
        <v>615</v>
      </c>
      <c r="G85" s="17" t="s">
        <v>911</v>
      </c>
      <c r="H85" s="17" t="s">
        <v>590</v>
      </c>
      <c r="I85" s="17" t="s">
        <v>912</v>
      </c>
      <c r="J85" s="17" t="s">
        <v>579</v>
      </c>
      <c r="K85" s="17" t="str" cm="1">
        <f t="array" ref="K85">_xlfn.IFS(IFERROR(FIND("差",H85,1),0)&gt;0,"Trip",IFERROR(FIND("trip",H85,1),0)&gt;0,"Trip",IFERROR(FIND("假",H85,1),0)&gt;0,"Leave",IFERROR(FIND("leave",H85,1),0)&gt;0,"Leave",IFERROR(FIND("补单",H85,1),0)&gt;0,"Supp",IFERROR(FIND("Replenishment",H85,1),0)&gt;0,"Supp",1=1,H85)</f>
        <v>Trip</v>
      </c>
      <c r="L85" s="17" t="str">
        <f t="shared" si="1"/>
        <v>Approved</v>
      </c>
      <c r="M85" s="17" t="str" cm="1">
        <f t="array" ref="M85">_xlfn.IFS(IFERROR(FIND("事假",H85,1),0)&gt;0,"Unpaid",IFERROR(FIND("年休假",H85,1),0)&gt;0,"Annual",IFERROR(FIND("产",H85,1),0)&gt;0,"Welfare",IFERROR(FIND("婚",H85,1),0)&gt;0,"Welfare",IFERROR(FIND("育",H85,1),0)&gt;0,"Welfare",IFERROR(FIND("丧",H85,1),0)&gt;0,"Welfare",IFERROR(FIND("Annual",H85,1),0)&gt;0,"Annual",IFERROR(FIND("annual",H85,1),0)&gt;0,"Annual",IFERROR(FIND("病假",H85,1),0)&gt;0,"Sick",IFERROR(FIND("sick",H85,1),0)&gt;0,"Sick",IFERROR(FIND("Leave",H85,1),0)&gt;0,"Unpaid",IFERROR(FIND("unpaid",H85,1),0)&gt;0,"Unpaid",IFERROR(FIND("welfare",H85,1),0)&gt;0,"Welfare",1=1,H85)</f>
        <v>国际/中国港澳台出差</v>
      </c>
    </row>
    <row r="86" spans="1:13">
      <c r="A86" s="17" t="s">
        <v>94</v>
      </c>
      <c r="B86" s="17" t="s">
        <v>896</v>
      </c>
      <c r="C86" s="17" t="s">
        <v>94</v>
      </c>
      <c r="D86" s="17" t="s">
        <v>896</v>
      </c>
      <c r="E86" s="17" t="s">
        <v>913</v>
      </c>
      <c r="F86" s="17" t="s">
        <v>914</v>
      </c>
      <c r="G86" s="17" t="s">
        <v>610</v>
      </c>
      <c r="H86" s="17" t="s">
        <v>577</v>
      </c>
      <c r="I86" s="17" t="s">
        <v>915</v>
      </c>
      <c r="J86" s="17" t="s">
        <v>579</v>
      </c>
      <c r="K86" s="17" t="str" cm="1">
        <f t="array" ref="K86">_xlfn.IFS(IFERROR(FIND("差",H86,1),0)&gt;0,"Trip",IFERROR(FIND("trip",H86,1),0)&gt;0,"Trip",IFERROR(FIND("假",H86,1),0)&gt;0,"Leave",IFERROR(FIND("leave",H86,1),0)&gt;0,"Leave",IFERROR(FIND("补单",H86,1),0)&gt;0,"Supp",IFERROR(FIND("Replenishment",H86,1),0)&gt;0,"Supp",1=1,H86)</f>
        <v>Trip</v>
      </c>
      <c r="L86" s="17" t="str">
        <f t="shared" si="1"/>
        <v>Approved</v>
      </c>
      <c r="M86" s="17" t="str" cm="1">
        <f t="array" ref="M86">_xlfn.IFS(IFERROR(FIND("事假",H86,1),0)&gt;0,"Unpaid",IFERROR(FIND("年休假",H86,1),0)&gt;0,"Annual",IFERROR(FIND("产",H86,1),0)&gt;0,"Welfare",IFERROR(FIND("婚",H86,1),0)&gt;0,"Welfare",IFERROR(FIND("育",H86,1),0)&gt;0,"Welfare",IFERROR(FIND("丧",H86,1),0)&gt;0,"Welfare",IFERROR(FIND("Annual",H86,1),0)&gt;0,"Annual",IFERROR(FIND("annual",H86,1),0)&gt;0,"Annual",IFERROR(FIND("病假",H86,1),0)&gt;0,"Sick",IFERROR(FIND("sick",H86,1),0)&gt;0,"Sick",IFERROR(FIND("Leave",H86,1),0)&gt;0,"Unpaid",IFERROR(FIND("unpaid",H86,1),0)&gt;0,"Unpaid",IFERROR(FIND("welfare",H86,1),0)&gt;0,"Welfare",1=1,H86)</f>
        <v>市内出差</v>
      </c>
    </row>
    <row r="87" spans="1:13">
      <c r="A87" s="17" t="s">
        <v>111</v>
      </c>
      <c r="B87" s="17" t="s">
        <v>916</v>
      </c>
      <c r="C87" s="17" t="s">
        <v>111</v>
      </c>
      <c r="D87" s="17" t="s">
        <v>916</v>
      </c>
      <c r="E87" s="17" t="s">
        <v>917</v>
      </c>
      <c r="F87" s="17" t="s">
        <v>918</v>
      </c>
      <c r="G87" s="17" t="s">
        <v>918</v>
      </c>
      <c r="H87" s="17" t="s">
        <v>711</v>
      </c>
      <c r="I87" s="17" t="s">
        <v>919</v>
      </c>
      <c r="J87" s="17" t="s">
        <v>579</v>
      </c>
      <c r="K87" s="17" t="str" cm="1">
        <f t="array" ref="K87">_xlfn.IFS(IFERROR(FIND("差",H87,1),0)&gt;0,"Trip",IFERROR(FIND("trip",H87,1),0)&gt;0,"Trip",IFERROR(FIND("假",H87,1),0)&gt;0,"Leave",IFERROR(FIND("leave",H87,1),0)&gt;0,"Leave",IFERROR(FIND("补单",H87,1),0)&gt;0,"Supp",IFERROR(FIND("Replenishment",H87,1),0)&gt;0,"Supp",1=1,H87)</f>
        <v>Supp</v>
      </c>
      <c r="L87" s="17" t="str">
        <f t="shared" si="1"/>
        <v>Approved</v>
      </c>
      <c r="M87" s="17" t="str" cm="1">
        <f t="array" ref="M87">_xlfn.IFS(IFERROR(FIND("事假",H87,1),0)&gt;0,"Unpaid",IFERROR(FIND("年休假",H87,1),0)&gt;0,"Annual",IFERROR(FIND("产",H87,1),0)&gt;0,"Welfare",IFERROR(FIND("婚",H87,1),0)&gt;0,"Welfare",IFERROR(FIND("育",H87,1),0)&gt;0,"Welfare",IFERROR(FIND("丧",H87,1),0)&gt;0,"Welfare",IFERROR(FIND("Annual",H87,1),0)&gt;0,"Annual",IFERROR(FIND("annual",H87,1),0)&gt;0,"Annual",IFERROR(FIND("病假",H87,1),0)&gt;0,"Sick",IFERROR(FIND("sick",H87,1),0)&gt;0,"Sick",IFERROR(FIND("Leave",H87,1),0)&gt;0,"Unpaid",IFERROR(FIND("unpaid",H87,1),0)&gt;0,"Unpaid",IFERROR(FIND("welfare",H87,1),0)&gt;0,"Welfare",1=1,H87)</f>
        <v>个人补单</v>
      </c>
    </row>
    <row r="88" spans="1:13">
      <c r="A88" s="17" t="s">
        <v>105</v>
      </c>
      <c r="B88" s="17" t="s">
        <v>920</v>
      </c>
      <c r="C88" s="17" t="s">
        <v>105</v>
      </c>
      <c r="D88" s="17" t="s">
        <v>920</v>
      </c>
      <c r="E88" s="17" t="s">
        <v>921</v>
      </c>
      <c r="F88" s="17" t="s">
        <v>620</v>
      </c>
      <c r="G88" s="17" t="s">
        <v>610</v>
      </c>
      <c r="H88" s="17" t="s">
        <v>647</v>
      </c>
      <c r="I88" s="17" t="s">
        <v>922</v>
      </c>
      <c r="J88" s="17" t="s">
        <v>579</v>
      </c>
      <c r="K88" s="17" t="str" cm="1">
        <f t="array" ref="K88">_xlfn.IFS(IFERROR(FIND("差",H88,1),0)&gt;0,"Trip",IFERROR(FIND("trip",H88,1),0)&gt;0,"Trip",IFERROR(FIND("假",H88,1),0)&gt;0,"Leave",IFERROR(FIND("leave",H88,1),0)&gt;0,"Leave",IFERROR(FIND("补单",H88,1),0)&gt;0,"Supp",IFERROR(FIND("Replenishment",H88,1),0)&gt;0,"Supp",1=1,H88)</f>
        <v>Trip</v>
      </c>
      <c r="L88" s="17" t="str">
        <f t="shared" si="1"/>
        <v>Approved</v>
      </c>
      <c r="M88" s="17" t="str" cm="1">
        <f t="array" ref="M88">_xlfn.IFS(IFERROR(FIND("事假",H88,1),0)&gt;0,"Unpaid",IFERROR(FIND("年休假",H88,1),0)&gt;0,"Annual",IFERROR(FIND("产",H88,1),0)&gt;0,"Welfare",IFERROR(FIND("婚",H88,1),0)&gt;0,"Welfare",IFERROR(FIND("育",H88,1),0)&gt;0,"Welfare",IFERROR(FIND("丧",H88,1),0)&gt;0,"Welfare",IFERROR(FIND("Annual",H88,1),0)&gt;0,"Annual",IFERROR(FIND("annual",H88,1),0)&gt;0,"Annual",IFERROR(FIND("病假",H88,1),0)&gt;0,"Sick",IFERROR(FIND("sick",H88,1),0)&gt;0,"Sick",IFERROR(FIND("Leave",H88,1),0)&gt;0,"Unpaid",IFERROR(FIND("unpaid",H88,1),0)&gt;0,"Unpaid",IFERROR(FIND("welfare",H88,1),0)&gt;0,"Welfare",1=1,H88)</f>
        <v>国内出差</v>
      </c>
    </row>
    <row r="89" spans="1:13">
      <c r="A89" s="17" t="s">
        <v>100</v>
      </c>
      <c r="B89" s="17" t="s">
        <v>923</v>
      </c>
      <c r="C89" s="17" t="s">
        <v>100</v>
      </c>
      <c r="D89" s="17" t="s">
        <v>923</v>
      </c>
      <c r="E89" s="17" t="s">
        <v>924</v>
      </c>
      <c r="F89" s="17" t="s">
        <v>620</v>
      </c>
      <c r="G89" s="17" t="s">
        <v>620</v>
      </c>
      <c r="H89" s="17" t="s">
        <v>711</v>
      </c>
      <c r="I89" s="17" t="s">
        <v>925</v>
      </c>
      <c r="J89" s="17" t="s">
        <v>579</v>
      </c>
      <c r="K89" s="17" t="str" cm="1">
        <f t="array" ref="K89">_xlfn.IFS(IFERROR(FIND("差",H89,1),0)&gt;0,"Trip",IFERROR(FIND("trip",H89,1),0)&gt;0,"Trip",IFERROR(FIND("假",H89,1),0)&gt;0,"Leave",IFERROR(FIND("leave",H89,1),0)&gt;0,"Leave",IFERROR(FIND("补单",H89,1),0)&gt;0,"Supp",IFERROR(FIND("Replenishment",H89,1),0)&gt;0,"Supp",1=1,H89)</f>
        <v>Supp</v>
      </c>
      <c r="L89" s="17" t="str">
        <f t="shared" si="1"/>
        <v>Approved</v>
      </c>
      <c r="M89" s="17" t="str" cm="1">
        <f t="array" ref="M89">_xlfn.IFS(IFERROR(FIND("事假",H89,1),0)&gt;0,"Unpaid",IFERROR(FIND("年休假",H89,1),0)&gt;0,"Annual",IFERROR(FIND("产",H89,1),0)&gt;0,"Welfare",IFERROR(FIND("婚",H89,1),0)&gt;0,"Welfare",IFERROR(FIND("育",H89,1),0)&gt;0,"Welfare",IFERROR(FIND("丧",H89,1),0)&gt;0,"Welfare",IFERROR(FIND("Annual",H89,1),0)&gt;0,"Annual",IFERROR(FIND("annual",H89,1),0)&gt;0,"Annual",IFERROR(FIND("病假",H89,1),0)&gt;0,"Sick",IFERROR(FIND("sick",H89,1),0)&gt;0,"Sick",IFERROR(FIND("Leave",H89,1),0)&gt;0,"Unpaid",IFERROR(FIND("unpaid",H89,1),0)&gt;0,"Unpaid",IFERROR(FIND("welfare",H89,1),0)&gt;0,"Welfare",1=1,H89)</f>
        <v>个人补单</v>
      </c>
    </row>
    <row r="90" spans="1:13">
      <c r="A90" s="17" t="s">
        <v>926</v>
      </c>
      <c r="B90" s="17" t="s">
        <v>927</v>
      </c>
      <c r="C90" s="17" t="s">
        <v>926</v>
      </c>
      <c r="D90" s="17" t="s">
        <v>927</v>
      </c>
      <c r="E90" s="17" t="s">
        <v>928</v>
      </c>
      <c r="F90" s="17" t="s">
        <v>929</v>
      </c>
      <c r="G90" s="17" t="s">
        <v>930</v>
      </c>
      <c r="H90" s="17" t="s">
        <v>590</v>
      </c>
      <c r="I90" s="17" t="s">
        <v>931</v>
      </c>
      <c r="J90" s="17" t="s">
        <v>579</v>
      </c>
      <c r="K90" s="17" t="str" cm="1">
        <f t="array" ref="K90">_xlfn.IFS(IFERROR(FIND("差",H90,1),0)&gt;0,"Trip",IFERROR(FIND("trip",H90,1),0)&gt;0,"Trip",IFERROR(FIND("假",H90,1),0)&gt;0,"Leave",IFERROR(FIND("leave",H90,1),0)&gt;0,"Leave",IFERROR(FIND("补单",H90,1),0)&gt;0,"Supp",IFERROR(FIND("Replenishment",H90,1),0)&gt;0,"Supp",1=1,H90)</f>
        <v>Trip</v>
      </c>
      <c r="L90" s="17" t="str">
        <f t="shared" si="1"/>
        <v>Approved</v>
      </c>
      <c r="M90" s="17" t="str" cm="1">
        <f t="array" ref="M90">_xlfn.IFS(IFERROR(FIND("事假",H90,1),0)&gt;0,"Unpaid",IFERROR(FIND("年休假",H90,1),0)&gt;0,"Annual",IFERROR(FIND("产",H90,1),0)&gt;0,"Welfare",IFERROR(FIND("婚",H90,1),0)&gt;0,"Welfare",IFERROR(FIND("育",H90,1),0)&gt;0,"Welfare",IFERROR(FIND("丧",H90,1),0)&gt;0,"Welfare",IFERROR(FIND("Annual",H90,1),0)&gt;0,"Annual",IFERROR(FIND("annual",H90,1),0)&gt;0,"Annual",IFERROR(FIND("病假",H90,1),0)&gt;0,"Sick",IFERROR(FIND("sick",H90,1),0)&gt;0,"Sick",IFERROR(FIND("Leave",H90,1),0)&gt;0,"Unpaid",IFERROR(FIND("unpaid",H90,1),0)&gt;0,"Unpaid",IFERROR(FIND("welfare",H90,1),0)&gt;0,"Welfare",1=1,H90)</f>
        <v>国际/中国港澳台出差</v>
      </c>
    </row>
    <row r="91" spans="1:13">
      <c r="A91" s="17" t="s">
        <v>82</v>
      </c>
      <c r="B91" s="17" t="s">
        <v>932</v>
      </c>
      <c r="C91" s="17" t="s">
        <v>82</v>
      </c>
      <c r="D91" s="17" t="s">
        <v>932</v>
      </c>
      <c r="E91" s="17" t="s">
        <v>933</v>
      </c>
      <c r="F91" s="17" t="s">
        <v>934</v>
      </c>
      <c r="G91" s="17" t="s">
        <v>934</v>
      </c>
      <c r="H91" s="17" t="s">
        <v>711</v>
      </c>
      <c r="I91" s="17" t="s">
        <v>935</v>
      </c>
      <c r="J91" s="17" t="s">
        <v>579</v>
      </c>
      <c r="K91" s="17" t="str" cm="1">
        <f t="array" ref="K91">_xlfn.IFS(IFERROR(FIND("差",H91,1),0)&gt;0,"Trip",IFERROR(FIND("trip",H91,1),0)&gt;0,"Trip",IFERROR(FIND("假",H91,1),0)&gt;0,"Leave",IFERROR(FIND("leave",H91,1),0)&gt;0,"Leave",IFERROR(FIND("补单",H91,1),0)&gt;0,"Supp",IFERROR(FIND("Replenishment",H91,1),0)&gt;0,"Supp",1=1,H91)</f>
        <v>Supp</v>
      </c>
      <c r="L91" s="17" t="str">
        <f t="shared" si="1"/>
        <v>Approved</v>
      </c>
      <c r="M91" s="17" t="str" cm="1">
        <f t="array" ref="M91">_xlfn.IFS(IFERROR(FIND("事假",H91,1),0)&gt;0,"Unpaid",IFERROR(FIND("年休假",H91,1),0)&gt;0,"Annual",IFERROR(FIND("产",H91,1),0)&gt;0,"Welfare",IFERROR(FIND("婚",H91,1),0)&gt;0,"Welfare",IFERROR(FIND("育",H91,1),0)&gt;0,"Welfare",IFERROR(FIND("丧",H91,1),0)&gt;0,"Welfare",IFERROR(FIND("Annual",H91,1),0)&gt;0,"Annual",IFERROR(FIND("annual",H91,1),0)&gt;0,"Annual",IFERROR(FIND("病假",H91,1),0)&gt;0,"Sick",IFERROR(FIND("sick",H91,1),0)&gt;0,"Sick",IFERROR(FIND("Leave",H91,1),0)&gt;0,"Unpaid",IFERROR(FIND("unpaid",H91,1),0)&gt;0,"Unpaid",IFERROR(FIND("welfare",H91,1),0)&gt;0,"Welfare",1=1,H91)</f>
        <v>个人补单</v>
      </c>
    </row>
    <row r="92" spans="1:13">
      <c r="A92" s="17" t="s">
        <v>153</v>
      </c>
      <c r="B92" s="17" t="s">
        <v>880</v>
      </c>
      <c r="C92" s="17" t="s">
        <v>153</v>
      </c>
      <c r="D92" s="17" t="s">
        <v>880</v>
      </c>
      <c r="E92" s="17" t="s">
        <v>936</v>
      </c>
      <c r="F92" s="17" t="s">
        <v>937</v>
      </c>
      <c r="G92" s="17" t="s">
        <v>938</v>
      </c>
      <c r="H92" s="17" t="s">
        <v>939</v>
      </c>
      <c r="I92" s="17" t="s">
        <v>940</v>
      </c>
      <c r="J92" s="17" t="s">
        <v>579</v>
      </c>
      <c r="K92" s="17" t="str" cm="1">
        <f t="array" ref="K92">_xlfn.IFS(IFERROR(FIND("差",H92,1),0)&gt;0,"Trip",IFERROR(FIND("trip",H92,1),0)&gt;0,"Trip",IFERROR(FIND("假",H92,1),0)&gt;0,"Leave",IFERROR(FIND("leave",H92,1),0)&gt;0,"Leave",IFERROR(FIND("补单",H92,1),0)&gt;0,"Supp",IFERROR(FIND("Replenishment",H92,1),0)&gt;0,"Supp",1=1,H92)</f>
        <v>Leave</v>
      </c>
      <c r="L92" s="17" t="str">
        <f t="shared" si="1"/>
        <v>Approved</v>
      </c>
      <c r="M92" s="17" t="str" cm="1">
        <f t="array" ref="M92">_xlfn.IFS(IFERROR(FIND("事假",H92,1),0)&gt;0,"Unpaid",IFERROR(FIND("年休假",H92,1),0)&gt;0,"Annual",IFERROR(FIND("产",H92,1),0)&gt;0,"Welfare",IFERROR(FIND("婚",H92,1),0)&gt;0,"Welfare",IFERROR(FIND("育",H92,1),0)&gt;0,"Welfare",IFERROR(FIND("丧",H92,1),0)&gt;0,"Welfare",IFERROR(FIND("Annual",H92,1),0)&gt;0,"Annual",IFERROR(FIND("annual",H92,1),0)&gt;0,"Annual",IFERROR(FIND("病假",H92,1),0)&gt;0,"Sick",IFERROR(FIND("sick",H92,1),0)&gt;0,"Sick",IFERROR(FIND("Leave",H92,1),0)&gt;0,"Unpaid",IFERROR(FIND("unpaid",H92,1),0)&gt;0,"Unpaid",IFERROR(FIND("welfare",H92,1),0)&gt;0,"Welfare",1=1,H92)</f>
        <v>Unpaid</v>
      </c>
    </row>
    <row r="93" spans="1:13">
      <c r="A93" s="17" t="s">
        <v>926</v>
      </c>
      <c r="B93" s="17" t="s">
        <v>927</v>
      </c>
      <c r="C93" s="17" t="s">
        <v>926</v>
      </c>
      <c r="D93" s="17" t="s">
        <v>927</v>
      </c>
      <c r="E93" s="17" t="s">
        <v>941</v>
      </c>
      <c r="F93" s="17" t="s">
        <v>642</v>
      </c>
      <c r="G93" s="17" t="s">
        <v>636</v>
      </c>
      <c r="H93" s="17" t="s">
        <v>595</v>
      </c>
      <c r="I93" s="17" t="s">
        <v>942</v>
      </c>
      <c r="J93" s="17" t="s">
        <v>579</v>
      </c>
      <c r="K93" s="17" t="str" cm="1">
        <f t="array" ref="K93">_xlfn.IFS(IFERROR(FIND("差",H93,1),0)&gt;0,"Trip",IFERROR(FIND("trip",H93,1),0)&gt;0,"Trip",IFERROR(FIND("假",H93,1),0)&gt;0,"Leave",IFERROR(FIND("leave",H93,1),0)&gt;0,"Leave",IFERROR(FIND("补单",H93,1),0)&gt;0,"Supp",IFERROR(FIND("Replenishment",H93,1),0)&gt;0,"Supp",1=1,H93)</f>
        <v>Leave</v>
      </c>
      <c r="L93" s="17" t="str">
        <f t="shared" si="1"/>
        <v>Approved</v>
      </c>
      <c r="M93" s="17" t="str" cm="1">
        <f t="array" ref="M93">_xlfn.IFS(IFERROR(FIND("事假",H93,1),0)&gt;0,"Unpaid",IFERROR(FIND("年休假",H93,1),0)&gt;0,"Annual",IFERROR(FIND("产",H93,1),0)&gt;0,"Welfare",IFERROR(FIND("婚",H93,1),0)&gt;0,"Welfare",IFERROR(FIND("育",H93,1),0)&gt;0,"Welfare",IFERROR(FIND("丧",H93,1),0)&gt;0,"Welfare",IFERROR(FIND("Annual",H93,1),0)&gt;0,"Annual",IFERROR(FIND("annual",H93,1),0)&gt;0,"Annual",IFERROR(FIND("病假",H93,1),0)&gt;0,"Sick",IFERROR(FIND("sick",H93,1),0)&gt;0,"Sick",IFERROR(FIND("Leave",H93,1),0)&gt;0,"Unpaid",IFERROR(FIND("unpaid",H93,1),0)&gt;0,"Unpaid",IFERROR(FIND("welfare",H93,1),0)&gt;0,"Welfare",1=1,H93)</f>
        <v>Annual</v>
      </c>
    </row>
    <row r="94" spans="1:13">
      <c r="A94" s="17" t="s">
        <v>117</v>
      </c>
      <c r="B94" s="17" t="s">
        <v>943</v>
      </c>
      <c r="C94" s="17" t="s">
        <v>117</v>
      </c>
      <c r="D94" s="17" t="s">
        <v>943</v>
      </c>
      <c r="E94" s="17" t="s">
        <v>944</v>
      </c>
      <c r="F94" s="17" t="s">
        <v>945</v>
      </c>
      <c r="G94" s="17" t="s">
        <v>945</v>
      </c>
      <c r="H94" s="17" t="s">
        <v>711</v>
      </c>
      <c r="I94" s="17" t="s">
        <v>946</v>
      </c>
      <c r="J94" s="17" t="s">
        <v>579</v>
      </c>
      <c r="K94" s="17" t="str" cm="1">
        <f t="array" ref="K94">_xlfn.IFS(IFERROR(FIND("差",H94,1),0)&gt;0,"Trip",IFERROR(FIND("trip",H94,1),0)&gt;0,"Trip",IFERROR(FIND("假",H94,1),0)&gt;0,"Leave",IFERROR(FIND("leave",H94,1),0)&gt;0,"Leave",IFERROR(FIND("补单",H94,1),0)&gt;0,"Supp",IFERROR(FIND("Replenishment",H94,1),0)&gt;0,"Supp",1=1,H94)</f>
        <v>Supp</v>
      </c>
      <c r="L94" s="17" t="str">
        <f t="shared" si="1"/>
        <v>Approved</v>
      </c>
      <c r="M94" s="17" t="str" cm="1">
        <f t="array" ref="M94">_xlfn.IFS(IFERROR(FIND("事假",H94,1),0)&gt;0,"Unpaid",IFERROR(FIND("年休假",H94,1),0)&gt;0,"Annual",IFERROR(FIND("产",H94,1),0)&gt;0,"Welfare",IFERROR(FIND("婚",H94,1),0)&gt;0,"Welfare",IFERROR(FIND("育",H94,1),0)&gt;0,"Welfare",IFERROR(FIND("丧",H94,1),0)&gt;0,"Welfare",IFERROR(FIND("Annual",H94,1),0)&gt;0,"Annual",IFERROR(FIND("annual",H94,1),0)&gt;0,"Annual",IFERROR(FIND("病假",H94,1),0)&gt;0,"Sick",IFERROR(FIND("sick",H94,1),0)&gt;0,"Sick",IFERROR(FIND("Leave",H94,1),0)&gt;0,"Unpaid",IFERROR(FIND("unpaid",H94,1),0)&gt;0,"Unpaid",IFERROR(FIND("welfare",H94,1),0)&gt;0,"Welfare",1=1,H94)</f>
        <v>个人补单</v>
      </c>
    </row>
    <row r="95" spans="1:13">
      <c r="A95" s="17" t="s">
        <v>153</v>
      </c>
      <c r="B95" s="17" t="s">
        <v>880</v>
      </c>
      <c r="C95" s="17" t="s">
        <v>153</v>
      </c>
      <c r="D95" s="17" t="s">
        <v>880</v>
      </c>
      <c r="E95" s="17" t="s">
        <v>947</v>
      </c>
      <c r="F95" s="17" t="s">
        <v>948</v>
      </c>
      <c r="G95" s="17" t="s">
        <v>948</v>
      </c>
      <c r="H95" s="17" t="s">
        <v>711</v>
      </c>
      <c r="I95" s="17" t="s">
        <v>949</v>
      </c>
      <c r="J95" s="17" t="s">
        <v>579</v>
      </c>
      <c r="K95" s="17" t="str" cm="1">
        <f t="array" ref="K95">_xlfn.IFS(IFERROR(FIND("差",H95,1),0)&gt;0,"Trip",IFERROR(FIND("trip",H95,1),0)&gt;0,"Trip",IFERROR(FIND("假",H95,1),0)&gt;0,"Leave",IFERROR(FIND("leave",H95,1),0)&gt;0,"Leave",IFERROR(FIND("补单",H95,1),0)&gt;0,"Supp",IFERROR(FIND("Replenishment",H95,1),0)&gt;0,"Supp",1=1,H95)</f>
        <v>Supp</v>
      </c>
      <c r="L95" s="17" t="str">
        <f t="shared" si="1"/>
        <v>Approved</v>
      </c>
      <c r="M95" s="17" t="str" cm="1">
        <f t="array" ref="M95">_xlfn.IFS(IFERROR(FIND("事假",H95,1),0)&gt;0,"Unpaid",IFERROR(FIND("年休假",H95,1),0)&gt;0,"Annual",IFERROR(FIND("产",H95,1),0)&gt;0,"Welfare",IFERROR(FIND("婚",H95,1),0)&gt;0,"Welfare",IFERROR(FIND("育",H95,1),0)&gt;0,"Welfare",IFERROR(FIND("丧",H95,1),0)&gt;0,"Welfare",IFERROR(FIND("Annual",H95,1),0)&gt;0,"Annual",IFERROR(FIND("annual",H95,1),0)&gt;0,"Annual",IFERROR(FIND("病假",H95,1),0)&gt;0,"Sick",IFERROR(FIND("sick",H95,1),0)&gt;0,"Sick",IFERROR(FIND("Leave",H95,1),0)&gt;0,"Unpaid",IFERROR(FIND("unpaid",H95,1),0)&gt;0,"Unpaid",IFERROR(FIND("welfare",H95,1),0)&gt;0,"Welfare",1=1,H95)</f>
        <v>个人补单</v>
      </c>
    </row>
    <row r="96" spans="1:13">
      <c r="A96" s="17" t="s">
        <v>88</v>
      </c>
      <c r="B96" s="17" t="s">
        <v>950</v>
      </c>
      <c r="C96" s="17" t="s">
        <v>88</v>
      </c>
      <c r="D96" s="17" t="s">
        <v>950</v>
      </c>
      <c r="E96" s="17" t="s">
        <v>951</v>
      </c>
      <c r="F96" s="17" t="s">
        <v>952</v>
      </c>
      <c r="G96" s="17" t="s">
        <v>636</v>
      </c>
      <c r="H96" s="17" t="s">
        <v>595</v>
      </c>
      <c r="I96" s="17" t="s">
        <v>953</v>
      </c>
      <c r="J96" s="17" t="s">
        <v>662</v>
      </c>
      <c r="K96" s="17" t="str" cm="1">
        <f t="array" ref="K96">_xlfn.IFS(IFERROR(FIND("差",H96,1),0)&gt;0,"Trip",IFERROR(FIND("trip",H96,1),0)&gt;0,"Trip",IFERROR(FIND("假",H96,1),0)&gt;0,"Leave",IFERROR(FIND("leave",H96,1),0)&gt;0,"Leave",IFERROR(FIND("补单",H96,1),0)&gt;0,"Supp",IFERROR(FIND("Replenishment",H96,1),0)&gt;0,"Supp",1=1,H96)</f>
        <v>Leave</v>
      </c>
      <c r="L96" s="17" t="str">
        <f t="shared" si="1"/>
        <v>已撤销</v>
      </c>
      <c r="M96" s="17" t="str" cm="1">
        <f t="array" ref="M96">_xlfn.IFS(IFERROR(FIND("事假",H96,1),0)&gt;0,"Unpaid",IFERROR(FIND("年休假",H96,1),0)&gt;0,"Annual",IFERROR(FIND("产",H96,1),0)&gt;0,"Welfare",IFERROR(FIND("婚",H96,1),0)&gt;0,"Welfare",IFERROR(FIND("育",H96,1),0)&gt;0,"Welfare",IFERROR(FIND("丧",H96,1),0)&gt;0,"Welfare",IFERROR(FIND("Annual",H96,1),0)&gt;0,"Annual",IFERROR(FIND("annual",H96,1),0)&gt;0,"Annual",IFERROR(FIND("病假",H96,1),0)&gt;0,"Sick",IFERROR(FIND("sick",H96,1),0)&gt;0,"Sick",IFERROR(FIND("Leave",H96,1),0)&gt;0,"Unpaid",IFERROR(FIND("unpaid",H96,1),0)&gt;0,"Unpaid",IFERROR(FIND("welfare",H96,1),0)&gt;0,"Welfare",1=1,H96)</f>
        <v>Annual</v>
      </c>
    </row>
    <row r="97" spans="1:13">
      <c r="A97" s="17" t="s">
        <v>128</v>
      </c>
      <c r="B97" s="17" t="s">
        <v>954</v>
      </c>
      <c r="C97" s="17" t="s">
        <v>128</v>
      </c>
      <c r="D97" s="17" t="s">
        <v>954</v>
      </c>
      <c r="E97" s="17" t="s">
        <v>955</v>
      </c>
      <c r="F97" s="17" t="s">
        <v>956</v>
      </c>
      <c r="G97" s="17" t="s">
        <v>956</v>
      </c>
      <c r="H97" s="17" t="s">
        <v>711</v>
      </c>
      <c r="I97" s="17" t="s">
        <v>957</v>
      </c>
      <c r="J97" s="17" t="s">
        <v>579</v>
      </c>
      <c r="K97" s="17" t="str" cm="1">
        <f t="array" ref="K97">_xlfn.IFS(IFERROR(FIND("差",H97,1),0)&gt;0,"Trip",IFERROR(FIND("trip",H97,1),0)&gt;0,"Trip",IFERROR(FIND("假",H97,1),0)&gt;0,"Leave",IFERROR(FIND("leave",H97,1),0)&gt;0,"Leave",IFERROR(FIND("补单",H97,1),0)&gt;0,"Supp",IFERROR(FIND("Replenishment",H97,1),0)&gt;0,"Supp",1=1,H97)</f>
        <v>Supp</v>
      </c>
      <c r="L97" s="17" t="str">
        <f t="shared" si="1"/>
        <v>Approved</v>
      </c>
      <c r="M97" s="17" t="str" cm="1">
        <f t="array" ref="M97">_xlfn.IFS(IFERROR(FIND("事假",H97,1),0)&gt;0,"Unpaid",IFERROR(FIND("年休假",H97,1),0)&gt;0,"Annual",IFERROR(FIND("产",H97,1),0)&gt;0,"Welfare",IFERROR(FIND("婚",H97,1),0)&gt;0,"Welfare",IFERROR(FIND("育",H97,1),0)&gt;0,"Welfare",IFERROR(FIND("丧",H97,1),0)&gt;0,"Welfare",IFERROR(FIND("Annual",H97,1),0)&gt;0,"Annual",IFERROR(FIND("annual",H97,1),0)&gt;0,"Annual",IFERROR(FIND("病假",H97,1),0)&gt;0,"Sick",IFERROR(FIND("sick",H97,1),0)&gt;0,"Sick",IFERROR(FIND("Leave",H97,1),0)&gt;0,"Unpaid",IFERROR(FIND("unpaid",H97,1),0)&gt;0,"Unpaid",IFERROR(FIND("welfare",H97,1),0)&gt;0,"Welfare",1=1,H97)</f>
        <v>个人补单</v>
      </c>
    </row>
    <row r="98" spans="1:13">
      <c r="A98" s="17" t="s">
        <v>958</v>
      </c>
      <c r="B98" s="17" t="s">
        <v>959</v>
      </c>
      <c r="C98" s="17" t="s">
        <v>958</v>
      </c>
      <c r="D98" s="17" t="s">
        <v>959</v>
      </c>
      <c r="E98" s="17" t="s">
        <v>960</v>
      </c>
      <c r="F98" s="17" t="s">
        <v>664</v>
      </c>
      <c r="G98" s="17" t="s">
        <v>616</v>
      </c>
      <c r="H98" s="17" t="s">
        <v>590</v>
      </c>
      <c r="I98" s="17" t="s">
        <v>961</v>
      </c>
      <c r="J98" s="17" t="s">
        <v>579</v>
      </c>
      <c r="K98" s="17" t="str" cm="1">
        <f t="array" ref="K98">_xlfn.IFS(IFERROR(FIND("差",H98,1),0)&gt;0,"Trip",IFERROR(FIND("trip",H98,1),0)&gt;0,"Trip",IFERROR(FIND("假",H98,1),0)&gt;0,"Leave",IFERROR(FIND("leave",H98,1),0)&gt;0,"Leave",IFERROR(FIND("补单",H98,1),0)&gt;0,"Supp",IFERROR(FIND("Replenishment",H98,1),0)&gt;0,"Supp",1=1,H98)</f>
        <v>Trip</v>
      </c>
      <c r="L98" s="17" t="str">
        <f t="shared" si="1"/>
        <v>Approved</v>
      </c>
      <c r="M98" s="17" t="str" cm="1">
        <f t="array" ref="M98">_xlfn.IFS(IFERROR(FIND("事假",H98,1),0)&gt;0,"Unpaid",IFERROR(FIND("年休假",H98,1),0)&gt;0,"Annual",IFERROR(FIND("产",H98,1),0)&gt;0,"Welfare",IFERROR(FIND("婚",H98,1),0)&gt;0,"Welfare",IFERROR(FIND("育",H98,1),0)&gt;0,"Welfare",IFERROR(FIND("丧",H98,1),0)&gt;0,"Welfare",IFERROR(FIND("Annual",H98,1),0)&gt;0,"Annual",IFERROR(FIND("annual",H98,1),0)&gt;0,"Annual",IFERROR(FIND("病假",H98,1),0)&gt;0,"Sick",IFERROR(FIND("sick",H98,1),0)&gt;0,"Sick",IFERROR(FIND("Leave",H98,1),0)&gt;0,"Unpaid",IFERROR(FIND("unpaid",H98,1),0)&gt;0,"Unpaid",IFERROR(FIND("welfare",H98,1),0)&gt;0,"Welfare",1=1,H98)</f>
        <v>国际/中国港澳台出差</v>
      </c>
    </row>
    <row r="99" spans="1:13">
      <c r="A99" s="17" t="s">
        <v>82</v>
      </c>
      <c r="B99" s="17" t="s">
        <v>932</v>
      </c>
      <c r="C99" s="17" t="s">
        <v>82</v>
      </c>
      <c r="D99" s="17" t="s">
        <v>932</v>
      </c>
      <c r="E99" s="17" t="s">
        <v>962</v>
      </c>
      <c r="F99" s="17" t="s">
        <v>664</v>
      </c>
      <c r="G99" s="17" t="s">
        <v>664</v>
      </c>
      <c r="H99" s="17" t="s">
        <v>711</v>
      </c>
      <c r="I99" s="17" t="s">
        <v>963</v>
      </c>
      <c r="J99" s="17" t="s">
        <v>579</v>
      </c>
      <c r="K99" s="17" t="str" cm="1">
        <f t="array" ref="K99">_xlfn.IFS(IFERROR(FIND("差",H99,1),0)&gt;0,"Trip",IFERROR(FIND("trip",H99,1),0)&gt;0,"Trip",IFERROR(FIND("假",H99,1),0)&gt;0,"Leave",IFERROR(FIND("leave",H99,1),0)&gt;0,"Leave",IFERROR(FIND("补单",H99,1),0)&gt;0,"Supp",IFERROR(FIND("Replenishment",H99,1),0)&gt;0,"Supp",1=1,H99)</f>
        <v>Supp</v>
      </c>
      <c r="L99" s="17" t="str">
        <f t="shared" si="1"/>
        <v>Approved</v>
      </c>
      <c r="M99" s="17" t="str" cm="1">
        <f t="array" ref="M99">_xlfn.IFS(IFERROR(FIND("事假",H99,1),0)&gt;0,"Unpaid",IFERROR(FIND("年休假",H99,1),0)&gt;0,"Annual",IFERROR(FIND("产",H99,1),0)&gt;0,"Welfare",IFERROR(FIND("婚",H99,1),0)&gt;0,"Welfare",IFERROR(FIND("育",H99,1),0)&gt;0,"Welfare",IFERROR(FIND("丧",H99,1),0)&gt;0,"Welfare",IFERROR(FIND("Annual",H99,1),0)&gt;0,"Annual",IFERROR(FIND("annual",H99,1),0)&gt;0,"Annual",IFERROR(FIND("病假",H99,1),0)&gt;0,"Sick",IFERROR(FIND("sick",H99,1),0)&gt;0,"Sick",IFERROR(FIND("Leave",H99,1),0)&gt;0,"Unpaid",IFERROR(FIND("unpaid",H99,1),0)&gt;0,"Unpaid",IFERROR(FIND("welfare",H99,1),0)&gt;0,"Welfare",1=1,H99)</f>
        <v>个人补单</v>
      </c>
    </row>
    <row r="100" spans="1:13">
      <c r="A100" s="17" t="s">
        <v>964</v>
      </c>
      <c r="B100" s="17" t="s">
        <v>965</v>
      </c>
      <c r="C100" s="17" t="s">
        <v>808</v>
      </c>
      <c r="D100" s="17" t="s">
        <v>809</v>
      </c>
      <c r="E100" s="17" t="s">
        <v>966</v>
      </c>
      <c r="F100" s="17" t="s">
        <v>678</v>
      </c>
      <c r="G100" s="17" t="s">
        <v>683</v>
      </c>
      <c r="H100" s="17" t="s">
        <v>595</v>
      </c>
      <c r="I100" s="17" t="s">
        <v>967</v>
      </c>
      <c r="J100" s="17" t="s">
        <v>579</v>
      </c>
      <c r="K100" s="17" t="str" cm="1">
        <f t="array" ref="K100">_xlfn.IFS(IFERROR(FIND("差",H100,1),0)&gt;0,"Trip",IFERROR(FIND("trip",H100,1),0)&gt;0,"Trip",IFERROR(FIND("假",H100,1),0)&gt;0,"Leave",IFERROR(FIND("leave",H100,1),0)&gt;0,"Leave",IFERROR(FIND("补单",H100,1),0)&gt;0,"Supp",IFERROR(FIND("Replenishment",H100,1),0)&gt;0,"Supp",1=1,H100)</f>
        <v>Leave</v>
      </c>
      <c r="L100" s="17" t="str">
        <f t="shared" si="1"/>
        <v>Approved</v>
      </c>
      <c r="M100" s="17" t="str" cm="1">
        <f t="array" ref="M100">_xlfn.IFS(IFERROR(FIND("事假",H100,1),0)&gt;0,"Unpaid",IFERROR(FIND("年休假",H100,1),0)&gt;0,"Annual",IFERROR(FIND("产",H100,1),0)&gt;0,"Welfare",IFERROR(FIND("婚",H100,1),0)&gt;0,"Welfare",IFERROR(FIND("育",H100,1),0)&gt;0,"Welfare",IFERROR(FIND("丧",H100,1),0)&gt;0,"Welfare",IFERROR(FIND("Annual",H100,1),0)&gt;0,"Annual",IFERROR(FIND("annual",H100,1),0)&gt;0,"Annual",IFERROR(FIND("病假",H100,1),0)&gt;0,"Sick",IFERROR(FIND("sick",H100,1),0)&gt;0,"Sick",IFERROR(FIND("Leave",H100,1),0)&gt;0,"Unpaid",IFERROR(FIND("unpaid",H100,1),0)&gt;0,"Unpaid",IFERROR(FIND("welfare",H100,1),0)&gt;0,"Welfare",1=1,H100)</f>
        <v>Annual</v>
      </c>
    </row>
    <row r="101" spans="1:13">
      <c r="A101" s="17" t="s">
        <v>926</v>
      </c>
      <c r="B101" s="17" t="s">
        <v>927</v>
      </c>
      <c r="C101" s="17" t="s">
        <v>926</v>
      </c>
      <c r="D101" s="17" t="s">
        <v>927</v>
      </c>
      <c r="E101" s="17" t="s">
        <v>968</v>
      </c>
      <c r="F101" s="17" t="s">
        <v>678</v>
      </c>
      <c r="G101" s="17" t="s">
        <v>659</v>
      </c>
      <c r="H101" s="17" t="s">
        <v>595</v>
      </c>
      <c r="I101" s="17" t="s">
        <v>942</v>
      </c>
      <c r="J101" s="17" t="s">
        <v>579</v>
      </c>
      <c r="K101" s="17" t="str" cm="1">
        <f t="array" ref="K101">_xlfn.IFS(IFERROR(FIND("差",H101,1),0)&gt;0,"Trip",IFERROR(FIND("trip",H101,1),0)&gt;0,"Trip",IFERROR(FIND("假",H101,1),0)&gt;0,"Leave",IFERROR(FIND("leave",H101,1),0)&gt;0,"Leave",IFERROR(FIND("补单",H101,1),0)&gt;0,"Supp",IFERROR(FIND("Replenishment",H101,1),0)&gt;0,"Supp",1=1,H101)</f>
        <v>Leave</v>
      </c>
      <c r="L101" s="17" t="str">
        <f t="shared" si="1"/>
        <v>Approved</v>
      </c>
      <c r="M101" s="17" t="str" cm="1">
        <f t="array" ref="M101">_xlfn.IFS(IFERROR(FIND("事假",H101,1),0)&gt;0,"Unpaid",IFERROR(FIND("年休假",H101,1),0)&gt;0,"Annual",IFERROR(FIND("产",H101,1),0)&gt;0,"Welfare",IFERROR(FIND("婚",H101,1),0)&gt;0,"Welfare",IFERROR(FIND("育",H101,1),0)&gt;0,"Welfare",IFERROR(FIND("丧",H101,1),0)&gt;0,"Welfare",IFERROR(FIND("Annual",H101,1),0)&gt;0,"Annual",IFERROR(FIND("annual",H101,1),0)&gt;0,"Annual",IFERROR(FIND("病假",H101,1),0)&gt;0,"Sick",IFERROR(FIND("sick",H101,1),0)&gt;0,"Sick",IFERROR(FIND("Leave",H101,1),0)&gt;0,"Unpaid",IFERROR(FIND("unpaid",H101,1),0)&gt;0,"Unpaid",IFERROR(FIND("welfare",H101,1),0)&gt;0,"Welfare",1=1,H101)</f>
        <v>Annual</v>
      </c>
    </row>
    <row r="102" spans="1:13">
      <c r="A102" s="17" t="s">
        <v>92</v>
      </c>
      <c r="B102" s="17" t="s">
        <v>969</v>
      </c>
      <c r="C102" s="17" t="s">
        <v>92</v>
      </c>
      <c r="D102" s="17" t="s">
        <v>969</v>
      </c>
      <c r="E102" s="17" t="s">
        <v>970</v>
      </c>
      <c r="F102" s="17" t="s">
        <v>678</v>
      </c>
      <c r="G102" s="17" t="s">
        <v>646</v>
      </c>
      <c r="H102" s="17" t="s">
        <v>647</v>
      </c>
      <c r="I102" s="17" t="s">
        <v>971</v>
      </c>
      <c r="J102" s="17" t="s">
        <v>579</v>
      </c>
      <c r="K102" s="17" t="str" cm="1">
        <f t="array" ref="K102">_xlfn.IFS(IFERROR(FIND("差",H102,1),0)&gt;0,"Trip",IFERROR(FIND("trip",H102,1),0)&gt;0,"Trip",IFERROR(FIND("假",H102,1),0)&gt;0,"Leave",IFERROR(FIND("leave",H102,1),0)&gt;0,"Leave",IFERROR(FIND("补单",H102,1),0)&gt;0,"Supp",IFERROR(FIND("Replenishment",H102,1),0)&gt;0,"Supp",1=1,H102)</f>
        <v>Trip</v>
      </c>
      <c r="L102" s="17" t="str">
        <f t="shared" si="1"/>
        <v>Approved</v>
      </c>
      <c r="M102" s="17" t="str" cm="1">
        <f t="array" ref="M102">_xlfn.IFS(IFERROR(FIND("事假",H102,1),0)&gt;0,"Unpaid",IFERROR(FIND("年休假",H102,1),0)&gt;0,"Annual",IFERROR(FIND("产",H102,1),0)&gt;0,"Welfare",IFERROR(FIND("婚",H102,1),0)&gt;0,"Welfare",IFERROR(FIND("育",H102,1),0)&gt;0,"Welfare",IFERROR(FIND("丧",H102,1),0)&gt;0,"Welfare",IFERROR(FIND("Annual",H102,1),0)&gt;0,"Annual",IFERROR(FIND("annual",H102,1),0)&gt;0,"Annual",IFERROR(FIND("病假",H102,1),0)&gt;0,"Sick",IFERROR(FIND("sick",H102,1),0)&gt;0,"Sick",IFERROR(FIND("Leave",H102,1),0)&gt;0,"Unpaid",IFERROR(FIND("unpaid",H102,1),0)&gt;0,"Unpaid",IFERROR(FIND("welfare",H102,1),0)&gt;0,"Welfare",1=1,H102)</f>
        <v>国内出差</v>
      </c>
    </row>
    <row r="103" spans="1:13">
      <c r="A103" s="17" t="s">
        <v>96</v>
      </c>
      <c r="B103" s="17" t="s">
        <v>899</v>
      </c>
      <c r="C103" s="17" t="s">
        <v>96</v>
      </c>
      <c r="D103" s="17" t="s">
        <v>899</v>
      </c>
      <c r="E103" s="17" t="s">
        <v>972</v>
      </c>
      <c r="F103" s="17" t="s">
        <v>678</v>
      </c>
      <c r="G103" s="17" t="s">
        <v>973</v>
      </c>
      <c r="H103" s="17" t="s">
        <v>595</v>
      </c>
      <c r="I103" s="17" t="s">
        <v>974</v>
      </c>
      <c r="J103" s="17" t="s">
        <v>579</v>
      </c>
      <c r="K103" s="17" t="str" cm="1">
        <f t="array" ref="K103">_xlfn.IFS(IFERROR(FIND("差",H103,1),0)&gt;0,"Trip",IFERROR(FIND("trip",H103,1),0)&gt;0,"Trip",IFERROR(FIND("假",H103,1),0)&gt;0,"Leave",IFERROR(FIND("leave",H103,1),0)&gt;0,"Leave",IFERROR(FIND("补单",H103,1),0)&gt;0,"Supp",IFERROR(FIND("Replenishment",H103,1),0)&gt;0,"Supp",1=1,H103)</f>
        <v>Leave</v>
      </c>
      <c r="L103" s="17" t="str">
        <f t="shared" si="1"/>
        <v>Approved</v>
      </c>
      <c r="M103" s="17" t="str" cm="1">
        <f t="array" ref="M103">_xlfn.IFS(IFERROR(FIND("事假",H103,1),0)&gt;0,"Unpaid",IFERROR(FIND("年休假",H103,1),0)&gt;0,"Annual",IFERROR(FIND("产",H103,1),0)&gt;0,"Welfare",IFERROR(FIND("婚",H103,1),0)&gt;0,"Welfare",IFERROR(FIND("育",H103,1),0)&gt;0,"Welfare",IFERROR(FIND("丧",H103,1),0)&gt;0,"Welfare",IFERROR(FIND("Annual",H103,1),0)&gt;0,"Annual",IFERROR(FIND("annual",H103,1),0)&gt;0,"Annual",IFERROR(FIND("病假",H103,1),0)&gt;0,"Sick",IFERROR(FIND("sick",H103,1),0)&gt;0,"Sick",IFERROR(FIND("Leave",H103,1),0)&gt;0,"Unpaid",IFERROR(FIND("unpaid",H103,1),0)&gt;0,"Unpaid",IFERROR(FIND("welfare",H103,1),0)&gt;0,"Welfare",1=1,H103)</f>
        <v>Annual</v>
      </c>
    </row>
    <row r="104" spans="1:13">
      <c r="A104" s="17" t="s">
        <v>964</v>
      </c>
      <c r="B104" s="17" t="s">
        <v>965</v>
      </c>
      <c r="C104" s="17" t="s">
        <v>964</v>
      </c>
      <c r="D104" s="17" t="s">
        <v>965</v>
      </c>
      <c r="E104" s="17" t="s">
        <v>975</v>
      </c>
      <c r="F104" s="17" t="s">
        <v>976</v>
      </c>
      <c r="G104" s="17" t="s">
        <v>761</v>
      </c>
      <c r="H104" s="17" t="s">
        <v>590</v>
      </c>
      <c r="I104" s="17" t="s">
        <v>977</v>
      </c>
      <c r="J104" s="17" t="s">
        <v>579</v>
      </c>
      <c r="K104" s="17" t="str" cm="1">
        <f t="array" ref="K104">_xlfn.IFS(IFERROR(FIND("差",H104,1),0)&gt;0,"Trip",IFERROR(FIND("trip",H104,1),0)&gt;0,"Trip",IFERROR(FIND("假",H104,1),0)&gt;0,"Leave",IFERROR(FIND("leave",H104,1),0)&gt;0,"Leave",IFERROR(FIND("补单",H104,1),0)&gt;0,"Supp",IFERROR(FIND("Replenishment",H104,1),0)&gt;0,"Supp",1=1,H104)</f>
        <v>Trip</v>
      </c>
      <c r="L104" s="17" t="str">
        <f t="shared" si="1"/>
        <v>Approved</v>
      </c>
      <c r="M104" s="17" t="str" cm="1">
        <f t="array" ref="M104">_xlfn.IFS(IFERROR(FIND("事假",H104,1),0)&gt;0,"Unpaid",IFERROR(FIND("年休假",H104,1),0)&gt;0,"Annual",IFERROR(FIND("产",H104,1),0)&gt;0,"Welfare",IFERROR(FIND("婚",H104,1),0)&gt;0,"Welfare",IFERROR(FIND("育",H104,1),0)&gt;0,"Welfare",IFERROR(FIND("丧",H104,1),0)&gt;0,"Welfare",IFERROR(FIND("Annual",H104,1),0)&gt;0,"Annual",IFERROR(FIND("annual",H104,1),0)&gt;0,"Annual",IFERROR(FIND("病假",H104,1),0)&gt;0,"Sick",IFERROR(FIND("sick",H104,1),0)&gt;0,"Sick",IFERROR(FIND("Leave",H104,1),0)&gt;0,"Unpaid",IFERROR(FIND("unpaid",H104,1),0)&gt;0,"Unpaid",IFERROR(FIND("welfare",H104,1),0)&gt;0,"Welfare",1=1,H104)</f>
        <v>国际/中国港澳台出差</v>
      </c>
    </row>
    <row r="105" spans="1:13">
      <c r="A105" s="17" t="s">
        <v>926</v>
      </c>
      <c r="B105" s="17" t="s">
        <v>927</v>
      </c>
      <c r="C105" s="17" t="s">
        <v>926</v>
      </c>
      <c r="D105" s="17" t="s">
        <v>927</v>
      </c>
      <c r="E105" s="17" t="s">
        <v>978</v>
      </c>
      <c r="F105" s="17" t="s">
        <v>979</v>
      </c>
      <c r="G105" s="17" t="s">
        <v>980</v>
      </c>
      <c r="H105" s="17" t="s">
        <v>981</v>
      </c>
      <c r="I105" s="17" t="s">
        <v>982</v>
      </c>
      <c r="J105" s="17" t="s">
        <v>579</v>
      </c>
      <c r="K105" s="17" t="str" cm="1">
        <f t="array" ref="K105">_xlfn.IFS(IFERROR(FIND("差",H105,1),0)&gt;0,"Trip",IFERROR(FIND("trip",H105,1),0)&gt;0,"Trip",IFERROR(FIND("假",H105,1),0)&gt;0,"Leave",IFERROR(FIND("leave",H105,1),0)&gt;0,"Leave",IFERROR(FIND("补单",H105,1),0)&gt;0,"Supp",IFERROR(FIND("Replenishment",H105,1),0)&gt;0,"Supp",1=1,H105)</f>
        <v>因公回国</v>
      </c>
      <c r="L105" s="17" t="str">
        <f t="shared" si="1"/>
        <v>Approved</v>
      </c>
      <c r="M105" s="17" t="str" cm="1">
        <f t="array" ref="M105">_xlfn.IFS(IFERROR(FIND("事假",H105,1),0)&gt;0,"Unpaid",IFERROR(FIND("年休假",H105,1),0)&gt;0,"Annual",IFERROR(FIND("产",H105,1),0)&gt;0,"Welfare",IFERROR(FIND("婚",H105,1),0)&gt;0,"Welfare",IFERROR(FIND("育",H105,1),0)&gt;0,"Welfare",IFERROR(FIND("丧",H105,1),0)&gt;0,"Welfare",IFERROR(FIND("Annual",H105,1),0)&gt;0,"Annual",IFERROR(FIND("annual",H105,1),0)&gt;0,"Annual",IFERROR(FIND("病假",H105,1),0)&gt;0,"Sick",IFERROR(FIND("sick",H105,1),0)&gt;0,"Sick",IFERROR(FIND("Leave",H105,1),0)&gt;0,"Unpaid",IFERROR(FIND("unpaid",H105,1),0)&gt;0,"Unpaid",IFERROR(FIND("welfare",H105,1),0)&gt;0,"Welfare",1=1,H105)</f>
        <v>因公回国</v>
      </c>
    </row>
    <row r="106" spans="1:13">
      <c r="A106" s="17" t="s">
        <v>96</v>
      </c>
      <c r="B106" s="17" t="s">
        <v>899</v>
      </c>
      <c r="C106" s="17" t="s">
        <v>96</v>
      </c>
      <c r="D106" s="17" t="s">
        <v>899</v>
      </c>
      <c r="E106" s="17" t="s">
        <v>983</v>
      </c>
      <c r="F106" s="17" t="s">
        <v>984</v>
      </c>
      <c r="G106" s="17" t="s">
        <v>984</v>
      </c>
      <c r="H106" s="17" t="s">
        <v>711</v>
      </c>
      <c r="I106" s="17" t="s">
        <v>985</v>
      </c>
      <c r="J106" s="17" t="s">
        <v>579</v>
      </c>
      <c r="K106" s="17" t="str" cm="1">
        <f t="array" ref="K106">_xlfn.IFS(IFERROR(FIND("差",H106,1),0)&gt;0,"Trip",IFERROR(FIND("trip",H106,1),0)&gt;0,"Trip",IFERROR(FIND("假",H106,1),0)&gt;0,"Leave",IFERROR(FIND("leave",H106,1),0)&gt;0,"Leave",IFERROR(FIND("补单",H106,1),0)&gt;0,"Supp",IFERROR(FIND("Replenishment",H106,1),0)&gt;0,"Supp",1=1,H106)</f>
        <v>Supp</v>
      </c>
      <c r="L106" s="17" t="str">
        <f t="shared" si="1"/>
        <v>Approved</v>
      </c>
      <c r="M106" s="17" t="str" cm="1">
        <f t="array" ref="M106">_xlfn.IFS(IFERROR(FIND("事假",H106,1),0)&gt;0,"Unpaid",IFERROR(FIND("年休假",H106,1),0)&gt;0,"Annual",IFERROR(FIND("产",H106,1),0)&gt;0,"Welfare",IFERROR(FIND("婚",H106,1),0)&gt;0,"Welfare",IFERROR(FIND("育",H106,1),0)&gt;0,"Welfare",IFERROR(FIND("丧",H106,1),0)&gt;0,"Welfare",IFERROR(FIND("Annual",H106,1),0)&gt;0,"Annual",IFERROR(FIND("annual",H106,1),0)&gt;0,"Annual",IFERROR(FIND("病假",H106,1),0)&gt;0,"Sick",IFERROR(FIND("sick",H106,1),0)&gt;0,"Sick",IFERROR(FIND("Leave",H106,1),0)&gt;0,"Unpaid",IFERROR(FIND("unpaid",H106,1),0)&gt;0,"Unpaid",IFERROR(FIND("welfare",H106,1),0)&gt;0,"Welfare",1=1,H106)</f>
        <v>个人补单</v>
      </c>
    </row>
    <row r="107" spans="1:13">
      <c r="A107" s="17" t="s">
        <v>133</v>
      </c>
      <c r="B107" s="17" t="s">
        <v>875</v>
      </c>
      <c r="C107" s="17" t="s">
        <v>133</v>
      </c>
      <c r="D107" s="17" t="s">
        <v>875</v>
      </c>
      <c r="E107" s="17" t="s">
        <v>986</v>
      </c>
      <c r="F107" s="17" t="s">
        <v>815</v>
      </c>
      <c r="G107" s="17" t="s">
        <v>987</v>
      </c>
      <c r="H107" s="17" t="s">
        <v>988</v>
      </c>
      <c r="I107" s="17" t="s">
        <v>989</v>
      </c>
      <c r="J107" s="17" t="s">
        <v>579</v>
      </c>
      <c r="K107" s="17" t="str" cm="1">
        <f t="array" ref="K107">_xlfn.IFS(IFERROR(FIND("差",H107,1),0)&gt;0,"Trip",IFERROR(FIND("trip",H107,1),0)&gt;0,"Trip",IFERROR(FIND("假",H107,1),0)&gt;0,"Leave",IFERROR(FIND("leave",H107,1),0)&gt;0,"Leave",IFERROR(FIND("补单",H107,1),0)&gt;0,"Supp",IFERROR(FIND("Replenishment",H107,1),0)&gt;0,"Supp",1=1,H107)</f>
        <v>Leave</v>
      </c>
      <c r="L107" s="17" t="str">
        <f t="shared" si="1"/>
        <v>Approved</v>
      </c>
      <c r="M107" s="17" t="str" cm="1">
        <f t="array" ref="M107">_xlfn.IFS(IFERROR(FIND("事假",H107,1),0)&gt;0,"Unpaid",IFERROR(FIND("年休假",H107,1),0)&gt;0,"Annual",IFERROR(FIND("产",H107,1),0)&gt;0,"Welfare",IFERROR(FIND("婚",H107,1),0)&gt;0,"Welfare",IFERROR(FIND("育",H107,1),0)&gt;0,"Welfare",IFERROR(FIND("丧",H107,1),0)&gt;0,"Welfare",IFERROR(FIND("Annual",H107,1),0)&gt;0,"Annual",IFERROR(FIND("annual",H107,1),0)&gt;0,"Annual",IFERROR(FIND("病假",H107,1),0)&gt;0,"Sick",IFERROR(FIND("sick",H107,1),0)&gt;0,"Sick",IFERROR(FIND("Leave",H107,1),0)&gt;0,"Unpaid",IFERROR(FIND("unpaid",H107,1),0)&gt;0,"Unpaid",IFERROR(FIND("welfare",H107,1),0)&gt;0,"Welfare",1=1,H107)</f>
        <v>Welfare</v>
      </c>
    </row>
    <row r="108" spans="1:13">
      <c r="A108" s="17" t="s">
        <v>82</v>
      </c>
      <c r="B108" s="17" t="s">
        <v>932</v>
      </c>
      <c r="C108" s="17" t="s">
        <v>82</v>
      </c>
      <c r="D108" s="17" t="s">
        <v>932</v>
      </c>
      <c r="E108" s="17" t="s">
        <v>990</v>
      </c>
      <c r="F108" s="17" t="s">
        <v>991</v>
      </c>
      <c r="G108" s="17" t="s">
        <v>991</v>
      </c>
      <c r="H108" s="17" t="s">
        <v>711</v>
      </c>
      <c r="I108" s="17" t="s">
        <v>992</v>
      </c>
      <c r="J108" s="17" t="s">
        <v>579</v>
      </c>
      <c r="K108" s="17" t="str" cm="1">
        <f t="array" ref="K108">_xlfn.IFS(IFERROR(FIND("差",H108,1),0)&gt;0,"Trip",IFERROR(FIND("trip",H108,1),0)&gt;0,"Trip",IFERROR(FIND("假",H108,1),0)&gt;0,"Leave",IFERROR(FIND("leave",H108,1),0)&gt;0,"Leave",IFERROR(FIND("补单",H108,1),0)&gt;0,"Supp",IFERROR(FIND("Replenishment",H108,1),0)&gt;0,"Supp",1=1,H108)</f>
        <v>Supp</v>
      </c>
      <c r="L108" s="17" t="str">
        <f t="shared" si="1"/>
        <v>Approved</v>
      </c>
      <c r="M108" s="17" t="str" cm="1">
        <f t="array" ref="M108">_xlfn.IFS(IFERROR(FIND("事假",H108,1),0)&gt;0,"Unpaid",IFERROR(FIND("年休假",H108,1),0)&gt;0,"Annual",IFERROR(FIND("产",H108,1),0)&gt;0,"Welfare",IFERROR(FIND("婚",H108,1),0)&gt;0,"Welfare",IFERROR(FIND("育",H108,1),0)&gt;0,"Welfare",IFERROR(FIND("丧",H108,1),0)&gt;0,"Welfare",IFERROR(FIND("Annual",H108,1),0)&gt;0,"Annual",IFERROR(FIND("annual",H108,1),0)&gt;0,"Annual",IFERROR(FIND("病假",H108,1),0)&gt;0,"Sick",IFERROR(FIND("sick",H108,1),0)&gt;0,"Sick",IFERROR(FIND("Leave",H108,1),0)&gt;0,"Unpaid",IFERROR(FIND("unpaid",H108,1),0)&gt;0,"Unpaid",IFERROR(FIND("welfare",H108,1),0)&gt;0,"Welfare",1=1,H108)</f>
        <v>个人补单</v>
      </c>
    </row>
    <row r="109" spans="1:13">
      <c r="A109" s="17" t="s">
        <v>128</v>
      </c>
      <c r="B109" s="17" t="s">
        <v>954</v>
      </c>
      <c r="C109" s="17" t="s">
        <v>128</v>
      </c>
      <c r="D109" s="17" t="s">
        <v>954</v>
      </c>
      <c r="E109" s="17" t="s">
        <v>993</v>
      </c>
      <c r="F109" s="17" t="s">
        <v>703</v>
      </c>
      <c r="G109" s="17" t="s">
        <v>994</v>
      </c>
      <c r="H109" s="17" t="s">
        <v>647</v>
      </c>
      <c r="I109" s="17" t="s">
        <v>995</v>
      </c>
      <c r="J109" s="17" t="s">
        <v>579</v>
      </c>
      <c r="K109" s="17" t="str" cm="1">
        <f t="array" ref="K109">_xlfn.IFS(IFERROR(FIND("差",H109,1),0)&gt;0,"Trip",IFERROR(FIND("trip",H109,1),0)&gt;0,"Trip",IFERROR(FIND("假",H109,1),0)&gt;0,"Leave",IFERROR(FIND("leave",H109,1),0)&gt;0,"Leave",IFERROR(FIND("补单",H109,1),0)&gt;0,"Supp",IFERROR(FIND("Replenishment",H109,1),0)&gt;0,"Supp",1=1,H109)</f>
        <v>Trip</v>
      </c>
      <c r="L109" s="17" t="str">
        <f t="shared" si="1"/>
        <v>Approved</v>
      </c>
      <c r="M109" s="17" t="str" cm="1">
        <f t="array" ref="M109">_xlfn.IFS(IFERROR(FIND("事假",H109,1),0)&gt;0,"Unpaid",IFERROR(FIND("年休假",H109,1),0)&gt;0,"Annual",IFERROR(FIND("产",H109,1),0)&gt;0,"Welfare",IFERROR(FIND("婚",H109,1),0)&gt;0,"Welfare",IFERROR(FIND("育",H109,1),0)&gt;0,"Welfare",IFERROR(FIND("丧",H109,1),0)&gt;0,"Welfare",IFERROR(FIND("Annual",H109,1),0)&gt;0,"Annual",IFERROR(FIND("annual",H109,1),0)&gt;0,"Annual",IFERROR(FIND("病假",H109,1),0)&gt;0,"Sick",IFERROR(FIND("sick",H109,1),0)&gt;0,"Sick",IFERROR(FIND("Leave",H109,1),0)&gt;0,"Unpaid",IFERROR(FIND("unpaid",H109,1),0)&gt;0,"Unpaid",IFERROR(FIND("welfare",H109,1),0)&gt;0,"Welfare",1=1,H109)</f>
        <v>国内出差</v>
      </c>
    </row>
    <row r="110" spans="1:13">
      <c r="A110" s="17" t="s">
        <v>88</v>
      </c>
      <c r="B110" s="17" t="s">
        <v>950</v>
      </c>
      <c r="C110" s="17" t="s">
        <v>88</v>
      </c>
      <c r="D110" s="17" t="s">
        <v>950</v>
      </c>
      <c r="E110" s="17" t="s">
        <v>996</v>
      </c>
      <c r="F110" s="17" t="s">
        <v>997</v>
      </c>
      <c r="G110" s="17" t="s">
        <v>997</v>
      </c>
      <c r="H110" s="17" t="s">
        <v>711</v>
      </c>
      <c r="I110" s="17" t="s">
        <v>998</v>
      </c>
      <c r="J110" s="17" t="s">
        <v>579</v>
      </c>
      <c r="K110" s="17" t="str" cm="1">
        <f t="array" ref="K110">_xlfn.IFS(IFERROR(FIND("差",H110,1),0)&gt;0,"Trip",IFERROR(FIND("trip",H110,1),0)&gt;0,"Trip",IFERROR(FIND("假",H110,1),0)&gt;0,"Leave",IFERROR(FIND("leave",H110,1),0)&gt;0,"Leave",IFERROR(FIND("补单",H110,1),0)&gt;0,"Supp",IFERROR(FIND("Replenishment",H110,1),0)&gt;0,"Supp",1=1,H110)</f>
        <v>Supp</v>
      </c>
      <c r="L110" s="17" t="str">
        <f t="shared" si="1"/>
        <v>Approved</v>
      </c>
      <c r="M110" s="17" t="str" cm="1">
        <f t="array" ref="M110">_xlfn.IFS(IFERROR(FIND("事假",H110,1),0)&gt;0,"Unpaid",IFERROR(FIND("年休假",H110,1),0)&gt;0,"Annual",IFERROR(FIND("产",H110,1),0)&gt;0,"Welfare",IFERROR(FIND("婚",H110,1),0)&gt;0,"Welfare",IFERROR(FIND("育",H110,1),0)&gt;0,"Welfare",IFERROR(FIND("丧",H110,1),0)&gt;0,"Welfare",IFERROR(FIND("Annual",H110,1),0)&gt;0,"Annual",IFERROR(FIND("annual",H110,1),0)&gt;0,"Annual",IFERROR(FIND("病假",H110,1),0)&gt;0,"Sick",IFERROR(FIND("sick",H110,1),0)&gt;0,"Sick",IFERROR(FIND("Leave",H110,1),0)&gt;0,"Unpaid",IFERROR(FIND("unpaid",H110,1),0)&gt;0,"Unpaid",IFERROR(FIND("welfare",H110,1),0)&gt;0,"Welfare",1=1,H110)</f>
        <v>个人补单</v>
      </c>
    </row>
    <row r="111" spans="1:13">
      <c r="A111" s="17" t="s">
        <v>108</v>
      </c>
      <c r="B111" s="17" t="s">
        <v>999</v>
      </c>
      <c r="C111" s="17" t="s">
        <v>108</v>
      </c>
      <c r="D111" s="17" t="s">
        <v>999</v>
      </c>
      <c r="E111" s="17" t="s">
        <v>1000</v>
      </c>
      <c r="F111" s="17" t="s">
        <v>997</v>
      </c>
      <c r="G111" s="17" t="s">
        <v>997</v>
      </c>
      <c r="H111" s="17" t="s">
        <v>711</v>
      </c>
      <c r="I111" s="17" t="s">
        <v>1001</v>
      </c>
      <c r="J111" s="17" t="s">
        <v>579</v>
      </c>
      <c r="K111" s="17" t="str" cm="1">
        <f t="array" ref="K111">_xlfn.IFS(IFERROR(FIND("差",H111,1),0)&gt;0,"Trip",IFERROR(FIND("trip",H111,1),0)&gt;0,"Trip",IFERROR(FIND("假",H111,1),0)&gt;0,"Leave",IFERROR(FIND("leave",H111,1),0)&gt;0,"Leave",IFERROR(FIND("补单",H111,1),0)&gt;0,"Supp",IFERROR(FIND("Replenishment",H111,1),0)&gt;0,"Supp",1=1,H111)</f>
        <v>Supp</v>
      </c>
      <c r="L111" s="17" t="str">
        <f t="shared" si="1"/>
        <v>Approved</v>
      </c>
      <c r="M111" s="17" t="str" cm="1">
        <f t="array" ref="M111">_xlfn.IFS(IFERROR(FIND("事假",H111,1),0)&gt;0,"Unpaid",IFERROR(FIND("年休假",H111,1),0)&gt;0,"Annual",IFERROR(FIND("产",H111,1),0)&gt;0,"Welfare",IFERROR(FIND("婚",H111,1),0)&gt;0,"Welfare",IFERROR(FIND("育",H111,1),0)&gt;0,"Welfare",IFERROR(FIND("丧",H111,1),0)&gt;0,"Welfare",IFERROR(FIND("Annual",H111,1),0)&gt;0,"Annual",IFERROR(FIND("annual",H111,1),0)&gt;0,"Annual",IFERROR(FIND("病假",H111,1),0)&gt;0,"Sick",IFERROR(FIND("sick",H111,1),0)&gt;0,"Sick",IFERROR(FIND("Leave",H111,1),0)&gt;0,"Unpaid",IFERROR(FIND("unpaid",H111,1),0)&gt;0,"Unpaid",IFERROR(FIND("welfare",H111,1),0)&gt;0,"Welfare",1=1,H111)</f>
        <v>个人补单</v>
      </c>
    </row>
    <row r="112" spans="1:13">
      <c r="A112" s="17" t="s">
        <v>111</v>
      </c>
      <c r="B112" s="17" t="s">
        <v>916</v>
      </c>
      <c r="C112" s="17" t="s">
        <v>111</v>
      </c>
      <c r="D112" s="17" t="s">
        <v>916</v>
      </c>
      <c r="E112" s="17" t="s">
        <v>1002</v>
      </c>
      <c r="F112" s="17" t="s">
        <v>997</v>
      </c>
      <c r="G112" s="17" t="s">
        <v>997</v>
      </c>
      <c r="H112" s="17" t="s">
        <v>711</v>
      </c>
      <c r="I112" s="17" t="s">
        <v>1003</v>
      </c>
      <c r="J112" s="17" t="s">
        <v>579</v>
      </c>
      <c r="K112" s="17" t="str" cm="1">
        <f t="array" ref="K112">_xlfn.IFS(IFERROR(FIND("差",H112,1),0)&gt;0,"Trip",IFERROR(FIND("trip",H112,1),0)&gt;0,"Trip",IFERROR(FIND("假",H112,1),0)&gt;0,"Leave",IFERROR(FIND("leave",H112,1),0)&gt;0,"Leave",IFERROR(FIND("补单",H112,1),0)&gt;0,"Supp",IFERROR(FIND("Replenishment",H112,1),0)&gt;0,"Supp",1=1,H112)</f>
        <v>Supp</v>
      </c>
      <c r="L112" s="17" t="str">
        <f t="shared" si="1"/>
        <v>Approved</v>
      </c>
      <c r="M112" s="17" t="str" cm="1">
        <f t="array" ref="M112">_xlfn.IFS(IFERROR(FIND("事假",H112,1),0)&gt;0,"Unpaid",IFERROR(FIND("年休假",H112,1),0)&gt;0,"Annual",IFERROR(FIND("产",H112,1),0)&gt;0,"Welfare",IFERROR(FIND("婚",H112,1),0)&gt;0,"Welfare",IFERROR(FIND("育",H112,1),0)&gt;0,"Welfare",IFERROR(FIND("丧",H112,1),0)&gt;0,"Welfare",IFERROR(FIND("Annual",H112,1),0)&gt;0,"Annual",IFERROR(FIND("annual",H112,1),0)&gt;0,"Annual",IFERROR(FIND("病假",H112,1),0)&gt;0,"Sick",IFERROR(FIND("sick",H112,1),0)&gt;0,"Sick",IFERROR(FIND("Leave",H112,1),0)&gt;0,"Unpaid",IFERROR(FIND("unpaid",H112,1),0)&gt;0,"Unpaid",IFERROR(FIND("welfare",H112,1),0)&gt;0,"Welfare",1=1,H112)</f>
        <v>个人补单</v>
      </c>
    </row>
    <row r="113" spans="1:13">
      <c r="A113" s="17" t="s">
        <v>100</v>
      </c>
      <c r="B113" s="17" t="s">
        <v>923</v>
      </c>
      <c r="C113" s="17" t="s">
        <v>100</v>
      </c>
      <c r="D113" s="17" t="s">
        <v>923</v>
      </c>
      <c r="E113" s="17" t="s">
        <v>1004</v>
      </c>
      <c r="F113" s="17" t="s">
        <v>1005</v>
      </c>
      <c r="G113" s="17" t="s">
        <v>1005</v>
      </c>
      <c r="H113" s="17" t="s">
        <v>711</v>
      </c>
      <c r="I113" s="17" t="s">
        <v>925</v>
      </c>
      <c r="J113" s="17" t="s">
        <v>579</v>
      </c>
      <c r="K113" s="17" t="str" cm="1">
        <f t="array" ref="K113">_xlfn.IFS(IFERROR(FIND("差",H113,1),0)&gt;0,"Trip",IFERROR(FIND("trip",H113,1),0)&gt;0,"Trip",IFERROR(FIND("假",H113,1),0)&gt;0,"Leave",IFERROR(FIND("leave",H113,1),0)&gt;0,"Leave",IFERROR(FIND("补单",H113,1),0)&gt;0,"Supp",IFERROR(FIND("Replenishment",H113,1),0)&gt;0,"Supp",1=1,H113)</f>
        <v>Supp</v>
      </c>
      <c r="L113" s="17" t="str">
        <f t="shared" si="1"/>
        <v>Approved</v>
      </c>
      <c r="M113" s="17" t="str" cm="1">
        <f t="array" ref="M113">_xlfn.IFS(IFERROR(FIND("事假",H113,1),0)&gt;0,"Unpaid",IFERROR(FIND("年休假",H113,1),0)&gt;0,"Annual",IFERROR(FIND("产",H113,1),0)&gt;0,"Welfare",IFERROR(FIND("婚",H113,1),0)&gt;0,"Welfare",IFERROR(FIND("育",H113,1),0)&gt;0,"Welfare",IFERROR(FIND("丧",H113,1),0)&gt;0,"Welfare",IFERROR(FIND("Annual",H113,1),0)&gt;0,"Annual",IFERROR(FIND("annual",H113,1),0)&gt;0,"Annual",IFERROR(FIND("病假",H113,1),0)&gt;0,"Sick",IFERROR(FIND("sick",H113,1),0)&gt;0,"Sick",IFERROR(FIND("Leave",H113,1),0)&gt;0,"Unpaid",IFERROR(FIND("unpaid",H113,1),0)&gt;0,"Unpaid",IFERROR(FIND("welfare",H113,1),0)&gt;0,"Welfare",1=1,H113)</f>
        <v>个人补单</v>
      </c>
    </row>
    <row r="114" spans="1:13">
      <c r="A114" s="17" t="s">
        <v>153</v>
      </c>
      <c r="B114" s="17" t="s">
        <v>880</v>
      </c>
      <c r="C114" s="17" t="s">
        <v>153</v>
      </c>
      <c r="D114" s="17" t="s">
        <v>880</v>
      </c>
      <c r="E114" s="17" t="s">
        <v>1006</v>
      </c>
      <c r="F114" s="17" t="s">
        <v>1007</v>
      </c>
      <c r="G114" s="17" t="s">
        <v>1007</v>
      </c>
      <c r="H114" s="17" t="s">
        <v>711</v>
      </c>
      <c r="I114" s="17" t="s">
        <v>1008</v>
      </c>
      <c r="J114" s="17" t="s">
        <v>579</v>
      </c>
      <c r="K114" s="17" t="str" cm="1">
        <f t="array" ref="K114">_xlfn.IFS(IFERROR(FIND("差",H114,1),0)&gt;0,"Trip",IFERROR(FIND("trip",H114,1),0)&gt;0,"Trip",IFERROR(FIND("假",H114,1),0)&gt;0,"Leave",IFERROR(FIND("leave",H114,1),0)&gt;0,"Leave",IFERROR(FIND("补单",H114,1),0)&gt;0,"Supp",IFERROR(FIND("Replenishment",H114,1),0)&gt;0,"Supp",1=1,H114)</f>
        <v>Supp</v>
      </c>
      <c r="L114" s="17" t="str">
        <f t="shared" si="1"/>
        <v>Approved</v>
      </c>
      <c r="M114" s="17" t="str" cm="1">
        <f t="array" ref="M114">_xlfn.IFS(IFERROR(FIND("事假",H114,1),0)&gt;0,"Unpaid",IFERROR(FIND("年休假",H114,1),0)&gt;0,"Annual",IFERROR(FIND("产",H114,1),0)&gt;0,"Welfare",IFERROR(FIND("婚",H114,1),0)&gt;0,"Welfare",IFERROR(FIND("育",H114,1),0)&gt;0,"Welfare",IFERROR(FIND("丧",H114,1),0)&gt;0,"Welfare",IFERROR(FIND("Annual",H114,1),0)&gt;0,"Annual",IFERROR(FIND("annual",H114,1),0)&gt;0,"Annual",IFERROR(FIND("病假",H114,1),0)&gt;0,"Sick",IFERROR(FIND("sick",H114,1),0)&gt;0,"Sick",IFERROR(FIND("Leave",H114,1),0)&gt;0,"Unpaid",IFERROR(FIND("unpaid",H114,1),0)&gt;0,"Unpaid",IFERROR(FIND("welfare",H114,1),0)&gt;0,"Welfare",1=1,H114)</f>
        <v>个人补单</v>
      </c>
    </row>
    <row r="115" spans="1:13">
      <c r="A115" s="17" t="s">
        <v>964</v>
      </c>
      <c r="B115" s="17" t="s">
        <v>965</v>
      </c>
      <c r="C115" s="17" t="s">
        <v>964</v>
      </c>
      <c r="D115" s="17" t="s">
        <v>965</v>
      </c>
      <c r="E115" s="17" t="s">
        <v>1009</v>
      </c>
      <c r="F115" s="17" t="s">
        <v>718</v>
      </c>
      <c r="G115" s="17" t="s">
        <v>1010</v>
      </c>
      <c r="H115" s="17" t="s">
        <v>595</v>
      </c>
      <c r="J115" s="17" t="s">
        <v>579</v>
      </c>
      <c r="K115" s="17" t="str" cm="1">
        <f t="array" ref="K115">_xlfn.IFS(IFERROR(FIND("差",H115,1),0)&gt;0,"Trip",IFERROR(FIND("trip",H115,1),0)&gt;0,"Trip",IFERROR(FIND("假",H115,1),0)&gt;0,"Leave",IFERROR(FIND("leave",H115,1),0)&gt;0,"Leave",IFERROR(FIND("补单",H115,1),0)&gt;0,"Supp",IFERROR(FIND("Replenishment",H115,1),0)&gt;0,"Supp",1=1,H115)</f>
        <v>Leave</v>
      </c>
      <c r="L115" s="17" t="str">
        <f t="shared" si="1"/>
        <v>Approved</v>
      </c>
      <c r="M115" s="17" t="str" cm="1">
        <f t="array" ref="M115">_xlfn.IFS(IFERROR(FIND("事假",H115,1),0)&gt;0,"Unpaid",IFERROR(FIND("年休假",H115,1),0)&gt;0,"Annual",IFERROR(FIND("产",H115,1),0)&gt;0,"Welfare",IFERROR(FIND("婚",H115,1),0)&gt;0,"Welfare",IFERROR(FIND("育",H115,1),0)&gt;0,"Welfare",IFERROR(FIND("丧",H115,1),0)&gt;0,"Welfare",IFERROR(FIND("Annual",H115,1),0)&gt;0,"Annual",IFERROR(FIND("annual",H115,1),0)&gt;0,"Annual",IFERROR(FIND("病假",H115,1),0)&gt;0,"Sick",IFERROR(FIND("sick",H115,1),0)&gt;0,"Sick",IFERROR(FIND("Leave",H115,1),0)&gt;0,"Unpaid",IFERROR(FIND("unpaid",H115,1),0)&gt;0,"Unpaid",IFERROR(FIND("welfare",H115,1),0)&gt;0,"Welfare",1=1,H115)</f>
        <v>Annual</v>
      </c>
    </row>
    <row r="116" spans="1:13">
      <c r="A116" s="17" t="s">
        <v>94</v>
      </c>
      <c r="B116" s="17" t="s">
        <v>896</v>
      </c>
      <c r="C116" s="17" t="s">
        <v>94</v>
      </c>
      <c r="D116" s="17" t="s">
        <v>896</v>
      </c>
      <c r="E116" s="17" t="s">
        <v>1011</v>
      </c>
      <c r="F116" s="17" t="s">
        <v>718</v>
      </c>
      <c r="G116" s="17" t="s">
        <v>819</v>
      </c>
      <c r="H116" s="17" t="s">
        <v>577</v>
      </c>
      <c r="I116" s="17" t="s">
        <v>1012</v>
      </c>
      <c r="J116" s="17" t="s">
        <v>579</v>
      </c>
      <c r="K116" s="17" t="str" cm="1">
        <f t="array" ref="K116">_xlfn.IFS(IFERROR(FIND("差",H116,1),0)&gt;0,"Trip",IFERROR(FIND("trip",H116,1),0)&gt;0,"Trip",IFERROR(FIND("假",H116,1),0)&gt;0,"Leave",IFERROR(FIND("leave",H116,1),0)&gt;0,"Leave",IFERROR(FIND("补单",H116,1),0)&gt;0,"Supp",IFERROR(FIND("Replenishment",H116,1),0)&gt;0,"Supp",1=1,H116)</f>
        <v>Trip</v>
      </c>
      <c r="L116" s="17" t="str">
        <f t="shared" si="1"/>
        <v>Approved</v>
      </c>
      <c r="M116" s="17" t="str" cm="1">
        <f t="array" ref="M116">_xlfn.IFS(IFERROR(FIND("事假",H116,1),0)&gt;0,"Unpaid",IFERROR(FIND("年休假",H116,1),0)&gt;0,"Annual",IFERROR(FIND("产",H116,1),0)&gt;0,"Welfare",IFERROR(FIND("婚",H116,1),0)&gt;0,"Welfare",IFERROR(FIND("育",H116,1),0)&gt;0,"Welfare",IFERROR(FIND("丧",H116,1),0)&gt;0,"Welfare",IFERROR(FIND("Annual",H116,1),0)&gt;0,"Annual",IFERROR(FIND("annual",H116,1),0)&gt;0,"Annual",IFERROR(FIND("病假",H116,1),0)&gt;0,"Sick",IFERROR(FIND("sick",H116,1),0)&gt;0,"Sick",IFERROR(FIND("Leave",H116,1),0)&gt;0,"Unpaid",IFERROR(FIND("unpaid",H116,1),0)&gt;0,"Unpaid",IFERROR(FIND("welfare",H116,1),0)&gt;0,"Welfare",1=1,H116)</f>
        <v>市内出差</v>
      </c>
    </row>
    <row r="117" spans="1:13">
      <c r="A117" s="17" t="s">
        <v>124</v>
      </c>
      <c r="B117" s="17" t="s">
        <v>1013</v>
      </c>
      <c r="C117" s="17" t="s">
        <v>124</v>
      </c>
      <c r="D117" s="17" t="s">
        <v>1013</v>
      </c>
      <c r="E117" s="17" t="s">
        <v>1014</v>
      </c>
      <c r="F117" s="17" t="s">
        <v>718</v>
      </c>
      <c r="G117" s="17" t="s">
        <v>718</v>
      </c>
      <c r="H117" s="17" t="s">
        <v>711</v>
      </c>
      <c r="I117" s="17" t="s">
        <v>1015</v>
      </c>
      <c r="J117" s="17" t="s">
        <v>579</v>
      </c>
      <c r="K117" s="17" t="str" cm="1">
        <f t="array" ref="K117">_xlfn.IFS(IFERROR(FIND("差",H117,1),0)&gt;0,"Trip",IFERROR(FIND("trip",H117,1),0)&gt;0,"Trip",IFERROR(FIND("假",H117,1),0)&gt;0,"Leave",IFERROR(FIND("leave",H117,1),0)&gt;0,"Leave",IFERROR(FIND("补单",H117,1),0)&gt;0,"Supp",IFERROR(FIND("Replenishment",H117,1),0)&gt;0,"Supp",1=1,H117)</f>
        <v>Supp</v>
      </c>
      <c r="L117" s="17" t="str">
        <f t="shared" si="1"/>
        <v>Approved</v>
      </c>
      <c r="M117" s="17" t="str" cm="1">
        <f t="array" ref="M117">_xlfn.IFS(IFERROR(FIND("事假",H117,1),0)&gt;0,"Unpaid",IFERROR(FIND("年休假",H117,1),0)&gt;0,"Annual",IFERROR(FIND("产",H117,1),0)&gt;0,"Welfare",IFERROR(FIND("婚",H117,1),0)&gt;0,"Welfare",IFERROR(FIND("育",H117,1),0)&gt;0,"Welfare",IFERROR(FIND("丧",H117,1),0)&gt;0,"Welfare",IFERROR(FIND("Annual",H117,1),0)&gt;0,"Annual",IFERROR(FIND("annual",H117,1),0)&gt;0,"Annual",IFERROR(FIND("病假",H117,1),0)&gt;0,"Sick",IFERROR(FIND("sick",H117,1),0)&gt;0,"Sick",IFERROR(FIND("Leave",H117,1),0)&gt;0,"Unpaid",IFERROR(FIND("unpaid",H117,1),0)&gt;0,"Unpaid",IFERROR(FIND("welfare",H117,1),0)&gt;0,"Welfare",1=1,H117)</f>
        <v>个人补单</v>
      </c>
    </row>
    <row r="118" spans="1:13">
      <c r="A118" s="17" t="s">
        <v>133</v>
      </c>
      <c r="B118" s="17" t="s">
        <v>875</v>
      </c>
      <c r="C118" s="17" t="s">
        <v>133</v>
      </c>
      <c r="D118" s="17" t="s">
        <v>875</v>
      </c>
      <c r="E118" s="17" t="s">
        <v>1016</v>
      </c>
      <c r="F118" s="17" t="s">
        <v>1017</v>
      </c>
      <c r="G118" s="17" t="s">
        <v>737</v>
      </c>
      <c r="H118" s="17" t="s">
        <v>595</v>
      </c>
      <c r="I118" s="17" t="s">
        <v>1018</v>
      </c>
      <c r="J118" s="17" t="s">
        <v>579</v>
      </c>
      <c r="K118" s="17" t="str" cm="1">
        <f t="array" ref="K118">_xlfn.IFS(IFERROR(FIND("差",H118,1),0)&gt;0,"Trip",IFERROR(FIND("trip",H118,1),0)&gt;0,"Trip",IFERROR(FIND("假",H118,1),0)&gt;0,"Leave",IFERROR(FIND("leave",H118,1),0)&gt;0,"Leave",IFERROR(FIND("补单",H118,1),0)&gt;0,"Supp",IFERROR(FIND("Replenishment",H118,1),0)&gt;0,"Supp",1=1,H118)</f>
        <v>Leave</v>
      </c>
      <c r="L118" s="17" t="str">
        <f t="shared" si="1"/>
        <v>Approved</v>
      </c>
      <c r="M118" s="17" t="str" cm="1">
        <f t="array" ref="M118">_xlfn.IFS(IFERROR(FIND("事假",H118,1),0)&gt;0,"Unpaid",IFERROR(FIND("年休假",H118,1),0)&gt;0,"Annual",IFERROR(FIND("产",H118,1),0)&gt;0,"Welfare",IFERROR(FIND("婚",H118,1),0)&gt;0,"Welfare",IFERROR(FIND("育",H118,1),0)&gt;0,"Welfare",IFERROR(FIND("丧",H118,1),0)&gt;0,"Welfare",IFERROR(FIND("Annual",H118,1),0)&gt;0,"Annual",IFERROR(FIND("annual",H118,1),0)&gt;0,"Annual",IFERROR(FIND("病假",H118,1),0)&gt;0,"Sick",IFERROR(FIND("sick",H118,1),0)&gt;0,"Sick",IFERROR(FIND("Leave",H118,1),0)&gt;0,"Unpaid",IFERROR(FIND("unpaid",H118,1),0)&gt;0,"Unpaid",IFERROR(FIND("welfare",H118,1),0)&gt;0,"Welfare",1=1,H118)</f>
        <v>Annual</v>
      </c>
    </row>
    <row r="119" spans="1:13">
      <c r="A119" s="17" t="s">
        <v>133</v>
      </c>
      <c r="B119" s="17" t="s">
        <v>875</v>
      </c>
      <c r="C119" s="17" t="s">
        <v>133</v>
      </c>
      <c r="D119" s="17" t="s">
        <v>875</v>
      </c>
      <c r="E119" s="17" t="s">
        <v>1019</v>
      </c>
      <c r="F119" s="17" t="s">
        <v>1020</v>
      </c>
      <c r="G119" s="17" t="s">
        <v>1020</v>
      </c>
      <c r="H119" s="17" t="s">
        <v>711</v>
      </c>
      <c r="I119" s="17" t="s">
        <v>1021</v>
      </c>
      <c r="J119" s="17" t="s">
        <v>579</v>
      </c>
      <c r="K119" s="17" t="str" cm="1">
        <f t="array" ref="K119">_xlfn.IFS(IFERROR(FIND("差",H119,1),0)&gt;0,"Trip",IFERROR(FIND("trip",H119,1),0)&gt;0,"Trip",IFERROR(FIND("假",H119,1),0)&gt;0,"Leave",IFERROR(FIND("leave",H119,1),0)&gt;0,"Leave",IFERROR(FIND("补单",H119,1),0)&gt;0,"Supp",IFERROR(FIND("Replenishment",H119,1),0)&gt;0,"Supp",1=1,H119)</f>
        <v>Supp</v>
      </c>
      <c r="L119" s="17" t="str">
        <f t="shared" si="1"/>
        <v>Approved</v>
      </c>
      <c r="M119" s="17" t="str" cm="1">
        <f t="array" ref="M119">_xlfn.IFS(IFERROR(FIND("事假",H119,1),0)&gt;0,"Unpaid",IFERROR(FIND("年休假",H119,1),0)&gt;0,"Annual",IFERROR(FIND("产",H119,1),0)&gt;0,"Welfare",IFERROR(FIND("婚",H119,1),0)&gt;0,"Welfare",IFERROR(FIND("育",H119,1),0)&gt;0,"Welfare",IFERROR(FIND("丧",H119,1),0)&gt;0,"Welfare",IFERROR(FIND("Annual",H119,1),0)&gt;0,"Annual",IFERROR(FIND("annual",H119,1),0)&gt;0,"Annual",IFERROR(FIND("病假",H119,1),0)&gt;0,"Sick",IFERROR(FIND("sick",H119,1),0)&gt;0,"Sick",IFERROR(FIND("Leave",H119,1),0)&gt;0,"Unpaid",IFERROR(FIND("unpaid",H119,1),0)&gt;0,"Unpaid",IFERROR(FIND("welfare",H119,1),0)&gt;0,"Welfare",1=1,H119)</f>
        <v>个人补单</v>
      </c>
    </row>
    <row r="120" spans="1:13">
      <c r="A120" s="17" t="s">
        <v>111</v>
      </c>
      <c r="B120" s="17" t="s">
        <v>916</v>
      </c>
      <c r="C120" s="17" t="s">
        <v>111</v>
      </c>
      <c r="D120" s="17" t="s">
        <v>916</v>
      </c>
      <c r="E120" s="17" t="s">
        <v>1022</v>
      </c>
      <c r="F120" s="17" t="s">
        <v>831</v>
      </c>
      <c r="G120" s="17" t="s">
        <v>1023</v>
      </c>
      <c r="H120" s="17" t="s">
        <v>647</v>
      </c>
      <c r="I120" s="17" t="s">
        <v>1024</v>
      </c>
      <c r="J120" s="17" t="s">
        <v>579</v>
      </c>
      <c r="K120" s="17" t="str" cm="1">
        <f t="array" ref="K120">_xlfn.IFS(IFERROR(FIND("差",H120,1),0)&gt;0,"Trip",IFERROR(FIND("trip",H120,1),0)&gt;0,"Trip",IFERROR(FIND("假",H120,1),0)&gt;0,"Leave",IFERROR(FIND("leave",H120,1),0)&gt;0,"Leave",IFERROR(FIND("补单",H120,1),0)&gt;0,"Supp",IFERROR(FIND("Replenishment",H120,1),0)&gt;0,"Supp",1=1,H120)</f>
        <v>Trip</v>
      </c>
      <c r="L120" s="17" t="str">
        <f t="shared" si="1"/>
        <v>Approved</v>
      </c>
      <c r="M120" s="17" t="str" cm="1">
        <f t="array" ref="M120">_xlfn.IFS(IFERROR(FIND("事假",H120,1),0)&gt;0,"Unpaid",IFERROR(FIND("年休假",H120,1),0)&gt;0,"Annual",IFERROR(FIND("产",H120,1),0)&gt;0,"Welfare",IFERROR(FIND("婚",H120,1),0)&gt;0,"Welfare",IFERROR(FIND("育",H120,1),0)&gt;0,"Welfare",IFERROR(FIND("丧",H120,1),0)&gt;0,"Welfare",IFERROR(FIND("Annual",H120,1),0)&gt;0,"Annual",IFERROR(FIND("annual",H120,1),0)&gt;0,"Annual",IFERROR(FIND("病假",H120,1),0)&gt;0,"Sick",IFERROR(FIND("sick",H120,1),0)&gt;0,"Sick",IFERROR(FIND("Leave",H120,1),0)&gt;0,"Unpaid",IFERROR(FIND("unpaid",H120,1),0)&gt;0,"Unpaid",IFERROR(FIND("welfare",H120,1),0)&gt;0,"Welfare",1=1,H120)</f>
        <v>国内出差</v>
      </c>
    </row>
    <row r="121" spans="1:13">
      <c r="A121" s="17" t="s">
        <v>1025</v>
      </c>
      <c r="B121" s="17" t="s">
        <v>1026</v>
      </c>
      <c r="C121" s="17" t="s">
        <v>1025</v>
      </c>
      <c r="D121" s="17" t="s">
        <v>1026</v>
      </c>
      <c r="E121" s="17" t="s">
        <v>1027</v>
      </c>
      <c r="F121" s="17" t="s">
        <v>731</v>
      </c>
      <c r="G121" s="17" t="s">
        <v>1028</v>
      </c>
      <c r="H121" s="17" t="s">
        <v>590</v>
      </c>
      <c r="I121" s="17" t="s">
        <v>1029</v>
      </c>
      <c r="J121" s="17" t="s">
        <v>579</v>
      </c>
      <c r="K121" s="17" t="str" cm="1">
        <f t="array" ref="K121">_xlfn.IFS(IFERROR(FIND("差",H121,1),0)&gt;0,"Trip",IFERROR(FIND("trip",H121,1),0)&gt;0,"Trip",IFERROR(FIND("假",H121,1),0)&gt;0,"Leave",IFERROR(FIND("leave",H121,1),0)&gt;0,"Leave",IFERROR(FIND("补单",H121,1),0)&gt;0,"Supp",IFERROR(FIND("Replenishment",H121,1),0)&gt;0,"Supp",1=1,H121)</f>
        <v>Trip</v>
      </c>
      <c r="L121" s="17" t="str">
        <f t="shared" si="1"/>
        <v>Approved</v>
      </c>
      <c r="M121" s="17" t="str" cm="1">
        <f t="array" ref="M121">_xlfn.IFS(IFERROR(FIND("事假",H121,1),0)&gt;0,"Unpaid",IFERROR(FIND("年休假",H121,1),0)&gt;0,"Annual",IFERROR(FIND("产",H121,1),0)&gt;0,"Welfare",IFERROR(FIND("婚",H121,1),0)&gt;0,"Welfare",IFERROR(FIND("育",H121,1),0)&gt;0,"Welfare",IFERROR(FIND("丧",H121,1),0)&gt;0,"Welfare",IFERROR(FIND("Annual",H121,1),0)&gt;0,"Annual",IFERROR(FIND("annual",H121,1),0)&gt;0,"Annual",IFERROR(FIND("病假",H121,1),0)&gt;0,"Sick",IFERROR(FIND("sick",H121,1),0)&gt;0,"Sick",IFERROR(FIND("Leave",H121,1),0)&gt;0,"Unpaid",IFERROR(FIND("unpaid",H121,1),0)&gt;0,"Unpaid",IFERROR(FIND("welfare",H121,1),0)&gt;0,"Welfare",1=1,H121)</f>
        <v>国际/中国港澳台出差</v>
      </c>
    </row>
    <row r="122" spans="1:13">
      <c r="A122" s="17" t="s">
        <v>131</v>
      </c>
      <c r="B122" s="17" t="s">
        <v>909</v>
      </c>
      <c r="C122" s="17" t="s">
        <v>131</v>
      </c>
      <c r="D122" s="17" t="s">
        <v>909</v>
      </c>
      <c r="E122" s="17" t="s">
        <v>1030</v>
      </c>
      <c r="F122" s="17" t="s">
        <v>740</v>
      </c>
      <c r="G122" s="17" t="s">
        <v>737</v>
      </c>
      <c r="H122" s="17" t="s">
        <v>590</v>
      </c>
      <c r="I122" s="17" t="s">
        <v>1031</v>
      </c>
      <c r="J122" s="17" t="s">
        <v>579</v>
      </c>
      <c r="K122" s="17" t="str" cm="1">
        <f t="array" ref="K122">_xlfn.IFS(IFERROR(FIND("差",H122,1),0)&gt;0,"Trip",IFERROR(FIND("trip",H122,1),0)&gt;0,"Trip",IFERROR(FIND("假",H122,1),0)&gt;0,"Leave",IFERROR(FIND("leave",H122,1),0)&gt;0,"Leave",IFERROR(FIND("补单",H122,1),0)&gt;0,"Supp",IFERROR(FIND("Replenishment",H122,1),0)&gt;0,"Supp",1=1,H122)</f>
        <v>Trip</v>
      </c>
      <c r="L122" s="17" t="str">
        <f t="shared" si="1"/>
        <v>Approved</v>
      </c>
      <c r="M122" s="17" t="str" cm="1">
        <f t="array" ref="M122">_xlfn.IFS(IFERROR(FIND("事假",H122,1),0)&gt;0,"Unpaid",IFERROR(FIND("年休假",H122,1),0)&gt;0,"Annual",IFERROR(FIND("产",H122,1),0)&gt;0,"Welfare",IFERROR(FIND("婚",H122,1),0)&gt;0,"Welfare",IFERROR(FIND("育",H122,1),0)&gt;0,"Welfare",IFERROR(FIND("丧",H122,1),0)&gt;0,"Welfare",IFERROR(FIND("Annual",H122,1),0)&gt;0,"Annual",IFERROR(FIND("annual",H122,1),0)&gt;0,"Annual",IFERROR(FIND("病假",H122,1),0)&gt;0,"Sick",IFERROR(FIND("sick",H122,1),0)&gt;0,"Sick",IFERROR(FIND("Leave",H122,1),0)&gt;0,"Unpaid",IFERROR(FIND("unpaid",H122,1),0)&gt;0,"Unpaid",IFERROR(FIND("welfare",H122,1),0)&gt;0,"Welfare",1=1,H122)</f>
        <v>国际/中国港澳台出差</v>
      </c>
    </row>
    <row r="123" spans="1:13">
      <c r="A123" s="17" t="s">
        <v>1032</v>
      </c>
      <c r="B123" s="17" t="s">
        <v>1033</v>
      </c>
      <c r="C123" s="17" t="s">
        <v>1032</v>
      </c>
      <c r="D123" s="17" t="s">
        <v>1033</v>
      </c>
      <c r="E123" s="17" t="s">
        <v>1034</v>
      </c>
      <c r="F123" s="17" t="s">
        <v>1035</v>
      </c>
      <c r="G123" s="17" t="s">
        <v>1036</v>
      </c>
      <c r="H123" s="17" t="s">
        <v>590</v>
      </c>
      <c r="I123" s="17" t="s">
        <v>1037</v>
      </c>
      <c r="J123" s="17" t="s">
        <v>579</v>
      </c>
      <c r="K123" s="17" t="str" cm="1">
        <f t="array" ref="K123">_xlfn.IFS(IFERROR(FIND("差",H123,1),0)&gt;0,"Trip",IFERROR(FIND("trip",H123,1),0)&gt;0,"Trip",IFERROR(FIND("假",H123,1),0)&gt;0,"Leave",IFERROR(FIND("leave",H123,1),0)&gt;0,"Leave",IFERROR(FIND("补单",H123,1),0)&gt;0,"Supp",IFERROR(FIND("Replenishment",H123,1),0)&gt;0,"Supp",1=1,H123)</f>
        <v>Trip</v>
      </c>
      <c r="L123" s="17" t="str">
        <f t="shared" si="1"/>
        <v>Approved</v>
      </c>
      <c r="M123" s="17" t="str" cm="1">
        <f t="array" ref="M123">_xlfn.IFS(IFERROR(FIND("事假",H123,1),0)&gt;0,"Unpaid",IFERROR(FIND("年休假",H123,1),0)&gt;0,"Annual",IFERROR(FIND("产",H123,1),0)&gt;0,"Welfare",IFERROR(FIND("婚",H123,1),0)&gt;0,"Welfare",IFERROR(FIND("育",H123,1),0)&gt;0,"Welfare",IFERROR(FIND("丧",H123,1),0)&gt;0,"Welfare",IFERROR(FIND("Annual",H123,1),0)&gt;0,"Annual",IFERROR(FIND("annual",H123,1),0)&gt;0,"Annual",IFERROR(FIND("病假",H123,1),0)&gt;0,"Sick",IFERROR(FIND("sick",H123,1),0)&gt;0,"Sick",IFERROR(FIND("Leave",H123,1),0)&gt;0,"Unpaid",IFERROR(FIND("unpaid",H123,1),0)&gt;0,"Unpaid",IFERROR(FIND("welfare",H123,1),0)&gt;0,"Welfare",1=1,H123)</f>
        <v>国际/中国港澳台出差</v>
      </c>
    </row>
    <row r="124" spans="1:13">
      <c r="A124" s="17" t="s">
        <v>1038</v>
      </c>
      <c r="B124" s="17" t="s">
        <v>1039</v>
      </c>
      <c r="C124" s="17" t="s">
        <v>1038</v>
      </c>
      <c r="D124" s="17" t="s">
        <v>1039</v>
      </c>
      <c r="E124" s="17" t="s">
        <v>1040</v>
      </c>
      <c r="F124" s="17" t="s">
        <v>1041</v>
      </c>
      <c r="G124" s="17" t="s">
        <v>616</v>
      </c>
      <c r="H124" s="17" t="s">
        <v>590</v>
      </c>
      <c r="I124" s="17" t="s">
        <v>1042</v>
      </c>
      <c r="J124" s="17" t="s">
        <v>579</v>
      </c>
      <c r="K124" s="17" t="str" cm="1">
        <f t="array" ref="K124">_xlfn.IFS(IFERROR(FIND("差",H124,1),0)&gt;0,"Trip",IFERROR(FIND("trip",H124,1),0)&gt;0,"Trip",IFERROR(FIND("假",H124,1),0)&gt;0,"Leave",IFERROR(FIND("leave",H124,1),0)&gt;0,"Leave",IFERROR(FIND("补单",H124,1),0)&gt;0,"Supp",IFERROR(FIND("Replenishment",H124,1),0)&gt;0,"Supp",1=1,H124)</f>
        <v>Trip</v>
      </c>
      <c r="L124" s="17" t="str">
        <f t="shared" si="1"/>
        <v>Approved</v>
      </c>
      <c r="M124" s="17" t="str" cm="1">
        <f t="array" ref="M124">_xlfn.IFS(IFERROR(FIND("事假",H124,1),0)&gt;0,"Unpaid",IFERROR(FIND("年休假",H124,1),0)&gt;0,"Annual",IFERROR(FIND("产",H124,1),0)&gt;0,"Welfare",IFERROR(FIND("婚",H124,1),0)&gt;0,"Welfare",IFERROR(FIND("育",H124,1),0)&gt;0,"Welfare",IFERROR(FIND("丧",H124,1),0)&gt;0,"Welfare",IFERROR(FIND("Annual",H124,1),0)&gt;0,"Annual",IFERROR(FIND("annual",H124,1),0)&gt;0,"Annual",IFERROR(FIND("病假",H124,1),0)&gt;0,"Sick",IFERROR(FIND("sick",H124,1),0)&gt;0,"Sick",IFERROR(FIND("Leave",H124,1),0)&gt;0,"Unpaid",IFERROR(FIND("unpaid",H124,1),0)&gt;0,"Unpaid",IFERROR(FIND("welfare",H124,1),0)&gt;0,"Welfare",1=1,H124)</f>
        <v>国际/中国港澳台出差</v>
      </c>
    </row>
    <row r="125" spans="1:13">
      <c r="A125" s="17" t="s">
        <v>1043</v>
      </c>
      <c r="B125" s="17" t="s">
        <v>1044</v>
      </c>
      <c r="C125" s="17" t="s">
        <v>1043</v>
      </c>
      <c r="D125" s="17" t="s">
        <v>1044</v>
      </c>
      <c r="E125" s="17" t="s">
        <v>1045</v>
      </c>
      <c r="F125" s="17" t="s">
        <v>1041</v>
      </c>
      <c r="G125" s="17" t="s">
        <v>930</v>
      </c>
      <c r="H125" s="17" t="s">
        <v>590</v>
      </c>
      <c r="I125" s="17" t="s">
        <v>1046</v>
      </c>
      <c r="J125" s="17" t="s">
        <v>579</v>
      </c>
      <c r="K125" s="17" t="str" cm="1">
        <f t="array" ref="K125">_xlfn.IFS(IFERROR(FIND("差",H125,1),0)&gt;0,"Trip",IFERROR(FIND("trip",H125,1),0)&gt;0,"Trip",IFERROR(FIND("假",H125,1),0)&gt;0,"Leave",IFERROR(FIND("leave",H125,1),0)&gt;0,"Leave",IFERROR(FIND("补单",H125,1),0)&gt;0,"Supp",IFERROR(FIND("Replenishment",H125,1),0)&gt;0,"Supp",1=1,H125)</f>
        <v>Trip</v>
      </c>
      <c r="L125" s="17" t="str">
        <f t="shared" si="1"/>
        <v>Approved</v>
      </c>
      <c r="M125" s="17" t="str" cm="1">
        <f t="array" ref="M125">_xlfn.IFS(IFERROR(FIND("事假",H125,1),0)&gt;0,"Unpaid",IFERROR(FIND("年休假",H125,1),0)&gt;0,"Annual",IFERROR(FIND("产",H125,1),0)&gt;0,"Welfare",IFERROR(FIND("婚",H125,1),0)&gt;0,"Welfare",IFERROR(FIND("育",H125,1),0)&gt;0,"Welfare",IFERROR(FIND("丧",H125,1),0)&gt;0,"Welfare",IFERROR(FIND("Annual",H125,1),0)&gt;0,"Annual",IFERROR(FIND("annual",H125,1),0)&gt;0,"Annual",IFERROR(FIND("病假",H125,1),0)&gt;0,"Sick",IFERROR(FIND("sick",H125,1),0)&gt;0,"Sick",IFERROR(FIND("Leave",H125,1),0)&gt;0,"Unpaid",IFERROR(FIND("unpaid",H125,1),0)&gt;0,"Unpaid",IFERROR(FIND("welfare",H125,1),0)&gt;0,"Welfare",1=1,H125)</f>
        <v>国际/中国港澳台出差</v>
      </c>
    </row>
    <row r="126" spans="1:13">
      <c r="A126" s="17" t="s">
        <v>1047</v>
      </c>
      <c r="B126" s="17" t="s">
        <v>1048</v>
      </c>
      <c r="C126" s="17" t="s">
        <v>1047</v>
      </c>
      <c r="D126" s="17" t="s">
        <v>1048</v>
      </c>
      <c r="E126" s="17" t="s">
        <v>1049</v>
      </c>
      <c r="F126" s="17" t="s">
        <v>1041</v>
      </c>
      <c r="G126" s="17" t="s">
        <v>1050</v>
      </c>
      <c r="H126" s="17" t="s">
        <v>590</v>
      </c>
      <c r="I126" s="17" t="s">
        <v>1051</v>
      </c>
      <c r="J126" s="17" t="s">
        <v>579</v>
      </c>
      <c r="K126" s="17" t="str" cm="1">
        <f t="array" ref="K126">_xlfn.IFS(IFERROR(FIND("差",H126,1),0)&gt;0,"Trip",IFERROR(FIND("trip",H126,1),0)&gt;0,"Trip",IFERROR(FIND("假",H126,1),0)&gt;0,"Leave",IFERROR(FIND("leave",H126,1),0)&gt;0,"Leave",IFERROR(FIND("补单",H126,1),0)&gt;0,"Supp",IFERROR(FIND("Replenishment",H126,1),0)&gt;0,"Supp",1=1,H126)</f>
        <v>Trip</v>
      </c>
      <c r="L126" s="17" t="str">
        <f t="shared" si="1"/>
        <v>Approved</v>
      </c>
      <c r="M126" s="17" t="str" cm="1">
        <f t="array" ref="M126">_xlfn.IFS(IFERROR(FIND("事假",H126,1),0)&gt;0,"Unpaid",IFERROR(FIND("年休假",H126,1),0)&gt;0,"Annual",IFERROR(FIND("产",H126,1),0)&gt;0,"Welfare",IFERROR(FIND("婚",H126,1),0)&gt;0,"Welfare",IFERROR(FIND("育",H126,1),0)&gt;0,"Welfare",IFERROR(FIND("丧",H126,1),0)&gt;0,"Welfare",IFERROR(FIND("Annual",H126,1),0)&gt;0,"Annual",IFERROR(FIND("annual",H126,1),0)&gt;0,"Annual",IFERROR(FIND("病假",H126,1),0)&gt;0,"Sick",IFERROR(FIND("sick",H126,1),0)&gt;0,"Sick",IFERROR(FIND("Leave",H126,1),0)&gt;0,"Unpaid",IFERROR(FIND("unpaid",H126,1),0)&gt;0,"Unpaid",IFERROR(FIND("welfare",H126,1),0)&gt;0,"Welfare",1=1,H126)</f>
        <v>国际/中国港澳台出差</v>
      </c>
    </row>
    <row r="127" spans="1:13">
      <c r="A127" s="17" t="s">
        <v>1052</v>
      </c>
      <c r="B127" s="17" t="s">
        <v>1053</v>
      </c>
      <c r="C127" s="17" t="s">
        <v>1052</v>
      </c>
      <c r="D127" s="17" t="s">
        <v>1053</v>
      </c>
      <c r="E127" s="17" t="s">
        <v>1054</v>
      </c>
      <c r="F127" s="17" t="s">
        <v>750</v>
      </c>
      <c r="G127" s="17" t="s">
        <v>1055</v>
      </c>
      <c r="H127" s="17" t="s">
        <v>590</v>
      </c>
      <c r="I127" s="17" t="s">
        <v>1056</v>
      </c>
      <c r="J127" s="17" t="s">
        <v>579</v>
      </c>
      <c r="K127" s="17" t="str" cm="1">
        <f t="array" ref="K127">_xlfn.IFS(IFERROR(FIND("差",H127,1),0)&gt;0,"Trip",IFERROR(FIND("trip",H127,1),0)&gt;0,"Trip",IFERROR(FIND("假",H127,1),0)&gt;0,"Leave",IFERROR(FIND("leave",H127,1),0)&gt;0,"Leave",IFERROR(FIND("补单",H127,1),0)&gt;0,"Supp",IFERROR(FIND("Replenishment",H127,1),0)&gt;0,"Supp",1=1,H127)</f>
        <v>Trip</v>
      </c>
      <c r="L127" s="17" t="str">
        <f t="shared" si="1"/>
        <v>Approved</v>
      </c>
      <c r="M127" s="17" t="str" cm="1">
        <f t="array" ref="M127">_xlfn.IFS(IFERROR(FIND("事假",H127,1),0)&gt;0,"Unpaid",IFERROR(FIND("年休假",H127,1),0)&gt;0,"Annual",IFERROR(FIND("产",H127,1),0)&gt;0,"Welfare",IFERROR(FIND("婚",H127,1),0)&gt;0,"Welfare",IFERROR(FIND("育",H127,1),0)&gt;0,"Welfare",IFERROR(FIND("丧",H127,1),0)&gt;0,"Welfare",IFERROR(FIND("Annual",H127,1),0)&gt;0,"Annual",IFERROR(FIND("annual",H127,1),0)&gt;0,"Annual",IFERROR(FIND("病假",H127,1),0)&gt;0,"Sick",IFERROR(FIND("sick",H127,1),0)&gt;0,"Sick",IFERROR(FIND("Leave",H127,1),0)&gt;0,"Unpaid",IFERROR(FIND("unpaid",H127,1),0)&gt;0,"Unpaid",IFERROR(FIND("welfare",H127,1),0)&gt;0,"Welfare",1=1,H127)</f>
        <v>国际/中国港澳台出差</v>
      </c>
    </row>
    <row r="128" spans="1:13">
      <c r="A128" s="17" t="s">
        <v>1057</v>
      </c>
      <c r="B128" s="17" t="s">
        <v>1058</v>
      </c>
      <c r="C128" s="17" t="s">
        <v>1057</v>
      </c>
      <c r="D128" s="17" t="s">
        <v>1058</v>
      </c>
      <c r="E128" s="17" t="s">
        <v>1059</v>
      </c>
      <c r="F128" s="17" t="s">
        <v>1060</v>
      </c>
      <c r="G128" s="17" t="s">
        <v>1061</v>
      </c>
      <c r="H128" s="17" t="s">
        <v>590</v>
      </c>
      <c r="I128" s="17" t="s">
        <v>1062</v>
      </c>
      <c r="J128" s="17" t="s">
        <v>579</v>
      </c>
      <c r="K128" s="17" t="str" cm="1">
        <f t="array" ref="K128">_xlfn.IFS(IFERROR(FIND("差",H128,1),0)&gt;0,"Trip",IFERROR(FIND("trip",H128,1),0)&gt;0,"Trip",IFERROR(FIND("假",H128,1),0)&gt;0,"Leave",IFERROR(FIND("leave",H128,1),0)&gt;0,"Leave",IFERROR(FIND("补单",H128,1),0)&gt;0,"Supp",IFERROR(FIND("Replenishment",H128,1),0)&gt;0,"Supp",1=1,H128)</f>
        <v>Trip</v>
      </c>
      <c r="L128" s="17" t="str">
        <f t="shared" si="1"/>
        <v>Approved</v>
      </c>
      <c r="M128" s="17" t="str" cm="1">
        <f t="array" ref="M128">_xlfn.IFS(IFERROR(FIND("事假",H128,1),0)&gt;0,"Unpaid",IFERROR(FIND("年休假",H128,1),0)&gt;0,"Annual",IFERROR(FIND("产",H128,1),0)&gt;0,"Welfare",IFERROR(FIND("婚",H128,1),0)&gt;0,"Welfare",IFERROR(FIND("育",H128,1),0)&gt;0,"Welfare",IFERROR(FIND("丧",H128,1),0)&gt;0,"Welfare",IFERROR(FIND("Annual",H128,1),0)&gt;0,"Annual",IFERROR(FIND("annual",H128,1),0)&gt;0,"Annual",IFERROR(FIND("病假",H128,1),0)&gt;0,"Sick",IFERROR(FIND("sick",H128,1),0)&gt;0,"Sick",IFERROR(FIND("Leave",H128,1),0)&gt;0,"Unpaid",IFERROR(FIND("unpaid",H128,1),0)&gt;0,"Unpaid",IFERROR(FIND("welfare",H128,1),0)&gt;0,"Welfare",1=1,H128)</f>
        <v>国际/中国港澳台出差</v>
      </c>
    </row>
    <row r="129" spans="1:13">
      <c r="A129" s="17" t="s">
        <v>1063</v>
      </c>
      <c r="B129" s="17" t="s">
        <v>1064</v>
      </c>
      <c r="C129" s="17" t="s">
        <v>1063</v>
      </c>
      <c r="D129" s="17" t="s">
        <v>1064</v>
      </c>
      <c r="E129" s="17" t="s">
        <v>1065</v>
      </c>
      <c r="F129" s="17" t="s">
        <v>1066</v>
      </c>
      <c r="G129" s="17" t="s">
        <v>777</v>
      </c>
      <c r="H129" s="17" t="s">
        <v>590</v>
      </c>
      <c r="I129" s="17" t="s">
        <v>1067</v>
      </c>
      <c r="J129" s="17" t="s">
        <v>579</v>
      </c>
      <c r="K129" s="17" t="str" cm="1">
        <f t="array" ref="K129">_xlfn.IFS(IFERROR(FIND("差",H129,1),0)&gt;0,"Trip",IFERROR(FIND("trip",H129,1),0)&gt;0,"Trip",IFERROR(FIND("假",H129,1),0)&gt;0,"Leave",IFERROR(FIND("leave",H129,1),0)&gt;0,"Leave",IFERROR(FIND("补单",H129,1),0)&gt;0,"Supp",IFERROR(FIND("Replenishment",H129,1),0)&gt;0,"Supp",1=1,H129)</f>
        <v>Trip</v>
      </c>
      <c r="L129" s="17" t="str">
        <f t="shared" si="1"/>
        <v>Approved</v>
      </c>
      <c r="M129" s="17" t="str" cm="1">
        <f t="array" ref="M129">_xlfn.IFS(IFERROR(FIND("事假",H129,1),0)&gt;0,"Unpaid",IFERROR(FIND("年休假",H129,1),0)&gt;0,"Annual",IFERROR(FIND("产",H129,1),0)&gt;0,"Welfare",IFERROR(FIND("婚",H129,1),0)&gt;0,"Welfare",IFERROR(FIND("育",H129,1),0)&gt;0,"Welfare",IFERROR(FIND("丧",H129,1),0)&gt;0,"Welfare",IFERROR(FIND("Annual",H129,1),0)&gt;0,"Annual",IFERROR(FIND("annual",H129,1),0)&gt;0,"Annual",IFERROR(FIND("病假",H129,1),0)&gt;0,"Sick",IFERROR(FIND("sick",H129,1),0)&gt;0,"Sick",IFERROR(FIND("Leave",H129,1),0)&gt;0,"Unpaid",IFERROR(FIND("unpaid",H129,1),0)&gt;0,"Unpaid",IFERROR(FIND("welfare",H129,1),0)&gt;0,"Welfare",1=1,H129)</f>
        <v>国际/中国港澳台出差</v>
      </c>
    </row>
    <row r="130" spans="1:13">
      <c r="A130" s="17" t="s">
        <v>964</v>
      </c>
      <c r="B130" s="17" t="s">
        <v>965</v>
      </c>
      <c r="C130" s="17" t="s">
        <v>964</v>
      </c>
      <c r="D130" s="17" t="s">
        <v>965</v>
      </c>
      <c r="E130" s="17" t="s">
        <v>1068</v>
      </c>
      <c r="F130" s="17" t="s">
        <v>1069</v>
      </c>
      <c r="G130" s="17" t="s">
        <v>1070</v>
      </c>
      <c r="H130" s="17" t="s">
        <v>590</v>
      </c>
      <c r="I130" s="17" t="s">
        <v>1071</v>
      </c>
      <c r="J130" s="17" t="s">
        <v>662</v>
      </c>
      <c r="K130" s="17" t="str" cm="1">
        <f t="array" ref="K130">_xlfn.IFS(IFERROR(FIND("差",H130,1),0)&gt;0,"Trip",IFERROR(FIND("trip",H130,1),0)&gt;0,"Trip",IFERROR(FIND("假",H130,1),0)&gt;0,"Leave",IFERROR(FIND("leave",H130,1),0)&gt;0,"Leave",IFERROR(FIND("补单",H130,1),0)&gt;0,"Supp",IFERROR(FIND("Replenishment",H130,1),0)&gt;0,"Supp",1=1,H130)</f>
        <v>Trip</v>
      </c>
      <c r="L130" s="17" t="str">
        <f t="shared" si="1"/>
        <v>已撤销</v>
      </c>
      <c r="M130" s="17" t="str" cm="1">
        <f t="array" ref="M130">_xlfn.IFS(IFERROR(FIND("事假",H130,1),0)&gt;0,"Unpaid",IFERROR(FIND("年休假",H130,1),0)&gt;0,"Annual",IFERROR(FIND("产",H130,1),0)&gt;0,"Welfare",IFERROR(FIND("婚",H130,1),0)&gt;0,"Welfare",IFERROR(FIND("育",H130,1),0)&gt;0,"Welfare",IFERROR(FIND("丧",H130,1),0)&gt;0,"Welfare",IFERROR(FIND("Annual",H130,1),0)&gt;0,"Annual",IFERROR(FIND("annual",H130,1),0)&gt;0,"Annual",IFERROR(FIND("病假",H130,1),0)&gt;0,"Sick",IFERROR(FIND("sick",H130,1),0)&gt;0,"Sick",IFERROR(FIND("Leave",H130,1),0)&gt;0,"Unpaid",IFERROR(FIND("unpaid",H130,1),0)&gt;0,"Unpaid",IFERROR(FIND("welfare",H130,1),0)&gt;0,"Welfare",1=1,H130)</f>
        <v>国际/中国港澳台出差</v>
      </c>
    </row>
    <row r="131" spans="1:13">
      <c r="A131" s="17" t="s">
        <v>964</v>
      </c>
      <c r="B131" s="17" t="s">
        <v>965</v>
      </c>
      <c r="C131" s="17" t="s">
        <v>964</v>
      </c>
      <c r="D131" s="17" t="s">
        <v>965</v>
      </c>
      <c r="E131" s="17" t="s">
        <v>1072</v>
      </c>
      <c r="F131" s="17" t="s">
        <v>1073</v>
      </c>
      <c r="G131" s="17" t="s">
        <v>1074</v>
      </c>
      <c r="H131" s="17" t="s">
        <v>590</v>
      </c>
      <c r="I131" s="17" t="s">
        <v>1071</v>
      </c>
      <c r="J131" s="17" t="s">
        <v>662</v>
      </c>
      <c r="K131" s="17" t="str" cm="1">
        <f t="array" ref="K131">_xlfn.IFS(IFERROR(FIND("差",H131,1),0)&gt;0,"Trip",IFERROR(FIND("trip",H131,1),0)&gt;0,"Trip",IFERROR(FIND("假",H131,1),0)&gt;0,"Leave",IFERROR(FIND("leave",H131,1),0)&gt;0,"Leave",IFERROR(FIND("补单",H131,1),0)&gt;0,"Supp",IFERROR(FIND("Replenishment",H131,1),0)&gt;0,"Supp",1=1,H131)</f>
        <v>Trip</v>
      </c>
      <c r="L131" s="17" t="str">
        <f t="shared" ref="L131:L194" si="2">IF(IFERROR(FIND("通过",J131,1),0)&gt;0,"Approved",J131)</f>
        <v>已撤销</v>
      </c>
      <c r="M131" s="17" t="str" cm="1">
        <f t="array" ref="M131">_xlfn.IFS(IFERROR(FIND("事假",H131,1),0)&gt;0,"Unpaid",IFERROR(FIND("年休假",H131,1),0)&gt;0,"Annual",IFERROR(FIND("产",H131,1),0)&gt;0,"Welfare",IFERROR(FIND("婚",H131,1),0)&gt;0,"Welfare",IFERROR(FIND("育",H131,1),0)&gt;0,"Welfare",IFERROR(FIND("丧",H131,1),0)&gt;0,"Welfare",IFERROR(FIND("Annual",H131,1),0)&gt;0,"Annual",IFERROR(FIND("annual",H131,1),0)&gt;0,"Annual",IFERROR(FIND("病假",H131,1),0)&gt;0,"Sick",IFERROR(FIND("sick",H131,1),0)&gt;0,"Sick",IFERROR(FIND("Leave",H131,1),0)&gt;0,"Unpaid",IFERROR(FIND("unpaid",H131,1),0)&gt;0,"Unpaid",IFERROR(FIND("welfare",H131,1),0)&gt;0,"Welfare",1=1,H131)</f>
        <v>国际/中国港澳台出差</v>
      </c>
    </row>
    <row r="132" spans="1:13">
      <c r="A132" s="17" t="s">
        <v>958</v>
      </c>
      <c r="B132" s="17" t="s">
        <v>959</v>
      </c>
      <c r="C132" s="17" t="s">
        <v>958</v>
      </c>
      <c r="D132" s="17" t="s">
        <v>959</v>
      </c>
      <c r="E132" s="17" t="s">
        <v>1075</v>
      </c>
      <c r="F132" s="17" t="s">
        <v>776</v>
      </c>
      <c r="G132" s="17" t="s">
        <v>1076</v>
      </c>
      <c r="H132" s="17" t="s">
        <v>590</v>
      </c>
      <c r="I132" s="17" t="s">
        <v>1077</v>
      </c>
      <c r="J132" s="17" t="s">
        <v>579</v>
      </c>
      <c r="K132" s="17" t="str" cm="1">
        <f t="array" ref="K132">_xlfn.IFS(IFERROR(FIND("差",H132,1),0)&gt;0,"Trip",IFERROR(FIND("trip",H132,1),0)&gt;0,"Trip",IFERROR(FIND("假",H132,1),0)&gt;0,"Leave",IFERROR(FIND("leave",H132,1),0)&gt;0,"Leave",IFERROR(FIND("补单",H132,1),0)&gt;0,"Supp",IFERROR(FIND("Replenishment",H132,1),0)&gt;0,"Supp",1=1,H132)</f>
        <v>Trip</v>
      </c>
      <c r="L132" s="17" t="str">
        <f t="shared" si="2"/>
        <v>Approved</v>
      </c>
      <c r="M132" s="17" t="str" cm="1">
        <f t="array" ref="M132">_xlfn.IFS(IFERROR(FIND("事假",H132,1),0)&gt;0,"Unpaid",IFERROR(FIND("年休假",H132,1),0)&gt;0,"Annual",IFERROR(FIND("产",H132,1),0)&gt;0,"Welfare",IFERROR(FIND("婚",H132,1),0)&gt;0,"Welfare",IFERROR(FIND("育",H132,1),0)&gt;0,"Welfare",IFERROR(FIND("丧",H132,1),0)&gt;0,"Welfare",IFERROR(FIND("Annual",H132,1),0)&gt;0,"Annual",IFERROR(FIND("annual",H132,1),0)&gt;0,"Annual",IFERROR(FIND("病假",H132,1),0)&gt;0,"Sick",IFERROR(FIND("sick",H132,1),0)&gt;0,"Sick",IFERROR(FIND("Leave",H132,1),0)&gt;0,"Unpaid",IFERROR(FIND("unpaid",H132,1),0)&gt;0,"Unpaid",IFERROR(FIND("welfare",H132,1),0)&gt;0,"Welfare",1=1,H132)</f>
        <v>国际/中国港澳台出差</v>
      </c>
    </row>
    <row r="133" spans="1:13">
      <c r="A133" s="17" t="s">
        <v>964</v>
      </c>
      <c r="B133" s="17" t="s">
        <v>965</v>
      </c>
      <c r="C133" s="17" t="s">
        <v>964</v>
      </c>
      <c r="D133" s="17" t="s">
        <v>965</v>
      </c>
      <c r="E133" s="17" t="s">
        <v>1078</v>
      </c>
      <c r="F133" s="17" t="s">
        <v>1079</v>
      </c>
      <c r="G133" s="17" t="s">
        <v>1080</v>
      </c>
      <c r="H133" s="17" t="s">
        <v>590</v>
      </c>
      <c r="I133" s="17" t="s">
        <v>1071</v>
      </c>
      <c r="J133" s="17" t="s">
        <v>579</v>
      </c>
      <c r="K133" s="17" t="str" cm="1">
        <f t="array" ref="K133">_xlfn.IFS(IFERROR(FIND("差",H133,1),0)&gt;0,"Trip",IFERROR(FIND("trip",H133,1),0)&gt;0,"Trip",IFERROR(FIND("假",H133,1),0)&gt;0,"Leave",IFERROR(FIND("leave",H133,1),0)&gt;0,"Leave",IFERROR(FIND("补单",H133,1),0)&gt;0,"Supp",IFERROR(FIND("Replenishment",H133,1),0)&gt;0,"Supp",1=1,H133)</f>
        <v>Trip</v>
      </c>
      <c r="L133" s="17" t="str">
        <f t="shared" si="2"/>
        <v>Approved</v>
      </c>
      <c r="M133" s="17" t="str" cm="1">
        <f t="array" ref="M133">_xlfn.IFS(IFERROR(FIND("事假",H133,1),0)&gt;0,"Unpaid",IFERROR(FIND("年休假",H133,1),0)&gt;0,"Annual",IFERROR(FIND("产",H133,1),0)&gt;0,"Welfare",IFERROR(FIND("婚",H133,1),0)&gt;0,"Welfare",IFERROR(FIND("育",H133,1),0)&gt;0,"Welfare",IFERROR(FIND("丧",H133,1),0)&gt;0,"Welfare",IFERROR(FIND("Annual",H133,1),0)&gt;0,"Annual",IFERROR(FIND("annual",H133,1),0)&gt;0,"Annual",IFERROR(FIND("病假",H133,1),0)&gt;0,"Sick",IFERROR(FIND("sick",H133,1),0)&gt;0,"Sick",IFERROR(FIND("Leave",H133,1),0)&gt;0,"Unpaid",IFERROR(FIND("unpaid",H133,1),0)&gt;0,"Unpaid",IFERROR(FIND("welfare",H133,1),0)&gt;0,"Welfare",1=1,H133)</f>
        <v>国际/中国港澳台出差</v>
      </c>
    </row>
    <row r="134" spans="1:13">
      <c r="A134" s="17" t="s">
        <v>1081</v>
      </c>
      <c r="B134" s="17" t="s">
        <v>1082</v>
      </c>
      <c r="C134" s="17" t="s">
        <v>1081</v>
      </c>
      <c r="D134" s="17" t="s">
        <v>1082</v>
      </c>
      <c r="E134" s="17" t="s">
        <v>1083</v>
      </c>
      <c r="F134" s="17" t="s">
        <v>1084</v>
      </c>
      <c r="G134" s="17" t="s">
        <v>777</v>
      </c>
      <c r="H134" s="17" t="s">
        <v>590</v>
      </c>
      <c r="I134" s="17" t="s">
        <v>1085</v>
      </c>
      <c r="J134" s="17" t="s">
        <v>579</v>
      </c>
      <c r="K134" s="17" t="str" cm="1">
        <f t="array" ref="K134">_xlfn.IFS(IFERROR(FIND("差",H134,1),0)&gt;0,"Trip",IFERROR(FIND("trip",H134,1),0)&gt;0,"Trip",IFERROR(FIND("假",H134,1),0)&gt;0,"Leave",IFERROR(FIND("leave",H134,1),0)&gt;0,"Leave",IFERROR(FIND("补单",H134,1),0)&gt;0,"Supp",IFERROR(FIND("Replenishment",H134,1),0)&gt;0,"Supp",1=1,H134)</f>
        <v>Trip</v>
      </c>
      <c r="L134" s="17" t="str">
        <f t="shared" si="2"/>
        <v>Approved</v>
      </c>
      <c r="M134" s="17" t="str" cm="1">
        <f t="array" ref="M134">_xlfn.IFS(IFERROR(FIND("事假",H134,1),0)&gt;0,"Unpaid",IFERROR(FIND("年休假",H134,1),0)&gt;0,"Annual",IFERROR(FIND("产",H134,1),0)&gt;0,"Welfare",IFERROR(FIND("婚",H134,1),0)&gt;0,"Welfare",IFERROR(FIND("育",H134,1),0)&gt;0,"Welfare",IFERROR(FIND("丧",H134,1),0)&gt;0,"Welfare",IFERROR(FIND("Annual",H134,1),0)&gt;0,"Annual",IFERROR(FIND("annual",H134,1),0)&gt;0,"Annual",IFERROR(FIND("病假",H134,1),0)&gt;0,"Sick",IFERROR(FIND("sick",H134,1),0)&gt;0,"Sick",IFERROR(FIND("Leave",H134,1),0)&gt;0,"Unpaid",IFERROR(FIND("unpaid",H134,1),0)&gt;0,"Unpaid",IFERROR(FIND("welfare",H134,1),0)&gt;0,"Welfare",1=1,H134)</f>
        <v>国际/中国港澳台出差</v>
      </c>
    </row>
    <row r="135" spans="1:13">
      <c r="A135" s="17" t="s">
        <v>1086</v>
      </c>
      <c r="B135" s="17" t="s">
        <v>1087</v>
      </c>
      <c r="C135" s="17" t="s">
        <v>1086</v>
      </c>
      <c r="D135" s="17" t="s">
        <v>1087</v>
      </c>
      <c r="E135" s="17" t="s">
        <v>1088</v>
      </c>
      <c r="F135" s="17" t="s">
        <v>1089</v>
      </c>
      <c r="G135" s="17" t="s">
        <v>777</v>
      </c>
      <c r="H135" s="17" t="s">
        <v>590</v>
      </c>
      <c r="I135" s="17" t="s">
        <v>1090</v>
      </c>
      <c r="J135" s="17" t="s">
        <v>579</v>
      </c>
      <c r="K135" s="17" t="str" cm="1">
        <f t="array" ref="K135">_xlfn.IFS(IFERROR(FIND("差",H135,1),0)&gt;0,"Trip",IFERROR(FIND("trip",H135,1),0)&gt;0,"Trip",IFERROR(FIND("假",H135,1),0)&gt;0,"Leave",IFERROR(FIND("leave",H135,1),0)&gt;0,"Leave",IFERROR(FIND("补单",H135,1),0)&gt;0,"Supp",IFERROR(FIND("Replenishment",H135,1),0)&gt;0,"Supp",1=1,H135)</f>
        <v>Trip</v>
      </c>
      <c r="L135" s="17" t="str">
        <f t="shared" si="2"/>
        <v>Approved</v>
      </c>
      <c r="M135" s="17" t="str" cm="1">
        <f t="array" ref="M135">_xlfn.IFS(IFERROR(FIND("事假",H135,1),0)&gt;0,"Unpaid",IFERROR(FIND("年休假",H135,1),0)&gt;0,"Annual",IFERROR(FIND("产",H135,1),0)&gt;0,"Welfare",IFERROR(FIND("婚",H135,1),0)&gt;0,"Welfare",IFERROR(FIND("育",H135,1),0)&gt;0,"Welfare",IFERROR(FIND("丧",H135,1),0)&gt;0,"Welfare",IFERROR(FIND("Annual",H135,1),0)&gt;0,"Annual",IFERROR(FIND("annual",H135,1),0)&gt;0,"Annual",IFERROR(FIND("病假",H135,1),0)&gt;0,"Sick",IFERROR(FIND("sick",H135,1),0)&gt;0,"Sick",IFERROR(FIND("Leave",H135,1),0)&gt;0,"Unpaid",IFERROR(FIND("unpaid",H135,1),0)&gt;0,"Unpaid",IFERROR(FIND("welfare",H135,1),0)&gt;0,"Welfare",1=1,H135)</f>
        <v>国际/中国港澳台出差</v>
      </c>
    </row>
    <row r="136" spans="1:13">
      <c r="A136" s="17" t="s">
        <v>1091</v>
      </c>
      <c r="B136" s="17" t="s">
        <v>1092</v>
      </c>
      <c r="C136" s="17" t="s">
        <v>1091</v>
      </c>
      <c r="D136" s="17" t="s">
        <v>1092</v>
      </c>
      <c r="E136" s="17" t="s">
        <v>1093</v>
      </c>
      <c r="F136" s="17" t="s">
        <v>1094</v>
      </c>
      <c r="G136" s="17" t="s">
        <v>1095</v>
      </c>
      <c r="H136" s="17" t="s">
        <v>590</v>
      </c>
      <c r="I136" s="17" t="s">
        <v>1096</v>
      </c>
      <c r="J136" s="17" t="s">
        <v>579</v>
      </c>
      <c r="K136" s="17" t="str" cm="1">
        <f t="array" ref="K136">_xlfn.IFS(IFERROR(FIND("差",H136,1),0)&gt;0,"Trip",IFERROR(FIND("trip",H136,1),0)&gt;0,"Trip",IFERROR(FIND("假",H136,1),0)&gt;0,"Leave",IFERROR(FIND("leave",H136,1),0)&gt;0,"Leave",IFERROR(FIND("补单",H136,1),0)&gt;0,"Supp",IFERROR(FIND("Replenishment",H136,1),0)&gt;0,"Supp",1=1,H136)</f>
        <v>Trip</v>
      </c>
      <c r="L136" s="17" t="str">
        <f t="shared" si="2"/>
        <v>Approved</v>
      </c>
      <c r="M136" s="17" t="str" cm="1">
        <f t="array" ref="M136">_xlfn.IFS(IFERROR(FIND("事假",H136,1),0)&gt;0,"Unpaid",IFERROR(FIND("年休假",H136,1),0)&gt;0,"Annual",IFERROR(FIND("产",H136,1),0)&gt;0,"Welfare",IFERROR(FIND("婚",H136,1),0)&gt;0,"Welfare",IFERROR(FIND("育",H136,1),0)&gt;0,"Welfare",IFERROR(FIND("丧",H136,1),0)&gt;0,"Welfare",IFERROR(FIND("Annual",H136,1),0)&gt;0,"Annual",IFERROR(FIND("annual",H136,1),0)&gt;0,"Annual",IFERROR(FIND("病假",H136,1),0)&gt;0,"Sick",IFERROR(FIND("sick",H136,1),0)&gt;0,"Sick",IFERROR(FIND("Leave",H136,1),0)&gt;0,"Unpaid",IFERROR(FIND("unpaid",H136,1),0)&gt;0,"Unpaid",IFERROR(FIND("welfare",H136,1),0)&gt;0,"Welfare",1=1,H136)</f>
        <v>国际/中国港澳台出差</v>
      </c>
    </row>
    <row r="137" spans="1:13">
      <c r="A137" s="17" t="s">
        <v>926</v>
      </c>
      <c r="B137" s="17" t="s">
        <v>927</v>
      </c>
      <c r="C137" s="17" t="s">
        <v>926</v>
      </c>
      <c r="D137" s="17" t="s">
        <v>927</v>
      </c>
      <c r="E137" s="17" t="s">
        <v>1097</v>
      </c>
      <c r="F137" s="17" t="s">
        <v>1098</v>
      </c>
      <c r="G137" s="273">
        <v>45744.770833333336</v>
      </c>
      <c r="H137" s="17" t="s">
        <v>590</v>
      </c>
      <c r="I137" s="17" t="s">
        <v>931</v>
      </c>
      <c r="J137" s="17" t="s">
        <v>579</v>
      </c>
      <c r="K137" s="17" t="str" cm="1">
        <f t="array" ref="K137">_xlfn.IFS(IFERROR(FIND("差",H137,1),0)&gt;0,"Trip",IFERROR(FIND("trip",H137,1),0)&gt;0,"Trip",IFERROR(FIND("假",H137,1),0)&gt;0,"Leave",IFERROR(FIND("leave",H137,1),0)&gt;0,"Leave",IFERROR(FIND("补单",H137,1),0)&gt;0,"Supp",IFERROR(FIND("Replenishment",H137,1),0)&gt;0,"Supp",1=1,H137)</f>
        <v>Trip</v>
      </c>
      <c r="L137" s="17" t="str">
        <f t="shared" si="2"/>
        <v>Approved</v>
      </c>
      <c r="M137" s="17" t="str" cm="1">
        <f t="array" ref="M137">_xlfn.IFS(IFERROR(FIND("事假",H137,1),0)&gt;0,"Unpaid",IFERROR(FIND("年休假",H137,1),0)&gt;0,"Annual",IFERROR(FIND("产",H137,1),0)&gt;0,"Welfare",IFERROR(FIND("婚",H137,1),0)&gt;0,"Welfare",IFERROR(FIND("育",H137,1),0)&gt;0,"Welfare",IFERROR(FIND("丧",H137,1),0)&gt;0,"Welfare",IFERROR(FIND("Annual",H137,1),0)&gt;0,"Annual",IFERROR(FIND("annual",H137,1),0)&gt;0,"Annual",IFERROR(FIND("病假",H137,1),0)&gt;0,"Sick",IFERROR(FIND("sick",H137,1),0)&gt;0,"Sick",IFERROR(FIND("Leave",H137,1),0)&gt;0,"Unpaid",IFERROR(FIND("unpaid",H137,1),0)&gt;0,"Unpaid",IFERROR(FIND("welfare",H137,1),0)&gt;0,"Welfare",1=1,H137)</f>
        <v>国际/中国港澳台出差</v>
      </c>
    </row>
    <row r="138" spans="1:13">
      <c r="A138" s="17" t="s">
        <v>1099</v>
      </c>
      <c r="B138" s="17" t="s">
        <v>1100</v>
      </c>
      <c r="C138" s="17" t="s">
        <v>1099</v>
      </c>
      <c r="D138" s="17" t="s">
        <v>1100</v>
      </c>
      <c r="E138" s="17" t="s">
        <v>1101</v>
      </c>
      <c r="F138" s="17" t="s">
        <v>864</v>
      </c>
      <c r="G138" s="273">
        <v>45767.770833333336</v>
      </c>
      <c r="H138" s="17" t="s">
        <v>590</v>
      </c>
      <c r="I138" s="17" t="s">
        <v>1102</v>
      </c>
      <c r="J138" s="17" t="s">
        <v>579</v>
      </c>
      <c r="K138" s="17" t="str" cm="1">
        <f t="array" ref="K138">_xlfn.IFS(IFERROR(FIND("差",H138,1),0)&gt;0,"Trip",IFERROR(FIND("trip",H138,1),0)&gt;0,"Trip",IFERROR(FIND("假",H138,1),0)&gt;0,"Leave",IFERROR(FIND("leave",H138,1),0)&gt;0,"Leave",IFERROR(FIND("补单",H138,1),0)&gt;0,"Supp",IFERROR(FIND("Replenishment",H138,1),0)&gt;0,"Supp",1=1,H138)</f>
        <v>Trip</v>
      </c>
      <c r="L138" s="17" t="str">
        <f t="shared" si="2"/>
        <v>Approved</v>
      </c>
      <c r="M138" s="17" t="str" cm="1">
        <f t="array" ref="M138">_xlfn.IFS(IFERROR(FIND("事假",H138,1),0)&gt;0,"Unpaid",IFERROR(FIND("年休假",H138,1),0)&gt;0,"Annual",IFERROR(FIND("产",H138,1),0)&gt;0,"Welfare",IFERROR(FIND("婚",H138,1),0)&gt;0,"Welfare",IFERROR(FIND("育",H138,1),0)&gt;0,"Welfare",IFERROR(FIND("丧",H138,1),0)&gt;0,"Welfare",IFERROR(FIND("Annual",H138,1),0)&gt;0,"Annual",IFERROR(FIND("annual",H138,1),0)&gt;0,"Annual",IFERROR(FIND("病假",H138,1),0)&gt;0,"Sick",IFERROR(FIND("sick",H138,1),0)&gt;0,"Sick",IFERROR(FIND("Leave",H138,1),0)&gt;0,"Unpaid",IFERROR(FIND("unpaid",H138,1),0)&gt;0,"Unpaid",IFERROR(FIND("welfare",H138,1),0)&gt;0,"Welfare",1=1,H138)</f>
        <v>国际/中国港澳台出差</v>
      </c>
    </row>
    <row r="139" spans="1:13">
      <c r="B139" s="17" t="s">
        <v>1107</v>
      </c>
      <c r="F139" s="273">
        <v>45782.354166666664</v>
      </c>
      <c r="G139" s="273">
        <v>45782.75</v>
      </c>
      <c r="H139" s="17" t="s">
        <v>1106</v>
      </c>
      <c r="J139" s="17" t="s">
        <v>1108</v>
      </c>
      <c r="K139" s="17" t="str" cm="1">
        <f t="array" ref="K139">_xlfn.IFS(IFERROR(FIND("差",H139,1),0)&gt;0,"Trip",IFERROR(FIND("trip",H139,1),0)&gt;0,"Trip",IFERROR(FIND("假",H139,1),0)&gt;0,"Leave",IFERROR(FIND("leave",H139,1),0)&gt;0,"Leave",IFERROR(FIND("补单",H139,1),0)&gt;0,"Supp",IFERROR(FIND("Replenishment",H139,1),0)&gt;0,"Supp",1=1,H139)</f>
        <v>Supp</v>
      </c>
      <c r="L139" s="17" t="str">
        <f t="shared" si="2"/>
        <v>Approved</v>
      </c>
      <c r="M139" s="17" t="str" cm="1">
        <f t="array" ref="M139">_xlfn.IFS(IFERROR(FIND("事假",H139,1),0)&gt;0,"Unpaid",IFERROR(FIND("年休假",H139,1),0)&gt;0,"Annual",IFERROR(FIND("产",H139,1),0)&gt;0,"Welfare",IFERROR(FIND("婚",H139,1),0)&gt;0,"Welfare",IFERROR(FIND("育",H139,1),0)&gt;0,"Welfare",IFERROR(FIND("丧",H139,1),0)&gt;0,"Welfare",IFERROR(FIND("Annual",H139,1),0)&gt;0,"Annual",IFERROR(FIND("annual",H139,1),0)&gt;0,"Annual",IFERROR(FIND("病假",H139,1),0)&gt;0,"Sick",IFERROR(FIND("sick",H139,1),0)&gt;0,"Sick",IFERROR(FIND("Leave",H139,1),0)&gt;0,"Unpaid",IFERROR(FIND("unpaid",H139,1),0)&gt;0,"Unpaid",IFERROR(FIND("welfare",H139,1),0)&gt;0,"Welfare",1=1,H139)</f>
        <v>Replenishment</v>
      </c>
    </row>
    <row r="140" spans="1:13">
      <c r="B140" s="17" t="s">
        <v>1107</v>
      </c>
      <c r="F140" s="273">
        <v>45784.333333333336</v>
      </c>
      <c r="G140" s="273">
        <v>45784.729166666664</v>
      </c>
      <c r="H140" s="17" t="s">
        <v>1106</v>
      </c>
      <c r="J140" s="17" t="s">
        <v>1108</v>
      </c>
      <c r="K140" s="17" t="str" cm="1">
        <f t="array" ref="K140">_xlfn.IFS(IFERROR(FIND("差",H140,1),0)&gt;0,"Trip",IFERROR(FIND("trip",H140,1),0)&gt;0,"Trip",IFERROR(FIND("假",H140,1),0)&gt;0,"Leave",IFERROR(FIND("leave",H140,1),0)&gt;0,"Leave",IFERROR(FIND("补单",H140,1),0)&gt;0,"Supp",IFERROR(FIND("Replenishment",H140,1),0)&gt;0,"Supp",1=1,H140)</f>
        <v>Supp</v>
      </c>
      <c r="L140" s="17" t="str">
        <f t="shared" si="2"/>
        <v>Approved</v>
      </c>
      <c r="M140" s="17" t="str" cm="1">
        <f t="array" ref="M140">_xlfn.IFS(IFERROR(FIND("事假",H140,1),0)&gt;0,"Unpaid",IFERROR(FIND("年休假",H140,1),0)&gt;0,"Annual",IFERROR(FIND("产",H140,1),0)&gt;0,"Welfare",IFERROR(FIND("婚",H140,1),0)&gt;0,"Welfare",IFERROR(FIND("育",H140,1),0)&gt;0,"Welfare",IFERROR(FIND("丧",H140,1),0)&gt;0,"Welfare",IFERROR(FIND("Annual",H140,1),0)&gt;0,"Annual",IFERROR(FIND("annual",H140,1),0)&gt;0,"Annual",IFERROR(FIND("病假",H140,1),0)&gt;0,"Sick",IFERROR(FIND("sick",H140,1),0)&gt;0,"Sick",IFERROR(FIND("Leave",H140,1),0)&gt;0,"Unpaid",IFERROR(FIND("unpaid",H140,1),0)&gt;0,"Unpaid",IFERROR(FIND("welfare",H140,1),0)&gt;0,"Welfare",1=1,H140)</f>
        <v>Replenishment</v>
      </c>
    </row>
    <row r="141" spans="1:13">
      <c r="B141" s="17" t="s">
        <v>1107</v>
      </c>
      <c r="F141" s="273">
        <v>45793.364583333336</v>
      </c>
      <c r="G141" s="273">
        <v>45793.75</v>
      </c>
      <c r="H141" s="17" t="s">
        <v>1109</v>
      </c>
      <c r="J141" s="17" t="s">
        <v>1108</v>
      </c>
      <c r="K141" s="17" t="str" cm="1">
        <f t="array" ref="K141">_xlfn.IFS(IFERROR(FIND("差",H141,1),0)&gt;0,"Trip",IFERROR(FIND("trip",H141,1),0)&gt;0,"Trip",IFERROR(FIND("假",H141,1),0)&gt;0,"Leave",IFERROR(FIND("leave",H141,1),0)&gt;0,"Leave",IFERROR(FIND("补单",H141,1),0)&gt;0,"Supp",IFERROR(FIND("Replenishment",H141,1),0)&gt;0,"Supp",1=1,H141)</f>
        <v>please choose</v>
      </c>
      <c r="L141" s="17" t="str">
        <f t="shared" si="2"/>
        <v>Approved</v>
      </c>
      <c r="M141" s="17" t="str" cm="1">
        <f t="array" ref="M141">_xlfn.IFS(IFERROR(FIND("事假",H141,1),0)&gt;0,"Unpaid",IFERROR(FIND("年休假",H141,1),0)&gt;0,"Annual",IFERROR(FIND("产",H141,1),0)&gt;0,"Welfare",IFERROR(FIND("婚",H141,1),0)&gt;0,"Welfare",IFERROR(FIND("育",H141,1),0)&gt;0,"Welfare",IFERROR(FIND("丧",H141,1),0)&gt;0,"Welfare",IFERROR(FIND("Annual",H141,1),0)&gt;0,"Annual",IFERROR(FIND("annual",H141,1),0)&gt;0,"Annual",IFERROR(FIND("病假",H141,1),0)&gt;0,"Sick",IFERROR(FIND("sick",H141,1),0)&gt;0,"Sick",IFERROR(FIND("Leave",H141,1),0)&gt;0,"Unpaid",IFERROR(FIND("unpaid",H141,1),0)&gt;0,"Unpaid",IFERROR(FIND("welfare",H141,1),0)&gt;0,"Welfare",1=1,H141)</f>
        <v>please choose</v>
      </c>
    </row>
    <row r="142" spans="1:13">
      <c r="B142" s="17" t="s">
        <v>1107</v>
      </c>
      <c r="H142" s="17" t="s">
        <v>1109</v>
      </c>
      <c r="J142" s="17" t="s">
        <v>1108</v>
      </c>
      <c r="K142" s="17" t="str" cm="1">
        <f t="array" ref="K142">_xlfn.IFS(IFERROR(FIND("差",H142,1),0)&gt;0,"Trip",IFERROR(FIND("trip",H142,1),0)&gt;0,"Trip",IFERROR(FIND("假",H142,1),0)&gt;0,"Leave",IFERROR(FIND("leave",H142,1),0)&gt;0,"Leave",IFERROR(FIND("补单",H142,1),0)&gt;0,"Supp",IFERROR(FIND("Replenishment",H142,1),0)&gt;0,"Supp",1=1,H142)</f>
        <v>please choose</v>
      </c>
      <c r="L142" s="17" t="str">
        <f t="shared" si="2"/>
        <v>Approved</v>
      </c>
      <c r="M142" s="17" t="str" cm="1">
        <f t="array" ref="M142">_xlfn.IFS(IFERROR(FIND("事假",H142,1),0)&gt;0,"Unpaid",IFERROR(FIND("年休假",H142,1),0)&gt;0,"Annual",IFERROR(FIND("产",H142,1),0)&gt;0,"Welfare",IFERROR(FIND("婚",H142,1),0)&gt;0,"Welfare",IFERROR(FIND("育",H142,1),0)&gt;0,"Welfare",IFERROR(FIND("丧",H142,1),0)&gt;0,"Welfare",IFERROR(FIND("Annual",H142,1),0)&gt;0,"Annual",IFERROR(FIND("annual",H142,1),0)&gt;0,"Annual",IFERROR(FIND("病假",H142,1),0)&gt;0,"Sick",IFERROR(FIND("sick",H142,1),0)&gt;0,"Sick",IFERROR(FIND("Leave",H142,1),0)&gt;0,"Unpaid",IFERROR(FIND("unpaid",H142,1),0)&gt;0,"Unpaid",IFERROR(FIND("welfare",H142,1),0)&gt;0,"Welfare",1=1,H142)</f>
        <v>please choose</v>
      </c>
    </row>
    <row r="143" spans="1:13">
      <c r="B143" s="17" t="s">
        <v>1107</v>
      </c>
      <c r="H143" s="17" t="s">
        <v>1109</v>
      </c>
      <c r="J143" s="17" t="s">
        <v>1108</v>
      </c>
      <c r="K143" s="17" t="str" cm="1">
        <f t="array" ref="K143">_xlfn.IFS(IFERROR(FIND("差",H143,1),0)&gt;0,"Trip",IFERROR(FIND("trip",H143,1),0)&gt;0,"Trip",IFERROR(FIND("假",H143,1),0)&gt;0,"Leave",IFERROR(FIND("leave",H143,1),0)&gt;0,"Leave",IFERROR(FIND("补单",H143,1),0)&gt;0,"Supp",IFERROR(FIND("Replenishment",H143,1),0)&gt;0,"Supp",1=1,H143)</f>
        <v>please choose</v>
      </c>
      <c r="L143" s="17" t="str">
        <f t="shared" si="2"/>
        <v>Approved</v>
      </c>
      <c r="M143" s="17" t="str" cm="1">
        <f t="array" ref="M143">_xlfn.IFS(IFERROR(FIND("事假",H143,1),0)&gt;0,"Unpaid",IFERROR(FIND("年休假",H143,1),0)&gt;0,"Annual",IFERROR(FIND("产",H143,1),0)&gt;0,"Welfare",IFERROR(FIND("婚",H143,1),0)&gt;0,"Welfare",IFERROR(FIND("育",H143,1),0)&gt;0,"Welfare",IFERROR(FIND("丧",H143,1),0)&gt;0,"Welfare",IFERROR(FIND("Annual",H143,1),0)&gt;0,"Annual",IFERROR(FIND("annual",H143,1),0)&gt;0,"Annual",IFERROR(FIND("病假",H143,1),0)&gt;0,"Sick",IFERROR(FIND("sick",H143,1),0)&gt;0,"Sick",IFERROR(FIND("Leave",H143,1),0)&gt;0,"Unpaid",IFERROR(FIND("unpaid",H143,1),0)&gt;0,"Unpaid",IFERROR(FIND("welfare",H143,1),0)&gt;0,"Welfare",1=1,H143)</f>
        <v>please choose</v>
      </c>
    </row>
    <row r="144" spans="1:13">
      <c r="B144" s="17" t="s">
        <v>1110</v>
      </c>
      <c r="F144" s="273">
        <v>45771.333333333336</v>
      </c>
      <c r="G144" s="273">
        <v>45771.708333333336</v>
      </c>
      <c r="H144" s="17" t="s">
        <v>1111</v>
      </c>
      <c r="J144" s="17" t="s">
        <v>1108</v>
      </c>
      <c r="K144" s="17" t="str" cm="1">
        <f t="array" ref="K144">_xlfn.IFS(IFERROR(FIND("差",H144,1),0)&gt;0,"Trip",IFERROR(FIND("trip",H144,1),0)&gt;0,"Trip",IFERROR(FIND("假",H144,1),0)&gt;0,"Leave",IFERROR(FIND("leave",H144,1),0)&gt;0,"Leave",IFERROR(FIND("补单",H144,1),0)&gt;0,"Supp",IFERROR(FIND("Replenishment",H144,1),0)&gt;0,"Supp",1=1,H144)</f>
        <v>Trip</v>
      </c>
      <c r="L144" s="17" t="str">
        <f t="shared" si="2"/>
        <v>Approved</v>
      </c>
      <c r="M144" s="17" t="str" cm="1">
        <f t="array" ref="M144">_xlfn.IFS(IFERROR(FIND("事假",H144,1),0)&gt;0,"Unpaid",IFERROR(FIND("年休假",H144,1),0)&gt;0,"Annual",IFERROR(FIND("产",H144,1),0)&gt;0,"Welfare",IFERROR(FIND("婚",H144,1),0)&gt;0,"Welfare",IFERROR(FIND("育",H144,1),0)&gt;0,"Welfare",IFERROR(FIND("丧",H144,1),0)&gt;0,"Welfare",IFERROR(FIND("Annual",H144,1),0)&gt;0,"Annual",IFERROR(FIND("annual",H144,1),0)&gt;0,"Annual",IFERROR(FIND("病假",H144,1),0)&gt;0,"Sick",IFERROR(FIND("sick",H144,1),0)&gt;0,"Sick",IFERROR(FIND("Leave",H144,1),0)&gt;0,"Unpaid",IFERROR(FIND("unpaid",H144,1),0)&gt;0,"Unpaid",IFERROR(FIND("welfare",H144,1),0)&gt;0,"Welfare",1=1,H144)</f>
        <v>business trip</v>
      </c>
    </row>
    <row r="145" spans="2:13">
      <c r="B145" s="17" t="s">
        <v>1110</v>
      </c>
      <c r="F145" s="273">
        <v>45785.333333333336</v>
      </c>
      <c r="G145" s="273">
        <v>45785.708333333336</v>
      </c>
      <c r="H145" s="17" t="s">
        <v>1106</v>
      </c>
      <c r="J145" s="17" t="s">
        <v>1108</v>
      </c>
      <c r="K145" s="17" t="str" cm="1">
        <f t="array" ref="K145">_xlfn.IFS(IFERROR(FIND("差",H145,1),0)&gt;0,"Trip",IFERROR(FIND("trip",H145,1),0)&gt;0,"Trip",IFERROR(FIND("假",H145,1),0)&gt;0,"Leave",IFERROR(FIND("leave",H145,1),0)&gt;0,"Leave",IFERROR(FIND("补单",H145,1),0)&gt;0,"Supp",IFERROR(FIND("Replenishment",H145,1),0)&gt;0,"Supp",1=1,H145)</f>
        <v>Supp</v>
      </c>
      <c r="L145" s="17" t="str">
        <f t="shared" si="2"/>
        <v>Approved</v>
      </c>
      <c r="M145" s="17" t="str" cm="1">
        <f t="array" ref="M145">_xlfn.IFS(IFERROR(FIND("事假",H145,1),0)&gt;0,"Unpaid",IFERROR(FIND("年休假",H145,1),0)&gt;0,"Annual",IFERROR(FIND("产",H145,1),0)&gt;0,"Welfare",IFERROR(FIND("婚",H145,1),0)&gt;0,"Welfare",IFERROR(FIND("育",H145,1),0)&gt;0,"Welfare",IFERROR(FIND("丧",H145,1),0)&gt;0,"Welfare",IFERROR(FIND("Annual",H145,1),0)&gt;0,"Annual",IFERROR(FIND("annual",H145,1),0)&gt;0,"Annual",IFERROR(FIND("病假",H145,1),0)&gt;0,"Sick",IFERROR(FIND("sick",H145,1),0)&gt;0,"Sick",IFERROR(FIND("Leave",H145,1),0)&gt;0,"Unpaid",IFERROR(FIND("unpaid",H145,1),0)&gt;0,"Unpaid",IFERROR(FIND("welfare",H145,1),0)&gt;0,"Welfare",1=1,H145)</f>
        <v>Replenishment</v>
      </c>
    </row>
    <row r="146" spans="2:13">
      <c r="B146" s="17" t="s">
        <v>1110</v>
      </c>
      <c r="H146" s="17" t="s">
        <v>1109</v>
      </c>
      <c r="J146" s="17" t="s">
        <v>1108</v>
      </c>
      <c r="K146" s="17" t="str" cm="1">
        <f t="array" ref="K146">_xlfn.IFS(IFERROR(FIND("差",H146,1),0)&gt;0,"Trip",IFERROR(FIND("trip",H146,1),0)&gt;0,"Trip",IFERROR(FIND("假",H146,1),0)&gt;0,"Leave",IFERROR(FIND("leave",H146,1),0)&gt;0,"Leave",IFERROR(FIND("补单",H146,1),0)&gt;0,"Supp",IFERROR(FIND("Replenishment",H146,1),0)&gt;0,"Supp",1=1,H146)</f>
        <v>please choose</v>
      </c>
      <c r="L146" s="17" t="str">
        <f t="shared" si="2"/>
        <v>Approved</v>
      </c>
      <c r="M146" s="17" t="str" cm="1">
        <f t="array" ref="M146">_xlfn.IFS(IFERROR(FIND("事假",H146,1),0)&gt;0,"Unpaid",IFERROR(FIND("年休假",H146,1),0)&gt;0,"Annual",IFERROR(FIND("产",H146,1),0)&gt;0,"Welfare",IFERROR(FIND("婚",H146,1),0)&gt;0,"Welfare",IFERROR(FIND("育",H146,1),0)&gt;0,"Welfare",IFERROR(FIND("丧",H146,1),0)&gt;0,"Welfare",IFERROR(FIND("Annual",H146,1),0)&gt;0,"Annual",IFERROR(FIND("annual",H146,1),0)&gt;0,"Annual",IFERROR(FIND("病假",H146,1),0)&gt;0,"Sick",IFERROR(FIND("sick",H146,1),0)&gt;0,"Sick",IFERROR(FIND("Leave",H146,1),0)&gt;0,"Unpaid",IFERROR(FIND("unpaid",H146,1),0)&gt;0,"Unpaid",IFERROR(FIND("welfare",H146,1),0)&gt;0,"Welfare",1=1,H146)</f>
        <v>please choose</v>
      </c>
    </row>
    <row r="147" spans="2:13">
      <c r="B147" s="17" t="s">
        <v>1110</v>
      </c>
      <c r="H147" s="17" t="s">
        <v>1109</v>
      </c>
      <c r="J147" s="17" t="s">
        <v>1108</v>
      </c>
      <c r="K147" s="17" t="str" cm="1">
        <f t="array" ref="K147">_xlfn.IFS(IFERROR(FIND("差",H147,1),0)&gt;0,"Trip",IFERROR(FIND("trip",H147,1),0)&gt;0,"Trip",IFERROR(FIND("假",H147,1),0)&gt;0,"Leave",IFERROR(FIND("leave",H147,1),0)&gt;0,"Leave",IFERROR(FIND("补单",H147,1),0)&gt;0,"Supp",IFERROR(FIND("Replenishment",H147,1),0)&gt;0,"Supp",1=1,H147)</f>
        <v>please choose</v>
      </c>
      <c r="L147" s="17" t="str">
        <f t="shared" si="2"/>
        <v>Approved</v>
      </c>
      <c r="M147" s="17" t="str" cm="1">
        <f t="array" ref="M147">_xlfn.IFS(IFERROR(FIND("事假",H147,1),0)&gt;0,"Unpaid",IFERROR(FIND("年休假",H147,1),0)&gt;0,"Annual",IFERROR(FIND("产",H147,1),0)&gt;0,"Welfare",IFERROR(FIND("婚",H147,1),0)&gt;0,"Welfare",IFERROR(FIND("育",H147,1),0)&gt;0,"Welfare",IFERROR(FIND("丧",H147,1),0)&gt;0,"Welfare",IFERROR(FIND("Annual",H147,1),0)&gt;0,"Annual",IFERROR(FIND("annual",H147,1),0)&gt;0,"Annual",IFERROR(FIND("病假",H147,1),0)&gt;0,"Sick",IFERROR(FIND("sick",H147,1),0)&gt;0,"Sick",IFERROR(FIND("Leave",H147,1),0)&gt;0,"Unpaid",IFERROR(FIND("unpaid",H147,1),0)&gt;0,"Unpaid",IFERROR(FIND("welfare",H147,1),0)&gt;0,"Welfare",1=1,H147)</f>
        <v>please choose</v>
      </c>
    </row>
    <row r="148" spans="2:13">
      <c r="B148" s="17" t="s">
        <v>1110</v>
      </c>
      <c r="H148" s="17" t="s">
        <v>1109</v>
      </c>
      <c r="J148" s="17" t="s">
        <v>1108</v>
      </c>
      <c r="K148" s="17" t="str" cm="1">
        <f t="array" ref="K148">_xlfn.IFS(IFERROR(FIND("差",H148,1),0)&gt;0,"Trip",IFERROR(FIND("trip",H148,1),0)&gt;0,"Trip",IFERROR(FIND("假",H148,1),0)&gt;0,"Leave",IFERROR(FIND("leave",H148,1),0)&gt;0,"Leave",IFERROR(FIND("补单",H148,1),0)&gt;0,"Supp",IFERROR(FIND("Replenishment",H148,1),0)&gt;0,"Supp",1=1,H148)</f>
        <v>please choose</v>
      </c>
      <c r="L148" s="17" t="str">
        <f t="shared" si="2"/>
        <v>Approved</v>
      </c>
      <c r="M148" s="17" t="str" cm="1">
        <f t="array" ref="M148">_xlfn.IFS(IFERROR(FIND("事假",H148,1),0)&gt;0,"Unpaid",IFERROR(FIND("年休假",H148,1),0)&gt;0,"Annual",IFERROR(FIND("产",H148,1),0)&gt;0,"Welfare",IFERROR(FIND("婚",H148,1),0)&gt;0,"Welfare",IFERROR(FIND("育",H148,1),0)&gt;0,"Welfare",IFERROR(FIND("丧",H148,1),0)&gt;0,"Welfare",IFERROR(FIND("Annual",H148,1),0)&gt;0,"Annual",IFERROR(FIND("annual",H148,1),0)&gt;0,"Annual",IFERROR(FIND("病假",H148,1),0)&gt;0,"Sick",IFERROR(FIND("sick",H148,1),0)&gt;0,"Sick",IFERROR(FIND("Leave",H148,1),0)&gt;0,"Unpaid",IFERROR(FIND("unpaid",H148,1),0)&gt;0,"Unpaid",IFERROR(FIND("welfare",H148,1),0)&gt;0,"Welfare",1=1,H148)</f>
        <v>please choose</v>
      </c>
    </row>
    <row r="149" spans="2:13">
      <c r="B149" s="17" t="s">
        <v>1112</v>
      </c>
      <c r="F149" s="273">
        <v>45770.65625</v>
      </c>
      <c r="G149" s="273">
        <v>45770.739583333336</v>
      </c>
      <c r="H149" s="17" t="s">
        <v>1111</v>
      </c>
      <c r="J149" s="17" t="s">
        <v>1108</v>
      </c>
      <c r="K149" s="17" t="str" cm="1">
        <f t="array" ref="K149">_xlfn.IFS(IFERROR(FIND("差",H149,1),0)&gt;0,"Trip",IFERROR(FIND("trip",H149,1),0)&gt;0,"Trip",IFERROR(FIND("假",H149,1),0)&gt;0,"Leave",IFERROR(FIND("leave",H149,1),0)&gt;0,"Leave",IFERROR(FIND("补单",H149,1),0)&gt;0,"Supp",IFERROR(FIND("Replenishment",H149,1),0)&gt;0,"Supp",1=1,H149)</f>
        <v>Trip</v>
      </c>
      <c r="L149" s="17" t="str">
        <f t="shared" si="2"/>
        <v>Approved</v>
      </c>
      <c r="M149" s="17" t="str" cm="1">
        <f t="array" ref="M149">_xlfn.IFS(IFERROR(FIND("事假",H149,1),0)&gt;0,"Unpaid",IFERROR(FIND("年休假",H149,1),0)&gt;0,"Annual",IFERROR(FIND("产",H149,1),0)&gt;0,"Welfare",IFERROR(FIND("婚",H149,1),0)&gt;0,"Welfare",IFERROR(FIND("育",H149,1),0)&gt;0,"Welfare",IFERROR(FIND("丧",H149,1),0)&gt;0,"Welfare",IFERROR(FIND("Annual",H149,1),0)&gt;0,"Annual",IFERROR(FIND("annual",H149,1),0)&gt;0,"Annual",IFERROR(FIND("病假",H149,1),0)&gt;0,"Sick",IFERROR(FIND("sick",H149,1),0)&gt;0,"Sick",IFERROR(FIND("Leave",H149,1),0)&gt;0,"Unpaid",IFERROR(FIND("unpaid",H149,1),0)&gt;0,"Unpaid",IFERROR(FIND("welfare",H149,1),0)&gt;0,"Welfare",1=1,H149)</f>
        <v>business trip</v>
      </c>
    </row>
    <row r="150" spans="2:13">
      <c r="B150" s="17" t="s">
        <v>1112</v>
      </c>
      <c r="F150" s="273">
        <v>45775.645833333336</v>
      </c>
      <c r="G150" s="273">
        <v>45775.736111111109</v>
      </c>
      <c r="H150" s="17" t="s">
        <v>1111</v>
      </c>
      <c r="J150" s="17" t="s">
        <v>1108</v>
      </c>
      <c r="K150" s="17" t="str" cm="1">
        <f t="array" ref="K150">_xlfn.IFS(IFERROR(FIND("差",H150,1),0)&gt;0,"Trip",IFERROR(FIND("trip",H150,1),0)&gt;0,"Trip",IFERROR(FIND("假",H150,1),0)&gt;0,"Leave",IFERROR(FIND("leave",H150,1),0)&gt;0,"Leave",IFERROR(FIND("补单",H150,1),0)&gt;0,"Supp",IFERROR(FIND("Replenishment",H150,1),0)&gt;0,"Supp",1=1,H150)</f>
        <v>Trip</v>
      </c>
      <c r="L150" s="17" t="str">
        <f t="shared" si="2"/>
        <v>Approved</v>
      </c>
      <c r="M150" s="17" t="str" cm="1">
        <f t="array" ref="M150">_xlfn.IFS(IFERROR(FIND("事假",H150,1),0)&gt;0,"Unpaid",IFERROR(FIND("年休假",H150,1),0)&gt;0,"Annual",IFERROR(FIND("产",H150,1),0)&gt;0,"Welfare",IFERROR(FIND("婚",H150,1),0)&gt;0,"Welfare",IFERROR(FIND("育",H150,1),0)&gt;0,"Welfare",IFERROR(FIND("丧",H150,1),0)&gt;0,"Welfare",IFERROR(FIND("Annual",H150,1),0)&gt;0,"Annual",IFERROR(FIND("annual",H150,1),0)&gt;0,"Annual",IFERROR(FIND("病假",H150,1),0)&gt;0,"Sick",IFERROR(FIND("sick",H150,1),0)&gt;0,"Sick",IFERROR(FIND("Leave",H150,1),0)&gt;0,"Unpaid",IFERROR(FIND("unpaid",H150,1),0)&gt;0,"Unpaid",IFERROR(FIND("welfare",H150,1),0)&gt;0,"Welfare",1=1,H150)</f>
        <v>business trip</v>
      </c>
    </row>
    <row r="151" spans="2:13">
      <c r="B151" s="17" t="s">
        <v>1112</v>
      </c>
      <c r="F151" s="273">
        <v>45789.666666666664</v>
      </c>
      <c r="G151" s="273">
        <v>45789.743055555555</v>
      </c>
      <c r="H151" s="17" t="s">
        <v>1111</v>
      </c>
      <c r="J151" s="17" t="s">
        <v>1108</v>
      </c>
      <c r="K151" s="17" t="str" cm="1">
        <f t="array" ref="K151">_xlfn.IFS(IFERROR(FIND("差",H151,1),0)&gt;0,"Trip",IFERROR(FIND("trip",H151,1),0)&gt;0,"Trip",IFERROR(FIND("假",H151,1),0)&gt;0,"Leave",IFERROR(FIND("leave",H151,1),0)&gt;0,"Leave",IFERROR(FIND("补单",H151,1),0)&gt;0,"Supp",IFERROR(FIND("Replenishment",H151,1),0)&gt;0,"Supp",1=1,H151)</f>
        <v>Trip</v>
      </c>
      <c r="L151" s="17" t="str">
        <f t="shared" si="2"/>
        <v>Approved</v>
      </c>
      <c r="M151" s="17" t="str" cm="1">
        <f t="array" ref="M151">_xlfn.IFS(IFERROR(FIND("事假",H151,1),0)&gt;0,"Unpaid",IFERROR(FIND("年休假",H151,1),0)&gt;0,"Annual",IFERROR(FIND("产",H151,1),0)&gt;0,"Welfare",IFERROR(FIND("婚",H151,1),0)&gt;0,"Welfare",IFERROR(FIND("育",H151,1),0)&gt;0,"Welfare",IFERROR(FIND("丧",H151,1),0)&gt;0,"Welfare",IFERROR(FIND("Annual",H151,1),0)&gt;0,"Annual",IFERROR(FIND("annual",H151,1),0)&gt;0,"Annual",IFERROR(FIND("病假",H151,1),0)&gt;0,"Sick",IFERROR(FIND("sick",H151,1),0)&gt;0,"Sick",IFERROR(FIND("Leave",H151,1),0)&gt;0,"Unpaid",IFERROR(FIND("unpaid",H151,1),0)&gt;0,"Unpaid",IFERROR(FIND("welfare",H151,1),0)&gt;0,"Welfare",1=1,H151)</f>
        <v>business trip</v>
      </c>
    </row>
    <row r="152" spans="2:13">
      <c r="B152" s="17" t="s">
        <v>1112</v>
      </c>
      <c r="F152" s="273">
        <v>45792.649305555555</v>
      </c>
      <c r="G152" s="273">
        <v>45792.743055555555</v>
      </c>
      <c r="H152" s="17" t="s">
        <v>1111</v>
      </c>
      <c r="J152" s="17" t="s">
        <v>1108</v>
      </c>
      <c r="K152" s="17" t="str" cm="1">
        <f t="array" ref="K152">_xlfn.IFS(IFERROR(FIND("差",H152,1),0)&gt;0,"Trip",IFERROR(FIND("trip",H152,1),0)&gt;0,"Trip",IFERROR(FIND("假",H152,1),0)&gt;0,"Leave",IFERROR(FIND("leave",H152,1),0)&gt;0,"Leave",IFERROR(FIND("补单",H152,1),0)&gt;0,"Supp",IFERROR(FIND("Replenishment",H152,1),0)&gt;0,"Supp",1=1,H152)</f>
        <v>Trip</v>
      </c>
      <c r="L152" s="17" t="str">
        <f t="shared" si="2"/>
        <v>Approved</v>
      </c>
      <c r="M152" s="17" t="str" cm="1">
        <f t="array" ref="M152">_xlfn.IFS(IFERROR(FIND("事假",H152,1),0)&gt;0,"Unpaid",IFERROR(FIND("年休假",H152,1),0)&gt;0,"Annual",IFERROR(FIND("产",H152,1),0)&gt;0,"Welfare",IFERROR(FIND("婚",H152,1),0)&gt;0,"Welfare",IFERROR(FIND("育",H152,1),0)&gt;0,"Welfare",IFERROR(FIND("丧",H152,1),0)&gt;0,"Welfare",IFERROR(FIND("Annual",H152,1),0)&gt;0,"Annual",IFERROR(FIND("annual",H152,1),0)&gt;0,"Annual",IFERROR(FIND("病假",H152,1),0)&gt;0,"Sick",IFERROR(FIND("sick",H152,1),0)&gt;0,"Sick",IFERROR(FIND("Leave",H152,1),0)&gt;0,"Unpaid",IFERROR(FIND("unpaid",H152,1),0)&gt;0,"Unpaid",IFERROR(FIND("welfare",H152,1),0)&gt;0,"Welfare",1=1,H152)</f>
        <v>business trip</v>
      </c>
    </row>
    <row r="153" spans="2:13">
      <c r="B153" s="17" t="s">
        <v>1112</v>
      </c>
      <c r="H153" s="17" t="s">
        <v>1109</v>
      </c>
      <c r="J153" s="17" t="s">
        <v>1108</v>
      </c>
      <c r="K153" s="17" t="str" cm="1">
        <f t="array" ref="K153">_xlfn.IFS(IFERROR(FIND("差",H153,1),0)&gt;0,"Trip",IFERROR(FIND("trip",H153,1),0)&gt;0,"Trip",IFERROR(FIND("假",H153,1),0)&gt;0,"Leave",IFERROR(FIND("leave",H153,1),0)&gt;0,"Leave",IFERROR(FIND("补单",H153,1),0)&gt;0,"Supp",IFERROR(FIND("Replenishment",H153,1),0)&gt;0,"Supp",1=1,H153)</f>
        <v>please choose</v>
      </c>
      <c r="L153" s="17" t="str">
        <f t="shared" si="2"/>
        <v>Approved</v>
      </c>
      <c r="M153" s="17" t="str" cm="1">
        <f t="array" ref="M153">_xlfn.IFS(IFERROR(FIND("事假",H153,1),0)&gt;0,"Unpaid",IFERROR(FIND("年休假",H153,1),0)&gt;0,"Annual",IFERROR(FIND("产",H153,1),0)&gt;0,"Welfare",IFERROR(FIND("婚",H153,1),0)&gt;0,"Welfare",IFERROR(FIND("育",H153,1),0)&gt;0,"Welfare",IFERROR(FIND("丧",H153,1),0)&gt;0,"Welfare",IFERROR(FIND("Annual",H153,1),0)&gt;0,"Annual",IFERROR(FIND("annual",H153,1),0)&gt;0,"Annual",IFERROR(FIND("病假",H153,1),0)&gt;0,"Sick",IFERROR(FIND("sick",H153,1),0)&gt;0,"Sick",IFERROR(FIND("Leave",H153,1),0)&gt;0,"Unpaid",IFERROR(FIND("unpaid",H153,1),0)&gt;0,"Unpaid",IFERROR(FIND("welfare",H153,1),0)&gt;0,"Welfare",1=1,H153)</f>
        <v>please choose</v>
      </c>
    </row>
    <row r="154" spans="2:13">
      <c r="B154" s="17" t="s">
        <v>1113</v>
      </c>
      <c r="F154" s="273">
        <v>45776.333333333336</v>
      </c>
      <c r="G154" s="273">
        <v>45776.576388888891</v>
      </c>
      <c r="H154" s="17" t="s">
        <v>1111</v>
      </c>
      <c r="J154" s="17" t="s">
        <v>1108</v>
      </c>
      <c r="K154" s="17" t="str" cm="1">
        <f t="array" ref="K154">_xlfn.IFS(IFERROR(FIND("差",H154,1),0)&gt;0,"Trip",IFERROR(FIND("trip",H154,1),0)&gt;0,"Trip",IFERROR(FIND("假",H154,1),0)&gt;0,"Leave",IFERROR(FIND("leave",H154,1),0)&gt;0,"Leave",IFERROR(FIND("补单",H154,1),0)&gt;0,"Supp",IFERROR(FIND("Replenishment",H154,1),0)&gt;0,"Supp",1=1,H154)</f>
        <v>Trip</v>
      </c>
      <c r="L154" s="17" t="str">
        <f t="shared" si="2"/>
        <v>Approved</v>
      </c>
      <c r="M154" s="17" t="str" cm="1">
        <f t="array" ref="M154">_xlfn.IFS(IFERROR(FIND("事假",H154,1),0)&gt;0,"Unpaid",IFERROR(FIND("年休假",H154,1),0)&gt;0,"Annual",IFERROR(FIND("产",H154,1),0)&gt;0,"Welfare",IFERROR(FIND("婚",H154,1),0)&gt;0,"Welfare",IFERROR(FIND("育",H154,1),0)&gt;0,"Welfare",IFERROR(FIND("丧",H154,1),0)&gt;0,"Welfare",IFERROR(FIND("Annual",H154,1),0)&gt;0,"Annual",IFERROR(FIND("annual",H154,1),0)&gt;0,"Annual",IFERROR(FIND("病假",H154,1),0)&gt;0,"Sick",IFERROR(FIND("sick",H154,1),0)&gt;0,"Sick",IFERROR(FIND("Leave",H154,1),0)&gt;0,"Unpaid",IFERROR(FIND("unpaid",H154,1),0)&gt;0,"Unpaid",IFERROR(FIND("welfare",H154,1),0)&gt;0,"Welfare",1=1,H154)</f>
        <v>business trip</v>
      </c>
    </row>
    <row r="155" spans="2:13">
      <c r="B155" s="17" t="s">
        <v>1113</v>
      </c>
      <c r="F155" s="273">
        <v>45784.354166666664</v>
      </c>
      <c r="G155" s="273">
        <v>45784.354166666664</v>
      </c>
      <c r="H155" s="17" t="s">
        <v>1106</v>
      </c>
      <c r="J155" s="17" t="s">
        <v>1108</v>
      </c>
      <c r="K155" s="17" t="str" cm="1">
        <f t="array" ref="K155">_xlfn.IFS(IFERROR(FIND("差",H155,1),0)&gt;0,"Trip",IFERROR(FIND("trip",H155,1),0)&gt;0,"Trip",IFERROR(FIND("假",H155,1),0)&gt;0,"Leave",IFERROR(FIND("leave",H155,1),0)&gt;0,"Leave",IFERROR(FIND("补单",H155,1),0)&gt;0,"Supp",IFERROR(FIND("Replenishment",H155,1),0)&gt;0,"Supp",1=1,H155)</f>
        <v>Supp</v>
      </c>
      <c r="L155" s="17" t="str">
        <f t="shared" si="2"/>
        <v>Approved</v>
      </c>
      <c r="M155" s="17" t="str" cm="1">
        <f t="array" ref="M155">_xlfn.IFS(IFERROR(FIND("事假",H155,1),0)&gt;0,"Unpaid",IFERROR(FIND("年休假",H155,1),0)&gt;0,"Annual",IFERROR(FIND("产",H155,1),0)&gt;0,"Welfare",IFERROR(FIND("婚",H155,1),0)&gt;0,"Welfare",IFERROR(FIND("育",H155,1),0)&gt;0,"Welfare",IFERROR(FIND("丧",H155,1),0)&gt;0,"Welfare",IFERROR(FIND("Annual",H155,1),0)&gt;0,"Annual",IFERROR(FIND("annual",H155,1),0)&gt;0,"Annual",IFERROR(FIND("病假",H155,1),0)&gt;0,"Sick",IFERROR(FIND("sick",H155,1),0)&gt;0,"Sick",IFERROR(FIND("Leave",H155,1),0)&gt;0,"Unpaid",IFERROR(FIND("unpaid",H155,1),0)&gt;0,"Unpaid",IFERROR(FIND("welfare",H155,1),0)&gt;0,"Welfare",1=1,H155)</f>
        <v>Replenishment</v>
      </c>
    </row>
    <row r="156" spans="2:13">
      <c r="B156" s="17" t="s">
        <v>1113</v>
      </c>
      <c r="F156" s="273">
        <v>45792.354166666664</v>
      </c>
      <c r="G156" s="273">
        <v>45792.354166666664</v>
      </c>
      <c r="H156" s="17" t="s">
        <v>1106</v>
      </c>
      <c r="J156" s="17" t="s">
        <v>1108</v>
      </c>
      <c r="K156" s="17" t="str" cm="1">
        <f t="array" ref="K156">_xlfn.IFS(IFERROR(FIND("差",H156,1),0)&gt;0,"Trip",IFERROR(FIND("trip",H156,1),0)&gt;0,"Trip",IFERROR(FIND("假",H156,1),0)&gt;0,"Leave",IFERROR(FIND("leave",H156,1),0)&gt;0,"Leave",IFERROR(FIND("补单",H156,1),0)&gt;0,"Supp",IFERROR(FIND("Replenishment",H156,1),0)&gt;0,"Supp",1=1,H156)</f>
        <v>Supp</v>
      </c>
      <c r="L156" s="17" t="str">
        <f t="shared" si="2"/>
        <v>Approved</v>
      </c>
      <c r="M156" s="17" t="str" cm="1">
        <f t="array" ref="M156">_xlfn.IFS(IFERROR(FIND("事假",H156,1),0)&gt;0,"Unpaid",IFERROR(FIND("年休假",H156,1),0)&gt;0,"Annual",IFERROR(FIND("产",H156,1),0)&gt;0,"Welfare",IFERROR(FIND("婚",H156,1),0)&gt;0,"Welfare",IFERROR(FIND("育",H156,1),0)&gt;0,"Welfare",IFERROR(FIND("丧",H156,1),0)&gt;0,"Welfare",IFERROR(FIND("Annual",H156,1),0)&gt;0,"Annual",IFERROR(FIND("annual",H156,1),0)&gt;0,"Annual",IFERROR(FIND("病假",H156,1),0)&gt;0,"Sick",IFERROR(FIND("sick",H156,1),0)&gt;0,"Sick",IFERROR(FIND("Leave",H156,1),0)&gt;0,"Unpaid",IFERROR(FIND("unpaid",H156,1),0)&gt;0,"Unpaid",IFERROR(FIND("welfare",H156,1),0)&gt;0,"Welfare",1=1,H156)</f>
        <v>Replenishment</v>
      </c>
    </row>
    <row r="157" spans="2:13">
      <c r="B157" s="17" t="s">
        <v>1113</v>
      </c>
      <c r="F157" s="273">
        <v>45796.763888888891</v>
      </c>
      <c r="G157" s="273">
        <v>45796.763888888891</v>
      </c>
      <c r="H157" s="17" t="s">
        <v>1106</v>
      </c>
      <c r="J157" s="17" t="s">
        <v>1108</v>
      </c>
      <c r="K157" s="17" t="str" cm="1">
        <f t="array" ref="K157">_xlfn.IFS(IFERROR(FIND("差",H157,1),0)&gt;0,"Trip",IFERROR(FIND("trip",H157,1),0)&gt;0,"Trip",IFERROR(FIND("假",H157,1),0)&gt;0,"Leave",IFERROR(FIND("leave",H157,1),0)&gt;0,"Leave",IFERROR(FIND("补单",H157,1),0)&gt;0,"Supp",IFERROR(FIND("Replenishment",H157,1),0)&gt;0,"Supp",1=1,H157)</f>
        <v>Supp</v>
      </c>
      <c r="L157" s="17" t="str">
        <f t="shared" si="2"/>
        <v>Approved</v>
      </c>
      <c r="M157" s="17" t="str" cm="1">
        <f t="array" ref="M157">_xlfn.IFS(IFERROR(FIND("事假",H157,1),0)&gt;0,"Unpaid",IFERROR(FIND("年休假",H157,1),0)&gt;0,"Annual",IFERROR(FIND("产",H157,1),0)&gt;0,"Welfare",IFERROR(FIND("婚",H157,1),0)&gt;0,"Welfare",IFERROR(FIND("育",H157,1),0)&gt;0,"Welfare",IFERROR(FIND("丧",H157,1),0)&gt;0,"Welfare",IFERROR(FIND("Annual",H157,1),0)&gt;0,"Annual",IFERROR(FIND("annual",H157,1),0)&gt;0,"Annual",IFERROR(FIND("病假",H157,1),0)&gt;0,"Sick",IFERROR(FIND("sick",H157,1),0)&gt;0,"Sick",IFERROR(FIND("Leave",H157,1),0)&gt;0,"Unpaid",IFERROR(FIND("unpaid",H157,1),0)&gt;0,"Unpaid",IFERROR(FIND("welfare",H157,1),0)&gt;0,"Welfare",1=1,H157)</f>
        <v>Replenishment</v>
      </c>
    </row>
    <row r="158" spans="2:13">
      <c r="B158" s="17" t="s">
        <v>1113</v>
      </c>
      <c r="H158" s="17" t="s">
        <v>1109</v>
      </c>
      <c r="J158" s="17" t="s">
        <v>1108</v>
      </c>
      <c r="K158" s="17" t="str" cm="1">
        <f t="array" ref="K158">_xlfn.IFS(IFERROR(FIND("差",H158,1),0)&gt;0,"Trip",IFERROR(FIND("trip",H158,1),0)&gt;0,"Trip",IFERROR(FIND("假",H158,1),0)&gt;0,"Leave",IFERROR(FIND("leave",H158,1),0)&gt;0,"Leave",IFERROR(FIND("补单",H158,1),0)&gt;0,"Supp",IFERROR(FIND("Replenishment",H158,1),0)&gt;0,"Supp",1=1,H158)</f>
        <v>please choose</v>
      </c>
      <c r="L158" s="17" t="str">
        <f t="shared" si="2"/>
        <v>Approved</v>
      </c>
      <c r="M158" s="17" t="str" cm="1">
        <f t="array" ref="M158">_xlfn.IFS(IFERROR(FIND("事假",H158,1),0)&gt;0,"Unpaid",IFERROR(FIND("年休假",H158,1),0)&gt;0,"Annual",IFERROR(FIND("产",H158,1),0)&gt;0,"Welfare",IFERROR(FIND("婚",H158,1),0)&gt;0,"Welfare",IFERROR(FIND("育",H158,1),0)&gt;0,"Welfare",IFERROR(FIND("丧",H158,1),0)&gt;0,"Welfare",IFERROR(FIND("Annual",H158,1),0)&gt;0,"Annual",IFERROR(FIND("annual",H158,1),0)&gt;0,"Annual",IFERROR(FIND("病假",H158,1),0)&gt;0,"Sick",IFERROR(FIND("sick",H158,1),0)&gt;0,"Sick",IFERROR(FIND("Leave",H158,1),0)&gt;0,"Unpaid",IFERROR(FIND("unpaid",H158,1),0)&gt;0,"Unpaid",IFERROR(FIND("welfare",H158,1),0)&gt;0,"Welfare",1=1,H158)</f>
        <v>please choose</v>
      </c>
    </row>
    <row r="159" spans="2:13">
      <c r="B159" s="17" t="s">
        <v>1114</v>
      </c>
      <c r="F159" s="273">
        <v>45771.3125</v>
      </c>
      <c r="G159" s="273">
        <v>45771.729166666664</v>
      </c>
      <c r="H159" s="17" t="s">
        <v>1111</v>
      </c>
      <c r="J159" s="17" t="s">
        <v>1108</v>
      </c>
      <c r="K159" s="17" t="str" cm="1">
        <f t="array" ref="K159">_xlfn.IFS(IFERROR(FIND("差",H159,1),0)&gt;0,"Trip",IFERROR(FIND("trip",H159,1),0)&gt;0,"Trip",IFERROR(FIND("假",H159,1),0)&gt;0,"Leave",IFERROR(FIND("leave",H159,1),0)&gt;0,"Leave",IFERROR(FIND("补单",H159,1),0)&gt;0,"Supp",IFERROR(FIND("Replenishment",H159,1),0)&gt;0,"Supp",1=1,H159)</f>
        <v>Trip</v>
      </c>
      <c r="L159" s="17" t="str">
        <f t="shared" si="2"/>
        <v>Approved</v>
      </c>
      <c r="M159" s="17" t="str" cm="1">
        <f t="array" ref="M159">_xlfn.IFS(IFERROR(FIND("事假",H159,1),0)&gt;0,"Unpaid",IFERROR(FIND("年休假",H159,1),0)&gt;0,"Annual",IFERROR(FIND("产",H159,1),0)&gt;0,"Welfare",IFERROR(FIND("婚",H159,1),0)&gt;0,"Welfare",IFERROR(FIND("育",H159,1),0)&gt;0,"Welfare",IFERROR(FIND("丧",H159,1),0)&gt;0,"Welfare",IFERROR(FIND("Annual",H159,1),0)&gt;0,"Annual",IFERROR(FIND("annual",H159,1),0)&gt;0,"Annual",IFERROR(FIND("病假",H159,1),0)&gt;0,"Sick",IFERROR(FIND("sick",H159,1),0)&gt;0,"Sick",IFERROR(FIND("Leave",H159,1),0)&gt;0,"Unpaid",IFERROR(FIND("unpaid",H159,1),0)&gt;0,"Unpaid",IFERROR(FIND("welfare",H159,1),0)&gt;0,"Welfare",1=1,H159)</f>
        <v>business trip</v>
      </c>
    </row>
    <row r="160" spans="2:13">
      <c r="B160" s="17" t="s">
        <v>1114</v>
      </c>
      <c r="F160" s="273">
        <v>45772.3125</v>
      </c>
      <c r="G160" s="273">
        <v>45772.729166666664</v>
      </c>
      <c r="H160" s="17" t="s">
        <v>1111</v>
      </c>
      <c r="J160" s="17" t="s">
        <v>1108</v>
      </c>
      <c r="K160" s="17" t="str" cm="1">
        <f t="array" ref="K160">_xlfn.IFS(IFERROR(FIND("差",H160,1),0)&gt;0,"Trip",IFERROR(FIND("trip",H160,1),0)&gt;0,"Trip",IFERROR(FIND("假",H160,1),0)&gt;0,"Leave",IFERROR(FIND("leave",H160,1),0)&gt;0,"Leave",IFERROR(FIND("补单",H160,1),0)&gt;0,"Supp",IFERROR(FIND("Replenishment",H160,1),0)&gt;0,"Supp",1=1,H160)</f>
        <v>Trip</v>
      </c>
      <c r="L160" s="17" t="str">
        <f t="shared" si="2"/>
        <v>Approved</v>
      </c>
      <c r="M160" s="17" t="str" cm="1">
        <f t="array" ref="M160">_xlfn.IFS(IFERROR(FIND("事假",H160,1),0)&gt;0,"Unpaid",IFERROR(FIND("年休假",H160,1),0)&gt;0,"Annual",IFERROR(FIND("产",H160,1),0)&gt;0,"Welfare",IFERROR(FIND("婚",H160,1),0)&gt;0,"Welfare",IFERROR(FIND("育",H160,1),0)&gt;0,"Welfare",IFERROR(FIND("丧",H160,1),0)&gt;0,"Welfare",IFERROR(FIND("Annual",H160,1),0)&gt;0,"Annual",IFERROR(FIND("annual",H160,1),0)&gt;0,"Annual",IFERROR(FIND("病假",H160,1),0)&gt;0,"Sick",IFERROR(FIND("sick",H160,1),0)&gt;0,"Sick",IFERROR(FIND("Leave",H160,1),0)&gt;0,"Unpaid",IFERROR(FIND("unpaid",H160,1),0)&gt;0,"Unpaid",IFERROR(FIND("welfare",H160,1),0)&gt;0,"Welfare",1=1,H160)</f>
        <v>business trip</v>
      </c>
    </row>
    <row r="161" spans="2:13">
      <c r="B161" s="17" t="s">
        <v>1114</v>
      </c>
      <c r="G161" s="273">
        <v>45793.75</v>
      </c>
      <c r="H161" s="17" t="s">
        <v>1106</v>
      </c>
      <c r="J161" s="17" t="s">
        <v>1108</v>
      </c>
      <c r="K161" s="17" t="str" cm="1">
        <f t="array" ref="K161">_xlfn.IFS(IFERROR(FIND("差",H161,1),0)&gt;0,"Trip",IFERROR(FIND("trip",H161,1),0)&gt;0,"Trip",IFERROR(FIND("假",H161,1),0)&gt;0,"Leave",IFERROR(FIND("leave",H161,1),0)&gt;0,"Leave",IFERROR(FIND("补单",H161,1),0)&gt;0,"Supp",IFERROR(FIND("Replenishment",H161,1),0)&gt;0,"Supp",1=1,H161)</f>
        <v>Supp</v>
      </c>
      <c r="L161" s="17" t="str">
        <f t="shared" si="2"/>
        <v>Approved</v>
      </c>
      <c r="M161" s="17" t="str" cm="1">
        <f t="array" ref="M161">_xlfn.IFS(IFERROR(FIND("事假",H161,1),0)&gt;0,"Unpaid",IFERROR(FIND("年休假",H161,1),0)&gt;0,"Annual",IFERROR(FIND("产",H161,1),0)&gt;0,"Welfare",IFERROR(FIND("婚",H161,1),0)&gt;0,"Welfare",IFERROR(FIND("育",H161,1),0)&gt;0,"Welfare",IFERROR(FIND("丧",H161,1),0)&gt;0,"Welfare",IFERROR(FIND("Annual",H161,1),0)&gt;0,"Annual",IFERROR(FIND("annual",H161,1),0)&gt;0,"Annual",IFERROR(FIND("病假",H161,1),0)&gt;0,"Sick",IFERROR(FIND("sick",H161,1),0)&gt;0,"Sick",IFERROR(FIND("Leave",H161,1),0)&gt;0,"Unpaid",IFERROR(FIND("unpaid",H161,1),0)&gt;0,"Unpaid",IFERROR(FIND("welfare",H161,1),0)&gt;0,"Welfare",1=1,H161)</f>
        <v>Replenishment</v>
      </c>
    </row>
    <row r="162" spans="2:13">
      <c r="B162" s="17" t="s">
        <v>1114</v>
      </c>
      <c r="H162" s="17" t="s">
        <v>1109</v>
      </c>
      <c r="J162" s="17" t="s">
        <v>1108</v>
      </c>
      <c r="K162" s="17" t="str" cm="1">
        <f t="array" ref="K162">_xlfn.IFS(IFERROR(FIND("差",H162,1),0)&gt;0,"Trip",IFERROR(FIND("trip",H162,1),0)&gt;0,"Trip",IFERROR(FIND("假",H162,1),0)&gt;0,"Leave",IFERROR(FIND("leave",H162,1),0)&gt;0,"Leave",IFERROR(FIND("补单",H162,1),0)&gt;0,"Supp",IFERROR(FIND("Replenishment",H162,1),0)&gt;0,"Supp",1=1,H162)</f>
        <v>please choose</v>
      </c>
      <c r="L162" s="17" t="str">
        <f t="shared" si="2"/>
        <v>Approved</v>
      </c>
      <c r="M162" s="17" t="str" cm="1">
        <f t="array" ref="M162">_xlfn.IFS(IFERROR(FIND("事假",H162,1),0)&gt;0,"Unpaid",IFERROR(FIND("年休假",H162,1),0)&gt;0,"Annual",IFERROR(FIND("产",H162,1),0)&gt;0,"Welfare",IFERROR(FIND("婚",H162,1),0)&gt;0,"Welfare",IFERROR(FIND("育",H162,1),0)&gt;0,"Welfare",IFERROR(FIND("丧",H162,1),0)&gt;0,"Welfare",IFERROR(FIND("Annual",H162,1),0)&gt;0,"Annual",IFERROR(FIND("annual",H162,1),0)&gt;0,"Annual",IFERROR(FIND("病假",H162,1),0)&gt;0,"Sick",IFERROR(FIND("sick",H162,1),0)&gt;0,"Sick",IFERROR(FIND("Leave",H162,1),0)&gt;0,"Unpaid",IFERROR(FIND("unpaid",H162,1),0)&gt;0,"Unpaid",IFERROR(FIND("welfare",H162,1),0)&gt;0,"Welfare",1=1,H162)</f>
        <v>please choose</v>
      </c>
    </row>
    <row r="163" spans="2:13">
      <c r="B163" s="17" t="s">
        <v>1114</v>
      </c>
      <c r="H163" s="17" t="s">
        <v>1109</v>
      </c>
      <c r="J163" s="17" t="s">
        <v>1108</v>
      </c>
      <c r="K163" s="17" t="str" cm="1">
        <f t="array" ref="K163">_xlfn.IFS(IFERROR(FIND("差",H163,1),0)&gt;0,"Trip",IFERROR(FIND("trip",H163,1),0)&gt;0,"Trip",IFERROR(FIND("假",H163,1),0)&gt;0,"Leave",IFERROR(FIND("leave",H163,1),0)&gt;0,"Leave",IFERROR(FIND("补单",H163,1),0)&gt;0,"Supp",IFERROR(FIND("Replenishment",H163,1),0)&gt;0,"Supp",1=1,H163)</f>
        <v>please choose</v>
      </c>
      <c r="L163" s="17" t="str">
        <f t="shared" si="2"/>
        <v>Approved</v>
      </c>
      <c r="M163" s="17" t="str" cm="1">
        <f t="array" ref="M163">_xlfn.IFS(IFERROR(FIND("事假",H163,1),0)&gt;0,"Unpaid",IFERROR(FIND("年休假",H163,1),0)&gt;0,"Annual",IFERROR(FIND("产",H163,1),0)&gt;0,"Welfare",IFERROR(FIND("婚",H163,1),0)&gt;0,"Welfare",IFERROR(FIND("育",H163,1),0)&gt;0,"Welfare",IFERROR(FIND("丧",H163,1),0)&gt;0,"Welfare",IFERROR(FIND("Annual",H163,1),0)&gt;0,"Annual",IFERROR(FIND("annual",H163,1),0)&gt;0,"Annual",IFERROR(FIND("病假",H163,1),0)&gt;0,"Sick",IFERROR(FIND("sick",H163,1),0)&gt;0,"Sick",IFERROR(FIND("Leave",H163,1),0)&gt;0,"Unpaid",IFERROR(FIND("unpaid",H163,1),0)&gt;0,"Unpaid",IFERROR(FIND("welfare",H163,1),0)&gt;0,"Welfare",1=1,H163)</f>
        <v>please choose</v>
      </c>
    </row>
    <row r="164" spans="2:13">
      <c r="B164" s="17" t="s">
        <v>1107</v>
      </c>
      <c r="F164" s="273">
        <v>45782.354166666664</v>
      </c>
      <c r="G164" s="273">
        <v>45782.75</v>
      </c>
      <c r="H164" s="17" t="s">
        <v>1106</v>
      </c>
      <c r="J164" s="17" t="s">
        <v>1108</v>
      </c>
      <c r="K164" s="17" t="str" cm="1">
        <f t="array" ref="K164">_xlfn.IFS(IFERROR(FIND("差",H164,1),0)&gt;0,"Trip",IFERROR(FIND("trip",H164,1),0)&gt;0,"Trip",IFERROR(FIND("假",H164,1),0)&gt;0,"Leave",IFERROR(FIND("leave",H164,1),0)&gt;0,"Leave",IFERROR(FIND("补单",H164,1),0)&gt;0,"Supp",IFERROR(FIND("Replenishment",H164,1),0)&gt;0,"Supp",1=1,H164)</f>
        <v>Supp</v>
      </c>
      <c r="L164" s="17" t="str">
        <f t="shared" si="2"/>
        <v>Approved</v>
      </c>
      <c r="M164" s="17" t="str" cm="1">
        <f t="array" ref="M164">_xlfn.IFS(IFERROR(FIND("事假",H164,1),0)&gt;0,"Unpaid",IFERROR(FIND("年休假",H164,1),0)&gt;0,"Annual",IFERROR(FIND("产",H164,1),0)&gt;0,"Welfare",IFERROR(FIND("婚",H164,1),0)&gt;0,"Welfare",IFERROR(FIND("育",H164,1),0)&gt;0,"Welfare",IFERROR(FIND("丧",H164,1),0)&gt;0,"Welfare",IFERROR(FIND("Annual",H164,1),0)&gt;0,"Annual",IFERROR(FIND("annual",H164,1),0)&gt;0,"Annual",IFERROR(FIND("病假",H164,1),0)&gt;0,"Sick",IFERROR(FIND("sick",H164,1),0)&gt;0,"Sick",IFERROR(FIND("Leave",H164,1),0)&gt;0,"Unpaid",IFERROR(FIND("unpaid",H164,1),0)&gt;0,"Unpaid",IFERROR(FIND("welfare",H164,1),0)&gt;0,"Welfare",1=1,H164)</f>
        <v>Replenishment</v>
      </c>
    </row>
    <row r="165" spans="2:13">
      <c r="B165" s="17" t="s">
        <v>1107</v>
      </c>
      <c r="F165" s="273">
        <v>45784.333333333336</v>
      </c>
      <c r="G165" s="273">
        <v>45784.729166666664</v>
      </c>
      <c r="H165" s="17" t="s">
        <v>1106</v>
      </c>
      <c r="J165" s="17" t="s">
        <v>1108</v>
      </c>
      <c r="K165" s="17" t="str" cm="1">
        <f t="array" ref="K165">_xlfn.IFS(IFERROR(FIND("差",H165,1),0)&gt;0,"Trip",IFERROR(FIND("trip",H165,1),0)&gt;0,"Trip",IFERROR(FIND("假",H165,1),0)&gt;0,"Leave",IFERROR(FIND("leave",H165,1),0)&gt;0,"Leave",IFERROR(FIND("补单",H165,1),0)&gt;0,"Supp",IFERROR(FIND("Replenishment",H165,1),0)&gt;0,"Supp",1=1,H165)</f>
        <v>Supp</v>
      </c>
      <c r="L165" s="17" t="str">
        <f t="shared" si="2"/>
        <v>Approved</v>
      </c>
      <c r="M165" s="17" t="str" cm="1">
        <f t="array" ref="M165">_xlfn.IFS(IFERROR(FIND("事假",H165,1),0)&gt;0,"Unpaid",IFERROR(FIND("年休假",H165,1),0)&gt;0,"Annual",IFERROR(FIND("产",H165,1),0)&gt;0,"Welfare",IFERROR(FIND("婚",H165,1),0)&gt;0,"Welfare",IFERROR(FIND("育",H165,1),0)&gt;0,"Welfare",IFERROR(FIND("丧",H165,1),0)&gt;0,"Welfare",IFERROR(FIND("Annual",H165,1),0)&gt;0,"Annual",IFERROR(FIND("annual",H165,1),0)&gt;0,"Annual",IFERROR(FIND("病假",H165,1),0)&gt;0,"Sick",IFERROR(FIND("sick",H165,1),0)&gt;0,"Sick",IFERROR(FIND("Leave",H165,1),0)&gt;0,"Unpaid",IFERROR(FIND("unpaid",H165,1),0)&gt;0,"Unpaid",IFERROR(FIND("welfare",H165,1),0)&gt;0,"Welfare",1=1,H165)</f>
        <v>Replenishment</v>
      </c>
    </row>
    <row r="166" spans="2:13">
      <c r="B166" s="17" t="s">
        <v>1107</v>
      </c>
      <c r="F166" s="273">
        <v>45793.364583333336</v>
      </c>
      <c r="G166" s="273">
        <v>45793.75</v>
      </c>
      <c r="H166" s="17" t="s">
        <v>1188</v>
      </c>
      <c r="J166" s="17" t="s">
        <v>1108</v>
      </c>
      <c r="K166" s="17" t="str" cm="1">
        <f t="array" ref="K166">_xlfn.IFS(IFERROR(FIND("差",H166,1),0)&gt;0,"Trip",IFERROR(FIND("trip",H166,1),0)&gt;0,"Trip",IFERROR(FIND("假",H166,1),0)&gt;0,"Leave",IFERROR(FIND("leave",H166,1),0)&gt;0,"Leave",IFERROR(FIND("补单",H166,1),0)&gt;0,"Supp",IFERROR(FIND("Replenishment",H166,1),0)&gt;0,"Supp",1=1,H166)</f>
        <v>lieu</v>
      </c>
      <c r="L166" s="17" t="str">
        <f t="shared" si="2"/>
        <v>Approved</v>
      </c>
      <c r="M166" s="17" t="str" cm="1">
        <f t="array" ref="M166">_xlfn.IFS(IFERROR(FIND("事假",H166,1),0)&gt;0,"Unpaid",IFERROR(FIND("年休假",H166,1),0)&gt;0,"Annual",IFERROR(FIND("产",H166,1),0)&gt;0,"Welfare",IFERROR(FIND("婚",H166,1),0)&gt;0,"Welfare",IFERROR(FIND("育",H166,1),0)&gt;0,"Welfare",IFERROR(FIND("丧",H166,1),0)&gt;0,"Welfare",IFERROR(FIND("Annual",H166,1),0)&gt;0,"Annual",IFERROR(FIND("annual",H166,1),0)&gt;0,"Annual",IFERROR(FIND("病假",H166,1),0)&gt;0,"Sick",IFERROR(FIND("sick",H166,1),0)&gt;0,"Sick",IFERROR(FIND("Leave",H166,1),0)&gt;0,"Unpaid",IFERROR(FIND("unpaid",H166,1),0)&gt;0,"Unpaid",IFERROR(FIND("welfare",H166,1),0)&gt;0,"Welfare",1=1,H166)</f>
        <v>lieu</v>
      </c>
    </row>
    <row r="167" spans="2:13">
      <c r="B167" s="17" t="s">
        <v>1110</v>
      </c>
      <c r="F167" s="273">
        <v>45771.333333333336</v>
      </c>
      <c r="G167" s="273">
        <v>45771.708333333336</v>
      </c>
      <c r="H167" s="17" t="s">
        <v>1111</v>
      </c>
      <c r="J167" s="17" t="s">
        <v>1108</v>
      </c>
      <c r="K167" s="17" t="str" cm="1">
        <f t="array" ref="K167">_xlfn.IFS(IFERROR(FIND("差",H167,1),0)&gt;0,"Trip",IFERROR(FIND("trip",H167,1),0)&gt;0,"Trip",IFERROR(FIND("假",H167,1),0)&gt;0,"Leave",IFERROR(FIND("leave",H167,1),0)&gt;0,"Leave",IFERROR(FIND("补单",H167,1),0)&gt;0,"Supp",IFERROR(FIND("Replenishment",H167,1),0)&gt;0,"Supp",1=1,H167)</f>
        <v>Trip</v>
      </c>
      <c r="L167" s="17" t="str">
        <f t="shared" si="2"/>
        <v>Approved</v>
      </c>
      <c r="M167" s="17" t="str" cm="1">
        <f t="array" ref="M167">_xlfn.IFS(IFERROR(FIND("事假",H167,1),0)&gt;0,"Unpaid",IFERROR(FIND("年休假",H167,1),0)&gt;0,"Annual",IFERROR(FIND("产",H167,1),0)&gt;0,"Welfare",IFERROR(FIND("婚",H167,1),0)&gt;0,"Welfare",IFERROR(FIND("育",H167,1),0)&gt;0,"Welfare",IFERROR(FIND("丧",H167,1),0)&gt;0,"Welfare",IFERROR(FIND("Annual",H167,1),0)&gt;0,"Annual",IFERROR(FIND("annual",H167,1),0)&gt;0,"Annual",IFERROR(FIND("病假",H167,1),0)&gt;0,"Sick",IFERROR(FIND("sick",H167,1),0)&gt;0,"Sick",IFERROR(FIND("Leave",H167,1),0)&gt;0,"Unpaid",IFERROR(FIND("unpaid",H167,1),0)&gt;0,"Unpaid",IFERROR(FIND("welfare",H167,1),0)&gt;0,"Welfare",1=1,H167)</f>
        <v>business trip</v>
      </c>
    </row>
    <row r="168" spans="2:13">
      <c r="B168" s="17" t="s">
        <v>1110</v>
      </c>
      <c r="F168" s="273">
        <v>45785.333333333336</v>
      </c>
      <c r="G168" s="273">
        <v>45785.708333333336</v>
      </c>
      <c r="H168" s="17" t="s">
        <v>1106</v>
      </c>
      <c r="J168" s="17" t="s">
        <v>1108</v>
      </c>
      <c r="K168" s="17" t="str" cm="1">
        <f t="array" ref="K168">_xlfn.IFS(IFERROR(FIND("差",H168,1),0)&gt;0,"Trip",IFERROR(FIND("trip",H168,1),0)&gt;0,"Trip",IFERROR(FIND("假",H168,1),0)&gt;0,"Leave",IFERROR(FIND("leave",H168,1),0)&gt;0,"Leave",IFERROR(FIND("补单",H168,1),0)&gt;0,"Supp",IFERROR(FIND("Replenishment",H168,1),0)&gt;0,"Supp",1=1,H168)</f>
        <v>Supp</v>
      </c>
      <c r="L168" s="17" t="str">
        <f t="shared" si="2"/>
        <v>Approved</v>
      </c>
      <c r="M168" s="17" t="str" cm="1">
        <f t="array" ref="M168">_xlfn.IFS(IFERROR(FIND("事假",H168,1),0)&gt;0,"Unpaid",IFERROR(FIND("年休假",H168,1),0)&gt;0,"Annual",IFERROR(FIND("产",H168,1),0)&gt;0,"Welfare",IFERROR(FIND("婚",H168,1),0)&gt;0,"Welfare",IFERROR(FIND("育",H168,1),0)&gt;0,"Welfare",IFERROR(FIND("丧",H168,1),0)&gt;0,"Welfare",IFERROR(FIND("Annual",H168,1),0)&gt;0,"Annual",IFERROR(FIND("annual",H168,1),0)&gt;0,"Annual",IFERROR(FIND("病假",H168,1),0)&gt;0,"Sick",IFERROR(FIND("sick",H168,1),0)&gt;0,"Sick",IFERROR(FIND("Leave",H168,1),0)&gt;0,"Unpaid",IFERROR(FIND("unpaid",H168,1),0)&gt;0,"Unpaid",IFERROR(FIND("welfare",H168,1),0)&gt;0,"Welfare",1=1,H168)</f>
        <v>Replenishment</v>
      </c>
    </row>
    <row r="169" spans="2:13">
      <c r="B169" s="17" t="s">
        <v>1110</v>
      </c>
      <c r="F169" s="273">
        <v>45771</v>
      </c>
      <c r="G169" s="273">
        <v>45771.708333333336</v>
      </c>
      <c r="H169" s="17" t="s">
        <v>1189</v>
      </c>
      <c r="J169" s="17" t="s">
        <v>1108</v>
      </c>
      <c r="K169" s="17" t="str" cm="1">
        <f t="array" ref="K169">_xlfn.IFS(IFERROR(FIND("差",H169,1),0)&gt;0,"Trip",IFERROR(FIND("trip",H169,1),0)&gt;0,"Trip",IFERROR(FIND("假",H169,1),0)&gt;0,"Leave",IFERROR(FIND("leave",H169,1),0)&gt;0,"Leave",IFERROR(FIND("补单",H169,1),0)&gt;0,"Supp",IFERROR(FIND("Replenishment",H169,1),0)&gt;0,"Supp",1=1,H169)</f>
        <v>Leave</v>
      </c>
      <c r="L169" s="17" t="str">
        <f t="shared" si="2"/>
        <v>Approved</v>
      </c>
      <c r="M169" s="17" t="str" cm="1">
        <f t="array" ref="M169">_xlfn.IFS(IFERROR(FIND("事假",H169,1),0)&gt;0,"Unpaid",IFERROR(FIND("年休假",H169,1),0)&gt;0,"Annual",IFERROR(FIND("产",H169,1),0)&gt;0,"Welfare",IFERROR(FIND("婚",H169,1),0)&gt;0,"Welfare",IFERROR(FIND("育",H169,1),0)&gt;0,"Welfare",IFERROR(FIND("丧",H169,1),0)&gt;0,"Welfare",IFERROR(FIND("Annual",H169,1),0)&gt;0,"Annual",IFERROR(FIND("annual",H169,1),0)&gt;0,"Annual",IFERROR(FIND("病假",H169,1),0)&gt;0,"Sick",IFERROR(FIND("sick",H169,1),0)&gt;0,"Sick",IFERROR(FIND("Leave",H169,1),0)&gt;0,"Unpaid",IFERROR(FIND("unpaid",H169,1),0)&gt;0,"Unpaid",IFERROR(FIND("welfare",H169,1),0)&gt;0,"Welfare",1=1,H169)</f>
        <v>Sick</v>
      </c>
    </row>
    <row r="170" spans="2:13">
      <c r="B170" s="17" t="s">
        <v>1112</v>
      </c>
      <c r="F170" s="273">
        <v>45770.65625</v>
      </c>
      <c r="G170" s="273">
        <v>45770.739583333336</v>
      </c>
      <c r="H170" s="17" t="s">
        <v>1111</v>
      </c>
      <c r="J170" s="17" t="s">
        <v>1108</v>
      </c>
      <c r="K170" s="17" t="str" cm="1">
        <f t="array" ref="K170">_xlfn.IFS(IFERROR(FIND("差",H170,1),0)&gt;0,"Trip",IFERROR(FIND("trip",H170,1),0)&gt;0,"Trip",IFERROR(FIND("假",H170,1),0)&gt;0,"Leave",IFERROR(FIND("leave",H170,1),0)&gt;0,"Leave",IFERROR(FIND("补单",H170,1),0)&gt;0,"Supp",IFERROR(FIND("Replenishment",H170,1),0)&gt;0,"Supp",1=1,H170)</f>
        <v>Trip</v>
      </c>
      <c r="L170" s="17" t="str">
        <f t="shared" si="2"/>
        <v>Approved</v>
      </c>
      <c r="M170" s="17" t="str" cm="1">
        <f t="array" ref="M170">_xlfn.IFS(IFERROR(FIND("事假",H170,1),0)&gt;0,"Unpaid",IFERROR(FIND("年休假",H170,1),0)&gt;0,"Annual",IFERROR(FIND("产",H170,1),0)&gt;0,"Welfare",IFERROR(FIND("婚",H170,1),0)&gt;0,"Welfare",IFERROR(FIND("育",H170,1),0)&gt;0,"Welfare",IFERROR(FIND("丧",H170,1),0)&gt;0,"Welfare",IFERROR(FIND("Annual",H170,1),0)&gt;0,"Annual",IFERROR(FIND("annual",H170,1),0)&gt;0,"Annual",IFERROR(FIND("病假",H170,1),0)&gt;0,"Sick",IFERROR(FIND("sick",H170,1),0)&gt;0,"Sick",IFERROR(FIND("Leave",H170,1),0)&gt;0,"Unpaid",IFERROR(FIND("unpaid",H170,1),0)&gt;0,"Unpaid",IFERROR(FIND("welfare",H170,1),0)&gt;0,"Welfare",1=1,H170)</f>
        <v>business trip</v>
      </c>
    </row>
    <row r="171" spans="2:13">
      <c r="B171" s="17" t="s">
        <v>1112</v>
      </c>
      <c r="F171" s="273">
        <v>45775.645833333336</v>
      </c>
      <c r="G171" s="273">
        <v>45775.736111111109</v>
      </c>
      <c r="H171" s="17" t="s">
        <v>1111</v>
      </c>
      <c r="J171" s="17" t="s">
        <v>1108</v>
      </c>
      <c r="K171" s="17" t="str" cm="1">
        <f t="array" ref="K171">_xlfn.IFS(IFERROR(FIND("差",H171,1),0)&gt;0,"Trip",IFERROR(FIND("trip",H171,1),0)&gt;0,"Trip",IFERROR(FIND("假",H171,1),0)&gt;0,"Leave",IFERROR(FIND("leave",H171,1),0)&gt;0,"Leave",IFERROR(FIND("补单",H171,1),0)&gt;0,"Supp",IFERROR(FIND("Replenishment",H171,1),0)&gt;0,"Supp",1=1,H171)</f>
        <v>Trip</v>
      </c>
      <c r="L171" s="17" t="str">
        <f t="shared" si="2"/>
        <v>Approved</v>
      </c>
      <c r="M171" s="17" t="str" cm="1">
        <f t="array" ref="M171">_xlfn.IFS(IFERROR(FIND("事假",H171,1),0)&gt;0,"Unpaid",IFERROR(FIND("年休假",H171,1),0)&gt;0,"Annual",IFERROR(FIND("产",H171,1),0)&gt;0,"Welfare",IFERROR(FIND("婚",H171,1),0)&gt;0,"Welfare",IFERROR(FIND("育",H171,1),0)&gt;0,"Welfare",IFERROR(FIND("丧",H171,1),0)&gt;0,"Welfare",IFERROR(FIND("Annual",H171,1),0)&gt;0,"Annual",IFERROR(FIND("annual",H171,1),0)&gt;0,"Annual",IFERROR(FIND("病假",H171,1),0)&gt;0,"Sick",IFERROR(FIND("sick",H171,1),0)&gt;0,"Sick",IFERROR(FIND("Leave",H171,1),0)&gt;0,"Unpaid",IFERROR(FIND("unpaid",H171,1),0)&gt;0,"Unpaid",IFERROR(FIND("welfare",H171,1),0)&gt;0,"Welfare",1=1,H171)</f>
        <v>business trip</v>
      </c>
    </row>
    <row r="172" spans="2:13">
      <c r="B172" s="17" t="s">
        <v>1112</v>
      </c>
      <c r="F172" s="273">
        <v>45789.666666666664</v>
      </c>
      <c r="G172" s="273">
        <v>45789.743055555555</v>
      </c>
      <c r="H172" s="17" t="s">
        <v>1111</v>
      </c>
      <c r="J172" s="17" t="s">
        <v>1108</v>
      </c>
      <c r="K172" s="17" t="str" cm="1">
        <f t="array" ref="K172">_xlfn.IFS(IFERROR(FIND("差",H172,1),0)&gt;0,"Trip",IFERROR(FIND("trip",H172,1),0)&gt;0,"Trip",IFERROR(FIND("假",H172,1),0)&gt;0,"Leave",IFERROR(FIND("leave",H172,1),0)&gt;0,"Leave",IFERROR(FIND("补单",H172,1),0)&gt;0,"Supp",IFERROR(FIND("Replenishment",H172,1),0)&gt;0,"Supp",1=1,H172)</f>
        <v>Trip</v>
      </c>
      <c r="L172" s="17" t="str">
        <f t="shared" si="2"/>
        <v>Approved</v>
      </c>
      <c r="M172" s="17" t="str" cm="1">
        <f t="array" ref="M172">_xlfn.IFS(IFERROR(FIND("事假",H172,1),0)&gt;0,"Unpaid",IFERROR(FIND("年休假",H172,1),0)&gt;0,"Annual",IFERROR(FIND("产",H172,1),0)&gt;0,"Welfare",IFERROR(FIND("婚",H172,1),0)&gt;0,"Welfare",IFERROR(FIND("育",H172,1),0)&gt;0,"Welfare",IFERROR(FIND("丧",H172,1),0)&gt;0,"Welfare",IFERROR(FIND("Annual",H172,1),0)&gt;0,"Annual",IFERROR(FIND("annual",H172,1),0)&gt;0,"Annual",IFERROR(FIND("病假",H172,1),0)&gt;0,"Sick",IFERROR(FIND("sick",H172,1),0)&gt;0,"Sick",IFERROR(FIND("Leave",H172,1),0)&gt;0,"Unpaid",IFERROR(FIND("unpaid",H172,1),0)&gt;0,"Unpaid",IFERROR(FIND("welfare",H172,1),0)&gt;0,"Welfare",1=1,H172)</f>
        <v>business trip</v>
      </c>
    </row>
    <row r="173" spans="2:13">
      <c r="B173" s="17" t="s">
        <v>1112</v>
      </c>
      <c r="F173" s="273">
        <v>45792.649305555555</v>
      </c>
      <c r="G173" s="273">
        <v>45792.743055555555</v>
      </c>
      <c r="H173" s="17" t="s">
        <v>1111</v>
      </c>
      <c r="J173" s="17" t="s">
        <v>1108</v>
      </c>
      <c r="K173" s="17" t="str" cm="1">
        <f t="array" ref="K173">_xlfn.IFS(IFERROR(FIND("差",H173,1),0)&gt;0,"Trip",IFERROR(FIND("trip",H173,1),0)&gt;0,"Trip",IFERROR(FIND("假",H173,1),0)&gt;0,"Leave",IFERROR(FIND("leave",H173,1),0)&gt;0,"Leave",IFERROR(FIND("补单",H173,1),0)&gt;0,"Supp",IFERROR(FIND("Replenishment",H173,1),0)&gt;0,"Supp",1=1,H173)</f>
        <v>Trip</v>
      </c>
      <c r="L173" s="17" t="str">
        <f t="shared" si="2"/>
        <v>Approved</v>
      </c>
      <c r="M173" s="17" t="str" cm="1">
        <f t="array" ref="M173">_xlfn.IFS(IFERROR(FIND("事假",H173,1),0)&gt;0,"Unpaid",IFERROR(FIND("年休假",H173,1),0)&gt;0,"Annual",IFERROR(FIND("产",H173,1),0)&gt;0,"Welfare",IFERROR(FIND("婚",H173,1),0)&gt;0,"Welfare",IFERROR(FIND("育",H173,1),0)&gt;0,"Welfare",IFERROR(FIND("丧",H173,1),0)&gt;0,"Welfare",IFERROR(FIND("Annual",H173,1),0)&gt;0,"Annual",IFERROR(FIND("annual",H173,1),0)&gt;0,"Annual",IFERROR(FIND("病假",H173,1),0)&gt;0,"Sick",IFERROR(FIND("sick",H173,1),0)&gt;0,"Sick",IFERROR(FIND("Leave",H173,1),0)&gt;0,"Unpaid",IFERROR(FIND("unpaid",H173,1),0)&gt;0,"Unpaid",IFERROR(FIND("welfare",H173,1),0)&gt;0,"Welfare",1=1,H173)</f>
        <v>business trip</v>
      </c>
    </row>
    <row r="174" spans="2:13">
      <c r="B174" s="17" t="s">
        <v>1113</v>
      </c>
      <c r="F174" s="273">
        <v>45776.333333333336</v>
      </c>
      <c r="G174" s="273">
        <v>45776.576388888891</v>
      </c>
      <c r="H174" s="17" t="s">
        <v>1111</v>
      </c>
      <c r="J174" s="17" t="s">
        <v>1108</v>
      </c>
      <c r="K174" s="17" t="str" cm="1">
        <f t="array" ref="K174">_xlfn.IFS(IFERROR(FIND("差",H174,1),0)&gt;0,"Trip",IFERROR(FIND("trip",H174,1),0)&gt;0,"Trip",IFERROR(FIND("假",H174,1),0)&gt;0,"Leave",IFERROR(FIND("leave",H174,1),0)&gt;0,"Leave",IFERROR(FIND("补单",H174,1),0)&gt;0,"Supp",IFERROR(FIND("Replenishment",H174,1),0)&gt;0,"Supp",1=1,H174)</f>
        <v>Trip</v>
      </c>
      <c r="L174" s="17" t="str">
        <f t="shared" si="2"/>
        <v>Approved</v>
      </c>
      <c r="M174" s="17" t="str" cm="1">
        <f t="array" ref="M174">_xlfn.IFS(IFERROR(FIND("事假",H174,1),0)&gt;0,"Unpaid",IFERROR(FIND("年休假",H174,1),0)&gt;0,"Annual",IFERROR(FIND("产",H174,1),0)&gt;0,"Welfare",IFERROR(FIND("婚",H174,1),0)&gt;0,"Welfare",IFERROR(FIND("育",H174,1),0)&gt;0,"Welfare",IFERROR(FIND("丧",H174,1),0)&gt;0,"Welfare",IFERROR(FIND("Annual",H174,1),0)&gt;0,"Annual",IFERROR(FIND("annual",H174,1),0)&gt;0,"Annual",IFERROR(FIND("病假",H174,1),0)&gt;0,"Sick",IFERROR(FIND("sick",H174,1),0)&gt;0,"Sick",IFERROR(FIND("Leave",H174,1),0)&gt;0,"Unpaid",IFERROR(FIND("unpaid",H174,1),0)&gt;0,"Unpaid",IFERROR(FIND("welfare",H174,1),0)&gt;0,"Welfare",1=1,H174)</f>
        <v>business trip</v>
      </c>
    </row>
    <row r="175" spans="2:13">
      <c r="B175" s="17" t="s">
        <v>1113</v>
      </c>
      <c r="F175" s="273">
        <v>45784.354166666664</v>
      </c>
      <c r="G175" s="273">
        <v>45784.354166666664</v>
      </c>
      <c r="H175" s="17" t="s">
        <v>1106</v>
      </c>
      <c r="J175" s="17" t="s">
        <v>1108</v>
      </c>
      <c r="K175" s="17" t="str" cm="1">
        <f t="array" ref="K175">_xlfn.IFS(IFERROR(FIND("差",H175,1),0)&gt;0,"Trip",IFERROR(FIND("trip",H175,1),0)&gt;0,"Trip",IFERROR(FIND("假",H175,1),0)&gt;0,"Leave",IFERROR(FIND("leave",H175,1),0)&gt;0,"Leave",IFERROR(FIND("补单",H175,1),0)&gt;0,"Supp",IFERROR(FIND("Replenishment",H175,1),0)&gt;0,"Supp",1=1,H175)</f>
        <v>Supp</v>
      </c>
      <c r="L175" s="17" t="str">
        <f t="shared" si="2"/>
        <v>Approved</v>
      </c>
      <c r="M175" s="17" t="str" cm="1">
        <f t="array" ref="M175">_xlfn.IFS(IFERROR(FIND("事假",H175,1),0)&gt;0,"Unpaid",IFERROR(FIND("年休假",H175,1),0)&gt;0,"Annual",IFERROR(FIND("产",H175,1),0)&gt;0,"Welfare",IFERROR(FIND("婚",H175,1),0)&gt;0,"Welfare",IFERROR(FIND("育",H175,1),0)&gt;0,"Welfare",IFERROR(FIND("丧",H175,1),0)&gt;0,"Welfare",IFERROR(FIND("Annual",H175,1),0)&gt;0,"Annual",IFERROR(FIND("annual",H175,1),0)&gt;0,"Annual",IFERROR(FIND("病假",H175,1),0)&gt;0,"Sick",IFERROR(FIND("sick",H175,1),0)&gt;0,"Sick",IFERROR(FIND("Leave",H175,1),0)&gt;0,"Unpaid",IFERROR(FIND("unpaid",H175,1),0)&gt;0,"Unpaid",IFERROR(FIND("welfare",H175,1),0)&gt;0,"Welfare",1=1,H175)</f>
        <v>Replenishment</v>
      </c>
    </row>
    <row r="176" spans="2:13">
      <c r="B176" s="17" t="s">
        <v>1113</v>
      </c>
      <c r="F176" s="273">
        <v>45792.354166666664</v>
      </c>
      <c r="G176" s="273">
        <v>45792.354166666664</v>
      </c>
      <c r="H176" s="17" t="s">
        <v>1106</v>
      </c>
      <c r="J176" s="17" t="s">
        <v>1108</v>
      </c>
      <c r="K176" s="17" t="str" cm="1">
        <f t="array" ref="K176">_xlfn.IFS(IFERROR(FIND("差",H176,1),0)&gt;0,"Trip",IFERROR(FIND("trip",H176,1),0)&gt;0,"Trip",IFERROR(FIND("假",H176,1),0)&gt;0,"Leave",IFERROR(FIND("leave",H176,1),0)&gt;0,"Leave",IFERROR(FIND("补单",H176,1),0)&gt;0,"Supp",IFERROR(FIND("Replenishment",H176,1),0)&gt;0,"Supp",1=1,H176)</f>
        <v>Supp</v>
      </c>
      <c r="L176" s="17" t="str">
        <f t="shared" si="2"/>
        <v>Approved</v>
      </c>
      <c r="M176" s="17" t="str" cm="1">
        <f t="array" ref="M176">_xlfn.IFS(IFERROR(FIND("事假",H176,1),0)&gt;0,"Unpaid",IFERROR(FIND("年休假",H176,1),0)&gt;0,"Annual",IFERROR(FIND("产",H176,1),0)&gt;0,"Welfare",IFERROR(FIND("婚",H176,1),0)&gt;0,"Welfare",IFERROR(FIND("育",H176,1),0)&gt;0,"Welfare",IFERROR(FIND("丧",H176,1),0)&gt;0,"Welfare",IFERROR(FIND("Annual",H176,1),0)&gt;0,"Annual",IFERROR(FIND("annual",H176,1),0)&gt;0,"Annual",IFERROR(FIND("病假",H176,1),0)&gt;0,"Sick",IFERROR(FIND("sick",H176,1),0)&gt;0,"Sick",IFERROR(FIND("Leave",H176,1),0)&gt;0,"Unpaid",IFERROR(FIND("unpaid",H176,1),0)&gt;0,"Unpaid",IFERROR(FIND("welfare",H176,1),0)&gt;0,"Welfare",1=1,H176)</f>
        <v>Replenishment</v>
      </c>
    </row>
    <row r="177" spans="2:13">
      <c r="B177" s="17" t="s">
        <v>1113</v>
      </c>
      <c r="F177" s="273">
        <v>45796.763888888891</v>
      </c>
      <c r="G177" s="273">
        <v>45796.763888888891</v>
      </c>
      <c r="H177" s="17" t="s">
        <v>1106</v>
      </c>
      <c r="J177" s="17" t="s">
        <v>1108</v>
      </c>
      <c r="K177" s="17" t="str" cm="1">
        <f t="array" ref="K177">_xlfn.IFS(IFERROR(FIND("差",H177,1),0)&gt;0,"Trip",IFERROR(FIND("trip",H177,1),0)&gt;0,"Trip",IFERROR(FIND("假",H177,1),0)&gt;0,"Leave",IFERROR(FIND("leave",H177,1),0)&gt;0,"Leave",IFERROR(FIND("补单",H177,1),0)&gt;0,"Supp",IFERROR(FIND("Replenishment",H177,1),0)&gt;0,"Supp",1=1,H177)</f>
        <v>Supp</v>
      </c>
      <c r="L177" s="17" t="str">
        <f t="shared" si="2"/>
        <v>Approved</v>
      </c>
      <c r="M177" s="17" t="str" cm="1">
        <f t="array" ref="M177">_xlfn.IFS(IFERROR(FIND("事假",H177,1),0)&gt;0,"Unpaid",IFERROR(FIND("年休假",H177,1),0)&gt;0,"Annual",IFERROR(FIND("产",H177,1),0)&gt;0,"Welfare",IFERROR(FIND("婚",H177,1),0)&gt;0,"Welfare",IFERROR(FIND("育",H177,1),0)&gt;0,"Welfare",IFERROR(FIND("丧",H177,1),0)&gt;0,"Welfare",IFERROR(FIND("Annual",H177,1),0)&gt;0,"Annual",IFERROR(FIND("annual",H177,1),0)&gt;0,"Annual",IFERROR(FIND("病假",H177,1),0)&gt;0,"Sick",IFERROR(FIND("sick",H177,1),0)&gt;0,"Sick",IFERROR(FIND("Leave",H177,1),0)&gt;0,"Unpaid",IFERROR(FIND("unpaid",H177,1),0)&gt;0,"Unpaid",IFERROR(FIND("welfare",H177,1),0)&gt;0,"Welfare",1=1,H177)</f>
        <v>Replenishment</v>
      </c>
    </row>
    <row r="178" spans="2:13">
      <c r="B178" s="17" t="s">
        <v>1114</v>
      </c>
      <c r="F178" s="273">
        <v>45771.3125</v>
      </c>
      <c r="G178" s="273">
        <v>45771.729166666664</v>
      </c>
      <c r="H178" s="17" t="s">
        <v>1111</v>
      </c>
      <c r="J178" s="17" t="s">
        <v>1108</v>
      </c>
      <c r="K178" s="17" t="str" cm="1">
        <f t="array" ref="K178">_xlfn.IFS(IFERROR(FIND("差",H178,1),0)&gt;0,"Trip",IFERROR(FIND("trip",H178,1),0)&gt;0,"Trip",IFERROR(FIND("假",H178,1),0)&gt;0,"Leave",IFERROR(FIND("leave",H178,1),0)&gt;0,"Leave",IFERROR(FIND("补单",H178,1),0)&gt;0,"Supp",IFERROR(FIND("Replenishment",H178,1),0)&gt;0,"Supp",1=1,H178)</f>
        <v>Trip</v>
      </c>
      <c r="L178" s="17" t="str">
        <f t="shared" si="2"/>
        <v>Approved</v>
      </c>
      <c r="M178" s="17" t="str" cm="1">
        <f t="array" ref="M178">_xlfn.IFS(IFERROR(FIND("事假",H178,1),0)&gt;0,"Unpaid",IFERROR(FIND("年休假",H178,1),0)&gt;0,"Annual",IFERROR(FIND("产",H178,1),0)&gt;0,"Welfare",IFERROR(FIND("婚",H178,1),0)&gt;0,"Welfare",IFERROR(FIND("育",H178,1),0)&gt;0,"Welfare",IFERROR(FIND("丧",H178,1),0)&gt;0,"Welfare",IFERROR(FIND("Annual",H178,1),0)&gt;0,"Annual",IFERROR(FIND("annual",H178,1),0)&gt;0,"Annual",IFERROR(FIND("病假",H178,1),0)&gt;0,"Sick",IFERROR(FIND("sick",H178,1),0)&gt;0,"Sick",IFERROR(FIND("Leave",H178,1),0)&gt;0,"Unpaid",IFERROR(FIND("unpaid",H178,1),0)&gt;0,"Unpaid",IFERROR(FIND("welfare",H178,1),0)&gt;0,"Welfare",1=1,H178)</f>
        <v>business trip</v>
      </c>
    </row>
    <row r="179" spans="2:13">
      <c r="B179" s="17" t="s">
        <v>1114</v>
      </c>
      <c r="F179" s="273">
        <v>45772.3125</v>
      </c>
      <c r="G179" s="273">
        <v>45772.729166666664</v>
      </c>
      <c r="H179" s="17" t="s">
        <v>1111</v>
      </c>
      <c r="J179" s="17" t="s">
        <v>1108</v>
      </c>
      <c r="K179" s="17" t="str" cm="1">
        <f t="array" ref="K179">_xlfn.IFS(IFERROR(FIND("差",H179,1),0)&gt;0,"Trip",IFERROR(FIND("trip",H179,1),0)&gt;0,"Trip",IFERROR(FIND("假",H179,1),0)&gt;0,"Leave",IFERROR(FIND("leave",H179,1),0)&gt;0,"Leave",IFERROR(FIND("补单",H179,1),0)&gt;0,"Supp",IFERROR(FIND("Replenishment",H179,1),0)&gt;0,"Supp",1=1,H179)</f>
        <v>Trip</v>
      </c>
      <c r="L179" s="17" t="str">
        <f t="shared" si="2"/>
        <v>Approved</v>
      </c>
      <c r="M179" s="17" t="str" cm="1">
        <f t="array" ref="M179">_xlfn.IFS(IFERROR(FIND("事假",H179,1),0)&gt;0,"Unpaid",IFERROR(FIND("年休假",H179,1),0)&gt;0,"Annual",IFERROR(FIND("产",H179,1),0)&gt;0,"Welfare",IFERROR(FIND("婚",H179,1),0)&gt;0,"Welfare",IFERROR(FIND("育",H179,1),0)&gt;0,"Welfare",IFERROR(FIND("丧",H179,1),0)&gt;0,"Welfare",IFERROR(FIND("Annual",H179,1),0)&gt;0,"Annual",IFERROR(FIND("annual",H179,1),0)&gt;0,"Annual",IFERROR(FIND("病假",H179,1),0)&gt;0,"Sick",IFERROR(FIND("sick",H179,1),0)&gt;0,"Sick",IFERROR(FIND("Leave",H179,1),0)&gt;0,"Unpaid",IFERROR(FIND("unpaid",H179,1),0)&gt;0,"Unpaid",IFERROR(FIND("welfare",H179,1),0)&gt;0,"Welfare",1=1,H179)</f>
        <v>business trip</v>
      </c>
    </row>
    <row r="180" spans="2:13">
      <c r="B180" s="17" t="s">
        <v>1114</v>
      </c>
      <c r="G180" s="273">
        <v>45793.75</v>
      </c>
      <c r="H180" s="17" t="s">
        <v>1106</v>
      </c>
      <c r="J180" s="17" t="s">
        <v>1108</v>
      </c>
      <c r="K180" s="17" t="str" cm="1">
        <f t="array" ref="K180">_xlfn.IFS(IFERROR(FIND("差",H180,1),0)&gt;0,"Trip",IFERROR(FIND("trip",H180,1),0)&gt;0,"Trip",IFERROR(FIND("假",H180,1),0)&gt;0,"Leave",IFERROR(FIND("leave",H180,1),0)&gt;0,"Leave",IFERROR(FIND("补单",H180,1),0)&gt;0,"Supp",IFERROR(FIND("Replenishment",H180,1),0)&gt;0,"Supp",1=1,H180)</f>
        <v>Supp</v>
      </c>
      <c r="L180" s="17" t="str">
        <f t="shared" si="2"/>
        <v>Approved</v>
      </c>
      <c r="M180" s="17" t="str" cm="1">
        <f t="array" ref="M180">_xlfn.IFS(IFERROR(FIND("事假",H180,1),0)&gt;0,"Unpaid",IFERROR(FIND("年休假",H180,1),0)&gt;0,"Annual",IFERROR(FIND("产",H180,1),0)&gt;0,"Welfare",IFERROR(FIND("婚",H180,1),0)&gt;0,"Welfare",IFERROR(FIND("育",H180,1),0)&gt;0,"Welfare",IFERROR(FIND("丧",H180,1),0)&gt;0,"Welfare",IFERROR(FIND("Annual",H180,1),0)&gt;0,"Annual",IFERROR(FIND("annual",H180,1),0)&gt;0,"Annual",IFERROR(FIND("病假",H180,1),0)&gt;0,"Sick",IFERROR(FIND("sick",H180,1),0)&gt;0,"Sick",IFERROR(FIND("Leave",H180,1),0)&gt;0,"Unpaid",IFERROR(FIND("unpaid",H180,1),0)&gt;0,"Unpaid",IFERROR(FIND("welfare",H180,1),0)&gt;0,"Welfare",1=1,H180)</f>
        <v>Replenishment</v>
      </c>
    </row>
    <row r="181" spans="2:13">
      <c r="K181" s="17" cm="1">
        <f t="array" ref="K181">_xlfn.IFS(IFERROR(FIND("差",H181,1),0)&gt;0,"Trip",IFERROR(FIND("trip",H181,1),0)&gt;0,"Trip",IFERROR(FIND("假",H181,1),0)&gt;0,"Leave",IFERROR(FIND("leave",H181,1),0)&gt;0,"Leave",IFERROR(FIND("补单",H181,1),0)&gt;0,"Supp",IFERROR(FIND("Replenishment",H181,1),0)&gt;0,"Supp",1=1,H181)</f>
        <v>0</v>
      </c>
      <c r="L181" s="17">
        <f t="shared" si="2"/>
        <v>0</v>
      </c>
      <c r="M181" s="17" cm="1">
        <f t="array" ref="M181">_xlfn.IFS(IFERROR(FIND("事假",H181,1),0)&gt;0,"Unpaid",IFERROR(FIND("年休假",H181,1),0)&gt;0,"Annual",IFERROR(FIND("产",H181,1),0)&gt;0,"Welfare",IFERROR(FIND("婚",H181,1),0)&gt;0,"Welfare",IFERROR(FIND("育",H181,1),0)&gt;0,"Welfare",IFERROR(FIND("丧",H181,1),0)&gt;0,"Welfare",IFERROR(FIND("Annual",H181,1),0)&gt;0,"Annual",IFERROR(FIND("annual",H181,1),0)&gt;0,"Annual",IFERROR(FIND("病假",H181,1),0)&gt;0,"Sick",IFERROR(FIND("sick",H181,1),0)&gt;0,"Sick",IFERROR(FIND("Leave",H181,1),0)&gt;0,"Unpaid",IFERROR(FIND("unpaid",H181,1),0)&gt;0,"Unpaid",IFERROR(FIND("welfare",H181,1),0)&gt;0,"Welfare",1=1,H181)</f>
        <v>0</v>
      </c>
    </row>
    <row r="182" spans="2:13">
      <c r="K182" s="17" cm="1">
        <f t="array" ref="K182">_xlfn.IFS(IFERROR(FIND("差",H182,1),0)&gt;0,"Trip",IFERROR(FIND("trip",H182,1),0)&gt;0,"Trip",IFERROR(FIND("假",H182,1),0)&gt;0,"Leave",IFERROR(FIND("leave",H182,1),0)&gt;0,"Leave",IFERROR(FIND("补单",H182,1),0)&gt;0,"Supp",IFERROR(FIND("Replenishment",H182,1),0)&gt;0,"Supp",1=1,H182)</f>
        <v>0</v>
      </c>
      <c r="L182" s="17">
        <f t="shared" si="2"/>
        <v>0</v>
      </c>
      <c r="M182" s="17" cm="1">
        <f t="array" ref="M182">_xlfn.IFS(IFERROR(FIND("事假",H182,1),0)&gt;0,"Unpaid",IFERROR(FIND("年休假",H182,1),0)&gt;0,"Annual",IFERROR(FIND("产",H182,1),0)&gt;0,"Welfare",IFERROR(FIND("婚",H182,1),0)&gt;0,"Welfare",IFERROR(FIND("育",H182,1),0)&gt;0,"Welfare",IFERROR(FIND("丧",H182,1),0)&gt;0,"Welfare",IFERROR(FIND("Annual",H182,1),0)&gt;0,"Annual",IFERROR(FIND("annual",H182,1),0)&gt;0,"Annual",IFERROR(FIND("病假",H182,1),0)&gt;0,"Sick",IFERROR(FIND("sick",H182,1),0)&gt;0,"Sick",IFERROR(FIND("Leave",H182,1),0)&gt;0,"Unpaid",IFERROR(FIND("unpaid",H182,1),0)&gt;0,"Unpaid",IFERROR(FIND("welfare",H182,1),0)&gt;0,"Welfare",1=1,H182)</f>
        <v>0</v>
      </c>
    </row>
    <row r="183" spans="2:13">
      <c r="K183" s="17" cm="1">
        <f t="array" ref="K183">_xlfn.IFS(IFERROR(FIND("差",H183,1),0)&gt;0,"Trip",IFERROR(FIND("trip",H183,1),0)&gt;0,"Trip",IFERROR(FIND("假",H183,1),0)&gt;0,"Leave",IFERROR(FIND("leave",H183,1),0)&gt;0,"Leave",IFERROR(FIND("补单",H183,1),0)&gt;0,"Supp",IFERROR(FIND("Replenishment",H183,1),0)&gt;0,"Supp",1=1,H183)</f>
        <v>0</v>
      </c>
      <c r="L183" s="17">
        <f t="shared" si="2"/>
        <v>0</v>
      </c>
      <c r="M183" s="17" cm="1">
        <f t="array" ref="M183">_xlfn.IFS(IFERROR(FIND("事假",H183,1),0)&gt;0,"Unpaid",IFERROR(FIND("年休假",H183,1),0)&gt;0,"Annual",IFERROR(FIND("产",H183,1),0)&gt;0,"Welfare",IFERROR(FIND("婚",H183,1),0)&gt;0,"Welfare",IFERROR(FIND("育",H183,1),0)&gt;0,"Welfare",IFERROR(FIND("丧",H183,1),0)&gt;0,"Welfare",IFERROR(FIND("Annual",H183,1),0)&gt;0,"Annual",IFERROR(FIND("annual",H183,1),0)&gt;0,"Annual",IFERROR(FIND("病假",H183,1),0)&gt;0,"Sick",IFERROR(FIND("sick",H183,1),0)&gt;0,"Sick",IFERROR(FIND("Leave",H183,1),0)&gt;0,"Unpaid",IFERROR(FIND("unpaid",H183,1),0)&gt;0,"Unpaid",IFERROR(FIND("welfare",H183,1),0)&gt;0,"Welfare",1=1,H183)</f>
        <v>0</v>
      </c>
    </row>
    <row r="184" spans="2:13">
      <c r="K184" s="17" cm="1">
        <f t="array" ref="K184">_xlfn.IFS(IFERROR(FIND("差",H184,1),0)&gt;0,"Trip",IFERROR(FIND("trip",H184,1),0)&gt;0,"Trip",IFERROR(FIND("假",H184,1),0)&gt;0,"Leave",IFERROR(FIND("leave",H184,1),0)&gt;0,"Leave",IFERROR(FIND("补单",H184,1),0)&gt;0,"Supp",IFERROR(FIND("Replenishment",H184,1),0)&gt;0,"Supp",1=1,H184)</f>
        <v>0</v>
      </c>
      <c r="L184" s="17">
        <f t="shared" si="2"/>
        <v>0</v>
      </c>
      <c r="M184" s="17" cm="1">
        <f t="array" ref="M184">_xlfn.IFS(IFERROR(FIND("事假",H184,1),0)&gt;0,"Unpaid",IFERROR(FIND("年休假",H184,1),0)&gt;0,"Annual",IFERROR(FIND("产",H184,1),0)&gt;0,"Welfare",IFERROR(FIND("婚",H184,1),0)&gt;0,"Welfare",IFERROR(FIND("育",H184,1),0)&gt;0,"Welfare",IFERROR(FIND("丧",H184,1),0)&gt;0,"Welfare",IFERROR(FIND("Annual",H184,1),0)&gt;0,"Annual",IFERROR(FIND("annual",H184,1),0)&gt;0,"Annual",IFERROR(FIND("病假",H184,1),0)&gt;0,"Sick",IFERROR(FIND("sick",H184,1),0)&gt;0,"Sick",IFERROR(FIND("Leave",H184,1),0)&gt;0,"Unpaid",IFERROR(FIND("unpaid",H184,1),0)&gt;0,"Unpaid",IFERROR(FIND("welfare",H184,1),0)&gt;0,"Welfare",1=1,H184)</f>
        <v>0</v>
      </c>
    </row>
    <row r="185" spans="2:13">
      <c r="K185" s="17" cm="1">
        <f t="array" ref="K185">_xlfn.IFS(IFERROR(FIND("差",H185,1),0)&gt;0,"Trip",IFERROR(FIND("trip",H185,1),0)&gt;0,"Trip",IFERROR(FIND("假",H185,1),0)&gt;0,"Leave",IFERROR(FIND("leave",H185,1),0)&gt;0,"Leave",IFERROR(FIND("补单",H185,1),0)&gt;0,"Supp",IFERROR(FIND("Replenishment",H185,1),0)&gt;0,"Supp",1=1,H185)</f>
        <v>0</v>
      </c>
      <c r="L185" s="17">
        <f t="shared" si="2"/>
        <v>0</v>
      </c>
      <c r="M185" s="17" cm="1">
        <f t="array" ref="M185">_xlfn.IFS(IFERROR(FIND("事假",H185,1),0)&gt;0,"Unpaid",IFERROR(FIND("年休假",H185,1),0)&gt;0,"Annual",IFERROR(FIND("产",H185,1),0)&gt;0,"Welfare",IFERROR(FIND("婚",H185,1),0)&gt;0,"Welfare",IFERROR(FIND("育",H185,1),0)&gt;0,"Welfare",IFERROR(FIND("丧",H185,1),0)&gt;0,"Welfare",IFERROR(FIND("Annual",H185,1),0)&gt;0,"Annual",IFERROR(FIND("annual",H185,1),0)&gt;0,"Annual",IFERROR(FIND("病假",H185,1),0)&gt;0,"Sick",IFERROR(FIND("sick",H185,1),0)&gt;0,"Sick",IFERROR(FIND("Leave",H185,1),0)&gt;0,"Unpaid",IFERROR(FIND("unpaid",H185,1),0)&gt;0,"Unpaid",IFERROR(FIND("welfare",H185,1),0)&gt;0,"Welfare",1=1,H185)</f>
        <v>0</v>
      </c>
    </row>
    <row r="186" spans="2:13">
      <c r="K186" s="17" cm="1">
        <f t="array" ref="K186">_xlfn.IFS(IFERROR(FIND("差",H186,1),0)&gt;0,"Trip",IFERROR(FIND("trip",H186,1),0)&gt;0,"Trip",IFERROR(FIND("假",H186,1),0)&gt;0,"Leave",IFERROR(FIND("leave",H186,1),0)&gt;0,"Leave",IFERROR(FIND("补单",H186,1),0)&gt;0,"Supp",IFERROR(FIND("Replenishment",H186,1),0)&gt;0,"Supp",1=1,H186)</f>
        <v>0</v>
      </c>
      <c r="L186" s="17">
        <f t="shared" si="2"/>
        <v>0</v>
      </c>
      <c r="M186" s="17" cm="1">
        <f t="array" ref="M186">_xlfn.IFS(IFERROR(FIND("事假",H186,1),0)&gt;0,"Unpaid",IFERROR(FIND("年休假",H186,1),0)&gt;0,"Annual",IFERROR(FIND("产",H186,1),0)&gt;0,"Welfare",IFERROR(FIND("婚",H186,1),0)&gt;0,"Welfare",IFERROR(FIND("育",H186,1),0)&gt;0,"Welfare",IFERROR(FIND("丧",H186,1),0)&gt;0,"Welfare",IFERROR(FIND("Annual",H186,1),0)&gt;0,"Annual",IFERROR(FIND("annual",H186,1),0)&gt;0,"Annual",IFERROR(FIND("病假",H186,1),0)&gt;0,"Sick",IFERROR(FIND("sick",H186,1),0)&gt;0,"Sick",IFERROR(FIND("Leave",H186,1),0)&gt;0,"Unpaid",IFERROR(FIND("unpaid",H186,1),0)&gt;0,"Unpaid",IFERROR(FIND("welfare",H186,1),0)&gt;0,"Welfare",1=1,H186)</f>
        <v>0</v>
      </c>
    </row>
    <row r="187" spans="2:13">
      <c r="K187" s="17" cm="1">
        <f t="array" ref="K187">_xlfn.IFS(IFERROR(FIND("差",H187,1),0)&gt;0,"Trip",IFERROR(FIND("trip",H187,1),0)&gt;0,"Trip",IFERROR(FIND("假",H187,1),0)&gt;0,"Leave",IFERROR(FIND("leave",H187,1),0)&gt;0,"Leave",IFERROR(FIND("补单",H187,1),0)&gt;0,"Supp",IFERROR(FIND("Replenishment",H187,1),0)&gt;0,"Supp",1=1,H187)</f>
        <v>0</v>
      </c>
      <c r="L187" s="17">
        <f t="shared" si="2"/>
        <v>0</v>
      </c>
      <c r="M187" s="17" cm="1">
        <f t="array" ref="M187">_xlfn.IFS(IFERROR(FIND("事假",H187,1),0)&gt;0,"Unpaid",IFERROR(FIND("年休假",H187,1),0)&gt;0,"Annual",IFERROR(FIND("产",H187,1),0)&gt;0,"Welfare",IFERROR(FIND("婚",H187,1),0)&gt;0,"Welfare",IFERROR(FIND("育",H187,1),0)&gt;0,"Welfare",IFERROR(FIND("丧",H187,1),0)&gt;0,"Welfare",IFERROR(FIND("Annual",H187,1),0)&gt;0,"Annual",IFERROR(FIND("annual",H187,1),0)&gt;0,"Annual",IFERROR(FIND("病假",H187,1),0)&gt;0,"Sick",IFERROR(FIND("sick",H187,1),0)&gt;0,"Sick",IFERROR(FIND("Leave",H187,1),0)&gt;0,"Unpaid",IFERROR(FIND("unpaid",H187,1),0)&gt;0,"Unpaid",IFERROR(FIND("welfare",H187,1),0)&gt;0,"Welfare",1=1,H187)</f>
        <v>0</v>
      </c>
    </row>
    <row r="188" spans="2:13">
      <c r="K188" s="17" cm="1">
        <f t="array" ref="K188">_xlfn.IFS(IFERROR(FIND("差",H188,1),0)&gt;0,"Trip",IFERROR(FIND("trip",H188,1),0)&gt;0,"Trip",IFERROR(FIND("假",H188,1),0)&gt;0,"Leave",IFERROR(FIND("leave",H188,1),0)&gt;0,"Leave",IFERROR(FIND("补单",H188,1),0)&gt;0,"Supp",IFERROR(FIND("Replenishment",H188,1),0)&gt;0,"Supp",1=1,H188)</f>
        <v>0</v>
      </c>
      <c r="L188" s="17">
        <f t="shared" si="2"/>
        <v>0</v>
      </c>
      <c r="M188" s="17" cm="1">
        <f t="array" ref="M188">_xlfn.IFS(IFERROR(FIND("事假",H188,1),0)&gt;0,"Unpaid",IFERROR(FIND("年休假",H188,1),0)&gt;0,"Annual",IFERROR(FIND("产",H188,1),0)&gt;0,"Welfare",IFERROR(FIND("婚",H188,1),0)&gt;0,"Welfare",IFERROR(FIND("育",H188,1),0)&gt;0,"Welfare",IFERROR(FIND("丧",H188,1),0)&gt;0,"Welfare",IFERROR(FIND("Annual",H188,1),0)&gt;0,"Annual",IFERROR(FIND("annual",H188,1),0)&gt;0,"Annual",IFERROR(FIND("病假",H188,1),0)&gt;0,"Sick",IFERROR(FIND("sick",H188,1),0)&gt;0,"Sick",IFERROR(FIND("Leave",H188,1),0)&gt;0,"Unpaid",IFERROR(FIND("unpaid",H188,1),0)&gt;0,"Unpaid",IFERROR(FIND("welfare",H188,1),0)&gt;0,"Welfare",1=1,H188)</f>
        <v>0</v>
      </c>
    </row>
    <row r="189" spans="2:13">
      <c r="K189" s="17" cm="1">
        <f t="array" ref="K189">_xlfn.IFS(IFERROR(FIND("差",H189,1),0)&gt;0,"Trip",IFERROR(FIND("trip",H189,1),0)&gt;0,"Trip",IFERROR(FIND("假",H189,1),0)&gt;0,"Leave",IFERROR(FIND("leave",H189,1),0)&gt;0,"Leave",IFERROR(FIND("补单",H189,1),0)&gt;0,"Supp",IFERROR(FIND("Replenishment",H189,1),0)&gt;0,"Supp",1=1,H189)</f>
        <v>0</v>
      </c>
      <c r="L189" s="17">
        <f t="shared" si="2"/>
        <v>0</v>
      </c>
      <c r="M189" s="17" cm="1">
        <f t="array" ref="M189">_xlfn.IFS(IFERROR(FIND("事假",H189,1),0)&gt;0,"Unpaid",IFERROR(FIND("年休假",H189,1),0)&gt;0,"Annual",IFERROR(FIND("产",H189,1),0)&gt;0,"Welfare",IFERROR(FIND("婚",H189,1),0)&gt;0,"Welfare",IFERROR(FIND("育",H189,1),0)&gt;0,"Welfare",IFERROR(FIND("丧",H189,1),0)&gt;0,"Welfare",IFERROR(FIND("Annual",H189,1),0)&gt;0,"Annual",IFERROR(FIND("annual",H189,1),0)&gt;0,"Annual",IFERROR(FIND("病假",H189,1),0)&gt;0,"Sick",IFERROR(FIND("sick",H189,1),0)&gt;0,"Sick",IFERROR(FIND("Leave",H189,1),0)&gt;0,"Unpaid",IFERROR(FIND("unpaid",H189,1),0)&gt;0,"Unpaid",IFERROR(FIND("welfare",H189,1),0)&gt;0,"Welfare",1=1,H189)</f>
        <v>0</v>
      </c>
    </row>
    <row r="190" spans="2:13">
      <c r="K190" s="17" cm="1">
        <f t="array" ref="K190">_xlfn.IFS(IFERROR(FIND("差",H190,1),0)&gt;0,"Trip",IFERROR(FIND("trip",H190,1),0)&gt;0,"Trip",IFERROR(FIND("假",H190,1),0)&gt;0,"Leave",IFERROR(FIND("leave",H190,1),0)&gt;0,"Leave",IFERROR(FIND("补单",H190,1),0)&gt;0,"Supp",IFERROR(FIND("Replenishment",H190,1),0)&gt;0,"Supp",1=1,H190)</f>
        <v>0</v>
      </c>
      <c r="L190" s="17">
        <f t="shared" si="2"/>
        <v>0</v>
      </c>
      <c r="M190" s="17" cm="1">
        <f t="array" ref="M190">_xlfn.IFS(IFERROR(FIND("事假",H190,1),0)&gt;0,"Unpaid",IFERROR(FIND("年休假",H190,1),0)&gt;0,"Annual",IFERROR(FIND("产",H190,1),0)&gt;0,"Welfare",IFERROR(FIND("婚",H190,1),0)&gt;0,"Welfare",IFERROR(FIND("育",H190,1),0)&gt;0,"Welfare",IFERROR(FIND("丧",H190,1),0)&gt;0,"Welfare",IFERROR(FIND("Annual",H190,1),0)&gt;0,"Annual",IFERROR(FIND("annual",H190,1),0)&gt;0,"Annual",IFERROR(FIND("病假",H190,1),0)&gt;0,"Sick",IFERROR(FIND("sick",H190,1),0)&gt;0,"Sick",IFERROR(FIND("Leave",H190,1),0)&gt;0,"Unpaid",IFERROR(FIND("unpaid",H190,1),0)&gt;0,"Unpaid",IFERROR(FIND("welfare",H190,1),0)&gt;0,"Welfare",1=1,H190)</f>
        <v>0</v>
      </c>
    </row>
    <row r="191" spans="2:13">
      <c r="K191" s="17" cm="1">
        <f t="array" ref="K191">_xlfn.IFS(IFERROR(FIND("差",H191,1),0)&gt;0,"Trip",IFERROR(FIND("trip",H191,1),0)&gt;0,"Trip",IFERROR(FIND("假",H191,1),0)&gt;0,"Leave",IFERROR(FIND("leave",H191,1),0)&gt;0,"Leave",IFERROR(FIND("补单",H191,1),0)&gt;0,"Supp",IFERROR(FIND("Replenishment",H191,1),0)&gt;0,"Supp",1=1,H191)</f>
        <v>0</v>
      </c>
      <c r="L191" s="17">
        <f t="shared" si="2"/>
        <v>0</v>
      </c>
      <c r="M191" s="17" cm="1">
        <f t="array" ref="M191">_xlfn.IFS(IFERROR(FIND("事假",H191,1),0)&gt;0,"Unpaid",IFERROR(FIND("年休假",H191,1),0)&gt;0,"Annual",IFERROR(FIND("产",H191,1),0)&gt;0,"Welfare",IFERROR(FIND("婚",H191,1),0)&gt;0,"Welfare",IFERROR(FIND("育",H191,1),0)&gt;0,"Welfare",IFERROR(FIND("丧",H191,1),0)&gt;0,"Welfare",IFERROR(FIND("Annual",H191,1),0)&gt;0,"Annual",IFERROR(FIND("annual",H191,1),0)&gt;0,"Annual",IFERROR(FIND("病假",H191,1),0)&gt;0,"Sick",IFERROR(FIND("sick",H191,1),0)&gt;0,"Sick",IFERROR(FIND("Leave",H191,1),0)&gt;0,"Unpaid",IFERROR(FIND("unpaid",H191,1),0)&gt;0,"Unpaid",IFERROR(FIND("welfare",H191,1),0)&gt;0,"Welfare",1=1,H191)</f>
        <v>0</v>
      </c>
    </row>
    <row r="192" spans="2:13">
      <c r="K192" s="17" cm="1">
        <f t="array" ref="K192">_xlfn.IFS(IFERROR(FIND("差",H192,1),0)&gt;0,"Trip",IFERROR(FIND("trip",H192,1),0)&gt;0,"Trip",IFERROR(FIND("假",H192,1),0)&gt;0,"Leave",IFERROR(FIND("leave",H192,1),0)&gt;0,"Leave",IFERROR(FIND("补单",H192,1),0)&gt;0,"Supp",IFERROR(FIND("Replenishment",H192,1),0)&gt;0,"Supp",1=1,H192)</f>
        <v>0</v>
      </c>
      <c r="L192" s="17">
        <f t="shared" si="2"/>
        <v>0</v>
      </c>
      <c r="M192" s="17" cm="1">
        <f t="array" ref="M192">_xlfn.IFS(IFERROR(FIND("事假",H192,1),0)&gt;0,"Unpaid",IFERROR(FIND("年休假",H192,1),0)&gt;0,"Annual",IFERROR(FIND("产",H192,1),0)&gt;0,"Welfare",IFERROR(FIND("婚",H192,1),0)&gt;0,"Welfare",IFERROR(FIND("育",H192,1),0)&gt;0,"Welfare",IFERROR(FIND("丧",H192,1),0)&gt;0,"Welfare",IFERROR(FIND("Annual",H192,1),0)&gt;0,"Annual",IFERROR(FIND("annual",H192,1),0)&gt;0,"Annual",IFERROR(FIND("病假",H192,1),0)&gt;0,"Sick",IFERROR(FIND("sick",H192,1),0)&gt;0,"Sick",IFERROR(FIND("Leave",H192,1),0)&gt;0,"Unpaid",IFERROR(FIND("unpaid",H192,1),0)&gt;0,"Unpaid",IFERROR(FIND("welfare",H192,1),0)&gt;0,"Welfare",1=1,H192)</f>
        <v>0</v>
      </c>
    </row>
    <row r="193" spans="11:13">
      <c r="K193" s="17" cm="1">
        <f t="array" ref="K193">_xlfn.IFS(IFERROR(FIND("差",H193,1),0)&gt;0,"Trip",IFERROR(FIND("trip",H193,1),0)&gt;0,"Trip",IFERROR(FIND("假",H193,1),0)&gt;0,"Leave",IFERROR(FIND("leave",H193,1),0)&gt;0,"Leave",IFERROR(FIND("补单",H193,1),0)&gt;0,"Supp",IFERROR(FIND("Replenishment",H193,1),0)&gt;0,"Supp",1=1,H193)</f>
        <v>0</v>
      </c>
      <c r="L193" s="17">
        <f t="shared" si="2"/>
        <v>0</v>
      </c>
      <c r="M193" s="17" cm="1">
        <f t="array" ref="M193">_xlfn.IFS(IFERROR(FIND("事假",H193,1),0)&gt;0,"Unpaid",IFERROR(FIND("年休假",H193,1),0)&gt;0,"Annual",IFERROR(FIND("产",H193,1),0)&gt;0,"Welfare",IFERROR(FIND("婚",H193,1),0)&gt;0,"Welfare",IFERROR(FIND("育",H193,1),0)&gt;0,"Welfare",IFERROR(FIND("丧",H193,1),0)&gt;0,"Welfare",IFERROR(FIND("Annual",H193,1),0)&gt;0,"Annual",IFERROR(FIND("annual",H193,1),0)&gt;0,"Annual",IFERROR(FIND("病假",H193,1),0)&gt;0,"Sick",IFERROR(FIND("sick",H193,1),0)&gt;0,"Sick",IFERROR(FIND("Leave",H193,1),0)&gt;0,"Unpaid",IFERROR(FIND("unpaid",H193,1),0)&gt;0,"Unpaid",IFERROR(FIND("welfare",H193,1),0)&gt;0,"Welfare",1=1,H193)</f>
        <v>0</v>
      </c>
    </row>
    <row r="194" spans="11:13">
      <c r="K194" s="17" cm="1">
        <f t="array" ref="K194">_xlfn.IFS(IFERROR(FIND("差",H194,1),0)&gt;0,"Trip",IFERROR(FIND("trip",H194,1),0)&gt;0,"Trip",IFERROR(FIND("假",H194,1),0)&gt;0,"Leave",IFERROR(FIND("leave",H194,1),0)&gt;0,"Leave",IFERROR(FIND("补单",H194,1),0)&gt;0,"Supp",IFERROR(FIND("Replenishment",H194,1),0)&gt;0,"Supp",1=1,H194)</f>
        <v>0</v>
      </c>
      <c r="L194" s="17">
        <f t="shared" si="2"/>
        <v>0</v>
      </c>
      <c r="M194" s="17" cm="1">
        <f t="array" ref="M194">_xlfn.IFS(IFERROR(FIND("事假",H194,1),0)&gt;0,"Unpaid",IFERROR(FIND("年休假",H194,1),0)&gt;0,"Annual",IFERROR(FIND("产",H194,1),0)&gt;0,"Welfare",IFERROR(FIND("婚",H194,1),0)&gt;0,"Welfare",IFERROR(FIND("育",H194,1),0)&gt;0,"Welfare",IFERROR(FIND("丧",H194,1),0)&gt;0,"Welfare",IFERROR(FIND("Annual",H194,1),0)&gt;0,"Annual",IFERROR(FIND("annual",H194,1),0)&gt;0,"Annual",IFERROR(FIND("病假",H194,1),0)&gt;0,"Sick",IFERROR(FIND("sick",H194,1),0)&gt;0,"Sick",IFERROR(FIND("Leave",H194,1),0)&gt;0,"Unpaid",IFERROR(FIND("unpaid",H194,1),0)&gt;0,"Unpaid",IFERROR(FIND("welfare",H194,1),0)&gt;0,"Welfare",1=1,H194)</f>
        <v>0</v>
      </c>
    </row>
    <row r="195" spans="11:13">
      <c r="K195" s="17" cm="1">
        <f t="array" ref="K195">_xlfn.IFS(IFERROR(FIND("差",H195,1),0)&gt;0,"Trip",IFERROR(FIND("trip",H195,1),0)&gt;0,"Trip",IFERROR(FIND("假",H195,1),0)&gt;0,"Leave",IFERROR(FIND("leave",H195,1),0)&gt;0,"Leave",IFERROR(FIND("补单",H195,1),0)&gt;0,"Supp",IFERROR(FIND("Replenishment",H195,1),0)&gt;0,"Supp",1=1,H195)</f>
        <v>0</v>
      </c>
      <c r="L195" s="17">
        <f t="shared" ref="L195:L258" si="3">IF(IFERROR(FIND("通过",J195,1),0)&gt;0,"Approved",J195)</f>
        <v>0</v>
      </c>
      <c r="M195" s="17" cm="1">
        <f t="array" ref="M195">_xlfn.IFS(IFERROR(FIND("事假",H195,1),0)&gt;0,"Unpaid",IFERROR(FIND("年休假",H195,1),0)&gt;0,"Annual",IFERROR(FIND("产",H195,1),0)&gt;0,"Welfare",IFERROR(FIND("婚",H195,1),0)&gt;0,"Welfare",IFERROR(FIND("育",H195,1),0)&gt;0,"Welfare",IFERROR(FIND("丧",H195,1),0)&gt;0,"Welfare",IFERROR(FIND("Annual",H195,1),0)&gt;0,"Annual",IFERROR(FIND("annual",H195,1),0)&gt;0,"Annual",IFERROR(FIND("病假",H195,1),0)&gt;0,"Sick",IFERROR(FIND("sick",H195,1),0)&gt;0,"Sick",IFERROR(FIND("Leave",H195,1),0)&gt;0,"Unpaid",IFERROR(FIND("unpaid",H195,1),0)&gt;0,"Unpaid",IFERROR(FIND("welfare",H195,1),0)&gt;0,"Welfare",1=1,H195)</f>
        <v>0</v>
      </c>
    </row>
    <row r="196" spans="11:13">
      <c r="K196" s="17" cm="1">
        <f t="array" ref="K196">_xlfn.IFS(IFERROR(FIND("差",H196,1),0)&gt;0,"Trip",IFERROR(FIND("trip",H196,1),0)&gt;0,"Trip",IFERROR(FIND("假",H196,1),0)&gt;0,"Leave",IFERROR(FIND("leave",H196,1),0)&gt;0,"Leave",IFERROR(FIND("补单",H196,1),0)&gt;0,"Supp",IFERROR(FIND("Replenishment",H196,1),0)&gt;0,"Supp",1=1,H196)</f>
        <v>0</v>
      </c>
      <c r="L196" s="17">
        <f t="shared" si="3"/>
        <v>0</v>
      </c>
      <c r="M196" s="17" cm="1">
        <f t="array" ref="M196">_xlfn.IFS(IFERROR(FIND("事假",H196,1),0)&gt;0,"Unpaid",IFERROR(FIND("年休假",H196,1),0)&gt;0,"Annual",IFERROR(FIND("产",H196,1),0)&gt;0,"Welfare",IFERROR(FIND("婚",H196,1),0)&gt;0,"Welfare",IFERROR(FIND("育",H196,1),0)&gt;0,"Welfare",IFERROR(FIND("丧",H196,1),0)&gt;0,"Welfare",IFERROR(FIND("Annual",H196,1),0)&gt;0,"Annual",IFERROR(FIND("annual",H196,1),0)&gt;0,"Annual",IFERROR(FIND("病假",H196,1),0)&gt;0,"Sick",IFERROR(FIND("sick",H196,1),0)&gt;0,"Sick",IFERROR(FIND("Leave",H196,1),0)&gt;0,"Unpaid",IFERROR(FIND("unpaid",H196,1),0)&gt;0,"Unpaid",IFERROR(FIND("welfare",H196,1),0)&gt;0,"Welfare",1=1,H196)</f>
        <v>0</v>
      </c>
    </row>
    <row r="197" spans="11:13">
      <c r="K197" s="17" cm="1">
        <f t="array" ref="K197">_xlfn.IFS(IFERROR(FIND("差",H197,1),0)&gt;0,"Trip",IFERROR(FIND("trip",H197,1),0)&gt;0,"Trip",IFERROR(FIND("假",H197,1),0)&gt;0,"Leave",IFERROR(FIND("leave",H197,1),0)&gt;0,"Leave",IFERROR(FIND("补单",H197,1),0)&gt;0,"Supp",IFERROR(FIND("Replenishment",H197,1),0)&gt;0,"Supp",1=1,H197)</f>
        <v>0</v>
      </c>
      <c r="L197" s="17">
        <f t="shared" si="3"/>
        <v>0</v>
      </c>
      <c r="M197" s="17" cm="1">
        <f t="array" ref="M197">_xlfn.IFS(IFERROR(FIND("事假",H197,1),0)&gt;0,"Unpaid",IFERROR(FIND("年休假",H197,1),0)&gt;0,"Annual",IFERROR(FIND("产",H197,1),0)&gt;0,"Welfare",IFERROR(FIND("婚",H197,1),0)&gt;0,"Welfare",IFERROR(FIND("育",H197,1),0)&gt;0,"Welfare",IFERROR(FIND("丧",H197,1),0)&gt;0,"Welfare",IFERROR(FIND("Annual",H197,1),0)&gt;0,"Annual",IFERROR(FIND("annual",H197,1),0)&gt;0,"Annual",IFERROR(FIND("病假",H197,1),0)&gt;0,"Sick",IFERROR(FIND("sick",H197,1),0)&gt;0,"Sick",IFERROR(FIND("Leave",H197,1),0)&gt;0,"Unpaid",IFERROR(FIND("unpaid",H197,1),0)&gt;0,"Unpaid",IFERROR(FIND("welfare",H197,1),0)&gt;0,"Welfare",1=1,H197)</f>
        <v>0</v>
      </c>
    </row>
    <row r="198" spans="11:13">
      <c r="K198" s="17" cm="1">
        <f t="array" ref="K198">_xlfn.IFS(IFERROR(FIND("差",H198,1),0)&gt;0,"Trip",IFERROR(FIND("trip",H198,1),0)&gt;0,"Trip",IFERROR(FIND("假",H198,1),0)&gt;0,"Leave",IFERROR(FIND("leave",H198,1),0)&gt;0,"Leave",IFERROR(FIND("补单",H198,1),0)&gt;0,"Supp",IFERROR(FIND("Replenishment",H198,1),0)&gt;0,"Supp",1=1,H198)</f>
        <v>0</v>
      </c>
      <c r="L198" s="17">
        <f t="shared" si="3"/>
        <v>0</v>
      </c>
      <c r="M198" s="17" cm="1">
        <f t="array" ref="M198">_xlfn.IFS(IFERROR(FIND("事假",H198,1),0)&gt;0,"Unpaid",IFERROR(FIND("年休假",H198,1),0)&gt;0,"Annual",IFERROR(FIND("产",H198,1),0)&gt;0,"Welfare",IFERROR(FIND("婚",H198,1),0)&gt;0,"Welfare",IFERROR(FIND("育",H198,1),0)&gt;0,"Welfare",IFERROR(FIND("丧",H198,1),0)&gt;0,"Welfare",IFERROR(FIND("Annual",H198,1),0)&gt;0,"Annual",IFERROR(FIND("annual",H198,1),0)&gt;0,"Annual",IFERROR(FIND("病假",H198,1),0)&gt;0,"Sick",IFERROR(FIND("sick",H198,1),0)&gt;0,"Sick",IFERROR(FIND("Leave",H198,1),0)&gt;0,"Unpaid",IFERROR(FIND("unpaid",H198,1),0)&gt;0,"Unpaid",IFERROR(FIND("welfare",H198,1),0)&gt;0,"Welfare",1=1,H198)</f>
        <v>0</v>
      </c>
    </row>
    <row r="199" spans="11:13">
      <c r="K199" s="17" cm="1">
        <f t="array" ref="K199">_xlfn.IFS(IFERROR(FIND("差",H199,1),0)&gt;0,"Trip",IFERROR(FIND("trip",H199,1),0)&gt;0,"Trip",IFERROR(FIND("假",H199,1),0)&gt;0,"Leave",IFERROR(FIND("leave",H199,1),0)&gt;0,"Leave",IFERROR(FIND("补单",H199,1),0)&gt;0,"Supp",IFERROR(FIND("Replenishment",H199,1),0)&gt;0,"Supp",1=1,H199)</f>
        <v>0</v>
      </c>
      <c r="L199" s="17">
        <f t="shared" si="3"/>
        <v>0</v>
      </c>
      <c r="M199" s="17" cm="1">
        <f t="array" ref="M199">_xlfn.IFS(IFERROR(FIND("事假",H199,1),0)&gt;0,"Unpaid",IFERROR(FIND("年休假",H199,1),0)&gt;0,"Annual",IFERROR(FIND("产",H199,1),0)&gt;0,"Welfare",IFERROR(FIND("婚",H199,1),0)&gt;0,"Welfare",IFERROR(FIND("育",H199,1),0)&gt;0,"Welfare",IFERROR(FIND("丧",H199,1),0)&gt;0,"Welfare",IFERROR(FIND("Annual",H199,1),0)&gt;0,"Annual",IFERROR(FIND("annual",H199,1),0)&gt;0,"Annual",IFERROR(FIND("病假",H199,1),0)&gt;0,"Sick",IFERROR(FIND("sick",H199,1),0)&gt;0,"Sick",IFERROR(FIND("Leave",H199,1),0)&gt;0,"Unpaid",IFERROR(FIND("unpaid",H199,1),0)&gt;0,"Unpaid",IFERROR(FIND("welfare",H199,1),0)&gt;0,"Welfare",1=1,H199)</f>
        <v>0</v>
      </c>
    </row>
    <row r="200" spans="11:13">
      <c r="K200" s="17" cm="1">
        <f t="array" ref="K200">_xlfn.IFS(IFERROR(FIND("差",H200,1),0)&gt;0,"Trip",IFERROR(FIND("trip",H200,1),0)&gt;0,"Trip",IFERROR(FIND("假",H200,1),0)&gt;0,"Leave",IFERROR(FIND("leave",H200,1),0)&gt;0,"Leave",IFERROR(FIND("补单",H200,1),0)&gt;0,"Supp",IFERROR(FIND("Replenishment",H200,1),0)&gt;0,"Supp",1=1,H200)</f>
        <v>0</v>
      </c>
      <c r="L200" s="17">
        <f t="shared" si="3"/>
        <v>0</v>
      </c>
      <c r="M200" s="17" cm="1">
        <f t="array" ref="M200">_xlfn.IFS(IFERROR(FIND("事假",H200,1),0)&gt;0,"Unpaid",IFERROR(FIND("年休假",H200,1),0)&gt;0,"Annual",IFERROR(FIND("产",H200,1),0)&gt;0,"Welfare",IFERROR(FIND("婚",H200,1),0)&gt;0,"Welfare",IFERROR(FIND("育",H200,1),0)&gt;0,"Welfare",IFERROR(FIND("丧",H200,1),0)&gt;0,"Welfare",IFERROR(FIND("Annual",H200,1),0)&gt;0,"Annual",IFERROR(FIND("annual",H200,1),0)&gt;0,"Annual",IFERROR(FIND("病假",H200,1),0)&gt;0,"Sick",IFERROR(FIND("sick",H200,1),0)&gt;0,"Sick",IFERROR(FIND("Leave",H200,1),0)&gt;0,"Unpaid",IFERROR(FIND("unpaid",H200,1),0)&gt;0,"Unpaid",IFERROR(FIND("welfare",H200,1),0)&gt;0,"Welfare",1=1,H200)</f>
        <v>0</v>
      </c>
    </row>
    <row r="201" spans="11:13">
      <c r="K201" s="17" cm="1">
        <f t="array" ref="K201">_xlfn.IFS(IFERROR(FIND("差",H201,1),0)&gt;0,"Trip",IFERROR(FIND("trip",H201,1),0)&gt;0,"Trip",IFERROR(FIND("假",H201,1),0)&gt;0,"Leave",IFERROR(FIND("leave",H201,1),0)&gt;0,"Leave",IFERROR(FIND("补单",H201,1),0)&gt;0,"Supp",IFERROR(FIND("Replenishment",H201,1),0)&gt;0,"Supp",1=1,H201)</f>
        <v>0</v>
      </c>
      <c r="L201" s="17">
        <f t="shared" si="3"/>
        <v>0</v>
      </c>
      <c r="M201" s="17" cm="1">
        <f t="array" ref="M201">_xlfn.IFS(IFERROR(FIND("事假",H201,1),0)&gt;0,"Unpaid",IFERROR(FIND("年休假",H201,1),0)&gt;0,"Annual",IFERROR(FIND("产",H201,1),0)&gt;0,"Welfare",IFERROR(FIND("婚",H201,1),0)&gt;0,"Welfare",IFERROR(FIND("育",H201,1),0)&gt;0,"Welfare",IFERROR(FIND("丧",H201,1),0)&gt;0,"Welfare",IFERROR(FIND("Annual",H201,1),0)&gt;0,"Annual",IFERROR(FIND("annual",H201,1),0)&gt;0,"Annual",IFERROR(FIND("病假",H201,1),0)&gt;0,"Sick",IFERROR(FIND("sick",H201,1),0)&gt;0,"Sick",IFERROR(FIND("Leave",H201,1),0)&gt;0,"Unpaid",IFERROR(FIND("unpaid",H201,1),0)&gt;0,"Unpaid",IFERROR(FIND("welfare",H201,1),0)&gt;0,"Welfare",1=1,H201)</f>
        <v>0</v>
      </c>
    </row>
    <row r="202" spans="11:13">
      <c r="K202" s="17" cm="1">
        <f t="array" ref="K202">_xlfn.IFS(IFERROR(FIND("差",H202,1),0)&gt;0,"Trip",IFERROR(FIND("trip",H202,1),0)&gt;0,"Trip",IFERROR(FIND("假",H202,1),0)&gt;0,"Leave",IFERROR(FIND("leave",H202,1),0)&gt;0,"Leave",IFERROR(FIND("补单",H202,1),0)&gt;0,"Supp",IFERROR(FIND("Replenishment",H202,1),0)&gt;0,"Supp",1=1,H202)</f>
        <v>0</v>
      </c>
      <c r="L202" s="17">
        <f t="shared" si="3"/>
        <v>0</v>
      </c>
      <c r="M202" s="17" cm="1">
        <f t="array" ref="M202">_xlfn.IFS(IFERROR(FIND("事假",H202,1),0)&gt;0,"Unpaid",IFERROR(FIND("年休假",H202,1),0)&gt;0,"Annual",IFERROR(FIND("产",H202,1),0)&gt;0,"Welfare",IFERROR(FIND("婚",H202,1),0)&gt;0,"Welfare",IFERROR(FIND("育",H202,1),0)&gt;0,"Welfare",IFERROR(FIND("丧",H202,1),0)&gt;0,"Welfare",IFERROR(FIND("Annual",H202,1),0)&gt;0,"Annual",IFERROR(FIND("annual",H202,1),0)&gt;0,"Annual",IFERROR(FIND("病假",H202,1),0)&gt;0,"Sick",IFERROR(FIND("sick",H202,1),0)&gt;0,"Sick",IFERROR(FIND("Leave",H202,1),0)&gt;0,"Unpaid",IFERROR(FIND("unpaid",H202,1),0)&gt;0,"Unpaid",IFERROR(FIND("welfare",H202,1),0)&gt;0,"Welfare",1=1,H202)</f>
        <v>0</v>
      </c>
    </row>
    <row r="203" spans="11:13">
      <c r="K203" s="17" cm="1">
        <f t="array" ref="K203">_xlfn.IFS(IFERROR(FIND("差",H203,1),0)&gt;0,"Trip",IFERROR(FIND("trip",H203,1),0)&gt;0,"Trip",IFERROR(FIND("假",H203,1),0)&gt;0,"Leave",IFERROR(FIND("leave",H203,1),0)&gt;0,"Leave",IFERROR(FIND("补单",H203,1),0)&gt;0,"Supp",IFERROR(FIND("Replenishment",H203,1),0)&gt;0,"Supp",1=1,H203)</f>
        <v>0</v>
      </c>
      <c r="L203" s="17">
        <f t="shared" si="3"/>
        <v>0</v>
      </c>
      <c r="M203" s="17" cm="1">
        <f t="array" ref="M203">_xlfn.IFS(IFERROR(FIND("事假",H203,1),0)&gt;0,"Unpaid",IFERROR(FIND("年休假",H203,1),0)&gt;0,"Annual",IFERROR(FIND("产",H203,1),0)&gt;0,"Welfare",IFERROR(FIND("婚",H203,1),0)&gt;0,"Welfare",IFERROR(FIND("育",H203,1),0)&gt;0,"Welfare",IFERROR(FIND("丧",H203,1),0)&gt;0,"Welfare",IFERROR(FIND("Annual",H203,1),0)&gt;0,"Annual",IFERROR(FIND("annual",H203,1),0)&gt;0,"Annual",IFERROR(FIND("病假",H203,1),0)&gt;0,"Sick",IFERROR(FIND("sick",H203,1),0)&gt;0,"Sick",IFERROR(FIND("Leave",H203,1),0)&gt;0,"Unpaid",IFERROR(FIND("unpaid",H203,1),0)&gt;0,"Unpaid",IFERROR(FIND("welfare",H203,1),0)&gt;0,"Welfare",1=1,H203)</f>
        <v>0</v>
      </c>
    </row>
    <row r="204" spans="11:13">
      <c r="K204" s="17" cm="1">
        <f t="array" ref="K204">_xlfn.IFS(IFERROR(FIND("差",H204,1),0)&gt;0,"Trip",IFERROR(FIND("trip",H204,1),0)&gt;0,"Trip",IFERROR(FIND("假",H204,1),0)&gt;0,"Leave",IFERROR(FIND("leave",H204,1),0)&gt;0,"Leave",IFERROR(FIND("补单",H204,1),0)&gt;0,"Supp",IFERROR(FIND("Replenishment",H204,1),0)&gt;0,"Supp",1=1,H204)</f>
        <v>0</v>
      </c>
      <c r="L204" s="17">
        <f t="shared" si="3"/>
        <v>0</v>
      </c>
      <c r="M204" s="17" cm="1">
        <f t="array" ref="M204">_xlfn.IFS(IFERROR(FIND("事假",H204,1),0)&gt;0,"Unpaid",IFERROR(FIND("年休假",H204,1),0)&gt;0,"Annual",IFERROR(FIND("产",H204,1),0)&gt;0,"Welfare",IFERROR(FIND("婚",H204,1),0)&gt;0,"Welfare",IFERROR(FIND("育",H204,1),0)&gt;0,"Welfare",IFERROR(FIND("丧",H204,1),0)&gt;0,"Welfare",IFERROR(FIND("Annual",H204,1),0)&gt;0,"Annual",IFERROR(FIND("annual",H204,1),0)&gt;0,"Annual",IFERROR(FIND("病假",H204,1),0)&gt;0,"Sick",IFERROR(FIND("sick",H204,1),0)&gt;0,"Sick",IFERROR(FIND("Leave",H204,1),0)&gt;0,"Unpaid",IFERROR(FIND("unpaid",H204,1),0)&gt;0,"Unpaid",IFERROR(FIND("welfare",H204,1),0)&gt;0,"Welfare",1=1,H204)</f>
        <v>0</v>
      </c>
    </row>
    <row r="205" spans="11:13">
      <c r="K205" s="17" cm="1">
        <f t="array" ref="K205">_xlfn.IFS(IFERROR(FIND("差",H205,1),0)&gt;0,"Trip",IFERROR(FIND("trip",H205,1),0)&gt;0,"Trip",IFERROR(FIND("假",H205,1),0)&gt;0,"Leave",IFERROR(FIND("leave",H205,1),0)&gt;0,"Leave",IFERROR(FIND("补单",H205,1),0)&gt;0,"Supp",IFERROR(FIND("Replenishment",H205,1),0)&gt;0,"Supp",1=1,H205)</f>
        <v>0</v>
      </c>
      <c r="L205" s="17">
        <f t="shared" si="3"/>
        <v>0</v>
      </c>
      <c r="M205" s="17" cm="1">
        <f t="array" ref="M205">_xlfn.IFS(IFERROR(FIND("事假",H205,1),0)&gt;0,"Unpaid",IFERROR(FIND("年休假",H205,1),0)&gt;0,"Annual",IFERROR(FIND("产",H205,1),0)&gt;0,"Welfare",IFERROR(FIND("婚",H205,1),0)&gt;0,"Welfare",IFERROR(FIND("育",H205,1),0)&gt;0,"Welfare",IFERROR(FIND("丧",H205,1),0)&gt;0,"Welfare",IFERROR(FIND("Annual",H205,1),0)&gt;0,"Annual",IFERROR(FIND("annual",H205,1),0)&gt;0,"Annual",IFERROR(FIND("病假",H205,1),0)&gt;0,"Sick",IFERROR(FIND("sick",H205,1),0)&gt;0,"Sick",IFERROR(FIND("Leave",H205,1),0)&gt;0,"Unpaid",IFERROR(FIND("unpaid",H205,1),0)&gt;0,"Unpaid",IFERROR(FIND("welfare",H205,1),0)&gt;0,"Welfare",1=1,H205)</f>
        <v>0</v>
      </c>
    </row>
    <row r="206" spans="11:13">
      <c r="K206" s="17" cm="1">
        <f t="array" ref="K206">_xlfn.IFS(IFERROR(FIND("差",H206,1),0)&gt;0,"Trip",IFERROR(FIND("trip",H206,1),0)&gt;0,"Trip",IFERROR(FIND("假",H206,1),0)&gt;0,"Leave",IFERROR(FIND("leave",H206,1),0)&gt;0,"Leave",IFERROR(FIND("补单",H206,1),0)&gt;0,"Supp",IFERROR(FIND("Replenishment",H206,1),0)&gt;0,"Supp",1=1,H206)</f>
        <v>0</v>
      </c>
      <c r="L206" s="17">
        <f t="shared" si="3"/>
        <v>0</v>
      </c>
      <c r="M206" s="17" cm="1">
        <f t="array" ref="M206">_xlfn.IFS(IFERROR(FIND("事假",H206,1),0)&gt;0,"Unpaid",IFERROR(FIND("年休假",H206,1),0)&gt;0,"Annual",IFERROR(FIND("产",H206,1),0)&gt;0,"Welfare",IFERROR(FIND("婚",H206,1),0)&gt;0,"Welfare",IFERROR(FIND("育",H206,1),0)&gt;0,"Welfare",IFERROR(FIND("丧",H206,1),0)&gt;0,"Welfare",IFERROR(FIND("Annual",H206,1),0)&gt;0,"Annual",IFERROR(FIND("annual",H206,1),0)&gt;0,"Annual",IFERROR(FIND("病假",H206,1),0)&gt;0,"Sick",IFERROR(FIND("sick",H206,1),0)&gt;0,"Sick",IFERROR(FIND("Leave",H206,1),0)&gt;0,"Unpaid",IFERROR(FIND("unpaid",H206,1),0)&gt;0,"Unpaid",IFERROR(FIND("welfare",H206,1),0)&gt;0,"Welfare",1=1,H206)</f>
        <v>0</v>
      </c>
    </row>
    <row r="207" spans="11:13">
      <c r="K207" s="17" cm="1">
        <f t="array" ref="K207">_xlfn.IFS(IFERROR(FIND("差",H207,1),0)&gt;0,"Trip",IFERROR(FIND("trip",H207,1),0)&gt;0,"Trip",IFERROR(FIND("假",H207,1),0)&gt;0,"Leave",IFERROR(FIND("leave",H207,1),0)&gt;0,"Leave",IFERROR(FIND("补单",H207,1),0)&gt;0,"Supp",IFERROR(FIND("Replenishment",H207,1),0)&gt;0,"Supp",1=1,H207)</f>
        <v>0</v>
      </c>
      <c r="L207" s="17">
        <f t="shared" si="3"/>
        <v>0</v>
      </c>
      <c r="M207" s="17" cm="1">
        <f t="array" ref="M207">_xlfn.IFS(IFERROR(FIND("事假",H207,1),0)&gt;0,"Unpaid",IFERROR(FIND("年休假",H207,1),0)&gt;0,"Annual",IFERROR(FIND("产",H207,1),0)&gt;0,"Welfare",IFERROR(FIND("婚",H207,1),0)&gt;0,"Welfare",IFERROR(FIND("育",H207,1),0)&gt;0,"Welfare",IFERROR(FIND("丧",H207,1),0)&gt;0,"Welfare",IFERROR(FIND("Annual",H207,1),0)&gt;0,"Annual",IFERROR(FIND("annual",H207,1),0)&gt;0,"Annual",IFERROR(FIND("病假",H207,1),0)&gt;0,"Sick",IFERROR(FIND("sick",H207,1),0)&gt;0,"Sick",IFERROR(FIND("Leave",H207,1),0)&gt;0,"Unpaid",IFERROR(FIND("unpaid",H207,1),0)&gt;0,"Unpaid",IFERROR(FIND("welfare",H207,1),0)&gt;0,"Welfare",1=1,H207)</f>
        <v>0</v>
      </c>
    </row>
    <row r="208" spans="11:13">
      <c r="K208" s="17" cm="1">
        <f t="array" ref="K208">_xlfn.IFS(IFERROR(FIND("差",H208,1),0)&gt;0,"Trip",IFERROR(FIND("trip",H208,1),0)&gt;0,"Trip",IFERROR(FIND("假",H208,1),0)&gt;0,"Leave",IFERROR(FIND("leave",H208,1),0)&gt;0,"Leave",IFERROR(FIND("补单",H208,1),0)&gt;0,"Supp",IFERROR(FIND("Replenishment",H208,1),0)&gt;0,"Supp",1=1,H208)</f>
        <v>0</v>
      </c>
      <c r="L208" s="17">
        <f t="shared" si="3"/>
        <v>0</v>
      </c>
      <c r="M208" s="17" cm="1">
        <f t="array" ref="M208">_xlfn.IFS(IFERROR(FIND("事假",H208,1),0)&gt;0,"Unpaid",IFERROR(FIND("年休假",H208,1),0)&gt;0,"Annual",IFERROR(FIND("产",H208,1),0)&gt;0,"Welfare",IFERROR(FIND("婚",H208,1),0)&gt;0,"Welfare",IFERROR(FIND("育",H208,1),0)&gt;0,"Welfare",IFERROR(FIND("丧",H208,1),0)&gt;0,"Welfare",IFERROR(FIND("Annual",H208,1),0)&gt;0,"Annual",IFERROR(FIND("annual",H208,1),0)&gt;0,"Annual",IFERROR(FIND("病假",H208,1),0)&gt;0,"Sick",IFERROR(FIND("sick",H208,1),0)&gt;0,"Sick",IFERROR(FIND("Leave",H208,1),0)&gt;0,"Unpaid",IFERROR(FIND("unpaid",H208,1),0)&gt;0,"Unpaid",IFERROR(FIND("welfare",H208,1),0)&gt;0,"Welfare",1=1,H208)</f>
        <v>0</v>
      </c>
    </row>
    <row r="209" spans="11:13">
      <c r="K209" s="17" cm="1">
        <f t="array" ref="K209">_xlfn.IFS(IFERROR(FIND("差",H209,1),0)&gt;0,"Trip",IFERROR(FIND("trip",H209,1),0)&gt;0,"Trip",IFERROR(FIND("假",H209,1),0)&gt;0,"Leave",IFERROR(FIND("leave",H209,1),0)&gt;0,"Leave",IFERROR(FIND("补单",H209,1),0)&gt;0,"Supp",IFERROR(FIND("Replenishment",H209,1),0)&gt;0,"Supp",1=1,H209)</f>
        <v>0</v>
      </c>
      <c r="L209" s="17">
        <f t="shared" si="3"/>
        <v>0</v>
      </c>
      <c r="M209" s="17" cm="1">
        <f t="array" ref="M209">_xlfn.IFS(IFERROR(FIND("事假",H209,1),0)&gt;0,"Unpaid",IFERROR(FIND("年休假",H209,1),0)&gt;0,"Annual",IFERROR(FIND("产",H209,1),0)&gt;0,"Welfare",IFERROR(FIND("婚",H209,1),0)&gt;0,"Welfare",IFERROR(FIND("育",H209,1),0)&gt;0,"Welfare",IFERROR(FIND("丧",H209,1),0)&gt;0,"Welfare",IFERROR(FIND("Annual",H209,1),0)&gt;0,"Annual",IFERROR(FIND("annual",H209,1),0)&gt;0,"Annual",IFERROR(FIND("病假",H209,1),0)&gt;0,"Sick",IFERROR(FIND("sick",H209,1),0)&gt;0,"Sick",IFERROR(FIND("Leave",H209,1),0)&gt;0,"Unpaid",IFERROR(FIND("unpaid",H209,1),0)&gt;0,"Unpaid",IFERROR(FIND("welfare",H209,1),0)&gt;0,"Welfare",1=1,H209)</f>
        <v>0</v>
      </c>
    </row>
    <row r="210" spans="11:13">
      <c r="K210" s="17" cm="1">
        <f t="array" ref="K210">_xlfn.IFS(IFERROR(FIND("差",H210,1),0)&gt;0,"Trip",IFERROR(FIND("trip",H210,1),0)&gt;0,"Trip",IFERROR(FIND("假",H210,1),0)&gt;0,"Leave",IFERROR(FIND("leave",H210,1),0)&gt;0,"Leave",IFERROR(FIND("补单",H210,1),0)&gt;0,"Supp",IFERROR(FIND("Replenishment",H210,1),0)&gt;0,"Supp",1=1,H210)</f>
        <v>0</v>
      </c>
      <c r="L210" s="17">
        <f t="shared" si="3"/>
        <v>0</v>
      </c>
      <c r="M210" s="17" cm="1">
        <f t="array" ref="M210">_xlfn.IFS(IFERROR(FIND("事假",H210,1),0)&gt;0,"Unpaid",IFERROR(FIND("年休假",H210,1),0)&gt;0,"Annual",IFERROR(FIND("产",H210,1),0)&gt;0,"Welfare",IFERROR(FIND("婚",H210,1),0)&gt;0,"Welfare",IFERROR(FIND("育",H210,1),0)&gt;0,"Welfare",IFERROR(FIND("丧",H210,1),0)&gt;0,"Welfare",IFERROR(FIND("Annual",H210,1),0)&gt;0,"Annual",IFERROR(FIND("annual",H210,1),0)&gt;0,"Annual",IFERROR(FIND("病假",H210,1),0)&gt;0,"Sick",IFERROR(FIND("sick",H210,1),0)&gt;0,"Sick",IFERROR(FIND("Leave",H210,1),0)&gt;0,"Unpaid",IFERROR(FIND("unpaid",H210,1),0)&gt;0,"Unpaid",IFERROR(FIND("welfare",H210,1),0)&gt;0,"Welfare",1=1,H210)</f>
        <v>0</v>
      </c>
    </row>
    <row r="211" spans="11:13">
      <c r="K211" s="17" cm="1">
        <f t="array" ref="K211">_xlfn.IFS(IFERROR(FIND("差",H211,1),0)&gt;0,"Trip",IFERROR(FIND("trip",H211,1),0)&gt;0,"Trip",IFERROR(FIND("假",H211,1),0)&gt;0,"Leave",IFERROR(FIND("leave",H211,1),0)&gt;0,"Leave",IFERROR(FIND("补单",H211,1),0)&gt;0,"Supp",IFERROR(FIND("Replenishment",H211,1),0)&gt;0,"Supp",1=1,H211)</f>
        <v>0</v>
      </c>
      <c r="L211" s="17">
        <f t="shared" si="3"/>
        <v>0</v>
      </c>
      <c r="M211" s="17" cm="1">
        <f t="array" ref="M211">_xlfn.IFS(IFERROR(FIND("事假",H211,1),0)&gt;0,"Unpaid",IFERROR(FIND("年休假",H211,1),0)&gt;0,"Annual",IFERROR(FIND("产",H211,1),0)&gt;0,"Welfare",IFERROR(FIND("婚",H211,1),0)&gt;0,"Welfare",IFERROR(FIND("育",H211,1),0)&gt;0,"Welfare",IFERROR(FIND("丧",H211,1),0)&gt;0,"Welfare",IFERROR(FIND("Annual",H211,1),0)&gt;0,"Annual",IFERROR(FIND("annual",H211,1),0)&gt;0,"Annual",IFERROR(FIND("病假",H211,1),0)&gt;0,"Sick",IFERROR(FIND("sick",H211,1),0)&gt;0,"Sick",IFERROR(FIND("Leave",H211,1),0)&gt;0,"Unpaid",IFERROR(FIND("unpaid",H211,1),0)&gt;0,"Unpaid",IFERROR(FIND("welfare",H211,1),0)&gt;0,"Welfare",1=1,H211)</f>
        <v>0</v>
      </c>
    </row>
    <row r="212" spans="11:13">
      <c r="K212" s="17" cm="1">
        <f t="array" ref="K212">_xlfn.IFS(IFERROR(FIND("差",H212,1),0)&gt;0,"Trip",IFERROR(FIND("trip",H212,1),0)&gt;0,"Trip",IFERROR(FIND("假",H212,1),0)&gt;0,"Leave",IFERROR(FIND("leave",H212,1),0)&gt;0,"Leave",IFERROR(FIND("补单",H212,1),0)&gt;0,"Supp",IFERROR(FIND("Replenishment",H212,1),0)&gt;0,"Supp",1=1,H212)</f>
        <v>0</v>
      </c>
      <c r="L212" s="17">
        <f t="shared" si="3"/>
        <v>0</v>
      </c>
      <c r="M212" s="17" cm="1">
        <f t="array" ref="M212">_xlfn.IFS(IFERROR(FIND("事假",H212,1),0)&gt;0,"Unpaid",IFERROR(FIND("年休假",H212,1),0)&gt;0,"Annual",IFERROR(FIND("产",H212,1),0)&gt;0,"Welfare",IFERROR(FIND("婚",H212,1),0)&gt;0,"Welfare",IFERROR(FIND("育",H212,1),0)&gt;0,"Welfare",IFERROR(FIND("丧",H212,1),0)&gt;0,"Welfare",IFERROR(FIND("Annual",H212,1),0)&gt;0,"Annual",IFERROR(FIND("annual",H212,1),0)&gt;0,"Annual",IFERROR(FIND("病假",H212,1),0)&gt;0,"Sick",IFERROR(FIND("sick",H212,1),0)&gt;0,"Sick",IFERROR(FIND("Leave",H212,1),0)&gt;0,"Unpaid",IFERROR(FIND("unpaid",H212,1),0)&gt;0,"Unpaid",IFERROR(FIND("welfare",H212,1),0)&gt;0,"Welfare",1=1,H212)</f>
        <v>0</v>
      </c>
    </row>
    <row r="213" spans="11:13">
      <c r="K213" s="17" cm="1">
        <f t="array" ref="K213">_xlfn.IFS(IFERROR(FIND("差",H213,1),0)&gt;0,"Trip",IFERROR(FIND("trip",H213,1),0)&gt;0,"Trip",IFERROR(FIND("假",H213,1),0)&gt;0,"Leave",IFERROR(FIND("leave",H213,1),0)&gt;0,"Leave",IFERROR(FIND("补单",H213,1),0)&gt;0,"Supp",IFERROR(FIND("Replenishment",H213,1),0)&gt;0,"Supp",1=1,H213)</f>
        <v>0</v>
      </c>
      <c r="L213" s="17">
        <f t="shared" si="3"/>
        <v>0</v>
      </c>
      <c r="M213" s="17" cm="1">
        <f t="array" ref="M213">_xlfn.IFS(IFERROR(FIND("事假",H213,1),0)&gt;0,"Unpaid",IFERROR(FIND("年休假",H213,1),0)&gt;0,"Annual",IFERROR(FIND("产",H213,1),0)&gt;0,"Welfare",IFERROR(FIND("婚",H213,1),0)&gt;0,"Welfare",IFERROR(FIND("育",H213,1),0)&gt;0,"Welfare",IFERROR(FIND("丧",H213,1),0)&gt;0,"Welfare",IFERROR(FIND("Annual",H213,1),0)&gt;0,"Annual",IFERROR(FIND("annual",H213,1),0)&gt;0,"Annual",IFERROR(FIND("病假",H213,1),0)&gt;0,"Sick",IFERROR(FIND("sick",H213,1),0)&gt;0,"Sick",IFERROR(FIND("Leave",H213,1),0)&gt;0,"Unpaid",IFERROR(FIND("unpaid",H213,1),0)&gt;0,"Unpaid",IFERROR(FIND("welfare",H213,1),0)&gt;0,"Welfare",1=1,H213)</f>
        <v>0</v>
      </c>
    </row>
    <row r="214" spans="11:13">
      <c r="K214" s="17" cm="1">
        <f t="array" ref="K214">_xlfn.IFS(IFERROR(FIND("差",H214,1),0)&gt;0,"Trip",IFERROR(FIND("trip",H214,1),0)&gt;0,"Trip",IFERROR(FIND("假",H214,1),0)&gt;0,"Leave",IFERROR(FIND("leave",H214,1),0)&gt;0,"Leave",IFERROR(FIND("补单",H214,1),0)&gt;0,"Supp",IFERROR(FIND("Replenishment",H214,1),0)&gt;0,"Supp",1=1,H214)</f>
        <v>0</v>
      </c>
      <c r="L214" s="17">
        <f t="shared" si="3"/>
        <v>0</v>
      </c>
      <c r="M214" s="17" cm="1">
        <f t="array" ref="M214">_xlfn.IFS(IFERROR(FIND("事假",H214,1),0)&gt;0,"Unpaid",IFERROR(FIND("年休假",H214,1),0)&gt;0,"Annual",IFERROR(FIND("产",H214,1),0)&gt;0,"Welfare",IFERROR(FIND("婚",H214,1),0)&gt;0,"Welfare",IFERROR(FIND("育",H214,1),0)&gt;0,"Welfare",IFERROR(FIND("丧",H214,1),0)&gt;0,"Welfare",IFERROR(FIND("Annual",H214,1),0)&gt;0,"Annual",IFERROR(FIND("annual",H214,1),0)&gt;0,"Annual",IFERROR(FIND("病假",H214,1),0)&gt;0,"Sick",IFERROR(FIND("sick",H214,1),0)&gt;0,"Sick",IFERROR(FIND("Leave",H214,1),0)&gt;0,"Unpaid",IFERROR(FIND("unpaid",H214,1),0)&gt;0,"Unpaid",IFERROR(FIND("welfare",H214,1),0)&gt;0,"Welfare",1=1,H214)</f>
        <v>0</v>
      </c>
    </row>
    <row r="215" spans="11:13">
      <c r="K215" s="17" cm="1">
        <f t="array" ref="K215">_xlfn.IFS(IFERROR(FIND("差",H215,1),0)&gt;0,"Trip",IFERROR(FIND("trip",H215,1),0)&gt;0,"Trip",IFERROR(FIND("假",H215,1),0)&gt;0,"Leave",IFERROR(FIND("leave",H215,1),0)&gt;0,"Leave",IFERROR(FIND("补单",H215,1),0)&gt;0,"Supp",IFERROR(FIND("Replenishment",H215,1),0)&gt;0,"Supp",1=1,H215)</f>
        <v>0</v>
      </c>
      <c r="L215" s="17">
        <f t="shared" si="3"/>
        <v>0</v>
      </c>
      <c r="M215" s="17" cm="1">
        <f t="array" ref="M215">_xlfn.IFS(IFERROR(FIND("事假",H215,1),0)&gt;0,"Unpaid",IFERROR(FIND("年休假",H215,1),0)&gt;0,"Annual",IFERROR(FIND("产",H215,1),0)&gt;0,"Welfare",IFERROR(FIND("婚",H215,1),0)&gt;0,"Welfare",IFERROR(FIND("育",H215,1),0)&gt;0,"Welfare",IFERROR(FIND("丧",H215,1),0)&gt;0,"Welfare",IFERROR(FIND("Annual",H215,1),0)&gt;0,"Annual",IFERROR(FIND("annual",H215,1),0)&gt;0,"Annual",IFERROR(FIND("病假",H215,1),0)&gt;0,"Sick",IFERROR(FIND("sick",H215,1),0)&gt;0,"Sick",IFERROR(FIND("Leave",H215,1),0)&gt;0,"Unpaid",IFERROR(FIND("unpaid",H215,1),0)&gt;0,"Unpaid",IFERROR(FIND("welfare",H215,1),0)&gt;0,"Welfare",1=1,H215)</f>
        <v>0</v>
      </c>
    </row>
    <row r="216" spans="11:13">
      <c r="K216" s="17" cm="1">
        <f t="array" ref="K216">_xlfn.IFS(IFERROR(FIND("差",H216,1),0)&gt;0,"Trip",IFERROR(FIND("trip",H216,1),0)&gt;0,"Trip",IFERROR(FIND("假",H216,1),0)&gt;0,"Leave",IFERROR(FIND("leave",H216,1),0)&gt;0,"Leave",IFERROR(FIND("补单",H216,1),0)&gt;0,"Supp",IFERROR(FIND("Replenishment",H216,1),0)&gt;0,"Supp",1=1,H216)</f>
        <v>0</v>
      </c>
      <c r="L216" s="17">
        <f t="shared" si="3"/>
        <v>0</v>
      </c>
      <c r="M216" s="17" cm="1">
        <f t="array" ref="M216">_xlfn.IFS(IFERROR(FIND("事假",H216,1),0)&gt;0,"Unpaid",IFERROR(FIND("年休假",H216,1),0)&gt;0,"Annual",IFERROR(FIND("产",H216,1),0)&gt;0,"Welfare",IFERROR(FIND("婚",H216,1),0)&gt;0,"Welfare",IFERROR(FIND("育",H216,1),0)&gt;0,"Welfare",IFERROR(FIND("丧",H216,1),0)&gt;0,"Welfare",IFERROR(FIND("Annual",H216,1),0)&gt;0,"Annual",IFERROR(FIND("annual",H216,1),0)&gt;0,"Annual",IFERROR(FIND("病假",H216,1),0)&gt;0,"Sick",IFERROR(FIND("sick",H216,1),0)&gt;0,"Sick",IFERROR(FIND("Leave",H216,1),0)&gt;0,"Unpaid",IFERROR(FIND("unpaid",H216,1),0)&gt;0,"Unpaid",IFERROR(FIND("welfare",H216,1),0)&gt;0,"Welfare",1=1,H216)</f>
        <v>0</v>
      </c>
    </row>
    <row r="217" spans="11:13">
      <c r="K217" s="17" cm="1">
        <f t="array" ref="K217">_xlfn.IFS(IFERROR(FIND("差",H217,1),0)&gt;0,"Trip",IFERROR(FIND("trip",H217,1),0)&gt;0,"Trip",IFERROR(FIND("假",H217,1),0)&gt;0,"Leave",IFERROR(FIND("leave",H217,1),0)&gt;0,"Leave",IFERROR(FIND("补单",H217,1),0)&gt;0,"Supp",IFERROR(FIND("Replenishment",H217,1),0)&gt;0,"Supp",1=1,H217)</f>
        <v>0</v>
      </c>
      <c r="L217" s="17">
        <f t="shared" si="3"/>
        <v>0</v>
      </c>
      <c r="M217" s="17" cm="1">
        <f t="array" ref="M217">_xlfn.IFS(IFERROR(FIND("事假",H217,1),0)&gt;0,"Unpaid",IFERROR(FIND("年休假",H217,1),0)&gt;0,"Annual",IFERROR(FIND("产",H217,1),0)&gt;0,"Welfare",IFERROR(FIND("婚",H217,1),0)&gt;0,"Welfare",IFERROR(FIND("育",H217,1),0)&gt;0,"Welfare",IFERROR(FIND("丧",H217,1),0)&gt;0,"Welfare",IFERROR(FIND("Annual",H217,1),0)&gt;0,"Annual",IFERROR(FIND("annual",H217,1),0)&gt;0,"Annual",IFERROR(FIND("病假",H217,1),0)&gt;0,"Sick",IFERROR(FIND("sick",H217,1),0)&gt;0,"Sick",IFERROR(FIND("Leave",H217,1),0)&gt;0,"Unpaid",IFERROR(FIND("unpaid",H217,1),0)&gt;0,"Unpaid",IFERROR(FIND("welfare",H217,1),0)&gt;0,"Welfare",1=1,H217)</f>
        <v>0</v>
      </c>
    </row>
    <row r="218" spans="11:13">
      <c r="K218" s="17" cm="1">
        <f t="array" ref="K218">_xlfn.IFS(IFERROR(FIND("差",H218,1),0)&gt;0,"Trip",IFERROR(FIND("trip",H218,1),0)&gt;0,"Trip",IFERROR(FIND("假",H218,1),0)&gt;0,"Leave",IFERROR(FIND("leave",H218,1),0)&gt;0,"Leave",IFERROR(FIND("补单",H218,1),0)&gt;0,"Supp",IFERROR(FIND("Replenishment",H218,1),0)&gt;0,"Supp",1=1,H218)</f>
        <v>0</v>
      </c>
      <c r="L218" s="17">
        <f t="shared" si="3"/>
        <v>0</v>
      </c>
      <c r="M218" s="17" cm="1">
        <f t="array" ref="M218">_xlfn.IFS(IFERROR(FIND("事假",H218,1),0)&gt;0,"Unpaid",IFERROR(FIND("年休假",H218,1),0)&gt;0,"Annual",IFERROR(FIND("产",H218,1),0)&gt;0,"Welfare",IFERROR(FIND("婚",H218,1),0)&gt;0,"Welfare",IFERROR(FIND("育",H218,1),0)&gt;0,"Welfare",IFERROR(FIND("丧",H218,1),0)&gt;0,"Welfare",IFERROR(FIND("Annual",H218,1),0)&gt;0,"Annual",IFERROR(FIND("annual",H218,1),0)&gt;0,"Annual",IFERROR(FIND("病假",H218,1),0)&gt;0,"Sick",IFERROR(FIND("sick",H218,1),0)&gt;0,"Sick",IFERROR(FIND("Leave",H218,1),0)&gt;0,"Unpaid",IFERROR(FIND("unpaid",H218,1),0)&gt;0,"Unpaid",IFERROR(FIND("welfare",H218,1),0)&gt;0,"Welfare",1=1,H218)</f>
        <v>0</v>
      </c>
    </row>
    <row r="219" spans="11:13">
      <c r="K219" s="17" cm="1">
        <f t="array" ref="K219">_xlfn.IFS(IFERROR(FIND("差",H219,1),0)&gt;0,"Trip",IFERROR(FIND("trip",H219,1),0)&gt;0,"Trip",IFERROR(FIND("假",H219,1),0)&gt;0,"Leave",IFERROR(FIND("leave",H219,1),0)&gt;0,"Leave",IFERROR(FIND("补单",H219,1),0)&gt;0,"Supp",IFERROR(FIND("Replenishment",H219,1),0)&gt;0,"Supp",1=1,H219)</f>
        <v>0</v>
      </c>
      <c r="L219" s="17">
        <f t="shared" si="3"/>
        <v>0</v>
      </c>
      <c r="M219" s="17" cm="1">
        <f t="array" ref="M219">_xlfn.IFS(IFERROR(FIND("事假",H219,1),0)&gt;0,"Unpaid",IFERROR(FIND("年休假",H219,1),0)&gt;0,"Annual",IFERROR(FIND("产",H219,1),0)&gt;0,"Welfare",IFERROR(FIND("婚",H219,1),0)&gt;0,"Welfare",IFERROR(FIND("育",H219,1),0)&gt;0,"Welfare",IFERROR(FIND("丧",H219,1),0)&gt;0,"Welfare",IFERROR(FIND("Annual",H219,1),0)&gt;0,"Annual",IFERROR(FIND("annual",H219,1),0)&gt;0,"Annual",IFERROR(FIND("病假",H219,1),0)&gt;0,"Sick",IFERROR(FIND("sick",H219,1),0)&gt;0,"Sick",IFERROR(FIND("Leave",H219,1),0)&gt;0,"Unpaid",IFERROR(FIND("unpaid",H219,1),0)&gt;0,"Unpaid",IFERROR(FIND("welfare",H219,1),0)&gt;0,"Welfare",1=1,H219)</f>
        <v>0</v>
      </c>
    </row>
    <row r="220" spans="11:13">
      <c r="K220" s="17" cm="1">
        <f t="array" ref="K220">_xlfn.IFS(IFERROR(FIND("差",H220,1),0)&gt;0,"Trip",IFERROR(FIND("trip",H220,1),0)&gt;0,"Trip",IFERROR(FIND("假",H220,1),0)&gt;0,"Leave",IFERROR(FIND("leave",H220,1),0)&gt;0,"Leave",IFERROR(FIND("补单",H220,1),0)&gt;0,"Supp",IFERROR(FIND("Replenishment",H220,1),0)&gt;0,"Supp",1=1,H220)</f>
        <v>0</v>
      </c>
      <c r="L220" s="17">
        <f t="shared" si="3"/>
        <v>0</v>
      </c>
      <c r="M220" s="17" cm="1">
        <f t="array" ref="M220">_xlfn.IFS(IFERROR(FIND("事假",H220,1),0)&gt;0,"Unpaid",IFERROR(FIND("年休假",H220,1),0)&gt;0,"Annual",IFERROR(FIND("产",H220,1),0)&gt;0,"Welfare",IFERROR(FIND("婚",H220,1),0)&gt;0,"Welfare",IFERROR(FIND("育",H220,1),0)&gt;0,"Welfare",IFERROR(FIND("丧",H220,1),0)&gt;0,"Welfare",IFERROR(FIND("Annual",H220,1),0)&gt;0,"Annual",IFERROR(FIND("annual",H220,1),0)&gt;0,"Annual",IFERROR(FIND("病假",H220,1),0)&gt;0,"Sick",IFERROR(FIND("sick",H220,1),0)&gt;0,"Sick",IFERROR(FIND("Leave",H220,1),0)&gt;0,"Unpaid",IFERROR(FIND("unpaid",H220,1),0)&gt;0,"Unpaid",IFERROR(FIND("welfare",H220,1),0)&gt;0,"Welfare",1=1,H220)</f>
        <v>0</v>
      </c>
    </row>
    <row r="221" spans="11:13">
      <c r="K221" s="17" cm="1">
        <f t="array" ref="K221">_xlfn.IFS(IFERROR(FIND("差",H221,1),0)&gt;0,"Trip",IFERROR(FIND("trip",H221,1),0)&gt;0,"Trip",IFERROR(FIND("假",H221,1),0)&gt;0,"Leave",IFERROR(FIND("leave",H221,1),0)&gt;0,"Leave",IFERROR(FIND("补单",H221,1),0)&gt;0,"Supp",IFERROR(FIND("Replenishment",H221,1),0)&gt;0,"Supp",1=1,H221)</f>
        <v>0</v>
      </c>
      <c r="L221" s="17">
        <f t="shared" si="3"/>
        <v>0</v>
      </c>
      <c r="M221" s="17" cm="1">
        <f t="array" ref="M221">_xlfn.IFS(IFERROR(FIND("事假",H221,1),0)&gt;0,"Unpaid",IFERROR(FIND("年休假",H221,1),0)&gt;0,"Annual",IFERROR(FIND("产",H221,1),0)&gt;0,"Welfare",IFERROR(FIND("婚",H221,1),0)&gt;0,"Welfare",IFERROR(FIND("育",H221,1),0)&gt;0,"Welfare",IFERROR(FIND("丧",H221,1),0)&gt;0,"Welfare",IFERROR(FIND("Annual",H221,1),0)&gt;0,"Annual",IFERROR(FIND("annual",H221,1),0)&gt;0,"Annual",IFERROR(FIND("病假",H221,1),0)&gt;0,"Sick",IFERROR(FIND("sick",H221,1),0)&gt;0,"Sick",IFERROR(FIND("Leave",H221,1),0)&gt;0,"Unpaid",IFERROR(FIND("unpaid",H221,1),0)&gt;0,"Unpaid",IFERROR(FIND("welfare",H221,1),0)&gt;0,"Welfare",1=1,H221)</f>
        <v>0</v>
      </c>
    </row>
    <row r="222" spans="11:13">
      <c r="K222" s="17" cm="1">
        <f t="array" ref="K222">_xlfn.IFS(IFERROR(FIND("差",H222,1),0)&gt;0,"Trip",IFERROR(FIND("trip",H222,1),0)&gt;0,"Trip",IFERROR(FIND("假",H222,1),0)&gt;0,"Leave",IFERROR(FIND("leave",H222,1),0)&gt;0,"Leave",IFERROR(FIND("补单",H222,1),0)&gt;0,"Supp",IFERROR(FIND("Replenishment",H222,1),0)&gt;0,"Supp",1=1,H222)</f>
        <v>0</v>
      </c>
      <c r="L222" s="17">
        <f t="shared" si="3"/>
        <v>0</v>
      </c>
      <c r="M222" s="17" cm="1">
        <f t="array" ref="M222">_xlfn.IFS(IFERROR(FIND("事假",H222,1),0)&gt;0,"Unpaid",IFERROR(FIND("年休假",H222,1),0)&gt;0,"Annual",IFERROR(FIND("产",H222,1),0)&gt;0,"Welfare",IFERROR(FIND("婚",H222,1),0)&gt;0,"Welfare",IFERROR(FIND("育",H222,1),0)&gt;0,"Welfare",IFERROR(FIND("丧",H222,1),0)&gt;0,"Welfare",IFERROR(FIND("Annual",H222,1),0)&gt;0,"Annual",IFERROR(FIND("annual",H222,1),0)&gt;0,"Annual",IFERROR(FIND("病假",H222,1),0)&gt;0,"Sick",IFERROR(FIND("sick",H222,1),0)&gt;0,"Sick",IFERROR(FIND("Leave",H222,1),0)&gt;0,"Unpaid",IFERROR(FIND("unpaid",H222,1),0)&gt;0,"Unpaid",IFERROR(FIND("welfare",H222,1),0)&gt;0,"Welfare",1=1,H222)</f>
        <v>0</v>
      </c>
    </row>
    <row r="223" spans="11:13">
      <c r="K223" s="17" cm="1">
        <f t="array" ref="K223">_xlfn.IFS(IFERROR(FIND("差",H223,1),0)&gt;0,"Trip",IFERROR(FIND("trip",H223,1),0)&gt;0,"Trip",IFERROR(FIND("假",H223,1),0)&gt;0,"Leave",IFERROR(FIND("leave",H223,1),0)&gt;0,"Leave",IFERROR(FIND("补单",H223,1),0)&gt;0,"Supp",IFERROR(FIND("Replenishment",H223,1),0)&gt;0,"Supp",1=1,H223)</f>
        <v>0</v>
      </c>
      <c r="L223" s="17">
        <f t="shared" si="3"/>
        <v>0</v>
      </c>
      <c r="M223" s="17" cm="1">
        <f t="array" ref="M223">_xlfn.IFS(IFERROR(FIND("事假",H223,1),0)&gt;0,"Unpaid",IFERROR(FIND("年休假",H223,1),0)&gt;0,"Annual",IFERROR(FIND("产",H223,1),0)&gt;0,"Welfare",IFERROR(FIND("婚",H223,1),0)&gt;0,"Welfare",IFERROR(FIND("育",H223,1),0)&gt;0,"Welfare",IFERROR(FIND("丧",H223,1),0)&gt;0,"Welfare",IFERROR(FIND("Annual",H223,1),0)&gt;0,"Annual",IFERROR(FIND("annual",H223,1),0)&gt;0,"Annual",IFERROR(FIND("病假",H223,1),0)&gt;0,"Sick",IFERROR(FIND("sick",H223,1),0)&gt;0,"Sick",IFERROR(FIND("Leave",H223,1),0)&gt;0,"Unpaid",IFERROR(FIND("unpaid",H223,1),0)&gt;0,"Unpaid",IFERROR(FIND("welfare",H223,1),0)&gt;0,"Welfare",1=1,H223)</f>
        <v>0</v>
      </c>
    </row>
    <row r="224" spans="11:13">
      <c r="K224" s="17" cm="1">
        <f t="array" ref="K224">_xlfn.IFS(IFERROR(FIND("差",H224,1),0)&gt;0,"Trip",IFERROR(FIND("trip",H224,1),0)&gt;0,"Trip",IFERROR(FIND("假",H224,1),0)&gt;0,"Leave",IFERROR(FIND("leave",H224,1),0)&gt;0,"Leave",IFERROR(FIND("补单",H224,1),0)&gt;0,"Supp",IFERROR(FIND("Replenishment",H224,1),0)&gt;0,"Supp",1=1,H224)</f>
        <v>0</v>
      </c>
      <c r="L224" s="17">
        <f t="shared" si="3"/>
        <v>0</v>
      </c>
      <c r="M224" s="17" cm="1">
        <f t="array" ref="M224">_xlfn.IFS(IFERROR(FIND("事假",H224,1),0)&gt;0,"Unpaid",IFERROR(FIND("年休假",H224,1),0)&gt;0,"Annual",IFERROR(FIND("产",H224,1),0)&gt;0,"Welfare",IFERROR(FIND("婚",H224,1),0)&gt;0,"Welfare",IFERROR(FIND("育",H224,1),0)&gt;0,"Welfare",IFERROR(FIND("丧",H224,1),0)&gt;0,"Welfare",IFERROR(FIND("Annual",H224,1),0)&gt;0,"Annual",IFERROR(FIND("annual",H224,1),0)&gt;0,"Annual",IFERROR(FIND("病假",H224,1),0)&gt;0,"Sick",IFERROR(FIND("sick",H224,1),0)&gt;0,"Sick",IFERROR(FIND("Leave",H224,1),0)&gt;0,"Unpaid",IFERROR(FIND("unpaid",H224,1),0)&gt;0,"Unpaid",IFERROR(FIND("welfare",H224,1),0)&gt;0,"Welfare",1=1,H224)</f>
        <v>0</v>
      </c>
    </row>
    <row r="225" spans="11:13">
      <c r="K225" s="17" cm="1">
        <f t="array" ref="K225">_xlfn.IFS(IFERROR(FIND("差",H225,1),0)&gt;0,"Trip",IFERROR(FIND("trip",H225,1),0)&gt;0,"Trip",IFERROR(FIND("假",H225,1),0)&gt;0,"Leave",IFERROR(FIND("leave",H225,1),0)&gt;0,"Leave",IFERROR(FIND("补单",H225,1),0)&gt;0,"Supp",IFERROR(FIND("Replenishment",H225,1),0)&gt;0,"Supp",1=1,H225)</f>
        <v>0</v>
      </c>
      <c r="L225" s="17">
        <f t="shared" si="3"/>
        <v>0</v>
      </c>
      <c r="M225" s="17" cm="1">
        <f t="array" ref="M225">_xlfn.IFS(IFERROR(FIND("事假",H225,1),0)&gt;0,"Unpaid",IFERROR(FIND("年休假",H225,1),0)&gt;0,"Annual",IFERROR(FIND("产",H225,1),0)&gt;0,"Welfare",IFERROR(FIND("婚",H225,1),0)&gt;0,"Welfare",IFERROR(FIND("育",H225,1),0)&gt;0,"Welfare",IFERROR(FIND("丧",H225,1),0)&gt;0,"Welfare",IFERROR(FIND("Annual",H225,1),0)&gt;0,"Annual",IFERROR(FIND("annual",H225,1),0)&gt;0,"Annual",IFERROR(FIND("病假",H225,1),0)&gt;0,"Sick",IFERROR(FIND("sick",H225,1),0)&gt;0,"Sick",IFERROR(FIND("Leave",H225,1),0)&gt;0,"Unpaid",IFERROR(FIND("unpaid",H225,1),0)&gt;0,"Unpaid",IFERROR(FIND("welfare",H225,1),0)&gt;0,"Welfare",1=1,H225)</f>
        <v>0</v>
      </c>
    </row>
    <row r="226" spans="11:13">
      <c r="K226" s="17" cm="1">
        <f t="array" ref="K226">_xlfn.IFS(IFERROR(FIND("差",H226,1),0)&gt;0,"Trip",IFERROR(FIND("trip",H226,1),0)&gt;0,"Trip",IFERROR(FIND("假",H226,1),0)&gt;0,"Leave",IFERROR(FIND("leave",H226,1),0)&gt;0,"Leave",IFERROR(FIND("补单",H226,1),0)&gt;0,"Supp",IFERROR(FIND("Replenishment",H226,1),0)&gt;0,"Supp",1=1,H226)</f>
        <v>0</v>
      </c>
      <c r="L226" s="17">
        <f t="shared" si="3"/>
        <v>0</v>
      </c>
      <c r="M226" s="17" cm="1">
        <f t="array" ref="M226">_xlfn.IFS(IFERROR(FIND("事假",H226,1),0)&gt;0,"Unpaid",IFERROR(FIND("年休假",H226,1),0)&gt;0,"Annual",IFERROR(FIND("产",H226,1),0)&gt;0,"Welfare",IFERROR(FIND("婚",H226,1),0)&gt;0,"Welfare",IFERROR(FIND("育",H226,1),0)&gt;0,"Welfare",IFERROR(FIND("丧",H226,1),0)&gt;0,"Welfare",IFERROR(FIND("Annual",H226,1),0)&gt;0,"Annual",IFERROR(FIND("annual",H226,1),0)&gt;0,"Annual",IFERROR(FIND("病假",H226,1),0)&gt;0,"Sick",IFERROR(FIND("sick",H226,1),0)&gt;0,"Sick",IFERROR(FIND("Leave",H226,1),0)&gt;0,"Unpaid",IFERROR(FIND("unpaid",H226,1),0)&gt;0,"Unpaid",IFERROR(FIND("welfare",H226,1),0)&gt;0,"Welfare",1=1,H226)</f>
        <v>0</v>
      </c>
    </row>
    <row r="227" spans="11:13">
      <c r="K227" s="17" cm="1">
        <f t="array" ref="K227">_xlfn.IFS(IFERROR(FIND("差",H227,1),0)&gt;0,"Trip",IFERROR(FIND("trip",H227,1),0)&gt;0,"Trip",IFERROR(FIND("假",H227,1),0)&gt;0,"Leave",IFERROR(FIND("leave",H227,1),0)&gt;0,"Leave",IFERROR(FIND("补单",H227,1),0)&gt;0,"Supp",IFERROR(FIND("Replenishment",H227,1),0)&gt;0,"Supp",1=1,H227)</f>
        <v>0</v>
      </c>
      <c r="L227" s="17">
        <f t="shared" si="3"/>
        <v>0</v>
      </c>
      <c r="M227" s="17" cm="1">
        <f t="array" ref="M227">_xlfn.IFS(IFERROR(FIND("事假",H227,1),0)&gt;0,"Unpaid",IFERROR(FIND("年休假",H227,1),0)&gt;0,"Annual",IFERROR(FIND("产",H227,1),0)&gt;0,"Welfare",IFERROR(FIND("婚",H227,1),0)&gt;0,"Welfare",IFERROR(FIND("育",H227,1),0)&gt;0,"Welfare",IFERROR(FIND("丧",H227,1),0)&gt;0,"Welfare",IFERROR(FIND("Annual",H227,1),0)&gt;0,"Annual",IFERROR(FIND("annual",H227,1),0)&gt;0,"Annual",IFERROR(FIND("病假",H227,1),0)&gt;0,"Sick",IFERROR(FIND("sick",H227,1),0)&gt;0,"Sick",IFERROR(FIND("Leave",H227,1),0)&gt;0,"Unpaid",IFERROR(FIND("unpaid",H227,1),0)&gt;0,"Unpaid",IFERROR(FIND("welfare",H227,1),0)&gt;0,"Welfare",1=1,H227)</f>
        <v>0</v>
      </c>
    </row>
    <row r="228" spans="11:13">
      <c r="K228" s="17" cm="1">
        <f t="array" ref="K228">_xlfn.IFS(IFERROR(FIND("差",H228,1),0)&gt;0,"Trip",IFERROR(FIND("trip",H228,1),0)&gt;0,"Trip",IFERROR(FIND("假",H228,1),0)&gt;0,"Leave",IFERROR(FIND("leave",H228,1),0)&gt;0,"Leave",IFERROR(FIND("补单",H228,1),0)&gt;0,"Supp",IFERROR(FIND("Replenishment",H228,1),0)&gt;0,"Supp",1=1,H228)</f>
        <v>0</v>
      </c>
      <c r="L228" s="17">
        <f t="shared" si="3"/>
        <v>0</v>
      </c>
      <c r="M228" s="17" cm="1">
        <f t="array" ref="M228">_xlfn.IFS(IFERROR(FIND("事假",H228,1),0)&gt;0,"Unpaid",IFERROR(FIND("年休假",H228,1),0)&gt;0,"Annual",IFERROR(FIND("产",H228,1),0)&gt;0,"Welfare",IFERROR(FIND("婚",H228,1),0)&gt;0,"Welfare",IFERROR(FIND("育",H228,1),0)&gt;0,"Welfare",IFERROR(FIND("丧",H228,1),0)&gt;0,"Welfare",IFERROR(FIND("Annual",H228,1),0)&gt;0,"Annual",IFERROR(FIND("annual",H228,1),0)&gt;0,"Annual",IFERROR(FIND("病假",H228,1),0)&gt;0,"Sick",IFERROR(FIND("sick",H228,1),0)&gt;0,"Sick",IFERROR(FIND("Leave",H228,1),0)&gt;0,"Unpaid",IFERROR(FIND("unpaid",H228,1),0)&gt;0,"Unpaid",IFERROR(FIND("welfare",H228,1),0)&gt;0,"Welfare",1=1,H228)</f>
        <v>0</v>
      </c>
    </row>
    <row r="229" spans="11:13">
      <c r="K229" s="17" cm="1">
        <f t="array" ref="K229">_xlfn.IFS(IFERROR(FIND("差",H229,1),0)&gt;0,"Trip",IFERROR(FIND("trip",H229,1),0)&gt;0,"Trip",IFERROR(FIND("假",H229,1),0)&gt;0,"Leave",IFERROR(FIND("leave",H229,1),0)&gt;0,"Leave",IFERROR(FIND("补单",H229,1),0)&gt;0,"Supp",IFERROR(FIND("Replenishment",H229,1),0)&gt;0,"Supp",1=1,H229)</f>
        <v>0</v>
      </c>
      <c r="L229" s="17">
        <f t="shared" si="3"/>
        <v>0</v>
      </c>
      <c r="M229" s="17" cm="1">
        <f t="array" ref="M229">_xlfn.IFS(IFERROR(FIND("事假",H229,1),0)&gt;0,"Unpaid",IFERROR(FIND("年休假",H229,1),0)&gt;0,"Annual",IFERROR(FIND("产",H229,1),0)&gt;0,"Welfare",IFERROR(FIND("婚",H229,1),0)&gt;0,"Welfare",IFERROR(FIND("育",H229,1),0)&gt;0,"Welfare",IFERROR(FIND("丧",H229,1),0)&gt;0,"Welfare",IFERROR(FIND("Annual",H229,1),0)&gt;0,"Annual",IFERROR(FIND("annual",H229,1),0)&gt;0,"Annual",IFERROR(FIND("病假",H229,1),0)&gt;0,"Sick",IFERROR(FIND("sick",H229,1),0)&gt;0,"Sick",IFERROR(FIND("Leave",H229,1),0)&gt;0,"Unpaid",IFERROR(FIND("unpaid",H229,1),0)&gt;0,"Unpaid",IFERROR(FIND("welfare",H229,1),0)&gt;0,"Welfare",1=1,H229)</f>
        <v>0</v>
      </c>
    </row>
    <row r="230" spans="11:13">
      <c r="K230" s="17" cm="1">
        <f t="array" ref="K230">_xlfn.IFS(IFERROR(FIND("差",H230,1),0)&gt;0,"Trip",IFERROR(FIND("trip",H230,1),0)&gt;0,"Trip",IFERROR(FIND("假",H230,1),0)&gt;0,"Leave",IFERROR(FIND("leave",H230,1),0)&gt;0,"Leave",IFERROR(FIND("补单",H230,1),0)&gt;0,"Supp",IFERROR(FIND("Replenishment",H230,1),0)&gt;0,"Supp",1=1,H230)</f>
        <v>0</v>
      </c>
      <c r="L230" s="17">
        <f t="shared" si="3"/>
        <v>0</v>
      </c>
      <c r="M230" s="17" cm="1">
        <f t="array" ref="M230">_xlfn.IFS(IFERROR(FIND("事假",H230,1),0)&gt;0,"Unpaid",IFERROR(FIND("年休假",H230,1),0)&gt;0,"Annual",IFERROR(FIND("产",H230,1),0)&gt;0,"Welfare",IFERROR(FIND("婚",H230,1),0)&gt;0,"Welfare",IFERROR(FIND("育",H230,1),0)&gt;0,"Welfare",IFERROR(FIND("丧",H230,1),0)&gt;0,"Welfare",IFERROR(FIND("Annual",H230,1),0)&gt;0,"Annual",IFERROR(FIND("annual",H230,1),0)&gt;0,"Annual",IFERROR(FIND("病假",H230,1),0)&gt;0,"Sick",IFERROR(FIND("sick",H230,1),0)&gt;0,"Sick",IFERROR(FIND("Leave",H230,1),0)&gt;0,"Unpaid",IFERROR(FIND("unpaid",H230,1),0)&gt;0,"Unpaid",IFERROR(FIND("welfare",H230,1),0)&gt;0,"Welfare",1=1,H230)</f>
        <v>0</v>
      </c>
    </row>
    <row r="231" spans="11:13">
      <c r="K231" s="17" cm="1">
        <f t="array" ref="K231">_xlfn.IFS(IFERROR(FIND("差",H231,1),0)&gt;0,"Trip",IFERROR(FIND("trip",H231,1),0)&gt;0,"Trip",IFERROR(FIND("假",H231,1),0)&gt;0,"Leave",IFERROR(FIND("leave",H231,1),0)&gt;0,"Leave",IFERROR(FIND("补单",H231,1),0)&gt;0,"Supp",IFERROR(FIND("Replenishment",H231,1),0)&gt;0,"Supp",1=1,H231)</f>
        <v>0</v>
      </c>
      <c r="L231" s="17">
        <f t="shared" si="3"/>
        <v>0</v>
      </c>
      <c r="M231" s="17" cm="1">
        <f t="array" ref="M231">_xlfn.IFS(IFERROR(FIND("事假",H231,1),0)&gt;0,"Unpaid",IFERROR(FIND("年休假",H231,1),0)&gt;0,"Annual",IFERROR(FIND("产",H231,1),0)&gt;0,"Welfare",IFERROR(FIND("婚",H231,1),0)&gt;0,"Welfare",IFERROR(FIND("育",H231,1),0)&gt;0,"Welfare",IFERROR(FIND("丧",H231,1),0)&gt;0,"Welfare",IFERROR(FIND("Annual",H231,1),0)&gt;0,"Annual",IFERROR(FIND("annual",H231,1),0)&gt;0,"Annual",IFERROR(FIND("病假",H231,1),0)&gt;0,"Sick",IFERROR(FIND("sick",H231,1),0)&gt;0,"Sick",IFERROR(FIND("Leave",H231,1),0)&gt;0,"Unpaid",IFERROR(FIND("unpaid",H231,1),0)&gt;0,"Unpaid",IFERROR(FIND("welfare",H231,1),0)&gt;0,"Welfare",1=1,H231)</f>
        <v>0</v>
      </c>
    </row>
    <row r="232" spans="11:13">
      <c r="K232" s="17" cm="1">
        <f t="array" ref="K232">_xlfn.IFS(IFERROR(FIND("差",H232,1),0)&gt;0,"Trip",IFERROR(FIND("trip",H232,1),0)&gt;0,"Trip",IFERROR(FIND("假",H232,1),0)&gt;0,"Leave",IFERROR(FIND("leave",H232,1),0)&gt;0,"Leave",IFERROR(FIND("补单",H232,1),0)&gt;0,"Supp",IFERROR(FIND("Replenishment",H232,1),0)&gt;0,"Supp",1=1,H232)</f>
        <v>0</v>
      </c>
      <c r="L232" s="17">
        <f t="shared" si="3"/>
        <v>0</v>
      </c>
      <c r="M232" s="17" cm="1">
        <f t="array" ref="M232">_xlfn.IFS(IFERROR(FIND("事假",H232,1),0)&gt;0,"Unpaid",IFERROR(FIND("年休假",H232,1),0)&gt;0,"Annual",IFERROR(FIND("产",H232,1),0)&gt;0,"Welfare",IFERROR(FIND("婚",H232,1),0)&gt;0,"Welfare",IFERROR(FIND("育",H232,1),0)&gt;0,"Welfare",IFERROR(FIND("丧",H232,1),0)&gt;0,"Welfare",IFERROR(FIND("Annual",H232,1),0)&gt;0,"Annual",IFERROR(FIND("annual",H232,1),0)&gt;0,"Annual",IFERROR(FIND("病假",H232,1),0)&gt;0,"Sick",IFERROR(FIND("sick",H232,1),0)&gt;0,"Sick",IFERROR(FIND("Leave",H232,1),0)&gt;0,"Unpaid",IFERROR(FIND("unpaid",H232,1),0)&gt;0,"Unpaid",IFERROR(FIND("welfare",H232,1),0)&gt;0,"Welfare",1=1,H232)</f>
        <v>0</v>
      </c>
    </row>
    <row r="233" spans="11:13">
      <c r="K233" s="17" cm="1">
        <f t="array" ref="K233">_xlfn.IFS(IFERROR(FIND("差",H233,1),0)&gt;0,"Trip",IFERROR(FIND("trip",H233,1),0)&gt;0,"Trip",IFERROR(FIND("假",H233,1),0)&gt;0,"Leave",IFERROR(FIND("leave",H233,1),0)&gt;0,"Leave",IFERROR(FIND("补单",H233,1),0)&gt;0,"Supp",IFERROR(FIND("Replenishment",H233,1),0)&gt;0,"Supp",1=1,H233)</f>
        <v>0</v>
      </c>
      <c r="L233" s="17">
        <f t="shared" si="3"/>
        <v>0</v>
      </c>
      <c r="M233" s="17" cm="1">
        <f t="array" ref="M233">_xlfn.IFS(IFERROR(FIND("事假",H233,1),0)&gt;0,"Unpaid",IFERROR(FIND("年休假",H233,1),0)&gt;0,"Annual",IFERROR(FIND("产",H233,1),0)&gt;0,"Welfare",IFERROR(FIND("婚",H233,1),0)&gt;0,"Welfare",IFERROR(FIND("育",H233,1),0)&gt;0,"Welfare",IFERROR(FIND("丧",H233,1),0)&gt;0,"Welfare",IFERROR(FIND("Annual",H233,1),0)&gt;0,"Annual",IFERROR(FIND("annual",H233,1),0)&gt;0,"Annual",IFERROR(FIND("病假",H233,1),0)&gt;0,"Sick",IFERROR(FIND("sick",H233,1),0)&gt;0,"Sick",IFERROR(FIND("Leave",H233,1),0)&gt;0,"Unpaid",IFERROR(FIND("unpaid",H233,1),0)&gt;0,"Unpaid",IFERROR(FIND("welfare",H233,1),0)&gt;0,"Welfare",1=1,H233)</f>
        <v>0</v>
      </c>
    </row>
    <row r="234" spans="11:13">
      <c r="K234" s="17" cm="1">
        <f t="array" ref="K234">_xlfn.IFS(IFERROR(FIND("差",H234,1),0)&gt;0,"Trip",IFERROR(FIND("trip",H234,1),0)&gt;0,"Trip",IFERROR(FIND("假",H234,1),0)&gt;0,"Leave",IFERROR(FIND("leave",H234,1),0)&gt;0,"Leave",IFERROR(FIND("补单",H234,1),0)&gt;0,"Supp",IFERROR(FIND("Replenishment",H234,1),0)&gt;0,"Supp",1=1,H234)</f>
        <v>0</v>
      </c>
      <c r="L234" s="17">
        <f t="shared" si="3"/>
        <v>0</v>
      </c>
      <c r="M234" s="17" cm="1">
        <f t="array" ref="M234">_xlfn.IFS(IFERROR(FIND("事假",H234,1),0)&gt;0,"Unpaid",IFERROR(FIND("年休假",H234,1),0)&gt;0,"Annual",IFERROR(FIND("产",H234,1),0)&gt;0,"Welfare",IFERROR(FIND("婚",H234,1),0)&gt;0,"Welfare",IFERROR(FIND("育",H234,1),0)&gt;0,"Welfare",IFERROR(FIND("丧",H234,1),0)&gt;0,"Welfare",IFERROR(FIND("Annual",H234,1),0)&gt;0,"Annual",IFERROR(FIND("annual",H234,1),0)&gt;0,"Annual",IFERROR(FIND("病假",H234,1),0)&gt;0,"Sick",IFERROR(FIND("sick",H234,1),0)&gt;0,"Sick",IFERROR(FIND("Leave",H234,1),0)&gt;0,"Unpaid",IFERROR(FIND("unpaid",H234,1),0)&gt;0,"Unpaid",IFERROR(FIND("welfare",H234,1),0)&gt;0,"Welfare",1=1,H234)</f>
        <v>0</v>
      </c>
    </row>
    <row r="235" spans="11:13">
      <c r="K235" s="17" cm="1">
        <f t="array" ref="K235">_xlfn.IFS(IFERROR(FIND("差",H235,1),0)&gt;0,"Trip",IFERROR(FIND("trip",H235,1),0)&gt;0,"Trip",IFERROR(FIND("假",H235,1),0)&gt;0,"Leave",IFERROR(FIND("leave",H235,1),0)&gt;0,"Leave",IFERROR(FIND("补单",H235,1),0)&gt;0,"Supp",IFERROR(FIND("Replenishment",H235,1),0)&gt;0,"Supp",1=1,H235)</f>
        <v>0</v>
      </c>
      <c r="L235" s="17">
        <f t="shared" si="3"/>
        <v>0</v>
      </c>
      <c r="M235" s="17" cm="1">
        <f t="array" ref="M235">_xlfn.IFS(IFERROR(FIND("事假",H235,1),0)&gt;0,"Unpaid",IFERROR(FIND("年休假",H235,1),0)&gt;0,"Annual",IFERROR(FIND("产",H235,1),0)&gt;0,"Welfare",IFERROR(FIND("婚",H235,1),0)&gt;0,"Welfare",IFERROR(FIND("育",H235,1),0)&gt;0,"Welfare",IFERROR(FIND("丧",H235,1),0)&gt;0,"Welfare",IFERROR(FIND("Annual",H235,1),0)&gt;0,"Annual",IFERROR(FIND("annual",H235,1),0)&gt;0,"Annual",IFERROR(FIND("病假",H235,1),0)&gt;0,"Sick",IFERROR(FIND("sick",H235,1),0)&gt;0,"Sick",IFERROR(FIND("Leave",H235,1),0)&gt;0,"Unpaid",IFERROR(FIND("unpaid",H235,1),0)&gt;0,"Unpaid",IFERROR(FIND("welfare",H235,1),0)&gt;0,"Welfare",1=1,H235)</f>
        <v>0</v>
      </c>
    </row>
    <row r="236" spans="11:13">
      <c r="K236" s="17" cm="1">
        <f t="array" ref="K236">_xlfn.IFS(IFERROR(FIND("差",H236,1),0)&gt;0,"Trip",IFERROR(FIND("trip",H236,1),0)&gt;0,"Trip",IFERROR(FIND("假",H236,1),0)&gt;0,"Leave",IFERROR(FIND("leave",H236,1),0)&gt;0,"Leave",IFERROR(FIND("补单",H236,1),0)&gt;0,"Supp",IFERROR(FIND("Replenishment",H236,1),0)&gt;0,"Supp",1=1,H236)</f>
        <v>0</v>
      </c>
      <c r="L236" s="17">
        <f t="shared" si="3"/>
        <v>0</v>
      </c>
      <c r="M236" s="17" cm="1">
        <f t="array" ref="M236">_xlfn.IFS(IFERROR(FIND("事假",H236,1),0)&gt;0,"Unpaid",IFERROR(FIND("年休假",H236,1),0)&gt;0,"Annual",IFERROR(FIND("产",H236,1),0)&gt;0,"Welfare",IFERROR(FIND("婚",H236,1),0)&gt;0,"Welfare",IFERROR(FIND("育",H236,1),0)&gt;0,"Welfare",IFERROR(FIND("丧",H236,1),0)&gt;0,"Welfare",IFERROR(FIND("Annual",H236,1),0)&gt;0,"Annual",IFERROR(FIND("annual",H236,1),0)&gt;0,"Annual",IFERROR(FIND("病假",H236,1),0)&gt;0,"Sick",IFERROR(FIND("sick",H236,1),0)&gt;0,"Sick",IFERROR(FIND("Leave",H236,1),0)&gt;0,"Unpaid",IFERROR(FIND("unpaid",H236,1),0)&gt;0,"Unpaid",IFERROR(FIND("welfare",H236,1),0)&gt;0,"Welfare",1=1,H236)</f>
        <v>0</v>
      </c>
    </row>
    <row r="237" spans="11:13">
      <c r="K237" s="17" cm="1">
        <f t="array" ref="K237">_xlfn.IFS(IFERROR(FIND("差",H237,1),0)&gt;0,"Trip",IFERROR(FIND("trip",H237,1),0)&gt;0,"Trip",IFERROR(FIND("假",H237,1),0)&gt;0,"Leave",IFERROR(FIND("leave",H237,1),0)&gt;0,"Leave",IFERROR(FIND("补单",H237,1),0)&gt;0,"Supp",IFERROR(FIND("Replenishment",H237,1),0)&gt;0,"Supp",1=1,H237)</f>
        <v>0</v>
      </c>
      <c r="L237" s="17">
        <f t="shared" si="3"/>
        <v>0</v>
      </c>
      <c r="M237" s="17" cm="1">
        <f t="array" ref="M237">_xlfn.IFS(IFERROR(FIND("事假",H237,1),0)&gt;0,"Unpaid",IFERROR(FIND("年休假",H237,1),0)&gt;0,"Annual",IFERROR(FIND("产",H237,1),0)&gt;0,"Welfare",IFERROR(FIND("婚",H237,1),0)&gt;0,"Welfare",IFERROR(FIND("育",H237,1),0)&gt;0,"Welfare",IFERROR(FIND("丧",H237,1),0)&gt;0,"Welfare",IFERROR(FIND("Annual",H237,1),0)&gt;0,"Annual",IFERROR(FIND("annual",H237,1),0)&gt;0,"Annual",IFERROR(FIND("病假",H237,1),0)&gt;0,"Sick",IFERROR(FIND("sick",H237,1),0)&gt;0,"Sick",IFERROR(FIND("Leave",H237,1),0)&gt;0,"Unpaid",IFERROR(FIND("unpaid",H237,1),0)&gt;0,"Unpaid",IFERROR(FIND("welfare",H237,1),0)&gt;0,"Welfare",1=1,H237)</f>
        <v>0</v>
      </c>
    </row>
    <row r="238" spans="11:13">
      <c r="K238" s="17" cm="1">
        <f t="array" ref="K238">_xlfn.IFS(IFERROR(FIND("差",H238,1),0)&gt;0,"Trip",IFERROR(FIND("trip",H238,1),0)&gt;0,"Trip",IFERROR(FIND("假",H238,1),0)&gt;0,"Leave",IFERROR(FIND("leave",H238,1),0)&gt;0,"Leave",IFERROR(FIND("补单",H238,1),0)&gt;0,"Supp",IFERROR(FIND("Replenishment",H238,1),0)&gt;0,"Supp",1=1,H238)</f>
        <v>0</v>
      </c>
      <c r="L238" s="17">
        <f t="shared" si="3"/>
        <v>0</v>
      </c>
      <c r="M238" s="17" cm="1">
        <f t="array" ref="M238">_xlfn.IFS(IFERROR(FIND("事假",H238,1),0)&gt;0,"Unpaid",IFERROR(FIND("年休假",H238,1),0)&gt;0,"Annual",IFERROR(FIND("产",H238,1),0)&gt;0,"Welfare",IFERROR(FIND("婚",H238,1),0)&gt;0,"Welfare",IFERROR(FIND("育",H238,1),0)&gt;0,"Welfare",IFERROR(FIND("丧",H238,1),0)&gt;0,"Welfare",IFERROR(FIND("Annual",H238,1),0)&gt;0,"Annual",IFERROR(FIND("annual",H238,1),0)&gt;0,"Annual",IFERROR(FIND("病假",H238,1),0)&gt;0,"Sick",IFERROR(FIND("sick",H238,1),0)&gt;0,"Sick",IFERROR(FIND("Leave",H238,1),0)&gt;0,"Unpaid",IFERROR(FIND("unpaid",H238,1),0)&gt;0,"Unpaid",IFERROR(FIND("welfare",H238,1),0)&gt;0,"Welfare",1=1,H238)</f>
        <v>0</v>
      </c>
    </row>
    <row r="239" spans="11:13">
      <c r="K239" s="17" cm="1">
        <f t="array" ref="K239">_xlfn.IFS(IFERROR(FIND("差",H239,1),0)&gt;0,"Trip",IFERROR(FIND("trip",H239,1),0)&gt;0,"Trip",IFERROR(FIND("假",H239,1),0)&gt;0,"Leave",IFERROR(FIND("leave",H239,1),0)&gt;0,"Leave",IFERROR(FIND("补单",H239,1),0)&gt;0,"Supp",IFERROR(FIND("Replenishment",H239,1),0)&gt;0,"Supp",1=1,H239)</f>
        <v>0</v>
      </c>
      <c r="L239" s="17">
        <f t="shared" si="3"/>
        <v>0</v>
      </c>
      <c r="M239" s="17" cm="1">
        <f t="array" ref="M239">_xlfn.IFS(IFERROR(FIND("事假",H239,1),0)&gt;0,"Unpaid",IFERROR(FIND("年休假",H239,1),0)&gt;0,"Annual",IFERROR(FIND("产",H239,1),0)&gt;0,"Welfare",IFERROR(FIND("婚",H239,1),0)&gt;0,"Welfare",IFERROR(FIND("育",H239,1),0)&gt;0,"Welfare",IFERROR(FIND("丧",H239,1),0)&gt;0,"Welfare",IFERROR(FIND("Annual",H239,1),0)&gt;0,"Annual",IFERROR(FIND("annual",H239,1),0)&gt;0,"Annual",IFERROR(FIND("病假",H239,1),0)&gt;0,"Sick",IFERROR(FIND("sick",H239,1),0)&gt;0,"Sick",IFERROR(FIND("Leave",H239,1),0)&gt;0,"Unpaid",IFERROR(FIND("unpaid",H239,1),0)&gt;0,"Unpaid",IFERROR(FIND("welfare",H239,1),0)&gt;0,"Welfare",1=1,H239)</f>
        <v>0</v>
      </c>
    </row>
    <row r="240" spans="11:13">
      <c r="K240" s="17" cm="1">
        <f t="array" ref="K240">_xlfn.IFS(IFERROR(FIND("差",H240,1),0)&gt;0,"Trip",IFERROR(FIND("trip",H240,1),0)&gt;0,"Trip",IFERROR(FIND("假",H240,1),0)&gt;0,"Leave",IFERROR(FIND("leave",H240,1),0)&gt;0,"Leave",IFERROR(FIND("补单",H240,1),0)&gt;0,"Supp",IFERROR(FIND("Replenishment",H240,1),0)&gt;0,"Supp",1=1,H240)</f>
        <v>0</v>
      </c>
      <c r="L240" s="17">
        <f t="shared" si="3"/>
        <v>0</v>
      </c>
      <c r="M240" s="17" cm="1">
        <f t="array" ref="M240">_xlfn.IFS(IFERROR(FIND("事假",H240,1),0)&gt;0,"Unpaid",IFERROR(FIND("年休假",H240,1),0)&gt;0,"Annual",IFERROR(FIND("产",H240,1),0)&gt;0,"Welfare",IFERROR(FIND("婚",H240,1),0)&gt;0,"Welfare",IFERROR(FIND("育",H240,1),0)&gt;0,"Welfare",IFERROR(FIND("丧",H240,1),0)&gt;0,"Welfare",IFERROR(FIND("Annual",H240,1),0)&gt;0,"Annual",IFERROR(FIND("annual",H240,1),0)&gt;0,"Annual",IFERROR(FIND("病假",H240,1),0)&gt;0,"Sick",IFERROR(FIND("sick",H240,1),0)&gt;0,"Sick",IFERROR(FIND("Leave",H240,1),0)&gt;0,"Unpaid",IFERROR(FIND("unpaid",H240,1),0)&gt;0,"Unpaid",IFERROR(FIND("welfare",H240,1),0)&gt;0,"Welfare",1=1,H240)</f>
        <v>0</v>
      </c>
    </row>
    <row r="241" spans="11:13">
      <c r="K241" s="17" cm="1">
        <f t="array" ref="K241">_xlfn.IFS(IFERROR(FIND("差",H241,1),0)&gt;0,"Trip",IFERROR(FIND("trip",H241,1),0)&gt;0,"Trip",IFERROR(FIND("假",H241,1),0)&gt;0,"Leave",IFERROR(FIND("leave",H241,1),0)&gt;0,"Leave",IFERROR(FIND("补单",H241,1),0)&gt;0,"Supp",IFERROR(FIND("Replenishment",H241,1),0)&gt;0,"Supp",1=1,H241)</f>
        <v>0</v>
      </c>
      <c r="L241" s="17">
        <f t="shared" si="3"/>
        <v>0</v>
      </c>
      <c r="M241" s="17" cm="1">
        <f t="array" ref="M241">_xlfn.IFS(IFERROR(FIND("事假",H241,1),0)&gt;0,"Unpaid",IFERROR(FIND("年休假",H241,1),0)&gt;0,"Annual",IFERROR(FIND("产",H241,1),0)&gt;0,"Welfare",IFERROR(FIND("婚",H241,1),0)&gt;0,"Welfare",IFERROR(FIND("育",H241,1),0)&gt;0,"Welfare",IFERROR(FIND("丧",H241,1),0)&gt;0,"Welfare",IFERROR(FIND("Annual",H241,1),0)&gt;0,"Annual",IFERROR(FIND("annual",H241,1),0)&gt;0,"Annual",IFERROR(FIND("病假",H241,1),0)&gt;0,"Sick",IFERROR(FIND("sick",H241,1),0)&gt;0,"Sick",IFERROR(FIND("Leave",H241,1),0)&gt;0,"Unpaid",IFERROR(FIND("unpaid",H241,1),0)&gt;0,"Unpaid",IFERROR(FIND("welfare",H241,1),0)&gt;0,"Welfare",1=1,H241)</f>
        <v>0</v>
      </c>
    </row>
    <row r="242" spans="11:13">
      <c r="K242" s="17" cm="1">
        <f t="array" ref="K242">_xlfn.IFS(IFERROR(FIND("差",H242,1),0)&gt;0,"Trip",IFERROR(FIND("trip",H242,1),0)&gt;0,"Trip",IFERROR(FIND("假",H242,1),0)&gt;0,"Leave",IFERROR(FIND("leave",H242,1),0)&gt;0,"Leave",IFERROR(FIND("补单",H242,1),0)&gt;0,"Supp",IFERROR(FIND("Replenishment",H242,1),0)&gt;0,"Supp",1=1,H242)</f>
        <v>0</v>
      </c>
      <c r="L242" s="17">
        <f t="shared" si="3"/>
        <v>0</v>
      </c>
      <c r="M242" s="17" cm="1">
        <f t="array" ref="M242">_xlfn.IFS(IFERROR(FIND("事假",H242,1),0)&gt;0,"Unpaid",IFERROR(FIND("年休假",H242,1),0)&gt;0,"Annual",IFERROR(FIND("产",H242,1),0)&gt;0,"Welfare",IFERROR(FIND("婚",H242,1),0)&gt;0,"Welfare",IFERROR(FIND("育",H242,1),0)&gt;0,"Welfare",IFERROR(FIND("丧",H242,1),0)&gt;0,"Welfare",IFERROR(FIND("Annual",H242,1),0)&gt;0,"Annual",IFERROR(FIND("annual",H242,1),0)&gt;0,"Annual",IFERROR(FIND("病假",H242,1),0)&gt;0,"Sick",IFERROR(FIND("sick",H242,1),0)&gt;0,"Sick",IFERROR(FIND("Leave",H242,1),0)&gt;0,"Unpaid",IFERROR(FIND("unpaid",H242,1),0)&gt;0,"Unpaid",IFERROR(FIND("welfare",H242,1),0)&gt;0,"Welfare",1=1,H242)</f>
        <v>0</v>
      </c>
    </row>
    <row r="243" spans="11:13">
      <c r="K243" s="17" cm="1">
        <f t="array" ref="K243">_xlfn.IFS(IFERROR(FIND("差",H243,1),0)&gt;0,"Trip",IFERROR(FIND("trip",H243,1),0)&gt;0,"Trip",IFERROR(FIND("假",H243,1),0)&gt;0,"Leave",IFERROR(FIND("leave",H243,1),0)&gt;0,"Leave",IFERROR(FIND("补单",H243,1),0)&gt;0,"Supp",IFERROR(FIND("Replenishment",H243,1),0)&gt;0,"Supp",1=1,H243)</f>
        <v>0</v>
      </c>
      <c r="L243" s="17">
        <f t="shared" si="3"/>
        <v>0</v>
      </c>
      <c r="M243" s="17" cm="1">
        <f t="array" ref="M243">_xlfn.IFS(IFERROR(FIND("事假",H243,1),0)&gt;0,"Unpaid",IFERROR(FIND("年休假",H243,1),0)&gt;0,"Annual",IFERROR(FIND("产",H243,1),0)&gt;0,"Welfare",IFERROR(FIND("婚",H243,1),0)&gt;0,"Welfare",IFERROR(FIND("育",H243,1),0)&gt;0,"Welfare",IFERROR(FIND("丧",H243,1),0)&gt;0,"Welfare",IFERROR(FIND("Annual",H243,1),0)&gt;0,"Annual",IFERROR(FIND("annual",H243,1),0)&gt;0,"Annual",IFERROR(FIND("病假",H243,1),0)&gt;0,"Sick",IFERROR(FIND("sick",H243,1),0)&gt;0,"Sick",IFERROR(FIND("Leave",H243,1),0)&gt;0,"Unpaid",IFERROR(FIND("unpaid",H243,1),0)&gt;0,"Unpaid",IFERROR(FIND("welfare",H243,1),0)&gt;0,"Welfare",1=1,H243)</f>
        <v>0</v>
      </c>
    </row>
    <row r="244" spans="11:13">
      <c r="K244" s="17" cm="1">
        <f t="array" ref="K244">_xlfn.IFS(IFERROR(FIND("差",H244,1),0)&gt;0,"Trip",IFERROR(FIND("trip",H244,1),0)&gt;0,"Trip",IFERROR(FIND("假",H244,1),0)&gt;0,"Leave",IFERROR(FIND("leave",H244,1),0)&gt;0,"Leave",IFERROR(FIND("补单",H244,1),0)&gt;0,"Supp",IFERROR(FIND("Replenishment",H244,1),0)&gt;0,"Supp",1=1,H244)</f>
        <v>0</v>
      </c>
      <c r="L244" s="17">
        <f t="shared" si="3"/>
        <v>0</v>
      </c>
      <c r="M244" s="17" cm="1">
        <f t="array" ref="M244">_xlfn.IFS(IFERROR(FIND("事假",H244,1),0)&gt;0,"Unpaid",IFERROR(FIND("年休假",H244,1),0)&gt;0,"Annual",IFERROR(FIND("产",H244,1),0)&gt;0,"Welfare",IFERROR(FIND("婚",H244,1),0)&gt;0,"Welfare",IFERROR(FIND("育",H244,1),0)&gt;0,"Welfare",IFERROR(FIND("丧",H244,1),0)&gt;0,"Welfare",IFERROR(FIND("Annual",H244,1),0)&gt;0,"Annual",IFERROR(FIND("annual",H244,1),0)&gt;0,"Annual",IFERROR(FIND("病假",H244,1),0)&gt;0,"Sick",IFERROR(FIND("sick",H244,1),0)&gt;0,"Sick",IFERROR(FIND("Leave",H244,1),0)&gt;0,"Unpaid",IFERROR(FIND("unpaid",H244,1),0)&gt;0,"Unpaid",IFERROR(FIND("welfare",H244,1),0)&gt;0,"Welfare",1=1,H244)</f>
        <v>0</v>
      </c>
    </row>
    <row r="245" spans="11:13">
      <c r="K245" s="17" cm="1">
        <f t="array" ref="K245">_xlfn.IFS(IFERROR(FIND("差",H245,1),0)&gt;0,"Trip",IFERROR(FIND("trip",H245,1),0)&gt;0,"Trip",IFERROR(FIND("假",H245,1),0)&gt;0,"Leave",IFERROR(FIND("leave",H245,1),0)&gt;0,"Leave",IFERROR(FIND("补单",H245,1),0)&gt;0,"Supp",IFERROR(FIND("Replenishment",H245,1),0)&gt;0,"Supp",1=1,H245)</f>
        <v>0</v>
      </c>
      <c r="L245" s="17">
        <f t="shared" si="3"/>
        <v>0</v>
      </c>
      <c r="M245" s="17" cm="1">
        <f t="array" ref="M245">_xlfn.IFS(IFERROR(FIND("事假",H245,1),0)&gt;0,"Unpaid",IFERROR(FIND("年休假",H245,1),0)&gt;0,"Annual",IFERROR(FIND("产",H245,1),0)&gt;0,"Welfare",IFERROR(FIND("婚",H245,1),0)&gt;0,"Welfare",IFERROR(FIND("育",H245,1),0)&gt;0,"Welfare",IFERROR(FIND("丧",H245,1),0)&gt;0,"Welfare",IFERROR(FIND("Annual",H245,1),0)&gt;0,"Annual",IFERROR(FIND("annual",H245,1),0)&gt;0,"Annual",IFERROR(FIND("病假",H245,1),0)&gt;0,"Sick",IFERROR(FIND("sick",H245,1),0)&gt;0,"Sick",IFERROR(FIND("Leave",H245,1),0)&gt;0,"Unpaid",IFERROR(FIND("unpaid",H245,1),0)&gt;0,"Unpaid",IFERROR(FIND("welfare",H245,1),0)&gt;0,"Welfare",1=1,H245)</f>
        <v>0</v>
      </c>
    </row>
    <row r="246" spans="11:13">
      <c r="K246" s="17" cm="1">
        <f t="array" ref="K246">_xlfn.IFS(IFERROR(FIND("差",H246,1),0)&gt;0,"Trip",IFERROR(FIND("trip",H246,1),0)&gt;0,"Trip",IFERROR(FIND("假",H246,1),0)&gt;0,"Leave",IFERROR(FIND("leave",H246,1),0)&gt;0,"Leave",IFERROR(FIND("补单",H246,1),0)&gt;0,"Supp",IFERROR(FIND("Replenishment",H246,1),0)&gt;0,"Supp",1=1,H246)</f>
        <v>0</v>
      </c>
      <c r="L246" s="17">
        <f t="shared" si="3"/>
        <v>0</v>
      </c>
      <c r="M246" s="17" cm="1">
        <f t="array" ref="M246">_xlfn.IFS(IFERROR(FIND("事假",H246,1),0)&gt;0,"Unpaid",IFERROR(FIND("年休假",H246,1),0)&gt;0,"Annual",IFERROR(FIND("产",H246,1),0)&gt;0,"Welfare",IFERROR(FIND("婚",H246,1),0)&gt;0,"Welfare",IFERROR(FIND("育",H246,1),0)&gt;0,"Welfare",IFERROR(FIND("丧",H246,1),0)&gt;0,"Welfare",IFERROR(FIND("Annual",H246,1),0)&gt;0,"Annual",IFERROR(FIND("annual",H246,1),0)&gt;0,"Annual",IFERROR(FIND("病假",H246,1),0)&gt;0,"Sick",IFERROR(FIND("sick",H246,1),0)&gt;0,"Sick",IFERROR(FIND("Leave",H246,1),0)&gt;0,"Unpaid",IFERROR(FIND("unpaid",H246,1),0)&gt;0,"Unpaid",IFERROR(FIND("welfare",H246,1),0)&gt;0,"Welfare",1=1,H246)</f>
        <v>0</v>
      </c>
    </row>
    <row r="247" spans="11:13">
      <c r="K247" s="17" cm="1">
        <f t="array" ref="K247">_xlfn.IFS(IFERROR(FIND("差",H247,1),0)&gt;0,"Trip",IFERROR(FIND("trip",H247,1),0)&gt;0,"Trip",IFERROR(FIND("假",H247,1),0)&gt;0,"Leave",IFERROR(FIND("leave",H247,1),0)&gt;0,"Leave",IFERROR(FIND("补单",H247,1),0)&gt;0,"Supp",IFERROR(FIND("Replenishment",H247,1),0)&gt;0,"Supp",1=1,H247)</f>
        <v>0</v>
      </c>
      <c r="L247" s="17">
        <f t="shared" si="3"/>
        <v>0</v>
      </c>
      <c r="M247" s="17" cm="1">
        <f t="array" ref="M247">_xlfn.IFS(IFERROR(FIND("事假",H247,1),0)&gt;0,"Unpaid",IFERROR(FIND("年休假",H247,1),0)&gt;0,"Annual",IFERROR(FIND("产",H247,1),0)&gt;0,"Welfare",IFERROR(FIND("婚",H247,1),0)&gt;0,"Welfare",IFERROR(FIND("育",H247,1),0)&gt;0,"Welfare",IFERROR(FIND("丧",H247,1),0)&gt;0,"Welfare",IFERROR(FIND("Annual",H247,1),0)&gt;0,"Annual",IFERROR(FIND("annual",H247,1),0)&gt;0,"Annual",IFERROR(FIND("病假",H247,1),0)&gt;0,"Sick",IFERROR(FIND("sick",H247,1),0)&gt;0,"Sick",IFERROR(FIND("Leave",H247,1),0)&gt;0,"Unpaid",IFERROR(FIND("unpaid",H247,1),0)&gt;0,"Unpaid",IFERROR(FIND("welfare",H247,1),0)&gt;0,"Welfare",1=1,H247)</f>
        <v>0</v>
      </c>
    </row>
    <row r="248" spans="11:13">
      <c r="K248" s="17" cm="1">
        <f t="array" ref="K248">_xlfn.IFS(IFERROR(FIND("差",H248,1),0)&gt;0,"Trip",IFERROR(FIND("trip",H248,1),0)&gt;0,"Trip",IFERROR(FIND("假",H248,1),0)&gt;0,"Leave",IFERROR(FIND("leave",H248,1),0)&gt;0,"Leave",IFERROR(FIND("补单",H248,1),0)&gt;0,"Supp",IFERROR(FIND("Replenishment",H248,1),0)&gt;0,"Supp",1=1,H248)</f>
        <v>0</v>
      </c>
      <c r="L248" s="17">
        <f t="shared" si="3"/>
        <v>0</v>
      </c>
      <c r="M248" s="17" cm="1">
        <f t="array" ref="M248">_xlfn.IFS(IFERROR(FIND("事假",H248,1),0)&gt;0,"Unpaid",IFERROR(FIND("年休假",H248,1),0)&gt;0,"Annual",IFERROR(FIND("产",H248,1),0)&gt;0,"Welfare",IFERROR(FIND("婚",H248,1),0)&gt;0,"Welfare",IFERROR(FIND("育",H248,1),0)&gt;0,"Welfare",IFERROR(FIND("丧",H248,1),0)&gt;0,"Welfare",IFERROR(FIND("Annual",H248,1),0)&gt;0,"Annual",IFERROR(FIND("annual",H248,1),0)&gt;0,"Annual",IFERROR(FIND("病假",H248,1),0)&gt;0,"Sick",IFERROR(FIND("sick",H248,1),0)&gt;0,"Sick",IFERROR(FIND("Leave",H248,1),0)&gt;0,"Unpaid",IFERROR(FIND("unpaid",H248,1),0)&gt;0,"Unpaid",IFERROR(FIND("welfare",H248,1),0)&gt;0,"Welfare",1=1,H248)</f>
        <v>0</v>
      </c>
    </row>
    <row r="249" spans="11:13">
      <c r="K249" s="17" cm="1">
        <f t="array" ref="K249">_xlfn.IFS(IFERROR(FIND("差",H249,1),0)&gt;0,"Trip",IFERROR(FIND("trip",H249,1),0)&gt;0,"Trip",IFERROR(FIND("假",H249,1),0)&gt;0,"Leave",IFERROR(FIND("leave",H249,1),0)&gt;0,"Leave",IFERROR(FIND("补单",H249,1),0)&gt;0,"Supp",IFERROR(FIND("Replenishment",H249,1),0)&gt;0,"Supp",1=1,H249)</f>
        <v>0</v>
      </c>
      <c r="L249" s="17">
        <f t="shared" si="3"/>
        <v>0</v>
      </c>
      <c r="M249" s="17" cm="1">
        <f t="array" ref="M249">_xlfn.IFS(IFERROR(FIND("事假",H249,1),0)&gt;0,"Unpaid",IFERROR(FIND("年休假",H249,1),0)&gt;0,"Annual",IFERROR(FIND("产",H249,1),0)&gt;0,"Welfare",IFERROR(FIND("婚",H249,1),0)&gt;0,"Welfare",IFERROR(FIND("育",H249,1),0)&gt;0,"Welfare",IFERROR(FIND("丧",H249,1),0)&gt;0,"Welfare",IFERROR(FIND("Annual",H249,1),0)&gt;0,"Annual",IFERROR(FIND("annual",H249,1),0)&gt;0,"Annual",IFERROR(FIND("病假",H249,1),0)&gt;0,"Sick",IFERROR(FIND("sick",H249,1),0)&gt;0,"Sick",IFERROR(FIND("Leave",H249,1),0)&gt;0,"Unpaid",IFERROR(FIND("unpaid",H249,1),0)&gt;0,"Unpaid",IFERROR(FIND("welfare",H249,1),0)&gt;0,"Welfare",1=1,H249)</f>
        <v>0</v>
      </c>
    </row>
    <row r="250" spans="11:13">
      <c r="K250" s="17" cm="1">
        <f t="array" ref="K250">_xlfn.IFS(IFERROR(FIND("差",H250,1),0)&gt;0,"Trip",IFERROR(FIND("trip",H250,1),0)&gt;0,"Trip",IFERROR(FIND("假",H250,1),0)&gt;0,"Leave",IFERROR(FIND("leave",H250,1),0)&gt;0,"Leave",IFERROR(FIND("补单",H250,1),0)&gt;0,"Supp",IFERROR(FIND("Replenishment",H250,1),0)&gt;0,"Supp",1=1,H250)</f>
        <v>0</v>
      </c>
      <c r="L250" s="17">
        <f t="shared" si="3"/>
        <v>0</v>
      </c>
      <c r="M250" s="17" cm="1">
        <f t="array" ref="M250">_xlfn.IFS(IFERROR(FIND("事假",H250,1),0)&gt;0,"Unpaid",IFERROR(FIND("年休假",H250,1),0)&gt;0,"Annual",IFERROR(FIND("产",H250,1),0)&gt;0,"Welfare",IFERROR(FIND("婚",H250,1),0)&gt;0,"Welfare",IFERROR(FIND("育",H250,1),0)&gt;0,"Welfare",IFERROR(FIND("丧",H250,1),0)&gt;0,"Welfare",IFERROR(FIND("Annual",H250,1),0)&gt;0,"Annual",IFERROR(FIND("annual",H250,1),0)&gt;0,"Annual",IFERROR(FIND("病假",H250,1),0)&gt;0,"Sick",IFERROR(FIND("sick",H250,1),0)&gt;0,"Sick",IFERROR(FIND("Leave",H250,1),0)&gt;0,"Unpaid",IFERROR(FIND("unpaid",H250,1),0)&gt;0,"Unpaid",IFERROR(FIND("welfare",H250,1),0)&gt;0,"Welfare",1=1,H250)</f>
        <v>0</v>
      </c>
    </row>
    <row r="251" spans="11:13">
      <c r="K251" s="17" cm="1">
        <f t="array" ref="K251">_xlfn.IFS(IFERROR(FIND("差",H251,1),0)&gt;0,"Trip",IFERROR(FIND("trip",H251,1),0)&gt;0,"Trip",IFERROR(FIND("假",H251,1),0)&gt;0,"Leave",IFERROR(FIND("leave",H251,1),0)&gt;0,"Leave",IFERROR(FIND("补单",H251,1),0)&gt;0,"Supp",IFERROR(FIND("Replenishment",H251,1),0)&gt;0,"Supp",1=1,H251)</f>
        <v>0</v>
      </c>
      <c r="L251" s="17">
        <f t="shared" si="3"/>
        <v>0</v>
      </c>
      <c r="M251" s="17" cm="1">
        <f t="array" ref="M251">_xlfn.IFS(IFERROR(FIND("事假",H251,1),0)&gt;0,"Unpaid",IFERROR(FIND("年休假",H251,1),0)&gt;0,"Annual",IFERROR(FIND("产",H251,1),0)&gt;0,"Welfare",IFERROR(FIND("婚",H251,1),0)&gt;0,"Welfare",IFERROR(FIND("育",H251,1),0)&gt;0,"Welfare",IFERROR(FIND("丧",H251,1),0)&gt;0,"Welfare",IFERROR(FIND("Annual",H251,1),0)&gt;0,"Annual",IFERROR(FIND("annual",H251,1),0)&gt;0,"Annual",IFERROR(FIND("病假",H251,1),0)&gt;0,"Sick",IFERROR(FIND("sick",H251,1),0)&gt;0,"Sick",IFERROR(FIND("Leave",H251,1),0)&gt;0,"Unpaid",IFERROR(FIND("unpaid",H251,1),0)&gt;0,"Unpaid",IFERROR(FIND("welfare",H251,1),0)&gt;0,"Welfare",1=1,H251)</f>
        <v>0</v>
      </c>
    </row>
    <row r="252" spans="11:13">
      <c r="K252" s="17" cm="1">
        <f t="array" ref="K252">_xlfn.IFS(IFERROR(FIND("差",H252,1),0)&gt;0,"Trip",IFERROR(FIND("trip",H252,1),0)&gt;0,"Trip",IFERROR(FIND("假",H252,1),0)&gt;0,"Leave",IFERROR(FIND("leave",H252,1),0)&gt;0,"Leave",IFERROR(FIND("补单",H252,1),0)&gt;0,"Supp",IFERROR(FIND("Replenishment",H252,1),0)&gt;0,"Supp",1=1,H252)</f>
        <v>0</v>
      </c>
      <c r="L252" s="17">
        <f t="shared" si="3"/>
        <v>0</v>
      </c>
      <c r="M252" s="17" cm="1">
        <f t="array" ref="M252">_xlfn.IFS(IFERROR(FIND("事假",H252,1),0)&gt;0,"Unpaid",IFERROR(FIND("年休假",H252,1),0)&gt;0,"Annual",IFERROR(FIND("产",H252,1),0)&gt;0,"Welfare",IFERROR(FIND("婚",H252,1),0)&gt;0,"Welfare",IFERROR(FIND("育",H252,1),0)&gt;0,"Welfare",IFERROR(FIND("丧",H252,1),0)&gt;0,"Welfare",IFERROR(FIND("Annual",H252,1),0)&gt;0,"Annual",IFERROR(FIND("annual",H252,1),0)&gt;0,"Annual",IFERROR(FIND("病假",H252,1),0)&gt;0,"Sick",IFERROR(FIND("sick",H252,1),0)&gt;0,"Sick",IFERROR(FIND("Leave",H252,1),0)&gt;0,"Unpaid",IFERROR(FIND("unpaid",H252,1),0)&gt;0,"Unpaid",IFERROR(FIND("welfare",H252,1),0)&gt;0,"Welfare",1=1,H252)</f>
        <v>0</v>
      </c>
    </row>
    <row r="253" spans="11:13">
      <c r="K253" s="17" cm="1">
        <f t="array" ref="K253">_xlfn.IFS(IFERROR(FIND("差",H253,1),0)&gt;0,"Trip",IFERROR(FIND("trip",H253,1),0)&gt;0,"Trip",IFERROR(FIND("假",H253,1),0)&gt;0,"Leave",IFERROR(FIND("leave",H253,1),0)&gt;0,"Leave",IFERROR(FIND("补单",H253,1),0)&gt;0,"Supp",IFERROR(FIND("Replenishment",H253,1),0)&gt;0,"Supp",1=1,H253)</f>
        <v>0</v>
      </c>
      <c r="L253" s="17">
        <f t="shared" si="3"/>
        <v>0</v>
      </c>
      <c r="M253" s="17" cm="1">
        <f t="array" ref="M253">_xlfn.IFS(IFERROR(FIND("事假",H253,1),0)&gt;0,"Unpaid",IFERROR(FIND("年休假",H253,1),0)&gt;0,"Annual",IFERROR(FIND("产",H253,1),0)&gt;0,"Welfare",IFERROR(FIND("婚",H253,1),0)&gt;0,"Welfare",IFERROR(FIND("育",H253,1),0)&gt;0,"Welfare",IFERROR(FIND("丧",H253,1),0)&gt;0,"Welfare",IFERROR(FIND("Annual",H253,1),0)&gt;0,"Annual",IFERROR(FIND("annual",H253,1),0)&gt;0,"Annual",IFERROR(FIND("病假",H253,1),0)&gt;0,"Sick",IFERROR(FIND("sick",H253,1),0)&gt;0,"Sick",IFERROR(FIND("Leave",H253,1),0)&gt;0,"Unpaid",IFERROR(FIND("unpaid",H253,1),0)&gt;0,"Unpaid",IFERROR(FIND("welfare",H253,1),0)&gt;0,"Welfare",1=1,H253)</f>
        <v>0</v>
      </c>
    </row>
    <row r="254" spans="11:13">
      <c r="K254" s="17" cm="1">
        <f t="array" ref="K254">_xlfn.IFS(IFERROR(FIND("差",H254,1),0)&gt;0,"Trip",IFERROR(FIND("trip",H254,1),0)&gt;0,"Trip",IFERROR(FIND("假",H254,1),0)&gt;0,"Leave",IFERROR(FIND("leave",H254,1),0)&gt;0,"Leave",IFERROR(FIND("补单",H254,1),0)&gt;0,"Supp",IFERROR(FIND("Replenishment",H254,1),0)&gt;0,"Supp",1=1,H254)</f>
        <v>0</v>
      </c>
      <c r="L254" s="17">
        <f t="shared" si="3"/>
        <v>0</v>
      </c>
      <c r="M254" s="17" cm="1">
        <f t="array" ref="M254">_xlfn.IFS(IFERROR(FIND("事假",H254,1),0)&gt;0,"Unpaid",IFERROR(FIND("年休假",H254,1),0)&gt;0,"Annual",IFERROR(FIND("产",H254,1),0)&gt;0,"Welfare",IFERROR(FIND("婚",H254,1),0)&gt;0,"Welfare",IFERROR(FIND("育",H254,1),0)&gt;0,"Welfare",IFERROR(FIND("丧",H254,1),0)&gt;0,"Welfare",IFERROR(FIND("Annual",H254,1),0)&gt;0,"Annual",IFERROR(FIND("annual",H254,1),0)&gt;0,"Annual",IFERROR(FIND("病假",H254,1),0)&gt;0,"Sick",IFERROR(FIND("sick",H254,1),0)&gt;0,"Sick",IFERROR(FIND("Leave",H254,1),0)&gt;0,"Unpaid",IFERROR(FIND("unpaid",H254,1),0)&gt;0,"Unpaid",IFERROR(FIND("welfare",H254,1),0)&gt;0,"Welfare",1=1,H254)</f>
        <v>0</v>
      </c>
    </row>
    <row r="255" spans="11:13">
      <c r="K255" s="17" cm="1">
        <f t="array" ref="K255">_xlfn.IFS(IFERROR(FIND("差",H255,1),0)&gt;0,"Trip",IFERROR(FIND("trip",H255,1),0)&gt;0,"Trip",IFERROR(FIND("假",H255,1),0)&gt;0,"Leave",IFERROR(FIND("leave",H255,1),0)&gt;0,"Leave",IFERROR(FIND("补单",H255,1),0)&gt;0,"Supp",IFERROR(FIND("Replenishment",H255,1),0)&gt;0,"Supp",1=1,H255)</f>
        <v>0</v>
      </c>
      <c r="L255" s="17">
        <f t="shared" si="3"/>
        <v>0</v>
      </c>
      <c r="M255" s="17" cm="1">
        <f t="array" ref="M255">_xlfn.IFS(IFERROR(FIND("事假",H255,1),0)&gt;0,"Unpaid",IFERROR(FIND("年休假",H255,1),0)&gt;0,"Annual",IFERROR(FIND("产",H255,1),0)&gt;0,"Welfare",IFERROR(FIND("婚",H255,1),0)&gt;0,"Welfare",IFERROR(FIND("育",H255,1),0)&gt;0,"Welfare",IFERROR(FIND("丧",H255,1),0)&gt;0,"Welfare",IFERROR(FIND("Annual",H255,1),0)&gt;0,"Annual",IFERROR(FIND("annual",H255,1),0)&gt;0,"Annual",IFERROR(FIND("病假",H255,1),0)&gt;0,"Sick",IFERROR(FIND("sick",H255,1),0)&gt;0,"Sick",IFERROR(FIND("Leave",H255,1),0)&gt;0,"Unpaid",IFERROR(FIND("unpaid",H255,1),0)&gt;0,"Unpaid",IFERROR(FIND("welfare",H255,1),0)&gt;0,"Welfare",1=1,H255)</f>
        <v>0</v>
      </c>
    </row>
    <row r="256" spans="11:13">
      <c r="K256" s="17" cm="1">
        <f t="array" ref="K256">_xlfn.IFS(IFERROR(FIND("差",H256,1),0)&gt;0,"Trip",IFERROR(FIND("trip",H256,1),0)&gt;0,"Trip",IFERROR(FIND("假",H256,1),0)&gt;0,"Leave",IFERROR(FIND("leave",H256,1),0)&gt;0,"Leave",IFERROR(FIND("补单",H256,1),0)&gt;0,"Supp",IFERROR(FIND("Replenishment",H256,1),0)&gt;0,"Supp",1=1,H256)</f>
        <v>0</v>
      </c>
      <c r="L256" s="17">
        <f t="shared" si="3"/>
        <v>0</v>
      </c>
      <c r="M256" s="17" cm="1">
        <f t="array" ref="M256">_xlfn.IFS(IFERROR(FIND("事假",H256,1),0)&gt;0,"Unpaid",IFERROR(FIND("年休假",H256,1),0)&gt;0,"Annual",IFERROR(FIND("产",H256,1),0)&gt;0,"Welfare",IFERROR(FIND("婚",H256,1),0)&gt;0,"Welfare",IFERROR(FIND("育",H256,1),0)&gt;0,"Welfare",IFERROR(FIND("丧",H256,1),0)&gt;0,"Welfare",IFERROR(FIND("Annual",H256,1),0)&gt;0,"Annual",IFERROR(FIND("annual",H256,1),0)&gt;0,"Annual",IFERROR(FIND("病假",H256,1),0)&gt;0,"Sick",IFERROR(FIND("sick",H256,1),0)&gt;0,"Sick",IFERROR(FIND("Leave",H256,1),0)&gt;0,"Unpaid",IFERROR(FIND("unpaid",H256,1),0)&gt;0,"Unpaid",IFERROR(FIND("welfare",H256,1),0)&gt;0,"Welfare",1=1,H256)</f>
        <v>0</v>
      </c>
    </row>
    <row r="257" spans="11:13">
      <c r="K257" s="17" cm="1">
        <f t="array" ref="K257">_xlfn.IFS(IFERROR(FIND("差",H257,1),0)&gt;0,"Trip",IFERROR(FIND("trip",H257,1),0)&gt;0,"Trip",IFERROR(FIND("假",H257,1),0)&gt;0,"Leave",IFERROR(FIND("leave",H257,1),0)&gt;0,"Leave",IFERROR(FIND("补单",H257,1),0)&gt;0,"Supp",IFERROR(FIND("Replenishment",H257,1),0)&gt;0,"Supp",1=1,H257)</f>
        <v>0</v>
      </c>
      <c r="L257" s="17">
        <f t="shared" si="3"/>
        <v>0</v>
      </c>
      <c r="M257" s="17" cm="1">
        <f t="array" ref="M257">_xlfn.IFS(IFERROR(FIND("事假",H257,1),0)&gt;0,"Unpaid",IFERROR(FIND("年休假",H257,1),0)&gt;0,"Annual",IFERROR(FIND("产",H257,1),0)&gt;0,"Welfare",IFERROR(FIND("婚",H257,1),0)&gt;0,"Welfare",IFERROR(FIND("育",H257,1),0)&gt;0,"Welfare",IFERROR(FIND("丧",H257,1),0)&gt;0,"Welfare",IFERROR(FIND("Annual",H257,1),0)&gt;0,"Annual",IFERROR(FIND("annual",H257,1),0)&gt;0,"Annual",IFERROR(FIND("病假",H257,1),0)&gt;0,"Sick",IFERROR(FIND("sick",H257,1),0)&gt;0,"Sick",IFERROR(FIND("Leave",H257,1),0)&gt;0,"Unpaid",IFERROR(FIND("unpaid",H257,1),0)&gt;0,"Unpaid",IFERROR(FIND("welfare",H257,1),0)&gt;0,"Welfare",1=1,H257)</f>
        <v>0</v>
      </c>
    </row>
    <row r="258" spans="11:13">
      <c r="K258" s="17" cm="1">
        <f t="array" ref="K258">_xlfn.IFS(IFERROR(FIND("差",H258,1),0)&gt;0,"Trip",IFERROR(FIND("trip",H258,1),0)&gt;0,"Trip",IFERROR(FIND("假",H258,1),0)&gt;0,"Leave",IFERROR(FIND("leave",H258,1),0)&gt;0,"Leave",IFERROR(FIND("补单",H258,1),0)&gt;0,"Supp",IFERROR(FIND("Replenishment",H258,1),0)&gt;0,"Supp",1=1,H258)</f>
        <v>0</v>
      </c>
      <c r="L258" s="17">
        <f t="shared" si="3"/>
        <v>0</v>
      </c>
      <c r="M258" s="17" cm="1">
        <f t="array" ref="M258">_xlfn.IFS(IFERROR(FIND("事假",H258,1),0)&gt;0,"Unpaid",IFERROR(FIND("年休假",H258,1),0)&gt;0,"Annual",IFERROR(FIND("产",H258,1),0)&gt;0,"Welfare",IFERROR(FIND("婚",H258,1),0)&gt;0,"Welfare",IFERROR(FIND("育",H258,1),0)&gt;0,"Welfare",IFERROR(FIND("丧",H258,1),0)&gt;0,"Welfare",IFERROR(FIND("Annual",H258,1),0)&gt;0,"Annual",IFERROR(FIND("annual",H258,1),0)&gt;0,"Annual",IFERROR(FIND("病假",H258,1),0)&gt;0,"Sick",IFERROR(FIND("sick",H258,1),0)&gt;0,"Sick",IFERROR(FIND("Leave",H258,1),0)&gt;0,"Unpaid",IFERROR(FIND("unpaid",H258,1),0)&gt;0,"Unpaid",IFERROR(FIND("welfare",H258,1),0)&gt;0,"Welfare",1=1,H258)</f>
        <v>0</v>
      </c>
    </row>
    <row r="259" spans="11:13">
      <c r="K259" s="17" cm="1">
        <f t="array" ref="K259">_xlfn.IFS(IFERROR(FIND("差",H259,1),0)&gt;0,"Trip",IFERROR(FIND("trip",H259,1),0)&gt;0,"Trip",IFERROR(FIND("假",H259,1),0)&gt;0,"Leave",IFERROR(FIND("leave",H259,1),0)&gt;0,"Leave",IFERROR(FIND("补单",H259,1),0)&gt;0,"Supp",IFERROR(FIND("Replenishment",H259,1),0)&gt;0,"Supp",1=1,H259)</f>
        <v>0</v>
      </c>
      <c r="L259" s="17">
        <f t="shared" ref="L259:L322" si="4">IF(IFERROR(FIND("通过",J259,1),0)&gt;0,"Approved",J259)</f>
        <v>0</v>
      </c>
      <c r="M259" s="17" cm="1">
        <f t="array" ref="M259">_xlfn.IFS(IFERROR(FIND("事假",H259,1),0)&gt;0,"Unpaid",IFERROR(FIND("年休假",H259,1),0)&gt;0,"Annual",IFERROR(FIND("产",H259,1),0)&gt;0,"Welfare",IFERROR(FIND("婚",H259,1),0)&gt;0,"Welfare",IFERROR(FIND("育",H259,1),0)&gt;0,"Welfare",IFERROR(FIND("丧",H259,1),0)&gt;0,"Welfare",IFERROR(FIND("Annual",H259,1),0)&gt;0,"Annual",IFERROR(FIND("annual",H259,1),0)&gt;0,"Annual",IFERROR(FIND("病假",H259,1),0)&gt;0,"Sick",IFERROR(FIND("sick",H259,1),0)&gt;0,"Sick",IFERROR(FIND("Leave",H259,1),0)&gt;0,"Unpaid",IFERROR(FIND("unpaid",H259,1),0)&gt;0,"Unpaid",IFERROR(FIND("welfare",H259,1),0)&gt;0,"Welfare",1=1,H259)</f>
        <v>0</v>
      </c>
    </row>
    <row r="260" spans="11:13">
      <c r="K260" s="17" cm="1">
        <f t="array" ref="K260">_xlfn.IFS(IFERROR(FIND("差",H260,1),0)&gt;0,"Trip",IFERROR(FIND("trip",H260,1),0)&gt;0,"Trip",IFERROR(FIND("假",H260,1),0)&gt;0,"Leave",IFERROR(FIND("leave",H260,1),0)&gt;0,"Leave",IFERROR(FIND("补单",H260,1),0)&gt;0,"Supp",IFERROR(FIND("Replenishment",H260,1),0)&gt;0,"Supp",1=1,H260)</f>
        <v>0</v>
      </c>
      <c r="L260" s="17">
        <f t="shared" si="4"/>
        <v>0</v>
      </c>
      <c r="M260" s="17" cm="1">
        <f t="array" ref="M260">_xlfn.IFS(IFERROR(FIND("事假",H260,1),0)&gt;0,"Unpaid",IFERROR(FIND("年休假",H260,1),0)&gt;0,"Annual",IFERROR(FIND("产",H260,1),0)&gt;0,"Welfare",IFERROR(FIND("婚",H260,1),0)&gt;0,"Welfare",IFERROR(FIND("育",H260,1),0)&gt;0,"Welfare",IFERROR(FIND("丧",H260,1),0)&gt;0,"Welfare",IFERROR(FIND("Annual",H260,1),0)&gt;0,"Annual",IFERROR(FIND("annual",H260,1),0)&gt;0,"Annual",IFERROR(FIND("病假",H260,1),0)&gt;0,"Sick",IFERROR(FIND("sick",H260,1),0)&gt;0,"Sick",IFERROR(FIND("Leave",H260,1),0)&gt;0,"Unpaid",IFERROR(FIND("unpaid",H260,1),0)&gt;0,"Unpaid",IFERROR(FIND("welfare",H260,1),0)&gt;0,"Welfare",1=1,H260)</f>
        <v>0</v>
      </c>
    </row>
    <row r="261" spans="11:13">
      <c r="K261" s="17" cm="1">
        <f t="array" ref="K261">_xlfn.IFS(IFERROR(FIND("差",H261,1),0)&gt;0,"Trip",IFERROR(FIND("trip",H261,1),0)&gt;0,"Trip",IFERROR(FIND("假",H261,1),0)&gt;0,"Leave",IFERROR(FIND("leave",H261,1),0)&gt;0,"Leave",IFERROR(FIND("补单",H261,1),0)&gt;0,"Supp",IFERROR(FIND("Replenishment",H261,1),0)&gt;0,"Supp",1=1,H261)</f>
        <v>0</v>
      </c>
      <c r="L261" s="17">
        <f t="shared" si="4"/>
        <v>0</v>
      </c>
      <c r="M261" s="17" cm="1">
        <f t="array" ref="M261">_xlfn.IFS(IFERROR(FIND("事假",H261,1),0)&gt;0,"Unpaid",IFERROR(FIND("年休假",H261,1),0)&gt;0,"Annual",IFERROR(FIND("产",H261,1),0)&gt;0,"Welfare",IFERROR(FIND("婚",H261,1),0)&gt;0,"Welfare",IFERROR(FIND("育",H261,1),0)&gt;0,"Welfare",IFERROR(FIND("丧",H261,1),0)&gt;0,"Welfare",IFERROR(FIND("Annual",H261,1),0)&gt;0,"Annual",IFERROR(FIND("annual",H261,1),0)&gt;0,"Annual",IFERROR(FIND("病假",H261,1),0)&gt;0,"Sick",IFERROR(FIND("sick",H261,1),0)&gt;0,"Sick",IFERROR(FIND("Leave",H261,1),0)&gt;0,"Unpaid",IFERROR(FIND("unpaid",H261,1),0)&gt;0,"Unpaid",IFERROR(FIND("welfare",H261,1),0)&gt;0,"Welfare",1=1,H261)</f>
        <v>0</v>
      </c>
    </row>
    <row r="262" spans="11:13">
      <c r="K262" s="17" cm="1">
        <f t="array" ref="K262">_xlfn.IFS(IFERROR(FIND("差",H262,1),0)&gt;0,"Trip",IFERROR(FIND("trip",H262,1),0)&gt;0,"Trip",IFERROR(FIND("假",H262,1),0)&gt;0,"Leave",IFERROR(FIND("leave",H262,1),0)&gt;0,"Leave",IFERROR(FIND("补单",H262,1),0)&gt;0,"Supp",IFERROR(FIND("Replenishment",H262,1),0)&gt;0,"Supp",1=1,H262)</f>
        <v>0</v>
      </c>
      <c r="L262" s="17">
        <f t="shared" si="4"/>
        <v>0</v>
      </c>
      <c r="M262" s="17" cm="1">
        <f t="array" ref="M262">_xlfn.IFS(IFERROR(FIND("事假",H262,1),0)&gt;0,"Unpaid",IFERROR(FIND("年休假",H262,1),0)&gt;0,"Annual",IFERROR(FIND("产",H262,1),0)&gt;0,"Welfare",IFERROR(FIND("婚",H262,1),0)&gt;0,"Welfare",IFERROR(FIND("育",H262,1),0)&gt;0,"Welfare",IFERROR(FIND("丧",H262,1),0)&gt;0,"Welfare",IFERROR(FIND("Annual",H262,1),0)&gt;0,"Annual",IFERROR(FIND("annual",H262,1),0)&gt;0,"Annual",IFERROR(FIND("病假",H262,1),0)&gt;0,"Sick",IFERROR(FIND("sick",H262,1),0)&gt;0,"Sick",IFERROR(FIND("Leave",H262,1),0)&gt;0,"Unpaid",IFERROR(FIND("unpaid",H262,1),0)&gt;0,"Unpaid",IFERROR(FIND("welfare",H262,1),0)&gt;0,"Welfare",1=1,H262)</f>
        <v>0</v>
      </c>
    </row>
    <row r="263" spans="11:13">
      <c r="K263" s="17" cm="1">
        <f t="array" ref="K263">_xlfn.IFS(IFERROR(FIND("差",H263,1),0)&gt;0,"Trip",IFERROR(FIND("trip",H263,1),0)&gt;0,"Trip",IFERROR(FIND("假",H263,1),0)&gt;0,"Leave",IFERROR(FIND("leave",H263,1),0)&gt;0,"Leave",IFERROR(FIND("补单",H263,1),0)&gt;0,"Supp",IFERROR(FIND("Replenishment",H263,1),0)&gt;0,"Supp",1=1,H263)</f>
        <v>0</v>
      </c>
      <c r="L263" s="17">
        <f t="shared" si="4"/>
        <v>0</v>
      </c>
      <c r="M263" s="17" cm="1">
        <f t="array" ref="M263">_xlfn.IFS(IFERROR(FIND("事假",H263,1),0)&gt;0,"Unpaid",IFERROR(FIND("年休假",H263,1),0)&gt;0,"Annual",IFERROR(FIND("产",H263,1),0)&gt;0,"Welfare",IFERROR(FIND("婚",H263,1),0)&gt;0,"Welfare",IFERROR(FIND("育",H263,1),0)&gt;0,"Welfare",IFERROR(FIND("丧",H263,1),0)&gt;0,"Welfare",IFERROR(FIND("Annual",H263,1),0)&gt;0,"Annual",IFERROR(FIND("annual",H263,1),0)&gt;0,"Annual",IFERROR(FIND("病假",H263,1),0)&gt;0,"Sick",IFERROR(FIND("sick",H263,1),0)&gt;0,"Sick",IFERROR(FIND("Leave",H263,1),0)&gt;0,"Unpaid",IFERROR(FIND("unpaid",H263,1),0)&gt;0,"Unpaid",IFERROR(FIND("welfare",H263,1),0)&gt;0,"Welfare",1=1,H263)</f>
        <v>0</v>
      </c>
    </row>
    <row r="264" spans="11:13">
      <c r="K264" s="17" cm="1">
        <f t="array" ref="K264">_xlfn.IFS(IFERROR(FIND("差",H264,1),0)&gt;0,"Trip",IFERROR(FIND("trip",H264,1),0)&gt;0,"Trip",IFERROR(FIND("假",H264,1),0)&gt;0,"Leave",IFERROR(FIND("leave",H264,1),0)&gt;0,"Leave",IFERROR(FIND("补单",H264,1),0)&gt;0,"Supp",IFERROR(FIND("Replenishment",H264,1),0)&gt;0,"Supp",1=1,H264)</f>
        <v>0</v>
      </c>
      <c r="L264" s="17">
        <f t="shared" si="4"/>
        <v>0</v>
      </c>
      <c r="M264" s="17" cm="1">
        <f t="array" ref="M264">_xlfn.IFS(IFERROR(FIND("事假",H264,1),0)&gt;0,"Unpaid",IFERROR(FIND("年休假",H264,1),0)&gt;0,"Annual",IFERROR(FIND("产",H264,1),0)&gt;0,"Welfare",IFERROR(FIND("婚",H264,1),0)&gt;0,"Welfare",IFERROR(FIND("育",H264,1),0)&gt;0,"Welfare",IFERROR(FIND("丧",H264,1),0)&gt;0,"Welfare",IFERROR(FIND("Annual",H264,1),0)&gt;0,"Annual",IFERROR(FIND("annual",H264,1),0)&gt;0,"Annual",IFERROR(FIND("病假",H264,1),0)&gt;0,"Sick",IFERROR(FIND("sick",H264,1),0)&gt;0,"Sick",IFERROR(FIND("Leave",H264,1),0)&gt;0,"Unpaid",IFERROR(FIND("unpaid",H264,1),0)&gt;0,"Unpaid",IFERROR(FIND("welfare",H264,1),0)&gt;0,"Welfare",1=1,H264)</f>
        <v>0</v>
      </c>
    </row>
    <row r="265" spans="11:13">
      <c r="K265" s="17" cm="1">
        <f t="array" ref="K265">_xlfn.IFS(IFERROR(FIND("差",H265,1),0)&gt;0,"Trip",IFERROR(FIND("trip",H265,1),0)&gt;0,"Trip",IFERROR(FIND("假",H265,1),0)&gt;0,"Leave",IFERROR(FIND("leave",H265,1),0)&gt;0,"Leave",IFERROR(FIND("补单",H265,1),0)&gt;0,"Supp",IFERROR(FIND("Replenishment",H265,1),0)&gt;0,"Supp",1=1,H265)</f>
        <v>0</v>
      </c>
      <c r="L265" s="17">
        <f t="shared" si="4"/>
        <v>0</v>
      </c>
      <c r="M265" s="17" cm="1">
        <f t="array" ref="M265">_xlfn.IFS(IFERROR(FIND("事假",H265,1),0)&gt;0,"Unpaid",IFERROR(FIND("年休假",H265,1),0)&gt;0,"Annual",IFERROR(FIND("产",H265,1),0)&gt;0,"Welfare",IFERROR(FIND("婚",H265,1),0)&gt;0,"Welfare",IFERROR(FIND("育",H265,1),0)&gt;0,"Welfare",IFERROR(FIND("丧",H265,1),0)&gt;0,"Welfare",IFERROR(FIND("Annual",H265,1),0)&gt;0,"Annual",IFERROR(FIND("annual",H265,1),0)&gt;0,"Annual",IFERROR(FIND("病假",H265,1),0)&gt;0,"Sick",IFERROR(FIND("sick",H265,1),0)&gt;0,"Sick",IFERROR(FIND("Leave",H265,1),0)&gt;0,"Unpaid",IFERROR(FIND("unpaid",H265,1),0)&gt;0,"Unpaid",IFERROR(FIND("welfare",H265,1),0)&gt;0,"Welfare",1=1,H265)</f>
        <v>0</v>
      </c>
    </row>
    <row r="266" spans="11:13">
      <c r="K266" s="17" cm="1">
        <f t="array" ref="K266">_xlfn.IFS(IFERROR(FIND("差",H266,1),0)&gt;0,"Trip",IFERROR(FIND("trip",H266,1),0)&gt;0,"Trip",IFERROR(FIND("假",H266,1),0)&gt;0,"Leave",IFERROR(FIND("leave",H266,1),0)&gt;0,"Leave",IFERROR(FIND("补单",H266,1),0)&gt;0,"Supp",IFERROR(FIND("Replenishment",H266,1),0)&gt;0,"Supp",1=1,H266)</f>
        <v>0</v>
      </c>
      <c r="L266" s="17">
        <f t="shared" si="4"/>
        <v>0</v>
      </c>
      <c r="M266" s="17" cm="1">
        <f t="array" ref="M266">_xlfn.IFS(IFERROR(FIND("事假",H266,1),0)&gt;0,"Unpaid",IFERROR(FIND("年休假",H266,1),0)&gt;0,"Annual",IFERROR(FIND("产",H266,1),0)&gt;0,"Welfare",IFERROR(FIND("婚",H266,1),0)&gt;0,"Welfare",IFERROR(FIND("育",H266,1),0)&gt;0,"Welfare",IFERROR(FIND("丧",H266,1),0)&gt;0,"Welfare",IFERROR(FIND("Annual",H266,1),0)&gt;0,"Annual",IFERROR(FIND("annual",H266,1),0)&gt;0,"Annual",IFERROR(FIND("病假",H266,1),0)&gt;0,"Sick",IFERROR(FIND("sick",H266,1),0)&gt;0,"Sick",IFERROR(FIND("Leave",H266,1),0)&gt;0,"Unpaid",IFERROR(FIND("unpaid",H266,1),0)&gt;0,"Unpaid",IFERROR(FIND("welfare",H266,1),0)&gt;0,"Welfare",1=1,H266)</f>
        <v>0</v>
      </c>
    </row>
    <row r="267" spans="11:13">
      <c r="K267" s="17" cm="1">
        <f t="array" ref="K267">_xlfn.IFS(IFERROR(FIND("差",H267,1),0)&gt;0,"Trip",IFERROR(FIND("trip",H267,1),0)&gt;0,"Trip",IFERROR(FIND("假",H267,1),0)&gt;0,"Leave",IFERROR(FIND("leave",H267,1),0)&gt;0,"Leave",IFERROR(FIND("补单",H267,1),0)&gt;0,"Supp",IFERROR(FIND("Replenishment",H267,1),0)&gt;0,"Supp",1=1,H267)</f>
        <v>0</v>
      </c>
      <c r="L267" s="17">
        <f t="shared" si="4"/>
        <v>0</v>
      </c>
      <c r="M267" s="17" cm="1">
        <f t="array" ref="M267">_xlfn.IFS(IFERROR(FIND("事假",H267,1),0)&gt;0,"Unpaid",IFERROR(FIND("年休假",H267,1),0)&gt;0,"Annual",IFERROR(FIND("产",H267,1),0)&gt;0,"Welfare",IFERROR(FIND("婚",H267,1),0)&gt;0,"Welfare",IFERROR(FIND("育",H267,1),0)&gt;0,"Welfare",IFERROR(FIND("丧",H267,1),0)&gt;0,"Welfare",IFERROR(FIND("Annual",H267,1),0)&gt;0,"Annual",IFERROR(FIND("annual",H267,1),0)&gt;0,"Annual",IFERROR(FIND("病假",H267,1),0)&gt;0,"Sick",IFERROR(FIND("sick",H267,1),0)&gt;0,"Sick",IFERROR(FIND("Leave",H267,1),0)&gt;0,"Unpaid",IFERROR(FIND("unpaid",H267,1),0)&gt;0,"Unpaid",IFERROR(FIND("welfare",H267,1),0)&gt;0,"Welfare",1=1,H267)</f>
        <v>0</v>
      </c>
    </row>
    <row r="268" spans="11:13">
      <c r="K268" s="17" cm="1">
        <f t="array" ref="K268">_xlfn.IFS(IFERROR(FIND("差",H268,1),0)&gt;0,"Trip",IFERROR(FIND("trip",H268,1),0)&gt;0,"Trip",IFERROR(FIND("假",H268,1),0)&gt;0,"Leave",IFERROR(FIND("leave",H268,1),0)&gt;0,"Leave",IFERROR(FIND("补单",H268,1),0)&gt;0,"Supp",IFERROR(FIND("Replenishment",H268,1),0)&gt;0,"Supp",1=1,H268)</f>
        <v>0</v>
      </c>
      <c r="L268" s="17">
        <f t="shared" si="4"/>
        <v>0</v>
      </c>
      <c r="M268" s="17" cm="1">
        <f t="array" ref="M268">_xlfn.IFS(IFERROR(FIND("事假",H268,1),0)&gt;0,"Unpaid",IFERROR(FIND("年休假",H268,1),0)&gt;0,"Annual",IFERROR(FIND("产",H268,1),0)&gt;0,"Welfare",IFERROR(FIND("婚",H268,1),0)&gt;0,"Welfare",IFERROR(FIND("育",H268,1),0)&gt;0,"Welfare",IFERROR(FIND("丧",H268,1),0)&gt;0,"Welfare",IFERROR(FIND("Annual",H268,1),0)&gt;0,"Annual",IFERROR(FIND("annual",H268,1),0)&gt;0,"Annual",IFERROR(FIND("病假",H268,1),0)&gt;0,"Sick",IFERROR(FIND("sick",H268,1),0)&gt;0,"Sick",IFERROR(FIND("Leave",H268,1),0)&gt;0,"Unpaid",IFERROR(FIND("unpaid",H268,1),0)&gt;0,"Unpaid",IFERROR(FIND("welfare",H268,1),0)&gt;0,"Welfare",1=1,H268)</f>
        <v>0</v>
      </c>
    </row>
    <row r="269" spans="11:13">
      <c r="K269" s="17" cm="1">
        <f t="array" ref="K269">_xlfn.IFS(IFERROR(FIND("差",H269,1),0)&gt;0,"Trip",IFERROR(FIND("trip",H269,1),0)&gt;0,"Trip",IFERROR(FIND("假",H269,1),0)&gt;0,"Leave",IFERROR(FIND("leave",H269,1),0)&gt;0,"Leave",IFERROR(FIND("补单",H269,1),0)&gt;0,"Supp",IFERROR(FIND("Replenishment",H269,1),0)&gt;0,"Supp",1=1,H269)</f>
        <v>0</v>
      </c>
      <c r="L269" s="17">
        <f t="shared" si="4"/>
        <v>0</v>
      </c>
      <c r="M269" s="17" cm="1">
        <f t="array" ref="M269">_xlfn.IFS(IFERROR(FIND("事假",H269,1),0)&gt;0,"Unpaid",IFERROR(FIND("年休假",H269,1),0)&gt;0,"Annual",IFERROR(FIND("产",H269,1),0)&gt;0,"Welfare",IFERROR(FIND("婚",H269,1),0)&gt;0,"Welfare",IFERROR(FIND("育",H269,1),0)&gt;0,"Welfare",IFERROR(FIND("丧",H269,1),0)&gt;0,"Welfare",IFERROR(FIND("Annual",H269,1),0)&gt;0,"Annual",IFERROR(FIND("annual",H269,1),0)&gt;0,"Annual",IFERROR(FIND("病假",H269,1),0)&gt;0,"Sick",IFERROR(FIND("sick",H269,1),0)&gt;0,"Sick",IFERROR(FIND("Leave",H269,1),0)&gt;0,"Unpaid",IFERROR(FIND("unpaid",H269,1),0)&gt;0,"Unpaid",IFERROR(FIND("welfare",H269,1),0)&gt;0,"Welfare",1=1,H269)</f>
        <v>0</v>
      </c>
    </row>
    <row r="270" spans="11:13">
      <c r="K270" s="17" cm="1">
        <f t="array" ref="K270">_xlfn.IFS(IFERROR(FIND("差",H270,1),0)&gt;0,"Trip",IFERROR(FIND("trip",H270,1),0)&gt;0,"Trip",IFERROR(FIND("假",H270,1),0)&gt;0,"Leave",IFERROR(FIND("leave",H270,1),0)&gt;0,"Leave",IFERROR(FIND("补单",H270,1),0)&gt;0,"Supp",IFERROR(FIND("Replenishment",H270,1),0)&gt;0,"Supp",1=1,H270)</f>
        <v>0</v>
      </c>
      <c r="L270" s="17">
        <f t="shared" si="4"/>
        <v>0</v>
      </c>
      <c r="M270" s="17" cm="1">
        <f t="array" ref="M270">_xlfn.IFS(IFERROR(FIND("事假",H270,1),0)&gt;0,"Unpaid",IFERROR(FIND("年休假",H270,1),0)&gt;0,"Annual",IFERROR(FIND("产",H270,1),0)&gt;0,"Welfare",IFERROR(FIND("婚",H270,1),0)&gt;0,"Welfare",IFERROR(FIND("育",H270,1),0)&gt;0,"Welfare",IFERROR(FIND("丧",H270,1),0)&gt;0,"Welfare",IFERROR(FIND("Annual",H270,1),0)&gt;0,"Annual",IFERROR(FIND("annual",H270,1),0)&gt;0,"Annual",IFERROR(FIND("病假",H270,1),0)&gt;0,"Sick",IFERROR(FIND("sick",H270,1),0)&gt;0,"Sick",IFERROR(FIND("Leave",H270,1),0)&gt;0,"Unpaid",IFERROR(FIND("unpaid",H270,1),0)&gt;0,"Unpaid",IFERROR(FIND("welfare",H270,1),0)&gt;0,"Welfare",1=1,H270)</f>
        <v>0</v>
      </c>
    </row>
    <row r="271" spans="11:13">
      <c r="K271" s="17" cm="1">
        <f t="array" ref="K271">_xlfn.IFS(IFERROR(FIND("差",H271,1),0)&gt;0,"Trip",IFERROR(FIND("trip",H271,1),0)&gt;0,"Trip",IFERROR(FIND("假",H271,1),0)&gt;0,"Leave",IFERROR(FIND("leave",H271,1),0)&gt;0,"Leave",IFERROR(FIND("补单",H271,1),0)&gt;0,"Supp",IFERROR(FIND("Replenishment",H271,1),0)&gt;0,"Supp",1=1,H271)</f>
        <v>0</v>
      </c>
      <c r="L271" s="17">
        <f t="shared" si="4"/>
        <v>0</v>
      </c>
      <c r="M271" s="17" cm="1">
        <f t="array" ref="M271">_xlfn.IFS(IFERROR(FIND("事假",H271,1),0)&gt;0,"Unpaid",IFERROR(FIND("年休假",H271,1),0)&gt;0,"Annual",IFERROR(FIND("产",H271,1),0)&gt;0,"Welfare",IFERROR(FIND("婚",H271,1),0)&gt;0,"Welfare",IFERROR(FIND("育",H271,1),0)&gt;0,"Welfare",IFERROR(FIND("丧",H271,1),0)&gt;0,"Welfare",IFERROR(FIND("Annual",H271,1),0)&gt;0,"Annual",IFERROR(FIND("annual",H271,1),0)&gt;0,"Annual",IFERROR(FIND("病假",H271,1),0)&gt;0,"Sick",IFERROR(FIND("sick",H271,1),0)&gt;0,"Sick",IFERROR(FIND("Leave",H271,1),0)&gt;0,"Unpaid",IFERROR(FIND("unpaid",H271,1),0)&gt;0,"Unpaid",IFERROR(FIND("welfare",H271,1),0)&gt;0,"Welfare",1=1,H271)</f>
        <v>0</v>
      </c>
    </row>
    <row r="272" spans="11:13">
      <c r="K272" s="17" cm="1">
        <f t="array" ref="K272">_xlfn.IFS(IFERROR(FIND("差",H272,1),0)&gt;0,"Trip",IFERROR(FIND("trip",H272,1),0)&gt;0,"Trip",IFERROR(FIND("假",H272,1),0)&gt;0,"Leave",IFERROR(FIND("leave",H272,1),0)&gt;0,"Leave",IFERROR(FIND("补单",H272,1),0)&gt;0,"Supp",IFERROR(FIND("Replenishment",H272,1),0)&gt;0,"Supp",1=1,H272)</f>
        <v>0</v>
      </c>
      <c r="L272" s="17">
        <f t="shared" si="4"/>
        <v>0</v>
      </c>
      <c r="M272" s="17" cm="1">
        <f t="array" ref="M272">_xlfn.IFS(IFERROR(FIND("事假",H272,1),0)&gt;0,"Unpaid",IFERROR(FIND("年休假",H272,1),0)&gt;0,"Annual",IFERROR(FIND("产",H272,1),0)&gt;0,"Welfare",IFERROR(FIND("婚",H272,1),0)&gt;0,"Welfare",IFERROR(FIND("育",H272,1),0)&gt;0,"Welfare",IFERROR(FIND("丧",H272,1),0)&gt;0,"Welfare",IFERROR(FIND("Annual",H272,1),0)&gt;0,"Annual",IFERROR(FIND("annual",H272,1),0)&gt;0,"Annual",IFERROR(FIND("病假",H272,1),0)&gt;0,"Sick",IFERROR(FIND("sick",H272,1),0)&gt;0,"Sick",IFERROR(FIND("Leave",H272,1),0)&gt;0,"Unpaid",IFERROR(FIND("unpaid",H272,1),0)&gt;0,"Unpaid",IFERROR(FIND("welfare",H272,1),0)&gt;0,"Welfare",1=1,H272)</f>
        <v>0</v>
      </c>
    </row>
    <row r="273" spans="11:13">
      <c r="K273" s="17" cm="1">
        <f t="array" ref="K273">_xlfn.IFS(IFERROR(FIND("差",H273,1),0)&gt;0,"Trip",IFERROR(FIND("trip",H273,1),0)&gt;0,"Trip",IFERROR(FIND("假",H273,1),0)&gt;0,"Leave",IFERROR(FIND("leave",H273,1),0)&gt;0,"Leave",IFERROR(FIND("补单",H273,1),0)&gt;0,"Supp",IFERROR(FIND("Replenishment",H273,1),0)&gt;0,"Supp",1=1,H273)</f>
        <v>0</v>
      </c>
      <c r="L273" s="17">
        <f t="shared" si="4"/>
        <v>0</v>
      </c>
      <c r="M273" s="17" cm="1">
        <f t="array" ref="M273">_xlfn.IFS(IFERROR(FIND("事假",H273,1),0)&gt;0,"Unpaid",IFERROR(FIND("年休假",H273,1),0)&gt;0,"Annual",IFERROR(FIND("产",H273,1),0)&gt;0,"Welfare",IFERROR(FIND("婚",H273,1),0)&gt;0,"Welfare",IFERROR(FIND("育",H273,1),0)&gt;0,"Welfare",IFERROR(FIND("丧",H273,1),0)&gt;0,"Welfare",IFERROR(FIND("Annual",H273,1),0)&gt;0,"Annual",IFERROR(FIND("annual",H273,1),0)&gt;0,"Annual",IFERROR(FIND("病假",H273,1),0)&gt;0,"Sick",IFERROR(FIND("sick",H273,1),0)&gt;0,"Sick",IFERROR(FIND("Leave",H273,1),0)&gt;0,"Unpaid",IFERROR(FIND("unpaid",H273,1),0)&gt;0,"Unpaid",IFERROR(FIND("welfare",H273,1),0)&gt;0,"Welfare",1=1,H273)</f>
        <v>0</v>
      </c>
    </row>
    <row r="274" spans="11:13">
      <c r="K274" s="17" cm="1">
        <f t="array" ref="K274">_xlfn.IFS(IFERROR(FIND("差",H274,1),0)&gt;0,"Trip",IFERROR(FIND("trip",H274,1),0)&gt;0,"Trip",IFERROR(FIND("假",H274,1),0)&gt;0,"Leave",IFERROR(FIND("leave",H274,1),0)&gt;0,"Leave",IFERROR(FIND("补单",H274,1),0)&gt;0,"Supp",IFERROR(FIND("Replenishment",H274,1),0)&gt;0,"Supp",1=1,H274)</f>
        <v>0</v>
      </c>
      <c r="L274" s="17">
        <f t="shared" si="4"/>
        <v>0</v>
      </c>
      <c r="M274" s="17" cm="1">
        <f t="array" ref="M274">_xlfn.IFS(IFERROR(FIND("事假",H274,1),0)&gt;0,"Unpaid",IFERROR(FIND("年休假",H274,1),0)&gt;0,"Annual",IFERROR(FIND("产",H274,1),0)&gt;0,"Welfare",IFERROR(FIND("婚",H274,1),0)&gt;0,"Welfare",IFERROR(FIND("育",H274,1),0)&gt;0,"Welfare",IFERROR(FIND("丧",H274,1),0)&gt;0,"Welfare",IFERROR(FIND("Annual",H274,1),0)&gt;0,"Annual",IFERROR(FIND("annual",H274,1),0)&gt;0,"Annual",IFERROR(FIND("病假",H274,1),0)&gt;0,"Sick",IFERROR(FIND("sick",H274,1),0)&gt;0,"Sick",IFERROR(FIND("Leave",H274,1),0)&gt;0,"Unpaid",IFERROR(FIND("unpaid",H274,1),0)&gt;0,"Unpaid",IFERROR(FIND("welfare",H274,1),0)&gt;0,"Welfare",1=1,H274)</f>
        <v>0</v>
      </c>
    </row>
    <row r="275" spans="11:13">
      <c r="K275" s="17" cm="1">
        <f t="array" ref="K275">_xlfn.IFS(IFERROR(FIND("差",H275,1),0)&gt;0,"Trip",IFERROR(FIND("trip",H275,1),0)&gt;0,"Trip",IFERROR(FIND("假",H275,1),0)&gt;0,"Leave",IFERROR(FIND("leave",H275,1),0)&gt;0,"Leave",IFERROR(FIND("补单",H275,1),0)&gt;0,"Supp",IFERROR(FIND("Replenishment",H275,1),0)&gt;0,"Supp",1=1,H275)</f>
        <v>0</v>
      </c>
      <c r="L275" s="17">
        <f t="shared" si="4"/>
        <v>0</v>
      </c>
      <c r="M275" s="17" cm="1">
        <f t="array" ref="M275">_xlfn.IFS(IFERROR(FIND("事假",H275,1),0)&gt;0,"Unpaid",IFERROR(FIND("年休假",H275,1),0)&gt;0,"Annual",IFERROR(FIND("产",H275,1),0)&gt;0,"Welfare",IFERROR(FIND("婚",H275,1),0)&gt;0,"Welfare",IFERROR(FIND("育",H275,1),0)&gt;0,"Welfare",IFERROR(FIND("丧",H275,1),0)&gt;0,"Welfare",IFERROR(FIND("Annual",H275,1),0)&gt;0,"Annual",IFERROR(FIND("annual",H275,1),0)&gt;0,"Annual",IFERROR(FIND("病假",H275,1),0)&gt;0,"Sick",IFERROR(FIND("sick",H275,1),0)&gt;0,"Sick",IFERROR(FIND("Leave",H275,1),0)&gt;0,"Unpaid",IFERROR(FIND("unpaid",H275,1),0)&gt;0,"Unpaid",IFERROR(FIND("welfare",H275,1),0)&gt;0,"Welfare",1=1,H275)</f>
        <v>0</v>
      </c>
    </row>
    <row r="276" spans="11:13">
      <c r="K276" s="17" cm="1">
        <f t="array" ref="K276">_xlfn.IFS(IFERROR(FIND("差",H276,1),0)&gt;0,"Trip",IFERROR(FIND("trip",H276,1),0)&gt;0,"Trip",IFERROR(FIND("假",H276,1),0)&gt;0,"Leave",IFERROR(FIND("leave",H276,1),0)&gt;0,"Leave",IFERROR(FIND("补单",H276,1),0)&gt;0,"Supp",IFERROR(FIND("Replenishment",H276,1),0)&gt;0,"Supp",1=1,H276)</f>
        <v>0</v>
      </c>
      <c r="L276" s="17">
        <f t="shared" si="4"/>
        <v>0</v>
      </c>
      <c r="M276" s="17" cm="1">
        <f t="array" ref="M276">_xlfn.IFS(IFERROR(FIND("事假",H276,1),0)&gt;0,"Unpaid",IFERROR(FIND("年休假",H276,1),0)&gt;0,"Annual",IFERROR(FIND("产",H276,1),0)&gt;0,"Welfare",IFERROR(FIND("婚",H276,1),0)&gt;0,"Welfare",IFERROR(FIND("育",H276,1),0)&gt;0,"Welfare",IFERROR(FIND("丧",H276,1),0)&gt;0,"Welfare",IFERROR(FIND("Annual",H276,1),0)&gt;0,"Annual",IFERROR(FIND("annual",H276,1),0)&gt;0,"Annual",IFERROR(FIND("病假",H276,1),0)&gt;0,"Sick",IFERROR(FIND("sick",H276,1),0)&gt;0,"Sick",IFERROR(FIND("Leave",H276,1),0)&gt;0,"Unpaid",IFERROR(FIND("unpaid",H276,1),0)&gt;0,"Unpaid",IFERROR(FIND("welfare",H276,1),0)&gt;0,"Welfare",1=1,H276)</f>
        <v>0</v>
      </c>
    </row>
    <row r="277" spans="11:13">
      <c r="K277" s="17" cm="1">
        <f t="array" ref="K277">_xlfn.IFS(IFERROR(FIND("差",H277,1),0)&gt;0,"Trip",IFERROR(FIND("trip",H277,1),0)&gt;0,"Trip",IFERROR(FIND("假",H277,1),0)&gt;0,"Leave",IFERROR(FIND("leave",H277,1),0)&gt;0,"Leave",IFERROR(FIND("补单",H277,1),0)&gt;0,"Supp",IFERROR(FIND("Replenishment",H277,1),0)&gt;0,"Supp",1=1,H277)</f>
        <v>0</v>
      </c>
      <c r="L277" s="17">
        <f t="shared" si="4"/>
        <v>0</v>
      </c>
      <c r="M277" s="17" cm="1">
        <f t="array" ref="M277">_xlfn.IFS(IFERROR(FIND("事假",H277,1),0)&gt;0,"Unpaid",IFERROR(FIND("年休假",H277,1),0)&gt;0,"Annual",IFERROR(FIND("产",H277,1),0)&gt;0,"Welfare",IFERROR(FIND("婚",H277,1),0)&gt;0,"Welfare",IFERROR(FIND("育",H277,1),0)&gt;0,"Welfare",IFERROR(FIND("丧",H277,1),0)&gt;0,"Welfare",IFERROR(FIND("Annual",H277,1),0)&gt;0,"Annual",IFERROR(FIND("annual",H277,1),0)&gt;0,"Annual",IFERROR(FIND("病假",H277,1),0)&gt;0,"Sick",IFERROR(FIND("sick",H277,1),0)&gt;0,"Sick",IFERROR(FIND("Leave",H277,1),0)&gt;0,"Unpaid",IFERROR(FIND("unpaid",H277,1),0)&gt;0,"Unpaid",IFERROR(FIND("welfare",H277,1),0)&gt;0,"Welfare",1=1,H277)</f>
        <v>0</v>
      </c>
    </row>
    <row r="278" spans="11:13">
      <c r="K278" s="17" cm="1">
        <f t="array" ref="K278">_xlfn.IFS(IFERROR(FIND("差",H278,1),0)&gt;0,"Trip",IFERROR(FIND("trip",H278,1),0)&gt;0,"Trip",IFERROR(FIND("假",H278,1),0)&gt;0,"Leave",IFERROR(FIND("leave",H278,1),0)&gt;0,"Leave",IFERROR(FIND("补单",H278,1),0)&gt;0,"Supp",IFERROR(FIND("Replenishment",H278,1),0)&gt;0,"Supp",1=1,H278)</f>
        <v>0</v>
      </c>
      <c r="L278" s="17">
        <f t="shared" si="4"/>
        <v>0</v>
      </c>
      <c r="M278" s="17" cm="1">
        <f t="array" ref="M278">_xlfn.IFS(IFERROR(FIND("事假",H278,1),0)&gt;0,"Unpaid",IFERROR(FIND("年休假",H278,1),0)&gt;0,"Annual",IFERROR(FIND("产",H278,1),0)&gt;0,"Welfare",IFERROR(FIND("婚",H278,1),0)&gt;0,"Welfare",IFERROR(FIND("育",H278,1),0)&gt;0,"Welfare",IFERROR(FIND("丧",H278,1),0)&gt;0,"Welfare",IFERROR(FIND("Annual",H278,1),0)&gt;0,"Annual",IFERROR(FIND("annual",H278,1),0)&gt;0,"Annual",IFERROR(FIND("病假",H278,1),0)&gt;0,"Sick",IFERROR(FIND("sick",H278,1),0)&gt;0,"Sick",IFERROR(FIND("Leave",H278,1),0)&gt;0,"Unpaid",IFERROR(FIND("unpaid",H278,1),0)&gt;0,"Unpaid",IFERROR(FIND("welfare",H278,1),0)&gt;0,"Welfare",1=1,H278)</f>
        <v>0</v>
      </c>
    </row>
    <row r="279" spans="11:13">
      <c r="K279" s="17" cm="1">
        <f t="array" ref="K279">_xlfn.IFS(IFERROR(FIND("差",H279,1),0)&gt;0,"Trip",IFERROR(FIND("trip",H279,1),0)&gt;0,"Trip",IFERROR(FIND("假",H279,1),0)&gt;0,"Leave",IFERROR(FIND("leave",H279,1),0)&gt;0,"Leave",IFERROR(FIND("补单",H279,1),0)&gt;0,"Supp",IFERROR(FIND("Replenishment",H279,1),0)&gt;0,"Supp",1=1,H279)</f>
        <v>0</v>
      </c>
      <c r="L279" s="17">
        <f t="shared" si="4"/>
        <v>0</v>
      </c>
      <c r="M279" s="17" cm="1">
        <f t="array" ref="M279">_xlfn.IFS(IFERROR(FIND("事假",H279,1),0)&gt;0,"Unpaid",IFERROR(FIND("年休假",H279,1),0)&gt;0,"Annual",IFERROR(FIND("产",H279,1),0)&gt;0,"Welfare",IFERROR(FIND("婚",H279,1),0)&gt;0,"Welfare",IFERROR(FIND("育",H279,1),0)&gt;0,"Welfare",IFERROR(FIND("丧",H279,1),0)&gt;0,"Welfare",IFERROR(FIND("Annual",H279,1),0)&gt;0,"Annual",IFERROR(FIND("annual",H279,1),0)&gt;0,"Annual",IFERROR(FIND("病假",H279,1),0)&gt;0,"Sick",IFERROR(FIND("sick",H279,1),0)&gt;0,"Sick",IFERROR(FIND("Leave",H279,1),0)&gt;0,"Unpaid",IFERROR(FIND("unpaid",H279,1),0)&gt;0,"Unpaid",IFERROR(FIND("welfare",H279,1),0)&gt;0,"Welfare",1=1,H279)</f>
        <v>0</v>
      </c>
    </row>
    <row r="280" spans="11:13">
      <c r="K280" s="17" cm="1">
        <f t="array" ref="K280">_xlfn.IFS(IFERROR(FIND("差",H280,1),0)&gt;0,"Trip",IFERROR(FIND("trip",H280,1),0)&gt;0,"Trip",IFERROR(FIND("假",H280,1),0)&gt;0,"Leave",IFERROR(FIND("leave",H280,1),0)&gt;0,"Leave",IFERROR(FIND("补单",H280,1),0)&gt;0,"Supp",IFERROR(FIND("Replenishment",H280,1),0)&gt;0,"Supp",1=1,H280)</f>
        <v>0</v>
      </c>
      <c r="L280" s="17">
        <f t="shared" si="4"/>
        <v>0</v>
      </c>
      <c r="M280" s="17" cm="1">
        <f t="array" ref="M280">_xlfn.IFS(IFERROR(FIND("事假",H280,1),0)&gt;0,"Unpaid",IFERROR(FIND("年休假",H280,1),0)&gt;0,"Annual",IFERROR(FIND("产",H280,1),0)&gt;0,"Welfare",IFERROR(FIND("婚",H280,1),0)&gt;0,"Welfare",IFERROR(FIND("育",H280,1),0)&gt;0,"Welfare",IFERROR(FIND("丧",H280,1),0)&gt;0,"Welfare",IFERROR(FIND("Annual",H280,1),0)&gt;0,"Annual",IFERROR(FIND("annual",H280,1),0)&gt;0,"Annual",IFERROR(FIND("病假",H280,1),0)&gt;0,"Sick",IFERROR(FIND("sick",H280,1),0)&gt;0,"Sick",IFERROR(FIND("Leave",H280,1),0)&gt;0,"Unpaid",IFERROR(FIND("unpaid",H280,1),0)&gt;0,"Unpaid",IFERROR(FIND("welfare",H280,1),0)&gt;0,"Welfare",1=1,H280)</f>
        <v>0</v>
      </c>
    </row>
    <row r="281" spans="11:13">
      <c r="K281" s="17" cm="1">
        <f t="array" ref="K281">_xlfn.IFS(IFERROR(FIND("差",H281,1),0)&gt;0,"Trip",IFERROR(FIND("trip",H281,1),0)&gt;0,"Trip",IFERROR(FIND("假",H281,1),0)&gt;0,"Leave",IFERROR(FIND("leave",H281,1),0)&gt;0,"Leave",IFERROR(FIND("补单",H281,1),0)&gt;0,"Supp",IFERROR(FIND("Replenishment",H281,1),0)&gt;0,"Supp",1=1,H281)</f>
        <v>0</v>
      </c>
      <c r="L281" s="17">
        <f t="shared" si="4"/>
        <v>0</v>
      </c>
      <c r="M281" s="17" cm="1">
        <f t="array" ref="M281">_xlfn.IFS(IFERROR(FIND("事假",H281,1),0)&gt;0,"Unpaid",IFERROR(FIND("年休假",H281,1),0)&gt;0,"Annual",IFERROR(FIND("产",H281,1),0)&gt;0,"Welfare",IFERROR(FIND("婚",H281,1),0)&gt;0,"Welfare",IFERROR(FIND("育",H281,1),0)&gt;0,"Welfare",IFERROR(FIND("丧",H281,1),0)&gt;0,"Welfare",IFERROR(FIND("Annual",H281,1),0)&gt;0,"Annual",IFERROR(FIND("annual",H281,1),0)&gt;0,"Annual",IFERROR(FIND("病假",H281,1),0)&gt;0,"Sick",IFERROR(FIND("sick",H281,1),0)&gt;0,"Sick",IFERROR(FIND("Leave",H281,1),0)&gt;0,"Unpaid",IFERROR(FIND("unpaid",H281,1),0)&gt;0,"Unpaid",IFERROR(FIND("welfare",H281,1),0)&gt;0,"Welfare",1=1,H281)</f>
        <v>0</v>
      </c>
    </row>
    <row r="282" spans="11:13">
      <c r="K282" s="17" cm="1">
        <f t="array" ref="K282">_xlfn.IFS(IFERROR(FIND("差",H282,1),0)&gt;0,"Trip",IFERROR(FIND("trip",H282,1),0)&gt;0,"Trip",IFERROR(FIND("假",H282,1),0)&gt;0,"Leave",IFERROR(FIND("leave",H282,1),0)&gt;0,"Leave",IFERROR(FIND("补单",H282,1),0)&gt;0,"Supp",IFERROR(FIND("Replenishment",H282,1),0)&gt;0,"Supp",1=1,H282)</f>
        <v>0</v>
      </c>
      <c r="L282" s="17">
        <f t="shared" si="4"/>
        <v>0</v>
      </c>
      <c r="M282" s="17" cm="1">
        <f t="array" ref="M282">_xlfn.IFS(IFERROR(FIND("事假",H282,1),0)&gt;0,"Unpaid",IFERROR(FIND("年休假",H282,1),0)&gt;0,"Annual",IFERROR(FIND("产",H282,1),0)&gt;0,"Welfare",IFERROR(FIND("婚",H282,1),0)&gt;0,"Welfare",IFERROR(FIND("育",H282,1),0)&gt;0,"Welfare",IFERROR(FIND("丧",H282,1),0)&gt;0,"Welfare",IFERROR(FIND("Annual",H282,1),0)&gt;0,"Annual",IFERROR(FIND("annual",H282,1),0)&gt;0,"Annual",IFERROR(FIND("病假",H282,1),0)&gt;0,"Sick",IFERROR(FIND("sick",H282,1),0)&gt;0,"Sick",IFERROR(FIND("Leave",H282,1),0)&gt;0,"Unpaid",IFERROR(FIND("unpaid",H282,1),0)&gt;0,"Unpaid",IFERROR(FIND("welfare",H282,1),0)&gt;0,"Welfare",1=1,H282)</f>
        <v>0</v>
      </c>
    </row>
    <row r="283" spans="11:13">
      <c r="K283" s="17" cm="1">
        <f t="array" ref="K283">_xlfn.IFS(IFERROR(FIND("差",H283,1),0)&gt;0,"Trip",IFERROR(FIND("trip",H283,1),0)&gt;0,"Trip",IFERROR(FIND("假",H283,1),0)&gt;0,"Leave",IFERROR(FIND("leave",H283,1),0)&gt;0,"Leave",IFERROR(FIND("补单",H283,1),0)&gt;0,"Supp",IFERROR(FIND("Replenishment",H283,1),0)&gt;0,"Supp",1=1,H283)</f>
        <v>0</v>
      </c>
      <c r="L283" s="17">
        <f t="shared" si="4"/>
        <v>0</v>
      </c>
      <c r="M283" s="17" cm="1">
        <f t="array" ref="M283">_xlfn.IFS(IFERROR(FIND("事假",H283,1),0)&gt;0,"Unpaid",IFERROR(FIND("年休假",H283,1),0)&gt;0,"Annual",IFERROR(FIND("产",H283,1),0)&gt;0,"Welfare",IFERROR(FIND("婚",H283,1),0)&gt;0,"Welfare",IFERROR(FIND("育",H283,1),0)&gt;0,"Welfare",IFERROR(FIND("丧",H283,1),0)&gt;0,"Welfare",IFERROR(FIND("Annual",H283,1),0)&gt;0,"Annual",IFERROR(FIND("annual",H283,1),0)&gt;0,"Annual",IFERROR(FIND("病假",H283,1),0)&gt;0,"Sick",IFERROR(FIND("sick",H283,1),0)&gt;0,"Sick",IFERROR(FIND("Leave",H283,1),0)&gt;0,"Unpaid",IFERROR(FIND("unpaid",H283,1),0)&gt;0,"Unpaid",IFERROR(FIND("welfare",H283,1),0)&gt;0,"Welfare",1=1,H283)</f>
        <v>0</v>
      </c>
    </row>
    <row r="284" spans="11:13">
      <c r="K284" s="17" cm="1">
        <f t="array" ref="K284">_xlfn.IFS(IFERROR(FIND("差",H284,1),0)&gt;0,"Trip",IFERROR(FIND("trip",H284,1),0)&gt;0,"Trip",IFERROR(FIND("假",H284,1),0)&gt;0,"Leave",IFERROR(FIND("leave",H284,1),0)&gt;0,"Leave",IFERROR(FIND("补单",H284,1),0)&gt;0,"Supp",IFERROR(FIND("Replenishment",H284,1),0)&gt;0,"Supp",1=1,H284)</f>
        <v>0</v>
      </c>
      <c r="L284" s="17">
        <f t="shared" si="4"/>
        <v>0</v>
      </c>
      <c r="M284" s="17" cm="1">
        <f t="array" ref="M284">_xlfn.IFS(IFERROR(FIND("事假",H284,1),0)&gt;0,"Unpaid",IFERROR(FIND("年休假",H284,1),0)&gt;0,"Annual",IFERROR(FIND("产",H284,1),0)&gt;0,"Welfare",IFERROR(FIND("婚",H284,1),0)&gt;0,"Welfare",IFERROR(FIND("育",H284,1),0)&gt;0,"Welfare",IFERROR(FIND("丧",H284,1),0)&gt;0,"Welfare",IFERROR(FIND("Annual",H284,1),0)&gt;0,"Annual",IFERROR(FIND("annual",H284,1),0)&gt;0,"Annual",IFERROR(FIND("病假",H284,1),0)&gt;0,"Sick",IFERROR(FIND("sick",H284,1),0)&gt;0,"Sick",IFERROR(FIND("Leave",H284,1),0)&gt;0,"Unpaid",IFERROR(FIND("unpaid",H284,1),0)&gt;0,"Unpaid",IFERROR(FIND("welfare",H284,1),0)&gt;0,"Welfare",1=1,H284)</f>
        <v>0</v>
      </c>
    </row>
    <row r="285" spans="11:13">
      <c r="K285" s="17" cm="1">
        <f t="array" ref="K285">_xlfn.IFS(IFERROR(FIND("差",H285,1),0)&gt;0,"Trip",IFERROR(FIND("trip",H285,1),0)&gt;0,"Trip",IFERROR(FIND("假",H285,1),0)&gt;0,"Leave",IFERROR(FIND("leave",H285,1),0)&gt;0,"Leave",IFERROR(FIND("补单",H285,1),0)&gt;0,"Supp",IFERROR(FIND("Replenishment",H285,1),0)&gt;0,"Supp",1=1,H285)</f>
        <v>0</v>
      </c>
      <c r="L285" s="17">
        <f t="shared" si="4"/>
        <v>0</v>
      </c>
      <c r="M285" s="17" cm="1">
        <f t="array" ref="M285">_xlfn.IFS(IFERROR(FIND("事假",H285,1),0)&gt;0,"Unpaid",IFERROR(FIND("年休假",H285,1),0)&gt;0,"Annual",IFERROR(FIND("产",H285,1),0)&gt;0,"Welfare",IFERROR(FIND("婚",H285,1),0)&gt;0,"Welfare",IFERROR(FIND("育",H285,1),0)&gt;0,"Welfare",IFERROR(FIND("丧",H285,1),0)&gt;0,"Welfare",IFERROR(FIND("Annual",H285,1),0)&gt;0,"Annual",IFERROR(FIND("annual",H285,1),0)&gt;0,"Annual",IFERROR(FIND("病假",H285,1),0)&gt;0,"Sick",IFERROR(FIND("sick",H285,1),0)&gt;0,"Sick",IFERROR(FIND("Leave",H285,1),0)&gt;0,"Unpaid",IFERROR(FIND("unpaid",H285,1),0)&gt;0,"Unpaid",IFERROR(FIND("welfare",H285,1),0)&gt;0,"Welfare",1=1,H285)</f>
        <v>0</v>
      </c>
    </row>
    <row r="286" spans="11:13">
      <c r="K286" s="17" cm="1">
        <f t="array" ref="K286">_xlfn.IFS(IFERROR(FIND("差",H286,1),0)&gt;0,"Trip",IFERROR(FIND("trip",H286,1),0)&gt;0,"Trip",IFERROR(FIND("假",H286,1),0)&gt;0,"Leave",IFERROR(FIND("leave",H286,1),0)&gt;0,"Leave",IFERROR(FIND("补单",H286,1),0)&gt;0,"Supp",IFERROR(FIND("Replenishment",H286,1),0)&gt;0,"Supp",1=1,H286)</f>
        <v>0</v>
      </c>
      <c r="L286" s="17">
        <f t="shared" si="4"/>
        <v>0</v>
      </c>
      <c r="M286" s="17" cm="1">
        <f t="array" ref="M286">_xlfn.IFS(IFERROR(FIND("事假",H286,1),0)&gt;0,"Unpaid",IFERROR(FIND("年休假",H286,1),0)&gt;0,"Annual",IFERROR(FIND("产",H286,1),0)&gt;0,"Welfare",IFERROR(FIND("婚",H286,1),0)&gt;0,"Welfare",IFERROR(FIND("育",H286,1),0)&gt;0,"Welfare",IFERROR(FIND("丧",H286,1),0)&gt;0,"Welfare",IFERROR(FIND("Annual",H286,1),0)&gt;0,"Annual",IFERROR(FIND("annual",H286,1),0)&gt;0,"Annual",IFERROR(FIND("病假",H286,1),0)&gt;0,"Sick",IFERROR(FIND("sick",H286,1),0)&gt;0,"Sick",IFERROR(FIND("Leave",H286,1),0)&gt;0,"Unpaid",IFERROR(FIND("unpaid",H286,1),0)&gt;0,"Unpaid",IFERROR(FIND("welfare",H286,1),0)&gt;0,"Welfare",1=1,H286)</f>
        <v>0</v>
      </c>
    </row>
    <row r="287" spans="11:13">
      <c r="K287" s="17" cm="1">
        <f t="array" ref="K287">_xlfn.IFS(IFERROR(FIND("差",H287,1),0)&gt;0,"Trip",IFERROR(FIND("trip",H287,1),0)&gt;0,"Trip",IFERROR(FIND("假",H287,1),0)&gt;0,"Leave",IFERROR(FIND("leave",H287,1),0)&gt;0,"Leave",IFERROR(FIND("补单",H287,1),0)&gt;0,"Supp",IFERROR(FIND("Replenishment",H287,1),0)&gt;0,"Supp",1=1,H287)</f>
        <v>0</v>
      </c>
      <c r="L287" s="17">
        <f t="shared" si="4"/>
        <v>0</v>
      </c>
      <c r="M287" s="17" cm="1">
        <f t="array" ref="M287">_xlfn.IFS(IFERROR(FIND("事假",H287,1),0)&gt;0,"Unpaid",IFERROR(FIND("年休假",H287,1),0)&gt;0,"Annual",IFERROR(FIND("产",H287,1),0)&gt;0,"Welfare",IFERROR(FIND("婚",H287,1),0)&gt;0,"Welfare",IFERROR(FIND("育",H287,1),0)&gt;0,"Welfare",IFERROR(FIND("丧",H287,1),0)&gt;0,"Welfare",IFERROR(FIND("Annual",H287,1),0)&gt;0,"Annual",IFERROR(FIND("annual",H287,1),0)&gt;0,"Annual",IFERROR(FIND("病假",H287,1),0)&gt;0,"Sick",IFERROR(FIND("sick",H287,1),0)&gt;0,"Sick",IFERROR(FIND("Leave",H287,1),0)&gt;0,"Unpaid",IFERROR(FIND("unpaid",H287,1),0)&gt;0,"Unpaid",IFERROR(FIND("welfare",H287,1),0)&gt;0,"Welfare",1=1,H287)</f>
        <v>0</v>
      </c>
    </row>
    <row r="288" spans="11:13">
      <c r="K288" s="17" cm="1">
        <f t="array" ref="K288">_xlfn.IFS(IFERROR(FIND("差",H288,1),0)&gt;0,"Trip",IFERROR(FIND("trip",H288,1),0)&gt;0,"Trip",IFERROR(FIND("假",H288,1),0)&gt;0,"Leave",IFERROR(FIND("leave",H288,1),0)&gt;0,"Leave",IFERROR(FIND("补单",H288,1),0)&gt;0,"Supp",IFERROR(FIND("Replenishment",H288,1),0)&gt;0,"Supp",1=1,H288)</f>
        <v>0</v>
      </c>
      <c r="L288" s="17">
        <f t="shared" si="4"/>
        <v>0</v>
      </c>
      <c r="M288" s="17" cm="1">
        <f t="array" ref="M288">_xlfn.IFS(IFERROR(FIND("事假",H288,1),0)&gt;0,"Unpaid",IFERROR(FIND("年休假",H288,1),0)&gt;0,"Annual",IFERROR(FIND("产",H288,1),0)&gt;0,"Welfare",IFERROR(FIND("婚",H288,1),0)&gt;0,"Welfare",IFERROR(FIND("育",H288,1),0)&gt;0,"Welfare",IFERROR(FIND("丧",H288,1),0)&gt;0,"Welfare",IFERROR(FIND("Annual",H288,1),0)&gt;0,"Annual",IFERROR(FIND("annual",H288,1),0)&gt;0,"Annual",IFERROR(FIND("病假",H288,1),0)&gt;0,"Sick",IFERROR(FIND("sick",H288,1),0)&gt;0,"Sick",IFERROR(FIND("Leave",H288,1),0)&gt;0,"Unpaid",IFERROR(FIND("unpaid",H288,1),0)&gt;0,"Unpaid",IFERROR(FIND("welfare",H288,1),0)&gt;0,"Welfare",1=1,H288)</f>
        <v>0</v>
      </c>
    </row>
    <row r="289" spans="11:13">
      <c r="K289" s="17" cm="1">
        <f t="array" ref="K289">_xlfn.IFS(IFERROR(FIND("差",H289,1),0)&gt;0,"Trip",IFERROR(FIND("trip",H289,1),0)&gt;0,"Trip",IFERROR(FIND("假",H289,1),0)&gt;0,"Leave",IFERROR(FIND("leave",H289,1),0)&gt;0,"Leave",IFERROR(FIND("补单",H289,1),0)&gt;0,"Supp",IFERROR(FIND("Replenishment",H289,1),0)&gt;0,"Supp",1=1,H289)</f>
        <v>0</v>
      </c>
      <c r="L289" s="17">
        <f t="shared" si="4"/>
        <v>0</v>
      </c>
      <c r="M289" s="17" cm="1">
        <f t="array" ref="M289">_xlfn.IFS(IFERROR(FIND("事假",H289,1),0)&gt;0,"Unpaid",IFERROR(FIND("年休假",H289,1),0)&gt;0,"Annual",IFERROR(FIND("产",H289,1),0)&gt;0,"Welfare",IFERROR(FIND("婚",H289,1),0)&gt;0,"Welfare",IFERROR(FIND("育",H289,1),0)&gt;0,"Welfare",IFERROR(FIND("丧",H289,1),0)&gt;0,"Welfare",IFERROR(FIND("Annual",H289,1),0)&gt;0,"Annual",IFERROR(FIND("annual",H289,1),0)&gt;0,"Annual",IFERROR(FIND("病假",H289,1),0)&gt;0,"Sick",IFERROR(FIND("sick",H289,1),0)&gt;0,"Sick",IFERROR(FIND("Leave",H289,1),0)&gt;0,"Unpaid",IFERROR(FIND("unpaid",H289,1),0)&gt;0,"Unpaid",IFERROR(FIND("welfare",H289,1),0)&gt;0,"Welfare",1=1,H289)</f>
        <v>0</v>
      </c>
    </row>
    <row r="290" spans="11:13">
      <c r="K290" s="17" cm="1">
        <f t="array" ref="K290">_xlfn.IFS(IFERROR(FIND("差",H290,1),0)&gt;0,"Trip",IFERROR(FIND("trip",H290,1),0)&gt;0,"Trip",IFERROR(FIND("假",H290,1),0)&gt;0,"Leave",IFERROR(FIND("leave",H290,1),0)&gt;0,"Leave",IFERROR(FIND("补单",H290,1),0)&gt;0,"Supp",IFERROR(FIND("Replenishment",H290,1),0)&gt;0,"Supp",1=1,H290)</f>
        <v>0</v>
      </c>
      <c r="L290" s="17">
        <f t="shared" si="4"/>
        <v>0</v>
      </c>
      <c r="M290" s="17" cm="1">
        <f t="array" ref="M290">_xlfn.IFS(IFERROR(FIND("事假",H290,1),0)&gt;0,"Unpaid",IFERROR(FIND("年休假",H290,1),0)&gt;0,"Annual",IFERROR(FIND("产",H290,1),0)&gt;0,"Welfare",IFERROR(FIND("婚",H290,1),0)&gt;0,"Welfare",IFERROR(FIND("育",H290,1),0)&gt;0,"Welfare",IFERROR(FIND("丧",H290,1),0)&gt;0,"Welfare",IFERROR(FIND("Annual",H290,1),0)&gt;0,"Annual",IFERROR(FIND("annual",H290,1),0)&gt;0,"Annual",IFERROR(FIND("病假",H290,1),0)&gt;0,"Sick",IFERROR(FIND("sick",H290,1),0)&gt;0,"Sick",IFERROR(FIND("Leave",H290,1),0)&gt;0,"Unpaid",IFERROR(FIND("unpaid",H290,1),0)&gt;0,"Unpaid",IFERROR(FIND("welfare",H290,1),0)&gt;0,"Welfare",1=1,H290)</f>
        <v>0</v>
      </c>
    </row>
    <row r="291" spans="11:13">
      <c r="K291" s="17" cm="1">
        <f t="array" ref="K291">_xlfn.IFS(IFERROR(FIND("差",H291,1),0)&gt;0,"Trip",IFERROR(FIND("trip",H291,1),0)&gt;0,"Trip",IFERROR(FIND("假",H291,1),0)&gt;0,"Leave",IFERROR(FIND("leave",H291,1),0)&gt;0,"Leave",IFERROR(FIND("补单",H291,1),0)&gt;0,"Supp",IFERROR(FIND("Replenishment",H291,1),0)&gt;0,"Supp",1=1,H291)</f>
        <v>0</v>
      </c>
      <c r="L291" s="17">
        <f t="shared" si="4"/>
        <v>0</v>
      </c>
      <c r="M291" s="17" cm="1">
        <f t="array" ref="M291">_xlfn.IFS(IFERROR(FIND("事假",H291,1),0)&gt;0,"Unpaid",IFERROR(FIND("年休假",H291,1),0)&gt;0,"Annual",IFERROR(FIND("产",H291,1),0)&gt;0,"Welfare",IFERROR(FIND("婚",H291,1),0)&gt;0,"Welfare",IFERROR(FIND("育",H291,1),0)&gt;0,"Welfare",IFERROR(FIND("丧",H291,1),0)&gt;0,"Welfare",IFERROR(FIND("Annual",H291,1),0)&gt;0,"Annual",IFERROR(FIND("annual",H291,1),0)&gt;0,"Annual",IFERROR(FIND("病假",H291,1),0)&gt;0,"Sick",IFERROR(FIND("sick",H291,1),0)&gt;0,"Sick",IFERROR(FIND("Leave",H291,1),0)&gt;0,"Unpaid",IFERROR(FIND("unpaid",H291,1),0)&gt;0,"Unpaid",IFERROR(FIND("welfare",H291,1),0)&gt;0,"Welfare",1=1,H291)</f>
        <v>0</v>
      </c>
    </row>
    <row r="292" spans="11:13">
      <c r="K292" s="17" cm="1">
        <f t="array" ref="K292">_xlfn.IFS(IFERROR(FIND("差",H292,1),0)&gt;0,"Trip",IFERROR(FIND("trip",H292,1),0)&gt;0,"Trip",IFERROR(FIND("假",H292,1),0)&gt;0,"Leave",IFERROR(FIND("leave",H292,1),0)&gt;0,"Leave",IFERROR(FIND("补单",H292,1),0)&gt;0,"Supp",IFERROR(FIND("Replenishment",H292,1),0)&gt;0,"Supp",1=1,H292)</f>
        <v>0</v>
      </c>
      <c r="L292" s="17">
        <f t="shared" si="4"/>
        <v>0</v>
      </c>
      <c r="M292" s="17" cm="1">
        <f t="array" ref="M292">_xlfn.IFS(IFERROR(FIND("事假",H292,1),0)&gt;0,"Unpaid",IFERROR(FIND("年休假",H292,1),0)&gt;0,"Annual",IFERROR(FIND("产",H292,1),0)&gt;0,"Welfare",IFERROR(FIND("婚",H292,1),0)&gt;0,"Welfare",IFERROR(FIND("育",H292,1),0)&gt;0,"Welfare",IFERROR(FIND("丧",H292,1),0)&gt;0,"Welfare",IFERROR(FIND("Annual",H292,1),0)&gt;0,"Annual",IFERROR(FIND("annual",H292,1),0)&gt;0,"Annual",IFERROR(FIND("病假",H292,1),0)&gt;0,"Sick",IFERROR(FIND("sick",H292,1),0)&gt;0,"Sick",IFERROR(FIND("Leave",H292,1),0)&gt;0,"Unpaid",IFERROR(FIND("unpaid",H292,1),0)&gt;0,"Unpaid",IFERROR(FIND("welfare",H292,1),0)&gt;0,"Welfare",1=1,H292)</f>
        <v>0</v>
      </c>
    </row>
    <row r="293" spans="11:13">
      <c r="K293" s="17" cm="1">
        <f t="array" ref="K293">_xlfn.IFS(IFERROR(FIND("差",H293,1),0)&gt;0,"Trip",IFERROR(FIND("trip",H293,1),0)&gt;0,"Trip",IFERROR(FIND("假",H293,1),0)&gt;0,"Leave",IFERROR(FIND("leave",H293,1),0)&gt;0,"Leave",IFERROR(FIND("补单",H293,1),0)&gt;0,"Supp",IFERROR(FIND("Replenishment",H293,1),0)&gt;0,"Supp",1=1,H293)</f>
        <v>0</v>
      </c>
      <c r="L293" s="17">
        <f t="shared" si="4"/>
        <v>0</v>
      </c>
      <c r="M293" s="17" cm="1">
        <f t="array" ref="M293">_xlfn.IFS(IFERROR(FIND("事假",H293,1),0)&gt;0,"Unpaid",IFERROR(FIND("年休假",H293,1),0)&gt;0,"Annual",IFERROR(FIND("产",H293,1),0)&gt;0,"Welfare",IFERROR(FIND("婚",H293,1),0)&gt;0,"Welfare",IFERROR(FIND("育",H293,1),0)&gt;0,"Welfare",IFERROR(FIND("丧",H293,1),0)&gt;0,"Welfare",IFERROR(FIND("Annual",H293,1),0)&gt;0,"Annual",IFERROR(FIND("annual",H293,1),0)&gt;0,"Annual",IFERROR(FIND("病假",H293,1),0)&gt;0,"Sick",IFERROR(FIND("sick",H293,1),0)&gt;0,"Sick",IFERROR(FIND("Leave",H293,1),0)&gt;0,"Unpaid",IFERROR(FIND("unpaid",H293,1),0)&gt;0,"Unpaid",IFERROR(FIND("welfare",H293,1),0)&gt;0,"Welfare",1=1,H293)</f>
        <v>0</v>
      </c>
    </row>
    <row r="294" spans="11:13">
      <c r="K294" s="17" cm="1">
        <f t="array" ref="K294">_xlfn.IFS(IFERROR(FIND("差",H294,1),0)&gt;0,"Trip",IFERROR(FIND("trip",H294,1),0)&gt;0,"Trip",IFERROR(FIND("假",H294,1),0)&gt;0,"Leave",IFERROR(FIND("leave",H294,1),0)&gt;0,"Leave",IFERROR(FIND("补单",H294,1),0)&gt;0,"Supp",IFERROR(FIND("Replenishment",H294,1),0)&gt;0,"Supp",1=1,H294)</f>
        <v>0</v>
      </c>
      <c r="L294" s="17">
        <f t="shared" si="4"/>
        <v>0</v>
      </c>
      <c r="M294" s="17" cm="1">
        <f t="array" ref="M294">_xlfn.IFS(IFERROR(FIND("事假",H294,1),0)&gt;0,"Unpaid",IFERROR(FIND("年休假",H294,1),0)&gt;0,"Annual",IFERROR(FIND("产",H294,1),0)&gt;0,"Welfare",IFERROR(FIND("婚",H294,1),0)&gt;0,"Welfare",IFERROR(FIND("育",H294,1),0)&gt;0,"Welfare",IFERROR(FIND("丧",H294,1),0)&gt;0,"Welfare",IFERROR(FIND("Annual",H294,1),0)&gt;0,"Annual",IFERROR(FIND("annual",H294,1),0)&gt;0,"Annual",IFERROR(FIND("病假",H294,1),0)&gt;0,"Sick",IFERROR(FIND("sick",H294,1),0)&gt;0,"Sick",IFERROR(FIND("Leave",H294,1),0)&gt;0,"Unpaid",IFERROR(FIND("unpaid",H294,1),0)&gt;0,"Unpaid",IFERROR(FIND("welfare",H294,1),0)&gt;0,"Welfare",1=1,H294)</f>
        <v>0</v>
      </c>
    </row>
    <row r="295" spans="11:13">
      <c r="K295" s="17" cm="1">
        <f t="array" ref="K295">_xlfn.IFS(IFERROR(FIND("差",H295,1),0)&gt;0,"Trip",IFERROR(FIND("trip",H295,1),0)&gt;0,"Trip",IFERROR(FIND("假",H295,1),0)&gt;0,"Leave",IFERROR(FIND("leave",H295,1),0)&gt;0,"Leave",IFERROR(FIND("补单",H295,1),0)&gt;0,"Supp",IFERROR(FIND("Replenishment",H295,1),0)&gt;0,"Supp",1=1,H295)</f>
        <v>0</v>
      </c>
      <c r="L295" s="17">
        <f t="shared" si="4"/>
        <v>0</v>
      </c>
      <c r="M295" s="17" cm="1">
        <f t="array" ref="M295">_xlfn.IFS(IFERROR(FIND("事假",H295,1),0)&gt;0,"Unpaid",IFERROR(FIND("年休假",H295,1),0)&gt;0,"Annual",IFERROR(FIND("产",H295,1),0)&gt;0,"Welfare",IFERROR(FIND("婚",H295,1),0)&gt;0,"Welfare",IFERROR(FIND("育",H295,1),0)&gt;0,"Welfare",IFERROR(FIND("丧",H295,1),0)&gt;0,"Welfare",IFERROR(FIND("Annual",H295,1),0)&gt;0,"Annual",IFERROR(FIND("annual",H295,1),0)&gt;0,"Annual",IFERROR(FIND("病假",H295,1),0)&gt;0,"Sick",IFERROR(FIND("sick",H295,1),0)&gt;0,"Sick",IFERROR(FIND("Leave",H295,1),0)&gt;0,"Unpaid",IFERROR(FIND("unpaid",H295,1),0)&gt;0,"Unpaid",IFERROR(FIND("welfare",H295,1),0)&gt;0,"Welfare",1=1,H295)</f>
        <v>0</v>
      </c>
    </row>
    <row r="296" spans="11:13">
      <c r="K296" s="17" cm="1">
        <f t="array" ref="K296">_xlfn.IFS(IFERROR(FIND("差",H296,1),0)&gt;0,"Trip",IFERROR(FIND("trip",H296,1),0)&gt;0,"Trip",IFERROR(FIND("假",H296,1),0)&gt;0,"Leave",IFERROR(FIND("leave",H296,1),0)&gt;0,"Leave",IFERROR(FIND("补单",H296,1),0)&gt;0,"Supp",IFERROR(FIND("Replenishment",H296,1),0)&gt;0,"Supp",1=1,H296)</f>
        <v>0</v>
      </c>
      <c r="L296" s="17">
        <f t="shared" si="4"/>
        <v>0</v>
      </c>
      <c r="M296" s="17" cm="1">
        <f t="array" ref="M296">_xlfn.IFS(IFERROR(FIND("事假",H296,1),0)&gt;0,"Unpaid",IFERROR(FIND("年休假",H296,1),0)&gt;0,"Annual",IFERROR(FIND("产",H296,1),0)&gt;0,"Welfare",IFERROR(FIND("婚",H296,1),0)&gt;0,"Welfare",IFERROR(FIND("育",H296,1),0)&gt;0,"Welfare",IFERROR(FIND("丧",H296,1),0)&gt;0,"Welfare",IFERROR(FIND("Annual",H296,1),0)&gt;0,"Annual",IFERROR(FIND("annual",H296,1),0)&gt;0,"Annual",IFERROR(FIND("病假",H296,1),0)&gt;0,"Sick",IFERROR(FIND("sick",H296,1),0)&gt;0,"Sick",IFERROR(FIND("Leave",H296,1),0)&gt;0,"Unpaid",IFERROR(FIND("unpaid",H296,1),0)&gt;0,"Unpaid",IFERROR(FIND("welfare",H296,1),0)&gt;0,"Welfare",1=1,H296)</f>
        <v>0</v>
      </c>
    </row>
    <row r="297" spans="11:13">
      <c r="K297" s="17" cm="1">
        <f t="array" ref="K297">_xlfn.IFS(IFERROR(FIND("差",H297,1),0)&gt;0,"Trip",IFERROR(FIND("trip",H297,1),0)&gt;0,"Trip",IFERROR(FIND("假",H297,1),0)&gt;0,"Leave",IFERROR(FIND("leave",H297,1),0)&gt;0,"Leave",IFERROR(FIND("补单",H297,1),0)&gt;0,"Supp",IFERROR(FIND("Replenishment",H297,1),0)&gt;0,"Supp",1=1,H297)</f>
        <v>0</v>
      </c>
      <c r="L297" s="17">
        <f t="shared" si="4"/>
        <v>0</v>
      </c>
      <c r="M297" s="17" cm="1">
        <f t="array" ref="M297">_xlfn.IFS(IFERROR(FIND("事假",H297,1),0)&gt;0,"Unpaid",IFERROR(FIND("年休假",H297,1),0)&gt;0,"Annual",IFERROR(FIND("产",H297,1),0)&gt;0,"Welfare",IFERROR(FIND("婚",H297,1),0)&gt;0,"Welfare",IFERROR(FIND("育",H297,1),0)&gt;0,"Welfare",IFERROR(FIND("丧",H297,1),0)&gt;0,"Welfare",IFERROR(FIND("Annual",H297,1),0)&gt;0,"Annual",IFERROR(FIND("annual",H297,1),0)&gt;0,"Annual",IFERROR(FIND("病假",H297,1),0)&gt;0,"Sick",IFERROR(FIND("sick",H297,1),0)&gt;0,"Sick",IFERROR(FIND("Leave",H297,1),0)&gt;0,"Unpaid",IFERROR(FIND("unpaid",H297,1),0)&gt;0,"Unpaid",IFERROR(FIND("welfare",H297,1),0)&gt;0,"Welfare",1=1,H297)</f>
        <v>0</v>
      </c>
    </row>
    <row r="298" spans="11:13">
      <c r="K298" s="17" cm="1">
        <f t="array" ref="K298">_xlfn.IFS(IFERROR(FIND("差",H298,1),0)&gt;0,"Trip",IFERROR(FIND("trip",H298,1),0)&gt;0,"Trip",IFERROR(FIND("假",H298,1),0)&gt;0,"Leave",IFERROR(FIND("leave",H298,1),0)&gt;0,"Leave",IFERROR(FIND("补单",H298,1),0)&gt;0,"Supp",IFERROR(FIND("Replenishment",H298,1),0)&gt;0,"Supp",1=1,H298)</f>
        <v>0</v>
      </c>
      <c r="L298" s="17">
        <f t="shared" si="4"/>
        <v>0</v>
      </c>
      <c r="M298" s="17" cm="1">
        <f t="array" ref="M298">_xlfn.IFS(IFERROR(FIND("事假",H298,1),0)&gt;0,"Unpaid",IFERROR(FIND("年休假",H298,1),0)&gt;0,"Annual",IFERROR(FIND("产",H298,1),0)&gt;0,"Welfare",IFERROR(FIND("婚",H298,1),0)&gt;0,"Welfare",IFERROR(FIND("育",H298,1),0)&gt;0,"Welfare",IFERROR(FIND("丧",H298,1),0)&gt;0,"Welfare",IFERROR(FIND("Annual",H298,1),0)&gt;0,"Annual",IFERROR(FIND("annual",H298,1),0)&gt;0,"Annual",IFERROR(FIND("病假",H298,1),0)&gt;0,"Sick",IFERROR(FIND("sick",H298,1),0)&gt;0,"Sick",IFERROR(FIND("Leave",H298,1),0)&gt;0,"Unpaid",IFERROR(FIND("unpaid",H298,1),0)&gt;0,"Unpaid",IFERROR(FIND("welfare",H298,1),0)&gt;0,"Welfare",1=1,H298)</f>
        <v>0</v>
      </c>
    </row>
    <row r="299" spans="11:13">
      <c r="K299" s="17" cm="1">
        <f t="array" ref="K299">_xlfn.IFS(IFERROR(FIND("差",H299,1),0)&gt;0,"Trip",IFERROR(FIND("trip",H299,1),0)&gt;0,"Trip",IFERROR(FIND("假",H299,1),0)&gt;0,"Leave",IFERROR(FIND("leave",H299,1),0)&gt;0,"Leave",IFERROR(FIND("补单",H299,1),0)&gt;0,"Supp",IFERROR(FIND("Replenishment",H299,1),0)&gt;0,"Supp",1=1,H299)</f>
        <v>0</v>
      </c>
      <c r="L299" s="17">
        <f t="shared" si="4"/>
        <v>0</v>
      </c>
      <c r="M299" s="17" cm="1">
        <f t="array" ref="M299">_xlfn.IFS(IFERROR(FIND("事假",H299,1),0)&gt;0,"Unpaid",IFERROR(FIND("年休假",H299,1),0)&gt;0,"Annual",IFERROR(FIND("产",H299,1),0)&gt;0,"Welfare",IFERROR(FIND("婚",H299,1),0)&gt;0,"Welfare",IFERROR(FIND("育",H299,1),0)&gt;0,"Welfare",IFERROR(FIND("丧",H299,1),0)&gt;0,"Welfare",IFERROR(FIND("Annual",H299,1),0)&gt;0,"Annual",IFERROR(FIND("annual",H299,1),0)&gt;0,"Annual",IFERROR(FIND("病假",H299,1),0)&gt;0,"Sick",IFERROR(FIND("sick",H299,1),0)&gt;0,"Sick",IFERROR(FIND("Leave",H299,1),0)&gt;0,"Unpaid",IFERROR(FIND("unpaid",H299,1),0)&gt;0,"Unpaid",IFERROR(FIND("welfare",H299,1),0)&gt;0,"Welfare",1=1,H299)</f>
        <v>0</v>
      </c>
    </row>
    <row r="300" spans="11:13">
      <c r="K300" s="17" cm="1">
        <f t="array" ref="K300">_xlfn.IFS(IFERROR(FIND("差",H300,1),0)&gt;0,"Trip",IFERROR(FIND("trip",H300,1),0)&gt;0,"Trip",IFERROR(FIND("假",H300,1),0)&gt;0,"Leave",IFERROR(FIND("leave",H300,1),0)&gt;0,"Leave",IFERROR(FIND("补单",H300,1),0)&gt;0,"Supp",IFERROR(FIND("Replenishment",H300,1),0)&gt;0,"Supp",1=1,H300)</f>
        <v>0</v>
      </c>
      <c r="L300" s="17">
        <f t="shared" si="4"/>
        <v>0</v>
      </c>
      <c r="M300" s="17" cm="1">
        <f t="array" ref="M300">_xlfn.IFS(IFERROR(FIND("事假",H300,1),0)&gt;0,"Unpaid",IFERROR(FIND("年休假",H300,1),0)&gt;0,"Annual",IFERROR(FIND("产",H300,1),0)&gt;0,"Welfare",IFERROR(FIND("婚",H300,1),0)&gt;0,"Welfare",IFERROR(FIND("育",H300,1),0)&gt;0,"Welfare",IFERROR(FIND("丧",H300,1),0)&gt;0,"Welfare",IFERROR(FIND("Annual",H300,1),0)&gt;0,"Annual",IFERROR(FIND("annual",H300,1),0)&gt;0,"Annual",IFERROR(FIND("病假",H300,1),0)&gt;0,"Sick",IFERROR(FIND("sick",H300,1),0)&gt;0,"Sick",IFERROR(FIND("Leave",H300,1),0)&gt;0,"Unpaid",IFERROR(FIND("unpaid",H300,1),0)&gt;0,"Unpaid",IFERROR(FIND("welfare",H300,1),0)&gt;0,"Welfare",1=1,H300)</f>
        <v>0</v>
      </c>
    </row>
    <row r="301" spans="11:13">
      <c r="K301" s="17" cm="1">
        <f t="array" ref="K301">_xlfn.IFS(IFERROR(FIND("差",H301,1),0)&gt;0,"Trip",IFERROR(FIND("trip",H301,1),0)&gt;0,"Trip",IFERROR(FIND("假",H301,1),0)&gt;0,"Leave",IFERROR(FIND("leave",H301,1),0)&gt;0,"Leave",IFERROR(FIND("补单",H301,1),0)&gt;0,"Supp",IFERROR(FIND("Replenishment",H301,1),0)&gt;0,"Supp",1=1,H301)</f>
        <v>0</v>
      </c>
      <c r="L301" s="17">
        <f t="shared" si="4"/>
        <v>0</v>
      </c>
      <c r="M301" s="17" cm="1">
        <f t="array" ref="M301">_xlfn.IFS(IFERROR(FIND("事假",H301,1),0)&gt;0,"Unpaid",IFERROR(FIND("年休假",H301,1),0)&gt;0,"Annual",IFERROR(FIND("产",H301,1),0)&gt;0,"Welfare",IFERROR(FIND("婚",H301,1),0)&gt;0,"Welfare",IFERROR(FIND("育",H301,1),0)&gt;0,"Welfare",IFERROR(FIND("丧",H301,1),0)&gt;0,"Welfare",IFERROR(FIND("Annual",H301,1),0)&gt;0,"Annual",IFERROR(FIND("annual",H301,1),0)&gt;0,"Annual",IFERROR(FIND("病假",H301,1),0)&gt;0,"Sick",IFERROR(FIND("sick",H301,1),0)&gt;0,"Sick",IFERROR(FIND("Leave",H301,1),0)&gt;0,"Unpaid",IFERROR(FIND("unpaid",H301,1),0)&gt;0,"Unpaid",IFERROR(FIND("welfare",H301,1),0)&gt;0,"Welfare",1=1,H301)</f>
        <v>0</v>
      </c>
    </row>
    <row r="302" spans="11:13">
      <c r="K302" s="17" cm="1">
        <f t="array" ref="K302">_xlfn.IFS(IFERROR(FIND("差",H302,1),0)&gt;0,"Trip",IFERROR(FIND("trip",H302,1),0)&gt;0,"Trip",IFERROR(FIND("假",H302,1),0)&gt;0,"Leave",IFERROR(FIND("leave",H302,1),0)&gt;0,"Leave",IFERROR(FIND("补单",H302,1),0)&gt;0,"Supp",IFERROR(FIND("Replenishment",H302,1),0)&gt;0,"Supp",1=1,H302)</f>
        <v>0</v>
      </c>
      <c r="L302" s="17">
        <f t="shared" si="4"/>
        <v>0</v>
      </c>
      <c r="M302" s="17" cm="1">
        <f t="array" ref="M302">_xlfn.IFS(IFERROR(FIND("事假",H302,1),0)&gt;0,"Unpaid",IFERROR(FIND("年休假",H302,1),0)&gt;0,"Annual",IFERROR(FIND("产",H302,1),0)&gt;0,"Welfare",IFERROR(FIND("婚",H302,1),0)&gt;0,"Welfare",IFERROR(FIND("育",H302,1),0)&gt;0,"Welfare",IFERROR(FIND("丧",H302,1),0)&gt;0,"Welfare",IFERROR(FIND("Annual",H302,1),0)&gt;0,"Annual",IFERROR(FIND("annual",H302,1),0)&gt;0,"Annual",IFERROR(FIND("病假",H302,1),0)&gt;0,"Sick",IFERROR(FIND("sick",H302,1),0)&gt;0,"Sick",IFERROR(FIND("Leave",H302,1),0)&gt;0,"Unpaid",IFERROR(FIND("unpaid",H302,1),0)&gt;0,"Unpaid",IFERROR(FIND("welfare",H302,1),0)&gt;0,"Welfare",1=1,H302)</f>
        <v>0</v>
      </c>
    </row>
    <row r="303" spans="11:13">
      <c r="K303" s="17" cm="1">
        <f t="array" ref="K303">_xlfn.IFS(IFERROR(FIND("差",H303,1),0)&gt;0,"Trip",IFERROR(FIND("trip",H303,1),0)&gt;0,"Trip",IFERROR(FIND("假",H303,1),0)&gt;0,"Leave",IFERROR(FIND("leave",H303,1),0)&gt;0,"Leave",IFERROR(FIND("补单",H303,1),0)&gt;0,"Supp",IFERROR(FIND("Replenishment",H303,1),0)&gt;0,"Supp",1=1,H303)</f>
        <v>0</v>
      </c>
      <c r="L303" s="17">
        <f t="shared" si="4"/>
        <v>0</v>
      </c>
      <c r="M303" s="17" cm="1">
        <f t="array" ref="M303">_xlfn.IFS(IFERROR(FIND("事假",H303,1),0)&gt;0,"Unpaid",IFERROR(FIND("年休假",H303,1),0)&gt;0,"Annual",IFERROR(FIND("产",H303,1),0)&gt;0,"Welfare",IFERROR(FIND("婚",H303,1),0)&gt;0,"Welfare",IFERROR(FIND("育",H303,1),0)&gt;0,"Welfare",IFERROR(FIND("丧",H303,1),0)&gt;0,"Welfare",IFERROR(FIND("Annual",H303,1),0)&gt;0,"Annual",IFERROR(FIND("annual",H303,1),0)&gt;0,"Annual",IFERROR(FIND("病假",H303,1),0)&gt;0,"Sick",IFERROR(FIND("sick",H303,1),0)&gt;0,"Sick",IFERROR(FIND("Leave",H303,1),0)&gt;0,"Unpaid",IFERROR(FIND("unpaid",H303,1),0)&gt;0,"Unpaid",IFERROR(FIND("welfare",H303,1),0)&gt;0,"Welfare",1=1,H303)</f>
        <v>0</v>
      </c>
    </row>
    <row r="304" spans="11:13">
      <c r="K304" s="17" cm="1">
        <f t="array" ref="K304">_xlfn.IFS(IFERROR(FIND("差",H304,1),0)&gt;0,"Trip",IFERROR(FIND("trip",H304,1),0)&gt;0,"Trip",IFERROR(FIND("假",H304,1),0)&gt;0,"Leave",IFERROR(FIND("leave",H304,1),0)&gt;0,"Leave",IFERROR(FIND("补单",H304,1),0)&gt;0,"Supp",IFERROR(FIND("Replenishment",H304,1),0)&gt;0,"Supp",1=1,H304)</f>
        <v>0</v>
      </c>
      <c r="L304" s="17">
        <f t="shared" si="4"/>
        <v>0</v>
      </c>
      <c r="M304" s="17" cm="1">
        <f t="array" ref="M304">_xlfn.IFS(IFERROR(FIND("事假",H304,1),0)&gt;0,"Unpaid",IFERROR(FIND("年休假",H304,1),0)&gt;0,"Annual",IFERROR(FIND("产",H304,1),0)&gt;0,"Welfare",IFERROR(FIND("婚",H304,1),0)&gt;0,"Welfare",IFERROR(FIND("育",H304,1),0)&gt;0,"Welfare",IFERROR(FIND("丧",H304,1),0)&gt;0,"Welfare",IFERROR(FIND("Annual",H304,1),0)&gt;0,"Annual",IFERROR(FIND("annual",H304,1),0)&gt;0,"Annual",IFERROR(FIND("病假",H304,1),0)&gt;0,"Sick",IFERROR(FIND("sick",H304,1),0)&gt;0,"Sick",IFERROR(FIND("Leave",H304,1),0)&gt;0,"Unpaid",IFERROR(FIND("unpaid",H304,1),0)&gt;0,"Unpaid",IFERROR(FIND("welfare",H304,1),0)&gt;0,"Welfare",1=1,H304)</f>
        <v>0</v>
      </c>
    </row>
    <row r="305" spans="11:13">
      <c r="K305" s="17" cm="1">
        <f t="array" ref="K305">_xlfn.IFS(IFERROR(FIND("差",H305,1),0)&gt;0,"Trip",IFERROR(FIND("trip",H305,1),0)&gt;0,"Trip",IFERROR(FIND("假",H305,1),0)&gt;0,"Leave",IFERROR(FIND("leave",H305,1),0)&gt;0,"Leave",IFERROR(FIND("补单",H305,1),0)&gt;0,"Supp",IFERROR(FIND("Replenishment",H305,1),0)&gt;0,"Supp",1=1,H305)</f>
        <v>0</v>
      </c>
      <c r="L305" s="17">
        <f t="shared" si="4"/>
        <v>0</v>
      </c>
      <c r="M305" s="17" cm="1">
        <f t="array" ref="M305">_xlfn.IFS(IFERROR(FIND("事假",H305,1),0)&gt;0,"Unpaid",IFERROR(FIND("年休假",H305,1),0)&gt;0,"Annual",IFERROR(FIND("产",H305,1),0)&gt;0,"Welfare",IFERROR(FIND("婚",H305,1),0)&gt;0,"Welfare",IFERROR(FIND("育",H305,1),0)&gt;0,"Welfare",IFERROR(FIND("丧",H305,1),0)&gt;0,"Welfare",IFERROR(FIND("Annual",H305,1),0)&gt;0,"Annual",IFERROR(FIND("annual",H305,1),0)&gt;0,"Annual",IFERROR(FIND("病假",H305,1),0)&gt;0,"Sick",IFERROR(FIND("sick",H305,1),0)&gt;0,"Sick",IFERROR(FIND("Leave",H305,1),0)&gt;0,"Unpaid",IFERROR(FIND("unpaid",H305,1),0)&gt;0,"Unpaid",IFERROR(FIND("welfare",H305,1),0)&gt;0,"Welfare",1=1,H305)</f>
        <v>0</v>
      </c>
    </row>
    <row r="306" spans="11:13">
      <c r="K306" s="17" cm="1">
        <f t="array" ref="K306">_xlfn.IFS(IFERROR(FIND("差",H306,1),0)&gt;0,"Trip",IFERROR(FIND("trip",H306,1),0)&gt;0,"Trip",IFERROR(FIND("假",H306,1),0)&gt;0,"Leave",IFERROR(FIND("leave",H306,1),0)&gt;0,"Leave",IFERROR(FIND("补单",H306,1),0)&gt;0,"Supp",IFERROR(FIND("Replenishment",H306,1),0)&gt;0,"Supp",1=1,H306)</f>
        <v>0</v>
      </c>
      <c r="L306" s="17">
        <f t="shared" si="4"/>
        <v>0</v>
      </c>
      <c r="M306" s="17" cm="1">
        <f t="array" ref="M306">_xlfn.IFS(IFERROR(FIND("事假",H306,1),0)&gt;0,"Unpaid",IFERROR(FIND("年休假",H306,1),0)&gt;0,"Annual",IFERROR(FIND("产",H306,1),0)&gt;0,"Welfare",IFERROR(FIND("婚",H306,1),0)&gt;0,"Welfare",IFERROR(FIND("育",H306,1),0)&gt;0,"Welfare",IFERROR(FIND("丧",H306,1),0)&gt;0,"Welfare",IFERROR(FIND("Annual",H306,1),0)&gt;0,"Annual",IFERROR(FIND("annual",H306,1),0)&gt;0,"Annual",IFERROR(FIND("病假",H306,1),0)&gt;0,"Sick",IFERROR(FIND("sick",H306,1),0)&gt;0,"Sick",IFERROR(FIND("Leave",H306,1),0)&gt;0,"Unpaid",IFERROR(FIND("unpaid",H306,1),0)&gt;0,"Unpaid",IFERROR(FIND("welfare",H306,1),0)&gt;0,"Welfare",1=1,H306)</f>
        <v>0</v>
      </c>
    </row>
    <row r="307" spans="11:13">
      <c r="K307" s="17" cm="1">
        <f t="array" ref="K307">_xlfn.IFS(IFERROR(FIND("差",H307,1),0)&gt;0,"Trip",IFERROR(FIND("trip",H307,1),0)&gt;0,"Trip",IFERROR(FIND("假",H307,1),0)&gt;0,"Leave",IFERROR(FIND("leave",H307,1),0)&gt;0,"Leave",IFERROR(FIND("补单",H307,1),0)&gt;0,"Supp",IFERROR(FIND("Replenishment",H307,1),0)&gt;0,"Supp",1=1,H307)</f>
        <v>0</v>
      </c>
      <c r="L307" s="17">
        <f t="shared" si="4"/>
        <v>0</v>
      </c>
      <c r="M307" s="17" cm="1">
        <f t="array" ref="M307">_xlfn.IFS(IFERROR(FIND("事假",H307,1),0)&gt;0,"Unpaid",IFERROR(FIND("年休假",H307,1),0)&gt;0,"Annual",IFERROR(FIND("产",H307,1),0)&gt;0,"Welfare",IFERROR(FIND("婚",H307,1),0)&gt;0,"Welfare",IFERROR(FIND("育",H307,1),0)&gt;0,"Welfare",IFERROR(FIND("丧",H307,1),0)&gt;0,"Welfare",IFERROR(FIND("Annual",H307,1),0)&gt;0,"Annual",IFERROR(FIND("annual",H307,1),0)&gt;0,"Annual",IFERROR(FIND("病假",H307,1),0)&gt;0,"Sick",IFERROR(FIND("sick",H307,1),0)&gt;0,"Sick",IFERROR(FIND("Leave",H307,1),0)&gt;0,"Unpaid",IFERROR(FIND("unpaid",H307,1),0)&gt;0,"Unpaid",IFERROR(FIND("welfare",H307,1),0)&gt;0,"Welfare",1=1,H307)</f>
        <v>0</v>
      </c>
    </row>
    <row r="308" spans="11:13">
      <c r="K308" s="17" cm="1">
        <f t="array" ref="K308">_xlfn.IFS(IFERROR(FIND("差",H308,1),0)&gt;0,"Trip",IFERROR(FIND("trip",H308,1),0)&gt;0,"Trip",IFERROR(FIND("假",H308,1),0)&gt;0,"Leave",IFERROR(FIND("leave",H308,1),0)&gt;0,"Leave",IFERROR(FIND("补单",H308,1),0)&gt;0,"Supp",IFERROR(FIND("Replenishment",H308,1),0)&gt;0,"Supp",1=1,H308)</f>
        <v>0</v>
      </c>
      <c r="L308" s="17">
        <f t="shared" si="4"/>
        <v>0</v>
      </c>
      <c r="M308" s="17" cm="1">
        <f t="array" ref="M308">_xlfn.IFS(IFERROR(FIND("事假",H308,1),0)&gt;0,"Unpaid",IFERROR(FIND("年休假",H308,1),0)&gt;0,"Annual",IFERROR(FIND("产",H308,1),0)&gt;0,"Welfare",IFERROR(FIND("婚",H308,1),0)&gt;0,"Welfare",IFERROR(FIND("育",H308,1),0)&gt;0,"Welfare",IFERROR(FIND("丧",H308,1),0)&gt;0,"Welfare",IFERROR(FIND("Annual",H308,1),0)&gt;0,"Annual",IFERROR(FIND("annual",H308,1),0)&gt;0,"Annual",IFERROR(FIND("病假",H308,1),0)&gt;0,"Sick",IFERROR(FIND("sick",H308,1),0)&gt;0,"Sick",IFERROR(FIND("Leave",H308,1),0)&gt;0,"Unpaid",IFERROR(FIND("unpaid",H308,1),0)&gt;0,"Unpaid",IFERROR(FIND("welfare",H308,1),0)&gt;0,"Welfare",1=1,H308)</f>
        <v>0</v>
      </c>
    </row>
    <row r="309" spans="11:13">
      <c r="K309" s="17" cm="1">
        <f t="array" ref="K309">_xlfn.IFS(IFERROR(FIND("差",H309,1),0)&gt;0,"Trip",IFERROR(FIND("trip",H309,1),0)&gt;0,"Trip",IFERROR(FIND("假",H309,1),0)&gt;0,"Leave",IFERROR(FIND("leave",H309,1),0)&gt;0,"Leave",IFERROR(FIND("补单",H309,1),0)&gt;0,"Supp",IFERROR(FIND("Replenishment",H309,1),0)&gt;0,"Supp",1=1,H309)</f>
        <v>0</v>
      </c>
      <c r="L309" s="17">
        <f t="shared" si="4"/>
        <v>0</v>
      </c>
      <c r="M309" s="17" cm="1">
        <f t="array" ref="M309">_xlfn.IFS(IFERROR(FIND("事假",H309,1),0)&gt;0,"Unpaid",IFERROR(FIND("年休假",H309,1),0)&gt;0,"Annual",IFERROR(FIND("产",H309,1),0)&gt;0,"Welfare",IFERROR(FIND("婚",H309,1),0)&gt;0,"Welfare",IFERROR(FIND("育",H309,1),0)&gt;0,"Welfare",IFERROR(FIND("丧",H309,1),0)&gt;0,"Welfare",IFERROR(FIND("Annual",H309,1),0)&gt;0,"Annual",IFERROR(FIND("annual",H309,1),0)&gt;0,"Annual",IFERROR(FIND("病假",H309,1),0)&gt;0,"Sick",IFERROR(FIND("sick",H309,1),0)&gt;0,"Sick",IFERROR(FIND("Leave",H309,1),0)&gt;0,"Unpaid",IFERROR(FIND("unpaid",H309,1),0)&gt;0,"Unpaid",IFERROR(FIND("welfare",H309,1),0)&gt;0,"Welfare",1=1,H309)</f>
        <v>0</v>
      </c>
    </row>
    <row r="310" spans="11:13">
      <c r="K310" s="17" cm="1">
        <f t="array" ref="K310">_xlfn.IFS(IFERROR(FIND("差",H310,1),0)&gt;0,"Trip",IFERROR(FIND("trip",H310,1),0)&gt;0,"Trip",IFERROR(FIND("假",H310,1),0)&gt;0,"Leave",IFERROR(FIND("leave",H310,1),0)&gt;0,"Leave",IFERROR(FIND("补单",H310,1),0)&gt;0,"Supp",IFERROR(FIND("Replenishment",H310,1),0)&gt;0,"Supp",1=1,H310)</f>
        <v>0</v>
      </c>
      <c r="L310" s="17">
        <f t="shared" si="4"/>
        <v>0</v>
      </c>
      <c r="M310" s="17" cm="1">
        <f t="array" ref="M310">_xlfn.IFS(IFERROR(FIND("事假",H310,1),0)&gt;0,"Unpaid",IFERROR(FIND("年休假",H310,1),0)&gt;0,"Annual",IFERROR(FIND("产",H310,1),0)&gt;0,"Welfare",IFERROR(FIND("婚",H310,1),0)&gt;0,"Welfare",IFERROR(FIND("育",H310,1),0)&gt;0,"Welfare",IFERROR(FIND("丧",H310,1),0)&gt;0,"Welfare",IFERROR(FIND("Annual",H310,1),0)&gt;0,"Annual",IFERROR(FIND("annual",H310,1),0)&gt;0,"Annual",IFERROR(FIND("病假",H310,1),0)&gt;0,"Sick",IFERROR(FIND("sick",H310,1),0)&gt;0,"Sick",IFERROR(FIND("Leave",H310,1),0)&gt;0,"Unpaid",IFERROR(FIND("unpaid",H310,1),0)&gt;0,"Unpaid",IFERROR(FIND("welfare",H310,1),0)&gt;0,"Welfare",1=1,H310)</f>
        <v>0</v>
      </c>
    </row>
    <row r="311" spans="11:13">
      <c r="K311" s="17" cm="1">
        <f t="array" ref="K311">_xlfn.IFS(IFERROR(FIND("差",H311,1),0)&gt;0,"Trip",IFERROR(FIND("trip",H311,1),0)&gt;0,"Trip",IFERROR(FIND("假",H311,1),0)&gt;0,"Leave",IFERROR(FIND("leave",H311,1),0)&gt;0,"Leave",IFERROR(FIND("补单",H311,1),0)&gt;0,"Supp",IFERROR(FIND("Replenishment",H311,1),0)&gt;0,"Supp",1=1,H311)</f>
        <v>0</v>
      </c>
      <c r="L311" s="17">
        <f t="shared" si="4"/>
        <v>0</v>
      </c>
      <c r="M311" s="17" cm="1">
        <f t="array" ref="M311">_xlfn.IFS(IFERROR(FIND("事假",H311,1),0)&gt;0,"Unpaid",IFERROR(FIND("年休假",H311,1),0)&gt;0,"Annual",IFERROR(FIND("产",H311,1),0)&gt;0,"Welfare",IFERROR(FIND("婚",H311,1),0)&gt;0,"Welfare",IFERROR(FIND("育",H311,1),0)&gt;0,"Welfare",IFERROR(FIND("丧",H311,1),0)&gt;0,"Welfare",IFERROR(FIND("Annual",H311,1),0)&gt;0,"Annual",IFERROR(FIND("annual",H311,1),0)&gt;0,"Annual",IFERROR(FIND("病假",H311,1),0)&gt;0,"Sick",IFERROR(FIND("sick",H311,1),0)&gt;0,"Sick",IFERROR(FIND("Leave",H311,1),0)&gt;0,"Unpaid",IFERROR(FIND("unpaid",H311,1),0)&gt;0,"Unpaid",IFERROR(FIND("welfare",H311,1),0)&gt;0,"Welfare",1=1,H311)</f>
        <v>0</v>
      </c>
    </row>
    <row r="312" spans="11:13">
      <c r="K312" s="17" cm="1">
        <f t="array" ref="K312">_xlfn.IFS(IFERROR(FIND("差",H312,1),0)&gt;0,"Trip",IFERROR(FIND("trip",H312,1),0)&gt;0,"Trip",IFERROR(FIND("假",H312,1),0)&gt;0,"Leave",IFERROR(FIND("leave",H312,1),0)&gt;0,"Leave",IFERROR(FIND("补单",H312,1),0)&gt;0,"Supp",IFERROR(FIND("Replenishment",H312,1),0)&gt;0,"Supp",1=1,H312)</f>
        <v>0</v>
      </c>
      <c r="L312" s="17">
        <f t="shared" si="4"/>
        <v>0</v>
      </c>
      <c r="M312" s="17" cm="1">
        <f t="array" ref="M312">_xlfn.IFS(IFERROR(FIND("事假",H312,1),0)&gt;0,"Unpaid",IFERROR(FIND("年休假",H312,1),0)&gt;0,"Annual",IFERROR(FIND("产",H312,1),0)&gt;0,"Welfare",IFERROR(FIND("婚",H312,1),0)&gt;0,"Welfare",IFERROR(FIND("育",H312,1),0)&gt;0,"Welfare",IFERROR(FIND("丧",H312,1),0)&gt;0,"Welfare",IFERROR(FIND("Annual",H312,1),0)&gt;0,"Annual",IFERROR(FIND("annual",H312,1),0)&gt;0,"Annual",IFERROR(FIND("病假",H312,1),0)&gt;0,"Sick",IFERROR(FIND("sick",H312,1),0)&gt;0,"Sick",IFERROR(FIND("Leave",H312,1),0)&gt;0,"Unpaid",IFERROR(FIND("unpaid",H312,1),0)&gt;0,"Unpaid",IFERROR(FIND("welfare",H312,1),0)&gt;0,"Welfare",1=1,H312)</f>
        <v>0</v>
      </c>
    </row>
    <row r="313" spans="11:13">
      <c r="K313" s="17" cm="1">
        <f t="array" ref="K313">_xlfn.IFS(IFERROR(FIND("差",H313,1),0)&gt;0,"Trip",IFERROR(FIND("trip",H313,1),0)&gt;0,"Trip",IFERROR(FIND("假",H313,1),0)&gt;0,"Leave",IFERROR(FIND("leave",H313,1),0)&gt;0,"Leave",IFERROR(FIND("补单",H313,1),0)&gt;0,"Supp",IFERROR(FIND("Replenishment",H313,1),0)&gt;0,"Supp",1=1,H313)</f>
        <v>0</v>
      </c>
      <c r="L313" s="17">
        <f t="shared" si="4"/>
        <v>0</v>
      </c>
      <c r="M313" s="17" cm="1">
        <f t="array" ref="M313">_xlfn.IFS(IFERROR(FIND("事假",H313,1),0)&gt;0,"Unpaid",IFERROR(FIND("年休假",H313,1),0)&gt;0,"Annual",IFERROR(FIND("产",H313,1),0)&gt;0,"Welfare",IFERROR(FIND("婚",H313,1),0)&gt;0,"Welfare",IFERROR(FIND("育",H313,1),0)&gt;0,"Welfare",IFERROR(FIND("丧",H313,1),0)&gt;0,"Welfare",IFERROR(FIND("Annual",H313,1),0)&gt;0,"Annual",IFERROR(FIND("annual",H313,1),0)&gt;0,"Annual",IFERROR(FIND("病假",H313,1),0)&gt;0,"Sick",IFERROR(FIND("sick",H313,1),0)&gt;0,"Sick",IFERROR(FIND("Leave",H313,1),0)&gt;0,"Unpaid",IFERROR(FIND("unpaid",H313,1),0)&gt;0,"Unpaid",IFERROR(FIND("welfare",H313,1),0)&gt;0,"Welfare",1=1,H313)</f>
        <v>0</v>
      </c>
    </row>
    <row r="314" spans="11:13">
      <c r="K314" s="17" cm="1">
        <f t="array" ref="K314">_xlfn.IFS(IFERROR(FIND("差",H314,1),0)&gt;0,"Trip",IFERROR(FIND("trip",H314,1),0)&gt;0,"Trip",IFERROR(FIND("假",H314,1),0)&gt;0,"Leave",IFERROR(FIND("leave",H314,1),0)&gt;0,"Leave",IFERROR(FIND("补单",H314,1),0)&gt;0,"Supp",IFERROR(FIND("Replenishment",H314,1),0)&gt;0,"Supp",1=1,H314)</f>
        <v>0</v>
      </c>
      <c r="L314" s="17">
        <f t="shared" si="4"/>
        <v>0</v>
      </c>
      <c r="M314" s="17" cm="1">
        <f t="array" ref="M314">_xlfn.IFS(IFERROR(FIND("事假",H314,1),0)&gt;0,"Unpaid",IFERROR(FIND("年休假",H314,1),0)&gt;0,"Annual",IFERROR(FIND("产",H314,1),0)&gt;0,"Welfare",IFERROR(FIND("婚",H314,1),0)&gt;0,"Welfare",IFERROR(FIND("育",H314,1),0)&gt;0,"Welfare",IFERROR(FIND("丧",H314,1),0)&gt;0,"Welfare",IFERROR(FIND("Annual",H314,1),0)&gt;0,"Annual",IFERROR(FIND("annual",H314,1),0)&gt;0,"Annual",IFERROR(FIND("病假",H314,1),0)&gt;0,"Sick",IFERROR(FIND("sick",H314,1),0)&gt;0,"Sick",IFERROR(FIND("Leave",H314,1),0)&gt;0,"Unpaid",IFERROR(FIND("unpaid",H314,1),0)&gt;0,"Unpaid",IFERROR(FIND("welfare",H314,1),0)&gt;0,"Welfare",1=1,H314)</f>
        <v>0</v>
      </c>
    </row>
    <row r="315" spans="11:13">
      <c r="K315" s="17" cm="1">
        <f t="array" ref="K315">_xlfn.IFS(IFERROR(FIND("差",H315,1),0)&gt;0,"Trip",IFERROR(FIND("trip",H315,1),0)&gt;0,"Trip",IFERROR(FIND("假",H315,1),0)&gt;0,"Leave",IFERROR(FIND("leave",H315,1),0)&gt;0,"Leave",IFERROR(FIND("补单",H315,1),0)&gt;0,"Supp",IFERROR(FIND("Replenishment",H315,1),0)&gt;0,"Supp",1=1,H315)</f>
        <v>0</v>
      </c>
      <c r="L315" s="17">
        <f t="shared" si="4"/>
        <v>0</v>
      </c>
      <c r="M315" s="17" cm="1">
        <f t="array" ref="M315">_xlfn.IFS(IFERROR(FIND("事假",H315,1),0)&gt;0,"Unpaid",IFERROR(FIND("年休假",H315,1),0)&gt;0,"Annual",IFERROR(FIND("产",H315,1),0)&gt;0,"Welfare",IFERROR(FIND("婚",H315,1),0)&gt;0,"Welfare",IFERROR(FIND("育",H315,1),0)&gt;0,"Welfare",IFERROR(FIND("丧",H315,1),0)&gt;0,"Welfare",IFERROR(FIND("Annual",H315,1),0)&gt;0,"Annual",IFERROR(FIND("annual",H315,1),0)&gt;0,"Annual",IFERROR(FIND("病假",H315,1),0)&gt;0,"Sick",IFERROR(FIND("sick",H315,1),0)&gt;0,"Sick",IFERROR(FIND("Leave",H315,1),0)&gt;0,"Unpaid",IFERROR(FIND("unpaid",H315,1),0)&gt;0,"Unpaid",IFERROR(FIND("welfare",H315,1),0)&gt;0,"Welfare",1=1,H315)</f>
        <v>0</v>
      </c>
    </row>
    <row r="316" spans="11:13">
      <c r="K316" s="17" cm="1">
        <f t="array" ref="K316">_xlfn.IFS(IFERROR(FIND("差",H316,1),0)&gt;0,"Trip",IFERROR(FIND("trip",H316,1),0)&gt;0,"Trip",IFERROR(FIND("假",H316,1),0)&gt;0,"Leave",IFERROR(FIND("leave",H316,1),0)&gt;0,"Leave",IFERROR(FIND("补单",H316,1),0)&gt;0,"Supp",IFERROR(FIND("Replenishment",H316,1),0)&gt;0,"Supp",1=1,H316)</f>
        <v>0</v>
      </c>
      <c r="L316" s="17">
        <f t="shared" si="4"/>
        <v>0</v>
      </c>
      <c r="M316" s="17" cm="1">
        <f t="array" ref="M316">_xlfn.IFS(IFERROR(FIND("事假",H316,1),0)&gt;0,"Unpaid",IFERROR(FIND("年休假",H316,1),0)&gt;0,"Annual",IFERROR(FIND("产",H316,1),0)&gt;0,"Welfare",IFERROR(FIND("婚",H316,1),0)&gt;0,"Welfare",IFERROR(FIND("育",H316,1),0)&gt;0,"Welfare",IFERROR(FIND("丧",H316,1),0)&gt;0,"Welfare",IFERROR(FIND("Annual",H316,1),0)&gt;0,"Annual",IFERROR(FIND("annual",H316,1),0)&gt;0,"Annual",IFERROR(FIND("病假",H316,1),0)&gt;0,"Sick",IFERROR(FIND("sick",H316,1),0)&gt;0,"Sick",IFERROR(FIND("Leave",H316,1),0)&gt;0,"Unpaid",IFERROR(FIND("unpaid",H316,1),0)&gt;0,"Unpaid",IFERROR(FIND("welfare",H316,1),0)&gt;0,"Welfare",1=1,H316)</f>
        <v>0</v>
      </c>
    </row>
    <row r="317" spans="11:13">
      <c r="K317" s="17" cm="1">
        <f t="array" ref="K317">_xlfn.IFS(IFERROR(FIND("差",H317,1),0)&gt;0,"Trip",IFERROR(FIND("trip",H317,1),0)&gt;0,"Trip",IFERROR(FIND("假",H317,1),0)&gt;0,"Leave",IFERROR(FIND("leave",H317,1),0)&gt;0,"Leave",IFERROR(FIND("补单",H317,1),0)&gt;0,"Supp",IFERROR(FIND("Replenishment",H317,1),0)&gt;0,"Supp",1=1,H317)</f>
        <v>0</v>
      </c>
      <c r="L317" s="17">
        <f t="shared" si="4"/>
        <v>0</v>
      </c>
      <c r="M317" s="17" cm="1">
        <f t="array" ref="M317">_xlfn.IFS(IFERROR(FIND("事假",H317,1),0)&gt;0,"Unpaid",IFERROR(FIND("年休假",H317,1),0)&gt;0,"Annual",IFERROR(FIND("产",H317,1),0)&gt;0,"Welfare",IFERROR(FIND("婚",H317,1),0)&gt;0,"Welfare",IFERROR(FIND("育",H317,1),0)&gt;0,"Welfare",IFERROR(FIND("丧",H317,1),0)&gt;0,"Welfare",IFERROR(FIND("Annual",H317,1),0)&gt;0,"Annual",IFERROR(FIND("annual",H317,1),0)&gt;0,"Annual",IFERROR(FIND("病假",H317,1),0)&gt;0,"Sick",IFERROR(FIND("sick",H317,1),0)&gt;0,"Sick",IFERROR(FIND("Leave",H317,1),0)&gt;0,"Unpaid",IFERROR(FIND("unpaid",H317,1),0)&gt;0,"Unpaid",IFERROR(FIND("welfare",H317,1),0)&gt;0,"Welfare",1=1,H317)</f>
        <v>0</v>
      </c>
    </row>
    <row r="318" spans="11:13">
      <c r="K318" s="17" cm="1">
        <f t="array" ref="K318">_xlfn.IFS(IFERROR(FIND("差",H318,1),0)&gt;0,"Trip",IFERROR(FIND("trip",H318,1),0)&gt;0,"Trip",IFERROR(FIND("假",H318,1),0)&gt;0,"Leave",IFERROR(FIND("leave",H318,1),0)&gt;0,"Leave",IFERROR(FIND("补单",H318,1),0)&gt;0,"Supp",IFERROR(FIND("Replenishment",H318,1),0)&gt;0,"Supp",1=1,H318)</f>
        <v>0</v>
      </c>
      <c r="L318" s="17">
        <f t="shared" si="4"/>
        <v>0</v>
      </c>
      <c r="M318" s="17" cm="1">
        <f t="array" ref="M318">_xlfn.IFS(IFERROR(FIND("事假",H318,1),0)&gt;0,"Unpaid",IFERROR(FIND("年休假",H318,1),0)&gt;0,"Annual",IFERROR(FIND("产",H318,1),0)&gt;0,"Welfare",IFERROR(FIND("婚",H318,1),0)&gt;0,"Welfare",IFERROR(FIND("育",H318,1),0)&gt;0,"Welfare",IFERROR(FIND("丧",H318,1),0)&gt;0,"Welfare",IFERROR(FIND("Annual",H318,1),0)&gt;0,"Annual",IFERROR(FIND("annual",H318,1),0)&gt;0,"Annual",IFERROR(FIND("病假",H318,1),0)&gt;0,"Sick",IFERROR(FIND("sick",H318,1),0)&gt;0,"Sick",IFERROR(FIND("Leave",H318,1),0)&gt;0,"Unpaid",IFERROR(FIND("unpaid",H318,1),0)&gt;0,"Unpaid",IFERROR(FIND("welfare",H318,1),0)&gt;0,"Welfare",1=1,H318)</f>
        <v>0</v>
      </c>
    </row>
    <row r="319" spans="11:13">
      <c r="K319" s="17" cm="1">
        <f t="array" ref="K319">_xlfn.IFS(IFERROR(FIND("差",H319,1),0)&gt;0,"Trip",IFERROR(FIND("trip",H319,1),0)&gt;0,"Trip",IFERROR(FIND("假",H319,1),0)&gt;0,"Leave",IFERROR(FIND("leave",H319,1),0)&gt;0,"Leave",IFERROR(FIND("补单",H319,1),0)&gt;0,"Supp",IFERROR(FIND("Replenishment",H319,1),0)&gt;0,"Supp",1=1,H319)</f>
        <v>0</v>
      </c>
      <c r="L319" s="17">
        <f t="shared" si="4"/>
        <v>0</v>
      </c>
      <c r="M319" s="17" cm="1">
        <f t="array" ref="M319">_xlfn.IFS(IFERROR(FIND("事假",H319,1),0)&gt;0,"Unpaid",IFERROR(FIND("年休假",H319,1),0)&gt;0,"Annual",IFERROR(FIND("产",H319,1),0)&gt;0,"Welfare",IFERROR(FIND("婚",H319,1),0)&gt;0,"Welfare",IFERROR(FIND("育",H319,1),0)&gt;0,"Welfare",IFERROR(FIND("丧",H319,1),0)&gt;0,"Welfare",IFERROR(FIND("Annual",H319,1),0)&gt;0,"Annual",IFERROR(FIND("annual",H319,1),0)&gt;0,"Annual",IFERROR(FIND("病假",H319,1),0)&gt;0,"Sick",IFERROR(FIND("sick",H319,1),0)&gt;0,"Sick",IFERROR(FIND("Leave",H319,1),0)&gt;0,"Unpaid",IFERROR(FIND("unpaid",H319,1),0)&gt;0,"Unpaid",IFERROR(FIND("welfare",H319,1),0)&gt;0,"Welfare",1=1,H319)</f>
        <v>0</v>
      </c>
    </row>
    <row r="320" spans="11:13">
      <c r="K320" s="17" cm="1">
        <f t="array" ref="K320">_xlfn.IFS(IFERROR(FIND("差",H320,1),0)&gt;0,"Trip",IFERROR(FIND("trip",H320,1),0)&gt;0,"Trip",IFERROR(FIND("假",H320,1),0)&gt;0,"Leave",IFERROR(FIND("leave",H320,1),0)&gt;0,"Leave",IFERROR(FIND("补单",H320,1),0)&gt;0,"Supp",IFERROR(FIND("Replenishment",H320,1),0)&gt;0,"Supp",1=1,H320)</f>
        <v>0</v>
      </c>
      <c r="L320" s="17">
        <f t="shared" si="4"/>
        <v>0</v>
      </c>
      <c r="M320" s="17" cm="1">
        <f t="array" ref="M320">_xlfn.IFS(IFERROR(FIND("事假",H320,1),0)&gt;0,"Unpaid",IFERROR(FIND("年休假",H320,1),0)&gt;0,"Annual",IFERROR(FIND("产",H320,1),0)&gt;0,"Welfare",IFERROR(FIND("婚",H320,1),0)&gt;0,"Welfare",IFERROR(FIND("育",H320,1),0)&gt;0,"Welfare",IFERROR(FIND("丧",H320,1),0)&gt;0,"Welfare",IFERROR(FIND("Annual",H320,1),0)&gt;0,"Annual",IFERROR(FIND("annual",H320,1),0)&gt;0,"Annual",IFERROR(FIND("病假",H320,1),0)&gt;0,"Sick",IFERROR(FIND("sick",H320,1),0)&gt;0,"Sick",IFERROR(FIND("Leave",H320,1),0)&gt;0,"Unpaid",IFERROR(FIND("unpaid",H320,1),0)&gt;0,"Unpaid",IFERROR(FIND("welfare",H320,1),0)&gt;0,"Welfare",1=1,H320)</f>
        <v>0</v>
      </c>
    </row>
    <row r="321" spans="11:13">
      <c r="K321" s="17" cm="1">
        <f t="array" ref="K321">_xlfn.IFS(IFERROR(FIND("差",H321,1),0)&gt;0,"Trip",IFERROR(FIND("trip",H321,1),0)&gt;0,"Trip",IFERROR(FIND("假",H321,1),0)&gt;0,"Leave",IFERROR(FIND("leave",H321,1),0)&gt;0,"Leave",IFERROR(FIND("补单",H321,1),0)&gt;0,"Supp",IFERROR(FIND("Replenishment",H321,1),0)&gt;0,"Supp",1=1,H321)</f>
        <v>0</v>
      </c>
      <c r="L321" s="17">
        <f t="shared" si="4"/>
        <v>0</v>
      </c>
      <c r="M321" s="17" cm="1">
        <f t="array" ref="M321">_xlfn.IFS(IFERROR(FIND("事假",H321,1),0)&gt;0,"Unpaid",IFERROR(FIND("年休假",H321,1),0)&gt;0,"Annual",IFERROR(FIND("产",H321,1),0)&gt;0,"Welfare",IFERROR(FIND("婚",H321,1),0)&gt;0,"Welfare",IFERROR(FIND("育",H321,1),0)&gt;0,"Welfare",IFERROR(FIND("丧",H321,1),0)&gt;0,"Welfare",IFERROR(FIND("Annual",H321,1),0)&gt;0,"Annual",IFERROR(FIND("annual",H321,1),0)&gt;0,"Annual",IFERROR(FIND("病假",H321,1),0)&gt;0,"Sick",IFERROR(FIND("sick",H321,1),0)&gt;0,"Sick",IFERROR(FIND("Leave",H321,1),0)&gt;0,"Unpaid",IFERROR(FIND("unpaid",H321,1),0)&gt;0,"Unpaid",IFERROR(FIND("welfare",H321,1),0)&gt;0,"Welfare",1=1,H321)</f>
        <v>0</v>
      </c>
    </row>
    <row r="322" spans="11:13">
      <c r="K322" s="17" cm="1">
        <f t="array" ref="K322">_xlfn.IFS(IFERROR(FIND("差",H322,1),0)&gt;0,"Trip",IFERROR(FIND("trip",H322,1),0)&gt;0,"Trip",IFERROR(FIND("假",H322,1),0)&gt;0,"Leave",IFERROR(FIND("leave",H322,1),0)&gt;0,"Leave",IFERROR(FIND("补单",H322,1),0)&gt;0,"Supp",IFERROR(FIND("Replenishment",H322,1),0)&gt;0,"Supp",1=1,H322)</f>
        <v>0</v>
      </c>
      <c r="L322" s="17">
        <f t="shared" si="4"/>
        <v>0</v>
      </c>
      <c r="M322" s="17" cm="1">
        <f t="array" ref="M322">_xlfn.IFS(IFERROR(FIND("事假",H322,1),0)&gt;0,"Unpaid",IFERROR(FIND("年休假",H322,1),0)&gt;0,"Annual",IFERROR(FIND("产",H322,1),0)&gt;0,"Welfare",IFERROR(FIND("婚",H322,1),0)&gt;0,"Welfare",IFERROR(FIND("育",H322,1),0)&gt;0,"Welfare",IFERROR(FIND("丧",H322,1),0)&gt;0,"Welfare",IFERROR(FIND("Annual",H322,1),0)&gt;0,"Annual",IFERROR(FIND("annual",H322,1),0)&gt;0,"Annual",IFERROR(FIND("病假",H322,1),0)&gt;0,"Sick",IFERROR(FIND("sick",H322,1),0)&gt;0,"Sick",IFERROR(FIND("Leave",H322,1),0)&gt;0,"Unpaid",IFERROR(FIND("unpaid",H322,1),0)&gt;0,"Unpaid",IFERROR(FIND("welfare",H322,1),0)&gt;0,"Welfare",1=1,H322)</f>
        <v>0</v>
      </c>
    </row>
    <row r="323" spans="11:13">
      <c r="K323" s="17" cm="1">
        <f t="array" ref="K323">_xlfn.IFS(IFERROR(FIND("差",H323,1),0)&gt;0,"Trip",IFERROR(FIND("trip",H323,1),0)&gt;0,"Trip",IFERROR(FIND("假",H323,1),0)&gt;0,"Leave",IFERROR(FIND("leave",H323,1),0)&gt;0,"Leave",IFERROR(FIND("补单",H323,1),0)&gt;0,"Supp",IFERROR(FIND("Replenishment",H323,1),0)&gt;0,"Supp",1=1,H323)</f>
        <v>0</v>
      </c>
      <c r="L323" s="17">
        <f t="shared" ref="L323:L386" si="5">IF(IFERROR(FIND("通过",J323,1),0)&gt;0,"Approved",J323)</f>
        <v>0</v>
      </c>
      <c r="M323" s="17" cm="1">
        <f t="array" ref="M323">_xlfn.IFS(IFERROR(FIND("事假",H323,1),0)&gt;0,"Unpaid",IFERROR(FIND("年休假",H323,1),0)&gt;0,"Annual",IFERROR(FIND("产",H323,1),0)&gt;0,"Welfare",IFERROR(FIND("婚",H323,1),0)&gt;0,"Welfare",IFERROR(FIND("育",H323,1),0)&gt;0,"Welfare",IFERROR(FIND("丧",H323,1),0)&gt;0,"Welfare",IFERROR(FIND("Annual",H323,1),0)&gt;0,"Annual",IFERROR(FIND("annual",H323,1),0)&gt;0,"Annual",IFERROR(FIND("病假",H323,1),0)&gt;0,"Sick",IFERROR(FIND("sick",H323,1),0)&gt;0,"Sick",IFERROR(FIND("Leave",H323,1),0)&gt;0,"Unpaid",IFERROR(FIND("unpaid",H323,1),0)&gt;0,"Unpaid",IFERROR(FIND("welfare",H323,1),0)&gt;0,"Welfare",1=1,H323)</f>
        <v>0</v>
      </c>
    </row>
    <row r="324" spans="11:13">
      <c r="K324" s="17" cm="1">
        <f t="array" ref="K324">_xlfn.IFS(IFERROR(FIND("差",H324,1),0)&gt;0,"Trip",IFERROR(FIND("trip",H324,1),0)&gt;0,"Trip",IFERROR(FIND("假",H324,1),0)&gt;0,"Leave",IFERROR(FIND("leave",H324,1),0)&gt;0,"Leave",IFERROR(FIND("补单",H324,1),0)&gt;0,"Supp",IFERROR(FIND("Replenishment",H324,1),0)&gt;0,"Supp",1=1,H324)</f>
        <v>0</v>
      </c>
      <c r="L324" s="17">
        <f t="shared" si="5"/>
        <v>0</v>
      </c>
      <c r="M324" s="17" cm="1">
        <f t="array" ref="M324">_xlfn.IFS(IFERROR(FIND("事假",H324,1),0)&gt;0,"Unpaid",IFERROR(FIND("年休假",H324,1),0)&gt;0,"Annual",IFERROR(FIND("产",H324,1),0)&gt;0,"Welfare",IFERROR(FIND("婚",H324,1),0)&gt;0,"Welfare",IFERROR(FIND("育",H324,1),0)&gt;0,"Welfare",IFERROR(FIND("丧",H324,1),0)&gt;0,"Welfare",IFERROR(FIND("Annual",H324,1),0)&gt;0,"Annual",IFERROR(FIND("annual",H324,1),0)&gt;0,"Annual",IFERROR(FIND("病假",H324,1),0)&gt;0,"Sick",IFERROR(FIND("sick",H324,1),0)&gt;0,"Sick",IFERROR(FIND("Leave",H324,1),0)&gt;0,"Unpaid",IFERROR(FIND("unpaid",H324,1),0)&gt;0,"Unpaid",IFERROR(FIND("welfare",H324,1),0)&gt;0,"Welfare",1=1,H324)</f>
        <v>0</v>
      </c>
    </row>
    <row r="325" spans="11:13">
      <c r="K325" s="17" cm="1">
        <f t="array" ref="K325">_xlfn.IFS(IFERROR(FIND("差",H325,1),0)&gt;0,"Trip",IFERROR(FIND("trip",H325,1),0)&gt;0,"Trip",IFERROR(FIND("假",H325,1),0)&gt;0,"Leave",IFERROR(FIND("leave",H325,1),0)&gt;0,"Leave",IFERROR(FIND("补单",H325,1),0)&gt;0,"Supp",IFERROR(FIND("Replenishment",H325,1),0)&gt;0,"Supp",1=1,H325)</f>
        <v>0</v>
      </c>
      <c r="L325" s="17">
        <f t="shared" si="5"/>
        <v>0</v>
      </c>
      <c r="M325" s="17" cm="1">
        <f t="array" ref="M325">_xlfn.IFS(IFERROR(FIND("事假",H325,1),0)&gt;0,"Unpaid",IFERROR(FIND("年休假",H325,1),0)&gt;0,"Annual",IFERROR(FIND("产",H325,1),0)&gt;0,"Welfare",IFERROR(FIND("婚",H325,1),0)&gt;0,"Welfare",IFERROR(FIND("育",H325,1),0)&gt;0,"Welfare",IFERROR(FIND("丧",H325,1),0)&gt;0,"Welfare",IFERROR(FIND("Annual",H325,1),0)&gt;0,"Annual",IFERROR(FIND("annual",H325,1),0)&gt;0,"Annual",IFERROR(FIND("病假",H325,1),0)&gt;0,"Sick",IFERROR(FIND("sick",H325,1),0)&gt;0,"Sick",IFERROR(FIND("Leave",H325,1),0)&gt;0,"Unpaid",IFERROR(FIND("unpaid",H325,1),0)&gt;0,"Unpaid",IFERROR(FIND("welfare",H325,1),0)&gt;0,"Welfare",1=1,H325)</f>
        <v>0</v>
      </c>
    </row>
    <row r="326" spans="11:13">
      <c r="K326" s="17" cm="1">
        <f t="array" ref="K326">_xlfn.IFS(IFERROR(FIND("差",H326,1),0)&gt;0,"Trip",IFERROR(FIND("trip",H326,1),0)&gt;0,"Trip",IFERROR(FIND("假",H326,1),0)&gt;0,"Leave",IFERROR(FIND("leave",H326,1),0)&gt;0,"Leave",IFERROR(FIND("补单",H326,1),0)&gt;0,"Supp",IFERROR(FIND("Replenishment",H326,1),0)&gt;0,"Supp",1=1,H326)</f>
        <v>0</v>
      </c>
      <c r="L326" s="17">
        <f t="shared" si="5"/>
        <v>0</v>
      </c>
      <c r="M326" s="17" cm="1">
        <f t="array" ref="M326">_xlfn.IFS(IFERROR(FIND("事假",H326,1),0)&gt;0,"Unpaid",IFERROR(FIND("年休假",H326,1),0)&gt;0,"Annual",IFERROR(FIND("产",H326,1),0)&gt;0,"Welfare",IFERROR(FIND("婚",H326,1),0)&gt;0,"Welfare",IFERROR(FIND("育",H326,1),0)&gt;0,"Welfare",IFERROR(FIND("丧",H326,1),0)&gt;0,"Welfare",IFERROR(FIND("Annual",H326,1),0)&gt;0,"Annual",IFERROR(FIND("annual",H326,1),0)&gt;0,"Annual",IFERROR(FIND("病假",H326,1),0)&gt;0,"Sick",IFERROR(FIND("sick",H326,1),0)&gt;0,"Sick",IFERROR(FIND("Leave",H326,1),0)&gt;0,"Unpaid",IFERROR(FIND("unpaid",H326,1),0)&gt;0,"Unpaid",IFERROR(FIND("welfare",H326,1),0)&gt;0,"Welfare",1=1,H326)</f>
        <v>0</v>
      </c>
    </row>
    <row r="327" spans="11:13">
      <c r="K327" s="17" cm="1">
        <f t="array" ref="K327">_xlfn.IFS(IFERROR(FIND("差",H327,1),0)&gt;0,"Trip",IFERROR(FIND("trip",H327,1),0)&gt;0,"Trip",IFERROR(FIND("假",H327,1),0)&gt;0,"Leave",IFERROR(FIND("leave",H327,1),0)&gt;0,"Leave",IFERROR(FIND("补单",H327,1),0)&gt;0,"Supp",IFERROR(FIND("Replenishment",H327,1),0)&gt;0,"Supp",1=1,H327)</f>
        <v>0</v>
      </c>
      <c r="L327" s="17">
        <f t="shared" si="5"/>
        <v>0</v>
      </c>
      <c r="M327" s="17" cm="1">
        <f t="array" ref="M327">_xlfn.IFS(IFERROR(FIND("事假",H327,1),0)&gt;0,"Unpaid",IFERROR(FIND("年休假",H327,1),0)&gt;0,"Annual",IFERROR(FIND("产",H327,1),0)&gt;0,"Welfare",IFERROR(FIND("婚",H327,1),0)&gt;0,"Welfare",IFERROR(FIND("育",H327,1),0)&gt;0,"Welfare",IFERROR(FIND("丧",H327,1),0)&gt;0,"Welfare",IFERROR(FIND("Annual",H327,1),0)&gt;0,"Annual",IFERROR(FIND("annual",H327,1),0)&gt;0,"Annual",IFERROR(FIND("病假",H327,1),0)&gt;0,"Sick",IFERROR(FIND("sick",H327,1),0)&gt;0,"Sick",IFERROR(FIND("Leave",H327,1),0)&gt;0,"Unpaid",IFERROR(FIND("unpaid",H327,1),0)&gt;0,"Unpaid",IFERROR(FIND("welfare",H327,1),0)&gt;0,"Welfare",1=1,H327)</f>
        <v>0</v>
      </c>
    </row>
    <row r="328" spans="11:13">
      <c r="K328" s="17" cm="1">
        <f t="array" ref="K328">_xlfn.IFS(IFERROR(FIND("差",H328,1),0)&gt;0,"Trip",IFERROR(FIND("trip",H328,1),0)&gt;0,"Trip",IFERROR(FIND("假",H328,1),0)&gt;0,"Leave",IFERROR(FIND("leave",H328,1),0)&gt;0,"Leave",IFERROR(FIND("补单",H328,1),0)&gt;0,"Supp",IFERROR(FIND("Replenishment",H328,1),0)&gt;0,"Supp",1=1,H328)</f>
        <v>0</v>
      </c>
      <c r="L328" s="17">
        <f t="shared" si="5"/>
        <v>0</v>
      </c>
      <c r="M328" s="17" cm="1">
        <f t="array" ref="M328">_xlfn.IFS(IFERROR(FIND("事假",H328,1),0)&gt;0,"Unpaid",IFERROR(FIND("年休假",H328,1),0)&gt;0,"Annual",IFERROR(FIND("产",H328,1),0)&gt;0,"Welfare",IFERROR(FIND("婚",H328,1),0)&gt;0,"Welfare",IFERROR(FIND("育",H328,1),0)&gt;0,"Welfare",IFERROR(FIND("丧",H328,1),0)&gt;0,"Welfare",IFERROR(FIND("Annual",H328,1),0)&gt;0,"Annual",IFERROR(FIND("annual",H328,1),0)&gt;0,"Annual",IFERROR(FIND("病假",H328,1),0)&gt;0,"Sick",IFERROR(FIND("sick",H328,1),0)&gt;0,"Sick",IFERROR(FIND("Leave",H328,1),0)&gt;0,"Unpaid",IFERROR(FIND("unpaid",H328,1),0)&gt;0,"Unpaid",IFERROR(FIND("welfare",H328,1),0)&gt;0,"Welfare",1=1,H328)</f>
        <v>0</v>
      </c>
    </row>
    <row r="329" spans="11:13">
      <c r="K329" s="17" cm="1">
        <f t="array" ref="K329">_xlfn.IFS(IFERROR(FIND("差",H329,1),0)&gt;0,"Trip",IFERROR(FIND("trip",H329,1),0)&gt;0,"Trip",IFERROR(FIND("假",H329,1),0)&gt;0,"Leave",IFERROR(FIND("leave",H329,1),0)&gt;0,"Leave",IFERROR(FIND("补单",H329,1),0)&gt;0,"Supp",IFERROR(FIND("Replenishment",H329,1),0)&gt;0,"Supp",1=1,H329)</f>
        <v>0</v>
      </c>
      <c r="L329" s="17">
        <f t="shared" si="5"/>
        <v>0</v>
      </c>
      <c r="M329" s="17" cm="1">
        <f t="array" ref="M329">_xlfn.IFS(IFERROR(FIND("事假",H329,1),0)&gt;0,"Unpaid",IFERROR(FIND("年休假",H329,1),0)&gt;0,"Annual",IFERROR(FIND("产",H329,1),0)&gt;0,"Welfare",IFERROR(FIND("婚",H329,1),0)&gt;0,"Welfare",IFERROR(FIND("育",H329,1),0)&gt;0,"Welfare",IFERROR(FIND("丧",H329,1),0)&gt;0,"Welfare",IFERROR(FIND("Annual",H329,1),0)&gt;0,"Annual",IFERROR(FIND("annual",H329,1),0)&gt;0,"Annual",IFERROR(FIND("病假",H329,1),0)&gt;0,"Sick",IFERROR(FIND("sick",H329,1),0)&gt;0,"Sick",IFERROR(FIND("Leave",H329,1),0)&gt;0,"Unpaid",IFERROR(FIND("unpaid",H329,1),0)&gt;0,"Unpaid",IFERROR(FIND("welfare",H329,1),0)&gt;0,"Welfare",1=1,H329)</f>
        <v>0</v>
      </c>
    </row>
    <row r="330" spans="11:13">
      <c r="K330" s="17" cm="1">
        <f t="array" ref="K330">_xlfn.IFS(IFERROR(FIND("差",H330,1),0)&gt;0,"Trip",IFERROR(FIND("trip",H330,1),0)&gt;0,"Trip",IFERROR(FIND("假",H330,1),0)&gt;0,"Leave",IFERROR(FIND("leave",H330,1),0)&gt;0,"Leave",IFERROR(FIND("补单",H330,1),0)&gt;0,"Supp",IFERROR(FIND("Replenishment",H330,1),0)&gt;0,"Supp",1=1,H330)</f>
        <v>0</v>
      </c>
      <c r="L330" s="17">
        <f t="shared" si="5"/>
        <v>0</v>
      </c>
      <c r="M330" s="17" cm="1">
        <f t="array" ref="M330">_xlfn.IFS(IFERROR(FIND("事假",H330,1),0)&gt;0,"Unpaid",IFERROR(FIND("年休假",H330,1),0)&gt;0,"Annual",IFERROR(FIND("产",H330,1),0)&gt;0,"Welfare",IFERROR(FIND("婚",H330,1),0)&gt;0,"Welfare",IFERROR(FIND("育",H330,1),0)&gt;0,"Welfare",IFERROR(FIND("丧",H330,1),0)&gt;0,"Welfare",IFERROR(FIND("Annual",H330,1),0)&gt;0,"Annual",IFERROR(FIND("annual",H330,1),0)&gt;0,"Annual",IFERROR(FIND("病假",H330,1),0)&gt;0,"Sick",IFERROR(FIND("sick",H330,1),0)&gt;0,"Sick",IFERROR(FIND("Leave",H330,1),0)&gt;0,"Unpaid",IFERROR(FIND("unpaid",H330,1),0)&gt;0,"Unpaid",IFERROR(FIND("welfare",H330,1),0)&gt;0,"Welfare",1=1,H330)</f>
        <v>0</v>
      </c>
    </row>
    <row r="331" spans="11:13">
      <c r="K331" s="17" cm="1">
        <f t="array" ref="K331">_xlfn.IFS(IFERROR(FIND("差",H331,1),0)&gt;0,"Trip",IFERROR(FIND("trip",H331,1),0)&gt;0,"Trip",IFERROR(FIND("假",H331,1),0)&gt;0,"Leave",IFERROR(FIND("leave",H331,1),0)&gt;0,"Leave",IFERROR(FIND("补单",H331,1),0)&gt;0,"Supp",IFERROR(FIND("Replenishment",H331,1),0)&gt;0,"Supp",1=1,H331)</f>
        <v>0</v>
      </c>
      <c r="L331" s="17">
        <f t="shared" si="5"/>
        <v>0</v>
      </c>
      <c r="M331" s="17" cm="1">
        <f t="array" ref="M331">_xlfn.IFS(IFERROR(FIND("事假",H331,1),0)&gt;0,"Unpaid",IFERROR(FIND("年休假",H331,1),0)&gt;0,"Annual",IFERROR(FIND("产",H331,1),0)&gt;0,"Welfare",IFERROR(FIND("婚",H331,1),0)&gt;0,"Welfare",IFERROR(FIND("育",H331,1),0)&gt;0,"Welfare",IFERROR(FIND("丧",H331,1),0)&gt;0,"Welfare",IFERROR(FIND("Annual",H331,1),0)&gt;0,"Annual",IFERROR(FIND("annual",H331,1),0)&gt;0,"Annual",IFERROR(FIND("病假",H331,1),0)&gt;0,"Sick",IFERROR(FIND("sick",H331,1),0)&gt;0,"Sick",IFERROR(FIND("Leave",H331,1),0)&gt;0,"Unpaid",IFERROR(FIND("unpaid",H331,1),0)&gt;0,"Unpaid",IFERROR(FIND("welfare",H331,1),0)&gt;0,"Welfare",1=1,H331)</f>
        <v>0</v>
      </c>
    </row>
    <row r="332" spans="11:13">
      <c r="K332" s="17" cm="1">
        <f t="array" ref="K332">_xlfn.IFS(IFERROR(FIND("差",H332,1),0)&gt;0,"Trip",IFERROR(FIND("trip",H332,1),0)&gt;0,"Trip",IFERROR(FIND("假",H332,1),0)&gt;0,"Leave",IFERROR(FIND("leave",H332,1),0)&gt;0,"Leave",IFERROR(FIND("补单",H332,1),0)&gt;0,"Supp",IFERROR(FIND("Replenishment",H332,1),0)&gt;0,"Supp",1=1,H332)</f>
        <v>0</v>
      </c>
      <c r="L332" s="17">
        <f t="shared" si="5"/>
        <v>0</v>
      </c>
      <c r="M332" s="17" cm="1">
        <f t="array" ref="M332">_xlfn.IFS(IFERROR(FIND("事假",H332,1),0)&gt;0,"Unpaid",IFERROR(FIND("年休假",H332,1),0)&gt;0,"Annual",IFERROR(FIND("产",H332,1),0)&gt;0,"Welfare",IFERROR(FIND("婚",H332,1),0)&gt;0,"Welfare",IFERROR(FIND("育",H332,1),0)&gt;0,"Welfare",IFERROR(FIND("丧",H332,1),0)&gt;0,"Welfare",IFERROR(FIND("Annual",H332,1),0)&gt;0,"Annual",IFERROR(FIND("annual",H332,1),0)&gt;0,"Annual",IFERROR(FIND("病假",H332,1),0)&gt;0,"Sick",IFERROR(FIND("sick",H332,1),0)&gt;0,"Sick",IFERROR(FIND("Leave",H332,1),0)&gt;0,"Unpaid",IFERROR(FIND("unpaid",H332,1),0)&gt;0,"Unpaid",IFERROR(FIND("welfare",H332,1),0)&gt;0,"Welfare",1=1,H332)</f>
        <v>0</v>
      </c>
    </row>
    <row r="333" spans="11:13">
      <c r="K333" s="17" cm="1">
        <f t="array" ref="K333">_xlfn.IFS(IFERROR(FIND("差",H333,1),0)&gt;0,"Trip",IFERROR(FIND("trip",H333,1),0)&gt;0,"Trip",IFERROR(FIND("假",H333,1),0)&gt;0,"Leave",IFERROR(FIND("leave",H333,1),0)&gt;0,"Leave",IFERROR(FIND("补单",H333,1),0)&gt;0,"Supp",IFERROR(FIND("Replenishment",H333,1),0)&gt;0,"Supp",1=1,H333)</f>
        <v>0</v>
      </c>
      <c r="L333" s="17">
        <f t="shared" si="5"/>
        <v>0</v>
      </c>
      <c r="M333" s="17" cm="1">
        <f t="array" ref="M333">_xlfn.IFS(IFERROR(FIND("事假",H333,1),0)&gt;0,"Unpaid",IFERROR(FIND("年休假",H333,1),0)&gt;0,"Annual",IFERROR(FIND("产",H333,1),0)&gt;0,"Welfare",IFERROR(FIND("婚",H333,1),0)&gt;0,"Welfare",IFERROR(FIND("育",H333,1),0)&gt;0,"Welfare",IFERROR(FIND("丧",H333,1),0)&gt;0,"Welfare",IFERROR(FIND("Annual",H333,1),0)&gt;0,"Annual",IFERROR(FIND("annual",H333,1),0)&gt;0,"Annual",IFERROR(FIND("病假",H333,1),0)&gt;0,"Sick",IFERROR(FIND("sick",H333,1),0)&gt;0,"Sick",IFERROR(FIND("Leave",H333,1),0)&gt;0,"Unpaid",IFERROR(FIND("unpaid",H333,1),0)&gt;0,"Unpaid",IFERROR(FIND("welfare",H333,1),0)&gt;0,"Welfare",1=1,H333)</f>
        <v>0</v>
      </c>
    </row>
    <row r="334" spans="11:13">
      <c r="K334" s="17" cm="1">
        <f t="array" ref="K334">_xlfn.IFS(IFERROR(FIND("差",H334,1),0)&gt;0,"Trip",IFERROR(FIND("trip",H334,1),0)&gt;0,"Trip",IFERROR(FIND("假",H334,1),0)&gt;0,"Leave",IFERROR(FIND("leave",H334,1),0)&gt;0,"Leave",IFERROR(FIND("补单",H334,1),0)&gt;0,"Supp",IFERROR(FIND("Replenishment",H334,1),0)&gt;0,"Supp",1=1,H334)</f>
        <v>0</v>
      </c>
      <c r="L334" s="17">
        <f t="shared" si="5"/>
        <v>0</v>
      </c>
      <c r="M334" s="17" cm="1">
        <f t="array" ref="M334">_xlfn.IFS(IFERROR(FIND("事假",H334,1),0)&gt;0,"Unpaid",IFERROR(FIND("年休假",H334,1),0)&gt;0,"Annual",IFERROR(FIND("产",H334,1),0)&gt;0,"Welfare",IFERROR(FIND("婚",H334,1),0)&gt;0,"Welfare",IFERROR(FIND("育",H334,1),0)&gt;0,"Welfare",IFERROR(FIND("丧",H334,1),0)&gt;0,"Welfare",IFERROR(FIND("Annual",H334,1),0)&gt;0,"Annual",IFERROR(FIND("annual",H334,1),0)&gt;0,"Annual",IFERROR(FIND("病假",H334,1),0)&gt;0,"Sick",IFERROR(FIND("sick",H334,1),0)&gt;0,"Sick",IFERROR(FIND("Leave",H334,1),0)&gt;0,"Unpaid",IFERROR(FIND("unpaid",H334,1),0)&gt;0,"Unpaid",IFERROR(FIND("welfare",H334,1),0)&gt;0,"Welfare",1=1,H334)</f>
        <v>0</v>
      </c>
    </row>
    <row r="335" spans="11:13">
      <c r="K335" s="17" cm="1">
        <f t="array" ref="K335">_xlfn.IFS(IFERROR(FIND("差",H335,1),0)&gt;0,"Trip",IFERROR(FIND("trip",H335,1),0)&gt;0,"Trip",IFERROR(FIND("假",H335,1),0)&gt;0,"Leave",IFERROR(FIND("leave",H335,1),0)&gt;0,"Leave",IFERROR(FIND("补单",H335,1),0)&gt;0,"Supp",IFERROR(FIND("Replenishment",H335,1),0)&gt;0,"Supp",1=1,H335)</f>
        <v>0</v>
      </c>
      <c r="L335" s="17">
        <f t="shared" si="5"/>
        <v>0</v>
      </c>
      <c r="M335" s="17" cm="1">
        <f t="array" ref="M335">_xlfn.IFS(IFERROR(FIND("事假",H335,1),0)&gt;0,"Unpaid",IFERROR(FIND("年休假",H335,1),0)&gt;0,"Annual",IFERROR(FIND("产",H335,1),0)&gt;0,"Welfare",IFERROR(FIND("婚",H335,1),0)&gt;0,"Welfare",IFERROR(FIND("育",H335,1),0)&gt;0,"Welfare",IFERROR(FIND("丧",H335,1),0)&gt;0,"Welfare",IFERROR(FIND("Annual",H335,1),0)&gt;0,"Annual",IFERROR(FIND("annual",H335,1),0)&gt;0,"Annual",IFERROR(FIND("病假",H335,1),0)&gt;0,"Sick",IFERROR(FIND("sick",H335,1),0)&gt;0,"Sick",IFERROR(FIND("Leave",H335,1),0)&gt;0,"Unpaid",IFERROR(FIND("unpaid",H335,1),0)&gt;0,"Unpaid",IFERROR(FIND("welfare",H335,1),0)&gt;0,"Welfare",1=1,H335)</f>
        <v>0</v>
      </c>
    </row>
    <row r="336" spans="11:13">
      <c r="K336" s="17" cm="1">
        <f t="array" ref="K336">_xlfn.IFS(IFERROR(FIND("差",H336,1),0)&gt;0,"Trip",IFERROR(FIND("trip",H336,1),0)&gt;0,"Trip",IFERROR(FIND("假",H336,1),0)&gt;0,"Leave",IFERROR(FIND("leave",H336,1),0)&gt;0,"Leave",IFERROR(FIND("补单",H336,1),0)&gt;0,"Supp",IFERROR(FIND("Replenishment",H336,1),0)&gt;0,"Supp",1=1,H336)</f>
        <v>0</v>
      </c>
      <c r="L336" s="17">
        <f t="shared" si="5"/>
        <v>0</v>
      </c>
      <c r="M336" s="17" cm="1">
        <f t="array" ref="M336">_xlfn.IFS(IFERROR(FIND("事假",H336,1),0)&gt;0,"Unpaid",IFERROR(FIND("年休假",H336,1),0)&gt;0,"Annual",IFERROR(FIND("产",H336,1),0)&gt;0,"Welfare",IFERROR(FIND("婚",H336,1),0)&gt;0,"Welfare",IFERROR(FIND("育",H336,1),0)&gt;0,"Welfare",IFERROR(FIND("丧",H336,1),0)&gt;0,"Welfare",IFERROR(FIND("Annual",H336,1),0)&gt;0,"Annual",IFERROR(FIND("annual",H336,1),0)&gt;0,"Annual",IFERROR(FIND("病假",H336,1),0)&gt;0,"Sick",IFERROR(FIND("sick",H336,1),0)&gt;0,"Sick",IFERROR(FIND("Leave",H336,1),0)&gt;0,"Unpaid",IFERROR(FIND("unpaid",H336,1),0)&gt;0,"Unpaid",IFERROR(FIND("welfare",H336,1),0)&gt;0,"Welfare",1=1,H336)</f>
        <v>0</v>
      </c>
    </row>
    <row r="337" spans="11:13">
      <c r="K337" s="17" cm="1">
        <f t="array" ref="K337">_xlfn.IFS(IFERROR(FIND("差",H337,1),0)&gt;0,"Trip",IFERROR(FIND("trip",H337,1),0)&gt;0,"Trip",IFERROR(FIND("假",H337,1),0)&gt;0,"Leave",IFERROR(FIND("leave",H337,1),0)&gt;0,"Leave",IFERROR(FIND("补单",H337,1),0)&gt;0,"Supp",IFERROR(FIND("Replenishment",H337,1),0)&gt;0,"Supp",1=1,H337)</f>
        <v>0</v>
      </c>
      <c r="L337" s="17">
        <f t="shared" si="5"/>
        <v>0</v>
      </c>
      <c r="M337" s="17" cm="1">
        <f t="array" ref="M337">_xlfn.IFS(IFERROR(FIND("事假",H337,1),0)&gt;0,"Unpaid",IFERROR(FIND("年休假",H337,1),0)&gt;0,"Annual",IFERROR(FIND("产",H337,1),0)&gt;0,"Welfare",IFERROR(FIND("婚",H337,1),0)&gt;0,"Welfare",IFERROR(FIND("育",H337,1),0)&gt;0,"Welfare",IFERROR(FIND("丧",H337,1),0)&gt;0,"Welfare",IFERROR(FIND("Annual",H337,1),0)&gt;0,"Annual",IFERROR(FIND("annual",H337,1),0)&gt;0,"Annual",IFERROR(FIND("病假",H337,1),0)&gt;0,"Sick",IFERROR(FIND("sick",H337,1),0)&gt;0,"Sick",IFERROR(FIND("Leave",H337,1),0)&gt;0,"Unpaid",IFERROR(FIND("unpaid",H337,1),0)&gt;0,"Unpaid",IFERROR(FIND("welfare",H337,1),0)&gt;0,"Welfare",1=1,H337)</f>
        <v>0</v>
      </c>
    </row>
    <row r="338" spans="11:13">
      <c r="K338" s="17" cm="1">
        <f t="array" ref="K338">_xlfn.IFS(IFERROR(FIND("差",H338,1),0)&gt;0,"Trip",IFERROR(FIND("trip",H338,1),0)&gt;0,"Trip",IFERROR(FIND("假",H338,1),0)&gt;0,"Leave",IFERROR(FIND("leave",H338,1),0)&gt;0,"Leave",IFERROR(FIND("补单",H338,1),0)&gt;0,"Supp",IFERROR(FIND("Replenishment",H338,1),0)&gt;0,"Supp",1=1,H338)</f>
        <v>0</v>
      </c>
      <c r="L338" s="17">
        <f t="shared" si="5"/>
        <v>0</v>
      </c>
      <c r="M338" s="17" cm="1">
        <f t="array" ref="M338">_xlfn.IFS(IFERROR(FIND("事假",H338,1),0)&gt;0,"Unpaid",IFERROR(FIND("年休假",H338,1),0)&gt;0,"Annual",IFERROR(FIND("产",H338,1),0)&gt;0,"Welfare",IFERROR(FIND("婚",H338,1),0)&gt;0,"Welfare",IFERROR(FIND("育",H338,1),0)&gt;0,"Welfare",IFERROR(FIND("丧",H338,1),0)&gt;0,"Welfare",IFERROR(FIND("Annual",H338,1),0)&gt;0,"Annual",IFERROR(FIND("annual",H338,1),0)&gt;0,"Annual",IFERROR(FIND("病假",H338,1),0)&gt;0,"Sick",IFERROR(FIND("sick",H338,1),0)&gt;0,"Sick",IFERROR(FIND("Leave",H338,1),0)&gt;0,"Unpaid",IFERROR(FIND("unpaid",H338,1),0)&gt;0,"Unpaid",IFERROR(FIND("welfare",H338,1),0)&gt;0,"Welfare",1=1,H338)</f>
        <v>0</v>
      </c>
    </row>
    <row r="339" spans="11:13">
      <c r="K339" s="17" cm="1">
        <f t="array" ref="K339">_xlfn.IFS(IFERROR(FIND("差",H339,1),0)&gt;0,"Trip",IFERROR(FIND("trip",H339,1),0)&gt;0,"Trip",IFERROR(FIND("假",H339,1),0)&gt;0,"Leave",IFERROR(FIND("leave",H339,1),0)&gt;0,"Leave",IFERROR(FIND("补单",H339,1),0)&gt;0,"Supp",IFERROR(FIND("Replenishment",H339,1),0)&gt;0,"Supp",1=1,H339)</f>
        <v>0</v>
      </c>
      <c r="L339" s="17">
        <f t="shared" si="5"/>
        <v>0</v>
      </c>
      <c r="M339" s="17" cm="1">
        <f t="array" ref="M339">_xlfn.IFS(IFERROR(FIND("事假",H339,1),0)&gt;0,"Unpaid",IFERROR(FIND("年休假",H339,1),0)&gt;0,"Annual",IFERROR(FIND("产",H339,1),0)&gt;0,"Welfare",IFERROR(FIND("婚",H339,1),0)&gt;0,"Welfare",IFERROR(FIND("育",H339,1),0)&gt;0,"Welfare",IFERROR(FIND("丧",H339,1),0)&gt;0,"Welfare",IFERROR(FIND("Annual",H339,1),0)&gt;0,"Annual",IFERROR(FIND("annual",H339,1),0)&gt;0,"Annual",IFERROR(FIND("病假",H339,1),0)&gt;0,"Sick",IFERROR(FIND("sick",H339,1),0)&gt;0,"Sick",IFERROR(FIND("Leave",H339,1),0)&gt;0,"Unpaid",IFERROR(FIND("unpaid",H339,1),0)&gt;0,"Unpaid",IFERROR(FIND("welfare",H339,1),0)&gt;0,"Welfare",1=1,H339)</f>
        <v>0</v>
      </c>
    </row>
    <row r="340" spans="11:13">
      <c r="K340" s="17" cm="1">
        <f t="array" ref="K340">_xlfn.IFS(IFERROR(FIND("差",H340,1),0)&gt;0,"Trip",IFERROR(FIND("trip",H340,1),0)&gt;0,"Trip",IFERROR(FIND("假",H340,1),0)&gt;0,"Leave",IFERROR(FIND("leave",H340,1),0)&gt;0,"Leave",IFERROR(FIND("补单",H340,1),0)&gt;0,"Supp",IFERROR(FIND("Replenishment",H340,1),0)&gt;0,"Supp",1=1,H340)</f>
        <v>0</v>
      </c>
      <c r="L340" s="17">
        <f t="shared" si="5"/>
        <v>0</v>
      </c>
      <c r="M340" s="17" cm="1">
        <f t="array" ref="M340">_xlfn.IFS(IFERROR(FIND("事假",H340,1),0)&gt;0,"Unpaid",IFERROR(FIND("年休假",H340,1),0)&gt;0,"Annual",IFERROR(FIND("产",H340,1),0)&gt;0,"Welfare",IFERROR(FIND("婚",H340,1),0)&gt;0,"Welfare",IFERROR(FIND("育",H340,1),0)&gt;0,"Welfare",IFERROR(FIND("丧",H340,1),0)&gt;0,"Welfare",IFERROR(FIND("Annual",H340,1),0)&gt;0,"Annual",IFERROR(FIND("annual",H340,1),0)&gt;0,"Annual",IFERROR(FIND("病假",H340,1),0)&gt;0,"Sick",IFERROR(FIND("sick",H340,1),0)&gt;0,"Sick",IFERROR(FIND("Leave",H340,1),0)&gt;0,"Unpaid",IFERROR(FIND("unpaid",H340,1),0)&gt;0,"Unpaid",IFERROR(FIND("welfare",H340,1),0)&gt;0,"Welfare",1=1,H340)</f>
        <v>0</v>
      </c>
    </row>
    <row r="341" spans="11:13">
      <c r="K341" s="17" cm="1">
        <f t="array" ref="K341">_xlfn.IFS(IFERROR(FIND("差",H341,1),0)&gt;0,"Trip",IFERROR(FIND("trip",H341,1),0)&gt;0,"Trip",IFERROR(FIND("假",H341,1),0)&gt;0,"Leave",IFERROR(FIND("leave",H341,1),0)&gt;0,"Leave",IFERROR(FIND("补单",H341,1),0)&gt;0,"Supp",IFERROR(FIND("Replenishment",H341,1),0)&gt;0,"Supp",1=1,H341)</f>
        <v>0</v>
      </c>
      <c r="L341" s="17">
        <f t="shared" si="5"/>
        <v>0</v>
      </c>
      <c r="M341" s="17" cm="1">
        <f t="array" ref="M341">_xlfn.IFS(IFERROR(FIND("事假",H341,1),0)&gt;0,"Unpaid",IFERROR(FIND("年休假",H341,1),0)&gt;0,"Annual",IFERROR(FIND("产",H341,1),0)&gt;0,"Welfare",IFERROR(FIND("婚",H341,1),0)&gt;0,"Welfare",IFERROR(FIND("育",H341,1),0)&gt;0,"Welfare",IFERROR(FIND("丧",H341,1),0)&gt;0,"Welfare",IFERROR(FIND("Annual",H341,1),0)&gt;0,"Annual",IFERROR(FIND("annual",H341,1),0)&gt;0,"Annual",IFERROR(FIND("病假",H341,1),0)&gt;0,"Sick",IFERROR(FIND("sick",H341,1),0)&gt;0,"Sick",IFERROR(FIND("Leave",H341,1),0)&gt;0,"Unpaid",IFERROR(FIND("unpaid",H341,1),0)&gt;0,"Unpaid",IFERROR(FIND("welfare",H341,1),0)&gt;0,"Welfare",1=1,H341)</f>
        <v>0</v>
      </c>
    </row>
    <row r="342" spans="11:13">
      <c r="K342" s="17" cm="1">
        <f t="array" ref="K342">_xlfn.IFS(IFERROR(FIND("差",H342,1),0)&gt;0,"Trip",IFERROR(FIND("trip",H342,1),0)&gt;0,"Trip",IFERROR(FIND("假",H342,1),0)&gt;0,"Leave",IFERROR(FIND("leave",H342,1),0)&gt;0,"Leave",IFERROR(FIND("补单",H342,1),0)&gt;0,"Supp",IFERROR(FIND("Replenishment",H342,1),0)&gt;0,"Supp",1=1,H342)</f>
        <v>0</v>
      </c>
      <c r="L342" s="17">
        <f t="shared" si="5"/>
        <v>0</v>
      </c>
      <c r="M342" s="17" cm="1">
        <f t="array" ref="M342">_xlfn.IFS(IFERROR(FIND("事假",H342,1),0)&gt;0,"Unpaid",IFERROR(FIND("年休假",H342,1),0)&gt;0,"Annual",IFERROR(FIND("产",H342,1),0)&gt;0,"Welfare",IFERROR(FIND("婚",H342,1),0)&gt;0,"Welfare",IFERROR(FIND("育",H342,1),0)&gt;0,"Welfare",IFERROR(FIND("丧",H342,1),0)&gt;0,"Welfare",IFERROR(FIND("Annual",H342,1),0)&gt;0,"Annual",IFERROR(FIND("annual",H342,1),0)&gt;0,"Annual",IFERROR(FIND("病假",H342,1),0)&gt;0,"Sick",IFERROR(FIND("sick",H342,1),0)&gt;0,"Sick",IFERROR(FIND("Leave",H342,1),0)&gt;0,"Unpaid",IFERROR(FIND("unpaid",H342,1),0)&gt;0,"Unpaid",IFERROR(FIND("welfare",H342,1),0)&gt;0,"Welfare",1=1,H342)</f>
        <v>0</v>
      </c>
    </row>
    <row r="343" spans="11:13">
      <c r="K343" s="17" cm="1">
        <f t="array" ref="K343">_xlfn.IFS(IFERROR(FIND("差",H343,1),0)&gt;0,"Trip",IFERROR(FIND("trip",H343,1),0)&gt;0,"Trip",IFERROR(FIND("假",H343,1),0)&gt;0,"Leave",IFERROR(FIND("leave",H343,1),0)&gt;0,"Leave",IFERROR(FIND("补单",H343,1),0)&gt;0,"Supp",IFERROR(FIND("Replenishment",H343,1),0)&gt;0,"Supp",1=1,H343)</f>
        <v>0</v>
      </c>
      <c r="L343" s="17">
        <f t="shared" si="5"/>
        <v>0</v>
      </c>
      <c r="M343" s="17" cm="1">
        <f t="array" ref="M343">_xlfn.IFS(IFERROR(FIND("事假",H343,1),0)&gt;0,"Unpaid",IFERROR(FIND("年休假",H343,1),0)&gt;0,"Annual",IFERROR(FIND("产",H343,1),0)&gt;0,"Welfare",IFERROR(FIND("婚",H343,1),0)&gt;0,"Welfare",IFERROR(FIND("育",H343,1),0)&gt;0,"Welfare",IFERROR(FIND("丧",H343,1),0)&gt;0,"Welfare",IFERROR(FIND("Annual",H343,1),0)&gt;0,"Annual",IFERROR(FIND("annual",H343,1),0)&gt;0,"Annual",IFERROR(FIND("病假",H343,1),0)&gt;0,"Sick",IFERROR(FIND("sick",H343,1),0)&gt;0,"Sick",IFERROR(FIND("Leave",H343,1),0)&gt;0,"Unpaid",IFERROR(FIND("unpaid",H343,1),0)&gt;0,"Unpaid",IFERROR(FIND("welfare",H343,1),0)&gt;0,"Welfare",1=1,H343)</f>
        <v>0</v>
      </c>
    </row>
    <row r="344" spans="11:13">
      <c r="K344" s="17" cm="1">
        <f t="array" ref="K344">_xlfn.IFS(IFERROR(FIND("差",H344,1),0)&gt;0,"Trip",IFERROR(FIND("trip",H344,1),0)&gt;0,"Trip",IFERROR(FIND("假",H344,1),0)&gt;0,"Leave",IFERROR(FIND("leave",H344,1),0)&gt;0,"Leave",IFERROR(FIND("补单",H344,1),0)&gt;0,"Supp",IFERROR(FIND("Replenishment",H344,1),0)&gt;0,"Supp",1=1,H344)</f>
        <v>0</v>
      </c>
      <c r="L344" s="17">
        <f t="shared" si="5"/>
        <v>0</v>
      </c>
      <c r="M344" s="17" cm="1">
        <f t="array" ref="M344">_xlfn.IFS(IFERROR(FIND("事假",H344,1),0)&gt;0,"Unpaid",IFERROR(FIND("年休假",H344,1),0)&gt;0,"Annual",IFERROR(FIND("产",H344,1),0)&gt;0,"Welfare",IFERROR(FIND("婚",H344,1),0)&gt;0,"Welfare",IFERROR(FIND("育",H344,1),0)&gt;0,"Welfare",IFERROR(FIND("丧",H344,1),0)&gt;0,"Welfare",IFERROR(FIND("Annual",H344,1),0)&gt;0,"Annual",IFERROR(FIND("annual",H344,1),0)&gt;0,"Annual",IFERROR(FIND("病假",H344,1),0)&gt;0,"Sick",IFERROR(FIND("sick",H344,1),0)&gt;0,"Sick",IFERROR(FIND("Leave",H344,1),0)&gt;0,"Unpaid",IFERROR(FIND("unpaid",H344,1),0)&gt;0,"Unpaid",IFERROR(FIND("welfare",H344,1),0)&gt;0,"Welfare",1=1,H344)</f>
        <v>0</v>
      </c>
    </row>
    <row r="345" spans="11:13">
      <c r="K345" s="17" cm="1">
        <f t="array" ref="K345">_xlfn.IFS(IFERROR(FIND("差",H345,1),0)&gt;0,"Trip",IFERROR(FIND("trip",H345,1),0)&gt;0,"Trip",IFERROR(FIND("假",H345,1),0)&gt;0,"Leave",IFERROR(FIND("leave",H345,1),0)&gt;0,"Leave",IFERROR(FIND("补单",H345,1),0)&gt;0,"Supp",IFERROR(FIND("Replenishment",H345,1),0)&gt;0,"Supp",1=1,H345)</f>
        <v>0</v>
      </c>
      <c r="L345" s="17">
        <f t="shared" si="5"/>
        <v>0</v>
      </c>
      <c r="M345" s="17" cm="1">
        <f t="array" ref="M345">_xlfn.IFS(IFERROR(FIND("事假",H345,1),0)&gt;0,"Unpaid",IFERROR(FIND("年休假",H345,1),0)&gt;0,"Annual",IFERROR(FIND("产",H345,1),0)&gt;0,"Welfare",IFERROR(FIND("婚",H345,1),0)&gt;0,"Welfare",IFERROR(FIND("育",H345,1),0)&gt;0,"Welfare",IFERROR(FIND("丧",H345,1),0)&gt;0,"Welfare",IFERROR(FIND("Annual",H345,1),0)&gt;0,"Annual",IFERROR(FIND("annual",H345,1),0)&gt;0,"Annual",IFERROR(FIND("病假",H345,1),0)&gt;0,"Sick",IFERROR(FIND("sick",H345,1),0)&gt;0,"Sick",IFERROR(FIND("Leave",H345,1),0)&gt;0,"Unpaid",IFERROR(FIND("unpaid",H345,1),0)&gt;0,"Unpaid",IFERROR(FIND("welfare",H345,1),0)&gt;0,"Welfare",1=1,H345)</f>
        <v>0</v>
      </c>
    </row>
    <row r="346" spans="11:13">
      <c r="K346" s="17" cm="1">
        <f t="array" ref="K346">_xlfn.IFS(IFERROR(FIND("差",H346,1),0)&gt;0,"Trip",IFERROR(FIND("trip",H346,1),0)&gt;0,"Trip",IFERROR(FIND("假",H346,1),0)&gt;0,"Leave",IFERROR(FIND("leave",H346,1),0)&gt;0,"Leave",IFERROR(FIND("补单",H346,1),0)&gt;0,"Supp",IFERROR(FIND("Replenishment",H346,1),0)&gt;0,"Supp",1=1,H346)</f>
        <v>0</v>
      </c>
      <c r="L346" s="17">
        <f t="shared" si="5"/>
        <v>0</v>
      </c>
      <c r="M346" s="17" cm="1">
        <f t="array" ref="M346">_xlfn.IFS(IFERROR(FIND("事假",H346,1),0)&gt;0,"Unpaid",IFERROR(FIND("年休假",H346,1),0)&gt;0,"Annual",IFERROR(FIND("产",H346,1),0)&gt;0,"Welfare",IFERROR(FIND("婚",H346,1),0)&gt;0,"Welfare",IFERROR(FIND("育",H346,1),0)&gt;0,"Welfare",IFERROR(FIND("丧",H346,1),0)&gt;0,"Welfare",IFERROR(FIND("Annual",H346,1),0)&gt;0,"Annual",IFERROR(FIND("annual",H346,1),0)&gt;0,"Annual",IFERROR(FIND("病假",H346,1),0)&gt;0,"Sick",IFERROR(FIND("sick",H346,1),0)&gt;0,"Sick",IFERROR(FIND("Leave",H346,1),0)&gt;0,"Unpaid",IFERROR(FIND("unpaid",H346,1),0)&gt;0,"Unpaid",IFERROR(FIND("welfare",H346,1),0)&gt;0,"Welfare",1=1,H346)</f>
        <v>0</v>
      </c>
    </row>
    <row r="347" spans="11:13">
      <c r="K347" s="17" cm="1">
        <f t="array" ref="K347">_xlfn.IFS(IFERROR(FIND("差",H347,1),0)&gt;0,"Trip",IFERROR(FIND("trip",H347,1),0)&gt;0,"Trip",IFERROR(FIND("假",H347,1),0)&gt;0,"Leave",IFERROR(FIND("leave",H347,1),0)&gt;0,"Leave",IFERROR(FIND("补单",H347,1),0)&gt;0,"Supp",IFERROR(FIND("Replenishment",H347,1),0)&gt;0,"Supp",1=1,H347)</f>
        <v>0</v>
      </c>
      <c r="L347" s="17">
        <f t="shared" si="5"/>
        <v>0</v>
      </c>
      <c r="M347" s="17" cm="1">
        <f t="array" ref="M347">_xlfn.IFS(IFERROR(FIND("事假",H347,1),0)&gt;0,"Unpaid",IFERROR(FIND("年休假",H347,1),0)&gt;0,"Annual",IFERROR(FIND("产",H347,1),0)&gt;0,"Welfare",IFERROR(FIND("婚",H347,1),0)&gt;0,"Welfare",IFERROR(FIND("育",H347,1),0)&gt;0,"Welfare",IFERROR(FIND("丧",H347,1),0)&gt;0,"Welfare",IFERROR(FIND("Annual",H347,1),0)&gt;0,"Annual",IFERROR(FIND("annual",H347,1),0)&gt;0,"Annual",IFERROR(FIND("病假",H347,1),0)&gt;0,"Sick",IFERROR(FIND("sick",H347,1),0)&gt;0,"Sick",IFERROR(FIND("Leave",H347,1),0)&gt;0,"Unpaid",IFERROR(FIND("unpaid",H347,1),0)&gt;0,"Unpaid",IFERROR(FIND("welfare",H347,1),0)&gt;0,"Welfare",1=1,H347)</f>
        <v>0</v>
      </c>
    </row>
    <row r="348" spans="11:13">
      <c r="K348" s="17" cm="1">
        <f t="array" ref="K348">_xlfn.IFS(IFERROR(FIND("差",H348,1),0)&gt;0,"Trip",IFERROR(FIND("trip",H348,1),0)&gt;0,"Trip",IFERROR(FIND("假",H348,1),0)&gt;0,"Leave",IFERROR(FIND("leave",H348,1),0)&gt;0,"Leave",IFERROR(FIND("补单",H348,1),0)&gt;0,"Supp",IFERROR(FIND("Replenishment",H348,1),0)&gt;0,"Supp",1=1,H348)</f>
        <v>0</v>
      </c>
      <c r="L348" s="17">
        <f t="shared" si="5"/>
        <v>0</v>
      </c>
      <c r="M348" s="17" cm="1">
        <f t="array" ref="M348">_xlfn.IFS(IFERROR(FIND("事假",H348,1),0)&gt;0,"Unpaid",IFERROR(FIND("年休假",H348,1),0)&gt;0,"Annual",IFERROR(FIND("产",H348,1),0)&gt;0,"Welfare",IFERROR(FIND("婚",H348,1),0)&gt;0,"Welfare",IFERROR(FIND("育",H348,1),0)&gt;0,"Welfare",IFERROR(FIND("丧",H348,1),0)&gt;0,"Welfare",IFERROR(FIND("Annual",H348,1),0)&gt;0,"Annual",IFERROR(FIND("annual",H348,1),0)&gt;0,"Annual",IFERROR(FIND("病假",H348,1),0)&gt;0,"Sick",IFERROR(FIND("sick",H348,1),0)&gt;0,"Sick",IFERROR(FIND("Leave",H348,1),0)&gt;0,"Unpaid",IFERROR(FIND("unpaid",H348,1),0)&gt;0,"Unpaid",IFERROR(FIND("welfare",H348,1),0)&gt;0,"Welfare",1=1,H348)</f>
        <v>0</v>
      </c>
    </row>
    <row r="349" spans="11:13">
      <c r="K349" s="17" cm="1">
        <f t="array" ref="K349">_xlfn.IFS(IFERROR(FIND("差",H349,1),0)&gt;0,"Trip",IFERROR(FIND("trip",H349,1),0)&gt;0,"Trip",IFERROR(FIND("假",H349,1),0)&gt;0,"Leave",IFERROR(FIND("leave",H349,1),0)&gt;0,"Leave",IFERROR(FIND("补单",H349,1),0)&gt;0,"Supp",IFERROR(FIND("Replenishment",H349,1),0)&gt;0,"Supp",1=1,H349)</f>
        <v>0</v>
      </c>
      <c r="L349" s="17">
        <f t="shared" si="5"/>
        <v>0</v>
      </c>
      <c r="M349" s="17" cm="1">
        <f t="array" ref="M349">_xlfn.IFS(IFERROR(FIND("事假",H349,1),0)&gt;0,"Unpaid",IFERROR(FIND("年休假",H349,1),0)&gt;0,"Annual",IFERROR(FIND("产",H349,1),0)&gt;0,"Welfare",IFERROR(FIND("婚",H349,1),0)&gt;0,"Welfare",IFERROR(FIND("育",H349,1),0)&gt;0,"Welfare",IFERROR(FIND("丧",H349,1),0)&gt;0,"Welfare",IFERROR(FIND("Annual",H349,1),0)&gt;0,"Annual",IFERROR(FIND("annual",H349,1),0)&gt;0,"Annual",IFERROR(FIND("病假",H349,1),0)&gt;0,"Sick",IFERROR(FIND("sick",H349,1),0)&gt;0,"Sick",IFERROR(FIND("Leave",H349,1),0)&gt;0,"Unpaid",IFERROR(FIND("unpaid",H349,1),0)&gt;0,"Unpaid",IFERROR(FIND("welfare",H349,1),0)&gt;0,"Welfare",1=1,H349)</f>
        <v>0</v>
      </c>
    </row>
    <row r="350" spans="11:13">
      <c r="K350" s="17" cm="1">
        <f t="array" ref="K350">_xlfn.IFS(IFERROR(FIND("差",H350,1),0)&gt;0,"Trip",IFERROR(FIND("trip",H350,1),0)&gt;0,"Trip",IFERROR(FIND("假",H350,1),0)&gt;0,"Leave",IFERROR(FIND("leave",H350,1),0)&gt;0,"Leave",IFERROR(FIND("补单",H350,1),0)&gt;0,"Supp",IFERROR(FIND("Replenishment",H350,1),0)&gt;0,"Supp",1=1,H350)</f>
        <v>0</v>
      </c>
      <c r="L350" s="17">
        <f t="shared" si="5"/>
        <v>0</v>
      </c>
      <c r="M350" s="17" cm="1">
        <f t="array" ref="M350">_xlfn.IFS(IFERROR(FIND("事假",H350,1),0)&gt;0,"Unpaid",IFERROR(FIND("年休假",H350,1),0)&gt;0,"Annual",IFERROR(FIND("产",H350,1),0)&gt;0,"Welfare",IFERROR(FIND("婚",H350,1),0)&gt;0,"Welfare",IFERROR(FIND("育",H350,1),0)&gt;0,"Welfare",IFERROR(FIND("丧",H350,1),0)&gt;0,"Welfare",IFERROR(FIND("Annual",H350,1),0)&gt;0,"Annual",IFERROR(FIND("annual",H350,1),0)&gt;0,"Annual",IFERROR(FIND("病假",H350,1),0)&gt;0,"Sick",IFERROR(FIND("sick",H350,1),0)&gt;0,"Sick",IFERROR(FIND("Leave",H350,1),0)&gt;0,"Unpaid",IFERROR(FIND("unpaid",H350,1),0)&gt;0,"Unpaid",IFERROR(FIND("welfare",H350,1),0)&gt;0,"Welfare",1=1,H350)</f>
        <v>0</v>
      </c>
    </row>
    <row r="351" spans="11:13">
      <c r="K351" s="17" cm="1">
        <f t="array" ref="K351">_xlfn.IFS(IFERROR(FIND("差",H351,1),0)&gt;0,"Trip",IFERROR(FIND("trip",H351,1),0)&gt;0,"Trip",IFERROR(FIND("假",H351,1),0)&gt;0,"Leave",IFERROR(FIND("leave",H351,1),0)&gt;0,"Leave",IFERROR(FIND("补单",H351,1),0)&gt;0,"Supp",IFERROR(FIND("Replenishment",H351,1),0)&gt;0,"Supp",1=1,H351)</f>
        <v>0</v>
      </c>
      <c r="L351" s="17">
        <f t="shared" si="5"/>
        <v>0</v>
      </c>
      <c r="M351" s="17" cm="1">
        <f t="array" ref="M351">_xlfn.IFS(IFERROR(FIND("事假",H351,1),0)&gt;0,"Unpaid",IFERROR(FIND("年休假",H351,1),0)&gt;0,"Annual",IFERROR(FIND("产",H351,1),0)&gt;0,"Welfare",IFERROR(FIND("婚",H351,1),0)&gt;0,"Welfare",IFERROR(FIND("育",H351,1),0)&gt;0,"Welfare",IFERROR(FIND("丧",H351,1),0)&gt;0,"Welfare",IFERROR(FIND("Annual",H351,1),0)&gt;0,"Annual",IFERROR(FIND("annual",H351,1),0)&gt;0,"Annual",IFERROR(FIND("病假",H351,1),0)&gt;0,"Sick",IFERROR(FIND("sick",H351,1),0)&gt;0,"Sick",IFERROR(FIND("Leave",H351,1),0)&gt;0,"Unpaid",IFERROR(FIND("unpaid",H351,1),0)&gt;0,"Unpaid",IFERROR(FIND("welfare",H351,1),0)&gt;0,"Welfare",1=1,H351)</f>
        <v>0</v>
      </c>
    </row>
    <row r="352" spans="11:13">
      <c r="K352" s="17" cm="1">
        <f t="array" ref="K352">_xlfn.IFS(IFERROR(FIND("差",H352,1),0)&gt;0,"Trip",IFERROR(FIND("trip",H352,1),0)&gt;0,"Trip",IFERROR(FIND("假",H352,1),0)&gt;0,"Leave",IFERROR(FIND("leave",H352,1),0)&gt;0,"Leave",IFERROR(FIND("补单",H352,1),0)&gt;0,"Supp",IFERROR(FIND("Replenishment",H352,1),0)&gt;0,"Supp",1=1,H352)</f>
        <v>0</v>
      </c>
      <c r="L352" s="17">
        <f t="shared" si="5"/>
        <v>0</v>
      </c>
      <c r="M352" s="17" cm="1">
        <f t="array" ref="M352">_xlfn.IFS(IFERROR(FIND("事假",H352,1),0)&gt;0,"Unpaid",IFERROR(FIND("年休假",H352,1),0)&gt;0,"Annual",IFERROR(FIND("产",H352,1),0)&gt;0,"Welfare",IFERROR(FIND("婚",H352,1),0)&gt;0,"Welfare",IFERROR(FIND("育",H352,1),0)&gt;0,"Welfare",IFERROR(FIND("丧",H352,1),0)&gt;0,"Welfare",IFERROR(FIND("Annual",H352,1),0)&gt;0,"Annual",IFERROR(FIND("annual",H352,1),0)&gt;0,"Annual",IFERROR(FIND("病假",H352,1),0)&gt;0,"Sick",IFERROR(FIND("sick",H352,1),0)&gt;0,"Sick",IFERROR(FIND("Leave",H352,1),0)&gt;0,"Unpaid",IFERROR(FIND("unpaid",H352,1),0)&gt;0,"Unpaid",IFERROR(FIND("welfare",H352,1),0)&gt;0,"Welfare",1=1,H352)</f>
        <v>0</v>
      </c>
    </row>
    <row r="353" spans="11:13">
      <c r="K353" s="17" cm="1">
        <f t="array" ref="K353">_xlfn.IFS(IFERROR(FIND("差",H353,1),0)&gt;0,"Trip",IFERROR(FIND("trip",H353,1),0)&gt;0,"Trip",IFERROR(FIND("假",H353,1),0)&gt;0,"Leave",IFERROR(FIND("leave",H353,1),0)&gt;0,"Leave",IFERROR(FIND("补单",H353,1),0)&gt;0,"Supp",IFERROR(FIND("Replenishment",H353,1),0)&gt;0,"Supp",1=1,H353)</f>
        <v>0</v>
      </c>
      <c r="L353" s="17">
        <f t="shared" si="5"/>
        <v>0</v>
      </c>
      <c r="M353" s="17" cm="1">
        <f t="array" ref="M353">_xlfn.IFS(IFERROR(FIND("事假",H353,1),0)&gt;0,"Unpaid",IFERROR(FIND("年休假",H353,1),0)&gt;0,"Annual",IFERROR(FIND("产",H353,1),0)&gt;0,"Welfare",IFERROR(FIND("婚",H353,1),0)&gt;0,"Welfare",IFERROR(FIND("育",H353,1),0)&gt;0,"Welfare",IFERROR(FIND("丧",H353,1),0)&gt;0,"Welfare",IFERROR(FIND("Annual",H353,1),0)&gt;0,"Annual",IFERROR(FIND("annual",H353,1),0)&gt;0,"Annual",IFERROR(FIND("病假",H353,1),0)&gt;0,"Sick",IFERROR(FIND("sick",H353,1),0)&gt;0,"Sick",IFERROR(FIND("Leave",H353,1),0)&gt;0,"Unpaid",IFERROR(FIND("unpaid",H353,1),0)&gt;0,"Unpaid",IFERROR(FIND("welfare",H353,1),0)&gt;0,"Welfare",1=1,H353)</f>
        <v>0</v>
      </c>
    </row>
    <row r="354" spans="11:13">
      <c r="K354" s="17" cm="1">
        <f t="array" ref="K354">_xlfn.IFS(IFERROR(FIND("差",H354,1),0)&gt;0,"Trip",IFERROR(FIND("trip",H354,1),0)&gt;0,"Trip",IFERROR(FIND("假",H354,1),0)&gt;0,"Leave",IFERROR(FIND("leave",H354,1),0)&gt;0,"Leave",IFERROR(FIND("补单",H354,1),0)&gt;0,"Supp",IFERROR(FIND("Replenishment",H354,1),0)&gt;0,"Supp",1=1,H354)</f>
        <v>0</v>
      </c>
      <c r="L354" s="17">
        <f t="shared" si="5"/>
        <v>0</v>
      </c>
      <c r="M354" s="17" cm="1">
        <f t="array" ref="M354">_xlfn.IFS(IFERROR(FIND("事假",H354,1),0)&gt;0,"Unpaid",IFERROR(FIND("年休假",H354,1),0)&gt;0,"Annual",IFERROR(FIND("产",H354,1),0)&gt;0,"Welfare",IFERROR(FIND("婚",H354,1),0)&gt;0,"Welfare",IFERROR(FIND("育",H354,1),0)&gt;0,"Welfare",IFERROR(FIND("丧",H354,1),0)&gt;0,"Welfare",IFERROR(FIND("Annual",H354,1),0)&gt;0,"Annual",IFERROR(FIND("annual",H354,1),0)&gt;0,"Annual",IFERROR(FIND("病假",H354,1),0)&gt;0,"Sick",IFERROR(FIND("sick",H354,1),0)&gt;0,"Sick",IFERROR(FIND("Leave",H354,1),0)&gt;0,"Unpaid",IFERROR(FIND("unpaid",H354,1),0)&gt;0,"Unpaid",IFERROR(FIND("welfare",H354,1),0)&gt;0,"Welfare",1=1,H354)</f>
        <v>0</v>
      </c>
    </row>
    <row r="355" spans="11:13">
      <c r="K355" s="17" cm="1">
        <f t="array" ref="K355">_xlfn.IFS(IFERROR(FIND("差",H355,1),0)&gt;0,"Trip",IFERROR(FIND("trip",H355,1),0)&gt;0,"Trip",IFERROR(FIND("假",H355,1),0)&gt;0,"Leave",IFERROR(FIND("leave",H355,1),0)&gt;0,"Leave",IFERROR(FIND("补单",H355,1),0)&gt;0,"Supp",IFERROR(FIND("Replenishment",H355,1),0)&gt;0,"Supp",1=1,H355)</f>
        <v>0</v>
      </c>
      <c r="L355" s="17">
        <f t="shared" si="5"/>
        <v>0</v>
      </c>
      <c r="M355" s="17" cm="1">
        <f t="array" ref="M355">_xlfn.IFS(IFERROR(FIND("事假",H355,1),0)&gt;0,"Unpaid",IFERROR(FIND("年休假",H355,1),0)&gt;0,"Annual",IFERROR(FIND("产",H355,1),0)&gt;0,"Welfare",IFERROR(FIND("婚",H355,1),0)&gt;0,"Welfare",IFERROR(FIND("育",H355,1),0)&gt;0,"Welfare",IFERROR(FIND("丧",H355,1),0)&gt;0,"Welfare",IFERROR(FIND("Annual",H355,1),0)&gt;0,"Annual",IFERROR(FIND("annual",H355,1),0)&gt;0,"Annual",IFERROR(FIND("病假",H355,1),0)&gt;0,"Sick",IFERROR(FIND("sick",H355,1),0)&gt;0,"Sick",IFERROR(FIND("Leave",H355,1),0)&gt;0,"Unpaid",IFERROR(FIND("unpaid",H355,1),0)&gt;0,"Unpaid",IFERROR(FIND("welfare",H355,1),0)&gt;0,"Welfare",1=1,H355)</f>
        <v>0</v>
      </c>
    </row>
    <row r="356" spans="11:13">
      <c r="K356" s="17" cm="1">
        <f t="array" ref="K356">_xlfn.IFS(IFERROR(FIND("差",H356,1),0)&gt;0,"Trip",IFERROR(FIND("trip",H356,1),0)&gt;0,"Trip",IFERROR(FIND("假",H356,1),0)&gt;0,"Leave",IFERROR(FIND("leave",H356,1),0)&gt;0,"Leave",IFERROR(FIND("补单",H356,1),0)&gt;0,"Supp",IFERROR(FIND("Replenishment",H356,1),0)&gt;0,"Supp",1=1,H356)</f>
        <v>0</v>
      </c>
      <c r="L356" s="17">
        <f t="shared" si="5"/>
        <v>0</v>
      </c>
      <c r="M356" s="17" cm="1">
        <f t="array" ref="M356">_xlfn.IFS(IFERROR(FIND("事假",H356,1),0)&gt;0,"Unpaid",IFERROR(FIND("年休假",H356,1),0)&gt;0,"Annual",IFERROR(FIND("产",H356,1),0)&gt;0,"Welfare",IFERROR(FIND("婚",H356,1),0)&gt;0,"Welfare",IFERROR(FIND("育",H356,1),0)&gt;0,"Welfare",IFERROR(FIND("丧",H356,1),0)&gt;0,"Welfare",IFERROR(FIND("Annual",H356,1),0)&gt;0,"Annual",IFERROR(FIND("annual",H356,1),0)&gt;0,"Annual",IFERROR(FIND("病假",H356,1),0)&gt;0,"Sick",IFERROR(FIND("sick",H356,1),0)&gt;0,"Sick",IFERROR(FIND("Leave",H356,1),0)&gt;0,"Unpaid",IFERROR(FIND("unpaid",H356,1),0)&gt;0,"Unpaid",IFERROR(FIND("welfare",H356,1),0)&gt;0,"Welfare",1=1,H356)</f>
        <v>0</v>
      </c>
    </row>
    <row r="357" spans="11:13">
      <c r="K357" s="17" cm="1">
        <f t="array" ref="K357">_xlfn.IFS(IFERROR(FIND("差",H357,1),0)&gt;0,"Trip",IFERROR(FIND("trip",H357,1),0)&gt;0,"Trip",IFERROR(FIND("假",H357,1),0)&gt;0,"Leave",IFERROR(FIND("leave",H357,1),0)&gt;0,"Leave",IFERROR(FIND("补单",H357,1),0)&gt;0,"Supp",IFERROR(FIND("Replenishment",H357,1),0)&gt;0,"Supp",1=1,H357)</f>
        <v>0</v>
      </c>
      <c r="L357" s="17">
        <f t="shared" si="5"/>
        <v>0</v>
      </c>
      <c r="M357" s="17" cm="1">
        <f t="array" ref="M357">_xlfn.IFS(IFERROR(FIND("事假",H357,1),0)&gt;0,"Unpaid",IFERROR(FIND("年休假",H357,1),0)&gt;0,"Annual",IFERROR(FIND("产",H357,1),0)&gt;0,"Welfare",IFERROR(FIND("婚",H357,1),0)&gt;0,"Welfare",IFERROR(FIND("育",H357,1),0)&gt;0,"Welfare",IFERROR(FIND("丧",H357,1),0)&gt;0,"Welfare",IFERROR(FIND("Annual",H357,1),0)&gt;0,"Annual",IFERROR(FIND("annual",H357,1),0)&gt;0,"Annual",IFERROR(FIND("病假",H357,1),0)&gt;0,"Sick",IFERROR(FIND("sick",H357,1),0)&gt;0,"Sick",IFERROR(FIND("Leave",H357,1),0)&gt;0,"Unpaid",IFERROR(FIND("unpaid",H357,1),0)&gt;0,"Unpaid",IFERROR(FIND("welfare",H357,1),0)&gt;0,"Welfare",1=1,H357)</f>
        <v>0</v>
      </c>
    </row>
    <row r="358" spans="11:13">
      <c r="K358" s="17" cm="1">
        <f t="array" ref="K358">_xlfn.IFS(IFERROR(FIND("差",H358,1),0)&gt;0,"Trip",IFERROR(FIND("trip",H358,1),0)&gt;0,"Trip",IFERROR(FIND("假",H358,1),0)&gt;0,"Leave",IFERROR(FIND("leave",H358,1),0)&gt;0,"Leave",IFERROR(FIND("补单",H358,1),0)&gt;0,"Supp",IFERROR(FIND("Replenishment",H358,1),0)&gt;0,"Supp",1=1,H358)</f>
        <v>0</v>
      </c>
      <c r="L358" s="17">
        <f t="shared" si="5"/>
        <v>0</v>
      </c>
      <c r="M358" s="17" cm="1">
        <f t="array" ref="M358">_xlfn.IFS(IFERROR(FIND("事假",H358,1),0)&gt;0,"Unpaid",IFERROR(FIND("年休假",H358,1),0)&gt;0,"Annual",IFERROR(FIND("产",H358,1),0)&gt;0,"Welfare",IFERROR(FIND("婚",H358,1),0)&gt;0,"Welfare",IFERROR(FIND("育",H358,1),0)&gt;0,"Welfare",IFERROR(FIND("丧",H358,1),0)&gt;0,"Welfare",IFERROR(FIND("Annual",H358,1),0)&gt;0,"Annual",IFERROR(FIND("annual",H358,1),0)&gt;0,"Annual",IFERROR(FIND("病假",H358,1),0)&gt;0,"Sick",IFERROR(FIND("sick",H358,1),0)&gt;0,"Sick",IFERROR(FIND("Leave",H358,1),0)&gt;0,"Unpaid",IFERROR(FIND("unpaid",H358,1),0)&gt;0,"Unpaid",IFERROR(FIND("welfare",H358,1),0)&gt;0,"Welfare",1=1,H358)</f>
        <v>0</v>
      </c>
    </row>
    <row r="359" spans="11:13">
      <c r="K359" s="17" cm="1">
        <f t="array" ref="K359">_xlfn.IFS(IFERROR(FIND("差",H359,1),0)&gt;0,"Trip",IFERROR(FIND("trip",H359,1),0)&gt;0,"Trip",IFERROR(FIND("假",H359,1),0)&gt;0,"Leave",IFERROR(FIND("leave",H359,1),0)&gt;0,"Leave",IFERROR(FIND("补单",H359,1),0)&gt;0,"Supp",IFERROR(FIND("Replenishment",H359,1),0)&gt;0,"Supp",1=1,H359)</f>
        <v>0</v>
      </c>
      <c r="L359" s="17">
        <f t="shared" si="5"/>
        <v>0</v>
      </c>
      <c r="M359" s="17" cm="1">
        <f t="array" ref="M359">_xlfn.IFS(IFERROR(FIND("事假",H359,1),0)&gt;0,"Unpaid",IFERROR(FIND("年休假",H359,1),0)&gt;0,"Annual",IFERROR(FIND("产",H359,1),0)&gt;0,"Welfare",IFERROR(FIND("婚",H359,1),0)&gt;0,"Welfare",IFERROR(FIND("育",H359,1),0)&gt;0,"Welfare",IFERROR(FIND("丧",H359,1),0)&gt;0,"Welfare",IFERROR(FIND("Annual",H359,1),0)&gt;0,"Annual",IFERROR(FIND("annual",H359,1),0)&gt;0,"Annual",IFERROR(FIND("病假",H359,1),0)&gt;0,"Sick",IFERROR(FIND("sick",H359,1),0)&gt;0,"Sick",IFERROR(FIND("Leave",H359,1),0)&gt;0,"Unpaid",IFERROR(FIND("unpaid",H359,1),0)&gt;0,"Unpaid",IFERROR(FIND("welfare",H359,1),0)&gt;0,"Welfare",1=1,H359)</f>
        <v>0</v>
      </c>
    </row>
    <row r="360" spans="11:13">
      <c r="K360" s="17" cm="1">
        <f t="array" ref="K360">_xlfn.IFS(IFERROR(FIND("差",H360,1),0)&gt;0,"Trip",IFERROR(FIND("trip",H360,1),0)&gt;0,"Trip",IFERROR(FIND("假",H360,1),0)&gt;0,"Leave",IFERROR(FIND("leave",H360,1),0)&gt;0,"Leave",IFERROR(FIND("补单",H360,1),0)&gt;0,"Supp",IFERROR(FIND("Replenishment",H360,1),0)&gt;0,"Supp",1=1,H360)</f>
        <v>0</v>
      </c>
      <c r="L360" s="17">
        <f t="shared" si="5"/>
        <v>0</v>
      </c>
      <c r="M360" s="17" cm="1">
        <f t="array" ref="M360">_xlfn.IFS(IFERROR(FIND("事假",H360,1),0)&gt;0,"Unpaid",IFERROR(FIND("年休假",H360,1),0)&gt;0,"Annual",IFERROR(FIND("产",H360,1),0)&gt;0,"Welfare",IFERROR(FIND("婚",H360,1),0)&gt;0,"Welfare",IFERROR(FIND("育",H360,1),0)&gt;0,"Welfare",IFERROR(FIND("丧",H360,1),0)&gt;0,"Welfare",IFERROR(FIND("Annual",H360,1),0)&gt;0,"Annual",IFERROR(FIND("annual",H360,1),0)&gt;0,"Annual",IFERROR(FIND("病假",H360,1),0)&gt;0,"Sick",IFERROR(FIND("sick",H360,1),0)&gt;0,"Sick",IFERROR(FIND("Leave",H360,1),0)&gt;0,"Unpaid",IFERROR(FIND("unpaid",H360,1),0)&gt;0,"Unpaid",IFERROR(FIND("welfare",H360,1),0)&gt;0,"Welfare",1=1,H360)</f>
        <v>0</v>
      </c>
    </row>
    <row r="361" spans="11:13">
      <c r="K361" s="17" cm="1">
        <f t="array" ref="K361">_xlfn.IFS(IFERROR(FIND("差",H361,1),0)&gt;0,"Trip",IFERROR(FIND("trip",H361,1),0)&gt;0,"Trip",IFERROR(FIND("假",H361,1),0)&gt;0,"Leave",IFERROR(FIND("leave",H361,1),0)&gt;0,"Leave",IFERROR(FIND("补单",H361,1),0)&gt;0,"Supp",IFERROR(FIND("Replenishment",H361,1),0)&gt;0,"Supp",1=1,H361)</f>
        <v>0</v>
      </c>
      <c r="L361" s="17">
        <f t="shared" si="5"/>
        <v>0</v>
      </c>
      <c r="M361" s="17" cm="1">
        <f t="array" ref="M361">_xlfn.IFS(IFERROR(FIND("事假",H361,1),0)&gt;0,"Unpaid",IFERROR(FIND("年休假",H361,1),0)&gt;0,"Annual",IFERROR(FIND("产",H361,1),0)&gt;0,"Welfare",IFERROR(FIND("婚",H361,1),0)&gt;0,"Welfare",IFERROR(FIND("育",H361,1),0)&gt;0,"Welfare",IFERROR(FIND("丧",H361,1),0)&gt;0,"Welfare",IFERROR(FIND("Annual",H361,1),0)&gt;0,"Annual",IFERROR(FIND("annual",H361,1),0)&gt;0,"Annual",IFERROR(FIND("病假",H361,1),0)&gt;0,"Sick",IFERROR(FIND("sick",H361,1),0)&gt;0,"Sick",IFERROR(FIND("Leave",H361,1),0)&gt;0,"Unpaid",IFERROR(FIND("unpaid",H361,1),0)&gt;0,"Unpaid",IFERROR(FIND("welfare",H361,1),0)&gt;0,"Welfare",1=1,H361)</f>
        <v>0</v>
      </c>
    </row>
    <row r="362" spans="11:13">
      <c r="K362" s="17" cm="1">
        <f t="array" ref="K362">_xlfn.IFS(IFERROR(FIND("差",H362,1),0)&gt;0,"Trip",IFERROR(FIND("trip",H362,1),0)&gt;0,"Trip",IFERROR(FIND("假",H362,1),0)&gt;0,"Leave",IFERROR(FIND("leave",H362,1),0)&gt;0,"Leave",IFERROR(FIND("补单",H362,1),0)&gt;0,"Supp",IFERROR(FIND("Replenishment",H362,1),0)&gt;0,"Supp",1=1,H362)</f>
        <v>0</v>
      </c>
      <c r="L362" s="17">
        <f t="shared" si="5"/>
        <v>0</v>
      </c>
      <c r="M362" s="17" cm="1">
        <f t="array" ref="M362">_xlfn.IFS(IFERROR(FIND("事假",H362,1),0)&gt;0,"Unpaid",IFERROR(FIND("年休假",H362,1),0)&gt;0,"Annual",IFERROR(FIND("产",H362,1),0)&gt;0,"Welfare",IFERROR(FIND("婚",H362,1),0)&gt;0,"Welfare",IFERROR(FIND("育",H362,1),0)&gt;0,"Welfare",IFERROR(FIND("丧",H362,1),0)&gt;0,"Welfare",IFERROR(FIND("Annual",H362,1),0)&gt;0,"Annual",IFERROR(FIND("annual",H362,1),0)&gt;0,"Annual",IFERROR(FIND("病假",H362,1),0)&gt;0,"Sick",IFERROR(FIND("sick",H362,1),0)&gt;0,"Sick",IFERROR(FIND("Leave",H362,1),0)&gt;0,"Unpaid",IFERROR(FIND("unpaid",H362,1),0)&gt;0,"Unpaid",IFERROR(FIND("welfare",H362,1),0)&gt;0,"Welfare",1=1,H362)</f>
        <v>0</v>
      </c>
    </row>
    <row r="363" spans="11:13">
      <c r="K363" s="17" cm="1">
        <f t="array" ref="K363">_xlfn.IFS(IFERROR(FIND("差",H363,1),0)&gt;0,"Trip",IFERROR(FIND("trip",H363,1),0)&gt;0,"Trip",IFERROR(FIND("假",H363,1),0)&gt;0,"Leave",IFERROR(FIND("leave",H363,1),0)&gt;0,"Leave",IFERROR(FIND("补单",H363,1),0)&gt;0,"Supp",IFERROR(FIND("Replenishment",H363,1),0)&gt;0,"Supp",1=1,H363)</f>
        <v>0</v>
      </c>
      <c r="L363" s="17">
        <f t="shared" si="5"/>
        <v>0</v>
      </c>
      <c r="M363" s="17" cm="1">
        <f t="array" ref="M363">_xlfn.IFS(IFERROR(FIND("事假",H363,1),0)&gt;0,"Unpaid",IFERROR(FIND("年休假",H363,1),0)&gt;0,"Annual",IFERROR(FIND("产",H363,1),0)&gt;0,"Welfare",IFERROR(FIND("婚",H363,1),0)&gt;0,"Welfare",IFERROR(FIND("育",H363,1),0)&gt;0,"Welfare",IFERROR(FIND("丧",H363,1),0)&gt;0,"Welfare",IFERROR(FIND("Annual",H363,1),0)&gt;0,"Annual",IFERROR(FIND("annual",H363,1),0)&gt;0,"Annual",IFERROR(FIND("病假",H363,1),0)&gt;0,"Sick",IFERROR(FIND("sick",H363,1),0)&gt;0,"Sick",IFERROR(FIND("Leave",H363,1),0)&gt;0,"Unpaid",IFERROR(FIND("unpaid",H363,1),0)&gt;0,"Unpaid",IFERROR(FIND("welfare",H363,1),0)&gt;0,"Welfare",1=1,H363)</f>
        <v>0</v>
      </c>
    </row>
    <row r="364" spans="11:13">
      <c r="K364" s="17" cm="1">
        <f t="array" ref="K364">_xlfn.IFS(IFERROR(FIND("差",H364,1),0)&gt;0,"Trip",IFERROR(FIND("trip",H364,1),0)&gt;0,"Trip",IFERROR(FIND("假",H364,1),0)&gt;0,"Leave",IFERROR(FIND("leave",H364,1),0)&gt;0,"Leave",IFERROR(FIND("补单",H364,1),0)&gt;0,"Supp",IFERROR(FIND("Replenishment",H364,1),0)&gt;0,"Supp",1=1,H364)</f>
        <v>0</v>
      </c>
      <c r="L364" s="17">
        <f t="shared" si="5"/>
        <v>0</v>
      </c>
      <c r="M364" s="17" cm="1">
        <f t="array" ref="M364">_xlfn.IFS(IFERROR(FIND("事假",H364,1),0)&gt;0,"Unpaid",IFERROR(FIND("年休假",H364,1),0)&gt;0,"Annual",IFERROR(FIND("产",H364,1),0)&gt;0,"Welfare",IFERROR(FIND("婚",H364,1),0)&gt;0,"Welfare",IFERROR(FIND("育",H364,1),0)&gt;0,"Welfare",IFERROR(FIND("丧",H364,1),0)&gt;0,"Welfare",IFERROR(FIND("Annual",H364,1),0)&gt;0,"Annual",IFERROR(FIND("annual",H364,1),0)&gt;0,"Annual",IFERROR(FIND("病假",H364,1),0)&gt;0,"Sick",IFERROR(FIND("sick",H364,1),0)&gt;0,"Sick",IFERROR(FIND("Leave",H364,1),0)&gt;0,"Unpaid",IFERROR(FIND("unpaid",H364,1),0)&gt;0,"Unpaid",IFERROR(FIND("welfare",H364,1),0)&gt;0,"Welfare",1=1,H364)</f>
        <v>0</v>
      </c>
    </row>
    <row r="365" spans="11:13">
      <c r="K365" s="17" cm="1">
        <f t="array" ref="K365">_xlfn.IFS(IFERROR(FIND("差",H365,1),0)&gt;0,"Trip",IFERROR(FIND("trip",H365,1),0)&gt;0,"Trip",IFERROR(FIND("假",H365,1),0)&gt;0,"Leave",IFERROR(FIND("leave",H365,1),0)&gt;0,"Leave",IFERROR(FIND("补单",H365,1),0)&gt;0,"Supp",IFERROR(FIND("Replenishment",H365,1),0)&gt;0,"Supp",1=1,H365)</f>
        <v>0</v>
      </c>
      <c r="L365" s="17">
        <f t="shared" si="5"/>
        <v>0</v>
      </c>
      <c r="M365" s="17" cm="1">
        <f t="array" ref="M365">_xlfn.IFS(IFERROR(FIND("事假",H365,1),0)&gt;0,"Unpaid",IFERROR(FIND("年休假",H365,1),0)&gt;0,"Annual",IFERROR(FIND("产",H365,1),0)&gt;0,"Welfare",IFERROR(FIND("婚",H365,1),0)&gt;0,"Welfare",IFERROR(FIND("育",H365,1),0)&gt;0,"Welfare",IFERROR(FIND("丧",H365,1),0)&gt;0,"Welfare",IFERROR(FIND("Annual",H365,1),0)&gt;0,"Annual",IFERROR(FIND("annual",H365,1),0)&gt;0,"Annual",IFERROR(FIND("病假",H365,1),0)&gt;0,"Sick",IFERROR(FIND("sick",H365,1),0)&gt;0,"Sick",IFERROR(FIND("Leave",H365,1),0)&gt;0,"Unpaid",IFERROR(FIND("unpaid",H365,1),0)&gt;0,"Unpaid",IFERROR(FIND("welfare",H365,1),0)&gt;0,"Welfare",1=1,H365)</f>
        <v>0</v>
      </c>
    </row>
    <row r="366" spans="11:13">
      <c r="K366" s="17" cm="1">
        <f t="array" ref="K366">_xlfn.IFS(IFERROR(FIND("差",H366,1),0)&gt;0,"Trip",IFERROR(FIND("trip",H366,1),0)&gt;0,"Trip",IFERROR(FIND("假",H366,1),0)&gt;0,"Leave",IFERROR(FIND("leave",H366,1),0)&gt;0,"Leave",IFERROR(FIND("补单",H366,1),0)&gt;0,"Supp",IFERROR(FIND("Replenishment",H366,1),0)&gt;0,"Supp",1=1,H366)</f>
        <v>0</v>
      </c>
      <c r="L366" s="17">
        <f t="shared" si="5"/>
        <v>0</v>
      </c>
      <c r="M366" s="17" cm="1">
        <f t="array" ref="M366">_xlfn.IFS(IFERROR(FIND("事假",H366,1),0)&gt;0,"Unpaid",IFERROR(FIND("年休假",H366,1),0)&gt;0,"Annual",IFERROR(FIND("产",H366,1),0)&gt;0,"Welfare",IFERROR(FIND("婚",H366,1),0)&gt;0,"Welfare",IFERROR(FIND("育",H366,1),0)&gt;0,"Welfare",IFERROR(FIND("丧",H366,1),0)&gt;0,"Welfare",IFERROR(FIND("Annual",H366,1),0)&gt;0,"Annual",IFERROR(FIND("annual",H366,1),0)&gt;0,"Annual",IFERROR(FIND("病假",H366,1),0)&gt;0,"Sick",IFERROR(FIND("sick",H366,1),0)&gt;0,"Sick",IFERROR(FIND("Leave",H366,1),0)&gt;0,"Unpaid",IFERROR(FIND("unpaid",H366,1),0)&gt;0,"Unpaid",IFERROR(FIND("welfare",H366,1),0)&gt;0,"Welfare",1=1,H366)</f>
        <v>0</v>
      </c>
    </row>
    <row r="367" spans="11:13">
      <c r="K367" s="17" cm="1">
        <f t="array" ref="K367">_xlfn.IFS(IFERROR(FIND("差",H367,1),0)&gt;0,"Trip",IFERROR(FIND("trip",H367,1),0)&gt;0,"Trip",IFERROR(FIND("假",H367,1),0)&gt;0,"Leave",IFERROR(FIND("leave",H367,1),0)&gt;0,"Leave",IFERROR(FIND("补单",H367,1),0)&gt;0,"Supp",IFERROR(FIND("Replenishment",H367,1),0)&gt;0,"Supp",1=1,H367)</f>
        <v>0</v>
      </c>
      <c r="L367" s="17">
        <f t="shared" si="5"/>
        <v>0</v>
      </c>
      <c r="M367" s="17" cm="1">
        <f t="array" ref="M367">_xlfn.IFS(IFERROR(FIND("事假",H367,1),0)&gt;0,"Unpaid",IFERROR(FIND("年休假",H367,1),0)&gt;0,"Annual",IFERROR(FIND("产",H367,1),0)&gt;0,"Welfare",IFERROR(FIND("婚",H367,1),0)&gt;0,"Welfare",IFERROR(FIND("育",H367,1),0)&gt;0,"Welfare",IFERROR(FIND("丧",H367,1),0)&gt;0,"Welfare",IFERROR(FIND("Annual",H367,1),0)&gt;0,"Annual",IFERROR(FIND("annual",H367,1),0)&gt;0,"Annual",IFERROR(FIND("病假",H367,1),0)&gt;0,"Sick",IFERROR(FIND("sick",H367,1),0)&gt;0,"Sick",IFERROR(FIND("Leave",H367,1),0)&gt;0,"Unpaid",IFERROR(FIND("unpaid",H367,1),0)&gt;0,"Unpaid",IFERROR(FIND("welfare",H367,1),0)&gt;0,"Welfare",1=1,H367)</f>
        <v>0</v>
      </c>
    </row>
    <row r="368" spans="11:13">
      <c r="K368" s="17" cm="1">
        <f t="array" ref="K368">_xlfn.IFS(IFERROR(FIND("差",H368,1),0)&gt;0,"Trip",IFERROR(FIND("trip",H368,1),0)&gt;0,"Trip",IFERROR(FIND("假",H368,1),0)&gt;0,"Leave",IFERROR(FIND("leave",H368,1),0)&gt;0,"Leave",IFERROR(FIND("补单",H368,1),0)&gt;0,"Supp",IFERROR(FIND("Replenishment",H368,1),0)&gt;0,"Supp",1=1,H368)</f>
        <v>0</v>
      </c>
      <c r="L368" s="17">
        <f t="shared" si="5"/>
        <v>0</v>
      </c>
      <c r="M368" s="17" cm="1">
        <f t="array" ref="M368">_xlfn.IFS(IFERROR(FIND("事假",H368,1),0)&gt;0,"Unpaid",IFERROR(FIND("年休假",H368,1),0)&gt;0,"Annual",IFERROR(FIND("产",H368,1),0)&gt;0,"Welfare",IFERROR(FIND("婚",H368,1),0)&gt;0,"Welfare",IFERROR(FIND("育",H368,1),0)&gt;0,"Welfare",IFERROR(FIND("丧",H368,1),0)&gt;0,"Welfare",IFERROR(FIND("Annual",H368,1),0)&gt;0,"Annual",IFERROR(FIND("annual",H368,1),0)&gt;0,"Annual",IFERROR(FIND("病假",H368,1),0)&gt;0,"Sick",IFERROR(FIND("sick",H368,1),0)&gt;0,"Sick",IFERROR(FIND("Leave",H368,1),0)&gt;0,"Unpaid",IFERROR(FIND("unpaid",H368,1),0)&gt;0,"Unpaid",IFERROR(FIND("welfare",H368,1),0)&gt;0,"Welfare",1=1,H368)</f>
        <v>0</v>
      </c>
    </row>
    <row r="369" spans="11:13">
      <c r="K369" s="17" cm="1">
        <f t="array" ref="K369">_xlfn.IFS(IFERROR(FIND("差",H369,1),0)&gt;0,"Trip",IFERROR(FIND("trip",H369,1),0)&gt;0,"Trip",IFERROR(FIND("假",H369,1),0)&gt;0,"Leave",IFERROR(FIND("leave",H369,1),0)&gt;0,"Leave",IFERROR(FIND("补单",H369,1),0)&gt;0,"Supp",IFERROR(FIND("Replenishment",H369,1),0)&gt;0,"Supp",1=1,H369)</f>
        <v>0</v>
      </c>
      <c r="L369" s="17">
        <f t="shared" si="5"/>
        <v>0</v>
      </c>
      <c r="M369" s="17" cm="1">
        <f t="array" ref="M369">_xlfn.IFS(IFERROR(FIND("事假",H369,1),0)&gt;0,"Unpaid",IFERROR(FIND("年休假",H369,1),0)&gt;0,"Annual",IFERROR(FIND("产",H369,1),0)&gt;0,"Welfare",IFERROR(FIND("婚",H369,1),0)&gt;0,"Welfare",IFERROR(FIND("育",H369,1),0)&gt;0,"Welfare",IFERROR(FIND("丧",H369,1),0)&gt;0,"Welfare",IFERROR(FIND("Annual",H369,1),0)&gt;0,"Annual",IFERROR(FIND("annual",H369,1),0)&gt;0,"Annual",IFERROR(FIND("病假",H369,1),0)&gt;0,"Sick",IFERROR(FIND("sick",H369,1),0)&gt;0,"Sick",IFERROR(FIND("Leave",H369,1),0)&gt;0,"Unpaid",IFERROR(FIND("unpaid",H369,1),0)&gt;0,"Unpaid",IFERROR(FIND("welfare",H369,1),0)&gt;0,"Welfare",1=1,H369)</f>
        <v>0</v>
      </c>
    </row>
    <row r="370" spans="11:13">
      <c r="K370" s="17" cm="1">
        <f t="array" ref="K370">_xlfn.IFS(IFERROR(FIND("差",H370,1),0)&gt;0,"Trip",IFERROR(FIND("trip",H370,1),0)&gt;0,"Trip",IFERROR(FIND("假",H370,1),0)&gt;0,"Leave",IFERROR(FIND("leave",H370,1),0)&gt;0,"Leave",IFERROR(FIND("补单",H370,1),0)&gt;0,"Supp",IFERROR(FIND("Replenishment",H370,1),0)&gt;0,"Supp",1=1,H370)</f>
        <v>0</v>
      </c>
      <c r="L370" s="17">
        <f t="shared" si="5"/>
        <v>0</v>
      </c>
      <c r="M370" s="17" cm="1">
        <f t="array" ref="M370">_xlfn.IFS(IFERROR(FIND("事假",H370,1),0)&gt;0,"Unpaid",IFERROR(FIND("年休假",H370,1),0)&gt;0,"Annual",IFERROR(FIND("产",H370,1),0)&gt;0,"Welfare",IFERROR(FIND("婚",H370,1),0)&gt;0,"Welfare",IFERROR(FIND("育",H370,1),0)&gt;0,"Welfare",IFERROR(FIND("丧",H370,1),0)&gt;0,"Welfare",IFERROR(FIND("Annual",H370,1),0)&gt;0,"Annual",IFERROR(FIND("annual",H370,1),0)&gt;0,"Annual",IFERROR(FIND("病假",H370,1),0)&gt;0,"Sick",IFERROR(FIND("sick",H370,1),0)&gt;0,"Sick",IFERROR(FIND("Leave",H370,1),0)&gt;0,"Unpaid",IFERROR(FIND("unpaid",H370,1),0)&gt;0,"Unpaid",IFERROR(FIND("welfare",H370,1),0)&gt;0,"Welfare",1=1,H370)</f>
        <v>0</v>
      </c>
    </row>
    <row r="371" spans="11:13">
      <c r="K371" s="17" cm="1">
        <f t="array" ref="K371">_xlfn.IFS(IFERROR(FIND("差",H371,1),0)&gt;0,"Trip",IFERROR(FIND("trip",H371,1),0)&gt;0,"Trip",IFERROR(FIND("假",H371,1),0)&gt;0,"Leave",IFERROR(FIND("leave",H371,1),0)&gt;0,"Leave",IFERROR(FIND("补单",H371,1),0)&gt;0,"Supp",IFERROR(FIND("Replenishment",H371,1),0)&gt;0,"Supp",1=1,H371)</f>
        <v>0</v>
      </c>
      <c r="L371" s="17">
        <f t="shared" si="5"/>
        <v>0</v>
      </c>
      <c r="M371" s="17" cm="1">
        <f t="array" ref="M371">_xlfn.IFS(IFERROR(FIND("事假",H371,1),0)&gt;0,"Unpaid",IFERROR(FIND("年休假",H371,1),0)&gt;0,"Annual",IFERROR(FIND("产",H371,1),0)&gt;0,"Welfare",IFERROR(FIND("婚",H371,1),0)&gt;0,"Welfare",IFERROR(FIND("育",H371,1),0)&gt;0,"Welfare",IFERROR(FIND("丧",H371,1),0)&gt;0,"Welfare",IFERROR(FIND("Annual",H371,1),0)&gt;0,"Annual",IFERROR(FIND("annual",H371,1),0)&gt;0,"Annual",IFERROR(FIND("病假",H371,1),0)&gt;0,"Sick",IFERROR(FIND("sick",H371,1),0)&gt;0,"Sick",IFERROR(FIND("Leave",H371,1),0)&gt;0,"Unpaid",IFERROR(FIND("unpaid",H371,1),0)&gt;0,"Unpaid",IFERROR(FIND("welfare",H371,1),0)&gt;0,"Welfare",1=1,H371)</f>
        <v>0</v>
      </c>
    </row>
    <row r="372" spans="11:13">
      <c r="K372" s="17" cm="1">
        <f t="array" ref="K372">_xlfn.IFS(IFERROR(FIND("差",H372,1),0)&gt;0,"Trip",IFERROR(FIND("trip",H372,1),0)&gt;0,"Trip",IFERROR(FIND("假",H372,1),0)&gt;0,"Leave",IFERROR(FIND("leave",H372,1),0)&gt;0,"Leave",IFERROR(FIND("补单",H372,1),0)&gt;0,"Supp",IFERROR(FIND("Replenishment",H372,1),0)&gt;0,"Supp",1=1,H372)</f>
        <v>0</v>
      </c>
      <c r="L372" s="17">
        <f t="shared" si="5"/>
        <v>0</v>
      </c>
      <c r="M372" s="17" cm="1">
        <f t="array" ref="M372">_xlfn.IFS(IFERROR(FIND("事假",H372,1),0)&gt;0,"Unpaid",IFERROR(FIND("年休假",H372,1),0)&gt;0,"Annual",IFERROR(FIND("产",H372,1),0)&gt;0,"Welfare",IFERROR(FIND("婚",H372,1),0)&gt;0,"Welfare",IFERROR(FIND("育",H372,1),0)&gt;0,"Welfare",IFERROR(FIND("丧",H372,1),0)&gt;0,"Welfare",IFERROR(FIND("Annual",H372,1),0)&gt;0,"Annual",IFERROR(FIND("annual",H372,1),0)&gt;0,"Annual",IFERROR(FIND("病假",H372,1),0)&gt;0,"Sick",IFERROR(FIND("sick",H372,1),0)&gt;0,"Sick",IFERROR(FIND("Leave",H372,1),0)&gt;0,"Unpaid",IFERROR(FIND("unpaid",H372,1),0)&gt;0,"Unpaid",IFERROR(FIND("welfare",H372,1),0)&gt;0,"Welfare",1=1,H372)</f>
        <v>0</v>
      </c>
    </row>
    <row r="373" spans="11:13">
      <c r="K373" s="17" cm="1">
        <f t="array" ref="K373">_xlfn.IFS(IFERROR(FIND("差",H373,1),0)&gt;0,"Trip",IFERROR(FIND("trip",H373,1),0)&gt;0,"Trip",IFERROR(FIND("假",H373,1),0)&gt;0,"Leave",IFERROR(FIND("leave",H373,1),0)&gt;0,"Leave",IFERROR(FIND("补单",H373,1),0)&gt;0,"Supp",IFERROR(FIND("Replenishment",H373,1),0)&gt;0,"Supp",1=1,H373)</f>
        <v>0</v>
      </c>
      <c r="L373" s="17">
        <f t="shared" si="5"/>
        <v>0</v>
      </c>
      <c r="M373" s="17" cm="1">
        <f t="array" ref="M373">_xlfn.IFS(IFERROR(FIND("事假",H373,1),0)&gt;0,"Unpaid",IFERROR(FIND("年休假",H373,1),0)&gt;0,"Annual",IFERROR(FIND("产",H373,1),0)&gt;0,"Welfare",IFERROR(FIND("婚",H373,1),0)&gt;0,"Welfare",IFERROR(FIND("育",H373,1),0)&gt;0,"Welfare",IFERROR(FIND("丧",H373,1),0)&gt;0,"Welfare",IFERROR(FIND("Annual",H373,1),0)&gt;0,"Annual",IFERROR(FIND("annual",H373,1),0)&gt;0,"Annual",IFERROR(FIND("病假",H373,1),0)&gt;0,"Sick",IFERROR(FIND("sick",H373,1),0)&gt;0,"Sick",IFERROR(FIND("Leave",H373,1),0)&gt;0,"Unpaid",IFERROR(FIND("unpaid",H373,1),0)&gt;0,"Unpaid",IFERROR(FIND("welfare",H373,1),0)&gt;0,"Welfare",1=1,H373)</f>
        <v>0</v>
      </c>
    </row>
    <row r="374" spans="11:13">
      <c r="K374" s="17" cm="1">
        <f t="array" ref="K374">_xlfn.IFS(IFERROR(FIND("差",H374,1),0)&gt;0,"Trip",IFERROR(FIND("trip",H374,1),0)&gt;0,"Trip",IFERROR(FIND("假",H374,1),0)&gt;0,"Leave",IFERROR(FIND("leave",H374,1),0)&gt;0,"Leave",IFERROR(FIND("补单",H374,1),0)&gt;0,"Supp",IFERROR(FIND("Replenishment",H374,1),0)&gt;0,"Supp",1=1,H374)</f>
        <v>0</v>
      </c>
      <c r="L374" s="17">
        <f t="shared" si="5"/>
        <v>0</v>
      </c>
      <c r="M374" s="17" cm="1">
        <f t="array" ref="M374">_xlfn.IFS(IFERROR(FIND("事假",H374,1),0)&gt;0,"Unpaid",IFERROR(FIND("年休假",H374,1),0)&gt;0,"Annual",IFERROR(FIND("产",H374,1),0)&gt;0,"Welfare",IFERROR(FIND("婚",H374,1),0)&gt;0,"Welfare",IFERROR(FIND("育",H374,1),0)&gt;0,"Welfare",IFERROR(FIND("丧",H374,1),0)&gt;0,"Welfare",IFERROR(FIND("Annual",H374,1),0)&gt;0,"Annual",IFERROR(FIND("annual",H374,1),0)&gt;0,"Annual",IFERROR(FIND("病假",H374,1),0)&gt;0,"Sick",IFERROR(FIND("sick",H374,1),0)&gt;0,"Sick",IFERROR(FIND("Leave",H374,1),0)&gt;0,"Unpaid",IFERROR(FIND("unpaid",H374,1),0)&gt;0,"Unpaid",IFERROR(FIND("welfare",H374,1),0)&gt;0,"Welfare",1=1,H374)</f>
        <v>0</v>
      </c>
    </row>
    <row r="375" spans="11:13">
      <c r="K375" s="17" cm="1">
        <f t="array" ref="K375">_xlfn.IFS(IFERROR(FIND("差",H375,1),0)&gt;0,"Trip",IFERROR(FIND("trip",H375,1),0)&gt;0,"Trip",IFERROR(FIND("假",H375,1),0)&gt;0,"Leave",IFERROR(FIND("leave",H375,1),0)&gt;0,"Leave",IFERROR(FIND("补单",H375,1),0)&gt;0,"Supp",IFERROR(FIND("Replenishment",H375,1),0)&gt;0,"Supp",1=1,H375)</f>
        <v>0</v>
      </c>
      <c r="L375" s="17">
        <f t="shared" si="5"/>
        <v>0</v>
      </c>
      <c r="M375" s="17" cm="1">
        <f t="array" ref="M375">_xlfn.IFS(IFERROR(FIND("事假",H375,1),0)&gt;0,"Unpaid",IFERROR(FIND("年休假",H375,1),0)&gt;0,"Annual",IFERROR(FIND("产",H375,1),0)&gt;0,"Welfare",IFERROR(FIND("婚",H375,1),0)&gt;0,"Welfare",IFERROR(FIND("育",H375,1),0)&gt;0,"Welfare",IFERROR(FIND("丧",H375,1),0)&gt;0,"Welfare",IFERROR(FIND("Annual",H375,1),0)&gt;0,"Annual",IFERROR(FIND("annual",H375,1),0)&gt;0,"Annual",IFERROR(FIND("病假",H375,1),0)&gt;0,"Sick",IFERROR(FIND("sick",H375,1),0)&gt;0,"Sick",IFERROR(FIND("Leave",H375,1),0)&gt;0,"Unpaid",IFERROR(FIND("unpaid",H375,1),0)&gt;0,"Unpaid",IFERROR(FIND("welfare",H375,1),0)&gt;0,"Welfare",1=1,H375)</f>
        <v>0</v>
      </c>
    </row>
    <row r="376" spans="11:13">
      <c r="K376" s="17" cm="1">
        <f t="array" ref="K376">_xlfn.IFS(IFERROR(FIND("差",H376,1),0)&gt;0,"Trip",IFERROR(FIND("trip",H376,1),0)&gt;0,"Trip",IFERROR(FIND("假",H376,1),0)&gt;0,"Leave",IFERROR(FIND("leave",H376,1),0)&gt;0,"Leave",IFERROR(FIND("补单",H376,1),0)&gt;0,"Supp",IFERROR(FIND("Replenishment",H376,1),0)&gt;0,"Supp",1=1,H376)</f>
        <v>0</v>
      </c>
      <c r="L376" s="17">
        <f t="shared" si="5"/>
        <v>0</v>
      </c>
      <c r="M376" s="17" cm="1">
        <f t="array" ref="M376">_xlfn.IFS(IFERROR(FIND("事假",H376,1),0)&gt;0,"Unpaid",IFERROR(FIND("年休假",H376,1),0)&gt;0,"Annual",IFERROR(FIND("产",H376,1),0)&gt;0,"Welfare",IFERROR(FIND("婚",H376,1),0)&gt;0,"Welfare",IFERROR(FIND("育",H376,1),0)&gt;0,"Welfare",IFERROR(FIND("丧",H376,1),0)&gt;0,"Welfare",IFERROR(FIND("Annual",H376,1),0)&gt;0,"Annual",IFERROR(FIND("annual",H376,1),0)&gt;0,"Annual",IFERROR(FIND("病假",H376,1),0)&gt;0,"Sick",IFERROR(FIND("sick",H376,1),0)&gt;0,"Sick",IFERROR(FIND("Leave",H376,1),0)&gt;0,"Unpaid",IFERROR(FIND("unpaid",H376,1),0)&gt;0,"Unpaid",IFERROR(FIND("welfare",H376,1),0)&gt;0,"Welfare",1=1,H376)</f>
        <v>0</v>
      </c>
    </row>
    <row r="377" spans="11:13">
      <c r="K377" s="17" cm="1">
        <f t="array" ref="K377">_xlfn.IFS(IFERROR(FIND("差",H377,1),0)&gt;0,"Trip",IFERROR(FIND("trip",H377,1),0)&gt;0,"Trip",IFERROR(FIND("假",H377,1),0)&gt;0,"Leave",IFERROR(FIND("leave",H377,1),0)&gt;0,"Leave",IFERROR(FIND("补单",H377,1),0)&gt;0,"Supp",IFERROR(FIND("Replenishment",H377,1),0)&gt;0,"Supp",1=1,H377)</f>
        <v>0</v>
      </c>
      <c r="L377" s="17">
        <f t="shared" si="5"/>
        <v>0</v>
      </c>
      <c r="M377" s="17" cm="1">
        <f t="array" ref="M377">_xlfn.IFS(IFERROR(FIND("事假",H377,1),0)&gt;0,"Unpaid",IFERROR(FIND("年休假",H377,1),0)&gt;0,"Annual",IFERROR(FIND("产",H377,1),0)&gt;0,"Welfare",IFERROR(FIND("婚",H377,1),0)&gt;0,"Welfare",IFERROR(FIND("育",H377,1),0)&gt;0,"Welfare",IFERROR(FIND("丧",H377,1),0)&gt;0,"Welfare",IFERROR(FIND("Annual",H377,1),0)&gt;0,"Annual",IFERROR(FIND("annual",H377,1),0)&gt;0,"Annual",IFERROR(FIND("病假",H377,1),0)&gt;0,"Sick",IFERROR(FIND("sick",H377,1),0)&gt;0,"Sick",IFERROR(FIND("Leave",H377,1),0)&gt;0,"Unpaid",IFERROR(FIND("unpaid",H377,1),0)&gt;0,"Unpaid",IFERROR(FIND("welfare",H377,1),0)&gt;0,"Welfare",1=1,H377)</f>
        <v>0</v>
      </c>
    </row>
    <row r="378" spans="11:13">
      <c r="K378" s="17" cm="1">
        <f t="array" ref="K378">_xlfn.IFS(IFERROR(FIND("差",H378,1),0)&gt;0,"Trip",IFERROR(FIND("trip",H378,1),0)&gt;0,"Trip",IFERROR(FIND("假",H378,1),0)&gt;0,"Leave",IFERROR(FIND("leave",H378,1),0)&gt;0,"Leave",IFERROR(FIND("补单",H378,1),0)&gt;0,"Supp",IFERROR(FIND("Replenishment",H378,1),0)&gt;0,"Supp",1=1,H378)</f>
        <v>0</v>
      </c>
      <c r="L378" s="17">
        <f t="shared" si="5"/>
        <v>0</v>
      </c>
      <c r="M378" s="17" cm="1">
        <f t="array" ref="M378">_xlfn.IFS(IFERROR(FIND("事假",H378,1),0)&gt;0,"Unpaid",IFERROR(FIND("年休假",H378,1),0)&gt;0,"Annual",IFERROR(FIND("产",H378,1),0)&gt;0,"Welfare",IFERROR(FIND("婚",H378,1),0)&gt;0,"Welfare",IFERROR(FIND("育",H378,1),0)&gt;0,"Welfare",IFERROR(FIND("丧",H378,1),0)&gt;0,"Welfare",IFERROR(FIND("Annual",H378,1),0)&gt;0,"Annual",IFERROR(FIND("annual",H378,1),0)&gt;0,"Annual",IFERROR(FIND("病假",H378,1),0)&gt;0,"Sick",IFERROR(FIND("sick",H378,1),0)&gt;0,"Sick",IFERROR(FIND("Leave",H378,1),0)&gt;0,"Unpaid",IFERROR(FIND("unpaid",H378,1),0)&gt;0,"Unpaid",IFERROR(FIND("welfare",H378,1),0)&gt;0,"Welfare",1=1,H378)</f>
        <v>0</v>
      </c>
    </row>
    <row r="379" spans="11:13">
      <c r="K379" s="17" cm="1">
        <f t="array" ref="K379">_xlfn.IFS(IFERROR(FIND("差",H379,1),0)&gt;0,"Trip",IFERROR(FIND("trip",H379,1),0)&gt;0,"Trip",IFERROR(FIND("假",H379,1),0)&gt;0,"Leave",IFERROR(FIND("leave",H379,1),0)&gt;0,"Leave",IFERROR(FIND("补单",H379,1),0)&gt;0,"Supp",IFERROR(FIND("Replenishment",H379,1),0)&gt;0,"Supp",1=1,H379)</f>
        <v>0</v>
      </c>
      <c r="L379" s="17">
        <f t="shared" si="5"/>
        <v>0</v>
      </c>
      <c r="M379" s="17" cm="1">
        <f t="array" ref="M379">_xlfn.IFS(IFERROR(FIND("事假",H379,1),0)&gt;0,"Unpaid",IFERROR(FIND("年休假",H379,1),0)&gt;0,"Annual",IFERROR(FIND("产",H379,1),0)&gt;0,"Welfare",IFERROR(FIND("婚",H379,1),0)&gt;0,"Welfare",IFERROR(FIND("育",H379,1),0)&gt;0,"Welfare",IFERROR(FIND("丧",H379,1),0)&gt;0,"Welfare",IFERROR(FIND("Annual",H379,1),0)&gt;0,"Annual",IFERROR(FIND("annual",H379,1),0)&gt;0,"Annual",IFERROR(FIND("病假",H379,1),0)&gt;0,"Sick",IFERROR(FIND("sick",H379,1),0)&gt;0,"Sick",IFERROR(FIND("Leave",H379,1),0)&gt;0,"Unpaid",IFERROR(FIND("unpaid",H379,1),0)&gt;0,"Unpaid",IFERROR(FIND("welfare",H379,1),0)&gt;0,"Welfare",1=1,H379)</f>
        <v>0</v>
      </c>
    </row>
    <row r="380" spans="11:13">
      <c r="K380" s="17" cm="1">
        <f t="array" ref="K380">_xlfn.IFS(IFERROR(FIND("差",H380,1),0)&gt;0,"Trip",IFERROR(FIND("trip",H380,1),0)&gt;0,"Trip",IFERROR(FIND("假",H380,1),0)&gt;0,"Leave",IFERROR(FIND("leave",H380,1),0)&gt;0,"Leave",IFERROR(FIND("补单",H380,1),0)&gt;0,"Supp",IFERROR(FIND("Replenishment",H380,1),0)&gt;0,"Supp",1=1,H380)</f>
        <v>0</v>
      </c>
      <c r="L380" s="17">
        <f t="shared" si="5"/>
        <v>0</v>
      </c>
      <c r="M380" s="17" cm="1">
        <f t="array" ref="M380">_xlfn.IFS(IFERROR(FIND("事假",H380,1),0)&gt;0,"Unpaid",IFERROR(FIND("年休假",H380,1),0)&gt;0,"Annual",IFERROR(FIND("产",H380,1),0)&gt;0,"Welfare",IFERROR(FIND("婚",H380,1),0)&gt;0,"Welfare",IFERROR(FIND("育",H380,1),0)&gt;0,"Welfare",IFERROR(FIND("丧",H380,1),0)&gt;0,"Welfare",IFERROR(FIND("Annual",H380,1),0)&gt;0,"Annual",IFERROR(FIND("annual",H380,1),0)&gt;0,"Annual",IFERROR(FIND("病假",H380,1),0)&gt;0,"Sick",IFERROR(FIND("sick",H380,1),0)&gt;0,"Sick",IFERROR(FIND("Leave",H380,1),0)&gt;0,"Unpaid",IFERROR(FIND("unpaid",H380,1),0)&gt;0,"Unpaid",IFERROR(FIND("welfare",H380,1),0)&gt;0,"Welfare",1=1,H380)</f>
        <v>0</v>
      </c>
    </row>
    <row r="381" spans="11:13">
      <c r="K381" s="17" cm="1">
        <f t="array" ref="K381">_xlfn.IFS(IFERROR(FIND("差",H381,1),0)&gt;0,"Trip",IFERROR(FIND("trip",H381,1),0)&gt;0,"Trip",IFERROR(FIND("假",H381,1),0)&gt;0,"Leave",IFERROR(FIND("leave",H381,1),0)&gt;0,"Leave",IFERROR(FIND("补单",H381,1),0)&gt;0,"Supp",IFERROR(FIND("Replenishment",H381,1),0)&gt;0,"Supp",1=1,H381)</f>
        <v>0</v>
      </c>
      <c r="L381" s="17">
        <f t="shared" si="5"/>
        <v>0</v>
      </c>
      <c r="M381" s="17" cm="1">
        <f t="array" ref="M381">_xlfn.IFS(IFERROR(FIND("事假",H381,1),0)&gt;0,"Unpaid",IFERROR(FIND("年休假",H381,1),0)&gt;0,"Annual",IFERROR(FIND("产",H381,1),0)&gt;0,"Welfare",IFERROR(FIND("婚",H381,1),0)&gt;0,"Welfare",IFERROR(FIND("育",H381,1),0)&gt;0,"Welfare",IFERROR(FIND("丧",H381,1),0)&gt;0,"Welfare",IFERROR(FIND("Annual",H381,1),0)&gt;0,"Annual",IFERROR(FIND("annual",H381,1),0)&gt;0,"Annual",IFERROR(FIND("病假",H381,1),0)&gt;0,"Sick",IFERROR(FIND("sick",H381,1),0)&gt;0,"Sick",IFERROR(FIND("Leave",H381,1),0)&gt;0,"Unpaid",IFERROR(FIND("unpaid",H381,1),0)&gt;0,"Unpaid",IFERROR(FIND("welfare",H381,1),0)&gt;0,"Welfare",1=1,H381)</f>
        <v>0</v>
      </c>
    </row>
    <row r="382" spans="11:13">
      <c r="K382" s="17" cm="1">
        <f t="array" ref="K382">_xlfn.IFS(IFERROR(FIND("差",H382,1),0)&gt;0,"Trip",IFERROR(FIND("trip",H382,1),0)&gt;0,"Trip",IFERROR(FIND("假",H382,1),0)&gt;0,"Leave",IFERROR(FIND("leave",H382,1),0)&gt;0,"Leave",IFERROR(FIND("补单",H382,1),0)&gt;0,"Supp",IFERROR(FIND("Replenishment",H382,1),0)&gt;0,"Supp",1=1,H382)</f>
        <v>0</v>
      </c>
      <c r="L382" s="17">
        <f t="shared" si="5"/>
        <v>0</v>
      </c>
      <c r="M382" s="17" cm="1">
        <f t="array" ref="M382">_xlfn.IFS(IFERROR(FIND("事假",H382,1),0)&gt;0,"Unpaid",IFERROR(FIND("年休假",H382,1),0)&gt;0,"Annual",IFERROR(FIND("产",H382,1),0)&gt;0,"Welfare",IFERROR(FIND("婚",H382,1),0)&gt;0,"Welfare",IFERROR(FIND("育",H382,1),0)&gt;0,"Welfare",IFERROR(FIND("丧",H382,1),0)&gt;0,"Welfare",IFERROR(FIND("Annual",H382,1),0)&gt;0,"Annual",IFERROR(FIND("annual",H382,1),0)&gt;0,"Annual",IFERROR(FIND("病假",H382,1),0)&gt;0,"Sick",IFERROR(FIND("sick",H382,1),0)&gt;0,"Sick",IFERROR(FIND("Leave",H382,1),0)&gt;0,"Unpaid",IFERROR(FIND("unpaid",H382,1),0)&gt;0,"Unpaid",IFERROR(FIND("welfare",H382,1),0)&gt;0,"Welfare",1=1,H382)</f>
        <v>0</v>
      </c>
    </row>
    <row r="383" spans="11:13">
      <c r="K383" s="17" cm="1">
        <f t="array" ref="K383">_xlfn.IFS(IFERROR(FIND("差",H383,1),0)&gt;0,"Trip",IFERROR(FIND("trip",H383,1),0)&gt;0,"Trip",IFERROR(FIND("假",H383,1),0)&gt;0,"Leave",IFERROR(FIND("leave",H383,1),0)&gt;0,"Leave",IFERROR(FIND("补单",H383,1),0)&gt;0,"Supp",IFERROR(FIND("Replenishment",H383,1),0)&gt;0,"Supp",1=1,H383)</f>
        <v>0</v>
      </c>
      <c r="L383" s="17">
        <f t="shared" si="5"/>
        <v>0</v>
      </c>
      <c r="M383" s="17" cm="1">
        <f t="array" ref="M383">_xlfn.IFS(IFERROR(FIND("事假",H383,1),0)&gt;0,"Unpaid",IFERROR(FIND("年休假",H383,1),0)&gt;0,"Annual",IFERROR(FIND("产",H383,1),0)&gt;0,"Welfare",IFERROR(FIND("婚",H383,1),0)&gt;0,"Welfare",IFERROR(FIND("育",H383,1),0)&gt;0,"Welfare",IFERROR(FIND("丧",H383,1),0)&gt;0,"Welfare",IFERROR(FIND("Annual",H383,1),0)&gt;0,"Annual",IFERROR(FIND("annual",H383,1),0)&gt;0,"Annual",IFERROR(FIND("病假",H383,1),0)&gt;0,"Sick",IFERROR(FIND("sick",H383,1),0)&gt;0,"Sick",IFERROR(FIND("Leave",H383,1),0)&gt;0,"Unpaid",IFERROR(FIND("unpaid",H383,1),0)&gt;0,"Unpaid",IFERROR(FIND("welfare",H383,1),0)&gt;0,"Welfare",1=1,H383)</f>
        <v>0</v>
      </c>
    </row>
    <row r="384" spans="11:13">
      <c r="K384" s="17" cm="1">
        <f t="array" ref="K384">_xlfn.IFS(IFERROR(FIND("差",H384,1),0)&gt;0,"Trip",IFERROR(FIND("trip",H384,1),0)&gt;0,"Trip",IFERROR(FIND("假",H384,1),0)&gt;0,"Leave",IFERROR(FIND("leave",H384,1),0)&gt;0,"Leave",IFERROR(FIND("补单",H384,1),0)&gt;0,"Supp",IFERROR(FIND("Replenishment",H384,1),0)&gt;0,"Supp",1=1,H384)</f>
        <v>0</v>
      </c>
      <c r="L384" s="17">
        <f t="shared" si="5"/>
        <v>0</v>
      </c>
      <c r="M384" s="17" cm="1">
        <f t="array" ref="M384">_xlfn.IFS(IFERROR(FIND("事假",H384,1),0)&gt;0,"Unpaid",IFERROR(FIND("年休假",H384,1),0)&gt;0,"Annual",IFERROR(FIND("产",H384,1),0)&gt;0,"Welfare",IFERROR(FIND("婚",H384,1),0)&gt;0,"Welfare",IFERROR(FIND("育",H384,1),0)&gt;0,"Welfare",IFERROR(FIND("丧",H384,1),0)&gt;0,"Welfare",IFERROR(FIND("Annual",H384,1),0)&gt;0,"Annual",IFERROR(FIND("annual",H384,1),0)&gt;0,"Annual",IFERROR(FIND("病假",H384,1),0)&gt;0,"Sick",IFERROR(FIND("sick",H384,1),0)&gt;0,"Sick",IFERROR(FIND("Leave",H384,1),0)&gt;0,"Unpaid",IFERROR(FIND("unpaid",H384,1),0)&gt;0,"Unpaid",IFERROR(FIND("welfare",H384,1),0)&gt;0,"Welfare",1=1,H384)</f>
        <v>0</v>
      </c>
    </row>
    <row r="385" spans="11:13">
      <c r="K385" s="17" cm="1">
        <f t="array" ref="K385">_xlfn.IFS(IFERROR(FIND("差",H385,1),0)&gt;0,"Trip",IFERROR(FIND("trip",H385,1),0)&gt;0,"Trip",IFERROR(FIND("假",H385,1),0)&gt;0,"Leave",IFERROR(FIND("leave",H385,1),0)&gt;0,"Leave",IFERROR(FIND("补单",H385,1),0)&gt;0,"Supp",IFERROR(FIND("Replenishment",H385,1),0)&gt;0,"Supp",1=1,H385)</f>
        <v>0</v>
      </c>
      <c r="L385" s="17">
        <f t="shared" si="5"/>
        <v>0</v>
      </c>
      <c r="M385" s="17" cm="1">
        <f t="array" ref="M385">_xlfn.IFS(IFERROR(FIND("事假",H385,1),0)&gt;0,"Unpaid",IFERROR(FIND("年休假",H385,1),0)&gt;0,"Annual",IFERROR(FIND("产",H385,1),0)&gt;0,"Welfare",IFERROR(FIND("婚",H385,1),0)&gt;0,"Welfare",IFERROR(FIND("育",H385,1),0)&gt;0,"Welfare",IFERROR(FIND("丧",H385,1),0)&gt;0,"Welfare",IFERROR(FIND("Annual",H385,1),0)&gt;0,"Annual",IFERROR(FIND("annual",H385,1),0)&gt;0,"Annual",IFERROR(FIND("病假",H385,1),0)&gt;0,"Sick",IFERROR(FIND("sick",H385,1),0)&gt;0,"Sick",IFERROR(FIND("Leave",H385,1),0)&gt;0,"Unpaid",IFERROR(FIND("unpaid",H385,1),0)&gt;0,"Unpaid",IFERROR(FIND("welfare",H385,1),0)&gt;0,"Welfare",1=1,H385)</f>
        <v>0</v>
      </c>
    </row>
    <row r="386" spans="11:13">
      <c r="K386" s="17" cm="1">
        <f t="array" ref="K386">_xlfn.IFS(IFERROR(FIND("差",H386,1),0)&gt;0,"Trip",IFERROR(FIND("trip",H386,1),0)&gt;0,"Trip",IFERROR(FIND("假",H386,1),0)&gt;0,"Leave",IFERROR(FIND("leave",H386,1),0)&gt;0,"Leave",IFERROR(FIND("补单",H386,1),0)&gt;0,"Supp",IFERROR(FIND("Replenishment",H386,1),0)&gt;0,"Supp",1=1,H386)</f>
        <v>0</v>
      </c>
      <c r="L386" s="17">
        <f t="shared" si="5"/>
        <v>0</v>
      </c>
      <c r="M386" s="17" cm="1">
        <f t="array" ref="M386">_xlfn.IFS(IFERROR(FIND("事假",H386,1),0)&gt;0,"Unpaid",IFERROR(FIND("年休假",H386,1),0)&gt;0,"Annual",IFERROR(FIND("产",H386,1),0)&gt;0,"Welfare",IFERROR(FIND("婚",H386,1),0)&gt;0,"Welfare",IFERROR(FIND("育",H386,1),0)&gt;0,"Welfare",IFERROR(FIND("丧",H386,1),0)&gt;0,"Welfare",IFERROR(FIND("Annual",H386,1),0)&gt;0,"Annual",IFERROR(FIND("annual",H386,1),0)&gt;0,"Annual",IFERROR(FIND("病假",H386,1),0)&gt;0,"Sick",IFERROR(FIND("sick",H386,1),0)&gt;0,"Sick",IFERROR(FIND("Leave",H386,1),0)&gt;0,"Unpaid",IFERROR(FIND("unpaid",H386,1),0)&gt;0,"Unpaid",IFERROR(FIND("welfare",H386,1),0)&gt;0,"Welfare",1=1,H386)</f>
        <v>0</v>
      </c>
    </row>
    <row r="387" spans="11:13">
      <c r="K387" s="17" cm="1">
        <f t="array" ref="K387">_xlfn.IFS(IFERROR(FIND("差",H387,1),0)&gt;0,"Trip",IFERROR(FIND("trip",H387,1),0)&gt;0,"Trip",IFERROR(FIND("假",H387,1),0)&gt;0,"Leave",IFERROR(FIND("leave",H387,1),0)&gt;0,"Leave",IFERROR(FIND("补单",H387,1),0)&gt;0,"Supp",IFERROR(FIND("Replenishment",H387,1),0)&gt;0,"Supp",1=1,H387)</f>
        <v>0</v>
      </c>
      <c r="L387" s="17">
        <f t="shared" ref="L387:L450" si="6">IF(IFERROR(FIND("通过",J387,1),0)&gt;0,"Approved",J387)</f>
        <v>0</v>
      </c>
      <c r="M387" s="17" cm="1">
        <f t="array" ref="M387">_xlfn.IFS(IFERROR(FIND("事假",H387,1),0)&gt;0,"Unpaid",IFERROR(FIND("年休假",H387,1),0)&gt;0,"Annual",IFERROR(FIND("产",H387,1),0)&gt;0,"Welfare",IFERROR(FIND("婚",H387,1),0)&gt;0,"Welfare",IFERROR(FIND("育",H387,1),0)&gt;0,"Welfare",IFERROR(FIND("丧",H387,1),0)&gt;0,"Welfare",IFERROR(FIND("Annual",H387,1),0)&gt;0,"Annual",IFERROR(FIND("annual",H387,1),0)&gt;0,"Annual",IFERROR(FIND("病假",H387,1),0)&gt;0,"Sick",IFERROR(FIND("sick",H387,1),0)&gt;0,"Sick",IFERROR(FIND("Leave",H387,1),0)&gt;0,"Unpaid",IFERROR(FIND("unpaid",H387,1),0)&gt;0,"Unpaid",IFERROR(FIND("welfare",H387,1),0)&gt;0,"Welfare",1=1,H387)</f>
        <v>0</v>
      </c>
    </row>
    <row r="388" spans="11:13">
      <c r="K388" s="17" cm="1">
        <f t="array" ref="K388">_xlfn.IFS(IFERROR(FIND("差",H388,1),0)&gt;0,"Trip",IFERROR(FIND("trip",H388,1),0)&gt;0,"Trip",IFERROR(FIND("假",H388,1),0)&gt;0,"Leave",IFERROR(FIND("leave",H388,1),0)&gt;0,"Leave",IFERROR(FIND("补单",H388,1),0)&gt;0,"Supp",IFERROR(FIND("Replenishment",H388,1),0)&gt;0,"Supp",1=1,H388)</f>
        <v>0</v>
      </c>
      <c r="L388" s="17">
        <f t="shared" si="6"/>
        <v>0</v>
      </c>
      <c r="M388" s="17" cm="1">
        <f t="array" ref="M388">_xlfn.IFS(IFERROR(FIND("事假",H388,1),0)&gt;0,"Unpaid",IFERROR(FIND("年休假",H388,1),0)&gt;0,"Annual",IFERROR(FIND("产",H388,1),0)&gt;0,"Welfare",IFERROR(FIND("婚",H388,1),0)&gt;0,"Welfare",IFERROR(FIND("育",H388,1),0)&gt;0,"Welfare",IFERROR(FIND("丧",H388,1),0)&gt;0,"Welfare",IFERROR(FIND("Annual",H388,1),0)&gt;0,"Annual",IFERROR(FIND("annual",H388,1),0)&gt;0,"Annual",IFERROR(FIND("病假",H388,1),0)&gt;0,"Sick",IFERROR(FIND("sick",H388,1),0)&gt;0,"Sick",IFERROR(FIND("Leave",H388,1),0)&gt;0,"Unpaid",IFERROR(FIND("unpaid",H388,1),0)&gt;0,"Unpaid",IFERROR(FIND("welfare",H388,1),0)&gt;0,"Welfare",1=1,H388)</f>
        <v>0</v>
      </c>
    </row>
    <row r="389" spans="11:13">
      <c r="K389" s="17" cm="1">
        <f t="array" ref="K389">_xlfn.IFS(IFERROR(FIND("差",H389,1),0)&gt;0,"Trip",IFERROR(FIND("trip",H389,1),0)&gt;0,"Trip",IFERROR(FIND("假",H389,1),0)&gt;0,"Leave",IFERROR(FIND("leave",H389,1),0)&gt;0,"Leave",IFERROR(FIND("补单",H389,1),0)&gt;0,"Supp",IFERROR(FIND("Replenishment",H389,1),0)&gt;0,"Supp",1=1,H389)</f>
        <v>0</v>
      </c>
      <c r="L389" s="17">
        <f t="shared" si="6"/>
        <v>0</v>
      </c>
      <c r="M389" s="17" cm="1">
        <f t="array" ref="M389">_xlfn.IFS(IFERROR(FIND("事假",H389,1),0)&gt;0,"Unpaid",IFERROR(FIND("年休假",H389,1),0)&gt;0,"Annual",IFERROR(FIND("产",H389,1),0)&gt;0,"Welfare",IFERROR(FIND("婚",H389,1),0)&gt;0,"Welfare",IFERROR(FIND("育",H389,1),0)&gt;0,"Welfare",IFERROR(FIND("丧",H389,1),0)&gt;0,"Welfare",IFERROR(FIND("Annual",H389,1),0)&gt;0,"Annual",IFERROR(FIND("annual",H389,1),0)&gt;0,"Annual",IFERROR(FIND("病假",H389,1),0)&gt;0,"Sick",IFERROR(FIND("sick",H389,1),0)&gt;0,"Sick",IFERROR(FIND("Leave",H389,1),0)&gt;0,"Unpaid",IFERROR(FIND("unpaid",H389,1),0)&gt;0,"Unpaid",IFERROR(FIND("welfare",H389,1),0)&gt;0,"Welfare",1=1,H389)</f>
        <v>0</v>
      </c>
    </row>
    <row r="390" spans="11:13">
      <c r="K390" s="17" cm="1">
        <f t="array" ref="K390">_xlfn.IFS(IFERROR(FIND("差",H390,1),0)&gt;0,"Trip",IFERROR(FIND("trip",H390,1),0)&gt;0,"Trip",IFERROR(FIND("假",H390,1),0)&gt;0,"Leave",IFERROR(FIND("leave",H390,1),0)&gt;0,"Leave",IFERROR(FIND("补单",H390,1),0)&gt;0,"Supp",IFERROR(FIND("Replenishment",H390,1),0)&gt;0,"Supp",1=1,H390)</f>
        <v>0</v>
      </c>
      <c r="L390" s="17">
        <f t="shared" si="6"/>
        <v>0</v>
      </c>
      <c r="M390" s="17" cm="1">
        <f t="array" ref="M390">_xlfn.IFS(IFERROR(FIND("事假",H390,1),0)&gt;0,"Unpaid",IFERROR(FIND("年休假",H390,1),0)&gt;0,"Annual",IFERROR(FIND("产",H390,1),0)&gt;0,"Welfare",IFERROR(FIND("婚",H390,1),0)&gt;0,"Welfare",IFERROR(FIND("育",H390,1),0)&gt;0,"Welfare",IFERROR(FIND("丧",H390,1),0)&gt;0,"Welfare",IFERROR(FIND("Annual",H390,1),0)&gt;0,"Annual",IFERROR(FIND("annual",H390,1),0)&gt;0,"Annual",IFERROR(FIND("病假",H390,1),0)&gt;0,"Sick",IFERROR(FIND("sick",H390,1),0)&gt;0,"Sick",IFERROR(FIND("Leave",H390,1),0)&gt;0,"Unpaid",IFERROR(FIND("unpaid",H390,1),0)&gt;0,"Unpaid",IFERROR(FIND("welfare",H390,1),0)&gt;0,"Welfare",1=1,H390)</f>
        <v>0</v>
      </c>
    </row>
    <row r="391" spans="11:13">
      <c r="K391" s="17" cm="1">
        <f t="array" ref="K391">_xlfn.IFS(IFERROR(FIND("差",H391,1),0)&gt;0,"Trip",IFERROR(FIND("trip",H391,1),0)&gt;0,"Trip",IFERROR(FIND("假",H391,1),0)&gt;0,"Leave",IFERROR(FIND("leave",H391,1),0)&gt;0,"Leave",IFERROR(FIND("补单",H391,1),0)&gt;0,"Supp",IFERROR(FIND("Replenishment",H391,1),0)&gt;0,"Supp",1=1,H391)</f>
        <v>0</v>
      </c>
      <c r="L391" s="17">
        <f t="shared" si="6"/>
        <v>0</v>
      </c>
      <c r="M391" s="17" cm="1">
        <f t="array" ref="M391">_xlfn.IFS(IFERROR(FIND("事假",H391,1),0)&gt;0,"Unpaid",IFERROR(FIND("年休假",H391,1),0)&gt;0,"Annual",IFERROR(FIND("产",H391,1),0)&gt;0,"Welfare",IFERROR(FIND("婚",H391,1),0)&gt;0,"Welfare",IFERROR(FIND("育",H391,1),0)&gt;0,"Welfare",IFERROR(FIND("丧",H391,1),0)&gt;0,"Welfare",IFERROR(FIND("Annual",H391,1),0)&gt;0,"Annual",IFERROR(FIND("annual",H391,1),0)&gt;0,"Annual",IFERROR(FIND("病假",H391,1),0)&gt;0,"Sick",IFERROR(FIND("sick",H391,1),0)&gt;0,"Sick",IFERROR(FIND("Leave",H391,1),0)&gt;0,"Unpaid",IFERROR(FIND("unpaid",H391,1),0)&gt;0,"Unpaid",IFERROR(FIND("welfare",H391,1),0)&gt;0,"Welfare",1=1,H391)</f>
        <v>0</v>
      </c>
    </row>
    <row r="392" spans="11:13">
      <c r="K392" s="17" cm="1">
        <f t="array" ref="K392">_xlfn.IFS(IFERROR(FIND("差",H392,1),0)&gt;0,"Trip",IFERROR(FIND("trip",H392,1),0)&gt;0,"Trip",IFERROR(FIND("假",H392,1),0)&gt;0,"Leave",IFERROR(FIND("leave",H392,1),0)&gt;0,"Leave",IFERROR(FIND("补单",H392,1),0)&gt;0,"Supp",IFERROR(FIND("Replenishment",H392,1),0)&gt;0,"Supp",1=1,H392)</f>
        <v>0</v>
      </c>
      <c r="L392" s="17">
        <f t="shared" si="6"/>
        <v>0</v>
      </c>
      <c r="M392" s="17" cm="1">
        <f t="array" ref="M392">_xlfn.IFS(IFERROR(FIND("事假",H392,1),0)&gt;0,"Unpaid",IFERROR(FIND("年休假",H392,1),0)&gt;0,"Annual",IFERROR(FIND("产",H392,1),0)&gt;0,"Welfare",IFERROR(FIND("婚",H392,1),0)&gt;0,"Welfare",IFERROR(FIND("育",H392,1),0)&gt;0,"Welfare",IFERROR(FIND("丧",H392,1),0)&gt;0,"Welfare",IFERROR(FIND("Annual",H392,1),0)&gt;0,"Annual",IFERROR(FIND("annual",H392,1),0)&gt;0,"Annual",IFERROR(FIND("病假",H392,1),0)&gt;0,"Sick",IFERROR(FIND("sick",H392,1),0)&gt;0,"Sick",IFERROR(FIND("Leave",H392,1),0)&gt;0,"Unpaid",IFERROR(FIND("unpaid",H392,1),0)&gt;0,"Unpaid",IFERROR(FIND("welfare",H392,1),0)&gt;0,"Welfare",1=1,H392)</f>
        <v>0</v>
      </c>
    </row>
    <row r="393" spans="11:13">
      <c r="K393" s="17" cm="1">
        <f t="array" ref="K393">_xlfn.IFS(IFERROR(FIND("差",H393,1),0)&gt;0,"Trip",IFERROR(FIND("trip",H393,1),0)&gt;0,"Trip",IFERROR(FIND("假",H393,1),0)&gt;0,"Leave",IFERROR(FIND("leave",H393,1),0)&gt;0,"Leave",IFERROR(FIND("补单",H393,1),0)&gt;0,"Supp",IFERROR(FIND("Replenishment",H393,1),0)&gt;0,"Supp",1=1,H393)</f>
        <v>0</v>
      </c>
      <c r="L393" s="17">
        <f t="shared" si="6"/>
        <v>0</v>
      </c>
      <c r="M393" s="17" cm="1">
        <f t="array" ref="M393">_xlfn.IFS(IFERROR(FIND("事假",H393,1),0)&gt;0,"Unpaid",IFERROR(FIND("年休假",H393,1),0)&gt;0,"Annual",IFERROR(FIND("产",H393,1),0)&gt;0,"Welfare",IFERROR(FIND("婚",H393,1),0)&gt;0,"Welfare",IFERROR(FIND("育",H393,1),0)&gt;0,"Welfare",IFERROR(FIND("丧",H393,1),0)&gt;0,"Welfare",IFERROR(FIND("Annual",H393,1),0)&gt;0,"Annual",IFERROR(FIND("annual",H393,1),0)&gt;0,"Annual",IFERROR(FIND("病假",H393,1),0)&gt;0,"Sick",IFERROR(FIND("sick",H393,1),0)&gt;0,"Sick",IFERROR(FIND("Leave",H393,1),0)&gt;0,"Unpaid",IFERROR(FIND("unpaid",H393,1),0)&gt;0,"Unpaid",IFERROR(FIND("welfare",H393,1),0)&gt;0,"Welfare",1=1,H393)</f>
        <v>0</v>
      </c>
    </row>
    <row r="394" spans="11:13">
      <c r="K394" s="17" cm="1">
        <f t="array" ref="K394">_xlfn.IFS(IFERROR(FIND("差",H394,1),0)&gt;0,"Trip",IFERROR(FIND("trip",H394,1),0)&gt;0,"Trip",IFERROR(FIND("假",H394,1),0)&gt;0,"Leave",IFERROR(FIND("leave",H394,1),0)&gt;0,"Leave",IFERROR(FIND("补单",H394,1),0)&gt;0,"Supp",IFERROR(FIND("Replenishment",H394,1),0)&gt;0,"Supp",1=1,H394)</f>
        <v>0</v>
      </c>
      <c r="L394" s="17">
        <f t="shared" si="6"/>
        <v>0</v>
      </c>
      <c r="M394" s="17" cm="1">
        <f t="array" ref="M394">_xlfn.IFS(IFERROR(FIND("事假",H394,1),0)&gt;0,"Unpaid",IFERROR(FIND("年休假",H394,1),0)&gt;0,"Annual",IFERROR(FIND("产",H394,1),0)&gt;0,"Welfare",IFERROR(FIND("婚",H394,1),0)&gt;0,"Welfare",IFERROR(FIND("育",H394,1),0)&gt;0,"Welfare",IFERROR(FIND("丧",H394,1),0)&gt;0,"Welfare",IFERROR(FIND("Annual",H394,1),0)&gt;0,"Annual",IFERROR(FIND("annual",H394,1),0)&gt;0,"Annual",IFERROR(FIND("病假",H394,1),0)&gt;0,"Sick",IFERROR(FIND("sick",H394,1),0)&gt;0,"Sick",IFERROR(FIND("Leave",H394,1),0)&gt;0,"Unpaid",IFERROR(FIND("unpaid",H394,1),0)&gt;0,"Unpaid",IFERROR(FIND("welfare",H394,1),0)&gt;0,"Welfare",1=1,H394)</f>
        <v>0</v>
      </c>
    </row>
    <row r="395" spans="11:13">
      <c r="K395" s="17" cm="1">
        <f t="array" ref="K395">_xlfn.IFS(IFERROR(FIND("差",H395,1),0)&gt;0,"Trip",IFERROR(FIND("trip",H395,1),0)&gt;0,"Trip",IFERROR(FIND("假",H395,1),0)&gt;0,"Leave",IFERROR(FIND("leave",H395,1),0)&gt;0,"Leave",IFERROR(FIND("补单",H395,1),0)&gt;0,"Supp",IFERROR(FIND("Replenishment",H395,1),0)&gt;0,"Supp",1=1,H395)</f>
        <v>0</v>
      </c>
      <c r="L395" s="17">
        <f t="shared" si="6"/>
        <v>0</v>
      </c>
      <c r="M395" s="17" cm="1">
        <f t="array" ref="M395">_xlfn.IFS(IFERROR(FIND("事假",H395,1),0)&gt;0,"Unpaid",IFERROR(FIND("年休假",H395,1),0)&gt;0,"Annual",IFERROR(FIND("产",H395,1),0)&gt;0,"Welfare",IFERROR(FIND("婚",H395,1),0)&gt;0,"Welfare",IFERROR(FIND("育",H395,1),0)&gt;0,"Welfare",IFERROR(FIND("丧",H395,1),0)&gt;0,"Welfare",IFERROR(FIND("Annual",H395,1),0)&gt;0,"Annual",IFERROR(FIND("annual",H395,1),0)&gt;0,"Annual",IFERROR(FIND("病假",H395,1),0)&gt;0,"Sick",IFERROR(FIND("sick",H395,1),0)&gt;0,"Sick",IFERROR(FIND("Leave",H395,1),0)&gt;0,"Unpaid",IFERROR(FIND("unpaid",H395,1),0)&gt;0,"Unpaid",IFERROR(FIND("welfare",H395,1),0)&gt;0,"Welfare",1=1,H395)</f>
        <v>0</v>
      </c>
    </row>
    <row r="396" spans="11:13">
      <c r="K396" s="17" cm="1">
        <f t="array" ref="K396">_xlfn.IFS(IFERROR(FIND("差",H396,1),0)&gt;0,"Trip",IFERROR(FIND("trip",H396,1),0)&gt;0,"Trip",IFERROR(FIND("假",H396,1),0)&gt;0,"Leave",IFERROR(FIND("leave",H396,1),0)&gt;0,"Leave",IFERROR(FIND("补单",H396,1),0)&gt;0,"Supp",IFERROR(FIND("Replenishment",H396,1),0)&gt;0,"Supp",1=1,H396)</f>
        <v>0</v>
      </c>
      <c r="L396" s="17">
        <f t="shared" si="6"/>
        <v>0</v>
      </c>
      <c r="M396" s="17" cm="1">
        <f t="array" ref="M396">_xlfn.IFS(IFERROR(FIND("事假",H396,1),0)&gt;0,"Unpaid",IFERROR(FIND("年休假",H396,1),0)&gt;0,"Annual",IFERROR(FIND("产",H396,1),0)&gt;0,"Welfare",IFERROR(FIND("婚",H396,1),0)&gt;0,"Welfare",IFERROR(FIND("育",H396,1),0)&gt;0,"Welfare",IFERROR(FIND("丧",H396,1),0)&gt;0,"Welfare",IFERROR(FIND("Annual",H396,1),0)&gt;0,"Annual",IFERROR(FIND("annual",H396,1),0)&gt;0,"Annual",IFERROR(FIND("病假",H396,1),0)&gt;0,"Sick",IFERROR(FIND("sick",H396,1),0)&gt;0,"Sick",IFERROR(FIND("Leave",H396,1),0)&gt;0,"Unpaid",IFERROR(FIND("unpaid",H396,1),0)&gt;0,"Unpaid",IFERROR(FIND("welfare",H396,1),0)&gt;0,"Welfare",1=1,H396)</f>
        <v>0</v>
      </c>
    </row>
    <row r="397" spans="11:13">
      <c r="K397" s="17" cm="1">
        <f t="array" ref="K397">_xlfn.IFS(IFERROR(FIND("差",H397,1),0)&gt;0,"Trip",IFERROR(FIND("trip",H397,1),0)&gt;0,"Trip",IFERROR(FIND("假",H397,1),0)&gt;0,"Leave",IFERROR(FIND("leave",H397,1),0)&gt;0,"Leave",IFERROR(FIND("补单",H397,1),0)&gt;0,"Supp",IFERROR(FIND("Replenishment",H397,1),0)&gt;0,"Supp",1=1,H397)</f>
        <v>0</v>
      </c>
      <c r="L397" s="17">
        <f t="shared" si="6"/>
        <v>0</v>
      </c>
      <c r="M397" s="17" cm="1">
        <f t="array" ref="M397">_xlfn.IFS(IFERROR(FIND("事假",H397,1),0)&gt;0,"Unpaid",IFERROR(FIND("年休假",H397,1),0)&gt;0,"Annual",IFERROR(FIND("产",H397,1),0)&gt;0,"Welfare",IFERROR(FIND("婚",H397,1),0)&gt;0,"Welfare",IFERROR(FIND("育",H397,1),0)&gt;0,"Welfare",IFERROR(FIND("丧",H397,1),0)&gt;0,"Welfare",IFERROR(FIND("Annual",H397,1),0)&gt;0,"Annual",IFERROR(FIND("annual",H397,1),0)&gt;0,"Annual",IFERROR(FIND("病假",H397,1),0)&gt;0,"Sick",IFERROR(FIND("sick",H397,1),0)&gt;0,"Sick",IFERROR(FIND("Leave",H397,1),0)&gt;0,"Unpaid",IFERROR(FIND("unpaid",H397,1),0)&gt;0,"Unpaid",IFERROR(FIND("welfare",H397,1),0)&gt;0,"Welfare",1=1,H397)</f>
        <v>0</v>
      </c>
    </row>
    <row r="398" spans="11:13">
      <c r="K398" s="17" cm="1">
        <f t="array" ref="K398">_xlfn.IFS(IFERROR(FIND("差",H398,1),0)&gt;0,"Trip",IFERROR(FIND("trip",H398,1),0)&gt;0,"Trip",IFERROR(FIND("假",H398,1),0)&gt;0,"Leave",IFERROR(FIND("leave",H398,1),0)&gt;0,"Leave",IFERROR(FIND("补单",H398,1),0)&gt;0,"Supp",IFERROR(FIND("Replenishment",H398,1),0)&gt;0,"Supp",1=1,H398)</f>
        <v>0</v>
      </c>
      <c r="L398" s="17">
        <f t="shared" si="6"/>
        <v>0</v>
      </c>
      <c r="M398" s="17" cm="1">
        <f t="array" ref="M398">_xlfn.IFS(IFERROR(FIND("事假",H398,1),0)&gt;0,"Unpaid",IFERROR(FIND("年休假",H398,1),0)&gt;0,"Annual",IFERROR(FIND("产",H398,1),0)&gt;0,"Welfare",IFERROR(FIND("婚",H398,1),0)&gt;0,"Welfare",IFERROR(FIND("育",H398,1),0)&gt;0,"Welfare",IFERROR(FIND("丧",H398,1),0)&gt;0,"Welfare",IFERROR(FIND("Annual",H398,1),0)&gt;0,"Annual",IFERROR(FIND("annual",H398,1),0)&gt;0,"Annual",IFERROR(FIND("病假",H398,1),0)&gt;0,"Sick",IFERROR(FIND("sick",H398,1),0)&gt;0,"Sick",IFERROR(FIND("Leave",H398,1),0)&gt;0,"Unpaid",IFERROR(FIND("unpaid",H398,1),0)&gt;0,"Unpaid",IFERROR(FIND("welfare",H398,1),0)&gt;0,"Welfare",1=1,H398)</f>
        <v>0</v>
      </c>
    </row>
    <row r="399" spans="11:13">
      <c r="K399" s="17" cm="1">
        <f t="array" ref="K399">_xlfn.IFS(IFERROR(FIND("差",H399,1),0)&gt;0,"Trip",IFERROR(FIND("trip",H399,1),0)&gt;0,"Trip",IFERROR(FIND("假",H399,1),0)&gt;0,"Leave",IFERROR(FIND("leave",H399,1),0)&gt;0,"Leave",IFERROR(FIND("补单",H399,1),0)&gt;0,"Supp",IFERROR(FIND("Replenishment",H399,1),0)&gt;0,"Supp",1=1,H399)</f>
        <v>0</v>
      </c>
      <c r="L399" s="17">
        <f t="shared" si="6"/>
        <v>0</v>
      </c>
      <c r="M399" s="17" cm="1">
        <f t="array" ref="M399">_xlfn.IFS(IFERROR(FIND("事假",H399,1),0)&gt;0,"Unpaid",IFERROR(FIND("年休假",H399,1),0)&gt;0,"Annual",IFERROR(FIND("产",H399,1),0)&gt;0,"Welfare",IFERROR(FIND("婚",H399,1),0)&gt;0,"Welfare",IFERROR(FIND("育",H399,1),0)&gt;0,"Welfare",IFERROR(FIND("丧",H399,1),0)&gt;0,"Welfare",IFERROR(FIND("Annual",H399,1),0)&gt;0,"Annual",IFERROR(FIND("annual",H399,1),0)&gt;0,"Annual",IFERROR(FIND("病假",H399,1),0)&gt;0,"Sick",IFERROR(FIND("sick",H399,1),0)&gt;0,"Sick",IFERROR(FIND("Leave",H399,1),0)&gt;0,"Unpaid",IFERROR(FIND("unpaid",H399,1),0)&gt;0,"Unpaid",IFERROR(FIND("welfare",H399,1),0)&gt;0,"Welfare",1=1,H399)</f>
        <v>0</v>
      </c>
    </row>
    <row r="400" spans="11:13">
      <c r="K400" s="17" cm="1">
        <f t="array" ref="K400">_xlfn.IFS(IFERROR(FIND("差",H400,1),0)&gt;0,"Trip",IFERROR(FIND("trip",H400,1),0)&gt;0,"Trip",IFERROR(FIND("假",H400,1),0)&gt;0,"Leave",IFERROR(FIND("leave",H400,1),0)&gt;0,"Leave",IFERROR(FIND("补单",H400,1),0)&gt;0,"Supp",IFERROR(FIND("Replenishment",H400,1),0)&gt;0,"Supp",1=1,H400)</f>
        <v>0</v>
      </c>
      <c r="L400" s="17">
        <f t="shared" si="6"/>
        <v>0</v>
      </c>
      <c r="M400" s="17" cm="1">
        <f t="array" ref="M400">_xlfn.IFS(IFERROR(FIND("事假",H400,1),0)&gt;0,"Unpaid",IFERROR(FIND("年休假",H400,1),0)&gt;0,"Annual",IFERROR(FIND("产",H400,1),0)&gt;0,"Welfare",IFERROR(FIND("婚",H400,1),0)&gt;0,"Welfare",IFERROR(FIND("育",H400,1),0)&gt;0,"Welfare",IFERROR(FIND("丧",H400,1),0)&gt;0,"Welfare",IFERROR(FIND("Annual",H400,1),0)&gt;0,"Annual",IFERROR(FIND("annual",H400,1),0)&gt;0,"Annual",IFERROR(FIND("病假",H400,1),0)&gt;0,"Sick",IFERROR(FIND("sick",H400,1),0)&gt;0,"Sick",IFERROR(FIND("Leave",H400,1),0)&gt;0,"Unpaid",IFERROR(FIND("unpaid",H400,1),0)&gt;0,"Unpaid",IFERROR(FIND("welfare",H400,1),0)&gt;0,"Welfare",1=1,H400)</f>
        <v>0</v>
      </c>
    </row>
    <row r="401" spans="11:13">
      <c r="K401" s="17" cm="1">
        <f t="array" ref="K401">_xlfn.IFS(IFERROR(FIND("差",H401,1),0)&gt;0,"Trip",IFERROR(FIND("trip",H401,1),0)&gt;0,"Trip",IFERROR(FIND("假",H401,1),0)&gt;0,"Leave",IFERROR(FIND("leave",H401,1),0)&gt;0,"Leave",IFERROR(FIND("补单",H401,1),0)&gt;0,"Supp",IFERROR(FIND("Replenishment",H401,1),0)&gt;0,"Supp",1=1,H401)</f>
        <v>0</v>
      </c>
      <c r="L401" s="17">
        <f t="shared" si="6"/>
        <v>0</v>
      </c>
      <c r="M401" s="17" cm="1">
        <f t="array" ref="M401">_xlfn.IFS(IFERROR(FIND("事假",H401,1),0)&gt;0,"Unpaid",IFERROR(FIND("年休假",H401,1),0)&gt;0,"Annual",IFERROR(FIND("产",H401,1),0)&gt;0,"Welfare",IFERROR(FIND("婚",H401,1),0)&gt;0,"Welfare",IFERROR(FIND("育",H401,1),0)&gt;0,"Welfare",IFERROR(FIND("丧",H401,1),0)&gt;0,"Welfare",IFERROR(FIND("Annual",H401,1),0)&gt;0,"Annual",IFERROR(FIND("annual",H401,1),0)&gt;0,"Annual",IFERROR(FIND("病假",H401,1),0)&gt;0,"Sick",IFERROR(FIND("sick",H401,1),0)&gt;0,"Sick",IFERROR(FIND("Leave",H401,1),0)&gt;0,"Unpaid",IFERROR(FIND("unpaid",H401,1),0)&gt;0,"Unpaid",IFERROR(FIND("welfare",H401,1),0)&gt;0,"Welfare",1=1,H401)</f>
        <v>0</v>
      </c>
    </row>
    <row r="402" spans="11:13">
      <c r="K402" s="17" cm="1">
        <f t="array" ref="K402">_xlfn.IFS(IFERROR(FIND("差",H402,1),0)&gt;0,"Trip",IFERROR(FIND("trip",H402,1),0)&gt;0,"Trip",IFERROR(FIND("假",H402,1),0)&gt;0,"Leave",IFERROR(FIND("leave",H402,1),0)&gt;0,"Leave",IFERROR(FIND("补单",H402,1),0)&gt;0,"Supp",IFERROR(FIND("Replenishment",H402,1),0)&gt;0,"Supp",1=1,H402)</f>
        <v>0</v>
      </c>
      <c r="L402" s="17">
        <f t="shared" si="6"/>
        <v>0</v>
      </c>
      <c r="M402" s="17" cm="1">
        <f t="array" ref="M402">_xlfn.IFS(IFERROR(FIND("事假",H402,1),0)&gt;0,"Unpaid",IFERROR(FIND("年休假",H402,1),0)&gt;0,"Annual",IFERROR(FIND("产",H402,1),0)&gt;0,"Welfare",IFERROR(FIND("婚",H402,1),0)&gt;0,"Welfare",IFERROR(FIND("育",H402,1),0)&gt;0,"Welfare",IFERROR(FIND("丧",H402,1),0)&gt;0,"Welfare",IFERROR(FIND("Annual",H402,1),0)&gt;0,"Annual",IFERROR(FIND("annual",H402,1),0)&gt;0,"Annual",IFERROR(FIND("病假",H402,1),0)&gt;0,"Sick",IFERROR(FIND("sick",H402,1),0)&gt;0,"Sick",IFERROR(FIND("Leave",H402,1),0)&gt;0,"Unpaid",IFERROR(FIND("unpaid",H402,1),0)&gt;0,"Unpaid",IFERROR(FIND("welfare",H402,1),0)&gt;0,"Welfare",1=1,H402)</f>
        <v>0</v>
      </c>
    </row>
    <row r="403" spans="11:13">
      <c r="K403" s="17" cm="1">
        <f t="array" ref="K403">_xlfn.IFS(IFERROR(FIND("差",H403,1),0)&gt;0,"Trip",IFERROR(FIND("trip",H403,1),0)&gt;0,"Trip",IFERROR(FIND("假",H403,1),0)&gt;0,"Leave",IFERROR(FIND("leave",H403,1),0)&gt;0,"Leave",IFERROR(FIND("补单",H403,1),0)&gt;0,"Supp",IFERROR(FIND("Replenishment",H403,1),0)&gt;0,"Supp",1=1,H403)</f>
        <v>0</v>
      </c>
      <c r="L403" s="17">
        <f t="shared" si="6"/>
        <v>0</v>
      </c>
      <c r="M403" s="17" cm="1">
        <f t="array" ref="M403">_xlfn.IFS(IFERROR(FIND("事假",H403,1),0)&gt;0,"Unpaid",IFERROR(FIND("年休假",H403,1),0)&gt;0,"Annual",IFERROR(FIND("产",H403,1),0)&gt;0,"Welfare",IFERROR(FIND("婚",H403,1),0)&gt;0,"Welfare",IFERROR(FIND("育",H403,1),0)&gt;0,"Welfare",IFERROR(FIND("丧",H403,1),0)&gt;0,"Welfare",IFERROR(FIND("Annual",H403,1),0)&gt;0,"Annual",IFERROR(FIND("annual",H403,1),0)&gt;0,"Annual",IFERROR(FIND("病假",H403,1),0)&gt;0,"Sick",IFERROR(FIND("sick",H403,1),0)&gt;0,"Sick",IFERROR(FIND("Leave",H403,1),0)&gt;0,"Unpaid",IFERROR(FIND("unpaid",H403,1),0)&gt;0,"Unpaid",IFERROR(FIND("welfare",H403,1),0)&gt;0,"Welfare",1=1,H403)</f>
        <v>0</v>
      </c>
    </row>
    <row r="404" spans="11:13">
      <c r="K404" s="17" cm="1">
        <f t="array" ref="K404">_xlfn.IFS(IFERROR(FIND("差",H404,1),0)&gt;0,"Trip",IFERROR(FIND("trip",H404,1),0)&gt;0,"Trip",IFERROR(FIND("假",H404,1),0)&gt;0,"Leave",IFERROR(FIND("leave",H404,1),0)&gt;0,"Leave",IFERROR(FIND("补单",H404,1),0)&gt;0,"Supp",IFERROR(FIND("Replenishment",H404,1),0)&gt;0,"Supp",1=1,H404)</f>
        <v>0</v>
      </c>
      <c r="L404" s="17">
        <f t="shared" si="6"/>
        <v>0</v>
      </c>
      <c r="M404" s="17" cm="1">
        <f t="array" ref="M404">_xlfn.IFS(IFERROR(FIND("事假",H404,1),0)&gt;0,"Unpaid",IFERROR(FIND("年休假",H404,1),0)&gt;0,"Annual",IFERROR(FIND("产",H404,1),0)&gt;0,"Welfare",IFERROR(FIND("婚",H404,1),0)&gt;0,"Welfare",IFERROR(FIND("育",H404,1),0)&gt;0,"Welfare",IFERROR(FIND("丧",H404,1),0)&gt;0,"Welfare",IFERROR(FIND("Annual",H404,1),0)&gt;0,"Annual",IFERROR(FIND("annual",H404,1),0)&gt;0,"Annual",IFERROR(FIND("病假",H404,1),0)&gt;0,"Sick",IFERROR(FIND("sick",H404,1),0)&gt;0,"Sick",IFERROR(FIND("Leave",H404,1),0)&gt;0,"Unpaid",IFERROR(FIND("unpaid",H404,1),0)&gt;0,"Unpaid",IFERROR(FIND("welfare",H404,1),0)&gt;0,"Welfare",1=1,H404)</f>
        <v>0</v>
      </c>
    </row>
    <row r="405" spans="11:13">
      <c r="K405" s="17" cm="1">
        <f t="array" ref="K405">_xlfn.IFS(IFERROR(FIND("差",H405,1),0)&gt;0,"Trip",IFERROR(FIND("trip",H405,1),0)&gt;0,"Trip",IFERROR(FIND("假",H405,1),0)&gt;0,"Leave",IFERROR(FIND("leave",H405,1),0)&gt;0,"Leave",IFERROR(FIND("补单",H405,1),0)&gt;0,"Supp",IFERROR(FIND("Replenishment",H405,1),0)&gt;0,"Supp",1=1,H405)</f>
        <v>0</v>
      </c>
      <c r="L405" s="17">
        <f t="shared" si="6"/>
        <v>0</v>
      </c>
      <c r="M405" s="17" cm="1">
        <f t="array" ref="M405">_xlfn.IFS(IFERROR(FIND("事假",H405,1),0)&gt;0,"Unpaid",IFERROR(FIND("年休假",H405,1),0)&gt;0,"Annual",IFERROR(FIND("产",H405,1),0)&gt;0,"Welfare",IFERROR(FIND("婚",H405,1),0)&gt;0,"Welfare",IFERROR(FIND("育",H405,1),0)&gt;0,"Welfare",IFERROR(FIND("丧",H405,1),0)&gt;0,"Welfare",IFERROR(FIND("Annual",H405,1),0)&gt;0,"Annual",IFERROR(FIND("annual",H405,1),0)&gt;0,"Annual",IFERROR(FIND("病假",H405,1),0)&gt;0,"Sick",IFERROR(FIND("sick",H405,1),0)&gt;0,"Sick",IFERROR(FIND("Leave",H405,1),0)&gt;0,"Unpaid",IFERROR(FIND("unpaid",H405,1),0)&gt;0,"Unpaid",IFERROR(FIND("welfare",H405,1),0)&gt;0,"Welfare",1=1,H405)</f>
        <v>0</v>
      </c>
    </row>
    <row r="406" spans="11:13">
      <c r="K406" s="17" cm="1">
        <f t="array" ref="K406">_xlfn.IFS(IFERROR(FIND("差",H406,1),0)&gt;0,"Trip",IFERROR(FIND("trip",H406,1),0)&gt;0,"Trip",IFERROR(FIND("假",H406,1),0)&gt;0,"Leave",IFERROR(FIND("leave",H406,1),0)&gt;0,"Leave",IFERROR(FIND("补单",H406,1),0)&gt;0,"Supp",IFERROR(FIND("Replenishment",H406,1),0)&gt;0,"Supp",1=1,H406)</f>
        <v>0</v>
      </c>
      <c r="L406" s="17">
        <f t="shared" si="6"/>
        <v>0</v>
      </c>
      <c r="M406" s="17" cm="1">
        <f t="array" ref="M406">_xlfn.IFS(IFERROR(FIND("事假",H406,1),0)&gt;0,"Unpaid",IFERROR(FIND("年休假",H406,1),0)&gt;0,"Annual",IFERROR(FIND("产",H406,1),0)&gt;0,"Welfare",IFERROR(FIND("婚",H406,1),0)&gt;0,"Welfare",IFERROR(FIND("育",H406,1),0)&gt;0,"Welfare",IFERROR(FIND("丧",H406,1),0)&gt;0,"Welfare",IFERROR(FIND("Annual",H406,1),0)&gt;0,"Annual",IFERROR(FIND("annual",H406,1),0)&gt;0,"Annual",IFERROR(FIND("病假",H406,1),0)&gt;0,"Sick",IFERROR(FIND("sick",H406,1),0)&gt;0,"Sick",IFERROR(FIND("Leave",H406,1),0)&gt;0,"Unpaid",IFERROR(FIND("unpaid",H406,1),0)&gt;0,"Unpaid",IFERROR(FIND("welfare",H406,1),0)&gt;0,"Welfare",1=1,H406)</f>
        <v>0</v>
      </c>
    </row>
    <row r="407" spans="11:13">
      <c r="K407" s="17" cm="1">
        <f t="array" ref="K407">_xlfn.IFS(IFERROR(FIND("差",H407,1),0)&gt;0,"Trip",IFERROR(FIND("trip",H407,1),0)&gt;0,"Trip",IFERROR(FIND("假",H407,1),0)&gt;0,"Leave",IFERROR(FIND("leave",H407,1),0)&gt;0,"Leave",IFERROR(FIND("补单",H407,1),0)&gt;0,"Supp",IFERROR(FIND("Replenishment",H407,1),0)&gt;0,"Supp",1=1,H407)</f>
        <v>0</v>
      </c>
      <c r="L407" s="17">
        <f t="shared" si="6"/>
        <v>0</v>
      </c>
      <c r="M407" s="17" cm="1">
        <f t="array" ref="M407">_xlfn.IFS(IFERROR(FIND("事假",H407,1),0)&gt;0,"Unpaid",IFERROR(FIND("年休假",H407,1),0)&gt;0,"Annual",IFERROR(FIND("产",H407,1),0)&gt;0,"Welfare",IFERROR(FIND("婚",H407,1),0)&gt;0,"Welfare",IFERROR(FIND("育",H407,1),0)&gt;0,"Welfare",IFERROR(FIND("丧",H407,1),0)&gt;0,"Welfare",IFERROR(FIND("Annual",H407,1),0)&gt;0,"Annual",IFERROR(FIND("annual",H407,1),0)&gt;0,"Annual",IFERROR(FIND("病假",H407,1),0)&gt;0,"Sick",IFERROR(FIND("sick",H407,1),0)&gt;0,"Sick",IFERROR(FIND("Leave",H407,1),0)&gt;0,"Unpaid",IFERROR(FIND("unpaid",H407,1),0)&gt;0,"Unpaid",IFERROR(FIND("welfare",H407,1),0)&gt;0,"Welfare",1=1,H407)</f>
        <v>0</v>
      </c>
    </row>
    <row r="408" spans="11:13">
      <c r="K408" s="17" cm="1">
        <f t="array" ref="K408">_xlfn.IFS(IFERROR(FIND("差",H408,1),0)&gt;0,"Trip",IFERROR(FIND("trip",H408,1),0)&gt;0,"Trip",IFERROR(FIND("假",H408,1),0)&gt;0,"Leave",IFERROR(FIND("leave",H408,1),0)&gt;0,"Leave",IFERROR(FIND("补单",H408,1),0)&gt;0,"Supp",IFERROR(FIND("Replenishment",H408,1),0)&gt;0,"Supp",1=1,H408)</f>
        <v>0</v>
      </c>
      <c r="L408" s="17">
        <f t="shared" si="6"/>
        <v>0</v>
      </c>
      <c r="M408" s="17" cm="1">
        <f t="array" ref="M408">_xlfn.IFS(IFERROR(FIND("事假",H408,1),0)&gt;0,"Unpaid",IFERROR(FIND("年休假",H408,1),0)&gt;0,"Annual",IFERROR(FIND("产",H408,1),0)&gt;0,"Welfare",IFERROR(FIND("婚",H408,1),0)&gt;0,"Welfare",IFERROR(FIND("育",H408,1),0)&gt;0,"Welfare",IFERROR(FIND("丧",H408,1),0)&gt;0,"Welfare",IFERROR(FIND("Annual",H408,1),0)&gt;0,"Annual",IFERROR(FIND("annual",H408,1),0)&gt;0,"Annual",IFERROR(FIND("病假",H408,1),0)&gt;0,"Sick",IFERROR(FIND("sick",H408,1),0)&gt;0,"Sick",IFERROR(FIND("Leave",H408,1),0)&gt;0,"Unpaid",IFERROR(FIND("unpaid",H408,1),0)&gt;0,"Unpaid",IFERROR(FIND("welfare",H408,1),0)&gt;0,"Welfare",1=1,H408)</f>
        <v>0</v>
      </c>
    </row>
    <row r="409" spans="11:13">
      <c r="K409" s="17" cm="1">
        <f t="array" ref="K409">_xlfn.IFS(IFERROR(FIND("差",H409,1),0)&gt;0,"Trip",IFERROR(FIND("trip",H409,1),0)&gt;0,"Trip",IFERROR(FIND("假",H409,1),0)&gt;0,"Leave",IFERROR(FIND("leave",H409,1),0)&gt;0,"Leave",IFERROR(FIND("补单",H409,1),0)&gt;0,"Supp",IFERROR(FIND("Replenishment",H409,1),0)&gt;0,"Supp",1=1,H409)</f>
        <v>0</v>
      </c>
      <c r="L409" s="17">
        <f t="shared" si="6"/>
        <v>0</v>
      </c>
      <c r="M409" s="17" cm="1">
        <f t="array" ref="M409">_xlfn.IFS(IFERROR(FIND("事假",H409,1),0)&gt;0,"Unpaid",IFERROR(FIND("年休假",H409,1),0)&gt;0,"Annual",IFERROR(FIND("产",H409,1),0)&gt;0,"Welfare",IFERROR(FIND("婚",H409,1),0)&gt;0,"Welfare",IFERROR(FIND("育",H409,1),0)&gt;0,"Welfare",IFERROR(FIND("丧",H409,1),0)&gt;0,"Welfare",IFERROR(FIND("Annual",H409,1),0)&gt;0,"Annual",IFERROR(FIND("annual",H409,1),0)&gt;0,"Annual",IFERROR(FIND("病假",H409,1),0)&gt;0,"Sick",IFERROR(FIND("sick",H409,1),0)&gt;0,"Sick",IFERROR(FIND("Leave",H409,1),0)&gt;0,"Unpaid",IFERROR(FIND("unpaid",H409,1),0)&gt;0,"Unpaid",IFERROR(FIND("welfare",H409,1),0)&gt;0,"Welfare",1=1,H409)</f>
        <v>0</v>
      </c>
    </row>
    <row r="410" spans="11:13">
      <c r="K410" s="17" cm="1">
        <f t="array" ref="K410">_xlfn.IFS(IFERROR(FIND("差",H410,1),0)&gt;0,"Trip",IFERROR(FIND("trip",H410,1),0)&gt;0,"Trip",IFERROR(FIND("假",H410,1),0)&gt;0,"Leave",IFERROR(FIND("leave",H410,1),0)&gt;0,"Leave",IFERROR(FIND("补单",H410,1),0)&gt;0,"Supp",IFERROR(FIND("Replenishment",H410,1),0)&gt;0,"Supp",1=1,H410)</f>
        <v>0</v>
      </c>
      <c r="L410" s="17">
        <f t="shared" si="6"/>
        <v>0</v>
      </c>
      <c r="M410" s="17" cm="1">
        <f t="array" ref="M410">_xlfn.IFS(IFERROR(FIND("事假",H410,1),0)&gt;0,"Unpaid",IFERROR(FIND("年休假",H410,1),0)&gt;0,"Annual",IFERROR(FIND("产",H410,1),0)&gt;0,"Welfare",IFERROR(FIND("婚",H410,1),0)&gt;0,"Welfare",IFERROR(FIND("育",H410,1),0)&gt;0,"Welfare",IFERROR(FIND("丧",H410,1),0)&gt;0,"Welfare",IFERROR(FIND("Annual",H410,1),0)&gt;0,"Annual",IFERROR(FIND("annual",H410,1),0)&gt;0,"Annual",IFERROR(FIND("病假",H410,1),0)&gt;0,"Sick",IFERROR(FIND("sick",H410,1),0)&gt;0,"Sick",IFERROR(FIND("Leave",H410,1),0)&gt;0,"Unpaid",IFERROR(FIND("unpaid",H410,1),0)&gt;0,"Unpaid",IFERROR(FIND("welfare",H410,1),0)&gt;0,"Welfare",1=1,H410)</f>
        <v>0</v>
      </c>
    </row>
    <row r="411" spans="11:13">
      <c r="K411" s="17" cm="1">
        <f t="array" ref="K411">_xlfn.IFS(IFERROR(FIND("差",H411,1),0)&gt;0,"Trip",IFERROR(FIND("trip",H411,1),0)&gt;0,"Trip",IFERROR(FIND("假",H411,1),0)&gt;0,"Leave",IFERROR(FIND("leave",H411,1),0)&gt;0,"Leave",IFERROR(FIND("补单",H411,1),0)&gt;0,"Supp",IFERROR(FIND("Replenishment",H411,1),0)&gt;0,"Supp",1=1,H411)</f>
        <v>0</v>
      </c>
      <c r="L411" s="17">
        <f t="shared" si="6"/>
        <v>0</v>
      </c>
      <c r="M411" s="17" cm="1">
        <f t="array" ref="M411">_xlfn.IFS(IFERROR(FIND("事假",H411,1),0)&gt;0,"Unpaid",IFERROR(FIND("年休假",H411,1),0)&gt;0,"Annual",IFERROR(FIND("产",H411,1),0)&gt;0,"Welfare",IFERROR(FIND("婚",H411,1),0)&gt;0,"Welfare",IFERROR(FIND("育",H411,1),0)&gt;0,"Welfare",IFERROR(FIND("丧",H411,1),0)&gt;0,"Welfare",IFERROR(FIND("Annual",H411,1),0)&gt;0,"Annual",IFERROR(FIND("annual",H411,1),0)&gt;0,"Annual",IFERROR(FIND("病假",H411,1),0)&gt;0,"Sick",IFERROR(FIND("sick",H411,1),0)&gt;0,"Sick",IFERROR(FIND("Leave",H411,1),0)&gt;0,"Unpaid",IFERROR(FIND("unpaid",H411,1),0)&gt;0,"Unpaid",IFERROR(FIND("welfare",H411,1),0)&gt;0,"Welfare",1=1,H411)</f>
        <v>0</v>
      </c>
    </row>
    <row r="412" spans="11:13">
      <c r="K412" s="17" cm="1">
        <f t="array" ref="K412">_xlfn.IFS(IFERROR(FIND("差",H412,1),0)&gt;0,"Trip",IFERROR(FIND("trip",H412,1),0)&gt;0,"Trip",IFERROR(FIND("假",H412,1),0)&gt;0,"Leave",IFERROR(FIND("leave",H412,1),0)&gt;0,"Leave",IFERROR(FIND("补单",H412,1),0)&gt;0,"Supp",IFERROR(FIND("Replenishment",H412,1),0)&gt;0,"Supp",1=1,H412)</f>
        <v>0</v>
      </c>
      <c r="L412" s="17">
        <f t="shared" si="6"/>
        <v>0</v>
      </c>
      <c r="M412" s="17" cm="1">
        <f t="array" ref="M412">_xlfn.IFS(IFERROR(FIND("事假",H412,1),0)&gt;0,"Unpaid",IFERROR(FIND("年休假",H412,1),0)&gt;0,"Annual",IFERROR(FIND("产",H412,1),0)&gt;0,"Welfare",IFERROR(FIND("婚",H412,1),0)&gt;0,"Welfare",IFERROR(FIND("育",H412,1),0)&gt;0,"Welfare",IFERROR(FIND("丧",H412,1),0)&gt;0,"Welfare",IFERROR(FIND("Annual",H412,1),0)&gt;0,"Annual",IFERROR(FIND("annual",H412,1),0)&gt;0,"Annual",IFERROR(FIND("病假",H412,1),0)&gt;0,"Sick",IFERROR(FIND("sick",H412,1),0)&gt;0,"Sick",IFERROR(FIND("Leave",H412,1),0)&gt;0,"Unpaid",IFERROR(FIND("unpaid",H412,1),0)&gt;0,"Unpaid",IFERROR(FIND("welfare",H412,1),0)&gt;0,"Welfare",1=1,H412)</f>
        <v>0</v>
      </c>
    </row>
    <row r="413" spans="11:13">
      <c r="K413" s="17" cm="1">
        <f t="array" ref="K413">_xlfn.IFS(IFERROR(FIND("差",H413,1),0)&gt;0,"Trip",IFERROR(FIND("trip",H413,1),0)&gt;0,"Trip",IFERROR(FIND("假",H413,1),0)&gt;0,"Leave",IFERROR(FIND("leave",H413,1),0)&gt;0,"Leave",IFERROR(FIND("补单",H413,1),0)&gt;0,"Supp",IFERROR(FIND("Replenishment",H413,1),0)&gt;0,"Supp",1=1,H413)</f>
        <v>0</v>
      </c>
      <c r="L413" s="17">
        <f t="shared" si="6"/>
        <v>0</v>
      </c>
      <c r="M413" s="17" cm="1">
        <f t="array" ref="M413">_xlfn.IFS(IFERROR(FIND("事假",H413,1),0)&gt;0,"Unpaid",IFERROR(FIND("年休假",H413,1),0)&gt;0,"Annual",IFERROR(FIND("产",H413,1),0)&gt;0,"Welfare",IFERROR(FIND("婚",H413,1),0)&gt;0,"Welfare",IFERROR(FIND("育",H413,1),0)&gt;0,"Welfare",IFERROR(FIND("丧",H413,1),0)&gt;0,"Welfare",IFERROR(FIND("Annual",H413,1),0)&gt;0,"Annual",IFERROR(FIND("annual",H413,1),0)&gt;0,"Annual",IFERROR(FIND("病假",H413,1),0)&gt;0,"Sick",IFERROR(FIND("sick",H413,1),0)&gt;0,"Sick",IFERROR(FIND("Leave",H413,1),0)&gt;0,"Unpaid",IFERROR(FIND("unpaid",H413,1),0)&gt;0,"Unpaid",IFERROR(FIND("welfare",H413,1),0)&gt;0,"Welfare",1=1,H413)</f>
        <v>0</v>
      </c>
    </row>
    <row r="414" spans="11:13">
      <c r="K414" s="17" cm="1">
        <f t="array" ref="K414">_xlfn.IFS(IFERROR(FIND("差",H414,1),0)&gt;0,"Trip",IFERROR(FIND("trip",H414,1),0)&gt;0,"Trip",IFERROR(FIND("假",H414,1),0)&gt;0,"Leave",IFERROR(FIND("leave",H414,1),0)&gt;0,"Leave",IFERROR(FIND("补单",H414,1),0)&gt;0,"Supp",IFERROR(FIND("Replenishment",H414,1),0)&gt;0,"Supp",1=1,H414)</f>
        <v>0</v>
      </c>
      <c r="L414" s="17">
        <f t="shared" si="6"/>
        <v>0</v>
      </c>
      <c r="M414" s="17" cm="1">
        <f t="array" ref="M414">_xlfn.IFS(IFERROR(FIND("事假",H414,1),0)&gt;0,"Unpaid",IFERROR(FIND("年休假",H414,1),0)&gt;0,"Annual",IFERROR(FIND("产",H414,1),0)&gt;0,"Welfare",IFERROR(FIND("婚",H414,1),0)&gt;0,"Welfare",IFERROR(FIND("育",H414,1),0)&gt;0,"Welfare",IFERROR(FIND("丧",H414,1),0)&gt;0,"Welfare",IFERROR(FIND("Annual",H414,1),0)&gt;0,"Annual",IFERROR(FIND("annual",H414,1),0)&gt;0,"Annual",IFERROR(FIND("病假",H414,1),0)&gt;0,"Sick",IFERROR(FIND("sick",H414,1),0)&gt;0,"Sick",IFERROR(FIND("Leave",H414,1),0)&gt;0,"Unpaid",IFERROR(FIND("unpaid",H414,1),0)&gt;0,"Unpaid",IFERROR(FIND("welfare",H414,1),0)&gt;0,"Welfare",1=1,H414)</f>
        <v>0</v>
      </c>
    </row>
    <row r="415" spans="11:13">
      <c r="K415" s="17" cm="1">
        <f t="array" ref="K415">_xlfn.IFS(IFERROR(FIND("差",H415,1),0)&gt;0,"Trip",IFERROR(FIND("trip",H415,1),0)&gt;0,"Trip",IFERROR(FIND("假",H415,1),0)&gt;0,"Leave",IFERROR(FIND("leave",H415,1),0)&gt;0,"Leave",IFERROR(FIND("补单",H415,1),0)&gt;0,"Supp",IFERROR(FIND("Replenishment",H415,1),0)&gt;0,"Supp",1=1,H415)</f>
        <v>0</v>
      </c>
      <c r="L415" s="17">
        <f t="shared" si="6"/>
        <v>0</v>
      </c>
      <c r="M415" s="17" cm="1">
        <f t="array" ref="M415">_xlfn.IFS(IFERROR(FIND("事假",H415,1),0)&gt;0,"Unpaid",IFERROR(FIND("年休假",H415,1),0)&gt;0,"Annual",IFERROR(FIND("产",H415,1),0)&gt;0,"Welfare",IFERROR(FIND("婚",H415,1),0)&gt;0,"Welfare",IFERROR(FIND("育",H415,1),0)&gt;0,"Welfare",IFERROR(FIND("丧",H415,1),0)&gt;0,"Welfare",IFERROR(FIND("Annual",H415,1),0)&gt;0,"Annual",IFERROR(FIND("annual",H415,1),0)&gt;0,"Annual",IFERROR(FIND("病假",H415,1),0)&gt;0,"Sick",IFERROR(FIND("sick",H415,1),0)&gt;0,"Sick",IFERROR(FIND("Leave",H415,1),0)&gt;0,"Unpaid",IFERROR(FIND("unpaid",H415,1),0)&gt;0,"Unpaid",IFERROR(FIND("welfare",H415,1),0)&gt;0,"Welfare",1=1,H415)</f>
        <v>0</v>
      </c>
    </row>
    <row r="416" spans="11:13">
      <c r="K416" s="17" cm="1">
        <f t="array" ref="K416">_xlfn.IFS(IFERROR(FIND("差",H416,1),0)&gt;0,"Trip",IFERROR(FIND("trip",H416,1),0)&gt;0,"Trip",IFERROR(FIND("假",H416,1),0)&gt;0,"Leave",IFERROR(FIND("leave",H416,1),0)&gt;0,"Leave",IFERROR(FIND("补单",H416,1),0)&gt;0,"Supp",IFERROR(FIND("Replenishment",H416,1),0)&gt;0,"Supp",1=1,H416)</f>
        <v>0</v>
      </c>
      <c r="L416" s="17">
        <f t="shared" si="6"/>
        <v>0</v>
      </c>
      <c r="M416" s="17" cm="1">
        <f t="array" ref="M416">_xlfn.IFS(IFERROR(FIND("事假",H416,1),0)&gt;0,"Unpaid",IFERROR(FIND("年休假",H416,1),0)&gt;0,"Annual",IFERROR(FIND("产",H416,1),0)&gt;0,"Welfare",IFERROR(FIND("婚",H416,1),0)&gt;0,"Welfare",IFERROR(FIND("育",H416,1),0)&gt;0,"Welfare",IFERROR(FIND("丧",H416,1),0)&gt;0,"Welfare",IFERROR(FIND("Annual",H416,1),0)&gt;0,"Annual",IFERROR(FIND("annual",H416,1),0)&gt;0,"Annual",IFERROR(FIND("病假",H416,1),0)&gt;0,"Sick",IFERROR(FIND("sick",H416,1),0)&gt;0,"Sick",IFERROR(FIND("Leave",H416,1),0)&gt;0,"Unpaid",IFERROR(FIND("unpaid",H416,1),0)&gt;0,"Unpaid",IFERROR(FIND("welfare",H416,1),0)&gt;0,"Welfare",1=1,H416)</f>
        <v>0</v>
      </c>
    </row>
    <row r="417" spans="11:13">
      <c r="K417" s="17" cm="1">
        <f t="array" ref="K417">_xlfn.IFS(IFERROR(FIND("差",H417,1),0)&gt;0,"Trip",IFERROR(FIND("trip",H417,1),0)&gt;0,"Trip",IFERROR(FIND("假",H417,1),0)&gt;0,"Leave",IFERROR(FIND("leave",H417,1),0)&gt;0,"Leave",IFERROR(FIND("补单",H417,1),0)&gt;0,"Supp",IFERROR(FIND("Replenishment",H417,1),0)&gt;0,"Supp",1=1,H417)</f>
        <v>0</v>
      </c>
      <c r="L417" s="17">
        <f t="shared" si="6"/>
        <v>0</v>
      </c>
      <c r="M417" s="17" cm="1">
        <f t="array" ref="M417">_xlfn.IFS(IFERROR(FIND("事假",H417,1),0)&gt;0,"Unpaid",IFERROR(FIND("年休假",H417,1),0)&gt;0,"Annual",IFERROR(FIND("产",H417,1),0)&gt;0,"Welfare",IFERROR(FIND("婚",H417,1),0)&gt;0,"Welfare",IFERROR(FIND("育",H417,1),0)&gt;0,"Welfare",IFERROR(FIND("丧",H417,1),0)&gt;0,"Welfare",IFERROR(FIND("Annual",H417,1),0)&gt;0,"Annual",IFERROR(FIND("annual",H417,1),0)&gt;0,"Annual",IFERROR(FIND("病假",H417,1),0)&gt;0,"Sick",IFERROR(FIND("sick",H417,1),0)&gt;0,"Sick",IFERROR(FIND("Leave",H417,1),0)&gt;0,"Unpaid",IFERROR(FIND("unpaid",H417,1),0)&gt;0,"Unpaid",IFERROR(FIND("welfare",H417,1),0)&gt;0,"Welfare",1=1,H417)</f>
        <v>0</v>
      </c>
    </row>
    <row r="418" spans="11:13">
      <c r="K418" s="17" cm="1">
        <f t="array" ref="K418">_xlfn.IFS(IFERROR(FIND("差",H418,1),0)&gt;0,"Trip",IFERROR(FIND("trip",H418,1),0)&gt;0,"Trip",IFERROR(FIND("假",H418,1),0)&gt;0,"Leave",IFERROR(FIND("leave",H418,1),0)&gt;0,"Leave",IFERROR(FIND("补单",H418,1),0)&gt;0,"Supp",IFERROR(FIND("Replenishment",H418,1),0)&gt;0,"Supp",1=1,H418)</f>
        <v>0</v>
      </c>
      <c r="L418" s="17">
        <f t="shared" si="6"/>
        <v>0</v>
      </c>
      <c r="M418" s="17" cm="1">
        <f t="array" ref="M418">_xlfn.IFS(IFERROR(FIND("事假",H418,1),0)&gt;0,"Unpaid",IFERROR(FIND("年休假",H418,1),0)&gt;0,"Annual",IFERROR(FIND("产",H418,1),0)&gt;0,"Welfare",IFERROR(FIND("婚",H418,1),0)&gt;0,"Welfare",IFERROR(FIND("育",H418,1),0)&gt;0,"Welfare",IFERROR(FIND("丧",H418,1),0)&gt;0,"Welfare",IFERROR(FIND("Annual",H418,1),0)&gt;0,"Annual",IFERROR(FIND("annual",H418,1),0)&gt;0,"Annual",IFERROR(FIND("病假",H418,1),0)&gt;0,"Sick",IFERROR(FIND("sick",H418,1),0)&gt;0,"Sick",IFERROR(FIND("Leave",H418,1),0)&gt;0,"Unpaid",IFERROR(FIND("unpaid",H418,1),0)&gt;0,"Unpaid",IFERROR(FIND("welfare",H418,1),0)&gt;0,"Welfare",1=1,H418)</f>
        <v>0</v>
      </c>
    </row>
    <row r="419" spans="11:13">
      <c r="K419" s="17" cm="1">
        <f t="array" ref="K419">_xlfn.IFS(IFERROR(FIND("差",H419,1),0)&gt;0,"Trip",IFERROR(FIND("trip",H419,1),0)&gt;0,"Trip",IFERROR(FIND("假",H419,1),0)&gt;0,"Leave",IFERROR(FIND("leave",H419,1),0)&gt;0,"Leave",IFERROR(FIND("补单",H419,1),0)&gt;0,"Supp",IFERROR(FIND("Replenishment",H419,1),0)&gt;0,"Supp",1=1,H419)</f>
        <v>0</v>
      </c>
      <c r="L419" s="17">
        <f t="shared" si="6"/>
        <v>0</v>
      </c>
      <c r="M419" s="17" cm="1">
        <f t="array" ref="M419">_xlfn.IFS(IFERROR(FIND("事假",H419,1),0)&gt;0,"Unpaid",IFERROR(FIND("年休假",H419,1),0)&gt;0,"Annual",IFERROR(FIND("产",H419,1),0)&gt;0,"Welfare",IFERROR(FIND("婚",H419,1),0)&gt;0,"Welfare",IFERROR(FIND("育",H419,1),0)&gt;0,"Welfare",IFERROR(FIND("丧",H419,1),0)&gt;0,"Welfare",IFERROR(FIND("Annual",H419,1),0)&gt;0,"Annual",IFERROR(FIND("annual",H419,1),0)&gt;0,"Annual",IFERROR(FIND("病假",H419,1),0)&gt;0,"Sick",IFERROR(FIND("sick",H419,1),0)&gt;0,"Sick",IFERROR(FIND("Leave",H419,1),0)&gt;0,"Unpaid",IFERROR(FIND("unpaid",H419,1),0)&gt;0,"Unpaid",IFERROR(FIND("welfare",H419,1),0)&gt;0,"Welfare",1=1,H419)</f>
        <v>0</v>
      </c>
    </row>
    <row r="420" spans="11:13">
      <c r="K420" s="17" cm="1">
        <f t="array" ref="K420">_xlfn.IFS(IFERROR(FIND("差",H420,1),0)&gt;0,"Trip",IFERROR(FIND("trip",H420,1),0)&gt;0,"Trip",IFERROR(FIND("假",H420,1),0)&gt;0,"Leave",IFERROR(FIND("leave",H420,1),0)&gt;0,"Leave",IFERROR(FIND("补单",H420,1),0)&gt;0,"Supp",IFERROR(FIND("Replenishment",H420,1),0)&gt;0,"Supp",1=1,H420)</f>
        <v>0</v>
      </c>
      <c r="L420" s="17">
        <f t="shared" si="6"/>
        <v>0</v>
      </c>
      <c r="M420" s="17" cm="1">
        <f t="array" ref="M420">_xlfn.IFS(IFERROR(FIND("事假",H420,1),0)&gt;0,"Unpaid",IFERROR(FIND("年休假",H420,1),0)&gt;0,"Annual",IFERROR(FIND("产",H420,1),0)&gt;0,"Welfare",IFERROR(FIND("婚",H420,1),0)&gt;0,"Welfare",IFERROR(FIND("育",H420,1),0)&gt;0,"Welfare",IFERROR(FIND("丧",H420,1),0)&gt;0,"Welfare",IFERROR(FIND("Annual",H420,1),0)&gt;0,"Annual",IFERROR(FIND("annual",H420,1),0)&gt;0,"Annual",IFERROR(FIND("病假",H420,1),0)&gt;0,"Sick",IFERROR(FIND("sick",H420,1),0)&gt;0,"Sick",IFERROR(FIND("Leave",H420,1),0)&gt;0,"Unpaid",IFERROR(FIND("unpaid",H420,1),0)&gt;0,"Unpaid",IFERROR(FIND("welfare",H420,1),0)&gt;0,"Welfare",1=1,H420)</f>
        <v>0</v>
      </c>
    </row>
    <row r="421" spans="11:13">
      <c r="K421" s="17" cm="1">
        <f t="array" ref="K421">_xlfn.IFS(IFERROR(FIND("差",H421,1),0)&gt;0,"Trip",IFERROR(FIND("trip",H421,1),0)&gt;0,"Trip",IFERROR(FIND("假",H421,1),0)&gt;0,"Leave",IFERROR(FIND("leave",H421,1),0)&gt;0,"Leave",IFERROR(FIND("补单",H421,1),0)&gt;0,"Supp",IFERROR(FIND("Replenishment",H421,1),0)&gt;0,"Supp",1=1,H421)</f>
        <v>0</v>
      </c>
      <c r="L421" s="17">
        <f t="shared" si="6"/>
        <v>0</v>
      </c>
      <c r="M421" s="17" cm="1">
        <f t="array" ref="M421">_xlfn.IFS(IFERROR(FIND("事假",H421,1),0)&gt;0,"Unpaid",IFERROR(FIND("年休假",H421,1),0)&gt;0,"Annual",IFERROR(FIND("产",H421,1),0)&gt;0,"Welfare",IFERROR(FIND("婚",H421,1),0)&gt;0,"Welfare",IFERROR(FIND("育",H421,1),0)&gt;0,"Welfare",IFERROR(FIND("丧",H421,1),0)&gt;0,"Welfare",IFERROR(FIND("Annual",H421,1),0)&gt;0,"Annual",IFERROR(FIND("annual",H421,1),0)&gt;0,"Annual",IFERROR(FIND("病假",H421,1),0)&gt;0,"Sick",IFERROR(FIND("sick",H421,1),0)&gt;0,"Sick",IFERROR(FIND("Leave",H421,1),0)&gt;0,"Unpaid",IFERROR(FIND("unpaid",H421,1),0)&gt;0,"Unpaid",IFERROR(FIND("welfare",H421,1),0)&gt;0,"Welfare",1=1,H421)</f>
        <v>0</v>
      </c>
    </row>
    <row r="422" spans="11:13">
      <c r="K422" s="17" cm="1">
        <f t="array" ref="K422">_xlfn.IFS(IFERROR(FIND("差",H422,1),0)&gt;0,"Trip",IFERROR(FIND("trip",H422,1),0)&gt;0,"Trip",IFERROR(FIND("假",H422,1),0)&gt;0,"Leave",IFERROR(FIND("leave",H422,1),0)&gt;0,"Leave",IFERROR(FIND("补单",H422,1),0)&gt;0,"Supp",IFERROR(FIND("Replenishment",H422,1),0)&gt;0,"Supp",1=1,H422)</f>
        <v>0</v>
      </c>
      <c r="L422" s="17">
        <f t="shared" si="6"/>
        <v>0</v>
      </c>
      <c r="M422" s="17" cm="1">
        <f t="array" ref="M422">_xlfn.IFS(IFERROR(FIND("事假",H422,1),0)&gt;0,"Unpaid",IFERROR(FIND("年休假",H422,1),0)&gt;0,"Annual",IFERROR(FIND("产",H422,1),0)&gt;0,"Welfare",IFERROR(FIND("婚",H422,1),0)&gt;0,"Welfare",IFERROR(FIND("育",H422,1),0)&gt;0,"Welfare",IFERROR(FIND("丧",H422,1),0)&gt;0,"Welfare",IFERROR(FIND("Annual",H422,1),0)&gt;0,"Annual",IFERROR(FIND("annual",H422,1),0)&gt;0,"Annual",IFERROR(FIND("病假",H422,1),0)&gt;0,"Sick",IFERROR(FIND("sick",H422,1),0)&gt;0,"Sick",IFERROR(FIND("Leave",H422,1),0)&gt;0,"Unpaid",IFERROR(FIND("unpaid",H422,1),0)&gt;0,"Unpaid",IFERROR(FIND("welfare",H422,1),0)&gt;0,"Welfare",1=1,H422)</f>
        <v>0</v>
      </c>
    </row>
    <row r="423" spans="11:13">
      <c r="K423" s="17" cm="1">
        <f t="array" ref="K423">_xlfn.IFS(IFERROR(FIND("差",H423,1),0)&gt;0,"Trip",IFERROR(FIND("trip",H423,1),0)&gt;0,"Trip",IFERROR(FIND("假",H423,1),0)&gt;0,"Leave",IFERROR(FIND("leave",H423,1),0)&gt;0,"Leave",IFERROR(FIND("补单",H423,1),0)&gt;0,"Supp",IFERROR(FIND("Replenishment",H423,1),0)&gt;0,"Supp",1=1,H423)</f>
        <v>0</v>
      </c>
      <c r="L423" s="17">
        <f t="shared" si="6"/>
        <v>0</v>
      </c>
      <c r="M423" s="17" cm="1">
        <f t="array" ref="M423">_xlfn.IFS(IFERROR(FIND("事假",H423,1),0)&gt;0,"Unpaid",IFERROR(FIND("年休假",H423,1),0)&gt;0,"Annual",IFERROR(FIND("产",H423,1),0)&gt;0,"Welfare",IFERROR(FIND("婚",H423,1),0)&gt;0,"Welfare",IFERROR(FIND("育",H423,1),0)&gt;0,"Welfare",IFERROR(FIND("丧",H423,1),0)&gt;0,"Welfare",IFERROR(FIND("Annual",H423,1),0)&gt;0,"Annual",IFERROR(FIND("annual",H423,1),0)&gt;0,"Annual",IFERROR(FIND("病假",H423,1),0)&gt;0,"Sick",IFERROR(FIND("sick",H423,1),0)&gt;0,"Sick",IFERROR(FIND("Leave",H423,1),0)&gt;0,"Unpaid",IFERROR(FIND("unpaid",H423,1),0)&gt;0,"Unpaid",IFERROR(FIND("welfare",H423,1),0)&gt;0,"Welfare",1=1,H423)</f>
        <v>0</v>
      </c>
    </row>
    <row r="424" spans="11:13">
      <c r="K424" s="17" cm="1">
        <f t="array" ref="K424">_xlfn.IFS(IFERROR(FIND("差",H424,1),0)&gt;0,"Trip",IFERROR(FIND("trip",H424,1),0)&gt;0,"Trip",IFERROR(FIND("假",H424,1),0)&gt;0,"Leave",IFERROR(FIND("leave",H424,1),0)&gt;0,"Leave",IFERROR(FIND("补单",H424,1),0)&gt;0,"Supp",IFERROR(FIND("Replenishment",H424,1),0)&gt;0,"Supp",1=1,H424)</f>
        <v>0</v>
      </c>
      <c r="L424" s="17">
        <f t="shared" si="6"/>
        <v>0</v>
      </c>
      <c r="M424" s="17" cm="1">
        <f t="array" ref="M424">_xlfn.IFS(IFERROR(FIND("事假",H424,1),0)&gt;0,"Unpaid",IFERROR(FIND("年休假",H424,1),0)&gt;0,"Annual",IFERROR(FIND("产",H424,1),0)&gt;0,"Welfare",IFERROR(FIND("婚",H424,1),0)&gt;0,"Welfare",IFERROR(FIND("育",H424,1),0)&gt;0,"Welfare",IFERROR(FIND("丧",H424,1),0)&gt;0,"Welfare",IFERROR(FIND("Annual",H424,1),0)&gt;0,"Annual",IFERROR(FIND("annual",H424,1),0)&gt;0,"Annual",IFERROR(FIND("病假",H424,1),0)&gt;0,"Sick",IFERROR(FIND("sick",H424,1),0)&gt;0,"Sick",IFERROR(FIND("Leave",H424,1),0)&gt;0,"Unpaid",IFERROR(FIND("unpaid",H424,1),0)&gt;0,"Unpaid",IFERROR(FIND("welfare",H424,1),0)&gt;0,"Welfare",1=1,H424)</f>
        <v>0</v>
      </c>
    </row>
    <row r="425" spans="11:13">
      <c r="K425" s="17" cm="1">
        <f t="array" ref="K425">_xlfn.IFS(IFERROR(FIND("差",H425,1),0)&gt;0,"Trip",IFERROR(FIND("trip",H425,1),0)&gt;0,"Trip",IFERROR(FIND("假",H425,1),0)&gt;0,"Leave",IFERROR(FIND("leave",H425,1),0)&gt;0,"Leave",IFERROR(FIND("补单",H425,1),0)&gt;0,"Supp",IFERROR(FIND("Replenishment",H425,1),0)&gt;0,"Supp",1=1,H425)</f>
        <v>0</v>
      </c>
      <c r="L425" s="17">
        <f t="shared" si="6"/>
        <v>0</v>
      </c>
      <c r="M425" s="17" cm="1">
        <f t="array" ref="M425">_xlfn.IFS(IFERROR(FIND("事假",H425,1),0)&gt;0,"Unpaid",IFERROR(FIND("年休假",H425,1),0)&gt;0,"Annual",IFERROR(FIND("产",H425,1),0)&gt;0,"Welfare",IFERROR(FIND("婚",H425,1),0)&gt;0,"Welfare",IFERROR(FIND("育",H425,1),0)&gt;0,"Welfare",IFERROR(FIND("丧",H425,1),0)&gt;0,"Welfare",IFERROR(FIND("Annual",H425,1),0)&gt;0,"Annual",IFERROR(FIND("annual",H425,1),0)&gt;0,"Annual",IFERROR(FIND("病假",H425,1),0)&gt;0,"Sick",IFERROR(FIND("sick",H425,1),0)&gt;0,"Sick",IFERROR(FIND("Leave",H425,1),0)&gt;0,"Unpaid",IFERROR(FIND("unpaid",H425,1),0)&gt;0,"Unpaid",IFERROR(FIND("welfare",H425,1),0)&gt;0,"Welfare",1=1,H425)</f>
        <v>0</v>
      </c>
    </row>
    <row r="426" spans="11:13">
      <c r="K426" s="17" cm="1">
        <f t="array" ref="K426">_xlfn.IFS(IFERROR(FIND("差",H426,1),0)&gt;0,"Trip",IFERROR(FIND("trip",H426,1),0)&gt;0,"Trip",IFERROR(FIND("假",H426,1),0)&gt;0,"Leave",IFERROR(FIND("leave",H426,1),0)&gt;0,"Leave",IFERROR(FIND("补单",H426,1),0)&gt;0,"Supp",IFERROR(FIND("Replenishment",H426,1),0)&gt;0,"Supp",1=1,H426)</f>
        <v>0</v>
      </c>
      <c r="L426" s="17">
        <f t="shared" si="6"/>
        <v>0</v>
      </c>
      <c r="M426" s="17" cm="1">
        <f t="array" ref="M426">_xlfn.IFS(IFERROR(FIND("事假",H426,1),0)&gt;0,"Unpaid",IFERROR(FIND("年休假",H426,1),0)&gt;0,"Annual",IFERROR(FIND("产",H426,1),0)&gt;0,"Welfare",IFERROR(FIND("婚",H426,1),0)&gt;0,"Welfare",IFERROR(FIND("育",H426,1),0)&gt;0,"Welfare",IFERROR(FIND("丧",H426,1),0)&gt;0,"Welfare",IFERROR(FIND("Annual",H426,1),0)&gt;0,"Annual",IFERROR(FIND("annual",H426,1),0)&gt;0,"Annual",IFERROR(FIND("病假",H426,1),0)&gt;0,"Sick",IFERROR(FIND("sick",H426,1),0)&gt;0,"Sick",IFERROR(FIND("Leave",H426,1),0)&gt;0,"Unpaid",IFERROR(FIND("unpaid",H426,1),0)&gt;0,"Unpaid",IFERROR(FIND("welfare",H426,1),0)&gt;0,"Welfare",1=1,H426)</f>
        <v>0</v>
      </c>
    </row>
    <row r="427" spans="11:13">
      <c r="K427" s="17" cm="1">
        <f t="array" ref="K427">_xlfn.IFS(IFERROR(FIND("差",H427,1),0)&gt;0,"Trip",IFERROR(FIND("trip",H427,1),0)&gt;0,"Trip",IFERROR(FIND("假",H427,1),0)&gt;0,"Leave",IFERROR(FIND("leave",H427,1),0)&gt;0,"Leave",IFERROR(FIND("补单",H427,1),0)&gt;0,"Supp",IFERROR(FIND("Replenishment",H427,1),0)&gt;0,"Supp",1=1,H427)</f>
        <v>0</v>
      </c>
      <c r="L427" s="17">
        <f t="shared" si="6"/>
        <v>0</v>
      </c>
      <c r="M427" s="17" cm="1">
        <f t="array" ref="M427">_xlfn.IFS(IFERROR(FIND("事假",H427,1),0)&gt;0,"Unpaid",IFERROR(FIND("年休假",H427,1),0)&gt;0,"Annual",IFERROR(FIND("产",H427,1),0)&gt;0,"Welfare",IFERROR(FIND("婚",H427,1),0)&gt;0,"Welfare",IFERROR(FIND("育",H427,1),0)&gt;0,"Welfare",IFERROR(FIND("丧",H427,1),0)&gt;0,"Welfare",IFERROR(FIND("Annual",H427,1),0)&gt;0,"Annual",IFERROR(FIND("annual",H427,1),0)&gt;0,"Annual",IFERROR(FIND("病假",H427,1),0)&gt;0,"Sick",IFERROR(FIND("sick",H427,1),0)&gt;0,"Sick",IFERROR(FIND("Leave",H427,1),0)&gt;0,"Unpaid",IFERROR(FIND("unpaid",H427,1),0)&gt;0,"Unpaid",IFERROR(FIND("welfare",H427,1),0)&gt;0,"Welfare",1=1,H427)</f>
        <v>0</v>
      </c>
    </row>
    <row r="428" spans="11:13">
      <c r="K428" s="17" cm="1">
        <f t="array" ref="K428">_xlfn.IFS(IFERROR(FIND("差",H428,1),0)&gt;0,"Trip",IFERROR(FIND("trip",H428,1),0)&gt;0,"Trip",IFERROR(FIND("假",H428,1),0)&gt;0,"Leave",IFERROR(FIND("leave",H428,1),0)&gt;0,"Leave",IFERROR(FIND("补单",H428,1),0)&gt;0,"Supp",IFERROR(FIND("Replenishment",H428,1),0)&gt;0,"Supp",1=1,H428)</f>
        <v>0</v>
      </c>
      <c r="L428" s="17">
        <f t="shared" si="6"/>
        <v>0</v>
      </c>
      <c r="M428" s="17" cm="1">
        <f t="array" ref="M428">_xlfn.IFS(IFERROR(FIND("事假",H428,1),0)&gt;0,"Unpaid",IFERROR(FIND("年休假",H428,1),0)&gt;0,"Annual",IFERROR(FIND("产",H428,1),0)&gt;0,"Welfare",IFERROR(FIND("婚",H428,1),0)&gt;0,"Welfare",IFERROR(FIND("育",H428,1),0)&gt;0,"Welfare",IFERROR(FIND("丧",H428,1),0)&gt;0,"Welfare",IFERROR(FIND("Annual",H428,1),0)&gt;0,"Annual",IFERROR(FIND("annual",H428,1),0)&gt;0,"Annual",IFERROR(FIND("病假",H428,1),0)&gt;0,"Sick",IFERROR(FIND("sick",H428,1),0)&gt;0,"Sick",IFERROR(FIND("Leave",H428,1),0)&gt;0,"Unpaid",IFERROR(FIND("unpaid",H428,1),0)&gt;0,"Unpaid",IFERROR(FIND("welfare",H428,1),0)&gt;0,"Welfare",1=1,H428)</f>
        <v>0</v>
      </c>
    </row>
    <row r="429" spans="11:13">
      <c r="K429" s="17" cm="1">
        <f t="array" ref="K429">_xlfn.IFS(IFERROR(FIND("差",H429,1),0)&gt;0,"Trip",IFERROR(FIND("trip",H429,1),0)&gt;0,"Trip",IFERROR(FIND("假",H429,1),0)&gt;0,"Leave",IFERROR(FIND("leave",H429,1),0)&gt;0,"Leave",IFERROR(FIND("补单",H429,1),0)&gt;0,"Supp",IFERROR(FIND("Replenishment",H429,1),0)&gt;0,"Supp",1=1,H429)</f>
        <v>0</v>
      </c>
      <c r="L429" s="17">
        <f t="shared" si="6"/>
        <v>0</v>
      </c>
      <c r="M429" s="17" cm="1">
        <f t="array" ref="M429">_xlfn.IFS(IFERROR(FIND("事假",H429,1),0)&gt;0,"Unpaid",IFERROR(FIND("年休假",H429,1),0)&gt;0,"Annual",IFERROR(FIND("产",H429,1),0)&gt;0,"Welfare",IFERROR(FIND("婚",H429,1),0)&gt;0,"Welfare",IFERROR(FIND("育",H429,1),0)&gt;0,"Welfare",IFERROR(FIND("丧",H429,1),0)&gt;0,"Welfare",IFERROR(FIND("Annual",H429,1),0)&gt;0,"Annual",IFERROR(FIND("annual",H429,1),0)&gt;0,"Annual",IFERROR(FIND("病假",H429,1),0)&gt;0,"Sick",IFERROR(FIND("sick",H429,1),0)&gt;0,"Sick",IFERROR(FIND("Leave",H429,1),0)&gt;0,"Unpaid",IFERROR(FIND("unpaid",H429,1),0)&gt;0,"Unpaid",IFERROR(FIND("welfare",H429,1),0)&gt;0,"Welfare",1=1,H429)</f>
        <v>0</v>
      </c>
    </row>
    <row r="430" spans="11:13">
      <c r="K430" s="17" cm="1">
        <f t="array" ref="K430">_xlfn.IFS(IFERROR(FIND("差",H430,1),0)&gt;0,"Trip",IFERROR(FIND("trip",H430,1),0)&gt;0,"Trip",IFERROR(FIND("假",H430,1),0)&gt;0,"Leave",IFERROR(FIND("leave",H430,1),0)&gt;0,"Leave",IFERROR(FIND("补单",H430,1),0)&gt;0,"Supp",IFERROR(FIND("Replenishment",H430,1),0)&gt;0,"Supp",1=1,H430)</f>
        <v>0</v>
      </c>
      <c r="L430" s="17">
        <f t="shared" si="6"/>
        <v>0</v>
      </c>
      <c r="M430" s="17" cm="1">
        <f t="array" ref="M430">_xlfn.IFS(IFERROR(FIND("事假",H430,1),0)&gt;0,"Unpaid",IFERROR(FIND("年休假",H430,1),0)&gt;0,"Annual",IFERROR(FIND("产",H430,1),0)&gt;0,"Welfare",IFERROR(FIND("婚",H430,1),0)&gt;0,"Welfare",IFERROR(FIND("育",H430,1),0)&gt;0,"Welfare",IFERROR(FIND("丧",H430,1),0)&gt;0,"Welfare",IFERROR(FIND("Annual",H430,1),0)&gt;0,"Annual",IFERROR(FIND("annual",H430,1),0)&gt;0,"Annual",IFERROR(FIND("病假",H430,1),0)&gt;0,"Sick",IFERROR(FIND("sick",H430,1),0)&gt;0,"Sick",IFERROR(FIND("Leave",H430,1),0)&gt;0,"Unpaid",IFERROR(FIND("unpaid",H430,1),0)&gt;0,"Unpaid",IFERROR(FIND("welfare",H430,1),0)&gt;0,"Welfare",1=1,H430)</f>
        <v>0</v>
      </c>
    </row>
    <row r="431" spans="11:13">
      <c r="K431" s="17" cm="1">
        <f t="array" ref="K431">_xlfn.IFS(IFERROR(FIND("差",H431,1),0)&gt;0,"Trip",IFERROR(FIND("trip",H431,1),0)&gt;0,"Trip",IFERROR(FIND("假",H431,1),0)&gt;0,"Leave",IFERROR(FIND("leave",H431,1),0)&gt;0,"Leave",IFERROR(FIND("补单",H431,1),0)&gt;0,"Supp",IFERROR(FIND("Replenishment",H431,1),0)&gt;0,"Supp",1=1,H431)</f>
        <v>0</v>
      </c>
      <c r="L431" s="17">
        <f t="shared" si="6"/>
        <v>0</v>
      </c>
      <c r="M431" s="17" cm="1">
        <f t="array" ref="M431">_xlfn.IFS(IFERROR(FIND("事假",H431,1),0)&gt;0,"Unpaid",IFERROR(FIND("年休假",H431,1),0)&gt;0,"Annual",IFERROR(FIND("产",H431,1),0)&gt;0,"Welfare",IFERROR(FIND("婚",H431,1),0)&gt;0,"Welfare",IFERROR(FIND("育",H431,1),0)&gt;0,"Welfare",IFERROR(FIND("丧",H431,1),0)&gt;0,"Welfare",IFERROR(FIND("Annual",H431,1),0)&gt;0,"Annual",IFERROR(FIND("annual",H431,1),0)&gt;0,"Annual",IFERROR(FIND("病假",H431,1),0)&gt;0,"Sick",IFERROR(FIND("sick",H431,1),0)&gt;0,"Sick",IFERROR(FIND("Leave",H431,1),0)&gt;0,"Unpaid",IFERROR(FIND("unpaid",H431,1),0)&gt;0,"Unpaid",IFERROR(FIND("welfare",H431,1),0)&gt;0,"Welfare",1=1,H431)</f>
        <v>0</v>
      </c>
    </row>
    <row r="432" spans="11:13">
      <c r="K432" s="17" cm="1">
        <f t="array" ref="K432">_xlfn.IFS(IFERROR(FIND("差",H432,1),0)&gt;0,"Trip",IFERROR(FIND("trip",H432,1),0)&gt;0,"Trip",IFERROR(FIND("假",H432,1),0)&gt;0,"Leave",IFERROR(FIND("leave",H432,1),0)&gt;0,"Leave",IFERROR(FIND("补单",H432,1),0)&gt;0,"Supp",IFERROR(FIND("Replenishment",H432,1),0)&gt;0,"Supp",1=1,H432)</f>
        <v>0</v>
      </c>
      <c r="L432" s="17">
        <f t="shared" si="6"/>
        <v>0</v>
      </c>
      <c r="M432" s="17" cm="1">
        <f t="array" ref="M432">_xlfn.IFS(IFERROR(FIND("事假",H432,1),0)&gt;0,"Unpaid",IFERROR(FIND("年休假",H432,1),0)&gt;0,"Annual",IFERROR(FIND("产",H432,1),0)&gt;0,"Welfare",IFERROR(FIND("婚",H432,1),0)&gt;0,"Welfare",IFERROR(FIND("育",H432,1),0)&gt;0,"Welfare",IFERROR(FIND("丧",H432,1),0)&gt;0,"Welfare",IFERROR(FIND("Annual",H432,1),0)&gt;0,"Annual",IFERROR(FIND("annual",H432,1),0)&gt;0,"Annual",IFERROR(FIND("病假",H432,1),0)&gt;0,"Sick",IFERROR(FIND("sick",H432,1),0)&gt;0,"Sick",IFERROR(FIND("Leave",H432,1),0)&gt;0,"Unpaid",IFERROR(FIND("unpaid",H432,1),0)&gt;0,"Unpaid",IFERROR(FIND("welfare",H432,1),0)&gt;0,"Welfare",1=1,H432)</f>
        <v>0</v>
      </c>
    </row>
    <row r="433" spans="11:13">
      <c r="K433" s="17" cm="1">
        <f t="array" ref="K433">_xlfn.IFS(IFERROR(FIND("差",H433,1),0)&gt;0,"Trip",IFERROR(FIND("trip",H433,1),0)&gt;0,"Trip",IFERROR(FIND("假",H433,1),0)&gt;0,"Leave",IFERROR(FIND("leave",H433,1),0)&gt;0,"Leave",IFERROR(FIND("补单",H433,1),0)&gt;0,"Supp",IFERROR(FIND("Replenishment",H433,1),0)&gt;0,"Supp",1=1,H433)</f>
        <v>0</v>
      </c>
      <c r="L433" s="17">
        <f t="shared" si="6"/>
        <v>0</v>
      </c>
      <c r="M433" s="17" cm="1">
        <f t="array" ref="M433">_xlfn.IFS(IFERROR(FIND("事假",H433,1),0)&gt;0,"Unpaid",IFERROR(FIND("年休假",H433,1),0)&gt;0,"Annual",IFERROR(FIND("产",H433,1),0)&gt;0,"Welfare",IFERROR(FIND("婚",H433,1),0)&gt;0,"Welfare",IFERROR(FIND("育",H433,1),0)&gt;0,"Welfare",IFERROR(FIND("丧",H433,1),0)&gt;0,"Welfare",IFERROR(FIND("Annual",H433,1),0)&gt;0,"Annual",IFERROR(FIND("annual",H433,1),0)&gt;0,"Annual",IFERROR(FIND("病假",H433,1),0)&gt;0,"Sick",IFERROR(FIND("sick",H433,1),0)&gt;0,"Sick",IFERROR(FIND("Leave",H433,1),0)&gt;0,"Unpaid",IFERROR(FIND("unpaid",H433,1),0)&gt;0,"Unpaid",IFERROR(FIND("welfare",H433,1),0)&gt;0,"Welfare",1=1,H433)</f>
        <v>0</v>
      </c>
    </row>
    <row r="434" spans="11:13">
      <c r="K434" s="17" cm="1">
        <f t="array" ref="K434">_xlfn.IFS(IFERROR(FIND("差",H434,1),0)&gt;0,"Trip",IFERROR(FIND("trip",H434,1),0)&gt;0,"Trip",IFERROR(FIND("假",H434,1),0)&gt;0,"Leave",IFERROR(FIND("leave",H434,1),0)&gt;0,"Leave",IFERROR(FIND("补单",H434,1),0)&gt;0,"Supp",IFERROR(FIND("Replenishment",H434,1),0)&gt;0,"Supp",1=1,H434)</f>
        <v>0</v>
      </c>
      <c r="L434" s="17">
        <f t="shared" si="6"/>
        <v>0</v>
      </c>
      <c r="M434" s="17" cm="1">
        <f t="array" ref="M434">_xlfn.IFS(IFERROR(FIND("事假",H434,1),0)&gt;0,"Unpaid",IFERROR(FIND("年休假",H434,1),0)&gt;0,"Annual",IFERROR(FIND("产",H434,1),0)&gt;0,"Welfare",IFERROR(FIND("婚",H434,1),0)&gt;0,"Welfare",IFERROR(FIND("育",H434,1),0)&gt;0,"Welfare",IFERROR(FIND("丧",H434,1),0)&gt;0,"Welfare",IFERROR(FIND("Annual",H434,1),0)&gt;0,"Annual",IFERROR(FIND("annual",H434,1),0)&gt;0,"Annual",IFERROR(FIND("病假",H434,1),0)&gt;0,"Sick",IFERROR(FIND("sick",H434,1),0)&gt;0,"Sick",IFERROR(FIND("Leave",H434,1),0)&gt;0,"Unpaid",IFERROR(FIND("unpaid",H434,1),0)&gt;0,"Unpaid",IFERROR(FIND("welfare",H434,1),0)&gt;0,"Welfare",1=1,H434)</f>
        <v>0</v>
      </c>
    </row>
    <row r="435" spans="11:13">
      <c r="K435" s="17" cm="1">
        <f t="array" ref="K435">_xlfn.IFS(IFERROR(FIND("差",H435,1),0)&gt;0,"Trip",IFERROR(FIND("trip",H435,1),0)&gt;0,"Trip",IFERROR(FIND("假",H435,1),0)&gt;0,"Leave",IFERROR(FIND("leave",H435,1),0)&gt;0,"Leave",IFERROR(FIND("补单",H435,1),0)&gt;0,"Supp",IFERROR(FIND("Replenishment",H435,1),0)&gt;0,"Supp",1=1,H435)</f>
        <v>0</v>
      </c>
      <c r="L435" s="17">
        <f t="shared" si="6"/>
        <v>0</v>
      </c>
      <c r="M435" s="17" cm="1">
        <f t="array" ref="M435">_xlfn.IFS(IFERROR(FIND("事假",H435,1),0)&gt;0,"Unpaid",IFERROR(FIND("年休假",H435,1),0)&gt;0,"Annual",IFERROR(FIND("产",H435,1),0)&gt;0,"Welfare",IFERROR(FIND("婚",H435,1),0)&gt;0,"Welfare",IFERROR(FIND("育",H435,1),0)&gt;0,"Welfare",IFERROR(FIND("丧",H435,1),0)&gt;0,"Welfare",IFERROR(FIND("Annual",H435,1),0)&gt;0,"Annual",IFERROR(FIND("annual",H435,1),0)&gt;0,"Annual",IFERROR(FIND("病假",H435,1),0)&gt;0,"Sick",IFERROR(FIND("sick",H435,1),0)&gt;0,"Sick",IFERROR(FIND("Leave",H435,1),0)&gt;0,"Unpaid",IFERROR(FIND("unpaid",H435,1),0)&gt;0,"Unpaid",IFERROR(FIND("welfare",H435,1),0)&gt;0,"Welfare",1=1,H435)</f>
        <v>0</v>
      </c>
    </row>
    <row r="436" spans="11:13">
      <c r="K436" s="17" cm="1">
        <f t="array" ref="K436">_xlfn.IFS(IFERROR(FIND("差",H436,1),0)&gt;0,"Trip",IFERROR(FIND("trip",H436,1),0)&gt;0,"Trip",IFERROR(FIND("假",H436,1),0)&gt;0,"Leave",IFERROR(FIND("leave",H436,1),0)&gt;0,"Leave",IFERROR(FIND("补单",H436,1),0)&gt;0,"Supp",IFERROR(FIND("Replenishment",H436,1),0)&gt;0,"Supp",1=1,H436)</f>
        <v>0</v>
      </c>
      <c r="L436" s="17">
        <f t="shared" si="6"/>
        <v>0</v>
      </c>
      <c r="M436" s="17" cm="1">
        <f t="array" ref="M436">_xlfn.IFS(IFERROR(FIND("事假",H436,1),0)&gt;0,"Unpaid",IFERROR(FIND("年休假",H436,1),0)&gt;0,"Annual",IFERROR(FIND("产",H436,1),0)&gt;0,"Welfare",IFERROR(FIND("婚",H436,1),0)&gt;0,"Welfare",IFERROR(FIND("育",H436,1),0)&gt;0,"Welfare",IFERROR(FIND("丧",H436,1),0)&gt;0,"Welfare",IFERROR(FIND("Annual",H436,1),0)&gt;0,"Annual",IFERROR(FIND("annual",H436,1),0)&gt;0,"Annual",IFERROR(FIND("病假",H436,1),0)&gt;0,"Sick",IFERROR(FIND("sick",H436,1),0)&gt;0,"Sick",IFERROR(FIND("Leave",H436,1),0)&gt;0,"Unpaid",IFERROR(FIND("unpaid",H436,1),0)&gt;0,"Unpaid",IFERROR(FIND("welfare",H436,1),0)&gt;0,"Welfare",1=1,H436)</f>
        <v>0</v>
      </c>
    </row>
    <row r="437" spans="11:13">
      <c r="K437" s="17" cm="1">
        <f t="array" ref="K437">_xlfn.IFS(IFERROR(FIND("差",H437,1),0)&gt;0,"Trip",IFERROR(FIND("trip",H437,1),0)&gt;0,"Trip",IFERROR(FIND("假",H437,1),0)&gt;0,"Leave",IFERROR(FIND("leave",H437,1),0)&gt;0,"Leave",IFERROR(FIND("补单",H437,1),0)&gt;0,"Supp",IFERROR(FIND("Replenishment",H437,1),0)&gt;0,"Supp",1=1,H437)</f>
        <v>0</v>
      </c>
      <c r="L437" s="17">
        <f t="shared" si="6"/>
        <v>0</v>
      </c>
      <c r="M437" s="17" cm="1">
        <f t="array" ref="M437">_xlfn.IFS(IFERROR(FIND("事假",H437,1),0)&gt;0,"Unpaid",IFERROR(FIND("年休假",H437,1),0)&gt;0,"Annual",IFERROR(FIND("产",H437,1),0)&gt;0,"Welfare",IFERROR(FIND("婚",H437,1),0)&gt;0,"Welfare",IFERROR(FIND("育",H437,1),0)&gt;0,"Welfare",IFERROR(FIND("丧",H437,1),0)&gt;0,"Welfare",IFERROR(FIND("Annual",H437,1),0)&gt;0,"Annual",IFERROR(FIND("annual",H437,1),0)&gt;0,"Annual",IFERROR(FIND("病假",H437,1),0)&gt;0,"Sick",IFERROR(FIND("sick",H437,1),0)&gt;0,"Sick",IFERROR(FIND("Leave",H437,1),0)&gt;0,"Unpaid",IFERROR(FIND("unpaid",H437,1),0)&gt;0,"Unpaid",IFERROR(FIND("welfare",H437,1),0)&gt;0,"Welfare",1=1,H437)</f>
        <v>0</v>
      </c>
    </row>
    <row r="438" spans="11:13">
      <c r="K438" s="17" cm="1">
        <f t="array" ref="K438">_xlfn.IFS(IFERROR(FIND("差",H438,1),0)&gt;0,"Trip",IFERROR(FIND("trip",H438,1),0)&gt;0,"Trip",IFERROR(FIND("假",H438,1),0)&gt;0,"Leave",IFERROR(FIND("leave",H438,1),0)&gt;0,"Leave",IFERROR(FIND("补单",H438,1),0)&gt;0,"Supp",IFERROR(FIND("Replenishment",H438,1),0)&gt;0,"Supp",1=1,H438)</f>
        <v>0</v>
      </c>
      <c r="L438" s="17">
        <f t="shared" si="6"/>
        <v>0</v>
      </c>
      <c r="M438" s="17" cm="1">
        <f t="array" ref="M438">_xlfn.IFS(IFERROR(FIND("事假",H438,1),0)&gt;0,"Unpaid",IFERROR(FIND("年休假",H438,1),0)&gt;0,"Annual",IFERROR(FIND("产",H438,1),0)&gt;0,"Welfare",IFERROR(FIND("婚",H438,1),0)&gt;0,"Welfare",IFERROR(FIND("育",H438,1),0)&gt;0,"Welfare",IFERROR(FIND("丧",H438,1),0)&gt;0,"Welfare",IFERROR(FIND("Annual",H438,1),0)&gt;0,"Annual",IFERROR(FIND("annual",H438,1),0)&gt;0,"Annual",IFERROR(FIND("病假",H438,1),0)&gt;0,"Sick",IFERROR(FIND("sick",H438,1),0)&gt;0,"Sick",IFERROR(FIND("Leave",H438,1),0)&gt;0,"Unpaid",IFERROR(FIND("unpaid",H438,1),0)&gt;0,"Unpaid",IFERROR(FIND("welfare",H438,1),0)&gt;0,"Welfare",1=1,H438)</f>
        <v>0</v>
      </c>
    </row>
    <row r="439" spans="11:13">
      <c r="K439" s="17" cm="1">
        <f t="array" ref="K439">_xlfn.IFS(IFERROR(FIND("差",H439,1),0)&gt;0,"Trip",IFERROR(FIND("trip",H439,1),0)&gt;0,"Trip",IFERROR(FIND("假",H439,1),0)&gt;0,"Leave",IFERROR(FIND("leave",H439,1),0)&gt;0,"Leave",IFERROR(FIND("补单",H439,1),0)&gt;0,"Supp",IFERROR(FIND("Replenishment",H439,1),0)&gt;0,"Supp",1=1,H439)</f>
        <v>0</v>
      </c>
      <c r="L439" s="17">
        <f t="shared" si="6"/>
        <v>0</v>
      </c>
      <c r="M439" s="17" cm="1">
        <f t="array" ref="M439">_xlfn.IFS(IFERROR(FIND("事假",H439,1),0)&gt;0,"Unpaid",IFERROR(FIND("年休假",H439,1),0)&gt;0,"Annual",IFERROR(FIND("产",H439,1),0)&gt;0,"Welfare",IFERROR(FIND("婚",H439,1),0)&gt;0,"Welfare",IFERROR(FIND("育",H439,1),0)&gt;0,"Welfare",IFERROR(FIND("丧",H439,1),0)&gt;0,"Welfare",IFERROR(FIND("Annual",H439,1),0)&gt;0,"Annual",IFERROR(FIND("annual",H439,1),0)&gt;0,"Annual",IFERROR(FIND("病假",H439,1),0)&gt;0,"Sick",IFERROR(FIND("sick",H439,1),0)&gt;0,"Sick",IFERROR(FIND("Leave",H439,1),0)&gt;0,"Unpaid",IFERROR(FIND("unpaid",H439,1),0)&gt;0,"Unpaid",IFERROR(FIND("welfare",H439,1),0)&gt;0,"Welfare",1=1,H439)</f>
        <v>0</v>
      </c>
    </row>
    <row r="440" spans="11:13">
      <c r="K440" s="17" cm="1">
        <f t="array" ref="K440">_xlfn.IFS(IFERROR(FIND("差",H440,1),0)&gt;0,"Trip",IFERROR(FIND("trip",H440,1),0)&gt;0,"Trip",IFERROR(FIND("假",H440,1),0)&gt;0,"Leave",IFERROR(FIND("leave",H440,1),0)&gt;0,"Leave",IFERROR(FIND("补单",H440,1),0)&gt;0,"Supp",IFERROR(FIND("Replenishment",H440,1),0)&gt;0,"Supp",1=1,H440)</f>
        <v>0</v>
      </c>
      <c r="L440" s="17">
        <f t="shared" si="6"/>
        <v>0</v>
      </c>
      <c r="M440" s="17" cm="1">
        <f t="array" ref="M440">_xlfn.IFS(IFERROR(FIND("事假",H440,1),0)&gt;0,"Unpaid",IFERROR(FIND("年休假",H440,1),0)&gt;0,"Annual",IFERROR(FIND("产",H440,1),0)&gt;0,"Welfare",IFERROR(FIND("婚",H440,1),0)&gt;0,"Welfare",IFERROR(FIND("育",H440,1),0)&gt;0,"Welfare",IFERROR(FIND("丧",H440,1),0)&gt;0,"Welfare",IFERROR(FIND("Annual",H440,1),0)&gt;0,"Annual",IFERROR(FIND("annual",H440,1),0)&gt;0,"Annual",IFERROR(FIND("病假",H440,1),0)&gt;0,"Sick",IFERROR(FIND("sick",H440,1),0)&gt;0,"Sick",IFERROR(FIND("Leave",H440,1),0)&gt;0,"Unpaid",IFERROR(FIND("unpaid",H440,1),0)&gt;0,"Unpaid",IFERROR(FIND("welfare",H440,1),0)&gt;0,"Welfare",1=1,H440)</f>
        <v>0</v>
      </c>
    </row>
    <row r="441" spans="11:13">
      <c r="K441" s="17" cm="1">
        <f t="array" ref="K441">_xlfn.IFS(IFERROR(FIND("差",H441,1),0)&gt;0,"Trip",IFERROR(FIND("trip",H441,1),0)&gt;0,"Trip",IFERROR(FIND("假",H441,1),0)&gt;0,"Leave",IFERROR(FIND("leave",H441,1),0)&gt;0,"Leave",IFERROR(FIND("补单",H441,1),0)&gt;0,"Supp",IFERROR(FIND("Replenishment",H441,1),0)&gt;0,"Supp",1=1,H441)</f>
        <v>0</v>
      </c>
      <c r="L441" s="17">
        <f t="shared" si="6"/>
        <v>0</v>
      </c>
      <c r="M441" s="17" cm="1">
        <f t="array" ref="M441">_xlfn.IFS(IFERROR(FIND("事假",H441,1),0)&gt;0,"Unpaid",IFERROR(FIND("年休假",H441,1),0)&gt;0,"Annual",IFERROR(FIND("产",H441,1),0)&gt;0,"Welfare",IFERROR(FIND("婚",H441,1),0)&gt;0,"Welfare",IFERROR(FIND("育",H441,1),0)&gt;0,"Welfare",IFERROR(FIND("丧",H441,1),0)&gt;0,"Welfare",IFERROR(FIND("Annual",H441,1),0)&gt;0,"Annual",IFERROR(FIND("annual",H441,1),0)&gt;0,"Annual",IFERROR(FIND("病假",H441,1),0)&gt;0,"Sick",IFERROR(FIND("sick",H441,1),0)&gt;0,"Sick",IFERROR(FIND("Leave",H441,1),0)&gt;0,"Unpaid",IFERROR(FIND("unpaid",H441,1),0)&gt;0,"Unpaid",IFERROR(FIND("welfare",H441,1),0)&gt;0,"Welfare",1=1,H441)</f>
        <v>0</v>
      </c>
    </row>
    <row r="442" spans="11:13">
      <c r="K442" s="17" cm="1">
        <f t="array" ref="K442">_xlfn.IFS(IFERROR(FIND("差",H442,1),0)&gt;0,"Trip",IFERROR(FIND("trip",H442,1),0)&gt;0,"Trip",IFERROR(FIND("假",H442,1),0)&gt;0,"Leave",IFERROR(FIND("leave",H442,1),0)&gt;0,"Leave",IFERROR(FIND("补单",H442,1),0)&gt;0,"Supp",IFERROR(FIND("Replenishment",H442,1),0)&gt;0,"Supp",1=1,H442)</f>
        <v>0</v>
      </c>
      <c r="L442" s="17">
        <f t="shared" si="6"/>
        <v>0</v>
      </c>
      <c r="M442" s="17" cm="1">
        <f t="array" ref="M442">_xlfn.IFS(IFERROR(FIND("事假",H442,1),0)&gt;0,"Unpaid",IFERROR(FIND("年休假",H442,1),0)&gt;0,"Annual",IFERROR(FIND("产",H442,1),0)&gt;0,"Welfare",IFERROR(FIND("婚",H442,1),0)&gt;0,"Welfare",IFERROR(FIND("育",H442,1),0)&gt;0,"Welfare",IFERROR(FIND("丧",H442,1),0)&gt;0,"Welfare",IFERROR(FIND("Annual",H442,1),0)&gt;0,"Annual",IFERROR(FIND("annual",H442,1),0)&gt;0,"Annual",IFERROR(FIND("病假",H442,1),0)&gt;0,"Sick",IFERROR(FIND("sick",H442,1),0)&gt;0,"Sick",IFERROR(FIND("Leave",H442,1),0)&gt;0,"Unpaid",IFERROR(FIND("unpaid",H442,1),0)&gt;0,"Unpaid",IFERROR(FIND("welfare",H442,1),0)&gt;0,"Welfare",1=1,H442)</f>
        <v>0</v>
      </c>
    </row>
    <row r="443" spans="11:13">
      <c r="K443" s="17" cm="1">
        <f t="array" ref="K443">_xlfn.IFS(IFERROR(FIND("差",H443,1),0)&gt;0,"Trip",IFERROR(FIND("trip",H443,1),0)&gt;0,"Trip",IFERROR(FIND("假",H443,1),0)&gt;0,"Leave",IFERROR(FIND("leave",H443,1),0)&gt;0,"Leave",IFERROR(FIND("补单",H443,1),0)&gt;0,"Supp",IFERROR(FIND("Replenishment",H443,1),0)&gt;0,"Supp",1=1,H443)</f>
        <v>0</v>
      </c>
      <c r="L443" s="17">
        <f t="shared" si="6"/>
        <v>0</v>
      </c>
      <c r="M443" s="17" cm="1">
        <f t="array" ref="M443">_xlfn.IFS(IFERROR(FIND("事假",H443,1),0)&gt;0,"Unpaid",IFERROR(FIND("年休假",H443,1),0)&gt;0,"Annual",IFERROR(FIND("产",H443,1),0)&gt;0,"Welfare",IFERROR(FIND("婚",H443,1),0)&gt;0,"Welfare",IFERROR(FIND("育",H443,1),0)&gt;0,"Welfare",IFERROR(FIND("丧",H443,1),0)&gt;0,"Welfare",IFERROR(FIND("Annual",H443,1),0)&gt;0,"Annual",IFERROR(FIND("annual",H443,1),0)&gt;0,"Annual",IFERROR(FIND("病假",H443,1),0)&gt;0,"Sick",IFERROR(FIND("sick",H443,1),0)&gt;0,"Sick",IFERROR(FIND("Leave",H443,1),0)&gt;0,"Unpaid",IFERROR(FIND("unpaid",H443,1),0)&gt;0,"Unpaid",IFERROR(FIND("welfare",H443,1),0)&gt;0,"Welfare",1=1,H443)</f>
        <v>0</v>
      </c>
    </row>
    <row r="444" spans="11:13">
      <c r="K444" s="17" cm="1">
        <f t="array" ref="K444">_xlfn.IFS(IFERROR(FIND("差",H444,1),0)&gt;0,"Trip",IFERROR(FIND("trip",H444,1),0)&gt;0,"Trip",IFERROR(FIND("假",H444,1),0)&gt;0,"Leave",IFERROR(FIND("leave",H444,1),0)&gt;0,"Leave",IFERROR(FIND("补单",H444,1),0)&gt;0,"Supp",IFERROR(FIND("Replenishment",H444,1),0)&gt;0,"Supp",1=1,H444)</f>
        <v>0</v>
      </c>
      <c r="L444" s="17">
        <f t="shared" si="6"/>
        <v>0</v>
      </c>
      <c r="M444" s="17" cm="1">
        <f t="array" ref="M444">_xlfn.IFS(IFERROR(FIND("事假",H444,1),0)&gt;0,"Unpaid",IFERROR(FIND("年休假",H444,1),0)&gt;0,"Annual",IFERROR(FIND("产",H444,1),0)&gt;0,"Welfare",IFERROR(FIND("婚",H444,1),0)&gt;0,"Welfare",IFERROR(FIND("育",H444,1),0)&gt;0,"Welfare",IFERROR(FIND("丧",H444,1),0)&gt;0,"Welfare",IFERROR(FIND("Annual",H444,1),0)&gt;0,"Annual",IFERROR(FIND("annual",H444,1),0)&gt;0,"Annual",IFERROR(FIND("病假",H444,1),0)&gt;0,"Sick",IFERROR(FIND("sick",H444,1),0)&gt;0,"Sick",IFERROR(FIND("Leave",H444,1),0)&gt;0,"Unpaid",IFERROR(FIND("unpaid",H444,1),0)&gt;0,"Unpaid",IFERROR(FIND("welfare",H444,1),0)&gt;0,"Welfare",1=1,H444)</f>
        <v>0</v>
      </c>
    </row>
    <row r="445" spans="11:13">
      <c r="K445" s="17" cm="1">
        <f t="array" ref="K445">_xlfn.IFS(IFERROR(FIND("差",H445,1),0)&gt;0,"Trip",IFERROR(FIND("trip",H445,1),0)&gt;0,"Trip",IFERROR(FIND("假",H445,1),0)&gt;0,"Leave",IFERROR(FIND("leave",H445,1),0)&gt;0,"Leave",IFERROR(FIND("补单",H445,1),0)&gt;0,"Supp",IFERROR(FIND("Replenishment",H445,1),0)&gt;0,"Supp",1=1,H445)</f>
        <v>0</v>
      </c>
      <c r="L445" s="17">
        <f t="shared" si="6"/>
        <v>0</v>
      </c>
      <c r="M445" s="17" cm="1">
        <f t="array" ref="M445">_xlfn.IFS(IFERROR(FIND("事假",H445,1),0)&gt;0,"Unpaid",IFERROR(FIND("年休假",H445,1),0)&gt;0,"Annual",IFERROR(FIND("产",H445,1),0)&gt;0,"Welfare",IFERROR(FIND("婚",H445,1),0)&gt;0,"Welfare",IFERROR(FIND("育",H445,1),0)&gt;0,"Welfare",IFERROR(FIND("丧",H445,1),0)&gt;0,"Welfare",IFERROR(FIND("Annual",H445,1),0)&gt;0,"Annual",IFERROR(FIND("annual",H445,1),0)&gt;0,"Annual",IFERROR(FIND("病假",H445,1),0)&gt;0,"Sick",IFERROR(FIND("sick",H445,1),0)&gt;0,"Sick",IFERROR(FIND("Leave",H445,1),0)&gt;0,"Unpaid",IFERROR(FIND("unpaid",H445,1),0)&gt;0,"Unpaid",IFERROR(FIND("welfare",H445,1),0)&gt;0,"Welfare",1=1,H445)</f>
        <v>0</v>
      </c>
    </row>
    <row r="446" spans="11:13">
      <c r="K446" s="17" cm="1">
        <f t="array" ref="K446">_xlfn.IFS(IFERROR(FIND("差",H446,1),0)&gt;0,"Trip",IFERROR(FIND("trip",H446,1),0)&gt;0,"Trip",IFERROR(FIND("假",H446,1),0)&gt;0,"Leave",IFERROR(FIND("leave",H446,1),0)&gt;0,"Leave",IFERROR(FIND("补单",H446,1),0)&gt;0,"Supp",IFERROR(FIND("Replenishment",H446,1),0)&gt;0,"Supp",1=1,H446)</f>
        <v>0</v>
      </c>
      <c r="L446" s="17">
        <f t="shared" si="6"/>
        <v>0</v>
      </c>
      <c r="M446" s="17" cm="1">
        <f t="array" ref="M446">_xlfn.IFS(IFERROR(FIND("事假",H446,1),0)&gt;0,"Unpaid",IFERROR(FIND("年休假",H446,1),0)&gt;0,"Annual",IFERROR(FIND("产",H446,1),0)&gt;0,"Welfare",IFERROR(FIND("婚",H446,1),0)&gt;0,"Welfare",IFERROR(FIND("育",H446,1),0)&gt;0,"Welfare",IFERROR(FIND("丧",H446,1),0)&gt;0,"Welfare",IFERROR(FIND("Annual",H446,1),0)&gt;0,"Annual",IFERROR(FIND("annual",H446,1),0)&gt;0,"Annual",IFERROR(FIND("病假",H446,1),0)&gt;0,"Sick",IFERROR(FIND("sick",H446,1),0)&gt;0,"Sick",IFERROR(FIND("Leave",H446,1),0)&gt;0,"Unpaid",IFERROR(FIND("unpaid",H446,1),0)&gt;0,"Unpaid",IFERROR(FIND("welfare",H446,1),0)&gt;0,"Welfare",1=1,H446)</f>
        <v>0</v>
      </c>
    </row>
    <row r="447" spans="11:13">
      <c r="K447" s="17" cm="1">
        <f t="array" ref="K447">_xlfn.IFS(IFERROR(FIND("差",H447,1),0)&gt;0,"Trip",IFERROR(FIND("trip",H447,1),0)&gt;0,"Trip",IFERROR(FIND("假",H447,1),0)&gt;0,"Leave",IFERROR(FIND("leave",H447,1),0)&gt;0,"Leave",IFERROR(FIND("补单",H447,1),0)&gt;0,"Supp",IFERROR(FIND("Replenishment",H447,1),0)&gt;0,"Supp",1=1,H447)</f>
        <v>0</v>
      </c>
      <c r="L447" s="17">
        <f t="shared" si="6"/>
        <v>0</v>
      </c>
      <c r="M447" s="17" cm="1">
        <f t="array" ref="M447">_xlfn.IFS(IFERROR(FIND("事假",H447,1),0)&gt;0,"Unpaid",IFERROR(FIND("年休假",H447,1),0)&gt;0,"Annual",IFERROR(FIND("产",H447,1),0)&gt;0,"Welfare",IFERROR(FIND("婚",H447,1),0)&gt;0,"Welfare",IFERROR(FIND("育",H447,1),0)&gt;0,"Welfare",IFERROR(FIND("丧",H447,1),0)&gt;0,"Welfare",IFERROR(FIND("Annual",H447,1),0)&gt;0,"Annual",IFERROR(FIND("annual",H447,1),0)&gt;0,"Annual",IFERROR(FIND("病假",H447,1),0)&gt;0,"Sick",IFERROR(FIND("sick",H447,1),0)&gt;0,"Sick",IFERROR(FIND("Leave",H447,1),0)&gt;0,"Unpaid",IFERROR(FIND("unpaid",H447,1),0)&gt;0,"Unpaid",IFERROR(FIND("welfare",H447,1),0)&gt;0,"Welfare",1=1,H447)</f>
        <v>0</v>
      </c>
    </row>
    <row r="448" spans="11:13">
      <c r="K448" s="17" cm="1">
        <f t="array" ref="K448">_xlfn.IFS(IFERROR(FIND("差",H448,1),0)&gt;0,"Trip",IFERROR(FIND("trip",H448,1),0)&gt;0,"Trip",IFERROR(FIND("假",H448,1),0)&gt;0,"Leave",IFERROR(FIND("leave",H448,1),0)&gt;0,"Leave",IFERROR(FIND("补单",H448,1),0)&gt;0,"Supp",IFERROR(FIND("Replenishment",H448,1),0)&gt;0,"Supp",1=1,H448)</f>
        <v>0</v>
      </c>
      <c r="L448" s="17">
        <f t="shared" si="6"/>
        <v>0</v>
      </c>
      <c r="M448" s="17" cm="1">
        <f t="array" ref="M448">_xlfn.IFS(IFERROR(FIND("事假",H448,1),0)&gt;0,"Unpaid",IFERROR(FIND("年休假",H448,1),0)&gt;0,"Annual",IFERROR(FIND("产",H448,1),0)&gt;0,"Welfare",IFERROR(FIND("婚",H448,1),0)&gt;0,"Welfare",IFERROR(FIND("育",H448,1),0)&gt;0,"Welfare",IFERROR(FIND("丧",H448,1),0)&gt;0,"Welfare",IFERROR(FIND("Annual",H448,1),0)&gt;0,"Annual",IFERROR(FIND("annual",H448,1),0)&gt;0,"Annual",IFERROR(FIND("病假",H448,1),0)&gt;0,"Sick",IFERROR(FIND("sick",H448,1),0)&gt;0,"Sick",IFERROR(FIND("Leave",H448,1),0)&gt;0,"Unpaid",IFERROR(FIND("unpaid",H448,1),0)&gt;0,"Unpaid",IFERROR(FIND("welfare",H448,1),0)&gt;0,"Welfare",1=1,H448)</f>
        <v>0</v>
      </c>
    </row>
    <row r="449" spans="11:13">
      <c r="K449" s="17" cm="1">
        <f t="array" ref="K449">_xlfn.IFS(IFERROR(FIND("差",H449,1),0)&gt;0,"Trip",IFERROR(FIND("trip",H449,1),0)&gt;0,"Trip",IFERROR(FIND("假",H449,1),0)&gt;0,"Leave",IFERROR(FIND("leave",H449,1),0)&gt;0,"Leave",IFERROR(FIND("补单",H449,1),0)&gt;0,"Supp",IFERROR(FIND("Replenishment",H449,1),0)&gt;0,"Supp",1=1,H449)</f>
        <v>0</v>
      </c>
      <c r="L449" s="17">
        <f t="shared" si="6"/>
        <v>0</v>
      </c>
      <c r="M449" s="17" cm="1">
        <f t="array" ref="M449">_xlfn.IFS(IFERROR(FIND("事假",H449,1),0)&gt;0,"Unpaid",IFERROR(FIND("年休假",H449,1),0)&gt;0,"Annual",IFERROR(FIND("产",H449,1),0)&gt;0,"Welfare",IFERROR(FIND("婚",H449,1),0)&gt;0,"Welfare",IFERROR(FIND("育",H449,1),0)&gt;0,"Welfare",IFERROR(FIND("丧",H449,1),0)&gt;0,"Welfare",IFERROR(FIND("Annual",H449,1),0)&gt;0,"Annual",IFERROR(FIND("annual",H449,1),0)&gt;0,"Annual",IFERROR(FIND("病假",H449,1),0)&gt;0,"Sick",IFERROR(FIND("sick",H449,1),0)&gt;0,"Sick",IFERROR(FIND("Leave",H449,1),0)&gt;0,"Unpaid",IFERROR(FIND("unpaid",H449,1),0)&gt;0,"Unpaid",IFERROR(FIND("welfare",H449,1),0)&gt;0,"Welfare",1=1,H449)</f>
        <v>0</v>
      </c>
    </row>
    <row r="450" spans="11:13">
      <c r="K450" s="17" cm="1">
        <f t="array" ref="K450">_xlfn.IFS(IFERROR(FIND("差",H450,1),0)&gt;0,"Trip",IFERROR(FIND("trip",H450,1),0)&gt;0,"Trip",IFERROR(FIND("假",H450,1),0)&gt;0,"Leave",IFERROR(FIND("leave",H450,1),0)&gt;0,"Leave",IFERROR(FIND("补单",H450,1),0)&gt;0,"Supp",IFERROR(FIND("Replenishment",H450,1),0)&gt;0,"Supp",1=1,H450)</f>
        <v>0</v>
      </c>
      <c r="L450" s="17">
        <f t="shared" si="6"/>
        <v>0</v>
      </c>
      <c r="M450" s="17" cm="1">
        <f t="array" ref="M450">_xlfn.IFS(IFERROR(FIND("事假",H450,1),0)&gt;0,"Unpaid",IFERROR(FIND("年休假",H450,1),0)&gt;0,"Annual",IFERROR(FIND("产",H450,1),0)&gt;0,"Welfare",IFERROR(FIND("婚",H450,1),0)&gt;0,"Welfare",IFERROR(FIND("育",H450,1),0)&gt;0,"Welfare",IFERROR(FIND("丧",H450,1),0)&gt;0,"Welfare",IFERROR(FIND("Annual",H450,1),0)&gt;0,"Annual",IFERROR(FIND("annual",H450,1),0)&gt;0,"Annual",IFERROR(FIND("病假",H450,1),0)&gt;0,"Sick",IFERROR(FIND("sick",H450,1),0)&gt;0,"Sick",IFERROR(FIND("Leave",H450,1),0)&gt;0,"Unpaid",IFERROR(FIND("unpaid",H450,1),0)&gt;0,"Unpaid",IFERROR(FIND("welfare",H450,1),0)&gt;0,"Welfare",1=1,H450)</f>
        <v>0</v>
      </c>
    </row>
    <row r="451" spans="11:13">
      <c r="K451" s="17" cm="1">
        <f t="array" ref="K451">_xlfn.IFS(IFERROR(FIND("差",H451,1),0)&gt;0,"Trip",IFERROR(FIND("trip",H451,1),0)&gt;0,"Trip",IFERROR(FIND("假",H451,1),0)&gt;0,"Leave",IFERROR(FIND("leave",H451,1),0)&gt;0,"Leave",IFERROR(FIND("补单",H451,1),0)&gt;0,"Supp",IFERROR(FIND("Replenishment",H451,1),0)&gt;0,"Supp",1=1,H451)</f>
        <v>0</v>
      </c>
      <c r="L451" s="17">
        <f t="shared" ref="L451:L514" si="7">IF(IFERROR(FIND("通过",J451,1),0)&gt;0,"Approved",J451)</f>
        <v>0</v>
      </c>
      <c r="M451" s="17" cm="1">
        <f t="array" ref="M451">_xlfn.IFS(IFERROR(FIND("事假",H451,1),0)&gt;0,"Unpaid",IFERROR(FIND("年休假",H451,1),0)&gt;0,"Annual",IFERROR(FIND("产",H451,1),0)&gt;0,"Welfare",IFERROR(FIND("婚",H451,1),0)&gt;0,"Welfare",IFERROR(FIND("育",H451,1),0)&gt;0,"Welfare",IFERROR(FIND("丧",H451,1),0)&gt;0,"Welfare",IFERROR(FIND("Annual",H451,1),0)&gt;0,"Annual",IFERROR(FIND("annual",H451,1),0)&gt;0,"Annual",IFERROR(FIND("病假",H451,1),0)&gt;0,"Sick",IFERROR(FIND("sick",H451,1),0)&gt;0,"Sick",IFERROR(FIND("Leave",H451,1),0)&gt;0,"Unpaid",IFERROR(FIND("unpaid",H451,1),0)&gt;0,"Unpaid",IFERROR(FIND("welfare",H451,1),0)&gt;0,"Welfare",1=1,H451)</f>
        <v>0</v>
      </c>
    </row>
    <row r="452" spans="11:13">
      <c r="K452" s="17" cm="1">
        <f t="array" ref="K452">_xlfn.IFS(IFERROR(FIND("差",H452,1),0)&gt;0,"Trip",IFERROR(FIND("trip",H452,1),0)&gt;0,"Trip",IFERROR(FIND("假",H452,1),0)&gt;0,"Leave",IFERROR(FIND("leave",H452,1),0)&gt;0,"Leave",IFERROR(FIND("补单",H452,1),0)&gt;0,"Supp",IFERROR(FIND("Replenishment",H452,1),0)&gt;0,"Supp",1=1,H452)</f>
        <v>0</v>
      </c>
      <c r="L452" s="17">
        <f t="shared" si="7"/>
        <v>0</v>
      </c>
      <c r="M452" s="17" cm="1">
        <f t="array" ref="M452">_xlfn.IFS(IFERROR(FIND("事假",H452,1),0)&gt;0,"Unpaid",IFERROR(FIND("年休假",H452,1),0)&gt;0,"Annual",IFERROR(FIND("产",H452,1),0)&gt;0,"Welfare",IFERROR(FIND("婚",H452,1),0)&gt;0,"Welfare",IFERROR(FIND("育",H452,1),0)&gt;0,"Welfare",IFERROR(FIND("丧",H452,1),0)&gt;0,"Welfare",IFERROR(FIND("Annual",H452,1),0)&gt;0,"Annual",IFERROR(FIND("annual",H452,1),0)&gt;0,"Annual",IFERROR(FIND("病假",H452,1),0)&gt;0,"Sick",IFERROR(FIND("sick",H452,1),0)&gt;0,"Sick",IFERROR(FIND("Leave",H452,1),0)&gt;0,"Unpaid",IFERROR(FIND("unpaid",H452,1),0)&gt;0,"Unpaid",IFERROR(FIND("welfare",H452,1),0)&gt;0,"Welfare",1=1,H452)</f>
        <v>0</v>
      </c>
    </row>
    <row r="453" spans="11:13">
      <c r="K453" s="17" cm="1">
        <f t="array" ref="K453">_xlfn.IFS(IFERROR(FIND("差",H453,1),0)&gt;0,"Trip",IFERROR(FIND("trip",H453,1),0)&gt;0,"Trip",IFERROR(FIND("假",H453,1),0)&gt;0,"Leave",IFERROR(FIND("leave",H453,1),0)&gt;0,"Leave",IFERROR(FIND("补单",H453,1),0)&gt;0,"Supp",IFERROR(FIND("Replenishment",H453,1),0)&gt;0,"Supp",1=1,H453)</f>
        <v>0</v>
      </c>
      <c r="L453" s="17">
        <f t="shared" si="7"/>
        <v>0</v>
      </c>
      <c r="M453" s="17" cm="1">
        <f t="array" ref="M453">_xlfn.IFS(IFERROR(FIND("事假",H453,1),0)&gt;0,"Unpaid",IFERROR(FIND("年休假",H453,1),0)&gt;0,"Annual",IFERROR(FIND("产",H453,1),0)&gt;0,"Welfare",IFERROR(FIND("婚",H453,1),0)&gt;0,"Welfare",IFERROR(FIND("育",H453,1),0)&gt;0,"Welfare",IFERROR(FIND("丧",H453,1),0)&gt;0,"Welfare",IFERROR(FIND("Annual",H453,1),0)&gt;0,"Annual",IFERROR(FIND("annual",H453,1),0)&gt;0,"Annual",IFERROR(FIND("病假",H453,1),0)&gt;0,"Sick",IFERROR(FIND("sick",H453,1),0)&gt;0,"Sick",IFERROR(FIND("Leave",H453,1),0)&gt;0,"Unpaid",IFERROR(FIND("unpaid",H453,1),0)&gt;0,"Unpaid",IFERROR(FIND("welfare",H453,1),0)&gt;0,"Welfare",1=1,H453)</f>
        <v>0</v>
      </c>
    </row>
    <row r="454" spans="11:13">
      <c r="K454" s="17" cm="1">
        <f t="array" ref="K454">_xlfn.IFS(IFERROR(FIND("差",H454,1),0)&gt;0,"Trip",IFERROR(FIND("trip",H454,1),0)&gt;0,"Trip",IFERROR(FIND("假",H454,1),0)&gt;0,"Leave",IFERROR(FIND("leave",H454,1),0)&gt;0,"Leave",IFERROR(FIND("补单",H454,1),0)&gt;0,"Supp",IFERROR(FIND("Replenishment",H454,1),0)&gt;0,"Supp",1=1,H454)</f>
        <v>0</v>
      </c>
      <c r="L454" s="17">
        <f t="shared" si="7"/>
        <v>0</v>
      </c>
      <c r="M454" s="17" cm="1">
        <f t="array" ref="M454">_xlfn.IFS(IFERROR(FIND("事假",H454,1),0)&gt;0,"Unpaid",IFERROR(FIND("年休假",H454,1),0)&gt;0,"Annual",IFERROR(FIND("产",H454,1),0)&gt;0,"Welfare",IFERROR(FIND("婚",H454,1),0)&gt;0,"Welfare",IFERROR(FIND("育",H454,1),0)&gt;0,"Welfare",IFERROR(FIND("丧",H454,1),0)&gt;0,"Welfare",IFERROR(FIND("Annual",H454,1),0)&gt;0,"Annual",IFERROR(FIND("annual",H454,1),0)&gt;0,"Annual",IFERROR(FIND("病假",H454,1),0)&gt;0,"Sick",IFERROR(FIND("sick",H454,1),0)&gt;0,"Sick",IFERROR(FIND("Leave",H454,1),0)&gt;0,"Unpaid",IFERROR(FIND("unpaid",H454,1),0)&gt;0,"Unpaid",IFERROR(FIND("welfare",H454,1),0)&gt;0,"Welfare",1=1,H454)</f>
        <v>0</v>
      </c>
    </row>
    <row r="455" spans="11:13">
      <c r="K455" s="17" cm="1">
        <f t="array" ref="K455">_xlfn.IFS(IFERROR(FIND("差",H455,1),0)&gt;0,"Trip",IFERROR(FIND("trip",H455,1),0)&gt;0,"Trip",IFERROR(FIND("假",H455,1),0)&gt;0,"Leave",IFERROR(FIND("leave",H455,1),0)&gt;0,"Leave",IFERROR(FIND("补单",H455,1),0)&gt;0,"Supp",IFERROR(FIND("Replenishment",H455,1),0)&gt;0,"Supp",1=1,H455)</f>
        <v>0</v>
      </c>
      <c r="L455" s="17">
        <f t="shared" si="7"/>
        <v>0</v>
      </c>
      <c r="M455" s="17" cm="1">
        <f t="array" ref="M455">_xlfn.IFS(IFERROR(FIND("事假",H455,1),0)&gt;0,"Unpaid",IFERROR(FIND("年休假",H455,1),0)&gt;0,"Annual",IFERROR(FIND("产",H455,1),0)&gt;0,"Welfare",IFERROR(FIND("婚",H455,1),0)&gt;0,"Welfare",IFERROR(FIND("育",H455,1),0)&gt;0,"Welfare",IFERROR(FIND("丧",H455,1),0)&gt;0,"Welfare",IFERROR(FIND("Annual",H455,1),0)&gt;0,"Annual",IFERROR(FIND("annual",H455,1),0)&gt;0,"Annual",IFERROR(FIND("病假",H455,1),0)&gt;0,"Sick",IFERROR(FIND("sick",H455,1),0)&gt;0,"Sick",IFERROR(FIND("Leave",H455,1),0)&gt;0,"Unpaid",IFERROR(FIND("unpaid",H455,1),0)&gt;0,"Unpaid",IFERROR(FIND("welfare",H455,1),0)&gt;0,"Welfare",1=1,H455)</f>
        <v>0</v>
      </c>
    </row>
    <row r="456" spans="11:13">
      <c r="K456" s="17" cm="1">
        <f t="array" ref="K456">_xlfn.IFS(IFERROR(FIND("差",H456,1),0)&gt;0,"Trip",IFERROR(FIND("trip",H456,1),0)&gt;0,"Trip",IFERROR(FIND("假",H456,1),0)&gt;0,"Leave",IFERROR(FIND("leave",H456,1),0)&gt;0,"Leave",IFERROR(FIND("补单",H456,1),0)&gt;0,"Supp",IFERROR(FIND("Replenishment",H456,1),0)&gt;0,"Supp",1=1,H456)</f>
        <v>0</v>
      </c>
      <c r="L456" s="17">
        <f t="shared" si="7"/>
        <v>0</v>
      </c>
      <c r="M456" s="17" cm="1">
        <f t="array" ref="M456">_xlfn.IFS(IFERROR(FIND("事假",H456,1),0)&gt;0,"Unpaid",IFERROR(FIND("年休假",H456,1),0)&gt;0,"Annual",IFERROR(FIND("产",H456,1),0)&gt;0,"Welfare",IFERROR(FIND("婚",H456,1),0)&gt;0,"Welfare",IFERROR(FIND("育",H456,1),0)&gt;0,"Welfare",IFERROR(FIND("丧",H456,1),0)&gt;0,"Welfare",IFERROR(FIND("Annual",H456,1),0)&gt;0,"Annual",IFERROR(FIND("annual",H456,1),0)&gt;0,"Annual",IFERROR(FIND("病假",H456,1),0)&gt;0,"Sick",IFERROR(FIND("sick",H456,1),0)&gt;0,"Sick",IFERROR(FIND("Leave",H456,1),0)&gt;0,"Unpaid",IFERROR(FIND("unpaid",H456,1),0)&gt;0,"Unpaid",IFERROR(FIND("welfare",H456,1),0)&gt;0,"Welfare",1=1,H456)</f>
        <v>0</v>
      </c>
    </row>
    <row r="457" spans="11:13">
      <c r="K457" s="17" cm="1">
        <f t="array" ref="K457">_xlfn.IFS(IFERROR(FIND("差",H457,1),0)&gt;0,"Trip",IFERROR(FIND("trip",H457,1),0)&gt;0,"Trip",IFERROR(FIND("假",H457,1),0)&gt;0,"Leave",IFERROR(FIND("leave",H457,1),0)&gt;0,"Leave",IFERROR(FIND("补单",H457,1),0)&gt;0,"Supp",IFERROR(FIND("Replenishment",H457,1),0)&gt;0,"Supp",1=1,H457)</f>
        <v>0</v>
      </c>
      <c r="L457" s="17">
        <f t="shared" si="7"/>
        <v>0</v>
      </c>
      <c r="M457" s="17" cm="1">
        <f t="array" ref="M457">_xlfn.IFS(IFERROR(FIND("事假",H457,1),0)&gt;0,"Unpaid",IFERROR(FIND("年休假",H457,1),0)&gt;0,"Annual",IFERROR(FIND("产",H457,1),0)&gt;0,"Welfare",IFERROR(FIND("婚",H457,1),0)&gt;0,"Welfare",IFERROR(FIND("育",H457,1),0)&gt;0,"Welfare",IFERROR(FIND("丧",H457,1),0)&gt;0,"Welfare",IFERROR(FIND("Annual",H457,1),0)&gt;0,"Annual",IFERROR(FIND("annual",H457,1),0)&gt;0,"Annual",IFERROR(FIND("病假",H457,1),0)&gt;0,"Sick",IFERROR(FIND("sick",H457,1),0)&gt;0,"Sick",IFERROR(FIND("Leave",H457,1),0)&gt;0,"Unpaid",IFERROR(FIND("unpaid",H457,1),0)&gt;0,"Unpaid",IFERROR(FIND("welfare",H457,1),0)&gt;0,"Welfare",1=1,H457)</f>
        <v>0</v>
      </c>
    </row>
    <row r="458" spans="11:13">
      <c r="K458" s="17" cm="1">
        <f t="array" ref="K458">_xlfn.IFS(IFERROR(FIND("差",H458,1),0)&gt;0,"Trip",IFERROR(FIND("trip",H458,1),0)&gt;0,"Trip",IFERROR(FIND("假",H458,1),0)&gt;0,"Leave",IFERROR(FIND("leave",H458,1),0)&gt;0,"Leave",IFERROR(FIND("补单",H458,1),0)&gt;0,"Supp",IFERROR(FIND("Replenishment",H458,1),0)&gt;0,"Supp",1=1,H458)</f>
        <v>0</v>
      </c>
      <c r="L458" s="17">
        <f t="shared" si="7"/>
        <v>0</v>
      </c>
      <c r="M458" s="17" cm="1">
        <f t="array" ref="M458">_xlfn.IFS(IFERROR(FIND("事假",H458,1),0)&gt;0,"Unpaid",IFERROR(FIND("年休假",H458,1),0)&gt;0,"Annual",IFERROR(FIND("产",H458,1),0)&gt;0,"Welfare",IFERROR(FIND("婚",H458,1),0)&gt;0,"Welfare",IFERROR(FIND("育",H458,1),0)&gt;0,"Welfare",IFERROR(FIND("丧",H458,1),0)&gt;0,"Welfare",IFERROR(FIND("Annual",H458,1),0)&gt;0,"Annual",IFERROR(FIND("annual",H458,1),0)&gt;0,"Annual",IFERROR(FIND("病假",H458,1),0)&gt;0,"Sick",IFERROR(FIND("sick",H458,1),0)&gt;0,"Sick",IFERROR(FIND("Leave",H458,1),0)&gt;0,"Unpaid",IFERROR(FIND("unpaid",H458,1),0)&gt;0,"Unpaid",IFERROR(FIND("welfare",H458,1),0)&gt;0,"Welfare",1=1,H458)</f>
        <v>0</v>
      </c>
    </row>
    <row r="459" spans="11:13">
      <c r="K459" s="17" cm="1">
        <f t="array" ref="K459">_xlfn.IFS(IFERROR(FIND("差",H459,1),0)&gt;0,"Trip",IFERROR(FIND("trip",H459,1),0)&gt;0,"Trip",IFERROR(FIND("假",H459,1),0)&gt;0,"Leave",IFERROR(FIND("leave",H459,1),0)&gt;0,"Leave",IFERROR(FIND("补单",H459,1),0)&gt;0,"Supp",IFERROR(FIND("Replenishment",H459,1),0)&gt;0,"Supp",1=1,H459)</f>
        <v>0</v>
      </c>
      <c r="L459" s="17">
        <f t="shared" si="7"/>
        <v>0</v>
      </c>
      <c r="M459" s="17" cm="1">
        <f t="array" ref="M459">_xlfn.IFS(IFERROR(FIND("事假",H459,1),0)&gt;0,"Unpaid",IFERROR(FIND("年休假",H459,1),0)&gt;0,"Annual",IFERROR(FIND("产",H459,1),0)&gt;0,"Welfare",IFERROR(FIND("婚",H459,1),0)&gt;0,"Welfare",IFERROR(FIND("育",H459,1),0)&gt;0,"Welfare",IFERROR(FIND("丧",H459,1),0)&gt;0,"Welfare",IFERROR(FIND("Annual",H459,1),0)&gt;0,"Annual",IFERROR(FIND("annual",H459,1),0)&gt;0,"Annual",IFERROR(FIND("病假",H459,1),0)&gt;0,"Sick",IFERROR(FIND("sick",H459,1),0)&gt;0,"Sick",IFERROR(FIND("Leave",H459,1),0)&gt;0,"Unpaid",IFERROR(FIND("unpaid",H459,1),0)&gt;0,"Unpaid",IFERROR(FIND("welfare",H459,1),0)&gt;0,"Welfare",1=1,H459)</f>
        <v>0</v>
      </c>
    </row>
    <row r="460" spans="11:13">
      <c r="K460" s="17" cm="1">
        <f t="array" ref="K460">_xlfn.IFS(IFERROR(FIND("差",H460,1),0)&gt;0,"Trip",IFERROR(FIND("trip",H460,1),0)&gt;0,"Trip",IFERROR(FIND("假",H460,1),0)&gt;0,"Leave",IFERROR(FIND("leave",H460,1),0)&gt;0,"Leave",IFERROR(FIND("补单",H460,1),0)&gt;0,"Supp",IFERROR(FIND("Replenishment",H460,1),0)&gt;0,"Supp",1=1,H460)</f>
        <v>0</v>
      </c>
      <c r="L460" s="17">
        <f t="shared" si="7"/>
        <v>0</v>
      </c>
      <c r="M460" s="17" cm="1">
        <f t="array" ref="M460">_xlfn.IFS(IFERROR(FIND("事假",H460,1),0)&gt;0,"Unpaid",IFERROR(FIND("年休假",H460,1),0)&gt;0,"Annual",IFERROR(FIND("产",H460,1),0)&gt;0,"Welfare",IFERROR(FIND("婚",H460,1),0)&gt;0,"Welfare",IFERROR(FIND("育",H460,1),0)&gt;0,"Welfare",IFERROR(FIND("丧",H460,1),0)&gt;0,"Welfare",IFERROR(FIND("Annual",H460,1),0)&gt;0,"Annual",IFERROR(FIND("annual",H460,1),0)&gt;0,"Annual",IFERROR(FIND("病假",H460,1),0)&gt;0,"Sick",IFERROR(FIND("sick",H460,1),0)&gt;0,"Sick",IFERROR(FIND("Leave",H460,1),0)&gt;0,"Unpaid",IFERROR(FIND("unpaid",H460,1),0)&gt;0,"Unpaid",IFERROR(FIND("welfare",H460,1),0)&gt;0,"Welfare",1=1,H460)</f>
        <v>0</v>
      </c>
    </row>
    <row r="461" spans="11:13">
      <c r="K461" s="17" cm="1">
        <f t="array" ref="K461">_xlfn.IFS(IFERROR(FIND("差",H461,1),0)&gt;0,"Trip",IFERROR(FIND("trip",H461,1),0)&gt;0,"Trip",IFERROR(FIND("假",H461,1),0)&gt;0,"Leave",IFERROR(FIND("leave",H461,1),0)&gt;0,"Leave",IFERROR(FIND("补单",H461,1),0)&gt;0,"Supp",IFERROR(FIND("Replenishment",H461,1),0)&gt;0,"Supp",1=1,H461)</f>
        <v>0</v>
      </c>
      <c r="L461" s="17">
        <f t="shared" si="7"/>
        <v>0</v>
      </c>
      <c r="M461" s="17" cm="1">
        <f t="array" ref="M461">_xlfn.IFS(IFERROR(FIND("事假",H461,1),0)&gt;0,"Unpaid",IFERROR(FIND("年休假",H461,1),0)&gt;0,"Annual",IFERROR(FIND("产",H461,1),0)&gt;0,"Welfare",IFERROR(FIND("婚",H461,1),0)&gt;0,"Welfare",IFERROR(FIND("育",H461,1),0)&gt;0,"Welfare",IFERROR(FIND("丧",H461,1),0)&gt;0,"Welfare",IFERROR(FIND("Annual",H461,1),0)&gt;0,"Annual",IFERROR(FIND("annual",H461,1),0)&gt;0,"Annual",IFERROR(FIND("病假",H461,1),0)&gt;0,"Sick",IFERROR(FIND("sick",H461,1),0)&gt;0,"Sick",IFERROR(FIND("Leave",H461,1),0)&gt;0,"Unpaid",IFERROR(FIND("unpaid",H461,1),0)&gt;0,"Unpaid",IFERROR(FIND("welfare",H461,1),0)&gt;0,"Welfare",1=1,H461)</f>
        <v>0</v>
      </c>
    </row>
    <row r="462" spans="11:13">
      <c r="K462" s="17" cm="1">
        <f t="array" ref="K462">_xlfn.IFS(IFERROR(FIND("差",H462,1),0)&gt;0,"Trip",IFERROR(FIND("trip",H462,1),0)&gt;0,"Trip",IFERROR(FIND("假",H462,1),0)&gt;0,"Leave",IFERROR(FIND("leave",H462,1),0)&gt;0,"Leave",IFERROR(FIND("补单",H462,1),0)&gt;0,"Supp",IFERROR(FIND("Replenishment",H462,1),0)&gt;0,"Supp",1=1,H462)</f>
        <v>0</v>
      </c>
      <c r="L462" s="17">
        <f t="shared" si="7"/>
        <v>0</v>
      </c>
      <c r="M462" s="17" cm="1">
        <f t="array" ref="M462">_xlfn.IFS(IFERROR(FIND("事假",H462,1),0)&gt;0,"Unpaid",IFERROR(FIND("年休假",H462,1),0)&gt;0,"Annual",IFERROR(FIND("产",H462,1),0)&gt;0,"Welfare",IFERROR(FIND("婚",H462,1),0)&gt;0,"Welfare",IFERROR(FIND("育",H462,1),0)&gt;0,"Welfare",IFERROR(FIND("丧",H462,1),0)&gt;0,"Welfare",IFERROR(FIND("Annual",H462,1),0)&gt;0,"Annual",IFERROR(FIND("annual",H462,1),0)&gt;0,"Annual",IFERROR(FIND("病假",H462,1),0)&gt;0,"Sick",IFERROR(FIND("sick",H462,1),0)&gt;0,"Sick",IFERROR(FIND("Leave",H462,1),0)&gt;0,"Unpaid",IFERROR(FIND("unpaid",H462,1),0)&gt;0,"Unpaid",IFERROR(FIND("welfare",H462,1),0)&gt;0,"Welfare",1=1,H462)</f>
        <v>0</v>
      </c>
    </row>
    <row r="463" spans="11:13">
      <c r="K463" s="17" cm="1">
        <f t="array" ref="K463">_xlfn.IFS(IFERROR(FIND("差",H463,1),0)&gt;0,"Trip",IFERROR(FIND("trip",H463,1),0)&gt;0,"Trip",IFERROR(FIND("假",H463,1),0)&gt;0,"Leave",IFERROR(FIND("leave",H463,1),0)&gt;0,"Leave",IFERROR(FIND("补单",H463,1),0)&gt;0,"Supp",IFERROR(FIND("Replenishment",H463,1),0)&gt;0,"Supp",1=1,H463)</f>
        <v>0</v>
      </c>
      <c r="L463" s="17">
        <f t="shared" si="7"/>
        <v>0</v>
      </c>
      <c r="M463" s="17" cm="1">
        <f t="array" ref="M463">_xlfn.IFS(IFERROR(FIND("事假",H463,1),0)&gt;0,"Unpaid",IFERROR(FIND("年休假",H463,1),0)&gt;0,"Annual",IFERROR(FIND("产",H463,1),0)&gt;0,"Welfare",IFERROR(FIND("婚",H463,1),0)&gt;0,"Welfare",IFERROR(FIND("育",H463,1),0)&gt;0,"Welfare",IFERROR(FIND("丧",H463,1),0)&gt;0,"Welfare",IFERROR(FIND("Annual",H463,1),0)&gt;0,"Annual",IFERROR(FIND("annual",H463,1),0)&gt;0,"Annual",IFERROR(FIND("病假",H463,1),0)&gt;0,"Sick",IFERROR(FIND("sick",H463,1),0)&gt;0,"Sick",IFERROR(FIND("Leave",H463,1),0)&gt;0,"Unpaid",IFERROR(FIND("unpaid",H463,1),0)&gt;0,"Unpaid",IFERROR(FIND("welfare",H463,1),0)&gt;0,"Welfare",1=1,H463)</f>
        <v>0</v>
      </c>
    </row>
    <row r="464" spans="11:13">
      <c r="K464" s="17" cm="1">
        <f t="array" ref="K464">_xlfn.IFS(IFERROR(FIND("差",H464,1),0)&gt;0,"Trip",IFERROR(FIND("trip",H464,1),0)&gt;0,"Trip",IFERROR(FIND("假",H464,1),0)&gt;0,"Leave",IFERROR(FIND("leave",H464,1),0)&gt;0,"Leave",IFERROR(FIND("补单",H464,1),0)&gt;0,"Supp",IFERROR(FIND("Replenishment",H464,1),0)&gt;0,"Supp",1=1,H464)</f>
        <v>0</v>
      </c>
      <c r="L464" s="17">
        <f t="shared" si="7"/>
        <v>0</v>
      </c>
      <c r="M464" s="17" cm="1">
        <f t="array" ref="M464">_xlfn.IFS(IFERROR(FIND("事假",H464,1),0)&gt;0,"Unpaid",IFERROR(FIND("年休假",H464,1),0)&gt;0,"Annual",IFERROR(FIND("产",H464,1),0)&gt;0,"Welfare",IFERROR(FIND("婚",H464,1),0)&gt;0,"Welfare",IFERROR(FIND("育",H464,1),0)&gt;0,"Welfare",IFERROR(FIND("丧",H464,1),0)&gt;0,"Welfare",IFERROR(FIND("Annual",H464,1),0)&gt;0,"Annual",IFERROR(FIND("annual",H464,1),0)&gt;0,"Annual",IFERROR(FIND("病假",H464,1),0)&gt;0,"Sick",IFERROR(FIND("sick",H464,1),0)&gt;0,"Sick",IFERROR(FIND("Leave",H464,1),0)&gt;0,"Unpaid",IFERROR(FIND("unpaid",H464,1),0)&gt;0,"Unpaid",IFERROR(FIND("welfare",H464,1),0)&gt;0,"Welfare",1=1,H464)</f>
        <v>0</v>
      </c>
    </row>
    <row r="465" spans="11:13">
      <c r="K465" s="17" cm="1">
        <f t="array" ref="K465">_xlfn.IFS(IFERROR(FIND("差",H465,1),0)&gt;0,"Trip",IFERROR(FIND("trip",H465,1),0)&gt;0,"Trip",IFERROR(FIND("假",H465,1),0)&gt;0,"Leave",IFERROR(FIND("leave",H465,1),0)&gt;0,"Leave",IFERROR(FIND("补单",H465,1),0)&gt;0,"Supp",IFERROR(FIND("Replenishment",H465,1),0)&gt;0,"Supp",1=1,H465)</f>
        <v>0</v>
      </c>
      <c r="L465" s="17">
        <f t="shared" si="7"/>
        <v>0</v>
      </c>
      <c r="M465" s="17" cm="1">
        <f t="array" ref="M465">_xlfn.IFS(IFERROR(FIND("事假",H465,1),0)&gt;0,"Unpaid",IFERROR(FIND("年休假",H465,1),0)&gt;0,"Annual",IFERROR(FIND("产",H465,1),0)&gt;0,"Welfare",IFERROR(FIND("婚",H465,1),0)&gt;0,"Welfare",IFERROR(FIND("育",H465,1),0)&gt;0,"Welfare",IFERROR(FIND("丧",H465,1),0)&gt;0,"Welfare",IFERROR(FIND("Annual",H465,1),0)&gt;0,"Annual",IFERROR(FIND("annual",H465,1),0)&gt;0,"Annual",IFERROR(FIND("病假",H465,1),0)&gt;0,"Sick",IFERROR(FIND("sick",H465,1),0)&gt;0,"Sick",IFERROR(FIND("Leave",H465,1),0)&gt;0,"Unpaid",IFERROR(FIND("unpaid",H465,1),0)&gt;0,"Unpaid",IFERROR(FIND("welfare",H465,1),0)&gt;0,"Welfare",1=1,H465)</f>
        <v>0</v>
      </c>
    </row>
    <row r="466" spans="11:13">
      <c r="K466" s="17" cm="1">
        <f t="array" ref="K466">_xlfn.IFS(IFERROR(FIND("差",H466,1),0)&gt;0,"Trip",IFERROR(FIND("trip",H466,1),0)&gt;0,"Trip",IFERROR(FIND("假",H466,1),0)&gt;0,"Leave",IFERROR(FIND("leave",H466,1),0)&gt;0,"Leave",IFERROR(FIND("补单",H466,1),0)&gt;0,"Supp",IFERROR(FIND("Replenishment",H466,1),0)&gt;0,"Supp",1=1,H466)</f>
        <v>0</v>
      </c>
      <c r="L466" s="17">
        <f t="shared" si="7"/>
        <v>0</v>
      </c>
      <c r="M466" s="17" cm="1">
        <f t="array" ref="M466">_xlfn.IFS(IFERROR(FIND("事假",H466,1),0)&gt;0,"Unpaid",IFERROR(FIND("年休假",H466,1),0)&gt;0,"Annual",IFERROR(FIND("产",H466,1),0)&gt;0,"Welfare",IFERROR(FIND("婚",H466,1),0)&gt;0,"Welfare",IFERROR(FIND("育",H466,1),0)&gt;0,"Welfare",IFERROR(FIND("丧",H466,1),0)&gt;0,"Welfare",IFERROR(FIND("Annual",H466,1),0)&gt;0,"Annual",IFERROR(FIND("annual",H466,1),0)&gt;0,"Annual",IFERROR(FIND("病假",H466,1),0)&gt;0,"Sick",IFERROR(FIND("sick",H466,1),0)&gt;0,"Sick",IFERROR(FIND("Leave",H466,1),0)&gt;0,"Unpaid",IFERROR(FIND("unpaid",H466,1),0)&gt;0,"Unpaid",IFERROR(FIND("welfare",H466,1),0)&gt;0,"Welfare",1=1,H466)</f>
        <v>0</v>
      </c>
    </row>
    <row r="467" spans="11:13">
      <c r="K467" s="17" cm="1">
        <f t="array" ref="K467">_xlfn.IFS(IFERROR(FIND("差",H467,1),0)&gt;0,"Trip",IFERROR(FIND("trip",H467,1),0)&gt;0,"Trip",IFERROR(FIND("假",H467,1),0)&gt;0,"Leave",IFERROR(FIND("leave",H467,1),0)&gt;0,"Leave",IFERROR(FIND("补单",H467,1),0)&gt;0,"Supp",IFERROR(FIND("Replenishment",H467,1),0)&gt;0,"Supp",1=1,H467)</f>
        <v>0</v>
      </c>
      <c r="L467" s="17">
        <f t="shared" si="7"/>
        <v>0</v>
      </c>
      <c r="M467" s="17" cm="1">
        <f t="array" ref="M467">_xlfn.IFS(IFERROR(FIND("事假",H467,1),0)&gt;0,"Unpaid",IFERROR(FIND("年休假",H467,1),0)&gt;0,"Annual",IFERROR(FIND("产",H467,1),0)&gt;0,"Welfare",IFERROR(FIND("婚",H467,1),0)&gt;0,"Welfare",IFERROR(FIND("育",H467,1),0)&gt;0,"Welfare",IFERROR(FIND("丧",H467,1),0)&gt;0,"Welfare",IFERROR(FIND("Annual",H467,1),0)&gt;0,"Annual",IFERROR(FIND("annual",H467,1),0)&gt;0,"Annual",IFERROR(FIND("病假",H467,1),0)&gt;0,"Sick",IFERROR(FIND("sick",H467,1),0)&gt;0,"Sick",IFERROR(FIND("Leave",H467,1),0)&gt;0,"Unpaid",IFERROR(FIND("unpaid",H467,1),0)&gt;0,"Unpaid",IFERROR(FIND("welfare",H467,1),0)&gt;0,"Welfare",1=1,H467)</f>
        <v>0</v>
      </c>
    </row>
    <row r="468" spans="11:13">
      <c r="K468" s="17" cm="1">
        <f t="array" ref="K468">_xlfn.IFS(IFERROR(FIND("差",H468,1),0)&gt;0,"Trip",IFERROR(FIND("trip",H468,1),0)&gt;0,"Trip",IFERROR(FIND("假",H468,1),0)&gt;0,"Leave",IFERROR(FIND("leave",H468,1),0)&gt;0,"Leave",IFERROR(FIND("补单",H468,1),0)&gt;0,"Supp",IFERROR(FIND("Replenishment",H468,1),0)&gt;0,"Supp",1=1,H468)</f>
        <v>0</v>
      </c>
      <c r="L468" s="17">
        <f t="shared" si="7"/>
        <v>0</v>
      </c>
      <c r="M468" s="17" cm="1">
        <f t="array" ref="M468">_xlfn.IFS(IFERROR(FIND("事假",H468,1),0)&gt;0,"Unpaid",IFERROR(FIND("年休假",H468,1),0)&gt;0,"Annual",IFERROR(FIND("产",H468,1),0)&gt;0,"Welfare",IFERROR(FIND("婚",H468,1),0)&gt;0,"Welfare",IFERROR(FIND("育",H468,1),0)&gt;0,"Welfare",IFERROR(FIND("丧",H468,1),0)&gt;0,"Welfare",IFERROR(FIND("Annual",H468,1),0)&gt;0,"Annual",IFERROR(FIND("annual",H468,1),0)&gt;0,"Annual",IFERROR(FIND("病假",H468,1),0)&gt;0,"Sick",IFERROR(FIND("sick",H468,1),0)&gt;0,"Sick",IFERROR(FIND("Leave",H468,1),0)&gt;0,"Unpaid",IFERROR(FIND("unpaid",H468,1),0)&gt;0,"Unpaid",IFERROR(FIND("welfare",H468,1),0)&gt;0,"Welfare",1=1,H468)</f>
        <v>0</v>
      </c>
    </row>
    <row r="469" spans="11:13">
      <c r="K469" s="17" cm="1">
        <f t="array" ref="K469">_xlfn.IFS(IFERROR(FIND("差",H469,1),0)&gt;0,"Trip",IFERROR(FIND("trip",H469,1),0)&gt;0,"Trip",IFERROR(FIND("假",H469,1),0)&gt;0,"Leave",IFERROR(FIND("leave",H469,1),0)&gt;0,"Leave",IFERROR(FIND("补单",H469,1),0)&gt;0,"Supp",IFERROR(FIND("Replenishment",H469,1),0)&gt;0,"Supp",1=1,H469)</f>
        <v>0</v>
      </c>
      <c r="L469" s="17">
        <f t="shared" si="7"/>
        <v>0</v>
      </c>
      <c r="M469" s="17" cm="1">
        <f t="array" ref="M469">_xlfn.IFS(IFERROR(FIND("事假",H469,1),0)&gt;0,"Unpaid",IFERROR(FIND("年休假",H469,1),0)&gt;0,"Annual",IFERROR(FIND("产",H469,1),0)&gt;0,"Welfare",IFERROR(FIND("婚",H469,1),0)&gt;0,"Welfare",IFERROR(FIND("育",H469,1),0)&gt;0,"Welfare",IFERROR(FIND("丧",H469,1),0)&gt;0,"Welfare",IFERROR(FIND("Annual",H469,1),0)&gt;0,"Annual",IFERROR(FIND("annual",H469,1),0)&gt;0,"Annual",IFERROR(FIND("病假",H469,1),0)&gt;0,"Sick",IFERROR(FIND("sick",H469,1),0)&gt;0,"Sick",IFERROR(FIND("Leave",H469,1),0)&gt;0,"Unpaid",IFERROR(FIND("unpaid",H469,1),0)&gt;0,"Unpaid",IFERROR(FIND("welfare",H469,1),0)&gt;0,"Welfare",1=1,H469)</f>
        <v>0</v>
      </c>
    </row>
    <row r="470" spans="11:13">
      <c r="K470" s="17" cm="1">
        <f t="array" ref="K470">_xlfn.IFS(IFERROR(FIND("差",H470,1),0)&gt;0,"Trip",IFERROR(FIND("trip",H470,1),0)&gt;0,"Trip",IFERROR(FIND("假",H470,1),0)&gt;0,"Leave",IFERROR(FIND("leave",H470,1),0)&gt;0,"Leave",IFERROR(FIND("补单",H470,1),0)&gt;0,"Supp",IFERROR(FIND("Replenishment",H470,1),0)&gt;0,"Supp",1=1,H470)</f>
        <v>0</v>
      </c>
      <c r="L470" s="17">
        <f t="shared" si="7"/>
        <v>0</v>
      </c>
      <c r="M470" s="17" cm="1">
        <f t="array" ref="M470">_xlfn.IFS(IFERROR(FIND("事假",H470,1),0)&gt;0,"Unpaid",IFERROR(FIND("年休假",H470,1),0)&gt;0,"Annual",IFERROR(FIND("产",H470,1),0)&gt;0,"Welfare",IFERROR(FIND("婚",H470,1),0)&gt;0,"Welfare",IFERROR(FIND("育",H470,1),0)&gt;0,"Welfare",IFERROR(FIND("丧",H470,1),0)&gt;0,"Welfare",IFERROR(FIND("Annual",H470,1),0)&gt;0,"Annual",IFERROR(FIND("annual",H470,1),0)&gt;0,"Annual",IFERROR(FIND("病假",H470,1),0)&gt;0,"Sick",IFERROR(FIND("sick",H470,1),0)&gt;0,"Sick",IFERROR(FIND("Leave",H470,1),0)&gt;0,"Unpaid",IFERROR(FIND("unpaid",H470,1),0)&gt;0,"Unpaid",IFERROR(FIND("welfare",H470,1),0)&gt;0,"Welfare",1=1,H470)</f>
        <v>0</v>
      </c>
    </row>
    <row r="471" spans="11:13">
      <c r="K471" s="17" cm="1">
        <f t="array" ref="K471">_xlfn.IFS(IFERROR(FIND("差",H471,1),0)&gt;0,"Trip",IFERROR(FIND("trip",H471,1),0)&gt;0,"Trip",IFERROR(FIND("假",H471,1),0)&gt;0,"Leave",IFERROR(FIND("leave",H471,1),0)&gt;0,"Leave",IFERROR(FIND("补单",H471,1),0)&gt;0,"Supp",IFERROR(FIND("Replenishment",H471,1),0)&gt;0,"Supp",1=1,H471)</f>
        <v>0</v>
      </c>
      <c r="L471" s="17">
        <f t="shared" si="7"/>
        <v>0</v>
      </c>
      <c r="M471" s="17" cm="1">
        <f t="array" ref="M471">_xlfn.IFS(IFERROR(FIND("事假",H471,1),0)&gt;0,"Unpaid",IFERROR(FIND("年休假",H471,1),0)&gt;0,"Annual",IFERROR(FIND("产",H471,1),0)&gt;0,"Welfare",IFERROR(FIND("婚",H471,1),0)&gt;0,"Welfare",IFERROR(FIND("育",H471,1),0)&gt;0,"Welfare",IFERROR(FIND("丧",H471,1),0)&gt;0,"Welfare",IFERROR(FIND("Annual",H471,1),0)&gt;0,"Annual",IFERROR(FIND("annual",H471,1),0)&gt;0,"Annual",IFERROR(FIND("病假",H471,1),0)&gt;0,"Sick",IFERROR(FIND("sick",H471,1),0)&gt;0,"Sick",IFERROR(FIND("Leave",H471,1),0)&gt;0,"Unpaid",IFERROR(FIND("unpaid",H471,1),0)&gt;0,"Unpaid",IFERROR(FIND("welfare",H471,1),0)&gt;0,"Welfare",1=1,H471)</f>
        <v>0</v>
      </c>
    </row>
    <row r="472" spans="11:13">
      <c r="K472" s="17" cm="1">
        <f t="array" ref="K472">_xlfn.IFS(IFERROR(FIND("差",H472,1),0)&gt;0,"Trip",IFERROR(FIND("trip",H472,1),0)&gt;0,"Trip",IFERROR(FIND("假",H472,1),0)&gt;0,"Leave",IFERROR(FIND("leave",H472,1),0)&gt;0,"Leave",IFERROR(FIND("补单",H472,1),0)&gt;0,"Supp",IFERROR(FIND("Replenishment",H472,1),0)&gt;0,"Supp",1=1,H472)</f>
        <v>0</v>
      </c>
      <c r="L472" s="17">
        <f t="shared" si="7"/>
        <v>0</v>
      </c>
      <c r="M472" s="17" cm="1">
        <f t="array" ref="M472">_xlfn.IFS(IFERROR(FIND("事假",H472,1),0)&gt;0,"Unpaid",IFERROR(FIND("年休假",H472,1),0)&gt;0,"Annual",IFERROR(FIND("产",H472,1),0)&gt;0,"Welfare",IFERROR(FIND("婚",H472,1),0)&gt;0,"Welfare",IFERROR(FIND("育",H472,1),0)&gt;0,"Welfare",IFERROR(FIND("丧",H472,1),0)&gt;0,"Welfare",IFERROR(FIND("Annual",H472,1),0)&gt;0,"Annual",IFERROR(FIND("annual",H472,1),0)&gt;0,"Annual",IFERROR(FIND("病假",H472,1),0)&gt;0,"Sick",IFERROR(FIND("sick",H472,1),0)&gt;0,"Sick",IFERROR(FIND("Leave",H472,1),0)&gt;0,"Unpaid",IFERROR(FIND("unpaid",H472,1),0)&gt;0,"Unpaid",IFERROR(FIND("welfare",H472,1),0)&gt;0,"Welfare",1=1,H472)</f>
        <v>0</v>
      </c>
    </row>
    <row r="473" spans="11:13">
      <c r="K473" s="17" cm="1">
        <f t="array" ref="K473">_xlfn.IFS(IFERROR(FIND("差",H473,1),0)&gt;0,"Trip",IFERROR(FIND("trip",H473,1),0)&gt;0,"Trip",IFERROR(FIND("假",H473,1),0)&gt;0,"Leave",IFERROR(FIND("leave",H473,1),0)&gt;0,"Leave",IFERROR(FIND("补单",H473,1),0)&gt;0,"Supp",IFERROR(FIND("Replenishment",H473,1),0)&gt;0,"Supp",1=1,H473)</f>
        <v>0</v>
      </c>
      <c r="L473" s="17">
        <f t="shared" si="7"/>
        <v>0</v>
      </c>
      <c r="M473" s="17" cm="1">
        <f t="array" ref="M473">_xlfn.IFS(IFERROR(FIND("事假",H473,1),0)&gt;0,"Unpaid",IFERROR(FIND("年休假",H473,1),0)&gt;0,"Annual",IFERROR(FIND("产",H473,1),0)&gt;0,"Welfare",IFERROR(FIND("婚",H473,1),0)&gt;0,"Welfare",IFERROR(FIND("育",H473,1),0)&gt;0,"Welfare",IFERROR(FIND("丧",H473,1),0)&gt;0,"Welfare",IFERROR(FIND("Annual",H473,1),0)&gt;0,"Annual",IFERROR(FIND("annual",H473,1),0)&gt;0,"Annual",IFERROR(FIND("病假",H473,1),0)&gt;0,"Sick",IFERROR(FIND("sick",H473,1),0)&gt;0,"Sick",IFERROR(FIND("Leave",H473,1),0)&gt;0,"Unpaid",IFERROR(FIND("unpaid",H473,1),0)&gt;0,"Unpaid",IFERROR(FIND("welfare",H473,1),0)&gt;0,"Welfare",1=1,H473)</f>
        <v>0</v>
      </c>
    </row>
    <row r="474" spans="11:13">
      <c r="K474" s="17" cm="1">
        <f t="array" ref="K474">_xlfn.IFS(IFERROR(FIND("差",H474,1),0)&gt;0,"Trip",IFERROR(FIND("trip",H474,1),0)&gt;0,"Trip",IFERROR(FIND("假",H474,1),0)&gt;0,"Leave",IFERROR(FIND("leave",H474,1),0)&gt;0,"Leave",IFERROR(FIND("补单",H474,1),0)&gt;0,"Supp",IFERROR(FIND("Replenishment",H474,1),0)&gt;0,"Supp",1=1,H474)</f>
        <v>0</v>
      </c>
      <c r="L474" s="17">
        <f t="shared" si="7"/>
        <v>0</v>
      </c>
      <c r="M474" s="17" cm="1">
        <f t="array" ref="M474">_xlfn.IFS(IFERROR(FIND("事假",H474,1),0)&gt;0,"Unpaid",IFERROR(FIND("年休假",H474,1),0)&gt;0,"Annual",IFERROR(FIND("产",H474,1),0)&gt;0,"Welfare",IFERROR(FIND("婚",H474,1),0)&gt;0,"Welfare",IFERROR(FIND("育",H474,1),0)&gt;0,"Welfare",IFERROR(FIND("丧",H474,1),0)&gt;0,"Welfare",IFERROR(FIND("Annual",H474,1),0)&gt;0,"Annual",IFERROR(FIND("annual",H474,1),0)&gt;0,"Annual",IFERROR(FIND("病假",H474,1),0)&gt;0,"Sick",IFERROR(FIND("sick",H474,1),0)&gt;0,"Sick",IFERROR(FIND("Leave",H474,1),0)&gt;0,"Unpaid",IFERROR(FIND("unpaid",H474,1),0)&gt;0,"Unpaid",IFERROR(FIND("welfare",H474,1),0)&gt;0,"Welfare",1=1,H474)</f>
        <v>0</v>
      </c>
    </row>
    <row r="475" spans="11:13">
      <c r="K475" s="17" cm="1">
        <f t="array" ref="K475">_xlfn.IFS(IFERROR(FIND("差",H475,1),0)&gt;0,"Trip",IFERROR(FIND("trip",H475,1),0)&gt;0,"Trip",IFERROR(FIND("假",H475,1),0)&gt;0,"Leave",IFERROR(FIND("leave",H475,1),0)&gt;0,"Leave",IFERROR(FIND("补单",H475,1),0)&gt;0,"Supp",IFERROR(FIND("Replenishment",H475,1),0)&gt;0,"Supp",1=1,H475)</f>
        <v>0</v>
      </c>
      <c r="L475" s="17">
        <f t="shared" si="7"/>
        <v>0</v>
      </c>
      <c r="M475" s="17" cm="1">
        <f t="array" ref="M475">_xlfn.IFS(IFERROR(FIND("事假",H475,1),0)&gt;0,"Unpaid",IFERROR(FIND("年休假",H475,1),0)&gt;0,"Annual",IFERROR(FIND("产",H475,1),0)&gt;0,"Welfare",IFERROR(FIND("婚",H475,1),0)&gt;0,"Welfare",IFERROR(FIND("育",H475,1),0)&gt;0,"Welfare",IFERROR(FIND("丧",H475,1),0)&gt;0,"Welfare",IFERROR(FIND("Annual",H475,1),0)&gt;0,"Annual",IFERROR(FIND("annual",H475,1),0)&gt;0,"Annual",IFERROR(FIND("病假",H475,1),0)&gt;0,"Sick",IFERROR(FIND("sick",H475,1),0)&gt;0,"Sick",IFERROR(FIND("Leave",H475,1),0)&gt;0,"Unpaid",IFERROR(FIND("unpaid",H475,1),0)&gt;0,"Unpaid",IFERROR(FIND("welfare",H475,1),0)&gt;0,"Welfare",1=1,H475)</f>
        <v>0</v>
      </c>
    </row>
    <row r="476" spans="11:13">
      <c r="K476" s="17" cm="1">
        <f t="array" ref="K476">_xlfn.IFS(IFERROR(FIND("差",H476,1),0)&gt;0,"Trip",IFERROR(FIND("trip",H476,1),0)&gt;0,"Trip",IFERROR(FIND("假",H476,1),0)&gt;0,"Leave",IFERROR(FIND("leave",H476,1),0)&gt;0,"Leave",IFERROR(FIND("补单",H476,1),0)&gt;0,"Supp",IFERROR(FIND("Replenishment",H476,1),0)&gt;0,"Supp",1=1,H476)</f>
        <v>0</v>
      </c>
      <c r="L476" s="17">
        <f t="shared" si="7"/>
        <v>0</v>
      </c>
      <c r="M476" s="17" cm="1">
        <f t="array" ref="M476">_xlfn.IFS(IFERROR(FIND("事假",H476,1),0)&gt;0,"Unpaid",IFERROR(FIND("年休假",H476,1),0)&gt;0,"Annual",IFERROR(FIND("产",H476,1),0)&gt;0,"Welfare",IFERROR(FIND("婚",H476,1),0)&gt;0,"Welfare",IFERROR(FIND("育",H476,1),0)&gt;0,"Welfare",IFERROR(FIND("丧",H476,1),0)&gt;0,"Welfare",IFERROR(FIND("Annual",H476,1),0)&gt;0,"Annual",IFERROR(FIND("annual",H476,1),0)&gt;0,"Annual",IFERROR(FIND("病假",H476,1),0)&gt;0,"Sick",IFERROR(FIND("sick",H476,1),0)&gt;0,"Sick",IFERROR(FIND("Leave",H476,1),0)&gt;0,"Unpaid",IFERROR(FIND("unpaid",H476,1),0)&gt;0,"Unpaid",IFERROR(FIND("welfare",H476,1),0)&gt;0,"Welfare",1=1,H476)</f>
        <v>0</v>
      </c>
    </row>
    <row r="477" spans="11:13">
      <c r="K477" s="17" cm="1">
        <f t="array" ref="K477">_xlfn.IFS(IFERROR(FIND("差",H477,1),0)&gt;0,"Trip",IFERROR(FIND("trip",H477,1),0)&gt;0,"Trip",IFERROR(FIND("假",H477,1),0)&gt;0,"Leave",IFERROR(FIND("leave",H477,1),0)&gt;0,"Leave",IFERROR(FIND("补单",H477,1),0)&gt;0,"Supp",IFERROR(FIND("Replenishment",H477,1),0)&gt;0,"Supp",1=1,H477)</f>
        <v>0</v>
      </c>
      <c r="L477" s="17">
        <f t="shared" si="7"/>
        <v>0</v>
      </c>
      <c r="M477" s="17" cm="1">
        <f t="array" ref="M477">_xlfn.IFS(IFERROR(FIND("事假",H477,1),0)&gt;0,"Unpaid",IFERROR(FIND("年休假",H477,1),0)&gt;0,"Annual",IFERROR(FIND("产",H477,1),0)&gt;0,"Welfare",IFERROR(FIND("婚",H477,1),0)&gt;0,"Welfare",IFERROR(FIND("育",H477,1),0)&gt;0,"Welfare",IFERROR(FIND("丧",H477,1),0)&gt;0,"Welfare",IFERROR(FIND("Annual",H477,1),0)&gt;0,"Annual",IFERROR(FIND("annual",H477,1),0)&gt;0,"Annual",IFERROR(FIND("病假",H477,1),0)&gt;0,"Sick",IFERROR(FIND("sick",H477,1),0)&gt;0,"Sick",IFERROR(FIND("Leave",H477,1),0)&gt;0,"Unpaid",IFERROR(FIND("unpaid",H477,1),0)&gt;0,"Unpaid",IFERROR(FIND("welfare",H477,1),0)&gt;0,"Welfare",1=1,H477)</f>
        <v>0</v>
      </c>
    </row>
    <row r="478" spans="11:13">
      <c r="K478" s="17" cm="1">
        <f t="array" ref="K478">_xlfn.IFS(IFERROR(FIND("差",H478,1),0)&gt;0,"Trip",IFERROR(FIND("trip",H478,1),0)&gt;0,"Trip",IFERROR(FIND("假",H478,1),0)&gt;0,"Leave",IFERROR(FIND("leave",H478,1),0)&gt;0,"Leave",IFERROR(FIND("补单",H478,1),0)&gt;0,"Supp",IFERROR(FIND("Replenishment",H478,1),0)&gt;0,"Supp",1=1,H478)</f>
        <v>0</v>
      </c>
      <c r="L478" s="17">
        <f t="shared" si="7"/>
        <v>0</v>
      </c>
      <c r="M478" s="17" cm="1">
        <f t="array" ref="M478">_xlfn.IFS(IFERROR(FIND("事假",H478,1),0)&gt;0,"Unpaid",IFERROR(FIND("年休假",H478,1),0)&gt;0,"Annual",IFERROR(FIND("产",H478,1),0)&gt;0,"Welfare",IFERROR(FIND("婚",H478,1),0)&gt;0,"Welfare",IFERROR(FIND("育",H478,1),0)&gt;0,"Welfare",IFERROR(FIND("丧",H478,1),0)&gt;0,"Welfare",IFERROR(FIND("Annual",H478,1),0)&gt;0,"Annual",IFERROR(FIND("annual",H478,1),0)&gt;0,"Annual",IFERROR(FIND("病假",H478,1),0)&gt;0,"Sick",IFERROR(FIND("sick",H478,1),0)&gt;0,"Sick",IFERROR(FIND("Leave",H478,1),0)&gt;0,"Unpaid",IFERROR(FIND("unpaid",H478,1),0)&gt;0,"Unpaid",IFERROR(FIND("welfare",H478,1),0)&gt;0,"Welfare",1=1,H478)</f>
        <v>0</v>
      </c>
    </row>
    <row r="479" spans="11:13">
      <c r="K479" s="17" cm="1">
        <f t="array" ref="K479">_xlfn.IFS(IFERROR(FIND("差",H479,1),0)&gt;0,"Trip",IFERROR(FIND("trip",H479,1),0)&gt;0,"Trip",IFERROR(FIND("假",H479,1),0)&gt;0,"Leave",IFERROR(FIND("leave",H479,1),0)&gt;0,"Leave",IFERROR(FIND("补单",H479,1),0)&gt;0,"Supp",IFERROR(FIND("Replenishment",H479,1),0)&gt;0,"Supp",1=1,H479)</f>
        <v>0</v>
      </c>
      <c r="L479" s="17">
        <f t="shared" si="7"/>
        <v>0</v>
      </c>
      <c r="M479" s="17" cm="1">
        <f t="array" ref="M479">_xlfn.IFS(IFERROR(FIND("事假",H479,1),0)&gt;0,"Unpaid",IFERROR(FIND("年休假",H479,1),0)&gt;0,"Annual",IFERROR(FIND("产",H479,1),0)&gt;0,"Welfare",IFERROR(FIND("婚",H479,1),0)&gt;0,"Welfare",IFERROR(FIND("育",H479,1),0)&gt;0,"Welfare",IFERROR(FIND("丧",H479,1),0)&gt;0,"Welfare",IFERROR(FIND("Annual",H479,1),0)&gt;0,"Annual",IFERROR(FIND("annual",H479,1),0)&gt;0,"Annual",IFERROR(FIND("病假",H479,1),0)&gt;0,"Sick",IFERROR(FIND("sick",H479,1),0)&gt;0,"Sick",IFERROR(FIND("Leave",H479,1),0)&gt;0,"Unpaid",IFERROR(FIND("unpaid",H479,1),0)&gt;0,"Unpaid",IFERROR(FIND("welfare",H479,1),0)&gt;0,"Welfare",1=1,H479)</f>
        <v>0</v>
      </c>
    </row>
    <row r="480" spans="11:13">
      <c r="K480" s="17" cm="1">
        <f t="array" ref="K480">_xlfn.IFS(IFERROR(FIND("差",H480,1),0)&gt;0,"Trip",IFERROR(FIND("trip",H480,1),0)&gt;0,"Trip",IFERROR(FIND("假",H480,1),0)&gt;0,"Leave",IFERROR(FIND("leave",H480,1),0)&gt;0,"Leave",IFERROR(FIND("补单",H480,1),0)&gt;0,"Supp",IFERROR(FIND("Replenishment",H480,1),0)&gt;0,"Supp",1=1,H480)</f>
        <v>0</v>
      </c>
      <c r="L480" s="17">
        <f t="shared" si="7"/>
        <v>0</v>
      </c>
      <c r="M480" s="17" cm="1">
        <f t="array" ref="M480">_xlfn.IFS(IFERROR(FIND("事假",H480,1),0)&gt;0,"Unpaid",IFERROR(FIND("年休假",H480,1),0)&gt;0,"Annual",IFERROR(FIND("产",H480,1),0)&gt;0,"Welfare",IFERROR(FIND("婚",H480,1),0)&gt;0,"Welfare",IFERROR(FIND("育",H480,1),0)&gt;0,"Welfare",IFERROR(FIND("丧",H480,1),0)&gt;0,"Welfare",IFERROR(FIND("Annual",H480,1),0)&gt;0,"Annual",IFERROR(FIND("annual",H480,1),0)&gt;0,"Annual",IFERROR(FIND("病假",H480,1),0)&gt;0,"Sick",IFERROR(FIND("sick",H480,1),0)&gt;0,"Sick",IFERROR(FIND("Leave",H480,1),0)&gt;0,"Unpaid",IFERROR(FIND("unpaid",H480,1),0)&gt;0,"Unpaid",IFERROR(FIND("welfare",H480,1),0)&gt;0,"Welfare",1=1,H480)</f>
        <v>0</v>
      </c>
    </row>
    <row r="481" spans="11:13">
      <c r="K481" s="17" cm="1">
        <f t="array" ref="K481">_xlfn.IFS(IFERROR(FIND("差",H481,1),0)&gt;0,"Trip",IFERROR(FIND("trip",H481,1),0)&gt;0,"Trip",IFERROR(FIND("假",H481,1),0)&gt;0,"Leave",IFERROR(FIND("leave",H481,1),0)&gt;0,"Leave",IFERROR(FIND("补单",H481,1),0)&gt;0,"Supp",IFERROR(FIND("Replenishment",H481,1),0)&gt;0,"Supp",1=1,H481)</f>
        <v>0</v>
      </c>
      <c r="L481" s="17">
        <f t="shared" si="7"/>
        <v>0</v>
      </c>
      <c r="M481" s="17" cm="1">
        <f t="array" ref="M481">_xlfn.IFS(IFERROR(FIND("事假",H481,1),0)&gt;0,"Unpaid",IFERROR(FIND("年休假",H481,1),0)&gt;0,"Annual",IFERROR(FIND("产",H481,1),0)&gt;0,"Welfare",IFERROR(FIND("婚",H481,1),0)&gt;0,"Welfare",IFERROR(FIND("育",H481,1),0)&gt;0,"Welfare",IFERROR(FIND("丧",H481,1),0)&gt;0,"Welfare",IFERROR(FIND("Annual",H481,1),0)&gt;0,"Annual",IFERROR(FIND("annual",H481,1),0)&gt;0,"Annual",IFERROR(FIND("病假",H481,1),0)&gt;0,"Sick",IFERROR(FIND("sick",H481,1),0)&gt;0,"Sick",IFERROR(FIND("Leave",H481,1),0)&gt;0,"Unpaid",IFERROR(FIND("unpaid",H481,1),0)&gt;0,"Unpaid",IFERROR(FIND("welfare",H481,1),0)&gt;0,"Welfare",1=1,H481)</f>
        <v>0</v>
      </c>
    </row>
    <row r="482" spans="11:13">
      <c r="K482" s="17" cm="1">
        <f t="array" ref="K482">_xlfn.IFS(IFERROR(FIND("差",H482,1),0)&gt;0,"Trip",IFERROR(FIND("trip",H482,1),0)&gt;0,"Trip",IFERROR(FIND("假",H482,1),0)&gt;0,"Leave",IFERROR(FIND("leave",H482,1),0)&gt;0,"Leave",IFERROR(FIND("补单",H482,1),0)&gt;0,"Supp",IFERROR(FIND("Replenishment",H482,1),0)&gt;0,"Supp",1=1,H482)</f>
        <v>0</v>
      </c>
      <c r="L482" s="17">
        <f t="shared" si="7"/>
        <v>0</v>
      </c>
      <c r="M482" s="17" cm="1">
        <f t="array" ref="M482">_xlfn.IFS(IFERROR(FIND("事假",H482,1),0)&gt;0,"Unpaid",IFERROR(FIND("年休假",H482,1),0)&gt;0,"Annual",IFERROR(FIND("产",H482,1),0)&gt;0,"Welfare",IFERROR(FIND("婚",H482,1),0)&gt;0,"Welfare",IFERROR(FIND("育",H482,1),0)&gt;0,"Welfare",IFERROR(FIND("丧",H482,1),0)&gt;0,"Welfare",IFERROR(FIND("Annual",H482,1),0)&gt;0,"Annual",IFERROR(FIND("annual",H482,1),0)&gt;0,"Annual",IFERROR(FIND("病假",H482,1),0)&gt;0,"Sick",IFERROR(FIND("sick",H482,1),0)&gt;0,"Sick",IFERROR(FIND("Leave",H482,1),0)&gt;0,"Unpaid",IFERROR(FIND("unpaid",H482,1),0)&gt;0,"Unpaid",IFERROR(FIND("welfare",H482,1),0)&gt;0,"Welfare",1=1,H482)</f>
        <v>0</v>
      </c>
    </row>
    <row r="483" spans="11:13">
      <c r="K483" s="17" cm="1">
        <f t="array" ref="K483">_xlfn.IFS(IFERROR(FIND("差",H483,1),0)&gt;0,"Trip",IFERROR(FIND("trip",H483,1),0)&gt;0,"Trip",IFERROR(FIND("假",H483,1),0)&gt;0,"Leave",IFERROR(FIND("leave",H483,1),0)&gt;0,"Leave",IFERROR(FIND("补单",H483,1),0)&gt;0,"Supp",IFERROR(FIND("Replenishment",H483,1),0)&gt;0,"Supp",1=1,H483)</f>
        <v>0</v>
      </c>
      <c r="L483" s="17">
        <f t="shared" si="7"/>
        <v>0</v>
      </c>
      <c r="M483" s="17" cm="1">
        <f t="array" ref="M483">_xlfn.IFS(IFERROR(FIND("事假",H483,1),0)&gt;0,"Unpaid",IFERROR(FIND("年休假",H483,1),0)&gt;0,"Annual",IFERROR(FIND("产",H483,1),0)&gt;0,"Welfare",IFERROR(FIND("婚",H483,1),0)&gt;0,"Welfare",IFERROR(FIND("育",H483,1),0)&gt;0,"Welfare",IFERROR(FIND("丧",H483,1),0)&gt;0,"Welfare",IFERROR(FIND("Annual",H483,1),0)&gt;0,"Annual",IFERROR(FIND("annual",H483,1),0)&gt;0,"Annual",IFERROR(FIND("病假",H483,1),0)&gt;0,"Sick",IFERROR(FIND("sick",H483,1),0)&gt;0,"Sick",IFERROR(FIND("Leave",H483,1),0)&gt;0,"Unpaid",IFERROR(FIND("unpaid",H483,1),0)&gt;0,"Unpaid",IFERROR(FIND("welfare",H483,1),0)&gt;0,"Welfare",1=1,H483)</f>
        <v>0</v>
      </c>
    </row>
    <row r="484" spans="11:13">
      <c r="K484" s="17" cm="1">
        <f t="array" ref="K484">_xlfn.IFS(IFERROR(FIND("差",H484,1),0)&gt;0,"Trip",IFERROR(FIND("trip",H484,1),0)&gt;0,"Trip",IFERROR(FIND("假",H484,1),0)&gt;0,"Leave",IFERROR(FIND("leave",H484,1),0)&gt;0,"Leave",IFERROR(FIND("补单",H484,1),0)&gt;0,"Supp",IFERROR(FIND("Replenishment",H484,1),0)&gt;0,"Supp",1=1,H484)</f>
        <v>0</v>
      </c>
      <c r="L484" s="17">
        <f t="shared" si="7"/>
        <v>0</v>
      </c>
      <c r="M484" s="17" cm="1">
        <f t="array" ref="M484">_xlfn.IFS(IFERROR(FIND("事假",H484,1),0)&gt;0,"Unpaid",IFERROR(FIND("年休假",H484,1),0)&gt;0,"Annual",IFERROR(FIND("产",H484,1),0)&gt;0,"Welfare",IFERROR(FIND("婚",H484,1),0)&gt;0,"Welfare",IFERROR(FIND("育",H484,1),0)&gt;0,"Welfare",IFERROR(FIND("丧",H484,1),0)&gt;0,"Welfare",IFERROR(FIND("Annual",H484,1),0)&gt;0,"Annual",IFERROR(FIND("annual",H484,1),0)&gt;0,"Annual",IFERROR(FIND("病假",H484,1),0)&gt;0,"Sick",IFERROR(FIND("sick",H484,1),0)&gt;0,"Sick",IFERROR(FIND("Leave",H484,1),0)&gt;0,"Unpaid",IFERROR(FIND("unpaid",H484,1),0)&gt;0,"Unpaid",IFERROR(FIND("welfare",H484,1),0)&gt;0,"Welfare",1=1,H484)</f>
        <v>0</v>
      </c>
    </row>
    <row r="485" spans="11:13">
      <c r="K485" s="17" cm="1">
        <f t="array" ref="K485">_xlfn.IFS(IFERROR(FIND("差",H485,1),0)&gt;0,"Trip",IFERROR(FIND("trip",H485,1),0)&gt;0,"Trip",IFERROR(FIND("假",H485,1),0)&gt;0,"Leave",IFERROR(FIND("leave",H485,1),0)&gt;0,"Leave",IFERROR(FIND("补单",H485,1),0)&gt;0,"Supp",IFERROR(FIND("Replenishment",H485,1),0)&gt;0,"Supp",1=1,H485)</f>
        <v>0</v>
      </c>
      <c r="L485" s="17">
        <f t="shared" si="7"/>
        <v>0</v>
      </c>
      <c r="M485" s="17" cm="1">
        <f t="array" ref="M485">_xlfn.IFS(IFERROR(FIND("事假",H485,1),0)&gt;0,"Unpaid",IFERROR(FIND("年休假",H485,1),0)&gt;0,"Annual",IFERROR(FIND("产",H485,1),0)&gt;0,"Welfare",IFERROR(FIND("婚",H485,1),0)&gt;0,"Welfare",IFERROR(FIND("育",H485,1),0)&gt;0,"Welfare",IFERROR(FIND("丧",H485,1),0)&gt;0,"Welfare",IFERROR(FIND("Annual",H485,1),0)&gt;0,"Annual",IFERROR(FIND("annual",H485,1),0)&gt;0,"Annual",IFERROR(FIND("病假",H485,1),0)&gt;0,"Sick",IFERROR(FIND("sick",H485,1),0)&gt;0,"Sick",IFERROR(FIND("Leave",H485,1),0)&gt;0,"Unpaid",IFERROR(FIND("unpaid",H485,1),0)&gt;0,"Unpaid",IFERROR(FIND("welfare",H485,1),0)&gt;0,"Welfare",1=1,H485)</f>
        <v>0</v>
      </c>
    </row>
    <row r="486" spans="11:13">
      <c r="K486" s="17" cm="1">
        <f t="array" ref="K486">_xlfn.IFS(IFERROR(FIND("差",H486,1),0)&gt;0,"Trip",IFERROR(FIND("trip",H486,1),0)&gt;0,"Trip",IFERROR(FIND("假",H486,1),0)&gt;0,"Leave",IFERROR(FIND("leave",H486,1),0)&gt;0,"Leave",IFERROR(FIND("补单",H486,1),0)&gt;0,"Supp",IFERROR(FIND("Replenishment",H486,1),0)&gt;0,"Supp",1=1,H486)</f>
        <v>0</v>
      </c>
      <c r="L486" s="17">
        <f t="shared" si="7"/>
        <v>0</v>
      </c>
      <c r="M486" s="17" cm="1">
        <f t="array" ref="M486">_xlfn.IFS(IFERROR(FIND("事假",H486,1),0)&gt;0,"Unpaid",IFERROR(FIND("年休假",H486,1),0)&gt;0,"Annual",IFERROR(FIND("产",H486,1),0)&gt;0,"Welfare",IFERROR(FIND("婚",H486,1),0)&gt;0,"Welfare",IFERROR(FIND("育",H486,1),0)&gt;0,"Welfare",IFERROR(FIND("丧",H486,1),0)&gt;0,"Welfare",IFERROR(FIND("Annual",H486,1),0)&gt;0,"Annual",IFERROR(FIND("annual",H486,1),0)&gt;0,"Annual",IFERROR(FIND("病假",H486,1),0)&gt;0,"Sick",IFERROR(FIND("sick",H486,1),0)&gt;0,"Sick",IFERROR(FIND("Leave",H486,1),0)&gt;0,"Unpaid",IFERROR(FIND("unpaid",H486,1),0)&gt;0,"Unpaid",IFERROR(FIND("welfare",H486,1),0)&gt;0,"Welfare",1=1,H486)</f>
        <v>0</v>
      </c>
    </row>
    <row r="487" spans="11:13">
      <c r="K487" s="17" cm="1">
        <f t="array" ref="K487">_xlfn.IFS(IFERROR(FIND("差",H487,1),0)&gt;0,"Trip",IFERROR(FIND("trip",H487,1),0)&gt;0,"Trip",IFERROR(FIND("假",H487,1),0)&gt;0,"Leave",IFERROR(FIND("leave",H487,1),0)&gt;0,"Leave",IFERROR(FIND("补单",H487,1),0)&gt;0,"Supp",IFERROR(FIND("Replenishment",H487,1),0)&gt;0,"Supp",1=1,H487)</f>
        <v>0</v>
      </c>
      <c r="L487" s="17">
        <f t="shared" si="7"/>
        <v>0</v>
      </c>
      <c r="M487" s="17" cm="1">
        <f t="array" ref="M487">_xlfn.IFS(IFERROR(FIND("事假",H487,1),0)&gt;0,"Unpaid",IFERROR(FIND("年休假",H487,1),0)&gt;0,"Annual",IFERROR(FIND("产",H487,1),0)&gt;0,"Welfare",IFERROR(FIND("婚",H487,1),0)&gt;0,"Welfare",IFERROR(FIND("育",H487,1),0)&gt;0,"Welfare",IFERROR(FIND("丧",H487,1),0)&gt;0,"Welfare",IFERROR(FIND("Annual",H487,1),0)&gt;0,"Annual",IFERROR(FIND("annual",H487,1),0)&gt;0,"Annual",IFERROR(FIND("病假",H487,1),0)&gt;0,"Sick",IFERROR(FIND("sick",H487,1),0)&gt;0,"Sick",IFERROR(FIND("Leave",H487,1),0)&gt;0,"Unpaid",IFERROR(FIND("unpaid",H487,1),0)&gt;0,"Unpaid",IFERROR(FIND("welfare",H487,1),0)&gt;0,"Welfare",1=1,H487)</f>
        <v>0</v>
      </c>
    </row>
    <row r="488" spans="11:13">
      <c r="K488" s="17" cm="1">
        <f t="array" ref="K488">_xlfn.IFS(IFERROR(FIND("差",H488,1),0)&gt;0,"Trip",IFERROR(FIND("trip",H488,1),0)&gt;0,"Trip",IFERROR(FIND("假",H488,1),0)&gt;0,"Leave",IFERROR(FIND("leave",H488,1),0)&gt;0,"Leave",IFERROR(FIND("补单",H488,1),0)&gt;0,"Supp",IFERROR(FIND("Replenishment",H488,1),0)&gt;0,"Supp",1=1,H488)</f>
        <v>0</v>
      </c>
      <c r="L488" s="17">
        <f t="shared" si="7"/>
        <v>0</v>
      </c>
      <c r="M488" s="17" cm="1">
        <f t="array" ref="M488">_xlfn.IFS(IFERROR(FIND("事假",H488,1),0)&gt;0,"Unpaid",IFERROR(FIND("年休假",H488,1),0)&gt;0,"Annual",IFERROR(FIND("产",H488,1),0)&gt;0,"Welfare",IFERROR(FIND("婚",H488,1),0)&gt;0,"Welfare",IFERROR(FIND("育",H488,1),0)&gt;0,"Welfare",IFERROR(FIND("丧",H488,1),0)&gt;0,"Welfare",IFERROR(FIND("Annual",H488,1),0)&gt;0,"Annual",IFERROR(FIND("annual",H488,1),0)&gt;0,"Annual",IFERROR(FIND("病假",H488,1),0)&gt;0,"Sick",IFERROR(FIND("sick",H488,1),0)&gt;0,"Sick",IFERROR(FIND("Leave",H488,1),0)&gt;0,"Unpaid",IFERROR(FIND("unpaid",H488,1),0)&gt;0,"Unpaid",IFERROR(FIND("welfare",H488,1),0)&gt;0,"Welfare",1=1,H488)</f>
        <v>0</v>
      </c>
    </row>
    <row r="489" spans="11:13">
      <c r="K489" s="17" cm="1">
        <f t="array" ref="K489">_xlfn.IFS(IFERROR(FIND("差",H489,1),0)&gt;0,"Trip",IFERROR(FIND("trip",H489,1),0)&gt;0,"Trip",IFERROR(FIND("假",H489,1),0)&gt;0,"Leave",IFERROR(FIND("leave",H489,1),0)&gt;0,"Leave",IFERROR(FIND("补单",H489,1),0)&gt;0,"Supp",IFERROR(FIND("Replenishment",H489,1),0)&gt;0,"Supp",1=1,H489)</f>
        <v>0</v>
      </c>
      <c r="L489" s="17">
        <f t="shared" si="7"/>
        <v>0</v>
      </c>
      <c r="M489" s="17" cm="1">
        <f t="array" ref="M489">_xlfn.IFS(IFERROR(FIND("事假",H489,1),0)&gt;0,"Unpaid",IFERROR(FIND("年休假",H489,1),0)&gt;0,"Annual",IFERROR(FIND("产",H489,1),0)&gt;0,"Welfare",IFERROR(FIND("婚",H489,1),0)&gt;0,"Welfare",IFERROR(FIND("育",H489,1),0)&gt;0,"Welfare",IFERROR(FIND("丧",H489,1),0)&gt;0,"Welfare",IFERROR(FIND("Annual",H489,1),0)&gt;0,"Annual",IFERROR(FIND("annual",H489,1),0)&gt;0,"Annual",IFERROR(FIND("病假",H489,1),0)&gt;0,"Sick",IFERROR(FIND("sick",H489,1),0)&gt;0,"Sick",IFERROR(FIND("Leave",H489,1),0)&gt;0,"Unpaid",IFERROR(FIND("unpaid",H489,1),0)&gt;0,"Unpaid",IFERROR(FIND("welfare",H489,1),0)&gt;0,"Welfare",1=1,H489)</f>
        <v>0</v>
      </c>
    </row>
    <row r="490" spans="11:13">
      <c r="K490" s="17" cm="1">
        <f t="array" ref="K490">_xlfn.IFS(IFERROR(FIND("差",H490,1),0)&gt;0,"Trip",IFERROR(FIND("trip",H490,1),0)&gt;0,"Trip",IFERROR(FIND("假",H490,1),0)&gt;0,"Leave",IFERROR(FIND("leave",H490,1),0)&gt;0,"Leave",IFERROR(FIND("补单",H490,1),0)&gt;0,"Supp",IFERROR(FIND("Replenishment",H490,1),0)&gt;0,"Supp",1=1,H490)</f>
        <v>0</v>
      </c>
      <c r="L490" s="17">
        <f t="shared" si="7"/>
        <v>0</v>
      </c>
      <c r="M490" s="17" cm="1">
        <f t="array" ref="M490">_xlfn.IFS(IFERROR(FIND("事假",H490,1),0)&gt;0,"Unpaid",IFERROR(FIND("年休假",H490,1),0)&gt;0,"Annual",IFERROR(FIND("产",H490,1),0)&gt;0,"Welfare",IFERROR(FIND("婚",H490,1),0)&gt;0,"Welfare",IFERROR(FIND("育",H490,1),0)&gt;0,"Welfare",IFERROR(FIND("丧",H490,1),0)&gt;0,"Welfare",IFERROR(FIND("Annual",H490,1),0)&gt;0,"Annual",IFERROR(FIND("annual",H490,1),0)&gt;0,"Annual",IFERROR(FIND("病假",H490,1),0)&gt;0,"Sick",IFERROR(FIND("sick",H490,1),0)&gt;0,"Sick",IFERROR(FIND("Leave",H490,1),0)&gt;0,"Unpaid",IFERROR(FIND("unpaid",H490,1),0)&gt;0,"Unpaid",IFERROR(FIND("welfare",H490,1),0)&gt;0,"Welfare",1=1,H490)</f>
        <v>0</v>
      </c>
    </row>
    <row r="491" spans="11:13">
      <c r="K491" s="17" cm="1">
        <f t="array" ref="K491">_xlfn.IFS(IFERROR(FIND("差",H491,1),0)&gt;0,"Trip",IFERROR(FIND("trip",H491,1),0)&gt;0,"Trip",IFERROR(FIND("假",H491,1),0)&gt;0,"Leave",IFERROR(FIND("leave",H491,1),0)&gt;0,"Leave",IFERROR(FIND("补单",H491,1),0)&gt;0,"Supp",IFERROR(FIND("Replenishment",H491,1),0)&gt;0,"Supp",1=1,H491)</f>
        <v>0</v>
      </c>
      <c r="L491" s="17">
        <f t="shared" si="7"/>
        <v>0</v>
      </c>
      <c r="M491" s="17" cm="1">
        <f t="array" ref="M491">_xlfn.IFS(IFERROR(FIND("事假",H491,1),0)&gt;0,"Unpaid",IFERROR(FIND("年休假",H491,1),0)&gt;0,"Annual",IFERROR(FIND("产",H491,1),0)&gt;0,"Welfare",IFERROR(FIND("婚",H491,1),0)&gt;0,"Welfare",IFERROR(FIND("育",H491,1),0)&gt;0,"Welfare",IFERROR(FIND("丧",H491,1),0)&gt;0,"Welfare",IFERROR(FIND("Annual",H491,1),0)&gt;0,"Annual",IFERROR(FIND("annual",H491,1),0)&gt;0,"Annual",IFERROR(FIND("病假",H491,1),0)&gt;0,"Sick",IFERROR(FIND("sick",H491,1),0)&gt;0,"Sick",IFERROR(FIND("Leave",H491,1),0)&gt;0,"Unpaid",IFERROR(FIND("unpaid",H491,1),0)&gt;0,"Unpaid",IFERROR(FIND("welfare",H491,1),0)&gt;0,"Welfare",1=1,H491)</f>
        <v>0</v>
      </c>
    </row>
    <row r="492" spans="11:13">
      <c r="K492" s="17" cm="1">
        <f t="array" ref="K492">_xlfn.IFS(IFERROR(FIND("差",H492,1),0)&gt;0,"Trip",IFERROR(FIND("trip",H492,1),0)&gt;0,"Trip",IFERROR(FIND("假",H492,1),0)&gt;0,"Leave",IFERROR(FIND("leave",H492,1),0)&gt;0,"Leave",IFERROR(FIND("补单",H492,1),0)&gt;0,"Supp",IFERROR(FIND("Replenishment",H492,1),0)&gt;0,"Supp",1=1,H492)</f>
        <v>0</v>
      </c>
      <c r="L492" s="17">
        <f t="shared" si="7"/>
        <v>0</v>
      </c>
      <c r="M492" s="17" cm="1">
        <f t="array" ref="M492">_xlfn.IFS(IFERROR(FIND("事假",H492,1),0)&gt;0,"Unpaid",IFERROR(FIND("年休假",H492,1),0)&gt;0,"Annual",IFERROR(FIND("产",H492,1),0)&gt;0,"Welfare",IFERROR(FIND("婚",H492,1),0)&gt;0,"Welfare",IFERROR(FIND("育",H492,1),0)&gt;0,"Welfare",IFERROR(FIND("丧",H492,1),0)&gt;0,"Welfare",IFERROR(FIND("Annual",H492,1),0)&gt;0,"Annual",IFERROR(FIND("annual",H492,1),0)&gt;0,"Annual",IFERROR(FIND("病假",H492,1),0)&gt;0,"Sick",IFERROR(FIND("sick",H492,1),0)&gt;0,"Sick",IFERROR(FIND("Leave",H492,1),0)&gt;0,"Unpaid",IFERROR(FIND("unpaid",H492,1),0)&gt;0,"Unpaid",IFERROR(FIND("welfare",H492,1),0)&gt;0,"Welfare",1=1,H492)</f>
        <v>0</v>
      </c>
    </row>
    <row r="493" spans="11:13">
      <c r="K493" s="17" cm="1">
        <f t="array" ref="K493">_xlfn.IFS(IFERROR(FIND("差",H493,1),0)&gt;0,"Trip",IFERROR(FIND("trip",H493,1),0)&gt;0,"Trip",IFERROR(FIND("假",H493,1),0)&gt;0,"Leave",IFERROR(FIND("leave",H493,1),0)&gt;0,"Leave",IFERROR(FIND("补单",H493,1),0)&gt;0,"Supp",IFERROR(FIND("Replenishment",H493,1),0)&gt;0,"Supp",1=1,H493)</f>
        <v>0</v>
      </c>
      <c r="L493" s="17">
        <f t="shared" si="7"/>
        <v>0</v>
      </c>
      <c r="M493" s="17" cm="1">
        <f t="array" ref="M493">_xlfn.IFS(IFERROR(FIND("事假",H493,1),0)&gt;0,"Unpaid",IFERROR(FIND("年休假",H493,1),0)&gt;0,"Annual",IFERROR(FIND("产",H493,1),0)&gt;0,"Welfare",IFERROR(FIND("婚",H493,1),0)&gt;0,"Welfare",IFERROR(FIND("育",H493,1),0)&gt;0,"Welfare",IFERROR(FIND("丧",H493,1),0)&gt;0,"Welfare",IFERROR(FIND("Annual",H493,1),0)&gt;0,"Annual",IFERROR(FIND("annual",H493,1),0)&gt;0,"Annual",IFERROR(FIND("病假",H493,1),0)&gt;0,"Sick",IFERROR(FIND("sick",H493,1),0)&gt;0,"Sick",IFERROR(FIND("Leave",H493,1),0)&gt;0,"Unpaid",IFERROR(FIND("unpaid",H493,1),0)&gt;0,"Unpaid",IFERROR(FIND("welfare",H493,1),0)&gt;0,"Welfare",1=1,H493)</f>
        <v>0</v>
      </c>
    </row>
    <row r="494" spans="11:13">
      <c r="K494" s="17" cm="1">
        <f t="array" ref="K494">_xlfn.IFS(IFERROR(FIND("差",H494,1),0)&gt;0,"Trip",IFERROR(FIND("trip",H494,1),0)&gt;0,"Trip",IFERROR(FIND("假",H494,1),0)&gt;0,"Leave",IFERROR(FIND("leave",H494,1),0)&gt;0,"Leave",IFERROR(FIND("补单",H494,1),0)&gt;0,"Supp",IFERROR(FIND("Replenishment",H494,1),0)&gt;0,"Supp",1=1,H494)</f>
        <v>0</v>
      </c>
      <c r="L494" s="17">
        <f t="shared" si="7"/>
        <v>0</v>
      </c>
      <c r="M494" s="17" cm="1">
        <f t="array" ref="M494">_xlfn.IFS(IFERROR(FIND("事假",H494,1),0)&gt;0,"Unpaid",IFERROR(FIND("年休假",H494,1),0)&gt;0,"Annual",IFERROR(FIND("产",H494,1),0)&gt;0,"Welfare",IFERROR(FIND("婚",H494,1),0)&gt;0,"Welfare",IFERROR(FIND("育",H494,1),0)&gt;0,"Welfare",IFERROR(FIND("丧",H494,1),0)&gt;0,"Welfare",IFERROR(FIND("Annual",H494,1),0)&gt;0,"Annual",IFERROR(FIND("annual",H494,1),0)&gt;0,"Annual",IFERROR(FIND("病假",H494,1),0)&gt;0,"Sick",IFERROR(FIND("sick",H494,1),0)&gt;0,"Sick",IFERROR(FIND("Leave",H494,1),0)&gt;0,"Unpaid",IFERROR(FIND("unpaid",H494,1),0)&gt;0,"Unpaid",IFERROR(FIND("welfare",H494,1),0)&gt;0,"Welfare",1=1,H494)</f>
        <v>0</v>
      </c>
    </row>
    <row r="495" spans="11:13">
      <c r="K495" s="17" cm="1">
        <f t="array" ref="K495">_xlfn.IFS(IFERROR(FIND("差",H495,1),0)&gt;0,"Trip",IFERROR(FIND("trip",H495,1),0)&gt;0,"Trip",IFERROR(FIND("假",H495,1),0)&gt;0,"Leave",IFERROR(FIND("leave",H495,1),0)&gt;0,"Leave",IFERROR(FIND("补单",H495,1),0)&gt;0,"Supp",IFERROR(FIND("Replenishment",H495,1),0)&gt;0,"Supp",1=1,H495)</f>
        <v>0</v>
      </c>
      <c r="L495" s="17">
        <f t="shared" si="7"/>
        <v>0</v>
      </c>
      <c r="M495" s="17" cm="1">
        <f t="array" ref="M495">_xlfn.IFS(IFERROR(FIND("事假",H495,1),0)&gt;0,"Unpaid",IFERROR(FIND("年休假",H495,1),0)&gt;0,"Annual",IFERROR(FIND("产",H495,1),0)&gt;0,"Welfare",IFERROR(FIND("婚",H495,1),0)&gt;0,"Welfare",IFERROR(FIND("育",H495,1),0)&gt;0,"Welfare",IFERROR(FIND("丧",H495,1),0)&gt;0,"Welfare",IFERROR(FIND("Annual",H495,1),0)&gt;0,"Annual",IFERROR(FIND("annual",H495,1),0)&gt;0,"Annual",IFERROR(FIND("病假",H495,1),0)&gt;0,"Sick",IFERROR(FIND("sick",H495,1),0)&gt;0,"Sick",IFERROR(FIND("Leave",H495,1),0)&gt;0,"Unpaid",IFERROR(FIND("unpaid",H495,1),0)&gt;0,"Unpaid",IFERROR(FIND("welfare",H495,1),0)&gt;0,"Welfare",1=1,H495)</f>
        <v>0</v>
      </c>
    </row>
    <row r="496" spans="11:13">
      <c r="K496" s="17" cm="1">
        <f t="array" ref="K496">_xlfn.IFS(IFERROR(FIND("差",H496,1),0)&gt;0,"Trip",IFERROR(FIND("trip",H496,1),0)&gt;0,"Trip",IFERROR(FIND("假",H496,1),0)&gt;0,"Leave",IFERROR(FIND("leave",H496,1),0)&gt;0,"Leave",IFERROR(FIND("补单",H496,1),0)&gt;0,"Supp",IFERROR(FIND("Replenishment",H496,1),0)&gt;0,"Supp",1=1,H496)</f>
        <v>0</v>
      </c>
      <c r="L496" s="17">
        <f t="shared" si="7"/>
        <v>0</v>
      </c>
      <c r="M496" s="17" cm="1">
        <f t="array" ref="M496">_xlfn.IFS(IFERROR(FIND("事假",H496,1),0)&gt;0,"Unpaid",IFERROR(FIND("年休假",H496,1),0)&gt;0,"Annual",IFERROR(FIND("产",H496,1),0)&gt;0,"Welfare",IFERROR(FIND("婚",H496,1),0)&gt;0,"Welfare",IFERROR(FIND("育",H496,1),0)&gt;0,"Welfare",IFERROR(FIND("丧",H496,1),0)&gt;0,"Welfare",IFERROR(FIND("Annual",H496,1),0)&gt;0,"Annual",IFERROR(FIND("annual",H496,1),0)&gt;0,"Annual",IFERROR(FIND("病假",H496,1),0)&gt;0,"Sick",IFERROR(FIND("sick",H496,1),0)&gt;0,"Sick",IFERROR(FIND("Leave",H496,1),0)&gt;0,"Unpaid",IFERROR(FIND("unpaid",H496,1),0)&gt;0,"Unpaid",IFERROR(FIND("welfare",H496,1),0)&gt;0,"Welfare",1=1,H496)</f>
        <v>0</v>
      </c>
    </row>
    <row r="497" spans="11:13">
      <c r="K497" s="17" cm="1">
        <f t="array" ref="K497">_xlfn.IFS(IFERROR(FIND("差",H497,1),0)&gt;0,"Trip",IFERROR(FIND("trip",H497,1),0)&gt;0,"Trip",IFERROR(FIND("假",H497,1),0)&gt;0,"Leave",IFERROR(FIND("leave",H497,1),0)&gt;0,"Leave",IFERROR(FIND("补单",H497,1),0)&gt;0,"Supp",IFERROR(FIND("Replenishment",H497,1),0)&gt;0,"Supp",1=1,H497)</f>
        <v>0</v>
      </c>
      <c r="L497" s="17">
        <f t="shared" si="7"/>
        <v>0</v>
      </c>
      <c r="M497" s="17" cm="1">
        <f t="array" ref="M497">_xlfn.IFS(IFERROR(FIND("事假",H497,1),0)&gt;0,"Unpaid",IFERROR(FIND("年休假",H497,1),0)&gt;0,"Annual",IFERROR(FIND("产",H497,1),0)&gt;0,"Welfare",IFERROR(FIND("婚",H497,1),0)&gt;0,"Welfare",IFERROR(FIND("育",H497,1),0)&gt;0,"Welfare",IFERROR(FIND("丧",H497,1),0)&gt;0,"Welfare",IFERROR(FIND("Annual",H497,1),0)&gt;0,"Annual",IFERROR(FIND("annual",H497,1),0)&gt;0,"Annual",IFERROR(FIND("病假",H497,1),0)&gt;0,"Sick",IFERROR(FIND("sick",H497,1),0)&gt;0,"Sick",IFERROR(FIND("Leave",H497,1),0)&gt;0,"Unpaid",IFERROR(FIND("unpaid",H497,1),0)&gt;0,"Unpaid",IFERROR(FIND("welfare",H497,1),0)&gt;0,"Welfare",1=1,H497)</f>
        <v>0</v>
      </c>
    </row>
    <row r="498" spans="11:13">
      <c r="K498" s="17" cm="1">
        <f t="array" ref="K498">_xlfn.IFS(IFERROR(FIND("差",H498,1),0)&gt;0,"Trip",IFERROR(FIND("trip",H498,1),0)&gt;0,"Trip",IFERROR(FIND("假",H498,1),0)&gt;0,"Leave",IFERROR(FIND("leave",H498,1),0)&gt;0,"Leave",IFERROR(FIND("补单",H498,1),0)&gt;0,"Supp",IFERROR(FIND("Replenishment",H498,1),0)&gt;0,"Supp",1=1,H498)</f>
        <v>0</v>
      </c>
      <c r="L498" s="17">
        <f t="shared" si="7"/>
        <v>0</v>
      </c>
      <c r="M498" s="17" cm="1">
        <f t="array" ref="M498">_xlfn.IFS(IFERROR(FIND("事假",H498,1),0)&gt;0,"Unpaid",IFERROR(FIND("年休假",H498,1),0)&gt;0,"Annual",IFERROR(FIND("产",H498,1),0)&gt;0,"Welfare",IFERROR(FIND("婚",H498,1),0)&gt;0,"Welfare",IFERROR(FIND("育",H498,1),0)&gt;0,"Welfare",IFERROR(FIND("丧",H498,1),0)&gt;0,"Welfare",IFERROR(FIND("Annual",H498,1),0)&gt;0,"Annual",IFERROR(FIND("annual",H498,1),0)&gt;0,"Annual",IFERROR(FIND("病假",H498,1),0)&gt;0,"Sick",IFERROR(FIND("sick",H498,1),0)&gt;0,"Sick",IFERROR(FIND("Leave",H498,1),0)&gt;0,"Unpaid",IFERROR(FIND("unpaid",H498,1),0)&gt;0,"Unpaid",IFERROR(FIND("welfare",H498,1),0)&gt;0,"Welfare",1=1,H498)</f>
        <v>0</v>
      </c>
    </row>
    <row r="499" spans="11:13">
      <c r="K499" s="17" cm="1">
        <f t="array" ref="K499">_xlfn.IFS(IFERROR(FIND("差",H499,1),0)&gt;0,"Trip",IFERROR(FIND("trip",H499,1),0)&gt;0,"Trip",IFERROR(FIND("假",H499,1),0)&gt;0,"Leave",IFERROR(FIND("leave",H499,1),0)&gt;0,"Leave",IFERROR(FIND("补单",H499,1),0)&gt;0,"Supp",IFERROR(FIND("Replenishment",H499,1),0)&gt;0,"Supp",1=1,H499)</f>
        <v>0</v>
      </c>
      <c r="L499" s="17">
        <f t="shared" si="7"/>
        <v>0</v>
      </c>
      <c r="M499" s="17" cm="1">
        <f t="array" ref="M499">_xlfn.IFS(IFERROR(FIND("事假",H499,1),0)&gt;0,"Unpaid",IFERROR(FIND("年休假",H499,1),0)&gt;0,"Annual",IFERROR(FIND("产",H499,1),0)&gt;0,"Welfare",IFERROR(FIND("婚",H499,1),0)&gt;0,"Welfare",IFERROR(FIND("育",H499,1),0)&gt;0,"Welfare",IFERROR(FIND("丧",H499,1),0)&gt;0,"Welfare",IFERROR(FIND("Annual",H499,1),0)&gt;0,"Annual",IFERROR(FIND("annual",H499,1),0)&gt;0,"Annual",IFERROR(FIND("病假",H499,1),0)&gt;0,"Sick",IFERROR(FIND("sick",H499,1),0)&gt;0,"Sick",IFERROR(FIND("Leave",H499,1),0)&gt;0,"Unpaid",IFERROR(FIND("unpaid",H499,1),0)&gt;0,"Unpaid",IFERROR(FIND("welfare",H499,1),0)&gt;0,"Welfare",1=1,H499)</f>
        <v>0</v>
      </c>
    </row>
    <row r="500" spans="11:13">
      <c r="K500" s="17" cm="1">
        <f t="array" ref="K500">_xlfn.IFS(IFERROR(FIND("差",H500,1),0)&gt;0,"Trip",IFERROR(FIND("trip",H500,1),0)&gt;0,"Trip",IFERROR(FIND("假",H500,1),0)&gt;0,"Leave",IFERROR(FIND("leave",H500,1),0)&gt;0,"Leave",IFERROR(FIND("补单",H500,1),0)&gt;0,"Supp",IFERROR(FIND("Replenishment",H500,1),0)&gt;0,"Supp",1=1,H500)</f>
        <v>0</v>
      </c>
      <c r="L500" s="17">
        <f t="shared" si="7"/>
        <v>0</v>
      </c>
      <c r="M500" s="17" cm="1">
        <f t="array" ref="M500">_xlfn.IFS(IFERROR(FIND("事假",H500,1),0)&gt;0,"Unpaid",IFERROR(FIND("年休假",H500,1),0)&gt;0,"Annual",IFERROR(FIND("产",H500,1),0)&gt;0,"Welfare",IFERROR(FIND("婚",H500,1),0)&gt;0,"Welfare",IFERROR(FIND("育",H500,1),0)&gt;0,"Welfare",IFERROR(FIND("丧",H500,1),0)&gt;0,"Welfare",IFERROR(FIND("Annual",H500,1),0)&gt;0,"Annual",IFERROR(FIND("annual",H500,1),0)&gt;0,"Annual",IFERROR(FIND("病假",H500,1),0)&gt;0,"Sick",IFERROR(FIND("sick",H500,1),0)&gt;0,"Sick",IFERROR(FIND("Leave",H500,1),0)&gt;0,"Unpaid",IFERROR(FIND("unpaid",H500,1),0)&gt;0,"Unpaid",IFERROR(FIND("welfare",H500,1),0)&gt;0,"Welfare",1=1,H500)</f>
        <v>0</v>
      </c>
    </row>
    <row r="501" spans="11:13">
      <c r="K501" s="17" cm="1">
        <f t="array" ref="K501">_xlfn.IFS(IFERROR(FIND("差",H501,1),0)&gt;0,"Trip",IFERROR(FIND("trip",H501,1),0)&gt;0,"Trip",IFERROR(FIND("假",H501,1),0)&gt;0,"Leave",IFERROR(FIND("leave",H501,1),0)&gt;0,"Leave",IFERROR(FIND("补单",H501,1),0)&gt;0,"Supp",IFERROR(FIND("Replenishment",H501,1),0)&gt;0,"Supp",1=1,H501)</f>
        <v>0</v>
      </c>
      <c r="L501" s="17">
        <f t="shared" si="7"/>
        <v>0</v>
      </c>
      <c r="M501" s="17" cm="1">
        <f t="array" ref="M501">_xlfn.IFS(IFERROR(FIND("事假",H501,1),0)&gt;0,"Unpaid",IFERROR(FIND("年休假",H501,1),0)&gt;0,"Annual",IFERROR(FIND("产",H501,1),0)&gt;0,"Welfare",IFERROR(FIND("婚",H501,1),0)&gt;0,"Welfare",IFERROR(FIND("育",H501,1),0)&gt;0,"Welfare",IFERROR(FIND("丧",H501,1),0)&gt;0,"Welfare",IFERROR(FIND("Annual",H501,1),0)&gt;0,"Annual",IFERROR(FIND("annual",H501,1),0)&gt;0,"Annual",IFERROR(FIND("病假",H501,1),0)&gt;0,"Sick",IFERROR(FIND("sick",H501,1),0)&gt;0,"Sick",IFERROR(FIND("Leave",H501,1),0)&gt;0,"Unpaid",IFERROR(FIND("unpaid",H501,1),0)&gt;0,"Unpaid",IFERROR(FIND("welfare",H501,1),0)&gt;0,"Welfare",1=1,H501)</f>
        <v>0</v>
      </c>
    </row>
    <row r="502" spans="11:13">
      <c r="K502" s="17" cm="1">
        <f t="array" ref="K502">_xlfn.IFS(IFERROR(FIND("差",H502,1),0)&gt;0,"Trip",IFERROR(FIND("trip",H502,1),0)&gt;0,"Trip",IFERROR(FIND("假",H502,1),0)&gt;0,"Leave",IFERROR(FIND("leave",H502,1),0)&gt;0,"Leave",IFERROR(FIND("补单",H502,1),0)&gt;0,"Supp",IFERROR(FIND("Replenishment",H502,1),0)&gt;0,"Supp",1=1,H502)</f>
        <v>0</v>
      </c>
      <c r="L502" s="17">
        <f t="shared" si="7"/>
        <v>0</v>
      </c>
      <c r="M502" s="17" cm="1">
        <f t="array" ref="M502">_xlfn.IFS(IFERROR(FIND("事假",H502,1),0)&gt;0,"Unpaid",IFERROR(FIND("年休假",H502,1),0)&gt;0,"Annual",IFERROR(FIND("产",H502,1),0)&gt;0,"Welfare",IFERROR(FIND("婚",H502,1),0)&gt;0,"Welfare",IFERROR(FIND("育",H502,1),0)&gt;0,"Welfare",IFERROR(FIND("丧",H502,1),0)&gt;0,"Welfare",IFERROR(FIND("Annual",H502,1),0)&gt;0,"Annual",IFERROR(FIND("annual",H502,1),0)&gt;0,"Annual",IFERROR(FIND("病假",H502,1),0)&gt;0,"Sick",IFERROR(FIND("sick",H502,1),0)&gt;0,"Sick",IFERROR(FIND("Leave",H502,1),0)&gt;0,"Unpaid",IFERROR(FIND("unpaid",H502,1),0)&gt;0,"Unpaid",IFERROR(FIND("welfare",H502,1),0)&gt;0,"Welfare",1=1,H502)</f>
        <v>0</v>
      </c>
    </row>
    <row r="503" spans="11:13">
      <c r="K503" s="17" cm="1">
        <f t="array" ref="K503">_xlfn.IFS(IFERROR(FIND("差",H503,1),0)&gt;0,"Trip",IFERROR(FIND("trip",H503,1),0)&gt;0,"Trip",IFERROR(FIND("假",H503,1),0)&gt;0,"Leave",IFERROR(FIND("leave",H503,1),0)&gt;0,"Leave",IFERROR(FIND("补单",H503,1),0)&gt;0,"Supp",IFERROR(FIND("Replenishment",H503,1),0)&gt;0,"Supp",1=1,H503)</f>
        <v>0</v>
      </c>
      <c r="L503" s="17">
        <f t="shared" si="7"/>
        <v>0</v>
      </c>
      <c r="M503" s="17" cm="1">
        <f t="array" ref="M503">_xlfn.IFS(IFERROR(FIND("事假",H503,1),0)&gt;0,"Unpaid",IFERROR(FIND("年休假",H503,1),0)&gt;0,"Annual",IFERROR(FIND("产",H503,1),0)&gt;0,"Welfare",IFERROR(FIND("婚",H503,1),0)&gt;0,"Welfare",IFERROR(FIND("育",H503,1),0)&gt;0,"Welfare",IFERROR(FIND("丧",H503,1),0)&gt;0,"Welfare",IFERROR(FIND("Annual",H503,1),0)&gt;0,"Annual",IFERROR(FIND("annual",H503,1),0)&gt;0,"Annual",IFERROR(FIND("病假",H503,1),0)&gt;0,"Sick",IFERROR(FIND("sick",H503,1),0)&gt;0,"Sick",IFERROR(FIND("Leave",H503,1),0)&gt;0,"Unpaid",IFERROR(FIND("unpaid",H503,1),0)&gt;0,"Unpaid",IFERROR(FIND("welfare",H503,1),0)&gt;0,"Welfare",1=1,H503)</f>
        <v>0</v>
      </c>
    </row>
    <row r="504" spans="11:13">
      <c r="K504" s="17" cm="1">
        <f t="array" ref="K504">_xlfn.IFS(IFERROR(FIND("差",H504,1),0)&gt;0,"Trip",IFERROR(FIND("trip",H504,1),0)&gt;0,"Trip",IFERROR(FIND("假",H504,1),0)&gt;0,"Leave",IFERROR(FIND("leave",H504,1),0)&gt;0,"Leave",IFERROR(FIND("补单",H504,1),0)&gt;0,"Supp",IFERROR(FIND("Replenishment",H504,1),0)&gt;0,"Supp",1=1,H504)</f>
        <v>0</v>
      </c>
      <c r="L504" s="17">
        <f t="shared" si="7"/>
        <v>0</v>
      </c>
      <c r="M504" s="17" cm="1">
        <f t="array" ref="M504">_xlfn.IFS(IFERROR(FIND("事假",H504,1),0)&gt;0,"Unpaid",IFERROR(FIND("年休假",H504,1),0)&gt;0,"Annual",IFERROR(FIND("产",H504,1),0)&gt;0,"Welfare",IFERROR(FIND("婚",H504,1),0)&gt;0,"Welfare",IFERROR(FIND("育",H504,1),0)&gt;0,"Welfare",IFERROR(FIND("丧",H504,1),0)&gt;0,"Welfare",IFERROR(FIND("Annual",H504,1),0)&gt;0,"Annual",IFERROR(FIND("annual",H504,1),0)&gt;0,"Annual",IFERROR(FIND("病假",H504,1),0)&gt;0,"Sick",IFERROR(FIND("sick",H504,1),0)&gt;0,"Sick",IFERROR(FIND("Leave",H504,1),0)&gt;0,"Unpaid",IFERROR(FIND("unpaid",H504,1),0)&gt;0,"Unpaid",IFERROR(FIND("welfare",H504,1),0)&gt;0,"Welfare",1=1,H504)</f>
        <v>0</v>
      </c>
    </row>
    <row r="505" spans="11:13">
      <c r="K505" s="17" cm="1">
        <f t="array" ref="K505">_xlfn.IFS(IFERROR(FIND("差",H505,1),0)&gt;0,"Trip",IFERROR(FIND("trip",H505,1),0)&gt;0,"Trip",IFERROR(FIND("假",H505,1),0)&gt;0,"Leave",IFERROR(FIND("leave",H505,1),0)&gt;0,"Leave",IFERROR(FIND("补单",H505,1),0)&gt;0,"Supp",IFERROR(FIND("Replenishment",H505,1),0)&gt;0,"Supp",1=1,H505)</f>
        <v>0</v>
      </c>
      <c r="L505" s="17">
        <f t="shared" si="7"/>
        <v>0</v>
      </c>
      <c r="M505" s="17" cm="1">
        <f t="array" ref="M505">_xlfn.IFS(IFERROR(FIND("事假",H505,1),0)&gt;0,"Unpaid",IFERROR(FIND("年休假",H505,1),0)&gt;0,"Annual",IFERROR(FIND("产",H505,1),0)&gt;0,"Welfare",IFERROR(FIND("婚",H505,1),0)&gt;0,"Welfare",IFERROR(FIND("育",H505,1),0)&gt;0,"Welfare",IFERROR(FIND("丧",H505,1),0)&gt;0,"Welfare",IFERROR(FIND("Annual",H505,1),0)&gt;0,"Annual",IFERROR(FIND("annual",H505,1),0)&gt;0,"Annual",IFERROR(FIND("病假",H505,1),0)&gt;0,"Sick",IFERROR(FIND("sick",H505,1),0)&gt;0,"Sick",IFERROR(FIND("Leave",H505,1),0)&gt;0,"Unpaid",IFERROR(FIND("unpaid",H505,1),0)&gt;0,"Unpaid",IFERROR(FIND("welfare",H505,1),0)&gt;0,"Welfare",1=1,H505)</f>
        <v>0</v>
      </c>
    </row>
    <row r="506" spans="11:13">
      <c r="K506" s="17" cm="1">
        <f t="array" ref="K506">_xlfn.IFS(IFERROR(FIND("差",H506,1),0)&gt;0,"Trip",IFERROR(FIND("trip",H506,1),0)&gt;0,"Trip",IFERROR(FIND("假",H506,1),0)&gt;0,"Leave",IFERROR(FIND("leave",H506,1),0)&gt;0,"Leave",IFERROR(FIND("补单",H506,1),0)&gt;0,"Supp",IFERROR(FIND("Replenishment",H506,1),0)&gt;0,"Supp",1=1,H506)</f>
        <v>0</v>
      </c>
      <c r="L506" s="17">
        <f t="shared" si="7"/>
        <v>0</v>
      </c>
      <c r="M506" s="17" cm="1">
        <f t="array" ref="M506">_xlfn.IFS(IFERROR(FIND("事假",H506,1),0)&gt;0,"Unpaid",IFERROR(FIND("年休假",H506,1),0)&gt;0,"Annual",IFERROR(FIND("产",H506,1),0)&gt;0,"Welfare",IFERROR(FIND("婚",H506,1),0)&gt;0,"Welfare",IFERROR(FIND("育",H506,1),0)&gt;0,"Welfare",IFERROR(FIND("丧",H506,1),0)&gt;0,"Welfare",IFERROR(FIND("Annual",H506,1),0)&gt;0,"Annual",IFERROR(FIND("annual",H506,1),0)&gt;0,"Annual",IFERROR(FIND("病假",H506,1),0)&gt;0,"Sick",IFERROR(FIND("sick",H506,1),0)&gt;0,"Sick",IFERROR(FIND("Leave",H506,1),0)&gt;0,"Unpaid",IFERROR(FIND("unpaid",H506,1),0)&gt;0,"Unpaid",IFERROR(FIND("welfare",H506,1),0)&gt;0,"Welfare",1=1,H506)</f>
        <v>0</v>
      </c>
    </row>
    <row r="507" spans="11:13">
      <c r="K507" s="17" cm="1">
        <f t="array" ref="K507">_xlfn.IFS(IFERROR(FIND("差",H507,1),0)&gt;0,"Trip",IFERROR(FIND("trip",H507,1),0)&gt;0,"Trip",IFERROR(FIND("假",H507,1),0)&gt;0,"Leave",IFERROR(FIND("leave",H507,1),0)&gt;0,"Leave",IFERROR(FIND("补单",H507,1),0)&gt;0,"Supp",IFERROR(FIND("Replenishment",H507,1),0)&gt;0,"Supp",1=1,H507)</f>
        <v>0</v>
      </c>
      <c r="L507" s="17">
        <f t="shared" si="7"/>
        <v>0</v>
      </c>
      <c r="M507" s="17" cm="1">
        <f t="array" ref="M507">_xlfn.IFS(IFERROR(FIND("事假",H507,1),0)&gt;0,"Unpaid",IFERROR(FIND("年休假",H507,1),0)&gt;0,"Annual",IFERROR(FIND("产",H507,1),0)&gt;0,"Welfare",IFERROR(FIND("婚",H507,1),0)&gt;0,"Welfare",IFERROR(FIND("育",H507,1),0)&gt;0,"Welfare",IFERROR(FIND("丧",H507,1),0)&gt;0,"Welfare",IFERROR(FIND("Annual",H507,1),0)&gt;0,"Annual",IFERROR(FIND("annual",H507,1),0)&gt;0,"Annual",IFERROR(FIND("病假",H507,1),0)&gt;0,"Sick",IFERROR(FIND("sick",H507,1),0)&gt;0,"Sick",IFERROR(FIND("Leave",H507,1),0)&gt;0,"Unpaid",IFERROR(FIND("unpaid",H507,1),0)&gt;0,"Unpaid",IFERROR(FIND("welfare",H507,1),0)&gt;0,"Welfare",1=1,H507)</f>
        <v>0</v>
      </c>
    </row>
    <row r="508" spans="11:13">
      <c r="K508" s="17" cm="1">
        <f t="array" ref="K508">_xlfn.IFS(IFERROR(FIND("差",H508,1),0)&gt;0,"Trip",IFERROR(FIND("trip",H508,1),0)&gt;0,"Trip",IFERROR(FIND("假",H508,1),0)&gt;0,"Leave",IFERROR(FIND("leave",H508,1),0)&gt;0,"Leave",IFERROR(FIND("补单",H508,1),0)&gt;0,"Supp",IFERROR(FIND("Replenishment",H508,1),0)&gt;0,"Supp",1=1,H508)</f>
        <v>0</v>
      </c>
      <c r="L508" s="17">
        <f t="shared" si="7"/>
        <v>0</v>
      </c>
      <c r="M508" s="17" cm="1">
        <f t="array" ref="M508">_xlfn.IFS(IFERROR(FIND("事假",H508,1),0)&gt;0,"Unpaid",IFERROR(FIND("年休假",H508,1),0)&gt;0,"Annual",IFERROR(FIND("产",H508,1),0)&gt;0,"Welfare",IFERROR(FIND("婚",H508,1),0)&gt;0,"Welfare",IFERROR(FIND("育",H508,1),0)&gt;0,"Welfare",IFERROR(FIND("丧",H508,1),0)&gt;0,"Welfare",IFERROR(FIND("Annual",H508,1),0)&gt;0,"Annual",IFERROR(FIND("annual",H508,1),0)&gt;0,"Annual",IFERROR(FIND("病假",H508,1),0)&gt;0,"Sick",IFERROR(FIND("sick",H508,1),0)&gt;0,"Sick",IFERROR(FIND("Leave",H508,1),0)&gt;0,"Unpaid",IFERROR(FIND("unpaid",H508,1),0)&gt;0,"Unpaid",IFERROR(FIND("welfare",H508,1),0)&gt;0,"Welfare",1=1,H508)</f>
        <v>0</v>
      </c>
    </row>
    <row r="509" spans="11:13">
      <c r="K509" s="17" cm="1">
        <f t="array" ref="K509">_xlfn.IFS(IFERROR(FIND("差",H509,1),0)&gt;0,"Trip",IFERROR(FIND("trip",H509,1),0)&gt;0,"Trip",IFERROR(FIND("假",H509,1),0)&gt;0,"Leave",IFERROR(FIND("leave",H509,1),0)&gt;0,"Leave",IFERROR(FIND("补单",H509,1),0)&gt;0,"Supp",IFERROR(FIND("Replenishment",H509,1),0)&gt;0,"Supp",1=1,H509)</f>
        <v>0</v>
      </c>
      <c r="L509" s="17">
        <f t="shared" si="7"/>
        <v>0</v>
      </c>
      <c r="M509" s="17" cm="1">
        <f t="array" ref="M509">_xlfn.IFS(IFERROR(FIND("事假",H509,1),0)&gt;0,"Unpaid",IFERROR(FIND("年休假",H509,1),0)&gt;0,"Annual",IFERROR(FIND("产",H509,1),0)&gt;0,"Welfare",IFERROR(FIND("婚",H509,1),0)&gt;0,"Welfare",IFERROR(FIND("育",H509,1),0)&gt;0,"Welfare",IFERROR(FIND("丧",H509,1),0)&gt;0,"Welfare",IFERROR(FIND("Annual",H509,1),0)&gt;0,"Annual",IFERROR(FIND("annual",H509,1),0)&gt;0,"Annual",IFERROR(FIND("病假",H509,1),0)&gt;0,"Sick",IFERROR(FIND("sick",H509,1),0)&gt;0,"Sick",IFERROR(FIND("Leave",H509,1),0)&gt;0,"Unpaid",IFERROR(FIND("unpaid",H509,1),0)&gt;0,"Unpaid",IFERROR(FIND("welfare",H509,1),0)&gt;0,"Welfare",1=1,H509)</f>
        <v>0</v>
      </c>
    </row>
    <row r="510" spans="11:13">
      <c r="K510" s="17" cm="1">
        <f t="array" ref="K510">_xlfn.IFS(IFERROR(FIND("差",H510,1),0)&gt;0,"Trip",IFERROR(FIND("trip",H510,1),0)&gt;0,"Trip",IFERROR(FIND("假",H510,1),0)&gt;0,"Leave",IFERROR(FIND("leave",H510,1),0)&gt;0,"Leave",IFERROR(FIND("补单",H510,1),0)&gt;0,"Supp",IFERROR(FIND("Replenishment",H510,1),0)&gt;0,"Supp",1=1,H510)</f>
        <v>0</v>
      </c>
      <c r="L510" s="17">
        <f t="shared" si="7"/>
        <v>0</v>
      </c>
      <c r="M510" s="17" cm="1">
        <f t="array" ref="M510">_xlfn.IFS(IFERROR(FIND("事假",H510,1),0)&gt;0,"Unpaid",IFERROR(FIND("年休假",H510,1),0)&gt;0,"Annual",IFERROR(FIND("产",H510,1),0)&gt;0,"Welfare",IFERROR(FIND("婚",H510,1),0)&gt;0,"Welfare",IFERROR(FIND("育",H510,1),0)&gt;0,"Welfare",IFERROR(FIND("丧",H510,1),0)&gt;0,"Welfare",IFERROR(FIND("Annual",H510,1),0)&gt;0,"Annual",IFERROR(FIND("annual",H510,1),0)&gt;0,"Annual",IFERROR(FIND("病假",H510,1),0)&gt;0,"Sick",IFERROR(FIND("sick",H510,1),0)&gt;0,"Sick",IFERROR(FIND("Leave",H510,1),0)&gt;0,"Unpaid",IFERROR(FIND("unpaid",H510,1),0)&gt;0,"Unpaid",IFERROR(FIND("welfare",H510,1),0)&gt;0,"Welfare",1=1,H510)</f>
        <v>0</v>
      </c>
    </row>
    <row r="511" spans="11:13">
      <c r="K511" s="17" cm="1">
        <f t="array" ref="K511">_xlfn.IFS(IFERROR(FIND("差",H511,1),0)&gt;0,"Trip",IFERROR(FIND("trip",H511,1),0)&gt;0,"Trip",IFERROR(FIND("假",H511,1),0)&gt;0,"Leave",IFERROR(FIND("leave",H511,1),0)&gt;0,"Leave",IFERROR(FIND("补单",H511,1),0)&gt;0,"Supp",IFERROR(FIND("Replenishment",H511,1),0)&gt;0,"Supp",1=1,H511)</f>
        <v>0</v>
      </c>
      <c r="L511" s="17">
        <f t="shared" si="7"/>
        <v>0</v>
      </c>
      <c r="M511" s="17" cm="1">
        <f t="array" ref="M511">_xlfn.IFS(IFERROR(FIND("事假",H511,1),0)&gt;0,"Unpaid",IFERROR(FIND("年休假",H511,1),0)&gt;0,"Annual",IFERROR(FIND("产",H511,1),0)&gt;0,"Welfare",IFERROR(FIND("婚",H511,1),0)&gt;0,"Welfare",IFERROR(FIND("育",H511,1),0)&gt;0,"Welfare",IFERROR(FIND("丧",H511,1),0)&gt;0,"Welfare",IFERROR(FIND("Annual",H511,1),0)&gt;0,"Annual",IFERROR(FIND("annual",H511,1),0)&gt;0,"Annual",IFERROR(FIND("病假",H511,1),0)&gt;0,"Sick",IFERROR(FIND("sick",H511,1),0)&gt;0,"Sick",IFERROR(FIND("Leave",H511,1),0)&gt;0,"Unpaid",IFERROR(FIND("unpaid",H511,1),0)&gt;0,"Unpaid",IFERROR(FIND("welfare",H511,1),0)&gt;0,"Welfare",1=1,H511)</f>
        <v>0</v>
      </c>
    </row>
    <row r="512" spans="11:13">
      <c r="K512" s="17" cm="1">
        <f t="array" ref="K512">_xlfn.IFS(IFERROR(FIND("差",H512,1),0)&gt;0,"Trip",IFERROR(FIND("trip",H512,1),0)&gt;0,"Trip",IFERROR(FIND("假",H512,1),0)&gt;0,"Leave",IFERROR(FIND("leave",H512,1),0)&gt;0,"Leave",IFERROR(FIND("补单",H512,1),0)&gt;0,"Supp",IFERROR(FIND("Replenishment",H512,1),0)&gt;0,"Supp",1=1,H512)</f>
        <v>0</v>
      </c>
      <c r="L512" s="17">
        <f t="shared" si="7"/>
        <v>0</v>
      </c>
      <c r="M512" s="17" cm="1">
        <f t="array" ref="M512">_xlfn.IFS(IFERROR(FIND("事假",H512,1),0)&gt;0,"Unpaid",IFERROR(FIND("年休假",H512,1),0)&gt;0,"Annual",IFERROR(FIND("产",H512,1),0)&gt;0,"Welfare",IFERROR(FIND("婚",H512,1),0)&gt;0,"Welfare",IFERROR(FIND("育",H512,1),0)&gt;0,"Welfare",IFERROR(FIND("丧",H512,1),0)&gt;0,"Welfare",IFERROR(FIND("Annual",H512,1),0)&gt;0,"Annual",IFERROR(FIND("annual",H512,1),0)&gt;0,"Annual",IFERROR(FIND("病假",H512,1),0)&gt;0,"Sick",IFERROR(FIND("sick",H512,1),0)&gt;0,"Sick",IFERROR(FIND("Leave",H512,1),0)&gt;0,"Unpaid",IFERROR(FIND("unpaid",H512,1),0)&gt;0,"Unpaid",IFERROR(FIND("welfare",H512,1),0)&gt;0,"Welfare",1=1,H512)</f>
        <v>0</v>
      </c>
    </row>
    <row r="513" spans="11:13">
      <c r="K513" s="17" cm="1">
        <f t="array" ref="K513">_xlfn.IFS(IFERROR(FIND("差",H513,1),0)&gt;0,"Trip",IFERROR(FIND("trip",H513,1),0)&gt;0,"Trip",IFERROR(FIND("假",H513,1),0)&gt;0,"Leave",IFERROR(FIND("leave",H513,1),0)&gt;0,"Leave",IFERROR(FIND("补单",H513,1),0)&gt;0,"Supp",IFERROR(FIND("Replenishment",H513,1),0)&gt;0,"Supp",1=1,H513)</f>
        <v>0</v>
      </c>
      <c r="L513" s="17">
        <f t="shared" si="7"/>
        <v>0</v>
      </c>
      <c r="M513" s="17" cm="1">
        <f t="array" ref="M513">_xlfn.IFS(IFERROR(FIND("事假",H513,1),0)&gt;0,"Unpaid",IFERROR(FIND("年休假",H513,1),0)&gt;0,"Annual",IFERROR(FIND("产",H513,1),0)&gt;0,"Welfare",IFERROR(FIND("婚",H513,1),0)&gt;0,"Welfare",IFERROR(FIND("育",H513,1),0)&gt;0,"Welfare",IFERROR(FIND("丧",H513,1),0)&gt;0,"Welfare",IFERROR(FIND("Annual",H513,1),0)&gt;0,"Annual",IFERROR(FIND("annual",H513,1),0)&gt;0,"Annual",IFERROR(FIND("病假",H513,1),0)&gt;0,"Sick",IFERROR(FIND("sick",H513,1),0)&gt;0,"Sick",IFERROR(FIND("Leave",H513,1),0)&gt;0,"Unpaid",IFERROR(FIND("unpaid",H513,1),0)&gt;0,"Unpaid",IFERROR(FIND("welfare",H513,1),0)&gt;0,"Welfare",1=1,H513)</f>
        <v>0</v>
      </c>
    </row>
    <row r="514" spans="11:13">
      <c r="K514" s="17" cm="1">
        <f t="array" ref="K514">_xlfn.IFS(IFERROR(FIND("差",H514,1),0)&gt;0,"Trip",IFERROR(FIND("trip",H514,1),0)&gt;0,"Trip",IFERROR(FIND("假",H514,1),0)&gt;0,"Leave",IFERROR(FIND("leave",H514,1),0)&gt;0,"Leave",IFERROR(FIND("补单",H514,1),0)&gt;0,"Supp",IFERROR(FIND("Replenishment",H514,1),0)&gt;0,"Supp",1=1,H514)</f>
        <v>0</v>
      </c>
      <c r="L514" s="17">
        <f t="shared" si="7"/>
        <v>0</v>
      </c>
      <c r="M514" s="17" cm="1">
        <f t="array" ref="M514">_xlfn.IFS(IFERROR(FIND("事假",H514,1),0)&gt;0,"Unpaid",IFERROR(FIND("年休假",H514,1),0)&gt;0,"Annual",IFERROR(FIND("产",H514,1),0)&gt;0,"Welfare",IFERROR(FIND("婚",H514,1),0)&gt;0,"Welfare",IFERROR(FIND("育",H514,1),0)&gt;0,"Welfare",IFERROR(FIND("丧",H514,1),0)&gt;0,"Welfare",IFERROR(FIND("Annual",H514,1),0)&gt;0,"Annual",IFERROR(FIND("annual",H514,1),0)&gt;0,"Annual",IFERROR(FIND("病假",H514,1),0)&gt;0,"Sick",IFERROR(FIND("sick",H514,1),0)&gt;0,"Sick",IFERROR(FIND("Leave",H514,1),0)&gt;0,"Unpaid",IFERROR(FIND("unpaid",H514,1),0)&gt;0,"Unpaid",IFERROR(FIND("welfare",H514,1),0)&gt;0,"Welfare",1=1,H514)</f>
        <v>0</v>
      </c>
    </row>
    <row r="515" spans="11:13">
      <c r="K515" s="17" cm="1">
        <f t="array" ref="K515">_xlfn.IFS(IFERROR(FIND("差",H515,1),0)&gt;0,"Trip",IFERROR(FIND("trip",H515,1),0)&gt;0,"Trip",IFERROR(FIND("假",H515,1),0)&gt;0,"Leave",IFERROR(FIND("leave",H515,1),0)&gt;0,"Leave",IFERROR(FIND("补单",H515,1),0)&gt;0,"Supp",IFERROR(FIND("Replenishment",H515,1),0)&gt;0,"Supp",1=1,H515)</f>
        <v>0</v>
      </c>
      <c r="L515" s="17">
        <f t="shared" ref="L515:L578" si="8">IF(IFERROR(FIND("通过",J515,1),0)&gt;0,"Approved",J515)</f>
        <v>0</v>
      </c>
      <c r="M515" s="17" cm="1">
        <f t="array" ref="M515">_xlfn.IFS(IFERROR(FIND("事假",H515,1),0)&gt;0,"Unpaid",IFERROR(FIND("年休假",H515,1),0)&gt;0,"Annual",IFERROR(FIND("产",H515,1),0)&gt;0,"Welfare",IFERROR(FIND("婚",H515,1),0)&gt;0,"Welfare",IFERROR(FIND("育",H515,1),0)&gt;0,"Welfare",IFERROR(FIND("丧",H515,1),0)&gt;0,"Welfare",IFERROR(FIND("Annual",H515,1),0)&gt;0,"Annual",IFERROR(FIND("annual",H515,1),0)&gt;0,"Annual",IFERROR(FIND("病假",H515,1),0)&gt;0,"Sick",IFERROR(FIND("sick",H515,1),0)&gt;0,"Sick",IFERROR(FIND("Leave",H515,1),0)&gt;0,"Unpaid",IFERROR(FIND("unpaid",H515,1),0)&gt;0,"Unpaid",IFERROR(FIND("welfare",H515,1),0)&gt;0,"Welfare",1=1,H515)</f>
        <v>0</v>
      </c>
    </row>
    <row r="516" spans="11:13">
      <c r="K516" s="17" cm="1">
        <f t="array" ref="K516">_xlfn.IFS(IFERROR(FIND("差",H516,1),0)&gt;0,"Trip",IFERROR(FIND("trip",H516,1),0)&gt;0,"Trip",IFERROR(FIND("假",H516,1),0)&gt;0,"Leave",IFERROR(FIND("leave",H516,1),0)&gt;0,"Leave",IFERROR(FIND("补单",H516,1),0)&gt;0,"Supp",IFERROR(FIND("Replenishment",H516,1),0)&gt;0,"Supp",1=1,H516)</f>
        <v>0</v>
      </c>
      <c r="L516" s="17">
        <f t="shared" si="8"/>
        <v>0</v>
      </c>
      <c r="M516" s="17" cm="1">
        <f t="array" ref="M516">_xlfn.IFS(IFERROR(FIND("事假",H516,1),0)&gt;0,"Unpaid",IFERROR(FIND("年休假",H516,1),0)&gt;0,"Annual",IFERROR(FIND("产",H516,1),0)&gt;0,"Welfare",IFERROR(FIND("婚",H516,1),0)&gt;0,"Welfare",IFERROR(FIND("育",H516,1),0)&gt;0,"Welfare",IFERROR(FIND("丧",H516,1),0)&gt;0,"Welfare",IFERROR(FIND("Annual",H516,1),0)&gt;0,"Annual",IFERROR(FIND("annual",H516,1),0)&gt;0,"Annual",IFERROR(FIND("病假",H516,1),0)&gt;0,"Sick",IFERROR(FIND("sick",H516,1),0)&gt;0,"Sick",IFERROR(FIND("Leave",H516,1),0)&gt;0,"Unpaid",IFERROR(FIND("unpaid",H516,1),0)&gt;0,"Unpaid",IFERROR(FIND("welfare",H516,1),0)&gt;0,"Welfare",1=1,H516)</f>
        <v>0</v>
      </c>
    </row>
    <row r="517" spans="11:13">
      <c r="K517" s="17" cm="1">
        <f t="array" ref="K517">_xlfn.IFS(IFERROR(FIND("差",H517,1),0)&gt;0,"Trip",IFERROR(FIND("trip",H517,1),0)&gt;0,"Trip",IFERROR(FIND("假",H517,1),0)&gt;0,"Leave",IFERROR(FIND("leave",H517,1),0)&gt;0,"Leave",IFERROR(FIND("补单",H517,1),0)&gt;0,"Supp",IFERROR(FIND("Replenishment",H517,1),0)&gt;0,"Supp",1=1,H517)</f>
        <v>0</v>
      </c>
      <c r="L517" s="17">
        <f t="shared" si="8"/>
        <v>0</v>
      </c>
      <c r="M517" s="17" cm="1">
        <f t="array" ref="M517">_xlfn.IFS(IFERROR(FIND("事假",H517,1),0)&gt;0,"Unpaid",IFERROR(FIND("年休假",H517,1),0)&gt;0,"Annual",IFERROR(FIND("产",H517,1),0)&gt;0,"Welfare",IFERROR(FIND("婚",H517,1),0)&gt;0,"Welfare",IFERROR(FIND("育",H517,1),0)&gt;0,"Welfare",IFERROR(FIND("丧",H517,1),0)&gt;0,"Welfare",IFERROR(FIND("Annual",H517,1),0)&gt;0,"Annual",IFERROR(FIND("annual",H517,1),0)&gt;0,"Annual",IFERROR(FIND("病假",H517,1),0)&gt;0,"Sick",IFERROR(FIND("sick",H517,1),0)&gt;0,"Sick",IFERROR(FIND("Leave",H517,1),0)&gt;0,"Unpaid",IFERROR(FIND("unpaid",H517,1),0)&gt;0,"Unpaid",IFERROR(FIND("welfare",H517,1),0)&gt;0,"Welfare",1=1,H517)</f>
        <v>0</v>
      </c>
    </row>
    <row r="518" spans="11:13">
      <c r="K518" s="17" cm="1">
        <f t="array" ref="K518">_xlfn.IFS(IFERROR(FIND("差",H518,1),0)&gt;0,"Trip",IFERROR(FIND("trip",H518,1),0)&gt;0,"Trip",IFERROR(FIND("假",H518,1),0)&gt;0,"Leave",IFERROR(FIND("leave",H518,1),0)&gt;0,"Leave",IFERROR(FIND("补单",H518,1),0)&gt;0,"Supp",IFERROR(FIND("Replenishment",H518,1),0)&gt;0,"Supp",1=1,H518)</f>
        <v>0</v>
      </c>
      <c r="L518" s="17">
        <f t="shared" si="8"/>
        <v>0</v>
      </c>
      <c r="M518" s="17" cm="1">
        <f t="array" ref="M518">_xlfn.IFS(IFERROR(FIND("事假",H518,1),0)&gt;0,"Unpaid",IFERROR(FIND("年休假",H518,1),0)&gt;0,"Annual",IFERROR(FIND("产",H518,1),0)&gt;0,"Welfare",IFERROR(FIND("婚",H518,1),0)&gt;0,"Welfare",IFERROR(FIND("育",H518,1),0)&gt;0,"Welfare",IFERROR(FIND("丧",H518,1),0)&gt;0,"Welfare",IFERROR(FIND("Annual",H518,1),0)&gt;0,"Annual",IFERROR(FIND("annual",H518,1),0)&gt;0,"Annual",IFERROR(FIND("病假",H518,1),0)&gt;0,"Sick",IFERROR(FIND("sick",H518,1),0)&gt;0,"Sick",IFERROR(FIND("Leave",H518,1),0)&gt;0,"Unpaid",IFERROR(FIND("unpaid",H518,1),0)&gt;0,"Unpaid",IFERROR(FIND("welfare",H518,1),0)&gt;0,"Welfare",1=1,H518)</f>
        <v>0</v>
      </c>
    </row>
    <row r="519" spans="11:13">
      <c r="K519" s="17" cm="1">
        <f t="array" ref="K519">_xlfn.IFS(IFERROR(FIND("差",H519,1),0)&gt;0,"Trip",IFERROR(FIND("trip",H519,1),0)&gt;0,"Trip",IFERROR(FIND("假",H519,1),0)&gt;0,"Leave",IFERROR(FIND("leave",H519,1),0)&gt;0,"Leave",IFERROR(FIND("补单",H519,1),0)&gt;0,"Supp",IFERROR(FIND("Replenishment",H519,1),0)&gt;0,"Supp",1=1,H519)</f>
        <v>0</v>
      </c>
      <c r="L519" s="17">
        <f t="shared" si="8"/>
        <v>0</v>
      </c>
      <c r="M519" s="17" cm="1">
        <f t="array" ref="M519">_xlfn.IFS(IFERROR(FIND("事假",H519,1),0)&gt;0,"Unpaid",IFERROR(FIND("年休假",H519,1),0)&gt;0,"Annual",IFERROR(FIND("产",H519,1),0)&gt;0,"Welfare",IFERROR(FIND("婚",H519,1),0)&gt;0,"Welfare",IFERROR(FIND("育",H519,1),0)&gt;0,"Welfare",IFERROR(FIND("丧",H519,1),0)&gt;0,"Welfare",IFERROR(FIND("Annual",H519,1),0)&gt;0,"Annual",IFERROR(FIND("annual",H519,1),0)&gt;0,"Annual",IFERROR(FIND("病假",H519,1),0)&gt;0,"Sick",IFERROR(FIND("sick",H519,1),0)&gt;0,"Sick",IFERROR(FIND("Leave",H519,1),0)&gt;0,"Unpaid",IFERROR(FIND("unpaid",H519,1),0)&gt;0,"Unpaid",IFERROR(FIND("welfare",H519,1),0)&gt;0,"Welfare",1=1,H519)</f>
        <v>0</v>
      </c>
    </row>
    <row r="520" spans="11:13">
      <c r="K520" s="17" cm="1">
        <f t="array" ref="K520">_xlfn.IFS(IFERROR(FIND("差",H520,1),0)&gt;0,"Trip",IFERROR(FIND("trip",H520,1),0)&gt;0,"Trip",IFERROR(FIND("假",H520,1),0)&gt;0,"Leave",IFERROR(FIND("leave",H520,1),0)&gt;0,"Leave",IFERROR(FIND("补单",H520,1),0)&gt;0,"Supp",IFERROR(FIND("Replenishment",H520,1),0)&gt;0,"Supp",1=1,H520)</f>
        <v>0</v>
      </c>
      <c r="L520" s="17">
        <f t="shared" si="8"/>
        <v>0</v>
      </c>
      <c r="M520" s="17" cm="1">
        <f t="array" ref="M520">_xlfn.IFS(IFERROR(FIND("事假",H520,1),0)&gt;0,"Unpaid",IFERROR(FIND("年休假",H520,1),0)&gt;0,"Annual",IFERROR(FIND("产",H520,1),0)&gt;0,"Welfare",IFERROR(FIND("婚",H520,1),0)&gt;0,"Welfare",IFERROR(FIND("育",H520,1),0)&gt;0,"Welfare",IFERROR(FIND("丧",H520,1),0)&gt;0,"Welfare",IFERROR(FIND("Annual",H520,1),0)&gt;0,"Annual",IFERROR(FIND("annual",H520,1),0)&gt;0,"Annual",IFERROR(FIND("病假",H520,1),0)&gt;0,"Sick",IFERROR(FIND("sick",H520,1),0)&gt;0,"Sick",IFERROR(FIND("Leave",H520,1),0)&gt;0,"Unpaid",IFERROR(FIND("unpaid",H520,1),0)&gt;0,"Unpaid",IFERROR(FIND("welfare",H520,1),0)&gt;0,"Welfare",1=1,H520)</f>
        <v>0</v>
      </c>
    </row>
    <row r="521" spans="11:13">
      <c r="K521" s="17" cm="1">
        <f t="array" ref="K521">_xlfn.IFS(IFERROR(FIND("差",H521,1),0)&gt;0,"Trip",IFERROR(FIND("trip",H521,1),0)&gt;0,"Trip",IFERROR(FIND("假",H521,1),0)&gt;0,"Leave",IFERROR(FIND("leave",H521,1),0)&gt;0,"Leave",IFERROR(FIND("补单",H521,1),0)&gt;0,"Supp",IFERROR(FIND("Replenishment",H521,1),0)&gt;0,"Supp",1=1,H521)</f>
        <v>0</v>
      </c>
      <c r="L521" s="17">
        <f t="shared" si="8"/>
        <v>0</v>
      </c>
      <c r="M521" s="17" cm="1">
        <f t="array" ref="M521">_xlfn.IFS(IFERROR(FIND("事假",H521,1),0)&gt;0,"Unpaid",IFERROR(FIND("年休假",H521,1),0)&gt;0,"Annual",IFERROR(FIND("产",H521,1),0)&gt;0,"Welfare",IFERROR(FIND("婚",H521,1),0)&gt;0,"Welfare",IFERROR(FIND("育",H521,1),0)&gt;0,"Welfare",IFERROR(FIND("丧",H521,1),0)&gt;0,"Welfare",IFERROR(FIND("Annual",H521,1),0)&gt;0,"Annual",IFERROR(FIND("annual",H521,1),0)&gt;0,"Annual",IFERROR(FIND("病假",H521,1),0)&gt;0,"Sick",IFERROR(FIND("sick",H521,1),0)&gt;0,"Sick",IFERROR(FIND("Leave",H521,1),0)&gt;0,"Unpaid",IFERROR(FIND("unpaid",H521,1),0)&gt;0,"Unpaid",IFERROR(FIND("welfare",H521,1),0)&gt;0,"Welfare",1=1,H521)</f>
        <v>0</v>
      </c>
    </row>
    <row r="522" spans="11:13">
      <c r="K522" s="17" cm="1">
        <f t="array" ref="K522">_xlfn.IFS(IFERROR(FIND("差",H522,1),0)&gt;0,"Trip",IFERROR(FIND("trip",H522,1),0)&gt;0,"Trip",IFERROR(FIND("假",H522,1),0)&gt;0,"Leave",IFERROR(FIND("leave",H522,1),0)&gt;0,"Leave",IFERROR(FIND("补单",H522,1),0)&gt;0,"Supp",IFERROR(FIND("Replenishment",H522,1),0)&gt;0,"Supp",1=1,H522)</f>
        <v>0</v>
      </c>
      <c r="L522" s="17">
        <f t="shared" si="8"/>
        <v>0</v>
      </c>
      <c r="M522" s="17" cm="1">
        <f t="array" ref="M522">_xlfn.IFS(IFERROR(FIND("事假",H522,1),0)&gt;0,"Unpaid",IFERROR(FIND("年休假",H522,1),0)&gt;0,"Annual",IFERROR(FIND("产",H522,1),0)&gt;0,"Welfare",IFERROR(FIND("婚",H522,1),0)&gt;0,"Welfare",IFERROR(FIND("育",H522,1),0)&gt;0,"Welfare",IFERROR(FIND("丧",H522,1),0)&gt;0,"Welfare",IFERROR(FIND("Annual",H522,1),0)&gt;0,"Annual",IFERROR(FIND("annual",H522,1),0)&gt;0,"Annual",IFERROR(FIND("病假",H522,1),0)&gt;0,"Sick",IFERROR(FIND("sick",H522,1),0)&gt;0,"Sick",IFERROR(FIND("Leave",H522,1),0)&gt;0,"Unpaid",IFERROR(FIND("unpaid",H522,1),0)&gt;0,"Unpaid",IFERROR(FIND("welfare",H522,1),0)&gt;0,"Welfare",1=1,H522)</f>
        <v>0</v>
      </c>
    </row>
    <row r="523" spans="11:13">
      <c r="K523" s="17" cm="1">
        <f t="array" ref="K523">_xlfn.IFS(IFERROR(FIND("差",H523,1),0)&gt;0,"Trip",IFERROR(FIND("trip",H523,1),0)&gt;0,"Trip",IFERROR(FIND("假",H523,1),0)&gt;0,"Leave",IFERROR(FIND("leave",H523,1),0)&gt;0,"Leave",IFERROR(FIND("补单",H523,1),0)&gt;0,"Supp",IFERROR(FIND("Replenishment",H523,1),0)&gt;0,"Supp",1=1,H523)</f>
        <v>0</v>
      </c>
      <c r="L523" s="17">
        <f t="shared" si="8"/>
        <v>0</v>
      </c>
      <c r="M523" s="17" cm="1">
        <f t="array" ref="M523">_xlfn.IFS(IFERROR(FIND("事假",H523,1),0)&gt;0,"Unpaid",IFERROR(FIND("年休假",H523,1),0)&gt;0,"Annual",IFERROR(FIND("产",H523,1),0)&gt;0,"Welfare",IFERROR(FIND("婚",H523,1),0)&gt;0,"Welfare",IFERROR(FIND("育",H523,1),0)&gt;0,"Welfare",IFERROR(FIND("丧",H523,1),0)&gt;0,"Welfare",IFERROR(FIND("Annual",H523,1),0)&gt;0,"Annual",IFERROR(FIND("annual",H523,1),0)&gt;0,"Annual",IFERROR(FIND("病假",H523,1),0)&gt;0,"Sick",IFERROR(FIND("sick",H523,1),0)&gt;0,"Sick",IFERROR(FIND("Leave",H523,1),0)&gt;0,"Unpaid",IFERROR(FIND("unpaid",H523,1),0)&gt;0,"Unpaid",IFERROR(FIND("welfare",H523,1),0)&gt;0,"Welfare",1=1,H523)</f>
        <v>0</v>
      </c>
    </row>
    <row r="524" spans="11:13">
      <c r="K524" s="17" cm="1">
        <f t="array" ref="K524">_xlfn.IFS(IFERROR(FIND("差",H524,1),0)&gt;0,"Trip",IFERROR(FIND("trip",H524,1),0)&gt;0,"Trip",IFERROR(FIND("假",H524,1),0)&gt;0,"Leave",IFERROR(FIND("leave",H524,1),0)&gt;0,"Leave",IFERROR(FIND("补单",H524,1),0)&gt;0,"Supp",IFERROR(FIND("Replenishment",H524,1),0)&gt;0,"Supp",1=1,H524)</f>
        <v>0</v>
      </c>
      <c r="L524" s="17">
        <f t="shared" si="8"/>
        <v>0</v>
      </c>
      <c r="M524" s="17" cm="1">
        <f t="array" ref="M524">_xlfn.IFS(IFERROR(FIND("事假",H524,1),0)&gt;0,"Unpaid",IFERROR(FIND("年休假",H524,1),0)&gt;0,"Annual",IFERROR(FIND("产",H524,1),0)&gt;0,"Welfare",IFERROR(FIND("婚",H524,1),0)&gt;0,"Welfare",IFERROR(FIND("育",H524,1),0)&gt;0,"Welfare",IFERROR(FIND("丧",H524,1),0)&gt;0,"Welfare",IFERROR(FIND("Annual",H524,1),0)&gt;0,"Annual",IFERROR(FIND("annual",H524,1),0)&gt;0,"Annual",IFERROR(FIND("病假",H524,1),0)&gt;0,"Sick",IFERROR(FIND("sick",H524,1),0)&gt;0,"Sick",IFERROR(FIND("Leave",H524,1),0)&gt;0,"Unpaid",IFERROR(FIND("unpaid",H524,1),0)&gt;0,"Unpaid",IFERROR(FIND("welfare",H524,1),0)&gt;0,"Welfare",1=1,H524)</f>
        <v>0</v>
      </c>
    </row>
    <row r="525" spans="11:13">
      <c r="K525" s="17" cm="1">
        <f t="array" ref="K525">_xlfn.IFS(IFERROR(FIND("差",H525,1),0)&gt;0,"Trip",IFERROR(FIND("trip",H525,1),0)&gt;0,"Trip",IFERROR(FIND("假",H525,1),0)&gt;0,"Leave",IFERROR(FIND("leave",H525,1),0)&gt;0,"Leave",IFERROR(FIND("补单",H525,1),0)&gt;0,"Supp",IFERROR(FIND("Replenishment",H525,1),0)&gt;0,"Supp",1=1,H525)</f>
        <v>0</v>
      </c>
      <c r="L525" s="17">
        <f t="shared" si="8"/>
        <v>0</v>
      </c>
      <c r="M525" s="17" cm="1">
        <f t="array" ref="M525">_xlfn.IFS(IFERROR(FIND("事假",H525,1),0)&gt;0,"Unpaid",IFERROR(FIND("年休假",H525,1),0)&gt;0,"Annual",IFERROR(FIND("产",H525,1),0)&gt;0,"Welfare",IFERROR(FIND("婚",H525,1),0)&gt;0,"Welfare",IFERROR(FIND("育",H525,1),0)&gt;0,"Welfare",IFERROR(FIND("丧",H525,1),0)&gt;0,"Welfare",IFERROR(FIND("Annual",H525,1),0)&gt;0,"Annual",IFERROR(FIND("annual",H525,1),0)&gt;0,"Annual",IFERROR(FIND("病假",H525,1),0)&gt;0,"Sick",IFERROR(FIND("sick",H525,1),0)&gt;0,"Sick",IFERROR(FIND("Leave",H525,1),0)&gt;0,"Unpaid",IFERROR(FIND("unpaid",H525,1),0)&gt;0,"Unpaid",IFERROR(FIND("welfare",H525,1),0)&gt;0,"Welfare",1=1,H525)</f>
        <v>0</v>
      </c>
    </row>
    <row r="526" spans="11:13">
      <c r="K526" s="17" cm="1">
        <f t="array" ref="K526">_xlfn.IFS(IFERROR(FIND("差",H526,1),0)&gt;0,"Trip",IFERROR(FIND("trip",H526,1),0)&gt;0,"Trip",IFERROR(FIND("假",H526,1),0)&gt;0,"Leave",IFERROR(FIND("leave",H526,1),0)&gt;0,"Leave",IFERROR(FIND("补单",H526,1),0)&gt;0,"Supp",IFERROR(FIND("Replenishment",H526,1),0)&gt;0,"Supp",1=1,H526)</f>
        <v>0</v>
      </c>
      <c r="L526" s="17">
        <f t="shared" si="8"/>
        <v>0</v>
      </c>
      <c r="M526" s="17" cm="1">
        <f t="array" ref="M526">_xlfn.IFS(IFERROR(FIND("事假",H526,1),0)&gt;0,"Unpaid",IFERROR(FIND("年休假",H526,1),0)&gt;0,"Annual",IFERROR(FIND("产",H526,1),0)&gt;0,"Welfare",IFERROR(FIND("婚",H526,1),0)&gt;0,"Welfare",IFERROR(FIND("育",H526,1),0)&gt;0,"Welfare",IFERROR(FIND("丧",H526,1),0)&gt;0,"Welfare",IFERROR(FIND("Annual",H526,1),0)&gt;0,"Annual",IFERROR(FIND("annual",H526,1),0)&gt;0,"Annual",IFERROR(FIND("病假",H526,1),0)&gt;0,"Sick",IFERROR(FIND("sick",H526,1),0)&gt;0,"Sick",IFERROR(FIND("Leave",H526,1),0)&gt;0,"Unpaid",IFERROR(FIND("unpaid",H526,1),0)&gt;0,"Unpaid",IFERROR(FIND("welfare",H526,1),0)&gt;0,"Welfare",1=1,H526)</f>
        <v>0</v>
      </c>
    </row>
    <row r="527" spans="11:13">
      <c r="K527" s="17" cm="1">
        <f t="array" ref="K527">_xlfn.IFS(IFERROR(FIND("差",H527,1),0)&gt;0,"Trip",IFERROR(FIND("trip",H527,1),0)&gt;0,"Trip",IFERROR(FIND("假",H527,1),0)&gt;0,"Leave",IFERROR(FIND("leave",H527,1),0)&gt;0,"Leave",IFERROR(FIND("补单",H527,1),0)&gt;0,"Supp",IFERROR(FIND("Replenishment",H527,1),0)&gt;0,"Supp",1=1,H527)</f>
        <v>0</v>
      </c>
      <c r="L527" s="17">
        <f t="shared" si="8"/>
        <v>0</v>
      </c>
      <c r="M527" s="17" cm="1">
        <f t="array" ref="M527">_xlfn.IFS(IFERROR(FIND("事假",H527,1),0)&gt;0,"Unpaid",IFERROR(FIND("年休假",H527,1),0)&gt;0,"Annual",IFERROR(FIND("产",H527,1),0)&gt;0,"Welfare",IFERROR(FIND("婚",H527,1),0)&gt;0,"Welfare",IFERROR(FIND("育",H527,1),0)&gt;0,"Welfare",IFERROR(FIND("丧",H527,1),0)&gt;0,"Welfare",IFERROR(FIND("Annual",H527,1),0)&gt;0,"Annual",IFERROR(FIND("annual",H527,1),0)&gt;0,"Annual",IFERROR(FIND("病假",H527,1),0)&gt;0,"Sick",IFERROR(FIND("sick",H527,1),0)&gt;0,"Sick",IFERROR(FIND("Leave",H527,1),0)&gt;0,"Unpaid",IFERROR(FIND("unpaid",H527,1),0)&gt;0,"Unpaid",IFERROR(FIND("welfare",H527,1),0)&gt;0,"Welfare",1=1,H527)</f>
        <v>0</v>
      </c>
    </row>
    <row r="528" spans="11:13">
      <c r="K528" s="17" cm="1">
        <f t="array" ref="K528">_xlfn.IFS(IFERROR(FIND("差",H528,1),0)&gt;0,"Trip",IFERROR(FIND("trip",H528,1),0)&gt;0,"Trip",IFERROR(FIND("假",H528,1),0)&gt;0,"Leave",IFERROR(FIND("leave",H528,1),0)&gt;0,"Leave",IFERROR(FIND("补单",H528,1),0)&gt;0,"Supp",IFERROR(FIND("Replenishment",H528,1),0)&gt;0,"Supp",1=1,H528)</f>
        <v>0</v>
      </c>
      <c r="L528" s="17">
        <f t="shared" si="8"/>
        <v>0</v>
      </c>
      <c r="M528" s="17" cm="1">
        <f t="array" ref="M528">_xlfn.IFS(IFERROR(FIND("事假",H528,1),0)&gt;0,"Unpaid",IFERROR(FIND("年休假",H528,1),0)&gt;0,"Annual",IFERROR(FIND("产",H528,1),0)&gt;0,"Welfare",IFERROR(FIND("婚",H528,1),0)&gt;0,"Welfare",IFERROR(FIND("育",H528,1),0)&gt;0,"Welfare",IFERROR(FIND("丧",H528,1),0)&gt;0,"Welfare",IFERROR(FIND("Annual",H528,1),0)&gt;0,"Annual",IFERROR(FIND("annual",H528,1),0)&gt;0,"Annual",IFERROR(FIND("病假",H528,1),0)&gt;0,"Sick",IFERROR(FIND("sick",H528,1),0)&gt;0,"Sick",IFERROR(FIND("Leave",H528,1),0)&gt;0,"Unpaid",IFERROR(FIND("unpaid",H528,1),0)&gt;0,"Unpaid",IFERROR(FIND("welfare",H528,1),0)&gt;0,"Welfare",1=1,H528)</f>
        <v>0</v>
      </c>
    </row>
    <row r="529" spans="11:13">
      <c r="K529" s="17" cm="1">
        <f t="array" ref="K529">_xlfn.IFS(IFERROR(FIND("差",H529,1),0)&gt;0,"Trip",IFERROR(FIND("trip",H529,1),0)&gt;0,"Trip",IFERROR(FIND("假",H529,1),0)&gt;0,"Leave",IFERROR(FIND("leave",H529,1),0)&gt;0,"Leave",IFERROR(FIND("补单",H529,1),0)&gt;0,"Supp",IFERROR(FIND("Replenishment",H529,1),0)&gt;0,"Supp",1=1,H529)</f>
        <v>0</v>
      </c>
      <c r="L529" s="17">
        <f t="shared" si="8"/>
        <v>0</v>
      </c>
      <c r="M529" s="17" cm="1">
        <f t="array" ref="M529">_xlfn.IFS(IFERROR(FIND("事假",H529,1),0)&gt;0,"Unpaid",IFERROR(FIND("年休假",H529,1),0)&gt;0,"Annual",IFERROR(FIND("产",H529,1),0)&gt;0,"Welfare",IFERROR(FIND("婚",H529,1),0)&gt;0,"Welfare",IFERROR(FIND("育",H529,1),0)&gt;0,"Welfare",IFERROR(FIND("丧",H529,1),0)&gt;0,"Welfare",IFERROR(FIND("Annual",H529,1),0)&gt;0,"Annual",IFERROR(FIND("annual",H529,1),0)&gt;0,"Annual",IFERROR(FIND("病假",H529,1),0)&gt;0,"Sick",IFERROR(FIND("sick",H529,1),0)&gt;0,"Sick",IFERROR(FIND("Leave",H529,1),0)&gt;0,"Unpaid",IFERROR(FIND("unpaid",H529,1),0)&gt;0,"Unpaid",IFERROR(FIND("welfare",H529,1),0)&gt;0,"Welfare",1=1,H529)</f>
        <v>0</v>
      </c>
    </row>
    <row r="530" spans="11:13">
      <c r="K530" s="17" cm="1">
        <f t="array" ref="K530">_xlfn.IFS(IFERROR(FIND("差",H530,1),0)&gt;0,"Trip",IFERROR(FIND("trip",H530,1),0)&gt;0,"Trip",IFERROR(FIND("假",H530,1),0)&gt;0,"Leave",IFERROR(FIND("leave",H530,1),0)&gt;0,"Leave",IFERROR(FIND("补单",H530,1),0)&gt;0,"Supp",IFERROR(FIND("Replenishment",H530,1),0)&gt;0,"Supp",1=1,H530)</f>
        <v>0</v>
      </c>
      <c r="L530" s="17">
        <f t="shared" si="8"/>
        <v>0</v>
      </c>
      <c r="M530" s="17" cm="1">
        <f t="array" ref="M530">_xlfn.IFS(IFERROR(FIND("事假",H530,1),0)&gt;0,"Unpaid",IFERROR(FIND("年休假",H530,1),0)&gt;0,"Annual",IFERROR(FIND("产",H530,1),0)&gt;0,"Welfare",IFERROR(FIND("婚",H530,1),0)&gt;0,"Welfare",IFERROR(FIND("育",H530,1),0)&gt;0,"Welfare",IFERROR(FIND("丧",H530,1),0)&gt;0,"Welfare",IFERROR(FIND("Annual",H530,1),0)&gt;0,"Annual",IFERROR(FIND("annual",H530,1),0)&gt;0,"Annual",IFERROR(FIND("病假",H530,1),0)&gt;0,"Sick",IFERROR(FIND("sick",H530,1),0)&gt;0,"Sick",IFERROR(FIND("Leave",H530,1),0)&gt;0,"Unpaid",IFERROR(FIND("unpaid",H530,1),0)&gt;0,"Unpaid",IFERROR(FIND("welfare",H530,1),0)&gt;0,"Welfare",1=1,H530)</f>
        <v>0</v>
      </c>
    </row>
    <row r="531" spans="11:13">
      <c r="K531" s="17" cm="1">
        <f t="array" ref="K531">_xlfn.IFS(IFERROR(FIND("差",H531,1),0)&gt;0,"Trip",IFERROR(FIND("trip",H531,1),0)&gt;0,"Trip",IFERROR(FIND("假",H531,1),0)&gt;0,"Leave",IFERROR(FIND("leave",H531,1),0)&gt;0,"Leave",IFERROR(FIND("补单",H531,1),0)&gt;0,"Supp",IFERROR(FIND("Replenishment",H531,1),0)&gt;0,"Supp",1=1,H531)</f>
        <v>0</v>
      </c>
      <c r="L531" s="17">
        <f t="shared" si="8"/>
        <v>0</v>
      </c>
      <c r="M531" s="17" cm="1">
        <f t="array" ref="M531">_xlfn.IFS(IFERROR(FIND("事假",H531,1),0)&gt;0,"Unpaid",IFERROR(FIND("年休假",H531,1),0)&gt;0,"Annual",IFERROR(FIND("产",H531,1),0)&gt;0,"Welfare",IFERROR(FIND("婚",H531,1),0)&gt;0,"Welfare",IFERROR(FIND("育",H531,1),0)&gt;0,"Welfare",IFERROR(FIND("丧",H531,1),0)&gt;0,"Welfare",IFERROR(FIND("Annual",H531,1),0)&gt;0,"Annual",IFERROR(FIND("annual",H531,1),0)&gt;0,"Annual",IFERROR(FIND("病假",H531,1),0)&gt;0,"Sick",IFERROR(FIND("sick",H531,1),0)&gt;0,"Sick",IFERROR(FIND("Leave",H531,1),0)&gt;0,"Unpaid",IFERROR(FIND("unpaid",H531,1),0)&gt;0,"Unpaid",IFERROR(FIND("welfare",H531,1),0)&gt;0,"Welfare",1=1,H531)</f>
        <v>0</v>
      </c>
    </row>
    <row r="532" spans="11:13">
      <c r="K532" s="17" cm="1">
        <f t="array" ref="K532">_xlfn.IFS(IFERROR(FIND("差",H532,1),0)&gt;0,"Trip",IFERROR(FIND("trip",H532,1),0)&gt;0,"Trip",IFERROR(FIND("假",H532,1),0)&gt;0,"Leave",IFERROR(FIND("leave",H532,1),0)&gt;0,"Leave",IFERROR(FIND("补单",H532,1),0)&gt;0,"Supp",IFERROR(FIND("Replenishment",H532,1),0)&gt;0,"Supp",1=1,H532)</f>
        <v>0</v>
      </c>
      <c r="L532" s="17">
        <f t="shared" si="8"/>
        <v>0</v>
      </c>
      <c r="M532" s="17" cm="1">
        <f t="array" ref="M532">_xlfn.IFS(IFERROR(FIND("事假",H532,1),0)&gt;0,"Unpaid",IFERROR(FIND("年休假",H532,1),0)&gt;0,"Annual",IFERROR(FIND("产",H532,1),0)&gt;0,"Welfare",IFERROR(FIND("婚",H532,1),0)&gt;0,"Welfare",IFERROR(FIND("育",H532,1),0)&gt;0,"Welfare",IFERROR(FIND("丧",H532,1),0)&gt;0,"Welfare",IFERROR(FIND("Annual",H532,1),0)&gt;0,"Annual",IFERROR(FIND("annual",H532,1),0)&gt;0,"Annual",IFERROR(FIND("病假",H532,1),0)&gt;0,"Sick",IFERROR(FIND("sick",H532,1),0)&gt;0,"Sick",IFERROR(FIND("Leave",H532,1),0)&gt;0,"Unpaid",IFERROR(FIND("unpaid",H532,1),0)&gt;0,"Unpaid",IFERROR(FIND("welfare",H532,1),0)&gt;0,"Welfare",1=1,H532)</f>
        <v>0</v>
      </c>
    </row>
    <row r="533" spans="11:13">
      <c r="K533" s="17" cm="1">
        <f t="array" ref="K533">_xlfn.IFS(IFERROR(FIND("差",H533,1),0)&gt;0,"Trip",IFERROR(FIND("trip",H533,1),0)&gt;0,"Trip",IFERROR(FIND("假",H533,1),0)&gt;0,"Leave",IFERROR(FIND("leave",H533,1),0)&gt;0,"Leave",IFERROR(FIND("补单",H533,1),0)&gt;0,"Supp",IFERROR(FIND("Replenishment",H533,1),0)&gt;0,"Supp",1=1,H533)</f>
        <v>0</v>
      </c>
      <c r="L533" s="17">
        <f t="shared" si="8"/>
        <v>0</v>
      </c>
      <c r="M533" s="17" cm="1">
        <f t="array" ref="M533">_xlfn.IFS(IFERROR(FIND("事假",H533,1),0)&gt;0,"Unpaid",IFERROR(FIND("年休假",H533,1),0)&gt;0,"Annual",IFERROR(FIND("产",H533,1),0)&gt;0,"Welfare",IFERROR(FIND("婚",H533,1),0)&gt;0,"Welfare",IFERROR(FIND("育",H533,1),0)&gt;0,"Welfare",IFERROR(FIND("丧",H533,1),0)&gt;0,"Welfare",IFERROR(FIND("Annual",H533,1),0)&gt;0,"Annual",IFERROR(FIND("annual",H533,1),0)&gt;0,"Annual",IFERROR(FIND("病假",H533,1),0)&gt;0,"Sick",IFERROR(FIND("sick",H533,1),0)&gt;0,"Sick",IFERROR(FIND("Leave",H533,1),0)&gt;0,"Unpaid",IFERROR(FIND("unpaid",H533,1),0)&gt;0,"Unpaid",IFERROR(FIND("welfare",H533,1),0)&gt;0,"Welfare",1=1,H533)</f>
        <v>0</v>
      </c>
    </row>
    <row r="534" spans="11:13">
      <c r="K534" s="17" cm="1">
        <f t="array" ref="K534">_xlfn.IFS(IFERROR(FIND("差",H534,1),0)&gt;0,"Trip",IFERROR(FIND("trip",H534,1),0)&gt;0,"Trip",IFERROR(FIND("假",H534,1),0)&gt;0,"Leave",IFERROR(FIND("leave",H534,1),0)&gt;0,"Leave",IFERROR(FIND("补单",H534,1),0)&gt;0,"Supp",IFERROR(FIND("Replenishment",H534,1),0)&gt;0,"Supp",1=1,H534)</f>
        <v>0</v>
      </c>
      <c r="L534" s="17">
        <f t="shared" si="8"/>
        <v>0</v>
      </c>
      <c r="M534" s="17" cm="1">
        <f t="array" ref="M534">_xlfn.IFS(IFERROR(FIND("事假",H534,1),0)&gt;0,"Unpaid",IFERROR(FIND("年休假",H534,1),0)&gt;0,"Annual",IFERROR(FIND("产",H534,1),0)&gt;0,"Welfare",IFERROR(FIND("婚",H534,1),0)&gt;0,"Welfare",IFERROR(FIND("育",H534,1),0)&gt;0,"Welfare",IFERROR(FIND("丧",H534,1),0)&gt;0,"Welfare",IFERROR(FIND("Annual",H534,1),0)&gt;0,"Annual",IFERROR(FIND("annual",H534,1),0)&gt;0,"Annual",IFERROR(FIND("病假",H534,1),0)&gt;0,"Sick",IFERROR(FIND("sick",H534,1),0)&gt;0,"Sick",IFERROR(FIND("Leave",H534,1),0)&gt;0,"Unpaid",IFERROR(FIND("unpaid",H534,1),0)&gt;0,"Unpaid",IFERROR(FIND("welfare",H534,1),0)&gt;0,"Welfare",1=1,H534)</f>
        <v>0</v>
      </c>
    </row>
    <row r="535" spans="11:13">
      <c r="K535" s="17" cm="1">
        <f t="array" ref="K535">_xlfn.IFS(IFERROR(FIND("差",H535,1),0)&gt;0,"Trip",IFERROR(FIND("trip",H535,1),0)&gt;0,"Trip",IFERROR(FIND("假",H535,1),0)&gt;0,"Leave",IFERROR(FIND("leave",H535,1),0)&gt;0,"Leave",IFERROR(FIND("补单",H535,1),0)&gt;0,"Supp",IFERROR(FIND("Replenishment",H535,1),0)&gt;0,"Supp",1=1,H535)</f>
        <v>0</v>
      </c>
      <c r="L535" s="17">
        <f t="shared" si="8"/>
        <v>0</v>
      </c>
      <c r="M535" s="17" cm="1">
        <f t="array" ref="M535">_xlfn.IFS(IFERROR(FIND("事假",H535,1),0)&gt;0,"Unpaid",IFERROR(FIND("年休假",H535,1),0)&gt;0,"Annual",IFERROR(FIND("产",H535,1),0)&gt;0,"Welfare",IFERROR(FIND("婚",H535,1),0)&gt;0,"Welfare",IFERROR(FIND("育",H535,1),0)&gt;0,"Welfare",IFERROR(FIND("丧",H535,1),0)&gt;0,"Welfare",IFERROR(FIND("Annual",H535,1),0)&gt;0,"Annual",IFERROR(FIND("annual",H535,1),0)&gt;0,"Annual",IFERROR(FIND("病假",H535,1),0)&gt;0,"Sick",IFERROR(FIND("sick",H535,1),0)&gt;0,"Sick",IFERROR(FIND("Leave",H535,1),0)&gt;0,"Unpaid",IFERROR(FIND("unpaid",H535,1),0)&gt;0,"Unpaid",IFERROR(FIND("welfare",H535,1),0)&gt;0,"Welfare",1=1,H535)</f>
        <v>0</v>
      </c>
    </row>
    <row r="536" spans="11:13">
      <c r="K536" s="17" cm="1">
        <f t="array" ref="K536">_xlfn.IFS(IFERROR(FIND("差",H536,1),0)&gt;0,"Trip",IFERROR(FIND("trip",H536,1),0)&gt;0,"Trip",IFERROR(FIND("假",H536,1),0)&gt;0,"Leave",IFERROR(FIND("leave",H536,1),0)&gt;0,"Leave",IFERROR(FIND("补单",H536,1),0)&gt;0,"Supp",IFERROR(FIND("Replenishment",H536,1),0)&gt;0,"Supp",1=1,H536)</f>
        <v>0</v>
      </c>
      <c r="L536" s="17">
        <f t="shared" si="8"/>
        <v>0</v>
      </c>
      <c r="M536" s="17" cm="1">
        <f t="array" ref="M536">_xlfn.IFS(IFERROR(FIND("事假",H536,1),0)&gt;0,"Unpaid",IFERROR(FIND("年休假",H536,1),0)&gt;0,"Annual",IFERROR(FIND("产",H536,1),0)&gt;0,"Welfare",IFERROR(FIND("婚",H536,1),0)&gt;0,"Welfare",IFERROR(FIND("育",H536,1),0)&gt;0,"Welfare",IFERROR(FIND("丧",H536,1),0)&gt;0,"Welfare",IFERROR(FIND("Annual",H536,1),0)&gt;0,"Annual",IFERROR(FIND("annual",H536,1),0)&gt;0,"Annual",IFERROR(FIND("病假",H536,1),0)&gt;0,"Sick",IFERROR(FIND("sick",H536,1),0)&gt;0,"Sick",IFERROR(FIND("Leave",H536,1),0)&gt;0,"Unpaid",IFERROR(FIND("unpaid",H536,1),0)&gt;0,"Unpaid",IFERROR(FIND("welfare",H536,1),0)&gt;0,"Welfare",1=1,H536)</f>
        <v>0</v>
      </c>
    </row>
    <row r="537" spans="11:13">
      <c r="K537" s="17" cm="1">
        <f t="array" ref="K537">_xlfn.IFS(IFERROR(FIND("差",H537,1),0)&gt;0,"Trip",IFERROR(FIND("trip",H537,1),0)&gt;0,"Trip",IFERROR(FIND("假",H537,1),0)&gt;0,"Leave",IFERROR(FIND("leave",H537,1),0)&gt;0,"Leave",IFERROR(FIND("补单",H537,1),0)&gt;0,"Supp",IFERROR(FIND("Replenishment",H537,1),0)&gt;0,"Supp",1=1,H537)</f>
        <v>0</v>
      </c>
      <c r="L537" s="17">
        <f t="shared" si="8"/>
        <v>0</v>
      </c>
      <c r="M537" s="17" cm="1">
        <f t="array" ref="M537">_xlfn.IFS(IFERROR(FIND("事假",H537,1),0)&gt;0,"Unpaid",IFERROR(FIND("年休假",H537,1),0)&gt;0,"Annual",IFERROR(FIND("产",H537,1),0)&gt;0,"Welfare",IFERROR(FIND("婚",H537,1),0)&gt;0,"Welfare",IFERROR(FIND("育",H537,1),0)&gt;0,"Welfare",IFERROR(FIND("丧",H537,1),0)&gt;0,"Welfare",IFERROR(FIND("Annual",H537,1),0)&gt;0,"Annual",IFERROR(FIND("annual",H537,1),0)&gt;0,"Annual",IFERROR(FIND("病假",H537,1),0)&gt;0,"Sick",IFERROR(FIND("sick",H537,1),0)&gt;0,"Sick",IFERROR(FIND("Leave",H537,1),0)&gt;0,"Unpaid",IFERROR(FIND("unpaid",H537,1),0)&gt;0,"Unpaid",IFERROR(FIND("welfare",H537,1),0)&gt;0,"Welfare",1=1,H537)</f>
        <v>0</v>
      </c>
    </row>
    <row r="538" spans="11:13">
      <c r="K538" s="17" cm="1">
        <f t="array" ref="K538">_xlfn.IFS(IFERROR(FIND("差",H538,1),0)&gt;0,"Trip",IFERROR(FIND("trip",H538,1),0)&gt;0,"Trip",IFERROR(FIND("假",H538,1),0)&gt;0,"Leave",IFERROR(FIND("leave",H538,1),0)&gt;0,"Leave",IFERROR(FIND("补单",H538,1),0)&gt;0,"Supp",IFERROR(FIND("Replenishment",H538,1),0)&gt;0,"Supp",1=1,H538)</f>
        <v>0</v>
      </c>
      <c r="L538" s="17">
        <f t="shared" si="8"/>
        <v>0</v>
      </c>
      <c r="M538" s="17" cm="1">
        <f t="array" ref="M538">_xlfn.IFS(IFERROR(FIND("事假",H538,1),0)&gt;0,"Unpaid",IFERROR(FIND("年休假",H538,1),0)&gt;0,"Annual",IFERROR(FIND("产",H538,1),0)&gt;0,"Welfare",IFERROR(FIND("婚",H538,1),0)&gt;0,"Welfare",IFERROR(FIND("育",H538,1),0)&gt;0,"Welfare",IFERROR(FIND("丧",H538,1),0)&gt;0,"Welfare",IFERROR(FIND("Annual",H538,1),0)&gt;0,"Annual",IFERROR(FIND("annual",H538,1),0)&gt;0,"Annual",IFERROR(FIND("病假",H538,1),0)&gt;0,"Sick",IFERROR(FIND("sick",H538,1),0)&gt;0,"Sick",IFERROR(FIND("Leave",H538,1),0)&gt;0,"Unpaid",IFERROR(FIND("unpaid",H538,1),0)&gt;0,"Unpaid",IFERROR(FIND("welfare",H538,1),0)&gt;0,"Welfare",1=1,H538)</f>
        <v>0</v>
      </c>
    </row>
    <row r="539" spans="11:13">
      <c r="K539" s="17" cm="1">
        <f t="array" ref="K539">_xlfn.IFS(IFERROR(FIND("差",H539,1),0)&gt;0,"Trip",IFERROR(FIND("trip",H539,1),0)&gt;0,"Trip",IFERROR(FIND("假",H539,1),0)&gt;0,"Leave",IFERROR(FIND("leave",H539,1),0)&gt;0,"Leave",IFERROR(FIND("补单",H539,1),0)&gt;0,"Supp",IFERROR(FIND("Replenishment",H539,1),0)&gt;0,"Supp",1=1,H539)</f>
        <v>0</v>
      </c>
      <c r="L539" s="17">
        <f t="shared" si="8"/>
        <v>0</v>
      </c>
      <c r="M539" s="17" cm="1">
        <f t="array" ref="M539">_xlfn.IFS(IFERROR(FIND("事假",H539,1),0)&gt;0,"Unpaid",IFERROR(FIND("年休假",H539,1),0)&gt;0,"Annual",IFERROR(FIND("产",H539,1),0)&gt;0,"Welfare",IFERROR(FIND("婚",H539,1),0)&gt;0,"Welfare",IFERROR(FIND("育",H539,1),0)&gt;0,"Welfare",IFERROR(FIND("丧",H539,1),0)&gt;0,"Welfare",IFERROR(FIND("Annual",H539,1),0)&gt;0,"Annual",IFERROR(FIND("annual",H539,1),0)&gt;0,"Annual",IFERROR(FIND("病假",H539,1),0)&gt;0,"Sick",IFERROR(FIND("sick",H539,1),0)&gt;0,"Sick",IFERROR(FIND("Leave",H539,1),0)&gt;0,"Unpaid",IFERROR(FIND("unpaid",H539,1),0)&gt;0,"Unpaid",IFERROR(FIND("welfare",H539,1),0)&gt;0,"Welfare",1=1,H539)</f>
        <v>0</v>
      </c>
    </row>
    <row r="540" spans="11:13">
      <c r="K540" s="17" cm="1">
        <f t="array" ref="K540">_xlfn.IFS(IFERROR(FIND("差",H540,1),0)&gt;0,"Trip",IFERROR(FIND("trip",H540,1),0)&gt;0,"Trip",IFERROR(FIND("假",H540,1),0)&gt;0,"Leave",IFERROR(FIND("leave",H540,1),0)&gt;0,"Leave",IFERROR(FIND("补单",H540,1),0)&gt;0,"Supp",IFERROR(FIND("Replenishment",H540,1),0)&gt;0,"Supp",1=1,H540)</f>
        <v>0</v>
      </c>
      <c r="L540" s="17">
        <f t="shared" si="8"/>
        <v>0</v>
      </c>
      <c r="M540" s="17" cm="1">
        <f t="array" ref="M540">_xlfn.IFS(IFERROR(FIND("事假",H540,1),0)&gt;0,"Unpaid",IFERROR(FIND("年休假",H540,1),0)&gt;0,"Annual",IFERROR(FIND("产",H540,1),0)&gt;0,"Welfare",IFERROR(FIND("婚",H540,1),0)&gt;0,"Welfare",IFERROR(FIND("育",H540,1),0)&gt;0,"Welfare",IFERROR(FIND("丧",H540,1),0)&gt;0,"Welfare",IFERROR(FIND("Annual",H540,1),0)&gt;0,"Annual",IFERROR(FIND("annual",H540,1),0)&gt;0,"Annual",IFERROR(FIND("病假",H540,1),0)&gt;0,"Sick",IFERROR(FIND("sick",H540,1),0)&gt;0,"Sick",IFERROR(FIND("Leave",H540,1),0)&gt;0,"Unpaid",IFERROR(FIND("unpaid",H540,1),0)&gt;0,"Unpaid",IFERROR(FIND("welfare",H540,1),0)&gt;0,"Welfare",1=1,H540)</f>
        <v>0</v>
      </c>
    </row>
    <row r="541" spans="11:13">
      <c r="K541" s="17" cm="1">
        <f t="array" ref="K541">_xlfn.IFS(IFERROR(FIND("差",H541,1),0)&gt;0,"Trip",IFERROR(FIND("trip",H541,1),0)&gt;0,"Trip",IFERROR(FIND("假",H541,1),0)&gt;0,"Leave",IFERROR(FIND("leave",H541,1),0)&gt;0,"Leave",IFERROR(FIND("补单",H541,1),0)&gt;0,"Supp",IFERROR(FIND("Replenishment",H541,1),0)&gt;0,"Supp",1=1,H541)</f>
        <v>0</v>
      </c>
      <c r="L541" s="17">
        <f t="shared" si="8"/>
        <v>0</v>
      </c>
      <c r="M541" s="17" cm="1">
        <f t="array" ref="M541">_xlfn.IFS(IFERROR(FIND("事假",H541,1),0)&gt;0,"Unpaid",IFERROR(FIND("年休假",H541,1),0)&gt;0,"Annual",IFERROR(FIND("产",H541,1),0)&gt;0,"Welfare",IFERROR(FIND("婚",H541,1),0)&gt;0,"Welfare",IFERROR(FIND("育",H541,1),0)&gt;0,"Welfare",IFERROR(FIND("丧",H541,1),0)&gt;0,"Welfare",IFERROR(FIND("Annual",H541,1),0)&gt;0,"Annual",IFERROR(FIND("annual",H541,1),0)&gt;0,"Annual",IFERROR(FIND("病假",H541,1),0)&gt;0,"Sick",IFERROR(FIND("sick",H541,1),0)&gt;0,"Sick",IFERROR(FIND("Leave",H541,1),0)&gt;0,"Unpaid",IFERROR(FIND("unpaid",H541,1),0)&gt;0,"Unpaid",IFERROR(FIND("welfare",H541,1),0)&gt;0,"Welfare",1=1,H541)</f>
        <v>0</v>
      </c>
    </row>
    <row r="542" spans="11:13">
      <c r="K542" s="17" cm="1">
        <f t="array" ref="K542">_xlfn.IFS(IFERROR(FIND("差",H542,1),0)&gt;0,"Trip",IFERROR(FIND("trip",H542,1),0)&gt;0,"Trip",IFERROR(FIND("假",H542,1),0)&gt;0,"Leave",IFERROR(FIND("leave",H542,1),0)&gt;0,"Leave",IFERROR(FIND("补单",H542,1),0)&gt;0,"Supp",IFERROR(FIND("Replenishment",H542,1),0)&gt;0,"Supp",1=1,H542)</f>
        <v>0</v>
      </c>
      <c r="L542" s="17">
        <f t="shared" si="8"/>
        <v>0</v>
      </c>
      <c r="M542" s="17" cm="1">
        <f t="array" ref="M542">_xlfn.IFS(IFERROR(FIND("事假",H542,1),0)&gt;0,"Unpaid",IFERROR(FIND("年休假",H542,1),0)&gt;0,"Annual",IFERROR(FIND("产",H542,1),0)&gt;0,"Welfare",IFERROR(FIND("婚",H542,1),0)&gt;0,"Welfare",IFERROR(FIND("育",H542,1),0)&gt;0,"Welfare",IFERROR(FIND("丧",H542,1),0)&gt;0,"Welfare",IFERROR(FIND("Annual",H542,1),0)&gt;0,"Annual",IFERROR(FIND("annual",H542,1),0)&gt;0,"Annual",IFERROR(FIND("病假",H542,1),0)&gt;0,"Sick",IFERROR(FIND("sick",H542,1),0)&gt;0,"Sick",IFERROR(FIND("Leave",H542,1),0)&gt;0,"Unpaid",IFERROR(FIND("unpaid",H542,1),0)&gt;0,"Unpaid",IFERROR(FIND("welfare",H542,1),0)&gt;0,"Welfare",1=1,H542)</f>
        <v>0</v>
      </c>
    </row>
    <row r="543" spans="11:13">
      <c r="K543" s="17" cm="1">
        <f t="array" ref="K543">_xlfn.IFS(IFERROR(FIND("差",H543,1),0)&gt;0,"Trip",IFERROR(FIND("trip",H543,1),0)&gt;0,"Trip",IFERROR(FIND("假",H543,1),0)&gt;0,"Leave",IFERROR(FIND("leave",H543,1),0)&gt;0,"Leave",IFERROR(FIND("补单",H543,1),0)&gt;0,"Supp",IFERROR(FIND("Replenishment",H543,1),0)&gt;0,"Supp",1=1,H543)</f>
        <v>0</v>
      </c>
      <c r="L543" s="17">
        <f t="shared" si="8"/>
        <v>0</v>
      </c>
      <c r="M543" s="17" cm="1">
        <f t="array" ref="M543">_xlfn.IFS(IFERROR(FIND("事假",H543,1),0)&gt;0,"Unpaid",IFERROR(FIND("年休假",H543,1),0)&gt;0,"Annual",IFERROR(FIND("产",H543,1),0)&gt;0,"Welfare",IFERROR(FIND("婚",H543,1),0)&gt;0,"Welfare",IFERROR(FIND("育",H543,1),0)&gt;0,"Welfare",IFERROR(FIND("丧",H543,1),0)&gt;0,"Welfare",IFERROR(FIND("Annual",H543,1),0)&gt;0,"Annual",IFERROR(FIND("annual",H543,1),0)&gt;0,"Annual",IFERROR(FIND("病假",H543,1),0)&gt;0,"Sick",IFERROR(FIND("sick",H543,1),0)&gt;0,"Sick",IFERROR(FIND("Leave",H543,1),0)&gt;0,"Unpaid",IFERROR(FIND("unpaid",H543,1),0)&gt;0,"Unpaid",IFERROR(FIND("welfare",H543,1),0)&gt;0,"Welfare",1=1,H543)</f>
        <v>0</v>
      </c>
    </row>
    <row r="544" spans="11:13">
      <c r="K544" s="17" cm="1">
        <f t="array" ref="K544">_xlfn.IFS(IFERROR(FIND("差",H544,1),0)&gt;0,"Trip",IFERROR(FIND("trip",H544,1),0)&gt;0,"Trip",IFERROR(FIND("假",H544,1),0)&gt;0,"Leave",IFERROR(FIND("leave",H544,1),0)&gt;0,"Leave",IFERROR(FIND("补单",H544,1),0)&gt;0,"Supp",IFERROR(FIND("Replenishment",H544,1),0)&gt;0,"Supp",1=1,H544)</f>
        <v>0</v>
      </c>
      <c r="L544" s="17">
        <f t="shared" si="8"/>
        <v>0</v>
      </c>
      <c r="M544" s="17" cm="1">
        <f t="array" ref="M544">_xlfn.IFS(IFERROR(FIND("事假",H544,1),0)&gt;0,"Unpaid",IFERROR(FIND("年休假",H544,1),0)&gt;0,"Annual",IFERROR(FIND("产",H544,1),0)&gt;0,"Welfare",IFERROR(FIND("婚",H544,1),0)&gt;0,"Welfare",IFERROR(FIND("育",H544,1),0)&gt;0,"Welfare",IFERROR(FIND("丧",H544,1),0)&gt;0,"Welfare",IFERROR(FIND("Annual",H544,1),0)&gt;0,"Annual",IFERROR(FIND("annual",H544,1),0)&gt;0,"Annual",IFERROR(FIND("病假",H544,1),0)&gt;0,"Sick",IFERROR(FIND("sick",H544,1),0)&gt;0,"Sick",IFERROR(FIND("Leave",H544,1),0)&gt;0,"Unpaid",IFERROR(FIND("unpaid",H544,1),0)&gt;0,"Unpaid",IFERROR(FIND("welfare",H544,1),0)&gt;0,"Welfare",1=1,H544)</f>
        <v>0</v>
      </c>
    </row>
    <row r="545" spans="11:13">
      <c r="K545" s="17" cm="1">
        <f t="array" ref="K545">_xlfn.IFS(IFERROR(FIND("差",H545,1),0)&gt;0,"Trip",IFERROR(FIND("trip",H545,1),0)&gt;0,"Trip",IFERROR(FIND("假",H545,1),0)&gt;0,"Leave",IFERROR(FIND("leave",H545,1),0)&gt;0,"Leave",IFERROR(FIND("补单",H545,1),0)&gt;0,"Supp",IFERROR(FIND("Replenishment",H545,1),0)&gt;0,"Supp",1=1,H545)</f>
        <v>0</v>
      </c>
      <c r="L545" s="17">
        <f t="shared" si="8"/>
        <v>0</v>
      </c>
      <c r="M545" s="17" cm="1">
        <f t="array" ref="M545">_xlfn.IFS(IFERROR(FIND("事假",H545,1),0)&gt;0,"Unpaid",IFERROR(FIND("年休假",H545,1),0)&gt;0,"Annual",IFERROR(FIND("产",H545,1),0)&gt;0,"Welfare",IFERROR(FIND("婚",H545,1),0)&gt;0,"Welfare",IFERROR(FIND("育",H545,1),0)&gt;0,"Welfare",IFERROR(FIND("丧",H545,1),0)&gt;0,"Welfare",IFERROR(FIND("Annual",H545,1),0)&gt;0,"Annual",IFERROR(FIND("annual",H545,1),0)&gt;0,"Annual",IFERROR(FIND("病假",H545,1),0)&gt;0,"Sick",IFERROR(FIND("sick",H545,1),0)&gt;0,"Sick",IFERROR(FIND("Leave",H545,1),0)&gt;0,"Unpaid",IFERROR(FIND("unpaid",H545,1),0)&gt;0,"Unpaid",IFERROR(FIND("welfare",H545,1),0)&gt;0,"Welfare",1=1,H545)</f>
        <v>0</v>
      </c>
    </row>
    <row r="546" spans="11:13">
      <c r="K546" s="17" cm="1">
        <f t="array" ref="K546">_xlfn.IFS(IFERROR(FIND("差",H546,1),0)&gt;0,"Trip",IFERROR(FIND("trip",H546,1),0)&gt;0,"Trip",IFERROR(FIND("假",H546,1),0)&gt;0,"Leave",IFERROR(FIND("leave",H546,1),0)&gt;0,"Leave",IFERROR(FIND("补单",H546,1),0)&gt;0,"Supp",IFERROR(FIND("Replenishment",H546,1),0)&gt;0,"Supp",1=1,H546)</f>
        <v>0</v>
      </c>
      <c r="L546" s="17">
        <f t="shared" si="8"/>
        <v>0</v>
      </c>
      <c r="M546" s="17" cm="1">
        <f t="array" ref="M546">_xlfn.IFS(IFERROR(FIND("事假",H546,1),0)&gt;0,"Unpaid",IFERROR(FIND("年休假",H546,1),0)&gt;0,"Annual",IFERROR(FIND("产",H546,1),0)&gt;0,"Welfare",IFERROR(FIND("婚",H546,1),0)&gt;0,"Welfare",IFERROR(FIND("育",H546,1),0)&gt;0,"Welfare",IFERROR(FIND("丧",H546,1),0)&gt;0,"Welfare",IFERROR(FIND("Annual",H546,1),0)&gt;0,"Annual",IFERROR(FIND("annual",H546,1),0)&gt;0,"Annual",IFERROR(FIND("病假",H546,1),0)&gt;0,"Sick",IFERROR(FIND("sick",H546,1),0)&gt;0,"Sick",IFERROR(FIND("Leave",H546,1),0)&gt;0,"Unpaid",IFERROR(FIND("unpaid",H546,1),0)&gt;0,"Unpaid",IFERROR(FIND("welfare",H546,1),0)&gt;0,"Welfare",1=1,H546)</f>
        <v>0</v>
      </c>
    </row>
    <row r="547" spans="11:13">
      <c r="K547" s="17" cm="1">
        <f t="array" ref="K547">_xlfn.IFS(IFERROR(FIND("差",H547,1),0)&gt;0,"Trip",IFERROR(FIND("trip",H547,1),0)&gt;0,"Trip",IFERROR(FIND("假",H547,1),0)&gt;0,"Leave",IFERROR(FIND("leave",H547,1),0)&gt;0,"Leave",IFERROR(FIND("补单",H547,1),0)&gt;0,"Supp",IFERROR(FIND("Replenishment",H547,1),0)&gt;0,"Supp",1=1,H547)</f>
        <v>0</v>
      </c>
      <c r="L547" s="17">
        <f t="shared" si="8"/>
        <v>0</v>
      </c>
      <c r="M547" s="17" cm="1">
        <f t="array" ref="M547">_xlfn.IFS(IFERROR(FIND("事假",H547,1),0)&gt;0,"Unpaid",IFERROR(FIND("年休假",H547,1),0)&gt;0,"Annual",IFERROR(FIND("产",H547,1),0)&gt;0,"Welfare",IFERROR(FIND("婚",H547,1),0)&gt;0,"Welfare",IFERROR(FIND("育",H547,1),0)&gt;0,"Welfare",IFERROR(FIND("丧",H547,1),0)&gt;0,"Welfare",IFERROR(FIND("Annual",H547,1),0)&gt;0,"Annual",IFERROR(FIND("annual",H547,1),0)&gt;0,"Annual",IFERROR(FIND("病假",H547,1),0)&gt;0,"Sick",IFERROR(FIND("sick",H547,1),0)&gt;0,"Sick",IFERROR(FIND("Leave",H547,1),0)&gt;0,"Unpaid",IFERROR(FIND("unpaid",H547,1),0)&gt;0,"Unpaid",IFERROR(FIND("welfare",H547,1),0)&gt;0,"Welfare",1=1,H547)</f>
        <v>0</v>
      </c>
    </row>
    <row r="548" spans="11:13">
      <c r="K548" s="17" cm="1">
        <f t="array" ref="K548">_xlfn.IFS(IFERROR(FIND("差",H548,1),0)&gt;0,"Trip",IFERROR(FIND("trip",H548,1),0)&gt;0,"Trip",IFERROR(FIND("假",H548,1),0)&gt;0,"Leave",IFERROR(FIND("leave",H548,1),0)&gt;0,"Leave",IFERROR(FIND("补单",H548,1),0)&gt;0,"Supp",IFERROR(FIND("Replenishment",H548,1),0)&gt;0,"Supp",1=1,H548)</f>
        <v>0</v>
      </c>
      <c r="L548" s="17">
        <f t="shared" si="8"/>
        <v>0</v>
      </c>
      <c r="M548" s="17" cm="1">
        <f t="array" ref="M548">_xlfn.IFS(IFERROR(FIND("事假",H548,1),0)&gt;0,"Unpaid",IFERROR(FIND("年休假",H548,1),0)&gt;0,"Annual",IFERROR(FIND("产",H548,1),0)&gt;0,"Welfare",IFERROR(FIND("婚",H548,1),0)&gt;0,"Welfare",IFERROR(FIND("育",H548,1),0)&gt;0,"Welfare",IFERROR(FIND("丧",H548,1),0)&gt;0,"Welfare",IFERROR(FIND("Annual",H548,1),0)&gt;0,"Annual",IFERROR(FIND("annual",H548,1),0)&gt;0,"Annual",IFERROR(FIND("病假",H548,1),0)&gt;0,"Sick",IFERROR(FIND("sick",H548,1),0)&gt;0,"Sick",IFERROR(FIND("Leave",H548,1),0)&gt;0,"Unpaid",IFERROR(FIND("unpaid",H548,1),0)&gt;0,"Unpaid",IFERROR(FIND("welfare",H548,1),0)&gt;0,"Welfare",1=1,H548)</f>
        <v>0</v>
      </c>
    </row>
    <row r="549" spans="11:13">
      <c r="K549" s="17" cm="1">
        <f t="array" ref="K549">_xlfn.IFS(IFERROR(FIND("差",H549,1),0)&gt;0,"Trip",IFERROR(FIND("trip",H549,1),0)&gt;0,"Trip",IFERROR(FIND("假",H549,1),0)&gt;0,"Leave",IFERROR(FIND("leave",H549,1),0)&gt;0,"Leave",IFERROR(FIND("补单",H549,1),0)&gt;0,"Supp",IFERROR(FIND("Replenishment",H549,1),0)&gt;0,"Supp",1=1,H549)</f>
        <v>0</v>
      </c>
      <c r="L549" s="17">
        <f t="shared" si="8"/>
        <v>0</v>
      </c>
      <c r="M549" s="17" cm="1">
        <f t="array" ref="M549">_xlfn.IFS(IFERROR(FIND("事假",H549,1),0)&gt;0,"Unpaid",IFERROR(FIND("年休假",H549,1),0)&gt;0,"Annual",IFERROR(FIND("产",H549,1),0)&gt;0,"Welfare",IFERROR(FIND("婚",H549,1),0)&gt;0,"Welfare",IFERROR(FIND("育",H549,1),0)&gt;0,"Welfare",IFERROR(FIND("丧",H549,1),0)&gt;0,"Welfare",IFERROR(FIND("Annual",H549,1),0)&gt;0,"Annual",IFERROR(FIND("annual",H549,1),0)&gt;0,"Annual",IFERROR(FIND("病假",H549,1),0)&gt;0,"Sick",IFERROR(FIND("sick",H549,1),0)&gt;0,"Sick",IFERROR(FIND("Leave",H549,1),0)&gt;0,"Unpaid",IFERROR(FIND("unpaid",H549,1),0)&gt;0,"Unpaid",IFERROR(FIND("welfare",H549,1),0)&gt;0,"Welfare",1=1,H549)</f>
        <v>0</v>
      </c>
    </row>
    <row r="550" spans="11:13">
      <c r="K550" s="17" cm="1">
        <f t="array" ref="K550">_xlfn.IFS(IFERROR(FIND("差",H550,1),0)&gt;0,"Trip",IFERROR(FIND("trip",H550,1),0)&gt;0,"Trip",IFERROR(FIND("假",H550,1),0)&gt;0,"Leave",IFERROR(FIND("leave",H550,1),0)&gt;0,"Leave",IFERROR(FIND("补单",H550,1),0)&gt;0,"Supp",IFERROR(FIND("Replenishment",H550,1),0)&gt;0,"Supp",1=1,H550)</f>
        <v>0</v>
      </c>
      <c r="L550" s="17">
        <f t="shared" si="8"/>
        <v>0</v>
      </c>
      <c r="M550" s="17" cm="1">
        <f t="array" ref="M550">_xlfn.IFS(IFERROR(FIND("事假",H550,1),0)&gt;0,"Unpaid",IFERROR(FIND("年休假",H550,1),0)&gt;0,"Annual",IFERROR(FIND("产",H550,1),0)&gt;0,"Welfare",IFERROR(FIND("婚",H550,1),0)&gt;0,"Welfare",IFERROR(FIND("育",H550,1),0)&gt;0,"Welfare",IFERROR(FIND("丧",H550,1),0)&gt;0,"Welfare",IFERROR(FIND("Annual",H550,1),0)&gt;0,"Annual",IFERROR(FIND("annual",H550,1),0)&gt;0,"Annual",IFERROR(FIND("病假",H550,1),0)&gt;0,"Sick",IFERROR(FIND("sick",H550,1),0)&gt;0,"Sick",IFERROR(FIND("Leave",H550,1),0)&gt;0,"Unpaid",IFERROR(FIND("unpaid",H550,1),0)&gt;0,"Unpaid",IFERROR(FIND("welfare",H550,1),0)&gt;0,"Welfare",1=1,H550)</f>
        <v>0</v>
      </c>
    </row>
    <row r="551" spans="11:13">
      <c r="K551" s="17" cm="1">
        <f t="array" ref="K551">_xlfn.IFS(IFERROR(FIND("差",H551,1),0)&gt;0,"Trip",IFERROR(FIND("trip",H551,1),0)&gt;0,"Trip",IFERROR(FIND("假",H551,1),0)&gt;0,"Leave",IFERROR(FIND("leave",H551,1),0)&gt;0,"Leave",IFERROR(FIND("补单",H551,1),0)&gt;0,"Supp",IFERROR(FIND("Replenishment",H551,1),0)&gt;0,"Supp",1=1,H551)</f>
        <v>0</v>
      </c>
      <c r="L551" s="17">
        <f t="shared" si="8"/>
        <v>0</v>
      </c>
      <c r="M551" s="17" cm="1">
        <f t="array" ref="M551">_xlfn.IFS(IFERROR(FIND("事假",H551,1),0)&gt;0,"Unpaid",IFERROR(FIND("年休假",H551,1),0)&gt;0,"Annual",IFERROR(FIND("产",H551,1),0)&gt;0,"Welfare",IFERROR(FIND("婚",H551,1),0)&gt;0,"Welfare",IFERROR(FIND("育",H551,1),0)&gt;0,"Welfare",IFERROR(FIND("丧",H551,1),0)&gt;0,"Welfare",IFERROR(FIND("Annual",H551,1),0)&gt;0,"Annual",IFERROR(FIND("annual",H551,1),0)&gt;0,"Annual",IFERROR(FIND("病假",H551,1),0)&gt;0,"Sick",IFERROR(FIND("sick",H551,1),0)&gt;0,"Sick",IFERROR(FIND("Leave",H551,1),0)&gt;0,"Unpaid",IFERROR(FIND("unpaid",H551,1),0)&gt;0,"Unpaid",IFERROR(FIND("welfare",H551,1),0)&gt;0,"Welfare",1=1,H551)</f>
        <v>0</v>
      </c>
    </row>
    <row r="552" spans="11:13">
      <c r="K552" s="17" cm="1">
        <f t="array" ref="K552">_xlfn.IFS(IFERROR(FIND("差",H552,1),0)&gt;0,"Trip",IFERROR(FIND("trip",H552,1),0)&gt;0,"Trip",IFERROR(FIND("假",H552,1),0)&gt;0,"Leave",IFERROR(FIND("leave",H552,1),0)&gt;0,"Leave",IFERROR(FIND("补单",H552,1),0)&gt;0,"Supp",IFERROR(FIND("Replenishment",H552,1),0)&gt;0,"Supp",1=1,H552)</f>
        <v>0</v>
      </c>
      <c r="L552" s="17">
        <f t="shared" si="8"/>
        <v>0</v>
      </c>
      <c r="M552" s="17" cm="1">
        <f t="array" ref="M552">_xlfn.IFS(IFERROR(FIND("事假",H552,1),0)&gt;0,"Unpaid",IFERROR(FIND("年休假",H552,1),0)&gt;0,"Annual",IFERROR(FIND("产",H552,1),0)&gt;0,"Welfare",IFERROR(FIND("婚",H552,1),0)&gt;0,"Welfare",IFERROR(FIND("育",H552,1),0)&gt;0,"Welfare",IFERROR(FIND("丧",H552,1),0)&gt;0,"Welfare",IFERROR(FIND("Annual",H552,1),0)&gt;0,"Annual",IFERROR(FIND("annual",H552,1),0)&gt;0,"Annual",IFERROR(FIND("病假",H552,1),0)&gt;0,"Sick",IFERROR(FIND("sick",H552,1),0)&gt;0,"Sick",IFERROR(FIND("Leave",H552,1),0)&gt;0,"Unpaid",IFERROR(FIND("unpaid",H552,1),0)&gt;0,"Unpaid",IFERROR(FIND("welfare",H552,1),0)&gt;0,"Welfare",1=1,H552)</f>
        <v>0</v>
      </c>
    </row>
    <row r="553" spans="11:13">
      <c r="K553" s="17" cm="1">
        <f t="array" ref="K553">_xlfn.IFS(IFERROR(FIND("差",H553,1),0)&gt;0,"Trip",IFERROR(FIND("trip",H553,1),0)&gt;0,"Trip",IFERROR(FIND("假",H553,1),0)&gt;0,"Leave",IFERROR(FIND("leave",H553,1),0)&gt;0,"Leave",IFERROR(FIND("补单",H553,1),0)&gt;0,"Supp",IFERROR(FIND("Replenishment",H553,1),0)&gt;0,"Supp",1=1,H553)</f>
        <v>0</v>
      </c>
      <c r="L553" s="17">
        <f t="shared" si="8"/>
        <v>0</v>
      </c>
      <c r="M553" s="17" cm="1">
        <f t="array" ref="M553">_xlfn.IFS(IFERROR(FIND("事假",H553,1),0)&gt;0,"Unpaid",IFERROR(FIND("年休假",H553,1),0)&gt;0,"Annual",IFERROR(FIND("产",H553,1),0)&gt;0,"Welfare",IFERROR(FIND("婚",H553,1),0)&gt;0,"Welfare",IFERROR(FIND("育",H553,1),0)&gt;0,"Welfare",IFERROR(FIND("丧",H553,1),0)&gt;0,"Welfare",IFERROR(FIND("Annual",H553,1),0)&gt;0,"Annual",IFERROR(FIND("annual",H553,1),0)&gt;0,"Annual",IFERROR(FIND("病假",H553,1),0)&gt;0,"Sick",IFERROR(FIND("sick",H553,1),0)&gt;0,"Sick",IFERROR(FIND("Leave",H553,1),0)&gt;0,"Unpaid",IFERROR(FIND("unpaid",H553,1),0)&gt;0,"Unpaid",IFERROR(FIND("welfare",H553,1),0)&gt;0,"Welfare",1=1,H553)</f>
        <v>0</v>
      </c>
    </row>
    <row r="554" spans="11:13">
      <c r="K554" s="17" cm="1">
        <f t="array" ref="K554">_xlfn.IFS(IFERROR(FIND("差",H554,1),0)&gt;0,"Trip",IFERROR(FIND("trip",H554,1),0)&gt;0,"Trip",IFERROR(FIND("假",H554,1),0)&gt;0,"Leave",IFERROR(FIND("leave",H554,1),0)&gt;0,"Leave",IFERROR(FIND("补单",H554,1),0)&gt;0,"Supp",IFERROR(FIND("Replenishment",H554,1),0)&gt;0,"Supp",1=1,H554)</f>
        <v>0</v>
      </c>
      <c r="L554" s="17">
        <f t="shared" si="8"/>
        <v>0</v>
      </c>
      <c r="M554" s="17" cm="1">
        <f t="array" ref="M554">_xlfn.IFS(IFERROR(FIND("事假",H554,1),0)&gt;0,"Unpaid",IFERROR(FIND("年休假",H554,1),0)&gt;0,"Annual",IFERROR(FIND("产",H554,1),0)&gt;0,"Welfare",IFERROR(FIND("婚",H554,1),0)&gt;0,"Welfare",IFERROR(FIND("育",H554,1),0)&gt;0,"Welfare",IFERROR(FIND("丧",H554,1),0)&gt;0,"Welfare",IFERROR(FIND("Annual",H554,1),0)&gt;0,"Annual",IFERROR(FIND("annual",H554,1),0)&gt;0,"Annual",IFERROR(FIND("病假",H554,1),0)&gt;0,"Sick",IFERROR(FIND("sick",H554,1),0)&gt;0,"Sick",IFERROR(FIND("Leave",H554,1),0)&gt;0,"Unpaid",IFERROR(FIND("unpaid",H554,1),0)&gt;0,"Unpaid",IFERROR(FIND("welfare",H554,1),0)&gt;0,"Welfare",1=1,H554)</f>
        <v>0</v>
      </c>
    </row>
    <row r="555" spans="11:13">
      <c r="K555" s="17" cm="1">
        <f t="array" ref="K555">_xlfn.IFS(IFERROR(FIND("差",H555,1),0)&gt;0,"Trip",IFERROR(FIND("trip",H555,1),0)&gt;0,"Trip",IFERROR(FIND("假",H555,1),0)&gt;0,"Leave",IFERROR(FIND("leave",H555,1),0)&gt;0,"Leave",IFERROR(FIND("补单",H555,1),0)&gt;0,"Supp",IFERROR(FIND("Replenishment",H555,1),0)&gt;0,"Supp",1=1,H555)</f>
        <v>0</v>
      </c>
      <c r="L555" s="17">
        <f t="shared" si="8"/>
        <v>0</v>
      </c>
      <c r="M555" s="17" cm="1">
        <f t="array" ref="M555">_xlfn.IFS(IFERROR(FIND("事假",H555,1),0)&gt;0,"Unpaid",IFERROR(FIND("年休假",H555,1),0)&gt;0,"Annual",IFERROR(FIND("产",H555,1),0)&gt;0,"Welfare",IFERROR(FIND("婚",H555,1),0)&gt;0,"Welfare",IFERROR(FIND("育",H555,1),0)&gt;0,"Welfare",IFERROR(FIND("丧",H555,1),0)&gt;0,"Welfare",IFERROR(FIND("Annual",H555,1),0)&gt;0,"Annual",IFERROR(FIND("annual",H555,1),0)&gt;0,"Annual",IFERROR(FIND("病假",H555,1),0)&gt;0,"Sick",IFERROR(FIND("sick",H555,1),0)&gt;0,"Sick",IFERROR(FIND("Leave",H555,1),0)&gt;0,"Unpaid",IFERROR(FIND("unpaid",H555,1),0)&gt;0,"Unpaid",IFERROR(FIND("welfare",H555,1),0)&gt;0,"Welfare",1=1,H555)</f>
        <v>0</v>
      </c>
    </row>
    <row r="556" spans="11:13">
      <c r="K556" s="17" cm="1">
        <f t="array" ref="K556">_xlfn.IFS(IFERROR(FIND("差",H556,1),0)&gt;0,"Trip",IFERROR(FIND("trip",H556,1),0)&gt;0,"Trip",IFERROR(FIND("假",H556,1),0)&gt;0,"Leave",IFERROR(FIND("leave",H556,1),0)&gt;0,"Leave",IFERROR(FIND("补单",H556,1),0)&gt;0,"Supp",IFERROR(FIND("Replenishment",H556,1),0)&gt;0,"Supp",1=1,H556)</f>
        <v>0</v>
      </c>
      <c r="L556" s="17">
        <f t="shared" si="8"/>
        <v>0</v>
      </c>
      <c r="M556" s="17" cm="1">
        <f t="array" ref="M556">_xlfn.IFS(IFERROR(FIND("事假",H556,1),0)&gt;0,"Unpaid",IFERROR(FIND("年休假",H556,1),0)&gt;0,"Annual",IFERROR(FIND("产",H556,1),0)&gt;0,"Welfare",IFERROR(FIND("婚",H556,1),0)&gt;0,"Welfare",IFERROR(FIND("育",H556,1),0)&gt;0,"Welfare",IFERROR(FIND("丧",H556,1),0)&gt;0,"Welfare",IFERROR(FIND("Annual",H556,1),0)&gt;0,"Annual",IFERROR(FIND("annual",H556,1),0)&gt;0,"Annual",IFERROR(FIND("病假",H556,1),0)&gt;0,"Sick",IFERROR(FIND("sick",H556,1),0)&gt;0,"Sick",IFERROR(FIND("Leave",H556,1),0)&gt;0,"Unpaid",IFERROR(FIND("unpaid",H556,1),0)&gt;0,"Unpaid",IFERROR(FIND("welfare",H556,1),0)&gt;0,"Welfare",1=1,H556)</f>
        <v>0</v>
      </c>
    </row>
    <row r="557" spans="11:13">
      <c r="K557" s="17" cm="1">
        <f t="array" ref="K557">_xlfn.IFS(IFERROR(FIND("差",H557,1),0)&gt;0,"Trip",IFERROR(FIND("trip",H557,1),0)&gt;0,"Trip",IFERROR(FIND("假",H557,1),0)&gt;0,"Leave",IFERROR(FIND("leave",H557,1),0)&gt;0,"Leave",IFERROR(FIND("补单",H557,1),0)&gt;0,"Supp",IFERROR(FIND("Replenishment",H557,1),0)&gt;0,"Supp",1=1,H557)</f>
        <v>0</v>
      </c>
      <c r="L557" s="17">
        <f t="shared" si="8"/>
        <v>0</v>
      </c>
      <c r="M557" s="17" cm="1">
        <f t="array" ref="M557">_xlfn.IFS(IFERROR(FIND("事假",H557,1),0)&gt;0,"Unpaid",IFERROR(FIND("年休假",H557,1),0)&gt;0,"Annual",IFERROR(FIND("产",H557,1),0)&gt;0,"Welfare",IFERROR(FIND("婚",H557,1),0)&gt;0,"Welfare",IFERROR(FIND("育",H557,1),0)&gt;0,"Welfare",IFERROR(FIND("丧",H557,1),0)&gt;0,"Welfare",IFERROR(FIND("Annual",H557,1),0)&gt;0,"Annual",IFERROR(FIND("annual",H557,1),0)&gt;0,"Annual",IFERROR(FIND("病假",H557,1),0)&gt;0,"Sick",IFERROR(FIND("sick",H557,1),0)&gt;0,"Sick",IFERROR(FIND("Leave",H557,1),0)&gt;0,"Unpaid",IFERROR(FIND("unpaid",H557,1),0)&gt;0,"Unpaid",IFERROR(FIND("welfare",H557,1),0)&gt;0,"Welfare",1=1,H557)</f>
        <v>0</v>
      </c>
    </row>
    <row r="558" spans="11:13">
      <c r="K558" s="17" cm="1">
        <f t="array" ref="K558">_xlfn.IFS(IFERROR(FIND("差",H558,1),0)&gt;0,"Trip",IFERROR(FIND("trip",H558,1),0)&gt;0,"Trip",IFERROR(FIND("假",H558,1),0)&gt;0,"Leave",IFERROR(FIND("leave",H558,1),0)&gt;0,"Leave",IFERROR(FIND("补单",H558,1),0)&gt;0,"Supp",IFERROR(FIND("Replenishment",H558,1),0)&gt;0,"Supp",1=1,H558)</f>
        <v>0</v>
      </c>
      <c r="L558" s="17">
        <f t="shared" si="8"/>
        <v>0</v>
      </c>
      <c r="M558" s="17" cm="1">
        <f t="array" ref="M558">_xlfn.IFS(IFERROR(FIND("事假",H558,1),0)&gt;0,"Unpaid",IFERROR(FIND("年休假",H558,1),0)&gt;0,"Annual",IFERROR(FIND("产",H558,1),0)&gt;0,"Welfare",IFERROR(FIND("婚",H558,1),0)&gt;0,"Welfare",IFERROR(FIND("育",H558,1),0)&gt;0,"Welfare",IFERROR(FIND("丧",H558,1),0)&gt;0,"Welfare",IFERROR(FIND("Annual",H558,1),0)&gt;0,"Annual",IFERROR(FIND("annual",H558,1),0)&gt;0,"Annual",IFERROR(FIND("病假",H558,1),0)&gt;0,"Sick",IFERROR(FIND("sick",H558,1),0)&gt;0,"Sick",IFERROR(FIND("Leave",H558,1),0)&gt;0,"Unpaid",IFERROR(FIND("unpaid",H558,1),0)&gt;0,"Unpaid",IFERROR(FIND("welfare",H558,1),0)&gt;0,"Welfare",1=1,H558)</f>
        <v>0</v>
      </c>
    </row>
    <row r="559" spans="11:13">
      <c r="K559" s="17" cm="1">
        <f t="array" ref="K559">_xlfn.IFS(IFERROR(FIND("差",H559,1),0)&gt;0,"Trip",IFERROR(FIND("trip",H559,1),0)&gt;0,"Trip",IFERROR(FIND("假",H559,1),0)&gt;0,"Leave",IFERROR(FIND("leave",H559,1),0)&gt;0,"Leave",IFERROR(FIND("补单",H559,1),0)&gt;0,"Supp",IFERROR(FIND("Replenishment",H559,1),0)&gt;0,"Supp",1=1,H559)</f>
        <v>0</v>
      </c>
      <c r="L559" s="17">
        <f t="shared" si="8"/>
        <v>0</v>
      </c>
      <c r="M559" s="17" cm="1">
        <f t="array" ref="M559">_xlfn.IFS(IFERROR(FIND("事假",H559,1),0)&gt;0,"Unpaid",IFERROR(FIND("年休假",H559,1),0)&gt;0,"Annual",IFERROR(FIND("产",H559,1),0)&gt;0,"Welfare",IFERROR(FIND("婚",H559,1),0)&gt;0,"Welfare",IFERROR(FIND("育",H559,1),0)&gt;0,"Welfare",IFERROR(FIND("丧",H559,1),0)&gt;0,"Welfare",IFERROR(FIND("Annual",H559,1),0)&gt;0,"Annual",IFERROR(FIND("annual",H559,1),0)&gt;0,"Annual",IFERROR(FIND("病假",H559,1),0)&gt;0,"Sick",IFERROR(FIND("sick",H559,1),0)&gt;0,"Sick",IFERROR(FIND("Leave",H559,1),0)&gt;0,"Unpaid",IFERROR(FIND("unpaid",H559,1),0)&gt;0,"Unpaid",IFERROR(FIND("welfare",H559,1),0)&gt;0,"Welfare",1=1,H559)</f>
        <v>0</v>
      </c>
    </row>
    <row r="560" spans="11:13">
      <c r="K560" s="17" cm="1">
        <f t="array" ref="K560">_xlfn.IFS(IFERROR(FIND("差",H560,1),0)&gt;0,"Trip",IFERROR(FIND("trip",H560,1),0)&gt;0,"Trip",IFERROR(FIND("假",H560,1),0)&gt;0,"Leave",IFERROR(FIND("leave",H560,1),0)&gt;0,"Leave",IFERROR(FIND("补单",H560,1),0)&gt;0,"Supp",IFERROR(FIND("Replenishment",H560,1),0)&gt;0,"Supp",1=1,H560)</f>
        <v>0</v>
      </c>
      <c r="L560" s="17">
        <f t="shared" si="8"/>
        <v>0</v>
      </c>
      <c r="M560" s="17" cm="1">
        <f t="array" ref="M560">_xlfn.IFS(IFERROR(FIND("事假",H560,1),0)&gt;0,"Unpaid",IFERROR(FIND("年休假",H560,1),0)&gt;0,"Annual",IFERROR(FIND("产",H560,1),0)&gt;0,"Welfare",IFERROR(FIND("婚",H560,1),0)&gt;0,"Welfare",IFERROR(FIND("育",H560,1),0)&gt;0,"Welfare",IFERROR(FIND("丧",H560,1),0)&gt;0,"Welfare",IFERROR(FIND("Annual",H560,1),0)&gt;0,"Annual",IFERROR(FIND("annual",H560,1),0)&gt;0,"Annual",IFERROR(FIND("病假",H560,1),0)&gt;0,"Sick",IFERROR(FIND("sick",H560,1),0)&gt;0,"Sick",IFERROR(FIND("Leave",H560,1),0)&gt;0,"Unpaid",IFERROR(FIND("unpaid",H560,1),0)&gt;0,"Unpaid",IFERROR(FIND("welfare",H560,1),0)&gt;0,"Welfare",1=1,H560)</f>
        <v>0</v>
      </c>
    </row>
    <row r="561" spans="11:13">
      <c r="K561" s="17" cm="1">
        <f t="array" ref="K561">_xlfn.IFS(IFERROR(FIND("差",H561,1),0)&gt;0,"Trip",IFERROR(FIND("trip",H561,1),0)&gt;0,"Trip",IFERROR(FIND("假",H561,1),0)&gt;0,"Leave",IFERROR(FIND("leave",H561,1),0)&gt;0,"Leave",IFERROR(FIND("补单",H561,1),0)&gt;0,"Supp",IFERROR(FIND("Replenishment",H561,1),0)&gt;0,"Supp",1=1,H561)</f>
        <v>0</v>
      </c>
      <c r="L561" s="17">
        <f t="shared" si="8"/>
        <v>0</v>
      </c>
      <c r="M561" s="17" cm="1">
        <f t="array" ref="M561">_xlfn.IFS(IFERROR(FIND("事假",H561,1),0)&gt;0,"Unpaid",IFERROR(FIND("年休假",H561,1),0)&gt;0,"Annual",IFERROR(FIND("产",H561,1),0)&gt;0,"Welfare",IFERROR(FIND("婚",H561,1),0)&gt;0,"Welfare",IFERROR(FIND("育",H561,1),0)&gt;0,"Welfare",IFERROR(FIND("丧",H561,1),0)&gt;0,"Welfare",IFERROR(FIND("Annual",H561,1),0)&gt;0,"Annual",IFERROR(FIND("annual",H561,1),0)&gt;0,"Annual",IFERROR(FIND("病假",H561,1),0)&gt;0,"Sick",IFERROR(FIND("sick",H561,1),0)&gt;0,"Sick",IFERROR(FIND("Leave",H561,1),0)&gt;0,"Unpaid",IFERROR(FIND("unpaid",H561,1),0)&gt;0,"Unpaid",IFERROR(FIND("welfare",H561,1),0)&gt;0,"Welfare",1=1,H561)</f>
        <v>0</v>
      </c>
    </row>
    <row r="562" spans="11:13">
      <c r="K562" s="17" cm="1">
        <f t="array" ref="K562">_xlfn.IFS(IFERROR(FIND("差",H562,1),0)&gt;0,"Trip",IFERROR(FIND("trip",H562,1),0)&gt;0,"Trip",IFERROR(FIND("假",H562,1),0)&gt;0,"Leave",IFERROR(FIND("leave",H562,1),0)&gt;0,"Leave",IFERROR(FIND("补单",H562,1),0)&gt;0,"Supp",IFERROR(FIND("Replenishment",H562,1),0)&gt;0,"Supp",1=1,H562)</f>
        <v>0</v>
      </c>
      <c r="L562" s="17">
        <f t="shared" si="8"/>
        <v>0</v>
      </c>
      <c r="M562" s="17" cm="1">
        <f t="array" ref="M562">_xlfn.IFS(IFERROR(FIND("事假",H562,1),0)&gt;0,"Unpaid",IFERROR(FIND("年休假",H562,1),0)&gt;0,"Annual",IFERROR(FIND("产",H562,1),0)&gt;0,"Welfare",IFERROR(FIND("婚",H562,1),0)&gt;0,"Welfare",IFERROR(FIND("育",H562,1),0)&gt;0,"Welfare",IFERROR(FIND("丧",H562,1),0)&gt;0,"Welfare",IFERROR(FIND("Annual",H562,1),0)&gt;0,"Annual",IFERROR(FIND("annual",H562,1),0)&gt;0,"Annual",IFERROR(FIND("病假",H562,1),0)&gt;0,"Sick",IFERROR(FIND("sick",H562,1),0)&gt;0,"Sick",IFERROR(FIND("Leave",H562,1),0)&gt;0,"Unpaid",IFERROR(FIND("unpaid",H562,1),0)&gt;0,"Unpaid",IFERROR(FIND("welfare",H562,1),0)&gt;0,"Welfare",1=1,H562)</f>
        <v>0</v>
      </c>
    </row>
    <row r="563" spans="11:13">
      <c r="K563" s="17" cm="1">
        <f t="array" ref="K563">_xlfn.IFS(IFERROR(FIND("差",H563,1),0)&gt;0,"Trip",IFERROR(FIND("trip",H563,1),0)&gt;0,"Trip",IFERROR(FIND("假",H563,1),0)&gt;0,"Leave",IFERROR(FIND("leave",H563,1),0)&gt;0,"Leave",IFERROR(FIND("补单",H563,1),0)&gt;0,"Supp",IFERROR(FIND("Replenishment",H563,1),0)&gt;0,"Supp",1=1,H563)</f>
        <v>0</v>
      </c>
      <c r="L563" s="17">
        <f t="shared" si="8"/>
        <v>0</v>
      </c>
      <c r="M563" s="17" cm="1">
        <f t="array" ref="M563">_xlfn.IFS(IFERROR(FIND("事假",H563,1),0)&gt;0,"Unpaid",IFERROR(FIND("年休假",H563,1),0)&gt;0,"Annual",IFERROR(FIND("产",H563,1),0)&gt;0,"Welfare",IFERROR(FIND("婚",H563,1),0)&gt;0,"Welfare",IFERROR(FIND("育",H563,1),0)&gt;0,"Welfare",IFERROR(FIND("丧",H563,1),0)&gt;0,"Welfare",IFERROR(FIND("Annual",H563,1),0)&gt;0,"Annual",IFERROR(FIND("annual",H563,1),0)&gt;0,"Annual",IFERROR(FIND("病假",H563,1),0)&gt;0,"Sick",IFERROR(FIND("sick",H563,1),0)&gt;0,"Sick",IFERROR(FIND("Leave",H563,1),0)&gt;0,"Unpaid",IFERROR(FIND("unpaid",H563,1),0)&gt;0,"Unpaid",IFERROR(FIND("welfare",H563,1),0)&gt;0,"Welfare",1=1,H563)</f>
        <v>0</v>
      </c>
    </row>
    <row r="564" spans="11:13">
      <c r="K564" s="17" cm="1">
        <f t="array" ref="K564">_xlfn.IFS(IFERROR(FIND("差",H564,1),0)&gt;0,"Trip",IFERROR(FIND("trip",H564,1),0)&gt;0,"Trip",IFERROR(FIND("假",H564,1),0)&gt;0,"Leave",IFERROR(FIND("leave",H564,1),0)&gt;0,"Leave",IFERROR(FIND("补单",H564,1),0)&gt;0,"Supp",IFERROR(FIND("Replenishment",H564,1),0)&gt;0,"Supp",1=1,H564)</f>
        <v>0</v>
      </c>
      <c r="L564" s="17">
        <f t="shared" si="8"/>
        <v>0</v>
      </c>
      <c r="M564" s="17" cm="1">
        <f t="array" ref="M564">_xlfn.IFS(IFERROR(FIND("事假",H564,1),0)&gt;0,"Unpaid",IFERROR(FIND("年休假",H564,1),0)&gt;0,"Annual",IFERROR(FIND("产",H564,1),0)&gt;0,"Welfare",IFERROR(FIND("婚",H564,1),0)&gt;0,"Welfare",IFERROR(FIND("育",H564,1),0)&gt;0,"Welfare",IFERROR(FIND("丧",H564,1),0)&gt;0,"Welfare",IFERROR(FIND("Annual",H564,1),0)&gt;0,"Annual",IFERROR(FIND("annual",H564,1),0)&gt;0,"Annual",IFERROR(FIND("病假",H564,1),0)&gt;0,"Sick",IFERROR(FIND("sick",H564,1),0)&gt;0,"Sick",IFERROR(FIND("Leave",H564,1),0)&gt;0,"Unpaid",IFERROR(FIND("unpaid",H564,1),0)&gt;0,"Unpaid",IFERROR(FIND("welfare",H564,1),0)&gt;0,"Welfare",1=1,H564)</f>
        <v>0</v>
      </c>
    </row>
    <row r="565" spans="11:13">
      <c r="K565" s="17" cm="1">
        <f t="array" ref="K565">_xlfn.IFS(IFERROR(FIND("差",H565,1),0)&gt;0,"Trip",IFERROR(FIND("trip",H565,1),0)&gt;0,"Trip",IFERROR(FIND("假",H565,1),0)&gt;0,"Leave",IFERROR(FIND("leave",H565,1),0)&gt;0,"Leave",IFERROR(FIND("补单",H565,1),0)&gt;0,"Supp",IFERROR(FIND("Replenishment",H565,1),0)&gt;0,"Supp",1=1,H565)</f>
        <v>0</v>
      </c>
      <c r="L565" s="17">
        <f t="shared" si="8"/>
        <v>0</v>
      </c>
      <c r="M565" s="17" cm="1">
        <f t="array" ref="M565">_xlfn.IFS(IFERROR(FIND("事假",H565,1),0)&gt;0,"Unpaid",IFERROR(FIND("年休假",H565,1),0)&gt;0,"Annual",IFERROR(FIND("产",H565,1),0)&gt;0,"Welfare",IFERROR(FIND("婚",H565,1),0)&gt;0,"Welfare",IFERROR(FIND("育",H565,1),0)&gt;0,"Welfare",IFERROR(FIND("丧",H565,1),0)&gt;0,"Welfare",IFERROR(FIND("Annual",H565,1),0)&gt;0,"Annual",IFERROR(FIND("annual",H565,1),0)&gt;0,"Annual",IFERROR(FIND("病假",H565,1),0)&gt;0,"Sick",IFERROR(FIND("sick",H565,1),0)&gt;0,"Sick",IFERROR(FIND("Leave",H565,1),0)&gt;0,"Unpaid",IFERROR(FIND("unpaid",H565,1),0)&gt;0,"Unpaid",IFERROR(FIND("welfare",H565,1),0)&gt;0,"Welfare",1=1,H565)</f>
        <v>0</v>
      </c>
    </row>
    <row r="566" spans="11:13">
      <c r="K566" s="17" cm="1">
        <f t="array" ref="K566">_xlfn.IFS(IFERROR(FIND("差",H566,1),0)&gt;0,"Trip",IFERROR(FIND("trip",H566,1),0)&gt;0,"Trip",IFERROR(FIND("假",H566,1),0)&gt;0,"Leave",IFERROR(FIND("leave",H566,1),0)&gt;0,"Leave",IFERROR(FIND("补单",H566,1),0)&gt;0,"Supp",IFERROR(FIND("Replenishment",H566,1),0)&gt;0,"Supp",1=1,H566)</f>
        <v>0</v>
      </c>
      <c r="L566" s="17">
        <f t="shared" si="8"/>
        <v>0</v>
      </c>
      <c r="M566" s="17" cm="1">
        <f t="array" ref="M566">_xlfn.IFS(IFERROR(FIND("事假",H566,1),0)&gt;0,"Unpaid",IFERROR(FIND("年休假",H566,1),0)&gt;0,"Annual",IFERROR(FIND("产",H566,1),0)&gt;0,"Welfare",IFERROR(FIND("婚",H566,1),0)&gt;0,"Welfare",IFERROR(FIND("育",H566,1),0)&gt;0,"Welfare",IFERROR(FIND("丧",H566,1),0)&gt;0,"Welfare",IFERROR(FIND("Annual",H566,1),0)&gt;0,"Annual",IFERROR(FIND("annual",H566,1),0)&gt;0,"Annual",IFERROR(FIND("病假",H566,1),0)&gt;0,"Sick",IFERROR(FIND("sick",H566,1),0)&gt;0,"Sick",IFERROR(FIND("Leave",H566,1),0)&gt;0,"Unpaid",IFERROR(FIND("unpaid",H566,1),0)&gt;0,"Unpaid",IFERROR(FIND("welfare",H566,1),0)&gt;0,"Welfare",1=1,H566)</f>
        <v>0</v>
      </c>
    </row>
    <row r="567" spans="11:13">
      <c r="K567" s="17" cm="1">
        <f t="array" ref="K567">_xlfn.IFS(IFERROR(FIND("差",H567,1),0)&gt;0,"Trip",IFERROR(FIND("trip",H567,1),0)&gt;0,"Trip",IFERROR(FIND("假",H567,1),0)&gt;0,"Leave",IFERROR(FIND("leave",H567,1),0)&gt;0,"Leave",IFERROR(FIND("补单",H567,1),0)&gt;0,"Supp",IFERROR(FIND("Replenishment",H567,1),0)&gt;0,"Supp",1=1,H567)</f>
        <v>0</v>
      </c>
      <c r="L567" s="17">
        <f t="shared" si="8"/>
        <v>0</v>
      </c>
      <c r="M567" s="17" cm="1">
        <f t="array" ref="M567">_xlfn.IFS(IFERROR(FIND("事假",H567,1),0)&gt;0,"Unpaid",IFERROR(FIND("年休假",H567,1),0)&gt;0,"Annual",IFERROR(FIND("产",H567,1),0)&gt;0,"Welfare",IFERROR(FIND("婚",H567,1),0)&gt;0,"Welfare",IFERROR(FIND("育",H567,1),0)&gt;0,"Welfare",IFERROR(FIND("丧",H567,1),0)&gt;0,"Welfare",IFERROR(FIND("Annual",H567,1),0)&gt;0,"Annual",IFERROR(FIND("annual",H567,1),0)&gt;0,"Annual",IFERROR(FIND("病假",H567,1),0)&gt;0,"Sick",IFERROR(FIND("sick",H567,1),0)&gt;0,"Sick",IFERROR(FIND("Leave",H567,1),0)&gt;0,"Unpaid",IFERROR(FIND("unpaid",H567,1),0)&gt;0,"Unpaid",IFERROR(FIND("welfare",H567,1),0)&gt;0,"Welfare",1=1,H567)</f>
        <v>0</v>
      </c>
    </row>
    <row r="568" spans="11:13">
      <c r="K568" s="17" cm="1">
        <f t="array" ref="K568">_xlfn.IFS(IFERROR(FIND("差",H568,1),0)&gt;0,"Trip",IFERROR(FIND("trip",H568,1),0)&gt;0,"Trip",IFERROR(FIND("假",H568,1),0)&gt;0,"Leave",IFERROR(FIND("leave",H568,1),0)&gt;0,"Leave",IFERROR(FIND("补单",H568,1),0)&gt;0,"Supp",IFERROR(FIND("Replenishment",H568,1),0)&gt;0,"Supp",1=1,H568)</f>
        <v>0</v>
      </c>
      <c r="L568" s="17">
        <f t="shared" si="8"/>
        <v>0</v>
      </c>
      <c r="M568" s="17" cm="1">
        <f t="array" ref="M568">_xlfn.IFS(IFERROR(FIND("事假",H568,1),0)&gt;0,"Unpaid",IFERROR(FIND("年休假",H568,1),0)&gt;0,"Annual",IFERROR(FIND("产",H568,1),0)&gt;0,"Welfare",IFERROR(FIND("婚",H568,1),0)&gt;0,"Welfare",IFERROR(FIND("育",H568,1),0)&gt;0,"Welfare",IFERROR(FIND("丧",H568,1),0)&gt;0,"Welfare",IFERROR(FIND("Annual",H568,1),0)&gt;0,"Annual",IFERROR(FIND("annual",H568,1),0)&gt;0,"Annual",IFERROR(FIND("病假",H568,1),0)&gt;0,"Sick",IFERROR(FIND("sick",H568,1),0)&gt;0,"Sick",IFERROR(FIND("Leave",H568,1),0)&gt;0,"Unpaid",IFERROR(FIND("unpaid",H568,1),0)&gt;0,"Unpaid",IFERROR(FIND("welfare",H568,1),0)&gt;0,"Welfare",1=1,H568)</f>
        <v>0</v>
      </c>
    </row>
    <row r="569" spans="11:13">
      <c r="K569" s="17" cm="1">
        <f t="array" ref="K569">_xlfn.IFS(IFERROR(FIND("差",H569,1),0)&gt;0,"Trip",IFERROR(FIND("trip",H569,1),0)&gt;0,"Trip",IFERROR(FIND("假",H569,1),0)&gt;0,"Leave",IFERROR(FIND("leave",H569,1),0)&gt;0,"Leave",IFERROR(FIND("补单",H569,1),0)&gt;0,"Supp",IFERROR(FIND("Replenishment",H569,1),0)&gt;0,"Supp",1=1,H569)</f>
        <v>0</v>
      </c>
      <c r="L569" s="17">
        <f t="shared" si="8"/>
        <v>0</v>
      </c>
      <c r="M569" s="17" cm="1">
        <f t="array" ref="M569">_xlfn.IFS(IFERROR(FIND("事假",H569,1),0)&gt;0,"Unpaid",IFERROR(FIND("年休假",H569,1),0)&gt;0,"Annual",IFERROR(FIND("产",H569,1),0)&gt;0,"Welfare",IFERROR(FIND("婚",H569,1),0)&gt;0,"Welfare",IFERROR(FIND("育",H569,1),0)&gt;0,"Welfare",IFERROR(FIND("丧",H569,1),0)&gt;0,"Welfare",IFERROR(FIND("Annual",H569,1),0)&gt;0,"Annual",IFERROR(FIND("annual",H569,1),0)&gt;0,"Annual",IFERROR(FIND("病假",H569,1),0)&gt;0,"Sick",IFERROR(FIND("sick",H569,1),0)&gt;0,"Sick",IFERROR(FIND("Leave",H569,1),0)&gt;0,"Unpaid",IFERROR(FIND("unpaid",H569,1),0)&gt;0,"Unpaid",IFERROR(FIND("welfare",H569,1),0)&gt;0,"Welfare",1=1,H569)</f>
        <v>0</v>
      </c>
    </row>
    <row r="570" spans="11:13">
      <c r="K570" s="17" cm="1">
        <f t="array" ref="K570">_xlfn.IFS(IFERROR(FIND("差",H570,1),0)&gt;0,"Trip",IFERROR(FIND("trip",H570,1),0)&gt;0,"Trip",IFERROR(FIND("假",H570,1),0)&gt;0,"Leave",IFERROR(FIND("leave",H570,1),0)&gt;0,"Leave",IFERROR(FIND("补单",H570,1),0)&gt;0,"Supp",IFERROR(FIND("Replenishment",H570,1),0)&gt;0,"Supp",1=1,H570)</f>
        <v>0</v>
      </c>
      <c r="L570" s="17">
        <f t="shared" si="8"/>
        <v>0</v>
      </c>
      <c r="M570" s="17" cm="1">
        <f t="array" ref="M570">_xlfn.IFS(IFERROR(FIND("事假",H570,1),0)&gt;0,"Unpaid",IFERROR(FIND("年休假",H570,1),0)&gt;0,"Annual",IFERROR(FIND("产",H570,1),0)&gt;0,"Welfare",IFERROR(FIND("婚",H570,1),0)&gt;0,"Welfare",IFERROR(FIND("育",H570,1),0)&gt;0,"Welfare",IFERROR(FIND("丧",H570,1),0)&gt;0,"Welfare",IFERROR(FIND("Annual",H570,1),0)&gt;0,"Annual",IFERROR(FIND("annual",H570,1),0)&gt;0,"Annual",IFERROR(FIND("病假",H570,1),0)&gt;0,"Sick",IFERROR(FIND("sick",H570,1),0)&gt;0,"Sick",IFERROR(FIND("Leave",H570,1),0)&gt;0,"Unpaid",IFERROR(FIND("unpaid",H570,1),0)&gt;0,"Unpaid",IFERROR(FIND("welfare",H570,1),0)&gt;0,"Welfare",1=1,H570)</f>
        <v>0</v>
      </c>
    </row>
    <row r="571" spans="11:13">
      <c r="K571" s="17" cm="1">
        <f t="array" ref="K571">_xlfn.IFS(IFERROR(FIND("差",H571,1),0)&gt;0,"Trip",IFERROR(FIND("trip",H571,1),0)&gt;0,"Trip",IFERROR(FIND("假",H571,1),0)&gt;0,"Leave",IFERROR(FIND("leave",H571,1),0)&gt;0,"Leave",IFERROR(FIND("补单",H571,1),0)&gt;0,"Supp",IFERROR(FIND("Replenishment",H571,1),0)&gt;0,"Supp",1=1,H571)</f>
        <v>0</v>
      </c>
      <c r="L571" s="17">
        <f t="shared" si="8"/>
        <v>0</v>
      </c>
      <c r="M571" s="17" cm="1">
        <f t="array" ref="M571">_xlfn.IFS(IFERROR(FIND("事假",H571,1),0)&gt;0,"Unpaid",IFERROR(FIND("年休假",H571,1),0)&gt;0,"Annual",IFERROR(FIND("产",H571,1),0)&gt;0,"Welfare",IFERROR(FIND("婚",H571,1),0)&gt;0,"Welfare",IFERROR(FIND("育",H571,1),0)&gt;0,"Welfare",IFERROR(FIND("丧",H571,1),0)&gt;0,"Welfare",IFERROR(FIND("Annual",H571,1),0)&gt;0,"Annual",IFERROR(FIND("annual",H571,1),0)&gt;0,"Annual",IFERROR(FIND("病假",H571,1),0)&gt;0,"Sick",IFERROR(FIND("sick",H571,1),0)&gt;0,"Sick",IFERROR(FIND("Leave",H571,1),0)&gt;0,"Unpaid",IFERROR(FIND("unpaid",H571,1),0)&gt;0,"Unpaid",IFERROR(FIND("welfare",H571,1),0)&gt;0,"Welfare",1=1,H571)</f>
        <v>0</v>
      </c>
    </row>
    <row r="572" spans="11:13">
      <c r="K572" s="17" cm="1">
        <f t="array" ref="K572">_xlfn.IFS(IFERROR(FIND("差",H572,1),0)&gt;0,"Trip",IFERROR(FIND("trip",H572,1),0)&gt;0,"Trip",IFERROR(FIND("假",H572,1),0)&gt;0,"Leave",IFERROR(FIND("leave",H572,1),0)&gt;0,"Leave",IFERROR(FIND("补单",H572,1),0)&gt;0,"Supp",IFERROR(FIND("Replenishment",H572,1),0)&gt;0,"Supp",1=1,H572)</f>
        <v>0</v>
      </c>
      <c r="L572" s="17">
        <f t="shared" si="8"/>
        <v>0</v>
      </c>
      <c r="M572" s="17" cm="1">
        <f t="array" ref="M572">_xlfn.IFS(IFERROR(FIND("事假",H572,1),0)&gt;0,"Unpaid",IFERROR(FIND("年休假",H572,1),0)&gt;0,"Annual",IFERROR(FIND("产",H572,1),0)&gt;0,"Welfare",IFERROR(FIND("婚",H572,1),0)&gt;0,"Welfare",IFERROR(FIND("育",H572,1),0)&gt;0,"Welfare",IFERROR(FIND("丧",H572,1),0)&gt;0,"Welfare",IFERROR(FIND("Annual",H572,1),0)&gt;0,"Annual",IFERROR(FIND("annual",H572,1),0)&gt;0,"Annual",IFERROR(FIND("病假",H572,1),0)&gt;0,"Sick",IFERROR(FIND("sick",H572,1),0)&gt;0,"Sick",IFERROR(FIND("Leave",H572,1),0)&gt;0,"Unpaid",IFERROR(FIND("unpaid",H572,1),0)&gt;0,"Unpaid",IFERROR(FIND("welfare",H572,1),0)&gt;0,"Welfare",1=1,H572)</f>
        <v>0</v>
      </c>
    </row>
    <row r="573" spans="11:13">
      <c r="K573" s="17" cm="1">
        <f t="array" ref="K573">_xlfn.IFS(IFERROR(FIND("差",H573,1),0)&gt;0,"Trip",IFERROR(FIND("trip",H573,1),0)&gt;0,"Trip",IFERROR(FIND("假",H573,1),0)&gt;0,"Leave",IFERROR(FIND("leave",H573,1),0)&gt;0,"Leave",IFERROR(FIND("补单",H573,1),0)&gt;0,"Supp",IFERROR(FIND("Replenishment",H573,1),0)&gt;0,"Supp",1=1,H573)</f>
        <v>0</v>
      </c>
      <c r="L573" s="17">
        <f t="shared" si="8"/>
        <v>0</v>
      </c>
      <c r="M573" s="17" cm="1">
        <f t="array" ref="M573">_xlfn.IFS(IFERROR(FIND("事假",H573,1),0)&gt;0,"Unpaid",IFERROR(FIND("年休假",H573,1),0)&gt;0,"Annual",IFERROR(FIND("产",H573,1),0)&gt;0,"Welfare",IFERROR(FIND("婚",H573,1),0)&gt;0,"Welfare",IFERROR(FIND("育",H573,1),0)&gt;0,"Welfare",IFERROR(FIND("丧",H573,1),0)&gt;0,"Welfare",IFERROR(FIND("Annual",H573,1),0)&gt;0,"Annual",IFERROR(FIND("annual",H573,1),0)&gt;0,"Annual",IFERROR(FIND("病假",H573,1),0)&gt;0,"Sick",IFERROR(FIND("sick",H573,1),0)&gt;0,"Sick",IFERROR(FIND("Leave",H573,1),0)&gt;0,"Unpaid",IFERROR(FIND("unpaid",H573,1),0)&gt;0,"Unpaid",IFERROR(FIND("welfare",H573,1),0)&gt;0,"Welfare",1=1,H573)</f>
        <v>0</v>
      </c>
    </row>
    <row r="574" spans="11:13">
      <c r="K574" s="17" cm="1">
        <f t="array" ref="K574">_xlfn.IFS(IFERROR(FIND("差",H574,1),0)&gt;0,"Trip",IFERROR(FIND("trip",H574,1),0)&gt;0,"Trip",IFERROR(FIND("假",H574,1),0)&gt;0,"Leave",IFERROR(FIND("leave",H574,1),0)&gt;0,"Leave",IFERROR(FIND("补单",H574,1),0)&gt;0,"Supp",IFERROR(FIND("Replenishment",H574,1),0)&gt;0,"Supp",1=1,H574)</f>
        <v>0</v>
      </c>
      <c r="L574" s="17">
        <f t="shared" si="8"/>
        <v>0</v>
      </c>
      <c r="M574" s="17" cm="1">
        <f t="array" ref="M574">_xlfn.IFS(IFERROR(FIND("事假",H574,1),0)&gt;0,"Unpaid",IFERROR(FIND("年休假",H574,1),0)&gt;0,"Annual",IFERROR(FIND("产",H574,1),0)&gt;0,"Welfare",IFERROR(FIND("婚",H574,1),0)&gt;0,"Welfare",IFERROR(FIND("育",H574,1),0)&gt;0,"Welfare",IFERROR(FIND("丧",H574,1),0)&gt;0,"Welfare",IFERROR(FIND("Annual",H574,1),0)&gt;0,"Annual",IFERROR(FIND("annual",H574,1),0)&gt;0,"Annual",IFERROR(FIND("病假",H574,1),0)&gt;0,"Sick",IFERROR(FIND("sick",H574,1),0)&gt;0,"Sick",IFERROR(FIND("Leave",H574,1),0)&gt;0,"Unpaid",IFERROR(FIND("unpaid",H574,1),0)&gt;0,"Unpaid",IFERROR(FIND("welfare",H574,1),0)&gt;0,"Welfare",1=1,H574)</f>
        <v>0</v>
      </c>
    </row>
    <row r="575" spans="11:13">
      <c r="K575" s="17" cm="1">
        <f t="array" ref="K575">_xlfn.IFS(IFERROR(FIND("差",H575,1),0)&gt;0,"Trip",IFERROR(FIND("trip",H575,1),0)&gt;0,"Trip",IFERROR(FIND("假",H575,1),0)&gt;0,"Leave",IFERROR(FIND("leave",H575,1),0)&gt;0,"Leave",IFERROR(FIND("补单",H575,1),0)&gt;0,"Supp",IFERROR(FIND("Replenishment",H575,1),0)&gt;0,"Supp",1=1,H575)</f>
        <v>0</v>
      </c>
      <c r="L575" s="17">
        <f t="shared" si="8"/>
        <v>0</v>
      </c>
      <c r="M575" s="17" cm="1">
        <f t="array" ref="M575">_xlfn.IFS(IFERROR(FIND("事假",H575,1),0)&gt;0,"Unpaid",IFERROR(FIND("年休假",H575,1),0)&gt;0,"Annual",IFERROR(FIND("产",H575,1),0)&gt;0,"Welfare",IFERROR(FIND("婚",H575,1),0)&gt;0,"Welfare",IFERROR(FIND("育",H575,1),0)&gt;0,"Welfare",IFERROR(FIND("丧",H575,1),0)&gt;0,"Welfare",IFERROR(FIND("Annual",H575,1),0)&gt;0,"Annual",IFERROR(FIND("annual",H575,1),0)&gt;0,"Annual",IFERROR(FIND("病假",H575,1),0)&gt;0,"Sick",IFERROR(FIND("sick",H575,1),0)&gt;0,"Sick",IFERROR(FIND("Leave",H575,1),0)&gt;0,"Unpaid",IFERROR(FIND("unpaid",H575,1),0)&gt;0,"Unpaid",IFERROR(FIND("welfare",H575,1),0)&gt;0,"Welfare",1=1,H575)</f>
        <v>0</v>
      </c>
    </row>
    <row r="576" spans="11:13">
      <c r="K576" s="17" cm="1">
        <f t="array" ref="K576">_xlfn.IFS(IFERROR(FIND("差",H576,1),0)&gt;0,"Trip",IFERROR(FIND("trip",H576,1),0)&gt;0,"Trip",IFERROR(FIND("假",H576,1),0)&gt;0,"Leave",IFERROR(FIND("leave",H576,1),0)&gt;0,"Leave",IFERROR(FIND("补单",H576,1),0)&gt;0,"Supp",IFERROR(FIND("Replenishment",H576,1),0)&gt;0,"Supp",1=1,H576)</f>
        <v>0</v>
      </c>
      <c r="L576" s="17">
        <f t="shared" si="8"/>
        <v>0</v>
      </c>
      <c r="M576" s="17" cm="1">
        <f t="array" ref="M576">_xlfn.IFS(IFERROR(FIND("事假",H576,1),0)&gt;0,"Unpaid",IFERROR(FIND("年休假",H576,1),0)&gt;0,"Annual",IFERROR(FIND("产",H576,1),0)&gt;0,"Welfare",IFERROR(FIND("婚",H576,1),0)&gt;0,"Welfare",IFERROR(FIND("育",H576,1),0)&gt;0,"Welfare",IFERROR(FIND("丧",H576,1),0)&gt;0,"Welfare",IFERROR(FIND("Annual",H576,1),0)&gt;0,"Annual",IFERROR(FIND("annual",H576,1),0)&gt;0,"Annual",IFERROR(FIND("病假",H576,1),0)&gt;0,"Sick",IFERROR(FIND("sick",H576,1),0)&gt;0,"Sick",IFERROR(FIND("Leave",H576,1),0)&gt;0,"Unpaid",IFERROR(FIND("unpaid",H576,1),0)&gt;0,"Unpaid",IFERROR(FIND("welfare",H576,1),0)&gt;0,"Welfare",1=1,H576)</f>
        <v>0</v>
      </c>
    </row>
    <row r="577" spans="11:13">
      <c r="K577" s="17" cm="1">
        <f t="array" ref="K577">_xlfn.IFS(IFERROR(FIND("差",H577,1),0)&gt;0,"Trip",IFERROR(FIND("trip",H577,1),0)&gt;0,"Trip",IFERROR(FIND("假",H577,1),0)&gt;0,"Leave",IFERROR(FIND("leave",H577,1),0)&gt;0,"Leave",IFERROR(FIND("补单",H577,1),0)&gt;0,"Supp",IFERROR(FIND("Replenishment",H577,1),0)&gt;0,"Supp",1=1,H577)</f>
        <v>0</v>
      </c>
      <c r="L577" s="17">
        <f t="shared" si="8"/>
        <v>0</v>
      </c>
      <c r="M577" s="17" cm="1">
        <f t="array" ref="M577">_xlfn.IFS(IFERROR(FIND("事假",H577,1),0)&gt;0,"Unpaid",IFERROR(FIND("年休假",H577,1),0)&gt;0,"Annual",IFERROR(FIND("产",H577,1),0)&gt;0,"Welfare",IFERROR(FIND("婚",H577,1),0)&gt;0,"Welfare",IFERROR(FIND("育",H577,1),0)&gt;0,"Welfare",IFERROR(FIND("丧",H577,1),0)&gt;0,"Welfare",IFERROR(FIND("Annual",H577,1),0)&gt;0,"Annual",IFERROR(FIND("annual",H577,1),0)&gt;0,"Annual",IFERROR(FIND("病假",H577,1),0)&gt;0,"Sick",IFERROR(FIND("sick",H577,1),0)&gt;0,"Sick",IFERROR(FIND("Leave",H577,1),0)&gt;0,"Unpaid",IFERROR(FIND("unpaid",H577,1),0)&gt;0,"Unpaid",IFERROR(FIND("welfare",H577,1),0)&gt;0,"Welfare",1=1,H577)</f>
        <v>0</v>
      </c>
    </row>
    <row r="578" spans="11:13">
      <c r="K578" s="17" cm="1">
        <f t="array" ref="K578">_xlfn.IFS(IFERROR(FIND("差",H578,1),0)&gt;0,"Trip",IFERROR(FIND("trip",H578,1),0)&gt;0,"Trip",IFERROR(FIND("假",H578,1),0)&gt;0,"Leave",IFERROR(FIND("leave",H578,1),0)&gt;0,"Leave",IFERROR(FIND("补单",H578,1),0)&gt;0,"Supp",IFERROR(FIND("Replenishment",H578,1),0)&gt;0,"Supp",1=1,H578)</f>
        <v>0</v>
      </c>
      <c r="L578" s="17">
        <f t="shared" si="8"/>
        <v>0</v>
      </c>
      <c r="M578" s="17" cm="1">
        <f t="array" ref="M578">_xlfn.IFS(IFERROR(FIND("事假",H578,1),0)&gt;0,"Unpaid",IFERROR(FIND("年休假",H578,1),0)&gt;0,"Annual",IFERROR(FIND("产",H578,1),0)&gt;0,"Welfare",IFERROR(FIND("婚",H578,1),0)&gt;0,"Welfare",IFERROR(FIND("育",H578,1),0)&gt;0,"Welfare",IFERROR(FIND("丧",H578,1),0)&gt;0,"Welfare",IFERROR(FIND("Annual",H578,1),0)&gt;0,"Annual",IFERROR(FIND("annual",H578,1),0)&gt;0,"Annual",IFERROR(FIND("病假",H578,1),0)&gt;0,"Sick",IFERROR(FIND("sick",H578,1),0)&gt;0,"Sick",IFERROR(FIND("Leave",H578,1),0)&gt;0,"Unpaid",IFERROR(FIND("unpaid",H578,1),0)&gt;0,"Unpaid",IFERROR(FIND("welfare",H578,1),0)&gt;0,"Welfare",1=1,H578)</f>
        <v>0</v>
      </c>
    </row>
    <row r="579" spans="11:13">
      <c r="K579" s="17" cm="1">
        <f t="array" ref="K579">_xlfn.IFS(IFERROR(FIND("差",H579,1),0)&gt;0,"Trip",IFERROR(FIND("trip",H579,1),0)&gt;0,"Trip",IFERROR(FIND("假",H579,1),0)&gt;0,"Leave",IFERROR(FIND("leave",H579,1),0)&gt;0,"Leave",IFERROR(FIND("补单",H579,1),0)&gt;0,"Supp",IFERROR(FIND("Replenishment",H579,1),0)&gt;0,"Supp",1=1,H579)</f>
        <v>0</v>
      </c>
      <c r="L579" s="17">
        <f t="shared" ref="L579:L642" si="9">IF(IFERROR(FIND("通过",J579,1),0)&gt;0,"Approved",J579)</f>
        <v>0</v>
      </c>
      <c r="M579" s="17" cm="1">
        <f t="array" ref="M579">_xlfn.IFS(IFERROR(FIND("事假",H579,1),0)&gt;0,"Unpaid",IFERROR(FIND("年休假",H579,1),0)&gt;0,"Annual",IFERROR(FIND("产",H579,1),0)&gt;0,"Welfare",IFERROR(FIND("婚",H579,1),0)&gt;0,"Welfare",IFERROR(FIND("育",H579,1),0)&gt;0,"Welfare",IFERROR(FIND("丧",H579,1),0)&gt;0,"Welfare",IFERROR(FIND("Annual",H579,1),0)&gt;0,"Annual",IFERROR(FIND("annual",H579,1),0)&gt;0,"Annual",IFERROR(FIND("病假",H579,1),0)&gt;0,"Sick",IFERROR(FIND("sick",H579,1),0)&gt;0,"Sick",IFERROR(FIND("Leave",H579,1),0)&gt;0,"Unpaid",IFERROR(FIND("unpaid",H579,1),0)&gt;0,"Unpaid",IFERROR(FIND("welfare",H579,1),0)&gt;0,"Welfare",1=1,H579)</f>
        <v>0</v>
      </c>
    </row>
    <row r="580" spans="11:13">
      <c r="K580" s="17" cm="1">
        <f t="array" ref="K580">_xlfn.IFS(IFERROR(FIND("差",H580,1),0)&gt;0,"Trip",IFERROR(FIND("trip",H580,1),0)&gt;0,"Trip",IFERROR(FIND("假",H580,1),0)&gt;0,"Leave",IFERROR(FIND("leave",H580,1),0)&gt;0,"Leave",IFERROR(FIND("补单",H580,1),0)&gt;0,"Supp",IFERROR(FIND("Replenishment",H580,1),0)&gt;0,"Supp",1=1,H580)</f>
        <v>0</v>
      </c>
      <c r="L580" s="17">
        <f t="shared" si="9"/>
        <v>0</v>
      </c>
      <c r="M580" s="17" cm="1">
        <f t="array" ref="M580">_xlfn.IFS(IFERROR(FIND("事假",H580,1),0)&gt;0,"Unpaid",IFERROR(FIND("年休假",H580,1),0)&gt;0,"Annual",IFERROR(FIND("产",H580,1),0)&gt;0,"Welfare",IFERROR(FIND("婚",H580,1),0)&gt;0,"Welfare",IFERROR(FIND("育",H580,1),0)&gt;0,"Welfare",IFERROR(FIND("丧",H580,1),0)&gt;0,"Welfare",IFERROR(FIND("Annual",H580,1),0)&gt;0,"Annual",IFERROR(FIND("annual",H580,1),0)&gt;0,"Annual",IFERROR(FIND("病假",H580,1),0)&gt;0,"Sick",IFERROR(FIND("sick",H580,1),0)&gt;0,"Sick",IFERROR(FIND("Leave",H580,1),0)&gt;0,"Unpaid",IFERROR(FIND("unpaid",H580,1),0)&gt;0,"Unpaid",IFERROR(FIND("welfare",H580,1),0)&gt;0,"Welfare",1=1,H580)</f>
        <v>0</v>
      </c>
    </row>
    <row r="581" spans="11:13">
      <c r="K581" s="17" cm="1">
        <f t="array" ref="K581">_xlfn.IFS(IFERROR(FIND("差",H581,1),0)&gt;0,"Trip",IFERROR(FIND("trip",H581,1),0)&gt;0,"Trip",IFERROR(FIND("假",H581,1),0)&gt;0,"Leave",IFERROR(FIND("leave",H581,1),0)&gt;0,"Leave",IFERROR(FIND("补单",H581,1),0)&gt;0,"Supp",IFERROR(FIND("Replenishment",H581,1),0)&gt;0,"Supp",1=1,H581)</f>
        <v>0</v>
      </c>
      <c r="L581" s="17">
        <f t="shared" si="9"/>
        <v>0</v>
      </c>
      <c r="M581" s="17" cm="1">
        <f t="array" ref="M581">_xlfn.IFS(IFERROR(FIND("事假",H581,1),0)&gt;0,"Unpaid",IFERROR(FIND("年休假",H581,1),0)&gt;0,"Annual",IFERROR(FIND("产",H581,1),0)&gt;0,"Welfare",IFERROR(FIND("婚",H581,1),0)&gt;0,"Welfare",IFERROR(FIND("育",H581,1),0)&gt;0,"Welfare",IFERROR(FIND("丧",H581,1),0)&gt;0,"Welfare",IFERROR(FIND("Annual",H581,1),0)&gt;0,"Annual",IFERROR(FIND("annual",H581,1),0)&gt;0,"Annual",IFERROR(FIND("病假",H581,1),0)&gt;0,"Sick",IFERROR(FIND("sick",H581,1),0)&gt;0,"Sick",IFERROR(FIND("Leave",H581,1),0)&gt;0,"Unpaid",IFERROR(FIND("unpaid",H581,1),0)&gt;0,"Unpaid",IFERROR(FIND("welfare",H581,1),0)&gt;0,"Welfare",1=1,H581)</f>
        <v>0</v>
      </c>
    </row>
    <row r="582" spans="11:13">
      <c r="K582" s="17" cm="1">
        <f t="array" ref="K582">_xlfn.IFS(IFERROR(FIND("差",H582,1),0)&gt;0,"Trip",IFERROR(FIND("trip",H582,1),0)&gt;0,"Trip",IFERROR(FIND("假",H582,1),0)&gt;0,"Leave",IFERROR(FIND("leave",H582,1),0)&gt;0,"Leave",IFERROR(FIND("补单",H582,1),0)&gt;0,"Supp",IFERROR(FIND("Replenishment",H582,1),0)&gt;0,"Supp",1=1,H582)</f>
        <v>0</v>
      </c>
      <c r="L582" s="17">
        <f t="shared" si="9"/>
        <v>0</v>
      </c>
      <c r="M582" s="17" cm="1">
        <f t="array" ref="M582">_xlfn.IFS(IFERROR(FIND("事假",H582,1),0)&gt;0,"Unpaid",IFERROR(FIND("年休假",H582,1),0)&gt;0,"Annual",IFERROR(FIND("产",H582,1),0)&gt;0,"Welfare",IFERROR(FIND("婚",H582,1),0)&gt;0,"Welfare",IFERROR(FIND("育",H582,1),0)&gt;0,"Welfare",IFERROR(FIND("丧",H582,1),0)&gt;0,"Welfare",IFERROR(FIND("Annual",H582,1),0)&gt;0,"Annual",IFERROR(FIND("annual",H582,1),0)&gt;0,"Annual",IFERROR(FIND("病假",H582,1),0)&gt;0,"Sick",IFERROR(FIND("sick",H582,1),0)&gt;0,"Sick",IFERROR(FIND("Leave",H582,1),0)&gt;0,"Unpaid",IFERROR(FIND("unpaid",H582,1),0)&gt;0,"Unpaid",IFERROR(FIND("welfare",H582,1),0)&gt;0,"Welfare",1=1,H582)</f>
        <v>0</v>
      </c>
    </row>
    <row r="583" spans="11:13">
      <c r="K583" s="17" cm="1">
        <f t="array" ref="K583">_xlfn.IFS(IFERROR(FIND("差",H583,1),0)&gt;0,"Trip",IFERROR(FIND("trip",H583,1),0)&gt;0,"Trip",IFERROR(FIND("假",H583,1),0)&gt;0,"Leave",IFERROR(FIND("leave",H583,1),0)&gt;0,"Leave",IFERROR(FIND("补单",H583,1),0)&gt;0,"Supp",IFERROR(FIND("Replenishment",H583,1),0)&gt;0,"Supp",1=1,H583)</f>
        <v>0</v>
      </c>
      <c r="L583" s="17">
        <f t="shared" si="9"/>
        <v>0</v>
      </c>
      <c r="M583" s="17" cm="1">
        <f t="array" ref="M583">_xlfn.IFS(IFERROR(FIND("事假",H583,1),0)&gt;0,"Unpaid",IFERROR(FIND("年休假",H583,1),0)&gt;0,"Annual",IFERROR(FIND("产",H583,1),0)&gt;0,"Welfare",IFERROR(FIND("婚",H583,1),0)&gt;0,"Welfare",IFERROR(FIND("育",H583,1),0)&gt;0,"Welfare",IFERROR(FIND("丧",H583,1),0)&gt;0,"Welfare",IFERROR(FIND("Annual",H583,1),0)&gt;0,"Annual",IFERROR(FIND("annual",H583,1),0)&gt;0,"Annual",IFERROR(FIND("病假",H583,1),0)&gt;0,"Sick",IFERROR(FIND("sick",H583,1),0)&gt;0,"Sick",IFERROR(FIND("Leave",H583,1),0)&gt;0,"Unpaid",IFERROR(FIND("unpaid",H583,1),0)&gt;0,"Unpaid",IFERROR(FIND("welfare",H583,1),0)&gt;0,"Welfare",1=1,H583)</f>
        <v>0</v>
      </c>
    </row>
    <row r="584" spans="11:13">
      <c r="K584" s="17" cm="1">
        <f t="array" ref="K584">_xlfn.IFS(IFERROR(FIND("差",H584,1),0)&gt;0,"Trip",IFERROR(FIND("trip",H584,1),0)&gt;0,"Trip",IFERROR(FIND("假",H584,1),0)&gt;0,"Leave",IFERROR(FIND("leave",H584,1),0)&gt;0,"Leave",IFERROR(FIND("补单",H584,1),0)&gt;0,"Supp",IFERROR(FIND("Replenishment",H584,1),0)&gt;0,"Supp",1=1,H584)</f>
        <v>0</v>
      </c>
      <c r="L584" s="17">
        <f t="shared" si="9"/>
        <v>0</v>
      </c>
      <c r="M584" s="17" cm="1">
        <f t="array" ref="M584">_xlfn.IFS(IFERROR(FIND("事假",H584,1),0)&gt;0,"Unpaid",IFERROR(FIND("年休假",H584,1),0)&gt;0,"Annual",IFERROR(FIND("产",H584,1),0)&gt;0,"Welfare",IFERROR(FIND("婚",H584,1),0)&gt;0,"Welfare",IFERROR(FIND("育",H584,1),0)&gt;0,"Welfare",IFERROR(FIND("丧",H584,1),0)&gt;0,"Welfare",IFERROR(FIND("Annual",H584,1),0)&gt;0,"Annual",IFERROR(FIND("annual",H584,1),0)&gt;0,"Annual",IFERROR(FIND("病假",H584,1),0)&gt;0,"Sick",IFERROR(FIND("sick",H584,1),0)&gt;0,"Sick",IFERROR(FIND("Leave",H584,1),0)&gt;0,"Unpaid",IFERROR(FIND("unpaid",H584,1),0)&gt;0,"Unpaid",IFERROR(FIND("welfare",H584,1),0)&gt;0,"Welfare",1=1,H584)</f>
        <v>0</v>
      </c>
    </row>
    <row r="585" spans="11:13">
      <c r="K585" s="17" cm="1">
        <f t="array" ref="K585">_xlfn.IFS(IFERROR(FIND("差",H585,1),0)&gt;0,"Trip",IFERROR(FIND("trip",H585,1),0)&gt;0,"Trip",IFERROR(FIND("假",H585,1),0)&gt;0,"Leave",IFERROR(FIND("leave",H585,1),0)&gt;0,"Leave",IFERROR(FIND("补单",H585,1),0)&gt;0,"Supp",IFERROR(FIND("Replenishment",H585,1),0)&gt;0,"Supp",1=1,H585)</f>
        <v>0</v>
      </c>
      <c r="L585" s="17">
        <f t="shared" si="9"/>
        <v>0</v>
      </c>
      <c r="M585" s="17" cm="1">
        <f t="array" ref="M585">_xlfn.IFS(IFERROR(FIND("事假",H585,1),0)&gt;0,"Unpaid",IFERROR(FIND("年休假",H585,1),0)&gt;0,"Annual",IFERROR(FIND("产",H585,1),0)&gt;0,"Welfare",IFERROR(FIND("婚",H585,1),0)&gt;0,"Welfare",IFERROR(FIND("育",H585,1),0)&gt;0,"Welfare",IFERROR(FIND("丧",H585,1),0)&gt;0,"Welfare",IFERROR(FIND("Annual",H585,1),0)&gt;0,"Annual",IFERROR(FIND("annual",H585,1),0)&gt;0,"Annual",IFERROR(FIND("病假",H585,1),0)&gt;0,"Sick",IFERROR(FIND("sick",H585,1),0)&gt;0,"Sick",IFERROR(FIND("Leave",H585,1),0)&gt;0,"Unpaid",IFERROR(FIND("unpaid",H585,1),0)&gt;0,"Unpaid",IFERROR(FIND("welfare",H585,1),0)&gt;0,"Welfare",1=1,H585)</f>
        <v>0</v>
      </c>
    </row>
    <row r="586" spans="11:13">
      <c r="K586" s="17" cm="1">
        <f t="array" ref="K586">_xlfn.IFS(IFERROR(FIND("差",H586,1),0)&gt;0,"Trip",IFERROR(FIND("trip",H586,1),0)&gt;0,"Trip",IFERROR(FIND("假",H586,1),0)&gt;0,"Leave",IFERROR(FIND("leave",H586,1),0)&gt;0,"Leave",IFERROR(FIND("补单",H586,1),0)&gt;0,"Supp",IFERROR(FIND("Replenishment",H586,1),0)&gt;0,"Supp",1=1,H586)</f>
        <v>0</v>
      </c>
      <c r="L586" s="17">
        <f t="shared" si="9"/>
        <v>0</v>
      </c>
      <c r="M586" s="17" cm="1">
        <f t="array" ref="M586">_xlfn.IFS(IFERROR(FIND("事假",H586,1),0)&gt;0,"Unpaid",IFERROR(FIND("年休假",H586,1),0)&gt;0,"Annual",IFERROR(FIND("产",H586,1),0)&gt;0,"Welfare",IFERROR(FIND("婚",H586,1),0)&gt;0,"Welfare",IFERROR(FIND("育",H586,1),0)&gt;0,"Welfare",IFERROR(FIND("丧",H586,1),0)&gt;0,"Welfare",IFERROR(FIND("Annual",H586,1),0)&gt;0,"Annual",IFERROR(FIND("annual",H586,1),0)&gt;0,"Annual",IFERROR(FIND("病假",H586,1),0)&gt;0,"Sick",IFERROR(FIND("sick",H586,1),0)&gt;0,"Sick",IFERROR(FIND("Leave",H586,1),0)&gt;0,"Unpaid",IFERROR(FIND("unpaid",H586,1),0)&gt;0,"Unpaid",IFERROR(FIND("welfare",H586,1),0)&gt;0,"Welfare",1=1,H586)</f>
        <v>0</v>
      </c>
    </row>
    <row r="587" spans="11:13">
      <c r="K587" s="17" cm="1">
        <f t="array" ref="K587">_xlfn.IFS(IFERROR(FIND("差",H587,1),0)&gt;0,"Trip",IFERROR(FIND("trip",H587,1),0)&gt;0,"Trip",IFERROR(FIND("假",H587,1),0)&gt;0,"Leave",IFERROR(FIND("leave",H587,1),0)&gt;0,"Leave",IFERROR(FIND("补单",H587,1),0)&gt;0,"Supp",IFERROR(FIND("Replenishment",H587,1),0)&gt;0,"Supp",1=1,H587)</f>
        <v>0</v>
      </c>
      <c r="L587" s="17">
        <f t="shared" si="9"/>
        <v>0</v>
      </c>
      <c r="M587" s="17" cm="1">
        <f t="array" ref="M587">_xlfn.IFS(IFERROR(FIND("事假",H587,1),0)&gt;0,"Unpaid",IFERROR(FIND("年休假",H587,1),0)&gt;0,"Annual",IFERROR(FIND("产",H587,1),0)&gt;0,"Welfare",IFERROR(FIND("婚",H587,1),0)&gt;0,"Welfare",IFERROR(FIND("育",H587,1),0)&gt;0,"Welfare",IFERROR(FIND("丧",H587,1),0)&gt;0,"Welfare",IFERROR(FIND("Annual",H587,1),0)&gt;0,"Annual",IFERROR(FIND("annual",H587,1),0)&gt;0,"Annual",IFERROR(FIND("病假",H587,1),0)&gt;0,"Sick",IFERROR(FIND("sick",H587,1),0)&gt;0,"Sick",IFERROR(FIND("Leave",H587,1),0)&gt;0,"Unpaid",IFERROR(FIND("unpaid",H587,1),0)&gt;0,"Unpaid",IFERROR(FIND("welfare",H587,1),0)&gt;0,"Welfare",1=1,H587)</f>
        <v>0</v>
      </c>
    </row>
    <row r="588" spans="11:13">
      <c r="K588" s="17" cm="1">
        <f t="array" ref="K588">_xlfn.IFS(IFERROR(FIND("差",H588,1),0)&gt;0,"Trip",IFERROR(FIND("trip",H588,1),0)&gt;0,"Trip",IFERROR(FIND("假",H588,1),0)&gt;0,"Leave",IFERROR(FIND("leave",H588,1),0)&gt;0,"Leave",IFERROR(FIND("补单",H588,1),0)&gt;0,"Supp",IFERROR(FIND("Replenishment",H588,1),0)&gt;0,"Supp",1=1,H588)</f>
        <v>0</v>
      </c>
      <c r="L588" s="17">
        <f t="shared" si="9"/>
        <v>0</v>
      </c>
      <c r="M588" s="17" cm="1">
        <f t="array" ref="M588">_xlfn.IFS(IFERROR(FIND("事假",H588,1),0)&gt;0,"Unpaid",IFERROR(FIND("年休假",H588,1),0)&gt;0,"Annual",IFERROR(FIND("产",H588,1),0)&gt;0,"Welfare",IFERROR(FIND("婚",H588,1),0)&gt;0,"Welfare",IFERROR(FIND("育",H588,1),0)&gt;0,"Welfare",IFERROR(FIND("丧",H588,1),0)&gt;0,"Welfare",IFERROR(FIND("Annual",H588,1),0)&gt;0,"Annual",IFERROR(FIND("annual",H588,1),0)&gt;0,"Annual",IFERROR(FIND("病假",H588,1),0)&gt;0,"Sick",IFERROR(FIND("sick",H588,1),0)&gt;0,"Sick",IFERROR(FIND("Leave",H588,1),0)&gt;0,"Unpaid",IFERROR(FIND("unpaid",H588,1),0)&gt;0,"Unpaid",IFERROR(FIND("welfare",H588,1),0)&gt;0,"Welfare",1=1,H588)</f>
        <v>0</v>
      </c>
    </row>
    <row r="589" spans="11:13">
      <c r="K589" s="17" cm="1">
        <f t="array" ref="K589">_xlfn.IFS(IFERROR(FIND("差",H589,1),0)&gt;0,"Trip",IFERROR(FIND("trip",H589,1),0)&gt;0,"Trip",IFERROR(FIND("假",H589,1),0)&gt;0,"Leave",IFERROR(FIND("leave",H589,1),0)&gt;0,"Leave",IFERROR(FIND("补单",H589,1),0)&gt;0,"Supp",IFERROR(FIND("Replenishment",H589,1),0)&gt;0,"Supp",1=1,H589)</f>
        <v>0</v>
      </c>
      <c r="L589" s="17">
        <f t="shared" si="9"/>
        <v>0</v>
      </c>
      <c r="M589" s="17" cm="1">
        <f t="array" ref="M589">_xlfn.IFS(IFERROR(FIND("事假",H589,1),0)&gt;0,"Unpaid",IFERROR(FIND("年休假",H589,1),0)&gt;0,"Annual",IFERROR(FIND("产",H589,1),0)&gt;0,"Welfare",IFERROR(FIND("婚",H589,1),0)&gt;0,"Welfare",IFERROR(FIND("育",H589,1),0)&gt;0,"Welfare",IFERROR(FIND("丧",H589,1),0)&gt;0,"Welfare",IFERROR(FIND("Annual",H589,1),0)&gt;0,"Annual",IFERROR(FIND("annual",H589,1),0)&gt;0,"Annual",IFERROR(FIND("病假",H589,1),0)&gt;0,"Sick",IFERROR(FIND("sick",H589,1),0)&gt;0,"Sick",IFERROR(FIND("Leave",H589,1),0)&gt;0,"Unpaid",IFERROR(FIND("unpaid",H589,1),0)&gt;0,"Unpaid",IFERROR(FIND("welfare",H589,1),0)&gt;0,"Welfare",1=1,H589)</f>
        <v>0</v>
      </c>
    </row>
    <row r="590" spans="11:13">
      <c r="K590" s="17" cm="1">
        <f t="array" ref="K590">_xlfn.IFS(IFERROR(FIND("差",H590,1),0)&gt;0,"Trip",IFERROR(FIND("trip",H590,1),0)&gt;0,"Trip",IFERROR(FIND("假",H590,1),0)&gt;0,"Leave",IFERROR(FIND("leave",H590,1),0)&gt;0,"Leave",IFERROR(FIND("补单",H590,1),0)&gt;0,"Supp",IFERROR(FIND("Replenishment",H590,1),0)&gt;0,"Supp",1=1,H590)</f>
        <v>0</v>
      </c>
      <c r="L590" s="17">
        <f t="shared" si="9"/>
        <v>0</v>
      </c>
      <c r="M590" s="17" cm="1">
        <f t="array" ref="M590">_xlfn.IFS(IFERROR(FIND("事假",H590,1),0)&gt;0,"Unpaid",IFERROR(FIND("年休假",H590,1),0)&gt;0,"Annual",IFERROR(FIND("产",H590,1),0)&gt;0,"Welfare",IFERROR(FIND("婚",H590,1),0)&gt;0,"Welfare",IFERROR(FIND("育",H590,1),0)&gt;0,"Welfare",IFERROR(FIND("丧",H590,1),0)&gt;0,"Welfare",IFERROR(FIND("Annual",H590,1),0)&gt;0,"Annual",IFERROR(FIND("annual",H590,1),0)&gt;0,"Annual",IFERROR(FIND("病假",H590,1),0)&gt;0,"Sick",IFERROR(FIND("sick",H590,1),0)&gt;0,"Sick",IFERROR(FIND("Leave",H590,1),0)&gt;0,"Unpaid",IFERROR(FIND("unpaid",H590,1),0)&gt;0,"Unpaid",IFERROR(FIND("welfare",H590,1),0)&gt;0,"Welfare",1=1,H590)</f>
        <v>0</v>
      </c>
    </row>
    <row r="591" spans="11:13">
      <c r="K591" s="17" cm="1">
        <f t="array" ref="K591">_xlfn.IFS(IFERROR(FIND("差",H591,1),0)&gt;0,"Trip",IFERROR(FIND("trip",H591,1),0)&gt;0,"Trip",IFERROR(FIND("假",H591,1),0)&gt;0,"Leave",IFERROR(FIND("leave",H591,1),0)&gt;0,"Leave",IFERROR(FIND("补单",H591,1),0)&gt;0,"Supp",IFERROR(FIND("Replenishment",H591,1),0)&gt;0,"Supp",1=1,H591)</f>
        <v>0</v>
      </c>
      <c r="L591" s="17">
        <f t="shared" si="9"/>
        <v>0</v>
      </c>
      <c r="M591" s="17" cm="1">
        <f t="array" ref="M591">_xlfn.IFS(IFERROR(FIND("事假",H591,1),0)&gt;0,"Unpaid",IFERROR(FIND("年休假",H591,1),0)&gt;0,"Annual",IFERROR(FIND("产",H591,1),0)&gt;0,"Welfare",IFERROR(FIND("婚",H591,1),0)&gt;0,"Welfare",IFERROR(FIND("育",H591,1),0)&gt;0,"Welfare",IFERROR(FIND("丧",H591,1),0)&gt;0,"Welfare",IFERROR(FIND("Annual",H591,1),0)&gt;0,"Annual",IFERROR(FIND("annual",H591,1),0)&gt;0,"Annual",IFERROR(FIND("病假",H591,1),0)&gt;0,"Sick",IFERROR(FIND("sick",H591,1),0)&gt;0,"Sick",IFERROR(FIND("Leave",H591,1),0)&gt;0,"Unpaid",IFERROR(FIND("unpaid",H591,1),0)&gt;0,"Unpaid",IFERROR(FIND("welfare",H591,1),0)&gt;0,"Welfare",1=1,H591)</f>
        <v>0</v>
      </c>
    </row>
    <row r="592" spans="11:13">
      <c r="K592" s="17" cm="1">
        <f t="array" ref="K592">_xlfn.IFS(IFERROR(FIND("差",H592,1),0)&gt;0,"Trip",IFERROR(FIND("trip",H592,1),0)&gt;0,"Trip",IFERROR(FIND("假",H592,1),0)&gt;0,"Leave",IFERROR(FIND("leave",H592,1),0)&gt;0,"Leave",IFERROR(FIND("补单",H592,1),0)&gt;0,"Supp",IFERROR(FIND("Replenishment",H592,1),0)&gt;0,"Supp",1=1,H592)</f>
        <v>0</v>
      </c>
      <c r="L592" s="17">
        <f t="shared" si="9"/>
        <v>0</v>
      </c>
      <c r="M592" s="17" cm="1">
        <f t="array" ref="M592">_xlfn.IFS(IFERROR(FIND("事假",H592,1),0)&gt;0,"Unpaid",IFERROR(FIND("年休假",H592,1),0)&gt;0,"Annual",IFERROR(FIND("产",H592,1),0)&gt;0,"Welfare",IFERROR(FIND("婚",H592,1),0)&gt;0,"Welfare",IFERROR(FIND("育",H592,1),0)&gt;0,"Welfare",IFERROR(FIND("丧",H592,1),0)&gt;0,"Welfare",IFERROR(FIND("Annual",H592,1),0)&gt;0,"Annual",IFERROR(FIND("annual",H592,1),0)&gt;0,"Annual",IFERROR(FIND("病假",H592,1),0)&gt;0,"Sick",IFERROR(FIND("sick",H592,1),0)&gt;0,"Sick",IFERROR(FIND("Leave",H592,1),0)&gt;0,"Unpaid",IFERROR(FIND("unpaid",H592,1),0)&gt;0,"Unpaid",IFERROR(FIND("welfare",H592,1),0)&gt;0,"Welfare",1=1,H592)</f>
        <v>0</v>
      </c>
    </row>
    <row r="593" spans="11:13">
      <c r="K593" s="17" cm="1">
        <f t="array" ref="K593">_xlfn.IFS(IFERROR(FIND("差",H593,1),0)&gt;0,"Trip",IFERROR(FIND("trip",H593,1),0)&gt;0,"Trip",IFERROR(FIND("假",H593,1),0)&gt;0,"Leave",IFERROR(FIND("leave",H593,1),0)&gt;0,"Leave",IFERROR(FIND("补单",H593,1),0)&gt;0,"Supp",IFERROR(FIND("Replenishment",H593,1),0)&gt;0,"Supp",1=1,H593)</f>
        <v>0</v>
      </c>
      <c r="L593" s="17">
        <f t="shared" si="9"/>
        <v>0</v>
      </c>
      <c r="M593" s="17" cm="1">
        <f t="array" ref="M593">_xlfn.IFS(IFERROR(FIND("事假",H593,1),0)&gt;0,"Unpaid",IFERROR(FIND("年休假",H593,1),0)&gt;0,"Annual",IFERROR(FIND("产",H593,1),0)&gt;0,"Welfare",IFERROR(FIND("婚",H593,1),0)&gt;0,"Welfare",IFERROR(FIND("育",H593,1),0)&gt;0,"Welfare",IFERROR(FIND("丧",H593,1),0)&gt;0,"Welfare",IFERROR(FIND("Annual",H593,1),0)&gt;0,"Annual",IFERROR(FIND("annual",H593,1),0)&gt;0,"Annual",IFERROR(FIND("病假",H593,1),0)&gt;0,"Sick",IFERROR(FIND("sick",H593,1),0)&gt;0,"Sick",IFERROR(FIND("Leave",H593,1),0)&gt;0,"Unpaid",IFERROR(FIND("unpaid",H593,1),0)&gt;0,"Unpaid",IFERROR(FIND("welfare",H593,1),0)&gt;0,"Welfare",1=1,H593)</f>
        <v>0</v>
      </c>
    </row>
    <row r="594" spans="11:13">
      <c r="K594" s="17" cm="1">
        <f t="array" ref="K594">_xlfn.IFS(IFERROR(FIND("差",H594,1),0)&gt;0,"Trip",IFERROR(FIND("trip",H594,1),0)&gt;0,"Trip",IFERROR(FIND("假",H594,1),0)&gt;0,"Leave",IFERROR(FIND("leave",H594,1),0)&gt;0,"Leave",IFERROR(FIND("补单",H594,1),0)&gt;0,"Supp",IFERROR(FIND("Replenishment",H594,1),0)&gt;0,"Supp",1=1,H594)</f>
        <v>0</v>
      </c>
      <c r="L594" s="17">
        <f t="shared" si="9"/>
        <v>0</v>
      </c>
      <c r="M594" s="17" cm="1">
        <f t="array" ref="M594">_xlfn.IFS(IFERROR(FIND("事假",H594,1),0)&gt;0,"Unpaid",IFERROR(FIND("年休假",H594,1),0)&gt;0,"Annual",IFERROR(FIND("产",H594,1),0)&gt;0,"Welfare",IFERROR(FIND("婚",H594,1),0)&gt;0,"Welfare",IFERROR(FIND("育",H594,1),0)&gt;0,"Welfare",IFERROR(FIND("丧",H594,1),0)&gt;0,"Welfare",IFERROR(FIND("Annual",H594,1),0)&gt;0,"Annual",IFERROR(FIND("annual",H594,1),0)&gt;0,"Annual",IFERROR(FIND("病假",H594,1),0)&gt;0,"Sick",IFERROR(FIND("sick",H594,1),0)&gt;0,"Sick",IFERROR(FIND("Leave",H594,1),0)&gt;0,"Unpaid",IFERROR(FIND("unpaid",H594,1),0)&gt;0,"Unpaid",IFERROR(FIND("welfare",H594,1),0)&gt;0,"Welfare",1=1,H594)</f>
        <v>0</v>
      </c>
    </row>
    <row r="595" spans="11:13">
      <c r="K595" s="17" cm="1">
        <f t="array" ref="K595">_xlfn.IFS(IFERROR(FIND("差",H595,1),0)&gt;0,"Trip",IFERROR(FIND("trip",H595,1),0)&gt;0,"Trip",IFERROR(FIND("假",H595,1),0)&gt;0,"Leave",IFERROR(FIND("leave",H595,1),0)&gt;0,"Leave",IFERROR(FIND("补单",H595,1),0)&gt;0,"Supp",IFERROR(FIND("Replenishment",H595,1),0)&gt;0,"Supp",1=1,H595)</f>
        <v>0</v>
      </c>
      <c r="L595" s="17">
        <f t="shared" si="9"/>
        <v>0</v>
      </c>
      <c r="M595" s="17" cm="1">
        <f t="array" ref="M595">_xlfn.IFS(IFERROR(FIND("事假",H595,1),0)&gt;0,"Unpaid",IFERROR(FIND("年休假",H595,1),0)&gt;0,"Annual",IFERROR(FIND("产",H595,1),0)&gt;0,"Welfare",IFERROR(FIND("婚",H595,1),0)&gt;0,"Welfare",IFERROR(FIND("育",H595,1),0)&gt;0,"Welfare",IFERROR(FIND("丧",H595,1),0)&gt;0,"Welfare",IFERROR(FIND("Annual",H595,1),0)&gt;0,"Annual",IFERROR(FIND("annual",H595,1),0)&gt;0,"Annual",IFERROR(FIND("病假",H595,1),0)&gt;0,"Sick",IFERROR(FIND("sick",H595,1),0)&gt;0,"Sick",IFERROR(FIND("Leave",H595,1),0)&gt;0,"Unpaid",IFERROR(FIND("unpaid",H595,1),0)&gt;0,"Unpaid",IFERROR(FIND("welfare",H595,1),0)&gt;0,"Welfare",1=1,H595)</f>
        <v>0</v>
      </c>
    </row>
    <row r="596" spans="11:13">
      <c r="K596" s="17" cm="1">
        <f t="array" ref="K596">_xlfn.IFS(IFERROR(FIND("差",H596,1),0)&gt;0,"Trip",IFERROR(FIND("trip",H596,1),0)&gt;0,"Trip",IFERROR(FIND("假",H596,1),0)&gt;0,"Leave",IFERROR(FIND("leave",H596,1),0)&gt;0,"Leave",IFERROR(FIND("补单",H596,1),0)&gt;0,"Supp",IFERROR(FIND("Replenishment",H596,1),0)&gt;0,"Supp",1=1,H596)</f>
        <v>0</v>
      </c>
      <c r="L596" s="17">
        <f t="shared" si="9"/>
        <v>0</v>
      </c>
      <c r="M596" s="17" cm="1">
        <f t="array" ref="M596">_xlfn.IFS(IFERROR(FIND("事假",H596,1),0)&gt;0,"Unpaid",IFERROR(FIND("年休假",H596,1),0)&gt;0,"Annual",IFERROR(FIND("产",H596,1),0)&gt;0,"Welfare",IFERROR(FIND("婚",H596,1),0)&gt;0,"Welfare",IFERROR(FIND("育",H596,1),0)&gt;0,"Welfare",IFERROR(FIND("丧",H596,1),0)&gt;0,"Welfare",IFERROR(FIND("Annual",H596,1),0)&gt;0,"Annual",IFERROR(FIND("annual",H596,1),0)&gt;0,"Annual",IFERROR(FIND("病假",H596,1),0)&gt;0,"Sick",IFERROR(FIND("sick",H596,1),0)&gt;0,"Sick",IFERROR(FIND("Leave",H596,1),0)&gt;0,"Unpaid",IFERROR(FIND("unpaid",H596,1),0)&gt;0,"Unpaid",IFERROR(FIND("welfare",H596,1),0)&gt;0,"Welfare",1=1,H596)</f>
        <v>0</v>
      </c>
    </row>
    <row r="597" spans="11:13">
      <c r="K597" s="17" cm="1">
        <f t="array" ref="K597">_xlfn.IFS(IFERROR(FIND("差",H597,1),0)&gt;0,"Trip",IFERROR(FIND("trip",H597,1),0)&gt;0,"Trip",IFERROR(FIND("假",H597,1),0)&gt;0,"Leave",IFERROR(FIND("leave",H597,1),0)&gt;0,"Leave",IFERROR(FIND("补单",H597,1),0)&gt;0,"Supp",IFERROR(FIND("Replenishment",H597,1),0)&gt;0,"Supp",1=1,H597)</f>
        <v>0</v>
      </c>
      <c r="L597" s="17">
        <f t="shared" si="9"/>
        <v>0</v>
      </c>
      <c r="M597" s="17" cm="1">
        <f t="array" ref="M597">_xlfn.IFS(IFERROR(FIND("事假",H597,1),0)&gt;0,"Unpaid",IFERROR(FIND("年休假",H597,1),0)&gt;0,"Annual",IFERROR(FIND("产",H597,1),0)&gt;0,"Welfare",IFERROR(FIND("婚",H597,1),0)&gt;0,"Welfare",IFERROR(FIND("育",H597,1),0)&gt;0,"Welfare",IFERROR(FIND("丧",H597,1),0)&gt;0,"Welfare",IFERROR(FIND("Annual",H597,1),0)&gt;0,"Annual",IFERROR(FIND("annual",H597,1),0)&gt;0,"Annual",IFERROR(FIND("病假",H597,1),0)&gt;0,"Sick",IFERROR(FIND("sick",H597,1),0)&gt;0,"Sick",IFERROR(FIND("Leave",H597,1),0)&gt;0,"Unpaid",IFERROR(FIND("unpaid",H597,1),0)&gt;0,"Unpaid",IFERROR(FIND("welfare",H597,1),0)&gt;0,"Welfare",1=1,H597)</f>
        <v>0</v>
      </c>
    </row>
    <row r="598" spans="11:13">
      <c r="K598" s="17" cm="1">
        <f t="array" ref="K598">_xlfn.IFS(IFERROR(FIND("差",H598,1),0)&gt;0,"Trip",IFERROR(FIND("trip",H598,1),0)&gt;0,"Trip",IFERROR(FIND("假",H598,1),0)&gt;0,"Leave",IFERROR(FIND("leave",H598,1),0)&gt;0,"Leave",IFERROR(FIND("补单",H598,1),0)&gt;0,"Supp",IFERROR(FIND("Replenishment",H598,1),0)&gt;0,"Supp",1=1,H598)</f>
        <v>0</v>
      </c>
      <c r="L598" s="17">
        <f t="shared" si="9"/>
        <v>0</v>
      </c>
      <c r="M598" s="17" cm="1">
        <f t="array" ref="M598">_xlfn.IFS(IFERROR(FIND("事假",H598,1),0)&gt;0,"Unpaid",IFERROR(FIND("年休假",H598,1),0)&gt;0,"Annual",IFERROR(FIND("产",H598,1),0)&gt;0,"Welfare",IFERROR(FIND("婚",H598,1),0)&gt;0,"Welfare",IFERROR(FIND("育",H598,1),0)&gt;0,"Welfare",IFERROR(FIND("丧",H598,1),0)&gt;0,"Welfare",IFERROR(FIND("Annual",H598,1),0)&gt;0,"Annual",IFERROR(FIND("annual",H598,1),0)&gt;0,"Annual",IFERROR(FIND("病假",H598,1),0)&gt;0,"Sick",IFERROR(FIND("sick",H598,1),0)&gt;0,"Sick",IFERROR(FIND("Leave",H598,1),0)&gt;0,"Unpaid",IFERROR(FIND("unpaid",H598,1),0)&gt;0,"Unpaid",IFERROR(FIND("welfare",H598,1),0)&gt;0,"Welfare",1=1,H598)</f>
        <v>0</v>
      </c>
    </row>
    <row r="599" spans="11:13">
      <c r="K599" s="17" cm="1">
        <f t="array" ref="K599">_xlfn.IFS(IFERROR(FIND("差",H599,1),0)&gt;0,"Trip",IFERROR(FIND("trip",H599,1),0)&gt;0,"Trip",IFERROR(FIND("假",H599,1),0)&gt;0,"Leave",IFERROR(FIND("leave",H599,1),0)&gt;0,"Leave",IFERROR(FIND("补单",H599,1),0)&gt;0,"Supp",IFERROR(FIND("Replenishment",H599,1),0)&gt;0,"Supp",1=1,H599)</f>
        <v>0</v>
      </c>
      <c r="L599" s="17">
        <f t="shared" si="9"/>
        <v>0</v>
      </c>
      <c r="M599" s="17" cm="1">
        <f t="array" ref="M599">_xlfn.IFS(IFERROR(FIND("事假",H599,1),0)&gt;0,"Unpaid",IFERROR(FIND("年休假",H599,1),0)&gt;0,"Annual",IFERROR(FIND("产",H599,1),0)&gt;0,"Welfare",IFERROR(FIND("婚",H599,1),0)&gt;0,"Welfare",IFERROR(FIND("育",H599,1),0)&gt;0,"Welfare",IFERROR(FIND("丧",H599,1),0)&gt;0,"Welfare",IFERROR(FIND("Annual",H599,1),0)&gt;0,"Annual",IFERROR(FIND("annual",H599,1),0)&gt;0,"Annual",IFERROR(FIND("病假",H599,1),0)&gt;0,"Sick",IFERROR(FIND("sick",H599,1),0)&gt;0,"Sick",IFERROR(FIND("Leave",H599,1),0)&gt;0,"Unpaid",IFERROR(FIND("unpaid",H599,1),0)&gt;0,"Unpaid",IFERROR(FIND("welfare",H599,1),0)&gt;0,"Welfare",1=1,H599)</f>
        <v>0</v>
      </c>
    </row>
    <row r="600" spans="11:13">
      <c r="K600" s="17" cm="1">
        <f t="array" ref="K600">_xlfn.IFS(IFERROR(FIND("差",H600,1),0)&gt;0,"Trip",IFERROR(FIND("trip",H600,1),0)&gt;0,"Trip",IFERROR(FIND("假",H600,1),0)&gt;0,"Leave",IFERROR(FIND("leave",H600,1),0)&gt;0,"Leave",IFERROR(FIND("补单",H600,1),0)&gt;0,"Supp",IFERROR(FIND("Replenishment",H600,1),0)&gt;0,"Supp",1=1,H600)</f>
        <v>0</v>
      </c>
      <c r="L600" s="17">
        <f t="shared" si="9"/>
        <v>0</v>
      </c>
      <c r="M600" s="17" cm="1">
        <f t="array" ref="M600">_xlfn.IFS(IFERROR(FIND("事假",H600,1),0)&gt;0,"Unpaid",IFERROR(FIND("年休假",H600,1),0)&gt;0,"Annual",IFERROR(FIND("产",H600,1),0)&gt;0,"Welfare",IFERROR(FIND("婚",H600,1),0)&gt;0,"Welfare",IFERROR(FIND("育",H600,1),0)&gt;0,"Welfare",IFERROR(FIND("丧",H600,1),0)&gt;0,"Welfare",IFERROR(FIND("Annual",H600,1),0)&gt;0,"Annual",IFERROR(FIND("annual",H600,1),0)&gt;0,"Annual",IFERROR(FIND("病假",H600,1),0)&gt;0,"Sick",IFERROR(FIND("sick",H600,1),0)&gt;0,"Sick",IFERROR(FIND("Leave",H600,1),0)&gt;0,"Unpaid",IFERROR(FIND("unpaid",H600,1),0)&gt;0,"Unpaid",IFERROR(FIND("welfare",H600,1),0)&gt;0,"Welfare",1=1,H600)</f>
        <v>0</v>
      </c>
    </row>
    <row r="601" spans="11:13">
      <c r="K601" s="17" cm="1">
        <f t="array" ref="K601">_xlfn.IFS(IFERROR(FIND("差",H601,1),0)&gt;0,"Trip",IFERROR(FIND("trip",H601,1),0)&gt;0,"Trip",IFERROR(FIND("假",H601,1),0)&gt;0,"Leave",IFERROR(FIND("leave",H601,1),0)&gt;0,"Leave",IFERROR(FIND("补单",H601,1),0)&gt;0,"Supp",IFERROR(FIND("Replenishment",H601,1),0)&gt;0,"Supp",1=1,H601)</f>
        <v>0</v>
      </c>
      <c r="L601" s="17">
        <f t="shared" si="9"/>
        <v>0</v>
      </c>
      <c r="M601" s="17" cm="1">
        <f t="array" ref="M601">_xlfn.IFS(IFERROR(FIND("事假",H601,1),0)&gt;0,"Unpaid",IFERROR(FIND("年休假",H601,1),0)&gt;0,"Annual",IFERROR(FIND("产",H601,1),0)&gt;0,"Welfare",IFERROR(FIND("婚",H601,1),0)&gt;0,"Welfare",IFERROR(FIND("育",H601,1),0)&gt;0,"Welfare",IFERROR(FIND("丧",H601,1),0)&gt;0,"Welfare",IFERROR(FIND("Annual",H601,1),0)&gt;0,"Annual",IFERROR(FIND("annual",H601,1),0)&gt;0,"Annual",IFERROR(FIND("病假",H601,1),0)&gt;0,"Sick",IFERROR(FIND("sick",H601,1),0)&gt;0,"Sick",IFERROR(FIND("Leave",H601,1),0)&gt;0,"Unpaid",IFERROR(FIND("unpaid",H601,1),0)&gt;0,"Unpaid",IFERROR(FIND("welfare",H601,1),0)&gt;0,"Welfare",1=1,H601)</f>
        <v>0</v>
      </c>
    </row>
    <row r="602" spans="11:13">
      <c r="K602" s="17" cm="1">
        <f t="array" ref="K602">_xlfn.IFS(IFERROR(FIND("差",H602,1),0)&gt;0,"Trip",IFERROR(FIND("trip",H602,1),0)&gt;0,"Trip",IFERROR(FIND("假",H602,1),0)&gt;0,"Leave",IFERROR(FIND("leave",H602,1),0)&gt;0,"Leave",IFERROR(FIND("补单",H602,1),0)&gt;0,"Supp",IFERROR(FIND("Replenishment",H602,1),0)&gt;0,"Supp",1=1,H602)</f>
        <v>0</v>
      </c>
      <c r="L602" s="17">
        <f t="shared" si="9"/>
        <v>0</v>
      </c>
      <c r="M602" s="17" cm="1">
        <f t="array" ref="M602">_xlfn.IFS(IFERROR(FIND("事假",H602,1),0)&gt;0,"Unpaid",IFERROR(FIND("年休假",H602,1),0)&gt;0,"Annual",IFERROR(FIND("产",H602,1),0)&gt;0,"Welfare",IFERROR(FIND("婚",H602,1),0)&gt;0,"Welfare",IFERROR(FIND("育",H602,1),0)&gt;0,"Welfare",IFERROR(FIND("丧",H602,1),0)&gt;0,"Welfare",IFERROR(FIND("Annual",H602,1),0)&gt;0,"Annual",IFERROR(FIND("annual",H602,1),0)&gt;0,"Annual",IFERROR(FIND("病假",H602,1),0)&gt;0,"Sick",IFERROR(FIND("sick",H602,1),0)&gt;0,"Sick",IFERROR(FIND("Leave",H602,1),0)&gt;0,"Unpaid",IFERROR(FIND("unpaid",H602,1),0)&gt;0,"Unpaid",IFERROR(FIND("welfare",H602,1),0)&gt;0,"Welfare",1=1,H602)</f>
        <v>0</v>
      </c>
    </row>
    <row r="603" spans="11:13">
      <c r="K603" s="17" cm="1">
        <f t="array" ref="K603">_xlfn.IFS(IFERROR(FIND("差",H603,1),0)&gt;0,"Trip",IFERROR(FIND("trip",H603,1),0)&gt;0,"Trip",IFERROR(FIND("假",H603,1),0)&gt;0,"Leave",IFERROR(FIND("leave",H603,1),0)&gt;0,"Leave",IFERROR(FIND("补单",H603,1),0)&gt;0,"Supp",IFERROR(FIND("Replenishment",H603,1),0)&gt;0,"Supp",1=1,H603)</f>
        <v>0</v>
      </c>
      <c r="L603" s="17">
        <f t="shared" si="9"/>
        <v>0</v>
      </c>
      <c r="M603" s="17" cm="1">
        <f t="array" ref="M603">_xlfn.IFS(IFERROR(FIND("事假",H603,1),0)&gt;0,"Unpaid",IFERROR(FIND("年休假",H603,1),0)&gt;0,"Annual",IFERROR(FIND("产",H603,1),0)&gt;0,"Welfare",IFERROR(FIND("婚",H603,1),0)&gt;0,"Welfare",IFERROR(FIND("育",H603,1),0)&gt;0,"Welfare",IFERROR(FIND("丧",H603,1),0)&gt;0,"Welfare",IFERROR(FIND("Annual",H603,1),0)&gt;0,"Annual",IFERROR(FIND("annual",H603,1),0)&gt;0,"Annual",IFERROR(FIND("病假",H603,1),0)&gt;0,"Sick",IFERROR(FIND("sick",H603,1),0)&gt;0,"Sick",IFERROR(FIND("Leave",H603,1),0)&gt;0,"Unpaid",IFERROR(FIND("unpaid",H603,1),0)&gt;0,"Unpaid",IFERROR(FIND("welfare",H603,1),0)&gt;0,"Welfare",1=1,H603)</f>
        <v>0</v>
      </c>
    </row>
    <row r="604" spans="11:13">
      <c r="K604" s="17" cm="1">
        <f t="array" ref="K604">_xlfn.IFS(IFERROR(FIND("差",H604,1),0)&gt;0,"Trip",IFERROR(FIND("trip",H604,1),0)&gt;0,"Trip",IFERROR(FIND("假",H604,1),0)&gt;0,"Leave",IFERROR(FIND("leave",H604,1),0)&gt;0,"Leave",IFERROR(FIND("补单",H604,1),0)&gt;0,"Supp",IFERROR(FIND("Replenishment",H604,1),0)&gt;0,"Supp",1=1,H604)</f>
        <v>0</v>
      </c>
      <c r="L604" s="17">
        <f t="shared" si="9"/>
        <v>0</v>
      </c>
      <c r="M604" s="17" cm="1">
        <f t="array" ref="M604">_xlfn.IFS(IFERROR(FIND("事假",H604,1),0)&gt;0,"Unpaid",IFERROR(FIND("年休假",H604,1),0)&gt;0,"Annual",IFERROR(FIND("产",H604,1),0)&gt;0,"Welfare",IFERROR(FIND("婚",H604,1),0)&gt;0,"Welfare",IFERROR(FIND("育",H604,1),0)&gt;0,"Welfare",IFERROR(FIND("丧",H604,1),0)&gt;0,"Welfare",IFERROR(FIND("Annual",H604,1),0)&gt;0,"Annual",IFERROR(FIND("annual",H604,1),0)&gt;0,"Annual",IFERROR(FIND("病假",H604,1),0)&gt;0,"Sick",IFERROR(FIND("sick",H604,1),0)&gt;0,"Sick",IFERROR(FIND("Leave",H604,1),0)&gt;0,"Unpaid",IFERROR(FIND("unpaid",H604,1),0)&gt;0,"Unpaid",IFERROR(FIND("welfare",H604,1),0)&gt;0,"Welfare",1=1,H604)</f>
        <v>0</v>
      </c>
    </row>
    <row r="605" spans="11:13">
      <c r="K605" s="17" cm="1">
        <f t="array" ref="K605">_xlfn.IFS(IFERROR(FIND("差",H605,1),0)&gt;0,"Trip",IFERROR(FIND("trip",H605,1),0)&gt;0,"Trip",IFERROR(FIND("假",H605,1),0)&gt;0,"Leave",IFERROR(FIND("leave",H605,1),0)&gt;0,"Leave",IFERROR(FIND("补单",H605,1),0)&gt;0,"Supp",IFERROR(FIND("Replenishment",H605,1),0)&gt;0,"Supp",1=1,H605)</f>
        <v>0</v>
      </c>
      <c r="L605" s="17">
        <f t="shared" si="9"/>
        <v>0</v>
      </c>
      <c r="M605" s="17" cm="1">
        <f t="array" ref="M605">_xlfn.IFS(IFERROR(FIND("事假",H605,1),0)&gt;0,"Unpaid",IFERROR(FIND("年休假",H605,1),0)&gt;0,"Annual",IFERROR(FIND("产",H605,1),0)&gt;0,"Welfare",IFERROR(FIND("婚",H605,1),0)&gt;0,"Welfare",IFERROR(FIND("育",H605,1),0)&gt;0,"Welfare",IFERROR(FIND("丧",H605,1),0)&gt;0,"Welfare",IFERROR(FIND("Annual",H605,1),0)&gt;0,"Annual",IFERROR(FIND("annual",H605,1),0)&gt;0,"Annual",IFERROR(FIND("病假",H605,1),0)&gt;0,"Sick",IFERROR(FIND("sick",H605,1),0)&gt;0,"Sick",IFERROR(FIND("Leave",H605,1),0)&gt;0,"Unpaid",IFERROR(FIND("unpaid",H605,1),0)&gt;0,"Unpaid",IFERROR(FIND("welfare",H605,1),0)&gt;0,"Welfare",1=1,H605)</f>
        <v>0</v>
      </c>
    </row>
    <row r="606" spans="11:13">
      <c r="K606" s="17" cm="1">
        <f t="array" ref="K606">_xlfn.IFS(IFERROR(FIND("差",H606,1),0)&gt;0,"Trip",IFERROR(FIND("trip",H606,1),0)&gt;0,"Trip",IFERROR(FIND("假",H606,1),0)&gt;0,"Leave",IFERROR(FIND("leave",H606,1),0)&gt;0,"Leave",IFERROR(FIND("补单",H606,1),0)&gt;0,"Supp",IFERROR(FIND("Replenishment",H606,1),0)&gt;0,"Supp",1=1,H606)</f>
        <v>0</v>
      </c>
      <c r="L606" s="17">
        <f t="shared" si="9"/>
        <v>0</v>
      </c>
      <c r="M606" s="17" cm="1">
        <f t="array" ref="M606">_xlfn.IFS(IFERROR(FIND("事假",H606,1),0)&gt;0,"Unpaid",IFERROR(FIND("年休假",H606,1),0)&gt;0,"Annual",IFERROR(FIND("产",H606,1),0)&gt;0,"Welfare",IFERROR(FIND("婚",H606,1),0)&gt;0,"Welfare",IFERROR(FIND("育",H606,1),0)&gt;0,"Welfare",IFERROR(FIND("丧",H606,1),0)&gt;0,"Welfare",IFERROR(FIND("Annual",H606,1),0)&gt;0,"Annual",IFERROR(FIND("annual",H606,1),0)&gt;0,"Annual",IFERROR(FIND("病假",H606,1),0)&gt;0,"Sick",IFERROR(FIND("sick",H606,1),0)&gt;0,"Sick",IFERROR(FIND("Leave",H606,1),0)&gt;0,"Unpaid",IFERROR(FIND("unpaid",H606,1),0)&gt;0,"Unpaid",IFERROR(FIND("welfare",H606,1),0)&gt;0,"Welfare",1=1,H606)</f>
        <v>0</v>
      </c>
    </row>
    <row r="607" spans="11:13">
      <c r="K607" s="17" cm="1">
        <f t="array" ref="K607">_xlfn.IFS(IFERROR(FIND("差",H607,1),0)&gt;0,"Trip",IFERROR(FIND("trip",H607,1),0)&gt;0,"Trip",IFERROR(FIND("假",H607,1),0)&gt;0,"Leave",IFERROR(FIND("leave",H607,1),0)&gt;0,"Leave",IFERROR(FIND("补单",H607,1),0)&gt;0,"Supp",IFERROR(FIND("Replenishment",H607,1),0)&gt;0,"Supp",1=1,H607)</f>
        <v>0</v>
      </c>
      <c r="L607" s="17">
        <f t="shared" si="9"/>
        <v>0</v>
      </c>
      <c r="M607" s="17" cm="1">
        <f t="array" ref="M607">_xlfn.IFS(IFERROR(FIND("事假",H607,1),0)&gt;0,"Unpaid",IFERROR(FIND("年休假",H607,1),0)&gt;0,"Annual",IFERROR(FIND("产",H607,1),0)&gt;0,"Welfare",IFERROR(FIND("婚",H607,1),0)&gt;0,"Welfare",IFERROR(FIND("育",H607,1),0)&gt;0,"Welfare",IFERROR(FIND("丧",H607,1),0)&gt;0,"Welfare",IFERROR(FIND("Annual",H607,1),0)&gt;0,"Annual",IFERROR(FIND("annual",H607,1),0)&gt;0,"Annual",IFERROR(FIND("病假",H607,1),0)&gt;0,"Sick",IFERROR(FIND("sick",H607,1),0)&gt;0,"Sick",IFERROR(FIND("Leave",H607,1),0)&gt;0,"Unpaid",IFERROR(FIND("unpaid",H607,1),0)&gt;0,"Unpaid",IFERROR(FIND("welfare",H607,1),0)&gt;0,"Welfare",1=1,H607)</f>
        <v>0</v>
      </c>
    </row>
    <row r="608" spans="11:13">
      <c r="K608" s="17" cm="1">
        <f t="array" ref="K608">_xlfn.IFS(IFERROR(FIND("差",H608,1),0)&gt;0,"Trip",IFERROR(FIND("trip",H608,1),0)&gt;0,"Trip",IFERROR(FIND("假",H608,1),0)&gt;0,"Leave",IFERROR(FIND("leave",H608,1),0)&gt;0,"Leave",IFERROR(FIND("补单",H608,1),0)&gt;0,"Supp",IFERROR(FIND("Replenishment",H608,1),0)&gt;0,"Supp",1=1,H608)</f>
        <v>0</v>
      </c>
      <c r="L608" s="17">
        <f t="shared" si="9"/>
        <v>0</v>
      </c>
      <c r="M608" s="17" cm="1">
        <f t="array" ref="M608">_xlfn.IFS(IFERROR(FIND("事假",H608,1),0)&gt;0,"Unpaid",IFERROR(FIND("年休假",H608,1),0)&gt;0,"Annual",IFERROR(FIND("产",H608,1),0)&gt;0,"Welfare",IFERROR(FIND("婚",H608,1),0)&gt;0,"Welfare",IFERROR(FIND("育",H608,1),0)&gt;0,"Welfare",IFERROR(FIND("丧",H608,1),0)&gt;0,"Welfare",IFERROR(FIND("Annual",H608,1),0)&gt;0,"Annual",IFERROR(FIND("annual",H608,1),0)&gt;0,"Annual",IFERROR(FIND("病假",H608,1),0)&gt;0,"Sick",IFERROR(FIND("sick",H608,1),0)&gt;0,"Sick",IFERROR(FIND("Leave",H608,1),0)&gt;0,"Unpaid",IFERROR(FIND("unpaid",H608,1),0)&gt;0,"Unpaid",IFERROR(FIND("welfare",H608,1),0)&gt;0,"Welfare",1=1,H608)</f>
        <v>0</v>
      </c>
    </row>
    <row r="609" spans="11:13">
      <c r="K609" s="17" cm="1">
        <f t="array" ref="K609">_xlfn.IFS(IFERROR(FIND("差",H609,1),0)&gt;0,"Trip",IFERROR(FIND("trip",H609,1),0)&gt;0,"Trip",IFERROR(FIND("假",H609,1),0)&gt;0,"Leave",IFERROR(FIND("leave",H609,1),0)&gt;0,"Leave",IFERROR(FIND("补单",H609,1),0)&gt;0,"Supp",IFERROR(FIND("Replenishment",H609,1),0)&gt;0,"Supp",1=1,H609)</f>
        <v>0</v>
      </c>
      <c r="L609" s="17">
        <f t="shared" si="9"/>
        <v>0</v>
      </c>
      <c r="M609" s="17" cm="1">
        <f t="array" ref="M609">_xlfn.IFS(IFERROR(FIND("事假",H609,1),0)&gt;0,"Unpaid",IFERROR(FIND("年休假",H609,1),0)&gt;0,"Annual",IFERROR(FIND("产",H609,1),0)&gt;0,"Welfare",IFERROR(FIND("婚",H609,1),0)&gt;0,"Welfare",IFERROR(FIND("育",H609,1),0)&gt;0,"Welfare",IFERROR(FIND("丧",H609,1),0)&gt;0,"Welfare",IFERROR(FIND("Annual",H609,1),0)&gt;0,"Annual",IFERROR(FIND("annual",H609,1),0)&gt;0,"Annual",IFERROR(FIND("病假",H609,1),0)&gt;0,"Sick",IFERROR(FIND("sick",H609,1),0)&gt;0,"Sick",IFERROR(FIND("Leave",H609,1),0)&gt;0,"Unpaid",IFERROR(FIND("unpaid",H609,1),0)&gt;0,"Unpaid",IFERROR(FIND("welfare",H609,1),0)&gt;0,"Welfare",1=1,H609)</f>
        <v>0</v>
      </c>
    </row>
    <row r="610" spans="11:13">
      <c r="K610" s="17" cm="1">
        <f t="array" ref="K610">_xlfn.IFS(IFERROR(FIND("差",H610,1),0)&gt;0,"Trip",IFERROR(FIND("trip",H610,1),0)&gt;0,"Trip",IFERROR(FIND("假",H610,1),0)&gt;0,"Leave",IFERROR(FIND("leave",H610,1),0)&gt;0,"Leave",IFERROR(FIND("补单",H610,1),0)&gt;0,"Supp",IFERROR(FIND("Replenishment",H610,1),0)&gt;0,"Supp",1=1,H610)</f>
        <v>0</v>
      </c>
      <c r="L610" s="17">
        <f t="shared" si="9"/>
        <v>0</v>
      </c>
      <c r="M610" s="17" cm="1">
        <f t="array" ref="M610">_xlfn.IFS(IFERROR(FIND("事假",H610,1),0)&gt;0,"Unpaid",IFERROR(FIND("年休假",H610,1),0)&gt;0,"Annual",IFERROR(FIND("产",H610,1),0)&gt;0,"Welfare",IFERROR(FIND("婚",H610,1),0)&gt;0,"Welfare",IFERROR(FIND("育",H610,1),0)&gt;0,"Welfare",IFERROR(FIND("丧",H610,1),0)&gt;0,"Welfare",IFERROR(FIND("Annual",H610,1),0)&gt;0,"Annual",IFERROR(FIND("annual",H610,1),0)&gt;0,"Annual",IFERROR(FIND("病假",H610,1),0)&gt;0,"Sick",IFERROR(FIND("sick",H610,1),0)&gt;0,"Sick",IFERROR(FIND("Leave",H610,1),0)&gt;0,"Unpaid",IFERROR(FIND("unpaid",H610,1),0)&gt;0,"Unpaid",IFERROR(FIND("welfare",H610,1),0)&gt;0,"Welfare",1=1,H610)</f>
        <v>0</v>
      </c>
    </row>
    <row r="611" spans="11:13">
      <c r="K611" s="17" cm="1">
        <f t="array" ref="K611">_xlfn.IFS(IFERROR(FIND("差",H611,1),0)&gt;0,"Trip",IFERROR(FIND("trip",H611,1),0)&gt;0,"Trip",IFERROR(FIND("假",H611,1),0)&gt;0,"Leave",IFERROR(FIND("leave",H611,1),0)&gt;0,"Leave",IFERROR(FIND("补单",H611,1),0)&gt;0,"Supp",IFERROR(FIND("Replenishment",H611,1),0)&gt;0,"Supp",1=1,H611)</f>
        <v>0</v>
      </c>
      <c r="L611" s="17">
        <f t="shared" si="9"/>
        <v>0</v>
      </c>
      <c r="M611" s="17" cm="1">
        <f t="array" ref="M611">_xlfn.IFS(IFERROR(FIND("事假",H611,1),0)&gt;0,"Unpaid",IFERROR(FIND("年休假",H611,1),0)&gt;0,"Annual",IFERROR(FIND("产",H611,1),0)&gt;0,"Welfare",IFERROR(FIND("婚",H611,1),0)&gt;0,"Welfare",IFERROR(FIND("育",H611,1),0)&gt;0,"Welfare",IFERROR(FIND("丧",H611,1),0)&gt;0,"Welfare",IFERROR(FIND("Annual",H611,1),0)&gt;0,"Annual",IFERROR(FIND("annual",H611,1),0)&gt;0,"Annual",IFERROR(FIND("病假",H611,1),0)&gt;0,"Sick",IFERROR(FIND("sick",H611,1),0)&gt;0,"Sick",IFERROR(FIND("Leave",H611,1),0)&gt;0,"Unpaid",IFERROR(FIND("unpaid",H611,1),0)&gt;0,"Unpaid",IFERROR(FIND("welfare",H611,1),0)&gt;0,"Welfare",1=1,H611)</f>
        <v>0</v>
      </c>
    </row>
    <row r="612" spans="11:13">
      <c r="K612" s="17" cm="1">
        <f t="array" ref="K612">_xlfn.IFS(IFERROR(FIND("差",H612,1),0)&gt;0,"Trip",IFERROR(FIND("trip",H612,1),0)&gt;0,"Trip",IFERROR(FIND("假",H612,1),0)&gt;0,"Leave",IFERROR(FIND("leave",H612,1),0)&gt;0,"Leave",IFERROR(FIND("补单",H612,1),0)&gt;0,"Supp",IFERROR(FIND("Replenishment",H612,1),0)&gt;0,"Supp",1=1,H612)</f>
        <v>0</v>
      </c>
      <c r="L612" s="17">
        <f t="shared" si="9"/>
        <v>0</v>
      </c>
      <c r="M612" s="17" cm="1">
        <f t="array" ref="M612">_xlfn.IFS(IFERROR(FIND("事假",H612,1),0)&gt;0,"Unpaid",IFERROR(FIND("年休假",H612,1),0)&gt;0,"Annual",IFERROR(FIND("产",H612,1),0)&gt;0,"Welfare",IFERROR(FIND("婚",H612,1),0)&gt;0,"Welfare",IFERROR(FIND("育",H612,1),0)&gt;0,"Welfare",IFERROR(FIND("丧",H612,1),0)&gt;0,"Welfare",IFERROR(FIND("Annual",H612,1),0)&gt;0,"Annual",IFERROR(FIND("annual",H612,1),0)&gt;0,"Annual",IFERROR(FIND("病假",H612,1),0)&gt;0,"Sick",IFERROR(FIND("sick",H612,1),0)&gt;0,"Sick",IFERROR(FIND("Leave",H612,1),0)&gt;0,"Unpaid",IFERROR(FIND("unpaid",H612,1),0)&gt;0,"Unpaid",IFERROR(FIND("welfare",H612,1),0)&gt;0,"Welfare",1=1,H612)</f>
        <v>0</v>
      </c>
    </row>
    <row r="613" spans="11:13">
      <c r="K613" s="17" cm="1">
        <f t="array" ref="K613">_xlfn.IFS(IFERROR(FIND("差",H613,1),0)&gt;0,"Trip",IFERROR(FIND("trip",H613,1),0)&gt;0,"Trip",IFERROR(FIND("假",H613,1),0)&gt;0,"Leave",IFERROR(FIND("leave",H613,1),0)&gt;0,"Leave",IFERROR(FIND("补单",H613,1),0)&gt;0,"Supp",IFERROR(FIND("Replenishment",H613,1),0)&gt;0,"Supp",1=1,H613)</f>
        <v>0</v>
      </c>
      <c r="L613" s="17">
        <f t="shared" si="9"/>
        <v>0</v>
      </c>
      <c r="M613" s="17" cm="1">
        <f t="array" ref="M613">_xlfn.IFS(IFERROR(FIND("事假",H613,1),0)&gt;0,"Unpaid",IFERROR(FIND("年休假",H613,1),0)&gt;0,"Annual",IFERROR(FIND("产",H613,1),0)&gt;0,"Welfare",IFERROR(FIND("婚",H613,1),0)&gt;0,"Welfare",IFERROR(FIND("育",H613,1),0)&gt;0,"Welfare",IFERROR(FIND("丧",H613,1),0)&gt;0,"Welfare",IFERROR(FIND("Annual",H613,1),0)&gt;0,"Annual",IFERROR(FIND("annual",H613,1),0)&gt;0,"Annual",IFERROR(FIND("病假",H613,1),0)&gt;0,"Sick",IFERROR(FIND("sick",H613,1),0)&gt;0,"Sick",IFERROR(FIND("Leave",H613,1),0)&gt;0,"Unpaid",IFERROR(FIND("unpaid",H613,1),0)&gt;0,"Unpaid",IFERROR(FIND("welfare",H613,1),0)&gt;0,"Welfare",1=1,H613)</f>
        <v>0</v>
      </c>
    </row>
    <row r="614" spans="11:13">
      <c r="K614" s="17" cm="1">
        <f t="array" ref="K614">_xlfn.IFS(IFERROR(FIND("差",H614,1),0)&gt;0,"Trip",IFERROR(FIND("trip",H614,1),0)&gt;0,"Trip",IFERROR(FIND("假",H614,1),0)&gt;0,"Leave",IFERROR(FIND("leave",H614,1),0)&gt;0,"Leave",IFERROR(FIND("补单",H614,1),0)&gt;0,"Supp",IFERROR(FIND("Replenishment",H614,1),0)&gt;0,"Supp",1=1,H614)</f>
        <v>0</v>
      </c>
      <c r="L614" s="17">
        <f t="shared" si="9"/>
        <v>0</v>
      </c>
      <c r="M614" s="17" cm="1">
        <f t="array" ref="M614">_xlfn.IFS(IFERROR(FIND("事假",H614,1),0)&gt;0,"Unpaid",IFERROR(FIND("年休假",H614,1),0)&gt;0,"Annual",IFERROR(FIND("产",H614,1),0)&gt;0,"Welfare",IFERROR(FIND("婚",H614,1),0)&gt;0,"Welfare",IFERROR(FIND("育",H614,1),0)&gt;0,"Welfare",IFERROR(FIND("丧",H614,1),0)&gt;0,"Welfare",IFERROR(FIND("Annual",H614,1),0)&gt;0,"Annual",IFERROR(FIND("annual",H614,1),0)&gt;0,"Annual",IFERROR(FIND("病假",H614,1),0)&gt;0,"Sick",IFERROR(FIND("sick",H614,1),0)&gt;0,"Sick",IFERROR(FIND("Leave",H614,1),0)&gt;0,"Unpaid",IFERROR(FIND("unpaid",H614,1),0)&gt;0,"Unpaid",IFERROR(FIND("welfare",H614,1),0)&gt;0,"Welfare",1=1,H614)</f>
        <v>0</v>
      </c>
    </row>
    <row r="615" spans="11:13">
      <c r="K615" s="17" cm="1">
        <f t="array" ref="K615">_xlfn.IFS(IFERROR(FIND("差",H615,1),0)&gt;0,"Trip",IFERROR(FIND("trip",H615,1),0)&gt;0,"Trip",IFERROR(FIND("假",H615,1),0)&gt;0,"Leave",IFERROR(FIND("leave",H615,1),0)&gt;0,"Leave",IFERROR(FIND("补单",H615,1),0)&gt;0,"Supp",IFERROR(FIND("Replenishment",H615,1),0)&gt;0,"Supp",1=1,H615)</f>
        <v>0</v>
      </c>
      <c r="L615" s="17">
        <f t="shared" si="9"/>
        <v>0</v>
      </c>
      <c r="M615" s="17" cm="1">
        <f t="array" ref="M615">_xlfn.IFS(IFERROR(FIND("事假",H615,1),0)&gt;0,"Unpaid",IFERROR(FIND("年休假",H615,1),0)&gt;0,"Annual",IFERROR(FIND("产",H615,1),0)&gt;0,"Welfare",IFERROR(FIND("婚",H615,1),0)&gt;0,"Welfare",IFERROR(FIND("育",H615,1),0)&gt;0,"Welfare",IFERROR(FIND("丧",H615,1),0)&gt;0,"Welfare",IFERROR(FIND("Annual",H615,1),0)&gt;0,"Annual",IFERROR(FIND("annual",H615,1),0)&gt;0,"Annual",IFERROR(FIND("病假",H615,1),0)&gt;0,"Sick",IFERROR(FIND("sick",H615,1),0)&gt;0,"Sick",IFERROR(FIND("Leave",H615,1),0)&gt;0,"Unpaid",IFERROR(FIND("unpaid",H615,1),0)&gt;0,"Unpaid",IFERROR(FIND("welfare",H615,1),0)&gt;0,"Welfare",1=1,H615)</f>
        <v>0</v>
      </c>
    </row>
    <row r="616" spans="11:13">
      <c r="K616" s="17" cm="1">
        <f t="array" ref="K616">_xlfn.IFS(IFERROR(FIND("差",H616,1),0)&gt;0,"Trip",IFERROR(FIND("trip",H616,1),0)&gt;0,"Trip",IFERROR(FIND("假",H616,1),0)&gt;0,"Leave",IFERROR(FIND("leave",H616,1),0)&gt;0,"Leave",IFERROR(FIND("补单",H616,1),0)&gt;0,"Supp",IFERROR(FIND("Replenishment",H616,1),0)&gt;0,"Supp",1=1,H616)</f>
        <v>0</v>
      </c>
      <c r="L616" s="17">
        <f t="shared" si="9"/>
        <v>0</v>
      </c>
      <c r="M616" s="17" cm="1">
        <f t="array" ref="M616">_xlfn.IFS(IFERROR(FIND("事假",H616,1),0)&gt;0,"Unpaid",IFERROR(FIND("年休假",H616,1),0)&gt;0,"Annual",IFERROR(FIND("产",H616,1),0)&gt;0,"Welfare",IFERROR(FIND("婚",H616,1),0)&gt;0,"Welfare",IFERROR(FIND("育",H616,1),0)&gt;0,"Welfare",IFERROR(FIND("丧",H616,1),0)&gt;0,"Welfare",IFERROR(FIND("Annual",H616,1),0)&gt;0,"Annual",IFERROR(FIND("annual",H616,1),0)&gt;0,"Annual",IFERROR(FIND("病假",H616,1),0)&gt;0,"Sick",IFERROR(FIND("sick",H616,1),0)&gt;0,"Sick",IFERROR(FIND("Leave",H616,1),0)&gt;0,"Unpaid",IFERROR(FIND("unpaid",H616,1),0)&gt;0,"Unpaid",IFERROR(FIND("welfare",H616,1),0)&gt;0,"Welfare",1=1,H616)</f>
        <v>0</v>
      </c>
    </row>
    <row r="617" spans="11:13">
      <c r="K617" s="17" cm="1">
        <f t="array" ref="K617">_xlfn.IFS(IFERROR(FIND("差",H617,1),0)&gt;0,"Trip",IFERROR(FIND("trip",H617,1),0)&gt;0,"Trip",IFERROR(FIND("假",H617,1),0)&gt;0,"Leave",IFERROR(FIND("leave",H617,1),0)&gt;0,"Leave",IFERROR(FIND("补单",H617,1),0)&gt;0,"Supp",IFERROR(FIND("Replenishment",H617,1),0)&gt;0,"Supp",1=1,H617)</f>
        <v>0</v>
      </c>
      <c r="L617" s="17">
        <f t="shared" si="9"/>
        <v>0</v>
      </c>
      <c r="M617" s="17" cm="1">
        <f t="array" ref="M617">_xlfn.IFS(IFERROR(FIND("事假",H617,1),0)&gt;0,"Unpaid",IFERROR(FIND("年休假",H617,1),0)&gt;0,"Annual",IFERROR(FIND("产",H617,1),0)&gt;0,"Welfare",IFERROR(FIND("婚",H617,1),0)&gt;0,"Welfare",IFERROR(FIND("育",H617,1),0)&gt;0,"Welfare",IFERROR(FIND("丧",H617,1),0)&gt;0,"Welfare",IFERROR(FIND("Annual",H617,1),0)&gt;0,"Annual",IFERROR(FIND("annual",H617,1),0)&gt;0,"Annual",IFERROR(FIND("病假",H617,1),0)&gt;0,"Sick",IFERROR(FIND("sick",H617,1),0)&gt;0,"Sick",IFERROR(FIND("Leave",H617,1),0)&gt;0,"Unpaid",IFERROR(FIND("unpaid",H617,1),0)&gt;0,"Unpaid",IFERROR(FIND("welfare",H617,1),0)&gt;0,"Welfare",1=1,H617)</f>
        <v>0</v>
      </c>
    </row>
    <row r="618" spans="11:13">
      <c r="K618" s="17" cm="1">
        <f t="array" ref="K618">_xlfn.IFS(IFERROR(FIND("差",H618,1),0)&gt;0,"Trip",IFERROR(FIND("trip",H618,1),0)&gt;0,"Trip",IFERROR(FIND("假",H618,1),0)&gt;0,"Leave",IFERROR(FIND("leave",H618,1),0)&gt;0,"Leave",IFERROR(FIND("补单",H618,1),0)&gt;0,"Supp",IFERROR(FIND("Replenishment",H618,1),0)&gt;0,"Supp",1=1,H618)</f>
        <v>0</v>
      </c>
      <c r="L618" s="17">
        <f t="shared" si="9"/>
        <v>0</v>
      </c>
      <c r="M618" s="17" cm="1">
        <f t="array" ref="M618">_xlfn.IFS(IFERROR(FIND("事假",H618,1),0)&gt;0,"Unpaid",IFERROR(FIND("年休假",H618,1),0)&gt;0,"Annual",IFERROR(FIND("产",H618,1),0)&gt;0,"Welfare",IFERROR(FIND("婚",H618,1),0)&gt;0,"Welfare",IFERROR(FIND("育",H618,1),0)&gt;0,"Welfare",IFERROR(FIND("丧",H618,1),0)&gt;0,"Welfare",IFERROR(FIND("Annual",H618,1),0)&gt;0,"Annual",IFERROR(FIND("annual",H618,1),0)&gt;0,"Annual",IFERROR(FIND("病假",H618,1),0)&gt;0,"Sick",IFERROR(FIND("sick",H618,1),0)&gt;0,"Sick",IFERROR(FIND("Leave",H618,1),0)&gt;0,"Unpaid",IFERROR(FIND("unpaid",H618,1),0)&gt;0,"Unpaid",IFERROR(FIND("welfare",H618,1),0)&gt;0,"Welfare",1=1,H618)</f>
        <v>0</v>
      </c>
    </row>
    <row r="619" spans="11:13">
      <c r="K619" s="17" cm="1">
        <f t="array" ref="K619">_xlfn.IFS(IFERROR(FIND("差",H619,1),0)&gt;0,"Trip",IFERROR(FIND("trip",H619,1),0)&gt;0,"Trip",IFERROR(FIND("假",H619,1),0)&gt;0,"Leave",IFERROR(FIND("leave",H619,1),0)&gt;0,"Leave",IFERROR(FIND("补单",H619,1),0)&gt;0,"Supp",IFERROR(FIND("Replenishment",H619,1),0)&gt;0,"Supp",1=1,H619)</f>
        <v>0</v>
      </c>
      <c r="L619" s="17">
        <f t="shared" si="9"/>
        <v>0</v>
      </c>
      <c r="M619" s="17" cm="1">
        <f t="array" ref="M619">_xlfn.IFS(IFERROR(FIND("事假",H619,1),0)&gt;0,"Unpaid",IFERROR(FIND("年休假",H619,1),0)&gt;0,"Annual",IFERROR(FIND("产",H619,1),0)&gt;0,"Welfare",IFERROR(FIND("婚",H619,1),0)&gt;0,"Welfare",IFERROR(FIND("育",H619,1),0)&gt;0,"Welfare",IFERROR(FIND("丧",H619,1),0)&gt;0,"Welfare",IFERROR(FIND("Annual",H619,1),0)&gt;0,"Annual",IFERROR(FIND("annual",H619,1),0)&gt;0,"Annual",IFERROR(FIND("病假",H619,1),0)&gt;0,"Sick",IFERROR(FIND("sick",H619,1),0)&gt;0,"Sick",IFERROR(FIND("Leave",H619,1),0)&gt;0,"Unpaid",IFERROR(FIND("unpaid",H619,1),0)&gt;0,"Unpaid",IFERROR(FIND("welfare",H619,1),0)&gt;0,"Welfare",1=1,H619)</f>
        <v>0</v>
      </c>
    </row>
    <row r="620" spans="11:13">
      <c r="K620" s="17" cm="1">
        <f t="array" ref="K620">_xlfn.IFS(IFERROR(FIND("差",H620,1),0)&gt;0,"Trip",IFERROR(FIND("trip",H620,1),0)&gt;0,"Trip",IFERROR(FIND("假",H620,1),0)&gt;0,"Leave",IFERROR(FIND("leave",H620,1),0)&gt;0,"Leave",IFERROR(FIND("补单",H620,1),0)&gt;0,"Supp",IFERROR(FIND("Replenishment",H620,1),0)&gt;0,"Supp",1=1,H620)</f>
        <v>0</v>
      </c>
      <c r="L620" s="17">
        <f t="shared" si="9"/>
        <v>0</v>
      </c>
      <c r="M620" s="17" cm="1">
        <f t="array" ref="M620">_xlfn.IFS(IFERROR(FIND("事假",H620,1),0)&gt;0,"Unpaid",IFERROR(FIND("年休假",H620,1),0)&gt;0,"Annual",IFERROR(FIND("产",H620,1),0)&gt;0,"Welfare",IFERROR(FIND("婚",H620,1),0)&gt;0,"Welfare",IFERROR(FIND("育",H620,1),0)&gt;0,"Welfare",IFERROR(FIND("丧",H620,1),0)&gt;0,"Welfare",IFERROR(FIND("Annual",H620,1),0)&gt;0,"Annual",IFERROR(FIND("annual",H620,1),0)&gt;0,"Annual",IFERROR(FIND("病假",H620,1),0)&gt;0,"Sick",IFERROR(FIND("sick",H620,1),0)&gt;0,"Sick",IFERROR(FIND("Leave",H620,1),0)&gt;0,"Unpaid",IFERROR(FIND("unpaid",H620,1),0)&gt;0,"Unpaid",IFERROR(FIND("welfare",H620,1),0)&gt;0,"Welfare",1=1,H620)</f>
        <v>0</v>
      </c>
    </row>
    <row r="621" spans="11:13">
      <c r="K621" s="17" cm="1">
        <f t="array" ref="K621">_xlfn.IFS(IFERROR(FIND("差",H621,1),0)&gt;0,"Trip",IFERROR(FIND("trip",H621,1),0)&gt;0,"Trip",IFERROR(FIND("假",H621,1),0)&gt;0,"Leave",IFERROR(FIND("leave",H621,1),0)&gt;0,"Leave",IFERROR(FIND("补单",H621,1),0)&gt;0,"Supp",IFERROR(FIND("Replenishment",H621,1),0)&gt;0,"Supp",1=1,H621)</f>
        <v>0</v>
      </c>
      <c r="L621" s="17">
        <f t="shared" si="9"/>
        <v>0</v>
      </c>
      <c r="M621" s="17" cm="1">
        <f t="array" ref="M621">_xlfn.IFS(IFERROR(FIND("事假",H621,1),0)&gt;0,"Unpaid",IFERROR(FIND("年休假",H621,1),0)&gt;0,"Annual",IFERROR(FIND("产",H621,1),0)&gt;0,"Welfare",IFERROR(FIND("婚",H621,1),0)&gt;0,"Welfare",IFERROR(FIND("育",H621,1),0)&gt;0,"Welfare",IFERROR(FIND("丧",H621,1),0)&gt;0,"Welfare",IFERROR(FIND("Annual",H621,1),0)&gt;0,"Annual",IFERROR(FIND("annual",H621,1),0)&gt;0,"Annual",IFERROR(FIND("病假",H621,1),0)&gt;0,"Sick",IFERROR(FIND("sick",H621,1),0)&gt;0,"Sick",IFERROR(FIND("Leave",H621,1),0)&gt;0,"Unpaid",IFERROR(FIND("unpaid",H621,1),0)&gt;0,"Unpaid",IFERROR(FIND("welfare",H621,1),0)&gt;0,"Welfare",1=1,H621)</f>
        <v>0</v>
      </c>
    </row>
    <row r="622" spans="11:13">
      <c r="K622" s="17" cm="1">
        <f t="array" ref="K622">_xlfn.IFS(IFERROR(FIND("差",H622,1),0)&gt;0,"Trip",IFERROR(FIND("trip",H622,1),0)&gt;0,"Trip",IFERROR(FIND("假",H622,1),0)&gt;0,"Leave",IFERROR(FIND("leave",H622,1),0)&gt;0,"Leave",IFERROR(FIND("补单",H622,1),0)&gt;0,"Supp",IFERROR(FIND("Replenishment",H622,1),0)&gt;0,"Supp",1=1,H622)</f>
        <v>0</v>
      </c>
      <c r="L622" s="17">
        <f t="shared" si="9"/>
        <v>0</v>
      </c>
      <c r="M622" s="17" cm="1">
        <f t="array" ref="M622">_xlfn.IFS(IFERROR(FIND("事假",H622,1),0)&gt;0,"Unpaid",IFERROR(FIND("年休假",H622,1),0)&gt;0,"Annual",IFERROR(FIND("产",H622,1),0)&gt;0,"Welfare",IFERROR(FIND("婚",H622,1),0)&gt;0,"Welfare",IFERROR(FIND("育",H622,1),0)&gt;0,"Welfare",IFERROR(FIND("丧",H622,1),0)&gt;0,"Welfare",IFERROR(FIND("Annual",H622,1),0)&gt;0,"Annual",IFERROR(FIND("annual",H622,1),0)&gt;0,"Annual",IFERROR(FIND("病假",H622,1),0)&gt;0,"Sick",IFERROR(FIND("sick",H622,1),0)&gt;0,"Sick",IFERROR(FIND("Leave",H622,1),0)&gt;0,"Unpaid",IFERROR(FIND("unpaid",H622,1),0)&gt;0,"Unpaid",IFERROR(FIND("welfare",H622,1),0)&gt;0,"Welfare",1=1,H622)</f>
        <v>0</v>
      </c>
    </row>
    <row r="623" spans="11:13">
      <c r="K623" s="17" cm="1">
        <f t="array" ref="K623">_xlfn.IFS(IFERROR(FIND("差",H623,1),0)&gt;0,"Trip",IFERROR(FIND("trip",H623,1),0)&gt;0,"Trip",IFERROR(FIND("假",H623,1),0)&gt;0,"Leave",IFERROR(FIND("leave",H623,1),0)&gt;0,"Leave",IFERROR(FIND("补单",H623,1),0)&gt;0,"Supp",IFERROR(FIND("Replenishment",H623,1),0)&gt;0,"Supp",1=1,H623)</f>
        <v>0</v>
      </c>
      <c r="L623" s="17">
        <f t="shared" si="9"/>
        <v>0</v>
      </c>
      <c r="M623" s="17" cm="1">
        <f t="array" ref="M623">_xlfn.IFS(IFERROR(FIND("事假",H623,1),0)&gt;0,"Unpaid",IFERROR(FIND("年休假",H623,1),0)&gt;0,"Annual",IFERROR(FIND("产",H623,1),0)&gt;0,"Welfare",IFERROR(FIND("婚",H623,1),0)&gt;0,"Welfare",IFERROR(FIND("育",H623,1),0)&gt;0,"Welfare",IFERROR(FIND("丧",H623,1),0)&gt;0,"Welfare",IFERROR(FIND("Annual",H623,1),0)&gt;0,"Annual",IFERROR(FIND("annual",H623,1),0)&gt;0,"Annual",IFERROR(FIND("病假",H623,1),0)&gt;0,"Sick",IFERROR(FIND("sick",H623,1),0)&gt;0,"Sick",IFERROR(FIND("Leave",H623,1),0)&gt;0,"Unpaid",IFERROR(FIND("unpaid",H623,1),0)&gt;0,"Unpaid",IFERROR(FIND("welfare",H623,1),0)&gt;0,"Welfare",1=1,H623)</f>
        <v>0</v>
      </c>
    </row>
    <row r="624" spans="11:13">
      <c r="K624" s="17" cm="1">
        <f t="array" ref="K624">_xlfn.IFS(IFERROR(FIND("差",H624,1),0)&gt;0,"Trip",IFERROR(FIND("trip",H624,1),0)&gt;0,"Trip",IFERROR(FIND("假",H624,1),0)&gt;0,"Leave",IFERROR(FIND("leave",H624,1),0)&gt;0,"Leave",IFERROR(FIND("补单",H624,1),0)&gt;0,"Supp",IFERROR(FIND("Replenishment",H624,1),0)&gt;0,"Supp",1=1,H624)</f>
        <v>0</v>
      </c>
      <c r="L624" s="17">
        <f t="shared" si="9"/>
        <v>0</v>
      </c>
      <c r="M624" s="17" cm="1">
        <f t="array" ref="M624">_xlfn.IFS(IFERROR(FIND("事假",H624,1),0)&gt;0,"Unpaid",IFERROR(FIND("年休假",H624,1),0)&gt;0,"Annual",IFERROR(FIND("产",H624,1),0)&gt;0,"Welfare",IFERROR(FIND("婚",H624,1),0)&gt;0,"Welfare",IFERROR(FIND("育",H624,1),0)&gt;0,"Welfare",IFERROR(FIND("丧",H624,1),0)&gt;0,"Welfare",IFERROR(FIND("Annual",H624,1),0)&gt;0,"Annual",IFERROR(FIND("annual",H624,1),0)&gt;0,"Annual",IFERROR(FIND("病假",H624,1),0)&gt;0,"Sick",IFERROR(FIND("sick",H624,1),0)&gt;0,"Sick",IFERROR(FIND("Leave",H624,1),0)&gt;0,"Unpaid",IFERROR(FIND("unpaid",H624,1),0)&gt;0,"Unpaid",IFERROR(FIND("welfare",H624,1),0)&gt;0,"Welfare",1=1,H624)</f>
        <v>0</v>
      </c>
    </row>
    <row r="625" spans="11:13">
      <c r="K625" s="17" cm="1">
        <f t="array" ref="K625">_xlfn.IFS(IFERROR(FIND("差",H625,1),0)&gt;0,"Trip",IFERROR(FIND("trip",H625,1),0)&gt;0,"Trip",IFERROR(FIND("假",H625,1),0)&gt;0,"Leave",IFERROR(FIND("leave",H625,1),0)&gt;0,"Leave",IFERROR(FIND("补单",H625,1),0)&gt;0,"Supp",IFERROR(FIND("Replenishment",H625,1),0)&gt;0,"Supp",1=1,H625)</f>
        <v>0</v>
      </c>
      <c r="L625" s="17">
        <f t="shared" si="9"/>
        <v>0</v>
      </c>
      <c r="M625" s="17" cm="1">
        <f t="array" ref="M625">_xlfn.IFS(IFERROR(FIND("事假",H625,1),0)&gt;0,"Unpaid",IFERROR(FIND("年休假",H625,1),0)&gt;0,"Annual",IFERROR(FIND("产",H625,1),0)&gt;0,"Welfare",IFERROR(FIND("婚",H625,1),0)&gt;0,"Welfare",IFERROR(FIND("育",H625,1),0)&gt;0,"Welfare",IFERROR(FIND("丧",H625,1),0)&gt;0,"Welfare",IFERROR(FIND("Annual",H625,1),0)&gt;0,"Annual",IFERROR(FIND("annual",H625,1),0)&gt;0,"Annual",IFERROR(FIND("病假",H625,1),0)&gt;0,"Sick",IFERROR(FIND("sick",H625,1),0)&gt;0,"Sick",IFERROR(FIND("Leave",H625,1),0)&gt;0,"Unpaid",IFERROR(FIND("unpaid",H625,1),0)&gt;0,"Unpaid",IFERROR(FIND("welfare",H625,1),0)&gt;0,"Welfare",1=1,H625)</f>
        <v>0</v>
      </c>
    </row>
    <row r="626" spans="11:13">
      <c r="K626" s="17" cm="1">
        <f t="array" ref="K626">_xlfn.IFS(IFERROR(FIND("差",H626,1),0)&gt;0,"Trip",IFERROR(FIND("trip",H626,1),0)&gt;0,"Trip",IFERROR(FIND("假",H626,1),0)&gt;0,"Leave",IFERROR(FIND("leave",H626,1),0)&gt;0,"Leave",IFERROR(FIND("补单",H626,1),0)&gt;0,"Supp",IFERROR(FIND("Replenishment",H626,1),0)&gt;0,"Supp",1=1,H626)</f>
        <v>0</v>
      </c>
      <c r="L626" s="17">
        <f t="shared" si="9"/>
        <v>0</v>
      </c>
      <c r="M626" s="17" cm="1">
        <f t="array" ref="M626">_xlfn.IFS(IFERROR(FIND("事假",H626,1),0)&gt;0,"Unpaid",IFERROR(FIND("年休假",H626,1),0)&gt;0,"Annual",IFERROR(FIND("产",H626,1),0)&gt;0,"Welfare",IFERROR(FIND("婚",H626,1),0)&gt;0,"Welfare",IFERROR(FIND("育",H626,1),0)&gt;0,"Welfare",IFERROR(FIND("丧",H626,1),0)&gt;0,"Welfare",IFERROR(FIND("Annual",H626,1),0)&gt;0,"Annual",IFERROR(FIND("annual",H626,1),0)&gt;0,"Annual",IFERROR(FIND("病假",H626,1),0)&gt;0,"Sick",IFERROR(FIND("sick",H626,1),0)&gt;0,"Sick",IFERROR(FIND("Leave",H626,1),0)&gt;0,"Unpaid",IFERROR(FIND("unpaid",H626,1),0)&gt;0,"Unpaid",IFERROR(FIND("welfare",H626,1),0)&gt;0,"Welfare",1=1,H626)</f>
        <v>0</v>
      </c>
    </row>
    <row r="627" spans="11:13">
      <c r="K627" s="17" cm="1">
        <f t="array" ref="K627">_xlfn.IFS(IFERROR(FIND("差",H627,1),0)&gt;0,"Trip",IFERROR(FIND("trip",H627,1),0)&gt;0,"Trip",IFERROR(FIND("假",H627,1),0)&gt;0,"Leave",IFERROR(FIND("leave",H627,1),0)&gt;0,"Leave",IFERROR(FIND("补单",H627,1),0)&gt;0,"Supp",IFERROR(FIND("Replenishment",H627,1),0)&gt;0,"Supp",1=1,H627)</f>
        <v>0</v>
      </c>
      <c r="L627" s="17">
        <f t="shared" si="9"/>
        <v>0</v>
      </c>
      <c r="M627" s="17" cm="1">
        <f t="array" ref="M627">_xlfn.IFS(IFERROR(FIND("事假",H627,1),0)&gt;0,"Unpaid",IFERROR(FIND("年休假",H627,1),0)&gt;0,"Annual",IFERROR(FIND("产",H627,1),0)&gt;0,"Welfare",IFERROR(FIND("婚",H627,1),0)&gt;0,"Welfare",IFERROR(FIND("育",H627,1),0)&gt;0,"Welfare",IFERROR(FIND("丧",H627,1),0)&gt;0,"Welfare",IFERROR(FIND("Annual",H627,1),0)&gt;0,"Annual",IFERROR(FIND("annual",H627,1),0)&gt;0,"Annual",IFERROR(FIND("病假",H627,1),0)&gt;0,"Sick",IFERROR(FIND("sick",H627,1),0)&gt;0,"Sick",IFERROR(FIND("Leave",H627,1),0)&gt;0,"Unpaid",IFERROR(FIND("unpaid",H627,1),0)&gt;0,"Unpaid",IFERROR(FIND("welfare",H627,1),0)&gt;0,"Welfare",1=1,H627)</f>
        <v>0</v>
      </c>
    </row>
    <row r="628" spans="11:13">
      <c r="K628" s="17" cm="1">
        <f t="array" ref="K628">_xlfn.IFS(IFERROR(FIND("差",H628,1),0)&gt;0,"Trip",IFERROR(FIND("trip",H628,1),0)&gt;0,"Trip",IFERROR(FIND("假",H628,1),0)&gt;0,"Leave",IFERROR(FIND("leave",H628,1),0)&gt;0,"Leave",IFERROR(FIND("补单",H628,1),0)&gt;0,"Supp",IFERROR(FIND("Replenishment",H628,1),0)&gt;0,"Supp",1=1,H628)</f>
        <v>0</v>
      </c>
      <c r="L628" s="17">
        <f t="shared" si="9"/>
        <v>0</v>
      </c>
      <c r="M628" s="17" cm="1">
        <f t="array" ref="M628">_xlfn.IFS(IFERROR(FIND("事假",H628,1),0)&gt;0,"Unpaid",IFERROR(FIND("年休假",H628,1),0)&gt;0,"Annual",IFERROR(FIND("产",H628,1),0)&gt;0,"Welfare",IFERROR(FIND("婚",H628,1),0)&gt;0,"Welfare",IFERROR(FIND("育",H628,1),0)&gt;0,"Welfare",IFERROR(FIND("丧",H628,1),0)&gt;0,"Welfare",IFERROR(FIND("Annual",H628,1),0)&gt;0,"Annual",IFERROR(FIND("annual",H628,1),0)&gt;0,"Annual",IFERROR(FIND("病假",H628,1),0)&gt;0,"Sick",IFERROR(FIND("sick",H628,1),0)&gt;0,"Sick",IFERROR(FIND("Leave",H628,1),0)&gt;0,"Unpaid",IFERROR(FIND("unpaid",H628,1),0)&gt;0,"Unpaid",IFERROR(FIND("welfare",H628,1),0)&gt;0,"Welfare",1=1,H628)</f>
        <v>0</v>
      </c>
    </row>
    <row r="629" spans="11:13">
      <c r="K629" s="17" cm="1">
        <f t="array" ref="K629">_xlfn.IFS(IFERROR(FIND("差",H629,1),0)&gt;0,"Trip",IFERROR(FIND("trip",H629,1),0)&gt;0,"Trip",IFERROR(FIND("假",H629,1),0)&gt;0,"Leave",IFERROR(FIND("leave",H629,1),0)&gt;0,"Leave",IFERROR(FIND("补单",H629,1),0)&gt;0,"Supp",IFERROR(FIND("Replenishment",H629,1),0)&gt;0,"Supp",1=1,H629)</f>
        <v>0</v>
      </c>
      <c r="L629" s="17">
        <f t="shared" si="9"/>
        <v>0</v>
      </c>
      <c r="M629" s="17" cm="1">
        <f t="array" ref="M629">_xlfn.IFS(IFERROR(FIND("事假",H629,1),0)&gt;0,"Unpaid",IFERROR(FIND("年休假",H629,1),0)&gt;0,"Annual",IFERROR(FIND("产",H629,1),0)&gt;0,"Welfare",IFERROR(FIND("婚",H629,1),0)&gt;0,"Welfare",IFERROR(FIND("育",H629,1),0)&gt;0,"Welfare",IFERROR(FIND("丧",H629,1),0)&gt;0,"Welfare",IFERROR(FIND("Annual",H629,1),0)&gt;0,"Annual",IFERROR(FIND("annual",H629,1),0)&gt;0,"Annual",IFERROR(FIND("病假",H629,1),0)&gt;0,"Sick",IFERROR(FIND("sick",H629,1),0)&gt;0,"Sick",IFERROR(FIND("Leave",H629,1),0)&gt;0,"Unpaid",IFERROR(FIND("unpaid",H629,1),0)&gt;0,"Unpaid",IFERROR(FIND("welfare",H629,1),0)&gt;0,"Welfare",1=1,H629)</f>
        <v>0</v>
      </c>
    </row>
    <row r="630" spans="11:13">
      <c r="K630" s="17" cm="1">
        <f t="array" ref="K630">_xlfn.IFS(IFERROR(FIND("差",H630,1),0)&gt;0,"Trip",IFERROR(FIND("trip",H630,1),0)&gt;0,"Trip",IFERROR(FIND("假",H630,1),0)&gt;0,"Leave",IFERROR(FIND("leave",H630,1),0)&gt;0,"Leave",IFERROR(FIND("补单",H630,1),0)&gt;0,"Supp",IFERROR(FIND("Replenishment",H630,1),0)&gt;0,"Supp",1=1,H630)</f>
        <v>0</v>
      </c>
      <c r="L630" s="17">
        <f t="shared" si="9"/>
        <v>0</v>
      </c>
      <c r="M630" s="17" cm="1">
        <f t="array" ref="M630">_xlfn.IFS(IFERROR(FIND("事假",H630,1),0)&gt;0,"Unpaid",IFERROR(FIND("年休假",H630,1),0)&gt;0,"Annual",IFERROR(FIND("产",H630,1),0)&gt;0,"Welfare",IFERROR(FIND("婚",H630,1),0)&gt;0,"Welfare",IFERROR(FIND("育",H630,1),0)&gt;0,"Welfare",IFERROR(FIND("丧",H630,1),0)&gt;0,"Welfare",IFERROR(FIND("Annual",H630,1),0)&gt;0,"Annual",IFERROR(FIND("annual",H630,1),0)&gt;0,"Annual",IFERROR(FIND("病假",H630,1),0)&gt;0,"Sick",IFERROR(FIND("sick",H630,1),0)&gt;0,"Sick",IFERROR(FIND("Leave",H630,1),0)&gt;0,"Unpaid",IFERROR(FIND("unpaid",H630,1),0)&gt;0,"Unpaid",IFERROR(FIND("welfare",H630,1),0)&gt;0,"Welfare",1=1,H630)</f>
        <v>0</v>
      </c>
    </row>
    <row r="631" spans="11:13">
      <c r="K631" s="17" cm="1">
        <f t="array" ref="K631">_xlfn.IFS(IFERROR(FIND("差",H631,1),0)&gt;0,"Trip",IFERROR(FIND("trip",H631,1),0)&gt;0,"Trip",IFERROR(FIND("假",H631,1),0)&gt;0,"Leave",IFERROR(FIND("leave",H631,1),0)&gt;0,"Leave",IFERROR(FIND("补单",H631,1),0)&gt;0,"Supp",IFERROR(FIND("Replenishment",H631,1),0)&gt;0,"Supp",1=1,H631)</f>
        <v>0</v>
      </c>
      <c r="L631" s="17">
        <f t="shared" si="9"/>
        <v>0</v>
      </c>
      <c r="M631" s="17" cm="1">
        <f t="array" ref="M631">_xlfn.IFS(IFERROR(FIND("事假",H631,1),0)&gt;0,"Unpaid",IFERROR(FIND("年休假",H631,1),0)&gt;0,"Annual",IFERROR(FIND("产",H631,1),0)&gt;0,"Welfare",IFERROR(FIND("婚",H631,1),0)&gt;0,"Welfare",IFERROR(FIND("育",H631,1),0)&gt;0,"Welfare",IFERROR(FIND("丧",H631,1),0)&gt;0,"Welfare",IFERROR(FIND("Annual",H631,1),0)&gt;0,"Annual",IFERROR(FIND("annual",H631,1),0)&gt;0,"Annual",IFERROR(FIND("病假",H631,1),0)&gt;0,"Sick",IFERROR(FIND("sick",H631,1),0)&gt;0,"Sick",IFERROR(FIND("Leave",H631,1),0)&gt;0,"Unpaid",IFERROR(FIND("unpaid",H631,1),0)&gt;0,"Unpaid",IFERROR(FIND("welfare",H631,1),0)&gt;0,"Welfare",1=1,H631)</f>
        <v>0</v>
      </c>
    </row>
    <row r="632" spans="11:13">
      <c r="K632" s="17" cm="1">
        <f t="array" ref="K632">_xlfn.IFS(IFERROR(FIND("差",H632,1),0)&gt;0,"Trip",IFERROR(FIND("trip",H632,1),0)&gt;0,"Trip",IFERROR(FIND("假",H632,1),0)&gt;0,"Leave",IFERROR(FIND("leave",H632,1),0)&gt;0,"Leave",IFERROR(FIND("补单",H632,1),0)&gt;0,"Supp",IFERROR(FIND("Replenishment",H632,1),0)&gt;0,"Supp",1=1,H632)</f>
        <v>0</v>
      </c>
      <c r="L632" s="17">
        <f t="shared" si="9"/>
        <v>0</v>
      </c>
      <c r="M632" s="17" cm="1">
        <f t="array" ref="M632">_xlfn.IFS(IFERROR(FIND("事假",H632,1),0)&gt;0,"Unpaid",IFERROR(FIND("年休假",H632,1),0)&gt;0,"Annual",IFERROR(FIND("产",H632,1),0)&gt;0,"Welfare",IFERROR(FIND("婚",H632,1),0)&gt;0,"Welfare",IFERROR(FIND("育",H632,1),0)&gt;0,"Welfare",IFERROR(FIND("丧",H632,1),0)&gt;0,"Welfare",IFERROR(FIND("Annual",H632,1),0)&gt;0,"Annual",IFERROR(FIND("annual",H632,1),0)&gt;0,"Annual",IFERROR(FIND("病假",H632,1),0)&gt;0,"Sick",IFERROR(FIND("sick",H632,1),0)&gt;0,"Sick",IFERROR(FIND("Leave",H632,1),0)&gt;0,"Unpaid",IFERROR(FIND("unpaid",H632,1),0)&gt;0,"Unpaid",IFERROR(FIND("welfare",H632,1),0)&gt;0,"Welfare",1=1,H632)</f>
        <v>0</v>
      </c>
    </row>
    <row r="633" spans="11:13">
      <c r="K633" s="17" cm="1">
        <f t="array" ref="K633">_xlfn.IFS(IFERROR(FIND("差",H633,1),0)&gt;0,"Trip",IFERROR(FIND("trip",H633,1),0)&gt;0,"Trip",IFERROR(FIND("假",H633,1),0)&gt;0,"Leave",IFERROR(FIND("leave",H633,1),0)&gt;0,"Leave",IFERROR(FIND("补单",H633,1),0)&gt;0,"Supp",IFERROR(FIND("Replenishment",H633,1),0)&gt;0,"Supp",1=1,H633)</f>
        <v>0</v>
      </c>
      <c r="L633" s="17">
        <f t="shared" si="9"/>
        <v>0</v>
      </c>
      <c r="M633" s="17" cm="1">
        <f t="array" ref="M633">_xlfn.IFS(IFERROR(FIND("事假",H633,1),0)&gt;0,"Unpaid",IFERROR(FIND("年休假",H633,1),0)&gt;0,"Annual",IFERROR(FIND("产",H633,1),0)&gt;0,"Welfare",IFERROR(FIND("婚",H633,1),0)&gt;0,"Welfare",IFERROR(FIND("育",H633,1),0)&gt;0,"Welfare",IFERROR(FIND("丧",H633,1),0)&gt;0,"Welfare",IFERROR(FIND("Annual",H633,1),0)&gt;0,"Annual",IFERROR(FIND("annual",H633,1),0)&gt;0,"Annual",IFERROR(FIND("病假",H633,1),0)&gt;0,"Sick",IFERROR(FIND("sick",H633,1),0)&gt;0,"Sick",IFERROR(FIND("Leave",H633,1),0)&gt;0,"Unpaid",IFERROR(FIND("unpaid",H633,1),0)&gt;0,"Unpaid",IFERROR(FIND("welfare",H633,1),0)&gt;0,"Welfare",1=1,H633)</f>
        <v>0</v>
      </c>
    </row>
    <row r="634" spans="11:13">
      <c r="K634" s="17" cm="1">
        <f t="array" ref="K634">_xlfn.IFS(IFERROR(FIND("差",H634,1),0)&gt;0,"Trip",IFERROR(FIND("trip",H634,1),0)&gt;0,"Trip",IFERROR(FIND("假",H634,1),0)&gt;0,"Leave",IFERROR(FIND("leave",H634,1),0)&gt;0,"Leave",IFERROR(FIND("补单",H634,1),0)&gt;0,"Supp",IFERROR(FIND("Replenishment",H634,1),0)&gt;0,"Supp",1=1,H634)</f>
        <v>0</v>
      </c>
      <c r="L634" s="17">
        <f t="shared" si="9"/>
        <v>0</v>
      </c>
      <c r="M634" s="17" cm="1">
        <f t="array" ref="M634">_xlfn.IFS(IFERROR(FIND("事假",H634,1),0)&gt;0,"Unpaid",IFERROR(FIND("年休假",H634,1),0)&gt;0,"Annual",IFERROR(FIND("产",H634,1),0)&gt;0,"Welfare",IFERROR(FIND("婚",H634,1),0)&gt;0,"Welfare",IFERROR(FIND("育",H634,1),0)&gt;0,"Welfare",IFERROR(FIND("丧",H634,1),0)&gt;0,"Welfare",IFERROR(FIND("Annual",H634,1),0)&gt;0,"Annual",IFERROR(FIND("annual",H634,1),0)&gt;0,"Annual",IFERROR(FIND("病假",H634,1),0)&gt;0,"Sick",IFERROR(FIND("sick",H634,1),0)&gt;0,"Sick",IFERROR(FIND("Leave",H634,1),0)&gt;0,"Unpaid",IFERROR(FIND("unpaid",H634,1),0)&gt;0,"Unpaid",IFERROR(FIND("welfare",H634,1),0)&gt;0,"Welfare",1=1,H634)</f>
        <v>0</v>
      </c>
    </row>
    <row r="635" spans="11:13">
      <c r="K635" s="17" cm="1">
        <f t="array" ref="K635">_xlfn.IFS(IFERROR(FIND("差",H635,1),0)&gt;0,"Trip",IFERROR(FIND("trip",H635,1),0)&gt;0,"Trip",IFERROR(FIND("假",H635,1),0)&gt;0,"Leave",IFERROR(FIND("leave",H635,1),0)&gt;0,"Leave",IFERROR(FIND("补单",H635,1),0)&gt;0,"Supp",IFERROR(FIND("Replenishment",H635,1),0)&gt;0,"Supp",1=1,H635)</f>
        <v>0</v>
      </c>
      <c r="L635" s="17">
        <f t="shared" si="9"/>
        <v>0</v>
      </c>
      <c r="M635" s="17" cm="1">
        <f t="array" ref="M635">_xlfn.IFS(IFERROR(FIND("事假",H635,1),0)&gt;0,"Unpaid",IFERROR(FIND("年休假",H635,1),0)&gt;0,"Annual",IFERROR(FIND("产",H635,1),0)&gt;0,"Welfare",IFERROR(FIND("婚",H635,1),0)&gt;0,"Welfare",IFERROR(FIND("育",H635,1),0)&gt;0,"Welfare",IFERROR(FIND("丧",H635,1),0)&gt;0,"Welfare",IFERROR(FIND("Annual",H635,1),0)&gt;0,"Annual",IFERROR(FIND("annual",H635,1),0)&gt;0,"Annual",IFERROR(FIND("病假",H635,1),0)&gt;0,"Sick",IFERROR(FIND("sick",H635,1),0)&gt;0,"Sick",IFERROR(FIND("Leave",H635,1),0)&gt;0,"Unpaid",IFERROR(FIND("unpaid",H635,1),0)&gt;0,"Unpaid",IFERROR(FIND("welfare",H635,1),0)&gt;0,"Welfare",1=1,H635)</f>
        <v>0</v>
      </c>
    </row>
    <row r="636" spans="11:13">
      <c r="K636" s="17" cm="1">
        <f t="array" ref="K636">_xlfn.IFS(IFERROR(FIND("差",H636,1),0)&gt;0,"Trip",IFERROR(FIND("trip",H636,1),0)&gt;0,"Trip",IFERROR(FIND("假",H636,1),0)&gt;0,"Leave",IFERROR(FIND("leave",H636,1),0)&gt;0,"Leave",IFERROR(FIND("补单",H636,1),0)&gt;0,"Supp",IFERROR(FIND("Replenishment",H636,1),0)&gt;0,"Supp",1=1,H636)</f>
        <v>0</v>
      </c>
      <c r="L636" s="17">
        <f t="shared" si="9"/>
        <v>0</v>
      </c>
      <c r="M636" s="17" cm="1">
        <f t="array" ref="M636">_xlfn.IFS(IFERROR(FIND("事假",H636,1),0)&gt;0,"Unpaid",IFERROR(FIND("年休假",H636,1),0)&gt;0,"Annual",IFERROR(FIND("产",H636,1),0)&gt;0,"Welfare",IFERROR(FIND("婚",H636,1),0)&gt;0,"Welfare",IFERROR(FIND("育",H636,1),0)&gt;0,"Welfare",IFERROR(FIND("丧",H636,1),0)&gt;0,"Welfare",IFERROR(FIND("Annual",H636,1),0)&gt;0,"Annual",IFERROR(FIND("annual",H636,1),0)&gt;0,"Annual",IFERROR(FIND("病假",H636,1),0)&gt;0,"Sick",IFERROR(FIND("sick",H636,1),0)&gt;0,"Sick",IFERROR(FIND("Leave",H636,1),0)&gt;0,"Unpaid",IFERROR(FIND("unpaid",H636,1),0)&gt;0,"Unpaid",IFERROR(FIND("welfare",H636,1),0)&gt;0,"Welfare",1=1,H636)</f>
        <v>0</v>
      </c>
    </row>
    <row r="637" spans="11:13">
      <c r="K637" s="17" cm="1">
        <f t="array" ref="K637">_xlfn.IFS(IFERROR(FIND("差",H637,1),0)&gt;0,"Trip",IFERROR(FIND("trip",H637,1),0)&gt;0,"Trip",IFERROR(FIND("假",H637,1),0)&gt;0,"Leave",IFERROR(FIND("leave",H637,1),0)&gt;0,"Leave",IFERROR(FIND("补单",H637,1),0)&gt;0,"Supp",IFERROR(FIND("Replenishment",H637,1),0)&gt;0,"Supp",1=1,H637)</f>
        <v>0</v>
      </c>
      <c r="L637" s="17">
        <f t="shared" si="9"/>
        <v>0</v>
      </c>
      <c r="M637" s="17" cm="1">
        <f t="array" ref="M637">_xlfn.IFS(IFERROR(FIND("事假",H637,1),0)&gt;0,"Unpaid",IFERROR(FIND("年休假",H637,1),0)&gt;0,"Annual",IFERROR(FIND("产",H637,1),0)&gt;0,"Welfare",IFERROR(FIND("婚",H637,1),0)&gt;0,"Welfare",IFERROR(FIND("育",H637,1),0)&gt;0,"Welfare",IFERROR(FIND("丧",H637,1),0)&gt;0,"Welfare",IFERROR(FIND("Annual",H637,1),0)&gt;0,"Annual",IFERROR(FIND("annual",H637,1),0)&gt;0,"Annual",IFERROR(FIND("病假",H637,1),0)&gt;0,"Sick",IFERROR(FIND("sick",H637,1),0)&gt;0,"Sick",IFERROR(FIND("Leave",H637,1),0)&gt;0,"Unpaid",IFERROR(FIND("unpaid",H637,1),0)&gt;0,"Unpaid",IFERROR(FIND("welfare",H637,1),0)&gt;0,"Welfare",1=1,H637)</f>
        <v>0</v>
      </c>
    </row>
    <row r="638" spans="11:13">
      <c r="K638" s="17" cm="1">
        <f t="array" ref="K638">_xlfn.IFS(IFERROR(FIND("差",H638,1),0)&gt;0,"Trip",IFERROR(FIND("trip",H638,1),0)&gt;0,"Trip",IFERROR(FIND("假",H638,1),0)&gt;0,"Leave",IFERROR(FIND("leave",H638,1),0)&gt;0,"Leave",IFERROR(FIND("补单",H638,1),0)&gt;0,"Supp",IFERROR(FIND("Replenishment",H638,1),0)&gt;0,"Supp",1=1,H638)</f>
        <v>0</v>
      </c>
      <c r="L638" s="17">
        <f t="shared" si="9"/>
        <v>0</v>
      </c>
      <c r="M638" s="17" cm="1">
        <f t="array" ref="M638">_xlfn.IFS(IFERROR(FIND("事假",H638,1),0)&gt;0,"Unpaid",IFERROR(FIND("年休假",H638,1),0)&gt;0,"Annual",IFERROR(FIND("产",H638,1),0)&gt;0,"Welfare",IFERROR(FIND("婚",H638,1),0)&gt;0,"Welfare",IFERROR(FIND("育",H638,1),0)&gt;0,"Welfare",IFERROR(FIND("丧",H638,1),0)&gt;0,"Welfare",IFERROR(FIND("Annual",H638,1),0)&gt;0,"Annual",IFERROR(FIND("annual",H638,1),0)&gt;0,"Annual",IFERROR(FIND("病假",H638,1),0)&gt;0,"Sick",IFERROR(FIND("sick",H638,1),0)&gt;0,"Sick",IFERROR(FIND("Leave",H638,1),0)&gt;0,"Unpaid",IFERROR(FIND("unpaid",H638,1),0)&gt;0,"Unpaid",IFERROR(FIND("welfare",H638,1),0)&gt;0,"Welfare",1=1,H638)</f>
        <v>0</v>
      </c>
    </row>
    <row r="639" spans="11:13">
      <c r="K639" s="17" cm="1">
        <f t="array" ref="K639">_xlfn.IFS(IFERROR(FIND("差",H639,1),0)&gt;0,"Trip",IFERROR(FIND("trip",H639,1),0)&gt;0,"Trip",IFERROR(FIND("假",H639,1),0)&gt;0,"Leave",IFERROR(FIND("leave",H639,1),0)&gt;0,"Leave",IFERROR(FIND("补单",H639,1),0)&gt;0,"Supp",IFERROR(FIND("Replenishment",H639,1),0)&gt;0,"Supp",1=1,H639)</f>
        <v>0</v>
      </c>
      <c r="L639" s="17">
        <f t="shared" si="9"/>
        <v>0</v>
      </c>
      <c r="M639" s="17" cm="1">
        <f t="array" ref="M639">_xlfn.IFS(IFERROR(FIND("事假",H639,1),0)&gt;0,"Unpaid",IFERROR(FIND("年休假",H639,1),0)&gt;0,"Annual",IFERROR(FIND("产",H639,1),0)&gt;0,"Welfare",IFERROR(FIND("婚",H639,1),0)&gt;0,"Welfare",IFERROR(FIND("育",H639,1),0)&gt;0,"Welfare",IFERROR(FIND("丧",H639,1),0)&gt;0,"Welfare",IFERROR(FIND("Annual",H639,1),0)&gt;0,"Annual",IFERROR(FIND("annual",H639,1),0)&gt;0,"Annual",IFERROR(FIND("病假",H639,1),0)&gt;0,"Sick",IFERROR(FIND("sick",H639,1),0)&gt;0,"Sick",IFERROR(FIND("Leave",H639,1),0)&gt;0,"Unpaid",IFERROR(FIND("unpaid",H639,1),0)&gt;0,"Unpaid",IFERROR(FIND("welfare",H639,1),0)&gt;0,"Welfare",1=1,H639)</f>
        <v>0</v>
      </c>
    </row>
    <row r="640" spans="11:13">
      <c r="K640" s="17" cm="1">
        <f t="array" ref="K640">_xlfn.IFS(IFERROR(FIND("差",H640,1),0)&gt;0,"Trip",IFERROR(FIND("trip",H640,1),0)&gt;0,"Trip",IFERROR(FIND("假",H640,1),0)&gt;0,"Leave",IFERROR(FIND("leave",H640,1),0)&gt;0,"Leave",IFERROR(FIND("补单",H640,1),0)&gt;0,"Supp",IFERROR(FIND("Replenishment",H640,1),0)&gt;0,"Supp",1=1,H640)</f>
        <v>0</v>
      </c>
      <c r="L640" s="17">
        <f t="shared" si="9"/>
        <v>0</v>
      </c>
      <c r="M640" s="17" cm="1">
        <f t="array" ref="M640">_xlfn.IFS(IFERROR(FIND("事假",H640,1),0)&gt;0,"Unpaid",IFERROR(FIND("年休假",H640,1),0)&gt;0,"Annual",IFERROR(FIND("产",H640,1),0)&gt;0,"Welfare",IFERROR(FIND("婚",H640,1),0)&gt;0,"Welfare",IFERROR(FIND("育",H640,1),0)&gt;0,"Welfare",IFERROR(FIND("丧",H640,1),0)&gt;0,"Welfare",IFERROR(FIND("Annual",H640,1),0)&gt;0,"Annual",IFERROR(FIND("annual",H640,1),0)&gt;0,"Annual",IFERROR(FIND("病假",H640,1),0)&gt;0,"Sick",IFERROR(FIND("sick",H640,1),0)&gt;0,"Sick",IFERROR(FIND("Leave",H640,1),0)&gt;0,"Unpaid",IFERROR(FIND("unpaid",H640,1),0)&gt;0,"Unpaid",IFERROR(FIND("welfare",H640,1),0)&gt;0,"Welfare",1=1,H640)</f>
        <v>0</v>
      </c>
    </row>
    <row r="641" spans="11:13">
      <c r="K641" s="17" cm="1">
        <f t="array" ref="K641">_xlfn.IFS(IFERROR(FIND("差",H641,1),0)&gt;0,"Trip",IFERROR(FIND("trip",H641,1),0)&gt;0,"Trip",IFERROR(FIND("假",H641,1),0)&gt;0,"Leave",IFERROR(FIND("leave",H641,1),0)&gt;0,"Leave",IFERROR(FIND("补单",H641,1),0)&gt;0,"Supp",IFERROR(FIND("Replenishment",H641,1),0)&gt;0,"Supp",1=1,H641)</f>
        <v>0</v>
      </c>
      <c r="L641" s="17">
        <f t="shared" si="9"/>
        <v>0</v>
      </c>
      <c r="M641" s="17" cm="1">
        <f t="array" ref="M641">_xlfn.IFS(IFERROR(FIND("事假",H641,1),0)&gt;0,"Unpaid",IFERROR(FIND("年休假",H641,1),0)&gt;0,"Annual",IFERROR(FIND("产",H641,1),0)&gt;0,"Welfare",IFERROR(FIND("婚",H641,1),0)&gt;0,"Welfare",IFERROR(FIND("育",H641,1),0)&gt;0,"Welfare",IFERROR(FIND("丧",H641,1),0)&gt;0,"Welfare",IFERROR(FIND("Annual",H641,1),0)&gt;0,"Annual",IFERROR(FIND("annual",H641,1),0)&gt;0,"Annual",IFERROR(FIND("病假",H641,1),0)&gt;0,"Sick",IFERROR(FIND("sick",H641,1),0)&gt;0,"Sick",IFERROR(FIND("Leave",H641,1),0)&gt;0,"Unpaid",IFERROR(FIND("unpaid",H641,1),0)&gt;0,"Unpaid",IFERROR(FIND("welfare",H641,1),0)&gt;0,"Welfare",1=1,H641)</f>
        <v>0</v>
      </c>
    </row>
    <row r="642" spans="11:13">
      <c r="K642" s="17" cm="1">
        <f t="array" ref="K642">_xlfn.IFS(IFERROR(FIND("差",H642,1),0)&gt;0,"Trip",IFERROR(FIND("trip",H642,1),0)&gt;0,"Trip",IFERROR(FIND("假",H642,1),0)&gt;0,"Leave",IFERROR(FIND("leave",H642,1),0)&gt;0,"Leave",IFERROR(FIND("补单",H642,1),0)&gt;0,"Supp",IFERROR(FIND("Replenishment",H642,1),0)&gt;0,"Supp",1=1,H642)</f>
        <v>0</v>
      </c>
      <c r="L642" s="17">
        <f t="shared" si="9"/>
        <v>0</v>
      </c>
      <c r="M642" s="17" cm="1">
        <f t="array" ref="M642">_xlfn.IFS(IFERROR(FIND("事假",H642,1),0)&gt;0,"Unpaid",IFERROR(FIND("年休假",H642,1),0)&gt;0,"Annual",IFERROR(FIND("产",H642,1),0)&gt;0,"Welfare",IFERROR(FIND("婚",H642,1),0)&gt;0,"Welfare",IFERROR(FIND("育",H642,1),0)&gt;0,"Welfare",IFERROR(FIND("丧",H642,1),0)&gt;0,"Welfare",IFERROR(FIND("Annual",H642,1),0)&gt;0,"Annual",IFERROR(FIND("annual",H642,1),0)&gt;0,"Annual",IFERROR(FIND("病假",H642,1),0)&gt;0,"Sick",IFERROR(FIND("sick",H642,1),0)&gt;0,"Sick",IFERROR(FIND("Leave",H642,1),0)&gt;0,"Unpaid",IFERROR(FIND("unpaid",H642,1),0)&gt;0,"Unpaid",IFERROR(FIND("welfare",H642,1),0)&gt;0,"Welfare",1=1,H642)</f>
        <v>0</v>
      </c>
    </row>
    <row r="643" spans="11:13">
      <c r="K643" s="17" cm="1">
        <f t="array" ref="K643">_xlfn.IFS(IFERROR(FIND("差",H643,1),0)&gt;0,"Trip",IFERROR(FIND("trip",H643,1),0)&gt;0,"Trip",IFERROR(FIND("假",H643,1),0)&gt;0,"Leave",IFERROR(FIND("leave",H643,1),0)&gt;0,"Leave",IFERROR(FIND("补单",H643,1),0)&gt;0,"Supp",IFERROR(FIND("Replenishment",H643,1),0)&gt;0,"Supp",1=1,H643)</f>
        <v>0</v>
      </c>
      <c r="L643" s="17">
        <f t="shared" ref="L643:L706" si="10">IF(IFERROR(FIND("通过",J643,1),0)&gt;0,"Approved",J643)</f>
        <v>0</v>
      </c>
      <c r="M643" s="17" cm="1">
        <f t="array" ref="M643">_xlfn.IFS(IFERROR(FIND("事假",H643,1),0)&gt;0,"Unpaid",IFERROR(FIND("年休假",H643,1),0)&gt;0,"Annual",IFERROR(FIND("产",H643,1),0)&gt;0,"Welfare",IFERROR(FIND("婚",H643,1),0)&gt;0,"Welfare",IFERROR(FIND("育",H643,1),0)&gt;0,"Welfare",IFERROR(FIND("丧",H643,1),0)&gt;0,"Welfare",IFERROR(FIND("Annual",H643,1),0)&gt;0,"Annual",IFERROR(FIND("annual",H643,1),0)&gt;0,"Annual",IFERROR(FIND("病假",H643,1),0)&gt;0,"Sick",IFERROR(FIND("sick",H643,1),0)&gt;0,"Sick",IFERROR(FIND("Leave",H643,1),0)&gt;0,"Unpaid",IFERROR(FIND("unpaid",H643,1),0)&gt;0,"Unpaid",IFERROR(FIND("welfare",H643,1),0)&gt;0,"Welfare",1=1,H643)</f>
        <v>0</v>
      </c>
    </row>
    <row r="644" spans="11:13">
      <c r="K644" s="17" cm="1">
        <f t="array" ref="K644">_xlfn.IFS(IFERROR(FIND("差",H644,1),0)&gt;0,"Trip",IFERROR(FIND("trip",H644,1),0)&gt;0,"Trip",IFERROR(FIND("假",H644,1),0)&gt;0,"Leave",IFERROR(FIND("leave",H644,1),0)&gt;0,"Leave",IFERROR(FIND("补单",H644,1),0)&gt;0,"Supp",IFERROR(FIND("Replenishment",H644,1),0)&gt;0,"Supp",1=1,H644)</f>
        <v>0</v>
      </c>
      <c r="L644" s="17">
        <f t="shared" si="10"/>
        <v>0</v>
      </c>
      <c r="M644" s="17" cm="1">
        <f t="array" ref="M644">_xlfn.IFS(IFERROR(FIND("事假",H644,1),0)&gt;0,"Unpaid",IFERROR(FIND("年休假",H644,1),0)&gt;0,"Annual",IFERROR(FIND("产",H644,1),0)&gt;0,"Welfare",IFERROR(FIND("婚",H644,1),0)&gt;0,"Welfare",IFERROR(FIND("育",H644,1),0)&gt;0,"Welfare",IFERROR(FIND("丧",H644,1),0)&gt;0,"Welfare",IFERROR(FIND("Annual",H644,1),0)&gt;0,"Annual",IFERROR(FIND("annual",H644,1),0)&gt;0,"Annual",IFERROR(FIND("病假",H644,1),0)&gt;0,"Sick",IFERROR(FIND("sick",H644,1),0)&gt;0,"Sick",IFERROR(FIND("Leave",H644,1),0)&gt;0,"Unpaid",IFERROR(FIND("unpaid",H644,1),0)&gt;0,"Unpaid",IFERROR(FIND("welfare",H644,1),0)&gt;0,"Welfare",1=1,H644)</f>
        <v>0</v>
      </c>
    </row>
    <row r="645" spans="11:13">
      <c r="K645" s="17" cm="1">
        <f t="array" ref="K645">_xlfn.IFS(IFERROR(FIND("差",H645,1),0)&gt;0,"Trip",IFERROR(FIND("trip",H645,1),0)&gt;0,"Trip",IFERROR(FIND("假",H645,1),0)&gt;0,"Leave",IFERROR(FIND("leave",H645,1),0)&gt;0,"Leave",IFERROR(FIND("补单",H645,1),0)&gt;0,"Supp",IFERROR(FIND("Replenishment",H645,1),0)&gt;0,"Supp",1=1,H645)</f>
        <v>0</v>
      </c>
      <c r="L645" s="17">
        <f t="shared" si="10"/>
        <v>0</v>
      </c>
      <c r="M645" s="17" cm="1">
        <f t="array" ref="M645">_xlfn.IFS(IFERROR(FIND("事假",H645,1),0)&gt;0,"Unpaid",IFERROR(FIND("年休假",H645,1),0)&gt;0,"Annual",IFERROR(FIND("产",H645,1),0)&gt;0,"Welfare",IFERROR(FIND("婚",H645,1),0)&gt;0,"Welfare",IFERROR(FIND("育",H645,1),0)&gt;0,"Welfare",IFERROR(FIND("丧",H645,1),0)&gt;0,"Welfare",IFERROR(FIND("Annual",H645,1),0)&gt;0,"Annual",IFERROR(FIND("annual",H645,1),0)&gt;0,"Annual",IFERROR(FIND("病假",H645,1),0)&gt;0,"Sick",IFERROR(FIND("sick",H645,1),0)&gt;0,"Sick",IFERROR(FIND("Leave",H645,1),0)&gt;0,"Unpaid",IFERROR(FIND("unpaid",H645,1),0)&gt;0,"Unpaid",IFERROR(FIND("welfare",H645,1),0)&gt;0,"Welfare",1=1,H645)</f>
        <v>0</v>
      </c>
    </row>
    <row r="646" spans="11:13">
      <c r="K646" s="17" cm="1">
        <f t="array" ref="K646">_xlfn.IFS(IFERROR(FIND("差",H646,1),0)&gt;0,"Trip",IFERROR(FIND("trip",H646,1),0)&gt;0,"Trip",IFERROR(FIND("假",H646,1),0)&gt;0,"Leave",IFERROR(FIND("leave",H646,1),0)&gt;0,"Leave",IFERROR(FIND("补单",H646,1),0)&gt;0,"Supp",IFERROR(FIND("Replenishment",H646,1),0)&gt;0,"Supp",1=1,H646)</f>
        <v>0</v>
      </c>
      <c r="L646" s="17">
        <f t="shared" si="10"/>
        <v>0</v>
      </c>
      <c r="M646" s="17" cm="1">
        <f t="array" ref="M646">_xlfn.IFS(IFERROR(FIND("事假",H646,1),0)&gt;0,"Unpaid",IFERROR(FIND("年休假",H646,1),0)&gt;0,"Annual",IFERROR(FIND("产",H646,1),0)&gt;0,"Welfare",IFERROR(FIND("婚",H646,1),0)&gt;0,"Welfare",IFERROR(FIND("育",H646,1),0)&gt;0,"Welfare",IFERROR(FIND("丧",H646,1),0)&gt;0,"Welfare",IFERROR(FIND("Annual",H646,1),0)&gt;0,"Annual",IFERROR(FIND("annual",H646,1),0)&gt;0,"Annual",IFERROR(FIND("病假",H646,1),0)&gt;0,"Sick",IFERROR(FIND("sick",H646,1),0)&gt;0,"Sick",IFERROR(FIND("Leave",H646,1),0)&gt;0,"Unpaid",IFERROR(FIND("unpaid",H646,1),0)&gt;0,"Unpaid",IFERROR(FIND("welfare",H646,1),0)&gt;0,"Welfare",1=1,H646)</f>
        <v>0</v>
      </c>
    </row>
    <row r="647" spans="11:13">
      <c r="K647" s="17" cm="1">
        <f t="array" ref="K647">_xlfn.IFS(IFERROR(FIND("差",H647,1),0)&gt;0,"Trip",IFERROR(FIND("trip",H647,1),0)&gt;0,"Trip",IFERROR(FIND("假",H647,1),0)&gt;0,"Leave",IFERROR(FIND("leave",H647,1),0)&gt;0,"Leave",IFERROR(FIND("补单",H647,1),0)&gt;0,"Supp",IFERROR(FIND("Replenishment",H647,1),0)&gt;0,"Supp",1=1,H647)</f>
        <v>0</v>
      </c>
      <c r="L647" s="17">
        <f t="shared" si="10"/>
        <v>0</v>
      </c>
      <c r="M647" s="17" cm="1">
        <f t="array" ref="M647">_xlfn.IFS(IFERROR(FIND("事假",H647,1),0)&gt;0,"Unpaid",IFERROR(FIND("年休假",H647,1),0)&gt;0,"Annual",IFERROR(FIND("产",H647,1),0)&gt;0,"Welfare",IFERROR(FIND("婚",H647,1),0)&gt;0,"Welfare",IFERROR(FIND("育",H647,1),0)&gt;0,"Welfare",IFERROR(FIND("丧",H647,1),0)&gt;0,"Welfare",IFERROR(FIND("Annual",H647,1),0)&gt;0,"Annual",IFERROR(FIND("annual",H647,1),0)&gt;0,"Annual",IFERROR(FIND("病假",H647,1),0)&gt;0,"Sick",IFERROR(FIND("sick",H647,1),0)&gt;0,"Sick",IFERROR(FIND("Leave",H647,1),0)&gt;0,"Unpaid",IFERROR(FIND("unpaid",H647,1),0)&gt;0,"Unpaid",IFERROR(FIND("welfare",H647,1),0)&gt;0,"Welfare",1=1,H647)</f>
        <v>0</v>
      </c>
    </row>
    <row r="648" spans="11:13">
      <c r="K648" s="17" cm="1">
        <f t="array" ref="K648">_xlfn.IFS(IFERROR(FIND("差",H648,1),0)&gt;0,"Trip",IFERROR(FIND("trip",H648,1),0)&gt;0,"Trip",IFERROR(FIND("假",H648,1),0)&gt;0,"Leave",IFERROR(FIND("leave",H648,1),0)&gt;0,"Leave",IFERROR(FIND("补单",H648,1),0)&gt;0,"Supp",IFERROR(FIND("Replenishment",H648,1),0)&gt;0,"Supp",1=1,H648)</f>
        <v>0</v>
      </c>
      <c r="L648" s="17">
        <f t="shared" si="10"/>
        <v>0</v>
      </c>
      <c r="M648" s="17" cm="1">
        <f t="array" ref="M648">_xlfn.IFS(IFERROR(FIND("事假",H648,1),0)&gt;0,"Unpaid",IFERROR(FIND("年休假",H648,1),0)&gt;0,"Annual",IFERROR(FIND("产",H648,1),0)&gt;0,"Welfare",IFERROR(FIND("婚",H648,1),0)&gt;0,"Welfare",IFERROR(FIND("育",H648,1),0)&gt;0,"Welfare",IFERROR(FIND("丧",H648,1),0)&gt;0,"Welfare",IFERROR(FIND("Annual",H648,1),0)&gt;0,"Annual",IFERROR(FIND("annual",H648,1),0)&gt;0,"Annual",IFERROR(FIND("病假",H648,1),0)&gt;0,"Sick",IFERROR(FIND("sick",H648,1),0)&gt;0,"Sick",IFERROR(FIND("Leave",H648,1),0)&gt;0,"Unpaid",IFERROR(FIND("unpaid",H648,1),0)&gt;0,"Unpaid",IFERROR(FIND("welfare",H648,1),0)&gt;0,"Welfare",1=1,H648)</f>
        <v>0</v>
      </c>
    </row>
    <row r="649" spans="11:13">
      <c r="K649" s="17" cm="1">
        <f t="array" ref="K649">_xlfn.IFS(IFERROR(FIND("差",H649,1),0)&gt;0,"Trip",IFERROR(FIND("trip",H649,1),0)&gt;0,"Trip",IFERROR(FIND("假",H649,1),0)&gt;0,"Leave",IFERROR(FIND("leave",H649,1),0)&gt;0,"Leave",IFERROR(FIND("补单",H649,1),0)&gt;0,"Supp",IFERROR(FIND("Replenishment",H649,1),0)&gt;0,"Supp",1=1,H649)</f>
        <v>0</v>
      </c>
      <c r="L649" s="17">
        <f t="shared" si="10"/>
        <v>0</v>
      </c>
      <c r="M649" s="17" cm="1">
        <f t="array" ref="M649">_xlfn.IFS(IFERROR(FIND("事假",H649,1),0)&gt;0,"Unpaid",IFERROR(FIND("年休假",H649,1),0)&gt;0,"Annual",IFERROR(FIND("产",H649,1),0)&gt;0,"Welfare",IFERROR(FIND("婚",H649,1),0)&gt;0,"Welfare",IFERROR(FIND("育",H649,1),0)&gt;0,"Welfare",IFERROR(FIND("丧",H649,1),0)&gt;0,"Welfare",IFERROR(FIND("Annual",H649,1),0)&gt;0,"Annual",IFERROR(FIND("annual",H649,1),0)&gt;0,"Annual",IFERROR(FIND("病假",H649,1),0)&gt;0,"Sick",IFERROR(FIND("sick",H649,1),0)&gt;0,"Sick",IFERROR(FIND("Leave",H649,1),0)&gt;0,"Unpaid",IFERROR(FIND("unpaid",H649,1),0)&gt;0,"Unpaid",IFERROR(FIND("welfare",H649,1),0)&gt;0,"Welfare",1=1,H649)</f>
        <v>0</v>
      </c>
    </row>
    <row r="650" spans="11:13">
      <c r="K650" s="17" cm="1">
        <f t="array" ref="K650">_xlfn.IFS(IFERROR(FIND("差",H650,1),0)&gt;0,"Trip",IFERROR(FIND("trip",H650,1),0)&gt;0,"Trip",IFERROR(FIND("假",H650,1),0)&gt;0,"Leave",IFERROR(FIND("leave",H650,1),0)&gt;0,"Leave",IFERROR(FIND("补单",H650,1),0)&gt;0,"Supp",IFERROR(FIND("Replenishment",H650,1),0)&gt;0,"Supp",1=1,H650)</f>
        <v>0</v>
      </c>
      <c r="L650" s="17">
        <f t="shared" si="10"/>
        <v>0</v>
      </c>
      <c r="M650" s="17" cm="1">
        <f t="array" ref="M650">_xlfn.IFS(IFERROR(FIND("事假",H650,1),0)&gt;0,"Unpaid",IFERROR(FIND("年休假",H650,1),0)&gt;0,"Annual",IFERROR(FIND("产",H650,1),0)&gt;0,"Welfare",IFERROR(FIND("婚",H650,1),0)&gt;0,"Welfare",IFERROR(FIND("育",H650,1),0)&gt;0,"Welfare",IFERROR(FIND("丧",H650,1),0)&gt;0,"Welfare",IFERROR(FIND("Annual",H650,1),0)&gt;0,"Annual",IFERROR(FIND("annual",H650,1),0)&gt;0,"Annual",IFERROR(FIND("病假",H650,1),0)&gt;0,"Sick",IFERROR(FIND("sick",H650,1),0)&gt;0,"Sick",IFERROR(FIND("Leave",H650,1),0)&gt;0,"Unpaid",IFERROR(FIND("unpaid",H650,1),0)&gt;0,"Unpaid",IFERROR(FIND("welfare",H650,1),0)&gt;0,"Welfare",1=1,H650)</f>
        <v>0</v>
      </c>
    </row>
    <row r="651" spans="11:13">
      <c r="K651" s="17" cm="1">
        <f t="array" ref="K651">_xlfn.IFS(IFERROR(FIND("差",H651,1),0)&gt;0,"Trip",IFERROR(FIND("trip",H651,1),0)&gt;0,"Trip",IFERROR(FIND("假",H651,1),0)&gt;0,"Leave",IFERROR(FIND("leave",H651,1),0)&gt;0,"Leave",IFERROR(FIND("补单",H651,1),0)&gt;0,"Supp",IFERROR(FIND("Replenishment",H651,1),0)&gt;0,"Supp",1=1,H651)</f>
        <v>0</v>
      </c>
      <c r="L651" s="17">
        <f t="shared" si="10"/>
        <v>0</v>
      </c>
      <c r="M651" s="17" cm="1">
        <f t="array" ref="M651">_xlfn.IFS(IFERROR(FIND("事假",H651,1),0)&gt;0,"Unpaid",IFERROR(FIND("年休假",H651,1),0)&gt;0,"Annual",IFERROR(FIND("产",H651,1),0)&gt;0,"Welfare",IFERROR(FIND("婚",H651,1),0)&gt;0,"Welfare",IFERROR(FIND("育",H651,1),0)&gt;0,"Welfare",IFERROR(FIND("丧",H651,1),0)&gt;0,"Welfare",IFERROR(FIND("Annual",H651,1),0)&gt;0,"Annual",IFERROR(FIND("annual",H651,1),0)&gt;0,"Annual",IFERROR(FIND("病假",H651,1),0)&gt;0,"Sick",IFERROR(FIND("sick",H651,1),0)&gt;0,"Sick",IFERROR(FIND("Leave",H651,1),0)&gt;0,"Unpaid",IFERROR(FIND("unpaid",H651,1),0)&gt;0,"Unpaid",IFERROR(FIND("welfare",H651,1),0)&gt;0,"Welfare",1=1,H651)</f>
        <v>0</v>
      </c>
    </row>
    <row r="652" spans="11:13">
      <c r="K652" s="17" cm="1">
        <f t="array" ref="K652">_xlfn.IFS(IFERROR(FIND("差",H652,1),0)&gt;0,"Trip",IFERROR(FIND("trip",H652,1),0)&gt;0,"Trip",IFERROR(FIND("假",H652,1),0)&gt;0,"Leave",IFERROR(FIND("leave",H652,1),0)&gt;0,"Leave",IFERROR(FIND("补单",H652,1),0)&gt;0,"Supp",IFERROR(FIND("Replenishment",H652,1),0)&gt;0,"Supp",1=1,H652)</f>
        <v>0</v>
      </c>
      <c r="L652" s="17">
        <f t="shared" si="10"/>
        <v>0</v>
      </c>
      <c r="M652" s="17" cm="1">
        <f t="array" ref="M652">_xlfn.IFS(IFERROR(FIND("事假",H652,1),0)&gt;0,"Unpaid",IFERROR(FIND("年休假",H652,1),0)&gt;0,"Annual",IFERROR(FIND("产",H652,1),0)&gt;0,"Welfare",IFERROR(FIND("婚",H652,1),0)&gt;0,"Welfare",IFERROR(FIND("育",H652,1),0)&gt;0,"Welfare",IFERROR(FIND("丧",H652,1),0)&gt;0,"Welfare",IFERROR(FIND("Annual",H652,1),0)&gt;0,"Annual",IFERROR(FIND("annual",H652,1),0)&gt;0,"Annual",IFERROR(FIND("病假",H652,1),0)&gt;0,"Sick",IFERROR(FIND("sick",H652,1),0)&gt;0,"Sick",IFERROR(FIND("Leave",H652,1),0)&gt;0,"Unpaid",IFERROR(FIND("unpaid",H652,1),0)&gt;0,"Unpaid",IFERROR(FIND("welfare",H652,1),0)&gt;0,"Welfare",1=1,H652)</f>
        <v>0</v>
      </c>
    </row>
    <row r="653" spans="11:13">
      <c r="K653" s="17" cm="1">
        <f t="array" ref="K653">_xlfn.IFS(IFERROR(FIND("差",H653,1),0)&gt;0,"Trip",IFERROR(FIND("trip",H653,1),0)&gt;0,"Trip",IFERROR(FIND("假",H653,1),0)&gt;0,"Leave",IFERROR(FIND("leave",H653,1),0)&gt;0,"Leave",IFERROR(FIND("补单",H653,1),0)&gt;0,"Supp",IFERROR(FIND("Replenishment",H653,1),0)&gt;0,"Supp",1=1,H653)</f>
        <v>0</v>
      </c>
      <c r="L653" s="17">
        <f t="shared" si="10"/>
        <v>0</v>
      </c>
      <c r="M653" s="17" cm="1">
        <f t="array" ref="M653">_xlfn.IFS(IFERROR(FIND("事假",H653,1),0)&gt;0,"Unpaid",IFERROR(FIND("年休假",H653,1),0)&gt;0,"Annual",IFERROR(FIND("产",H653,1),0)&gt;0,"Welfare",IFERROR(FIND("婚",H653,1),0)&gt;0,"Welfare",IFERROR(FIND("育",H653,1),0)&gt;0,"Welfare",IFERROR(FIND("丧",H653,1),0)&gt;0,"Welfare",IFERROR(FIND("Annual",H653,1),0)&gt;0,"Annual",IFERROR(FIND("annual",H653,1),0)&gt;0,"Annual",IFERROR(FIND("病假",H653,1),0)&gt;0,"Sick",IFERROR(FIND("sick",H653,1),0)&gt;0,"Sick",IFERROR(FIND("Leave",H653,1),0)&gt;0,"Unpaid",IFERROR(FIND("unpaid",H653,1),0)&gt;0,"Unpaid",IFERROR(FIND("welfare",H653,1),0)&gt;0,"Welfare",1=1,H653)</f>
        <v>0</v>
      </c>
    </row>
    <row r="654" spans="11:13">
      <c r="K654" s="17" cm="1">
        <f t="array" ref="K654">_xlfn.IFS(IFERROR(FIND("差",H654,1),0)&gt;0,"Trip",IFERROR(FIND("trip",H654,1),0)&gt;0,"Trip",IFERROR(FIND("假",H654,1),0)&gt;0,"Leave",IFERROR(FIND("leave",H654,1),0)&gt;0,"Leave",IFERROR(FIND("补单",H654,1),0)&gt;0,"Supp",IFERROR(FIND("Replenishment",H654,1),0)&gt;0,"Supp",1=1,H654)</f>
        <v>0</v>
      </c>
      <c r="L654" s="17">
        <f t="shared" si="10"/>
        <v>0</v>
      </c>
      <c r="M654" s="17" cm="1">
        <f t="array" ref="M654">_xlfn.IFS(IFERROR(FIND("事假",H654,1),0)&gt;0,"Unpaid",IFERROR(FIND("年休假",H654,1),0)&gt;0,"Annual",IFERROR(FIND("产",H654,1),0)&gt;0,"Welfare",IFERROR(FIND("婚",H654,1),0)&gt;0,"Welfare",IFERROR(FIND("育",H654,1),0)&gt;0,"Welfare",IFERROR(FIND("丧",H654,1),0)&gt;0,"Welfare",IFERROR(FIND("Annual",H654,1),0)&gt;0,"Annual",IFERROR(FIND("annual",H654,1),0)&gt;0,"Annual",IFERROR(FIND("病假",H654,1),0)&gt;0,"Sick",IFERROR(FIND("sick",H654,1),0)&gt;0,"Sick",IFERROR(FIND("Leave",H654,1),0)&gt;0,"Unpaid",IFERROR(FIND("unpaid",H654,1),0)&gt;0,"Unpaid",IFERROR(FIND("welfare",H654,1),0)&gt;0,"Welfare",1=1,H654)</f>
        <v>0</v>
      </c>
    </row>
    <row r="655" spans="11:13">
      <c r="K655" s="17" cm="1">
        <f t="array" ref="K655">_xlfn.IFS(IFERROR(FIND("差",H655,1),0)&gt;0,"Trip",IFERROR(FIND("trip",H655,1),0)&gt;0,"Trip",IFERROR(FIND("假",H655,1),0)&gt;0,"Leave",IFERROR(FIND("leave",H655,1),0)&gt;0,"Leave",IFERROR(FIND("补单",H655,1),0)&gt;0,"Supp",IFERROR(FIND("Replenishment",H655,1),0)&gt;0,"Supp",1=1,H655)</f>
        <v>0</v>
      </c>
      <c r="L655" s="17">
        <f t="shared" si="10"/>
        <v>0</v>
      </c>
      <c r="M655" s="17" cm="1">
        <f t="array" ref="M655">_xlfn.IFS(IFERROR(FIND("事假",H655,1),0)&gt;0,"Unpaid",IFERROR(FIND("年休假",H655,1),0)&gt;0,"Annual",IFERROR(FIND("产",H655,1),0)&gt;0,"Welfare",IFERROR(FIND("婚",H655,1),0)&gt;0,"Welfare",IFERROR(FIND("育",H655,1),0)&gt;0,"Welfare",IFERROR(FIND("丧",H655,1),0)&gt;0,"Welfare",IFERROR(FIND("Annual",H655,1),0)&gt;0,"Annual",IFERROR(FIND("annual",H655,1),0)&gt;0,"Annual",IFERROR(FIND("病假",H655,1),0)&gt;0,"Sick",IFERROR(FIND("sick",H655,1),0)&gt;0,"Sick",IFERROR(FIND("Leave",H655,1),0)&gt;0,"Unpaid",IFERROR(FIND("unpaid",H655,1),0)&gt;0,"Unpaid",IFERROR(FIND("welfare",H655,1),0)&gt;0,"Welfare",1=1,H655)</f>
        <v>0</v>
      </c>
    </row>
    <row r="656" spans="11:13">
      <c r="K656" s="17" cm="1">
        <f t="array" ref="K656">_xlfn.IFS(IFERROR(FIND("差",H656,1),0)&gt;0,"Trip",IFERROR(FIND("trip",H656,1),0)&gt;0,"Trip",IFERROR(FIND("假",H656,1),0)&gt;0,"Leave",IFERROR(FIND("leave",H656,1),0)&gt;0,"Leave",IFERROR(FIND("补单",H656,1),0)&gt;0,"Supp",IFERROR(FIND("Replenishment",H656,1),0)&gt;0,"Supp",1=1,H656)</f>
        <v>0</v>
      </c>
      <c r="L656" s="17">
        <f t="shared" si="10"/>
        <v>0</v>
      </c>
      <c r="M656" s="17" cm="1">
        <f t="array" ref="M656">_xlfn.IFS(IFERROR(FIND("事假",H656,1),0)&gt;0,"Unpaid",IFERROR(FIND("年休假",H656,1),0)&gt;0,"Annual",IFERROR(FIND("产",H656,1),0)&gt;0,"Welfare",IFERROR(FIND("婚",H656,1),0)&gt;0,"Welfare",IFERROR(FIND("育",H656,1),0)&gt;0,"Welfare",IFERROR(FIND("丧",H656,1),0)&gt;0,"Welfare",IFERROR(FIND("Annual",H656,1),0)&gt;0,"Annual",IFERROR(FIND("annual",H656,1),0)&gt;0,"Annual",IFERROR(FIND("病假",H656,1),0)&gt;0,"Sick",IFERROR(FIND("sick",H656,1),0)&gt;0,"Sick",IFERROR(FIND("Leave",H656,1),0)&gt;0,"Unpaid",IFERROR(FIND("unpaid",H656,1),0)&gt;0,"Unpaid",IFERROR(FIND("welfare",H656,1),0)&gt;0,"Welfare",1=1,H656)</f>
        <v>0</v>
      </c>
    </row>
    <row r="657" spans="11:13">
      <c r="K657" s="17" cm="1">
        <f t="array" ref="K657">_xlfn.IFS(IFERROR(FIND("差",H657,1),0)&gt;0,"Trip",IFERROR(FIND("trip",H657,1),0)&gt;0,"Trip",IFERROR(FIND("假",H657,1),0)&gt;0,"Leave",IFERROR(FIND("leave",H657,1),0)&gt;0,"Leave",IFERROR(FIND("补单",H657,1),0)&gt;0,"Supp",IFERROR(FIND("Replenishment",H657,1),0)&gt;0,"Supp",1=1,H657)</f>
        <v>0</v>
      </c>
      <c r="L657" s="17">
        <f t="shared" si="10"/>
        <v>0</v>
      </c>
      <c r="M657" s="17" cm="1">
        <f t="array" ref="M657">_xlfn.IFS(IFERROR(FIND("事假",H657,1),0)&gt;0,"Unpaid",IFERROR(FIND("年休假",H657,1),0)&gt;0,"Annual",IFERROR(FIND("产",H657,1),0)&gt;0,"Welfare",IFERROR(FIND("婚",H657,1),0)&gt;0,"Welfare",IFERROR(FIND("育",H657,1),0)&gt;0,"Welfare",IFERROR(FIND("丧",H657,1),0)&gt;0,"Welfare",IFERROR(FIND("Annual",H657,1),0)&gt;0,"Annual",IFERROR(FIND("annual",H657,1),0)&gt;0,"Annual",IFERROR(FIND("病假",H657,1),0)&gt;0,"Sick",IFERROR(FIND("sick",H657,1),0)&gt;0,"Sick",IFERROR(FIND("Leave",H657,1),0)&gt;0,"Unpaid",IFERROR(FIND("unpaid",H657,1),0)&gt;0,"Unpaid",IFERROR(FIND("welfare",H657,1),0)&gt;0,"Welfare",1=1,H657)</f>
        <v>0</v>
      </c>
    </row>
    <row r="658" spans="11:13">
      <c r="K658" s="17" cm="1">
        <f t="array" ref="K658">_xlfn.IFS(IFERROR(FIND("差",H658,1),0)&gt;0,"Trip",IFERROR(FIND("trip",H658,1),0)&gt;0,"Trip",IFERROR(FIND("假",H658,1),0)&gt;0,"Leave",IFERROR(FIND("leave",H658,1),0)&gt;0,"Leave",IFERROR(FIND("补单",H658,1),0)&gt;0,"Supp",IFERROR(FIND("Replenishment",H658,1),0)&gt;0,"Supp",1=1,H658)</f>
        <v>0</v>
      </c>
      <c r="L658" s="17">
        <f t="shared" si="10"/>
        <v>0</v>
      </c>
      <c r="M658" s="17" cm="1">
        <f t="array" ref="M658">_xlfn.IFS(IFERROR(FIND("事假",H658,1),0)&gt;0,"Unpaid",IFERROR(FIND("年休假",H658,1),0)&gt;0,"Annual",IFERROR(FIND("产",H658,1),0)&gt;0,"Welfare",IFERROR(FIND("婚",H658,1),0)&gt;0,"Welfare",IFERROR(FIND("育",H658,1),0)&gt;0,"Welfare",IFERROR(FIND("丧",H658,1),0)&gt;0,"Welfare",IFERROR(FIND("Annual",H658,1),0)&gt;0,"Annual",IFERROR(FIND("annual",H658,1),0)&gt;0,"Annual",IFERROR(FIND("病假",H658,1),0)&gt;0,"Sick",IFERROR(FIND("sick",H658,1),0)&gt;0,"Sick",IFERROR(FIND("Leave",H658,1),0)&gt;0,"Unpaid",IFERROR(FIND("unpaid",H658,1),0)&gt;0,"Unpaid",IFERROR(FIND("welfare",H658,1),0)&gt;0,"Welfare",1=1,H658)</f>
        <v>0</v>
      </c>
    </row>
    <row r="659" spans="11:13">
      <c r="K659" s="17" cm="1">
        <f t="array" ref="K659">_xlfn.IFS(IFERROR(FIND("差",H659,1),0)&gt;0,"Trip",IFERROR(FIND("trip",H659,1),0)&gt;0,"Trip",IFERROR(FIND("假",H659,1),0)&gt;0,"Leave",IFERROR(FIND("leave",H659,1),0)&gt;0,"Leave",IFERROR(FIND("补单",H659,1),0)&gt;0,"Supp",IFERROR(FIND("Replenishment",H659,1),0)&gt;0,"Supp",1=1,H659)</f>
        <v>0</v>
      </c>
      <c r="L659" s="17">
        <f t="shared" si="10"/>
        <v>0</v>
      </c>
      <c r="M659" s="17" cm="1">
        <f t="array" ref="M659">_xlfn.IFS(IFERROR(FIND("事假",H659,1),0)&gt;0,"Unpaid",IFERROR(FIND("年休假",H659,1),0)&gt;0,"Annual",IFERROR(FIND("产",H659,1),0)&gt;0,"Welfare",IFERROR(FIND("婚",H659,1),0)&gt;0,"Welfare",IFERROR(FIND("育",H659,1),0)&gt;0,"Welfare",IFERROR(FIND("丧",H659,1),0)&gt;0,"Welfare",IFERROR(FIND("Annual",H659,1),0)&gt;0,"Annual",IFERROR(FIND("annual",H659,1),0)&gt;0,"Annual",IFERROR(FIND("病假",H659,1),0)&gt;0,"Sick",IFERROR(FIND("sick",H659,1),0)&gt;0,"Sick",IFERROR(FIND("Leave",H659,1),0)&gt;0,"Unpaid",IFERROR(FIND("unpaid",H659,1),0)&gt;0,"Unpaid",IFERROR(FIND("welfare",H659,1),0)&gt;0,"Welfare",1=1,H659)</f>
        <v>0</v>
      </c>
    </row>
    <row r="660" spans="11:13">
      <c r="K660" s="17" cm="1">
        <f t="array" ref="K660">_xlfn.IFS(IFERROR(FIND("差",H660,1),0)&gt;0,"Trip",IFERROR(FIND("trip",H660,1),0)&gt;0,"Trip",IFERROR(FIND("假",H660,1),0)&gt;0,"Leave",IFERROR(FIND("leave",H660,1),0)&gt;0,"Leave",IFERROR(FIND("补单",H660,1),0)&gt;0,"Supp",IFERROR(FIND("Replenishment",H660,1),0)&gt;0,"Supp",1=1,H660)</f>
        <v>0</v>
      </c>
      <c r="L660" s="17">
        <f t="shared" si="10"/>
        <v>0</v>
      </c>
      <c r="M660" s="17" cm="1">
        <f t="array" ref="M660">_xlfn.IFS(IFERROR(FIND("事假",H660,1),0)&gt;0,"Unpaid",IFERROR(FIND("年休假",H660,1),0)&gt;0,"Annual",IFERROR(FIND("产",H660,1),0)&gt;0,"Welfare",IFERROR(FIND("婚",H660,1),0)&gt;0,"Welfare",IFERROR(FIND("育",H660,1),0)&gt;0,"Welfare",IFERROR(FIND("丧",H660,1),0)&gt;0,"Welfare",IFERROR(FIND("Annual",H660,1),0)&gt;0,"Annual",IFERROR(FIND("annual",H660,1),0)&gt;0,"Annual",IFERROR(FIND("病假",H660,1),0)&gt;0,"Sick",IFERROR(FIND("sick",H660,1),0)&gt;0,"Sick",IFERROR(FIND("Leave",H660,1),0)&gt;0,"Unpaid",IFERROR(FIND("unpaid",H660,1),0)&gt;0,"Unpaid",IFERROR(FIND("welfare",H660,1),0)&gt;0,"Welfare",1=1,H660)</f>
        <v>0</v>
      </c>
    </row>
    <row r="661" spans="11:13">
      <c r="K661" s="17" cm="1">
        <f t="array" ref="K661">_xlfn.IFS(IFERROR(FIND("差",H661,1),0)&gt;0,"Trip",IFERROR(FIND("trip",H661,1),0)&gt;0,"Trip",IFERROR(FIND("假",H661,1),0)&gt;0,"Leave",IFERROR(FIND("leave",H661,1),0)&gt;0,"Leave",IFERROR(FIND("补单",H661,1),0)&gt;0,"Supp",IFERROR(FIND("Replenishment",H661,1),0)&gt;0,"Supp",1=1,H661)</f>
        <v>0</v>
      </c>
      <c r="L661" s="17">
        <f t="shared" si="10"/>
        <v>0</v>
      </c>
      <c r="M661" s="17" cm="1">
        <f t="array" ref="M661">_xlfn.IFS(IFERROR(FIND("事假",H661,1),0)&gt;0,"Unpaid",IFERROR(FIND("年休假",H661,1),0)&gt;0,"Annual",IFERROR(FIND("产",H661,1),0)&gt;0,"Welfare",IFERROR(FIND("婚",H661,1),0)&gt;0,"Welfare",IFERROR(FIND("育",H661,1),0)&gt;0,"Welfare",IFERROR(FIND("丧",H661,1),0)&gt;0,"Welfare",IFERROR(FIND("Annual",H661,1),0)&gt;0,"Annual",IFERROR(FIND("annual",H661,1),0)&gt;0,"Annual",IFERROR(FIND("病假",H661,1),0)&gt;0,"Sick",IFERROR(FIND("sick",H661,1),0)&gt;0,"Sick",IFERROR(FIND("Leave",H661,1),0)&gt;0,"Unpaid",IFERROR(FIND("unpaid",H661,1),0)&gt;0,"Unpaid",IFERROR(FIND("welfare",H661,1),0)&gt;0,"Welfare",1=1,H661)</f>
        <v>0</v>
      </c>
    </row>
    <row r="662" spans="11:13">
      <c r="K662" s="17" cm="1">
        <f t="array" ref="K662">_xlfn.IFS(IFERROR(FIND("差",H662,1),0)&gt;0,"Trip",IFERROR(FIND("trip",H662,1),0)&gt;0,"Trip",IFERROR(FIND("假",H662,1),0)&gt;0,"Leave",IFERROR(FIND("leave",H662,1),0)&gt;0,"Leave",IFERROR(FIND("补单",H662,1),0)&gt;0,"Supp",IFERROR(FIND("Replenishment",H662,1),0)&gt;0,"Supp",1=1,H662)</f>
        <v>0</v>
      </c>
      <c r="L662" s="17">
        <f t="shared" si="10"/>
        <v>0</v>
      </c>
      <c r="M662" s="17" cm="1">
        <f t="array" ref="M662">_xlfn.IFS(IFERROR(FIND("事假",H662,1),0)&gt;0,"Unpaid",IFERROR(FIND("年休假",H662,1),0)&gt;0,"Annual",IFERROR(FIND("产",H662,1),0)&gt;0,"Welfare",IFERROR(FIND("婚",H662,1),0)&gt;0,"Welfare",IFERROR(FIND("育",H662,1),0)&gt;0,"Welfare",IFERROR(FIND("丧",H662,1),0)&gt;0,"Welfare",IFERROR(FIND("Annual",H662,1),0)&gt;0,"Annual",IFERROR(FIND("annual",H662,1),0)&gt;0,"Annual",IFERROR(FIND("病假",H662,1),0)&gt;0,"Sick",IFERROR(FIND("sick",H662,1),0)&gt;0,"Sick",IFERROR(FIND("Leave",H662,1),0)&gt;0,"Unpaid",IFERROR(FIND("unpaid",H662,1),0)&gt;0,"Unpaid",IFERROR(FIND("welfare",H662,1),0)&gt;0,"Welfare",1=1,H662)</f>
        <v>0</v>
      </c>
    </row>
    <row r="663" spans="11:13">
      <c r="K663" s="17" cm="1">
        <f t="array" ref="K663">_xlfn.IFS(IFERROR(FIND("差",H663,1),0)&gt;0,"Trip",IFERROR(FIND("trip",H663,1),0)&gt;0,"Trip",IFERROR(FIND("假",H663,1),0)&gt;0,"Leave",IFERROR(FIND("leave",H663,1),0)&gt;0,"Leave",IFERROR(FIND("补单",H663,1),0)&gt;0,"Supp",IFERROR(FIND("Replenishment",H663,1),0)&gt;0,"Supp",1=1,H663)</f>
        <v>0</v>
      </c>
      <c r="L663" s="17">
        <f t="shared" si="10"/>
        <v>0</v>
      </c>
      <c r="M663" s="17" cm="1">
        <f t="array" ref="M663">_xlfn.IFS(IFERROR(FIND("事假",H663,1),0)&gt;0,"Unpaid",IFERROR(FIND("年休假",H663,1),0)&gt;0,"Annual",IFERROR(FIND("产",H663,1),0)&gt;0,"Welfare",IFERROR(FIND("婚",H663,1),0)&gt;0,"Welfare",IFERROR(FIND("育",H663,1),0)&gt;0,"Welfare",IFERROR(FIND("丧",H663,1),0)&gt;0,"Welfare",IFERROR(FIND("Annual",H663,1),0)&gt;0,"Annual",IFERROR(FIND("annual",H663,1),0)&gt;0,"Annual",IFERROR(FIND("病假",H663,1),0)&gt;0,"Sick",IFERROR(FIND("sick",H663,1),0)&gt;0,"Sick",IFERROR(FIND("Leave",H663,1),0)&gt;0,"Unpaid",IFERROR(FIND("unpaid",H663,1),0)&gt;0,"Unpaid",IFERROR(FIND("welfare",H663,1),0)&gt;0,"Welfare",1=1,H663)</f>
        <v>0</v>
      </c>
    </row>
    <row r="664" spans="11:13">
      <c r="K664" s="17" cm="1">
        <f t="array" ref="K664">_xlfn.IFS(IFERROR(FIND("差",H664,1),0)&gt;0,"Trip",IFERROR(FIND("trip",H664,1),0)&gt;0,"Trip",IFERROR(FIND("假",H664,1),0)&gt;0,"Leave",IFERROR(FIND("leave",H664,1),0)&gt;0,"Leave",IFERROR(FIND("补单",H664,1),0)&gt;0,"Supp",IFERROR(FIND("Replenishment",H664,1),0)&gt;0,"Supp",1=1,H664)</f>
        <v>0</v>
      </c>
      <c r="L664" s="17">
        <f t="shared" si="10"/>
        <v>0</v>
      </c>
      <c r="M664" s="17" cm="1">
        <f t="array" ref="M664">_xlfn.IFS(IFERROR(FIND("事假",H664,1),0)&gt;0,"Unpaid",IFERROR(FIND("年休假",H664,1),0)&gt;0,"Annual",IFERROR(FIND("产",H664,1),0)&gt;0,"Welfare",IFERROR(FIND("婚",H664,1),0)&gt;0,"Welfare",IFERROR(FIND("育",H664,1),0)&gt;0,"Welfare",IFERROR(FIND("丧",H664,1),0)&gt;0,"Welfare",IFERROR(FIND("Annual",H664,1),0)&gt;0,"Annual",IFERROR(FIND("annual",H664,1),0)&gt;0,"Annual",IFERROR(FIND("病假",H664,1),0)&gt;0,"Sick",IFERROR(FIND("sick",H664,1),0)&gt;0,"Sick",IFERROR(FIND("Leave",H664,1),0)&gt;0,"Unpaid",IFERROR(FIND("unpaid",H664,1),0)&gt;0,"Unpaid",IFERROR(FIND("welfare",H664,1),0)&gt;0,"Welfare",1=1,H664)</f>
        <v>0</v>
      </c>
    </row>
    <row r="665" spans="11:13">
      <c r="K665" s="17" cm="1">
        <f t="array" ref="K665">_xlfn.IFS(IFERROR(FIND("差",H665,1),0)&gt;0,"Trip",IFERROR(FIND("trip",H665,1),0)&gt;0,"Trip",IFERROR(FIND("假",H665,1),0)&gt;0,"Leave",IFERROR(FIND("leave",H665,1),0)&gt;0,"Leave",IFERROR(FIND("补单",H665,1),0)&gt;0,"Supp",IFERROR(FIND("Replenishment",H665,1),0)&gt;0,"Supp",1=1,H665)</f>
        <v>0</v>
      </c>
      <c r="L665" s="17">
        <f t="shared" si="10"/>
        <v>0</v>
      </c>
      <c r="M665" s="17" cm="1">
        <f t="array" ref="M665">_xlfn.IFS(IFERROR(FIND("事假",H665,1),0)&gt;0,"Unpaid",IFERROR(FIND("年休假",H665,1),0)&gt;0,"Annual",IFERROR(FIND("产",H665,1),0)&gt;0,"Welfare",IFERROR(FIND("婚",H665,1),0)&gt;0,"Welfare",IFERROR(FIND("育",H665,1),0)&gt;0,"Welfare",IFERROR(FIND("丧",H665,1),0)&gt;0,"Welfare",IFERROR(FIND("Annual",H665,1),0)&gt;0,"Annual",IFERROR(FIND("annual",H665,1),0)&gt;0,"Annual",IFERROR(FIND("病假",H665,1),0)&gt;0,"Sick",IFERROR(FIND("sick",H665,1),0)&gt;0,"Sick",IFERROR(FIND("Leave",H665,1),0)&gt;0,"Unpaid",IFERROR(FIND("unpaid",H665,1),0)&gt;0,"Unpaid",IFERROR(FIND("welfare",H665,1),0)&gt;0,"Welfare",1=1,H665)</f>
        <v>0</v>
      </c>
    </row>
    <row r="666" spans="11:13">
      <c r="K666" s="17" cm="1">
        <f t="array" ref="K666">_xlfn.IFS(IFERROR(FIND("差",H666,1),0)&gt;0,"Trip",IFERROR(FIND("trip",H666,1),0)&gt;0,"Trip",IFERROR(FIND("假",H666,1),0)&gt;0,"Leave",IFERROR(FIND("leave",H666,1),0)&gt;0,"Leave",IFERROR(FIND("补单",H666,1),0)&gt;0,"Supp",IFERROR(FIND("Replenishment",H666,1),0)&gt;0,"Supp",1=1,H666)</f>
        <v>0</v>
      </c>
      <c r="L666" s="17">
        <f t="shared" si="10"/>
        <v>0</v>
      </c>
      <c r="M666" s="17" cm="1">
        <f t="array" ref="M666">_xlfn.IFS(IFERROR(FIND("事假",H666,1),0)&gt;0,"Unpaid",IFERROR(FIND("年休假",H666,1),0)&gt;0,"Annual",IFERROR(FIND("产",H666,1),0)&gt;0,"Welfare",IFERROR(FIND("婚",H666,1),0)&gt;0,"Welfare",IFERROR(FIND("育",H666,1),0)&gt;0,"Welfare",IFERROR(FIND("丧",H666,1),0)&gt;0,"Welfare",IFERROR(FIND("Annual",H666,1),0)&gt;0,"Annual",IFERROR(FIND("annual",H666,1),0)&gt;0,"Annual",IFERROR(FIND("病假",H666,1),0)&gt;0,"Sick",IFERROR(FIND("sick",H666,1),0)&gt;0,"Sick",IFERROR(FIND("Leave",H666,1),0)&gt;0,"Unpaid",IFERROR(FIND("unpaid",H666,1),0)&gt;0,"Unpaid",IFERROR(FIND("welfare",H666,1),0)&gt;0,"Welfare",1=1,H666)</f>
        <v>0</v>
      </c>
    </row>
    <row r="667" spans="11:13">
      <c r="K667" s="17" cm="1">
        <f t="array" ref="K667">_xlfn.IFS(IFERROR(FIND("差",H667,1),0)&gt;0,"Trip",IFERROR(FIND("trip",H667,1),0)&gt;0,"Trip",IFERROR(FIND("假",H667,1),0)&gt;0,"Leave",IFERROR(FIND("leave",H667,1),0)&gt;0,"Leave",IFERROR(FIND("补单",H667,1),0)&gt;0,"Supp",IFERROR(FIND("Replenishment",H667,1),0)&gt;0,"Supp",1=1,H667)</f>
        <v>0</v>
      </c>
      <c r="L667" s="17">
        <f t="shared" si="10"/>
        <v>0</v>
      </c>
      <c r="M667" s="17" cm="1">
        <f t="array" ref="M667">_xlfn.IFS(IFERROR(FIND("事假",H667,1),0)&gt;0,"Unpaid",IFERROR(FIND("年休假",H667,1),0)&gt;0,"Annual",IFERROR(FIND("产",H667,1),0)&gt;0,"Welfare",IFERROR(FIND("婚",H667,1),0)&gt;0,"Welfare",IFERROR(FIND("育",H667,1),0)&gt;0,"Welfare",IFERROR(FIND("丧",H667,1),0)&gt;0,"Welfare",IFERROR(FIND("Annual",H667,1),0)&gt;0,"Annual",IFERROR(FIND("annual",H667,1),0)&gt;0,"Annual",IFERROR(FIND("病假",H667,1),0)&gt;0,"Sick",IFERROR(FIND("sick",H667,1),0)&gt;0,"Sick",IFERROR(FIND("Leave",H667,1),0)&gt;0,"Unpaid",IFERROR(FIND("unpaid",H667,1),0)&gt;0,"Unpaid",IFERROR(FIND("welfare",H667,1),0)&gt;0,"Welfare",1=1,H667)</f>
        <v>0</v>
      </c>
    </row>
    <row r="668" spans="11:13">
      <c r="K668" s="17" cm="1">
        <f t="array" ref="K668">_xlfn.IFS(IFERROR(FIND("差",H668,1),0)&gt;0,"Trip",IFERROR(FIND("trip",H668,1),0)&gt;0,"Trip",IFERROR(FIND("假",H668,1),0)&gt;0,"Leave",IFERROR(FIND("leave",H668,1),0)&gt;0,"Leave",IFERROR(FIND("补单",H668,1),0)&gt;0,"Supp",IFERROR(FIND("Replenishment",H668,1),0)&gt;0,"Supp",1=1,H668)</f>
        <v>0</v>
      </c>
      <c r="L668" s="17">
        <f t="shared" si="10"/>
        <v>0</v>
      </c>
      <c r="M668" s="17" cm="1">
        <f t="array" ref="M668">_xlfn.IFS(IFERROR(FIND("事假",H668,1),0)&gt;0,"Unpaid",IFERROR(FIND("年休假",H668,1),0)&gt;0,"Annual",IFERROR(FIND("产",H668,1),0)&gt;0,"Welfare",IFERROR(FIND("婚",H668,1),0)&gt;0,"Welfare",IFERROR(FIND("育",H668,1),0)&gt;0,"Welfare",IFERROR(FIND("丧",H668,1),0)&gt;0,"Welfare",IFERROR(FIND("Annual",H668,1),0)&gt;0,"Annual",IFERROR(FIND("annual",H668,1),0)&gt;0,"Annual",IFERROR(FIND("病假",H668,1),0)&gt;0,"Sick",IFERROR(FIND("sick",H668,1),0)&gt;0,"Sick",IFERROR(FIND("Leave",H668,1),0)&gt;0,"Unpaid",IFERROR(FIND("unpaid",H668,1),0)&gt;0,"Unpaid",IFERROR(FIND("welfare",H668,1),0)&gt;0,"Welfare",1=1,H668)</f>
        <v>0</v>
      </c>
    </row>
    <row r="669" spans="11:13">
      <c r="K669" s="17" cm="1">
        <f t="array" ref="K669">_xlfn.IFS(IFERROR(FIND("差",H669,1),0)&gt;0,"Trip",IFERROR(FIND("trip",H669,1),0)&gt;0,"Trip",IFERROR(FIND("假",H669,1),0)&gt;0,"Leave",IFERROR(FIND("leave",H669,1),0)&gt;0,"Leave",IFERROR(FIND("补单",H669,1),0)&gt;0,"Supp",IFERROR(FIND("Replenishment",H669,1),0)&gt;0,"Supp",1=1,H669)</f>
        <v>0</v>
      </c>
      <c r="L669" s="17">
        <f t="shared" si="10"/>
        <v>0</v>
      </c>
      <c r="M669" s="17" cm="1">
        <f t="array" ref="M669">_xlfn.IFS(IFERROR(FIND("事假",H669,1),0)&gt;0,"Unpaid",IFERROR(FIND("年休假",H669,1),0)&gt;0,"Annual",IFERROR(FIND("产",H669,1),0)&gt;0,"Welfare",IFERROR(FIND("婚",H669,1),0)&gt;0,"Welfare",IFERROR(FIND("育",H669,1),0)&gt;0,"Welfare",IFERROR(FIND("丧",H669,1),0)&gt;0,"Welfare",IFERROR(FIND("Annual",H669,1),0)&gt;0,"Annual",IFERROR(FIND("annual",H669,1),0)&gt;0,"Annual",IFERROR(FIND("病假",H669,1),0)&gt;0,"Sick",IFERROR(FIND("sick",H669,1),0)&gt;0,"Sick",IFERROR(FIND("Leave",H669,1),0)&gt;0,"Unpaid",IFERROR(FIND("unpaid",H669,1),0)&gt;0,"Unpaid",IFERROR(FIND("welfare",H669,1),0)&gt;0,"Welfare",1=1,H669)</f>
        <v>0</v>
      </c>
    </row>
    <row r="670" spans="11:13">
      <c r="K670" s="17" cm="1">
        <f t="array" ref="K670">_xlfn.IFS(IFERROR(FIND("差",H670,1),0)&gt;0,"Trip",IFERROR(FIND("trip",H670,1),0)&gt;0,"Trip",IFERROR(FIND("假",H670,1),0)&gt;0,"Leave",IFERROR(FIND("leave",H670,1),0)&gt;0,"Leave",IFERROR(FIND("补单",H670,1),0)&gt;0,"Supp",IFERROR(FIND("Replenishment",H670,1),0)&gt;0,"Supp",1=1,H670)</f>
        <v>0</v>
      </c>
      <c r="L670" s="17">
        <f t="shared" si="10"/>
        <v>0</v>
      </c>
      <c r="M670" s="17" cm="1">
        <f t="array" ref="M670">_xlfn.IFS(IFERROR(FIND("事假",H670,1),0)&gt;0,"Unpaid",IFERROR(FIND("年休假",H670,1),0)&gt;0,"Annual",IFERROR(FIND("产",H670,1),0)&gt;0,"Welfare",IFERROR(FIND("婚",H670,1),0)&gt;0,"Welfare",IFERROR(FIND("育",H670,1),0)&gt;0,"Welfare",IFERROR(FIND("丧",H670,1),0)&gt;0,"Welfare",IFERROR(FIND("Annual",H670,1),0)&gt;0,"Annual",IFERROR(FIND("annual",H670,1),0)&gt;0,"Annual",IFERROR(FIND("病假",H670,1),0)&gt;0,"Sick",IFERROR(FIND("sick",H670,1),0)&gt;0,"Sick",IFERROR(FIND("Leave",H670,1),0)&gt;0,"Unpaid",IFERROR(FIND("unpaid",H670,1),0)&gt;0,"Unpaid",IFERROR(FIND("welfare",H670,1),0)&gt;0,"Welfare",1=1,H670)</f>
        <v>0</v>
      </c>
    </row>
    <row r="671" spans="11:13">
      <c r="K671" s="17" cm="1">
        <f t="array" ref="K671">_xlfn.IFS(IFERROR(FIND("差",H671,1),0)&gt;0,"Trip",IFERROR(FIND("trip",H671,1),0)&gt;0,"Trip",IFERROR(FIND("假",H671,1),0)&gt;0,"Leave",IFERROR(FIND("leave",H671,1),0)&gt;0,"Leave",IFERROR(FIND("补单",H671,1),0)&gt;0,"Supp",IFERROR(FIND("Replenishment",H671,1),0)&gt;0,"Supp",1=1,H671)</f>
        <v>0</v>
      </c>
      <c r="L671" s="17">
        <f t="shared" si="10"/>
        <v>0</v>
      </c>
      <c r="M671" s="17" cm="1">
        <f t="array" ref="M671">_xlfn.IFS(IFERROR(FIND("事假",H671,1),0)&gt;0,"Unpaid",IFERROR(FIND("年休假",H671,1),0)&gt;0,"Annual",IFERROR(FIND("产",H671,1),0)&gt;0,"Welfare",IFERROR(FIND("婚",H671,1),0)&gt;0,"Welfare",IFERROR(FIND("育",H671,1),0)&gt;0,"Welfare",IFERROR(FIND("丧",H671,1),0)&gt;0,"Welfare",IFERROR(FIND("Annual",H671,1),0)&gt;0,"Annual",IFERROR(FIND("annual",H671,1),0)&gt;0,"Annual",IFERROR(FIND("病假",H671,1),0)&gt;0,"Sick",IFERROR(FIND("sick",H671,1),0)&gt;0,"Sick",IFERROR(FIND("Leave",H671,1),0)&gt;0,"Unpaid",IFERROR(FIND("unpaid",H671,1),0)&gt;0,"Unpaid",IFERROR(FIND("welfare",H671,1),0)&gt;0,"Welfare",1=1,H671)</f>
        <v>0</v>
      </c>
    </row>
    <row r="672" spans="11:13">
      <c r="K672" s="17" cm="1">
        <f t="array" ref="K672">_xlfn.IFS(IFERROR(FIND("差",H672,1),0)&gt;0,"Trip",IFERROR(FIND("trip",H672,1),0)&gt;0,"Trip",IFERROR(FIND("假",H672,1),0)&gt;0,"Leave",IFERROR(FIND("leave",H672,1),0)&gt;0,"Leave",IFERROR(FIND("补单",H672,1),0)&gt;0,"Supp",IFERROR(FIND("Replenishment",H672,1),0)&gt;0,"Supp",1=1,H672)</f>
        <v>0</v>
      </c>
      <c r="L672" s="17">
        <f t="shared" si="10"/>
        <v>0</v>
      </c>
      <c r="M672" s="17" cm="1">
        <f t="array" ref="M672">_xlfn.IFS(IFERROR(FIND("事假",H672,1),0)&gt;0,"Unpaid",IFERROR(FIND("年休假",H672,1),0)&gt;0,"Annual",IFERROR(FIND("产",H672,1),0)&gt;0,"Welfare",IFERROR(FIND("婚",H672,1),0)&gt;0,"Welfare",IFERROR(FIND("育",H672,1),0)&gt;0,"Welfare",IFERROR(FIND("丧",H672,1),0)&gt;0,"Welfare",IFERROR(FIND("Annual",H672,1),0)&gt;0,"Annual",IFERROR(FIND("annual",H672,1),0)&gt;0,"Annual",IFERROR(FIND("病假",H672,1),0)&gt;0,"Sick",IFERROR(FIND("sick",H672,1),0)&gt;0,"Sick",IFERROR(FIND("Leave",H672,1),0)&gt;0,"Unpaid",IFERROR(FIND("unpaid",H672,1),0)&gt;0,"Unpaid",IFERROR(FIND("welfare",H672,1),0)&gt;0,"Welfare",1=1,H672)</f>
        <v>0</v>
      </c>
    </row>
    <row r="673" spans="11:13">
      <c r="K673" s="17" cm="1">
        <f t="array" ref="K673">_xlfn.IFS(IFERROR(FIND("差",H673,1),0)&gt;0,"Trip",IFERROR(FIND("trip",H673,1),0)&gt;0,"Trip",IFERROR(FIND("假",H673,1),0)&gt;0,"Leave",IFERROR(FIND("leave",H673,1),0)&gt;0,"Leave",IFERROR(FIND("补单",H673,1),0)&gt;0,"Supp",IFERROR(FIND("Replenishment",H673,1),0)&gt;0,"Supp",1=1,H673)</f>
        <v>0</v>
      </c>
      <c r="L673" s="17">
        <f t="shared" si="10"/>
        <v>0</v>
      </c>
      <c r="M673" s="17" cm="1">
        <f t="array" ref="M673">_xlfn.IFS(IFERROR(FIND("事假",H673,1),0)&gt;0,"Unpaid",IFERROR(FIND("年休假",H673,1),0)&gt;0,"Annual",IFERROR(FIND("产",H673,1),0)&gt;0,"Welfare",IFERROR(FIND("婚",H673,1),0)&gt;0,"Welfare",IFERROR(FIND("育",H673,1),0)&gt;0,"Welfare",IFERROR(FIND("丧",H673,1),0)&gt;0,"Welfare",IFERROR(FIND("Annual",H673,1),0)&gt;0,"Annual",IFERROR(FIND("annual",H673,1),0)&gt;0,"Annual",IFERROR(FIND("病假",H673,1),0)&gt;0,"Sick",IFERROR(FIND("sick",H673,1),0)&gt;0,"Sick",IFERROR(FIND("Leave",H673,1),0)&gt;0,"Unpaid",IFERROR(FIND("unpaid",H673,1),0)&gt;0,"Unpaid",IFERROR(FIND("welfare",H673,1),0)&gt;0,"Welfare",1=1,H673)</f>
        <v>0</v>
      </c>
    </row>
    <row r="674" spans="11:13">
      <c r="K674" s="17" cm="1">
        <f t="array" ref="K674">_xlfn.IFS(IFERROR(FIND("差",H674,1),0)&gt;0,"Trip",IFERROR(FIND("trip",H674,1),0)&gt;0,"Trip",IFERROR(FIND("假",H674,1),0)&gt;0,"Leave",IFERROR(FIND("leave",H674,1),0)&gt;0,"Leave",IFERROR(FIND("补单",H674,1),0)&gt;0,"Supp",IFERROR(FIND("Replenishment",H674,1),0)&gt;0,"Supp",1=1,H674)</f>
        <v>0</v>
      </c>
      <c r="L674" s="17">
        <f t="shared" si="10"/>
        <v>0</v>
      </c>
      <c r="M674" s="17" cm="1">
        <f t="array" ref="M674">_xlfn.IFS(IFERROR(FIND("事假",H674,1),0)&gt;0,"Unpaid",IFERROR(FIND("年休假",H674,1),0)&gt;0,"Annual",IFERROR(FIND("产",H674,1),0)&gt;0,"Welfare",IFERROR(FIND("婚",H674,1),0)&gt;0,"Welfare",IFERROR(FIND("育",H674,1),0)&gt;0,"Welfare",IFERROR(FIND("丧",H674,1),0)&gt;0,"Welfare",IFERROR(FIND("Annual",H674,1),0)&gt;0,"Annual",IFERROR(FIND("annual",H674,1),0)&gt;0,"Annual",IFERROR(FIND("病假",H674,1),0)&gt;0,"Sick",IFERROR(FIND("sick",H674,1),0)&gt;0,"Sick",IFERROR(FIND("Leave",H674,1),0)&gt;0,"Unpaid",IFERROR(FIND("unpaid",H674,1),0)&gt;0,"Unpaid",IFERROR(FIND("welfare",H674,1),0)&gt;0,"Welfare",1=1,H674)</f>
        <v>0</v>
      </c>
    </row>
    <row r="675" spans="11:13">
      <c r="K675" s="17" cm="1">
        <f t="array" ref="K675">_xlfn.IFS(IFERROR(FIND("差",H675,1),0)&gt;0,"Trip",IFERROR(FIND("trip",H675,1),0)&gt;0,"Trip",IFERROR(FIND("假",H675,1),0)&gt;0,"Leave",IFERROR(FIND("leave",H675,1),0)&gt;0,"Leave",IFERROR(FIND("补单",H675,1),0)&gt;0,"Supp",IFERROR(FIND("Replenishment",H675,1),0)&gt;0,"Supp",1=1,H675)</f>
        <v>0</v>
      </c>
      <c r="L675" s="17">
        <f t="shared" si="10"/>
        <v>0</v>
      </c>
      <c r="M675" s="17" cm="1">
        <f t="array" ref="M675">_xlfn.IFS(IFERROR(FIND("事假",H675,1),0)&gt;0,"Unpaid",IFERROR(FIND("年休假",H675,1),0)&gt;0,"Annual",IFERROR(FIND("产",H675,1),0)&gt;0,"Welfare",IFERROR(FIND("婚",H675,1),0)&gt;0,"Welfare",IFERROR(FIND("育",H675,1),0)&gt;0,"Welfare",IFERROR(FIND("丧",H675,1),0)&gt;0,"Welfare",IFERROR(FIND("Annual",H675,1),0)&gt;0,"Annual",IFERROR(FIND("annual",H675,1),0)&gt;0,"Annual",IFERROR(FIND("病假",H675,1),0)&gt;0,"Sick",IFERROR(FIND("sick",H675,1),0)&gt;0,"Sick",IFERROR(FIND("Leave",H675,1),0)&gt;0,"Unpaid",IFERROR(FIND("unpaid",H675,1),0)&gt;0,"Unpaid",IFERROR(FIND("welfare",H675,1),0)&gt;0,"Welfare",1=1,H675)</f>
        <v>0</v>
      </c>
    </row>
    <row r="676" spans="11:13">
      <c r="K676" s="17" cm="1">
        <f t="array" ref="K676">_xlfn.IFS(IFERROR(FIND("差",H676,1),0)&gt;0,"Trip",IFERROR(FIND("trip",H676,1),0)&gt;0,"Trip",IFERROR(FIND("假",H676,1),0)&gt;0,"Leave",IFERROR(FIND("leave",H676,1),0)&gt;0,"Leave",IFERROR(FIND("补单",H676,1),0)&gt;0,"Supp",IFERROR(FIND("Replenishment",H676,1),0)&gt;0,"Supp",1=1,H676)</f>
        <v>0</v>
      </c>
      <c r="L676" s="17">
        <f t="shared" si="10"/>
        <v>0</v>
      </c>
      <c r="M676" s="17" cm="1">
        <f t="array" ref="M676">_xlfn.IFS(IFERROR(FIND("事假",H676,1),0)&gt;0,"Unpaid",IFERROR(FIND("年休假",H676,1),0)&gt;0,"Annual",IFERROR(FIND("产",H676,1),0)&gt;0,"Welfare",IFERROR(FIND("婚",H676,1),0)&gt;0,"Welfare",IFERROR(FIND("育",H676,1),0)&gt;0,"Welfare",IFERROR(FIND("丧",H676,1),0)&gt;0,"Welfare",IFERROR(FIND("Annual",H676,1),0)&gt;0,"Annual",IFERROR(FIND("annual",H676,1),0)&gt;0,"Annual",IFERROR(FIND("病假",H676,1),0)&gt;0,"Sick",IFERROR(FIND("sick",H676,1),0)&gt;0,"Sick",IFERROR(FIND("Leave",H676,1),0)&gt;0,"Unpaid",IFERROR(FIND("unpaid",H676,1),0)&gt;0,"Unpaid",IFERROR(FIND("welfare",H676,1),0)&gt;0,"Welfare",1=1,H676)</f>
        <v>0</v>
      </c>
    </row>
    <row r="677" spans="11:13">
      <c r="K677" s="17" cm="1">
        <f t="array" ref="K677">_xlfn.IFS(IFERROR(FIND("差",H677,1),0)&gt;0,"Trip",IFERROR(FIND("trip",H677,1),0)&gt;0,"Trip",IFERROR(FIND("假",H677,1),0)&gt;0,"Leave",IFERROR(FIND("leave",H677,1),0)&gt;0,"Leave",IFERROR(FIND("补单",H677,1),0)&gt;0,"Supp",IFERROR(FIND("Replenishment",H677,1),0)&gt;0,"Supp",1=1,H677)</f>
        <v>0</v>
      </c>
      <c r="L677" s="17">
        <f t="shared" si="10"/>
        <v>0</v>
      </c>
      <c r="M677" s="17" cm="1">
        <f t="array" ref="M677">_xlfn.IFS(IFERROR(FIND("事假",H677,1),0)&gt;0,"Unpaid",IFERROR(FIND("年休假",H677,1),0)&gt;0,"Annual",IFERROR(FIND("产",H677,1),0)&gt;0,"Welfare",IFERROR(FIND("婚",H677,1),0)&gt;0,"Welfare",IFERROR(FIND("育",H677,1),0)&gt;0,"Welfare",IFERROR(FIND("丧",H677,1),0)&gt;0,"Welfare",IFERROR(FIND("Annual",H677,1),0)&gt;0,"Annual",IFERROR(FIND("annual",H677,1),0)&gt;0,"Annual",IFERROR(FIND("病假",H677,1),0)&gt;0,"Sick",IFERROR(FIND("sick",H677,1),0)&gt;0,"Sick",IFERROR(FIND("Leave",H677,1),0)&gt;0,"Unpaid",IFERROR(FIND("unpaid",H677,1),0)&gt;0,"Unpaid",IFERROR(FIND("welfare",H677,1),0)&gt;0,"Welfare",1=1,H677)</f>
        <v>0</v>
      </c>
    </row>
    <row r="678" spans="11:13">
      <c r="K678" s="17" cm="1">
        <f t="array" ref="K678">_xlfn.IFS(IFERROR(FIND("差",H678,1),0)&gt;0,"Trip",IFERROR(FIND("trip",H678,1),0)&gt;0,"Trip",IFERROR(FIND("假",H678,1),0)&gt;0,"Leave",IFERROR(FIND("leave",H678,1),0)&gt;0,"Leave",IFERROR(FIND("补单",H678,1),0)&gt;0,"Supp",IFERROR(FIND("Replenishment",H678,1),0)&gt;0,"Supp",1=1,H678)</f>
        <v>0</v>
      </c>
      <c r="L678" s="17">
        <f t="shared" si="10"/>
        <v>0</v>
      </c>
      <c r="M678" s="17" cm="1">
        <f t="array" ref="M678">_xlfn.IFS(IFERROR(FIND("事假",H678,1),0)&gt;0,"Unpaid",IFERROR(FIND("年休假",H678,1),0)&gt;0,"Annual",IFERROR(FIND("产",H678,1),0)&gt;0,"Welfare",IFERROR(FIND("婚",H678,1),0)&gt;0,"Welfare",IFERROR(FIND("育",H678,1),0)&gt;0,"Welfare",IFERROR(FIND("丧",H678,1),0)&gt;0,"Welfare",IFERROR(FIND("Annual",H678,1),0)&gt;0,"Annual",IFERROR(FIND("annual",H678,1),0)&gt;0,"Annual",IFERROR(FIND("病假",H678,1),0)&gt;0,"Sick",IFERROR(FIND("sick",H678,1),0)&gt;0,"Sick",IFERROR(FIND("Leave",H678,1),0)&gt;0,"Unpaid",IFERROR(FIND("unpaid",H678,1),0)&gt;0,"Unpaid",IFERROR(FIND("welfare",H678,1),0)&gt;0,"Welfare",1=1,H678)</f>
        <v>0</v>
      </c>
    </row>
    <row r="679" spans="11:13">
      <c r="K679" s="17" cm="1">
        <f t="array" ref="K679">_xlfn.IFS(IFERROR(FIND("差",H679,1),0)&gt;0,"Trip",IFERROR(FIND("trip",H679,1),0)&gt;0,"Trip",IFERROR(FIND("假",H679,1),0)&gt;0,"Leave",IFERROR(FIND("leave",H679,1),0)&gt;0,"Leave",IFERROR(FIND("补单",H679,1),0)&gt;0,"Supp",IFERROR(FIND("Replenishment",H679,1),0)&gt;0,"Supp",1=1,H679)</f>
        <v>0</v>
      </c>
      <c r="L679" s="17">
        <f t="shared" si="10"/>
        <v>0</v>
      </c>
      <c r="M679" s="17" cm="1">
        <f t="array" ref="M679">_xlfn.IFS(IFERROR(FIND("事假",H679,1),0)&gt;0,"Unpaid",IFERROR(FIND("年休假",H679,1),0)&gt;0,"Annual",IFERROR(FIND("产",H679,1),0)&gt;0,"Welfare",IFERROR(FIND("婚",H679,1),0)&gt;0,"Welfare",IFERROR(FIND("育",H679,1),0)&gt;0,"Welfare",IFERROR(FIND("丧",H679,1),0)&gt;0,"Welfare",IFERROR(FIND("Annual",H679,1),0)&gt;0,"Annual",IFERROR(FIND("annual",H679,1),0)&gt;0,"Annual",IFERROR(FIND("病假",H679,1),0)&gt;0,"Sick",IFERROR(FIND("sick",H679,1),0)&gt;0,"Sick",IFERROR(FIND("Leave",H679,1),0)&gt;0,"Unpaid",IFERROR(FIND("unpaid",H679,1),0)&gt;0,"Unpaid",IFERROR(FIND("welfare",H679,1),0)&gt;0,"Welfare",1=1,H679)</f>
        <v>0</v>
      </c>
    </row>
    <row r="680" spans="11:13">
      <c r="K680" s="17" cm="1">
        <f t="array" ref="K680">_xlfn.IFS(IFERROR(FIND("差",H680,1),0)&gt;0,"Trip",IFERROR(FIND("trip",H680,1),0)&gt;0,"Trip",IFERROR(FIND("假",H680,1),0)&gt;0,"Leave",IFERROR(FIND("leave",H680,1),0)&gt;0,"Leave",IFERROR(FIND("补单",H680,1),0)&gt;0,"Supp",IFERROR(FIND("Replenishment",H680,1),0)&gt;0,"Supp",1=1,H680)</f>
        <v>0</v>
      </c>
      <c r="L680" s="17">
        <f t="shared" si="10"/>
        <v>0</v>
      </c>
      <c r="M680" s="17" cm="1">
        <f t="array" ref="M680">_xlfn.IFS(IFERROR(FIND("事假",H680,1),0)&gt;0,"Unpaid",IFERROR(FIND("年休假",H680,1),0)&gt;0,"Annual",IFERROR(FIND("产",H680,1),0)&gt;0,"Welfare",IFERROR(FIND("婚",H680,1),0)&gt;0,"Welfare",IFERROR(FIND("育",H680,1),0)&gt;0,"Welfare",IFERROR(FIND("丧",H680,1),0)&gt;0,"Welfare",IFERROR(FIND("Annual",H680,1),0)&gt;0,"Annual",IFERROR(FIND("annual",H680,1),0)&gt;0,"Annual",IFERROR(FIND("病假",H680,1),0)&gt;0,"Sick",IFERROR(FIND("sick",H680,1),0)&gt;0,"Sick",IFERROR(FIND("Leave",H680,1),0)&gt;0,"Unpaid",IFERROR(FIND("unpaid",H680,1),0)&gt;0,"Unpaid",IFERROR(FIND("welfare",H680,1),0)&gt;0,"Welfare",1=1,H680)</f>
        <v>0</v>
      </c>
    </row>
    <row r="681" spans="11:13">
      <c r="K681" s="17" cm="1">
        <f t="array" ref="K681">_xlfn.IFS(IFERROR(FIND("差",H681,1),0)&gt;0,"Trip",IFERROR(FIND("trip",H681,1),0)&gt;0,"Trip",IFERROR(FIND("假",H681,1),0)&gt;0,"Leave",IFERROR(FIND("leave",H681,1),0)&gt;0,"Leave",IFERROR(FIND("补单",H681,1),0)&gt;0,"Supp",IFERROR(FIND("Replenishment",H681,1),0)&gt;0,"Supp",1=1,H681)</f>
        <v>0</v>
      </c>
      <c r="L681" s="17">
        <f t="shared" si="10"/>
        <v>0</v>
      </c>
      <c r="M681" s="17" cm="1">
        <f t="array" ref="M681">_xlfn.IFS(IFERROR(FIND("事假",H681,1),0)&gt;0,"Unpaid",IFERROR(FIND("年休假",H681,1),0)&gt;0,"Annual",IFERROR(FIND("产",H681,1),0)&gt;0,"Welfare",IFERROR(FIND("婚",H681,1),0)&gt;0,"Welfare",IFERROR(FIND("育",H681,1),0)&gt;0,"Welfare",IFERROR(FIND("丧",H681,1),0)&gt;0,"Welfare",IFERROR(FIND("Annual",H681,1),0)&gt;0,"Annual",IFERROR(FIND("annual",H681,1),0)&gt;0,"Annual",IFERROR(FIND("病假",H681,1),0)&gt;0,"Sick",IFERROR(FIND("sick",H681,1),0)&gt;0,"Sick",IFERROR(FIND("Leave",H681,1),0)&gt;0,"Unpaid",IFERROR(FIND("unpaid",H681,1),0)&gt;0,"Unpaid",IFERROR(FIND("welfare",H681,1),0)&gt;0,"Welfare",1=1,H681)</f>
        <v>0</v>
      </c>
    </row>
    <row r="682" spans="11:13">
      <c r="K682" s="17" cm="1">
        <f t="array" ref="K682">_xlfn.IFS(IFERROR(FIND("差",H682,1),0)&gt;0,"Trip",IFERROR(FIND("trip",H682,1),0)&gt;0,"Trip",IFERROR(FIND("假",H682,1),0)&gt;0,"Leave",IFERROR(FIND("leave",H682,1),0)&gt;0,"Leave",IFERROR(FIND("补单",H682,1),0)&gt;0,"Supp",IFERROR(FIND("Replenishment",H682,1),0)&gt;0,"Supp",1=1,H682)</f>
        <v>0</v>
      </c>
      <c r="L682" s="17">
        <f t="shared" si="10"/>
        <v>0</v>
      </c>
      <c r="M682" s="17" cm="1">
        <f t="array" ref="M682">_xlfn.IFS(IFERROR(FIND("事假",H682,1),0)&gt;0,"Unpaid",IFERROR(FIND("年休假",H682,1),0)&gt;0,"Annual",IFERROR(FIND("产",H682,1),0)&gt;0,"Welfare",IFERROR(FIND("婚",H682,1),0)&gt;0,"Welfare",IFERROR(FIND("育",H682,1),0)&gt;0,"Welfare",IFERROR(FIND("丧",H682,1),0)&gt;0,"Welfare",IFERROR(FIND("Annual",H682,1),0)&gt;0,"Annual",IFERROR(FIND("annual",H682,1),0)&gt;0,"Annual",IFERROR(FIND("病假",H682,1),0)&gt;0,"Sick",IFERROR(FIND("sick",H682,1),0)&gt;0,"Sick",IFERROR(FIND("Leave",H682,1),0)&gt;0,"Unpaid",IFERROR(FIND("unpaid",H682,1),0)&gt;0,"Unpaid",IFERROR(FIND("welfare",H682,1),0)&gt;0,"Welfare",1=1,H682)</f>
        <v>0</v>
      </c>
    </row>
    <row r="683" spans="11:13">
      <c r="K683" s="17" cm="1">
        <f t="array" ref="K683">_xlfn.IFS(IFERROR(FIND("差",H683,1),0)&gt;0,"Trip",IFERROR(FIND("trip",H683,1),0)&gt;0,"Trip",IFERROR(FIND("假",H683,1),0)&gt;0,"Leave",IFERROR(FIND("leave",H683,1),0)&gt;0,"Leave",IFERROR(FIND("补单",H683,1),0)&gt;0,"Supp",IFERROR(FIND("Replenishment",H683,1),0)&gt;0,"Supp",1=1,H683)</f>
        <v>0</v>
      </c>
      <c r="L683" s="17">
        <f t="shared" si="10"/>
        <v>0</v>
      </c>
      <c r="M683" s="17" cm="1">
        <f t="array" ref="M683">_xlfn.IFS(IFERROR(FIND("事假",H683,1),0)&gt;0,"Unpaid",IFERROR(FIND("年休假",H683,1),0)&gt;0,"Annual",IFERROR(FIND("产",H683,1),0)&gt;0,"Welfare",IFERROR(FIND("婚",H683,1),0)&gt;0,"Welfare",IFERROR(FIND("育",H683,1),0)&gt;0,"Welfare",IFERROR(FIND("丧",H683,1),0)&gt;0,"Welfare",IFERROR(FIND("Annual",H683,1),0)&gt;0,"Annual",IFERROR(FIND("annual",H683,1),0)&gt;0,"Annual",IFERROR(FIND("病假",H683,1),0)&gt;0,"Sick",IFERROR(FIND("sick",H683,1),0)&gt;0,"Sick",IFERROR(FIND("Leave",H683,1),0)&gt;0,"Unpaid",IFERROR(FIND("unpaid",H683,1),0)&gt;0,"Unpaid",IFERROR(FIND("welfare",H683,1),0)&gt;0,"Welfare",1=1,H683)</f>
        <v>0</v>
      </c>
    </row>
    <row r="684" spans="11:13">
      <c r="K684" s="17" cm="1">
        <f t="array" ref="K684">_xlfn.IFS(IFERROR(FIND("差",H684,1),0)&gt;0,"Trip",IFERROR(FIND("trip",H684,1),0)&gt;0,"Trip",IFERROR(FIND("假",H684,1),0)&gt;0,"Leave",IFERROR(FIND("leave",H684,1),0)&gt;0,"Leave",IFERROR(FIND("补单",H684,1),0)&gt;0,"Supp",IFERROR(FIND("Replenishment",H684,1),0)&gt;0,"Supp",1=1,H684)</f>
        <v>0</v>
      </c>
      <c r="L684" s="17">
        <f t="shared" si="10"/>
        <v>0</v>
      </c>
      <c r="M684" s="17" cm="1">
        <f t="array" ref="M684">_xlfn.IFS(IFERROR(FIND("事假",H684,1),0)&gt;0,"Unpaid",IFERROR(FIND("年休假",H684,1),0)&gt;0,"Annual",IFERROR(FIND("产",H684,1),0)&gt;0,"Welfare",IFERROR(FIND("婚",H684,1),0)&gt;0,"Welfare",IFERROR(FIND("育",H684,1),0)&gt;0,"Welfare",IFERROR(FIND("丧",H684,1),0)&gt;0,"Welfare",IFERROR(FIND("Annual",H684,1),0)&gt;0,"Annual",IFERROR(FIND("annual",H684,1),0)&gt;0,"Annual",IFERROR(FIND("病假",H684,1),0)&gt;0,"Sick",IFERROR(FIND("sick",H684,1),0)&gt;0,"Sick",IFERROR(FIND("Leave",H684,1),0)&gt;0,"Unpaid",IFERROR(FIND("unpaid",H684,1),0)&gt;0,"Unpaid",IFERROR(FIND("welfare",H684,1),0)&gt;0,"Welfare",1=1,H684)</f>
        <v>0</v>
      </c>
    </row>
    <row r="685" spans="11:13">
      <c r="K685" s="17" cm="1">
        <f t="array" ref="K685">_xlfn.IFS(IFERROR(FIND("差",H685,1),0)&gt;0,"Trip",IFERROR(FIND("trip",H685,1),0)&gt;0,"Trip",IFERROR(FIND("假",H685,1),0)&gt;0,"Leave",IFERROR(FIND("leave",H685,1),0)&gt;0,"Leave",IFERROR(FIND("补单",H685,1),0)&gt;0,"Supp",IFERROR(FIND("Replenishment",H685,1),0)&gt;0,"Supp",1=1,H685)</f>
        <v>0</v>
      </c>
      <c r="L685" s="17">
        <f t="shared" si="10"/>
        <v>0</v>
      </c>
      <c r="M685" s="17" cm="1">
        <f t="array" ref="M685">_xlfn.IFS(IFERROR(FIND("事假",H685,1),0)&gt;0,"Unpaid",IFERROR(FIND("年休假",H685,1),0)&gt;0,"Annual",IFERROR(FIND("产",H685,1),0)&gt;0,"Welfare",IFERROR(FIND("婚",H685,1),0)&gt;0,"Welfare",IFERROR(FIND("育",H685,1),0)&gt;0,"Welfare",IFERROR(FIND("丧",H685,1),0)&gt;0,"Welfare",IFERROR(FIND("Annual",H685,1),0)&gt;0,"Annual",IFERROR(FIND("annual",H685,1),0)&gt;0,"Annual",IFERROR(FIND("病假",H685,1),0)&gt;0,"Sick",IFERROR(FIND("sick",H685,1),0)&gt;0,"Sick",IFERROR(FIND("Leave",H685,1),0)&gt;0,"Unpaid",IFERROR(FIND("unpaid",H685,1),0)&gt;0,"Unpaid",IFERROR(FIND("welfare",H685,1),0)&gt;0,"Welfare",1=1,H685)</f>
        <v>0</v>
      </c>
    </row>
    <row r="686" spans="11:13">
      <c r="K686" s="17" cm="1">
        <f t="array" ref="K686">_xlfn.IFS(IFERROR(FIND("差",H686,1),0)&gt;0,"Trip",IFERROR(FIND("trip",H686,1),0)&gt;0,"Trip",IFERROR(FIND("假",H686,1),0)&gt;0,"Leave",IFERROR(FIND("leave",H686,1),0)&gt;0,"Leave",IFERROR(FIND("补单",H686,1),0)&gt;0,"Supp",IFERROR(FIND("Replenishment",H686,1),0)&gt;0,"Supp",1=1,H686)</f>
        <v>0</v>
      </c>
      <c r="L686" s="17">
        <f t="shared" si="10"/>
        <v>0</v>
      </c>
      <c r="M686" s="17" cm="1">
        <f t="array" ref="M686">_xlfn.IFS(IFERROR(FIND("事假",H686,1),0)&gt;0,"Unpaid",IFERROR(FIND("年休假",H686,1),0)&gt;0,"Annual",IFERROR(FIND("产",H686,1),0)&gt;0,"Welfare",IFERROR(FIND("婚",H686,1),0)&gt;0,"Welfare",IFERROR(FIND("育",H686,1),0)&gt;0,"Welfare",IFERROR(FIND("丧",H686,1),0)&gt;0,"Welfare",IFERROR(FIND("Annual",H686,1),0)&gt;0,"Annual",IFERROR(FIND("annual",H686,1),0)&gt;0,"Annual",IFERROR(FIND("病假",H686,1),0)&gt;0,"Sick",IFERROR(FIND("sick",H686,1),0)&gt;0,"Sick",IFERROR(FIND("Leave",H686,1),0)&gt;0,"Unpaid",IFERROR(FIND("unpaid",H686,1),0)&gt;0,"Unpaid",IFERROR(FIND("welfare",H686,1),0)&gt;0,"Welfare",1=1,H686)</f>
        <v>0</v>
      </c>
    </row>
    <row r="687" spans="11:13">
      <c r="K687" s="17" cm="1">
        <f t="array" ref="K687">_xlfn.IFS(IFERROR(FIND("差",H687,1),0)&gt;0,"Trip",IFERROR(FIND("trip",H687,1),0)&gt;0,"Trip",IFERROR(FIND("假",H687,1),0)&gt;0,"Leave",IFERROR(FIND("leave",H687,1),0)&gt;0,"Leave",IFERROR(FIND("补单",H687,1),0)&gt;0,"Supp",IFERROR(FIND("Replenishment",H687,1),0)&gt;0,"Supp",1=1,H687)</f>
        <v>0</v>
      </c>
      <c r="L687" s="17">
        <f t="shared" si="10"/>
        <v>0</v>
      </c>
      <c r="M687" s="17" cm="1">
        <f t="array" ref="M687">_xlfn.IFS(IFERROR(FIND("事假",H687,1),0)&gt;0,"Unpaid",IFERROR(FIND("年休假",H687,1),0)&gt;0,"Annual",IFERROR(FIND("产",H687,1),0)&gt;0,"Welfare",IFERROR(FIND("婚",H687,1),0)&gt;0,"Welfare",IFERROR(FIND("育",H687,1),0)&gt;0,"Welfare",IFERROR(FIND("丧",H687,1),0)&gt;0,"Welfare",IFERROR(FIND("Annual",H687,1),0)&gt;0,"Annual",IFERROR(FIND("annual",H687,1),0)&gt;0,"Annual",IFERROR(FIND("病假",H687,1),0)&gt;0,"Sick",IFERROR(FIND("sick",H687,1),0)&gt;0,"Sick",IFERROR(FIND("Leave",H687,1),0)&gt;0,"Unpaid",IFERROR(FIND("unpaid",H687,1),0)&gt;0,"Unpaid",IFERROR(FIND("welfare",H687,1),0)&gt;0,"Welfare",1=1,H687)</f>
        <v>0</v>
      </c>
    </row>
    <row r="688" spans="11:13">
      <c r="K688" s="17" cm="1">
        <f t="array" ref="K688">_xlfn.IFS(IFERROR(FIND("差",H688,1),0)&gt;0,"Trip",IFERROR(FIND("trip",H688,1),0)&gt;0,"Trip",IFERROR(FIND("假",H688,1),0)&gt;0,"Leave",IFERROR(FIND("leave",H688,1),0)&gt;0,"Leave",IFERROR(FIND("补单",H688,1),0)&gt;0,"Supp",IFERROR(FIND("Replenishment",H688,1),0)&gt;0,"Supp",1=1,H688)</f>
        <v>0</v>
      </c>
      <c r="L688" s="17">
        <f t="shared" si="10"/>
        <v>0</v>
      </c>
      <c r="M688" s="17" cm="1">
        <f t="array" ref="M688">_xlfn.IFS(IFERROR(FIND("事假",H688,1),0)&gt;0,"Unpaid",IFERROR(FIND("年休假",H688,1),0)&gt;0,"Annual",IFERROR(FIND("产",H688,1),0)&gt;0,"Welfare",IFERROR(FIND("婚",H688,1),0)&gt;0,"Welfare",IFERROR(FIND("育",H688,1),0)&gt;0,"Welfare",IFERROR(FIND("丧",H688,1),0)&gt;0,"Welfare",IFERROR(FIND("Annual",H688,1),0)&gt;0,"Annual",IFERROR(FIND("annual",H688,1),0)&gt;0,"Annual",IFERROR(FIND("病假",H688,1),0)&gt;0,"Sick",IFERROR(FIND("sick",H688,1),0)&gt;0,"Sick",IFERROR(FIND("Leave",H688,1),0)&gt;0,"Unpaid",IFERROR(FIND("unpaid",H688,1),0)&gt;0,"Unpaid",IFERROR(FIND("welfare",H688,1),0)&gt;0,"Welfare",1=1,H688)</f>
        <v>0</v>
      </c>
    </row>
    <row r="689" spans="11:13">
      <c r="K689" s="17" cm="1">
        <f t="array" ref="K689">_xlfn.IFS(IFERROR(FIND("差",H689,1),0)&gt;0,"Trip",IFERROR(FIND("trip",H689,1),0)&gt;0,"Trip",IFERROR(FIND("假",H689,1),0)&gt;0,"Leave",IFERROR(FIND("leave",H689,1),0)&gt;0,"Leave",IFERROR(FIND("补单",H689,1),0)&gt;0,"Supp",IFERROR(FIND("Replenishment",H689,1),0)&gt;0,"Supp",1=1,H689)</f>
        <v>0</v>
      </c>
      <c r="L689" s="17">
        <f t="shared" si="10"/>
        <v>0</v>
      </c>
      <c r="M689" s="17" cm="1">
        <f t="array" ref="M689">_xlfn.IFS(IFERROR(FIND("事假",H689,1),0)&gt;0,"Unpaid",IFERROR(FIND("年休假",H689,1),0)&gt;0,"Annual",IFERROR(FIND("产",H689,1),0)&gt;0,"Welfare",IFERROR(FIND("婚",H689,1),0)&gt;0,"Welfare",IFERROR(FIND("育",H689,1),0)&gt;0,"Welfare",IFERROR(FIND("丧",H689,1),0)&gt;0,"Welfare",IFERROR(FIND("Annual",H689,1),0)&gt;0,"Annual",IFERROR(FIND("annual",H689,1),0)&gt;0,"Annual",IFERROR(FIND("病假",H689,1),0)&gt;0,"Sick",IFERROR(FIND("sick",H689,1),0)&gt;0,"Sick",IFERROR(FIND("Leave",H689,1),0)&gt;0,"Unpaid",IFERROR(FIND("unpaid",H689,1),0)&gt;0,"Unpaid",IFERROR(FIND("welfare",H689,1),0)&gt;0,"Welfare",1=1,H689)</f>
        <v>0</v>
      </c>
    </row>
    <row r="690" spans="11:13">
      <c r="K690" s="17" cm="1">
        <f t="array" ref="K690">_xlfn.IFS(IFERROR(FIND("差",H690,1),0)&gt;0,"Trip",IFERROR(FIND("trip",H690,1),0)&gt;0,"Trip",IFERROR(FIND("假",H690,1),0)&gt;0,"Leave",IFERROR(FIND("leave",H690,1),0)&gt;0,"Leave",IFERROR(FIND("补单",H690,1),0)&gt;0,"Supp",IFERROR(FIND("Replenishment",H690,1),0)&gt;0,"Supp",1=1,H690)</f>
        <v>0</v>
      </c>
      <c r="L690" s="17">
        <f t="shared" si="10"/>
        <v>0</v>
      </c>
      <c r="M690" s="17" cm="1">
        <f t="array" ref="M690">_xlfn.IFS(IFERROR(FIND("事假",H690,1),0)&gt;0,"Unpaid",IFERROR(FIND("年休假",H690,1),0)&gt;0,"Annual",IFERROR(FIND("产",H690,1),0)&gt;0,"Welfare",IFERROR(FIND("婚",H690,1),0)&gt;0,"Welfare",IFERROR(FIND("育",H690,1),0)&gt;0,"Welfare",IFERROR(FIND("丧",H690,1),0)&gt;0,"Welfare",IFERROR(FIND("Annual",H690,1),0)&gt;0,"Annual",IFERROR(FIND("annual",H690,1),0)&gt;0,"Annual",IFERROR(FIND("病假",H690,1),0)&gt;0,"Sick",IFERROR(FIND("sick",H690,1),0)&gt;0,"Sick",IFERROR(FIND("Leave",H690,1),0)&gt;0,"Unpaid",IFERROR(FIND("unpaid",H690,1),0)&gt;0,"Unpaid",IFERROR(FIND("welfare",H690,1),0)&gt;0,"Welfare",1=1,H690)</f>
        <v>0</v>
      </c>
    </row>
    <row r="691" spans="11:13">
      <c r="K691" s="17" cm="1">
        <f t="array" ref="K691">_xlfn.IFS(IFERROR(FIND("差",H691,1),0)&gt;0,"Trip",IFERROR(FIND("trip",H691,1),0)&gt;0,"Trip",IFERROR(FIND("假",H691,1),0)&gt;0,"Leave",IFERROR(FIND("leave",H691,1),0)&gt;0,"Leave",IFERROR(FIND("补单",H691,1),0)&gt;0,"Supp",IFERROR(FIND("Replenishment",H691,1),0)&gt;0,"Supp",1=1,H691)</f>
        <v>0</v>
      </c>
      <c r="L691" s="17">
        <f t="shared" si="10"/>
        <v>0</v>
      </c>
      <c r="M691" s="17" cm="1">
        <f t="array" ref="M691">_xlfn.IFS(IFERROR(FIND("事假",H691,1),0)&gt;0,"Unpaid",IFERROR(FIND("年休假",H691,1),0)&gt;0,"Annual",IFERROR(FIND("产",H691,1),0)&gt;0,"Welfare",IFERROR(FIND("婚",H691,1),0)&gt;0,"Welfare",IFERROR(FIND("育",H691,1),0)&gt;0,"Welfare",IFERROR(FIND("丧",H691,1),0)&gt;0,"Welfare",IFERROR(FIND("Annual",H691,1),0)&gt;0,"Annual",IFERROR(FIND("annual",H691,1),0)&gt;0,"Annual",IFERROR(FIND("病假",H691,1),0)&gt;0,"Sick",IFERROR(FIND("sick",H691,1),0)&gt;0,"Sick",IFERROR(FIND("Leave",H691,1),0)&gt;0,"Unpaid",IFERROR(FIND("unpaid",H691,1),0)&gt;0,"Unpaid",IFERROR(FIND("welfare",H691,1),0)&gt;0,"Welfare",1=1,H691)</f>
        <v>0</v>
      </c>
    </row>
    <row r="692" spans="11:13">
      <c r="K692" s="17" cm="1">
        <f t="array" ref="K692">_xlfn.IFS(IFERROR(FIND("差",H692,1),0)&gt;0,"Trip",IFERROR(FIND("trip",H692,1),0)&gt;0,"Trip",IFERROR(FIND("假",H692,1),0)&gt;0,"Leave",IFERROR(FIND("leave",H692,1),0)&gt;0,"Leave",IFERROR(FIND("补单",H692,1),0)&gt;0,"Supp",IFERROR(FIND("Replenishment",H692,1),0)&gt;0,"Supp",1=1,H692)</f>
        <v>0</v>
      </c>
      <c r="L692" s="17">
        <f t="shared" si="10"/>
        <v>0</v>
      </c>
      <c r="M692" s="17" cm="1">
        <f t="array" ref="M692">_xlfn.IFS(IFERROR(FIND("事假",H692,1),0)&gt;0,"Unpaid",IFERROR(FIND("年休假",H692,1),0)&gt;0,"Annual",IFERROR(FIND("产",H692,1),0)&gt;0,"Welfare",IFERROR(FIND("婚",H692,1),0)&gt;0,"Welfare",IFERROR(FIND("育",H692,1),0)&gt;0,"Welfare",IFERROR(FIND("丧",H692,1),0)&gt;0,"Welfare",IFERROR(FIND("Annual",H692,1),0)&gt;0,"Annual",IFERROR(FIND("annual",H692,1),0)&gt;0,"Annual",IFERROR(FIND("病假",H692,1),0)&gt;0,"Sick",IFERROR(FIND("sick",H692,1),0)&gt;0,"Sick",IFERROR(FIND("Leave",H692,1),0)&gt;0,"Unpaid",IFERROR(FIND("unpaid",H692,1),0)&gt;0,"Unpaid",IFERROR(FIND("welfare",H692,1),0)&gt;0,"Welfare",1=1,H692)</f>
        <v>0</v>
      </c>
    </row>
    <row r="693" spans="11:13">
      <c r="K693" s="17" cm="1">
        <f t="array" ref="K693">_xlfn.IFS(IFERROR(FIND("差",H693,1),0)&gt;0,"Trip",IFERROR(FIND("trip",H693,1),0)&gt;0,"Trip",IFERROR(FIND("假",H693,1),0)&gt;0,"Leave",IFERROR(FIND("leave",H693,1),0)&gt;0,"Leave",IFERROR(FIND("补单",H693,1),0)&gt;0,"Supp",IFERROR(FIND("Replenishment",H693,1),0)&gt;0,"Supp",1=1,H693)</f>
        <v>0</v>
      </c>
      <c r="L693" s="17">
        <f t="shared" si="10"/>
        <v>0</v>
      </c>
      <c r="M693" s="17" cm="1">
        <f t="array" ref="M693">_xlfn.IFS(IFERROR(FIND("事假",H693,1),0)&gt;0,"Unpaid",IFERROR(FIND("年休假",H693,1),0)&gt;0,"Annual",IFERROR(FIND("产",H693,1),0)&gt;0,"Welfare",IFERROR(FIND("婚",H693,1),0)&gt;0,"Welfare",IFERROR(FIND("育",H693,1),0)&gt;0,"Welfare",IFERROR(FIND("丧",H693,1),0)&gt;0,"Welfare",IFERROR(FIND("Annual",H693,1),0)&gt;0,"Annual",IFERROR(FIND("annual",H693,1),0)&gt;0,"Annual",IFERROR(FIND("病假",H693,1),0)&gt;0,"Sick",IFERROR(FIND("sick",H693,1),0)&gt;0,"Sick",IFERROR(FIND("Leave",H693,1),0)&gt;0,"Unpaid",IFERROR(FIND("unpaid",H693,1),0)&gt;0,"Unpaid",IFERROR(FIND("welfare",H693,1),0)&gt;0,"Welfare",1=1,H693)</f>
        <v>0</v>
      </c>
    </row>
    <row r="694" spans="11:13">
      <c r="K694" s="17" cm="1">
        <f t="array" ref="K694">_xlfn.IFS(IFERROR(FIND("差",H694,1),0)&gt;0,"Trip",IFERROR(FIND("trip",H694,1),0)&gt;0,"Trip",IFERROR(FIND("假",H694,1),0)&gt;0,"Leave",IFERROR(FIND("leave",H694,1),0)&gt;0,"Leave",IFERROR(FIND("补单",H694,1),0)&gt;0,"Supp",IFERROR(FIND("Replenishment",H694,1),0)&gt;0,"Supp",1=1,H694)</f>
        <v>0</v>
      </c>
      <c r="L694" s="17">
        <f t="shared" si="10"/>
        <v>0</v>
      </c>
      <c r="M694" s="17" cm="1">
        <f t="array" ref="M694">_xlfn.IFS(IFERROR(FIND("事假",H694,1),0)&gt;0,"Unpaid",IFERROR(FIND("年休假",H694,1),0)&gt;0,"Annual",IFERROR(FIND("产",H694,1),0)&gt;0,"Welfare",IFERROR(FIND("婚",H694,1),0)&gt;0,"Welfare",IFERROR(FIND("育",H694,1),0)&gt;0,"Welfare",IFERROR(FIND("丧",H694,1),0)&gt;0,"Welfare",IFERROR(FIND("Annual",H694,1),0)&gt;0,"Annual",IFERROR(FIND("annual",H694,1),0)&gt;0,"Annual",IFERROR(FIND("病假",H694,1),0)&gt;0,"Sick",IFERROR(FIND("sick",H694,1),0)&gt;0,"Sick",IFERROR(FIND("Leave",H694,1),0)&gt;0,"Unpaid",IFERROR(FIND("unpaid",H694,1),0)&gt;0,"Unpaid",IFERROR(FIND("welfare",H694,1),0)&gt;0,"Welfare",1=1,H694)</f>
        <v>0</v>
      </c>
    </row>
    <row r="695" spans="11:13">
      <c r="K695" s="17" cm="1">
        <f t="array" ref="K695">_xlfn.IFS(IFERROR(FIND("差",H695,1),0)&gt;0,"Trip",IFERROR(FIND("trip",H695,1),0)&gt;0,"Trip",IFERROR(FIND("假",H695,1),0)&gt;0,"Leave",IFERROR(FIND("leave",H695,1),0)&gt;0,"Leave",IFERROR(FIND("补单",H695,1),0)&gt;0,"Supp",IFERROR(FIND("Replenishment",H695,1),0)&gt;0,"Supp",1=1,H695)</f>
        <v>0</v>
      </c>
      <c r="L695" s="17">
        <f t="shared" si="10"/>
        <v>0</v>
      </c>
      <c r="M695" s="17" cm="1">
        <f t="array" ref="M695">_xlfn.IFS(IFERROR(FIND("事假",H695,1),0)&gt;0,"Unpaid",IFERROR(FIND("年休假",H695,1),0)&gt;0,"Annual",IFERROR(FIND("产",H695,1),0)&gt;0,"Welfare",IFERROR(FIND("婚",H695,1),0)&gt;0,"Welfare",IFERROR(FIND("育",H695,1),0)&gt;0,"Welfare",IFERROR(FIND("丧",H695,1),0)&gt;0,"Welfare",IFERROR(FIND("Annual",H695,1),0)&gt;0,"Annual",IFERROR(FIND("annual",H695,1),0)&gt;0,"Annual",IFERROR(FIND("病假",H695,1),0)&gt;0,"Sick",IFERROR(FIND("sick",H695,1),0)&gt;0,"Sick",IFERROR(FIND("Leave",H695,1),0)&gt;0,"Unpaid",IFERROR(FIND("unpaid",H695,1),0)&gt;0,"Unpaid",IFERROR(FIND("welfare",H695,1),0)&gt;0,"Welfare",1=1,H695)</f>
        <v>0</v>
      </c>
    </row>
    <row r="696" spans="11:13">
      <c r="K696" s="17" cm="1">
        <f t="array" ref="K696">_xlfn.IFS(IFERROR(FIND("差",H696,1),0)&gt;0,"Trip",IFERROR(FIND("trip",H696,1),0)&gt;0,"Trip",IFERROR(FIND("假",H696,1),0)&gt;0,"Leave",IFERROR(FIND("leave",H696,1),0)&gt;0,"Leave",IFERROR(FIND("补单",H696,1),0)&gt;0,"Supp",IFERROR(FIND("Replenishment",H696,1),0)&gt;0,"Supp",1=1,H696)</f>
        <v>0</v>
      </c>
      <c r="L696" s="17">
        <f t="shared" si="10"/>
        <v>0</v>
      </c>
      <c r="M696" s="17" cm="1">
        <f t="array" ref="M696">_xlfn.IFS(IFERROR(FIND("事假",H696,1),0)&gt;0,"Unpaid",IFERROR(FIND("年休假",H696,1),0)&gt;0,"Annual",IFERROR(FIND("产",H696,1),0)&gt;0,"Welfare",IFERROR(FIND("婚",H696,1),0)&gt;0,"Welfare",IFERROR(FIND("育",H696,1),0)&gt;0,"Welfare",IFERROR(FIND("丧",H696,1),0)&gt;0,"Welfare",IFERROR(FIND("Annual",H696,1),0)&gt;0,"Annual",IFERROR(FIND("annual",H696,1),0)&gt;0,"Annual",IFERROR(FIND("病假",H696,1),0)&gt;0,"Sick",IFERROR(FIND("sick",H696,1),0)&gt;0,"Sick",IFERROR(FIND("Leave",H696,1),0)&gt;0,"Unpaid",IFERROR(FIND("unpaid",H696,1),0)&gt;0,"Unpaid",IFERROR(FIND("welfare",H696,1),0)&gt;0,"Welfare",1=1,H696)</f>
        <v>0</v>
      </c>
    </row>
    <row r="697" spans="11:13">
      <c r="K697" s="17" cm="1">
        <f t="array" ref="K697">_xlfn.IFS(IFERROR(FIND("差",H697,1),0)&gt;0,"Trip",IFERROR(FIND("trip",H697,1),0)&gt;0,"Trip",IFERROR(FIND("假",H697,1),0)&gt;0,"Leave",IFERROR(FIND("leave",H697,1),0)&gt;0,"Leave",IFERROR(FIND("补单",H697,1),0)&gt;0,"Supp",IFERROR(FIND("Replenishment",H697,1),0)&gt;0,"Supp",1=1,H697)</f>
        <v>0</v>
      </c>
      <c r="L697" s="17">
        <f t="shared" si="10"/>
        <v>0</v>
      </c>
      <c r="M697" s="17" cm="1">
        <f t="array" ref="M697">_xlfn.IFS(IFERROR(FIND("事假",H697,1),0)&gt;0,"Unpaid",IFERROR(FIND("年休假",H697,1),0)&gt;0,"Annual",IFERROR(FIND("产",H697,1),0)&gt;0,"Welfare",IFERROR(FIND("婚",H697,1),0)&gt;0,"Welfare",IFERROR(FIND("育",H697,1),0)&gt;0,"Welfare",IFERROR(FIND("丧",H697,1),0)&gt;0,"Welfare",IFERROR(FIND("Annual",H697,1),0)&gt;0,"Annual",IFERROR(FIND("annual",H697,1),0)&gt;0,"Annual",IFERROR(FIND("病假",H697,1),0)&gt;0,"Sick",IFERROR(FIND("sick",H697,1),0)&gt;0,"Sick",IFERROR(FIND("Leave",H697,1),0)&gt;0,"Unpaid",IFERROR(FIND("unpaid",H697,1),0)&gt;0,"Unpaid",IFERROR(FIND("welfare",H697,1),0)&gt;0,"Welfare",1=1,H697)</f>
        <v>0</v>
      </c>
    </row>
    <row r="698" spans="11:13">
      <c r="K698" s="17" cm="1">
        <f t="array" ref="K698">_xlfn.IFS(IFERROR(FIND("差",H698,1),0)&gt;0,"Trip",IFERROR(FIND("trip",H698,1),0)&gt;0,"Trip",IFERROR(FIND("假",H698,1),0)&gt;0,"Leave",IFERROR(FIND("leave",H698,1),0)&gt;0,"Leave",IFERROR(FIND("补单",H698,1),0)&gt;0,"Supp",IFERROR(FIND("Replenishment",H698,1),0)&gt;0,"Supp",1=1,H698)</f>
        <v>0</v>
      </c>
      <c r="L698" s="17">
        <f t="shared" si="10"/>
        <v>0</v>
      </c>
      <c r="M698" s="17" cm="1">
        <f t="array" ref="M698">_xlfn.IFS(IFERROR(FIND("事假",H698,1),0)&gt;0,"Unpaid",IFERROR(FIND("年休假",H698,1),0)&gt;0,"Annual",IFERROR(FIND("产",H698,1),0)&gt;0,"Welfare",IFERROR(FIND("婚",H698,1),0)&gt;0,"Welfare",IFERROR(FIND("育",H698,1),0)&gt;0,"Welfare",IFERROR(FIND("丧",H698,1),0)&gt;0,"Welfare",IFERROR(FIND("Annual",H698,1),0)&gt;0,"Annual",IFERROR(FIND("annual",H698,1),0)&gt;0,"Annual",IFERROR(FIND("病假",H698,1),0)&gt;0,"Sick",IFERROR(FIND("sick",H698,1),0)&gt;0,"Sick",IFERROR(FIND("Leave",H698,1),0)&gt;0,"Unpaid",IFERROR(FIND("unpaid",H698,1),0)&gt;0,"Unpaid",IFERROR(FIND("welfare",H698,1),0)&gt;0,"Welfare",1=1,H698)</f>
        <v>0</v>
      </c>
    </row>
    <row r="699" spans="11:13">
      <c r="K699" s="17" cm="1">
        <f t="array" ref="K699">_xlfn.IFS(IFERROR(FIND("差",H699,1),0)&gt;0,"Trip",IFERROR(FIND("trip",H699,1),0)&gt;0,"Trip",IFERROR(FIND("假",H699,1),0)&gt;0,"Leave",IFERROR(FIND("leave",H699,1),0)&gt;0,"Leave",IFERROR(FIND("补单",H699,1),0)&gt;0,"Supp",IFERROR(FIND("Replenishment",H699,1),0)&gt;0,"Supp",1=1,H699)</f>
        <v>0</v>
      </c>
      <c r="L699" s="17">
        <f t="shared" si="10"/>
        <v>0</v>
      </c>
      <c r="M699" s="17" cm="1">
        <f t="array" ref="M699">_xlfn.IFS(IFERROR(FIND("事假",H699,1),0)&gt;0,"Unpaid",IFERROR(FIND("年休假",H699,1),0)&gt;0,"Annual",IFERROR(FIND("产",H699,1),0)&gt;0,"Welfare",IFERROR(FIND("婚",H699,1),0)&gt;0,"Welfare",IFERROR(FIND("育",H699,1),0)&gt;0,"Welfare",IFERROR(FIND("丧",H699,1),0)&gt;0,"Welfare",IFERROR(FIND("Annual",H699,1),0)&gt;0,"Annual",IFERROR(FIND("annual",H699,1),0)&gt;0,"Annual",IFERROR(FIND("病假",H699,1),0)&gt;0,"Sick",IFERROR(FIND("sick",H699,1),0)&gt;0,"Sick",IFERROR(FIND("Leave",H699,1),0)&gt;0,"Unpaid",IFERROR(FIND("unpaid",H699,1),0)&gt;0,"Unpaid",IFERROR(FIND("welfare",H699,1),0)&gt;0,"Welfare",1=1,H699)</f>
        <v>0</v>
      </c>
    </row>
    <row r="700" spans="11:13">
      <c r="K700" s="17" cm="1">
        <f t="array" ref="K700">_xlfn.IFS(IFERROR(FIND("差",H700,1),0)&gt;0,"Trip",IFERROR(FIND("trip",H700,1),0)&gt;0,"Trip",IFERROR(FIND("假",H700,1),0)&gt;0,"Leave",IFERROR(FIND("leave",H700,1),0)&gt;0,"Leave",IFERROR(FIND("补单",H700,1),0)&gt;0,"Supp",IFERROR(FIND("Replenishment",H700,1),0)&gt;0,"Supp",1=1,H700)</f>
        <v>0</v>
      </c>
      <c r="L700" s="17">
        <f t="shared" si="10"/>
        <v>0</v>
      </c>
      <c r="M700" s="17" cm="1">
        <f t="array" ref="M700">_xlfn.IFS(IFERROR(FIND("事假",H700,1),0)&gt;0,"Unpaid",IFERROR(FIND("年休假",H700,1),0)&gt;0,"Annual",IFERROR(FIND("产",H700,1),0)&gt;0,"Welfare",IFERROR(FIND("婚",H700,1),0)&gt;0,"Welfare",IFERROR(FIND("育",H700,1),0)&gt;0,"Welfare",IFERROR(FIND("丧",H700,1),0)&gt;0,"Welfare",IFERROR(FIND("Annual",H700,1),0)&gt;0,"Annual",IFERROR(FIND("annual",H700,1),0)&gt;0,"Annual",IFERROR(FIND("病假",H700,1),0)&gt;0,"Sick",IFERROR(FIND("sick",H700,1),0)&gt;0,"Sick",IFERROR(FIND("Leave",H700,1),0)&gt;0,"Unpaid",IFERROR(FIND("unpaid",H700,1),0)&gt;0,"Unpaid",IFERROR(FIND("welfare",H700,1),0)&gt;0,"Welfare",1=1,H700)</f>
        <v>0</v>
      </c>
    </row>
    <row r="701" spans="11:13">
      <c r="K701" s="17" cm="1">
        <f t="array" ref="K701">_xlfn.IFS(IFERROR(FIND("差",H701,1),0)&gt;0,"Trip",IFERROR(FIND("trip",H701,1),0)&gt;0,"Trip",IFERROR(FIND("假",H701,1),0)&gt;0,"Leave",IFERROR(FIND("leave",H701,1),0)&gt;0,"Leave",IFERROR(FIND("补单",H701,1),0)&gt;0,"Supp",IFERROR(FIND("Replenishment",H701,1),0)&gt;0,"Supp",1=1,H701)</f>
        <v>0</v>
      </c>
      <c r="L701" s="17">
        <f t="shared" si="10"/>
        <v>0</v>
      </c>
      <c r="M701" s="17" cm="1">
        <f t="array" ref="M701">_xlfn.IFS(IFERROR(FIND("事假",H701,1),0)&gt;0,"Unpaid",IFERROR(FIND("年休假",H701,1),0)&gt;0,"Annual",IFERROR(FIND("产",H701,1),0)&gt;0,"Welfare",IFERROR(FIND("婚",H701,1),0)&gt;0,"Welfare",IFERROR(FIND("育",H701,1),0)&gt;0,"Welfare",IFERROR(FIND("丧",H701,1),0)&gt;0,"Welfare",IFERROR(FIND("Annual",H701,1),0)&gt;0,"Annual",IFERROR(FIND("annual",H701,1),0)&gt;0,"Annual",IFERROR(FIND("病假",H701,1),0)&gt;0,"Sick",IFERROR(FIND("sick",H701,1),0)&gt;0,"Sick",IFERROR(FIND("Leave",H701,1),0)&gt;0,"Unpaid",IFERROR(FIND("unpaid",H701,1),0)&gt;0,"Unpaid",IFERROR(FIND("welfare",H701,1),0)&gt;0,"Welfare",1=1,H701)</f>
        <v>0</v>
      </c>
    </row>
    <row r="702" spans="11:13">
      <c r="K702" s="17" cm="1">
        <f t="array" ref="K702">_xlfn.IFS(IFERROR(FIND("差",H702,1),0)&gt;0,"Trip",IFERROR(FIND("trip",H702,1),0)&gt;0,"Trip",IFERROR(FIND("假",H702,1),0)&gt;0,"Leave",IFERROR(FIND("leave",H702,1),0)&gt;0,"Leave",IFERROR(FIND("补单",H702,1),0)&gt;0,"Supp",IFERROR(FIND("Replenishment",H702,1),0)&gt;0,"Supp",1=1,H702)</f>
        <v>0</v>
      </c>
      <c r="L702" s="17">
        <f t="shared" si="10"/>
        <v>0</v>
      </c>
      <c r="M702" s="17" cm="1">
        <f t="array" ref="M702">_xlfn.IFS(IFERROR(FIND("事假",H702,1),0)&gt;0,"Unpaid",IFERROR(FIND("年休假",H702,1),0)&gt;0,"Annual",IFERROR(FIND("产",H702,1),0)&gt;0,"Welfare",IFERROR(FIND("婚",H702,1),0)&gt;0,"Welfare",IFERROR(FIND("育",H702,1),0)&gt;0,"Welfare",IFERROR(FIND("丧",H702,1),0)&gt;0,"Welfare",IFERROR(FIND("Annual",H702,1),0)&gt;0,"Annual",IFERROR(FIND("annual",H702,1),0)&gt;0,"Annual",IFERROR(FIND("病假",H702,1),0)&gt;0,"Sick",IFERROR(FIND("sick",H702,1),0)&gt;0,"Sick",IFERROR(FIND("Leave",H702,1),0)&gt;0,"Unpaid",IFERROR(FIND("unpaid",H702,1),0)&gt;0,"Unpaid",IFERROR(FIND("welfare",H702,1),0)&gt;0,"Welfare",1=1,H702)</f>
        <v>0</v>
      </c>
    </row>
    <row r="703" spans="11:13">
      <c r="K703" s="17" cm="1">
        <f t="array" ref="K703">_xlfn.IFS(IFERROR(FIND("差",H703,1),0)&gt;0,"Trip",IFERROR(FIND("trip",H703,1),0)&gt;0,"Trip",IFERROR(FIND("假",H703,1),0)&gt;0,"Leave",IFERROR(FIND("leave",H703,1),0)&gt;0,"Leave",IFERROR(FIND("补单",H703,1),0)&gt;0,"Supp",IFERROR(FIND("Replenishment",H703,1),0)&gt;0,"Supp",1=1,H703)</f>
        <v>0</v>
      </c>
      <c r="L703" s="17">
        <f t="shared" si="10"/>
        <v>0</v>
      </c>
      <c r="M703" s="17" cm="1">
        <f t="array" ref="M703">_xlfn.IFS(IFERROR(FIND("事假",H703,1),0)&gt;0,"Unpaid",IFERROR(FIND("年休假",H703,1),0)&gt;0,"Annual",IFERROR(FIND("产",H703,1),0)&gt;0,"Welfare",IFERROR(FIND("婚",H703,1),0)&gt;0,"Welfare",IFERROR(FIND("育",H703,1),0)&gt;0,"Welfare",IFERROR(FIND("丧",H703,1),0)&gt;0,"Welfare",IFERROR(FIND("Annual",H703,1),0)&gt;0,"Annual",IFERROR(FIND("annual",H703,1),0)&gt;0,"Annual",IFERROR(FIND("病假",H703,1),0)&gt;0,"Sick",IFERROR(FIND("sick",H703,1),0)&gt;0,"Sick",IFERROR(FIND("Leave",H703,1),0)&gt;0,"Unpaid",IFERROR(FIND("unpaid",H703,1),0)&gt;0,"Unpaid",IFERROR(FIND("welfare",H703,1),0)&gt;0,"Welfare",1=1,H703)</f>
        <v>0</v>
      </c>
    </row>
    <row r="704" spans="11:13">
      <c r="K704" s="17" cm="1">
        <f t="array" ref="K704">_xlfn.IFS(IFERROR(FIND("差",H704,1),0)&gt;0,"Trip",IFERROR(FIND("trip",H704,1),0)&gt;0,"Trip",IFERROR(FIND("假",H704,1),0)&gt;0,"Leave",IFERROR(FIND("leave",H704,1),0)&gt;0,"Leave",IFERROR(FIND("补单",H704,1),0)&gt;0,"Supp",IFERROR(FIND("Replenishment",H704,1),0)&gt;0,"Supp",1=1,H704)</f>
        <v>0</v>
      </c>
      <c r="L704" s="17">
        <f t="shared" si="10"/>
        <v>0</v>
      </c>
      <c r="M704" s="17" cm="1">
        <f t="array" ref="M704">_xlfn.IFS(IFERROR(FIND("事假",H704,1),0)&gt;0,"Unpaid",IFERROR(FIND("年休假",H704,1),0)&gt;0,"Annual",IFERROR(FIND("产",H704,1),0)&gt;0,"Welfare",IFERROR(FIND("婚",H704,1),0)&gt;0,"Welfare",IFERROR(FIND("育",H704,1),0)&gt;0,"Welfare",IFERROR(FIND("丧",H704,1),0)&gt;0,"Welfare",IFERROR(FIND("Annual",H704,1),0)&gt;0,"Annual",IFERROR(FIND("annual",H704,1),0)&gt;0,"Annual",IFERROR(FIND("病假",H704,1),0)&gt;0,"Sick",IFERROR(FIND("sick",H704,1),0)&gt;0,"Sick",IFERROR(FIND("Leave",H704,1),0)&gt;0,"Unpaid",IFERROR(FIND("unpaid",H704,1),0)&gt;0,"Unpaid",IFERROR(FIND("welfare",H704,1),0)&gt;0,"Welfare",1=1,H704)</f>
        <v>0</v>
      </c>
    </row>
    <row r="705" spans="11:13">
      <c r="K705" s="17" cm="1">
        <f t="array" ref="K705">_xlfn.IFS(IFERROR(FIND("差",H705,1),0)&gt;0,"Trip",IFERROR(FIND("trip",H705,1),0)&gt;0,"Trip",IFERROR(FIND("假",H705,1),0)&gt;0,"Leave",IFERROR(FIND("leave",H705,1),0)&gt;0,"Leave",IFERROR(FIND("补单",H705,1),0)&gt;0,"Supp",IFERROR(FIND("Replenishment",H705,1),0)&gt;0,"Supp",1=1,H705)</f>
        <v>0</v>
      </c>
      <c r="L705" s="17">
        <f t="shared" si="10"/>
        <v>0</v>
      </c>
      <c r="M705" s="17" cm="1">
        <f t="array" ref="M705">_xlfn.IFS(IFERROR(FIND("事假",H705,1),0)&gt;0,"Unpaid",IFERROR(FIND("年休假",H705,1),0)&gt;0,"Annual",IFERROR(FIND("产",H705,1),0)&gt;0,"Welfare",IFERROR(FIND("婚",H705,1),0)&gt;0,"Welfare",IFERROR(FIND("育",H705,1),0)&gt;0,"Welfare",IFERROR(FIND("丧",H705,1),0)&gt;0,"Welfare",IFERROR(FIND("Annual",H705,1),0)&gt;0,"Annual",IFERROR(FIND("annual",H705,1),0)&gt;0,"Annual",IFERROR(FIND("病假",H705,1),0)&gt;0,"Sick",IFERROR(FIND("sick",H705,1),0)&gt;0,"Sick",IFERROR(FIND("Leave",H705,1),0)&gt;0,"Unpaid",IFERROR(FIND("unpaid",H705,1),0)&gt;0,"Unpaid",IFERROR(FIND("welfare",H705,1),0)&gt;0,"Welfare",1=1,H705)</f>
        <v>0</v>
      </c>
    </row>
    <row r="706" spans="11:13">
      <c r="K706" s="17" cm="1">
        <f t="array" ref="K706">_xlfn.IFS(IFERROR(FIND("差",H706,1),0)&gt;0,"Trip",IFERROR(FIND("trip",H706,1),0)&gt;0,"Trip",IFERROR(FIND("假",H706,1),0)&gt;0,"Leave",IFERROR(FIND("leave",H706,1),0)&gt;0,"Leave",IFERROR(FIND("补单",H706,1),0)&gt;0,"Supp",IFERROR(FIND("Replenishment",H706,1),0)&gt;0,"Supp",1=1,H706)</f>
        <v>0</v>
      </c>
      <c r="L706" s="17">
        <f t="shared" si="10"/>
        <v>0</v>
      </c>
      <c r="M706" s="17" cm="1">
        <f t="array" ref="M706">_xlfn.IFS(IFERROR(FIND("事假",H706,1),0)&gt;0,"Unpaid",IFERROR(FIND("年休假",H706,1),0)&gt;0,"Annual",IFERROR(FIND("产",H706,1),0)&gt;0,"Welfare",IFERROR(FIND("婚",H706,1),0)&gt;0,"Welfare",IFERROR(FIND("育",H706,1),0)&gt;0,"Welfare",IFERROR(FIND("丧",H706,1),0)&gt;0,"Welfare",IFERROR(FIND("Annual",H706,1),0)&gt;0,"Annual",IFERROR(FIND("annual",H706,1),0)&gt;0,"Annual",IFERROR(FIND("病假",H706,1),0)&gt;0,"Sick",IFERROR(FIND("sick",H706,1),0)&gt;0,"Sick",IFERROR(FIND("Leave",H706,1),0)&gt;0,"Unpaid",IFERROR(FIND("unpaid",H706,1),0)&gt;0,"Unpaid",IFERROR(FIND("welfare",H706,1),0)&gt;0,"Welfare",1=1,H706)</f>
        <v>0</v>
      </c>
    </row>
    <row r="707" spans="11:13">
      <c r="K707" s="17" cm="1">
        <f t="array" ref="K707">_xlfn.IFS(IFERROR(FIND("差",H707,1),0)&gt;0,"Trip",IFERROR(FIND("trip",H707,1),0)&gt;0,"Trip",IFERROR(FIND("假",H707,1),0)&gt;0,"Leave",IFERROR(FIND("leave",H707,1),0)&gt;0,"Leave",IFERROR(FIND("补单",H707,1),0)&gt;0,"Supp",IFERROR(FIND("Replenishment",H707,1),0)&gt;0,"Supp",1=1,H707)</f>
        <v>0</v>
      </c>
      <c r="L707" s="17">
        <f t="shared" ref="L707:L770" si="11">IF(IFERROR(FIND("通过",J707,1),0)&gt;0,"Approved",J707)</f>
        <v>0</v>
      </c>
      <c r="M707" s="17" cm="1">
        <f t="array" ref="M707">_xlfn.IFS(IFERROR(FIND("事假",H707,1),0)&gt;0,"Unpaid",IFERROR(FIND("年休假",H707,1),0)&gt;0,"Annual",IFERROR(FIND("产",H707,1),0)&gt;0,"Welfare",IFERROR(FIND("婚",H707,1),0)&gt;0,"Welfare",IFERROR(FIND("育",H707,1),0)&gt;0,"Welfare",IFERROR(FIND("丧",H707,1),0)&gt;0,"Welfare",IFERROR(FIND("Annual",H707,1),0)&gt;0,"Annual",IFERROR(FIND("annual",H707,1),0)&gt;0,"Annual",IFERROR(FIND("病假",H707,1),0)&gt;0,"Sick",IFERROR(FIND("sick",H707,1),0)&gt;0,"Sick",IFERROR(FIND("Leave",H707,1),0)&gt;0,"Unpaid",IFERROR(FIND("unpaid",H707,1),0)&gt;0,"Unpaid",IFERROR(FIND("welfare",H707,1),0)&gt;0,"Welfare",1=1,H707)</f>
        <v>0</v>
      </c>
    </row>
    <row r="708" spans="11:13">
      <c r="K708" s="17" cm="1">
        <f t="array" ref="K708">_xlfn.IFS(IFERROR(FIND("差",H708,1),0)&gt;0,"Trip",IFERROR(FIND("trip",H708,1),0)&gt;0,"Trip",IFERROR(FIND("假",H708,1),0)&gt;0,"Leave",IFERROR(FIND("leave",H708,1),0)&gt;0,"Leave",IFERROR(FIND("补单",H708,1),0)&gt;0,"Supp",IFERROR(FIND("Replenishment",H708,1),0)&gt;0,"Supp",1=1,H708)</f>
        <v>0</v>
      </c>
      <c r="L708" s="17">
        <f t="shared" si="11"/>
        <v>0</v>
      </c>
      <c r="M708" s="17" cm="1">
        <f t="array" ref="M708">_xlfn.IFS(IFERROR(FIND("事假",H708,1),0)&gt;0,"Unpaid",IFERROR(FIND("年休假",H708,1),0)&gt;0,"Annual",IFERROR(FIND("产",H708,1),0)&gt;0,"Welfare",IFERROR(FIND("婚",H708,1),0)&gt;0,"Welfare",IFERROR(FIND("育",H708,1),0)&gt;0,"Welfare",IFERROR(FIND("丧",H708,1),0)&gt;0,"Welfare",IFERROR(FIND("Annual",H708,1),0)&gt;0,"Annual",IFERROR(FIND("annual",H708,1),0)&gt;0,"Annual",IFERROR(FIND("病假",H708,1),0)&gt;0,"Sick",IFERROR(FIND("sick",H708,1),0)&gt;0,"Sick",IFERROR(FIND("Leave",H708,1),0)&gt;0,"Unpaid",IFERROR(FIND("unpaid",H708,1),0)&gt;0,"Unpaid",IFERROR(FIND("welfare",H708,1),0)&gt;0,"Welfare",1=1,H708)</f>
        <v>0</v>
      </c>
    </row>
    <row r="709" spans="11:13">
      <c r="K709" s="17" cm="1">
        <f t="array" ref="K709">_xlfn.IFS(IFERROR(FIND("差",H709,1),0)&gt;0,"Trip",IFERROR(FIND("trip",H709,1),0)&gt;0,"Trip",IFERROR(FIND("假",H709,1),0)&gt;0,"Leave",IFERROR(FIND("leave",H709,1),0)&gt;0,"Leave",IFERROR(FIND("补单",H709,1),0)&gt;0,"Supp",IFERROR(FIND("Replenishment",H709,1),0)&gt;0,"Supp",1=1,H709)</f>
        <v>0</v>
      </c>
      <c r="L709" s="17">
        <f t="shared" si="11"/>
        <v>0</v>
      </c>
      <c r="M709" s="17" cm="1">
        <f t="array" ref="M709">_xlfn.IFS(IFERROR(FIND("事假",H709,1),0)&gt;0,"Unpaid",IFERROR(FIND("年休假",H709,1),0)&gt;0,"Annual",IFERROR(FIND("产",H709,1),0)&gt;0,"Welfare",IFERROR(FIND("婚",H709,1),0)&gt;0,"Welfare",IFERROR(FIND("育",H709,1),0)&gt;0,"Welfare",IFERROR(FIND("丧",H709,1),0)&gt;0,"Welfare",IFERROR(FIND("Annual",H709,1),0)&gt;0,"Annual",IFERROR(FIND("annual",H709,1),0)&gt;0,"Annual",IFERROR(FIND("病假",H709,1),0)&gt;0,"Sick",IFERROR(FIND("sick",H709,1),0)&gt;0,"Sick",IFERROR(FIND("Leave",H709,1),0)&gt;0,"Unpaid",IFERROR(FIND("unpaid",H709,1),0)&gt;0,"Unpaid",IFERROR(FIND("welfare",H709,1),0)&gt;0,"Welfare",1=1,H709)</f>
        <v>0</v>
      </c>
    </row>
    <row r="710" spans="11:13">
      <c r="K710" s="17" cm="1">
        <f t="array" ref="K710">_xlfn.IFS(IFERROR(FIND("差",H710,1),0)&gt;0,"Trip",IFERROR(FIND("trip",H710,1),0)&gt;0,"Trip",IFERROR(FIND("假",H710,1),0)&gt;0,"Leave",IFERROR(FIND("leave",H710,1),0)&gt;0,"Leave",IFERROR(FIND("补单",H710,1),0)&gt;0,"Supp",IFERROR(FIND("Replenishment",H710,1),0)&gt;0,"Supp",1=1,H710)</f>
        <v>0</v>
      </c>
      <c r="L710" s="17">
        <f t="shared" si="11"/>
        <v>0</v>
      </c>
      <c r="M710" s="17" cm="1">
        <f t="array" ref="M710">_xlfn.IFS(IFERROR(FIND("事假",H710,1),0)&gt;0,"Unpaid",IFERROR(FIND("年休假",H710,1),0)&gt;0,"Annual",IFERROR(FIND("产",H710,1),0)&gt;0,"Welfare",IFERROR(FIND("婚",H710,1),0)&gt;0,"Welfare",IFERROR(FIND("育",H710,1),0)&gt;0,"Welfare",IFERROR(FIND("丧",H710,1),0)&gt;0,"Welfare",IFERROR(FIND("Annual",H710,1),0)&gt;0,"Annual",IFERROR(FIND("annual",H710,1),0)&gt;0,"Annual",IFERROR(FIND("病假",H710,1),0)&gt;0,"Sick",IFERROR(FIND("sick",H710,1),0)&gt;0,"Sick",IFERROR(FIND("Leave",H710,1),0)&gt;0,"Unpaid",IFERROR(FIND("unpaid",H710,1),0)&gt;0,"Unpaid",IFERROR(FIND("welfare",H710,1),0)&gt;0,"Welfare",1=1,H710)</f>
        <v>0</v>
      </c>
    </row>
    <row r="711" spans="11:13">
      <c r="K711" s="17" cm="1">
        <f t="array" ref="K711">_xlfn.IFS(IFERROR(FIND("差",H711,1),0)&gt;0,"Trip",IFERROR(FIND("trip",H711,1),0)&gt;0,"Trip",IFERROR(FIND("假",H711,1),0)&gt;0,"Leave",IFERROR(FIND("leave",H711,1),0)&gt;0,"Leave",IFERROR(FIND("补单",H711,1),0)&gt;0,"Supp",IFERROR(FIND("Replenishment",H711,1),0)&gt;0,"Supp",1=1,H711)</f>
        <v>0</v>
      </c>
      <c r="L711" s="17">
        <f t="shared" si="11"/>
        <v>0</v>
      </c>
      <c r="M711" s="17" cm="1">
        <f t="array" ref="M711">_xlfn.IFS(IFERROR(FIND("事假",H711,1),0)&gt;0,"Unpaid",IFERROR(FIND("年休假",H711,1),0)&gt;0,"Annual",IFERROR(FIND("产",H711,1),0)&gt;0,"Welfare",IFERROR(FIND("婚",H711,1),0)&gt;0,"Welfare",IFERROR(FIND("育",H711,1),0)&gt;0,"Welfare",IFERROR(FIND("丧",H711,1),0)&gt;0,"Welfare",IFERROR(FIND("Annual",H711,1),0)&gt;0,"Annual",IFERROR(FIND("annual",H711,1),0)&gt;0,"Annual",IFERROR(FIND("病假",H711,1),0)&gt;0,"Sick",IFERROR(FIND("sick",H711,1),0)&gt;0,"Sick",IFERROR(FIND("Leave",H711,1),0)&gt;0,"Unpaid",IFERROR(FIND("unpaid",H711,1),0)&gt;0,"Unpaid",IFERROR(FIND("welfare",H711,1),0)&gt;0,"Welfare",1=1,H711)</f>
        <v>0</v>
      </c>
    </row>
    <row r="712" spans="11:13">
      <c r="K712" s="17" cm="1">
        <f t="array" ref="K712">_xlfn.IFS(IFERROR(FIND("差",H712,1),0)&gt;0,"Trip",IFERROR(FIND("trip",H712,1),0)&gt;0,"Trip",IFERROR(FIND("假",H712,1),0)&gt;0,"Leave",IFERROR(FIND("leave",H712,1),0)&gt;0,"Leave",IFERROR(FIND("补单",H712,1),0)&gt;0,"Supp",IFERROR(FIND("Replenishment",H712,1),0)&gt;0,"Supp",1=1,H712)</f>
        <v>0</v>
      </c>
      <c r="L712" s="17">
        <f t="shared" si="11"/>
        <v>0</v>
      </c>
      <c r="M712" s="17" cm="1">
        <f t="array" ref="M712">_xlfn.IFS(IFERROR(FIND("事假",H712,1),0)&gt;0,"Unpaid",IFERROR(FIND("年休假",H712,1),0)&gt;0,"Annual",IFERROR(FIND("产",H712,1),0)&gt;0,"Welfare",IFERROR(FIND("婚",H712,1),0)&gt;0,"Welfare",IFERROR(FIND("育",H712,1),0)&gt;0,"Welfare",IFERROR(FIND("丧",H712,1),0)&gt;0,"Welfare",IFERROR(FIND("Annual",H712,1),0)&gt;0,"Annual",IFERROR(FIND("annual",H712,1),0)&gt;0,"Annual",IFERROR(FIND("病假",H712,1),0)&gt;0,"Sick",IFERROR(FIND("sick",H712,1),0)&gt;0,"Sick",IFERROR(FIND("Leave",H712,1),0)&gt;0,"Unpaid",IFERROR(FIND("unpaid",H712,1),0)&gt;0,"Unpaid",IFERROR(FIND("welfare",H712,1),0)&gt;0,"Welfare",1=1,H712)</f>
        <v>0</v>
      </c>
    </row>
    <row r="713" spans="11:13">
      <c r="K713" s="17" cm="1">
        <f t="array" ref="K713">_xlfn.IFS(IFERROR(FIND("差",H713,1),0)&gt;0,"Trip",IFERROR(FIND("trip",H713,1),0)&gt;0,"Trip",IFERROR(FIND("假",H713,1),0)&gt;0,"Leave",IFERROR(FIND("leave",H713,1),0)&gt;0,"Leave",IFERROR(FIND("补单",H713,1),0)&gt;0,"Supp",IFERROR(FIND("Replenishment",H713,1),0)&gt;0,"Supp",1=1,H713)</f>
        <v>0</v>
      </c>
      <c r="L713" s="17">
        <f t="shared" si="11"/>
        <v>0</v>
      </c>
      <c r="M713" s="17" cm="1">
        <f t="array" ref="M713">_xlfn.IFS(IFERROR(FIND("事假",H713,1),0)&gt;0,"Unpaid",IFERROR(FIND("年休假",H713,1),0)&gt;0,"Annual",IFERROR(FIND("产",H713,1),0)&gt;0,"Welfare",IFERROR(FIND("婚",H713,1),0)&gt;0,"Welfare",IFERROR(FIND("育",H713,1),0)&gt;0,"Welfare",IFERROR(FIND("丧",H713,1),0)&gt;0,"Welfare",IFERROR(FIND("Annual",H713,1),0)&gt;0,"Annual",IFERROR(FIND("annual",H713,1),0)&gt;0,"Annual",IFERROR(FIND("病假",H713,1),0)&gt;0,"Sick",IFERROR(FIND("sick",H713,1),0)&gt;0,"Sick",IFERROR(FIND("Leave",H713,1),0)&gt;0,"Unpaid",IFERROR(FIND("unpaid",H713,1),0)&gt;0,"Unpaid",IFERROR(FIND("welfare",H713,1),0)&gt;0,"Welfare",1=1,H713)</f>
        <v>0</v>
      </c>
    </row>
    <row r="714" spans="11:13">
      <c r="K714" s="17" cm="1">
        <f t="array" ref="K714">_xlfn.IFS(IFERROR(FIND("差",H714,1),0)&gt;0,"Trip",IFERROR(FIND("trip",H714,1),0)&gt;0,"Trip",IFERROR(FIND("假",H714,1),0)&gt;0,"Leave",IFERROR(FIND("leave",H714,1),0)&gt;0,"Leave",IFERROR(FIND("补单",H714,1),0)&gt;0,"Supp",IFERROR(FIND("Replenishment",H714,1),0)&gt;0,"Supp",1=1,H714)</f>
        <v>0</v>
      </c>
      <c r="L714" s="17">
        <f t="shared" si="11"/>
        <v>0</v>
      </c>
      <c r="M714" s="17" cm="1">
        <f t="array" ref="M714">_xlfn.IFS(IFERROR(FIND("事假",H714,1),0)&gt;0,"Unpaid",IFERROR(FIND("年休假",H714,1),0)&gt;0,"Annual",IFERROR(FIND("产",H714,1),0)&gt;0,"Welfare",IFERROR(FIND("婚",H714,1),0)&gt;0,"Welfare",IFERROR(FIND("育",H714,1),0)&gt;0,"Welfare",IFERROR(FIND("丧",H714,1),0)&gt;0,"Welfare",IFERROR(FIND("Annual",H714,1),0)&gt;0,"Annual",IFERROR(FIND("annual",H714,1),0)&gt;0,"Annual",IFERROR(FIND("病假",H714,1),0)&gt;0,"Sick",IFERROR(FIND("sick",H714,1),0)&gt;0,"Sick",IFERROR(FIND("Leave",H714,1),0)&gt;0,"Unpaid",IFERROR(FIND("unpaid",H714,1),0)&gt;0,"Unpaid",IFERROR(FIND("welfare",H714,1),0)&gt;0,"Welfare",1=1,H714)</f>
        <v>0</v>
      </c>
    </row>
    <row r="715" spans="11:13">
      <c r="K715" s="17" cm="1">
        <f t="array" ref="K715">_xlfn.IFS(IFERROR(FIND("差",H715,1),0)&gt;0,"Trip",IFERROR(FIND("trip",H715,1),0)&gt;0,"Trip",IFERROR(FIND("假",H715,1),0)&gt;0,"Leave",IFERROR(FIND("leave",H715,1),0)&gt;0,"Leave",IFERROR(FIND("补单",H715,1),0)&gt;0,"Supp",IFERROR(FIND("Replenishment",H715,1),0)&gt;0,"Supp",1=1,H715)</f>
        <v>0</v>
      </c>
      <c r="L715" s="17">
        <f t="shared" si="11"/>
        <v>0</v>
      </c>
      <c r="M715" s="17" cm="1">
        <f t="array" ref="M715">_xlfn.IFS(IFERROR(FIND("事假",H715,1),0)&gt;0,"Unpaid",IFERROR(FIND("年休假",H715,1),0)&gt;0,"Annual",IFERROR(FIND("产",H715,1),0)&gt;0,"Welfare",IFERROR(FIND("婚",H715,1),0)&gt;0,"Welfare",IFERROR(FIND("育",H715,1),0)&gt;0,"Welfare",IFERROR(FIND("丧",H715,1),0)&gt;0,"Welfare",IFERROR(FIND("Annual",H715,1),0)&gt;0,"Annual",IFERROR(FIND("annual",H715,1),0)&gt;0,"Annual",IFERROR(FIND("病假",H715,1),0)&gt;0,"Sick",IFERROR(FIND("sick",H715,1),0)&gt;0,"Sick",IFERROR(FIND("Leave",H715,1),0)&gt;0,"Unpaid",IFERROR(FIND("unpaid",H715,1),0)&gt;0,"Unpaid",IFERROR(FIND("welfare",H715,1),0)&gt;0,"Welfare",1=1,H715)</f>
        <v>0</v>
      </c>
    </row>
    <row r="716" spans="11:13">
      <c r="K716" s="17" cm="1">
        <f t="array" ref="K716">_xlfn.IFS(IFERROR(FIND("差",H716,1),0)&gt;0,"Trip",IFERROR(FIND("trip",H716,1),0)&gt;0,"Trip",IFERROR(FIND("假",H716,1),0)&gt;0,"Leave",IFERROR(FIND("leave",H716,1),0)&gt;0,"Leave",IFERROR(FIND("补单",H716,1),0)&gt;0,"Supp",IFERROR(FIND("Replenishment",H716,1),0)&gt;0,"Supp",1=1,H716)</f>
        <v>0</v>
      </c>
      <c r="L716" s="17">
        <f t="shared" si="11"/>
        <v>0</v>
      </c>
      <c r="M716" s="17" cm="1">
        <f t="array" ref="M716">_xlfn.IFS(IFERROR(FIND("事假",H716,1),0)&gt;0,"Unpaid",IFERROR(FIND("年休假",H716,1),0)&gt;0,"Annual",IFERROR(FIND("产",H716,1),0)&gt;0,"Welfare",IFERROR(FIND("婚",H716,1),0)&gt;0,"Welfare",IFERROR(FIND("育",H716,1),0)&gt;0,"Welfare",IFERROR(FIND("丧",H716,1),0)&gt;0,"Welfare",IFERROR(FIND("Annual",H716,1),0)&gt;0,"Annual",IFERROR(FIND("annual",H716,1),0)&gt;0,"Annual",IFERROR(FIND("病假",H716,1),0)&gt;0,"Sick",IFERROR(FIND("sick",H716,1),0)&gt;0,"Sick",IFERROR(FIND("Leave",H716,1),0)&gt;0,"Unpaid",IFERROR(FIND("unpaid",H716,1),0)&gt;0,"Unpaid",IFERROR(FIND("welfare",H716,1),0)&gt;0,"Welfare",1=1,H716)</f>
        <v>0</v>
      </c>
    </row>
    <row r="717" spans="11:13">
      <c r="K717" s="17" cm="1">
        <f t="array" ref="K717">_xlfn.IFS(IFERROR(FIND("差",H717,1),0)&gt;0,"Trip",IFERROR(FIND("trip",H717,1),0)&gt;0,"Trip",IFERROR(FIND("假",H717,1),0)&gt;0,"Leave",IFERROR(FIND("leave",H717,1),0)&gt;0,"Leave",IFERROR(FIND("补单",H717,1),0)&gt;0,"Supp",IFERROR(FIND("Replenishment",H717,1),0)&gt;0,"Supp",1=1,H717)</f>
        <v>0</v>
      </c>
      <c r="L717" s="17">
        <f t="shared" si="11"/>
        <v>0</v>
      </c>
      <c r="M717" s="17" cm="1">
        <f t="array" ref="M717">_xlfn.IFS(IFERROR(FIND("事假",H717,1),0)&gt;0,"Unpaid",IFERROR(FIND("年休假",H717,1),0)&gt;0,"Annual",IFERROR(FIND("产",H717,1),0)&gt;0,"Welfare",IFERROR(FIND("婚",H717,1),0)&gt;0,"Welfare",IFERROR(FIND("育",H717,1),0)&gt;0,"Welfare",IFERROR(FIND("丧",H717,1),0)&gt;0,"Welfare",IFERROR(FIND("Annual",H717,1),0)&gt;0,"Annual",IFERROR(FIND("annual",H717,1),0)&gt;0,"Annual",IFERROR(FIND("病假",H717,1),0)&gt;0,"Sick",IFERROR(FIND("sick",H717,1),0)&gt;0,"Sick",IFERROR(FIND("Leave",H717,1),0)&gt;0,"Unpaid",IFERROR(FIND("unpaid",H717,1),0)&gt;0,"Unpaid",IFERROR(FIND("welfare",H717,1),0)&gt;0,"Welfare",1=1,H717)</f>
        <v>0</v>
      </c>
    </row>
    <row r="718" spans="11:13">
      <c r="K718" s="17" cm="1">
        <f t="array" ref="K718">_xlfn.IFS(IFERROR(FIND("差",H718,1),0)&gt;0,"Trip",IFERROR(FIND("trip",H718,1),0)&gt;0,"Trip",IFERROR(FIND("假",H718,1),0)&gt;0,"Leave",IFERROR(FIND("leave",H718,1),0)&gt;0,"Leave",IFERROR(FIND("补单",H718,1),0)&gt;0,"Supp",IFERROR(FIND("Replenishment",H718,1),0)&gt;0,"Supp",1=1,H718)</f>
        <v>0</v>
      </c>
      <c r="L718" s="17">
        <f t="shared" si="11"/>
        <v>0</v>
      </c>
      <c r="M718" s="17" cm="1">
        <f t="array" ref="M718">_xlfn.IFS(IFERROR(FIND("事假",H718,1),0)&gt;0,"Unpaid",IFERROR(FIND("年休假",H718,1),0)&gt;0,"Annual",IFERROR(FIND("产",H718,1),0)&gt;0,"Welfare",IFERROR(FIND("婚",H718,1),0)&gt;0,"Welfare",IFERROR(FIND("育",H718,1),0)&gt;0,"Welfare",IFERROR(FIND("丧",H718,1),0)&gt;0,"Welfare",IFERROR(FIND("Annual",H718,1),0)&gt;0,"Annual",IFERROR(FIND("annual",H718,1),0)&gt;0,"Annual",IFERROR(FIND("病假",H718,1),0)&gt;0,"Sick",IFERROR(FIND("sick",H718,1),0)&gt;0,"Sick",IFERROR(FIND("Leave",H718,1),0)&gt;0,"Unpaid",IFERROR(FIND("unpaid",H718,1),0)&gt;0,"Unpaid",IFERROR(FIND("welfare",H718,1),0)&gt;0,"Welfare",1=1,H718)</f>
        <v>0</v>
      </c>
    </row>
    <row r="719" spans="11:13">
      <c r="K719" s="17" cm="1">
        <f t="array" ref="K719">_xlfn.IFS(IFERROR(FIND("差",H719,1),0)&gt;0,"Trip",IFERROR(FIND("trip",H719,1),0)&gt;0,"Trip",IFERROR(FIND("假",H719,1),0)&gt;0,"Leave",IFERROR(FIND("leave",H719,1),0)&gt;0,"Leave",IFERROR(FIND("补单",H719,1),0)&gt;0,"Supp",IFERROR(FIND("Replenishment",H719,1),0)&gt;0,"Supp",1=1,H719)</f>
        <v>0</v>
      </c>
      <c r="L719" s="17">
        <f t="shared" si="11"/>
        <v>0</v>
      </c>
      <c r="M719" s="17" cm="1">
        <f t="array" ref="M719">_xlfn.IFS(IFERROR(FIND("事假",H719,1),0)&gt;0,"Unpaid",IFERROR(FIND("年休假",H719,1),0)&gt;0,"Annual",IFERROR(FIND("产",H719,1),0)&gt;0,"Welfare",IFERROR(FIND("婚",H719,1),0)&gt;0,"Welfare",IFERROR(FIND("育",H719,1),0)&gt;0,"Welfare",IFERROR(FIND("丧",H719,1),0)&gt;0,"Welfare",IFERROR(FIND("Annual",H719,1),0)&gt;0,"Annual",IFERROR(FIND("annual",H719,1),0)&gt;0,"Annual",IFERROR(FIND("病假",H719,1),0)&gt;0,"Sick",IFERROR(FIND("sick",H719,1),0)&gt;0,"Sick",IFERROR(FIND("Leave",H719,1),0)&gt;0,"Unpaid",IFERROR(FIND("unpaid",H719,1),0)&gt;0,"Unpaid",IFERROR(FIND("welfare",H719,1),0)&gt;0,"Welfare",1=1,H719)</f>
        <v>0</v>
      </c>
    </row>
    <row r="720" spans="11:13">
      <c r="K720" s="17" cm="1">
        <f t="array" ref="K720">_xlfn.IFS(IFERROR(FIND("差",H720,1),0)&gt;0,"Trip",IFERROR(FIND("trip",H720,1),0)&gt;0,"Trip",IFERROR(FIND("假",H720,1),0)&gt;0,"Leave",IFERROR(FIND("leave",H720,1),0)&gt;0,"Leave",IFERROR(FIND("补单",H720,1),0)&gt;0,"Supp",IFERROR(FIND("Replenishment",H720,1),0)&gt;0,"Supp",1=1,H720)</f>
        <v>0</v>
      </c>
      <c r="L720" s="17">
        <f t="shared" si="11"/>
        <v>0</v>
      </c>
      <c r="M720" s="17" cm="1">
        <f t="array" ref="M720">_xlfn.IFS(IFERROR(FIND("事假",H720,1),0)&gt;0,"Unpaid",IFERROR(FIND("年休假",H720,1),0)&gt;0,"Annual",IFERROR(FIND("产",H720,1),0)&gt;0,"Welfare",IFERROR(FIND("婚",H720,1),0)&gt;0,"Welfare",IFERROR(FIND("育",H720,1),0)&gt;0,"Welfare",IFERROR(FIND("丧",H720,1),0)&gt;0,"Welfare",IFERROR(FIND("Annual",H720,1),0)&gt;0,"Annual",IFERROR(FIND("annual",H720,1),0)&gt;0,"Annual",IFERROR(FIND("病假",H720,1),0)&gt;0,"Sick",IFERROR(FIND("sick",H720,1),0)&gt;0,"Sick",IFERROR(FIND("Leave",H720,1),0)&gt;0,"Unpaid",IFERROR(FIND("unpaid",H720,1),0)&gt;0,"Unpaid",IFERROR(FIND("welfare",H720,1),0)&gt;0,"Welfare",1=1,H720)</f>
        <v>0</v>
      </c>
    </row>
    <row r="721" spans="11:13">
      <c r="K721" s="17" cm="1">
        <f t="array" ref="K721">_xlfn.IFS(IFERROR(FIND("差",H721,1),0)&gt;0,"Trip",IFERROR(FIND("trip",H721,1),0)&gt;0,"Trip",IFERROR(FIND("假",H721,1),0)&gt;0,"Leave",IFERROR(FIND("leave",H721,1),0)&gt;0,"Leave",IFERROR(FIND("补单",H721,1),0)&gt;0,"Supp",IFERROR(FIND("Replenishment",H721,1),0)&gt;0,"Supp",1=1,H721)</f>
        <v>0</v>
      </c>
      <c r="L721" s="17">
        <f t="shared" si="11"/>
        <v>0</v>
      </c>
      <c r="M721" s="17" cm="1">
        <f t="array" ref="M721">_xlfn.IFS(IFERROR(FIND("事假",H721,1),0)&gt;0,"Unpaid",IFERROR(FIND("年休假",H721,1),0)&gt;0,"Annual",IFERROR(FIND("产",H721,1),0)&gt;0,"Welfare",IFERROR(FIND("婚",H721,1),0)&gt;0,"Welfare",IFERROR(FIND("育",H721,1),0)&gt;0,"Welfare",IFERROR(FIND("丧",H721,1),0)&gt;0,"Welfare",IFERROR(FIND("Annual",H721,1),0)&gt;0,"Annual",IFERROR(FIND("annual",H721,1),0)&gt;0,"Annual",IFERROR(FIND("病假",H721,1),0)&gt;0,"Sick",IFERROR(FIND("sick",H721,1),0)&gt;0,"Sick",IFERROR(FIND("Leave",H721,1),0)&gt;0,"Unpaid",IFERROR(FIND("unpaid",H721,1),0)&gt;0,"Unpaid",IFERROR(FIND("welfare",H721,1),0)&gt;0,"Welfare",1=1,H721)</f>
        <v>0</v>
      </c>
    </row>
    <row r="722" spans="11:13">
      <c r="K722" s="17" cm="1">
        <f t="array" ref="K722">_xlfn.IFS(IFERROR(FIND("差",H722,1),0)&gt;0,"Trip",IFERROR(FIND("trip",H722,1),0)&gt;0,"Trip",IFERROR(FIND("假",H722,1),0)&gt;0,"Leave",IFERROR(FIND("leave",H722,1),0)&gt;0,"Leave",IFERROR(FIND("补单",H722,1),0)&gt;0,"Supp",IFERROR(FIND("Replenishment",H722,1),0)&gt;0,"Supp",1=1,H722)</f>
        <v>0</v>
      </c>
      <c r="L722" s="17">
        <f t="shared" si="11"/>
        <v>0</v>
      </c>
      <c r="M722" s="17" cm="1">
        <f t="array" ref="M722">_xlfn.IFS(IFERROR(FIND("事假",H722,1),0)&gt;0,"Unpaid",IFERROR(FIND("年休假",H722,1),0)&gt;0,"Annual",IFERROR(FIND("产",H722,1),0)&gt;0,"Welfare",IFERROR(FIND("婚",H722,1),0)&gt;0,"Welfare",IFERROR(FIND("育",H722,1),0)&gt;0,"Welfare",IFERROR(FIND("丧",H722,1),0)&gt;0,"Welfare",IFERROR(FIND("Annual",H722,1),0)&gt;0,"Annual",IFERROR(FIND("annual",H722,1),0)&gt;0,"Annual",IFERROR(FIND("病假",H722,1),0)&gt;0,"Sick",IFERROR(FIND("sick",H722,1),0)&gt;0,"Sick",IFERROR(FIND("Leave",H722,1),0)&gt;0,"Unpaid",IFERROR(FIND("unpaid",H722,1),0)&gt;0,"Unpaid",IFERROR(FIND("welfare",H722,1),0)&gt;0,"Welfare",1=1,H722)</f>
        <v>0</v>
      </c>
    </row>
    <row r="723" spans="11:13">
      <c r="K723" s="17" cm="1">
        <f t="array" ref="K723">_xlfn.IFS(IFERROR(FIND("差",H723,1),0)&gt;0,"Trip",IFERROR(FIND("trip",H723,1),0)&gt;0,"Trip",IFERROR(FIND("假",H723,1),0)&gt;0,"Leave",IFERROR(FIND("leave",H723,1),0)&gt;0,"Leave",IFERROR(FIND("补单",H723,1),0)&gt;0,"Supp",IFERROR(FIND("Replenishment",H723,1),0)&gt;0,"Supp",1=1,H723)</f>
        <v>0</v>
      </c>
      <c r="L723" s="17">
        <f t="shared" si="11"/>
        <v>0</v>
      </c>
      <c r="M723" s="17" cm="1">
        <f t="array" ref="M723">_xlfn.IFS(IFERROR(FIND("事假",H723,1),0)&gt;0,"Unpaid",IFERROR(FIND("年休假",H723,1),0)&gt;0,"Annual",IFERROR(FIND("产",H723,1),0)&gt;0,"Welfare",IFERROR(FIND("婚",H723,1),0)&gt;0,"Welfare",IFERROR(FIND("育",H723,1),0)&gt;0,"Welfare",IFERROR(FIND("丧",H723,1),0)&gt;0,"Welfare",IFERROR(FIND("Annual",H723,1),0)&gt;0,"Annual",IFERROR(FIND("annual",H723,1),0)&gt;0,"Annual",IFERROR(FIND("病假",H723,1),0)&gt;0,"Sick",IFERROR(FIND("sick",H723,1),0)&gt;0,"Sick",IFERROR(FIND("Leave",H723,1),0)&gt;0,"Unpaid",IFERROR(FIND("unpaid",H723,1),0)&gt;0,"Unpaid",IFERROR(FIND("welfare",H723,1),0)&gt;0,"Welfare",1=1,H723)</f>
        <v>0</v>
      </c>
    </row>
    <row r="724" spans="11:13">
      <c r="K724" s="17" cm="1">
        <f t="array" ref="K724">_xlfn.IFS(IFERROR(FIND("差",H724,1),0)&gt;0,"Trip",IFERROR(FIND("trip",H724,1),0)&gt;0,"Trip",IFERROR(FIND("假",H724,1),0)&gt;0,"Leave",IFERROR(FIND("leave",H724,1),0)&gt;0,"Leave",IFERROR(FIND("补单",H724,1),0)&gt;0,"Supp",IFERROR(FIND("Replenishment",H724,1),0)&gt;0,"Supp",1=1,H724)</f>
        <v>0</v>
      </c>
      <c r="L724" s="17">
        <f t="shared" si="11"/>
        <v>0</v>
      </c>
      <c r="M724" s="17" cm="1">
        <f t="array" ref="M724">_xlfn.IFS(IFERROR(FIND("事假",H724,1),0)&gt;0,"Unpaid",IFERROR(FIND("年休假",H724,1),0)&gt;0,"Annual",IFERROR(FIND("产",H724,1),0)&gt;0,"Welfare",IFERROR(FIND("婚",H724,1),0)&gt;0,"Welfare",IFERROR(FIND("育",H724,1),0)&gt;0,"Welfare",IFERROR(FIND("丧",H724,1),0)&gt;0,"Welfare",IFERROR(FIND("Annual",H724,1),0)&gt;0,"Annual",IFERROR(FIND("annual",H724,1),0)&gt;0,"Annual",IFERROR(FIND("病假",H724,1),0)&gt;0,"Sick",IFERROR(FIND("sick",H724,1),0)&gt;0,"Sick",IFERROR(FIND("Leave",H724,1),0)&gt;0,"Unpaid",IFERROR(FIND("unpaid",H724,1),0)&gt;0,"Unpaid",IFERROR(FIND("welfare",H724,1),0)&gt;0,"Welfare",1=1,H724)</f>
        <v>0</v>
      </c>
    </row>
    <row r="725" spans="11:13">
      <c r="K725" s="17" cm="1">
        <f t="array" ref="K725">_xlfn.IFS(IFERROR(FIND("差",H725,1),0)&gt;0,"Trip",IFERROR(FIND("trip",H725,1),0)&gt;0,"Trip",IFERROR(FIND("假",H725,1),0)&gt;0,"Leave",IFERROR(FIND("leave",H725,1),0)&gt;0,"Leave",IFERROR(FIND("补单",H725,1),0)&gt;0,"Supp",IFERROR(FIND("Replenishment",H725,1),0)&gt;0,"Supp",1=1,H725)</f>
        <v>0</v>
      </c>
      <c r="L725" s="17">
        <f t="shared" si="11"/>
        <v>0</v>
      </c>
      <c r="M725" s="17" cm="1">
        <f t="array" ref="M725">_xlfn.IFS(IFERROR(FIND("事假",H725,1),0)&gt;0,"Unpaid",IFERROR(FIND("年休假",H725,1),0)&gt;0,"Annual",IFERROR(FIND("产",H725,1),0)&gt;0,"Welfare",IFERROR(FIND("婚",H725,1),0)&gt;0,"Welfare",IFERROR(FIND("育",H725,1),0)&gt;0,"Welfare",IFERROR(FIND("丧",H725,1),0)&gt;0,"Welfare",IFERROR(FIND("Annual",H725,1),0)&gt;0,"Annual",IFERROR(FIND("annual",H725,1),0)&gt;0,"Annual",IFERROR(FIND("病假",H725,1),0)&gt;0,"Sick",IFERROR(FIND("sick",H725,1),0)&gt;0,"Sick",IFERROR(FIND("Leave",H725,1),0)&gt;0,"Unpaid",IFERROR(FIND("unpaid",H725,1),0)&gt;0,"Unpaid",IFERROR(FIND("welfare",H725,1),0)&gt;0,"Welfare",1=1,H725)</f>
        <v>0</v>
      </c>
    </row>
    <row r="726" spans="11:13">
      <c r="K726" s="17" cm="1">
        <f t="array" ref="K726">_xlfn.IFS(IFERROR(FIND("差",H726,1),0)&gt;0,"Trip",IFERROR(FIND("trip",H726,1),0)&gt;0,"Trip",IFERROR(FIND("假",H726,1),0)&gt;0,"Leave",IFERROR(FIND("leave",H726,1),0)&gt;0,"Leave",IFERROR(FIND("补单",H726,1),0)&gt;0,"Supp",IFERROR(FIND("Replenishment",H726,1),0)&gt;0,"Supp",1=1,H726)</f>
        <v>0</v>
      </c>
      <c r="L726" s="17">
        <f t="shared" si="11"/>
        <v>0</v>
      </c>
      <c r="M726" s="17" cm="1">
        <f t="array" ref="M726">_xlfn.IFS(IFERROR(FIND("事假",H726,1),0)&gt;0,"Unpaid",IFERROR(FIND("年休假",H726,1),0)&gt;0,"Annual",IFERROR(FIND("产",H726,1),0)&gt;0,"Welfare",IFERROR(FIND("婚",H726,1),0)&gt;0,"Welfare",IFERROR(FIND("育",H726,1),0)&gt;0,"Welfare",IFERROR(FIND("丧",H726,1),0)&gt;0,"Welfare",IFERROR(FIND("Annual",H726,1),0)&gt;0,"Annual",IFERROR(FIND("annual",H726,1),0)&gt;0,"Annual",IFERROR(FIND("病假",H726,1),0)&gt;0,"Sick",IFERROR(FIND("sick",H726,1),0)&gt;0,"Sick",IFERROR(FIND("Leave",H726,1),0)&gt;0,"Unpaid",IFERROR(FIND("unpaid",H726,1),0)&gt;0,"Unpaid",IFERROR(FIND("welfare",H726,1),0)&gt;0,"Welfare",1=1,H726)</f>
        <v>0</v>
      </c>
    </row>
    <row r="727" spans="11:13">
      <c r="K727" s="17" cm="1">
        <f t="array" ref="K727">_xlfn.IFS(IFERROR(FIND("差",H727,1),0)&gt;0,"Trip",IFERROR(FIND("trip",H727,1),0)&gt;0,"Trip",IFERROR(FIND("假",H727,1),0)&gt;0,"Leave",IFERROR(FIND("leave",H727,1),0)&gt;0,"Leave",IFERROR(FIND("补单",H727,1),0)&gt;0,"Supp",IFERROR(FIND("Replenishment",H727,1),0)&gt;0,"Supp",1=1,H727)</f>
        <v>0</v>
      </c>
      <c r="L727" s="17">
        <f t="shared" si="11"/>
        <v>0</v>
      </c>
      <c r="M727" s="17" cm="1">
        <f t="array" ref="M727">_xlfn.IFS(IFERROR(FIND("事假",H727,1),0)&gt;0,"Unpaid",IFERROR(FIND("年休假",H727,1),0)&gt;0,"Annual",IFERROR(FIND("产",H727,1),0)&gt;0,"Welfare",IFERROR(FIND("婚",H727,1),0)&gt;0,"Welfare",IFERROR(FIND("育",H727,1),0)&gt;0,"Welfare",IFERROR(FIND("丧",H727,1),0)&gt;0,"Welfare",IFERROR(FIND("Annual",H727,1),0)&gt;0,"Annual",IFERROR(FIND("annual",H727,1),0)&gt;0,"Annual",IFERROR(FIND("病假",H727,1),0)&gt;0,"Sick",IFERROR(FIND("sick",H727,1),0)&gt;0,"Sick",IFERROR(FIND("Leave",H727,1),0)&gt;0,"Unpaid",IFERROR(FIND("unpaid",H727,1),0)&gt;0,"Unpaid",IFERROR(FIND("welfare",H727,1),0)&gt;0,"Welfare",1=1,H727)</f>
        <v>0</v>
      </c>
    </row>
    <row r="728" spans="11:13">
      <c r="K728" s="17" cm="1">
        <f t="array" ref="K728">_xlfn.IFS(IFERROR(FIND("差",H728,1),0)&gt;0,"Trip",IFERROR(FIND("trip",H728,1),0)&gt;0,"Trip",IFERROR(FIND("假",H728,1),0)&gt;0,"Leave",IFERROR(FIND("leave",H728,1),0)&gt;0,"Leave",IFERROR(FIND("补单",H728,1),0)&gt;0,"Supp",IFERROR(FIND("Replenishment",H728,1),0)&gt;0,"Supp",1=1,H728)</f>
        <v>0</v>
      </c>
      <c r="L728" s="17">
        <f t="shared" si="11"/>
        <v>0</v>
      </c>
      <c r="M728" s="17" cm="1">
        <f t="array" ref="M728">_xlfn.IFS(IFERROR(FIND("事假",H728,1),0)&gt;0,"Unpaid",IFERROR(FIND("年休假",H728,1),0)&gt;0,"Annual",IFERROR(FIND("产",H728,1),0)&gt;0,"Welfare",IFERROR(FIND("婚",H728,1),0)&gt;0,"Welfare",IFERROR(FIND("育",H728,1),0)&gt;0,"Welfare",IFERROR(FIND("丧",H728,1),0)&gt;0,"Welfare",IFERROR(FIND("Annual",H728,1),0)&gt;0,"Annual",IFERROR(FIND("annual",H728,1),0)&gt;0,"Annual",IFERROR(FIND("病假",H728,1),0)&gt;0,"Sick",IFERROR(FIND("sick",H728,1),0)&gt;0,"Sick",IFERROR(FIND("Leave",H728,1),0)&gt;0,"Unpaid",IFERROR(FIND("unpaid",H728,1),0)&gt;0,"Unpaid",IFERROR(FIND("welfare",H728,1),0)&gt;0,"Welfare",1=1,H728)</f>
        <v>0</v>
      </c>
    </row>
    <row r="729" spans="11:13">
      <c r="K729" s="17" cm="1">
        <f t="array" ref="K729">_xlfn.IFS(IFERROR(FIND("差",H729,1),0)&gt;0,"Trip",IFERROR(FIND("trip",H729,1),0)&gt;0,"Trip",IFERROR(FIND("假",H729,1),0)&gt;0,"Leave",IFERROR(FIND("leave",H729,1),0)&gt;0,"Leave",IFERROR(FIND("补单",H729,1),0)&gt;0,"Supp",IFERROR(FIND("Replenishment",H729,1),0)&gt;0,"Supp",1=1,H729)</f>
        <v>0</v>
      </c>
      <c r="L729" s="17">
        <f t="shared" si="11"/>
        <v>0</v>
      </c>
      <c r="M729" s="17" cm="1">
        <f t="array" ref="M729">_xlfn.IFS(IFERROR(FIND("事假",H729,1),0)&gt;0,"Unpaid",IFERROR(FIND("年休假",H729,1),0)&gt;0,"Annual",IFERROR(FIND("产",H729,1),0)&gt;0,"Welfare",IFERROR(FIND("婚",H729,1),0)&gt;0,"Welfare",IFERROR(FIND("育",H729,1),0)&gt;0,"Welfare",IFERROR(FIND("丧",H729,1),0)&gt;0,"Welfare",IFERROR(FIND("Annual",H729,1),0)&gt;0,"Annual",IFERROR(FIND("annual",H729,1),0)&gt;0,"Annual",IFERROR(FIND("病假",H729,1),0)&gt;0,"Sick",IFERROR(FIND("sick",H729,1),0)&gt;0,"Sick",IFERROR(FIND("Leave",H729,1),0)&gt;0,"Unpaid",IFERROR(FIND("unpaid",H729,1),0)&gt;0,"Unpaid",IFERROR(FIND("welfare",H729,1),0)&gt;0,"Welfare",1=1,H729)</f>
        <v>0</v>
      </c>
    </row>
    <row r="730" spans="11:13">
      <c r="K730" s="17" cm="1">
        <f t="array" ref="K730">_xlfn.IFS(IFERROR(FIND("差",H730,1),0)&gt;0,"Trip",IFERROR(FIND("trip",H730,1),0)&gt;0,"Trip",IFERROR(FIND("假",H730,1),0)&gt;0,"Leave",IFERROR(FIND("leave",H730,1),0)&gt;0,"Leave",IFERROR(FIND("补单",H730,1),0)&gt;0,"Supp",IFERROR(FIND("Replenishment",H730,1),0)&gt;0,"Supp",1=1,H730)</f>
        <v>0</v>
      </c>
      <c r="L730" s="17">
        <f t="shared" si="11"/>
        <v>0</v>
      </c>
      <c r="M730" s="17" cm="1">
        <f t="array" ref="M730">_xlfn.IFS(IFERROR(FIND("事假",H730,1),0)&gt;0,"Unpaid",IFERROR(FIND("年休假",H730,1),0)&gt;0,"Annual",IFERROR(FIND("产",H730,1),0)&gt;0,"Welfare",IFERROR(FIND("婚",H730,1),0)&gt;0,"Welfare",IFERROR(FIND("育",H730,1),0)&gt;0,"Welfare",IFERROR(FIND("丧",H730,1),0)&gt;0,"Welfare",IFERROR(FIND("Annual",H730,1),0)&gt;0,"Annual",IFERROR(FIND("annual",H730,1),0)&gt;0,"Annual",IFERROR(FIND("病假",H730,1),0)&gt;0,"Sick",IFERROR(FIND("sick",H730,1),0)&gt;0,"Sick",IFERROR(FIND("Leave",H730,1),0)&gt;0,"Unpaid",IFERROR(FIND("unpaid",H730,1),0)&gt;0,"Unpaid",IFERROR(FIND("welfare",H730,1),0)&gt;0,"Welfare",1=1,H730)</f>
        <v>0</v>
      </c>
    </row>
    <row r="731" spans="11:13">
      <c r="K731" s="17" cm="1">
        <f t="array" ref="K731">_xlfn.IFS(IFERROR(FIND("差",H731,1),0)&gt;0,"Trip",IFERROR(FIND("trip",H731,1),0)&gt;0,"Trip",IFERROR(FIND("假",H731,1),0)&gt;0,"Leave",IFERROR(FIND("leave",H731,1),0)&gt;0,"Leave",IFERROR(FIND("补单",H731,1),0)&gt;0,"Supp",IFERROR(FIND("Replenishment",H731,1),0)&gt;0,"Supp",1=1,H731)</f>
        <v>0</v>
      </c>
      <c r="L731" s="17">
        <f t="shared" si="11"/>
        <v>0</v>
      </c>
      <c r="M731" s="17" cm="1">
        <f t="array" ref="M731">_xlfn.IFS(IFERROR(FIND("事假",H731,1),0)&gt;0,"Unpaid",IFERROR(FIND("年休假",H731,1),0)&gt;0,"Annual",IFERROR(FIND("产",H731,1),0)&gt;0,"Welfare",IFERROR(FIND("婚",H731,1),0)&gt;0,"Welfare",IFERROR(FIND("育",H731,1),0)&gt;0,"Welfare",IFERROR(FIND("丧",H731,1),0)&gt;0,"Welfare",IFERROR(FIND("Annual",H731,1),0)&gt;0,"Annual",IFERROR(FIND("annual",H731,1),0)&gt;0,"Annual",IFERROR(FIND("病假",H731,1),0)&gt;0,"Sick",IFERROR(FIND("sick",H731,1),0)&gt;0,"Sick",IFERROR(FIND("Leave",H731,1),0)&gt;0,"Unpaid",IFERROR(FIND("unpaid",H731,1),0)&gt;0,"Unpaid",IFERROR(FIND("welfare",H731,1),0)&gt;0,"Welfare",1=1,H731)</f>
        <v>0</v>
      </c>
    </row>
    <row r="732" spans="11:13">
      <c r="K732" s="17" cm="1">
        <f t="array" ref="K732">_xlfn.IFS(IFERROR(FIND("差",H732,1),0)&gt;0,"Trip",IFERROR(FIND("trip",H732,1),0)&gt;0,"Trip",IFERROR(FIND("假",H732,1),0)&gt;0,"Leave",IFERROR(FIND("leave",H732,1),0)&gt;0,"Leave",IFERROR(FIND("补单",H732,1),0)&gt;0,"Supp",IFERROR(FIND("Replenishment",H732,1),0)&gt;0,"Supp",1=1,H732)</f>
        <v>0</v>
      </c>
      <c r="L732" s="17">
        <f t="shared" si="11"/>
        <v>0</v>
      </c>
      <c r="M732" s="17" cm="1">
        <f t="array" ref="M732">_xlfn.IFS(IFERROR(FIND("事假",H732,1),0)&gt;0,"Unpaid",IFERROR(FIND("年休假",H732,1),0)&gt;0,"Annual",IFERROR(FIND("产",H732,1),0)&gt;0,"Welfare",IFERROR(FIND("婚",H732,1),0)&gt;0,"Welfare",IFERROR(FIND("育",H732,1),0)&gt;0,"Welfare",IFERROR(FIND("丧",H732,1),0)&gt;0,"Welfare",IFERROR(FIND("Annual",H732,1),0)&gt;0,"Annual",IFERROR(FIND("annual",H732,1),0)&gt;0,"Annual",IFERROR(FIND("病假",H732,1),0)&gt;0,"Sick",IFERROR(FIND("sick",H732,1),0)&gt;0,"Sick",IFERROR(FIND("Leave",H732,1),0)&gt;0,"Unpaid",IFERROR(FIND("unpaid",H732,1),0)&gt;0,"Unpaid",IFERROR(FIND("welfare",H732,1),0)&gt;0,"Welfare",1=1,H732)</f>
        <v>0</v>
      </c>
    </row>
    <row r="733" spans="11:13">
      <c r="K733" s="17" cm="1">
        <f t="array" ref="K733">_xlfn.IFS(IFERROR(FIND("差",H733,1),0)&gt;0,"Trip",IFERROR(FIND("trip",H733,1),0)&gt;0,"Trip",IFERROR(FIND("假",H733,1),0)&gt;0,"Leave",IFERROR(FIND("leave",H733,1),0)&gt;0,"Leave",IFERROR(FIND("补单",H733,1),0)&gt;0,"Supp",IFERROR(FIND("Replenishment",H733,1),0)&gt;0,"Supp",1=1,H733)</f>
        <v>0</v>
      </c>
      <c r="L733" s="17">
        <f t="shared" si="11"/>
        <v>0</v>
      </c>
      <c r="M733" s="17" cm="1">
        <f t="array" ref="M733">_xlfn.IFS(IFERROR(FIND("事假",H733,1),0)&gt;0,"Unpaid",IFERROR(FIND("年休假",H733,1),0)&gt;0,"Annual",IFERROR(FIND("产",H733,1),0)&gt;0,"Welfare",IFERROR(FIND("婚",H733,1),0)&gt;0,"Welfare",IFERROR(FIND("育",H733,1),0)&gt;0,"Welfare",IFERROR(FIND("丧",H733,1),0)&gt;0,"Welfare",IFERROR(FIND("Annual",H733,1),0)&gt;0,"Annual",IFERROR(FIND("annual",H733,1),0)&gt;0,"Annual",IFERROR(FIND("病假",H733,1),0)&gt;0,"Sick",IFERROR(FIND("sick",H733,1),0)&gt;0,"Sick",IFERROR(FIND("Leave",H733,1),0)&gt;0,"Unpaid",IFERROR(FIND("unpaid",H733,1),0)&gt;0,"Unpaid",IFERROR(FIND("welfare",H733,1),0)&gt;0,"Welfare",1=1,H733)</f>
        <v>0</v>
      </c>
    </row>
    <row r="734" spans="11:13">
      <c r="K734" s="17" cm="1">
        <f t="array" ref="K734">_xlfn.IFS(IFERROR(FIND("差",H734,1),0)&gt;0,"Trip",IFERROR(FIND("trip",H734,1),0)&gt;0,"Trip",IFERROR(FIND("假",H734,1),0)&gt;0,"Leave",IFERROR(FIND("leave",H734,1),0)&gt;0,"Leave",IFERROR(FIND("补单",H734,1),0)&gt;0,"Supp",IFERROR(FIND("Replenishment",H734,1),0)&gt;0,"Supp",1=1,H734)</f>
        <v>0</v>
      </c>
      <c r="L734" s="17">
        <f t="shared" si="11"/>
        <v>0</v>
      </c>
      <c r="M734" s="17" cm="1">
        <f t="array" ref="M734">_xlfn.IFS(IFERROR(FIND("事假",H734,1),0)&gt;0,"Unpaid",IFERROR(FIND("年休假",H734,1),0)&gt;0,"Annual",IFERROR(FIND("产",H734,1),0)&gt;0,"Welfare",IFERROR(FIND("婚",H734,1),0)&gt;0,"Welfare",IFERROR(FIND("育",H734,1),0)&gt;0,"Welfare",IFERROR(FIND("丧",H734,1),0)&gt;0,"Welfare",IFERROR(FIND("Annual",H734,1),0)&gt;0,"Annual",IFERROR(FIND("annual",H734,1),0)&gt;0,"Annual",IFERROR(FIND("病假",H734,1),0)&gt;0,"Sick",IFERROR(FIND("sick",H734,1),0)&gt;0,"Sick",IFERROR(FIND("Leave",H734,1),0)&gt;0,"Unpaid",IFERROR(FIND("unpaid",H734,1),0)&gt;0,"Unpaid",IFERROR(FIND("welfare",H734,1),0)&gt;0,"Welfare",1=1,H734)</f>
        <v>0</v>
      </c>
    </row>
    <row r="735" spans="11:13">
      <c r="K735" s="17" cm="1">
        <f t="array" ref="K735">_xlfn.IFS(IFERROR(FIND("差",H735,1),0)&gt;0,"Trip",IFERROR(FIND("trip",H735,1),0)&gt;0,"Trip",IFERROR(FIND("假",H735,1),0)&gt;0,"Leave",IFERROR(FIND("leave",H735,1),0)&gt;0,"Leave",IFERROR(FIND("补单",H735,1),0)&gt;0,"Supp",IFERROR(FIND("Replenishment",H735,1),0)&gt;0,"Supp",1=1,H735)</f>
        <v>0</v>
      </c>
      <c r="L735" s="17">
        <f t="shared" si="11"/>
        <v>0</v>
      </c>
      <c r="M735" s="17" cm="1">
        <f t="array" ref="M735">_xlfn.IFS(IFERROR(FIND("事假",H735,1),0)&gt;0,"Unpaid",IFERROR(FIND("年休假",H735,1),0)&gt;0,"Annual",IFERROR(FIND("产",H735,1),0)&gt;0,"Welfare",IFERROR(FIND("婚",H735,1),0)&gt;0,"Welfare",IFERROR(FIND("育",H735,1),0)&gt;0,"Welfare",IFERROR(FIND("丧",H735,1),0)&gt;0,"Welfare",IFERROR(FIND("Annual",H735,1),0)&gt;0,"Annual",IFERROR(FIND("annual",H735,1),0)&gt;0,"Annual",IFERROR(FIND("病假",H735,1),0)&gt;0,"Sick",IFERROR(FIND("sick",H735,1),0)&gt;0,"Sick",IFERROR(FIND("Leave",H735,1),0)&gt;0,"Unpaid",IFERROR(FIND("unpaid",H735,1),0)&gt;0,"Unpaid",IFERROR(FIND("welfare",H735,1),0)&gt;0,"Welfare",1=1,H735)</f>
        <v>0</v>
      </c>
    </row>
    <row r="736" spans="11:13">
      <c r="K736" s="17" cm="1">
        <f t="array" ref="K736">_xlfn.IFS(IFERROR(FIND("差",H736,1),0)&gt;0,"Trip",IFERROR(FIND("trip",H736,1),0)&gt;0,"Trip",IFERROR(FIND("假",H736,1),0)&gt;0,"Leave",IFERROR(FIND("leave",H736,1),0)&gt;0,"Leave",IFERROR(FIND("补单",H736,1),0)&gt;0,"Supp",IFERROR(FIND("Replenishment",H736,1),0)&gt;0,"Supp",1=1,H736)</f>
        <v>0</v>
      </c>
      <c r="L736" s="17">
        <f t="shared" si="11"/>
        <v>0</v>
      </c>
      <c r="M736" s="17" cm="1">
        <f t="array" ref="M736">_xlfn.IFS(IFERROR(FIND("事假",H736,1),0)&gt;0,"Unpaid",IFERROR(FIND("年休假",H736,1),0)&gt;0,"Annual",IFERROR(FIND("产",H736,1),0)&gt;0,"Welfare",IFERROR(FIND("婚",H736,1),0)&gt;0,"Welfare",IFERROR(FIND("育",H736,1),0)&gt;0,"Welfare",IFERROR(FIND("丧",H736,1),0)&gt;0,"Welfare",IFERROR(FIND("Annual",H736,1),0)&gt;0,"Annual",IFERROR(FIND("annual",H736,1),0)&gt;0,"Annual",IFERROR(FIND("病假",H736,1),0)&gt;0,"Sick",IFERROR(FIND("sick",H736,1),0)&gt;0,"Sick",IFERROR(FIND("Leave",H736,1),0)&gt;0,"Unpaid",IFERROR(FIND("unpaid",H736,1),0)&gt;0,"Unpaid",IFERROR(FIND("welfare",H736,1),0)&gt;0,"Welfare",1=1,H736)</f>
        <v>0</v>
      </c>
    </row>
    <row r="737" spans="11:13">
      <c r="K737" s="17" cm="1">
        <f t="array" ref="K737">_xlfn.IFS(IFERROR(FIND("差",H737,1),0)&gt;0,"Trip",IFERROR(FIND("trip",H737,1),0)&gt;0,"Trip",IFERROR(FIND("假",H737,1),0)&gt;0,"Leave",IFERROR(FIND("leave",H737,1),0)&gt;0,"Leave",IFERROR(FIND("补单",H737,1),0)&gt;0,"Supp",IFERROR(FIND("Replenishment",H737,1),0)&gt;0,"Supp",1=1,H737)</f>
        <v>0</v>
      </c>
      <c r="L737" s="17">
        <f t="shared" si="11"/>
        <v>0</v>
      </c>
      <c r="M737" s="17" cm="1">
        <f t="array" ref="M737">_xlfn.IFS(IFERROR(FIND("事假",H737,1),0)&gt;0,"Unpaid",IFERROR(FIND("年休假",H737,1),0)&gt;0,"Annual",IFERROR(FIND("产",H737,1),0)&gt;0,"Welfare",IFERROR(FIND("婚",H737,1),0)&gt;0,"Welfare",IFERROR(FIND("育",H737,1),0)&gt;0,"Welfare",IFERROR(FIND("丧",H737,1),0)&gt;0,"Welfare",IFERROR(FIND("Annual",H737,1),0)&gt;0,"Annual",IFERROR(FIND("annual",H737,1),0)&gt;0,"Annual",IFERROR(FIND("病假",H737,1),0)&gt;0,"Sick",IFERROR(FIND("sick",H737,1),0)&gt;0,"Sick",IFERROR(FIND("Leave",H737,1),0)&gt;0,"Unpaid",IFERROR(FIND("unpaid",H737,1),0)&gt;0,"Unpaid",IFERROR(FIND("welfare",H737,1),0)&gt;0,"Welfare",1=1,H737)</f>
        <v>0</v>
      </c>
    </row>
    <row r="738" spans="11:13">
      <c r="K738" s="17" cm="1">
        <f t="array" ref="K738">_xlfn.IFS(IFERROR(FIND("差",H738,1),0)&gt;0,"Trip",IFERROR(FIND("trip",H738,1),0)&gt;0,"Trip",IFERROR(FIND("假",H738,1),0)&gt;0,"Leave",IFERROR(FIND("leave",H738,1),0)&gt;0,"Leave",IFERROR(FIND("补单",H738,1),0)&gt;0,"Supp",IFERROR(FIND("Replenishment",H738,1),0)&gt;0,"Supp",1=1,H738)</f>
        <v>0</v>
      </c>
      <c r="L738" s="17">
        <f t="shared" si="11"/>
        <v>0</v>
      </c>
      <c r="M738" s="17" cm="1">
        <f t="array" ref="M738">_xlfn.IFS(IFERROR(FIND("事假",H738,1),0)&gt;0,"Unpaid",IFERROR(FIND("年休假",H738,1),0)&gt;0,"Annual",IFERROR(FIND("产",H738,1),0)&gt;0,"Welfare",IFERROR(FIND("婚",H738,1),0)&gt;0,"Welfare",IFERROR(FIND("育",H738,1),0)&gt;0,"Welfare",IFERROR(FIND("丧",H738,1),0)&gt;0,"Welfare",IFERROR(FIND("Annual",H738,1),0)&gt;0,"Annual",IFERROR(FIND("annual",H738,1),0)&gt;0,"Annual",IFERROR(FIND("病假",H738,1),0)&gt;0,"Sick",IFERROR(FIND("sick",H738,1),0)&gt;0,"Sick",IFERROR(FIND("Leave",H738,1),0)&gt;0,"Unpaid",IFERROR(FIND("unpaid",H738,1),0)&gt;0,"Unpaid",IFERROR(FIND("welfare",H738,1),0)&gt;0,"Welfare",1=1,H738)</f>
        <v>0</v>
      </c>
    </row>
    <row r="739" spans="11:13">
      <c r="K739" s="17" cm="1">
        <f t="array" ref="K739">_xlfn.IFS(IFERROR(FIND("差",H739,1),0)&gt;0,"Trip",IFERROR(FIND("trip",H739,1),0)&gt;0,"Trip",IFERROR(FIND("假",H739,1),0)&gt;0,"Leave",IFERROR(FIND("leave",H739,1),0)&gt;0,"Leave",IFERROR(FIND("补单",H739,1),0)&gt;0,"Supp",IFERROR(FIND("Replenishment",H739,1),0)&gt;0,"Supp",1=1,H739)</f>
        <v>0</v>
      </c>
      <c r="L739" s="17">
        <f t="shared" si="11"/>
        <v>0</v>
      </c>
      <c r="M739" s="17" cm="1">
        <f t="array" ref="M739">_xlfn.IFS(IFERROR(FIND("事假",H739,1),0)&gt;0,"Unpaid",IFERROR(FIND("年休假",H739,1),0)&gt;0,"Annual",IFERROR(FIND("产",H739,1),0)&gt;0,"Welfare",IFERROR(FIND("婚",H739,1),0)&gt;0,"Welfare",IFERROR(FIND("育",H739,1),0)&gt;0,"Welfare",IFERROR(FIND("丧",H739,1),0)&gt;0,"Welfare",IFERROR(FIND("Annual",H739,1),0)&gt;0,"Annual",IFERROR(FIND("annual",H739,1),0)&gt;0,"Annual",IFERROR(FIND("病假",H739,1),0)&gt;0,"Sick",IFERROR(FIND("sick",H739,1),0)&gt;0,"Sick",IFERROR(FIND("Leave",H739,1),0)&gt;0,"Unpaid",IFERROR(FIND("unpaid",H739,1),0)&gt;0,"Unpaid",IFERROR(FIND("welfare",H739,1),0)&gt;0,"Welfare",1=1,H739)</f>
        <v>0</v>
      </c>
    </row>
    <row r="740" spans="11:13">
      <c r="K740" s="17" cm="1">
        <f t="array" ref="K740">_xlfn.IFS(IFERROR(FIND("差",H740,1),0)&gt;0,"Trip",IFERROR(FIND("trip",H740,1),0)&gt;0,"Trip",IFERROR(FIND("假",H740,1),0)&gt;0,"Leave",IFERROR(FIND("leave",H740,1),0)&gt;0,"Leave",IFERROR(FIND("补单",H740,1),0)&gt;0,"Supp",IFERROR(FIND("Replenishment",H740,1),0)&gt;0,"Supp",1=1,H740)</f>
        <v>0</v>
      </c>
      <c r="L740" s="17">
        <f t="shared" si="11"/>
        <v>0</v>
      </c>
      <c r="M740" s="17" cm="1">
        <f t="array" ref="M740">_xlfn.IFS(IFERROR(FIND("事假",H740,1),0)&gt;0,"Unpaid",IFERROR(FIND("年休假",H740,1),0)&gt;0,"Annual",IFERROR(FIND("产",H740,1),0)&gt;0,"Welfare",IFERROR(FIND("婚",H740,1),0)&gt;0,"Welfare",IFERROR(FIND("育",H740,1),0)&gt;0,"Welfare",IFERROR(FIND("丧",H740,1),0)&gt;0,"Welfare",IFERROR(FIND("Annual",H740,1),0)&gt;0,"Annual",IFERROR(FIND("annual",H740,1),0)&gt;0,"Annual",IFERROR(FIND("病假",H740,1),0)&gt;0,"Sick",IFERROR(FIND("sick",H740,1),0)&gt;0,"Sick",IFERROR(FIND("Leave",H740,1),0)&gt;0,"Unpaid",IFERROR(FIND("unpaid",H740,1),0)&gt;0,"Unpaid",IFERROR(FIND("welfare",H740,1),0)&gt;0,"Welfare",1=1,H740)</f>
        <v>0</v>
      </c>
    </row>
    <row r="741" spans="11:13">
      <c r="K741" s="17" cm="1">
        <f t="array" ref="K741">_xlfn.IFS(IFERROR(FIND("差",H741,1),0)&gt;0,"Trip",IFERROR(FIND("trip",H741,1),0)&gt;0,"Trip",IFERROR(FIND("假",H741,1),0)&gt;0,"Leave",IFERROR(FIND("leave",H741,1),0)&gt;0,"Leave",IFERROR(FIND("补单",H741,1),0)&gt;0,"Supp",IFERROR(FIND("Replenishment",H741,1),0)&gt;0,"Supp",1=1,H741)</f>
        <v>0</v>
      </c>
      <c r="L741" s="17">
        <f t="shared" si="11"/>
        <v>0</v>
      </c>
      <c r="M741" s="17" cm="1">
        <f t="array" ref="M741">_xlfn.IFS(IFERROR(FIND("事假",H741,1),0)&gt;0,"Unpaid",IFERROR(FIND("年休假",H741,1),0)&gt;0,"Annual",IFERROR(FIND("产",H741,1),0)&gt;0,"Welfare",IFERROR(FIND("婚",H741,1),0)&gt;0,"Welfare",IFERROR(FIND("育",H741,1),0)&gt;0,"Welfare",IFERROR(FIND("丧",H741,1),0)&gt;0,"Welfare",IFERROR(FIND("Annual",H741,1),0)&gt;0,"Annual",IFERROR(FIND("annual",H741,1),0)&gt;0,"Annual",IFERROR(FIND("病假",H741,1),0)&gt;0,"Sick",IFERROR(FIND("sick",H741,1),0)&gt;0,"Sick",IFERROR(FIND("Leave",H741,1),0)&gt;0,"Unpaid",IFERROR(FIND("unpaid",H741,1),0)&gt;0,"Unpaid",IFERROR(FIND("welfare",H741,1),0)&gt;0,"Welfare",1=1,H741)</f>
        <v>0</v>
      </c>
    </row>
    <row r="742" spans="11:13">
      <c r="K742" s="17" cm="1">
        <f t="array" ref="K742">_xlfn.IFS(IFERROR(FIND("差",H742,1),0)&gt;0,"Trip",IFERROR(FIND("trip",H742,1),0)&gt;0,"Trip",IFERROR(FIND("假",H742,1),0)&gt;0,"Leave",IFERROR(FIND("leave",H742,1),0)&gt;0,"Leave",IFERROR(FIND("补单",H742,1),0)&gt;0,"Supp",IFERROR(FIND("Replenishment",H742,1),0)&gt;0,"Supp",1=1,H742)</f>
        <v>0</v>
      </c>
      <c r="L742" s="17">
        <f t="shared" si="11"/>
        <v>0</v>
      </c>
      <c r="M742" s="17" cm="1">
        <f t="array" ref="M742">_xlfn.IFS(IFERROR(FIND("事假",H742,1),0)&gt;0,"Unpaid",IFERROR(FIND("年休假",H742,1),0)&gt;0,"Annual",IFERROR(FIND("产",H742,1),0)&gt;0,"Welfare",IFERROR(FIND("婚",H742,1),0)&gt;0,"Welfare",IFERROR(FIND("育",H742,1),0)&gt;0,"Welfare",IFERROR(FIND("丧",H742,1),0)&gt;0,"Welfare",IFERROR(FIND("Annual",H742,1),0)&gt;0,"Annual",IFERROR(FIND("annual",H742,1),0)&gt;0,"Annual",IFERROR(FIND("病假",H742,1),0)&gt;0,"Sick",IFERROR(FIND("sick",H742,1),0)&gt;0,"Sick",IFERROR(FIND("Leave",H742,1),0)&gt;0,"Unpaid",IFERROR(FIND("unpaid",H742,1),0)&gt;0,"Unpaid",IFERROR(FIND("welfare",H742,1),0)&gt;0,"Welfare",1=1,H742)</f>
        <v>0</v>
      </c>
    </row>
    <row r="743" spans="11:13">
      <c r="K743" s="17" cm="1">
        <f t="array" ref="K743">_xlfn.IFS(IFERROR(FIND("差",H743,1),0)&gt;0,"Trip",IFERROR(FIND("trip",H743,1),0)&gt;0,"Trip",IFERROR(FIND("假",H743,1),0)&gt;0,"Leave",IFERROR(FIND("leave",H743,1),0)&gt;0,"Leave",IFERROR(FIND("补单",H743,1),0)&gt;0,"Supp",IFERROR(FIND("Replenishment",H743,1),0)&gt;0,"Supp",1=1,H743)</f>
        <v>0</v>
      </c>
      <c r="L743" s="17">
        <f t="shared" si="11"/>
        <v>0</v>
      </c>
      <c r="M743" s="17" cm="1">
        <f t="array" ref="M743">_xlfn.IFS(IFERROR(FIND("事假",H743,1),0)&gt;0,"Unpaid",IFERROR(FIND("年休假",H743,1),0)&gt;0,"Annual",IFERROR(FIND("产",H743,1),0)&gt;0,"Welfare",IFERROR(FIND("婚",H743,1),0)&gt;0,"Welfare",IFERROR(FIND("育",H743,1),0)&gt;0,"Welfare",IFERROR(FIND("丧",H743,1),0)&gt;0,"Welfare",IFERROR(FIND("Annual",H743,1),0)&gt;0,"Annual",IFERROR(FIND("annual",H743,1),0)&gt;0,"Annual",IFERROR(FIND("病假",H743,1),0)&gt;0,"Sick",IFERROR(FIND("sick",H743,1),0)&gt;0,"Sick",IFERROR(FIND("Leave",H743,1),0)&gt;0,"Unpaid",IFERROR(FIND("unpaid",H743,1),0)&gt;0,"Unpaid",IFERROR(FIND("welfare",H743,1),0)&gt;0,"Welfare",1=1,H743)</f>
        <v>0</v>
      </c>
    </row>
    <row r="744" spans="11:13">
      <c r="K744" s="17" cm="1">
        <f t="array" ref="K744">_xlfn.IFS(IFERROR(FIND("差",H744,1),0)&gt;0,"Trip",IFERROR(FIND("trip",H744,1),0)&gt;0,"Trip",IFERROR(FIND("假",H744,1),0)&gt;0,"Leave",IFERROR(FIND("leave",H744,1),0)&gt;0,"Leave",IFERROR(FIND("补单",H744,1),0)&gt;0,"Supp",IFERROR(FIND("Replenishment",H744,1),0)&gt;0,"Supp",1=1,H744)</f>
        <v>0</v>
      </c>
      <c r="L744" s="17">
        <f t="shared" si="11"/>
        <v>0</v>
      </c>
      <c r="M744" s="17" cm="1">
        <f t="array" ref="M744">_xlfn.IFS(IFERROR(FIND("事假",H744,1),0)&gt;0,"Unpaid",IFERROR(FIND("年休假",H744,1),0)&gt;0,"Annual",IFERROR(FIND("产",H744,1),0)&gt;0,"Welfare",IFERROR(FIND("婚",H744,1),0)&gt;0,"Welfare",IFERROR(FIND("育",H744,1),0)&gt;0,"Welfare",IFERROR(FIND("丧",H744,1),0)&gt;0,"Welfare",IFERROR(FIND("Annual",H744,1),0)&gt;0,"Annual",IFERROR(FIND("annual",H744,1),0)&gt;0,"Annual",IFERROR(FIND("病假",H744,1),0)&gt;0,"Sick",IFERROR(FIND("sick",H744,1),0)&gt;0,"Sick",IFERROR(FIND("Leave",H744,1),0)&gt;0,"Unpaid",IFERROR(FIND("unpaid",H744,1),0)&gt;0,"Unpaid",IFERROR(FIND("welfare",H744,1),0)&gt;0,"Welfare",1=1,H744)</f>
        <v>0</v>
      </c>
    </row>
    <row r="745" spans="11:13">
      <c r="K745" s="17" cm="1">
        <f t="array" ref="K745">_xlfn.IFS(IFERROR(FIND("差",H745,1),0)&gt;0,"Trip",IFERROR(FIND("trip",H745,1),0)&gt;0,"Trip",IFERROR(FIND("假",H745,1),0)&gt;0,"Leave",IFERROR(FIND("leave",H745,1),0)&gt;0,"Leave",IFERROR(FIND("补单",H745,1),0)&gt;0,"Supp",IFERROR(FIND("Replenishment",H745,1),0)&gt;0,"Supp",1=1,H745)</f>
        <v>0</v>
      </c>
      <c r="L745" s="17">
        <f t="shared" si="11"/>
        <v>0</v>
      </c>
      <c r="M745" s="17" cm="1">
        <f t="array" ref="M745">_xlfn.IFS(IFERROR(FIND("事假",H745,1),0)&gt;0,"Unpaid",IFERROR(FIND("年休假",H745,1),0)&gt;0,"Annual",IFERROR(FIND("产",H745,1),0)&gt;0,"Welfare",IFERROR(FIND("婚",H745,1),0)&gt;0,"Welfare",IFERROR(FIND("育",H745,1),0)&gt;0,"Welfare",IFERROR(FIND("丧",H745,1),0)&gt;0,"Welfare",IFERROR(FIND("Annual",H745,1),0)&gt;0,"Annual",IFERROR(FIND("annual",H745,1),0)&gt;0,"Annual",IFERROR(FIND("病假",H745,1),0)&gt;0,"Sick",IFERROR(FIND("sick",H745,1),0)&gt;0,"Sick",IFERROR(FIND("Leave",H745,1),0)&gt;0,"Unpaid",IFERROR(FIND("unpaid",H745,1),0)&gt;0,"Unpaid",IFERROR(FIND("welfare",H745,1),0)&gt;0,"Welfare",1=1,H745)</f>
        <v>0</v>
      </c>
    </row>
    <row r="746" spans="11:13">
      <c r="K746" s="17" cm="1">
        <f t="array" ref="K746">_xlfn.IFS(IFERROR(FIND("差",H746,1),0)&gt;0,"Trip",IFERROR(FIND("trip",H746,1),0)&gt;0,"Trip",IFERROR(FIND("假",H746,1),0)&gt;0,"Leave",IFERROR(FIND("leave",H746,1),0)&gt;0,"Leave",IFERROR(FIND("补单",H746,1),0)&gt;0,"Supp",IFERROR(FIND("Replenishment",H746,1),0)&gt;0,"Supp",1=1,H746)</f>
        <v>0</v>
      </c>
      <c r="L746" s="17">
        <f t="shared" si="11"/>
        <v>0</v>
      </c>
      <c r="M746" s="17" cm="1">
        <f t="array" ref="M746">_xlfn.IFS(IFERROR(FIND("事假",H746,1),0)&gt;0,"Unpaid",IFERROR(FIND("年休假",H746,1),0)&gt;0,"Annual",IFERROR(FIND("产",H746,1),0)&gt;0,"Welfare",IFERROR(FIND("婚",H746,1),0)&gt;0,"Welfare",IFERROR(FIND("育",H746,1),0)&gt;0,"Welfare",IFERROR(FIND("丧",H746,1),0)&gt;0,"Welfare",IFERROR(FIND("Annual",H746,1),0)&gt;0,"Annual",IFERROR(FIND("annual",H746,1),0)&gt;0,"Annual",IFERROR(FIND("病假",H746,1),0)&gt;0,"Sick",IFERROR(FIND("sick",H746,1),0)&gt;0,"Sick",IFERROR(FIND("Leave",H746,1),0)&gt;0,"Unpaid",IFERROR(FIND("unpaid",H746,1),0)&gt;0,"Unpaid",IFERROR(FIND("welfare",H746,1),0)&gt;0,"Welfare",1=1,H746)</f>
        <v>0</v>
      </c>
    </row>
    <row r="747" spans="11:13">
      <c r="K747" s="17" cm="1">
        <f t="array" ref="K747">_xlfn.IFS(IFERROR(FIND("差",H747,1),0)&gt;0,"Trip",IFERROR(FIND("trip",H747,1),0)&gt;0,"Trip",IFERROR(FIND("假",H747,1),0)&gt;0,"Leave",IFERROR(FIND("leave",H747,1),0)&gt;0,"Leave",IFERROR(FIND("补单",H747,1),0)&gt;0,"Supp",IFERROR(FIND("Replenishment",H747,1),0)&gt;0,"Supp",1=1,H747)</f>
        <v>0</v>
      </c>
      <c r="L747" s="17">
        <f t="shared" si="11"/>
        <v>0</v>
      </c>
      <c r="M747" s="17" cm="1">
        <f t="array" ref="M747">_xlfn.IFS(IFERROR(FIND("事假",H747,1),0)&gt;0,"Unpaid",IFERROR(FIND("年休假",H747,1),0)&gt;0,"Annual",IFERROR(FIND("产",H747,1),0)&gt;0,"Welfare",IFERROR(FIND("婚",H747,1),0)&gt;0,"Welfare",IFERROR(FIND("育",H747,1),0)&gt;0,"Welfare",IFERROR(FIND("丧",H747,1),0)&gt;0,"Welfare",IFERROR(FIND("Annual",H747,1),0)&gt;0,"Annual",IFERROR(FIND("annual",H747,1),0)&gt;0,"Annual",IFERROR(FIND("病假",H747,1),0)&gt;0,"Sick",IFERROR(FIND("sick",H747,1),0)&gt;0,"Sick",IFERROR(FIND("Leave",H747,1),0)&gt;0,"Unpaid",IFERROR(FIND("unpaid",H747,1),0)&gt;0,"Unpaid",IFERROR(FIND("welfare",H747,1),0)&gt;0,"Welfare",1=1,H747)</f>
        <v>0</v>
      </c>
    </row>
    <row r="748" spans="11:13">
      <c r="K748" s="17" cm="1">
        <f t="array" ref="K748">_xlfn.IFS(IFERROR(FIND("差",H748,1),0)&gt;0,"Trip",IFERROR(FIND("trip",H748,1),0)&gt;0,"Trip",IFERROR(FIND("假",H748,1),0)&gt;0,"Leave",IFERROR(FIND("leave",H748,1),0)&gt;0,"Leave",IFERROR(FIND("补单",H748,1),0)&gt;0,"Supp",IFERROR(FIND("Replenishment",H748,1),0)&gt;0,"Supp",1=1,H748)</f>
        <v>0</v>
      </c>
      <c r="L748" s="17">
        <f t="shared" si="11"/>
        <v>0</v>
      </c>
      <c r="M748" s="17" cm="1">
        <f t="array" ref="M748">_xlfn.IFS(IFERROR(FIND("事假",H748,1),0)&gt;0,"Unpaid",IFERROR(FIND("年休假",H748,1),0)&gt;0,"Annual",IFERROR(FIND("产",H748,1),0)&gt;0,"Welfare",IFERROR(FIND("婚",H748,1),0)&gt;0,"Welfare",IFERROR(FIND("育",H748,1),0)&gt;0,"Welfare",IFERROR(FIND("丧",H748,1),0)&gt;0,"Welfare",IFERROR(FIND("Annual",H748,1),0)&gt;0,"Annual",IFERROR(FIND("annual",H748,1),0)&gt;0,"Annual",IFERROR(FIND("病假",H748,1),0)&gt;0,"Sick",IFERROR(FIND("sick",H748,1),0)&gt;0,"Sick",IFERROR(FIND("Leave",H748,1),0)&gt;0,"Unpaid",IFERROR(FIND("unpaid",H748,1),0)&gt;0,"Unpaid",IFERROR(FIND("welfare",H748,1),0)&gt;0,"Welfare",1=1,H748)</f>
        <v>0</v>
      </c>
    </row>
    <row r="749" spans="11:13">
      <c r="K749" s="17" cm="1">
        <f t="array" ref="K749">_xlfn.IFS(IFERROR(FIND("差",H749,1),0)&gt;0,"Trip",IFERROR(FIND("trip",H749,1),0)&gt;0,"Trip",IFERROR(FIND("假",H749,1),0)&gt;0,"Leave",IFERROR(FIND("leave",H749,1),0)&gt;0,"Leave",IFERROR(FIND("补单",H749,1),0)&gt;0,"Supp",IFERROR(FIND("Replenishment",H749,1),0)&gt;0,"Supp",1=1,H749)</f>
        <v>0</v>
      </c>
      <c r="L749" s="17">
        <f t="shared" si="11"/>
        <v>0</v>
      </c>
      <c r="M749" s="17" cm="1">
        <f t="array" ref="M749">_xlfn.IFS(IFERROR(FIND("事假",H749,1),0)&gt;0,"Unpaid",IFERROR(FIND("年休假",H749,1),0)&gt;0,"Annual",IFERROR(FIND("产",H749,1),0)&gt;0,"Welfare",IFERROR(FIND("婚",H749,1),0)&gt;0,"Welfare",IFERROR(FIND("育",H749,1),0)&gt;0,"Welfare",IFERROR(FIND("丧",H749,1),0)&gt;0,"Welfare",IFERROR(FIND("Annual",H749,1),0)&gt;0,"Annual",IFERROR(FIND("annual",H749,1),0)&gt;0,"Annual",IFERROR(FIND("病假",H749,1),0)&gt;0,"Sick",IFERROR(FIND("sick",H749,1),0)&gt;0,"Sick",IFERROR(FIND("Leave",H749,1),0)&gt;0,"Unpaid",IFERROR(FIND("unpaid",H749,1),0)&gt;0,"Unpaid",IFERROR(FIND("welfare",H749,1),0)&gt;0,"Welfare",1=1,H749)</f>
        <v>0</v>
      </c>
    </row>
    <row r="750" spans="11:13">
      <c r="K750" s="17" cm="1">
        <f t="array" ref="K750">_xlfn.IFS(IFERROR(FIND("差",H750,1),0)&gt;0,"Trip",IFERROR(FIND("trip",H750,1),0)&gt;0,"Trip",IFERROR(FIND("假",H750,1),0)&gt;0,"Leave",IFERROR(FIND("leave",H750,1),0)&gt;0,"Leave",IFERROR(FIND("补单",H750,1),0)&gt;0,"Supp",IFERROR(FIND("Replenishment",H750,1),0)&gt;0,"Supp",1=1,H750)</f>
        <v>0</v>
      </c>
      <c r="L750" s="17">
        <f t="shared" si="11"/>
        <v>0</v>
      </c>
      <c r="M750" s="17" cm="1">
        <f t="array" ref="M750">_xlfn.IFS(IFERROR(FIND("事假",H750,1),0)&gt;0,"Unpaid",IFERROR(FIND("年休假",H750,1),0)&gt;0,"Annual",IFERROR(FIND("产",H750,1),0)&gt;0,"Welfare",IFERROR(FIND("婚",H750,1),0)&gt;0,"Welfare",IFERROR(FIND("育",H750,1),0)&gt;0,"Welfare",IFERROR(FIND("丧",H750,1),0)&gt;0,"Welfare",IFERROR(FIND("Annual",H750,1),0)&gt;0,"Annual",IFERROR(FIND("annual",H750,1),0)&gt;0,"Annual",IFERROR(FIND("病假",H750,1),0)&gt;0,"Sick",IFERROR(FIND("sick",H750,1),0)&gt;0,"Sick",IFERROR(FIND("Leave",H750,1),0)&gt;0,"Unpaid",IFERROR(FIND("unpaid",H750,1),0)&gt;0,"Unpaid",IFERROR(FIND("welfare",H750,1),0)&gt;0,"Welfare",1=1,H750)</f>
        <v>0</v>
      </c>
    </row>
    <row r="751" spans="11:13">
      <c r="K751" s="17" cm="1">
        <f t="array" ref="K751">_xlfn.IFS(IFERROR(FIND("差",H751,1),0)&gt;0,"Trip",IFERROR(FIND("trip",H751,1),0)&gt;0,"Trip",IFERROR(FIND("假",H751,1),0)&gt;0,"Leave",IFERROR(FIND("leave",H751,1),0)&gt;0,"Leave",IFERROR(FIND("补单",H751,1),0)&gt;0,"Supp",IFERROR(FIND("Replenishment",H751,1),0)&gt;0,"Supp",1=1,H751)</f>
        <v>0</v>
      </c>
      <c r="L751" s="17">
        <f t="shared" si="11"/>
        <v>0</v>
      </c>
      <c r="M751" s="17" cm="1">
        <f t="array" ref="M751">_xlfn.IFS(IFERROR(FIND("事假",H751,1),0)&gt;0,"Unpaid",IFERROR(FIND("年休假",H751,1),0)&gt;0,"Annual",IFERROR(FIND("产",H751,1),0)&gt;0,"Welfare",IFERROR(FIND("婚",H751,1),0)&gt;0,"Welfare",IFERROR(FIND("育",H751,1),0)&gt;0,"Welfare",IFERROR(FIND("丧",H751,1),0)&gt;0,"Welfare",IFERROR(FIND("Annual",H751,1),0)&gt;0,"Annual",IFERROR(FIND("annual",H751,1),0)&gt;0,"Annual",IFERROR(FIND("病假",H751,1),0)&gt;0,"Sick",IFERROR(FIND("sick",H751,1),0)&gt;0,"Sick",IFERROR(FIND("Leave",H751,1),0)&gt;0,"Unpaid",IFERROR(FIND("unpaid",H751,1),0)&gt;0,"Unpaid",IFERROR(FIND("welfare",H751,1),0)&gt;0,"Welfare",1=1,H751)</f>
        <v>0</v>
      </c>
    </row>
    <row r="752" spans="11:13">
      <c r="K752" s="17" cm="1">
        <f t="array" ref="K752">_xlfn.IFS(IFERROR(FIND("差",H752,1),0)&gt;0,"Trip",IFERROR(FIND("trip",H752,1),0)&gt;0,"Trip",IFERROR(FIND("假",H752,1),0)&gt;0,"Leave",IFERROR(FIND("leave",H752,1),0)&gt;0,"Leave",IFERROR(FIND("补单",H752,1),0)&gt;0,"Supp",IFERROR(FIND("Replenishment",H752,1),0)&gt;0,"Supp",1=1,H752)</f>
        <v>0</v>
      </c>
      <c r="L752" s="17">
        <f t="shared" si="11"/>
        <v>0</v>
      </c>
      <c r="M752" s="17" cm="1">
        <f t="array" ref="M752">_xlfn.IFS(IFERROR(FIND("事假",H752,1),0)&gt;0,"Unpaid",IFERROR(FIND("年休假",H752,1),0)&gt;0,"Annual",IFERROR(FIND("产",H752,1),0)&gt;0,"Welfare",IFERROR(FIND("婚",H752,1),0)&gt;0,"Welfare",IFERROR(FIND("育",H752,1),0)&gt;0,"Welfare",IFERROR(FIND("丧",H752,1),0)&gt;0,"Welfare",IFERROR(FIND("Annual",H752,1),0)&gt;0,"Annual",IFERROR(FIND("annual",H752,1),0)&gt;0,"Annual",IFERROR(FIND("病假",H752,1),0)&gt;0,"Sick",IFERROR(FIND("sick",H752,1),0)&gt;0,"Sick",IFERROR(FIND("Leave",H752,1),0)&gt;0,"Unpaid",IFERROR(FIND("unpaid",H752,1),0)&gt;0,"Unpaid",IFERROR(FIND("welfare",H752,1),0)&gt;0,"Welfare",1=1,H752)</f>
        <v>0</v>
      </c>
    </row>
    <row r="753" spans="11:13">
      <c r="K753" s="17" cm="1">
        <f t="array" ref="K753">_xlfn.IFS(IFERROR(FIND("差",H753,1),0)&gt;0,"Trip",IFERROR(FIND("trip",H753,1),0)&gt;0,"Trip",IFERROR(FIND("假",H753,1),0)&gt;0,"Leave",IFERROR(FIND("leave",H753,1),0)&gt;0,"Leave",IFERROR(FIND("补单",H753,1),0)&gt;0,"Supp",IFERROR(FIND("Replenishment",H753,1),0)&gt;0,"Supp",1=1,H753)</f>
        <v>0</v>
      </c>
      <c r="L753" s="17">
        <f t="shared" si="11"/>
        <v>0</v>
      </c>
      <c r="M753" s="17" cm="1">
        <f t="array" ref="M753">_xlfn.IFS(IFERROR(FIND("事假",H753,1),0)&gt;0,"Unpaid",IFERROR(FIND("年休假",H753,1),0)&gt;0,"Annual",IFERROR(FIND("产",H753,1),0)&gt;0,"Welfare",IFERROR(FIND("婚",H753,1),0)&gt;0,"Welfare",IFERROR(FIND("育",H753,1),0)&gt;0,"Welfare",IFERROR(FIND("丧",H753,1),0)&gt;0,"Welfare",IFERROR(FIND("Annual",H753,1),0)&gt;0,"Annual",IFERROR(FIND("annual",H753,1),0)&gt;0,"Annual",IFERROR(FIND("病假",H753,1),0)&gt;0,"Sick",IFERROR(FIND("sick",H753,1),0)&gt;0,"Sick",IFERROR(FIND("Leave",H753,1),0)&gt;0,"Unpaid",IFERROR(FIND("unpaid",H753,1),0)&gt;0,"Unpaid",IFERROR(FIND("welfare",H753,1),0)&gt;0,"Welfare",1=1,H753)</f>
        <v>0</v>
      </c>
    </row>
    <row r="754" spans="11:13">
      <c r="K754" s="17" cm="1">
        <f t="array" ref="K754">_xlfn.IFS(IFERROR(FIND("差",H754,1),0)&gt;0,"Trip",IFERROR(FIND("trip",H754,1),0)&gt;0,"Trip",IFERROR(FIND("假",H754,1),0)&gt;0,"Leave",IFERROR(FIND("leave",H754,1),0)&gt;0,"Leave",IFERROR(FIND("补单",H754,1),0)&gt;0,"Supp",IFERROR(FIND("Replenishment",H754,1),0)&gt;0,"Supp",1=1,H754)</f>
        <v>0</v>
      </c>
      <c r="L754" s="17">
        <f t="shared" si="11"/>
        <v>0</v>
      </c>
      <c r="M754" s="17" cm="1">
        <f t="array" ref="M754">_xlfn.IFS(IFERROR(FIND("事假",H754,1),0)&gt;0,"Unpaid",IFERROR(FIND("年休假",H754,1),0)&gt;0,"Annual",IFERROR(FIND("产",H754,1),0)&gt;0,"Welfare",IFERROR(FIND("婚",H754,1),0)&gt;0,"Welfare",IFERROR(FIND("育",H754,1),0)&gt;0,"Welfare",IFERROR(FIND("丧",H754,1),0)&gt;0,"Welfare",IFERROR(FIND("Annual",H754,1),0)&gt;0,"Annual",IFERROR(FIND("annual",H754,1),0)&gt;0,"Annual",IFERROR(FIND("病假",H754,1),0)&gt;0,"Sick",IFERROR(FIND("sick",H754,1),0)&gt;0,"Sick",IFERROR(FIND("Leave",H754,1),0)&gt;0,"Unpaid",IFERROR(FIND("unpaid",H754,1),0)&gt;0,"Unpaid",IFERROR(FIND("welfare",H754,1),0)&gt;0,"Welfare",1=1,H754)</f>
        <v>0</v>
      </c>
    </row>
    <row r="755" spans="11:13">
      <c r="K755" s="17" cm="1">
        <f t="array" ref="K755">_xlfn.IFS(IFERROR(FIND("差",H755,1),0)&gt;0,"Trip",IFERROR(FIND("trip",H755,1),0)&gt;0,"Trip",IFERROR(FIND("假",H755,1),0)&gt;0,"Leave",IFERROR(FIND("leave",H755,1),0)&gt;0,"Leave",IFERROR(FIND("补单",H755,1),0)&gt;0,"Supp",IFERROR(FIND("Replenishment",H755,1),0)&gt;0,"Supp",1=1,H755)</f>
        <v>0</v>
      </c>
      <c r="L755" s="17">
        <f t="shared" si="11"/>
        <v>0</v>
      </c>
      <c r="M755" s="17" cm="1">
        <f t="array" ref="M755">_xlfn.IFS(IFERROR(FIND("事假",H755,1),0)&gt;0,"Unpaid",IFERROR(FIND("年休假",H755,1),0)&gt;0,"Annual",IFERROR(FIND("产",H755,1),0)&gt;0,"Welfare",IFERROR(FIND("婚",H755,1),0)&gt;0,"Welfare",IFERROR(FIND("育",H755,1),0)&gt;0,"Welfare",IFERROR(FIND("丧",H755,1),0)&gt;0,"Welfare",IFERROR(FIND("Annual",H755,1),0)&gt;0,"Annual",IFERROR(FIND("annual",H755,1),0)&gt;0,"Annual",IFERROR(FIND("病假",H755,1),0)&gt;0,"Sick",IFERROR(FIND("sick",H755,1),0)&gt;0,"Sick",IFERROR(FIND("Leave",H755,1),0)&gt;0,"Unpaid",IFERROR(FIND("unpaid",H755,1),0)&gt;0,"Unpaid",IFERROR(FIND("welfare",H755,1),0)&gt;0,"Welfare",1=1,H755)</f>
        <v>0</v>
      </c>
    </row>
    <row r="756" spans="11:13">
      <c r="K756" s="17" cm="1">
        <f t="array" ref="K756">_xlfn.IFS(IFERROR(FIND("差",H756,1),0)&gt;0,"Trip",IFERROR(FIND("trip",H756,1),0)&gt;0,"Trip",IFERROR(FIND("假",H756,1),0)&gt;0,"Leave",IFERROR(FIND("leave",H756,1),0)&gt;0,"Leave",IFERROR(FIND("补单",H756,1),0)&gt;0,"Supp",IFERROR(FIND("Replenishment",H756,1),0)&gt;0,"Supp",1=1,H756)</f>
        <v>0</v>
      </c>
      <c r="L756" s="17">
        <f t="shared" si="11"/>
        <v>0</v>
      </c>
      <c r="M756" s="17" cm="1">
        <f t="array" ref="M756">_xlfn.IFS(IFERROR(FIND("事假",H756,1),0)&gt;0,"Unpaid",IFERROR(FIND("年休假",H756,1),0)&gt;0,"Annual",IFERROR(FIND("产",H756,1),0)&gt;0,"Welfare",IFERROR(FIND("婚",H756,1),0)&gt;0,"Welfare",IFERROR(FIND("育",H756,1),0)&gt;0,"Welfare",IFERROR(FIND("丧",H756,1),0)&gt;0,"Welfare",IFERROR(FIND("Annual",H756,1),0)&gt;0,"Annual",IFERROR(FIND("annual",H756,1),0)&gt;0,"Annual",IFERROR(FIND("病假",H756,1),0)&gt;0,"Sick",IFERROR(FIND("sick",H756,1),0)&gt;0,"Sick",IFERROR(FIND("Leave",H756,1),0)&gt;0,"Unpaid",IFERROR(FIND("unpaid",H756,1),0)&gt;0,"Unpaid",IFERROR(FIND("welfare",H756,1),0)&gt;0,"Welfare",1=1,H756)</f>
        <v>0</v>
      </c>
    </row>
    <row r="757" spans="11:13">
      <c r="K757" s="17" cm="1">
        <f t="array" ref="K757">_xlfn.IFS(IFERROR(FIND("差",H757,1),0)&gt;0,"Trip",IFERROR(FIND("trip",H757,1),0)&gt;0,"Trip",IFERROR(FIND("假",H757,1),0)&gt;0,"Leave",IFERROR(FIND("leave",H757,1),0)&gt;0,"Leave",IFERROR(FIND("补单",H757,1),0)&gt;0,"Supp",IFERROR(FIND("Replenishment",H757,1),0)&gt;0,"Supp",1=1,H757)</f>
        <v>0</v>
      </c>
      <c r="L757" s="17">
        <f t="shared" si="11"/>
        <v>0</v>
      </c>
      <c r="M757" s="17" cm="1">
        <f t="array" ref="M757">_xlfn.IFS(IFERROR(FIND("事假",H757,1),0)&gt;0,"Unpaid",IFERROR(FIND("年休假",H757,1),0)&gt;0,"Annual",IFERROR(FIND("产",H757,1),0)&gt;0,"Welfare",IFERROR(FIND("婚",H757,1),0)&gt;0,"Welfare",IFERROR(FIND("育",H757,1),0)&gt;0,"Welfare",IFERROR(FIND("丧",H757,1),0)&gt;0,"Welfare",IFERROR(FIND("Annual",H757,1),0)&gt;0,"Annual",IFERROR(FIND("annual",H757,1),0)&gt;0,"Annual",IFERROR(FIND("病假",H757,1),0)&gt;0,"Sick",IFERROR(FIND("sick",H757,1),0)&gt;0,"Sick",IFERROR(FIND("Leave",H757,1),0)&gt;0,"Unpaid",IFERROR(FIND("unpaid",H757,1),0)&gt;0,"Unpaid",IFERROR(FIND("welfare",H757,1),0)&gt;0,"Welfare",1=1,H757)</f>
        <v>0</v>
      </c>
    </row>
    <row r="758" spans="11:13">
      <c r="K758" s="17" cm="1">
        <f t="array" ref="K758">_xlfn.IFS(IFERROR(FIND("差",H758,1),0)&gt;0,"Trip",IFERROR(FIND("trip",H758,1),0)&gt;0,"Trip",IFERROR(FIND("假",H758,1),0)&gt;0,"Leave",IFERROR(FIND("leave",H758,1),0)&gt;0,"Leave",IFERROR(FIND("补单",H758,1),0)&gt;0,"Supp",IFERROR(FIND("Replenishment",H758,1),0)&gt;0,"Supp",1=1,H758)</f>
        <v>0</v>
      </c>
      <c r="L758" s="17">
        <f t="shared" si="11"/>
        <v>0</v>
      </c>
      <c r="M758" s="17" cm="1">
        <f t="array" ref="M758">_xlfn.IFS(IFERROR(FIND("事假",H758,1),0)&gt;0,"Unpaid",IFERROR(FIND("年休假",H758,1),0)&gt;0,"Annual",IFERROR(FIND("产",H758,1),0)&gt;0,"Welfare",IFERROR(FIND("婚",H758,1),0)&gt;0,"Welfare",IFERROR(FIND("育",H758,1),0)&gt;0,"Welfare",IFERROR(FIND("丧",H758,1),0)&gt;0,"Welfare",IFERROR(FIND("Annual",H758,1),0)&gt;0,"Annual",IFERROR(FIND("annual",H758,1),0)&gt;0,"Annual",IFERROR(FIND("病假",H758,1),0)&gt;0,"Sick",IFERROR(FIND("sick",H758,1),0)&gt;0,"Sick",IFERROR(FIND("Leave",H758,1),0)&gt;0,"Unpaid",IFERROR(FIND("unpaid",H758,1),0)&gt;0,"Unpaid",IFERROR(FIND("welfare",H758,1),0)&gt;0,"Welfare",1=1,H758)</f>
        <v>0</v>
      </c>
    </row>
    <row r="759" spans="11:13">
      <c r="K759" s="17" cm="1">
        <f t="array" ref="K759">_xlfn.IFS(IFERROR(FIND("差",H759,1),0)&gt;0,"Trip",IFERROR(FIND("trip",H759,1),0)&gt;0,"Trip",IFERROR(FIND("假",H759,1),0)&gt;0,"Leave",IFERROR(FIND("leave",H759,1),0)&gt;0,"Leave",IFERROR(FIND("补单",H759,1),0)&gt;0,"Supp",IFERROR(FIND("Replenishment",H759,1),0)&gt;0,"Supp",1=1,H759)</f>
        <v>0</v>
      </c>
      <c r="L759" s="17">
        <f t="shared" si="11"/>
        <v>0</v>
      </c>
      <c r="M759" s="17" cm="1">
        <f t="array" ref="M759">_xlfn.IFS(IFERROR(FIND("事假",H759,1),0)&gt;0,"Unpaid",IFERROR(FIND("年休假",H759,1),0)&gt;0,"Annual",IFERROR(FIND("产",H759,1),0)&gt;0,"Welfare",IFERROR(FIND("婚",H759,1),0)&gt;0,"Welfare",IFERROR(FIND("育",H759,1),0)&gt;0,"Welfare",IFERROR(FIND("丧",H759,1),0)&gt;0,"Welfare",IFERROR(FIND("Annual",H759,1),0)&gt;0,"Annual",IFERROR(FIND("annual",H759,1),0)&gt;0,"Annual",IFERROR(FIND("病假",H759,1),0)&gt;0,"Sick",IFERROR(FIND("sick",H759,1),0)&gt;0,"Sick",IFERROR(FIND("Leave",H759,1),0)&gt;0,"Unpaid",IFERROR(FIND("unpaid",H759,1),0)&gt;0,"Unpaid",IFERROR(FIND("welfare",H759,1),0)&gt;0,"Welfare",1=1,H759)</f>
        <v>0</v>
      </c>
    </row>
    <row r="760" spans="11:13">
      <c r="K760" s="17" cm="1">
        <f t="array" ref="K760">_xlfn.IFS(IFERROR(FIND("差",H760,1),0)&gt;0,"Trip",IFERROR(FIND("trip",H760,1),0)&gt;0,"Trip",IFERROR(FIND("假",H760,1),0)&gt;0,"Leave",IFERROR(FIND("leave",H760,1),0)&gt;0,"Leave",IFERROR(FIND("补单",H760,1),0)&gt;0,"Supp",IFERROR(FIND("Replenishment",H760,1),0)&gt;0,"Supp",1=1,H760)</f>
        <v>0</v>
      </c>
      <c r="L760" s="17">
        <f t="shared" si="11"/>
        <v>0</v>
      </c>
      <c r="M760" s="17" cm="1">
        <f t="array" ref="M760">_xlfn.IFS(IFERROR(FIND("事假",H760,1),0)&gt;0,"Unpaid",IFERROR(FIND("年休假",H760,1),0)&gt;0,"Annual",IFERROR(FIND("产",H760,1),0)&gt;0,"Welfare",IFERROR(FIND("婚",H760,1),0)&gt;0,"Welfare",IFERROR(FIND("育",H760,1),0)&gt;0,"Welfare",IFERROR(FIND("丧",H760,1),0)&gt;0,"Welfare",IFERROR(FIND("Annual",H760,1),0)&gt;0,"Annual",IFERROR(FIND("annual",H760,1),0)&gt;0,"Annual",IFERROR(FIND("病假",H760,1),0)&gt;0,"Sick",IFERROR(FIND("sick",H760,1),0)&gt;0,"Sick",IFERROR(FIND("Leave",H760,1),0)&gt;0,"Unpaid",IFERROR(FIND("unpaid",H760,1),0)&gt;0,"Unpaid",IFERROR(FIND("welfare",H760,1),0)&gt;0,"Welfare",1=1,H760)</f>
        <v>0</v>
      </c>
    </row>
    <row r="761" spans="11:13">
      <c r="K761" s="17" cm="1">
        <f t="array" ref="K761">_xlfn.IFS(IFERROR(FIND("差",H761,1),0)&gt;0,"Trip",IFERROR(FIND("trip",H761,1),0)&gt;0,"Trip",IFERROR(FIND("假",H761,1),0)&gt;0,"Leave",IFERROR(FIND("leave",H761,1),0)&gt;0,"Leave",IFERROR(FIND("补单",H761,1),0)&gt;0,"Supp",IFERROR(FIND("Replenishment",H761,1),0)&gt;0,"Supp",1=1,H761)</f>
        <v>0</v>
      </c>
      <c r="L761" s="17">
        <f t="shared" si="11"/>
        <v>0</v>
      </c>
      <c r="M761" s="17" cm="1">
        <f t="array" ref="M761">_xlfn.IFS(IFERROR(FIND("事假",H761,1),0)&gt;0,"Unpaid",IFERROR(FIND("年休假",H761,1),0)&gt;0,"Annual",IFERROR(FIND("产",H761,1),0)&gt;0,"Welfare",IFERROR(FIND("婚",H761,1),0)&gt;0,"Welfare",IFERROR(FIND("育",H761,1),0)&gt;0,"Welfare",IFERROR(FIND("丧",H761,1),0)&gt;0,"Welfare",IFERROR(FIND("Annual",H761,1),0)&gt;0,"Annual",IFERROR(FIND("annual",H761,1),0)&gt;0,"Annual",IFERROR(FIND("病假",H761,1),0)&gt;0,"Sick",IFERROR(FIND("sick",H761,1),0)&gt;0,"Sick",IFERROR(FIND("Leave",H761,1),0)&gt;0,"Unpaid",IFERROR(FIND("unpaid",H761,1),0)&gt;0,"Unpaid",IFERROR(FIND("welfare",H761,1),0)&gt;0,"Welfare",1=1,H761)</f>
        <v>0</v>
      </c>
    </row>
    <row r="762" spans="11:13">
      <c r="K762" s="17" cm="1">
        <f t="array" ref="K762">_xlfn.IFS(IFERROR(FIND("差",H762,1),0)&gt;0,"Trip",IFERROR(FIND("trip",H762,1),0)&gt;0,"Trip",IFERROR(FIND("假",H762,1),0)&gt;0,"Leave",IFERROR(FIND("leave",H762,1),0)&gt;0,"Leave",IFERROR(FIND("补单",H762,1),0)&gt;0,"Supp",IFERROR(FIND("Replenishment",H762,1),0)&gt;0,"Supp",1=1,H762)</f>
        <v>0</v>
      </c>
      <c r="L762" s="17">
        <f t="shared" si="11"/>
        <v>0</v>
      </c>
      <c r="M762" s="17" cm="1">
        <f t="array" ref="M762">_xlfn.IFS(IFERROR(FIND("事假",H762,1),0)&gt;0,"Unpaid",IFERROR(FIND("年休假",H762,1),0)&gt;0,"Annual",IFERROR(FIND("产",H762,1),0)&gt;0,"Welfare",IFERROR(FIND("婚",H762,1),0)&gt;0,"Welfare",IFERROR(FIND("育",H762,1),0)&gt;0,"Welfare",IFERROR(FIND("丧",H762,1),0)&gt;0,"Welfare",IFERROR(FIND("Annual",H762,1),0)&gt;0,"Annual",IFERROR(FIND("annual",H762,1),0)&gt;0,"Annual",IFERROR(FIND("病假",H762,1),0)&gt;0,"Sick",IFERROR(FIND("sick",H762,1),0)&gt;0,"Sick",IFERROR(FIND("Leave",H762,1),0)&gt;0,"Unpaid",IFERROR(FIND("unpaid",H762,1),0)&gt;0,"Unpaid",IFERROR(FIND("welfare",H762,1),0)&gt;0,"Welfare",1=1,H762)</f>
        <v>0</v>
      </c>
    </row>
    <row r="763" spans="11:13">
      <c r="K763" s="17" cm="1">
        <f t="array" ref="K763">_xlfn.IFS(IFERROR(FIND("差",H763,1),0)&gt;0,"Trip",IFERROR(FIND("trip",H763,1),0)&gt;0,"Trip",IFERROR(FIND("假",H763,1),0)&gt;0,"Leave",IFERROR(FIND("leave",H763,1),0)&gt;0,"Leave",IFERROR(FIND("补单",H763,1),0)&gt;0,"Supp",IFERROR(FIND("Replenishment",H763,1),0)&gt;0,"Supp",1=1,H763)</f>
        <v>0</v>
      </c>
      <c r="L763" s="17">
        <f t="shared" si="11"/>
        <v>0</v>
      </c>
      <c r="M763" s="17" cm="1">
        <f t="array" ref="M763">_xlfn.IFS(IFERROR(FIND("事假",H763,1),0)&gt;0,"Unpaid",IFERROR(FIND("年休假",H763,1),0)&gt;0,"Annual",IFERROR(FIND("产",H763,1),0)&gt;0,"Welfare",IFERROR(FIND("婚",H763,1),0)&gt;0,"Welfare",IFERROR(FIND("育",H763,1),0)&gt;0,"Welfare",IFERROR(FIND("丧",H763,1),0)&gt;0,"Welfare",IFERROR(FIND("Annual",H763,1),0)&gt;0,"Annual",IFERROR(FIND("annual",H763,1),0)&gt;0,"Annual",IFERROR(FIND("病假",H763,1),0)&gt;0,"Sick",IFERROR(FIND("sick",H763,1),0)&gt;0,"Sick",IFERROR(FIND("Leave",H763,1),0)&gt;0,"Unpaid",IFERROR(FIND("unpaid",H763,1),0)&gt;0,"Unpaid",IFERROR(FIND("welfare",H763,1),0)&gt;0,"Welfare",1=1,H763)</f>
        <v>0</v>
      </c>
    </row>
    <row r="764" spans="11:13">
      <c r="K764" s="17" cm="1">
        <f t="array" ref="K764">_xlfn.IFS(IFERROR(FIND("差",H764,1),0)&gt;0,"Trip",IFERROR(FIND("trip",H764,1),0)&gt;0,"Trip",IFERROR(FIND("假",H764,1),0)&gt;0,"Leave",IFERROR(FIND("leave",H764,1),0)&gt;0,"Leave",IFERROR(FIND("补单",H764,1),0)&gt;0,"Supp",IFERROR(FIND("Replenishment",H764,1),0)&gt;0,"Supp",1=1,H764)</f>
        <v>0</v>
      </c>
      <c r="L764" s="17">
        <f t="shared" si="11"/>
        <v>0</v>
      </c>
      <c r="M764" s="17" cm="1">
        <f t="array" ref="M764">_xlfn.IFS(IFERROR(FIND("事假",H764,1),0)&gt;0,"Unpaid",IFERROR(FIND("年休假",H764,1),0)&gt;0,"Annual",IFERROR(FIND("产",H764,1),0)&gt;0,"Welfare",IFERROR(FIND("婚",H764,1),0)&gt;0,"Welfare",IFERROR(FIND("育",H764,1),0)&gt;0,"Welfare",IFERROR(FIND("丧",H764,1),0)&gt;0,"Welfare",IFERROR(FIND("Annual",H764,1),0)&gt;0,"Annual",IFERROR(FIND("annual",H764,1),0)&gt;0,"Annual",IFERROR(FIND("病假",H764,1),0)&gt;0,"Sick",IFERROR(FIND("sick",H764,1),0)&gt;0,"Sick",IFERROR(FIND("Leave",H764,1),0)&gt;0,"Unpaid",IFERROR(FIND("unpaid",H764,1),0)&gt;0,"Unpaid",IFERROR(FIND("welfare",H764,1),0)&gt;0,"Welfare",1=1,H764)</f>
        <v>0</v>
      </c>
    </row>
    <row r="765" spans="11:13">
      <c r="K765" s="17" cm="1">
        <f t="array" ref="K765">_xlfn.IFS(IFERROR(FIND("差",H765,1),0)&gt;0,"Trip",IFERROR(FIND("trip",H765,1),0)&gt;0,"Trip",IFERROR(FIND("假",H765,1),0)&gt;0,"Leave",IFERROR(FIND("leave",H765,1),0)&gt;0,"Leave",IFERROR(FIND("补单",H765,1),0)&gt;0,"Supp",IFERROR(FIND("Replenishment",H765,1),0)&gt;0,"Supp",1=1,H765)</f>
        <v>0</v>
      </c>
      <c r="L765" s="17">
        <f t="shared" si="11"/>
        <v>0</v>
      </c>
      <c r="M765" s="17" cm="1">
        <f t="array" ref="M765">_xlfn.IFS(IFERROR(FIND("事假",H765,1),0)&gt;0,"Unpaid",IFERROR(FIND("年休假",H765,1),0)&gt;0,"Annual",IFERROR(FIND("产",H765,1),0)&gt;0,"Welfare",IFERROR(FIND("婚",H765,1),0)&gt;0,"Welfare",IFERROR(FIND("育",H765,1),0)&gt;0,"Welfare",IFERROR(FIND("丧",H765,1),0)&gt;0,"Welfare",IFERROR(FIND("Annual",H765,1),0)&gt;0,"Annual",IFERROR(FIND("annual",H765,1),0)&gt;0,"Annual",IFERROR(FIND("病假",H765,1),0)&gt;0,"Sick",IFERROR(FIND("sick",H765,1),0)&gt;0,"Sick",IFERROR(FIND("Leave",H765,1),0)&gt;0,"Unpaid",IFERROR(FIND("unpaid",H765,1),0)&gt;0,"Unpaid",IFERROR(FIND("welfare",H765,1),0)&gt;0,"Welfare",1=1,H765)</f>
        <v>0</v>
      </c>
    </row>
    <row r="766" spans="11:13">
      <c r="K766" s="17" cm="1">
        <f t="array" ref="K766">_xlfn.IFS(IFERROR(FIND("差",H766,1),0)&gt;0,"Trip",IFERROR(FIND("trip",H766,1),0)&gt;0,"Trip",IFERROR(FIND("假",H766,1),0)&gt;0,"Leave",IFERROR(FIND("leave",H766,1),0)&gt;0,"Leave",IFERROR(FIND("补单",H766,1),0)&gt;0,"Supp",IFERROR(FIND("Replenishment",H766,1),0)&gt;0,"Supp",1=1,H766)</f>
        <v>0</v>
      </c>
      <c r="L766" s="17">
        <f t="shared" si="11"/>
        <v>0</v>
      </c>
      <c r="M766" s="17" cm="1">
        <f t="array" ref="M766">_xlfn.IFS(IFERROR(FIND("事假",H766,1),0)&gt;0,"Unpaid",IFERROR(FIND("年休假",H766,1),0)&gt;0,"Annual",IFERROR(FIND("产",H766,1),0)&gt;0,"Welfare",IFERROR(FIND("婚",H766,1),0)&gt;0,"Welfare",IFERROR(FIND("育",H766,1),0)&gt;0,"Welfare",IFERROR(FIND("丧",H766,1),0)&gt;0,"Welfare",IFERROR(FIND("Annual",H766,1),0)&gt;0,"Annual",IFERROR(FIND("annual",H766,1),0)&gt;0,"Annual",IFERROR(FIND("病假",H766,1),0)&gt;0,"Sick",IFERROR(FIND("sick",H766,1),0)&gt;0,"Sick",IFERROR(FIND("Leave",H766,1),0)&gt;0,"Unpaid",IFERROR(FIND("unpaid",H766,1),0)&gt;0,"Unpaid",IFERROR(FIND("welfare",H766,1),0)&gt;0,"Welfare",1=1,H766)</f>
        <v>0</v>
      </c>
    </row>
    <row r="767" spans="11:13">
      <c r="K767" s="17" cm="1">
        <f t="array" ref="K767">_xlfn.IFS(IFERROR(FIND("差",H767,1),0)&gt;0,"Trip",IFERROR(FIND("trip",H767,1),0)&gt;0,"Trip",IFERROR(FIND("假",H767,1),0)&gt;0,"Leave",IFERROR(FIND("leave",H767,1),0)&gt;0,"Leave",IFERROR(FIND("补单",H767,1),0)&gt;0,"Supp",IFERROR(FIND("Replenishment",H767,1),0)&gt;0,"Supp",1=1,H767)</f>
        <v>0</v>
      </c>
      <c r="L767" s="17">
        <f t="shared" si="11"/>
        <v>0</v>
      </c>
      <c r="M767" s="17" cm="1">
        <f t="array" ref="M767">_xlfn.IFS(IFERROR(FIND("事假",H767,1),0)&gt;0,"Unpaid",IFERROR(FIND("年休假",H767,1),0)&gt;0,"Annual",IFERROR(FIND("产",H767,1),0)&gt;0,"Welfare",IFERROR(FIND("婚",H767,1),0)&gt;0,"Welfare",IFERROR(FIND("育",H767,1),0)&gt;0,"Welfare",IFERROR(FIND("丧",H767,1),0)&gt;0,"Welfare",IFERROR(FIND("Annual",H767,1),0)&gt;0,"Annual",IFERROR(FIND("annual",H767,1),0)&gt;0,"Annual",IFERROR(FIND("病假",H767,1),0)&gt;0,"Sick",IFERROR(FIND("sick",H767,1),0)&gt;0,"Sick",IFERROR(FIND("Leave",H767,1),0)&gt;0,"Unpaid",IFERROR(FIND("unpaid",H767,1),0)&gt;0,"Unpaid",IFERROR(FIND("welfare",H767,1),0)&gt;0,"Welfare",1=1,H767)</f>
        <v>0</v>
      </c>
    </row>
    <row r="768" spans="11:13">
      <c r="K768" s="17" cm="1">
        <f t="array" ref="K768">_xlfn.IFS(IFERROR(FIND("差",H768,1),0)&gt;0,"Trip",IFERROR(FIND("trip",H768,1),0)&gt;0,"Trip",IFERROR(FIND("假",H768,1),0)&gt;0,"Leave",IFERROR(FIND("leave",H768,1),0)&gt;0,"Leave",IFERROR(FIND("补单",H768,1),0)&gt;0,"Supp",IFERROR(FIND("Replenishment",H768,1),0)&gt;0,"Supp",1=1,H768)</f>
        <v>0</v>
      </c>
      <c r="L768" s="17">
        <f t="shared" si="11"/>
        <v>0</v>
      </c>
      <c r="M768" s="17" cm="1">
        <f t="array" ref="M768">_xlfn.IFS(IFERROR(FIND("事假",H768,1),0)&gt;0,"Unpaid",IFERROR(FIND("年休假",H768,1),0)&gt;0,"Annual",IFERROR(FIND("产",H768,1),0)&gt;0,"Welfare",IFERROR(FIND("婚",H768,1),0)&gt;0,"Welfare",IFERROR(FIND("育",H768,1),0)&gt;0,"Welfare",IFERROR(FIND("丧",H768,1),0)&gt;0,"Welfare",IFERROR(FIND("Annual",H768,1),0)&gt;0,"Annual",IFERROR(FIND("annual",H768,1),0)&gt;0,"Annual",IFERROR(FIND("病假",H768,1),0)&gt;0,"Sick",IFERROR(FIND("sick",H768,1),0)&gt;0,"Sick",IFERROR(FIND("Leave",H768,1),0)&gt;0,"Unpaid",IFERROR(FIND("unpaid",H768,1),0)&gt;0,"Unpaid",IFERROR(FIND("welfare",H768,1),0)&gt;0,"Welfare",1=1,H768)</f>
        <v>0</v>
      </c>
    </row>
    <row r="769" spans="11:13">
      <c r="K769" s="17" cm="1">
        <f t="array" ref="K769">_xlfn.IFS(IFERROR(FIND("差",H769,1),0)&gt;0,"Trip",IFERROR(FIND("trip",H769,1),0)&gt;0,"Trip",IFERROR(FIND("假",H769,1),0)&gt;0,"Leave",IFERROR(FIND("leave",H769,1),0)&gt;0,"Leave",IFERROR(FIND("补单",H769,1),0)&gt;0,"Supp",IFERROR(FIND("Replenishment",H769,1),0)&gt;0,"Supp",1=1,H769)</f>
        <v>0</v>
      </c>
      <c r="L769" s="17">
        <f t="shared" si="11"/>
        <v>0</v>
      </c>
      <c r="M769" s="17" cm="1">
        <f t="array" ref="M769">_xlfn.IFS(IFERROR(FIND("事假",H769,1),0)&gt;0,"Unpaid",IFERROR(FIND("年休假",H769,1),0)&gt;0,"Annual",IFERROR(FIND("产",H769,1),0)&gt;0,"Welfare",IFERROR(FIND("婚",H769,1),0)&gt;0,"Welfare",IFERROR(FIND("育",H769,1),0)&gt;0,"Welfare",IFERROR(FIND("丧",H769,1),0)&gt;0,"Welfare",IFERROR(FIND("Annual",H769,1),0)&gt;0,"Annual",IFERROR(FIND("annual",H769,1),0)&gt;0,"Annual",IFERROR(FIND("病假",H769,1),0)&gt;0,"Sick",IFERROR(FIND("sick",H769,1),0)&gt;0,"Sick",IFERROR(FIND("Leave",H769,1),0)&gt;0,"Unpaid",IFERROR(FIND("unpaid",H769,1),0)&gt;0,"Unpaid",IFERROR(FIND("welfare",H769,1),0)&gt;0,"Welfare",1=1,H769)</f>
        <v>0</v>
      </c>
    </row>
    <row r="770" spans="11:13">
      <c r="K770" s="17" cm="1">
        <f t="array" ref="K770">_xlfn.IFS(IFERROR(FIND("差",H770,1),0)&gt;0,"Trip",IFERROR(FIND("trip",H770,1),0)&gt;0,"Trip",IFERROR(FIND("假",H770,1),0)&gt;0,"Leave",IFERROR(FIND("leave",H770,1),0)&gt;0,"Leave",IFERROR(FIND("补单",H770,1),0)&gt;0,"Supp",IFERROR(FIND("Replenishment",H770,1),0)&gt;0,"Supp",1=1,H770)</f>
        <v>0</v>
      </c>
      <c r="L770" s="17">
        <f t="shared" si="11"/>
        <v>0</v>
      </c>
      <c r="M770" s="17" cm="1">
        <f t="array" ref="M770">_xlfn.IFS(IFERROR(FIND("事假",H770,1),0)&gt;0,"Unpaid",IFERROR(FIND("年休假",H770,1),0)&gt;0,"Annual",IFERROR(FIND("产",H770,1),0)&gt;0,"Welfare",IFERROR(FIND("婚",H770,1),0)&gt;0,"Welfare",IFERROR(FIND("育",H770,1),0)&gt;0,"Welfare",IFERROR(FIND("丧",H770,1),0)&gt;0,"Welfare",IFERROR(FIND("Annual",H770,1),0)&gt;0,"Annual",IFERROR(FIND("annual",H770,1),0)&gt;0,"Annual",IFERROR(FIND("病假",H770,1),0)&gt;0,"Sick",IFERROR(FIND("sick",H770,1),0)&gt;0,"Sick",IFERROR(FIND("Leave",H770,1),0)&gt;0,"Unpaid",IFERROR(FIND("unpaid",H770,1),0)&gt;0,"Unpaid",IFERROR(FIND("welfare",H770,1),0)&gt;0,"Welfare",1=1,H770)</f>
        <v>0</v>
      </c>
    </row>
    <row r="771" spans="11:13">
      <c r="K771" s="17" cm="1">
        <f t="array" ref="K771">_xlfn.IFS(IFERROR(FIND("差",H771,1),0)&gt;0,"Trip",IFERROR(FIND("trip",H771,1),0)&gt;0,"Trip",IFERROR(FIND("假",H771,1),0)&gt;0,"Leave",IFERROR(FIND("leave",H771,1),0)&gt;0,"Leave",IFERROR(FIND("补单",H771,1),0)&gt;0,"Supp",IFERROR(FIND("Replenishment",H771,1),0)&gt;0,"Supp",1=1,H771)</f>
        <v>0</v>
      </c>
      <c r="L771" s="17">
        <f t="shared" ref="L771:L834" si="12">IF(IFERROR(FIND("通过",J771,1),0)&gt;0,"Approved",J771)</f>
        <v>0</v>
      </c>
      <c r="M771" s="17" cm="1">
        <f t="array" ref="M771">_xlfn.IFS(IFERROR(FIND("事假",H771,1),0)&gt;0,"Unpaid",IFERROR(FIND("年休假",H771,1),0)&gt;0,"Annual",IFERROR(FIND("产",H771,1),0)&gt;0,"Welfare",IFERROR(FIND("婚",H771,1),0)&gt;0,"Welfare",IFERROR(FIND("育",H771,1),0)&gt;0,"Welfare",IFERROR(FIND("丧",H771,1),0)&gt;0,"Welfare",IFERROR(FIND("Annual",H771,1),0)&gt;0,"Annual",IFERROR(FIND("annual",H771,1),0)&gt;0,"Annual",IFERROR(FIND("病假",H771,1),0)&gt;0,"Sick",IFERROR(FIND("sick",H771,1),0)&gt;0,"Sick",IFERROR(FIND("Leave",H771,1),0)&gt;0,"Unpaid",IFERROR(FIND("unpaid",H771,1),0)&gt;0,"Unpaid",IFERROR(FIND("welfare",H771,1),0)&gt;0,"Welfare",1=1,H771)</f>
        <v>0</v>
      </c>
    </row>
    <row r="772" spans="11:13">
      <c r="K772" s="17" cm="1">
        <f t="array" ref="K772">_xlfn.IFS(IFERROR(FIND("差",H772,1),0)&gt;0,"Trip",IFERROR(FIND("trip",H772,1),0)&gt;0,"Trip",IFERROR(FIND("假",H772,1),0)&gt;0,"Leave",IFERROR(FIND("leave",H772,1),0)&gt;0,"Leave",IFERROR(FIND("补单",H772,1),0)&gt;0,"Supp",IFERROR(FIND("Replenishment",H772,1),0)&gt;0,"Supp",1=1,H772)</f>
        <v>0</v>
      </c>
      <c r="L772" s="17">
        <f t="shared" si="12"/>
        <v>0</v>
      </c>
      <c r="M772" s="17" cm="1">
        <f t="array" ref="M772">_xlfn.IFS(IFERROR(FIND("事假",H772,1),0)&gt;0,"Unpaid",IFERROR(FIND("年休假",H772,1),0)&gt;0,"Annual",IFERROR(FIND("产",H772,1),0)&gt;0,"Welfare",IFERROR(FIND("婚",H772,1),0)&gt;0,"Welfare",IFERROR(FIND("育",H772,1),0)&gt;0,"Welfare",IFERROR(FIND("丧",H772,1),0)&gt;0,"Welfare",IFERROR(FIND("Annual",H772,1),0)&gt;0,"Annual",IFERROR(FIND("annual",H772,1),0)&gt;0,"Annual",IFERROR(FIND("病假",H772,1),0)&gt;0,"Sick",IFERROR(FIND("sick",H772,1),0)&gt;0,"Sick",IFERROR(FIND("Leave",H772,1),0)&gt;0,"Unpaid",IFERROR(FIND("unpaid",H772,1),0)&gt;0,"Unpaid",IFERROR(FIND("welfare",H772,1),0)&gt;0,"Welfare",1=1,H772)</f>
        <v>0</v>
      </c>
    </row>
    <row r="773" spans="11:13">
      <c r="K773" s="17" cm="1">
        <f t="array" ref="K773">_xlfn.IFS(IFERROR(FIND("差",H773,1),0)&gt;0,"Trip",IFERROR(FIND("trip",H773,1),0)&gt;0,"Trip",IFERROR(FIND("假",H773,1),0)&gt;0,"Leave",IFERROR(FIND("leave",H773,1),0)&gt;0,"Leave",IFERROR(FIND("补单",H773,1),0)&gt;0,"Supp",IFERROR(FIND("Replenishment",H773,1),0)&gt;0,"Supp",1=1,H773)</f>
        <v>0</v>
      </c>
      <c r="L773" s="17">
        <f t="shared" si="12"/>
        <v>0</v>
      </c>
      <c r="M773" s="17" cm="1">
        <f t="array" ref="M773">_xlfn.IFS(IFERROR(FIND("事假",H773,1),0)&gt;0,"Unpaid",IFERROR(FIND("年休假",H773,1),0)&gt;0,"Annual",IFERROR(FIND("产",H773,1),0)&gt;0,"Welfare",IFERROR(FIND("婚",H773,1),0)&gt;0,"Welfare",IFERROR(FIND("育",H773,1),0)&gt;0,"Welfare",IFERROR(FIND("丧",H773,1),0)&gt;0,"Welfare",IFERROR(FIND("Annual",H773,1),0)&gt;0,"Annual",IFERROR(FIND("annual",H773,1),0)&gt;0,"Annual",IFERROR(FIND("病假",H773,1),0)&gt;0,"Sick",IFERROR(FIND("sick",H773,1),0)&gt;0,"Sick",IFERROR(FIND("Leave",H773,1),0)&gt;0,"Unpaid",IFERROR(FIND("unpaid",H773,1),0)&gt;0,"Unpaid",IFERROR(FIND("welfare",H773,1),0)&gt;0,"Welfare",1=1,H773)</f>
        <v>0</v>
      </c>
    </row>
    <row r="774" spans="11:13">
      <c r="K774" s="17" cm="1">
        <f t="array" ref="K774">_xlfn.IFS(IFERROR(FIND("差",H774,1),0)&gt;0,"Trip",IFERROR(FIND("trip",H774,1),0)&gt;0,"Trip",IFERROR(FIND("假",H774,1),0)&gt;0,"Leave",IFERROR(FIND("leave",H774,1),0)&gt;0,"Leave",IFERROR(FIND("补单",H774,1),0)&gt;0,"Supp",IFERROR(FIND("Replenishment",H774,1),0)&gt;0,"Supp",1=1,H774)</f>
        <v>0</v>
      </c>
      <c r="L774" s="17">
        <f t="shared" si="12"/>
        <v>0</v>
      </c>
      <c r="M774" s="17" cm="1">
        <f t="array" ref="M774">_xlfn.IFS(IFERROR(FIND("事假",H774,1),0)&gt;0,"Unpaid",IFERROR(FIND("年休假",H774,1),0)&gt;0,"Annual",IFERROR(FIND("产",H774,1),0)&gt;0,"Welfare",IFERROR(FIND("婚",H774,1),0)&gt;0,"Welfare",IFERROR(FIND("育",H774,1),0)&gt;0,"Welfare",IFERROR(FIND("丧",H774,1),0)&gt;0,"Welfare",IFERROR(FIND("Annual",H774,1),0)&gt;0,"Annual",IFERROR(FIND("annual",H774,1),0)&gt;0,"Annual",IFERROR(FIND("病假",H774,1),0)&gt;0,"Sick",IFERROR(FIND("sick",H774,1),0)&gt;0,"Sick",IFERROR(FIND("Leave",H774,1),0)&gt;0,"Unpaid",IFERROR(FIND("unpaid",H774,1),0)&gt;0,"Unpaid",IFERROR(FIND("welfare",H774,1),0)&gt;0,"Welfare",1=1,H774)</f>
        <v>0</v>
      </c>
    </row>
    <row r="775" spans="11:13">
      <c r="K775" s="17" cm="1">
        <f t="array" ref="K775">_xlfn.IFS(IFERROR(FIND("差",H775,1),0)&gt;0,"Trip",IFERROR(FIND("trip",H775,1),0)&gt;0,"Trip",IFERROR(FIND("假",H775,1),0)&gt;0,"Leave",IFERROR(FIND("leave",H775,1),0)&gt;0,"Leave",IFERROR(FIND("补单",H775,1),0)&gt;0,"Supp",IFERROR(FIND("Replenishment",H775,1),0)&gt;0,"Supp",1=1,H775)</f>
        <v>0</v>
      </c>
      <c r="L775" s="17">
        <f t="shared" si="12"/>
        <v>0</v>
      </c>
      <c r="M775" s="17" cm="1">
        <f t="array" ref="M775">_xlfn.IFS(IFERROR(FIND("事假",H775,1),0)&gt;0,"Unpaid",IFERROR(FIND("年休假",H775,1),0)&gt;0,"Annual",IFERROR(FIND("产",H775,1),0)&gt;0,"Welfare",IFERROR(FIND("婚",H775,1),0)&gt;0,"Welfare",IFERROR(FIND("育",H775,1),0)&gt;0,"Welfare",IFERROR(FIND("丧",H775,1),0)&gt;0,"Welfare",IFERROR(FIND("Annual",H775,1),0)&gt;0,"Annual",IFERROR(FIND("annual",H775,1),0)&gt;0,"Annual",IFERROR(FIND("病假",H775,1),0)&gt;0,"Sick",IFERROR(FIND("sick",H775,1),0)&gt;0,"Sick",IFERROR(FIND("Leave",H775,1),0)&gt;0,"Unpaid",IFERROR(FIND("unpaid",H775,1),0)&gt;0,"Unpaid",IFERROR(FIND("welfare",H775,1),0)&gt;0,"Welfare",1=1,H775)</f>
        <v>0</v>
      </c>
    </row>
    <row r="776" spans="11:13">
      <c r="K776" s="17" cm="1">
        <f t="array" ref="K776">_xlfn.IFS(IFERROR(FIND("差",H776,1),0)&gt;0,"Trip",IFERROR(FIND("trip",H776,1),0)&gt;0,"Trip",IFERROR(FIND("假",H776,1),0)&gt;0,"Leave",IFERROR(FIND("leave",H776,1),0)&gt;0,"Leave",IFERROR(FIND("补单",H776,1),0)&gt;0,"Supp",IFERROR(FIND("Replenishment",H776,1),0)&gt;0,"Supp",1=1,H776)</f>
        <v>0</v>
      </c>
      <c r="L776" s="17">
        <f t="shared" si="12"/>
        <v>0</v>
      </c>
      <c r="M776" s="17" cm="1">
        <f t="array" ref="M776">_xlfn.IFS(IFERROR(FIND("事假",H776,1),0)&gt;0,"Unpaid",IFERROR(FIND("年休假",H776,1),0)&gt;0,"Annual",IFERROR(FIND("产",H776,1),0)&gt;0,"Welfare",IFERROR(FIND("婚",H776,1),0)&gt;0,"Welfare",IFERROR(FIND("育",H776,1),0)&gt;0,"Welfare",IFERROR(FIND("丧",H776,1),0)&gt;0,"Welfare",IFERROR(FIND("Annual",H776,1),0)&gt;0,"Annual",IFERROR(FIND("annual",H776,1),0)&gt;0,"Annual",IFERROR(FIND("病假",H776,1),0)&gt;0,"Sick",IFERROR(FIND("sick",H776,1),0)&gt;0,"Sick",IFERROR(FIND("Leave",H776,1),0)&gt;0,"Unpaid",IFERROR(FIND("unpaid",H776,1),0)&gt;0,"Unpaid",IFERROR(FIND("welfare",H776,1),0)&gt;0,"Welfare",1=1,H776)</f>
        <v>0</v>
      </c>
    </row>
    <row r="777" spans="11:13">
      <c r="K777" s="17" cm="1">
        <f t="array" ref="K777">_xlfn.IFS(IFERROR(FIND("差",H777,1),0)&gt;0,"Trip",IFERROR(FIND("trip",H777,1),0)&gt;0,"Trip",IFERROR(FIND("假",H777,1),0)&gt;0,"Leave",IFERROR(FIND("leave",H777,1),0)&gt;0,"Leave",IFERROR(FIND("补单",H777,1),0)&gt;0,"Supp",IFERROR(FIND("Replenishment",H777,1),0)&gt;0,"Supp",1=1,H777)</f>
        <v>0</v>
      </c>
      <c r="L777" s="17">
        <f t="shared" si="12"/>
        <v>0</v>
      </c>
      <c r="M777" s="17" cm="1">
        <f t="array" ref="M777">_xlfn.IFS(IFERROR(FIND("事假",H777,1),0)&gt;0,"Unpaid",IFERROR(FIND("年休假",H777,1),0)&gt;0,"Annual",IFERROR(FIND("产",H777,1),0)&gt;0,"Welfare",IFERROR(FIND("婚",H777,1),0)&gt;0,"Welfare",IFERROR(FIND("育",H777,1),0)&gt;0,"Welfare",IFERROR(FIND("丧",H777,1),0)&gt;0,"Welfare",IFERROR(FIND("Annual",H777,1),0)&gt;0,"Annual",IFERROR(FIND("annual",H777,1),0)&gt;0,"Annual",IFERROR(FIND("病假",H777,1),0)&gt;0,"Sick",IFERROR(FIND("sick",H777,1),0)&gt;0,"Sick",IFERROR(FIND("Leave",H777,1),0)&gt;0,"Unpaid",IFERROR(FIND("unpaid",H777,1),0)&gt;0,"Unpaid",IFERROR(FIND("welfare",H777,1),0)&gt;0,"Welfare",1=1,H777)</f>
        <v>0</v>
      </c>
    </row>
    <row r="778" spans="11:13">
      <c r="K778" s="17" cm="1">
        <f t="array" ref="K778">_xlfn.IFS(IFERROR(FIND("差",H778,1),0)&gt;0,"Trip",IFERROR(FIND("trip",H778,1),0)&gt;0,"Trip",IFERROR(FIND("假",H778,1),0)&gt;0,"Leave",IFERROR(FIND("leave",H778,1),0)&gt;0,"Leave",IFERROR(FIND("补单",H778,1),0)&gt;0,"Supp",IFERROR(FIND("Replenishment",H778,1),0)&gt;0,"Supp",1=1,H778)</f>
        <v>0</v>
      </c>
      <c r="L778" s="17">
        <f t="shared" si="12"/>
        <v>0</v>
      </c>
      <c r="M778" s="17" cm="1">
        <f t="array" ref="M778">_xlfn.IFS(IFERROR(FIND("事假",H778,1),0)&gt;0,"Unpaid",IFERROR(FIND("年休假",H778,1),0)&gt;0,"Annual",IFERROR(FIND("产",H778,1),0)&gt;0,"Welfare",IFERROR(FIND("婚",H778,1),0)&gt;0,"Welfare",IFERROR(FIND("育",H778,1),0)&gt;0,"Welfare",IFERROR(FIND("丧",H778,1),0)&gt;0,"Welfare",IFERROR(FIND("Annual",H778,1),0)&gt;0,"Annual",IFERROR(FIND("annual",H778,1),0)&gt;0,"Annual",IFERROR(FIND("病假",H778,1),0)&gt;0,"Sick",IFERROR(FIND("sick",H778,1),0)&gt;0,"Sick",IFERROR(FIND("Leave",H778,1),0)&gt;0,"Unpaid",IFERROR(FIND("unpaid",H778,1),0)&gt;0,"Unpaid",IFERROR(FIND("welfare",H778,1),0)&gt;0,"Welfare",1=1,H778)</f>
        <v>0</v>
      </c>
    </row>
    <row r="779" spans="11:13">
      <c r="K779" s="17" cm="1">
        <f t="array" ref="K779">_xlfn.IFS(IFERROR(FIND("差",H779,1),0)&gt;0,"Trip",IFERROR(FIND("trip",H779,1),0)&gt;0,"Trip",IFERROR(FIND("假",H779,1),0)&gt;0,"Leave",IFERROR(FIND("leave",H779,1),0)&gt;0,"Leave",IFERROR(FIND("补单",H779,1),0)&gt;0,"Supp",IFERROR(FIND("Replenishment",H779,1),0)&gt;0,"Supp",1=1,H779)</f>
        <v>0</v>
      </c>
      <c r="L779" s="17">
        <f t="shared" si="12"/>
        <v>0</v>
      </c>
      <c r="M779" s="17" cm="1">
        <f t="array" ref="M779">_xlfn.IFS(IFERROR(FIND("事假",H779,1),0)&gt;0,"Unpaid",IFERROR(FIND("年休假",H779,1),0)&gt;0,"Annual",IFERROR(FIND("产",H779,1),0)&gt;0,"Welfare",IFERROR(FIND("婚",H779,1),0)&gt;0,"Welfare",IFERROR(FIND("育",H779,1),0)&gt;0,"Welfare",IFERROR(FIND("丧",H779,1),0)&gt;0,"Welfare",IFERROR(FIND("Annual",H779,1),0)&gt;0,"Annual",IFERROR(FIND("annual",H779,1),0)&gt;0,"Annual",IFERROR(FIND("病假",H779,1),0)&gt;0,"Sick",IFERROR(FIND("sick",H779,1),0)&gt;0,"Sick",IFERROR(FIND("Leave",H779,1),0)&gt;0,"Unpaid",IFERROR(FIND("unpaid",H779,1),0)&gt;0,"Unpaid",IFERROR(FIND("welfare",H779,1),0)&gt;0,"Welfare",1=1,H779)</f>
        <v>0</v>
      </c>
    </row>
    <row r="780" spans="11:13">
      <c r="K780" s="17" cm="1">
        <f t="array" ref="K780">_xlfn.IFS(IFERROR(FIND("差",H780,1),0)&gt;0,"Trip",IFERROR(FIND("trip",H780,1),0)&gt;0,"Trip",IFERROR(FIND("假",H780,1),0)&gt;0,"Leave",IFERROR(FIND("leave",H780,1),0)&gt;0,"Leave",IFERROR(FIND("补单",H780,1),0)&gt;0,"Supp",IFERROR(FIND("Replenishment",H780,1),0)&gt;0,"Supp",1=1,H780)</f>
        <v>0</v>
      </c>
      <c r="L780" s="17">
        <f t="shared" si="12"/>
        <v>0</v>
      </c>
      <c r="M780" s="17" cm="1">
        <f t="array" ref="M780">_xlfn.IFS(IFERROR(FIND("事假",H780,1),0)&gt;0,"Unpaid",IFERROR(FIND("年休假",H780,1),0)&gt;0,"Annual",IFERROR(FIND("产",H780,1),0)&gt;0,"Welfare",IFERROR(FIND("婚",H780,1),0)&gt;0,"Welfare",IFERROR(FIND("育",H780,1),0)&gt;0,"Welfare",IFERROR(FIND("丧",H780,1),0)&gt;0,"Welfare",IFERROR(FIND("Annual",H780,1),0)&gt;0,"Annual",IFERROR(FIND("annual",H780,1),0)&gt;0,"Annual",IFERROR(FIND("病假",H780,1),0)&gt;0,"Sick",IFERROR(FIND("sick",H780,1),0)&gt;0,"Sick",IFERROR(FIND("Leave",H780,1),0)&gt;0,"Unpaid",IFERROR(FIND("unpaid",H780,1),0)&gt;0,"Unpaid",IFERROR(FIND("welfare",H780,1),0)&gt;0,"Welfare",1=1,H780)</f>
        <v>0</v>
      </c>
    </row>
    <row r="781" spans="11:13">
      <c r="K781" s="17" cm="1">
        <f t="array" ref="K781">_xlfn.IFS(IFERROR(FIND("差",H781,1),0)&gt;0,"Trip",IFERROR(FIND("trip",H781,1),0)&gt;0,"Trip",IFERROR(FIND("假",H781,1),0)&gt;0,"Leave",IFERROR(FIND("leave",H781,1),0)&gt;0,"Leave",IFERROR(FIND("补单",H781,1),0)&gt;0,"Supp",IFERROR(FIND("Replenishment",H781,1),0)&gt;0,"Supp",1=1,H781)</f>
        <v>0</v>
      </c>
      <c r="L781" s="17">
        <f t="shared" si="12"/>
        <v>0</v>
      </c>
      <c r="M781" s="17" cm="1">
        <f t="array" ref="M781">_xlfn.IFS(IFERROR(FIND("事假",H781,1),0)&gt;0,"Unpaid",IFERROR(FIND("年休假",H781,1),0)&gt;0,"Annual",IFERROR(FIND("产",H781,1),0)&gt;0,"Welfare",IFERROR(FIND("婚",H781,1),0)&gt;0,"Welfare",IFERROR(FIND("育",H781,1),0)&gt;0,"Welfare",IFERROR(FIND("丧",H781,1),0)&gt;0,"Welfare",IFERROR(FIND("Annual",H781,1),0)&gt;0,"Annual",IFERROR(FIND("annual",H781,1),0)&gt;0,"Annual",IFERROR(FIND("病假",H781,1),0)&gt;0,"Sick",IFERROR(FIND("sick",H781,1),0)&gt;0,"Sick",IFERROR(FIND("Leave",H781,1),0)&gt;0,"Unpaid",IFERROR(FIND("unpaid",H781,1),0)&gt;0,"Unpaid",IFERROR(FIND("welfare",H781,1),0)&gt;0,"Welfare",1=1,H781)</f>
        <v>0</v>
      </c>
    </row>
    <row r="782" spans="11:13">
      <c r="K782" s="17" cm="1">
        <f t="array" ref="K782">_xlfn.IFS(IFERROR(FIND("差",H782,1),0)&gt;0,"Trip",IFERROR(FIND("trip",H782,1),0)&gt;0,"Trip",IFERROR(FIND("假",H782,1),0)&gt;0,"Leave",IFERROR(FIND("leave",H782,1),0)&gt;0,"Leave",IFERROR(FIND("补单",H782,1),0)&gt;0,"Supp",IFERROR(FIND("Replenishment",H782,1),0)&gt;0,"Supp",1=1,H782)</f>
        <v>0</v>
      </c>
      <c r="L782" s="17">
        <f t="shared" si="12"/>
        <v>0</v>
      </c>
      <c r="M782" s="17" cm="1">
        <f t="array" ref="M782">_xlfn.IFS(IFERROR(FIND("事假",H782,1),0)&gt;0,"Unpaid",IFERROR(FIND("年休假",H782,1),0)&gt;0,"Annual",IFERROR(FIND("产",H782,1),0)&gt;0,"Welfare",IFERROR(FIND("婚",H782,1),0)&gt;0,"Welfare",IFERROR(FIND("育",H782,1),0)&gt;0,"Welfare",IFERROR(FIND("丧",H782,1),0)&gt;0,"Welfare",IFERROR(FIND("Annual",H782,1),0)&gt;0,"Annual",IFERROR(FIND("annual",H782,1),0)&gt;0,"Annual",IFERROR(FIND("病假",H782,1),0)&gt;0,"Sick",IFERROR(FIND("sick",H782,1),0)&gt;0,"Sick",IFERROR(FIND("Leave",H782,1),0)&gt;0,"Unpaid",IFERROR(FIND("unpaid",H782,1),0)&gt;0,"Unpaid",IFERROR(FIND("welfare",H782,1),0)&gt;0,"Welfare",1=1,H782)</f>
        <v>0</v>
      </c>
    </row>
    <row r="783" spans="11:13">
      <c r="K783" s="17" cm="1">
        <f t="array" ref="K783">_xlfn.IFS(IFERROR(FIND("差",H783,1),0)&gt;0,"Trip",IFERROR(FIND("trip",H783,1),0)&gt;0,"Trip",IFERROR(FIND("假",H783,1),0)&gt;0,"Leave",IFERROR(FIND("leave",H783,1),0)&gt;0,"Leave",IFERROR(FIND("补单",H783,1),0)&gt;0,"Supp",IFERROR(FIND("Replenishment",H783,1),0)&gt;0,"Supp",1=1,H783)</f>
        <v>0</v>
      </c>
      <c r="L783" s="17">
        <f t="shared" si="12"/>
        <v>0</v>
      </c>
      <c r="M783" s="17" cm="1">
        <f t="array" ref="M783">_xlfn.IFS(IFERROR(FIND("事假",H783,1),0)&gt;0,"Unpaid",IFERROR(FIND("年休假",H783,1),0)&gt;0,"Annual",IFERROR(FIND("产",H783,1),0)&gt;0,"Welfare",IFERROR(FIND("婚",H783,1),0)&gt;0,"Welfare",IFERROR(FIND("育",H783,1),0)&gt;0,"Welfare",IFERROR(FIND("丧",H783,1),0)&gt;0,"Welfare",IFERROR(FIND("Annual",H783,1),0)&gt;0,"Annual",IFERROR(FIND("annual",H783,1),0)&gt;0,"Annual",IFERROR(FIND("病假",H783,1),0)&gt;0,"Sick",IFERROR(FIND("sick",H783,1),0)&gt;0,"Sick",IFERROR(FIND("Leave",H783,1),0)&gt;0,"Unpaid",IFERROR(FIND("unpaid",H783,1),0)&gt;0,"Unpaid",IFERROR(FIND("welfare",H783,1),0)&gt;0,"Welfare",1=1,H783)</f>
        <v>0</v>
      </c>
    </row>
    <row r="784" spans="11:13">
      <c r="K784" s="17" cm="1">
        <f t="array" ref="K784">_xlfn.IFS(IFERROR(FIND("差",H784,1),0)&gt;0,"Trip",IFERROR(FIND("trip",H784,1),0)&gt;0,"Trip",IFERROR(FIND("假",H784,1),0)&gt;0,"Leave",IFERROR(FIND("leave",H784,1),0)&gt;0,"Leave",IFERROR(FIND("补单",H784,1),0)&gt;0,"Supp",IFERROR(FIND("Replenishment",H784,1),0)&gt;0,"Supp",1=1,H784)</f>
        <v>0</v>
      </c>
      <c r="L784" s="17">
        <f t="shared" si="12"/>
        <v>0</v>
      </c>
      <c r="M784" s="17" cm="1">
        <f t="array" ref="M784">_xlfn.IFS(IFERROR(FIND("事假",H784,1),0)&gt;0,"Unpaid",IFERROR(FIND("年休假",H784,1),0)&gt;0,"Annual",IFERROR(FIND("产",H784,1),0)&gt;0,"Welfare",IFERROR(FIND("婚",H784,1),0)&gt;0,"Welfare",IFERROR(FIND("育",H784,1),0)&gt;0,"Welfare",IFERROR(FIND("丧",H784,1),0)&gt;0,"Welfare",IFERROR(FIND("Annual",H784,1),0)&gt;0,"Annual",IFERROR(FIND("annual",H784,1),0)&gt;0,"Annual",IFERROR(FIND("病假",H784,1),0)&gt;0,"Sick",IFERROR(FIND("sick",H784,1),0)&gt;0,"Sick",IFERROR(FIND("Leave",H784,1),0)&gt;0,"Unpaid",IFERROR(FIND("unpaid",H784,1),0)&gt;0,"Unpaid",IFERROR(FIND("welfare",H784,1),0)&gt;0,"Welfare",1=1,H784)</f>
        <v>0</v>
      </c>
    </row>
    <row r="785" spans="11:13">
      <c r="K785" s="17" cm="1">
        <f t="array" ref="K785">_xlfn.IFS(IFERROR(FIND("差",H785,1),0)&gt;0,"Trip",IFERROR(FIND("trip",H785,1),0)&gt;0,"Trip",IFERROR(FIND("假",H785,1),0)&gt;0,"Leave",IFERROR(FIND("leave",H785,1),0)&gt;0,"Leave",IFERROR(FIND("补单",H785,1),0)&gt;0,"Supp",IFERROR(FIND("Replenishment",H785,1),0)&gt;0,"Supp",1=1,H785)</f>
        <v>0</v>
      </c>
      <c r="L785" s="17">
        <f t="shared" si="12"/>
        <v>0</v>
      </c>
      <c r="M785" s="17" cm="1">
        <f t="array" ref="M785">_xlfn.IFS(IFERROR(FIND("事假",H785,1),0)&gt;0,"Unpaid",IFERROR(FIND("年休假",H785,1),0)&gt;0,"Annual",IFERROR(FIND("产",H785,1),0)&gt;0,"Welfare",IFERROR(FIND("婚",H785,1),0)&gt;0,"Welfare",IFERROR(FIND("育",H785,1),0)&gt;0,"Welfare",IFERROR(FIND("丧",H785,1),0)&gt;0,"Welfare",IFERROR(FIND("Annual",H785,1),0)&gt;0,"Annual",IFERROR(FIND("annual",H785,1),0)&gt;0,"Annual",IFERROR(FIND("病假",H785,1),0)&gt;0,"Sick",IFERROR(FIND("sick",H785,1),0)&gt;0,"Sick",IFERROR(FIND("Leave",H785,1),0)&gt;0,"Unpaid",IFERROR(FIND("unpaid",H785,1),0)&gt;0,"Unpaid",IFERROR(FIND("welfare",H785,1),0)&gt;0,"Welfare",1=1,H785)</f>
        <v>0</v>
      </c>
    </row>
    <row r="786" spans="11:13">
      <c r="K786" s="17" cm="1">
        <f t="array" ref="K786">_xlfn.IFS(IFERROR(FIND("差",H786,1),0)&gt;0,"Trip",IFERROR(FIND("trip",H786,1),0)&gt;0,"Trip",IFERROR(FIND("假",H786,1),0)&gt;0,"Leave",IFERROR(FIND("leave",H786,1),0)&gt;0,"Leave",IFERROR(FIND("补单",H786,1),0)&gt;0,"Supp",IFERROR(FIND("Replenishment",H786,1),0)&gt;0,"Supp",1=1,H786)</f>
        <v>0</v>
      </c>
      <c r="L786" s="17">
        <f t="shared" si="12"/>
        <v>0</v>
      </c>
      <c r="M786" s="17" cm="1">
        <f t="array" ref="M786">_xlfn.IFS(IFERROR(FIND("事假",H786,1),0)&gt;0,"Unpaid",IFERROR(FIND("年休假",H786,1),0)&gt;0,"Annual",IFERROR(FIND("产",H786,1),0)&gt;0,"Welfare",IFERROR(FIND("婚",H786,1),0)&gt;0,"Welfare",IFERROR(FIND("育",H786,1),0)&gt;0,"Welfare",IFERROR(FIND("丧",H786,1),0)&gt;0,"Welfare",IFERROR(FIND("Annual",H786,1),0)&gt;0,"Annual",IFERROR(FIND("annual",H786,1),0)&gt;0,"Annual",IFERROR(FIND("病假",H786,1),0)&gt;0,"Sick",IFERROR(FIND("sick",H786,1),0)&gt;0,"Sick",IFERROR(FIND("Leave",H786,1),0)&gt;0,"Unpaid",IFERROR(FIND("unpaid",H786,1),0)&gt;0,"Unpaid",IFERROR(FIND("welfare",H786,1),0)&gt;0,"Welfare",1=1,H786)</f>
        <v>0</v>
      </c>
    </row>
    <row r="787" spans="11:13">
      <c r="K787" s="17" cm="1">
        <f t="array" ref="K787">_xlfn.IFS(IFERROR(FIND("差",H787,1),0)&gt;0,"Trip",IFERROR(FIND("trip",H787,1),0)&gt;0,"Trip",IFERROR(FIND("假",H787,1),0)&gt;0,"Leave",IFERROR(FIND("leave",H787,1),0)&gt;0,"Leave",IFERROR(FIND("补单",H787,1),0)&gt;0,"Supp",IFERROR(FIND("Replenishment",H787,1),0)&gt;0,"Supp",1=1,H787)</f>
        <v>0</v>
      </c>
      <c r="L787" s="17">
        <f t="shared" si="12"/>
        <v>0</v>
      </c>
      <c r="M787" s="17" cm="1">
        <f t="array" ref="M787">_xlfn.IFS(IFERROR(FIND("事假",H787,1),0)&gt;0,"Unpaid",IFERROR(FIND("年休假",H787,1),0)&gt;0,"Annual",IFERROR(FIND("产",H787,1),0)&gt;0,"Welfare",IFERROR(FIND("婚",H787,1),0)&gt;0,"Welfare",IFERROR(FIND("育",H787,1),0)&gt;0,"Welfare",IFERROR(FIND("丧",H787,1),0)&gt;0,"Welfare",IFERROR(FIND("Annual",H787,1),0)&gt;0,"Annual",IFERROR(FIND("annual",H787,1),0)&gt;0,"Annual",IFERROR(FIND("病假",H787,1),0)&gt;0,"Sick",IFERROR(FIND("sick",H787,1),0)&gt;0,"Sick",IFERROR(FIND("Leave",H787,1),0)&gt;0,"Unpaid",IFERROR(FIND("unpaid",H787,1),0)&gt;0,"Unpaid",IFERROR(FIND("welfare",H787,1),0)&gt;0,"Welfare",1=1,H787)</f>
        <v>0</v>
      </c>
    </row>
    <row r="788" spans="11:13">
      <c r="K788" s="17" cm="1">
        <f t="array" ref="K788">_xlfn.IFS(IFERROR(FIND("差",H788,1),0)&gt;0,"Trip",IFERROR(FIND("trip",H788,1),0)&gt;0,"Trip",IFERROR(FIND("假",H788,1),0)&gt;0,"Leave",IFERROR(FIND("leave",H788,1),0)&gt;0,"Leave",IFERROR(FIND("补单",H788,1),0)&gt;0,"Supp",IFERROR(FIND("Replenishment",H788,1),0)&gt;0,"Supp",1=1,H788)</f>
        <v>0</v>
      </c>
      <c r="L788" s="17">
        <f t="shared" si="12"/>
        <v>0</v>
      </c>
      <c r="M788" s="17" cm="1">
        <f t="array" ref="M788">_xlfn.IFS(IFERROR(FIND("事假",H788,1),0)&gt;0,"Unpaid",IFERROR(FIND("年休假",H788,1),0)&gt;0,"Annual",IFERROR(FIND("产",H788,1),0)&gt;0,"Welfare",IFERROR(FIND("婚",H788,1),0)&gt;0,"Welfare",IFERROR(FIND("育",H788,1),0)&gt;0,"Welfare",IFERROR(FIND("丧",H788,1),0)&gt;0,"Welfare",IFERROR(FIND("Annual",H788,1),0)&gt;0,"Annual",IFERROR(FIND("annual",H788,1),0)&gt;0,"Annual",IFERROR(FIND("病假",H788,1),0)&gt;0,"Sick",IFERROR(FIND("sick",H788,1),0)&gt;0,"Sick",IFERROR(FIND("Leave",H788,1),0)&gt;0,"Unpaid",IFERROR(FIND("unpaid",H788,1),0)&gt;0,"Unpaid",IFERROR(FIND("welfare",H788,1),0)&gt;0,"Welfare",1=1,H788)</f>
        <v>0</v>
      </c>
    </row>
    <row r="789" spans="11:13">
      <c r="K789" s="17" cm="1">
        <f t="array" ref="K789">_xlfn.IFS(IFERROR(FIND("差",H789,1),0)&gt;0,"Trip",IFERROR(FIND("trip",H789,1),0)&gt;0,"Trip",IFERROR(FIND("假",H789,1),0)&gt;0,"Leave",IFERROR(FIND("leave",H789,1),0)&gt;0,"Leave",IFERROR(FIND("补单",H789,1),0)&gt;0,"Supp",IFERROR(FIND("Replenishment",H789,1),0)&gt;0,"Supp",1=1,H789)</f>
        <v>0</v>
      </c>
      <c r="L789" s="17">
        <f t="shared" si="12"/>
        <v>0</v>
      </c>
      <c r="M789" s="17" cm="1">
        <f t="array" ref="M789">_xlfn.IFS(IFERROR(FIND("事假",H789,1),0)&gt;0,"Unpaid",IFERROR(FIND("年休假",H789,1),0)&gt;0,"Annual",IFERROR(FIND("产",H789,1),0)&gt;0,"Welfare",IFERROR(FIND("婚",H789,1),0)&gt;0,"Welfare",IFERROR(FIND("育",H789,1),0)&gt;0,"Welfare",IFERROR(FIND("丧",H789,1),0)&gt;0,"Welfare",IFERROR(FIND("Annual",H789,1),0)&gt;0,"Annual",IFERROR(FIND("annual",H789,1),0)&gt;0,"Annual",IFERROR(FIND("病假",H789,1),0)&gt;0,"Sick",IFERROR(FIND("sick",H789,1),0)&gt;0,"Sick",IFERROR(FIND("Leave",H789,1),0)&gt;0,"Unpaid",IFERROR(FIND("unpaid",H789,1),0)&gt;0,"Unpaid",IFERROR(FIND("welfare",H789,1),0)&gt;0,"Welfare",1=1,H789)</f>
        <v>0</v>
      </c>
    </row>
    <row r="790" spans="11:13">
      <c r="K790" s="17" cm="1">
        <f t="array" ref="K790">_xlfn.IFS(IFERROR(FIND("差",H790,1),0)&gt;0,"Trip",IFERROR(FIND("trip",H790,1),0)&gt;0,"Trip",IFERROR(FIND("假",H790,1),0)&gt;0,"Leave",IFERROR(FIND("leave",H790,1),0)&gt;0,"Leave",IFERROR(FIND("补单",H790,1),0)&gt;0,"Supp",IFERROR(FIND("Replenishment",H790,1),0)&gt;0,"Supp",1=1,H790)</f>
        <v>0</v>
      </c>
      <c r="L790" s="17">
        <f t="shared" si="12"/>
        <v>0</v>
      </c>
      <c r="M790" s="17" cm="1">
        <f t="array" ref="M790">_xlfn.IFS(IFERROR(FIND("事假",H790,1),0)&gt;0,"Unpaid",IFERROR(FIND("年休假",H790,1),0)&gt;0,"Annual",IFERROR(FIND("产",H790,1),0)&gt;0,"Welfare",IFERROR(FIND("婚",H790,1),0)&gt;0,"Welfare",IFERROR(FIND("育",H790,1),0)&gt;0,"Welfare",IFERROR(FIND("丧",H790,1),0)&gt;0,"Welfare",IFERROR(FIND("Annual",H790,1),0)&gt;0,"Annual",IFERROR(FIND("annual",H790,1),0)&gt;0,"Annual",IFERROR(FIND("病假",H790,1),0)&gt;0,"Sick",IFERROR(FIND("sick",H790,1),0)&gt;0,"Sick",IFERROR(FIND("Leave",H790,1),0)&gt;0,"Unpaid",IFERROR(FIND("unpaid",H790,1),0)&gt;0,"Unpaid",IFERROR(FIND("welfare",H790,1),0)&gt;0,"Welfare",1=1,H790)</f>
        <v>0</v>
      </c>
    </row>
    <row r="791" spans="11:13">
      <c r="K791" s="17" cm="1">
        <f t="array" ref="K791">_xlfn.IFS(IFERROR(FIND("差",H791,1),0)&gt;0,"Trip",IFERROR(FIND("trip",H791,1),0)&gt;0,"Trip",IFERROR(FIND("假",H791,1),0)&gt;0,"Leave",IFERROR(FIND("leave",H791,1),0)&gt;0,"Leave",IFERROR(FIND("补单",H791,1),0)&gt;0,"Supp",IFERROR(FIND("Replenishment",H791,1),0)&gt;0,"Supp",1=1,H791)</f>
        <v>0</v>
      </c>
      <c r="L791" s="17">
        <f t="shared" si="12"/>
        <v>0</v>
      </c>
      <c r="M791" s="17" cm="1">
        <f t="array" ref="M791">_xlfn.IFS(IFERROR(FIND("事假",H791,1),0)&gt;0,"Unpaid",IFERROR(FIND("年休假",H791,1),0)&gt;0,"Annual",IFERROR(FIND("产",H791,1),0)&gt;0,"Welfare",IFERROR(FIND("婚",H791,1),0)&gt;0,"Welfare",IFERROR(FIND("育",H791,1),0)&gt;0,"Welfare",IFERROR(FIND("丧",H791,1),0)&gt;0,"Welfare",IFERROR(FIND("Annual",H791,1),0)&gt;0,"Annual",IFERROR(FIND("annual",H791,1),0)&gt;0,"Annual",IFERROR(FIND("病假",H791,1),0)&gt;0,"Sick",IFERROR(FIND("sick",H791,1),0)&gt;0,"Sick",IFERROR(FIND("Leave",H791,1),0)&gt;0,"Unpaid",IFERROR(FIND("unpaid",H791,1),0)&gt;0,"Unpaid",IFERROR(FIND("welfare",H791,1),0)&gt;0,"Welfare",1=1,H791)</f>
        <v>0</v>
      </c>
    </row>
    <row r="792" spans="11:13">
      <c r="K792" s="17" cm="1">
        <f t="array" ref="K792">_xlfn.IFS(IFERROR(FIND("差",H792,1),0)&gt;0,"Trip",IFERROR(FIND("trip",H792,1),0)&gt;0,"Trip",IFERROR(FIND("假",H792,1),0)&gt;0,"Leave",IFERROR(FIND("leave",H792,1),0)&gt;0,"Leave",IFERROR(FIND("补单",H792,1),0)&gt;0,"Supp",IFERROR(FIND("Replenishment",H792,1),0)&gt;0,"Supp",1=1,H792)</f>
        <v>0</v>
      </c>
      <c r="L792" s="17">
        <f t="shared" si="12"/>
        <v>0</v>
      </c>
      <c r="M792" s="17" cm="1">
        <f t="array" ref="M792">_xlfn.IFS(IFERROR(FIND("事假",H792,1),0)&gt;0,"Unpaid",IFERROR(FIND("年休假",H792,1),0)&gt;0,"Annual",IFERROR(FIND("产",H792,1),0)&gt;0,"Welfare",IFERROR(FIND("婚",H792,1),0)&gt;0,"Welfare",IFERROR(FIND("育",H792,1),0)&gt;0,"Welfare",IFERROR(FIND("丧",H792,1),0)&gt;0,"Welfare",IFERROR(FIND("Annual",H792,1),0)&gt;0,"Annual",IFERROR(FIND("annual",H792,1),0)&gt;0,"Annual",IFERROR(FIND("病假",H792,1),0)&gt;0,"Sick",IFERROR(FIND("sick",H792,1),0)&gt;0,"Sick",IFERROR(FIND("Leave",H792,1),0)&gt;0,"Unpaid",IFERROR(FIND("unpaid",H792,1),0)&gt;0,"Unpaid",IFERROR(FIND("welfare",H792,1),0)&gt;0,"Welfare",1=1,H792)</f>
        <v>0</v>
      </c>
    </row>
    <row r="793" spans="11:13">
      <c r="K793" s="17" cm="1">
        <f t="array" ref="K793">_xlfn.IFS(IFERROR(FIND("差",H793,1),0)&gt;0,"Trip",IFERROR(FIND("trip",H793,1),0)&gt;0,"Trip",IFERROR(FIND("假",H793,1),0)&gt;0,"Leave",IFERROR(FIND("leave",H793,1),0)&gt;0,"Leave",IFERROR(FIND("补单",H793,1),0)&gt;0,"Supp",IFERROR(FIND("Replenishment",H793,1),0)&gt;0,"Supp",1=1,H793)</f>
        <v>0</v>
      </c>
      <c r="L793" s="17">
        <f t="shared" si="12"/>
        <v>0</v>
      </c>
      <c r="M793" s="17" cm="1">
        <f t="array" ref="M793">_xlfn.IFS(IFERROR(FIND("事假",H793,1),0)&gt;0,"Unpaid",IFERROR(FIND("年休假",H793,1),0)&gt;0,"Annual",IFERROR(FIND("产",H793,1),0)&gt;0,"Welfare",IFERROR(FIND("婚",H793,1),0)&gt;0,"Welfare",IFERROR(FIND("育",H793,1),0)&gt;0,"Welfare",IFERROR(FIND("丧",H793,1),0)&gt;0,"Welfare",IFERROR(FIND("Annual",H793,1),0)&gt;0,"Annual",IFERROR(FIND("annual",H793,1),0)&gt;0,"Annual",IFERROR(FIND("病假",H793,1),0)&gt;0,"Sick",IFERROR(FIND("sick",H793,1),0)&gt;0,"Sick",IFERROR(FIND("Leave",H793,1),0)&gt;0,"Unpaid",IFERROR(FIND("unpaid",H793,1),0)&gt;0,"Unpaid",IFERROR(FIND("welfare",H793,1),0)&gt;0,"Welfare",1=1,H793)</f>
        <v>0</v>
      </c>
    </row>
    <row r="794" spans="11:13">
      <c r="K794" s="17" cm="1">
        <f t="array" ref="K794">_xlfn.IFS(IFERROR(FIND("差",H794,1),0)&gt;0,"Trip",IFERROR(FIND("trip",H794,1),0)&gt;0,"Trip",IFERROR(FIND("假",H794,1),0)&gt;0,"Leave",IFERROR(FIND("leave",H794,1),0)&gt;0,"Leave",IFERROR(FIND("补单",H794,1),0)&gt;0,"Supp",IFERROR(FIND("Replenishment",H794,1),0)&gt;0,"Supp",1=1,H794)</f>
        <v>0</v>
      </c>
      <c r="L794" s="17">
        <f t="shared" si="12"/>
        <v>0</v>
      </c>
      <c r="M794" s="17" cm="1">
        <f t="array" ref="M794">_xlfn.IFS(IFERROR(FIND("事假",H794,1),0)&gt;0,"Unpaid",IFERROR(FIND("年休假",H794,1),0)&gt;0,"Annual",IFERROR(FIND("产",H794,1),0)&gt;0,"Welfare",IFERROR(FIND("婚",H794,1),0)&gt;0,"Welfare",IFERROR(FIND("育",H794,1),0)&gt;0,"Welfare",IFERROR(FIND("丧",H794,1),0)&gt;0,"Welfare",IFERROR(FIND("Annual",H794,1),0)&gt;0,"Annual",IFERROR(FIND("annual",H794,1),0)&gt;0,"Annual",IFERROR(FIND("病假",H794,1),0)&gt;0,"Sick",IFERROR(FIND("sick",H794,1),0)&gt;0,"Sick",IFERROR(FIND("Leave",H794,1),0)&gt;0,"Unpaid",IFERROR(FIND("unpaid",H794,1),0)&gt;0,"Unpaid",IFERROR(FIND("welfare",H794,1),0)&gt;0,"Welfare",1=1,H794)</f>
        <v>0</v>
      </c>
    </row>
    <row r="795" spans="11:13">
      <c r="K795" s="17" cm="1">
        <f t="array" ref="K795">_xlfn.IFS(IFERROR(FIND("差",H795,1),0)&gt;0,"Trip",IFERROR(FIND("trip",H795,1),0)&gt;0,"Trip",IFERROR(FIND("假",H795,1),0)&gt;0,"Leave",IFERROR(FIND("leave",H795,1),0)&gt;0,"Leave",IFERROR(FIND("补单",H795,1),0)&gt;0,"Supp",IFERROR(FIND("Replenishment",H795,1),0)&gt;0,"Supp",1=1,H795)</f>
        <v>0</v>
      </c>
      <c r="L795" s="17">
        <f t="shared" si="12"/>
        <v>0</v>
      </c>
      <c r="M795" s="17" cm="1">
        <f t="array" ref="M795">_xlfn.IFS(IFERROR(FIND("事假",H795,1),0)&gt;0,"Unpaid",IFERROR(FIND("年休假",H795,1),0)&gt;0,"Annual",IFERROR(FIND("产",H795,1),0)&gt;0,"Welfare",IFERROR(FIND("婚",H795,1),0)&gt;0,"Welfare",IFERROR(FIND("育",H795,1),0)&gt;0,"Welfare",IFERROR(FIND("丧",H795,1),0)&gt;0,"Welfare",IFERROR(FIND("Annual",H795,1),0)&gt;0,"Annual",IFERROR(FIND("annual",H795,1),0)&gt;0,"Annual",IFERROR(FIND("病假",H795,1),0)&gt;0,"Sick",IFERROR(FIND("sick",H795,1),0)&gt;0,"Sick",IFERROR(FIND("Leave",H795,1),0)&gt;0,"Unpaid",IFERROR(FIND("unpaid",H795,1),0)&gt;0,"Unpaid",IFERROR(FIND("welfare",H795,1),0)&gt;0,"Welfare",1=1,H795)</f>
        <v>0</v>
      </c>
    </row>
    <row r="796" spans="11:13">
      <c r="K796" s="17" cm="1">
        <f t="array" ref="K796">_xlfn.IFS(IFERROR(FIND("差",H796,1),0)&gt;0,"Trip",IFERROR(FIND("trip",H796,1),0)&gt;0,"Trip",IFERROR(FIND("假",H796,1),0)&gt;0,"Leave",IFERROR(FIND("leave",H796,1),0)&gt;0,"Leave",IFERROR(FIND("补单",H796,1),0)&gt;0,"Supp",IFERROR(FIND("Replenishment",H796,1),0)&gt;0,"Supp",1=1,H796)</f>
        <v>0</v>
      </c>
      <c r="L796" s="17">
        <f t="shared" si="12"/>
        <v>0</v>
      </c>
      <c r="M796" s="17" cm="1">
        <f t="array" ref="M796">_xlfn.IFS(IFERROR(FIND("事假",H796,1),0)&gt;0,"Unpaid",IFERROR(FIND("年休假",H796,1),0)&gt;0,"Annual",IFERROR(FIND("产",H796,1),0)&gt;0,"Welfare",IFERROR(FIND("婚",H796,1),0)&gt;0,"Welfare",IFERROR(FIND("育",H796,1),0)&gt;0,"Welfare",IFERROR(FIND("丧",H796,1),0)&gt;0,"Welfare",IFERROR(FIND("Annual",H796,1),0)&gt;0,"Annual",IFERROR(FIND("annual",H796,1),0)&gt;0,"Annual",IFERROR(FIND("病假",H796,1),0)&gt;0,"Sick",IFERROR(FIND("sick",H796,1),0)&gt;0,"Sick",IFERROR(FIND("Leave",H796,1),0)&gt;0,"Unpaid",IFERROR(FIND("unpaid",H796,1),0)&gt;0,"Unpaid",IFERROR(FIND("welfare",H796,1),0)&gt;0,"Welfare",1=1,H796)</f>
        <v>0</v>
      </c>
    </row>
    <row r="797" spans="11:13">
      <c r="K797" s="17" cm="1">
        <f t="array" ref="K797">_xlfn.IFS(IFERROR(FIND("差",H797,1),0)&gt;0,"Trip",IFERROR(FIND("trip",H797,1),0)&gt;0,"Trip",IFERROR(FIND("假",H797,1),0)&gt;0,"Leave",IFERROR(FIND("leave",H797,1),0)&gt;0,"Leave",IFERROR(FIND("补单",H797,1),0)&gt;0,"Supp",IFERROR(FIND("Replenishment",H797,1),0)&gt;0,"Supp",1=1,H797)</f>
        <v>0</v>
      </c>
      <c r="L797" s="17">
        <f t="shared" si="12"/>
        <v>0</v>
      </c>
      <c r="M797" s="17" cm="1">
        <f t="array" ref="M797">_xlfn.IFS(IFERROR(FIND("事假",H797,1),0)&gt;0,"Unpaid",IFERROR(FIND("年休假",H797,1),0)&gt;0,"Annual",IFERROR(FIND("产",H797,1),0)&gt;0,"Welfare",IFERROR(FIND("婚",H797,1),0)&gt;0,"Welfare",IFERROR(FIND("育",H797,1),0)&gt;0,"Welfare",IFERROR(FIND("丧",H797,1),0)&gt;0,"Welfare",IFERROR(FIND("Annual",H797,1),0)&gt;0,"Annual",IFERROR(FIND("annual",H797,1),0)&gt;0,"Annual",IFERROR(FIND("病假",H797,1),0)&gt;0,"Sick",IFERROR(FIND("sick",H797,1),0)&gt;0,"Sick",IFERROR(FIND("Leave",H797,1),0)&gt;0,"Unpaid",IFERROR(FIND("unpaid",H797,1),0)&gt;0,"Unpaid",IFERROR(FIND("welfare",H797,1),0)&gt;0,"Welfare",1=1,H797)</f>
        <v>0</v>
      </c>
    </row>
    <row r="798" spans="11:13">
      <c r="K798" s="17" cm="1">
        <f t="array" ref="K798">_xlfn.IFS(IFERROR(FIND("差",H798,1),0)&gt;0,"Trip",IFERROR(FIND("trip",H798,1),0)&gt;0,"Trip",IFERROR(FIND("假",H798,1),0)&gt;0,"Leave",IFERROR(FIND("leave",H798,1),0)&gt;0,"Leave",IFERROR(FIND("补单",H798,1),0)&gt;0,"Supp",IFERROR(FIND("Replenishment",H798,1),0)&gt;0,"Supp",1=1,H798)</f>
        <v>0</v>
      </c>
      <c r="L798" s="17">
        <f t="shared" si="12"/>
        <v>0</v>
      </c>
      <c r="M798" s="17" cm="1">
        <f t="array" ref="M798">_xlfn.IFS(IFERROR(FIND("事假",H798,1),0)&gt;0,"Unpaid",IFERROR(FIND("年休假",H798,1),0)&gt;0,"Annual",IFERROR(FIND("产",H798,1),0)&gt;0,"Welfare",IFERROR(FIND("婚",H798,1),0)&gt;0,"Welfare",IFERROR(FIND("育",H798,1),0)&gt;0,"Welfare",IFERROR(FIND("丧",H798,1),0)&gt;0,"Welfare",IFERROR(FIND("Annual",H798,1),0)&gt;0,"Annual",IFERROR(FIND("annual",H798,1),0)&gt;0,"Annual",IFERROR(FIND("病假",H798,1),0)&gt;0,"Sick",IFERROR(FIND("sick",H798,1),0)&gt;0,"Sick",IFERROR(FIND("Leave",H798,1),0)&gt;0,"Unpaid",IFERROR(FIND("unpaid",H798,1),0)&gt;0,"Unpaid",IFERROR(FIND("welfare",H798,1),0)&gt;0,"Welfare",1=1,H798)</f>
        <v>0</v>
      </c>
    </row>
    <row r="799" spans="11:13">
      <c r="K799" s="17" cm="1">
        <f t="array" ref="K799">_xlfn.IFS(IFERROR(FIND("差",H799,1),0)&gt;0,"Trip",IFERROR(FIND("trip",H799,1),0)&gt;0,"Trip",IFERROR(FIND("假",H799,1),0)&gt;0,"Leave",IFERROR(FIND("leave",H799,1),0)&gt;0,"Leave",IFERROR(FIND("补单",H799,1),0)&gt;0,"Supp",IFERROR(FIND("Replenishment",H799,1),0)&gt;0,"Supp",1=1,H799)</f>
        <v>0</v>
      </c>
      <c r="L799" s="17">
        <f t="shared" si="12"/>
        <v>0</v>
      </c>
      <c r="M799" s="17" cm="1">
        <f t="array" ref="M799">_xlfn.IFS(IFERROR(FIND("事假",H799,1),0)&gt;0,"Unpaid",IFERROR(FIND("年休假",H799,1),0)&gt;0,"Annual",IFERROR(FIND("产",H799,1),0)&gt;0,"Welfare",IFERROR(FIND("婚",H799,1),0)&gt;0,"Welfare",IFERROR(FIND("育",H799,1),0)&gt;0,"Welfare",IFERROR(FIND("丧",H799,1),0)&gt;0,"Welfare",IFERROR(FIND("Annual",H799,1),0)&gt;0,"Annual",IFERROR(FIND("annual",H799,1),0)&gt;0,"Annual",IFERROR(FIND("病假",H799,1),0)&gt;0,"Sick",IFERROR(FIND("sick",H799,1),0)&gt;0,"Sick",IFERROR(FIND("Leave",H799,1),0)&gt;0,"Unpaid",IFERROR(FIND("unpaid",H799,1),0)&gt;0,"Unpaid",IFERROR(FIND("welfare",H799,1),0)&gt;0,"Welfare",1=1,H799)</f>
        <v>0</v>
      </c>
    </row>
    <row r="800" spans="11:13">
      <c r="K800" s="17" cm="1">
        <f t="array" ref="K800">_xlfn.IFS(IFERROR(FIND("差",H800,1),0)&gt;0,"Trip",IFERROR(FIND("trip",H800,1),0)&gt;0,"Trip",IFERROR(FIND("假",H800,1),0)&gt;0,"Leave",IFERROR(FIND("leave",H800,1),0)&gt;0,"Leave",IFERROR(FIND("补单",H800,1),0)&gt;0,"Supp",IFERROR(FIND("Replenishment",H800,1),0)&gt;0,"Supp",1=1,H800)</f>
        <v>0</v>
      </c>
      <c r="L800" s="17">
        <f t="shared" si="12"/>
        <v>0</v>
      </c>
      <c r="M800" s="17" cm="1">
        <f t="array" ref="M800">_xlfn.IFS(IFERROR(FIND("事假",H800,1),0)&gt;0,"Unpaid",IFERROR(FIND("年休假",H800,1),0)&gt;0,"Annual",IFERROR(FIND("产",H800,1),0)&gt;0,"Welfare",IFERROR(FIND("婚",H800,1),0)&gt;0,"Welfare",IFERROR(FIND("育",H800,1),0)&gt;0,"Welfare",IFERROR(FIND("丧",H800,1),0)&gt;0,"Welfare",IFERROR(FIND("Annual",H800,1),0)&gt;0,"Annual",IFERROR(FIND("annual",H800,1),0)&gt;0,"Annual",IFERROR(FIND("病假",H800,1),0)&gt;0,"Sick",IFERROR(FIND("sick",H800,1),0)&gt;0,"Sick",IFERROR(FIND("Leave",H800,1),0)&gt;0,"Unpaid",IFERROR(FIND("unpaid",H800,1),0)&gt;0,"Unpaid",IFERROR(FIND("welfare",H800,1),0)&gt;0,"Welfare",1=1,H800)</f>
        <v>0</v>
      </c>
    </row>
    <row r="801" spans="11:13">
      <c r="K801" s="17" cm="1">
        <f t="array" ref="K801">_xlfn.IFS(IFERROR(FIND("差",H801,1),0)&gt;0,"Trip",IFERROR(FIND("trip",H801,1),0)&gt;0,"Trip",IFERROR(FIND("假",H801,1),0)&gt;0,"Leave",IFERROR(FIND("leave",H801,1),0)&gt;0,"Leave",IFERROR(FIND("补单",H801,1),0)&gt;0,"Supp",IFERROR(FIND("Replenishment",H801,1),0)&gt;0,"Supp",1=1,H801)</f>
        <v>0</v>
      </c>
      <c r="L801" s="17">
        <f t="shared" si="12"/>
        <v>0</v>
      </c>
      <c r="M801" s="17" cm="1">
        <f t="array" ref="M801">_xlfn.IFS(IFERROR(FIND("事假",H801,1),0)&gt;0,"Unpaid",IFERROR(FIND("年休假",H801,1),0)&gt;0,"Annual",IFERROR(FIND("产",H801,1),0)&gt;0,"Welfare",IFERROR(FIND("婚",H801,1),0)&gt;0,"Welfare",IFERROR(FIND("育",H801,1),0)&gt;0,"Welfare",IFERROR(FIND("丧",H801,1),0)&gt;0,"Welfare",IFERROR(FIND("Annual",H801,1),0)&gt;0,"Annual",IFERROR(FIND("annual",H801,1),0)&gt;0,"Annual",IFERROR(FIND("病假",H801,1),0)&gt;0,"Sick",IFERROR(FIND("sick",H801,1),0)&gt;0,"Sick",IFERROR(FIND("Leave",H801,1),0)&gt;0,"Unpaid",IFERROR(FIND("unpaid",H801,1),0)&gt;0,"Unpaid",IFERROR(FIND("welfare",H801,1),0)&gt;0,"Welfare",1=1,H801)</f>
        <v>0</v>
      </c>
    </row>
    <row r="802" spans="11:13">
      <c r="K802" s="17" cm="1">
        <f t="array" ref="K802">_xlfn.IFS(IFERROR(FIND("差",H802,1),0)&gt;0,"Trip",IFERROR(FIND("trip",H802,1),0)&gt;0,"Trip",IFERROR(FIND("假",H802,1),0)&gt;0,"Leave",IFERROR(FIND("leave",H802,1),0)&gt;0,"Leave",IFERROR(FIND("补单",H802,1),0)&gt;0,"Supp",IFERROR(FIND("Replenishment",H802,1),0)&gt;0,"Supp",1=1,H802)</f>
        <v>0</v>
      </c>
      <c r="L802" s="17">
        <f t="shared" si="12"/>
        <v>0</v>
      </c>
      <c r="M802" s="17" cm="1">
        <f t="array" ref="M802">_xlfn.IFS(IFERROR(FIND("事假",H802,1),0)&gt;0,"Unpaid",IFERROR(FIND("年休假",H802,1),0)&gt;0,"Annual",IFERROR(FIND("产",H802,1),0)&gt;0,"Welfare",IFERROR(FIND("婚",H802,1),0)&gt;0,"Welfare",IFERROR(FIND("育",H802,1),0)&gt;0,"Welfare",IFERROR(FIND("丧",H802,1),0)&gt;0,"Welfare",IFERROR(FIND("Annual",H802,1),0)&gt;0,"Annual",IFERROR(FIND("annual",H802,1),0)&gt;0,"Annual",IFERROR(FIND("病假",H802,1),0)&gt;0,"Sick",IFERROR(FIND("sick",H802,1),0)&gt;0,"Sick",IFERROR(FIND("Leave",H802,1),0)&gt;0,"Unpaid",IFERROR(FIND("unpaid",H802,1),0)&gt;0,"Unpaid",IFERROR(FIND("welfare",H802,1),0)&gt;0,"Welfare",1=1,H802)</f>
        <v>0</v>
      </c>
    </row>
    <row r="803" spans="11:13">
      <c r="K803" s="17" cm="1">
        <f t="array" ref="K803">_xlfn.IFS(IFERROR(FIND("差",H803,1),0)&gt;0,"Trip",IFERROR(FIND("trip",H803,1),0)&gt;0,"Trip",IFERROR(FIND("假",H803,1),0)&gt;0,"Leave",IFERROR(FIND("leave",H803,1),0)&gt;0,"Leave",IFERROR(FIND("补单",H803,1),0)&gt;0,"Supp",IFERROR(FIND("Replenishment",H803,1),0)&gt;0,"Supp",1=1,H803)</f>
        <v>0</v>
      </c>
      <c r="L803" s="17">
        <f t="shared" si="12"/>
        <v>0</v>
      </c>
      <c r="M803" s="17" cm="1">
        <f t="array" ref="M803">_xlfn.IFS(IFERROR(FIND("事假",H803,1),0)&gt;0,"Unpaid",IFERROR(FIND("年休假",H803,1),0)&gt;0,"Annual",IFERROR(FIND("产",H803,1),0)&gt;0,"Welfare",IFERROR(FIND("婚",H803,1),0)&gt;0,"Welfare",IFERROR(FIND("育",H803,1),0)&gt;0,"Welfare",IFERROR(FIND("丧",H803,1),0)&gt;0,"Welfare",IFERROR(FIND("Annual",H803,1),0)&gt;0,"Annual",IFERROR(FIND("annual",H803,1),0)&gt;0,"Annual",IFERROR(FIND("病假",H803,1),0)&gt;0,"Sick",IFERROR(FIND("sick",H803,1),0)&gt;0,"Sick",IFERROR(FIND("Leave",H803,1),0)&gt;0,"Unpaid",IFERROR(FIND("unpaid",H803,1),0)&gt;0,"Unpaid",IFERROR(FIND("welfare",H803,1),0)&gt;0,"Welfare",1=1,H803)</f>
        <v>0</v>
      </c>
    </row>
    <row r="804" spans="11:13">
      <c r="K804" s="17" cm="1">
        <f t="array" ref="K804">_xlfn.IFS(IFERROR(FIND("差",H804,1),0)&gt;0,"Trip",IFERROR(FIND("trip",H804,1),0)&gt;0,"Trip",IFERROR(FIND("假",H804,1),0)&gt;0,"Leave",IFERROR(FIND("leave",H804,1),0)&gt;0,"Leave",IFERROR(FIND("补单",H804,1),0)&gt;0,"Supp",IFERROR(FIND("Replenishment",H804,1),0)&gt;0,"Supp",1=1,H804)</f>
        <v>0</v>
      </c>
      <c r="L804" s="17">
        <f t="shared" si="12"/>
        <v>0</v>
      </c>
      <c r="M804" s="17" cm="1">
        <f t="array" ref="M804">_xlfn.IFS(IFERROR(FIND("事假",H804,1),0)&gt;0,"Unpaid",IFERROR(FIND("年休假",H804,1),0)&gt;0,"Annual",IFERROR(FIND("产",H804,1),0)&gt;0,"Welfare",IFERROR(FIND("婚",H804,1),0)&gt;0,"Welfare",IFERROR(FIND("育",H804,1),0)&gt;0,"Welfare",IFERROR(FIND("丧",H804,1),0)&gt;0,"Welfare",IFERROR(FIND("Annual",H804,1),0)&gt;0,"Annual",IFERROR(FIND("annual",H804,1),0)&gt;0,"Annual",IFERROR(FIND("病假",H804,1),0)&gt;0,"Sick",IFERROR(FIND("sick",H804,1),0)&gt;0,"Sick",IFERROR(FIND("Leave",H804,1),0)&gt;0,"Unpaid",IFERROR(FIND("unpaid",H804,1),0)&gt;0,"Unpaid",IFERROR(FIND("welfare",H804,1),0)&gt;0,"Welfare",1=1,H804)</f>
        <v>0</v>
      </c>
    </row>
    <row r="805" spans="11:13">
      <c r="K805" s="17" cm="1">
        <f t="array" ref="K805">_xlfn.IFS(IFERROR(FIND("差",H805,1),0)&gt;0,"Trip",IFERROR(FIND("trip",H805,1),0)&gt;0,"Trip",IFERROR(FIND("假",H805,1),0)&gt;0,"Leave",IFERROR(FIND("leave",H805,1),0)&gt;0,"Leave",IFERROR(FIND("补单",H805,1),0)&gt;0,"Supp",IFERROR(FIND("Replenishment",H805,1),0)&gt;0,"Supp",1=1,H805)</f>
        <v>0</v>
      </c>
      <c r="L805" s="17">
        <f t="shared" si="12"/>
        <v>0</v>
      </c>
      <c r="M805" s="17" cm="1">
        <f t="array" ref="M805">_xlfn.IFS(IFERROR(FIND("事假",H805,1),0)&gt;0,"Unpaid",IFERROR(FIND("年休假",H805,1),0)&gt;0,"Annual",IFERROR(FIND("产",H805,1),0)&gt;0,"Welfare",IFERROR(FIND("婚",H805,1),0)&gt;0,"Welfare",IFERROR(FIND("育",H805,1),0)&gt;0,"Welfare",IFERROR(FIND("丧",H805,1),0)&gt;0,"Welfare",IFERROR(FIND("Annual",H805,1),0)&gt;0,"Annual",IFERROR(FIND("annual",H805,1),0)&gt;0,"Annual",IFERROR(FIND("病假",H805,1),0)&gt;0,"Sick",IFERROR(FIND("sick",H805,1),0)&gt;0,"Sick",IFERROR(FIND("Leave",H805,1),0)&gt;0,"Unpaid",IFERROR(FIND("unpaid",H805,1),0)&gt;0,"Unpaid",IFERROR(FIND("welfare",H805,1),0)&gt;0,"Welfare",1=1,H805)</f>
        <v>0</v>
      </c>
    </row>
    <row r="806" spans="11:13">
      <c r="K806" s="17" cm="1">
        <f t="array" ref="K806">_xlfn.IFS(IFERROR(FIND("差",H806,1),0)&gt;0,"Trip",IFERROR(FIND("trip",H806,1),0)&gt;0,"Trip",IFERROR(FIND("假",H806,1),0)&gt;0,"Leave",IFERROR(FIND("leave",H806,1),0)&gt;0,"Leave",IFERROR(FIND("补单",H806,1),0)&gt;0,"Supp",IFERROR(FIND("Replenishment",H806,1),0)&gt;0,"Supp",1=1,H806)</f>
        <v>0</v>
      </c>
      <c r="L806" s="17">
        <f t="shared" si="12"/>
        <v>0</v>
      </c>
      <c r="M806" s="17" cm="1">
        <f t="array" ref="M806">_xlfn.IFS(IFERROR(FIND("事假",H806,1),0)&gt;0,"Unpaid",IFERROR(FIND("年休假",H806,1),0)&gt;0,"Annual",IFERROR(FIND("产",H806,1),0)&gt;0,"Welfare",IFERROR(FIND("婚",H806,1),0)&gt;0,"Welfare",IFERROR(FIND("育",H806,1),0)&gt;0,"Welfare",IFERROR(FIND("丧",H806,1),0)&gt;0,"Welfare",IFERROR(FIND("Annual",H806,1),0)&gt;0,"Annual",IFERROR(FIND("annual",H806,1),0)&gt;0,"Annual",IFERROR(FIND("病假",H806,1),0)&gt;0,"Sick",IFERROR(FIND("sick",H806,1),0)&gt;0,"Sick",IFERROR(FIND("Leave",H806,1),0)&gt;0,"Unpaid",IFERROR(FIND("unpaid",H806,1),0)&gt;0,"Unpaid",IFERROR(FIND("welfare",H806,1),0)&gt;0,"Welfare",1=1,H806)</f>
        <v>0</v>
      </c>
    </row>
    <row r="807" spans="11:13">
      <c r="K807" s="17" cm="1">
        <f t="array" ref="K807">_xlfn.IFS(IFERROR(FIND("差",H807,1),0)&gt;0,"Trip",IFERROR(FIND("trip",H807,1),0)&gt;0,"Trip",IFERROR(FIND("假",H807,1),0)&gt;0,"Leave",IFERROR(FIND("leave",H807,1),0)&gt;0,"Leave",IFERROR(FIND("补单",H807,1),0)&gt;0,"Supp",IFERROR(FIND("Replenishment",H807,1),0)&gt;0,"Supp",1=1,H807)</f>
        <v>0</v>
      </c>
      <c r="L807" s="17">
        <f t="shared" si="12"/>
        <v>0</v>
      </c>
      <c r="M807" s="17" cm="1">
        <f t="array" ref="M807">_xlfn.IFS(IFERROR(FIND("事假",H807,1),0)&gt;0,"Unpaid",IFERROR(FIND("年休假",H807,1),0)&gt;0,"Annual",IFERROR(FIND("产",H807,1),0)&gt;0,"Welfare",IFERROR(FIND("婚",H807,1),0)&gt;0,"Welfare",IFERROR(FIND("育",H807,1),0)&gt;0,"Welfare",IFERROR(FIND("丧",H807,1),0)&gt;0,"Welfare",IFERROR(FIND("Annual",H807,1),0)&gt;0,"Annual",IFERROR(FIND("annual",H807,1),0)&gt;0,"Annual",IFERROR(FIND("病假",H807,1),0)&gt;0,"Sick",IFERROR(FIND("sick",H807,1),0)&gt;0,"Sick",IFERROR(FIND("Leave",H807,1),0)&gt;0,"Unpaid",IFERROR(FIND("unpaid",H807,1),0)&gt;0,"Unpaid",IFERROR(FIND("welfare",H807,1),0)&gt;0,"Welfare",1=1,H807)</f>
        <v>0</v>
      </c>
    </row>
    <row r="808" spans="11:13">
      <c r="K808" s="17" cm="1">
        <f t="array" ref="K808">_xlfn.IFS(IFERROR(FIND("差",H808,1),0)&gt;0,"Trip",IFERROR(FIND("trip",H808,1),0)&gt;0,"Trip",IFERROR(FIND("假",H808,1),0)&gt;0,"Leave",IFERROR(FIND("leave",H808,1),0)&gt;0,"Leave",IFERROR(FIND("补单",H808,1),0)&gt;0,"Supp",IFERROR(FIND("Replenishment",H808,1),0)&gt;0,"Supp",1=1,H808)</f>
        <v>0</v>
      </c>
      <c r="L808" s="17">
        <f t="shared" si="12"/>
        <v>0</v>
      </c>
      <c r="M808" s="17" cm="1">
        <f t="array" ref="M808">_xlfn.IFS(IFERROR(FIND("事假",H808,1),0)&gt;0,"Unpaid",IFERROR(FIND("年休假",H808,1),0)&gt;0,"Annual",IFERROR(FIND("产",H808,1),0)&gt;0,"Welfare",IFERROR(FIND("婚",H808,1),0)&gt;0,"Welfare",IFERROR(FIND("育",H808,1),0)&gt;0,"Welfare",IFERROR(FIND("丧",H808,1),0)&gt;0,"Welfare",IFERROR(FIND("Annual",H808,1),0)&gt;0,"Annual",IFERROR(FIND("annual",H808,1),0)&gt;0,"Annual",IFERROR(FIND("病假",H808,1),0)&gt;0,"Sick",IFERROR(FIND("sick",H808,1),0)&gt;0,"Sick",IFERROR(FIND("Leave",H808,1),0)&gt;0,"Unpaid",IFERROR(FIND("unpaid",H808,1),0)&gt;0,"Unpaid",IFERROR(FIND("welfare",H808,1),0)&gt;0,"Welfare",1=1,H808)</f>
        <v>0</v>
      </c>
    </row>
    <row r="809" spans="11:13">
      <c r="K809" s="17" cm="1">
        <f t="array" ref="K809">_xlfn.IFS(IFERROR(FIND("差",H809,1),0)&gt;0,"Trip",IFERROR(FIND("trip",H809,1),0)&gt;0,"Trip",IFERROR(FIND("假",H809,1),0)&gt;0,"Leave",IFERROR(FIND("leave",H809,1),0)&gt;0,"Leave",IFERROR(FIND("补单",H809,1),0)&gt;0,"Supp",IFERROR(FIND("Replenishment",H809,1),0)&gt;0,"Supp",1=1,H809)</f>
        <v>0</v>
      </c>
      <c r="L809" s="17">
        <f t="shared" si="12"/>
        <v>0</v>
      </c>
      <c r="M809" s="17" cm="1">
        <f t="array" ref="M809">_xlfn.IFS(IFERROR(FIND("事假",H809,1),0)&gt;0,"Unpaid",IFERROR(FIND("年休假",H809,1),0)&gt;0,"Annual",IFERROR(FIND("产",H809,1),0)&gt;0,"Welfare",IFERROR(FIND("婚",H809,1),0)&gt;0,"Welfare",IFERROR(FIND("育",H809,1),0)&gt;0,"Welfare",IFERROR(FIND("丧",H809,1),0)&gt;0,"Welfare",IFERROR(FIND("Annual",H809,1),0)&gt;0,"Annual",IFERROR(FIND("annual",H809,1),0)&gt;0,"Annual",IFERROR(FIND("病假",H809,1),0)&gt;0,"Sick",IFERROR(FIND("sick",H809,1),0)&gt;0,"Sick",IFERROR(FIND("Leave",H809,1),0)&gt;0,"Unpaid",IFERROR(FIND("unpaid",H809,1),0)&gt;0,"Unpaid",IFERROR(FIND("welfare",H809,1),0)&gt;0,"Welfare",1=1,H809)</f>
        <v>0</v>
      </c>
    </row>
    <row r="810" spans="11:13">
      <c r="K810" s="17" cm="1">
        <f t="array" ref="K810">_xlfn.IFS(IFERROR(FIND("差",H810,1),0)&gt;0,"Trip",IFERROR(FIND("trip",H810,1),0)&gt;0,"Trip",IFERROR(FIND("假",H810,1),0)&gt;0,"Leave",IFERROR(FIND("leave",H810,1),0)&gt;0,"Leave",IFERROR(FIND("补单",H810,1),0)&gt;0,"Supp",IFERROR(FIND("Replenishment",H810,1),0)&gt;0,"Supp",1=1,H810)</f>
        <v>0</v>
      </c>
      <c r="L810" s="17">
        <f t="shared" si="12"/>
        <v>0</v>
      </c>
      <c r="M810" s="17" cm="1">
        <f t="array" ref="M810">_xlfn.IFS(IFERROR(FIND("事假",H810,1),0)&gt;0,"Unpaid",IFERROR(FIND("年休假",H810,1),0)&gt;0,"Annual",IFERROR(FIND("产",H810,1),0)&gt;0,"Welfare",IFERROR(FIND("婚",H810,1),0)&gt;0,"Welfare",IFERROR(FIND("育",H810,1),0)&gt;0,"Welfare",IFERROR(FIND("丧",H810,1),0)&gt;0,"Welfare",IFERROR(FIND("Annual",H810,1),0)&gt;0,"Annual",IFERROR(FIND("annual",H810,1),0)&gt;0,"Annual",IFERROR(FIND("病假",H810,1),0)&gt;0,"Sick",IFERROR(FIND("sick",H810,1),0)&gt;0,"Sick",IFERROR(FIND("Leave",H810,1),0)&gt;0,"Unpaid",IFERROR(FIND("unpaid",H810,1),0)&gt;0,"Unpaid",IFERROR(FIND("welfare",H810,1),0)&gt;0,"Welfare",1=1,H810)</f>
        <v>0</v>
      </c>
    </row>
    <row r="811" spans="11:13">
      <c r="K811" s="17" cm="1">
        <f t="array" ref="K811">_xlfn.IFS(IFERROR(FIND("差",H811,1),0)&gt;0,"Trip",IFERROR(FIND("trip",H811,1),0)&gt;0,"Trip",IFERROR(FIND("假",H811,1),0)&gt;0,"Leave",IFERROR(FIND("leave",H811,1),0)&gt;0,"Leave",IFERROR(FIND("补单",H811,1),0)&gt;0,"Supp",IFERROR(FIND("Replenishment",H811,1),0)&gt;0,"Supp",1=1,H811)</f>
        <v>0</v>
      </c>
      <c r="L811" s="17">
        <f t="shared" si="12"/>
        <v>0</v>
      </c>
      <c r="M811" s="17" cm="1">
        <f t="array" ref="M811">_xlfn.IFS(IFERROR(FIND("事假",H811,1),0)&gt;0,"Unpaid",IFERROR(FIND("年休假",H811,1),0)&gt;0,"Annual",IFERROR(FIND("产",H811,1),0)&gt;0,"Welfare",IFERROR(FIND("婚",H811,1),0)&gt;0,"Welfare",IFERROR(FIND("育",H811,1),0)&gt;0,"Welfare",IFERROR(FIND("丧",H811,1),0)&gt;0,"Welfare",IFERROR(FIND("Annual",H811,1),0)&gt;0,"Annual",IFERROR(FIND("annual",H811,1),0)&gt;0,"Annual",IFERROR(FIND("病假",H811,1),0)&gt;0,"Sick",IFERROR(FIND("sick",H811,1),0)&gt;0,"Sick",IFERROR(FIND("Leave",H811,1),0)&gt;0,"Unpaid",IFERROR(FIND("unpaid",H811,1),0)&gt;0,"Unpaid",IFERROR(FIND("welfare",H811,1),0)&gt;0,"Welfare",1=1,H811)</f>
        <v>0</v>
      </c>
    </row>
    <row r="812" spans="11:13">
      <c r="K812" s="17" cm="1">
        <f t="array" ref="K812">_xlfn.IFS(IFERROR(FIND("差",H812,1),0)&gt;0,"Trip",IFERROR(FIND("trip",H812,1),0)&gt;0,"Trip",IFERROR(FIND("假",H812,1),0)&gt;0,"Leave",IFERROR(FIND("leave",H812,1),0)&gt;0,"Leave",IFERROR(FIND("补单",H812,1),0)&gt;0,"Supp",IFERROR(FIND("Replenishment",H812,1),0)&gt;0,"Supp",1=1,H812)</f>
        <v>0</v>
      </c>
      <c r="L812" s="17">
        <f t="shared" si="12"/>
        <v>0</v>
      </c>
      <c r="M812" s="17" cm="1">
        <f t="array" ref="M812">_xlfn.IFS(IFERROR(FIND("事假",H812,1),0)&gt;0,"Unpaid",IFERROR(FIND("年休假",H812,1),0)&gt;0,"Annual",IFERROR(FIND("产",H812,1),0)&gt;0,"Welfare",IFERROR(FIND("婚",H812,1),0)&gt;0,"Welfare",IFERROR(FIND("育",H812,1),0)&gt;0,"Welfare",IFERROR(FIND("丧",H812,1),0)&gt;0,"Welfare",IFERROR(FIND("Annual",H812,1),0)&gt;0,"Annual",IFERROR(FIND("annual",H812,1),0)&gt;0,"Annual",IFERROR(FIND("病假",H812,1),0)&gt;0,"Sick",IFERROR(FIND("sick",H812,1),0)&gt;0,"Sick",IFERROR(FIND("Leave",H812,1),0)&gt;0,"Unpaid",IFERROR(FIND("unpaid",H812,1),0)&gt;0,"Unpaid",IFERROR(FIND("welfare",H812,1),0)&gt;0,"Welfare",1=1,H812)</f>
        <v>0</v>
      </c>
    </row>
    <row r="813" spans="11:13">
      <c r="K813" s="17" cm="1">
        <f t="array" ref="K813">_xlfn.IFS(IFERROR(FIND("差",H813,1),0)&gt;0,"Trip",IFERROR(FIND("trip",H813,1),0)&gt;0,"Trip",IFERROR(FIND("假",H813,1),0)&gt;0,"Leave",IFERROR(FIND("leave",H813,1),0)&gt;0,"Leave",IFERROR(FIND("补单",H813,1),0)&gt;0,"Supp",IFERROR(FIND("Replenishment",H813,1),0)&gt;0,"Supp",1=1,H813)</f>
        <v>0</v>
      </c>
      <c r="L813" s="17">
        <f t="shared" si="12"/>
        <v>0</v>
      </c>
      <c r="M813" s="17" cm="1">
        <f t="array" ref="M813">_xlfn.IFS(IFERROR(FIND("事假",H813,1),0)&gt;0,"Unpaid",IFERROR(FIND("年休假",H813,1),0)&gt;0,"Annual",IFERROR(FIND("产",H813,1),0)&gt;0,"Welfare",IFERROR(FIND("婚",H813,1),0)&gt;0,"Welfare",IFERROR(FIND("育",H813,1),0)&gt;0,"Welfare",IFERROR(FIND("丧",H813,1),0)&gt;0,"Welfare",IFERROR(FIND("Annual",H813,1),0)&gt;0,"Annual",IFERROR(FIND("annual",H813,1),0)&gt;0,"Annual",IFERROR(FIND("病假",H813,1),0)&gt;0,"Sick",IFERROR(FIND("sick",H813,1),0)&gt;0,"Sick",IFERROR(FIND("Leave",H813,1),0)&gt;0,"Unpaid",IFERROR(FIND("unpaid",H813,1),0)&gt;0,"Unpaid",IFERROR(FIND("welfare",H813,1),0)&gt;0,"Welfare",1=1,H813)</f>
        <v>0</v>
      </c>
    </row>
    <row r="814" spans="11:13">
      <c r="K814" s="17" cm="1">
        <f t="array" ref="K814">_xlfn.IFS(IFERROR(FIND("差",H814,1),0)&gt;0,"Trip",IFERROR(FIND("trip",H814,1),0)&gt;0,"Trip",IFERROR(FIND("假",H814,1),0)&gt;0,"Leave",IFERROR(FIND("leave",H814,1),0)&gt;0,"Leave",IFERROR(FIND("补单",H814,1),0)&gt;0,"Supp",IFERROR(FIND("Replenishment",H814,1),0)&gt;0,"Supp",1=1,H814)</f>
        <v>0</v>
      </c>
      <c r="L814" s="17">
        <f t="shared" si="12"/>
        <v>0</v>
      </c>
      <c r="M814" s="17" cm="1">
        <f t="array" ref="M814">_xlfn.IFS(IFERROR(FIND("事假",H814,1),0)&gt;0,"Unpaid",IFERROR(FIND("年休假",H814,1),0)&gt;0,"Annual",IFERROR(FIND("产",H814,1),0)&gt;0,"Welfare",IFERROR(FIND("婚",H814,1),0)&gt;0,"Welfare",IFERROR(FIND("育",H814,1),0)&gt;0,"Welfare",IFERROR(FIND("丧",H814,1),0)&gt;0,"Welfare",IFERROR(FIND("Annual",H814,1),0)&gt;0,"Annual",IFERROR(FIND("annual",H814,1),0)&gt;0,"Annual",IFERROR(FIND("病假",H814,1),0)&gt;0,"Sick",IFERROR(FIND("sick",H814,1),0)&gt;0,"Sick",IFERROR(FIND("Leave",H814,1),0)&gt;0,"Unpaid",IFERROR(FIND("unpaid",H814,1),0)&gt;0,"Unpaid",IFERROR(FIND("welfare",H814,1),0)&gt;0,"Welfare",1=1,H814)</f>
        <v>0</v>
      </c>
    </row>
    <row r="815" spans="11:13">
      <c r="K815" s="17" cm="1">
        <f t="array" ref="K815">_xlfn.IFS(IFERROR(FIND("差",H815,1),0)&gt;0,"Trip",IFERROR(FIND("trip",H815,1),0)&gt;0,"Trip",IFERROR(FIND("假",H815,1),0)&gt;0,"Leave",IFERROR(FIND("leave",H815,1),0)&gt;0,"Leave",IFERROR(FIND("补单",H815,1),0)&gt;0,"Supp",IFERROR(FIND("Replenishment",H815,1),0)&gt;0,"Supp",1=1,H815)</f>
        <v>0</v>
      </c>
      <c r="L815" s="17">
        <f t="shared" si="12"/>
        <v>0</v>
      </c>
      <c r="M815" s="17" cm="1">
        <f t="array" ref="M815">_xlfn.IFS(IFERROR(FIND("事假",H815,1),0)&gt;0,"Unpaid",IFERROR(FIND("年休假",H815,1),0)&gt;0,"Annual",IFERROR(FIND("产",H815,1),0)&gt;0,"Welfare",IFERROR(FIND("婚",H815,1),0)&gt;0,"Welfare",IFERROR(FIND("育",H815,1),0)&gt;0,"Welfare",IFERROR(FIND("丧",H815,1),0)&gt;0,"Welfare",IFERROR(FIND("Annual",H815,1),0)&gt;0,"Annual",IFERROR(FIND("annual",H815,1),0)&gt;0,"Annual",IFERROR(FIND("病假",H815,1),0)&gt;0,"Sick",IFERROR(FIND("sick",H815,1),0)&gt;0,"Sick",IFERROR(FIND("Leave",H815,1),0)&gt;0,"Unpaid",IFERROR(FIND("unpaid",H815,1),0)&gt;0,"Unpaid",IFERROR(FIND("welfare",H815,1),0)&gt;0,"Welfare",1=1,H815)</f>
        <v>0</v>
      </c>
    </row>
    <row r="816" spans="11:13">
      <c r="K816" s="17" cm="1">
        <f t="array" ref="K816">_xlfn.IFS(IFERROR(FIND("差",H816,1),0)&gt;0,"Trip",IFERROR(FIND("trip",H816,1),0)&gt;0,"Trip",IFERROR(FIND("假",H816,1),0)&gt;0,"Leave",IFERROR(FIND("leave",H816,1),0)&gt;0,"Leave",IFERROR(FIND("补单",H816,1),0)&gt;0,"Supp",IFERROR(FIND("Replenishment",H816,1),0)&gt;0,"Supp",1=1,H816)</f>
        <v>0</v>
      </c>
      <c r="L816" s="17">
        <f t="shared" si="12"/>
        <v>0</v>
      </c>
      <c r="M816" s="17" cm="1">
        <f t="array" ref="M816">_xlfn.IFS(IFERROR(FIND("事假",H816,1),0)&gt;0,"Unpaid",IFERROR(FIND("年休假",H816,1),0)&gt;0,"Annual",IFERROR(FIND("产",H816,1),0)&gt;0,"Welfare",IFERROR(FIND("婚",H816,1),0)&gt;0,"Welfare",IFERROR(FIND("育",H816,1),0)&gt;0,"Welfare",IFERROR(FIND("丧",H816,1),0)&gt;0,"Welfare",IFERROR(FIND("Annual",H816,1),0)&gt;0,"Annual",IFERROR(FIND("annual",H816,1),0)&gt;0,"Annual",IFERROR(FIND("病假",H816,1),0)&gt;0,"Sick",IFERROR(FIND("sick",H816,1),0)&gt;0,"Sick",IFERROR(FIND("Leave",H816,1),0)&gt;0,"Unpaid",IFERROR(FIND("unpaid",H816,1),0)&gt;0,"Unpaid",IFERROR(FIND("welfare",H816,1),0)&gt;0,"Welfare",1=1,H816)</f>
        <v>0</v>
      </c>
    </row>
    <row r="817" spans="11:13">
      <c r="K817" s="17" cm="1">
        <f t="array" ref="K817">_xlfn.IFS(IFERROR(FIND("差",H817,1),0)&gt;0,"Trip",IFERROR(FIND("trip",H817,1),0)&gt;0,"Trip",IFERROR(FIND("假",H817,1),0)&gt;0,"Leave",IFERROR(FIND("leave",H817,1),0)&gt;0,"Leave",IFERROR(FIND("补单",H817,1),0)&gt;0,"Supp",IFERROR(FIND("Replenishment",H817,1),0)&gt;0,"Supp",1=1,H817)</f>
        <v>0</v>
      </c>
      <c r="L817" s="17">
        <f t="shared" si="12"/>
        <v>0</v>
      </c>
      <c r="M817" s="17" cm="1">
        <f t="array" ref="M817">_xlfn.IFS(IFERROR(FIND("事假",H817,1),0)&gt;0,"Unpaid",IFERROR(FIND("年休假",H817,1),0)&gt;0,"Annual",IFERROR(FIND("产",H817,1),0)&gt;0,"Welfare",IFERROR(FIND("婚",H817,1),0)&gt;0,"Welfare",IFERROR(FIND("育",H817,1),0)&gt;0,"Welfare",IFERROR(FIND("丧",H817,1),0)&gt;0,"Welfare",IFERROR(FIND("Annual",H817,1),0)&gt;0,"Annual",IFERROR(FIND("annual",H817,1),0)&gt;0,"Annual",IFERROR(FIND("病假",H817,1),0)&gt;0,"Sick",IFERROR(FIND("sick",H817,1),0)&gt;0,"Sick",IFERROR(FIND("Leave",H817,1),0)&gt;0,"Unpaid",IFERROR(FIND("unpaid",H817,1),0)&gt;0,"Unpaid",IFERROR(FIND("welfare",H817,1),0)&gt;0,"Welfare",1=1,H817)</f>
        <v>0</v>
      </c>
    </row>
    <row r="818" spans="11:13">
      <c r="K818" s="17" cm="1">
        <f t="array" ref="K818">_xlfn.IFS(IFERROR(FIND("差",H818,1),0)&gt;0,"Trip",IFERROR(FIND("trip",H818,1),0)&gt;0,"Trip",IFERROR(FIND("假",H818,1),0)&gt;0,"Leave",IFERROR(FIND("leave",H818,1),0)&gt;0,"Leave",IFERROR(FIND("补单",H818,1),0)&gt;0,"Supp",IFERROR(FIND("Replenishment",H818,1),0)&gt;0,"Supp",1=1,H818)</f>
        <v>0</v>
      </c>
      <c r="L818" s="17">
        <f t="shared" si="12"/>
        <v>0</v>
      </c>
      <c r="M818" s="17" cm="1">
        <f t="array" ref="M818">_xlfn.IFS(IFERROR(FIND("事假",H818,1),0)&gt;0,"Unpaid",IFERROR(FIND("年休假",H818,1),0)&gt;0,"Annual",IFERROR(FIND("产",H818,1),0)&gt;0,"Welfare",IFERROR(FIND("婚",H818,1),0)&gt;0,"Welfare",IFERROR(FIND("育",H818,1),0)&gt;0,"Welfare",IFERROR(FIND("丧",H818,1),0)&gt;0,"Welfare",IFERROR(FIND("Annual",H818,1),0)&gt;0,"Annual",IFERROR(FIND("annual",H818,1),0)&gt;0,"Annual",IFERROR(FIND("病假",H818,1),0)&gt;0,"Sick",IFERROR(FIND("sick",H818,1),0)&gt;0,"Sick",IFERROR(FIND("Leave",H818,1),0)&gt;0,"Unpaid",IFERROR(FIND("unpaid",H818,1),0)&gt;0,"Unpaid",IFERROR(FIND("welfare",H818,1),0)&gt;0,"Welfare",1=1,H818)</f>
        <v>0</v>
      </c>
    </row>
    <row r="819" spans="11:13">
      <c r="K819" s="17" cm="1">
        <f t="array" ref="K819">_xlfn.IFS(IFERROR(FIND("差",H819,1),0)&gt;0,"Trip",IFERROR(FIND("trip",H819,1),0)&gt;0,"Trip",IFERROR(FIND("假",H819,1),0)&gt;0,"Leave",IFERROR(FIND("leave",H819,1),0)&gt;0,"Leave",IFERROR(FIND("补单",H819,1),0)&gt;0,"Supp",IFERROR(FIND("Replenishment",H819,1),0)&gt;0,"Supp",1=1,H819)</f>
        <v>0</v>
      </c>
      <c r="L819" s="17">
        <f t="shared" si="12"/>
        <v>0</v>
      </c>
      <c r="M819" s="17" cm="1">
        <f t="array" ref="M819">_xlfn.IFS(IFERROR(FIND("事假",H819,1),0)&gt;0,"Unpaid",IFERROR(FIND("年休假",H819,1),0)&gt;0,"Annual",IFERROR(FIND("产",H819,1),0)&gt;0,"Welfare",IFERROR(FIND("婚",H819,1),0)&gt;0,"Welfare",IFERROR(FIND("育",H819,1),0)&gt;0,"Welfare",IFERROR(FIND("丧",H819,1),0)&gt;0,"Welfare",IFERROR(FIND("Annual",H819,1),0)&gt;0,"Annual",IFERROR(FIND("annual",H819,1),0)&gt;0,"Annual",IFERROR(FIND("病假",H819,1),0)&gt;0,"Sick",IFERROR(FIND("sick",H819,1),0)&gt;0,"Sick",IFERROR(FIND("Leave",H819,1),0)&gt;0,"Unpaid",IFERROR(FIND("unpaid",H819,1),0)&gt;0,"Unpaid",IFERROR(FIND("welfare",H819,1),0)&gt;0,"Welfare",1=1,H819)</f>
        <v>0</v>
      </c>
    </row>
    <row r="820" spans="11:13">
      <c r="K820" s="17" cm="1">
        <f t="array" ref="K820">_xlfn.IFS(IFERROR(FIND("差",H820,1),0)&gt;0,"Trip",IFERROR(FIND("trip",H820,1),0)&gt;0,"Trip",IFERROR(FIND("假",H820,1),0)&gt;0,"Leave",IFERROR(FIND("leave",H820,1),0)&gt;0,"Leave",IFERROR(FIND("补单",H820,1),0)&gt;0,"Supp",IFERROR(FIND("Replenishment",H820,1),0)&gt;0,"Supp",1=1,H820)</f>
        <v>0</v>
      </c>
      <c r="L820" s="17">
        <f t="shared" si="12"/>
        <v>0</v>
      </c>
      <c r="M820" s="17" cm="1">
        <f t="array" ref="M820">_xlfn.IFS(IFERROR(FIND("事假",H820,1),0)&gt;0,"Unpaid",IFERROR(FIND("年休假",H820,1),0)&gt;0,"Annual",IFERROR(FIND("产",H820,1),0)&gt;0,"Welfare",IFERROR(FIND("婚",H820,1),0)&gt;0,"Welfare",IFERROR(FIND("育",H820,1),0)&gt;0,"Welfare",IFERROR(FIND("丧",H820,1),0)&gt;0,"Welfare",IFERROR(FIND("Annual",H820,1),0)&gt;0,"Annual",IFERROR(FIND("annual",H820,1),0)&gt;0,"Annual",IFERROR(FIND("病假",H820,1),0)&gt;0,"Sick",IFERROR(FIND("sick",H820,1),0)&gt;0,"Sick",IFERROR(FIND("Leave",H820,1),0)&gt;0,"Unpaid",IFERROR(FIND("unpaid",H820,1),0)&gt;0,"Unpaid",IFERROR(FIND("welfare",H820,1),0)&gt;0,"Welfare",1=1,H820)</f>
        <v>0</v>
      </c>
    </row>
    <row r="821" spans="11:13">
      <c r="K821" s="17" cm="1">
        <f t="array" ref="K821">_xlfn.IFS(IFERROR(FIND("差",H821,1),0)&gt;0,"Trip",IFERROR(FIND("trip",H821,1),0)&gt;0,"Trip",IFERROR(FIND("假",H821,1),0)&gt;0,"Leave",IFERROR(FIND("leave",H821,1),0)&gt;0,"Leave",IFERROR(FIND("补单",H821,1),0)&gt;0,"Supp",IFERROR(FIND("Replenishment",H821,1),0)&gt;0,"Supp",1=1,H821)</f>
        <v>0</v>
      </c>
      <c r="L821" s="17">
        <f t="shared" si="12"/>
        <v>0</v>
      </c>
      <c r="M821" s="17" cm="1">
        <f t="array" ref="M821">_xlfn.IFS(IFERROR(FIND("事假",H821,1),0)&gt;0,"Unpaid",IFERROR(FIND("年休假",H821,1),0)&gt;0,"Annual",IFERROR(FIND("产",H821,1),0)&gt;0,"Welfare",IFERROR(FIND("婚",H821,1),0)&gt;0,"Welfare",IFERROR(FIND("育",H821,1),0)&gt;0,"Welfare",IFERROR(FIND("丧",H821,1),0)&gt;0,"Welfare",IFERROR(FIND("Annual",H821,1),0)&gt;0,"Annual",IFERROR(FIND("annual",H821,1),0)&gt;0,"Annual",IFERROR(FIND("病假",H821,1),0)&gt;0,"Sick",IFERROR(FIND("sick",H821,1),0)&gt;0,"Sick",IFERROR(FIND("Leave",H821,1),0)&gt;0,"Unpaid",IFERROR(FIND("unpaid",H821,1),0)&gt;0,"Unpaid",IFERROR(FIND("welfare",H821,1),0)&gt;0,"Welfare",1=1,H821)</f>
        <v>0</v>
      </c>
    </row>
    <row r="822" spans="11:13">
      <c r="K822" s="17" cm="1">
        <f t="array" ref="K822">_xlfn.IFS(IFERROR(FIND("差",H822,1),0)&gt;0,"Trip",IFERROR(FIND("trip",H822,1),0)&gt;0,"Trip",IFERROR(FIND("假",H822,1),0)&gt;0,"Leave",IFERROR(FIND("leave",H822,1),0)&gt;0,"Leave",IFERROR(FIND("补单",H822,1),0)&gt;0,"Supp",IFERROR(FIND("Replenishment",H822,1),0)&gt;0,"Supp",1=1,H822)</f>
        <v>0</v>
      </c>
      <c r="L822" s="17">
        <f t="shared" si="12"/>
        <v>0</v>
      </c>
      <c r="M822" s="17" cm="1">
        <f t="array" ref="M822">_xlfn.IFS(IFERROR(FIND("事假",H822,1),0)&gt;0,"Unpaid",IFERROR(FIND("年休假",H822,1),0)&gt;0,"Annual",IFERROR(FIND("产",H822,1),0)&gt;0,"Welfare",IFERROR(FIND("婚",H822,1),0)&gt;0,"Welfare",IFERROR(FIND("育",H822,1),0)&gt;0,"Welfare",IFERROR(FIND("丧",H822,1),0)&gt;0,"Welfare",IFERROR(FIND("Annual",H822,1),0)&gt;0,"Annual",IFERROR(FIND("annual",H822,1),0)&gt;0,"Annual",IFERROR(FIND("病假",H822,1),0)&gt;0,"Sick",IFERROR(FIND("sick",H822,1),0)&gt;0,"Sick",IFERROR(FIND("Leave",H822,1),0)&gt;0,"Unpaid",IFERROR(FIND("unpaid",H822,1),0)&gt;0,"Unpaid",IFERROR(FIND("welfare",H822,1),0)&gt;0,"Welfare",1=1,H822)</f>
        <v>0</v>
      </c>
    </row>
    <row r="823" spans="11:13">
      <c r="K823" s="17" cm="1">
        <f t="array" ref="K823">_xlfn.IFS(IFERROR(FIND("差",H823,1),0)&gt;0,"Trip",IFERROR(FIND("trip",H823,1),0)&gt;0,"Trip",IFERROR(FIND("假",H823,1),0)&gt;0,"Leave",IFERROR(FIND("leave",H823,1),0)&gt;0,"Leave",IFERROR(FIND("补单",H823,1),0)&gt;0,"Supp",IFERROR(FIND("Replenishment",H823,1),0)&gt;0,"Supp",1=1,H823)</f>
        <v>0</v>
      </c>
      <c r="L823" s="17">
        <f t="shared" si="12"/>
        <v>0</v>
      </c>
      <c r="M823" s="17" cm="1">
        <f t="array" ref="M823">_xlfn.IFS(IFERROR(FIND("事假",H823,1),0)&gt;0,"Unpaid",IFERROR(FIND("年休假",H823,1),0)&gt;0,"Annual",IFERROR(FIND("产",H823,1),0)&gt;0,"Welfare",IFERROR(FIND("婚",H823,1),0)&gt;0,"Welfare",IFERROR(FIND("育",H823,1),0)&gt;0,"Welfare",IFERROR(FIND("丧",H823,1),0)&gt;0,"Welfare",IFERROR(FIND("Annual",H823,1),0)&gt;0,"Annual",IFERROR(FIND("annual",H823,1),0)&gt;0,"Annual",IFERROR(FIND("病假",H823,1),0)&gt;0,"Sick",IFERROR(FIND("sick",H823,1),0)&gt;0,"Sick",IFERROR(FIND("Leave",H823,1),0)&gt;0,"Unpaid",IFERROR(FIND("unpaid",H823,1),0)&gt;0,"Unpaid",IFERROR(FIND("welfare",H823,1),0)&gt;0,"Welfare",1=1,H823)</f>
        <v>0</v>
      </c>
    </row>
    <row r="824" spans="11:13">
      <c r="K824" s="17" cm="1">
        <f t="array" ref="K824">_xlfn.IFS(IFERROR(FIND("差",H824,1),0)&gt;0,"Trip",IFERROR(FIND("trip",H824,1),0)&gt;0,"Trip",IFERROR(FIND("假",H824,1),0)&gt;0,"Leave",IFERROR(FIND("leave",H824,1),0)&gt;0,"Leave",IFERROR(FIND("补单",H824,1),0)&gt;0,"Supp",IFERROR(FIND("Replenishment",H824,1),0)&gt;0,"Supp",1=1,H824)</f>
        <v>0</v>
      </c>
      <c r="L824" s="17">
        <f t="shared" si="12"/>
        <v>0</v>
      </c>
      <c r="M824" s="17" cm="1">
        <f t="array" ref="M824">_xlfn.IFS(IFERROR(FIND("事假",H824,1),0)&gt;0,"Unpaid",IFERROR(FIND("年休假",H824,1),0)&gt;0,"Annual",IFERROR(FIND("产",H824,1),0)&gt;0,"Welfare",IFERROR(FIND("婚",H824,1),0)&gt;0,"Welfare",IFERROR(FIND("育",H824,1),0)&gt;0,"Welfare",IFERROR(FIND("丧",H824,1),0)&gt;0,"Welfare",IFERROR(FIND("Annual",H824,1),0)&gt;0,"Annual",IFERROR(FIND("annual",H824,1),0)&gt;0,"Annual",IFERROR(FIND("病假",H824,1),0)&gt;0,"Sick",IFERROR(FIND("sick",H824,1),0)&gt;0,"Sick",IFERROR(FIND("Leave",H824,1),0)&gt;0,"Unpaid",IFERROR(FIND("unpaid",H824,1),0)&gt;0,"Unpaid",IFERROR(FIND("welfare",H824,1),0)&gt;0,"Welfare",1=1,H824)</f>
        <v>0</v>
      </c>
    </row>
    <row r="825" spans="11:13">
      <c r="K825" s="17" cm="1">
        <f t="array" ref="K825">_xlfn.IFS(IFERROR(FIND("差",H825,1),0)&gt;0,"Trip",IFERROR(FIND("trip",H825,1),0)&gt;0,"Trip",IFERROR(FIND("假",H825,1),0)&gt;0,"Leave",IFERROR(FIND("leave",H825,1),0)&gt;0,"Leave",IFERROR(FIND("补单",H825,1),0)&gt;0,"Supp",IFERROR(FIND("Replenishment",H825,1),0)&gt;0,"Supp",1=1,H825)</f>
        <v>0</v>
      </c>
      <c r="L825" s="17">
        <f t="shared" si="12"/>
        <v>0</v>
      </c>
      <c r="M825" s="17" cm="1">
        <f t="array" ref="M825">_xlfn.IFS(IFERROR(FIND("事假",H825,1),0)&gt;0,"Unpaid",IFERROR(FIND("年休假",H825,1),0)&gt;0,"Annual",IFERROR(FIND("产",H825,1),0)&gt;0,"Welfare",IFERROR(FIND("婚",H825,1),0)&gt;0,"Welfare",IFERROR(FIND("育",H825,1),0)&gt;0,"Welfare",IFERROR(FIND("丧",H825,1),0)&gt;0,"Welfare",IFERROR(FIND("Annual",H825,1),0)&gt;0,"Annual",IFERROR(FIND("annual",H825,1),0)&gt;0,"Annual",IFERROR(FIND("病假",H825,1),0)&gt;0,"Sick",IFERROR(FIND("sick",H825,1),0)&gt;0,"Sick",IFERROR(FIND("Leave",H825,1),0)&gt;0,"Unpaid",IFERROR(FIND("unpaid",H825,1),0)&gt;0,"Unpaid",IFERROR(FIND("welfare",H825,1),0)&gt;0,"Welfare",1=1,H825)</f>
        <v>0</v>
      </c>
    </row>
    <row r="826" spans="11:13">
      <c r="K826" s="17" cm="1">
        <f t="array" ref="K826">_xlfn.IFS(IFERROR(FIND("差",H826,1),0)&gt;0,"Trip",IFERROR(FIND("trip",H826,1),0)&gt;0,"Trip",IFERROR(FIND("假",H826,1),0)&gt;0,"Leave",IFERROR(FIND("leave",H826,1),0)&gt;0,"Leave",IFERROR(FIND("补单",H826,1),0)&gt;0,"Supp",IFERROR(FIND("Replenishment",H826,1),0)&gt;0,"Supp",1=1,H826)</f>
        <v>0</v>
      </c>
      <c r="L826" s="17">
        <f t="shared" si="12"/>
        <v>0</v>
      </c>
      <c r="M826" s="17" cm="1">
        <f t="array" ref="M826">_xlfn.IFS(IFERROR(FIND("事假",H826,1),0)&gt;0,"Unpaid",IFERROR(FIND("年休假",H826,1),0)&gt;0,"Annual",IFERROR(FIND("产",H826,1),0)&gt;0,"Welfare",IFERROR(FIND("婚",H826,1),0)&gt;0,"Welfare",IFERROR(FIND("育",H826,1),0)&gt;0,"Welfare",IFERROR(FIND("丧",H826,1),0)&gt;0,"Welfare",IFERROR(FIND("Annual",H826,1),0)&gt;0,"Annual",IFERROR(FIND("annual",H826,1),0)&gt;0,"Annual",IFERROR(FIND("病假",H826,1),0)&gt;0,"Sick",IFERROR(FIND("sick",H826,1),0)&gt;0,"Sick",IFERROR(FIND("Leave",H826,1),0)&gt;0,"Unpaid",IFERROR(FIND("unpaid",H826,1),0)&gt;0,"Unpaid",IFERROR(FIND("welfare",H826,1),0)&gt;0,"Welfare",1=1,H826)</f>
        <v>0</v>
      </c>
    </row>
    <row r="827" spans="11:13">
      <c r="K827" s="17" cm="1">
        <f t="array" ref="K827">_xlfn.IFS(IFERROR(FIND("差",H827,1),0)&gt;0,"Trip",IFERROR(FIND("trip",H827,1),0)&gt;0,"Trip",IFERROR(FIND("假",H827,1),0)&gt;0,"Leave",IFERROR(FIND("leave",H827,1),0)&gt;0,"Leave",IFERROR(FIND("补单",H827,1),0)&gt;0,"Supp",IFERROR(FIND("Replenishment",H827,1),0)&gt;0,"Supp",1=1,H827)</f>
        <v>0</v>
      </c>
      <c r="L827" s="17">
        <f t="shared" si="12"/>
        <v>0</v>
      </c>
      <c r="M827" s="17" cm="1">
        <f t="array" ref="M827">_xlfn.IFS(IFERROR(FIND("事假",H827,1),0)&gt;0,"Unpaid",IFERROR(FIND("年休假",H827,1),0)&gt;0,"Annual",IFERROR(FIND("产",H827,1),0)&gt;0,"Welfare",IFERROR(FIND("婚",H827,1),0)&gt;0,"Welfare",IFERROR(FIND("育",H827,1),0)&gt;0,"Welfare",IFERROR(FIND("丧",H827,1),0)&gt;0,"Welfare",IFERROR(FIND("Annual",H827,1),0)&gt;0,"Annual",IFERROR(FIND("annual",H827,1),0)&gt;0,"Annual",IFERROR(FIND("病假",H827,1),0)&gt;0,"Sick",IFERROR(FIND("sick",H827,1),0)&gt;0,"Sick",IFERROR(FIND("Leave",H827,1),0)&gt;0,"Unpaid",IFERROR(FIND("unpaid",H827,1),0)&gt;0,"Unpaid",IFERROR(FIND("welfare",H827,1),0)&gt;0,"Welfare",1=1,H827)</f>
        <v>0</v>
      </c>
    </row>
    <row r="828" spans="11:13">
      <c r="K828" s="17" cm="1">
        <f t="array" ref="K828">_xlfn.IFS(IFERROR(FIND("差",H828,1),0)&gt;0,"Trip",IFERROR(FIND("trip",H828,1),0)&gt;0,"Trip",IFERROR(FIND("假",H828,1),0)&gt;0,"Leave",IFERROR(FIND("leave",H828,1),0)&gt;0,"Leave",IFERROR(FIND("补单",H828,1),0)&gt;0,"Supp",IFERROR(FIND("Replenishment",H828,1),0)&gt;0,"Supp",1=1,H828)</f>
        <v>0</v>
      </c>
      <c r="L828" s="17">
        <f t="shared" si="12"/>
        <v>0</v>
      </c>
      <c r="M828" s="17" cm="1">
        <f t="array" ref="M828">_xlfn.IFS(IFERROR(FIND("事假",H828,1),0)&gt;0,"Unpaid",IFERROR(FIND("年休假",H828,1),0)&gt;0,"Annual",IFERROR(FIND("产",H828,1),0)&gt;0,"Welfare",IFERROR(FIND("婚",H828,1),0)&gt;0,"Welfare",IFERROR(FIND("育",H828,1),0)&gt;0,"Welfare",IFERROR(FIND("丧",H828,1),0)&gt;0,"Welfare",IFERROR(FIND("Annual",H828,1),0)&gt;0,"Annual",IFERROR(FIND("annual",H828,1),0)&gt;0,"Annual",IFERROR(FIND("病假",H828,1),0)&gt;0,"Sick",IFERROR(FIND("sick",H828,1),0)&gt;0,"Sick",IFERROR(FIND("Leave",H828,1),0)&gt;0,"Unpaid",IFERROR(FIND("unpaid",H828,1),0)&gt;0,"Unpaid",IFERROR(FIND("welfare",H828,1),0)&gt;0,"Welfare",1=1,H828)</f>
        <v>0</v>
      </c>
    </row>
    <row r="829" spans="11:13">
      <c r="K829" s="17" cm="1">
        <f t="array" ref="K829">_xlfn.IFS(IFERROR(FIND("差",H829,1),0)&gt;0,"Trip",IFERROR(FIND("trip",H829,1),0)&gt;0,"Trip",IFERROR(FIND("假",H829,1),0)&gt;0,"Leave",IFERROR(FIND("leave",H829,1),0)&gt;0,"Leave",IFERROR(FIND("补单",H829,1),0)&gt;0,"Supp",IFERROR(FIND("Replenishment",H829,1),0)&gt;0,"Supp",1=1,H829)</f>
        <v>0</v>
      </c>
      <c r="L829" s="17">
        <f t="shared" si="12"/>
        <v>0</v>
      </c>
      <c r="M829" s="17" cm="1">
        <f t="array" ref="M829">_xlfn.IFS(IFERROR(FIND("事假",H829,1),0)&gt;0,"Unpaid",IFERROR(FIND("年休假",H829,1),0)&gt;0,"Annual",IFERROR(FIND("产",H829,1),0)&gt;0,"Welfare",IFERROR(FIND("婚",H829,1),0)&gt;0,"Welfare",IFERROR(FIND("育",H829,1),0)&gt;0,"Welfare",IFERROR(FIND("丧",H829,1),0)&gt;0,"Welfare",IFERROR(FIND("Annual",H829,1),0)&gt;0,"Annual",IFERROR(FIND("annual",H829,1),0)&gt;0,"Annual",IFERROR(FIND("病假",H829,1),0)&gt;0,"Sick",IFERROR(FIND("sick",H829,1),0)&gt;0,"Sick",IFERROR(FIND("Leave",H829,1),0)&gt;0,"Unpaid",IFERROR(FIND("unpaid",H829,1),0)&gt;0,"Unpaid",IFERROR(FIND("welfare",H829,1),0)&gt;0,"Welfare",1=1,H829)</f>
        <v>0</v>
      </c>
    </row>
    <row r="830" spans="11:13">
      <c r="K830" s="17" cm="1">
        <f t="array" ref="K830">_xlfn.IFS(IFERROR(FIND("差",H830,1),0)&gt;0,"Trip",IFERROR(FIND("trip",H830,1),0)&gt;0,"Trip",IFERROR(FIND("假",H830,1),0)&gt;0,"Leave",IFERROR(FIND("leave",H830,1),0)&gt;0,"Leave",IFERROR(FIND("补单",H830,1),0)&gt;0,"Supp",IFERROR(FIND("Replenishment",H830,1),0)&gt;0,"Supp",1=1,H830)</f>
        <v>0</v>
      </c>
      <c r="L830" s="17">
        <f t="shared" si="12"/>
        <v>0</v>
      </c>
      <c r="M830" s="17" cm="1">
        <f t="array" ref="M830">_xlfn.IFS(IFERROR(FIND("事假",H830,1),0)&gt;0,"Unpaid",IFERROR(FIND("年休假",H830,1),0)&gt;0,"Annual",IFERROR(FIND("产",H830,1),0)&gt;0,"Welfare",IFERROR(FIND("婚",H830,1),0)&gt;0,"Welfare",IFERROR(FIND("育",H830,1),0)&gt;0,"Welfare",IFERROR(FIND("丧",H830,1),0)&gt;0,"Welfare",IFERROR(FIND("Annual",H830,1),0)&gt;0,"Annual",IFERROR(FIND("annual",H830,1),0)&gt;0,"Annual",IFERROR(FIND("病假",H830,1),0)&gt;0,"Sick",IFERROR(FIND("sick",H830,1),0)&gt;0,"Sick",IFERROR(FIND("Leave",H830,1),0)&gt;0,"Unpaid",IFERROR(FIND("unpaid",H830,1),0)&gt;0,"Unpaid",IFERROR(FIND("welfare",H830,1),0)&gt;0,"Welfare",1=1,H830)</f>
        <v>0</v>
      </c>
    </row>
    <row r="831" spans="11:13">
      <c r="K831" s="17" cm="1">
        <f t="array" ref="K831">_xlfn.IFS(IFERROR(FIND("差",H831,1),0)&gt;0,"Trip",IFERROR(FIND("trip",H831,1),0)&gt;0,"Trip",IFERROR(FIND("假",H831,1),0)&gt;0,"Leave",IFERROR(FIND("leave",H831,1),0)&gt;0,"Leave",IFERROR(FIND("补单",H831,1),0)&gt;0,"Supp",IFERROR(FIND("Replenishment",H831,1),0)&gt;0,"Supp",1=1,H831)</f>
        <v>0</v>
      </c>
      <c r="L831" s="17">
        <f t="shared" si="12"/>
        <v>0</v>
      </c>
      <c r="M831" s="17" cm="1">
        <f t="array" ref="M831">_xlfn.IFS(IFERROR(FIND("事假",H831,1),0)&gt;0,"Unpaid",IFERROR(FIND("年休假",H831,1),0)&gt;0,"Annual",IFERROR(FIND("产",H831,1),0)&gt;0,"Welfare",IFERROR(FIND("婚",H831,1),0)&gt;0,"Welfare",IFERROR(FIND("育",H831,1),0)&gt;0,"Welfare",IFERROR(FIND("丧",H831,1),0)&gt;0,"Welfare",IFERROR(FIND("Annual",H831,1),0)&gt;0,"Annual",IFERROR(FIND("annual",H831,1),0)&gt;0,"Annual",IFERROR(FIND("病假",H831,1),0)&gt;0,"Sick",IFERROR(FIND("sick",H831,1),0)&gt;0,"Sick",IFERROR(FIND("Leave",H831,1),0)&gt;0,"Unpaid",IFERROR(FIND("unpaid",H831,1),0)&gt;0,"Unpaid",IFERROR(FIND("welfare",H831,1),0)&gt;0,"Welfare",1=1,H831)</f>
        <v>0</v>
      </c>
    </row>
    <row r="832" spans="11:13">
      <c r="K832" s="17" cm="1">
        <f t="array" ref="K832">_xlfn.IFS(IFERROR(FIND("差",H832,1),0)&gt;0,"Trip",IFERROR(FIND("trip",H832,1),0)&gt;0,"Trip",IFERROR(FIND("假",H832,1),0)&gt;0,"Leave",IFERROR(FIND("leave",H832,1),0)&gt;0,"Leave",IFERROR(FIND("补单",H832,1),0)&gt;0,"Supp",IFERROR(FIND("Replenishment",H832,1),0)&gt;0,"Supp",1=1,H832)</f>
        <v>0</v>
      </c>
      <c r="L832" s="17">
        <f t="shared" si="12"/>
        <v>0</v>
      </c>
      <c r="M832" s="17" cm="1">
        <f t="array" ref="M832">_xlfn.IFS(IFERROR(FIND("事假",H832,1),0)&gt;0,"Unpaid",IFERROR(FIND("年休假",H832,1),0)&gt;0,"Annual",IFERROR(FIND("产",H832,1),0)&gt;0,"Welfare",IFERROR(FIND("婚",H832,1),0)&gt;0,"Welfare",IFERROR(FIND("育",H832,1),0)&gt;0,"Welfare",IFERROR(FIND("丧",H832,1),0)&gt;0,"Welfare",IFERROR(FIND("Annual",H832,1),0)&gt;0,"Annual",IFERROR(FIND("annual",H832,1),0)&gt;0,"Annual",IFERROR(FIND("病假",H832,1),0)&gt;0,"Sick",IFERROR(FIND("sick",H832,1),0)&gt;0,"Sick",IFERROR(FIND("Leave",H832,1),0)&gt;0,"Unpaid",IFERROR(FIND("unpaid",H832,1),0)&gt;0,"Unpaid",IFERROR(FIND("welfare",H832,1),0)&gt;0,"Welfare",1=1,H832)</f>
        <v>0</v>
      </c>
    </row>
    <row r="833" spans="11:13">
      <c r="K833" s="17" cm="1">
        <f t="array" ref="K833">_xlfn.IFS(IFERROR(FIND("差",H833,1),0)&gt;0,"Trip",IFERROR(FIND("trip",H833,1),0)&gt;0,"Trip",IFERROR(FIND("假",H833,1),0)&gt;0,"Leave",IFERROR(FIND("leave",H833,1),0)&gt;0,"Leave",IFERROR(FIND("补单",H833,1),0)&gt;0,"Supp",IFERROR(FIND("Replenishment",H833,1),0)&gt;0,"Supp",1=1,H833)</f>
        <v>0</v>
      </c>
      <c r="L833" s="17">
        <f t="shared" si="12"/>
        <v>0</v>
      </c>
      <c r="M833" s="17" cm="1">
        <f t="array" ref="M833">_xlfn.IFS(IFERROR(FIND("事假",H833,1),0)&gt;0,"Unpaid",IFERROR(FIND("年休假",H833,1),0)&gt;0,"Annual",IFERROR(FIND("产",H833,1),0)&gt;0,"Welfare",IFERROR(FIND("婚",H833,1),0)&gt;0,"Welfare",IFERROR(FIND("育",H833,1),0)&gt;0,"Welfare",IFERROR(FIND("丧",H833,1),0)&gt;0,"Welfare",IFERROR(FIND("Annual",H833,1),0)&gt;0,"Annual",IFERROR(FIND("annual",H833,1),0)&gt;0,"Annual",IFERROR(FIND("病假",H833,1),0)&gt;0,"Sick",IFERROR(FIND("sick",H833,1),0)&gt;0,"Sick",IFERROR(FIND("Leave",H833,1),0)&gt;0,"Unpaid",IFERROR(FIND("unpaid",H833,1),0)&gt;0,"Unpaid",IFERROR(FIND("welfare",H833,1),0)&gt;0,"Welfare",1=1,H833)</f>
        <v>0</v>
      </c>
    </row>
    <row r="834" spans="11:13">
      <c r="K834" s="17" cm="1">
        <f t="array" ref="K834">_xlfn.IFS(IFERROR(FIND("差",H834,1),0)&gt;0,"Trip",IFERROR(FIND("trip",H834,1),0)&gt;0,"Trip",IFERROR(FIND("假",H834,1),0)&gt;0,"Leave",IFERROR(FIND("leave",H834,1),0)&gt;0,"Leave",IFERROR(FIND("补单",H834,1),0)&gt;0,"Supp",IFERROR(FIND("Replenishment",H834,1),0)&gt;0,"Supp",1=1,H834)</f>
        <v>0</v>
      </c>
      <c r="L834" s="17">
        <f t="shared" si="12"/>
        <v>0</v>
      </c>
      <c r="M834" s="17" cm="1">
        <f t="array" ref="M834">_xlfn.IFS(IFERROR(FIND("事假",H834,1),0)&gt;0,"Unpaid",IFERROR(FIND("年休假",H834,1),0)&gt;0,"Annual",IFERROR(FIND("产",H834,1),0)&gt;0,"Welfare",IFERROR(FIND("婚",H834,1),0)&gt;0,"Welfare",IFERROR(FIND("育",H834,1),0)&gt;0,"Welfare",IFERROR(FIND("丧",H834,1),0)&gt;0,"Welfare",IFERROR(FIND("Annual",H834,1),0)&gt;0,"Annual",IFERROR(FIND("annual",H834,1),0)&gt;0,"Annual",IFERROR(FIND("病假",H834,1),0)&gt;0,"Sick",IFERROR(FIND("sick",H834,1),0)&gt;0,"Sick",IFERROR(FIND("Leave",H834,1),0)&gt;0,"Unpaid",IFERROR(FIND("unpaid",H834,1),0)&gt;0,"Unpaid",IFERROR(FIND("welfare",H834,1),0)&gt;0,"Welfare",1=1,H834)</f>
        <v>0</v>
      </c>
    </row>
    <row r="835" spans="11:13">
      <c r="K835" s="17" cm="1">
        <f t="array" ref="K835">_xlfn.IFS(IFERROR(FIND("差",H835,1),0)&gt;0,"Trip",IFERROR(FIND("trip",H835,1),0)&gt;0,"Trip",IFERROR(FIND("假",H835,1),0)&gt;0,"Leave",IFERROR(FIND("leave",H835,1),0)&gt;0,"Leave",IFERROR(FIND("补单",H835,1),0)&gt;0,"Supp",IFERROR(FIND("Replenishment",H835,1),0)&gt;0,"Supp",1=1,H835)</f>
        <v>0</v>
      </c>
      <c r="L835" s="17">
        <f t="shared" ref="L835:L898" si="13">IF(IFERROR(FIND("通过",J835,1),0)&gt;0,"Approved",J835)</f>
        <v>0</v>
      </c>
      <c r="M835" s="17" cm="1">
        <f t="array" ref="M835">_xlfn.IFS(IFERROR(FIND("事假",H835,1),0)&gt;0,"Unpaid",IFERROR(FIND("年休假",H835,1),0)&gt;0,"Annual",IFERROR(FIND("产",H835,1),0)&gt;0,"Welfare",IFERROR(FIND("婚",H835,1),0)&gt;0,"Welfare",IFERROR(FIND("育",H835,1),0)&gt;0,"Welfare",IFERROR(FIND("丧",H835,1),0)&gt;0,"Welfare",IFERROR(FIND("Annual",H835,1),0)&gt;0,"Annual",IFERROR(FIND("annual",H835,1),0)&gt;0,"Annual",IFERROR(FIND("病假",H835,1),0)&gt;0,"Sick",IFERROR(FIND("sick",H835,1),0)&gt;0,"Sick",IFERROR(FIND("Leave",H835,1),0)&gt;0,"Unpaid",IFERROR(FIND("unpaid",H835,1),0)&gt;0,"Unpaid",IFERROR(FIND("welfare",H835,1),0)&gt;0,"Welfare",1=1,H835)</f>
        <v>0</v>
      </c>
    </row>
    <row r="836" spans="11:13">
      <c r="K836" s="17" cm="1">
        <f t="array" ref="K836">_xlfn.IFS(IFERROR(FIND("差",H836,1),0)&gt;0,"Trip",IFERROR(FIND("trip",H836,1),0)&gt;0,"Trip",IFERROR(FIND("假",H836,1),0)&gt;0,"Leave",IFERROR(FIND("leave",H836,1),0)&gt;0,"Leave",IFERROR(FIND("补单",H836,1),0)&gt;0,"Supp",IFERROR(FIND("Replenishment",H836,1),0)&gt;0,"Supp",1=1,H836)</f>
        <v>0</v>
      </c>
      <c r="L836" s="17">
        <f t="shared" si="13"/>
        <v>0</v>
      </c>
      <c r="M836" s="17" cm="1">
        <f t="array" ref="M836">_xlfn.IFS(IFERROR(FIND("事假",H836,1),0)&gt;0,"Unpaid",IFERROR(FIND("年休假",H836,1),0)&gt;0,"Annual",IFERROR(FIND("产",H836,1),0)&gt;0,"Welfare",IFERROR(FIND("婚",H836,1),0)&gt;0,"Welfare",IFERROR(FIND("育",H836,1),0)&gt;0,"Welfare",IFERROR(FIND("丧",H836,1),0)&gt;0,"Welfare",IFERROR(FIND("Annual",H836,1),0)&gt;0,"Annual",IFERROR(FIND("annual",H836,1),0)&gt;0,"Annual",IFERROR(FIND("病假",H836,1),0)&gt;0,"Sick",IFERROR(FIND("sick",H836,1),0)&gt;0,"Sick",IFERROR(FIND("Leave",H836,1),0)&gt;0,"Unpaid",IFERROR(FIND("unpaid",H836,1),0)&gt;0,"Unpaid",IFERROR(FIND("welfare",H836,1),0)&gt;0,"Welfare",1=1,H836)</f>
        <v>0</v>
      </c>
    </row>
    <row r="837" spans="11:13">
      <c r="K837" s="17" cm="1">
        <f t="array" ref="K837">_xlfn.IFS(IFERROR(FIND("差",H837,1),0)&gt;0,"Trip",IFERROR(FIND("trip",H837,1),0)&gt;0,"Trip",IFERROR(FIND("假",H837,1),0)&gt;0,"Leave",IFERROR(FIND("leave",H837,1),0)&gt;0,"Leave",IFERROR(FIND("补单",H837,1),0)&gt;0,"Supp",IFERROR(FIND("Replenishment",H837,1),0)&gt;0,"Supp",1=1,H837)</f>
        <v>0</v>
      </c>
      <c r="L837" s="17">
        <f t="shared" si="13"/>
        <v>0</v>
      </c>
      <c r="M837" s="17" cm="1">
        <f t="array" ref="M837">_xlfn.IFS(IFERROR(FIND("事假",H837,1),0)&gt;0,"Unpaid",IFERROR(FIND("年休假",H837,1),0)&gt;0,"Annual",IFERROR(FIND("产",H837,1),0)&gt;0,"Welfare",IFERROR(FIND("婚",H837,1),0)&gt;0,"Welfare",IFERROR(FIND("育",H837,1),0)&gt;0,"Welfare",IFERROR(FIND("丧",H837,1),0)&gt;0,"Welfare",IFERROR(FIND("Annual",H837,1),0)&gt;0,"Annual",IFERROR(FIND("annual",H837,1),0)&gt;0,"Annual",IFERROR(FIND("病假",H837,1),0)&gt;0,"Sick",IFERROR(FIND("sick",H837,1),0)&gt;0,"Sick",IFERROR(FIND("Leave",H837,1),0)&gt;0,"Unpaid",IFERROR(FIND("unpaid",H837,1),0)&gt;0,"Unpaid",IFERROR(FIND("welfare",H837,1),0)&gt;0,"Welfare",1=1,H837)</f>
        <v>0</v>
      </c>
    </row>
    <row r="838" spans="11:13">
      <c r="K838" s="17" cm="1">
        <f t="array" ref="K838">_xlfn.IFS(IFERROR(FIND("差",H838,1),0)&gt;0,"Trip",IFERROR(FIND("trip",H838,1),0)&gt;0,"Trip",IFERROR(FIND("假",H838,1),0)&gt;0,"Leave",IFERROR(FIND("leave",H838,1),0)&gt;0,"Leave",IFERROR(FIND("补单",H838,1),0)&gt;0,"Supp",IFERROR(FIND("Replenishment",H838,1),0)&gt;0,"Supp",1=1,H838)</f>
        <v>0</v>
      </c>
      <c r="L838" s="17">
        <f t="shared" si="13"/>
        <v>0</v>
      </c>
      <c r="M838" s="17" cm="1">
        <f t="array" ref="M838">_xlfn.IFS(IFERROR(FIND("事假",H838,1),0)&gt;0,"Unpaid",IFERROR(FIND("年休假",H838,1),0)&gt;0,"Annual",IFERROR(FIND("产",H838,1),0)&gt;0,"Welfare",IFERROR(FIND("婚",H838,1),0)&gt;0,"Welfare",IFERROR(FIND("育",H838,1),0)&gt;0,"Welfare",IFERROR(FIND("丧",H838,1),0)&gt;0,"Welfare",IFERROR(FIND("Annual",H838,1),0)&gt;0,"Annual",IFERROR(FIND("annual",H838,1),0)&gt;0,"Annual",IFERROR(FIND("病假",H838,1),0)&gt;0,"Sick",IFERROR(FIND("sick",H838,1),0)&gt;0,"Sick",IFERROR(FIND("Leave",H838,1),0)&gt;0,"Unpaid",IFERROR(FIND("unpaid",H838,1),0)&gt;0,"Unpaid",IFERROR(FIND("welfare",H838,1),0)&gt;0,"Welfare",1=1,H838)</f>
        <v>0</v>
      </c>
    </row>
    <row r="839" spans="11:13">
      <c r="K839" s="17" cm="1">
        <f t="array" ref="K839">_xlfn.IFS(IFERROR(FIND("差",H839,1),0)&gt;0,"Trip",IFERROR(FIND("trip",H839,1),0)&gt;0,"Trip",IFERROR(FIND("假",H839,1),0)&gt;0,"Leave",IFERROR(FIND("leave",H839,1),0)&gt;0,"Leave",IFERROR(FIND("补单",H839,1),0)&gt;0,"Supp",IFERROR(FIND("Replenishment",H839,1),0)&gt;0,"Supp",1=1,H839)</f>
        <v>0</v>
      </c>
      <c r="L839" s="17">
        <f t="shared" si="13"/>
        <v>0</v>
      </c>
      <c r="M839" s="17" cm="1">
        <f t="array" ref="M839">_xlfn.IFS(IFERROR(FIND("事假",H839,1),0)&gt;0,"Unpaid",IFERROR(FIND("年休假",H839,1),0)&gt;0,"Annual",IFERROR(FIND("产",H839,1),0)&gt;0,"Welfare",IFERROR(FIND("婚",H839,1),0)&gt;0,"Welfare",IFERROR(FIND("育",H839,1),0)&gt;0,"Welfare",IFERROR(FIND("丧",H839,1),0)&gt;0,"Welfare",IFERROR(FIND("Annual",H839,1),0)&gt;0,"Annual",IFERROR(FIND("annual",H839,1),0)&gt;0,"Annual",IFERROR(FIND("病假",H839,1),0)&gt;0,"Sick",IFERROR(FIND("sick",H839,1),0)&gt;0,"Sick",IFERROR(FIND("Leave",H839,1),0)&gt;0,"Unpaid",IFERROR(FIND("unpaid",H839,1),0)&gt;0,"Unpaid",IFERROR(FIND("welfare",H839,1),0)&gt;0,"Welfare",1=1,H839)</f>
        <v>0</v>
      </c>
    </row>
    <row r="840" spans="11:13">
      <c r="K840" s="17" cm="1">
        <f t="array" ref="K840">_xlfn.IFS(IFERROR(FIND("差",H840,1),0)&gt;0,"Trip",IFERROR(FIND("trip",H840,1),0)&gt;0,"Trip",IFERROR(FIND("假",H840,1),0)&gt;0,"Leave",IFERROR(FIND("leave",H840,1),0)&gt;0,"Leave",IFERROR(FIND("补单",H840,1),0)&gt;0,"Supp",IFERROR(FIND("Replenishment",H840,1),0)&gt;0,"Supp",1=1,H840)</f>
        <v>0</v>
      </c>
      <c r="L840" s="17">
        <f t="shared" si="13"/>
        <v>0</v>
      </c>
      <c r="M840" s="17" cm="1">
        <f t="array" ref="M840">_xlfn.IFS(IFERROR(FIND("事假",H840,1),0)&gt;0,"Unpaid",IFERROR(FIND("年休假",H840,1),0)&gt;0,"Annual",IFERROR(FIND("产",H840,1),0)&gt;0,"Welfare",IFERROR(FIND("婚",H840,1),0)&gt;0,"Welfare",IFERROR(FIND("育",H840,1),0)&gt;0,"Welfare",IFERROR(FIND("丧",H840,1),0)&gt;0,"Welfare",IFERROR(FIND("Annual",H840,1),0)&gt;0,"Annual",IFERROR(FIND("annual",H840,1),0)&gt;0,"Annual",IFERROR(FIND("病假",H840,1),0)&gt;0,"Sick",IFERROR(FIND("sick",H840,1),0)&gt;0,"Sick",IFERROR(FIND("Leave",H840,1),0)&gt;0,"Unpaid",IFERROR(FIND("unpaid",H840,1),0)&gt;0,"Unpaid",IFERROR(FIND("welfare",H840,1),0)&gt;0,"Welfare",1=1,H840)</f>
        <v>0</v>
      </c>
    </row>
    <row r="841" spans="11:13">
      <c r="K841" s="17" cm="1">
        <f t="array" ref="K841">_xlfn.IFS(IFERROR(FIND("差",H841,1),0)&gt;0,"Trip",IFERROR(FIND("trip",H841,1),0)&gt;0,"Trip",IFERROR(FIND("假",H841,1),0)&gt;0,"Leave",IFERROR(FIND("leave",H841,1),0)&gt;0,"Leave",IFERROR(FIND("补单",H841,1),0)&gt;0,"Supp",IFERROR(FIND("Replenishment",H841,1),0)&gt;0,"Supp",1=1,H841)</f>
        <v>0</v>
      </c>
      <c r="L841" s="17">
        <f t="shared" si="13"/>
        <v>0</v>
      </c>
      <c r="M841" s="17" cm="1">
        <f t="array" ref="M841">_xlfn.IFS(IFERROR(FIND("事假",H841,1),0)&gt;0,"Unpaid",IFERROR(FIND("年休假",H841,1),0)&gt;0,"Annual",IFERROR(FIND("产",H841,1),0)&gt;0,"Welfare",IFERROR(FIND("婚",H841,1),0)&gt;0,"Welfare",IFERROR(FIND("育",H841,1),0)&gt;0,"Welfare",IFERROR(FIND("丧",H841,1),0)&gt;0,"Welfare",IFERROR(FIND("Annual",H841,1),0)&gt;0,"Annual",IFERROR(FIND("annual",H841,1),0)&gt;0,"Annual",IFERROR(FIND("病假",H841,1),0)&gt;0,"Sick",IFERROR(FIND("sick",H841,1),0)&gt;0,"Sick",IFERROR(FIND("Leave",H841,1),0)&gt;0,"Unpaid",IFERROR(FIND("unpaid",H841,1),0)&gt;0,"Unpaid",IFERROR(FIND("welfare",H841,1),0)&gt;0,"Welfare",1=1,H841)</f>
        <v>0</v>
      </c>
    </row>
    <row r="842" spans="11:13">
      <c r="K842" s="17" cm="1">
        <f t="array" ref="K842">_xlfn.IFS(IFERROR(FIND("差",H842,1),0)&gt;0,"Trip",IFERROR(FIND("trip",H842,1),0)&gt;0,"Trip",IFERROR(FIND("假",H842,1),0)&gt;0,"Leave",IFERROR(FIND("leave",H842,1),0)&gt;0,"Leave",IFERROR(FIND("补单",H842,1),0)&gt;0,"Supp",IFERROR(FIND("Replenishment",H842,1),0)&gt;0,"Supp",1=1,H842)</f>
        <v>0</v>
      </c>
      <c r="L842" s="17">
        <f t="shared" si="13"/>
        <v>0</v>
      </c>
      <c r="M842" s="17" cm="1">
        <f t="array" ref="M842">_xlfn.IFS(IFERROR(FIND("事假",H842,1),0)&gt;0,"Unpaid",IFERROR(FIND("年休假",H842,1),0)&gt;0,"Annual",IFERROR(FIND("产",H842,1),0)&gt;0,"Welfare",IFERROR(FIND("婚",H842,1),0)&gt;0,"Welfare",IFERROR(FIND("育",H842,1),0)&gt;0,"Welfare",IFERROR(FIND("丧",H842,1),0)&gt;0,"Welfare",IFERROR(FIND("Annual",H842,1),0)&gt;0,"Annual",IFERROR(FIND("annual",H842,1),0)&gt;0,"Annual",IFERROR(FIND("病假",H842,1),0)&gt;0,"Sick",IFERROR(FIND("sick",H842,1),0)&gt;0,"Sick",IFERROR(FIND("Leave",H842,1),0)&gt;0,"Unpaid",IFERROR(FIND("unpaid",H842,1),0)&gt;0,"Unpaid",IFERROR(FIND("welfare",H842,1),0)&gt;0,"Welfare",1=1,H842)</f>
        <v>0</v>
      </c>
    </row>
    <row r="843" spans="11:13">
      <c r="K843" s="17" cm="1">
        <f t="array" ref="K843">_xlfn.IFS(IFERROR(FIND("差",H843,1),0)&gt;0,"Trip",IFERROR(FIND("trip",H843,1),0)&gt;0,"Trip",IFERROR(FIND("假",H843,1),0)&gt;0,"Leave",IFERROR(FIND("leave",H843,1),0)&gt;0,"Leave",IFERROR(FIND("补单",H843,1),0)&gt;0,"Supp",IFERROR(FIND("Replenishment",H843,1),0)&gt;0,"Supp",1=1,H843)</f>
        <v>0</v>
      </c>
      <c r="L843" s="17">
        <f t="shared" si="13"/>
        <v>0</v>
      </c>
      <c r="M843" s="17" cm="1">
        <f t="array" ref="M843">_xlfn.IFS(IFERROR(FIND("事假",H843,1),0)&gt;0,"Unpaid",IFERROR(FIND("年休假",H843,1),0)&gt;0,"Annual",IFERROR(FIND("产",H843,1),0)&gt;0,"Welfare",IFERROR(FIND("婚",H843,1),0)&gt;0,"Welfare",IFERROR(FIND("育",H843,1),0)&gt;0,"Welfare",IFERROR(FIND("丧",H843,1),0)&gt;0,"Welfare",IFERROR(FIND("Annual",H843,1),0)&gt;0,"Annual",IFERROR(FIND("annual",H843,1),0)&gt;0,"Annual",IFERROR(FIND("病假",H843,1),0)&gt;0,"Sick",IFERROR(FIND("sick",H843,1),0)&gt;0,"Sick",IFERROR(FIND("Leave",H843,1),0)&gt;0,"Unpaid",IFERROR(FIND("unpaid",H843,1),0)&gt;0,"Unpaid",IFERROR(FIND("welfare",H843,1),0)&gt;0,"Welfare",1=1,H843)</f>
        <v>0</v>
      </c>
    </row>
    <row r="844" spans="11:13">
      <c r="K844" s="17" cm="1">
        <f t="array" ref="K844">_xlfn.IFS(IFERROR(FIND("差",H844,1),0)&gt;0,"Trip",IFERROR(FIND("trip",H844,1),0)&gt;0,"Trip",IFERROR(FIND("假",H844,1),0)&gt;0,"Leave",IFERROR(FIND("leave",H844,1),0)&gt;0,"Leave",IFERROR(FIND("补单",H844,1),0)&gt;0,"Supp",IFERROR(FIND("Replenishment",H844,1),0)&gt;0,"Supp",1=1,H844)</f>
        <v>0</v>
      </c>
      <c r="L844" s="17">
        <f t="shared" si="13"/>
        <v>0</v>
      </c>
      <c r="M844" s="17" cm="1">
        <f t="array" ref="M844">_xlfn.IFS(IFERROR(FIND("事假",H844,1),0)&gt;0,"Unpaid",IFERROR(FIND("年休假",H844,1),0)&gt;0,"Annual",IFERROR(FIND("产",H844,1),0)&gt;0,"Welfare",IFERROR(FIND("婚",H844,1),0)&gt;0,"Welfare",IFERROR(FIND("育",H844,1),0)&gt;0,"Welfare",IFERROR(FIND("丧",H844,1),0)&gt;0,"Welfare",IFERROR(FIND("Annual",H844,1),0)&gt;0,"Annual",IFERROR(FIND("annual",H844,1),0)&gt;0,"Annual",IFERROR(FIND("病假",H844,1),0)&gt;0,"Sick",IFERROR(FIND("sick",H844,1),0)&gt;0,"Sick",IFERROR(FIND("Leave",H844,1),0)&gt;0,"Unpaid",IFERROR(FIND("unpaid",H844,1),0)&gt;0,"Unpaid",IFERROR(FIND("welfare",H844,1),0)&gt;0,"Welfare",1=1,H844)</f>
        <v>0</v>
      </c>
    </row>
    <row r="845" spans="11:13">
      <c r="K845" s="17" cm="1">
        <f t="array" ref="K845">_xlfn.IFS(IFERROR(FIND("差",H845,1),0)&gt;0,"Trip",IFERROR(FIND("trip",H845,1),0)&gt;0,"Trip",IFERROR(FIND("假",H845,1),0)&gt;0,"Leave",IFERROR(FIND("leave",H845,1),0)&gt;0,"Leave",IFERROR(FIND("补单",H845,1),0)&gt;0,"Supp",IFERROR(FIND("Replenishment",H845,1),0)&gt;0,"Supp",1=1,H845)</f>
        <v>0</v>
      </c>
      <c r="L845" s="17">
        <f t="shared" si="13"/>
        <v>0</v>
      </c>
      <c r="M845" s="17" cm="1">
        <f t="array" ref="M845">_xlfn.IFS(IFERROR(FIND("事假",H845,1),0)&gt;0,"Unpaid",IFERROR(FIND("年休假",H845,1),0)&gt;0,"Annual",IFERROR(FIND("产",H845,1),0)&gt;0,"Welfare",IFERROR(FIND("婚",H845,1),0)&gt;0,"Welfare",IFERROR(FIND("育",H845,1),0)&gt;0,"Welfare",IFERROR(FIND("丧",H845,1),0)&gt;0,"Welfare",IFERROR(FIND("Annual",H845,1),0)&gt;0,"Annual",IFERROR(FIND("annual",H845,1),0)&gt;0,"Annual",IFERROR(FIND("病假",H845,1),0)&gt;0,"Sick",IFERROR(FIND("sick",H845,1),0)&gt;0,"Sick",IFERROR(FIND("Leave",H845,1),0)&gt;0,"Unpaid",IFERROR(FIND("unpaid",H845,1),0)&gt;0,"Unpaid",IFERROR(FIND("welfare",H845,1),0)&gt;0,"Welfare",1=1,H845)</f>
        <v>0</v>
      </c>
    </row>
    <row r="846" spans="11:13">
      <c r="K846" s="17" cm="1">
        <f t="array" ref="K846">_xlfn.IFS(IFERROR(FIND("差",H846,1),0)&gt;0,"Trip",IFERROR(FIND("trip",H846,1),0)&gt;0,"Trip",IFERROR(FIND("假",H846,1),0)&gt;0,"Leave",IFERROR(FIND("leave",H846,1),0)&gt;0,"Leave",IFERROR(FIND("补单",H846,1),0)&gt;0,"Supp",IFERROR(FIND("Replenishment",H846,1),0)&gt;0,"Supp",1=1,H846)</f>
        <v>0</v>
      </c>
      <c r="L846" s="17">
        <f t="shared" si="13"/>
        <v>0</v>
      </c>
      <c r="M846" s="17" cm="1">
        <f t="array" ref="M846">_xlfn.IFS(IFERROR(FIND("事假",H846,1),0)&gt;0,"Unpaid",IFERROR(FIND("年休假",H846,1),0)&gt;0,"Annual",IFERROR(FIND("产",H846,1),0)&gt;0,"Welfare",IFERROR(FIND("婚",H846,1),0)&gt;0,"Welfare",IFERROR(FIND("育",H846,1),0)&gt;0,"Welfare",IFERROR(FIND("丧",H846,1),0)&gt;0,"Welfare",IFERROR(FIND("Annual",H846,1),0)&gt;0,"Annual",IFERROR(FIND("annual",H846,1),0)&gt;0,"Annual",IFERROR(FIND("病假",H846,1),0)&gt;0,"Sick",IFERROR(FIND("sick",H846,1),0)&gt;0,"Sick",IFERROR(FIND("Leave",H846,1),0)&gt;0,"Unpaid",IFERROR(FIND("unpaid",H846,1),0)&gt;0,"Unpaid",IFERROR(FIND("welfare",H846,1),0)&gt;0,"Welfare",1=1,H846)</f>
        <v>0</v>
      </c>
    </row>
    <row r="847" spans="11:13">
      <c r="K847" s="17" cm="1">
        <f t="array" ref="K847">_xlfn.IFS(IFERROR(FIND("差",H847,1),0)&gt;0,"Trip",IFERROR(FIND("trip",H847,1),0)&gt;0,"Trip",IFERROR(FIND("假",H847,1),0)&gt;0,"Leave",IFERROR(FIND("leave",H847,1),0)&gt;0,"Leave",IFERROR(FIND("补单",H847,1),0)&gt;0,"Supp",IFERROR(FIND("Replenishment",H847,1),0)&gt;0,"Supp",1=1,H847)</f>
        <v>0</v>
      </c>
      <c r="L847" s="17">
        <f t="shared" si="13"/>
        <v>0</v>
      </c>
      <c r="M847" s="17" cm="1">
        <f t="array" ref="M847">_xlfn.IFS(IFERROR(FIND("事假",H847,1),0)&gt;0,"Unpaid",IFERROR(FIND("年休假",H847,1),0)&gt;0,"Annual",IFERROR(FIND("产",H847,1),0)&gt;0,"Welfare",IFERROR(FIND("婚",H847,1),0)&gt;0,"Welfare",IFERROR(FIND("育",H847,1),0)&gt;0,"Welfare",IFERROR(FIND("丧",H847,1),0)&gt;0,"Welfare",IFERROR(FIND("Annual",H847,1),0)&gt;0,"Annual",IFERROR(FIND("annual",H847,1),0)&gt;0,"Annual",IFERROR(FIND("病假",H847,1),0)&gt;0,"Sick",IFERROR(FIND("sick",H847,1),0)&gt;0,"Sick",IFERROR(FIND("Leave",H847,1),0)&gt;0,"Unpaid",IFERROR(FIND("unpaid",H847,1),0)&gt;0,"Unpaid",IFERROR(FIND("welfare",H847,1),0)&gt;0,"Welfare",1=1,H847)</f>
        <v>0</v>
      </c>
    </row>
    <row r="848" spans="11:13">
      <c r="K848" s="17" cm="1">
        <f t="array" ref="K848">_xlfn.IFS(IFERROR(FIND("差",H848,1),0)&gt;0,"Trip",IFERROR(FIND("trip",H848,1),0)&gt;0,"Trip",IFERROR(FIND("假",H848,1),0)&gt;0,"Leave",IFERROR(FIND("leave",H848,1),0)&gt;0,"Leave",IFERROR(FIND("补单",H848,1),0)&gt;0,"Supp",IFERROR(FIND("Replenishment",H848,1),0)&gt;0,"Supp",1=1,H848)</f>
        <v>0</v>
      </c>
      <c r="L848" s="17">
        <f t="shared" si="13"/>
        <v>0</v>
      </c>
      <c r="M848" s="17" cm="1">
        <f t="array" ref="M848">_xlfn.IFS(IFERROR(FIND("事假",H848,1),0)&gt;0,"Unpaid",IFERROR(FIND("年休假",H848,1),0)&gt;0,"Annual",IFERROR(FIND("产",H848,1),0)&gt;0,"Welfare",IFERROR(FIND("婚",H848,1),0)&gt;0,"Welfare",IFERROR(FIND("育",H848,1),0)&gt;0,"Welfare",IFERROR(FIND("丧",H848,1),0)&gt;0,"Welfare",IFERROR(FIND("Annual",H848,1),0)&gt;0,"Annual",IFERROR(FIND("annual",H848,1),0)&gt;0,"Annual",IFERROR(FIND("病假",H848,1),0)&gt;0,"Sick",IFERROR(FIND("sick",H848,1),0)&gt;0,"Sick",IFERROR(FIND("Leave",H848,1),0)&gt;0,"Unpaid",IFERROR(FIND("unpaid",H848,1),0)&gt;0,"Unpaid",IFERROR(FIND("welfare",H848,1),0)&gt;0,"Welfare",1=1,H848)</f>
        <v>0</v>
      </c>
    </row>
    <row r="849" spans="11:13">
      <c r="K849" s="17" cm="1">
        <f t="array" ref="K849">_xlfn.IFS(IFERROR(FIND("差",H849,1),0)&gt;0,"Trip",IFERROR(FIND("trip",H849,1),0)&gt;0,"Trip",IFERROR(FIND("假",H849,1),0)&gt;0,"Leave",IFERROR(FIND("leave",H849,1),0)&gt;0,"Leave",IFERROR(FIND("补单",H849,1),0)&gt;0,"Supp",IFERROR(FIND("Replenishment",H849,1),0)&gt;0,"Supp",1=1,H849)</f>
        <v>0</v>
      </c>
      <c r="L849" s="17">
        <f t="shared" si="13"/>
        <v>0</v>
      </c>
      <c r="M849" s="17" cm="1">
        <f t="array" ref="M849">_xlfn.IFS(IFERROR(FIND("事假",H849,1),0)&gt;0,"Unpaid",IFERROR(FIND("年休假",H849,1),0)&gt;0,"Annual",IFERROR(FIND("产",H849,1),0)&gt;0,"Welfare",IFERROR(FIND("婚",H849,1),0)&gt;0,"Welfare",IFERROR(FIND("育",H849,1),0)&gt;0,"Welfare",IFERROR(FIND("丧",H849,1),0)&gt;0,"Welfare",IFERROR(FIND("Annual",H849,1),0)&gt;0,"Annual",IFERROR(FIND("annual",H849,1),0)&gt;0,"Annual",IFERROR(FIND("病假",H849,1),0)&gt;0,"Sick",IFERROR(FIND("sick",H849,1),0)&gt;0,"Sick",IFERROR(FIND("Leave",H849,1),0)&gt;0,"Unpaid",IFERROR(FIND("unpaid",H849,1),0)&gt;0,"Unpaid",IFERROR(FIND("welfare",H849,1),0)&gt;0,"Welfare",1=1,H849)</f>
        <v>0</v>
      </c>
    </row>
    <row r="850" spans="11:13">
      <c r="K850" s="17" cm="1">
        <f t="array" ref="K850">_xlfn.IFS(IFERROR(FIND("差",H850,1),0)&gt;0,"Trip",IFERROR(FIND("trip",H850,1),0)&gt;0,"Trip",IFERROR(FIND("假",H850,1),0)&gt;0,"Leave",IFERROR(FIND("leave",H850,1),0)&gt;0,"Leave",IFERROR(FIND("补单",H850,1),0)&gt;0,"Supp",IFERROR(FIND("Replenishment",H850,1),0)&gt;0,"Supp",1=1,H850)</f>
        <v>0</v>
      </c>
      <c r="L850" s="17">
        <f t="shared" si="13"/>
        <v>0</v>
      </c>
      <c r="M850" s="17" cm="1">
        <f t="array" ref="M850">_xlfn.IFS(IFERROR(FIND("事假",H850,1),0)&gt;0,"Unpaid",IFERROR(FIND("年休假",H850,1),0)&gt;0,"Annual",IFERROR(FIND("产",H850,1),0)&gt;0,"Welfare",IFERROR(FIND("婚",H850,1),0)&gt;0,"Welfare",IFERROR(FIND("育",H850,1),0)&gt;0,"Welfare",IFERROR(FIND("丧",H850,1),0)&gt;0,"Welfare",IFERROR(FIND("Annual",H850,1),0)&gt;0,"Annual",IFERROR(FIND("annual",H850,1),0)&gt;0,"Annual",IFERROR(FIND("病假",H850,1),0)&gt;0,"Sick",IFERROR(FIND("sick",H850,1),0)&gt;0,"Sick",IFERROR(FIND("Leave",H850,1),0)&gt;0,"Unpaid",IFERROR(FIND("unpaid",H850,1),0)&gt;0,"Unpaid",IFERROR(FIND("welfare",H850,1),0)&gt;0,"Welfare",1=1,H850)</f>
        <v>0</v>
      </c>
    </row>
    <row r="851" spans="11:13">
      <c r="K851" s="17" cm="1">
        <f t="array" ref="K851">_xlfn.IFS(IFERROR(FIND("差",H851,1),0)&gt;0,"Trip",IFERROR(FIND("trip",H851,1),0)&gt;0,"Trip",IFERROR(FIND("假",H851,1),0)&gt;0,"Leave",IFERROR(FIND("leave",H851,1),0)&gt;0,"Leave",IFERROR(FIND("补单",H851,1),0)&gt;0,"Supp",IFERROR(FIND("Replenishment",H851,1),0)&gt;0,"Supp",1=1,H851)</f>
        <v>0</v>
      </c>
      <c r="L851" s="17">
        <f t="shared" si="13"/>
        <v>0</v>
      </c>
      <c r="M851" s="17" cm="1">
        <f t="array" ref="M851">_xlfn.IFS(IFERROR(FIND("事假",H851,1),0)&gt;0,"Unpaid",IFERROR(FIND("年休假",H851,1),0)&gt;0,"Annual",IFERROR(FIND("产",H851,1),0)&gt;0,"Welfare",IFERROR(FIND("婚",H851,1),0)&gt;0,"Welfare",IFERROR(FIND("育",H851,1),0)&gt;0,"Welfare",IFERROR(FIND("丧",H851,1),0)&gt;0,"Welfare",IFERROR(FIND("Annual",H851,1),0)&gt;0,"Annual",IFERROR(FIND("annual",H851,1),0)&gt;0,"Annual",IFERROR(FIND("病假",H851,1),0)&gt;0,"Sick",IFERROR(FIND("sick",H851,1),0)&gt;0,"Sick",IFERROR(FIND("Leave",H851,1),0)&gt;0,"Unpaid",IFERROR(FIND("unpaid",H851,1),0)&gt;0,"Unpaid",IFERROR(FIND("welfare",H851,1),0)&gt;0,"Welfare",1=1,H851)</f>
        <v>0</v>
      </c>
    </row>
    <row r="852" spans="11:13">
      <c r="K852" s="17" cm="1">
        <f t="array" ref="K852">_xlfn.IFS(IFERROR(FIND("差",H852,1),0)&gt;0,"Trip",IFERROR(FIND("trip",H852,1),0)&gt;0,"Trip",IFERROR(FIND("假",H852,1),0)&gt;0,"Leave",IFERROR(FIND("leave",H852,1),0)&gt;0,"Leave",IFERROR(FIND("补单",H852,1),0)&gt;0,"Supp",IFERROR(FIND("Replenishment",H852,1),0)&gt;0,"Supp",1=1,H852)</f>
        <v>0</v>
      </c>
      <c r="L852" s="17">
        <f t="shared" si="13"/>
        <v>0</v>
      </c>
      <c r="M852" s="17" cm="1">
        <f t="array" ref="M852">_xlfn.IFS(IFERROR(FIND("事假",H852,1),0)&gt;0,"Unpaid",IFERROR(FIND("年休假",H852,1),0)&gt;0,"Annual",IFERROR(FIND("产",H852,1),0)&gt;0,"Welfare",IFERROR(FIND("婚",H852,1),0)&gt;0,"Welfare",IFERROR(FIND("育",H852,1),0)&gt;0,"Welfare",IFERROR(FIND("丧",H852,1),0)&gt;0,"Welfare",IFERROR(FIND("Annual",H852,1),0)&gt;0,"Annual",IFERROR(FIND("annual",H852,1),0)&gt;0,"Annual",IFERROR(FIND("病假",H852,1),0)&gt;0,"Sick",IFERROR(FIND("sick",H852,1),0)&gt;0,"Sick",IFERROR(FIND("Leave",H852,1),0)&gt;0,"Unpaid",IFERROR(FIND("unpaid",H852,1),0)&gt;0,"Unpaid",IFERROR(FIND("welfare",H852,1),0)&gt;0,"Welfare",1=1,H852)</f>
        <v>0</v>
      </c>
    </row>
    <row r="853" spans="11:13">
      <c r="K853" s="17" cm="1">
        <f t="array" ref="K853">_xlfn.IFS(IFERROR(FIND("差",H853,1),0)&gt;0,"Trip",IFERROR(FIND("trip",H853,1),0)&gt;0,"Trip",IFERROR(FIND("假",H853,1),0)&gt;0,"Leave",IFERROR(FIND("leave",H853,1),0)&gt;0,"Leave",IFERROR(FIND("补单",H853,1),0)&gt;0,"Supp",IFERROR(FIND("Replenishment",H853,1),0)&gt;0,"Supp",1=1,H853)</f>
        <v>0</v>
      </c>
      <c r="L853" s="17">
        <f t="shared" si="13"/>
        <v>0</v>
      </c>
      <c r="M853" s="17" cm="1">
        <f t="array" ref="M853">_xlfn.IFS(IFERROR(FIND("事假",H853,1),0)&gt;0,"Unpaid",IFERROR(FIND("年休假",H853,1),0)&gt;0,"Annual",IFERROR(FIND("产",H853,1),0)&gt;0,"Welfare",IFERROR(FIND("婚",H853,1),0)&gt;0,"Welfare",IFERROR(FIND("育",H853,1),0)&gt;0,"Welfare",IFERROR(FIND("丧",H853,1),0)&gt;0,"Welfare",IFERROR(FIND("Annual",H853,1),0)&gt;0,"Annual",IFERROR(FIND("annual",H853,1),0)&gt;0,"Annual",IFERROR(FIND("病假",H853,1),0)&gt;0,"Sick",IFERROR(FIND("sick",H853,1),0)&gt;0,"Sick",IFERROR(FIND("Leave",H853,1),0)&gt;0,"Unpaid",IFERROR(FIND("unpaid",H853,1),0)&gt;0,"Unpaid",IFERROR(FIND("welfare",H853,1),0)&gt;0,"Welfare",1=1,H853)</f>
        <v>0</v>
      </c>
    </row>
    <row r="854" spans="11:13">
      <c r="K854" s="17" cm="1">
        <f t="array" ref="K854">_xlfn.IFS(IFERROR(FIND("差",H854,1),0)&gt;0,"Trip",IFERROR(FIND("trip",H854,1),0)&gt;0,"Trip",IFERROR(FIND("假",H854,1),0)&gt;0,"Leave",IFERROR(FIND("leave",H854,1),0)&gt;0,"Leave",IFERROR(FIND("补单",H854,1),0)&gt;0,"Supp",IFERROR(FIND("Replenishment",H854,1),0)&gt;0,"Supp",1=1,H854)</f>
        <v>0</v>
      </c>
      <c r="L854" s="17">
        <f t="shared" si="13"/>
        <v>0</v>
      </c>
      <c r="M854" s="17" cm="1">
        <f t="array" ref="M854">_xlfn.IFS(IFERROR(FIND("事假",H854,1),0)&gt;0,"Unpaid",IFERROR(FIND("年休假",H854,1),0)&gt;0,"Annual",IFERROR(FIND("产",H854,1),0)&gt;0,"Welfare",IFERROR(FIND("婚",H854,1),0)&gt;0,"Welfare",IFERROR(FIND("育",H854,1),0)&gt;0,"Welfare",IFERROR(FIND("丧",H854,1),0)&gt;0,"Welfare",IFERROR(FIND("Annual",H854,1),0)&gt;0,"Annual",IFERROR(FIND("annual",H854,1),0)&gt;0,"Annual",IFERROR(FIND("病假",H854,1),0)&gt;0,"Sick",IFERROR(FIND("sick",H854,1),0)&gt;0,"Sick",IFERROR(FIND("Leave",H854,1),0)&gt;0,"Unpaid",IFERROR(FIND("unpaid",H854,1),0)&gt;0,"Unpaid",IFERROR(FIND("welfare",H854,1),0)&gt;0,"Welfare",1=1,H854)</f>
        <v>0</v>
      </c>
    </row>
    <row r="855" spans="11:13">
      <c r="K855" s="17" cm="1">
        <f t="array" ref="K855">_xlfn.IFS(IFERROR(FIND("差",H855,1),0)&gt;0,"Trip",IFERROR(FIND("trip",H855,1),0)&gt;0,"Trip",IFERROR(FIND("假",H855,1),0)&gt;0,"Leave",IFERROR(FIND("leave",H855,1),0)&gt;0,"Leave",IFERROR(FIND("补单",H855,1),0)&gt;0,"Supp",IFERROR(FIND("Replenishment",H855,1),0)&gt;0,"Supp",1=1,H855)</f>
        <v>0</v>
      </c>
      <c r="L855" s="17">
        <f t="shared" si="13"/>
        <v>0</v>
      </c>
      <c r="M855" s="17" cm="1">
        <f t="array" ref="M855">_xlfn.IFS(IFERROR(FIND("事假",H855,1),0)&gt;0,"Unpaid",IFERROR(FIND("年休假",H855,1),0)&gt;0,"Annual",IFERROR(FIND("产",H855,1),0)&gt;0,"Welfare",IFERROR(FIND("婚",H855,1),0)&gt;0,"Welfare",IFERROR(FIND("育",H855,1),0)&gt;0,"Welfare",IFERROR(FIND("丧",H855,1),0)&gt;0,"Welfare",IFERROR(FIND("Annual",H855,1),0)&gt;0,"Annual",IFERROR(FIND("annual",H855,1),0)&gt;0,"Annual",IFERROR(FIND("病假",H855,1),0)&gt;0,"Sick",IFERROR(FIND("sick",H855,1),0)&gt;0,"Sick",IFERROR(FIND("Leave",H855,1),0)&gt;0,"Unpaid",IFERROR(FIND("unpaid",H855,1),0)&gt;0,"Unpaid",IFERROR(FIND("welfare",H855,1),0)&gt;0,"Welfare",1=1,H855)</f>
        <v>0</v>
      </c>
    </row>
    <row r="856" spans="11:13">
      <c r="K856" s="17" cm="1">
        <f t="array" ref="K856">_xlfn.IFS(IFERROR(FIND("差",H856,1),0)&gt;0,"Trip",IFERROR(FIND("trip",H856,1),0)&gt;0,"Trip",IFERROR(FIND("假",H856,1),0)&gt;0,"Leave",IFERROR(FIND("leave",H856,1),0)&gt;0,"Leave",IFERROR(FIND("补单",H856,1),0)&gt;0,"Supp",IFERROR(FIND("Replenishment",H856,1),0)&gt;0,"Supp",1=1,H856)</f>
        <v>0</v>
      </c>
      <c r="L856" s="17">
        <f t="shared" si="13"/>
        <v>0</v>
      </c>
      <c r="M856" s="17" cm="1">
        <f t="array" ref="M856">_xlfn.IFS(IFERROR(FIND("事假",H856,1),0)&gt;0,"Unpaid",IFERROR(FIND("年休假",H856,1),0)&gt;0,"Annual",IFERROR(FIND("产",H856,1),0)&gt;0,"Welfare",IFERROR(FIND("婚",H856,1),0)&gt;0,"Welfare",IFERROR(FIND("育",H856,1),0)&gt;0,"Welfare",IFERROR(FIND("丧",H856,1),0)&gt;0,"Welfare",IFERROR(FIND("Annual",H856,1),0)&gt;0,"Annual",IFERROR(FIND("annual",H856,1),0)&gt;0,"Annual",IFERROR(FIND("病假",H856,1),0)&gt;0,"Sick",IFERROR(FIND("sick",H856,1),0)&gt;0,"Sick",IFERROR(FIND("Leave",H856,1),0)&gt;0,"Unpaid",IFERROR(FIND("unpaid",H856,1),0)&gt;0,"Unpaid",IFERROR(FIND("welfare",H856,1),0)&gt;0,"Welfare",1=1,H856)</f>
        <v>0</v>
      </c>
    </row>
    <row r="857" spans="11:13">
      <c r="K857" s="17" cm="1">
        <f t="array" ref="K857">_xlfn.IFS(IFERROR(FIND("差",H857,1),0)&gt;0,"Trip",IFERROR(FIND("trip",H857,1),0)&gt;0,"Trip",IFERROR(FIND("假",H857,1),0)&gt;0,"Leave",IFERROR(FIND("leave",H857,1),0)&gt;0,"Leave",IFERROR(FIND("补单",H857,1),0)&gt;0,"Supp",IFERROR(FIND("Replenishment",H857,1),0)&gt;0,"Supp",1=1,H857)</f>
        <v>0</v>
      </c>
      <c r="L857" s="17">
        <f t="shared" si="13"/>
        <v>0</v>
      </c>
      <c r="M857" s="17" cm="1">
        <f t="array" ref="M857">_xlfn.IFS(IFERROR(FIND("事假",H857,1),0)&gt;0,"Unpaid",IFERROR(FIND("年休假",H857,1),0)&gt;0,"Annual",IFERROR(FIND("产",H857,1),0)&gt;0,"Welfare",IFERROR(FIND("婚",H857,1),0)&gt;0,"Welfare",IFERROR(FIND("育",H857,1),0)&gt;0,"Welfare",IFERROR(FIND("丧",H857,1),0)&gt;0,"Welfare",IFERROR(FIND("Annual",H857,1),0)&gt;0,"Annual",IFERROR(FIND("annual",H857,1),0)&gt;0,"Annual",IFERROR(FIND("病假",H857,1),0)&gt;0,"Sick",IFERROR(FIND("sick",H857,1),0)&gt;0,"Sick",IFERROR(FIND("Leave",H857,1),0)&gt;0,"Unpaid",IFERROR(FIND("unpaid",H857,1),0)&gt;0,"Unpaid",IFERROR(FIND("welfare",H857,1),0)&gt;0,"Welfare",1=1,H857)</f>
        <v>0</v>
      </c>
    </row>
    <row r="858" spans="11:13">
      <c r="K858" s="17" cm="1">
        <f t="array" ref="K858">_xlfn.IFS(IFERROR(FIND("差",H858,1),0)&gt;0,"Trip",IFERROR(FIND("trip",H858,1),0)&gt;0,"Trip",IFERROR(FIND("假",H858,1),0)&gt;0,"Leave",IFERROR(FIND("leave",H858,1),0)&gt;0,"Leave",IFERROR(FIND("补单",H858,1),0)&gt;0,"Supp",IFERROR(FIND("Replenishment",H858,1),0)&gt;0,"Supp",1=1,H858)</f>
        <v>0</v>
      </c>
      <c r="L858" s="17">
        <f t="shared" si="13"/>
        <v>0</v>
      </c>
      <c r="M858" s="17" cm="1">
        <f t="array" ref="M858">_xlfn.IFS(IFERROR(FIND("事假",H858,1),0)&gt;0,"Unpaid",IFERROR(FIND("年休假",H858,1),0)&gt;0,"Annual",IFERROR(FIND("产",H858,1),0)&gt;0,"Welfare",IFERROR(FIND("婚",H858,1),0)&gt;0,"Welfare",IFERROR(FIND("育",H858,1),0)&gt;0,"Welfare",IFERROR(FIND("丧",H858,1),0)&gt;0,"Welfare",IFERROR(FIND("Annual",H858,1),0)&gt;0,"Annual",IFERROR(FIND("annual",H858,1),0)&gt;0,"Annual",IFERROR(FIND("病假",H858,1),0)&gt;0,"Sick",IFERROR(FIND("sick",H858,1),0)&gt;0,"Sick",IFERROR(FIND("Leave",H858,1),0)&gt;0,"Unpaid",IFERROR(FIND("unpaid",H858,1),0)&gt;0,"Unpaid",IFERROR(FIND("welfare",H858,1),0)&gt;0,"Welfare",1=1,H858)</f>
        <v>0</v>
      </c>
    </row>
    <row r="859" spans="11:13">
      <c r="K859" s="17" cm="1">
        <f t="array" ref="K859">_xlfn.IFS(IFERROR(FIND("差",H859,1),0)&gt;0,"Trip",IFERROR(FIND("trip",H859,1),0)&gt;0,"Trip",IFERROR(FIND("假",H859,1),0)&gt;0,"Leave",IFERROR(FIND("leave",H859,1),0)&gt;0,"Leave",IFERROR(FIND("补单",H859,1),0)&gt;0,"Supp",IFERROR(FIND("Replenishment",H859,1),0)&gt;0,"Supp",1=1,H859)</f>
        <v>0</v>
      </c>
      <c r="L859" s="17">
        <f t="shared" si="13"/>
        <v>0</v>
      </c>
      <c r="M859" s="17" cm="1">
        <f t="array" ref="M859">_xlfn.IFS(IFERROR(FIND("事假",H859,1),0)&gt;0,"Unpaid",IFERROR(FIND("年休假",H859,1),0)&gt;0,"Annual",IFERROR(FIND("产",H859,1),0)&gt;0,"Welfare",IFERROR(FIND("婚",H859,1),0)&gt;0,"Welfare",IFERROR(FIND("育",H859,1),0)&gt;0,"Welfare",IFERROR(FIND("丧",H859,1),0)&gt;0,"Welfare",IFERROR(FIND("Annual",H859,1),0)&gt;0,"Annual",IFERROR(FIND("annual",H859,1),0)&gt;0,"Annual",IFERROR(FIND("病假",H859,1),0)&gt;0,"Sick",IFERROR(FIND("sick",H859,1),0)&gt;0,"Sick",IFERROR(FIND("Leave",H859,1),0)&gt;0,"Unpaid",IFERROR(FIND("unpaid",H859,1),0)&gt;0,"Unpaid",IFERROR(FIND("welfare",H859,1),0)&gt;0,"Welfare",1=1,H859)</f>
        <v>0</v>
      </c>
    </row>
    <row r="860" spans="11:13">
      <c r="K860" s="17" cm="1">
        <f t="array" ref="K860">_xlfn.IFS(IFERROR(FIND("差",H860,1),0)&gt;0,"Trip",IFERROR(FIND("trip",H860,1),0)&gt;0,"Trip",IFERROR(FIND("假",H860,1),0)&gt;0,"Leave",IFERROR(FIND("leave",H860,1),0)&gt;0,"Leave",IFERROR(FIND("补单",H860,1),0)&gt;0,"Supp",IFERROR(FIND("Replenishment",H860,1),0)&gt;0,"Supp",1=1,H860)</f>
        <v>0</v>
      </c>
      <c r="L860" s="17">
        <f t="shared" si="13"/>
        <v>0</v>
      </c>
      <c r="M860" s="17" cm="1">
        <f t="array" ref="M860">_xlfn.IFS(IFERROR(FIND("事假",H860,1),0)&gt;0,"Unpaid",IFERROR(FIND("年休假",H860,1),0)&gt;0,"Annual",IFERROR(FIND("产",H860,1),0)&gt;0,"Welfare",IFERROR(FIND("婚",H860,1),0)&gt;0,"Welfare",IFERROR(FIND("育",H860,1),0)&gt;0,"Welfare",IFERROR(FIND("丧",H860,1),0)&gt;0,"Welfare",IFERROR(FIND("Annual",H860,1),0)&gt;0,"Annual",IFERROR(FIND("annual",H860,1),0)&gt;0,"Annual",IFERROR(FIND("病假",H860,1),0)&gt;0,"Sick",IFERROR(FIND("sick",H860,1),0)&gt;0,"Sick",IFERROR(FIND("Leave",H860,1),0)&gt;0,"Unpaid",IFERROR(FIND("unpaid",H860,1),0)&gt;0,"Unpaid",IFERROR(FIND("welfare",H860,1),0)&gt;0,"Welfare",1=1,H860)</f>
        <v>0</v>
      </c>
    </row>
    <row r="861" spans="11:13">
      <c r="K861" s="17" cm="1">
        <f t="array" ref="K861">_xlfn.IFS(IFERROR(FIND("差",H861,1),0)&gt;0,"Trip",IFERROR(FIND("trip",H861,1),0)&gt;0,"Trip",IFERROR(FIND("假",H861,1),0)&gt;0,"Leave",IFERROR(FIND("leave",H861,1),0)&gt;0,"Leave",IFERROR(FIND("补单",H861,1),0)&gt;0,"Supp",IFERROR(FIND("Replenishment",H861,1),0)&gt;0,"Supp",1=1,H861)</f>
        <v>0</v>
      </c>
      <c r="L861" s="17">
        <f t="shared" si="13"/>
        <v>0</v>
      </c>
      <c r="M861" s="17" cm="1">
        <f t="array" ref="M861">_xlfn.IFS(IFERROR(FIND("事假",H861,1),0)&gt;0,"Unpaid",IFERROR(FIND("年休假",H861,1),0)&gt;0,"Annual",IFERROR(FIND("产",H861,1),0)&gt;0,"Welfare",IFERROR(FIND("婚",H861,1),0)&gt;0,"Welfare",IFERROR(FIND("育",H861,1),0)&gt;0,"Welfare",IFERROR(FIND("丧",H861,1),0)&gt;0,"Welfare",IFERROR(FIND("Annual",H861,1),0)&gt;0,"Annual",IFERROR(FIND("annual",H861,1),0)&gt;0,"Annual",IFERROR(FIND("病假",H861,1),0)&gt;0,"Sick",IFERROR(FIND("sick",H861,1),0)&gt;0,"Sick",IFERROR(FIND("Leave",H861,1),0)&gt;0,"Unpaid",IFERROR(FIND("unpaid",H861,1),0)&gt;0,"Unpaid",IFERROR(FIND("welfare",H861,1),0)&gt;0,"Welfare",1=1,H861)</f>
        <v>0</v>
      </c>
    </row>
    <row r="862" spans="11:13">
      <c r="K862" s="17" cm="1">
        <f t="array" ref="K862">_xlfn.IFS(IFERROR(FIND("差",H862,1),0)&gt;0,"Trip",IFERROR(FIND("trip",H862,1),0)&gt;0,"Trip",IFERROR(FIND("假",H862,1),0)&gt;0,"Leave",IFERROR(FIND("leave",H862,1),0)&gt;0,"Leave",IFERROR(FIND("补单",H862,1),0)&gt;0,"Supp",IFERROR(FIND("Replenishment",H862,1),0)&gt;0,"Supp",1=1,H862)</f>
        <v>0</v>
      </c>
      <c r="L862" s="17">
        <f t="shared" si="13"/>
        <v>0</v>
      </c>
      <c r="M862" s="17" cm="1">
        <f t="array" ref="M862">_xlfn.IFS(IFERROR(FIND("事假",H862,1),0)&gt;0,"Unpaid",IFERROR(FIND("年休假",H862,1),0)&gt;0,"Annual",IFERROR(FIND("产",H862,1),0)&gt;0,"Welfare",IFERROR(FIND("婚",H862,1),0)&gt;0,"Welfare",IFERROR(FIND("育",H862,1),0)&gt;0,"Welfare",IFERROR(FIND("丧",H862,1),0)&gt;0,"Welfare",IFERROR(FIND("Annual",H862,1),0)&gt;0,"Annual",IFERROR(FIND("annual",H862,1),0)&gt;0,"Annual",IFERROR(FIND("病假",H862,1),0)&gt;0,"Sick",IFERROR(FIND("sick",H862,1),0)&gt;0,"Sick",IFERROR(FIND("Leave",H862,1),0)&gt;0,"Unpaid",IFERROR(FIND("unpaid",H862,1),0)&gt;0,"Unpaid",IFERROR(FIND("welfare",H862,1),0)&gt;0,"Welfare",1=1,H862)</f>
        <v>0</v>
      </c>
    </row>
    <row r="863" spans="11:13">
      <c r="K863" s="17" cm="1">
        <f t="array" ref="K863">_xlfn.IFS(IFERROR(FIND("差",H863,1),0)&gt;0,"Trip",IFERROR(FIND("trip",H863,1),0)&gt;0,"Trip",IFERROR(FIND("假",H863,1),0)&gt;0,"Leave",IFERROR(FIND("leave",H863,1),0)&gt;0,"Leave",IFERROR(FIND("补单",H863,1),0)&gt;0,"Supp",IFERROR(FIND("Replenishment",H863,1),0)&gt;0,"Supp",1=1,H863)</f>
        <v>0</v>
      </c>
      <c r="L863" s="17">
        <f t="shared" si="13"/>
        <v>0</v>
      </c>
      <c r="M863" s="17" cm="1">
        <f t="array" ref="M863">_xlfn.IFS(IFERROR(FIND("事假",H863,1),0)&gt;0,"Unpaid",IFERROR(FIND("年休假",H863,1),0)&gt;0,"Annual",IFERROR(FIND("产",H863,1),0)&gt;0,"Welfare",IFERROR(FIND("婚",H863,1),0)&gt;0,"Welfare",IFERROR(FIND("育",H863,1),0)&gt;0,"Welfare",IFERROR(FIND("丧",H863,1),0)&gt;0,"Welfare",IFERROR(FIND("Annual",H863,1),0)&gt;0,"Annual",IFERROR(FIND("annual",H863,1),0)&gt;0,"Annual",IFERROR(FIND("病假",H863,1),0)&gt;0,"Sick",IFERROR(FIND("sick",H863,1),0)&gt;0,"Sick",IFERROR(FIND("Leave",H863,1),0)&gt;0,"Unpaid",IFERROR(FIND("unpaid",H863,1),0)&gt;0,"Unpaid",IFERROR(FIND("welfare",H863,1),0)&gt;0,"Welfare",1=1,H863)</f>
        <v>0</v>
      </c>
    </row>
    <row r="864" spans="11:13">
      <c r="K864" s="17" cm="1">
        <f t="array" ref="K864">_xlfn.IFS(IFERROR(FIND("差",H864,1),0)&gt;0,"Trip",IFERROR(FIND("trip",H864,1),0)&gt;0,"Trip",IFERROR(FIND("假",H864,1),0)&gt;0,"Leave",IFERROR(FIND("leave",H864,1),0)&gt;0,"Leave",IFERROR(FIND("补单",H864,1),0)&gt;0,"Supp",IFERROR(FIND("Replenishment",H864,1),0)&gt;0,"Supp",1=1,H864)</f>
        <v>0</v>
      </c>
      <c r="L864" s="17">
        <f t="shared" si="13"/>
        <v>0</v>
      </c>
      <c r="M864" s="17" cm="1">
        <f t="array" ref="M864">_xlfn.IFS(IFERROR(FIND("事假",H864,1),0)&gt;0,"Unpaid",IFERROR(FIND("年休假",H864,1),0)&gt;0,"Annual",IFERROR(FIND("产",H864,1),0)&gt;0,"Welfare",IFERROR(FIND("婚",H864,1),0)&gt;0,"Welfare",IFERROR(FIND("育",H864,1),0)&gt;0,"Welfare",IFERROR(FIND("丧",H864,1),0)&gt;0,"Welfare",IFERROR(FIND("Annual",H864,1),0)&gt;0,"Annual",IFERROR(FIND("annual",H864,1),0)&gt;0,"Annual",IFERROR(FIND("病假",H864,1),0)&gt;0,"Sick",IFERROR(FIND("sick",H864,1),0)&gt;0,"Sick",IFERROR(FIND("Leave",H864,1),0)&gt;0,"Unpaid",IFERROR(FIND("unpaid",H864,1),0)&gt;0,"Unpaid",IFERROR(FIND("welfare",H864,1),0)&gt;0,"Welfare",1=1,H864)</f>
        <v>0</v>
      </c>
    </row>
    <row r="865" spans="11:13">
      <c r="K865" s="17" cm="1">
        <f t="array" ref="K865">_xlfn.IFS(IFERROR(FIND("差",H865,1),0)&gt;0,"Trip",IFERROR(FIND("trip",H865,1),0)&gt;0,"Trip",IFERROR(FIND("假",H865,1),0)&gt;0,"Leave",IFERROR(FIND("leave",H865,1),0)&gt;0,"Leave",IFERROR(FIND("补单",H865,1),0)&gt;0,"Supp",IFERROR(FIND("Replenishment",H865,1),0)&gt;0,"Supp",1=1,H865)</f>
        <v>0</v>
      </c>
      <c r="L865" s="17">
        <f t="shared" si="13"/>
        <v>0</v>
      </c>
      <c r="M865" s="17" cm="1">
        <f t="array" ref="M865">_xlfn.IFS(IFERROR(FIND("事假",H865,1),0)&gt;0,"Unpaid",IFERROR(FIND("年休假",H865,1),0)&gt;0,"Annual",IFERROR(FIND("产",H865,1),0)&gt;0,"Welfare",IFERROR(FIND("婚",H865,1),0)&gt;0,"Welfare",IFERROR(FIND("育",H865,1),0)&gt;0,"Welfare",IFERROR(FIND("丧",H865,1),0)&gt;0,"Welfare",IFERROR(FIND("Annual",H865,1),0)&gt;0,"Annual",IFERROR(FIND("annual",H865,1),0)&gt;0,"Annual",IFERROR(FIND("病假",H865,1),0)&gt;0,"Sick",IFERROR(FIND("sick",H865,1),0)&gt;0,"Sick",IFERROR(FIND("Leave",H865,1),0)&gt;0,"Unpaid",IFERROR(FIND("unpaid",H865,1),0)&gt;0,"Unpaid",IFERROR(FIND("welfare",H865,1),0)&gt;0,"Welfare",1=1,H865)</f>
        <v>0</v>
      </c>
    </row>
    <row r="866" spans="11:13">
      <c r="K866" s="17" cm="1">
        <f t="array" ref="K866">_xlfn.IFS(IFERROR(FIND("差",H866,1),0)&gt;0,"Trip",IFERROR(FIND("trip",H866,1),0)&gt;0,"Trip",IFERROR(FIND("假",H866,1),0)&gt;0,"Leave",IFERROR(FIND("leave",H866,1),0)&gt;0,"Leave",IFERROR(FIND("补单",H866,1),0)&gt;0,"Supp",IFERROR(FIND("Replenishment",H866,1),0)&gt;0,"Supp",1=1,H866)</f>
        <v>0</v>
      </c>
      <c r="L866" s="17">
        <f t="shared" si="13"/>
        <v>0</v>
      </c>
      <c r="M866" s="17" cm="1">
        <f t="array" ref="M866">_xlfn.IFS(IFERROR(FIND("事假",H866,1),0)&gt;0,"Unpaid",IFERROR(FIND("年休假",H866,1),0)&gt;0,"Annual",IFERROR(FIND("产",H866,1),0)&gt;0,"Welfare",IFERROR(FIND("婚",H866,1),0)&gt;0,"Welfare",IFERROR(FIND("育",H866,1),0)&gt;0,"Welfare",IFERROR(FIND("丧",H866,1),0)&gt;0,"Welfare",IFERROR(FIND("Annual",H866,1),0)&gt;0,"Annual",IFERROR(FIND("annual",H866,1),0)&gt;0,"Annual",IFERROR(FIND("病假",H866,1),0)&gt;0,"Sick",IFERROR(FIND("sick",H866,1),0)&gt;0,"Sick",IFERROR(FIND("Leave",H866,1),0)&gt;0,"Unpaid",IFERROR(FIND("unpaid",H866,1),0)&gt;0,"Unpaid",IFERROR(FIND("welfare",H866,1),0)&gt;0,"Welfare",1=1,H866)</f>
        <v>0</v>
      </c>
    </row>
    <row r="867" spans="11:13">
      <c r="K867" s="17" cm="1">
        <f t="array" ref="K867">_xlfn.IFS(IFERROR(FIND("差",H867,1),0)&gt;0,"Trip",IFERROR(FIND("trip",H867,1),0)&gt;0,"Trip",IFERROR(FIND("假",H867,1),0)&gt;0,"Leave",IFERROR(FIND("leave",H867,1),0)&gt;0,"Leave",IFERROR(FIND("补单",H867,1),0)&gt;0,"Supp",IFERROR(FIND("Replenishment",H867,1),0)&gt;0,"Supp",1=1,H867)</f>
        <v>0</v>
      </c>
      <c r="L867" s="17">
        <f t="shared" si="13"/>
        <v>0</v>
      </c>
      <c r="M867" s="17" cm="1">
        <f t="array" ref="M867">_xlfn.IFS(IFERROR(FIND("事假",H867,1),0)&gt;0,"Unpaid",IFERROR(FIND("年休假",H867,1),0)&gt;0,"Annual",IFERROR(FIND("产",H867,1),0)&gt;0,"Welfare",IFERROR(FIND("婚",H867,1),0)&gt;0,"Welfare",IFERROR(FIND("育",H867,1),0)&gt;0,"Welfare",IFERROR(FIND("丧",H867,1),0)&gt;0,"Welfare",IFERROR(FIND("Annual",H867,1),0)&gt;0,"Annual",IFERROR(FIND("annual",H867,1),0)&gt;0,"Annual",IFERROR(FIND("病假",H867,1),0)&gt;0,"Sick",IFERROR(FIND("sick",H867,1),0)&gt;0,"Sick",IFERROR(FIND("Leave",H867,1),0)&gt;0,"Unpaid",IFERROR(FIND("unpaid",H867,1),0)&gt;0,"Unpaid",IFERROR(FIND("welfare",H867,1),0)&gt;0,"Welfare",1=1,H867)</f>
        <v>0</v>
      </c>
    </row>
    <row r="868" spans="11:13">
      <c r="K868" s="17" cm="1">
        <f t="array" ref="K868">_xlfn.IFS(IFERROR(FIND("差",H868,1),0)&gt;0,"Trip",IFERROR(FIND("trip",H868,1),0)&gt;0,"Trip",IFERROR(FIND("假",H868,1),0)&gt;0,"Leave",IFERROR(FIND("leave",H868,1),0)&gt;0,"Leave",IFERROR(FIND("补单",H868,1),0)&gt;0,"Supp",IFERROR(FIND("Replenishment",H868,1),0)&gt;0,"Supp",1=1,H868)</f>
        <v>0</v>
      </c>
      <c r="L868" s="17">
        <f t="shared" si="13"/>
        <v>0</v>
      </c>
      <c r="M868" s="17" cm="1">
        <f t="array" ref="M868">_xlfn.IFS(IFERROR(FIND("事假",H868,1),0)&gt;0,"Unpaid",IFERROR(FIND("年休假",H868,1),0)&gt;0,"Annual",IFERROR(FIND("产",H868,1),0)&gt;0,"Welfare",IFERROR(FIND("婚",H868,1),0)&gt;0,"Welfare",IFERROR(FIND("育",H868,1),0)&gt;0,"Welfare",IFERROR(FIND("丧",H868,1),0)&gt;0,"Welfare",IFERROR(FIND("Annual",H868,1),0)&gt;0,"Annual",IFERROR(FIND("annual",H868,1),0)&gt;0,"Annual",IFERROR(FIND("病假",H868,1),0)&gt;0,"Sick",IFERROR(FIND("sick",H868,1),0)&gt;0,"Sick",IFERROR(FIND("Leave",H868,1),0)&gt;0,"Unpaid",IFERROR(FIND("unpaid",H868,1),0)&gt;0,"Unpaid",IFERROR(FIND("welfare",H868,1),0)&gt;0,"Welfare",1=1,H868)</f>
        <v>0</v>
      </c>
    </row>
    <row r="869" spans="11:13">
      <c r="K869" s="17" cm="1">
        <f t="array" ref="K869">_xlfn.IFS(IFERROR(FIND("差",H869,1),0)&gt;0,"Trip",IFERROR(FIND("trip",H869,1),0)&gt;0,"Trip",IFERROR(FIND("假",H869,1),0)&gt;0,"Leave",IFERROR(FIND("leave",H869,1),0)&gt;0,"Leave",IFERROR(FIND("补单",H869,1),0)&gt;0,"Supp",IFERROR(FIND("Replenishment",H869,1),0)&gt;0,"Supp",1=1,H869)</f>
        <v>0</v>
      </c>
      <c r="L869" s="17">
        <f t="shared" si="13"/>
        <v>0</v>
      </c>
      <c r="M869" s="17" cm="1">
        <f t="array" ref="M869">_xlfn.IFS(IFERROR(FIND("事假",H869,1),0)&gt;0,"Unpaid",IFERROR(FIND("年休假",H869,1),0)&gt;0,"Annual",IFERROR(FIND("产",H869,1),0)&gt;0,"Welfare",IFERROR(FIND("婚",H869,1),0)&gt;0,"Welfare",IFERROR(FIND("育",H869,1),0)&gt;0,"Welfare",IFERROR(FIND("丧",H869,1),0)&gt;0,"Welfare",IFERROR(FIND("Annual",H869,1),0)&gt;0,"Annual",IFERROR(FIND("annual",H869,1),0)&gt;0,"Annual",IFERROR(FIND("病假",H869,1),0)&gt;0,"Sick",IFERROR(FIND("sick",H869,1),0)&gt;0,"Sick",IFERROR(FIND("Leave",H869,1),0)&gt;0,"Unpaid",IFERROR(FIND("unpaid",H869,1),0)&gt;0,"Unpaid",IFERROR(FIND("welfare",H869,1),0)&gt;0,"Welfare",1=1,H869)</f>
        <v>0</v>
      </c>
    </row>
    <row r="870" spans="11:13">
      <c r="K870" s="17" cm="1">
        <f t="array" ref="K870">_xlfn.IFS(IFERROR(FIND("差",H870,1),0)&gt;0,"Trip",IFERROR(FIND("trip",H870,1),0)&gt;0,"Trip",IFERROR(FIND("假",H870,1),0)&gt;0,"Leave",IFERROR(FIND("leave",H870,1),0)&gt;0,"Leave",IFERROR(FIND("补单",H870,1),0)&gt;0,"Supp",IFERROR(FIND("Replenishment",H870,1),0)&gt;0,"Supp",1=1,H870)</f>
        <v>0</v>
      </c>
      <c r="L870" s="17">
        <f t="shared" si="13"/>
        <v>0</v>
      </c>
      <c r="M870" s="17" cm="1">
        <f t="array" ref="M870">_xlfn.IFS(IFERROR(FIND("事假",H870,1),0)&gt;0,"Unpaid",IFERROR(FIND("年休假",H870,1),0)&gt;0,"Annual",IFERROR(FIND("产",H870,1),0)&gt;0,"Welfare",IFERROR(FIND("婚",H870,1),0)&gt;0,"Welfare",IFERROR(FIND("育",H870,1),0)&gt;0,"Welfare",IFERROR(FIND("丧",H870,1),0)&gt;0,"Welfare",IFERROR(FIND("Annual",H870,1),0)&gt;0,"Annual",IFERROR(FIND("annual",H870,1),0)&gt;0,"Annual",IFERROR(FIND("病假",H870,1),0)&gt;0,"Sick",IFERROR(FIND("sick",H870,1),0)&gt;0,"Sick",IFERROR(FIND("Leave",H870,1),0)&gt;0,"Unpaid",IFERROR(FIND("unpaid",H870,1),0)&gt;0,"Unpaid",IFERROR(FIND("welfare",H870,1),0)&gt;0,"Welfare",1=1,H870)</f>
        <v>0</v>
      </c>
    </row>
    <row r="871" spans="11:13">
      <c r="K871" s="17" cm="1">
        <f t="array" ref="K871">_xlfn.IFS(IFERROR(FIND("差",H871,1),0)&gt;0,"Trip",IFERROR(FIND("trip",H871,1),0)&gt;0,"Trip",IFERROR(FIND("假",H871,1),0)&gt;0,"Leave",IFERROR(FIND("leave",H871,1),0)&gt;0,"Leave",IFERROR(FIND("补单",H871,1),0)&gt;0,"Supp",IFERROR(FIND("Replenishment",H871,1),0)&gt;0,"Supp",1=1,H871)</f>
        <v>0</v>
      </c>
      <c r="L871" s="17">
        <f t="shared" si="13"/>
        <v>0</v>
      </c>
      <c r="M871" s="17" cm="1">
        <f t="array" ref="M871">_xlfn.IFS(IFERROR(FIND("事假",H871,1),0)&gt;0,"Unpaid",IFERROR(FIND("年休假",H871,1),0)&gt;0,"Annual",IFERROR(FIND("产",H871,1),0)&gt;0,"Welfare",IFERROR(FIND("婚",H871,1),0)&gt;0,"Welfare",IFERROR(FIND("育",H871,1),0)&gt;0,"Welfare",IFERROR(FIND("丧",H871,1),0)&gt;0,"Welfare",IFERROR(FIND("Annual",H871,1),0)&gt;0,"Annual",IFERROR(FIND("annual",H871,1),0)&gt;0,"Annual",IFERROR(FIND("病假",H871,1),0)&gt;0,"Sick",IFERROR(FIND("sick",H871,1),0)&gt;0,"Sick",IFERROR(FIND("Leave",H871,1),0)&gt;0,"Unpaid",IFERROR(FIND("unpaid",H871,1),0)&gt;0,"Unpaid",IFERROR(FIND("welfare",H871,1),0)&gt;0,"Welfare",1=1,H871)</f>
        <v>0</v>
      </c>
    </row>
    <row r="872" spans="11:13">
      <c r="K872" s="17" cm="1">
        <f t="array" ref="K872">_xlfn.IFS(IFERROR(FIND("差",H872,1),0)&gt;0,"Trip",IFERROR(FIND("trip",H872,1),0)&gt;0,"Trip",IFERROR(FIND("假",H872,1),0)&gt;0,"Leave",IFERROR(FIND("leave",H872,1),0)&gt;0,"Leave",IFERROR(FIND("补单",H872,1),0)&gt;0,"Supp",IFERROR(FIND("Replenishment",H872,1),0)&gt;0,"Supp",1=1,H872)</f>
        <v>0</v>
      </c>
      <c r="L872" s="17">
        <f t="shared" si="13"/>
        <v>0</v>
      </c>
      <c r="M872" s="17" cm="1">
        <f t="array" ref="M872">_xlfn.IFS(IFERROR(FIND("事假",H872,1),0)&gt;0,"Unpaid",IFERROR(FIND("年休假",H872,1),0)&gt;0,"Annual",IFERROR(FIND("产",H872,1),0)&gt;0,"Welfare",IFERROR(FIND("婚",H872,1),0)&gt;0,"Welfare",IFERROR(FIND("育",H872,1),0)&gt;0,"Welfare",IFERROR(FIND("丧",H872,1),0)&gt;0,"Welfare",IFERROR(FIND("Annual",H872,1),0)&gt;0,"Annual",IFERROR(FIND("annual",H872,1),0)&gt;0,"Annual",IFERROR(FIND("病假",H872,1),0)&gt;0,"Sick",IFERROR(FIND("sick",H872,1),0)&gt;0,"Sick",IFERROR(FIND("Leave",H872,1),0)&gt;0,"Unpaid",IFERROR(FIND("unpaid",H872,1),0)&gt;0,"Unpaid",IFERROR(FIND("welfare",H872,1),0)&gt;0,"Welfare",1=1,H872)</f>
        <v>0</v>
      </c>
    </row>
    <row r="873" spans="11:13">
      <c r="K873" s="17" cm="1">
        <f t="array" ref="K873">_xlfn.IFS(IFERROR(FIND("差",H873,1),0)&gt;0,"Trip",IFERROR(FIND("trip",H873,1),0)&gt;0,"Trip",IFERROR(FIND("假",H873,1),0)&gt;0,"Leave",IFERROR(FIND("leave",H873,1),0)&gt;0,"Leave",IFERROR(FIND("补单",H873,1),0)&gt;0,"Supp",IFERROR(FIND("Replenishment",H873,1),0)&gt;0,"Supp",1=1,H873)</f>
        <v>0</v>
      </c>
      <c r="L873" s="17">
        <f t="shared" si="13"/>
        <v>0</v>
      </c>
      <c r="M873" s="17" cm="1">
        <f t="array" ref="M873">_xlfn.IFS(IFERROR(FIND("事假",H873,1),0)&gt;0,"Unpaid",IFERROR(FIND("年休假",H873,1),0)&gt;0,"Annual",IFERROR(FIND("产",H873,1),0)&gt;0,"Welfare",IFERROR(FIND("婚",H873,1),0)&gt;0,"Welfare",IFERROR(FIND("育",H873,1),0)&gt;0,"Welfare",IFERROR(FIND("丧",H873,1),0)&gt;0,"Welfare",IFERROR(FIND("Annual",H873,1),0)&gt;0,"Annual",IFERROR(FIND("annual",H873,1),0)&gt;0,"Annual",IFERROR(FIND("病假",H873,1),0)&gt;0,"Sick",IFERROR(FIND("sick",H873,1),0)&gt;0,"Sick",IFERROR(FIND("Leave",H873,1),0)&gt;0,"Unpaid",IFERROR(FIND("unpaid",H873,1),0)&gt;0,"Unpaid",IFERROR(FIND("welfare",H873,1),0)&gt;0,"Welfare",1=1,H873)</f>
        <v>0</v>
      </c>
    </row>
    <row r="874" spans="11:13">
      <c r="K874" s="17" cm="1">
        <f t="array" ref="K874">_xlfn.IFS(IFERROR(FIND("差",H874,1),0)&gt;0,"Trip",IFERROR(FIND("trip",H874,1),0)&gt;0,"Trip",IFERROR(FIND("假",H874,1),0)&gt;0,"Leave",IFERROR(FIND("leave",H874,1),0)&gt;0,"Leave",IFERROR(FIND("补单",H874,1),0)&gt;0,"Supp",IFERROR(FIND("Replenishment",H874,1),0)&gt;0,"Supp",1=1,H874)</f>
        <v>0</v>
      </c>
      <c r="L874" s="17">
        <f t="shared" si="13"/>
        <v>0</v>
      </c>
      <c r="M874" s="17" cm="1">
        <f t="array" ref="M874">_xlfn.IFS(IFERROR(FIND("事假",H874,1),0)&gt;0,"Unpaid",IFERROR(FIND("年休假",H874,1),0)&gt;0,"Annual",IFERROR(FIND("产",H874,1),0)&gt;0,"Welfare",IFERROR(FIND("婚",H874,1),0)&gt;0,"Welfare",IFERROR(FIND("育",H874,1),0)&gt;0,"Welfare",IFERROR(FIND("丧",H874,1),0)&gt;0,"Welfare",IFERROR(FIND("Annual",H874,1),0)&gt;0,"Annual",IFERROR(FIND("annual",H874,1),0)&gt;0,"Annual",IFERROR(FIND("病假",H874,1),0)&gt;0,"Sick",IFERROR(FIND("sick",H874,1),0)&gt;0,"Sick",IFERROR(FIND("Leave",H874,1),0)&gt;0,"Unpaid",IFERROR(FIND("unpaid",H874,1),0)&gt;0,"Unpaid",IFERROR(FIND("welfare",H874,1),0)&gt;0,"Welfare",1=1,H874)</f>
        <v>0</v>
      </c>
    </row>
    <row r="875" spans="11:13">
      <c r="K875" s="17" cm="1">
        <f t="array" ref="K875">_xlfn.IFS(IFERROR(FIND("差",H875,1),0)&gt;0,"Trip",IFERROR(FIND("trip",H875,1),0)&gt;0,"Trip",IFERROR(FIND("假",H875,1),0)&gt;0,"Leave",IFERROR(FIND("leave",H875,1),0)&gt;0,"Leave",IFERROR(FIND("补单",H875,1),0)&gt;0,"Supp",IFERROR(FIND("Replenishment",H875,1),0)&gt;0,"Supp",1=1,H875)</f>
        <v>0</v>
      </c>
      <c r="L875" s="17">
        <f t="shared" si="13"/>
        <v>0</v>
      </c>
      <c r="M875" s="17" cm="1">
        <f t="array" ref="M875">_xlfn.IFS(IFERROR(FIND("事假",H875,1),0)&gt;0,"Unpaid",IFERROR(FIND("年休假",H875,1),0)&gt;0,"Annual",IFERROR(FIND("产",H875,1),0)&gt;0,"Welfare",IFERROR(FIND("婚",H875,1),0)&gt;0,"Welfare",IFERROR(FIND("育",H875,1),0)&gt;0,"Welfare",IFERROR(FIND("丧",H875,1),0)&gt;0,"Welfare",IFERROR(FIND("Annual",H875,1),0)&gt;0,"Annual",IFERROR(FIND("annual",H875,1),0)&gt;0,"Annual",IFERROR(FIND("病假",H875,1),0)&gt;0,"Sick",IFERROR(FIND("sick",H875,1),0)&gt;0,"Sick",IFERROR(FIND("Leave",H875,1),0)&gt;0,"Unpaid",IFERROR(FIND("unpaid",H875,1),0)&gt;0,"Unpaid",IFERROR(FIND("welfare",H875,1),0)&gt;0,"Welfare",1=1,H875)</f>
        <v>0</v>
      </c>
    </row>
    <row r="876" spans="11:13">
      <c r="K876" s="17" cm="1">
        <f t="array" ref="K876">_xlfn.IFS(IFERROR(FIND("差",H876,1),0)&gt;0,"Trip",IFERROR(FIND("trip",H876,1),0)&gt;0,"Trip",IFERROR(FIND("假",H876,1),0)&gt;0,"Leave",IFERROR(FIND("leave",H876,1),0)&gt;0,"Leave",IFERROR(FIND("补单",H876,1),0)&gt;0,"Supp",IFERROR(FIND("Replenishment",H876,1),0)&gt;0,"Supp",1=1,H876)</f>
        <v>0</v>
      </c>
      <c r="L876" s="17">
        <f t="shared" si="13"/>
        <v>0</v>
      </c>
      <c r="M876" s="17" cm="1">
        <f t="array" ref="M876">_xlfn.IFS(IFERROR(FIND("事假",H876,1),0)&gt;0,"Unpaid",IFERROR(FIND("年休假",H876,1),0)&gt;0,"Annual",IFERROR(FIND("产",H876,1),0)&gt;0,"Welfare",IFERROR(FIND("婚",H876,1),0)&gt;0,"Welfare",IFERROR(FIND("育",H876,1),0)&gt;0,"Welfare",IFERROR(FIND("丧",H876,1),0)&gt;0,"Welfare",IFERROR(FIND("Annual",H876,1),0)&gt;0,"Annual",IFERROR(FIND("annual",H876,1),0)&gt;0,"Annual",IFERROR(FIND("病假",H876,1),0)&gt;0,"Sick",IFERROR(FIND("sick",H876,1),0)&gt;0,"Sick",IFERROR(FIND("Leave",H876,1),0)&gt;0,"Unpaid",IFERROR(FIND("unpaid",H876,1),0)&gt;0,"Unpaid",IFERROR(FIND("welfare",H876,1),0)&gt;0,"Welfare",1=1,H876)</f>
        <v>0</v>
      </c>
    </row>
    <row r="877" spans="11:13">
      <c r="K877" s="17" cm="1">
        <f t="array" ref="K877">_xlfn.IFS(IFERROR(FIND("差",H877,1),0)&gt;0,"Trip",IFERROR(FIND("trip",H877,1),0)&gt;0,"Trip",IFERROR(FIND("假",H877,1),0)&gt;0,"Leave",IFERROR(FIND("leave",H877,1),0)&gt;0,"Leave",IFERROR(FIND("补单",H877,1),0)&gt;0,"Supp",IFERROR(FIND("Replenishment",H877,1),0)&gt;0,"Supp",1=1,H877)</f>
        <v>0</v>
      </c>
      <c r="L877" s="17">
        <f t="shared" si="13"/>
        <v>0</v>
      </c>
      <c r="M877" s="17" cm="1">
        <f t="array" ref="M877">_xlfn.IFS(IFERROR(FIND("事假",H877,1),0)&gt;0,"Unpaid",IFERROR(FIND("年休假",H877,1),0)&gt;0,"Annual",IFERROR(FIND("产",H877,1),0)&gt;0,"Welfare",IFERROR(FIND("婚",H877,1),0)&gt;0,"Welfare",IFERROR(FIND("育",H877,1),0)&gt;0,"Welfare",IFERROR(FIND("丧",H877,1),0)&gt;0,"Welfare",IFERROR(FIND("Annual",H877,1),0)&gt;0,"Annual",IFERROR(FIND("annual",H877,1),0)&gt;0,"Annual",IFERROR(FIND("病假",H877,1),0)&gt;0,"Sick",IFERROR(FIND("sick",H877,1),0)&gt;0,"Sick",IFERROR(FIND("Leave",H877,1),0)&gt;0,"Unpaid",IFERROR(FIND("unpaid",H877,1),0)&gt;0,"Unpaid",IFERROR(FIND("welfare",H877,1),0)&gt;0,"Welfare",1=1,H877)</f>
        <v>0</v>
      </c>
    </row>
    <row r="878" spans="11:13">
      <c r="K878" s="17" cm="1">
        <f t="array" ref="K878">_xlfn.IFS(IFERROR(FIND("差",H878,1),0)&gt;0,"Trip",IFERROR(FIND("trip",H878,1),0)&gt;0,"Trip",IFERROR(FIND("假",H878,1),0)&gt;0,"Leave",IFERROR(FIND("leave",H878,1),0)&gt;0,"Leave",IFERROR(FIND("补单",H878,1),0)&gt;0,"Supp",IFERROR(FIND("Replenishment",H878,1),0)&gt;0,"Supp",1=1,H878)</f>
        <v>0</v>
      </c>
      <c r="L878" s="17">
        <f t="shared" si="13"/>
        <v>0</v>
      </c>
      <c r="M878" s="17" cm="1">
        <f t="array" ref="M878">_xlfn.IFS(IFERROR(FIND("事假",H878,1),0)&gt;0,"Unpaid",IFERROR(FIND("年休假",H878,1),0)&gt;0,"Annual",IFERROR(FIND("产",H878,1),0)&gt;0,"Welfare",IFERROR(FIND("婚",H878,1),0)&gt;0,"Welfare",IFERROR(FIND("育",H878,1),0)&gt;0,"Welfare",IFERROR(FIND("丧",H878,1),0)&gt;0,"Welfare",IFERROR(FIND("Annual",H878,1),0)&gt;0,"Annual",IFERROR(FIND("annual",H878,1),0)&gt;0,"Annual",IFERROR(FIND("病假",H878,1),0)&gt;0,"Sick",IFERROR(FIND("sick",H878,1),0)&gt;0,"Sick",IFERROR(FIND("Leave",H878,1),0)&gt;0,"Unpaid",IFERROR(FIND("unpaid",H878,1),0)&gt;0,"Unpaid",IFERROR(FIND("welfare",H878,1),0)&gt;0,"Welfare",1=1,H878)</f>
        <v>0</v>
      </c>
    </row>
    <row r="879" spans="11:13">
      <c r="K879" s="17" cm="1">
        <f t="array" ref="K879">_xlfn.IFS(IFERROR(FIND("差",H879,1),0)&gt;0,"Trip",IFERROR(FIND("trip",H879,1),0)&gt;0,"Trip",IFERROR(FIND("假",H879,1),0)&gt;0,"Leave",IFERROR(FIND("leave",H879,1),0)&gt;0,"Leave",IFERROR(FIND("补单",H879,1),0)&gt;0,"Supp",IFERROR(FIND("Replenishment",H879,1),0)&gt;0,"Supp",1=1,H879)</f>
        <v>0</v>
      </c>
      <c r="L879" s="17">
        <f t="shared" si="13"/>
        <v>0</v>
      </c>
      <c r="M879" s="17" cm="1">
        <f t="array" ref="M879">_xlfn.IFS(IFERROR(FIND("事假",H879,1),0)&gt;0,"Unpaid",IFERROR(FIND("年休假",H879,1),0)&gt;0,"Annual",IFERROR(FIND("产",H879,1),0)&gt;0,"Welfare",IFERROR(FIND("婚",H879,1),0)&gt;0,"Welfare",IFERROR(FIND("育",H879,1),0)&gt;0,"Welfare",IFERROR(FIND("丧",H879,1),0)&gt;0,"Welfare",IFERROR(FIND("Annual",H879,1),0)&gt;0,"Annual",IFERROR(FIND("annual",H879,1),0)&gt;0,"Annual",IFERROR(FIND("病假",H879,1),0)&gt;0,"Sick",IFERROR(FIND("sick",H879,1),0)&gt;0,"Sick",IFERROR(FIND("Leave",H879,1),0)&gt;0,"Unpaid",IFERROR(FIND("unpaid",H879,1),0)&gt;0,"Unpaid",IFERROR(FIND("welfare",H879,1),0)&gt;0,"Welfare",1=1,H879)</f>
        <v>0</v>
      </c>
    </row>
    <row r="880" spans="11:13">
      <c r="K880" s="17" cm="1">
        <f t="array" ref="K880">_xlfn.IFS(IFERROR(FIND("差",H880,1),0)&gt;0,"Trip",IFERROR(FIND("trip",H880,1),0)&gt;0,"Trip",IFERROR(FIND("假",H880,1),0)&gt;0,"Leave",IFERROR(FIND("leave",H880,1),0)&gt;0,"Leave",IFERROR(FIND("补单",H880,1),0)&gt;0,"Supp",IFERROR(FIND("Replenishment",H880,1),0)&gt;0,"Supp",1=1,H880)</f>
        <v>0</v>
      </c>
      <c r="L880" s="17">
        <f t="shared" si="13"/>
        <v>0</v>
      </c>
      <c r="M880" s="17" cm="1">
        <f t="array" ref="M880">_xlfn.IFS(IFERROR(FIND("事假",H880,1),0)&gt;0,"Unpaid",IFERROR(FIND("年休假",H880,1),0)&gt;0,"Annual",IFERROR(FIND("产",H880,1),0)&gt;0,"Welfare",IFERROR(FIND("婚",H880,1),0)&gt;0,"Welfare",IFERROR(FIND("育",H880,1),0)&gt;0,"Welfare",IFERROR(FIND("丧",H880,1),0)&gt;0,"Welfare",IFERROR(FIND("Annual",H880,1),0)&gt;0,"Annual",IFERROR(FIND("annual",H880,1),0)&gt;0,"Annual",IFERROR(FIND("病假",H880,1),0)&gt;0,"Sick",IFERROR(FIND("sick",H880,1),0)&gt;0,"Sick",IFERROR(FIND("Leave",H880,1),0)&gt;0,"Unpaid",IFERROR(FIND("unpaid",H880,1),0)&gt;0,"Unpaid",IFERROR(FIND("welfare",H880,1),0)&gt;0,"Welfare",1=1,H880)</f>
        <v>0</v>
      </c>
    </row>
    <row r="881" spans="11:13">
      <c r="K881" s="17" cm="1">
        <f t="array" ref="K881">_xlfn.IFS(IFERROR(FIND("差",H881,1),0)&gt;0,"Trip",IFERROR(FIND("trip",H881,1),0)&gt;0,"Trip",IFERROR(FIND("假",H881,1),0)&gt;0,"Leave",IFERROR(FIND("leave",H881,1),0)&gt;0,"Leave",IFERROR(FIND("补单",H881,1),0)&gt;0,"Supp",IFERROR(FIND("Replenishment",H881,1),0)&gt;0,"Supp",1=1,H881)</f>
        <v>0</v>
      </c>
      <c r="L881" s="17">
        <f t="shared" si="13"/>
        <v>0</v>
      </c>
      <c r="M881" s="17" cm="1">
        <f t="array" ref="M881">_xlfn.IFS(IFERROR(FIND("事假",H881,1),0)&gt;0,"Unpaid",IFERROR(FIND("年休假",H881,1),0)&gt;0,"Annual",IFERROR(FIND("产",H881,1),0)&gt;0,"Welfare",IFERROR(FIND("婚",H881,1),0)&gt;0,"Welfare",IFERROR(FIND("育",H881,1),0)&gt;0,"Welfare",IFERROR(FIND("丧",H881,1),0)&gt;0,"Welfare",IFERROR(FIND("Annual",H881,1),0)&gt;0,"Annual",IFERROR(FIND("annual",H881,1),0)&gt;0,"Annual",IFERROR(FIND("病假",H881,1),0)&gt;0,"Sick",IFERROR(FIND("sick",H881,1),0)&gt;0,"Sick",IFERROR(FIND("Leave",H881,1),0)&gt;0,"Unpaid",IFERROR(FIND("unpaid",H881,1),0)&gt;0,"Unpaid",IFERROR(FIND("welfare",H881,1),0)&gt;0,"Welfare",1=1,H881)</f>
        <v>0</v>
      </c>
    </row>
    <row r="882" spans="11:13">
      <c r="K882" s="17" cm="1">
        <f t="array" ref="K882">_xlfn.IFS(IFERROR(FIND("差",H882,1),0)&gt;0,"Trip",IFERROR(FIND("trip",H882,1),0)&gt;0,"Trip",IFERROR(FIND("假",H882,1),0)&gt;0,"Leave",IFERROR(FIND("leave",H882,1),0)&gt;0,"Leave",IFERROR(FIND("补单",H882,1),0)&gt;0,"Supp",IFERROR(FIND("Replenishment",H882,1),0)&gt;0,"Supp",1=1,H882)</f>
        <v>0</v>
      </c>
      <c r="L882" s="17">
        <f t="shared" si="13"/>
        <v>0</v>
      </c>
      <c r="M882" s="17" cm="1">
        <f t="array" ref="M882">_xlfn.IFS(IFERROR(FIND("事假",H882,1),0)&gt;0,"Unpaid",IFERROR(FIND("年休假",H882,1),0)&gt;0,"Annual",IFERROR(FIND("产",H882,1),0)&gt;0,"Welfare",IFERROR(FIND("婚",H882,1),0)&gt;0,"Welfare",IFERROR(FIND("育",H882,1),0)&gt;0,"Welfare",IFERROR(FIND("丧",H882,1),0)&gt;0,"Welfare",IFERROR(FIND("Annual",H882,1),0)&gt;0,"Annual",IFERROR(FIND("annual",H882,1),0)&gt;0,"Annual",IFERROR(FIND("病假",H882,1),0)&gt;0,"Sick",IFERROR(FIND("sick",H882,1),0)&gt;0,"Sick",IFERROR(FIND("Leave",H882,1),0)&gt;0,"Unpaid",IFERROR(FIND("unpaid",H882,1),0)&gt;0,"Unpaid",IFERROR(FIND("welfare",H882,1),0)&gt;0,"Welfare",1=1,H882)</f>
        <v>0</v>
      </c>
    </row>
    <row r="883" spans="11:13">
      <c r="K883" s="17" cm="1">
        <f t="array" ref="K883">_xlfn.IFS(IFERROR(FIND("差",H883,1),0)&gt;0,"Trip",IFERROR(FIND("trip",H883,1),0)&gt;0,"Trip",IFERROR(FIND("假",H883,1),0)&gt;0,"Leave",IFERROR(FIND("leave",H883,1),0)&gt;0,"Leave",IFERROR(FIND("补单",H883,1),0)&gt;0,"Supp",IFERROR(FIND("Replenishment",H883,1),0)&gt;0,"Supp",1=1,H883)</f>
        <v>0</v>
      </c>
      <c r="L883" s="17">
        <f t="shared" si="13"/>
        <v>0</v>
      </c>
      <c r="M883" s="17" cm="1">
        <f t="array" ref="M883">_xlfn.IFS(IFERROR(FIND("事假",H883,1),0)&gt;0,"Unpaid",IFERROR(FIND("年休假",H883,1),0)&gt;0,"Annual",IFERROR(FIND("产",H883,1),0)&gt;0,"Welfare",IFERROR(FIND("婚",H883,1),0)&gt;0,"Welfare",IFERROR(FIND("育",H883,1),0)&gt;0,"Welfare",IFERROR(FIND("丧",H883,1),0)&gt;0,"Welfare",IFERROR(FIND("Annual",H883,1),0)&gt;0,"Annual",IFERROR(FIND("annual",H883,1),0)&gt;0,"Annual",IFERROR(FIND("病假",H883,1),0)&gt;0,"Sick",IFERROR(FIND("sick",H883,1),0)&gt;0,"Sick",IFERROR(FIND("Leave",H883,1),0)&gt;0,"Unpaid",IFERROR(FIND("unpaid",H883,1),0)&gt;0,"Unpaid",IFERROR(FIND("welfare",H883,1),0)&gt;0,"Welfare",1=1,H883)</f>
        <v>0</v>
      </c>
    </row>
    <row r="884" spans="11:13">
      <c r="K884" s="17" cm="1">
        <f t="array" ref="K884">_xlfn.IFS(IFERROR(FIND("差",H884,1),0)&gt;0,"Trip",IFERROR(FIND("trip",H884,1),0)&gt;0,"Trip",IFERROR(FIND("假",H884,1),0)&gt;0,"Leave",IFERROR(FIND("leave",H884,1),0)&gt;0,"Leave",IFERROR(FIND("补单",H884,1),0)&gt;0,"Supp",IFERROR(FIND("Replenishment",H884,1),0)&gt;0,"Supp",1=1,H884)</f>
        <v>0</v>
      </c>
      <c r="L884" s="17">
        <f t="shared" si="13"/>
        <v>0</v>
      </c>
      <c r="M884" s="17" cm="1">
        <f t="array" ref="M884">_xlfn.IFS(IFERROR(FIND("事假",H884,1),0)&gt;0,"Unpaid",IFERROR(FIND("年休假",H884,1),0)&gt;0,"Annual",IFERROR(FIND("产",H884,1),0)&gt;0,"Welfare",IFERROR(FIND("婚",H884,1),0)&gt;0,"Welfare",IFERROR(FIND("育",H884,1),0)&gt;0,"Welfare",IFERROR(FIND("丧",H884,1),0)&gt;0,"Welfare",IFERROR(FIND("Annual",H884,1),0)&gt;0,"Annual",IFERROR(FIND("annual",H884,1),0)&gt;0,"Annual",IFERROR(FIND("病假",H884,1),0)&gt;0,"Sick",IFERROR(FIND("sick",H884,1),0)&gt;0,"Sick",IFERROR(FIND("Leave",H884,1),0)&gt;0,"Unpaid",IFERROR(FIND("unpaid",H884,1),0)&gt;0,"Unpaid",IFERROR(FIND("welfare",H884,1),0)&gt;0,"Welfare",1=1,H884)</f>
        <v>0</v>
      </c>
    </row>
    <row r="885" spans="11:13">
      <c r="K885" s="17" cm="1">
        <f t="array" ref="K885">_xlfn.IFS(IFERROR(FIND("差",H885,1),0)&gt;0,"Trip",IFERROR(FIND("trip",H885,1),0)&gt;0,"Trip",IFERROR(FIND("假",H885,1),0)&gt;0,"Leave",IFERROR(FIND("leave",H885,1),0)&gt;0,"Leave",IFERROR(FIND("补单",H885,1),0)&gt;0,"Supp",IFERROR(FIND("Replenishment",H885,1),0)&gt;0,"Supp",1=1,H885)</f>
        <v>0</v>
      </c>
      <c r="L885" s="17">
        <f t="shared" si="13"/>
        <v>0</v>
      </c>
      <c r="M885" s="17" cm="1">
        <f t="array" ref="M885">_xlfn.IFS(IFERROR(FIND("事假",H885,1),0)&gt;0,"Unpaid",IFERROR(FIND("年休假",H885,1),0)&gt;0,"Annual",IFERROR(FIND("产",H885,1),0)&gt;0,"Welfare",IFERROR(FIND("婚",H885,1),0)&gt;0,"Welfare",IFERROR(FIND("育",H885,1),0)&gt;0,"Welfare",IFERROR(FIND("丧",H885,1),0)&gt;0,"Welfare",IFERROR(FIND("Annual",H885,1),0)&gt;0,"Annual",IFERROR(FIND("annual",H885,1),0)&gt;0,"Annual",IFERROR(FIND("病假",H885,1),0)&gt;0,"Sick",IFERROR(FIND("sick",H885,1),0)&gt;0,"Sick",IFERROR(FIND("Leave",H885,1),0)&gt;0,"Unpaid",IFERROR(FIND("unpaid",H885,1),0)&gt;0,"Unpaid",IFERROR(FIND("welfare",H885,1),0)&gt;0,"Welfare",1=1,H885)</f>
        <v>0</v>
      </c>
    </row>
    <row r="886" spans="11:13">
      <c r="K886" s="17" cm="1">
        <f t="array" ref="K886">_xlfn.IFS(IFERROR(FIND("差",H886,1),0)&gt;0,"Trip",IFERROR(FIND("trip",H886,1),0)&gt;0,"Trip",IFERROR(FIND("假",H886,1),0)&gt;0,"Leave",IFERROR(FIND("leave",H886,1),0)&gt;0,"Leave",IFERROR(FIND("补单",H886,1),0)&gt;0,"Supp",IFERROR(FIND("Replenishment",H886,1),0)&gt;0,"Supp",1=1,H886)</f>
        <v>0</v>
      </c>
      <c r="L886" s="17">
        <f t="shared" si="13"/>
        <v>0</v>
      </c>
      <c r="M886" s="17" cm="1">
        <f t="array" ref="M886">_xlfn.IFS(IFERROR(FIND("事假",H886,1),0)&gt;0,"Unpaid",IFERROR(FIND("年休假",H886,1),0)&gt;0,"Annual",IFERROR(FIND("产",H886,1),0)&gt;0,"Welfare",IFERROR(FIND("婚",H886,1),0)&gt;0,"Welfare",IFERROR(FIND("育",H886,1),0)&gt;0,"Welfare",IFERROR(FIND("丧",H886,1),0)&gt;0,"Welfare",IFERROR(FIND("Annual",H886,1),0)&gt;0,"Annual",IFERROR(FIND("annual",H886,1),0)&gt;0,"Annual",IFERROR(FIND("病假",H886,1),0)&gt;0,"Sick",IFERROR(FIND("sick",H886,1),0)&gt;0,"Sick",IFERROR(FIND("Leave",H886,1),0)&gt;0,"Unpaid",IFERROR(FIND("unpaid",H886,1),0)&gt;0,"Unpaid",IFERROR(FIND("welfare",H886,1),0)&gt;0,"Welfare",1=1,H886)</f>
        <v>0</v>
      </c>
    </row>
    <row r="887" spans="11:13">
      <c r="K887" s="17" cm="1">
        <f t="array" ref="K887">_xlfn.IFS(IFERROR(FIND("差",H887,1),0)&gt;0,"Trip",IFERROR(FIND("trip",H887,1),0)&gt;0,"Trip",IFERROR(FIND("假",H887,1),0)&gt;0,"Leave",IFERROR(FIND("leave",H887,1),0)&gt;0,"Leave",IFERROR(FIND("补单",H887,1),0)&gt;0,"Supp",IFERROR(FIND("Replenishment",H887,1),0)&gt;0,"Supp",1=1,H887)</f>
        <v>0</v>
      </c>
      <c r="L887" s="17">
        <f t="shared" si="13"/>
        <v>0</v>
      </c>
      <c r="M887" s="17" cm="1">
        <f t="array" ref="M887">_xlfn.IFS(IFERROR(FIND("事假",H887,1),0)&gt;0,"Unpaid",IFERROR(FIND("年休假",H887,1),0)&gt;0,"Annual",IFERROR(FIND("产",H887,1),0)&gt;0,"Welfare",IFERROR(FIND("婚",H887,1),0)&gt;0,"Welfare",IFERROR(FIND("育",H887,1),0)&gt;0,"Welfare",IFERROR(FIND("丧",H887,1),0)&gt;0,"Welfare",IFERROR(FIND("Annual",H887,1),0)&gt;0,"Annual",IFERROR(FIND("annual",H887,1),0)&gt;0,"Annual",IFERROR(FIND("病假",H887,1),0)&gt;0,"Sick",IFERROR(FIND("sick",H887,1),0)&gt;0,"Sick",IFERROR(FIND("Leave",H887,1),0)&gt;0,"Unpaid",IFERROR(FIND("unpaid",H887,1),0)&gt;0,"Unpaid",IFERROR(FIND("welfare",H887,1),0)&gt;0,"Welfare",1=1,H887)</f>
        <v>0</v>
      </c>
    </row>
    <row r="888" spans="11:13">
      <c r="K888" s="17" cm="1">
        <f t="array" ref="K888">_xlfn.IFS(IFERROR(FIND("差",H888,1),0)&gt;0,"Trip",IFERROR(FIND("trip",H888,1),0)&gt;0,"Trip",IFERROR(FIND("假",H888,1),0)&gt;0,"Leave",IFERROR(FIND("leave",H888,1),0)&gt;0,"Leave",IFERROR(FIND("补单",H888,1),0)&gt;0,"Supp",IFERROR(FIND("Replenishment",H888,1),0)&gt;0,"Supp",1=1,H888)</f>
        <v>0</v>
      </c>
      <c r="L888" s="17">
        <f t="shared" si="13"/>
        <v>0</v>
      </c>
      <c r="M888" s="17" cm="1">
        <f t="array" ref="M888">_xlfn.IFS(IFERROR(FIND("事假",H888,1),0)&gt;0,"Unpaid",IFERROR(FIND("年休假",H888,1),0)&gt;0,"Annual",IFERROR(FIND("产",H888,1),0)&gt;0,"Welfare",IFERROR(FIND("婚",H888,1),0)&gt;0,"Welfare",IFERROR(FIND("育",H888,1),0)&gt;0,"Welfare",IFERROR(FIND("丧",H888,1),0)&gt;0,"Welfare",IFERROR(FIND("Annual",H888,1),0)&gt;0,"Annual",IFERROR(FIND("annual",H888,1),0)&gt;0,"Annual",IFERROR(FIND("病假",H888,1),0)&gt;0,"Sick",IFERROR(FIND("sick",H888,1),0)&gt;0,"Sick",IFERROR(FIND("Leave",H888,1),0)&gt;0,"Unpaid",IFERROR(FIND("unpaid",H888,1),0)&gt;0,"Unpaid",IFERROR(FIND("welfare",H888,1),0)&gt;0,"Welfare",1=1,H888)</f>
        <v>0</v>
      </c>
    </row>
    <row r="889" spans="11:13">
      <c r="K889" s="17" cm="1">
        <f t="array" ref="K889">_xlfn.IFS(IFERROR(FIND("差",H889,1),0)&gt;0,"Trip",IFERROR(FIND("trip",H889,1),0)&gt;0,"Trip",IFERROR(FIND("假",H889,1),0)&gt;0,"Leave",IFERROR(FIND("leave",H889,1),0)&gt;0,"Leave",IFERROR(FIND("补单",H889,1),0)&gt;0,"Supp",IFERROR(FIND("Replenishment",H889,1),0)&gt;0,"Supp",1=1,H889)</f>
        <v>0</v>
      </c>
      <c r="L889" s="17">
        <f t="shared" si="13"/>
        <v>0</v>
      </c>
      <c r="M889" s="17" cm="1">
        <f t="array" ref="M889">_xlfn.IFS(IFERROR(FIND("事假",H889,1),0)&gt;0,"Unpaid",IFERROR(FIND("年休假",H889,1),0)&gt;0,"Annual",IFERROR(FIND("产",H889,1),0)&gt;0,"Welfare",IFERROR(FIND("婚",H889,1),0)&gt;0,"Welfare",IFERROR(FIND("育",H889,1),0)&gt;0,"Welfare",IFERROR(FIND("丧",H889,1),0)&gt;0,"Welfare",IFERROR(FIND("Annual",H889,1),0)&gt;0,"Annual",IFERROR(FIND("annual",H889,1),0)&gt;0,"Annual",IFERROR(FIND("病假",H889,1),0)&gt;0,"Sick",IFERROR(FIND("sick",H889,1),0)&gt;0,"Sick",IFERROR(FIND("Leave",H889,1),0)&gt;0,"Unpaid",IFERROR(FIND("unpaid",H889,1),0)&gt;0,"Unpaid",IFERROR(FIND("welfare",H889,1),0)&gt;0,"Welfare",1=1,H889)</f>
        <v>0</v>
      </c>
    </row>
    <row r="890" spans="11:13">
      <c r="K890" s="17" cm="1">
        <f t="array" ref="K890">_xlfn.IFS(IFERROR(FIND("差",H890,1),0)&gt;0,"Trip",IFERROR(FIND("trip",H890,1),0)&gt;0,"Trip",IFERROR(FIND("假",H890,1),0)&gt;0,"Leave",IFERROR(FIND("leave",H890,1),0)&gt;0,"Leave",IFERROR(FIND("补单",H890,1),0)&gt;0,"Supp",IFERROR(FIND("Replenishment",H890,1),0)&gt;0,"Supp",1=1,H890)</f>
        <v>0</v>
      </c>
      <c r="L890" s="17">
        <f t="shared" si="13"/>
        <v>0</v>
      </c>
      <c r="M890" s="17" cm="1">
        <f t="array" ref="M890">_xlfn.IFS(IFERROR(FIND("事假",H890,1),0)&gt;0,"Unpaid",IFERROR(FIND("年休假",H890,1),0)&gt;0,"Annual",IFERROR(FIND("产",H890,1),0)&gt;0,"Welfare",IFERROR(FIND("婚",H890,1),0)&gt;0,"Welfare",IFERROR(FIND("育",H890,1),0)&gt;0,"Welfare",IFERROR(FIND("丧",H890,1),0)&gt;0,"Welfare",IFERROR(FIND("Annual",H890,1),0)&gt;0,"Annual",IFERROR(FIND("annual",H890,1),0)&gt;0,"Annual",IFERROR(FIND("病假",H890,1),0)&gt;0,"Sick",IFERROR(FIND("sick",H890,1),0)&gt;0,"Sick",IFERROR(FIND("Leave",H890,1),0)&gt;0,"Unpaid",IFERROR(FIND("unpaid",H890,1),0)&gt;0,"Unpaid",IFERROR(FIND("welfare",H890,1),0)&gt;0,"Welfare",1=1,H890)</f>
        <v>0</v>
      </c>
    </row>
    <row r="891" spans="11:13">
      <c r="K891" s="17" cm="1">
        <f t="array" ref="K891">_xlfn.IFS(IFERROR(FIND("差",H891,1),0)&gt;0,"Trip",IFERROR(FIND("trip",H891,1),0)&gt;0,"Trip",IFERROR(FIND("假",H891,1),0)&gt;0,"Leave",IFERROR(FIND("leave",H891,1),0)&gt;0,"Leave",IFERROR(FIND("补单",H891,1),0)&gt;0,"Supp",IFERROR(FIND("Replenishment",H891,1),0)&gt;0,"Supp",1=1,H891)</f>
        <v>0</v>
      </c>
      <c r="L891" s="17">
        <f t="shared" si="13"/>
        <v>0</v>
      </c>
      <c r="M891" s="17" cm="1">
        <f t="array" ref="M891">_xlfn.IFS(IFERROR(FIND("事假",H891,1),0)&gt;0,"Unpaid",IFERROR(FIND("年休假",H891,1),0)&gt;0,"Annual",IFERROR(FIND("产",H891,1),0)&gt;0,"Welfare",IFERROR(FIND("婚",H891,1),0)&gt;0,"Welfare",IFERROR(FIND("育",H891,1),0)&gt;0,"Welfare",IFERROR(FIND("丧",H891,1),0)&gt;0,"Welfare",IFERROR(FIND("Annual",H891,1),0)&gt;0,"Annual",IFERROR(FIND("annual",H891,1),0)&gt;0,"Annual",IFERROR(FIND("病假",H891,1),0)&gt;0,"Sick",IFERROR(FIND("sick",H891,1),0)&gt;0,"Sick",IFERROR(FIND("Leave",H891,1),0)&gt;0,"Unpaid",IFERROR(FIND("unpaid",H891,1),0)&gt;0,"Unpaid",IFERROR(FIND("welfare",H891,1),0)&gt;0,"Welfare",1=1,H891)</f>
        <v>0</v>
      </c>
    </row>
    <row r="892" spans="11:13">
      <c r="K892" s="17" cm="1">
        <f t="array" ref="K892">_xlfn.IFS(IFERROR(FIND("差",H892,1),0)&gt;0,"Trip",IFERROR(FIND("trip",H892,1),0)&gt;0,"Trip",IFERROR(FIND("假",H892,1),0)&gt;0,"Leave",IFERROR(FIND("leave",H892,1),0)&gt;0,"Leave",IFERROR(FIND("补单",H892,1),0)&gt;0,"Supp",IFERROR(FIND("Replenishment",H892,1),0)&gt;0,"Supp",1=1,H892)</f>
        <v>0</v>
      </c>
      <c r="L892" s="17">
        <f t="shared" si="13"/>
        <v>0</v>
      </c>
      <c r="M892" s="17" cm="1">
        <f t="array" ref="M892">_xlfn.IFS(IFERROR(FIND("事假",H892,1),0)&gt;0,"Unpaid",IFERROR(FIND("年休假",H892,1),0)&gt;0,"Annual",IFERROR(FIND("产",H892,1),0)&gt;0,"Welfare",IFERROR(FIND("婚",H892,1),0)&gt;0,"Welfare",IFERROR(FIND("育",H892,1),0)&gt;0,"Welfare",IFERROR(FIND("丧",H892,1),0)&gt;0,"Welfare",IFERROR(FIND("Annual",H892,1),0)&gt;0,"Annual",IFERROR(FIND("annual",H892,1),0)&gt;0,"Annual",IFERROR(FIND("病假",H892,1),0)&gt;0,"Sick",IFERROR(FIND("sick",H892,1),0)&gt;0,"Sick",IFERROR(FIND("Leave",H892,1),0)&gt;0,"Unpaid",IFERROR(FIND("unpaid",H892,1),0)&gt;0,"Unpaid",IFERROR(FIND("welfare",H892,1),0)&gt;0,"Welfare",1=1,H892)</f>
        <v>0</v>
      </c>
    </row>
    <row r="893" spans="11:13">
      <c r="K893" s="17" cm="1">
        <f t="array" ref="K893">_xlfn.IFS(IFERROR(FIND("差",H893,1),0)&gt;0,"Trip",IFERROR(FIND("trip",H893,1),0)&gt;0,"Trip",IFERROR(FIND("假",H893,1),0)&gt;0,"Leave",IFERROR(FIND("leave",H893,1),0)&gt;0,"Leave",IFERROR(FIND("补单",H893,1),0)&gt;0,"Supp",IFERROR(FIND("Replenishment",H893,1),0)&gt;0,"Supp",1=1,H893)</f>
        <v>0</v>
      </c>
      <c r="L893" s="17">
        <f t="shared" si="13"/>
        <v>0</v>
      </c>
      <c r="M893" s="17" cm="1">
        <f t="array" ref="M893">_xlfn.IFS(IFERROR(FIND("事假",H893,1),0)&gt;0,"Unpaid",IFERROR(FIND("年休假",H893,1),0)&gt;0,"Annual",IFERROR(FIND("产",H893,1),0)&gt;0,"Welfare",IFERROR(FIND("婚",H893,1),0)&gt;0,"Welfare",IFERROR(FIND("育",H893,1),0)&gt;0,"Welfare",IFERROR(FIND("丧",H893,1),0)&gt;0,"Welfare",IFERROR(FIND("Annual",H893,1),0)&gt;0,"Annual",IFERROR(FIND("annual",H893,1),0)&gt;0,"Annual",IFERROR(FIND("病假",H893,1),0)&gt;0,"Sick",IFERROR(FIND("sick",H893,1),0)&gt;0,"Sick",IFERROR(FIND("Leave",H893,1),0)&gt;0,"Unpaid",IFERROR(FIND("unpaid",H893,1),0)&gt;0,"Unpaid",IFERROR(FIND("welfare",H893,1),0)&gt;0,"Welfare",1=1,H893)</f>
        <v>0</v>
      </c>
    </row>
    <row r="894" spans="11:13">
      <c r="K894" s="17" cm="1">
        <f t="array" ref="K894">_xlfn.IFS(IFERROR(FIND("差",H894,1),0)&gt;0,"Trip",IFERROR(FIND("trip",H894,1),0)&gt;0,"Trip",IFERROR(FIND("假",H894,1),0)&gt;0,"Leave",IFERROR(FIND("leave",H894,1),0)&gt;0,"Leave",IFERROR(FIND("补单",H894,1),0)&gt;0,"Supp",IFERROR(FIND("Replenishment",H894,1),0)&gt;0,"Supp",1=1,H894)</f>
        <v>0</v>
      </c>
      <c r="L894" s="17">
        <f t="shared" si="13"/>
        <v>0</v>
      </c>
      <c r="M894" s="17" cm="1">
        <f t="array" ref="M894">_xlfn.IFS(IFERROR(FIND("事假",H894,1),0)&gt;0,"Unpaid",IFERROR(FIND("年休假",H894,1),0)&gt;0,"Annual",IFERROR(FIND("产",H894,1),0)&gt;0,"Welfare",IFERROR(FIND("婚",H894,1),0)&gt;0,"Welfare",IFERROR(FIND("育",H894,1),0)&gt;0,"Welfare",IFERROR(FIND("丧",H894,1),0)&gt;0,"Welfare",IFERROR(FIND("Annual",H894,1),0)&gt;0,"Annual",IFERROR(FIND("annual",H894,1),0)&gt;0,"Annual",IFERROR(FIND("病假",H894,1),0)&gt;0,"Sick",IFERROR(FIND("sick",H894,1),0)&gt;0,"Sick",IFERROR(FIND("Leave",H894,1),0)&gt;0,"Unpaid",IFERROR(FIND("unpaid",H894,1),0)&gt;0,"Unpaid",IFERROR(FIND("welfare",H894,1),0)&gt;0,"Welfare",1=1,H894)</f>
        <v>0</v>
      </c>
    </row>
    <row r="895" spans="11:13">
      <c r="K895" s="17" cm="1">
        <f t="array" ref="K895">_xlfn.IFS(IFERROR(FIND("差",H895,1),0)&gt;0,"Trip",IFERROR(FIND("trip",H895,1),0)&gt;0,"Trip",IFERROR(FIND("假",H895,1),0)&gt;0,"Leave",IFERROR(FIND("leave",H895,1),0)&gt;0,"Leave",IFERROR(FIND("补单",H895,1),0)&gt;0,"Supp",IFERROR(FIND("Replenishment",H895,1),0)&gt;0,"Supp",1=1,H895)</f>
        <v>0</v>
      </c>
      <c r="L895" s="17">
        <f t="shared" si="13"/>
        <v>0</v>
      </c>
      <c r="M895" s="17" cm="1">
        <f t="array" ref="M895">_xlfn.IFS(IFERROR(FIND("事假",H895,1),0)&gt;0,"Unpaid",IFERROR(FIND("年休假",H895,1),0)&gt;0,"Annual",IFERROR(FIND("产",H895,1),0)&gt;0,"Welfare",IFERROR(FIND("婚",H895,1),0)&gt;0,"Welfare",IFERROR(FIND("育",H895,1),0)&gt;0,"Welfare",IFERROR(FIND("丧",H895,1),0)&gt;0,"Welfare",IFERROR(FIND("Annual",H895,1),0)&gt;0,"Annual",IFERROR(FIND("annual",H895,1),0)&gt;0,"Annual",IFERROR(FIND("病假",H895,1),0)&gt;0,"Sick",IFERROR(FIND("sick",H895,1),0)&gt;0,"Sick",IFERROR(FIND("Leave",H895,1),0)&gt;0,"Unpaid",IFERROR(FIND("unpaid",H895,1),0)&gt;0,"Unpaid",IFERROR(FIND("welfare",H895,1),0)&gt;0,"Welfare",1=1,H895)</f>
        <v>0</v>
      </c>
    </row>
    <row r="896" spans="11:13">
      <c r="K896" s="17" cm="1">
        <f t="array" ref="K896">_xlfn.IFS(IFERROR(FIND("差",H896,1),0)&gt;0,"Trip",IFERROR(FIND("trip",H896,1),0)&gt;0,"Trip",IFERROR(FIND("假",H896,1),0)&gt;0,"Leave",IFERROR(FIND("leave",H896,1),0)&gt;0,"Leave",IFERROR(FIND("补单",H896,1),0)&gt;0,"Supp",IFERROR(FIND("Replenishment",H896,1),0)&gt;0,"Supp",1=1,H896)</f>
        <v>0</v>
      </c>
      <c r="L896" s="17">
        <f t="shared" si="13"/>
        <v>0</v>
      </c>
      <c r="M896" s="17" cm="1">
        <f t="array" ref="M896">_xlfn.IFS(IFERROR(FIND("事假",H896,1),0)&gt;0,"Unpaid",IFERROR(FIND("年休假",H896,1),0)&gt;0,"Annual",IFERROR(FIND("产",H896,1),0)&gt;0,"Welfare",IFERROR(FIND("婚",H896,1),0)&gt;0,"Welfare",IFERROR(FIND("育",H896,1),0)&gt;0,"Welfare",IFERROR(FIND("丧",H896,1),0)&gt;0,"Welfare",IFERROR(FIND("Annual",H896,1),0)&gt;0,"Annual",IFERROR(FIND("annual",H896,1),0)&gt;0,"Annual",IFERROR(FIND("病假",H896,1),0)&gt;0,"Sick",IFERROR(FIND("sick",H896,1),0)&gt;0,"Sick",IFERROR(FIND("Leave",H896,1),0)&gt;0,"Unpaid",IFERROR(FIND("unpaid",H896,1),0)&gt;0,"Unpaid",IFERROR(FIND("welfare",H896,1),0)&gt;0,"Welfare",1=1,H896)</f>
        <v>0</v>
      </c>
    </row>
    <row r="897" spans="11:13">
      <c r="K897" s="17" cm="1">
        <f t="array" ref="K897">_xlfn.IFS(IFERROR(FIND("差",H897,1),0)&gt;0,"Trip",IFERROR(FIND("trip",H897,1),0)&gt;0,"Trip",IFERROR(FIND("假",H897,1),0)&gt;0,"Leave",IFERROR(FIND("leave",H897,1),0)&gt;0,"Leave",IFERROR(FIND("补单",H897,1),0)&gt;0,"Supp",IFERROR(FIND("Replenishment",H897,1),0)&gt;0,"Supp",1=1,H897)</f>
        <v>0</v>
      </c>
      <c r="L897" s="17">
        <f t="shared" si="13"/>
        <v>0</v>
      </c>
      <c r="M897" s="17" cm="1">
        <f t="array" ref="M897">_xlfn.IFS(IFERROR(FIND("事假",H897,1),0)&gt;0,"Unpaid",IFERROR(FIND("年休假",H897,1),0)&gt;0,"Annual",IFERROR(FIND("产",H897,1),0)&gt;0,"Welfare",IFERROR(FIND("婚",H897,1),0)&gt;0,"Welfare",IFERROR(FIND("育",H897,1),0)&gt;0,"Welfare",IFERROR(FIND("丧",H897,1),0)&gt;0,"Welfare",IFERROR(FIND("Annual",H897,1),0)&gt;0,"Annual",IFERROR(FIND("annual",H897,1),0)&gt;0,"Annual",IFERROR(FIND("病假",H897,1),0)&gt;0,"Sick",IFERROR(FIND("sick",H897,1),0)&gt;0,"Sick",IFERROR(FIND("Leave",H897,1),0)&gt;0,"Unpaid",IFERROR(FIND("unpaid",H897,1),0)&gt;0,"Unpaid",IFERROR(FIND("welfare",H897,1),0)&gt;0,"Welfare",1=1,H897)</f>
        <v>0</v>
      </c>
    </row>
    <row r="898" spans="11:13">
      <c r="K898" s="17" cm="1">
        <f t="array" ref="K898">_xlfn.IFS(IFERROR(FIND("差",H898,1),0)&gt;0,"Trip",IFERROR(FIND("trip",H898,1),0)&gt;0,"Trip",IFERROR(FIND("假",H898,1),0)&gt;0,"Leave",IFERROR(FIND("leave",H898,1),0)&gt;0,"Leave",IFERROR(FIND("补单",H898,1),0)&gt;0,"Supp",IFERROR(FIND("Replenishment",H898,1),0)&gt;0,"Supp",1=1,H898)</f>
        <v>0</v>
      </c>
      <c r="L898" s="17">
        <f t="shared" si="13"/>
        <v>0</v>
      </c>
      <c r="M898" s="17" cm="1">
        <f t="array" ref="M898">_xlfn.IFS(IFERROR(FIND("事假",H898,1),0)&gt;0,"Unpaid",IFERROR(FIND("年休假",H898,1),0)&gt;0,"Annual",IFERROR(FIND("产",H898,1),0)&gt;0,"Welfare",IFERROR(FIND("婚",H898,1),0)&gt;0,"Welfare",IFERROR(FIND("育",H898,1),0)&gt;0,"Welfare",IFERROR(FIND("丧",H898,1),0)&gt;0,"Welfare",IFERROR(FIND("Annual",H898,1),0)&gt;0,"Annual",IFERROR(FIND("annual",H898,1),0)&gt;0,"Annual",IFERROR(FIND("病假",H898,1),0)&gt;0,"Sick",IFERROR(FIND("sick",H898,1),0)&gt;0,"Sick",IFERROR(FIND("Leave",H898,1),0)&gt;0,"Unpaid",IFERROR(FIND("unpaid",H898,1),0)&gt;0,"Unpaid",IFERROR(FIND("welfare",H898,1),0)&gt;0,"Welfare",1=1,H898)</f>
        <v>0</v>
      </c>
    </row>
    <row r="899" spans="11:13">
      <c r="K899" s="17" cm="1">
        <f t="array" ref="K899">_xlfn.IFS(IFERROR(FIND("差",H899,1),0)&gt;0,"Trip",IFERROR(FIND("trip",H899,1),0)&gt;0,"Trip",IFERROR(FIND("假",H899,1),0)&gt;0,"Leave",IFERROR(FIND("leave",H899,1),0)&gt;0,"Leave",IFERROR(FIND("补单",H899,1),0)&gt;0,"Supp",IFERROR(FIND("Replenishment",H899,1),0)&gt;0,"Supp",1=1,H899)</f>
        <v>0</v>
      </c>
      <c r="L899" s="17">
        <f t="shared" ref="L899:L962" si="14">IF(IFERROR(FIND("通过",J899,1),0)&gt;0,"Approved",J899)</f>
        <v>0</v>
      </c>
      <c r="M899" s="17" cm="1">
        <f t="array" ref="M899">_xlfn.IFS(IFERROR(FIND("事假",H899,1),0)&gt;0,"Unpaid",IFERROR(FIND("年休假",H899,1),0)&gt;0,"Annual",IFERROR(FIND("产",H899,1),0)&gt;0,"Welfare",IFERROR(FIND("婚",H899,1),0)&gt;0,"Welfare",IFERROR(FIND("育",H899,1),0)&gt;0,"Welfare",IFERROR(FIND("丧",H899,1),0)&gt;0,"Welfare",IFERROR(FIND("Annual",H899,1),0)&gt;0,"Annual",IFERROR(FIND("annual",H899,1),0)&gt;0,"Annual",IFERROR(FIND("病假",H899,1),0)&gt;0,"Sick",IFERROR(FIND("sick",H899,1),0)&gt;0,"Sick",IFERROR(FIND("Leave",H899,1),0)&gt;0,"Unpaid",IFERROR(FIND("unpaid",H899,1),0)&gt;0,"Unpaid",IFERROR(FIND("welfare",H899,1),0)&gt;0,"Welfare",1=1,H899)</f>
        <v>0</v>
      </c>
    </row>
    <row r="900" spans="11:13">
      <c r="K900" s="17" cm="1">
        <f t="array" ref="K900">_xlfn.IFS(IFERROR(FIND("差",H900,1),0)&gt;0,"Trip",IFERROR(FIND("trip",H900,1),0)&gt;0,"Trip",IFERROR(FIND("假",H900,1),0)&gt;0,"Leave",IFERROR(FIND("leave",H900,1),0)&gt;0,"Leave",IFERROR(FIND("补单",H900,1),0)&gt;0,"Supp",IFERROR(FIND("Replenishment",H900,1),0)&gt;0,"Supp",1=1,H900)</f>
        <v>0</v>
      </c>
      <c r="L900" s="17">
        <f t="shared" si="14"/>
        <v>0</v>
      </c>
      <c r="M900" s="17" cm="1">
        <f t="array" ref="M900">_xlfn.IFS(IFERROR(FIND("事假",H900,1),0)&gt;0,"Unpaid",IFERROR(FIND("年休假",H900,1),0)&gt;0,"Annual",IFERROR(FIND("产",H900,1),0)&gt;0,"Welfare",IFERROR(FIND("婚",H900,1),0)&gt;0,"Welfare",IFERROR(FIND("育",H900,1),0)&gt;0,"Welfare",IFERROR(FIND("丧",H900,1),0)&gt;0,"Welfare",IFERROR(FIND("Annual",H900,1),0)&gt;0,"Annual",IFERROR(FIND("annual",H900,1),0)&gt;0,"Annual",IFERROR(FIND("病假",H900,1),0)&gt;0,"Sick",IFERROR(FIND("sick",H900,1),0)&gt;0,"Sick",IFERROR(FIND("Leave",H900,1),0)&gt;0,"Unpaid",IFERROR(FIND("unpaid",H900,1),0)&gt;0,"Unpaid",IFERROR(FIND("welfare",H900,1),0)&gt;0,"Welfare",1=1,H900)</f>
        <v>0</v>
      </c>
    </row>
    <row r="901" spans="11:13">
      <c r="K901" s="17" cm="1">
        <f t="array" ref="K901">_xlfn.IFS(IFERROR(FIND("差",H901,1),0)&gt;0,"Trip",IFERROR(FIND("trip",H901,1),0)&gt;0,"Trip",IFERROR(FIND("假",H901,1),0)&gt;0,"Leave",IFERROR(FIND("leave",H901,1),0)&gt;0,"Leave",IFERROR(FIND("补单",H901,1),0)&gt;0,"Supp",IFERROR(FIND("Replenishment",H901,1),0)&gt;0,"Supp",1=1,H901)</f>
        <v>0</v>
      </c>
      <c r="L901" s="17">
        <f t="shared" si="14"/>
        <v>0</v>
      </c>
      <c r="M901" s="17" cm="1">
        <f t="array" ref="M901">_xlfn.IFS(IFERROR(FIND("事假",H901,1),0)&gt;0,"Unpaid",IFERROR(FIND("年休假",H901,1),0)&gt;0,"Annual",IFERROR(FIND("产",H901,1),0)&gt;0,"Welfare",IFERROR(FIND("婚",H901,1),0)&gt;0,"Welfare",IFERROR(FIND("育",H901,1),0)&gt;0,"Welfare",IFERROR(FIND("丧",H901,1),0)&gt;0,"Welfare",IFERROR(FIND("Annual",H901,1),0)&gt;0,"Annual",IFERROR(FIND("annual",H901,1),0)&gt;0,"Annual",IFERROR(FIND("病假",H901,1),0)&gt;0,"Sick",IFERROR(FIND("sick",H901,1),0)&gt;0,"Sick",IFERROR(FIND("Leave",H901,1),0)&gt;0,"Unpaid",IFERROR(FIND("unpaid",H901,1),0)&gt;0,"Unpaid",IFERROR(FIND("welfare",H901,1),0)&gt;0,"Welfare",1=1,H901)</f>
        <v>0</v>
      </c>
    </row>
    <row r="902" spans="11:13">
      <c r="K902" s="17" cm="1">
        <f t="array" ref="K902">_xlfn.IFS(IFERROR(FIND("差",H902,1),0)&gt;0,"Trip",IFERROR(FIND("trip",H902,1),0)&gt;0,"Trip",IFERROR(FIND("假",H902,1),0)&gt;0,"Leave",IFERROR(FIND("leave",H902,1),0)&gt;0,"Leave",IFERROR(FIND("补单",H902,1),0)&gt;0,"Supp",IFERROR(FIND("Replenishment",H902,1),0)&gt;0,"Supp",1=1,H902)</f>
        <v>0</v>
      </c>
      <c r="L902" s="17">
        <f t="shared" si="14"/>
        <v>0</v>
      </c>
      <c r="M902" s="17" cm="1">
        <f t="array" ref="M902">_xlfn.IFS(IFERROR(FIND("事假",H902,1),0)&gt;0,"Unpaid",IFERROR(FIND("年休假",H902,1),0)&gt;0,"Annual",IFERROR(FIND("产",H902,1),0)&gt;0,"Welfare",IFERROR(FIND("婚",H902,1),0)&gt;0,"Welfare",IFERROR(FIND("育",H902,1),0)&gt;0,"Welfare",IFERROR(FIND("丧",H902,1),0)&gt;0,"Welfare",IFERROR(FIND("Annual",H902,1),0)&gt;0,"Annual",IFERROR(FIND("annual",H902,1),0)&gt;0,"Annual",IFERROR(FIND("病假",H902,1),0)&gt;0,"Sick",IFERROR(FIND("sick",H902,1),0)&gt;0,"Sick",IFERROR(FIND("Leave",H902,1),0)&gt;0,"Unpaid",IFERROR(FIND("unpaid",H902,1),0)&gt;0,"Unpaid",IFERROR(FIND("welfare",H902,1),0)&gt;0,"Welfare",1=1,H902)</f>
        <v>0</v>
      </c>
    </row>
    <row r="903" spans="11:13">
      <c r="K903" s="17" cm="1">
        <f t="array" ref="K903">_xlfn.IFS(IFERROR(FIND("差",H903,1),0)&gt;0,"Trip",IFERROR(FIND("trip",H903,1),0)&gt;0,"Trip",IFERROR(FIND("假",H903,1),0)&gt;0,"Leave",IFERROR(FIND("leave",H903,1),0)&gt;0,"Leave",IFERROR(FIND("补单",H903,1),0)&gt;0,"Supp",IFERROR(FIND("Replenishment",H903,1),0)&gt;0,"Supp",1=1,H903)</f>
        <v>0</v>
      </c>
      <c r="L903" s="17">
        <f t="shared" si="14"/>
        <v>0</v>
      </c>
      <c r="M903" s="17" cm="1">
        <f t="array" ref="M903">_xlfn.IFS(IFERROR(FIND("事假",H903,1),0)&gt;0,"Unpaid",IFERROR(FIND("年休假",H903,1),0)&gt;0,"Annual",IFERROR(FIND("产",H903,1),0)&gt;0,"Welfare",IFERROR(FIND("婚",H903,1),0)&gt;0,"Welfare",IFERROR(FIND("育",H903,1),0)&gt;0,"Welfare",IFERROR(FIND("丧",H903,1),0)&gt;0,"Welfare",IFERROR(FIND("Annual",H903,1),0)&gt;0,"Annual",IFERROR(FIND("annual",H903,1),0)&gt;0,"Annual",IFERROR(FIND("病假",H903,1),0)&gt;0,"Sick",IFERROR(FIND("sick",H903,1),0)&gt;0,"Sick",IFERROR(FIND("Leave",H903,1),0)&gt;0,"Unpaid",IFERROR(FIND("unpaid",H903,1),0)&gt;0,"Unpaid",IFERROR(FIND("welfare",H903,1),0)&gt;0,"Welfare",1=1,H903)</f>
        <v>0</v>
      </c>
    </row>
    <row r="904" spans="11:13">
      <c r="K904" s="17" cm="1">
        <f t="array" ref="K904">_xlfn.IFS(IFERROR(FIND("差",H904,1),0)&gt;0,"Trip",IFERROR(FIND("trip",H904,1),0)&gt;0,"Trip",IFERROR(FIND("假",H904,1),0)&gt;0,"Leave",IFERROR(FIND("leave",H904,1),0)&gt;0,"Leave",IFERROR(FIND("补单",H904,1),0)&gt;0,"Supp",IFERROR(FIND("Replenishment",H904,1),0)&gt;0,"Supp",1=1,H904)</f>
        <v>0</v>
      </c>
      <c r="L904" s="17">
        <f t="shared" si="14"/>
        <v>0</v>
      </c>
      <c r="M904" s="17" cm="1">
        <f t="array" ref="M904">_xlfn.IFS(IFERROR(FIND("事假",H904,1),0)&gt;0,"Unpaid",IFERROR(FIND("年休假",H904,1),0)&gt;0,"Annual",IFERROR(FIND("产",H904,1),0)&gt;0,"Welfare",IFERROR(FIND("婚",H904,1),0)&gt;0,"Welfare",IFERROR(FIND("育",H904,1),0)&gt;0,"Welfare",IFERROR(FIND("丧",H904,1),0)&gt;0,"Welfare",IFERROR(FIND("Annual",H904,1),0)&gt;0,"Annual",IFERROR(FIND("annual",H904,1),0)&gt;0,"Annual",IFERROR(FIND("病假",H904,1),0)&gt;0,"Sick",IFERROR(FIND("sick",H904,1),0)&gt;0,"Sick",IFERROR(FIND("Leave",H904,1),0)&gt;0,"Unpaid",IFERROR(FIND("unpaid",H904,1),0)&gt;0,"Unpaid",IFERROR(FIND("welfare",H904,1),0)&gt;0,"Welfare",1=1,H904)</f>
        <v>0</v>
      </c>
    </row>
    <row r="905" spans="11:13">
      <c r="K905" s="17" cm="1">
        <f t="array" ref="K905">_xlfn.IFS(IFERROR(FIND("差",H905,1),0)&gt;0,"Trip",IFERROR(FIND("trip",H905,1),0)&gt;0,"Trip",IFERROR(FIND("假",H905,1),0)&gt;0,"Leave",IFERROR(FIND("leave",H905,1),0)&gt;0,"Leave",IFERROR(FIND("补单",H905,1),0)&gt;0,"Supp",IFERROR(FIND("Replenishment",H905,1),0)&gt;0,"Supp",1=1,H905)</f>
        <v>0</v>
      </c>
      <c r="L905" s="17">
        <f t="shared" si="14"/>
        <v>0</v>
      </c>
      <c r="M905" s="17" cm="1">
        <f t="array" ref="M905">_xlfn.IFS(IFERROR(FIND("事假",H905,1),0)&gt;0,"Unpaid",IFERROR(FIND("年休假",H905,1),0)&gt;0,"Annual",IFERROR(FIND("产",H905,1),0)&gt;0,"Welfare",IFERROR(FIND("婚",H905,1),0)&gt;0,"Welfare",IFERROR(FIND("育",H905,1),0)&gt;0,"Welfare",IFERROR(FIND("丧",H905,1),0)&gt;0,"Welfare",IFERROR(FIND("Annual",H905,1),0)&gt;0,"Annual",IFERROR(FIND("annual",H905,1),0)&gt;0,"Annual",IFERROR(FIND("病假",H905,1),0)&gt;0,"Sick",IFERROR(FIND("sick",H905,1),0)&gt;0,"Sick",IFERROR(FIND("Leave",H905,1),0)&gt;0,"Unpaid",IFERROR(FIND("unpaid",H905,1),0)&gt;0,"Unpaid",IFERROR(FIND("welfare",H905,1),0)&gt;0,"Welfare",1=1,H905)</f>
        <v>0</v>
      </c>
    </row>
    <row r="906" spans="11:13">
      <c r="K906" s="17" cm="1">
        <f t="array" ref="K906">_xlfn.IFS(IFERROR(FIND("差",H906,1),0)&gt;0,"Trip",IFERROR(FIND("trip",H906,1),0)&gt;0,"Trip",IFERROR(FIND("假",H906,1),0)&gt;0,"Leave",IFERROR(FIND("leave",H906,1),0)&gt;0,"Leave",IFERROR(FIND("补单",H906,1),0)&gt;0,"Supp",IFERROR(FIND("Replenishment",H906,1),0)&gt;0,"Supp",1=1,H906)</f>
        <v>0</v>
      </c>
      <c r="L906" s="17">
        <f t="shared" si="14"/>
        <v>0</v>
      </c>
      <c r="M906" s="17" cm="1">
        <f t="array" ref="M906">_xlfn.IFS(IFERROR(FIND("事假",H906,1),0)&gt;0,"Unpaid",IFERROR(FIND("年休假",H906,1),0)&gt;0,"Annual",IFERROR(FIND("产",H906,1),0)&gt;0,"Welfare",IFERROR(FIND("婚",H906,1),0)&gt;0,"Welfare",IFERROR(FIND("育",H906,1),0)&gt;0,"Welfare",IFERROR(FIND("丧",H906,1),0)&gt;0,"Welfare",IFERROR(FIND("Annual",H906,1),0)&gt;0,"Annual",IFERROR(FIND("annual",H906,1),0)&gt;0,"Annual",IFERROR(FIND("病假",H906,1),0)&gt;0,"Sick",IFERROR(FIND("sick",H906,1),0)&gt;0,"Sick",IFERROR(FIND("Leave",H906,1),0)&gt;0,"Unpaid",IFERROR(FIND("unpaid",H906,1),0)&gt;0,"Unpaid",IFERROR(FIND("welfare",H906,1),0)&gt;0,"Welfare",1=1,H906)</f>
        <v>0</v>
      </c>
    </row>
    <row r="907" spans="11:13">
      <c r="K907" s="17" cm="1">
        <f t="array" ref="K907">_xlfn.IFS(IFERROR(FIND("差",H907,1),0)&gt;0,"Trip",IFERROR(FIND("trip",H907,1),0)&gt;0,"Trip",IFERROR(FIND("假",H907,1),0)&gt;0,"Leave",IFERROR(FIND("leave",H907,1),0)&gt;0,"Leave",IFERROR(FIND("补单",H907,1),0)&gt;0,"Supp",IFERROR(FIND("Replenishment",H907,1),0)&gt;0,"Supp",1=1,H907)</f>
        <v>0</v>
      </c>
      <c r="L907" s="17">
        <f t="shared" si="14"/>
        <v>0</v>
      </c>
      <c r="M907" s="17" cm="1">
        <f t="array" ref="M907">_xlfn.IFS(IFERROR(FIND("事假",H907,1),0)&gt;0,"Unpaid",IFERROR(FIND("年休假",H907,1),0)&gt;0,"Annual",IFERROR(FIND("产",H907,1),0)&gt;0,"Welfare",IFERROR(FIND("婚",H907,1),0)&gt;0,"Welfare",IFERROR(FIND("育",H907,1),0)&gt;0,"Welfare",IFERROR(FIND("丧",H907,1),0)&gt;0,"Welfare",IFERROR(FIND("Annual",H907,1),0)&gt;0,"Annual",IFERROR(FIND("annual",H907,1),0)&gt;0,"Annual",IFERROR(FIND("病假",H907,1),0)&gt;0,"Sick",IFERROR(FIND("sick",H907,1),0)&gt;0,"Sick",IFERROR(FIND("Leave",H907,1),0)&gt;0,"Unpaid",IFERROR(FIND("unpaid",H907,1),0)&gt;0,"Unpaid",IFERROR(FIND("welfare",H907,1),0)&gt;0,"Welfare",1=1,H907)</f>
        <v>0</v>
      </c>
    </row>
    <row r="908" spans="11:13">
      <c r="K908" s="17" cm="1">
        <f t="array" ref="K908">_xlfn.IFS(IFERROR(FIND("差",H908,1),0)&gt;0,"Trip",IFERROR(FIND("trip",H908,1),0)&gt;0,"Trip",IFERROR(FIND("假",H908,1),0)&gt;0,"Leave",IFERROR(FIND("leave",H908,1),0)&gt;0,"Leave",IFERROR(FIND("补单",H908,1),0)&gt;0,"Supp",IFERROR(FIND("Replenishment",H908,1),0)&gt;0,"Supp",1=1,H908)</f>
        <v>0</v>
      </c>
      <c r="L908" s="17">
        <f t="shared" si="14"/>
        <v>0</v>
      </c>
      <c r="M908" s="17" cm="1">
        <f t="array" ref="M908">_xlfn.IFS(IFERROR(FIND("事假",H908,1),0)&gt;0,"Unpaid",IFERROR(FIND("年休假",H908,1),0)&gt;0,"Annual",IFERROR(FIND("产",H908,1),0)&gt;0,"Welfare",IFERROR(FIND("婚",H908,1),0)&gt;0,"Welfare",IFERROR(FIND("育",H908,1),0)&gt;0,"Welfare",IFERROR(FIND("丧",H908,1),0)&gt;0,"Welfare",IFERROR(FIND("Annual",H908,1),0)&gt;0,"Annual",IFERROR(FIND("annual",H908,1),0)&gt;0,"Annual",IFERROR(FIND("病假",H908,1),0)&gt;0,"Sick",IFERROR(FIND("sick",H908,1),0)&gt;0,"Sick",IFERROR(FIND("Leave",H908,1),0)&gt;0,"Unpaid",IFERROR(FIND("unpaid",H908,1),0)&gt;0,"Unpaid",IFERROR(FIND("welfare",H908,1),0)&gt;0,"Welfare",1=1,H908)</f>
        <v>0</v>
      </c>
    </row>
    <row r="909" spans="11:13">
      <c r="K909" s="17" cm="1">
        <f t="array" ref="K909">_xlfn.IFS(IFERROR(FIND("差",H909,1),0)&gt;0,"Trip",IFERROR(FIND("trip",H909,1),0)&gt;0,"Trip",IFERROR(FIND("假",H909,1),0)&gt;0,"Leave",IFERROR(FIND("leave",H909,1),0)&gt;0,"Leave",IFERROR(FIND("补单",H909,1),0)&gt;0,"Supp",IFERROR(FIND("Replenishment",H909,1),0)&gt;0,"Supp",1=1,H909)</f>
        <v>0</v>
      </c>
      <c r="L909" s="17">
        <f t="shared" si="14"/>
        <v>0</v>
      </c>
      <c r="M909" s="17" cm="1">
        <f t="array" ref="M909">_xlfn.IFS(IFERROR(FIND("事假",H909,1),0)&gt;0,"Unpaid",IFERROR(FIND("年休假",H909,1),0)&gt;0,"Annual",IFERROR(FIND("产",H909,1),0)&gt;0,"Welfare",IFERROR(FIND("婚",H909,1),0)&gt;0,"Welfare",IFERROR(FIND("育",H909,1),0)&gt;0,"Welfare",IFERROR(FIND("丧",H909,1),0)&gt;0,"Welfare",IFERROR(FIND("Annual",H909,1),0)&gt;0,"Annual",IFERROR(FIND("annual",H909,1),0)&gt;0,"Annual",IFERROR(FIND("病假",H909,1),0)&gt;0,"Sick",IFERROR(FIND("sick",H909,1),0)&gt;0,"Sick",IFERROR(FIND("Leave",H909,1),0)&gt;0,"Unpaid",IFERROR(FIND("unpaid",H909,1),0)&gt;0,"Unpaid",IFERROR(FIND("welfare",H909,1),0)&gt;0,"Welfare",1=1,H909)</f>
        <v>0</v>
      </c>
    </row>
    <row r="910" spans="11:13">
      <c r="K910" s="17" cm="1">
        <f t="array" ref="K910">_xlfn.IFS(IFERROR(FIND("差",H910,1),0)&gt;0,"Trip",IFERROR(FIND("trip",H910,1),0)&gt;0,"Trip",IFERROR(FIND("假",H910,1),0)&gt;0,"Leave",IFERROR(FIND("leave",H910,1),0)&gt;0,"Leave",IFERROR(FIND("补单",H910,1),0)&gt;0,"Supp",IFERROR(FIND("Replenishment",H910,1),0)&gt;0,"Supp",1=1,H910)</f>
        <v>0</v>
      </c>
      <c r="L910" s="17">
        <f t="shared" si="14"/>
        <v>0</v>
      </c>
      <c r="M910" s="17" cm="1">
        <f t="array" ref="M910">_xlfn.IFS(IFERROR(FIND("事假",H910,1),0)&gt;0,"Unpaid",IFERROR(FIND("年休假",H910,1),0)&gt;0,"Annual",IFERROR(FIND("产",H910,1),0)&gt;0,"Welfare",IFERROR(FIND("婚",H910,1),0)&gt;0,"Welfare",IFERROR(FIND("育",H910,1),0)&gt;0,"Welfare",IFERROR(FIND("丧",H910,1),0)&gt;0,"Welfare",IFERROR(FIND("Annual",H910,1),0)&gt;0,"Annual",IFERROR(FIND("annual",H910,1),0)&gt;0,"Annual",IFERROR(FIND("病假",H910,1),0)&gt;0,"Sick",IFERROR(FIND("sick",H910,1),0)&gt;0,"Sick",IFERROR(FIND("Leave",H910,1),0)&gt;0,"Unpaid",IFERROR(FIND("unpaid",H910,1),0)&gt;0,"Unpaid",IFERROR(FIND("welfare",H910,1),0)&gt;0,"Welfare",1=1,H910)</f>
        <v>0</v>
      </c>
    </row>
    <row r="911" spans="11:13">
      <c r="K911" s="17" cm="1">
        <f t="array" ref="K911">_xlfn.IFS(IFERROR(FIND("差",H911,1),0)&gt;0,"Trip",IFERROR(FIND("trip",H911,1),0)&gt;0,"Trip",IFERROR(FIND("假",H911,1),0)&gt;0,"Leave",IFERROR(FIND("leave",H911,1),0)&gt;0,"Leave",IFERROR(FIND("补单",H911,1),0)&gt;0,"Supp",IFERROR(FIND("Replenishment",H911,1),0)&gt;0,"Supp",1=1,H911)</f>
        <v>0</v>
      </c>
      <c r="L911" s="17">
        <f t="shared" si="14"/>
        <v>0</v>
      </c>
      <c r="M911" s="17" cm="1">
        <f t="array" ref="M911">_xlfn.IFS(IFERROR(FIND("事假",H911,1),0)&gt;0,"Unpaid",IFERROR(FIND("年休假",H911,1),0)&gt;0,"Annual",IFERROR(FIND("产",H911,1),0)&gt;0,"Welfare",IFERROR(FIND("婚",H911,1),0)&gt;0,"Welfare",IFERROR(FIND("育",H911,1),0)&gt;0,"Welfare",IFERROR(FIND("丧",H911,1),0)&gt;0,"Welfare",IFERROR(FIND("Annual",H911,1),0)&gt;0,"Annual",IFERROR(FIND("annual",H911,1),0)&gt;0,"Annual",IFERROR(FIND("病假",H911,1),0)&gt;0,"Sick",IFERROR(FIND("sick",H911,1),0)&gt;0,"Sick",IFERROR(FIND("Leave",H911,1),0)&gt;0,"Unpaid",IFERROR(FIND("unpaid",H911,1),0)&gt;0,"Unpaid",IFERROR(FIND("welfare",H911,1),0)&gt;0,"Welfare",1=1,H911)</f>
        <v>0</v>
      </c>
    </row>
    <row r="912" spans="11:13">
      <c r="K912" s="17" cm="1">
        <f t="array" ref="K912">_xlfn.IFS(IFERROR(FIND("差",H912,1),0)&gt;0,"Trip",IFERROR(FIND("trip",H912,1),0)&gt;0,"Trip",IFERROR(FIND("假",H912,1),0)&gt;0,"Leave",IFERROR(FIND("leave",H912,1),0)&gt;0,"Leave",IFERROR(FIND("补单",H912,1),0)&gt;0,"Supp",IFERROR(FIND("Replenishment",H912,1),0)&gt;0,"Supp",1=1,H912)</f>
        <v>0</v>
      </c>
      <c r="L912" s="17">
        <f t="shared" si="14"/>
        <v>0</v>
      </c>
      <c r="M912" s="17" cm="1">
        <f t="array" ref="M912">_xlfn.IFS(IFERROR(FIND("事假",H912,1),0)&gt;0,"Unpaid",IFERROR(FIND("年休假",H912,1),0)&gt;0,"Annual",IFERROR(FIND("产",H912,1),0)&gt;0,"Welfare",IFERROR(FIND("婚",H912,1),0)&gt;0,"Welfare",IFERROR(FIND("育",H912,1),0)&gt;0,"Welfare",IFERROR(FIND("丧",H912,1),0)&gt;0,"Welfare",IFERROR(FIND("Annual",H912,1),0)&gt;0,"Annual",IFERROR(FIND("annual",H912,1),0)&gt;0,"Annual",IFERROR(FIND("病假",H912,1),0)&gt;0,"Sick",IFERROR(FIND("sick",H912,1),0)&gt;0,"Sick",IFERROR(FIND("Leave",H912,1),0)&gt;0,"Unpaid",IFERROR(FIND("unpaid",H912,1),0)&gt;0,"Unpaid",IFERROR(FIND("welfare",H912,1),0)&gt;0,"Welfare",1=1,H912)</f>
        <v>0</v>
      </c>
    </row>
    <row r="913" spans="11:13">
      <c r="K913" s="17" cm="1">
        <f t="array" ref="K913">_xlfn.IFS(IFERROR(FIND("差",H913,1),0)&gt;0,"Trip",IFERROR(FIND("trip",H913,1),0)&gt;0,"Trip",IFERROR(FIND("假",H913,1),0)&gt;0,"Leave",IFERROR(FIND("leave",H913,1),0)&gt;0,"Leave",IFERROR(FIND("补单",H913,1),0)&gt;0,"Supp",IFERROR(FIND("Replenishment",H913,1),0)&gt;0,"Supp",1=1,H913)</f>
        <v>0</v>
      </c>
      <c r="L913" s="17">
        <f t="shared" si="14"/>
        <v>0</v>
      </c>
      <c r="M913" s="17" cm="1">
        <f t="array" ref="M913">_xlfn.IFS(IFERROR(FIND("事假",H913,1),0)&gt;0,"Unpaid",IFERROR(FIND("年休假",H913,1),0)&gt;0,"Annual",IFERROR(FIND("产",H913,1),0)&gt;0,"Welfare",IFERROR(FIND("婚",H913,1),0)&gt;0,"Welfare",IFERROR(FIND("育",H913,1),0)&gt;0,"Welfare",IFERROR(FIND("丧",H913,1),0)&gt;0,"Welfare",IFERROR(FIND("Annual",H913,1),0)&gt;0,"Annual",IFERROR(FIND("annual",H913,1),0)&gt;0,"Annual",IFERROR(FIND("病假",H913,1),0)&gt;0,"Sick",IFERROR(FIND("sick",H913,1),0)&gt;0,"Sick",IFERROR(FIND("Leave",H913,1),0)&gt;0,"Unpaid",IFERROR(FIND("unpaid",H913,1),0)&gt;0,"Unpaid",IFERROR(FIND("welfare",H913,1),0)&gt;0,"Welfare",1=1,H913)</f>
        <v>0</v>
      </c>
    </row>
    <row r="914" spans="11:13">
      <c r="K914" s="17" cm="1">
        <f t="array" ref="K914">_xlfn.IFS(IFERROR(FIND("差",H914,1),0)&gt;0,"Trip",IFERROR(FIND("trip",H914,1),0)&gt;0,"Trip",IFERROR(FIND("假",H914,1),0)&gt;0,"Leave",IFERROR(FIND("leave",H914,1),0)&gt;0,"Leave",IFERROR(FIND("补单",H914,1),0)&gt;0,"Supp",IFERROR(FIND("Replenishment",H914,1),0)&gt;0,"Supp",1=1,H914)</f>
        <v>0</v>
      </c>
      <c r="L914" s="17">
        <f t="shared" si="14"/>
        <v>0</v>
      </c>
      <c r="M914" s="17" cm="1">
        <f t="array" ref="M914">_xlfn.IFS(IFERROR(FIND("事假",H914,1),0)&gt;0,"Unpaid",IFERROR(FIND("年休假",H914,1),0)&gt;0,"Annual",IFERROR(FIND("产",H914,1),0)&gt;0,"Welfare",IFERROR(FIND("婚",H914,1),0)&gt;0,"Welfare",IFERROR(FIND("育",H914,1),0)&gt;0,"Welfare",IFERROR(FIND("丧",H914,1),0)&gt;0,"Welfare",IFERROR(FIND("Annual",H914,1),0)&gt;0,"Annual",IFERROR(FIND("annual",H914,1),0)&gt;0,"Annual",IFERROR(FIND("病假",H914,1),0)&gt;0,"Sick",IFERROR(FIND("sick",H914,1),0)&gt;0,"Sick",IFERROR(FIND("Leave",H914,1),0)&gt;0,"Unpaid",IFERROR(FIND("unpaid",H914,1),0)&gt;0,"Unpaid",IFERROR(FIND("welfare",H914,1),0)&gt;0,"Welfare",1=1,H914)</f>
        <v>0</v>
      </c>
    </row>
    <row r="915" spans="11:13">
      <c r="K915" s="17" cm="1">
        <f t="array" ref="K915">_xlfn.IFS(IFERROR(FIND("差",H915,1),0)&gt;0,"Trip",IFERROR(FIND("trip",H915,1),0)&gt;0,"Trip",IFERROR(FIND("假",H915,1),0)&gt;0,"Leave",IFERROR(FIND("leave",H915,1),0)&gt;0,"Leave",IFERROR(FIND("补单",H915,1),0)&gt;0,"Supp",IFERROR(FIND("Replenishment",H915,1),0)&gt;0,"Supp",1=1,H915)</f>
        <v>0</v>
      </c>
      <c r="L915" s="17">
        <f t="shared" si="14"/>
        <v>0</v>
      </c>
      <c r="M915" s="17" cm="1">
        <f t="array" ref="M915">_xlfn.IFS(IFERROR(FIND("事假",H915,1),0)&gt;0,"Unpaid",IFERROR(FIND("年休假",H915,1),0)&gt;0,"Annual",IFERROR(FIND("产",H915,1),0)&gt;0,"Welfare",IFERROR(FIND("婚",H915,1),0)&gt;0,"Welfare",IFERROR(FIND("育",H915,1),0)&gt;0,"Welfare",IFERROR(FIND("丧",H915,1),0)&gt;0,"Welfare",IFERROR(FIND("Annual",H915,1),0)&gt;0,"Annual",IFERROR(FIND("annual",H915,1),0)&gt;0,"Annual",IFERROR(FIND("病假",H915,1),0)&gt;0,"Sick",IFERROR(FIND("sick",H915,1),0)&gt;0,"Sick",IFERROR(FIND("Leave",H915,1),0)&gt;0,"Unpaid",IFERROR(FIND("unpaid",H915,1),0)&gt;0,"Unpaid",IFERROR(FIND("welfare",H915,1),0)&gt;0,"Welfare",1=1,H915)</f>
        <v>0</v>
      </c>
    </row>
    <row r="916" spans="11:13">
      <c r="K916" s="17" cm="1">
        <f t="array" ref="K916">_xlfn.IFS(IFERROR(FIND("差",H916,1),0)&gt;0,"Trip",IFERROR(FIND("trip",H916,1),0)&gt;0,"Trip",IFERROR(FIND("假",H916,1),0)&gt;0,"Leave",IFERROR(FIND("leave",H916,1),0)&gt;0,"Leave",IFERROR(FIND("补单",H916,1),0)&gt;0,"Supp",IFERROR(FIND("Replenishment",H916,1),0)&gt;0,"Supp",1=1,H916)</f>
        <v>0</v>
      </c>
      <c r="L916" s="17">
        <f t="shared" si="14"/>
        <v>0</v>
      </c>
      <c r="M916" s="17" cm="1">
        <f t="array" ref="M916">_xlfn.IFS(IFERROR(FIND("事假",H916,1),0)&gt;0,"Unpaid",IFERROR(FIND("年休假",H916,1),0)&gt;0,"Annual",IFERROR(FIND("产",H916,1),0)&gt;0,"Welfare",IFERROR(FIND("婚",H916,1),0)&gt;0,"Welfare",IFERROR(FIND("育",H916,1),0)&gt;0,"Welfare",IFERROR(FIND("丧",H916,1),0)&gt;0,"Welfare",IFERROR(FIND("Annual",H916,1),0)&gt;0,"Annual",IFERROR(FIND("annual",H916,1),0)&gt;0,"Annual",IFERROR(FIND("病假",H916,1),0)&gt;0,"Sick",IFERROR(FIND("sick",H916,1),0)&gt;0,"Sick",IFERROR(FIND("Leave",H916,1),0)&gt;0,"Unpaid",IFERROR(FIND("unpaid",H916,1),0)&gt;0,"Unpaid",IFERROR(FIND("welfare",H916,1),0)&gt;0,"Welfare",1=1,H916)</f>
        <v>0</v>
      </c>
    </row>
    <row r="917" spans="11:13">
      <c r="K917" s="17" cm="1">
        <f t="array" ref="K917">_xlfn.IFS(IFERROR(FIND("差",H917,1),0)&gt;0,"Trip",IFERROR(FIND("trip",H917,1),0)&gt;0,"Trip",IFERROR(FIND("假",H917,1),0)&gt;0,"Leave",IFERROR(FIND("leave",H917,1),0)&gt;0,"Leave",IFERROR(FIND("补单",H917,1),0)&gt;0,"Supp",IFERROR(FIND("Replenishment",H917,1),0)&gt;0,"Supp",1=1,H917)</f>
        <v>0</v>
      </c>
      <c r="L917" s="17">
        <f t="shared" si="14"/>
        <v>0</v>
      </c>
      <c r="M917" s="17" cm="1">
        <f t="array" ref="M917">_xlfn.IFS(IFERROR(FIND("事假",H917,1),0)&gt;0,"Unpaid",IFERROR(FIND("年休假",H917,1),0)&gt;0,"Annual",IFERROR(FIND("产",H917,1),0)&gt;0,"Welfare",IFERROR(FIND("婚",H917,1),0)&gt;0,"Welfare",IFERROR(FIND("育",H917,1),0)&gt;0,"Welfare",IFERROR(FIND("丧",H917,1),0)&gt;0,"Welfare",IFERROR(FIND("Annual",H917,1),0)&gt;0,"Annual",IFERROR(FIND("annual",H917,1),0)&gt;0,"Annual",IFERROR(FIND("病假",H917,1),0)&gt;0,"Sick",IFERROR(FIND("sick",H917,1),0)&gt;0,"Sick",IFERROR(FIND("Leave",H917,1),0)&gt;0,"Unpaid",IFERROR(FIND("unpaid",H917,1),0)&gt;0,"Unpaid",IFERROR(FIND("welfare",H917,1),0)&gt;0,"Welfare",1=1,H917)</f>
        <v>0</v>
      </c>
    </row>
    <row r="918" spans="11:13">
      <c r="K918" s="17" cm="1">
        <f t="array" ref="K918">_xlfn.IFS(IFERROR(FIND("差",H918,1),0)&gt;0,"Trip",IFERROR(FIND("trip",H918,1),0)&gt;0,"Trip",IFERROR(FIND("假",H918,1),0)&gt;0,"Leave",IFERROR(FIND("leave",H918,1),0)&gt;0,"Leave",IFERROR(FIND("补单",H918,1),0)&gt;0,"Supp",IFERROR(FIND("Replenishment",H918,1),0)&gt;0,"Supp",1=1,H918)</f>
        <v>0</v>
      </c>
      <c r="L918" s="17">
        <f t="shared" si="14"/>
        <v>0</v>
      </c>
      <c r="M918" s="17" cm="1">
        <f t="array" ref="M918">_xlfn.IFS(IFERROR(FIND("事假",H918,1),0)&gt;0,"Unpaid",IFERROR(FIND("年休假",H918,1),0)&gt;0,"Annual",IFERROR(FIND("产",H918,1),0)&gt;0,"Welfare",IFERROR(FIND("婚",H918,1),0)&gt;0,"Welfare",IFERROR(FIND("育",H918,1),0)&gt;0,"Welfare",IFERROR(FIND("丧",H918,1),0)&gt;0,"Welfare",IFERROR(FIND("Annual",H918,1),0)&gt;0,"Annual",IFERROR(FIND("annual",H918,1),0)&gt;0,"Annual",IFERROR(FIND("病假",H918,1),0)&gt;0,"Sick",IFERROR(FIND("sick",H918,1),0)&gt;0,"Sick",IFERROR(FIND("Leave",H918,1),0)&gt;0,"Unpaid",IFERROR(FIND("unpaid",H918,1),0)&gt;0,"Unpaid",IFERROR(FIND("welfare",H918,1),0)&gt;0,"Welfare",1=1,H918)</f>
        <v>0</v>
      </c>
    </row>
    <row r="919" spans="11:13">
      <c r="K919" s="17" cm="1">
        <f t="array" ref="K919">_xlfn.IFS(IFERROR(FIND("差",H919,1),0)&gt;0,"Trip",IFERROR(FIND("trip",H919,1),0)&gt;0,"Trip",IFERROR(FIND("假",H919,1),0)&gt;0,"Leave",IFERROR(FIND("leave",H919,1),0)&gt;0,"Leave",IFERROR(FIND("补单",H919,1),0)&gt;0,"Supp",IFERROR(FIND("Replenishment",H919,1),0)&gt;0,"Supp",1=1,H919)</f>
        <v>0</v>
      </c>
      <c r="L919" s="17">
        <f t="shared" si="14"/>
        <v>0</v>
      </c>
      <c r="M919" s="17" cm="1">
        <f t="array" ref="M919">_xlfn.IFS(IFERROR(FIND("事假",H919,1),0)&gt;0,"Unpaid",IFERROR(FIND("年休假",H919,1),0)&gt;0,"Annual",IFERROR(FIND("产",H919,1),0)&gt;0,"Welfare",IFERROR(FIND("婚",H919,1),0)&gt;0,"Welfare",IFERROR(FIND("育",H919,1),0)&gt;0,"Welfare",IFERROR(FIND("丧",H919,1),0)&gt;0,"Welfare",IFERROR(FIND("Annual",H919,1),0)&gt;0,"Annual",IFERROR(FIND("annual",H919,1),0)&gt;0,"Annual",IFERROR(FIND("病假",H919,1),0)&gt;0,"Sick",IFERROR(FIND("sick",H919,1),0)&gt;0,"Sick",IFERROR(FIND("Leave",H919,1),0)&gt;0,"Unpaid",IFERROR(FIND("unpaid",H919,1),0)&gt;0,"Unpaid",IFERROR(FIND("welfare",H919,1),0)&gt;0,"Welfare",1=1,H919)</f>
        <v>0</v>
      </c>
    </row>
    <row r="920" spans="11:13">
      <c r="K920" s="17" cm="1">
        <f t="array" ref="K920">_xlfn.IFS(IFERROR(FIND("差",H920,1),0)&gt;0,"Trip",IFERROR(FIND("trip",H920,1),0)&gt;0,"Trip",IFERROR(FIND("假",H920,1),0)&gt;0,"Leave",IFERROR(FIND("leave",H920,1),0)&gt;0,"Leave",IFERROR(FIND("补单",H920,1),0)&gt;0,"Supp",IFERROR(FIND("Replenishment",H920,1),0)&gt;0,"Supp",1=1,H920)</f>
        <v>0</v>
      </c>
      <c r="L920" s="17">
        <f t="shared" si="14"/>
        <v>0</v>
      </c>
      <c r="M920" s="17" cm="1">
        <f t="array" ref="M920">_xlfn.IFS(IFERROR(FIND("事假",H920,1),0)&gt;0,"Unpaid",IFERROR(FIND("年休假",H920,1),0)&gt;0,"Annual",IFERROR(FIND("产",H920,1),0)&gt;0,"Welfare",IFERROR(FIND("婚",H920,1),0)&gt;0,"Welfare",IFERROR(FIND("育",H920,1),0)&gt;0,"Welfare",IFERROR(FIND("丧",H920,1),0)&gt;0,"Welfare",IFERROR(FIND("Annual",H920,1),0)&gt;0,"Annual",IFERROR(FIND("annual",H920,1),0)&gt;0,"Annual",IFERROR(FIND("病假",H920,1),0)&gt;0,"Sick",IFERROR(FIND("sick",H920,1),0)&gt;0,"Sick",IFERROR(FIND("Leave",H920,1),0)&gt;0,"Unpaid",IFERROR(FIND("unpaid",H920,1),0)&gt;0,"Unpaid",IFERROR(FIND("welfare",H920,1),0)&gt;0,"Welfare",1=1,H920)</f>
        <v>0</v>
      </c>
    </row>
    <row r="921" spans="11:13">
      <c r="K921" s="17" cm="1">
        <f t="array" ref="K921">_xlfn.IFS(IFERROR(FIND("差",H921,1),0)&gt;0,"Trip",IFERROR(FIND("trip",H921,1),0)&gt;0,"Trip",IFERROR(FIND("假",H921,1),0)&gt;0,"Leave",IFERROR(FIND("leave",H921,1),0)&gt;0,"Leave",IFERROR(FIND("补单",H921,1),0)&gt;0,"Supp",IFERROR(FIND("Replenishment",H921,1),0)&gt;0,"Supp",1=1,H921)</f>
        <v>0</v>
      </c>
      <c r="L921" s="17">
        <f t="shared" si="14"/>
        <v>0</v>
      </c>
      <c r="M921" s="17" cm="1">
        <f t="array" ref="M921">_xlfn.IFS(IFERROR(FIND("事假",H921,1),0)&gt;0,"Unpaid",IFERROR(FIND("年休假",H921,1),0)&gt;0,"Annual",IFERROR(FIND("产",H921,1),0)&gt;0,"Welfare",IFERROR(FIND("婚",H921,1),0)&gt;0,"Welfare",IFERROR(FIND("育",H921,1),0)&gt;0,"Welfare",IFERROR(FIND("丧",H921,1),0)&gt;0,"Welfare",IFERROR(FIND("Annual",H921,1),0)&gt;0,"Annual",IFERROR(FIND("annual",H921,1),0)&gt;0,"Annual",IFERROR(FIND("病假",H921,1),0)&gt;0,"Sick",IFERROR(FIND("sick",H921,1),0)&gt;0,"Sick",IFERROR(FIND("Leave",H921,1),0)&gt;0,"Unpaid",IFERROR(FIND("unpaid",H921,1),0)&gt;0,"Unpaid",IFERROR(FIND("welfare",H921,1),0)&gt;0,"Welfare",1=1,H921)</f>
        <v>0</v>
      </c>
    </row>
    <row r="922" spans="11:13">
      <c r="K922" s="17" cm="1">
        <f t="array" ref="K922">_xlfn.IFS(IFERROR(FIND("差",H922,1),0)&gt;0,"Trip",IFERROR(FIND("trip",H922,1),0)&gt;0,"Trip",IFERROR(FIND("假",H922,1),0)&gt;0,"Leave",IFERROR(FIND("leave",H922,1),0)&gt;0,"Leave",IFERROR(FIND("补单",H922,1),0)&gt;0,"Supp",IFERROR(FIND("Replenishment",H922,1),0)&gt;0,"Supp",1=1,H922)</f>
        <v>0</v>
      </c>
      <c r="L922" s="17">
        <f t="shared" si="14"/>
        <v>0</v>
      </c>
      <c r="M922" s="17" cm="1">
        <f t="array" ref="M922">_xlfn.IFS(IFERROR(FIND("事假",H922,1),0)&gt;0,"Unpaid",IFERROR(FIND("年休假",H922,1),0)&gt;0,"Annual",IFERROR(FIND("产",H922,1),0)&gt;0,"Welfare",IFERROR(FIND("婚",H922,1),0)&gt;0,"Welfare",IFERROR(FIND("育",H922,1),0)&gt;0,"Welfare",IFERROR(FIND("丧",H922,1),0)&gt;0,"Welfare",IFERROR(FIND("Annual",H922,1),0)&gt;0,"Annual",IFERROR(FIND("annual",H922,1),0)&gt;0,"Annual",IFERROR(FIND("病假",H922,1),0)&gt;0,"Sick",IFERROR(FIND("sick",H922,1),0)&gt;0,"Sick",IFERROR(FIND("Leave",H922,1),0)&gt;0,"Unpaid",IFERROR(FIND("unpaid",H922,1),0)&gt;0,"Unpaid",IFERROR(FIND("welfare",H922,1),0)&gt;0,"Welfare",1=1,H922)</f>
        <v>0</v>
      </c>
    </row>
    <row r="923" spans="11:13">
      <c r="K923" s="17" cm="1">
        <f t="array" ref="K923">_xlfn.IFS(IFERROR(FIND("差",H923,1),0)&gt;0,"Trip",IFERROR(FIND("trip",H923,1),0)&gt;0,"Trip",IFERROR(FIND("假",H923,1),0)&gt;0,"Leave",IFERROR(FIND("leave",H923,1),0)&gt;0,"Leave",IFERROR(FIND("补单",H923,1),0)&gt;0,"Supp",IFERROR(FIND("Replenishment",H923,1),0)&gt;0,"Supp",1=1,H923)</f>
        <v>0</v>
      </c>
      <c r="L923" s="17">
        <f t="shared" si="14"/>
        <v>0</v>
      </c>
      <c r="M923" s="17" cm="1">
        <f t="array" ref="M923">_xlfn.IFS(IFERROR(FIND("事假",H923,1),0)&gt;0,"Unpaid",IFERROR(FIND("年休假",H923,1),0)&gt;0,"Annual",IFERROR(FIND("产",H923,1),0)&gt;0,"Welfare",IFERROR(FIND("婚",H923,1),0)&gt;0,"Welfare",IFERROR(FIND("育",H923,1),0)&gt;0,"Welfare",IFERROR(FIND("丧",H923,1),0)&gt;0,"Welfare",IFERROR(FIND("Annual",H923,1),0)&gt;0,"Annual",IFERROR(FIND("annual",H923,1),0)&gt;0,"Annual",IFERROR(FIND("病假",H923,1),0)&gt;0,"Sick",IFERROR(FIND("sick",H923,1),0)&gt;0,"Sick",IFERROR(FIND("Leave",H923,1),0)&gt;0,"Unpaid",IFERROR(FIND("unpaid",H923,1),0)&gt;0,"Unpaid",IFERROR(FIND("welfare",H923,1),0)&gt;0,"Welfare",1=1,H923)</f>
        <v>0</v>
      </c>
    </row>
    <row r="924" spans="11:13">
      <c r="K924" s="17" cm="1">
        <f t="array" ref="K924">_xlfn.IFS(IFERROR(FIND("差",H924,1),0)&gt;0,"Trip",IFERROR(FIND("trip",H924,1),0)&gt;0,"Trip",IFERROR(FIND("假",H924,1),0)&gt;0,"Leave",IFERROR(FIND("leave",H924,1),0)&gt;0,"Leave",IFERROR(FIND("补单",H924,1),0)&gt;0,"Supp",IFERROR(FIND("Replenishment",H924,1),0)&gt;0,"Supp",1=1,H924)</f>
        <v>0</v>
      </c>
      <c r="L924" s="17">
        <f t="shared" si="14"/>
        <v>0</v>
      </c>
      <c r="M924" s="17" cm="1">
        <f t="array" ref="M924">_xlfn.IFS(IFERROR(FIND("事假",H924,1),0)&gt;0,"Unpaid",IFERROR(FIND("年休假",H924,1),0)&gt;0,"Annual",IFERROR(FIND("产",H924,1),0)&gt;0,"Welfare",IFERROR(FIND("婚",H924,1),0)&gt;0,"Welfare",IFERROR(FIND("育",H924,1),0)&gt;0,"Welfare",IFERROR(FIND("丧",H924,1),0)&gt;0,"Welfare",IFERROR(FIND("Annual",H924,1),0)&gt;0,"Annual",IFERROR(FIND("annual",H924,1),0)&gt;0,"Annual",IFERROR(FIND("病假",H924,1),0)&gt;0,"Sick",IFERROR(FIND("sick",H924,1),0)&gt;0,"Sick",IFERROR(FIND("Leave",H924,1),0)&gt;0,"Unpaid",IFERROR(FIND("unpaid",H924,1),0)&gt;0,"Unpaid",IFERROR(FIND("welfare",H924,1),0)&gt;0,"Welfare",1=1,H924)</f>
        <v>0</v>
      </c>
    </row>
    <row r="925" spans="11:13">
      <c r="K925" s="17" cm="1">
        <f t="array" ref="K925">_xlfn.IFS(IFERROR(FIND("差",H925,1),0)&gt;0,"Trip",IFERROR(FIND("trip",H925,1),0)&gt;0,"Trip",IFERROR(FIND("假",H925,1),0)&gt;0,"Leave",IFERROR(FIND("leave",H925,1),0)&gt;0,"Leave",IFERROR(FIND("补单",H925,1),0)&gt;0,"Supp",IFERROR(FIND("Replenishment",H925,1),0)&gt;0,"Supp",1=1,H925)</f>
        <v>0</v>
      </c>
      <c r="L925" s="17">
        <f t="shared" si="14"/>
        <v>0</v>
      </c>
      <c r="M925" s="17" cm="1">
        <f t="array" ref="M925">_xlfn.IFS(IFERROR(FIND("事假",H925,1),0)&gt;0,"Unpaid",IFERROR(FIND("年休假",H925,1),0)&gt;0,"Annual",IFERROR(FIND("产",H925,1),0)&gt;0,"Welfare",IFERROR(FIND("婚",H925,1),0)&gt;0,"Welfare",IFERROR(FIND("育",H925,1),0)&gt;0,"Welfare",IFERROR(FIND("丧",H925,1),0)&gt;0,"Welfare",IFERROR(FIND("Annual",H925,1),0)&gt;0,"Annual",IFERROR(FIND("annual",H925,1),0)&gt;0,"Annual",IFERROR(FIND("病假",H925,1),0)&gt;0,"Sick",IFERROR(FIND("sick",H925,1),0)&gt;0,"Sick",IFERROR(FIND("Leave",H925,1),0)&gt;0,"Unpaid",IFERROR(FIND("unpaid",H925,1),0)&gt;0,"Unpaid",IFERROR(FIND("welfare",H925,1),0)&gt;0,"Welfare",1=1,H925)</f>
        <v>0</v>
      </c>
    </row>
    <row r="926" spans="11:13">
      <c r="K926" s="17" cm="1">
        <f t="array" ref="K926">_xlfn.IFS(IFERROR(FIND("差",H926,1),0)&gt;0,"Trip",IFERROR(FIND("trip",H926,1),0)&gt;0,"Trip",IFERROR(FIND("假",H926,1),0)&gt;0,"Leave",IFERROR(FIND("leave",H926,1),0)&gt;0,"Leave",IFERROR(FIND("补单",H926,1),0)&gt;0,"Supp",IFERROR(FIND("Replenishment",H926,1),0)&gt;0,"Supp",1=1,H926)</f>
        <v>0</v>
      </c>
      <c r="L926" s="17">
        <f t="shared" si="14"/>
        <v>0</v>
      </c>
      <c r="M926" s="17" cm="1">
        <f t="array" ref="M926">_xlfn.IFS(IFERROR(FIND("事假",H926,1),0)&gt;0,"Unpaid",IFERROR(FIND("年休假",H926,1),0)&gt;0,"Annual",IFERROR(FIND("产",H926,1),0)&gt;0,"Welfare",IFERROR(FIND("婚",H926,1),0)&gt;0,"Welfare",IFERROR(FIND("育",H926,1),0)&gt;0,"Welfare",IFERROR(FIND("丧",H926,1),0)&gt;0,"Welfare",IFERROR(FIND("Annual",H926,1),0)&gt;0,"Annual",IFERROR(FIND("annual",H926,1),0)&gt;0,"Annual",IFERROR(FIND("病假",H926,1),0)&gt;0,"Sick",IFERROR(FIND("sick",H926,1),0)&gt;0,"Sick",IFERROR(FIND("Leave",H926,1),0)&gt;0,"Unpaid",IFERROR(FIND("unpaid",H926,1),0)&gt;0,"Unpaid",IFERROR(FIND("welfare",H926,1),0)&gt;0,"Welfare",1=1,H926)</f>
        <v>0</v>
      </c>
    </row>
    <row r="927" spans="11:13">
      <c r="K927" s="17" cm="1">
        <f t="array" ref="K927">_xlfn.IFS(IFERROR(FIND("差",H927,1),0)&gt;0,"Trip",IFERROR(FIND("trip",H927,1),0)&gt;0,"Trip",IFERROR(FIND("假",H927,1),0)&gt;0,"Leave",IFERROR(FIND("leave",H927,1),0)&gt;0,"Leave",IFERROR(FIND("补单",H927,1),0)&gt;0,"Supp",IFERROR(FIND("Replenishment",H927,1),0)&gt;0,"Supp",1=1,H927)</f>
        <v>0</v>
      </c>
      <c r="L927" s="17">
        <f t="shared" si="14"/>
        <v>0</v>
      </c>
      <c r="M927" s="17" cm="1">
        <f t="array" ref="M927">_xlfn.IFS(IFERROR(FIND("事假",H927,1),0)&gt;0,"Unpaid",IFERROR(FIND("年休假",H927,1),0)&gt;0,"Annual",IFERROR(FIND("产",H927,1),0)&gt;0,"Welfare",IFERROR(FIND("婚",H927,1),0)&gt;0,"Welfare",IFERROR(FIND("育",H927,1),0)&gt;0,"Welfare",IFERROR(FIND("丧",H927,1),0)&gt;0,"Welfare",IFERROR(FIND("Annual",H927,1),0)&gt;0,"Annual",IFERROR(FIND("annual",H927,1),0)&gt;0,"Annual",IFERROR(FIND("病假",H927,1),0)&gt;0,"Sick",IFERROR(FIND("sick",H927,1),0)&gt;0,"Sick",IFERROR(FIND("Leave",H927,1),0)&gt;0,"Unpaid",IFERROR(FIND("unpaid",H927,1),0)&gt;0,"Unpaid",IFERROR(FIND("welfare",H927,1),0)&gt;0,"Welfare",1=1,H927)</f>
        <v>0</v>
      </c>
    </row>
    <row r="928" spans="11:13">
      <c r="K928" s="17" cm="1">
        <f t="array" ref="K928">_xlfn.IFS(IFERROR(FIND("差",H928,1),0)&gt;0,"Trip",IFERROR(FIND("trip",H928,1),0)&gt;0,"Trip",IFERROR(FIND("假",H928,1),0)&gt;0,"Leave",IFERROR(FIND("leave",H928,1),0)&gt;0,"Leave",IFERROR(FIND("补单",H928,1),0)&gt;0,"Supp",IFERROR(FIND("Replenishment",H928,1),0)&gt;0,"Supp",1=1,H928)</f>
        <v>0</v>
      </c>
      <c r="L928" s="17">
        <f t="shared" si="14"/>
        <v>0</v>
      </c>
      <c r="M928" s="17" cm="1">
        <f t="array" ref="M928">_xlfn.IFS(IFERROR(FIND("事假",H928,1),0)&gt;0,"Unpaid",IFERROR(FIND("年休假",H928,1),0)&gt;0,"Annual",IFERROR(FIND("产",H928,1),0)&gt;0,"Welfare",IFERROR(FIND("婚",H928,1),0)&gt;0,"Welfare",IFERROR(FIND("育",H928,1),0)&gt;0,"Welfare",IFERROR(FIND("丧",H928,1),0)&gt;0,"Welfare",IFERROR(FIND("Annual",H928,1),0)&gt;0,"Annual",IFERROR(FIND("annual",H928,1),0)&gt;0,"Annual",IFERROR(FIND("病假",H928,1),0)&gt;0,"Sick",IFERROR(FIND("sick",H928,1),0)&gt;0,"Sick",IFERROR(FIND("Leave",H928,1),0)&gt;0,"Unpaid",IFERROR(FIND("unpaid",H928,1),0)&gt;0,"Unpaid",IFERROR(FIND("welfare",H928,1),0)&gt;0,"Welfare",1=1,H928)</f>
        <v>0</v>
      </c>
    </row>
    <row r="929" spans="11:13">
      <c r="K929" s="17" cm="1">
        <f t="array" ref="K929">_xlfn.IFS(IFERROR(FIND("差",H929,1),0)&gt;0,"Trip",IFERROR(FIND("trip",H929,1),0)&gt;0,"Trip",IFERROR(FIND("假",H929,1),0)&gt;0,"Leave",IFERROR(FIND("leave",H929,1),0)&gt;0,"Leave",IFERROR(FIND("补单",H929,1),0)&gt;0,"Supp",IFERROR(FIND("Replenishment",H929,1),0)&gt;0,"Supp",1=1,H929)</f>
        <v>0</v>
      </c>
      <c r="L929" s="17">
        <f t="shared" si="14"/>
        <v>0</v>
      </c>
      <c r="M929" s="17" cm="1">
        <f t="array" ref="M929">_xlfn.IFS(IFERROR(FIND("事假",H929,1),0)&gt;0,"Unpaid",IFERROR(FIND("年休假",H929,1),0)&gt;0,"Annual",IFERROR(FIND("产",H929,1),0)&gt;0,"Welfare",IFERROR(FIND("婚",H929,1),0)&gt;0,"Welfare",IFERROR(FIND("育",H929,1),0)&gt;0,"Welfare",IFERROR(FIND("丧",H929,1),0)&gt;0,"Welfare",IFERROR(FIND("Annual",H929,1),0)&gt;0,"Annual",IFERROR(FIND("annual",H929,1),0)&gt;0,"Annual",IFERROR(FIND("病假",H929,1),0)&gt;0,"Sick",IFERROR(FIND("sick",H929,1),0)&gt;0,"Sick",IFERROR(FIND("Leave",H929,1),0)&gt;0,"Unpaid",IFERROR(FIND("unpaid",H929,1),0)&gt;0,"Unpaid",IFERROR(FIND("welfare",H929,1),0)&gt;0,"Welfare",1=1,H929)</f>
        <v>0</v>
      </c>
    </row>
    <row r="930" spans="11:13">
      <c r="K930" s="17" cm="1">
        <f t="array" ref="K930">_xlfn.IFS(IFERROR(FIND("差",H930,1),0)&gt;0,"Trip",IFERROR(FIND("trip",H930,1),0)&gt;0,"Trip",IFERROR(FIND("假",H930,1),0)&gt;0,"Leave",IFERROR(FIND("leave",H930,1),0)&gt;0,"Leave",IFERROR(FIND("补单",H930,1),0)&gt;0,"Supp",IFERROR(FIND("Replenishment",H930,1),0)&gt;0,"Supp",1=1,H930)</f>
        <v>0</v>
      </c>
      <c r="L930" s="17">
        <f t="shared" si="14"/>
        <v>0</v>
      </c>
      <c r="M930" s="17" cm="1">
        <f t="array" ref="M930">_xlfn.IFS(IFERROR(FIND("事假",H930,1),0)&gt;0,"Unpaid",IFERROR(FIND("年休假",H930,1),0)&gt;0,"Annual",IFERROR(FIND("产",H930,1),0)&gt;0,"Welfare",IFERROR(FIND("婚",H930,1),0)&gt;0,"Welfare",IFERROR(FIND("育",H930,1),0)&gt;0,"Welfare",IFERROR(FIND("丧",H930,1),0)&gt;0,"Welfare",IFERROR(FIND("Annual",H930,1),0)&gt;0,"Annual",IFERROR(FIND("annual",H930,1),0)&gt;0,"Annual",IFERROR(FIND("病假",H930,1),0)&gt;0,"Sick",IFERROR(FIND("sick",H930,1),0)&gt;0,"Sick",IFERROR(FIND("Leave",H930,1),0)&gt;0,"Unpaid",IFERROR(FIND("unpaid",H930,1),0)&gt;0,"Unpaid",IFERROR(FIND("welfare",H930,1),0)&gt;0,"Welfare",1=1,H930)</f>
        <v>0</v>
      </c>
    </row>
    <row r="931" spans="11:13">
      <c r="K931" s="17" cm="1">
        <f t="array" ref="K931">_xlfn.IFS(IFERROR(FIND("差",H931,1),0)&gt;0,"Trip",IFERROR(FIND("trip",H931,1),0)&gt;0,"Trip",IFERROR(FIND("假",H931,1),0)&gt;0,"Leave",IFERROR(FIND("leave",H931,1),0)&gt;0,"Leave",IFERROR(FIND("补单",H931,1),0)&gt;0,"Supp",IFERROR(FIND("Replenishment",H931,1),0)&gt;0,"Supp",1=1,H931)</f>
        <v>0</v>
      </c>
      <c r="L931" s="17">
        <f t="shared" si="14"/>
        <v>0</v>
      </c>
      <c r="M931" s="17" cm="1">
        <f t="array" ref="M931">_xlfn.IFS(IFERROR(FIND("事假",H931,1),0)&gt;0,"Unpaid",IFERROR(FIND("年休假",H931,1),0)&gt;0,"Annual",IFERROR(FIND("产",H931,1),0)&gt;0,"Welfare",IFERROR(FIND("婚",H931,1),0)&gt;0,"Welfare",IFERROR(FIND("育",H931,1),0)&gt;0,"Welfare",IFERROR(FIND("丧",H931,1),0)&gt;0,"Welfare",IFERROR(FIND("Annual",H931,1),0)&gt;0,"Annual",IFERROR(FIND("annual",H931,1),0)&gt;0,"Annual",IFERROR(FIND("病假",H931,1),0)&gt;0,"Sick",IFERROR(FIND("sick",H931,1),0)&gt;0,"Sick",IFERROR(FIND("Leave",H931,1),0)&gt;0,"Unpaid",IFERROR(FIND("unpaid",H931,1),0)&gt;0,"Unpaid",IFERROR(FIND("welfare",H931,1),0)&gt;0,"Welfare",1=1,H931)</f>
        <v>0</v>
      </c>
    </row>
    <row r="932" spans="11:13">
      <c r="K932" s="17" cm="1">
        <f t="array" ref="K932">_xlfn.IFS(IFERROR(FIND("差",H932,1),0)&gt;0,"Trip",IFERROR(FIND("trip",H932,1),0)&gt;0,"Trip",IFERROR(FIND("假",H932,1),0)&gt;0,"Leave",IFERROR(FIND("leave",H932,1),0)&gt;0,"Leave",IFERROR(FIND("补单",H932,1),0)&gt;0,"Supp",IFERROR(FIND("Replenishment",H932,1),0)&gt;0,"Supp",1=1,H932)</f>
        <v>0</v>
      </c>
      <c r="L932" s="17">
        <f t="shared" si="14"/>
        <v>0</v>
      </c>
      <c r="M932" s="17" cm="1">
        <f t="array" ref="M932">_xlfn.IFS(IFERROR(FIND("事假",H932,1),0)&gt;0,"Unpaid",IFERROR(FIND("年休假",H932,1),0)&gt;0,"Annual",IFERROR(FIND("产",H932,1),0)&gt;0,"Welfare",IFERROR(FIND("婚",H932,1),0)&gt;0,"Welfare",IFERROR(FIND("育",H932,1),0)&gt;0,"Welfare",IFERROR(FIND("丧",H932,1),0)&gt;0,"Welfare",IFERROR(FIND("Annual",H932,1),0)&gt;0,"Annual",IFERROR(FIND("annual",H932,1),0)&gt;0,"Annual",IFERROR(FIND("病假",H932,1),0)&gt;0,"Sick",IFERROR(FIND("sick",H932,1),0)&gt;0,"Sick",IFERROR(FIND("Leave",H932,1),0)&gt;0,"Unpaid",IFERROR(FIND("unpaid",H932,1),0)&gt;0,"Unpaid",IFERROR(FIND("welfare",H932,1),0)&gt;0,"Welfare",1=1,H932)</f>
        <v>0</v>
      </c>
    </row>
    <row r="933" spans="11:13">
      <c r="K933" s="17" cm="1">
        <f t="array" ref="K933">_xlfn.IFS(IFERROR(FIND("差",H933,1),0)&gt;0,"Trip",IFERROR(FIND("trip",H933,1),0)&gt;0,"Trip",IFERROR(FIND("假",H933,1),0)&gt;0,"Leave",IFERROR(FIND("leave",H933,1),0)&gt;0,"Leave",IFERROR(FIND("补单",H933,1),0)&gt;0,"Supp",IFERROR(FIND("Replenishment",H933,1),0)&gt;0,"Supp",1=1,H933)</f>
        <v>0</v>
      </c>
      <c r="L933" s="17">
        <f t="shared" si="14"/>
        <v>0</v>
      </c>
      <c r="M933" s="17" cm="1">
        <f t="array" ref="M933">_xlfn.IFS(IFERROR(FIND("事假",H933,1),0)&gt;0,"Unpaid",IFERROR(FIND("年休假",H933,1),0)&gt;0,"Annual",IFERROR(FIND("产",H933,1),0)&gt;0,"Welfare",IFERROR(FIND("婚",H933,1),0)&gt;0,"Welfare",IFERROR(FIND("育",H933,1),0)&gt;0,"Welfare",IFERROR(FIND("丧",H933,1),0)&gt;0,"Welfare",IFERROR(FIND("Annual",H933,1),0)&gt;0,"Annual",IFERROR(FIND("annual",H933,1),0)&gt;0,"Annual",IFERROR(FIND("病假",H933,1),0)&gt;0,"Sick",IFERROR(FIND("sick",H933,1),0)&gt;0,"Sick",IFERROR(FIND("Leave",H933,1),0)&gt;0,"Unpaid",IFERROR(FIND("unpaid",H933,1),0)&gt;0,"Unpaid",IFERROR(FIND("welfare",H933,1),0)&gt;0,"Welfare",1=1,H933)</f>
        <v>0</v>
      </c>
    </row>
    <row r="934" spans="11:13">
      <c r="K934" s="17" cm="1">
        <f t="array" ref="K934">_xlfn.IFS(IFERROR(FIND("差",H934,1),0)&gt;0,"Trip",IFERROR(FIND("trip",H934,1),0)&gt;0,"Trip",IFERROR(FIND("假",H934,1),0)&gt;0,"Leave",IFERROR(FIND("leave",H934,1),0)&gt;0,"Leave",IFERROR(FIND("补单",H934,1),0)&gt;0,"Supp",IFERROR(FIND("Replenishment",H934,1),0)&gt;0,"Supp",1=1,H934)</f>
        <v>0</v>
      </c>
      <c r="L934" s="17">
        <f t="shared" si="14"/>
        <v>0</v>
      </c>
      <c r="M934" s="17" cm="1">
        <f t="array" ref="M934">_xlfn.IFS(IFERROR(FIND("事假",H934,1),0)&gt;0,"Unpaid",IFERROR(FIND("年休假",H934,1),0)&gt;0,"Annual",IFERROR(FIND("产",H934,1),0)&gt;0,"Welfare",IFERROR(FIND("婚",H934,1),0)&gt;0,"Welfare",IFERROR(FIND("育",H934,1),0)&gt;0,"Welfare",IFERROR(FIND("丧",H934,1),0)&gt;0,"Welfare",IFERROR(FIND("Annual",H934,1),0)&gt;0,"Annual",IFERROR(FIND("annual",H934,1),0)&gt;0,"Annual",IFERROR(FIND("病假",H934,1),0)&gt;0,"Sick",IFERROR(FIND("sick",H934,1),0)&gt;0,"Sick",IFERROR(FIND("Leave",H934,1),0)&gt;0,"Unpaid",IFERROR(FIND("unpaid",H934,1),0)&gt;0,"Unpaid",IFERROR(FIND("welfare",H934,1),0)&gt;0,"Welfare",1=1,H934)</f>
        <v>0</v>
      </c>
    </row>
    <row r="935" spans="11:13">
      <c r="K935" s="17" cm="1">
        <f t="array" ref="K935">_xlfn.IFS(IFERROR(FIND("差",H935,1),0)&gt;0,"Trip",IFERROR(FIND("trip",H935,1),0)&gt;0,"Trip",IFERROR(FIND("假",H935,1),0)&gt;0,"Leave",IFERROR(FIND("leave",H935,1),0)&gt;0,"Leave",IFERROR(FIND("补单",H935,1),0)&gt;0,"Supp",IFERROR(FIND("Replenishment",H935,1),0)&gt;0,"Supp",1=1,H935)</f>
        <v>0</v>
      </c>
      <c r="L935" s="17">
        <f t="shared" si="14"/>
        <v>0</v>
      </c>
      <c r="M935" s="17" cm="1">
        <f t="array" ref="M935">_xlfn.IFS(IFERROR(FIND("事假",H935,1),0)&gt;0,"Unpaid",IFERROR(FIND("年休假",H935,1),0)&gt;0,"Annual",IFERROR(FIND("产",H935,1),0)&gt;0,"Welfare",IFERROR(FIND("婚",H935,1),0)&gt;0,"Welfare",IFERROR(FIND("育",H935,1),0)&gt;0,"Welfare",IFERROR(FIND("丧",H935,1),0)&gt;0,"Welfare",IFERROR(FIND("Annual",H935,1),0)&gt;0,"Annual",IFERROR(FIND("annual",H935,1),0)&gt;0,"Annual",IFERROR(FIND("病假",H935,1),0)&gt;0,"Sick",IFERROR(FIND("sick",H935,1),0)&gt;0,"Sick",IFERROR(FIND("Leave",H935,1),0)&gt;0,"Unpaid",IFERROR(FIND("unpaid",H935,1),0)&gt;0,"Unpaid",IFERROR(FIND("welfare",H935,1),0)&gt;0,"Welfare",1=1,H935)</f>
        <v>0</v>
      </c>
    </row>
    <row r="936" spans="11:13">
      <c r="K936" s="17" cm="1">
        <f t="array" ref="K936">_xlfn.IFS(IFERROR(FIND("差",H936,1),0)&gt;0,"Trip",IFERROR(FIND("trip",H936,1),0)&gt;0,"Trip",IFERROR(FIND("假",H936,1),0)&gt;0,"Leave",IFERROR(FIND("leave",H936,1),0)&gt;0,"Leave",IFERROR(FIND("补单",H936,1),0)&gt;0,"Supp",IFERROR(FIND("Replenishment",H936,1),0)&gt;0,"Supp",1=1,H936)</f>
        <v>0</v>
      </c>
      <c r="L936" s="17">
        <f t="shared" si="14"/>
        <v>0</v>
      </c>
      <c r="M936" s="17" cm="1">
        <f t="array" ref="M936">_xlfn.IFS(IFERROR(FIND("事假",H936,1),0)&gt;0,"Unpaid",IFERROR(FIND("年休假",H936,1),0)&gt;0,"Annual",IFERROR(FIND("产",H936,1),0)&gt;0,"Welfare",IFERROR(FIND("婚",H936,1),0)&gt;0,"Welfare",IFERROR(FIND("育",H936,1),0)&gt;0,"Welfare",IFERROR(FIND("丧",H936,1),0)&gt;0,"Welfare",IFERROR(FIND("Annual",H936,1),0)&gt;0,"Annual",IFERROR(FIND("annual",H936,1),0)&gt;0,"Annual",IFERROR(FIND("病假",H936,1),0)&gt;0,"Sick",IFERROR(FIND("sick",H936,1),0)&gt;0,"Sick",IFERROR(FIND("Leave",H936,1),0)&gt;0,"Unpaid",IFERROR(FIND("unpaid",H936,1),0)&gt;0,"Unpaid",IFERROR(FIND("welfare",H936,1),0)&gt;0,"Welfare",1=1,H936)</f>
        <v>0</v>
      </c>
    </row>
    <row r="937" spans="11:13">
      <c r="K937" s="17" cm="1">
        <f t="array" ref="K937">_xlfn.IFS(IFERROR(FIND("差",H937,1),0)&gt;0,"Trip",IFERROR(FIND("trip",H937,1),0)&gt;0,"Trip",IFERROR(FIND("假",H937,1),0)&gt;0,"Leave",IFERROR(FIND("leave",H937,1),0)&gt;0,"Leave",IFERROR(FIND("补单",H937,1),0)&gt;0,"Supp",IFERROR(FIND("Replenishment",H937,1),0)&gt;0,"Supp",1=1,H937)</f>
        <v>0</v>
      </c>
      <c r="L937" s="17">
        <f t="shared" si="14"/>
        <v>0</v>
      </c>
      <c r="M937" s="17" cm="1">
        <f t="array" ref="M937">_xlfn.IFS(IFERROR(FIND("事假",H937,1),0)&gt;0,"Unpaid",IFERROR(FIND("年休假",H937,1),0)&gt;0,"Annual",IFERROR(FIND("产",H937,1),0)&gt;0,"Welfare",IFERROR(FIND("婚",H937,1),0)&gt;0,"Welfare",IFERROR(FIND("育",H937,1),0)&gt;0,"Welfare",IFERROR(FIND("丧",H937,1),0)&gt;0,"Welfare",IFERROR(FIND("Annual",H937,1),0)&gt;0,"Annual",IFERROR(FIND("annual",H937,1),0)&gt;0,"Annual",IFERROR(FIND("病假",H937,1),0)&gt;0,"Sick",IFERROR(FIND("sick",H937,1),0)&gt;0,"Sick",IFERROR(FIND("Leave",H937,1),0)&gt;0,"Unpaid",IFERROR(FIND("unpaid",H937,1),0)&gt;0,"Unpaid",IFERROR(FIND("welfare",H937,1),0)&gt;0,"Welfare",1=1,H937)</f>
        <v>0</v>
      </c>
    </row>
    <row r="938" spans="11:13">
      <c r="K938" s="17" cm="1">
        <f t="array" ref="K938">_xlfn.IFS(IFERROR(FIND("差",H938,1),0)&gt;0,"Trip",IFERROR(FIND("trip",H938,1),0)&gt;0,"Trip",IFERROR(FIND("假",H938,1),0)&gt;0,"Leave",IFERROR(FIND("leave",H938,1),0)&gt;0,"Leave",IFERROR(FIND("补单",H938,1),0)&gt;0,"Supp",IFERROR(FIND("Replenishment",H938,1),0)&gt;0,"Supp",1=1,H938)</f>
        <v>0</v>
      </c>
      <c r="L938" s="17">
        <f t="shared" si="14"/>
        <v>0</v>
      </c>
      <c r="M938" s="17" cm="1">
        <f t="array" ref="M938">_xlfn.IFS(IFERROR(FIND("事假",H938,1),0)&gt;0,"Unpaid",IFERROR(FIND("年休假",H938,1),0)&gt;0,"Annual",IFERROR(FIND("产",H938,1),0)&gt;0,"Welfare",IFERROR(FIND("婚",H938,1),0)&gt;0,"Welfare",IFERROR(FIND("育",H938,1),0)&gt;0,"Welfare",IFERROR(FIND("丧",H938,1),0)&gt;0,"Welfare",IFERROR(FIND("Annual",H938,1),0)&gt;0,"Annual",IFERROR(FIND("annual",H938,1),0)&gt;0,"Annual",IFERROR(FIND("病假",H938,1),0)&gt;0,"Sick",IFERROR(FIND("sick",H938,1),0)&gt;0,"Sick",IFERROR(FIND("Leave",H938,1),0)&gt;0,"Unpaid",IFERROR(FIND("unpaid",H938,1),0)&gt;0,"Unpaid",IFERROR(FIND("welfare",H938,1),0)&gt;0,"Welfare",1=1,H938)</f>
        <v>0</v>
      </c>
    </row>
    <row r="939" spans="11:13">
      <c r="K939" s="17" cm="1">
        <f t="array" ref="K939">_xlfn.IFS(IFERROR(FIND("差",H939,1),0)&gt;0,"Trip",IFERROR(FIND("trip",H939,1),0)&gt;0,"Trip",IFERROR(FIND("假",H939,1),0)&gt;0,"Leave",IFERROR(FIND("leave",H939,1),0)&gt;0,"Leave",IFERROR(FIND("补单",H939,1),0)&gt;0,"Supp",IFERROR(FIND("Replenishment",H939,1),0)&gt;0,"Supp",1=1,H939)</f>
        <v>0</v>
      </c>
      <c r="L939" s="17">
        <f t="shared" si="14"/>
        <v>0</v>
      </c>
      <c r="M939" s="17" cm="1">
        <f t="array" ref="M939">_xlfn.IFS(IFERROR(FIND("事假",H939,1),0)&gt;0,"Unpaid",IFERROR(FIND("年休假",H939,1),0)&gt;0,"Annual",IFERROR(FIND("产",H939,1),0)&gt;0,"Welfare",IFERROR(FIND("婚",H939,1),0)&gt;0,"Welfare",IFERROR(FIND("育",H939,1),0)&gt;0,"Welfare",IFERROR(FIND("丧",H939,1),0)&gt;0,"Welfare",IFERROR(FIND("Annual",H939,1),0)&gt;0,"Annual",IFERROR(FIND("annual",H939,1),0)&gt;0,"Annual",IFERROR(FIND("病假",H939,1),0)&gt;0,"Sick",IFERROR(FIND("sick",H939,1),0)&gt;0,"Sick",IFERROR(FIND("Leave",H939,1),0)&gt;0,"Unpaid",IFERROR(FIND("unpaid",H939,1),0)&gt;0,"Unpaid",IFERROR(FIND("welfare",H939,1),0)&gt;0,"Welfare",1=1,H939)</f>
        <v>0</v>
      </c>
    </row>
    <row r="940" spans="11:13">
      <c r="K940" s="17" cm="1">
        <f t="array" ref="K940">_xlfn.IFS(IFERROR(FIND("差",H940,1),0)&gt;0,"Trip",IFERROR(FIND("trip",H940,1),0)&gt;0,"Trip",IFERROR(FIND("假",H940,1),0)&gt;0,"Leave",IFERROR(FIND("leave",H940,1),0)&gt;0,"Leave",IFERROR(FIND("补单",H940,1),0)&gt;0,"Supp",IFERROR(FIND("Replenishment",H940,1),0)&gt;0,"Supp",1=1,H940)</f>
        <v>0</v>
      </c>
      <c r="L940" s="17">
        <f t="shared" si="14"/>
        <v>0</v>
      </c>
      <c r="M940" s="17" cm="1">
        <f t="array" ref="M940">_xlfn.IFS(IFERROR(FIND("事假",H940,1),0)&gt;0,"Unpaid",IFERROR(FIND("年休假",H940,1),0)&gt;0,"Annual",IFERROR(FIND("产",H940,1),0)&gt;0,"Welfare",IFERROR(FIND("婚",H940,1),0)&gt;0,"Welfare",IFERROR(FIND("育",H940,1),0)&gt;0,"Welfare",IFERROR(FIND("丧",H940,1),0)&gt;0,"Welfare",IFERROR(FIND("Annual",H940,1),0)&gt;0,"Annual",IFERROR(FIND("annual",H940,1),0)&gt;0,"Annual",IFERROR(FIND("病假",H940,1),0)&gt;0,"Sick",IFERROR(FIND("sick",H940,1),0)&gt;0,"Sick",IFERROR(FIND("Leave",H940,1),0)&gt;0,"Unpaid",IFERROR(FIND("unpaid",H940,1),0)&gt;0,"Unpaid",IFERROR(FIND("welfare",H940,1),0)&gt;0,"Welfare",1=1,H940)</f>
        <v>0</v>
      </c>
    </row>
    <row r="941" spans="11:13">
      <c r="K941" s="17" cm="1">
        <f t="array" ref="K941">_xlfn.IFS(IFERROR(FIND("差",H941,1),0)&gt;0,"Trip",IFERROR(FIND("trip",H941,1),0)&gt;0,"Trip",IFERROR(FIND("假",H941,1),0)&gt;0,"Leave",IFERROR(FIND("leave",H941,1),0)&gt;0,"Leave",IFERROR(FIND("补单",H941,1),0)&gt;0,"Supp",IFERROR(FIND("Replenishment",H941,1),0)&gt;0,"Supp",1=1,H941)</f>
        <v>0</v>
      </c>
      <c r="L941" s="17">
        <f t="shared" si="14"/>
        <v>0</v>
      </c>
      <c r="M941" s="17" cm="1">
        <f t="array" ref="M941">_xlfn.IFS(IFERROR(FIND("事假",H941,1),0)&gt;0,"Unpaid",IFERROR(FIND("年休假",H941,1),0)&gt;0,"Annual",IFERROR(FIND("产",H941,1),0)&gt;0,"Welfare",IFERROR(FIND("婚",H941,1),0)&gt;0,"Welfare",IFERROR(FIND("育",H941,1),0)&gt;0,"Welfare",IFERROR(FIND("丧",H941,1),0)&gt;0,"Welfare",IFERROR(FIND("Annual",H941,1),0)&gt;0,"Annual",IFERROR(FIND("annual",H941,1),0)&gt;0,"Annual",IFERROR(FIND("病假",H941,1),0)&gt;0,"Sick",IFERROR(FIND("sick",H941,1),0)&gt;0,"Sick",IFERROR(FIND("Leave",H941,1),0)&gt;0,"Unpaid",IFERROR(FIND("unpaid",H941,1),0)&gt;0,"Unpaid",IFERROR(FIND("welfare",H941,1),0)&gt;0,"Welfare",1=1,H941)</f>
        <v>0</v>
      </c>
    </row>
    <row r="942" spans="11:13">
      <c r="K942" s="17" cm="1">
        <f t="array" ref="K942">_xlfn.IFS(IFERROR(FIND("差",H942,1),0)&gt;0,"Trip",IFERROR(FIND("trip",H942,1),0)&gt;0,"Trip",IFERROR(FIND("假",H942,1),0)&gt;0,"Leave",IFERROR(FIND("leave",H942,1),0)&gt;0,"Leave",IFERROR(FIND("补单",H942,1),0)&gt;0,"Supp",IFERROR(FIND("Replenishment",H942,1),0)&gt;0,"Supp",1=1,H942)</f>
        <v>0</v>
      </c>
      <c r="L942" s="17">
        <f t="shared" si="14"/>
        <v>0</v>
      </c>
      <c r="M942" s="17" cm="1">
        <f t="array" ref="M942">_xlfn.IFS(IFERROR(FIND("事假",H942,1),0)&gt;0,"Unpaid",IFERROR(FIND("年休假",H942,1),0)&gt;0,"Annual",IFERROR(FIND("产",H942,1),0)&gt;0,"Welfare",IFERROR(FIND("婚",H942,1),0)&gt;0,"Welfare",IFERROR(FIND("育",H942,1),0)&gt;0,"Welfare",IFERROR(FIND("丧",H942,1),0)&gt;0,"Welfare",IFERROR(FIND("Annual",H942,1),0)&gt;0,"Annual",IFERROR(FIND("annual",H942,1),0)&gt;0,"Annual",IFERROR(FIND("病假",H942,1),0)&gt;0,"Sick",IFERROR(FIND("sick",H942,1),0)&gt;0,"Sick",IFERROR(FIND("Leave",H942,1),0)&gt;0,"Unpaid",IFERROR(FIND("unpaid",H942,1),0)&gt;0,"Unpaid",IFERROR(FIND("welfare",H942,1),0)&gt;0,"Welfare",1=1,H942)</f>
        <v>0</v>
      </c>
    </row>
    <row r="943" spans="11:13">
      <c r="K943" s="17" cm="1">
        <f t="array" ref="K943">_xlfn.IFS(IFERROR(FIND("差",H943,1),0)&gt;0,"Trip",IFERROR(FIND("trip",H943,1),0)&gt;0,"Trip",IFERROR(FIND("假",H943,1),0)&gt;0,"Leave",IFERROR(FIND("leave",H943,1),0)&gt;0,"Leave",IFERROR(FIND("补单",H943,1),0)&gt;0,"Supp",IFERROR(FIND("Replenishment",H943,1),0)&gt;0,"Supp",1=1,H943)</f>
        <v>0</v>
      </c>
      <c r="L943" s="17">
        <f t="shared" si="14"/>
        <v>0</v>
      </c>
      <c r="M943" s="17" cm="1">
        <f t="array" ref="M943">_xlfn.IFS(IFERROR(FIND("事假",H943,1),0)&gt;0,"Unpaid",IFERROR(FIND("年休假",H943,1),0)&gt;0,"Annual",IFERROR(FIND("产",H943,1),0)&gt;0,"Welfare",IFERROR(FIND("婚",H943,1),0)&gt;0,"Welfare",IFERROR(FIND("育",H943,1),0)&gt;0,"Welfare",IFERROR(FIND("丧",H943,1),0)&gt;0,"Welfare",IFERROR(FIND("Annual",H943,1),0)&gt;0,"Annual",IFERROR(FIND("annual",H943,1),0)&gt;0,"Annual",IFERROR(FIND("病假",H943,1),0)&gt;0,"Sick",IFERROR(FIND("sick",H943,1),0)&gt;0,"Sick",IFERROR(FIND("Leave",H943,1),0)&gt;0,"Unpaid",IFERROR(FIND("unpaid",H943,1),0)&gt;0,"Unpaid",IFERROR(FIND("welfare",H943,1),0)&gt;0,"Welfare",1=1,H943)</f>
        <v>0</v>
      </c>
    </row>
    <row r="944" spans="11:13">
      <c r="K944" s="17" cm="1">
        <f t="array" ref="K944">_xlfn.IFS(IFERROR(FIND("差",H944,1),0)&gt;0,"Trip",IFERROR(FIND("trip",H944,1),0)&gt;0,"Trip",IFERROR(FIND("假",H944,1),0)&gt;0,"Leave",IFERROR(FIND("leave",H944,1),0)&gt;0,"Leave",IFERROR(FIND("补单",H944,1),0)&gt;0,"Supp",IFERROR(FIND("Replenishment",H944,1),0)&gt;0,"Supp",1=1,H944)</f>
        <v>0</v>
      </c>
      <c r="L944" s="17">
        <f t="shared" si="14"/>
        <v>0</v>
      </c>
      <c r="M944" s="17" cm="1">
        <f t="array" ref="M944">_xlfn.IFS(IFERROR(FIND("事假",H944,1),0)&gt;0,"Unpaid",IFERROR(FIND("年休假",H944,1),0)&gt;0,"Annual",IFERROR(FIND("产",H944,1),0)&gt;0,"Welfare",IFERROR(FIND("婚",H944,1),0)&gt;0,"Welfare",IFERROR(FIND("育",H944,1),0)&gt;0,"Welfare",IFERROR(FIND("丧",H944,1),0)&gt;0,"Welfare",IFERROR(FIND("Annual",H944,1),0)&gt;0,"Annual",IFERROR(FIND("annual",H944,1),0)&gt;0,"Annual",IFERROR(FIND("病假",H944,1),0)&gt;0,"Sick",IFERROR(FIND("sick",H944,1),0)&gt;0,"Sick",IFERROR(FIND("Leave",H944,1),0)&gt;0,"Unpaid",IFERROR(FIND("unpaid",H944,1),0)&gt;0,"Unpaid",IFERROR(FIND("welfare",H944,1),0)&gt;0,"Welfare",1=1,H944)</f>
        <v>0</v>
      </c>
    </row>
    <row r="945" spans="11:13">
      <c r="K945" s="17" cm="1">
        <f t="array" ref="K945">_xlfn.IFS(IFERROR(FIND("差",H945,1),0)&gt;0,"Trip",IFERROR(FIND("trip",H945,1),0)&gt;0,"Trip",IFERROR(FIND("假",H945,1),0)&gt;0,"Leave",IFERROR(FIND("leave",H945,1),0)&gt;0,"Leave",IFERROR(FIND("补单",H945,1),0)&gt;0,"Supp",IFERROR(FIND("Replenishment",H945,1),0)&gt;0,"Supp",1=1,H945)</f>
        <v>0</v>
      </c>
      <c r="L945" s="17">
        <f t="shared" si="14"/>
        <v>0</v>
      </c>
      <c r="M945" s="17" cm="1">
        <f t="array" ref="M945">_xlfn.IFS(IFERROR(FIND("事假",H945,1),0)&gt;0,"Unpaid",IFERROR(FIND("年休假",H945,1),0)&gt;0,"Annual",IFERROR(FIND("产",H945,1),0)&gt;0,"Welfare",IFERROR(FIND("婚",H945,1),0)&gt;0,"Welfare",IFERROR(FIND("育",H945,1),0)&gt;0,"Welfare",IFERROR(FIND("丧",H945,1),0)&gt;0,"Welfare",IFERROR(FIND("Annual",H945,1),0)&gt;0,"Annual",IFERROR(FIND("annual",H945,1),0)&gt;0,"Annual",IFERROR(FIND("病假",H945,1),0)&gt;0,"Sick",IFERROR(FIND("sick",H945,1),0)&gt;0,"Sick",IFERROR(FIND("Leave",H945,1),0)&gt;0,"Unpaid",IFERROR(FIND("unpaid",H945,1),0)&gt;0,"Unpaid",IFERROR(FIND("welfare",H945,1),0)&gt;0,"Welfare",1=1,H945)</f>
        <v>0</v>
      </c>
    </row>
    <row r="946" spans="11:13">
      <c r="K946" s="17" cm="1">
        <f t="array" ref="K946">_xlfn.IFS(IFERROR(FIND("差",H946,1),0)&gt;0,"Trip",IFERROR(FIND("trip",H946,1),0)&gt;0,"Trip",IFERROR(FIND("假",H946,1),0)&gt;0,"Leave",IFERROR(FIND("leave",H946,1),0)&gt;0,"Leave",IFERROR(FIND("补单",H946,1),0)&gt;0,"Supp",IFERROR(FIND("Replenishment",H946,1),0)&gt;0,"Supp",1=1,H946)</f>
        <v>0</v>
      </c>
      <c r="L946" s="17">
        <f t="shared" si="14"/>
        <v>0</v>
      </c>
      <c r="M946" s="17" cm="1">
        <f t="array" ref="M946">_xlfn.IFS(IFERROR(FIND("事假",H946,1),0)&gt;0,"Unpaid",IFERROR(FIND("年休假",H946,1),0)&gt;0,"Annual",IFERROR(FIND("产",H946,1),0)&gt;0,"Welfare",IFERROR(FIND("婚",H946,1),0)&gt;0,"Welfare",IFERROR(FIND("育",H946,1),0)&gt;0,"Welfare",IFERROR(FIND("丧",H946,1),0)&gt;0,"Welfare",IFERROR(FIND("Annual",H946,1),0)&gt;0,"Annual",IFERROR(FIND("annual",H946,1),0)&gt;0,"Annual",IFERROR(FIND("病假",H946,1),0)&gt;0,"Sick",IFERROR(FIND("sick",H946,1),0)&gt;0,"Sick",IFERROR(FIND("Leave",H946,1),0)&gt;0,"Unpaid",IFERROR(FIND("unpaid",H946,1),0)&gt;0,"Unpaid",IFERROR(FIND("welfare",H946,1),0)&gt;0,"Welfare",1=1,H946)</f>
        <v>0</v>
      </c>
    </row>
    <row r="947" spans="11:13">
      <c r="K947" s="17" cm="1">
        <f t="array" ref="K947">_xlfn.IFS(IFERROR(FIND("差",H947,1),0)&gt;0,"Trip",IFERROR(FIND("trip",H947,1),0)&gt;0,"Trip",IFERROR(FIND("假",H947,1),0)&gt;0,"Leave",IFERROR(FIND("leave",H947,1),0)&gt;0,"Leave",IFERROR(FIND("补单",H947,1),0)&gt;0,"Supp",IFERROR(FIND("Replenishment",H947,1),0)&gt;0,"Supp",1=1,H947)</f>
        <v>0</v>
      </c>
      <c r="L947" s="17">
        <f t="shared" si="14"/>
        <v>0</v>
      </c>
      <c r="M947" s="17" cm="1">
        <f t="array" ref="M947">_xlfn.IFS(IFERROR(FIND("事假",H947,1),0)&gt;0,"Unpaid",IFERROR(FIND("年休假",H947,1),0)&gt;0,"Annual",IFERROR(FIND("产",H947,1),0)&gt;0,"Welfare",IFERROR(FIND("婚",H947,1),0)&gt;0,"Welfare",IFERROR(FIND("育",H947,1),0)&gt;0,"Welfare",IFERROR(FIND("丧",H947,1),0)&gt;0,"Welfare",IFERROR(FIND("Annual",H947,1),0)&gt;0,"Annual",IFERROR(FIND("annual",H947,1),0)&gt;0,"Annual",IFERROR(FIND("病假",H947,1),0)&gt;0,"Sick",IFERROR(FIND("sick",H947,1),0)&gt;0,"Sick",IFERROR(FIND("Leave",H947,1),0)&gt;0,"Unpaid",IFERROR(FIND("unpaid",H947,1),0)&gt;0,"Unpaid",IFERROR(FIND("welfare",H947,1),0)&gt;0,"Welfare",1=1,H947)</f>
        <v>0</v>
      </c>
    </row>
    <row r="948" spans="11:13">
      <c r="K948" s="17" cm="1">
        <f t="array" ref="K948">_xlfn.IFS(IFERROR(FIND("差",H948,1),0)&gt;0,"Trip",IFERROR(FIND("trip",H948,1),0)&gt;0,"Trip",IFERROR(FIND("假",H948,1),0)&gt;0,"Leave",IFERROR(FIND("leave",H948,1),0)&gt;0,"Leave",IFERROR(FIND("补单",H948,1),0)&gt;0,"Supp",IFERROR(FIND("Replenishment",H948,1),0)&gt;0,"Supp",1=1,H948)</f>
        <v>0</v>
      </c>
      <c r="L948" s="17">
        <f t="shared" si="14"/>
        <v>0</v>
      </c>
      <c r="M948" s="17" cm="1">
        <f t="array" ref="M948">_xlfn.IFS(IFERROR(FIND("事假",H948,1),0)&gt;0,"Unpaid",IFERROR(FIND("年休假",H948,1),0)&gt;0,"Annual",IFERROR(FIND("产",H948,1),0)&gt;0,"Welfare",IFERROR(FIND("婚",H948,1),0)&gt;0,"Welfare",IFERROR(FIND("育",H948,1),0)&gt;0,"Welfare",IFERROR(FIND("丧",H948,1),0)&gt;0,"Welfare",IFERROR(FIND("Annual",H948,1),0)&gt;0,"Annual",IFERROR(FIND("annual",H948,1),0)&gt;0,"Annual",IFERROR(FIND("病假",H948,1),0)&gt;0,"Sick",IFERROR(FIND("sick",H948,1),0)&gt;0,"Sick",IFERROR(FIND("Leave",H948,1),0)&gt;0,"Unpaid",IFERROR(FIND("unpaid",H948,1),0)&gt;0,"Unpaid",IFERROR(FIND("welfare",H948,1),0)&gt;0,"Welfare",1=1,H948)</f>
        <v>0</v>
      </c>
    </row>
    <row r="949" spans="11:13">
      <c r="K949" s="17" cm="1">
        <f t="array" ref="K949">_xlfn.IFS(IFERROR(FIND("差",H949,1),0)&gt;0,"Trip",IFERROR(FIND("trip",H949,1),0)&gt;0,"Trip",IFERROR(FIND("假",H949,1),0)&gt;0,"Leave",IFERROR(FIND("leave",H949,1),0)&gt;0,"Leave",IFERROR(FIND("补单",H949,1),0)&gt;0,"Supp",IFERROR(FIND("Replenishment",H949,1),0)&gt;0,"Supp",1=1,H949)</f>
        <v>0</v>
      </c>
      <c r="L949" s="17">
        <f t="shared" si="14"/>
        <v>0</v>
      </c>
      <c r="M949" s="17" cm="1">
        <f t="array" ref="M949">_xlfn.IFS(IFERROR(FIND("事假",H949,1),0)&gt;0,"Unpaid",IFERROR(FIND("年休假",H949,1),0)&gt;0,"Annual",IFERROR(FIND("产",H949,1),0)&gt;0,"Welfare",IFERROR(FIND("婚",H949,1),0)&gt;0,"Welfare",IFERROR(FIND("育",H949,1),0)&gt;0,"Welfare",IFERROR(FIND("丧",H949,1),0)&gt;0,"Welfare",IFERROR(FIND("Annual",H949,1),0)&gt;0,"Annual",IFERROR(FIND("annual",H949,1),0)&gt;0,"Annual",IFERROR(FIND("病假",H949,1),0)&gt;0,"Sick",IFERROR(FIND("sick",H949,1),0)&gt;0,"Sick",IFERROR(FIND("Leave",H949,1),0)&gt;0,"Unpaid",IFERROR(FIND("unpaid",H949,1),0)&gt;0,"Unpaid",IFERROR(FIND("welfare",H949,1),0)&gt;0,"Welfare",1=1,H949)</f>
        <v>0</v>
      </c>
    </row>
    <row r="950" spans="11:13">
      <c r="K950" s="17" cm="1">
        <f t="array" ref="K950">_xlfn.IFS(IFERROR(FIND("差",H950,1),0)&gt;0,"Trip",IFERROR(FIND("trip",H950,1),0)&gt;0,"Trip",IFERROR(FIND("假",H950,1),0)&gt;0,"Leave",IFERROR(FIND("leave",H950,1),0)&gt;0,"Leave",IFERROR(FIND("补单",H950,1),0)&gt;0,"Supp",IFERROR(FIND("Replenishment",H950,1),0)&gt;0,"Supp",1=1,H950)</f>
        <v>0</v>
      </c>
      <c r="L950" s="17">
        <f t="shared" si="14"/>
        <v>0</v>
      </c>
      <c r="M950" s="17" cm="1">
        <f t="array" ref="M950">_xlfn.IFS(IFERROR(FIND("事假",H950,1),0)&gt;0,"Unpaid",IFERROR(FIND("年休假",H950,1),0)&gt;0,"Annual",IFERROR(FIND("产",H950,1),0)&gt;0,"Welfare",IFERROR(FIND("婚",H950,1),0)&gt;0,"Welfare",IFERROR(FIND("育",H950,1),0)&gt;0,"Welfare",IFERROR(FIND("丧",H950,1),0)&gt;0,"Welfare",IFERROR(FIND("Annual",H950,1),0)&gt;0,"Annual",IFERROR(FIND("annual",H950,1),0)&gt;0,"Annual",IFERROR(FIND("病假",H950,1),0)&gt;0,"Sick",IFERROR(FIND("sick",H950,1),0)&gt;0,"Sick",IFERROR(FIND("Leave",H950,1),0)&gt;0,"Unpaid",IFERROR(FIND("unpaid",H950,1),0)&gt;0,"Unpaid",IFERROR(FIND("welfare",H950,1),0)&gt;0,"Welfare",1=1,H950)</f>
        <v>0</v>
      </c>
    </row>
    <row r="951" spans="11:13">
      <c r="K951" s="17" cm="1">
        <f t="array" ref="K951">_xlfn.IFS(IFERROR(FIND("差",H951,1),0)&gt;0,"Trip",IFERROR(FIND("trip",H951,1),0)&gt;0,"Trip",IFERROR(FIND("假",H951,1),0)&gt;0,"Leave",IFERROR(FIND("leave",H951,1),0)&gt;0,"Leave",IFERROR(FIND("补单",H951,1),0)&gt;0,"Supp",IFERROR(FIND("Replenishment",H951,1),0)&gt;0,"Supp",1=1,H951)</f>
        <v>0</v>
      </c>
      <c r="L951" s="17">
        <f t="shared" si="14"/>
        <v>0</v>
      </c>
      <c r="M951" s="17" cm="1">
        <f t="array" ref="M951">_xlfn.IFS(IFERROR(FIND("事假",H951,1),0)&gt;0,"Unpaid",IFERROR(FIND("年休假",H951,1),0)&gt;0,"Annual",IFERROR(FIND("产",H951,1),0)&gt;0,"Welfare",IFERROR(FIND("婚",H951,1),0)&gt;0,"Welfare",IFERROR(FIND("育",H951,1),0)&gt;0,"Welfare",IFERROR(FIND("丧",H951,1),0)&gt;0,"Welfare",IFERROR(FIND("Annual",H951,1),0)&gt;0,"Annual",IFERROR(FIND("annual",H951,1),0)&gt;0,"Annual",IFERROR(FIND("病假",H951,1),0)&gt;0,"Sick",IFERROR(FIND("sick",H951,1),0)&gt;0,"Sick",IFERROR(FIND("Leave",H951,1),0)&gt;0,"Unpaid",IFERROR(FIND("unpaid",H951,1),0)&gt;0,"Unpaid",IFERROR(FIND("welfare",H951,1),0)&gt;0,"Welfare",1=1,H951)</f>
        <v>0</v>
      </c>
    </row>
    <row r="952" spans="11:13">
      <c r="K952" s="17" cm="1">
        <f t="array" ref="K952">_xlfn.IFS(IFERROR(FIND("差",H952,1),0)&gt;0,"Trip",IFERROR(FIND("trip",H952,1),0)&gt;0,"Trip",IFERROR(FIND("假",H952,1),0)&gt;0,"Leave",IFERROR(FIND("leave",H952,1),0)&gt;0,"Leave",IFERROR(FIND("补单",H952,1),0)&gt;0,"Supp",IFERROR(FIND("Replenishment",H952,1),0)&gt;0,"Supp",1=1,H952)</f>
        <v>0</v>
      </c>
      <c r="L952" s="17">
        <f t="shared" si="14"/>
        <v>0</v>
      </c>
      <c r="M952" s="17" cm="1">
        <f t="array" ref="M952">_xlfn.IFS(IFERROR(FIND("事假",H952,1),0)&gt;0,"Unpaid",IFERROR(FIND("年休假",H952,1),0)&gt;0,"Annual",IFERROR(FIND("产",H952,1),0)&gt;0,"Welfare",IFERROR(FIND("婚",H952,1),0)&gt;0,"Welfare",IFERROR(FIND("育",H952,1),0)&gt;0,"Welfare",IFERROR(FIND("丧",H952,1),0)&gt;0,"Welfare",IFERROR(FIND("Annual",H952,1),0)&gt;0,"Annual",IFERROR(FIND("annual",H952,1),0)&gt;0,"Annual",IFERROR(FIND("病假",H952,1),0)&gt;0,"Sick",IFERROR(FIND("sick",H952,1),0)&gt;0,"Sick",IFERROR(FIND("Leave",H952,1),0)&gt;0,"Unpaid",IFERROR(FIND("unpaid",H952,1),0)&gt;0,"Unpaid",IFERROR(FIND("welfare",H952,1),0)&gt;0,"Welfare",1=1,H952)</f>
        <v>0</v>
      </c>
    </row>
    <row r="953" spans="11:13">
      <c r="K953" s="17" cm="1">
        <f t="array" ref="K953">_xlfn.IFS(IFERROR(FIND("差",H953,1),0)&gt;0,"Trip",IFERROR(FIND("trip",H953,1),0)&gt;0,"Trip",IFERROR(FIND("假",H953,1),0)&gt;0,"Leave",IFERROR(FIND("leave",H953,1),0)&gt;0,"Leave",IFERROR(FIND("补单",H953,1),0)&gt;0,"Supp",IFERROR(FIND("Replenishment",H953,1),0)&gt;0,"Supp",1=1,H953)</f>
        <v>0</v>
      </c>
      <c r="L953" s="17">
        <f t="shared" si="14"/>
        <v>0</v>
      </c>
      <c r="M953" s="17" cm="1">
        <f t="array" ref="M953">_xlfn.IFS(IFERROR(FIND("事假",H953,1),0)&gt;0,"Unpaid",IFERROR(FIND("年休假",H953,1),0)&gt;0,"Annual",IFERROR(FIND("产",H953,1),0)&gt;0,"Welfare",IFERROR(FIND("婚",H953,1),0)&gt;0,"Welfare",IFERROR(FIND("育",H953,1),0)&gt;0,"Welfare",IFERROR(FIND("丧",H953,1),0)&gt;0,"Welfare",IFERROR(FIND("Annual",H953,1),0)&gt;0,"Annual",IFERROR(FIND("annual",H953,1),0)&gt;0,"Annual",IFERROR(FIND("病假",H953,1),0)&gt;0,"Sick",IFERROR(FIND("sick",H953,1),0)&gt;0,"Sick",IFERROR(FIND("Leave",H953,1),0)&gt;0,"Unpaid",IFERROR(FIND("unpaid",H953,1),0)&gt;0,"Unpaid",IFERROR(FIND("welfare",H953,1),0)&gt;0,"Welfare",1=1,H953)</f>
        <v>0</v>
      </c>
    </row>
    <row r="954" spans="11:13">
      <c r="K954" s="17" cm="1">
        <f t="array" ref="K954">_xlfn.IFS(IFERROR(FIND("差",H954,1),0)&gt;0,"Trip",IFERROR(FIND("trip",H954,1),0)&gt;0,"Trip",IFERROR(FIND("假",H954,1),0)&gt;0,"Leave",IFERROR(FIND("leave",H954,1),0)&gt;0,"Leave",IFERROR(FIND("补单",H954,1),0)&gt;0,"Supp",IFERROR(FIND("Replenishment",H954,1),0)&gt;0,"Supp",1=1,H954)</f>
        <v>0</v>
      </c>
      <c r="L954" s="17">
        <f t="shared" si="14"/>
        <v>0</v>
      </c>
      <c r="M954" s="17" cm="1">
        <f t="array" ref="M954">_xlfn.IFS(IFERROR(FIND("事假",H954,1),0)&gt;0,"Unpaid",IFERROR(FIND("年休假",H954,1),0)&gt;0,"Annual",IFERROR(FIND("产",H954,1),0)&gt;0,"Welfare",IFERROR(FIND("婚",H954,1),0)&gt;0,"Welfare",IFERROR(FIND("育",H954,1),0)&gt;0,"Welfare",IFERROR(FIND("丧",H954,1),0)&gt;0,"Welfare",IFERROR(FIND("Annual",H954,1),0)&gt;0,"Annual",IFERROR(FIND("annual",H954,1),0)&gt;0,"Annual",IFERROR(FIND("病假",H954,1),0)&gt;0,"Sick",IFERROR(FIND("sick",H954,1),0)&gt;0,"Sick",IFERROR(FIND("Leave",H954,1),0)&gt;0,"Unpaid",IFERROR(FIND("unpaid",H954,1),0)&gt;0,"Unpaid",IFERROR(FIND("welfare",H954,1),0)&gt;0,"Welfare",1=1,H954)</f>
        <v>0</v>
      </c>
    </row>
    <row r="955" spans="11:13">
      <c r="K955" s="17" cm="1">
        <f t="array" ref="K955">_xlfn.IFS(IFERROR(FIND("差",H955,1),0)&gt;0,"Trip",IFERROR(FIND("trip",H955,1),0)&gt;0,"Trip",IFERROR(FIND("假",H955,1),0)&gt;0,"Leave",IFERROR(FIND("leave",H955,1),0)&gt;0,"Leave",IFERROR(FIND("补单",H955,1),0)&gt;0,"Supp",IFERROR(FIND("Replenishment",H955,1),0)&gt;0,"Supp",1=1,H955)</f>
        <v>0</v>
      </c>
      <c r="L955" s="17">
        <f t="shared" si="14"/>
        <v>0</v>
      </c>
      <c r="M955" s="17" cm="1">
        <f t="array" ref="M955">_xlfn.IFS(IFERROR(FIND("事假",H955,1),0)&gt;0,"Unpaid",IFERROR(FIND("年休假",H955,1),0)&gt;0,"Annual",IFERROR(FIND("产",H955,1),0)&gt;0,"Welfare",IFERROR(FIND("婚",H955,1),0)&gt;0,"Welfare",IFERROR(FIND("育",H955,1),0)&gt;0,"Welfare",IFERROR(FIND("丧",H955,1),0)&gt;0,"Welfare",IFERROR(FIND("Annual",H955,1),0)&gt;0,"Annual",IFERROR(FIND("annual",H955,1),0)&gt;0,"Annual",IFERROR(FIND("病假",H955,1),0)&gt;0,"Sick",IFERROR(FIND("sick",H955,1),0)&gt;0,"Sick",IFERROR(FIND("Leave",H955,1),0)&gt;0,"Unpaid",IFERROR(FIND("unpaid",H955,1),0)&gt;0,"Unpaid",IFERROR(FIND("welfare",H955,1),0)&gt;0,"Welfare",1=1,H955)</f>
        <v>0</v>
      </c>
    </row>
    <row r="956" spans="11:13">
      <c r="K956" s="17" cm="1">
        <f t="array" ref="K956">_xlfn.IFS(IFERROR(FIND("差",H956,1),0)&gt;0,"Trip",IFERROR(FIND("trip",H956,1),0)&gt;0,"Trip",IFERROR(FIND("假",H956,1),0)&gt;0,"Leave",IFERROR(FIND("leave",H956,1),0)&gt;0,"Leave",IFERROR(FIND("补单",H956,1),0)&gt;0,"Supp",IFERROR(FIND("Replenishment",H956,1),0)&gt;0,"Supp",1=1,H956)</f>
        <v>0</v>
      </c>
      <c r="L956" s="17">
        <f t="shared" si="14"/>
        <v>0</v>
      </c>
      <c r="M956" s="17" cm="1">
        <f t="array" ref="M956">_xlfn.IFS(IFERROR(FIND("事假",H956,1),0)&gt;0,"Unpaid",IFERROR(FIND("年休假",H956,1),0)&gt;0,"Annual",IFERROR(FIND("产",H956,1),0)&gt;0,"Welfare",IFERROR(FIND("婚",H956,1),0)&gt;0,"Welfare",IFERROR(FIND("育",H956,1),0)&gt;0,"Welfare",IFERROR(FIND("丧",H956,1),0)&gt;0,"Welfare",IFERROR(FIND("Annual",H956,1),0)&gt;0,"Annual",IFERROR(FIND("annual",H956,1),0)&gt;0,"Annual",IFERROR(FIND("病假",H956,1),0)&gt;0,"Sick",IFERROR(FIND("sick",H956,1),0)&gt;0,"Sick",IFERROR(FIND("Leave",H956,1),0)&gt;0,"Unpaid",IFERROR(FIND("unpaid",H956,1),0)&gt;0,"Unpaid",IFERROR(FIND("welfare",H956,1),0)&gt;0,"Welfare",1=1,H956)</f>
        <v>0</v>
      </c>
    </row>
    <row r="957" spans="11:13">
      <c r="K957" s="17" cm="1">
        <f t="array" ref="K957">_xlfn.IFS(IFERROR(FIND("差",H957,1),0)&gt;0,"Trip",IFERROR(FIND("trip",H957,1),0)&gt;0,"Trip",IFERROR(FIND("假",H957,1),0)&gt;0,"Leave",IFERROR(FIND("leave",H957,1),0)&gt;0,"Leave",IFERROR(FIND("补单",H957,1),0)&gt;0,"Supp",IFERROR(FIND("Replenishment",H957,1),0)&gt;0,"Supp",1=1,H957)</f>
        <v>0</v>
      </c>
      <c r="L957" s="17">
        <f t="shared" si="14"/>
        <v>0</v>
      </c>
      <c r="M957" s="17" cm="1">
        <f t="array" ref="M957">_xlfn.IFS(IFERROR(FIND("事假",H957,1),0)&gt;0,"Unpaid",IFERROR(FIND("年休假",H957,1),0)&gt;0,"Annual",IFERROR(FIND("产",H957,1),0)&gt;0,"Welfare",IFERROR(FIND("婚",H957,1),0)&gt;0,"Welfare",IFERROR(FIND("育",H957,1),0)&gt;0,"Welfare",IFERROR(FIND("丧",H957,1),0)&gt;0,"Welfare",IFERROR(FIND("Annual",H957,1),0)&gt;0,"Annual",IFERROR(FIND("annual",H957,1),0)&gt;0,"Annual",IFERROR(FIND("病假",H957,1),0)&gt;0,"Sick",IFERROR(FIND("sick",H957,1),0)&gt;0,"Sick",IFERROR(FIND("Leave",H957,1),0)&gt;0,"Unpaid",IFERROR(FIND("unpaid",H957,1),0)&gt;0,"Unpaid",IFERROR(FIND("welfare",H957,1),0)&gt;0,"Welfare",1=1,H957)</f>
        <v>0</v>
      </c>
    </row>
    <row r="958" spans="11:13">
      <c r="K958" s="17" cm="1">
        <f t="array" ref="K958">_xlfn.IFS(IFERROR(FIND("差",H958,1),0)&gt;0,"Trip",IFERROR(FIND("trip",H958,1),0)&gt;0,"Trip",IFERROR(FIND("假",H958,1),0)&gt;0,"Leave",IFERROR(FIND("leave",H958,1),0)&gt;0,"Leave",IFERROR(FIND("补单",H958,1),0)&gt;0,"Supp",IFERROR(FIND("Replenishment",H958,1),0)&gt;0,"Supp",1=1,H958)</f>
        <v>0</v>
      </c>
      <c r="L958" s="17">
        <f t="shared" si="14"/>
        <v>0</v>
      </c>
      <c r="M958" s="17" cm="1">
        <f t="array" ref="M958">_xlfn.IFS(IFERROR(FIND("事假",H958,1),0)&gt;0,"Unpaid",IFERROR(FIND("年休假",H958,1),0)&gt;0,"Annual",IFERROR(FIND("产",H958,1),0)&gt;0,"Welfare",IFERROR(FIND("婚",H958,1),0)&gt;0,"Welfare",IFERROR(FIND("育",H958,1),0)&gt;0,"Welfare",IFERROR(FIND("丧",H958,1),0)&gt;0,"Welfare",IFERROR(FIND("Annual",H958,1),0)&gt;0,"Annual",IFERROR(FIND("annual",H958,1),0)&gt;0,"Annual",IFERROR(FIND("病假",H958,1),0)&gt;0,"Sick",IFERROR(FIND("sick",H958,1),0)&gt;0,"Sick",IFERROR(FIND("Leave",H958,1),0)&gt;0,"Unpaid",IFERROR(FIND("unpaid",H958,1),0)&gt;0,"Unpaid",IFERROR(FIND("welfare",H958,1),0)&gt;0,"Welfare",1=1,H958)</f>
        <v>0</v>
      </c>
    </row>
    <row r="959" spans="11:13">
      <c r="K959" s="17" cm="1">
        <f t="array" ref="K959">_xlfn.IFS(IFERROR(FIND("差",H959,1),0)&gt;0,"Trip",IFERROR(FIND("trip",H959,1),0)&gt;0,"Trip",IFERROR(FIND("假",H959,1),0)&gt;0,"Leave",IFERROR(FIND("leave",H959,1),0)&gt;0,"Leave",IFERROR(FIND("补单",H959,1),0)&gt;0,"Supp",IFERROR(FIND("Replenishment",H959,1),0)&gt;0,"Supp",1=1,H959)</f>
        <v>0</v>
      </c>
      <c r="L959" s="17">
        <f t="shared" si="14"/>
        <v>0</v>
      </c>
      <c r="M959" s="17" cm="1">
        <f t="array" ref="M959">_xlfn.IFS(IFERROR(FIND("事假",H959,1),0)&gt;0,"Unpaid",IFERROR(FIND("年休假",H959,1),0)&gt;0,"Annual",IFERROR(FIND("产",H959,1),0)&gt;0,"Welfare",IFERROR(FIND("婚",H959,1),0)&gt;0,"Welfare",IFERROR(FIND("育",H959,1),0)&gt;0,"Welfare",IFERROR(FIND("丧",H959,1),0)&gt;0,"Welfare",IFERROR(FIND("Annual",H959,1),0)&gt;0,"Annual",IFERROR(FIND("annual",H959,1),0)&gt;0,"Annual",IFERROR(FIND("病假",H959,1),0)&gt;0,"Sick",IFERROR(FIND("sick",H959,1),0)&gt;0,"Sick",IFERROR(FIND("Leave",H959,1),0)&gt;0,"Unpaid",IFERROR(FIND("unpaid",H959,1),0)&gt;0,"Unpaid",IFERROR(FIND("welfare",H959,1),0)&gt;0,"Welfare",1=1,H959)</f>
        <v>0</v>
      </c>
    </row>
    <row r="960" spans="11:13">
      <c r="K960" s="17" cm="1">
        <f t="array" ref="K960">_xlfn.IFS(IFERROR(FIND("差",H960,1),0)&gt;0,"Trip",IFERROR(FIND("trip",H960,1),0)&gt;0,"Trip",IFERROR(FIND("假",H960,1),0)&gt;0,"Leave",IFERROR(FIND("leave",H960,1),0)&gt;0,"Leave",IFERROR(FIND("补单",H960,1),0)&gt;0,"Supp",IFERROR(FIND("Replenishment",H960,1),0)&gt;0,"Supp",1=1,H960)</f>
        <v>0</v>
      </c>
      <c r="L960" s="17">
        <f t="shared" si="14"/>
        <v>0</v>
      </c>
      <c r="M960" s="17" cm="1">
        <f t="array" ref="M960">_xlfn.IFS(IFERROR(FIND("事假",H960,1),0)&gt;0,"Unpaid",IFERROR(FIND("年休假",H960,1),0)&gt;0,"Annual",IFERROR(FIND("产",H960,1),0)&gt;0,"Welfare",IFERROR(FIND("婚",H960,1),0)&gt;0,"Welfare",IFERROR(FIND("育",H960,1),0)&gt;0,"Welfare",IFERROR(FIND("丧",H960,1),0)&gt;0,"Welfare",IFERROR(FIND("Annual",H960,1),0)&gt;0,"Annual",IFERROR(FIND("annual",H960,1),0)&gt;0,"Annual",IFERROR(FIND("病假",H960,1),0)&gt;0,"Sick",IFERROR(FIND("sick",H960,1),0)&gt;0,"Sick",IFERROR(FIND("Leave",H960,1),0)&gt;0,"Unpaid",IFERROR(FIND("unpaid",H960,1),0)&gt;0,"Unpaid",IFERROR(FIND("welfare",H960,1),0)&gt;0,"Welfare",1=1,H960)</f>
        <v>0</v>
      </c>
    </row>
    <row r="961" spans="11:13">
      <c r="K961" s="17" cm="1">
        <f t="array" ref="K961">_xlfn.IFS(IFERROR(FIND("差",H961,1),0)&gt;0,"Trip",IFERROR(FIND("trip",H961,1),0)&gt;0,"Trip",IFERROR(FIND("假",H961,1),0)&gt;0,"Leave",IFERROR(FIND("leave",H961,1),0)&gt;0,"Leave",IFERROR(FIND("补单",H961,1),0)&gt;0,"Supp",IFERROR(FIND("Replenishment",H961,1),0)&gt;0,"Supp",1=1,H961)</f>
        <v>0</v>
      </c>
      <c r="L961" s="17">
        <f t="shared" si="14"/>
        <v>0</v>
      </c>
      <c r="M961" s="17" cm="1">
        <f t="array" ref="M961">_xlfn.IFS(IFERROR(FIND("事假",H961,1),0)&gt;0,"Unpaid",IFERROR(FIND("年休假",H961,1),0)&gt;0,"Annual",IFERROR(FIND("产",H961,1),0)&gt;0,"Welfare",IFERROR(FIND("婚",H961,1),0)&gt;0,"Welfare",IFERROR(FIND("育",H961,1),0)&gt;0,"Welfare",IFERROR(FIND("丧",H961,1),0)&gt;0,"Welfare",IFERROR(FIND("Annual",H961,1),0)&gt;0,"Annual",IFERROR(FIND("annual",H961,1),0)&gt;0,"Annual",IFERROR(FIND("病假",H961,1),0)&gt;0,"Sick",IFERROR(FIND("sick",H961,1),0)&gt;0,"Sick",IFERROR(FIND("Leave",H961,1),0)&gt;0,"Unpaid",IFERROR(FIND("unpaid",H961,1),0)&gt;0,"Unpaid",IFERROR(FIND("welfare",H961,1),0)&gt;0,"Welfare",1=1,H961)</f>
        <v>0</v>
      </c>
    </row>
    <row r="962" spans="11:13">
      <c r="K962" s="17" cm="1">
        <f t="array" ref="K962">_xlfn.IFS(IFERROR(FIND("差",H962,1),0)&gt;0,"Trip",IFERROR(FIND("trip",H962,1),0)&gt;0,"Trip",IFERROR(FIND("假",H962,1),0)&gt;0,"Leave",IFERROR(FIND("leave",H962,1),0)&gt;0,"Leave",IFERROR(FIND("补单",H962,1),0)&gt;0,"Supp",IFERROR(FIND("Replenishment",H962,1),0)&gt;0,"Supp",1=1,H962)</f>
        <v>0</v>
      </c>
      <c r="L962" s="17">
        <f t="shared" si="14"/>
        <v>0</v>
      </c>
      <c r="M962" s="17" cm="1">
        <f t="array" ref="M962">_xlfn.IFS(IFERROR(FIND("事假",H962,1),0)&gt;0,"Unpaid",IFERROR(FIND("年休假",H962,1),0)&gt;0,"Annual",IFERROR(FIND("产",H962,1),0)&gt;0,"Welfare",IFERROR(FIND("婚",H962,1),0)&gt;0,"Welfare",IFERROR(FIND("育",H962,1),0)&gt;0,"Welfare",IFERROR(FIND("丧",H962,1),0)&gt;0,"Welfare",IFERROR(FIND("Annual",H962,1),0)&gt;0,"Annual",IFERROR(FIND("annual",H962,1),0)&gt;0,"Annual",IFERROR(FIND("病假",H962,1),0)&gt;0,"Sick",IFERROR(FIND("sick",H962,1),0)&gt;0,"Sick",IFERROR(FIND("Leave",H962,1),0)&gt;0,"Unpaid",IFERROR(FIND("unpaid",H962,1),0)&gt;0,"Unpaid",IFERROR(FIND("welfare",H962,1),0)&gt;0,"Welfare",1=1,H962)</f>
        <v>0</v>
      </c>
    </row>
    <row r="963" spans="11:13">
      <c r="K963" s="17" cm="1">
        <f t="array" ref="K963">_xlfn.IFS(IFERROR(FIND("差",H963,1),0)&gt;0,"Trip",IFERROR(FIND("trip",H963,1),0)&gt;0,"Trip",IFERROR(FIND("假",H963,1),0)&gt;0,"Leave",IFERROR(FIND("leave",H963,1),0)&gt;0,"Leave",IFERROR(FIND("补单",H963,1),0)&gt;0,"Supp",IFERROR(FIND("Replenishment",H963,1),0)&gt;0,"Supp",1=1,H963)</f>
        <v>0</v>
      </c>
      <c r="L963" s="17">
        <f t="shared" ref="L963:L1026" si="15">IF(IFERROR(FIND("通过",J963,1),0)&gt;0,"Approved",J963)</f>
        <v>0</v>
      </c>
      <c r="M963" s="17" cm="1">
        <f t="array" ref="M963">_xlfn.IFS(IFERROR(FIND("事假",H963,1),0)&gt;0,"Unpaid",IFERROR(FIND("年休假",H963,1),0)&gt;0,"Annual",IFERROR(FIND("产",H963,1),0)&gt;0,"Welfare",IFERROR(FIND("婚",H963,1),0)&gt;0,"Welfare",IFERROR(FIND("育",H963,1),0)&gt;0,"Welfare",IFERROR(FIND("丧",H963,1),0)&gt;0,"Welfare",IFERROR(FIND("Annual",H963,1),0)&gt;0,"Annual",IFERROR(FIND("annual",H963,1),0)&gt;0,"Annual",IFERROR(FIND("病假",H963,1),0)&gt;0,"Sick",IFERROR(FIND("sick",H963,1),0)&gt;0,"Sick",IFERROR(FIND("Leave",H963,1),0)&gt;0,"Unpaid",IFERROR(FIND("unpaid",H963,1),0)&gt;0,"Unpaid",IFERROR(FIND("welfare",H963,1),0)&gt;0,"Welfare",1=1,H963)</f>
        <v>0</v>
      </c>
    </row>
    <row r="964" spans="11:13">
      <c r="K964" s="17" cm="1">
        <f t="array" ref="K964">_xlfn.IFS(IFERROR(FIND("差",H964,1),0)&gt;0,"Trip",IFERROR(FIND("trip",H964,1),0)&gt;0,"Trip",IFERROR(FIND("假",H964,1),0)&gt;0,"Leave",IFERROR(FIND("leave",H964,1),0)&gt;0,"Leave",IFERROR(FIND("补单",H964,1),0)&gt;0,"Supp",IFERROR(FIND("Replenishment",H964,1),0)&gt;0,"Supp",1=1,H964)</f>
        <v>0</v>
      </c>
      <c r="L964" s="17">
        <f t="shared" si="15"/>
        <v>0</v>
      </c>
      <c r="M964" s="17" cm="1">
        <f t="array" ref="M964">_xlfn.IFS(IFERROR(FIND("事假",H964,1),0)&gt;0,"Unpaid",IFERROR(FIND("年休假",H964,1),0)&gt;0,"Annual",IFERROR(FIND("产",H964,1),0)&gt;0,"Welfare",IFERROR(FIND("婚",H964,1),0)&gt;0,"Welfare",IFERROR(FIND("育",H964,1),0)&gt;0,"Welfare",IFERROR(FIND("丧",H964,1),0)&gt;0,"Welfare",IFERROR(FIND("Annual",H964,1),0)&gt;0,"Annual",IFERROR(FIND("annual",H964,1),0)&gt;0,"Annual",IFERROR(FIND("病假",H964,1),0)&gt;0,"Sick",IFERROR(FIND("sick",H964,1),0)&gt;0,"Sick",IFERROR(FIND("Leave",H964,1),0)&gt;0,"Unpaid",IFERROR(FIND("unpaid",H964,1),0)&gt;0,"Unpaid",IFERROR(FIND("welfare",H964,1),0)&gt;0,"Welfare",1=1,H964)</f>
        <v>0</v>
      </c>
    </row>
    <row r="965" spans="11:13">
      <c r="K965" s="17" cm="1">
        <f t="array" ref="K965">_xlfn.IFS(IFERROR(FIND("差",H965,1),0)&gt;0,"Trip",IFERROR(FIND("trip",H965,1),0)&gt;0,"Trip",IFERROR(FIND("假",H965,1),0)&gt;0,"Leave",IFERROR(FIND("leave",H965,1),0)&gt;0,"Leave",IFERROR(FIND("补单",H965,1),0)&gt;0,"Supp",IFERROR(FIND("Replenishment",H965,1),0)&gt;0,"Supp",1=1,H965)</f>
        <v>0</v>
      </c>
      <c r="L965" s="17">
        <f t="shared" si="15"/>
        <v>0</v>
      </c>
      <c r="M965" s="17" cm="1">
        <f t="array" ref="M965">_xlfn.IFS(IFERROR(FIND("事假",H965,1),0)&gt;0,"Unpaid",IFERROR(FIND("年休假",H965,1),0)&gt;0,"Annual",IFERROR(FIND("产",H965,1),0)&gt;0,"Welfare",IFERROR(FIND("婚",H965,1),0)&gt;0,"Welfare",IFERROR(FIND("育",H965,1),0)&gt;0,"Welfare",IFERROR(FIND("丧",H965,1),0)&gt;0,"Welfare",IFERROR(FIND("Annual",H965,1),0)&gt;0,"Annual",IFERROR(FIND("annual",H965,1),0)&gt;0,"Annual",IFERROR(FIND("病假",H965,1),0)&gt;0,"Sick",IFERROR(FIND("sick",H965,1),0)&gt;0,"Sick",IFERROR(FIND("Leave",H965,1),0)&gt;0,"Unpaid",IFERROR(FIND("unpaid",H965,1),0)&gt;0,"Unpaid",IFERROR(FIND("welfare",H965,1),0)&gt;0,"Welfare",1=1,H965)</f>
        <v>0</v>
      </c>
    </row>
    <row r="966" spans="11:13">
      <c r="K966" s="17" cm="1">
        <f t="array" ref="K966">_xlfn.IFS(IFERROR(FIND("差",H966,1),0)&gt;0,"Trip",IFERROR(FIND("trip",H966,1),0)&gt;0,"Trip",IFERROR(FIND("假",H966,1),0)&gt;0,"Leave",IFERROR(FIND("leave",H966,1),0)&gt;0,"Leave",IFERROR(FIND("补单",H966,1),0)&gt;0,"Supp",IFERROR(FIND("Replenishment",H966,1),0)&gt;0,"Supp",1=1,H966)</f>
        <v>0</v>
      </c>
      <c r="L966" s="17">
        <f t="shared" si="15"/>
        <v>0</v>
      </c>
      <c r="M966" s="17" cm="1">
        <f t="array" ref="M966">_xlfn.IFS(IFERROR(FIND("事假",H966,1),0)&gt;0,"Unpaid",IFERROR(FIND("年休假",H966,1),0)&gt;0,"Annual",IFERROR(FIND("产",H966,1),0)&gt;0,"Welfare",IFERROR(FIND("婚",H966,1),0)&gt;0,"Welfare",IFERROR(FIND("育",H966,1),0)&gt;0,"Welfare",IFERROR(FIND("丧",H966,1),0)&gt;0,"Welfare",IFERROR(FIND("Annual",H966,1),0)&gt;0,"Annual",IFERROR(FIND("annual",H966,1),0)&gt;0,"Annual",IFERROR(FIND("病假",H966,1),0)&gt;0,"Sick",IFERROR(FIND("sick",H966,1),0)&gt;0,"Sick",IFERROR(FIND("Leave",H966,1),0)&gt;0,"Unpaid",IFERROR(FIND("unpaid",H966,1),0)&gt;0,"Unpaid",IFERROR(FIND("welfare",H966,1),0)&gt;0,"Welfare",1=1,H966)</f>
        <v>0</v>
      </c>
    </row>
    <row r="967" spans="11:13">
      <c r="K967" s="17" cm="1">
        <f t="array" ref="K967">_xlfn.IFS(IFERROR(FIND("差",H967,1),0)&gt;0,"Trip",IFERROR(FIND("trip",H967,1),0)&gt;0,"Trip",IFERROR(FIND("假",H967,1),0)&gt;0,"Leave",IFERROR(FIND("leave",H967,1),0)&gt;0,"Leave",IFERROR(FIND("补单",H967,1),0)&gt;0,"Supp",IFERROR(FIND("Replenishment",H967,1),0)&gt;0,"Supp",1=1,H967)</f>
        <v>0</v>
      </c>
      <c r="L967" s="17">
        <f t="shared" si="15"/>
        <v>0</v>
      </c>
      <c r="M967" s="17" cm="1">
        <f t="array" ref="M967">_xlfn.IFS(IFERROR(FIND("事假",H967,1),0)&gt;0,"Unpaid",IFERROR(FIND("年休假",H967,1),0)&gt;0,"Annual",IFERROR(FIND("产",H967,1),0)&gt;0,"Welfare",IFERROR(FIND("婚",H967,1),0)&gt;0,"Welfare",IFERROR(FIND("育",H967,1),0)&gt;0,"Welfare",IFERROR(FIND("丧",H967,1),0)&gt;0,"Welfare",IFERROR(FIND("Annual",H967,1),0)&gt;0,"Annual",IFERROR(FIND("annual",H967,1),0)&gt;0,"Annual",IFERROR(FIND("病假",H967,1),0)&gt;0,"Sick",IFERROR(FIND("sick",H967,1),0)&gt;0,"Sick",IFERROR(FIND("Leave",H967,1),0)&gt;0,"Unpaid",IFERROR(FIND("unpaid",H967,1),0)&gt;0,"Unpaid",IFERROR(FIND("welfare",H967,1),0)&gt;0,"Welfare",1=1,H967)</f>
        <v>0</v>
      </c>
    </row>
    <row r="968" spans="11:13">
      <c r="K968" s="17" cm="1">
        <f t="array" ref="K968">_xlfn.IFS(IFERROR(FIND("差",H968,1),0)&gt;0,"Trip",IFERROR(FIND("trip",H968,1),0)&gt;0,"Trip",IFERROR(FIND("假",H968,1),0)&gt;0,"Leave",IFERROR(FIND("leave",H968,1),0)&gt;0,"Leave",IFERROR(FIND("补单",H968,1),0)&gt;0,"Supp",IFERROR(FIND("Replenishment",H968,1),0)&gt;0,"Supp",1=1,H968)</f>
        <v>0</v>
      </c>
      <c r="L968" s="17">
        <f t="shared" si="15"/>
        <v>0</v>
      </c>
      <c r="M968" s="17" cm="1">
        <f t="array" ref="M968">_xlfn.IFS(IFERROR(FIND("事假",H968,1),0)&gt;0,"Unpaid",IFERROR(FIND("年休假",H968,1),0)&gt;0,"Annual",IFERROR(FIND("产",H968,1),0)&gt;0,"Welfare",IFERROR(FIND("婚",H968,1),0)&gt;0,"Welfare",IFERROR(FIND("育",H968,1),0)&gt;0,"Welfare",IFERROR(FIND("丧",H968,1),0)&gt;0,"Welfare",IFERROR(FIND("Annual",H968,1),0)&gt;0,"Annual",IFERROR(FIND("annual",H968,1),0)&gt;0,"Annual",IFERROR(FIND("病假",H968,1),0)&gt;0,"Sick",IFERROR(FIND("sick",H968,1),0)&gt;0,"Sick",IFERROR(FIND("Leave",H968,1),0)&gt;0,"Unpaid",IFERROR(FIND("unpaid",H968,1),0)&gt;0,"Unpaid",IFERROR(FIND("welfare",H968,1),0)&gt;0,"Welfare",1=1,H968)</f>
        <v>0</v>
      </c>
    </row>
    <row r="969" spans="11:13">
      <c r="K969" s="17" cm="1">
        <f t="array" ref="K969">_xlfn.IFS(IFERROR(FIND("差",H969,1),0)&gt;0,"Trip",IFERROR(FIND("trip",H969,1),0)&gt;0,"Trip",IFERROR(FIND("假",H969,1),0)&gt;0,"Leave",IFERROR(FIND("leave",H969,1),0)&gt;0,"Leave",IFERROR(FIND("补单",H969,1),0)&gt;0,"Supp",IFERROR(FIND("Replenishment",H969,1),0)&gt;0,"Supp",1=1,H969)</f>
        <v>0</v>
      </c>
      <c r="L969" s="17">
        <f t="shared" si="15"/>
        <v>0</v>
      </c>
      <c r="M969" s="17" cm="1">
        <f t="array" ref="M969">_xlfn.IFS(IFERROR(FIND("事假",H969,1),0)&gt;0,"Unpaid",IFERROR(FIND("年休假",H969,1),0)&gt;0,"Annual",IFERROR(FIND("产",H969,1),0)&gt;0,"Welfare",IFERROR(FIND("婚",H969,1),0)&gt;0,"Welfare",IFERROR(FIND("育",H969,1),0)&gt;0,"Welfare",IFERROR(FIND("丧",H969,1),0)&gt;0,"Welfare",IFERROR(FIND("Annual",H969,1),0)&gt;0,"Annual",IFERROR(FIND("annual",H969,1),0)&gt;0,"Annual",IFERROR(FIND("病假",H969,1),0)&gt;0,"Sick",IFERROR(FIND("sick",H969,1),0)&gt;0,"Sick",IFERROR(FIND("Leave",H969,1),0)&gt;0,"Unpaid",IFERROR(FIND("unpaid",H969,1),0)&gt;0,"Unpaid",IFERROR(FIND("welfare",H969,1),0)&gt;0,"Welfare",1=1,H969)</f>
        <v>0</v>
      </c>
    </row>
    <row r="970" spans="11:13">
      <c r="K970" s="17" cm="1">
        <f t="array" ref="K970">_xlfn.IFS(IFERROR(FIND("差",H970,1),0)&gt;0,"Trip",IFERROR(FIND("trip",H970,1),0)&gt;0,"Trip",IFERROR(FIND("假",H970,1),0)&gt;0,"Leave",IFERROR(FIND("leave",H970,1),0)&gt;0,"Leave",IFERROR(FIND("补单",H970,1),0)&gt;0,"Supp",IFERROR(FIND("Replenishment",H970,1),0)&gt;0,"Supp",1=1,H970)</f>
        <v>0</v>
      </c>
      <c r="L970" s="17">
        <f t="shared" si="15"/>
        <v>0</v>
      </c>
      <c r="M970" s="17" cm="1">
        <f t="array" ref="M970">_xlfn.IFS(IFERROR(FIND("事假",H970,1),0)&gt;0,"Unpaid",IFERROR(FIND("年休假",H970,1),0)&gt;0,"Annual",IFERROR(FIND("产",H970,1),0)&gt;0,"Welfare",IFERROR(FIND("婚",H970,1),0)&gt;0,"Welfare",IFERROR(FIND("育",H970,1),0)&gt;0,"Welfare",IFERROR(FIND("丧",H970,1),0)&gt;0,"Welfare",IFERROR(FIND("Annual",H970,1),0)&gt;0,"Annual",IFERROR(FIND("annual",H970,1),0)&gt;0,"Annual",IFERROR(FIND("病假",H970,1),0)&gt;0,"Sick",IFERROR(FIND("sick",H970,1),0)&gt;0,"Sick",IFERROR(FIND("Leave",H970,1),0)&gt;0,"Unpaid",IFERROR(FIND("unpaid",H970,1),0)&gt;0,"Unpaid",IFERROR(FIND("welfare",H970,1),0)&gt;0,"Welfare",1=1,H970)</f>
        <v>0</v>
      </c>
    </row>
    <row r="971" spans="11:13">
      <c r="K971" s="17" cm="1">
        <f t="array" ref="K971">_xlfn.IFS(IFERROR(FIND("差",H971,1),0)&gt;0,"Trip",IFERROR(FIND("trip",H971,1),0)&gt;0,"Trip",IFERROR(FIND("假",H971,1),0)&gt;0,"Leave",IFERROR(FIND("leave",H971,1),0)&gt;0,"Leave",IFERROR(FIND("补单",H971,1),0)&gt;0,"Supp",IFERROR(FIND("Replenishment",H971,1),0)&gt;0,"Supp",1=1,H971)</f>
        <v>0</v>
      </c>
      <c r="L971" s="17">
        <f t="shared" si="15"/>
        <v>0</v>
      </c>
      <c r="M971" s="17" cm="1">
        <f t="array" ref="M971">_xlfn.IFS(IFERROR(FIND("事假",H971,1),0)&gt;0,"Unpaid",IFERROR(FIND("年休假",H971,1),0)&gt;0,"Annual",IFERROR(FIND("产",H971,1),0)&gt;0,"Welfare",IFERROR(FIND("婚",H971,1),0)&gt;0,"Welfare",IFERROR(FIND("育",H971,1),0)&gt;0,"Welfare",IFERROR(FIND("丧",H971,1),0)&gt;0,"Welfare",IFERROR(FIND("Annual",H971,1),0)&gt;0,"Annual",IFERROR(FIND("annual",H971,1),0)&gt;0,"Annual",IFERROR(FIND("病假",H971,1),0)&gt;0,"Sick",IFERROR(FIND("sick",H971,1),0)&gt;0,"Sick",IFERROR(FIND("Leave",H971,1),0)&gt;0,"Unpaid",IFERROR(FIND("unpaid",H971,1),0)&gt;0,"Unpaid",IFERROR(FIND("welfare",H971,1),0)&gt;0,"Welfare",1=1,H971)</f>
        <v>0</v>
      </c>
    </row>
    <row r="972" spans="11:13">
      <c r="K972" s="17" cm="1">
        <f t="array" ref="K972">_xlfn.IFS(IFERROR(FIND("差",H972,1),0)&gt;0,"Trip",IFERROR(FIND("trip",H972,1),0)&gt;0,"Trip",IFERROR(FIND("假",H972,1),0)&gt;0,"Leave",IFERROR(FIND("leave",H972,1),0)&gt;0,"Leave",IFERROR(FIND("补单",H972,1),0)&gt;0,"Supp",IFERROR(FIND("Replenishment",H972,1),0)&gt;0,"Supp",1=1,H972)</f>
        <v>0</v>
      </c>
      <c r="L972" s="17">
        <f t="shared" si="15"/>
        <v>0</v>
      </c>
      <c r="M972" s="17" cm="1">
        <f t="array" ref="M972">_xlfn.IFS(IFERROR(FIND("事假",H972,1),0)&gt;0,"Unpaid",IFERROR(FIND("年休假",H972,1),0)&gt;0,"Annual",IFERROR(FIND("产",H972,1),0)&gt;0,"Welfare",IFERROR(FIND("婚",H972,1),0)&gt;0,"Welfare",IFERROR(FIND("育",H972,1),0)&gt;0,"Welfare",IFERROR(FIND("丧",H972,1),0)&gt;0,"Welfare",IFERROR(FIND("Annual",H972,1),0)&gt;0,"Annual",IFERROR(FIND("annual",H972,1),0)&gt;0,"Annual",IFERROR(FIND("病假",H972,1),0)&gt;0,"Sick",IFERROR(FIND("sick",H972,1),0)&gt;0,"Sick",IFERROR(FIND("Leave",H972,1),0)&gt;0,"Unpaid",IFERROR(FIND("unpaid",H972,1),0)&gt;0,"Unpaid",IFERROR(FIND("welfare",H972,1),0)&gt;0,"Welfare",1=1,H972)</f>
        <v>0</v>
      </c>
    </row>
    <row r="973" spans="11:13">
      <c r="K973" s="17" cm="1">
        <f t="array" ref="K973">_xlfn.IFS(IFERROR(FIND("差",H973,1),0)&gt;0,"Trip",IFERROR(FIND("trip",H973,1),0)&gt;0,"Trip",IFERROR(FIND("假",H973,1),0)&gt;0,"Leave",IFERROR(FIND("leave",H973,1),0)&gt;0,"Leave",IFERROR(FIND("补单",H973,1),0)&gt;0,"Supp",IFERROR(FIND("Replenishment",H973,1),0)&gt;0,"Supp",1=1,H973)</f>
        <v>0</v>
      </c>
      <c r="L973" s="17">
        <f t="shared" si="15"/>
        <v>0</v>
      </c>
      <c r="M973" s="17" cm="1">
        <f t="array" ref="M973">_xlfn.IFS(IFERROR(FIND("事假",H973,1),0)&gt;0,"Unpaid",IFERROR(FIND("年休假",H973,1),0)&gt;0,"Annual",IFERROR(FIND("产",H973,1),0)&gt;0,"Welfare",IFERROR(FIND("婚",H973,1),0)&gt;0,"Welfare",IFERROR(FIND("育",H973,1),0)&gt;0,"Welfare",IFERROR(FIND("丧",H973,1),0)&gt;0,"Welfare",IFERROR(FIND("Annual",H973,1),0)&gt;0,"Annual",IFERROR(FIND("annual",H973,1),0)&gt;0,"Annual",IFERROR(FIND("病假",H973,1),0)&gt;0,"Sick",IFERROR(FIND("sick",H973,1),0)&gt;0,"Sick",IFERROR(FIND("Leave",H973,1),0)&gt;0,"Unpaid",IFERROR(FIND("unpaid",H973,1),0)&gt;0,"Unpaid",IFERROR(FIND("welfare",H973,1),0)&gt;0,"Welfare",1=1,H973)</f>
        <v>0</v>
      </c>
    </row>
    <row r="974" spans="11:13">
      <c r="K974" s="17" cm="1">
        <f t="array" ref="K974">_xlfn.IFS(IFERROR(FIND("差",H974,1),0)&gt;0,"Trip",IFERROR(FIND("trip",H974,1),0)&gt;0,"Trip",IFERROR(FIND("假",H974,1),0)&gt;0,"Leave",IFERROR(FIND("leave",H974,1),0)&gt;0,"Leave",IFERROR(FIND("补单",H974,1),0)&gt;0,"Supp",IFERROR(FIND("Replenishment",H974,1),0)&gt;0,"Supp",1=1,H974)</f>
        <v>0</v>
      </c>
      <c r="L974" s="17">
        <f t="shared" si="15"/>
        <v>0</v>
      </c>
      <c r="M974" s="17" cm="1">
        <f t="array" ref="M974">_xlfn.IFS(IFERROR(FIND("事假",H974,1),0)&gt;0,"Unpaid",IFERROR(FIND("年休假",H974,1),0)&gt;0,"Annual",IFERROR(FIND("产",H974,1),0)&gt;0,"Welfare",IFERROR(FIND("婚",H974,1),0)&gt;0,"Welfare",IFERROR(FIND("育",H974,1),0)&gt;0,"Welfare",IFERROR(FIND("丧",H974,1),0)&gt;0,"Welfare",IFERROR(FIND("Annual",H974,1),0)&gt;0,"Annual",IFERROR(FIND("annual",H974,1),0)&gt;0,"Annual",IFERROR(FIND("病假",H974,1),0)&gt;0,"Sick",IFERROR(FIND("sick",H974,1),0)&gt;0,"Sick",IFERROR(FIND("Leave",H974,1),0)&gt;0,"Unpaid",IFERROR(FIND("unpaid",H974,1),0)&gt;0,"Unpaid",IFERROR(FIND("welfare",H974,1),0)&gt;0,"Welfare",1=1,H974)</f>
        <v>0</v>
      </c>
    </row>
    <row r="975" spans="11:13">
      <c r="K975" s="17" cm="1">
        <f t="array" ref="K975">_xlfn.IFS(IFERROR(FIND("差",H975,1),0)&gt;0,"Trip",IFERROR(FIND("trip",H975,1),0)&gt;0,"Trip",IFERROR(FIND("假",H975,1),0)&gt;0,"Leave",IFERROR(FIND("leave",H975,1),0)&gt;0,"Leave",IFERROR(FIND("补单",H975,1),0)&gt;0,"Supp",IFERROR(FIND("Replenishment",H975,1),0)&gt;0,"Supp",1=1,H975)</f>
        <v>0</v>
      </c>
      <c r="L975" s="17">
        <f t="shared" si="15"/>
        <v>0</v>
      </c>
      <c r="M975" s="17" cm="1">
        <f t="array" ref="M975">_xlfn.IFS(IFERROR(FIND("事假",H975,1),0)&gt;0,"Unpaid",IFERROR(FIND("年休假",H975,1),0)&gt;0,"Annual",IFERROR(FIND("产",H975,1),0)&gt;0,"Welfare",IFERROR(FIND("婚",H975,1),0)&gt;0,"Welfare",IFERROR(FIND("育",H975,1),0)&gt;0,"Welfare",IFERROR(FIND("丧",H975,1),0)&gt;0,"Welfare",IFERROR(FIND("Annual",H975,1),0)&gt;0,"Annual",IFERROR(FIND("annual",H975,1),0)&gt;0,"Annual",IFERROR(FIND("病假",H975,1),0)&gt;0,"Sick",IFERROR(FIND("sick",H975,1),0)&gt;0,"Sick",IFERROR(FIND("Leave",H975,1),0)&gt;0,"Unpaid",IFERROR(FIND("unpaid",H975,1),0)&gt;0,"Unpaid",IFERROR(FIND("welfare",H975,1),0)&gt;0,"Welfare",1=1,H975)</f>
        <v>0</v>
      </c>
    </row>
    <row r="976" spans="11:13">
      <c r="K976" s="17" cm="1">
        <f t="array" ref="K976">_xlfn.IFS(IFERROR(FIND("差",H976,1),0)&gt;0,"Trip",IFERROR(FIND("trip",H976,1),0)&gt;0,"Trip",IFERROR(FIND("假",H976,1),0)&gt;0,"Leave",IFERROR(FIND("leave",H976,1),0)&gt;0,"Leave",IFERROR(FIND("补单",H976,1),0)&gt;0,"Supp",IFERROR(FIND("Replenishment",H976,1),0)&gt;0,"Supp",1=1,H976)</f>
        <v>0</v>
      </c>
      <c r="L976" s="17">
        <f t="shared" si="15"/>
        <v>0</v>
      </c>
      <c r="M976" s="17" cm="1">
        <f t="array" ref="M976">_xlfn.IFS(IFERROR(FIND("事假",H976,1),0)&gt;0,"Unpaid",IFERROR(FIND("年休假",H976,1),0)&gt;0,"Annual",IFERROR(FIND("产",H976,1),0)&gt;0,"Welfare",IFERROR(FIND("婚",H976,1),0)&gt;0,"Welfare",IFERROR(FIND("育",H976,1),0)&gt;0,"Welfare",IFERROR(FIND("丧",H976,1),0)&gt;0,"Welfare",IFERROR(FIND("Annual",H976,1),0)&gt;0,"Annual",IFERROR(FIND("annual",H976,1),0)&gt;0,"Annual",IFERROR(FIND("病假",H976,1),0)&gt;0,"Sick",IFERROR(FIND("sick",H976,1),0)&gt;0,"Sick",IFERROR(FIND("Leave",H976,1),0)&gt;0,"Unpaid",IFERROR(FIND("unpaid",H976,1),0)&gt;0,"Unpaid",IFERROR(FIND("welfare",H976,1),0)&gt;0,"Welfare",1=1,H976)</f>
        <v>0</v>
      </c>
    </row>
    <row r="977" spans="11:13">
      <c r="K977" s="17" cm="1">
        <f t="array" ref="K977">_xlfn.IFS(IFERROR(FIND("差",H977,1),0)&gt;0,"Trip",IFERROR(FIND("trip",H977,1),0)&gt;0,"Trip",IFERROR(FIND("假",H977,1),0)&gt;0,"Leave",IFERROR(FIND("leave",H977,1),0)&gt;0,"Leave",IFERROR(FIND("补单",H977,1),0)&gt;0,"Supp",IFERROR(FIND("Replenishment",H977,1),0)&gt;0,"Supp",1=1,H977)</f>
        <v>0</v>
      </c>
      <c r="L977" s="17">
        <f t="shared" si="15"/>
        <v>0</v>
      </c>
      <c r="M977" s="17" cm="1">
        <f t="array" ref="M977">_xlfn.IFS(IFERROR(FIND("事假",H977,1),0)&gt;0,"Unpaid",IFERROR(FIND("年休假",H977,1),0)&gt;0,"Annual",IFERROR(FIND("产",H977,1),0)&gt;0,"Welfare",IFERROR(FIND("婚",H977,1),0)&gt;0,"Welfare",IFERROR(FIND("育",H977,1),0)&gt;0,"Welfare",IFERROR(FIND("丧",H977,1),0)&gt;0,"Welfare",IFERROR(FIND("Annual",H977,1),0)&gt;0,"Annual",IFERROR(FIND("annual",H977,1),0)&gt;0,"Annual",IFERROR(FIND("病假",H977,1),0)&gt;0,"Sick",IFERROR(FIND("sick",H977,1),0)&gt;0,"Sick",IFERROR(FIND("Leave",H977,1),0)&gt;0,"Unpaid",IFERROR(FIND("unpaid",H977,1),0)&gt;0,"Unpaid",IFERROR(FIND("welfare",H977,1),0)&gt;0,"Welfare",1=1,H977)</f>
        <v>0</v>
      </c>
    </row>
    <row r="978" spans="11:13">
      <c r="K978" s="17" cm="1">
        <f t="array" ref="K978">_xlfn.IFS(IFERROR(FIND("差",H978,1),0)&gt;0,"Trip",IFERROR(FIND("trip",H978,1),0)&gt;0,"Trip",IFERROR(FIND("假",H978,1),0)&gt;0,"Leave",IFERROR(FIND("leave",H978,1),0)&gt;0,"Leave",IFERROR(FIND("补单",H978,1),0)&gt;0,"Supp",IFERROR(FIND("Replenishment",H978,1),0)&gt;0,"Supp",1=1,H978)</f>
        <v>0</v>
      </c>
      <c r="L978" s="17">
        <f t="shared" si="15"/>
        <v>0</v>
      </c>
      <c r="M978" s="17" cm="1">
        <f t="array" ref="M978">_xlfn.IFS(IFERROR(FIND("事假",H978,1),0)&gt;0,"Unpaid",IFERROR(FIND("年休假",H978,1),0)&gt;0,"Annual",IFERROR(FIND("产",H978,1),0)&gt;0,"Welfare",IFERROR(FIND("婚",H978,1),0)&gt;0,"Welfare",IFERROR(FIND("育",H978,1),0)&gt;0,"Welfare",IFERROR(FIND("丧",H978,1),0)&gt;0,"Welfare",IFERROR(FIND("Annual",H978,1),0)&gt;0,"Annual",IFERROR(FIND("annual",H978,1),0)&gt;0,"Annual",IFERROR(FIND("病假",H978,1),0)&gt;0,"Sick",IFERROR(FIND("sick",H978,1),0)&gt;0,"Sick",IFERROR(FIND("Leave",H978,1),0)&gt;0,"Unpaid",IFERROR(FIND("unpaid",H978,1),0)&gt;0,"Unpaid",IFERROR(FIND("welfare",H978,1),0)&gt;0,"Welfare",1=1,H978)</f>
        <v>0</v>
      </c>
    </row>
    <row r="979" spans="11:13">
      <c r="K979" s="17" cm="1">
        <f t="array" ref="K979">_xlfn.IFS(IFERROR(FIND("差",H979,1),0)&gt;0,"Trip",IFERROR(FIND("trip",H979,1),0)&gt;0,"Trip",IFERROR(FIND("假",H979,1),0)&gt;0,"Leave",IFERROR(FIND("leave",H979,1),0)&gt;0,"Leave",IFERROR(FIND("补单",H979,1),0)&gt;0,"Supp",IFERROR(FIND("Replenishment",H979,1),0)&gt;0,"Supp",1=1,H979)</f>
        <v>0</v>
      </c>
      <c r="L979" s="17">
        <f t="shared" si="15"/>
        <v>0</v>
      </c>
      <c r="M979" s="17" cm="1">
        <f t="array" ref="M979">_xlfn.IFS(IFERROR(FIND("事假",H979,1),0)&gt;0,"Unpaid",IFERROR(FIND("年休假",H979,1),0)&gt;0,"Annual",IFERROR(FIND("产",H979,1),0)&gt;0,"Welfare",IFERROR(FIND("婚",H979,1),0)&gt;0,"Welfare",IFERROR(FIND("育",H979,1),0)&gt;0,"Welfare",IFERROR(FIND("丧",H979,1),0)&gt;0,"Welfare",IFERROR(FIND("Annual",H979,1),0)&gt;0,"Annual",IFERROR(FIND("annual",H979,1),0)&gt;0,"Annual",IFERROR(FIND("病假",H979,1),0)&gt;0,"Sick",IFERROR(FIND("sick",H979,1),0)&gt;0,"Sick",IFERROR(FIND("Leave",H979,1),0)&gt;0,"Unpaid",IFERROR(FIND("unpaid",H979,1),0)&gt;0,"Unpaid",IFERROR(FIND("welfare",H979,1),0)&gt;0,"Welfare",1=1,H979)</f>
        <v>0</v>
      </c>
    </row>
    <row r="980" spans="11:13">
      <c r="K980" s="17" cm="1">
        <f t="array" ref="K980">_xlfn.IFS(IFERROR(FIND("差",H980,1),0)&gt;0,"Trip",IFERROR(FIND("trip",H980,1),0)&gt;0,"Trip",IFERROR(FIND("假",H980,1),0)&gt;0,"Leave",IFERROR(FIND("leave",H980,1),0)&gt;0,"Leave",IFERROR(FIND("补单",H980,1),0)&gt;0,"Supp",IFERROR(FIND("Replenishment",H980,1),0)&gt;0,"Supp",1=1,H980)</f>
        <v>0</v>
      </c>
      <c r="L980" s="17">
        <f t="shared" si="15"/>
        <v>0</v>
      </c>
      <c r="M980" s="17" cm="1">
        <f t="array" ref="M980">_xlfn.IFS(IFERROR(FIND("事假",H980,1),0)&gt;0,"Unpaid",IFERROR(FIND("年休假",H980,1),0)&gt;0,"Annual",IFERROR(FIND("产",H980,1),0)&gt;0,"Welfare",IFERROR(FIND("婚",H980,1),0)&gt;0,"Welfare",IFERROR(FIND("育",H980,1),0)&gt;0,"Welfare",IFERROR(FIND("丧",H980,1),0)&gt;0,"Welfare",IFERROR(FIND("Annual",H980,1),0)&gt;0,"Annual",IFERROR(FIND("annual",H980,1),0)&gt;0,"Annual",IFERROR(FIND("病假",H980,1),0)&gt;0,"Sick",IFERROR(FIND("sick",H980,1),0)&gt;0,"Sick",IFERROR(FIND("Leave",H980,1),0)&gt;0,"Unpaid",IFERROR(FIND("unpaid",H980,1),0)&gt;0,"Unpaid",IFERROR(FIND("welfare",H980,1),0)&gt;0,"Welfare",1=1,H980)</f>
        <v>0</v>
      </c>
    </row>
    <row r="981" spans="11:13">
      <c r="K981" s="17" cm="1">
        <f t="array" ref="K981">_xlfn.IFS(IFERROR(FIND("差",H981,1),0)&gt;0,"Trip",IFERROR(FIND("trip",H981,1),0)&gt;0,"Trip",IFERROR(FIND("假",H981,1),0)&gt;0,"Leave",IFERROR(FIND("leave",H981,1),0)&gt;0,"Leave",IFERROR(FIND("补单",H981,1),0)&gt;0,"Supp",IFERROR(FIND("Replenishment",H981,1),0)&gt;0,"Supp",1=1,H981)</f>
        <v>0</v>
      </c>
      <c r="L981" s="17">
        <f t="shared" si="15"/>
        <v>0</v>
      </c>
      <c r="M981" s="17" cm="1">
        <f t="array" ref="M981">_xlfn.IFS(IFERROR(FIND("事假",H981,1),0)&gt;0,"Unpaid",IFERROR(FIND("年休假",H981,1),0)&gt;0,"Annual",IFERROR(FIND("产",H981,1),0)&gt;0,"Welfare",IFERROR(FIND("婚",H981,1),0)&gt;0,"Welfare",IFERROR(FIND("育",H981,1),0)&gt;0,"Welfare",IFERROR(FIND("丧",H981,1),0)&gt;0,"Welfare",IFERROR(FIND("Annual",H981,1),0)&gt;0,"Annual",IFERROR(FIND("annual",H981,1),0)&gt;0,"Annual",IFERROR(FIND("病假",H981,1),0)&gt;0,"Sick",IFERROR(FIND("sick",H981,1),0)&gt;0,"Sick",IFERROR(FIND("Leave",H981,1),0)&gt;0,"Unpaid",IFERROR(FIND("unpaid",H981,1),0)&gt;0,"Unpaid",IFERROR(FIND("welfare",H981,1),0)&gt;0,"Welfare",1=1,H981)</f>
        <v>0</v>
      </c>
    </row>
    <row r="982" spans="11:13">
      <c r="K982" s="17" cm="1">
        <f t="array" ref="K982">_xlfn.IFS(IFERROR(FIND("差",H982,1),0)&gt;0,"Trip",IFERROR(FIND("trip",H982,1),0)&gt;0,"Trip",IFERROR(FIND("假",H982,1),0)&gt;0,"Leave",IFERROR(FIND("leave",H982,1),0)&gt;0,"Leave",IFERROR(FIND("补单",H982,1),0)&gt;0,"Supp",IFERROR(FIND("Replenishment",H982,1),0)&gt;0,"Supp",1=1,H982)</f>
        <v>0</v>
      </c>
      <c r="L982" s="17">
        <f t="shared" si="15"/>
        <v>0</v>
      </c>
      <c r="M982" s="17" cm="1">
        <f t="array" ref="M982">_xlfn.IFS(IFERROR(FIND("事假",H982,1),0)&gt;0,"Unpaid",IFERROR(FIND("年休假",H982,1),0)&gt;0,"Annual",IFERROR(FIND("产",H982,1),0)&gt;0,"Welfare",IFERROR(FIND("婚",H982,1),0)&gt;0,"Welfare",IFERROR(FIND("育",H982,1),0)&gt;0,"Welfare",IFERROR(FIND("丧",H982,1),0)&gt;0,"Welfare",IFERROR(FIND("Annual",H982,1),0)&gt;0,"Annual",IFERROR(FIND("annual",H982,1),0)&gt;0,"Annual",IFERROR(FIND("病假",H982,1),0)&gt;0,"Sick",IFERROR(FIND("sick",H982,1),0)&gt;0,"Sick",IFERROR(FIND("Leave",H982,1),0)&gt;0,"Unpaid",IFERROR(FIND("unpaid",H982,1),0)&gt;0,"Unpaid",IFERROR(FIND("welfare",H982,1),0)&gt;0,"Welfare",1=1,H982)</f>
        <v>0</v>
      </c>
    </row>
    <row r="983" spans="11:13">
      <c r="K983" s="17" cm="1">
        <f t="array" ref="K983">_xlfn.IFS(IFERROR(FIND("差",H983,1),0)&gt;0,"Trip",IFERROR(FIND("trip",H983,1),0)&gt;0,"Trip",IFERROR(FIND("假",H983,1),0)&gt;0,"Leave",IFERROR(FIND("leave",H983,1),0)&gt;0,"Leave",IFERROR(FIND("补单",H983,1),0)&gt;0,"Supp",IFERROR(FIND("Replenishment",H983,1),0)&gt;0,"Supp",1=1,H983)</f>
        <v>0</v>
      </c>
      <c r="L983" s="17">
        <f t="shared" si="15"/>
        <v>0</v>
      </c>
      <c r="M983" s="17" cm="1">
        <f t="array" ref="M983">_xlfn.IFS(IFERROR(FIND("事假",H983,1),0)&gt;0,"Unpaid",IFERROR(FIND("年休假",H983,1),0)&gt;0,"Annual",IFERROR(FIND("产",H983,1),0)&gt;0,"Welfare",IFERROR(FIND("婚",H983,1),0)&gt;0,"Welfare",IFERROR(FIND("育",H983,1),0)&gt;0,"Welfare",IFERROR(FIND("丧",H983,1),0)&gt;0,"Welfare",IFERROR(FIND("Annual",H983,1),0)&gt;0,"Annual",IFERROR(FIND("annual",H983,1),0)&gt;0,"Annual",IFERROR(FIND("病假",H983,1),0)&gt;0,"Sick",IFERROR(FIND("sick",H983,1),0)&gt;0,"Sick",IFERROR(FIND("Leave",H983,1),0)&gt;0,"Unpaid",IFERROR(FIND("unpaid",H983,1),0)&gt;0,"Unpaid",IFERROR(FIND("welfare",H983,1),0)&gt;0,"Welfare",1=1,H983)</f>
        <v>0</v>
      </c>
    </row>
    <row r="984" spans="11:13">
      <c r="K984" s="17" cm="1">
        <f t="array" ref="K984">_xlfn.IFS(IFERROR(FIND("差",H984,1),0)&gt;0,"Trip",IFERROR(FIND("trip",H984,1),0)&gt;0,"Trip",IFERROR(FIND("假",H984,1),0)&gt;0,"Leave",IFERROR(FIND("leave",H984,1),0)&gt;0,"Leave",IFERROR(FIND("补单",H984,1),0)&gt;0,"Supp",IFERROR(FIND("Replenishment",H984,1),0)&gt;0,"Supp",1=1,H984)</f>
        <v>0</v>
      </c>
      <c r="L984" s="17">
        <f t="shared" si="15"/>
        <v>0</v>
      </c>
      <c r="M984" s="17" cm="1">
        <f t="array" ref="M984">_xlfn.IFS(IFERROR(FIND("事假",H984,1),0)&gt;0,"Unpaid",IFERROR(FIND("年休假",H984,1),0)&gt;0,"Annual",IFERROR(FIND("产",H984,1),0)&gt;0,"Welfare",IFERROR(FIND("婚",H984,1),0)&gt;0,"Welfare",IFERROR(FIND("育",H984,1),0)&gt;0,"Welfare",IFERROR(FIND("丧",H984,1),0)&gt;0,"Welfare",IFERROR(FIND("Annual",H984,1),0)&gt;0,"Annual",IFERROR(FIND("annual",H984,1),0)&gt;0,"Annual",IFERROR(FIND("病假",H984,1),0)&gt;0,"Sick",IFERROR(FIND("sick",H984,1),0)&gt;0,"Sick",IFERROR(FIND("Leave",H984,1),0)&gt;0,"Unpaid",IFERROR(FIND("unpaid",H984,1),0)&gt;0,"Unpaid",IFERROR(FIND("welfare",H984,1),0)&gt;0,"Welfare",1=1,H984)</f>
        <v>0</v>
      </c>
    </row>
    <row r="985" spans="11:13">
      <c r="K985" s="17" cm="1">
        <f t="array" ref="K985">_xlfn.IFS(IFERROR(FIND("差",H985,1),0)&gt;0,"Trip",IFERROR(FIND("trip",H985,1),0)&gt;0,"Trip",IFERROR(FIND("假",H985,1),0)&gt;0,"Leave",IFERROR(FIND("leave",H985,1),0)&gt;0,"Leave",IFERROR(FIND("补单",H985,1),0)&gt;0,"Supp",IFERROR(FIND("Replenishment",H985,1),0)&gt;0,"Supp",1=1,H985)</f>
        <v>0</v>
      </c>
      <c r="L985" s="17">
        <f t="shared" si="15"/>
        <v>0</v>
      </c>
      <c r="M985" s="17" cm="1">
        <f t="array" ref="M985">_xlfn.IFS(IFERROR(FIND("事假",H985,1),0)&gt;0,"Unpaid",IFERROR(FIND("年休假",H985,1),0)&gt;0,"Annual",IFERROR(FIND("产",H985,1),0)&gt;0,"Welfare",IFERROR(FIND("婚",H985,1),0)&gt;0,"Welfare",IFERROR(FIND("育",H985,1),0)&gt;0,"Welfare",IFERROR(FIND("丧",H985,1),0)&gt;0,"Welfare",IFERROR(FIND("Annual",H985,1),0)&gt;0,"Annual",IFERROR(FIND("annual",H985,1),0)&gt;0,"Annual",IFERROR(FIND("病假",H985,1),0)&gt;0,"Sick",IFERROR(FIND("sick",H985,1),0)&gt;0,"Sick",IFERROR(FIND("Leave",H985,1),0)&gt;0,"Unpaid",IFERROR(FIND("unpaid",H985,1),0)&gt;0,"Unpaid",IFERROR(FIND("welfare",H985,1),0)&gt;0,"Welfare",1=1,H985)</f>
        <v>0</v>
      </c>
    </row>
    <row r="986" spans="11:13">
      <c r="K986" s="17" cm="1">
        <f t="array" ref="K986">_xlfn.IFS(IFERROR(FIND("差",H986,1),0)&gt;0,"Trip",IFERROR(FIND("trip",H986,1),0)&gt;0,"Trip",IFERROR(FIND("假",H986,1),0)&gt;0,"Leave",IFERROR(FIND("leave",H986,1),0)&gt;0,"Leave",IFERROR(FIND("补单",H986,1),0)&gt;0,"Supp",IFERROR(FIND("Replenishment",H986,1),0)&gt;0,"Supp",1=1,H986)</f>
        <v>0</v>
      </c>
      <c r="L986" s="17">
        <f t="shared" si="15"/>
        <v>0</v>
      </c>
      <c r="M986" s="17" cm="1">
        <f t="array" ref="M986">_xlfn.IFS(IFERROR(FIND("事假",H986,1),0)&gt;0,"Unpaid",IFERROR(FIND("年休假",H986,1),0)&gt;0,"Annual",IFERROR(FIND("产",H986,1),0)&gt;0,"Welfare",IFERROR(FIND("婚",H986,1),0)&gt;0,"Welfare",IFERROR(FIND("育",H986,1),0)&gt;0,"Welfare",IFERROR(FIND("丧",H986,1),0)&gt;0,"Welfare",IFERROR(FIND("Annual",H986,1),0)&gt;0,"Annual",IFERROR(FIND("annual",H986,1),0)&gt;0,"Annual",IFERROR(FIND("病假",H986,1),0)&gt;0,"Sick",IFERROR(FIND("sick",H986,1),0)&gt;0,"Sick",IFERROR(FIND("Leave",H986,1),0)&gt;0,"Unpaid",IFERROR(FIND("unpaid",H986,1),0)&gt;0,"Unpaid",IFERROR(FIND("welfare",H986,1),0)&gt;0,"Welfare",1=1,H986)</f>
        <v>0</v>
      </c>
    </row>
    <row r="987" spans="11:13">
      <c r="K987" s="17" cm="1">
        <f t="array" ref="K987">_xlfn.IFS(IFERROR(FIND("差",H987,1),0)&gt;0,"Trip",IFERROR(FIND("trip",H987,1),0)&gt;0,"Trip",IFERROR(FIND("假",H987,1),0)&gt;0,"Leave",IFERROR(FIND("leave",H987,1),0)&gt;0,"Leave",IFERROR(FIND("补单",H987,1),0)&gt;0,"Supp",IFERROR(FIND("Replenishment",H987,1),0)&gt;0,"Supp",1=1,H987)</f>
        <v>0</v>
      </c>
      <c r="L987" s="17">
        <f t="shared" si="15"/>
        <v>0</v>
      </c>
      <c r="M987" s="17" cm="1">
        <f t="array" ref="M987">_xlfn.IFS(IFERROR(FIND("事假",H987,1),0)&gt;0,"Unpaid",IFERROR(FIND("年休假",H987,1),0)&gt;0,"Annual",IFERROR(FIND("产",H987,1),0)&gt;0,"Welfare",IFERROR(FIND("婚",H987,1),0)&gt;0,"Welfare",IFERROR(FIND("育",H987,1),0)&gt;0,"Welfare",IFERROR(FIND("丧",H987,1),0)&gt;0,"Welfare",IFERROR(FIND("Annual",H987,1),0)&gt;0,"Annual",IFERROR(FIND("annual",H987,1),0)&gt;0,"Annual",IFERROR(FIND("病假",H987,1),0)&gt;0,"Sick",IFERROR(FIND("sick",H987,1),0)&gt;0,"Sick",IFERROR(FIND("Leave",H987,1),0)&gt;0,"Unpaid",IFERROR(FIND("unpaid",H987,1),0)&gt;0,"Unpaid",IFERROR(FIND("welfare",H987,1),0)&gt;0,"Welfare",1=1,H987)</f>
        <v>0</v>
      </c>
    </row>
    <row r="988" spans="11:13">
      <c r="K988" s="17" cm="1">
        <f t="array" ref="K988">_xlfn.IFS(IFERROR(FIND("差",H988,1),0)&gt;0,"Trip",IFERROR(FIND("trip",H988,1),0)&gt;0,"Trip",IFERROR(FIND("假",H988,1),0)&gt;0,"Leave",IFERROR(FIND("leave",H988,1),0)&gt;0,"Leave",IFERROR(FIND("补单",H988,1),0)&gt;0,"Supp",IFERROR(FIND("Replenishment",H988,1),0)&gt;0,"Supp",1=1,H988)</f>
        <v>0</v>
      </c>
      <c r="L988" s="17">
        <f t="shared" si="15"/>
        <v>0</v>
      </c>
      <c r="M988" s="17" cm="1">
        <f t="array" ref="M988">_xlfn.IFS(IFERROR(FIND("事假",H988,1),0)&gt;0,"Unpaid",IFERROR(FIND("年休假",H988,1),0)&gt;0,"Annual",IFERROR(FIND("产",H988,1),0)&gt;0,"Welfare",IFERROR(FIND("婚",H988,1),0)&gt;0,"Welfare",IFERROR(FIND("育",H988,1),0)&gt;0,"Welfare",IFERROR(FIND("丧",H988,1),0)&gt;0,"Welfare",IFERROR(FIND("Annual",H988,1),0)&gt;0,"Annual",IFERROR(FIND("annual",H988,1),0)&gt;0,"Annual",IFERROR(FIND("病假",H988,1),0)&gt;0,"Sick",IFERROR(FIND("sick",H988,1),0)&gt;0,"Sick",IFERROR(FIND("Leave",H988,1),0)&gt;0,"Unpaid",IFERROR(FIND("unpaid",H988,1),0)&gt;0,"Unpaid",IFERROR(FIND("welfare",H988,1),0)&gt;0,"Welfare",1=1,H988)</f>
        <v>0</v>
      </c>
    </row>
    <row r="989" spans="11:13">
      <c r="K989" s="17" cm="1">
        <f t="array" ref="K989">_xlfn.IFS(IFERROR(FIND("差",H989,1),0)&gt;0,"Trip",IFERROR(FIND("trip",H989,1),0)&gt;0,"Trip",IFERROR(FIND("假",H989,1),0)&gt;0,"Leave",IFERROR(FIND("leave",H989,1),0)&gt;0,"Leave",IFERROR(FIND("补单",H989,1),0)&gt;0,"Supp",IFERROR(FIND("Replenishment",H989,1),0)&gt;0,"Supp",1=1,H989)</f>
        <v>0</v>
      </c>
      <c r="L989" s="17">
        <f t="shared" si="15"/>
        <v>0</v>
      </c>
      <c r="M989" s="17" cm="1">
        <f t="array" ref="M989">_xlfn.IFS(IFERROR(FIND("事假",H989,1),0)&gt;0,"Unpaid",IFERROR(FIND("年休假",H989,1),0)&gt;0,"Annual",IFERROR(FIND("产",H989,1),0)&gt;0,"Welfare",IFERROR(FIND("婚",H989,1),0)&gt;0,"Welfare",IFERROR(FIND("育",H989,1),0)&gt;0,"Welfare",IFERROR(FIND("丧",H989,1),0)&gt;0,"Welfare",IFERROR(FIND("Annual",H989,1),0)&gt;0,"Annual",IFERROR(FIND("annual",H989,1),0)&gt;0,"Annual",IFERROR(FIND("病假",H989,1),0)&gt;0,"Sick",IFERROR(FIND("sick",H989,1),0)&gt;0,"Sick",IFERROR(FIND("Leave",H989,1),0)&gt;0,"Unpaid",IFERROR(FIND("unpaid",H989,1),0)&gt;0,"Unpaid",IFERROR(FIND("welfare",H989,1),0)&gt;0,"Welfare",1=1,H989)</f>
        <v>0</v>
      </c>
    </row>
    <row r="990" spans="11:13">
      <c r="K990" s="17" cm="1">
        <f t="array" ref="K990">_xlfn.IFS(IFERROR(FIND("差",H990,1),0)&gt;0,"Trip",IFERROR(FIND("trip",H990,1),0)&gt;0,"Trip",IFERROR(FIND("假",H990,1),0)&gt;0,"Leave",IFERROR(FIND("leave",H990,1),0)&gt;0,"Leave",IFERROR(FIND("补单",H990,1),0)&gt;0,"Supp",IFERROR(FIND("Replenishment",H990,1),0)&gt;0,"Supp",1=1,H990)</f>
        <v>0</v>
      </c>
      <c r="L990" s="17">
        <f t="shared" si="15"/>
        <v>0</v>
      </c>
      <c r="M990" s="17" cm="1">
        <f t="array" ref="M990">_xlfn.IFS(IFERROR(FIND("事假",H990,1),0)&gt;0,"Unpaid",IFERROR(FIND("年休假",H990,1),0)&gt;0,"Annual",IFERROR(FIND("产",H990,1),0)&gt;0,"Welfare",IFERROR(FIND("婚",H990,1),0)&gt;0,"Welfare",IFERROR(FIND("育",H990,1),0)&gt;0,"Welfare",IFERROR(FIND("丧",H990,1),0)&gt;0,"Welfare",IFERROR(FIND("Annual",H990,1),0)&gt;0,"Annual",IFERROR(FIND("annual",H990,1),0)&gt;0,"Annual",IFERROR(FIND("病假",H990,1),0)&gt;0,"Sick",IFERROR(FIND("sick",H990,1),0)&gt;0,"Sick",IFERROR(FIND("Leave",H990,1),0)&gt;0,"Unpaid",IFERROR(FIND("unpaid",H990,1),0)&gt;0,"Unpaid",IFERROR(FIND("welfare",H990,1),0)&gt;0,"Welfare",1=1,H990)</f>
        <v>0</v>
      </c>
    </row>
    <row r="991" spans="11:13">
      <c r="K991" s="17" cm="1">
        <f t="array" ref="K991">_xlfn.IFS(IFERROR(FIND("差",H991,1),0)&gt;0,"Trip",IFERROR(FIND("trip",H991,1),0)&gt;0,"Trip",IFERROR(FIND("假",H991,1),0)&gt;0,"Leave",IFERROR(FIND("leave",H991,1),0)&gt;0,"Leave",IFERROR(FIND("补单",H991,1),0)&gt;0,"Supp",IFERROR(FIND("Replenishment",H991,1),0)&gt;0,"Supp",1=1,H991)</f>
        <v>0</v>
      </c>
      <c r="L991" s="17">
        <f t="shared" si="15"/>
        <v>0</v>
      </c>
      <c r="M991" s="17" cm="1">
        <f t="array" ref="M991">_xlfn.IFS(IFERROR(FIND("事假",H991,1),0)&gt;0,"Unpaid",IFERROR(FIND("年休假",H991,1),0)&gt;0,"Annual",IFERROR(FIND("产",H991,1),0)&gt;0,"Welfare",IFERROR(FIND("婚",H991,1),0)&gt;0,"Welfare",IFERROR(FIND("育",H991,1),0)&gt;0,"Welfare",IFERROR(FIND("丧",H991,1),0)&gt;0,"Welfare",IFERROR(FIND("Annual",H991,1),0)&gt;0,"Annual",IFERROR(FIND("annual",H991,1),0)&gt;0,"Annual",IFERROR(FIND("病假",H991,1),0)&gt;0,"Sick",IFERROR(FIND("sick",H991,1),0)&gt;0,"Sick",IFERROR(FIND("Leave",H991,1),0)&gt;0,"Unpaid",IFERROR(FIND("unpaid",H991,1),0)&gt;0,"Unpaid",IFERROR(FIND("welfare",H991,1),0)&gt;0,"Welfare",1=1,H991)</f>
        <v>0</v>
      </c>
    </row>
    <row r="992" spans="11:13">
      <c r="K992" s="17" cm="1">
        <f t="array" ref="K992">_xlfn.IFS(IFERROR(FIND("差",H992,1),0)&gt;0,"Trip",IFERROR(FIND("trip",H992,1),0)&gt;0,"Trip",IFERROR(FIND("假",H992,1),0)&gt;0,"Leave",IFERROR(FIND("leave",H992,1),0)&gt;0,"Leave",IFERROR(FIND("补单",H992,1),0)&gt;0,"Supp",IFERROR(FIND("Replenishment",H992,1),0)&gt;0,"Supp",1=1,H992)</f>
        <v>0</v>
      </c>
      <c r="L992" s="17">
        <f t="shared" si="15"/>
        <v>0</v>
      </c>
      <c r="M992" s="17" cm="1">
        <f t="array" ref="M992">_xlfn.IFS(IFERROR(FIND("事假",H992,1),0)&gt;0,"Unpaid",IFERROR(FIND("年休假",H992,1),0)&gt;0,"Annual",IFERROR(FIND("产",H992,1),0)&gt;0,"Welfare",IFERROR(FIND("婚",H992,1),0)&gt;0,"Welfare",IFERROR(FIND("育",H992,1),0)&gt;0,"Welfare",IFERROR(FIND("丧",H992,1),0)&gt;0,"Welfare",IFERROR(FIND("Annual",H992,1),0)&gt;0,"Annual",IFERROR(FIND("annual",H992,1),0)&gt;0,"Annual",IFERROR(FIND("病假",H992,1),0)&gt;0,"Sick",IFERROR(FIND("sick",H992,1),0)&gt;0,"Sick",IFERROR(FIND("Leave",H992,1),0)&gt;0,"Unpaid",IFERROR(FIND("unpaid",H992,1),0)&gt;0,"Unpaid",IFERROR(FIND("welfare",H992,1),0)&gt;0,"Welfare",1=1,H992)</f>
        <v>0</v>
      </c>
    </row>
    <row r="993" spans="11:13">
      <c r="K993" s="17" cm="1">
        <f t="array" ref="K993">_xlfn.IFS(IFERROR(FIND("差",H993,1),0)&gt;0,"Trip",IFERROR(FIND("trip",H993,1),0)&gt;0,"Trip",IFERROR(FIND("假",H993,1),0)&gt;0,"Leave",IFERROR(FIND("leave",H993,1),0)&gt;0,"Leave",IFERROR(FIND("补单",H993,1),0)&gt;0,"Supp",IFERROR(FIND("Replenishment",H993,1),0)&gt;0,"Supp",1=1,H993)</f>
        <v>0</v>
      </c>
      <c r="L993" s="17">
        <f t="shared" si="15"/>
        <v>0</v>
      </c>
      <c r="M993" s="17" cm="1">
        <f t="array" ref="M993">_xlfn.IFS(IFERROR(FIND("事假",H993,1),0)&gt;0,"Unpaid",IFERROR(FIND("年休假",H993,1),0)&gt;0,"Annual",IFERROR(FIND("产",H993,1),0)&gt;0,"Welfare",IFERROR(FIND("婚",H993,1),0)&gt;0,"Welfare",IFERROR(FIND("育",H993,1),0)&gt;0,"Welfare",IFERROR(FIND("丧",H993,1),0)&gt;0,"Welfare",IFERROR(FIND("Annual",H993,1),0)&gt;0,"Annual",IFERROR(FIND("annual",H993,1),0)&gt;0,"Annual",IFERROR(FIND("病假",H993,1),0)&gt;0,"Sick",IFERROR(FIND("sick",H993,1),0)&gt;0,"Sick",IFERROR(FIND("Leave",H993,1),0)&gt;0,"Unpaid",IFERROR(FIND("unpaid",H993,1),0)&gt;0,"Unpaid",IFERROR(FIND("welfare",H993,1),0)&gt;0,"Welfare",1=1,H993)</f>
        <v>0</v>
      </c>
    </row>
    <row r="994" spans="11:13">
      <c r="K994" s="17" cm="1">
        <f t="array" ref="K994">_xlfn.IFS(IFERROR(FIND("差",H994,1),0)&gt;0,"Trip",IFERROR(FIND("trip",H994,1),0)&gt;0,"Trip",IFERROR(FIND("假",H994,1),0)&gt;0,"Leave",IFERROR(FIND("leave",H994,1),0)&gt;0,"Leave",IFERROR(FIND("补单",H994,1),0)&gt;0,"Supp",IFERROR(FIND("Replenishment",H994,1),0)&gt;0,"Supp",1=1,H994)</f>
        <v>0</v>
      </c>
      <c r="L994" s="17">
        <f t="shared" si="15"/>
        <v>0</v>
      </c>
      <c r="M994" s="17" cm="1">
        <f t="array" ref="M994">_xlfn.IFS(IFERROR(FIND("事假",H994,1),0)&gt;0,"Unpaid",IFERROR(FIND("年休假",H994,1),0)&gt;0,"Annual",IFERROR(FIND("产",H994,1),0)&gt;0,"Welfare",IFERROR(FIND("婚",H994,1),0)&gt;0,"Welfare",IFERROR(FIND("育",H994,1),0)&gt;0,"Welfare",IFERROR(FIND("丧",H994,1),0)&gt;0,"Welfare",IFERROR(FIND("Annual",H994,1),0)&gt;0,"Annual",IFERROR(FIND("annual",H994,1),0)&gt;0,"Annual",IFERROR(FIND("病假",H994,1),0)&gt;0,"Sick",IFERROR(FIND("sick",H994,1),0)&gt;0,"Sick",IFERROR(FIND("Leave",H994,1),0)&gt;0,"Unpaid",IFERROR(FIND("unpaid",H994,1),0)&gt;0,"Unpaid",IFERROR(FIND("welfare",H994,1),0)&gt;0,"Welfare",1=1,H994)</f>
        <v>0</v>
      </c>
    </row>
    <row r="995" spans="11:13">
      <c r="K995" s="17" cm="1">
        <f t="array" ref="K995">_xlfn.IFS(IFERROR(FIND("差",H995,1),0)&gt;0,"Trip",IFERROR(FIND("trip",H995,1),0)&gt;0,"Trip",IFERROR(FIND("假",H995,1),0)&gt;0,"Leave",IFERROR(FIND("leave",H995,1),0)&gt;0,"Leave",IFERROR(FIND("补单",H995,1),0)&gt;0,"Supp",IFERROR(FIND("Replenishment",H995,1),0)&gt;0,"Supp",1=1,H995)</f>
        <v>0</v>
      </c>
      <c r="L995" s="17">
        <f t="shared" si="15"/>
        <v>0</v>
      </c>
      <c r="M995" s="17" cm="1">
        <f t="array" ref="M995">_xlfn.IFS(IFERROR(FIND("事假",H995,1),0)&gt;0,"Unpaid",IFERROR(FIND("年休假",H995,1),0)&gt;0,"Annual",IFERROR(FIND("产",H995,1),0)&gt;0,"Welfare",IFERROR(FIND("婚",H995,1),0)&gt;0,"Welfare",IFERROR(FIND("育",H995,1),0)&gt;0,"Welfare",IFERROR(FIND("丧",H995,1),0)&gt;0,"Welfare",IFERROR(FIND("Annual",H995,1),0)&gt;0,"Annual",IFERROR(FIND("annual",H995,1),0)&gt;0,"Annual",IFERROR(FIND("病假",H995,1),0)&gt;0,"Sick",IFERROR(FIND("sick",H995,1),0)&gt;0,"Sick",IFERROR(FIND("Leave",H995,1),0)&gt;0,"Unpaid",IFERROR(FIND("unpaid",H995,1),0)&gt;0,"Unpaid",IFERROR(FIND("welfare",H995,1),0)&gt;0,"Welfare",1=1,H995)</f>
        <v>0</v>
      </c>
    </row>
    <row r="996" spans="11:13">
      <c r="K996" s="17" cm="1">
        <f t="array" ref="K996">_xlfn.IFS(IFERROR(FIND("差",H996,1),0)&gt;0,"Trip",IFERROR(FIND("trip",H996,1),0)&gt;0,"Trip",IFERROR(FIND("假",H996,1),0)&gt;0,"Leave",IFERROR(FIND("leave",H996,1),0)&gt;0,"Leave",IFERROR(FIND("补单",H996,1),0)&gt;0,"Supp",IFERROR(FIND("Replenishment",H996,1),0)&gt;0,"Supp",1=1,H996)</f>
        <v>0</v>
      </c>
      <c r="L996" s="17">
        <f t="shared" si="15"/>
        <v>0</v>
      </c>
      <c r="M996" s="17" cm="1">
        <f t="array" ref="M996">_xlfn.IFS(IFERROR(FIND("事假",H996,1),0)&gt;0,"Unpaid",IFERROR(FIND("年休假",H996,1),0)&gt;0,"Annual",IFERROR(FIND("产",H996,1),0)&gt;0,"Welfare",IFERROR(FIND("婚",H996,1),0)&gt;0,"Welfare",IFERROR(FIND("育",H996,1),0)&gt;0,"Welfare",IFERROR(FIND("丧",H996,1),0)&gt;0,"Welfare",IFERROR(FIND("Annual",H996,1),0)&gt;0,"Annual",IFERROR(FIND("annual",H996,1),0)&gt;0,"Annual",IFERROR(FIND("病假",H996,1),0)&gt;0,"Sick",IFERROR(FIND("sick",H996,1),0)&gt;0,"Sick",IFERROR(FIND("Leave",H996,1),0)&gt;0,"Unpaid",IFERROR(FIND("unpaid",H996,1),0)&gt;0,"Unpaid",IFERROR(FIND("welfare",H996,1),0)&gt;0,"Welfare",1=1,H996)</f>
        <v>0</v>
      </c>
    </row>
    <row r="997" spans="11:13">
      <c r="K997" s="17" cm="1">
        <f t="array" ref="K997">_xlfn.IFS(IFERROR(FIND("差",H997,1),0)&gt;0,"Trip",IFERROR(FIND("trip",H997,1),0)&gt;0,"Trip",IFERROR(FIND("假",H997,1),0)&gt;0,"Leave",IFERROR(FIND("leave",H997,1),0)&gt;0,"Leave",IFERROR(FIND("补单",H997,1),0)&gt;0,"Supp",IFERROR(FIND("Replenishment",H997,1),0)&gt;0,"Supp",1=1,H997)</f>
        <v>0</v>
      </c>
      <c r="L997" s="17">
        <f t="shared" si="15"/>
        <v>0</v>
      </c>
      <c r="M997" s="17" cm="1">
        <f t="array" ref="M997">_xlfn.IFS(IFERROR(FIND("事假",H997,1),0)&gt;0,"Unpaid",IFERROR(FIND("年休假",H997,1),0)&gt;0,"Annual",IFERROR(FIND("产",H997,1),0)&gt;0,"Welfare",IFERROR(FIND("婚",H997,1),0)&gt;0,"Welfare",IFERROR(FIND("育",H997,1),0)&gt;0,"Welfare",IFERROR(FIND("丧",H997,1),0)&gt;0,"Welfare",IFERROR(FIND("Annual",H997,1),0)&gt;0,"Annual",IFERROR(FIND("annual",H997,1),0)&gt;0,"Annual",IFERROR(FIND("病假",H997,1),0)&gt;0,"Sick",IFERROR(FIND("sick",H997,1),0)&gt;0,"Sick",IFERROR(FIND("Leave",H997,1),0)&gt;0,"Unpaid",IFERROR(FIND("unpaid",H997,1),0)&gt;0,"Unpaid",IFERROR(FIND("welfare",H997,1),0)&gt;0,"Welfare",1=1,H997)</f>
        <v>0</v>
      </c>
    </row>
    <row r="998" spans="11:13">
      <c r="K998" s="17" cm="1">
        <f t="array" ref="K998">_xlfn.IFS(IFERROR(FIND("差",H998,1),0)&gt;0,"Trip",IFERROR(FIND("trip",H998,1),0)&gt;0,"Trip",IFERROR(FIND("假",H998,1),0)&gt;0,"Leave",IFERROR(FIND("leave",H998,1),0)&gt;0,"Leave",IFERROR(FIND("补单",H998,1),0)&gt;0,"Supp",IFERROR(FIND("Replenishment",H998,1),0)&gt;0,"Supp",1=1,H998)</f>
        <v>0</v>
      </c>
      <c r="L998" s="17">
        <f t="shared" si="15"/>
        <v>0</v>
      </c>
      <c r="M998" s="17" cm="1">
        <f t="array" ref="M998">_xlfn.IFS(IFERROR(FIND("事假",H998,1),0)&gt;0,"Unpaid",IFERROR(FIND("年休假",H998,1),0)&gt;0,"Annual",IFERROR(FIND("产",H998,1),0)&gt;0,"Welfare",IFERROR(FIND("婚",H998,1),0)&gt;0,"Welfare",IFERROR(FIND("育",H998,1),0)&gt;0,"Welfare",IFERROR(FIND("丧",H998,1),0)&gt;0,"Welfare",IFERROR(FIND("Annual",H998,1),0)&gt;0,"Annual",IFERROR(FIND("annual",H998,1),0)&gt;0,"Annual",IFERROR(FIND("病假",H998,1),0)&gt;0,"Sick",IFERROR(FIND("sick",H998,1),0)&gt;0,"Sick",IFERROR(FIND("Leave",H998,1),0)&gt;0,"Unpaid",IFERROR(FIND("unpaid",H998,1),0)&gt;0,"Unpaid",IFERROR(FIND("welfare",H998,1),0)&gt;0,"Welfare",1=1,H998)</f>
        <v>0</v>
      </c>
    </row>
    <row r="999" spans="11:13">
      <c r="K999" s="17" cm="1">
        <f t="array" ref="K999">_xlfn.IFS(IFERROR(FIND("差",H999,1),0)&gt;0,"Trip",IFERROR(FIND("trip",H999,1),0)&gt;0,"Trip",IFERROR(FIND("假",H999,1),0)&gt;0,"Leave",IFERROR(FIND("leave",H999,1),0)&gt;0,"Leave",IFERROR(FIND("补单",H999,1),0)&gt;0,"Supp",IFERROR(FIND("Replenishment",H999,1),0)&gt;0,"Supp",1=1,H999)</f>
        <v>0</v>
      </c>
      <c r="L999" s="17">
        <f t="shared" si="15"/>
        <v>0</v>
      </c>
      <c r="M999" s="17" cm="1">
        <f t="array" ref="M999">_xlfn.IFS(IFERROR(FIND("事假",H999,1),0)&gt;0,"Unpaid",IFERROR(FIND("年休假",H999,1),0)&gt;0,"Annual",IFERROR(FIND("产",H999,1),0)&gt;0,"Welfare",IFERROR(FIND("婚",H999,1),0)&gt;0,"Welfare",IFERROR(FIND("育",H999,1),0)&gt;0,"Welfare",IFERROR(FIND("丧",H999,1),0)&gt;0,"Welfare",IFERROR(FIND("Annual",H999,1),0)&gt;0,"Annual",IFERROR(FIND("annual",H999,1),0)&gt;0,"Annual",IFERROR(FIND("病假",H999,1),0)&gt;0,"Sick",IFERROR(FIND("sick",H999,1),0)&gt;0,"Sick",IFERROR(FIND("Leave",H999,1),0)&gt;0,"Unpaid",IFERROR(FIND("unpaid",H999,1),0)&gt;0,"Unpaid",IFERROR(FIND("welfare",H999,1),0)&gt;0,"Welfare",1=1,H999)</f>
        <v>0</v>
      </c>
    </row>
    <row r="1000" spans="11:13">
      <c r="K1000" s="17" cm="1">
        <f t="array" ref="K1000">_xlfn.IFS(IFERROR(FIND("差",H1000,1),0)&gt;0,"Trip",IFERROR(FIND("trip",H1000,1),0)&gt;0,"Trip",IFERROR(FIND("假",H1000,1),0)&gt;0,"Leave",IFERROR(FIND("leave",H1000,1),0)&gt;0,"Leave",IFERROR(FIND("补单",H1000,1),0)&gt;0,"Supp",IFERROR(FIND("Replenishment",H1000,1),0)&gt;0,"Supp",1=1,H1000)</f>
        <v>0</v>
      </c>
      <c r="L1000" s="17">
        <f t="shared" si="15"/>
        <v>0</v>
      </c>
      <c r="M1000" s="17" cm="1">
        <f t="array" ref="M1000">_xlfn.IFS(IFERROR(FIND("事假",H1000,1),0)&gt;0,"Unpaid",IFERROR(FIND("年休假",H1000,1),0)&gt;0,"Annual",IFERROR(FIND("产",H1000,1),0)&gt;0,"Welfare",IFERROR(FIND("婚",H1000,1),0)&gt;0,"Welfare",IFERROR(FIND("育",H1000,1),0)&gt;0,"Welfare",IFERROR(FIND("丧",H1000,1),0)&gt;0,"Welfare",IFERROR(FIND("Annual",H1000,1),0)&gt;0,"Annual",IFERROR(FIND("annual",H1000,1),0)&gt;0,"Annual",IFERROR(FIND("病假",H1000,1),0)&gt;0,"Sick",IFERROR(FIND("sick",H1000,1),0)&gt;0,"Sick",IFERROR(FIND("Leave",H1000,1),0)&gt;0,"Unpaid",IFERROR(FIND("unpaid",H1000,1),0)&gt;0,"Unpaid",IFERROR(FIND("welfare",H1000,1),0)&gt;0,"Welfare",1=1,H1000)</f>
        <v>0</v>
      </c>
    </row>
    <row r="1001" spans="11:13">
      <c r="K1001" s="17" cm="1">
        <f t="array" ref="K1001">_xlfn.IFS(IFERROR(FIND("差",H1001,1),0)&gt;0,"Trip",IFERROR(FIND("trip",H1001,1),0)&gt;0,"Trip",IFERROR(FIND("假",H1001,1),0)&gt;0,"Leave",IFERROR(FIND("leave",H1001,1),0)&gt;0,"Leave",IFERROR(FIND("补单",H1001,1),0)&gt;0,"Supp",IFERROR(FIND("Replenishment",H1001,1),0)&gt;0,"Supp",1=1,H1001)</f>
        <v>0</v>
      </c>
      <c r="L1001" s="17">
        <f t="shared" si="15"/>
        <v>0</v>
      </c>
      <c r="M1001" s="17" cm="1">
        <f t="array" ref="M1001">_xlfn.IFS(IFERROR(FIND("事假",H1001,1),0)&gt;0,"Unpaid",IFERROR(FIND("年休假",H1001,1),0)&gt;0,"Annual",IFERROR(FIND("产",H1001,1),0)&gt;0,"Welfare",IFERROR(FIND("婚",H1001,1),0)&gt;0,"Welfare",IFERROR(FIND("育",H1001,1),0)&gt;0,"Welfare",IFERROR(FIND("丧",H1001,1),0)&gt;0,"Welfare",IFERROR(FIND("Annual",H1001,1),0)&gt;0,"Annual",IFERROR(FIND("annual",H1001,1),0)&gt;0,"Annual",IFERROR(FIND("病假",H1001,1),0)&gt;0,"Sick",IFERROR(FIND("sick",H1001,1),0)&gt;0,"Sick",IFERROR(FIND("Leave",H1001,1),0)&gt;0,"Unpaid",IFERROR(FIND("unpaid",H1001,1),0)&gt;0,"Unpaid",IFERROR(FIND("welfare",H1001,1),0)&gt;0,"Welfare",1=1,H1001)</f>
        <v>0</v>
      </c>
    </row>
    <row r="1002" spans="11:13">
      <c r="K1002" s="17" cm="1">
        <f t="array" ref="K1002">_xlfn.IFS(IFERROR(FIND("差",H1002,1),0)&gt;0,"Trip",IFERROR(FIND("trip",H1002,1),0)&gt;0,"Trip",IFERROR(FIND("假",H1002,1),0)&gt;0,"Leave",IFERROR(FIND("leave",H1002,1),0)&gt;0,"Leave",IFERROR(FIND("补单",H1002,1),0)&gt;0,"Supp",IFERROR(FIND("Replenishment",H1002,1),0)&gt;0,"Supp",1=1,H1002)</f>
        <v>0</v>
      </c>
      <c r="L1002" s="17">
        <f t="shared" si="15"/>
        <v>0</v>
      </c>
      <c r="M1002" s="17" cm="1">
        <f t="array" ref="M1002">_xlfn.IFS(IFERROR(FIND("事假",H1002,1),0)&gt;0,"Unpaid",IFERROR(FIND("年休假",H1002,1),0)&gt;0,"Annual",IFERROR(FIND("产",H1002,1),0)&gt;0,"Welfare",IFERROR(FIND("婚",H1002,1),0)&gt;0,"Welfare",IFERROR(FIND("育",H1002,1),0)&gt;0,"Welfare",IFERROR(FIND("丧",H1002,1),0)&gt;0,"Welfare",IFERROR(FIND("Annual",H1002,1),0)&gt;0,"Annual",IFERROR(FIND("annual",H1002,1),0)&gt;0,"Annual",IFERROR(FIND("病假",H1002,1),0)&gt;0,"Sick",IFERROR(FIND("sick",H1002,1),0)&gt;0,"Sick",IFERROR(FIND("Leave",H1002,1),0)&gt;0,"Unpaid",IFERROR(FIND("unpaid",H1002,1),0)&gt;0,"Unpaid",IFERROR(FIND("welfare",H1002,1),0)&gt;0,"Welfare",1=1,H1002)</f>
        <v>0</v>
      </c>
    </row>
    <row r="1003" spans="11:13">
      <c r="K1003" s="17" cm="1">
        <f t="array" ref="K1003">_xlfn.IFS(IFERROR(FIND("差",H1003,1),0)&gt;0,"Trip",IFERROR(FIND("trip",H1003,1),0)&gt;0,"Trip",IFERROR(FIND("假",H1003,1),0)&gt;0,"Leave",IFERROR(FIND("leave",H1003,1),0)&gt;0,"Leave",IFERROR(FIND("补单",H1003,1),0)&gt;0,"Supp",IFERROR(FIND("Replenishment",H1003,1),0)&gt;0,"Supp",1=1,H1003)</f>
        <v>0</v>
      </c>
      <c r="L1003" s="17">
        <f t="shared" si="15"/>
        <v>0</v>
      </c>
      <c r="M1003" s="17" cm="1">
        <f t="array" ref="M1003">_xlfn.IFS(IFERROR(FIND("事假",H1003,1),0)&gt;0,"Unpaid",IFERROR(FIND("年休假",H1003,1),0)&gt;0,"Annual",IFERROR(FIND("产",H1003,1),0)&gt;0,"Welfare",IFERROR(FIND("婚",H1003,1),0)&gt;0,"Welfare",IFERROR(FIND("育",H1003,1),0)&gt;0,"Welfare",IFERROR(FIND("丧",H1003,1),0)&gt;0,"Welfare",IFERROR(FIND("Annual",H1003,1),0)&gt;0,"Annual",IFERROR(FIND("annual",H1003,1),0)&gt;0,"Annual",IFERROR(FIND("病假",H1003,1),0)&gt;0,"Sick",IFERROR(FIND("sick",H1003,1),0)&gt;0,"Sick",IFERROR(FIND("Leave",H1003,1),0)&gt;0,"Unpaid",IFERROR(FIND("unpaid",H1003,1),0)&gt;0,"Unpaid",IFERROR(FIND("welfare",H1003,1),0)&gt;0,"Welfare",1=1,H1003)</f>
        <v>0</v>
      </c>
    </row>
    <row r="1004" spans="11:13">
      <c r="K1004" s="17" cm="1">
        <f t="array" ref="K1004">_xlfn.IFS(IFERROR(FIND("差",H1004,1),0)&gt;0,"Trip",IFERROR(FIND("trip",H1004,1),0)&gt;0,"Trip",IFERROR(FIND("假",H1004,1),0)&gt;0,"Leave",IFERROR(FIND("leave",H1004,1),0)&gt;0,"Leave",IFERROR(FIND("补单",H1004,1),0)&gt;0,"Supp",IFERROR(FIND("Replenishment",H1004,1),0)&gt;0,"Supp",1=1,H1004)</f>
        <v>0</v>
      </c>
      <c r="L1004" s="17">
        <f t="shared" si="15"/>
        <v>0</v>
      </c>
      <c r="M1004" s="17" cm="1">
        <f t="array" ref="M1004">_xlfn.IFS(IFERROR(FIND("事假",H1004,1),0)&gt;0,"Unpaid",IFERROR(FIND("年休假",H1004,1),0)&gt;0,"Annual",IFERROR(FIND("产",H1004,1),0)&gt;0,"Welfare",IFERROR(FIND("婚",H1004,1),0)&gt;0,"Welfare",IFERROR(FIND("育",H1004,1),0)&gt;0,"Welfare",IFERROR(FIND("丧",H1004,1),0)&gt;0,"Welfare",IFERROR(FIND("Annual",H1004,1),0)&gt;0,"Annual",IFERROR(FIND("annual",H1004,1),0)&gt;0,"Annual",IFERROR(FIND("病假",H1004,1),0)&gt;0,"Sick",IFERROR(FIND("sick",H1004,1),0)&gt;0,"Sick",IFERROR(FIND("Leave",H1004,1),0)&gt;0,"Unpaid",IFERROR(FIND("unpaid",H1004,1),0)&gt;0,"Unpaid",IFERROR(FIND("welfare",H1004,1),0)&gt;0,"Welfare",1=1,H1004)</f>
        <v>0</v>
      </c>
    </row>
    <row r="1005" spans="11:13">
      <c r="K1005" s="17" cm="1">
        <f t="array" ref="K1005">_xlfn.IFS(IFERROR(FIND("差",H1005,1),0)&gt;0,"Trip",IFERROR(FIND("trip",H1005,1),0)&gt;0,"Trip",IFERROR(FIND("假",H1005,1),0)&gt;0,"Leave",IFERROR(FIND("leave",H1005,1),0)&gt;0,"Leave",IFERROR(FIND("补单",H1005,1),0)&gt;0,"Supp",IFERROR(FIND("Replenishment",H1005,1),0)&gt;0,"Supp",1=1,H1005)</f>
        <v>0</v>
      </c>
      <c r="L1005" s="17">
        <f t="shared" si="15"/>
        <v>0</v>
      </c>
      <c r="M1005" s="17" cm="1">
        <f t="array" ref="M1005">_xlfn.IFS(IFERROR(FIND("事假",H1005,1),0)&gt;0,"Unpaid",IFERROR(FIND("年休假",H1005,1),0)&gt;0,"Annual",IFERROR(FIND("产",H1005,1),0)&gt;0,"Welfare",IFERROR(FIND("婚",H1005,1),0)&gt;0,"Welfare",IFERROR(FIND("育",H1005,1),0)&gt;0,"Welfare",IFERROR(FIND("丧",H1005,1),0)&gt;0,"Welfare",IFERROR(FIND("Annual",H1005,1),0)&gt;0,"Annual",IFERROR(FIND("annual",H1005,1),0)&gt;0,"Annual",IFERROR(FIND("病假",H1005,1),0)&gt;0,"Sick",IFERROR(FIND("sick",H1005,1),0)&gt;0,"Sick",IFERROR(FIND("Leave",H1005,1),0)&gt;0,"Unpaid",IFERROR(FIND("unpaid",H1005,1),0)&gt;0,"Unpaid",IFERROR(FIND("welfare",H1005,1),0)&gt;0,"Welfare",1=1,H1005)</f>
        <v>0</v>
      </c>
    </row>
    <row r="1006" spans="11:13">
      <c r="K1006" s="17" cm="1">
        <f t="array" ref="K1006">_xlfn.IFS(IFERROR(FIND("差",H1006,1),0)&gt;0,"Trip",IFERROR(FIND("trip",H1006,1),0)&gt;0,"Trip",IFERROR(FIND("假",H1006,1),0)&gt;0,"Leave",IFERROR(FIND("leave",H1006,1),0)&gt;0,"Leave",IFERROR(FIND("补单",H1006,1),0)&gt;0,"Supp",IFERROR(FIND("Replenishment",H1006,1),0)&gt;0,"Supp",1=1,H1006)</f>
        <v>0</v>
      </c>
      <c r="L1006" s="17">
        <f t="shared" si="15"/>
        <v>0</v>
      </c>
      <c r="M1006" s="17" cm="1">
        <f t="array" ref="M1006">_xlfn.IFS(IFERROR(FIND("事假",H1006,1),0)&gt;0,"Unpaid",IFERROR(FIND("年休假",H1006,1),0)&gt;0,"Annual",IFERROR(FIND("产",H1006,1),0)&gt;0,"Welfare",IFERROR(FIND("婚",H1006,1),0)&gt;0,"Welfare",IFERROR(FIND("育",H1006,1),0)&gt;0,"Welfare",IFERROR(FIND("丧",H1006,1),0)&gt;0,"Welfare",IFERROR(FIND("Annual",H1006,1),0)&gt;0,"Annual",IFERROR(FIND("annual",H1006,1),0)&gt;0,"Annual",IFERROR(FIND("病假",H1006,1),0)&gt;0,"Sick",IFERROR(FIND("sick",H1006,1),0)&gt;0,"Sick",IFERROR(FIND("Leave",H1006,1),0)&gt;0,"Unpaid",IFERROR(FIND("unpaid",H1006,1),0)&gt;0,"Unpaid",IFERROR(FIND("welfare",H1006,1),0)&gt;0,"Welfare",1=1,H1006)</f>
        <v>0</v>
      </c>
    </row>
    <row r="1007" spans="11:13">
      <c r="K1007" s="17" cm="1">
        <f t="array" ref="K1007">_xlfn.IFS(IFERROR(FIND("差",H1007,1),0)&gt;0,"Trip",IFERROR(FIND("trip",H1007,1),0)&gt;0,"Trip",IFERROR(FIND("假",H1007,1),0)&gt;0,"Leave",IFERROR(FIND("leave",H1007,1),0)&gt;0,"Leave",IFERROR(FIND("补单",H1007,1),0)&gt;0,"Supp",IFERROR(FIND("Replenishment",H1007,1),0)&gt;0,"Supp",1=1,H1007)</f>
        <v>0</v>
      </c>
      <c r="L1007" s="17">
        <f t="shared" si="15"/>
        <v>0</v>
      </c>
      <c r="M1007" s="17" cm="1">
        <f t="array" ref="M1007">_xlfn.IFS(IFERROR(FIND("事假",H1007,1),0)&gt;0,"Unpaid",IFERROR(FIND("年休假",H1007,1),0)&gt;0,"Annual",IFERROR(FIND("产",H1007,1),0)&gt;0,"Welfare",IFERROR(FIND("婚",H1007,1),0)&gt;0,"Welfare",IFERROR(FIND("育",H1007,1),0)&gt;0,"Welfare",IFERROR(FIND("丧",H1007,1),0)&gt;0,"Welfare",IFERROR(FIND("Annual",H1007,1),0)&gt;0,"Annual",IFERROR(FIND("annual",H1007,1),0)&gt;0,"Annual",IFERROR(FIND("病假",H1007,1),0)&gt;0,"Sick",IFERROR(FIND("sick",H1007,1),0)&gt;0,"Sick",IFERROR(FIND("Leave",H1007,1),0)&gt;0,"Unpaid",IFERROR(FIND("unpaid",H1007,1),0)&gt;0,"Unpaid",IFERROR(FIND("welfare",H1007,1),0)&gt;0,"Welfare",1=1,H1007)</f>
        <v>0</v>
      </c>
    </row>
    <row r="1008" spans="11:13">
      <c r="K1008" s="17" cm="1">
        <f t="array" ref="K1008">_xlfn.IFS(IFERROR(FIND("差",H1008,1),0)&gt;0,"Trip",IFERROR(FIND("trip",H1008,1),0)&gt;0,"Trip",IFERROR(FIND("假",H1008,1),0)&gt;0,"Leave",IFERROR(FIND("leave",H1008,1),0)&gt;0,"Leave",IFERROR(FIND("补单",H1008,1),0)&gt;0,"Supp",IFERROR(FIND("Replenishment",H1008,1),0)&gt;0,"Supp",1=1,H1008)</f>
        <v>0</v>
      </c>
      <c r="L1008" s="17">
        <f t="shared" si="15"/>
        <v>0</v>
      </c>
      <c r="M1008" s="17" cm="1">
        <f t="array" ref="M1008">_xlfn.IFS(IFERROR(FIND("事假",H1008,1),0)&gt;0,"Unpaid",IFERROR(FIND("年休假",H1008,1),0)&gt;0,"Annual",IFERROR(FIND("产",H1008,1),0)&gt;0,"Welfare",IFERROR(FIND("婚",H1008,1),0)&gt;0,"Welfare",IFERROR(FIND("育",H1008,1),0)&gt;0,"Welfare",IFERROR(FIND("丧",H1008,1),0)&gt;0,"Welfare",IFERROR(FIND("Annual",H1008,1),0)&gt;0,"Annual",IFERROR(FIND("annual",H1008,1),0)&gt;0,"Annual",IFERROR(FIND("病假",H1008,1),0)&gt;0,"Sick",IFERROR(FIND("sick",H1008,1),0)&gt;0,"Sick",IFERROR(FIND("Leave",H1008,1),0)&gt;0,"Unpaid",IFERROR(FIND("unpaid",H1008,1),0)&gt;0,"Unpaid",IFERROR(FIND("welfare",H1008,1),0)&gt;0,"Welfare",1=1,H1008)</f>
        <v>0</v>
      </c>
    </row>
    <row r="1009" spans="11:13">
      <c r="K1009" s="17" cm="1">
        <f t="array" ref="K1009">_xlfn.IFS(IFERROR(FIND("差",H1009,1),0)&gt;0,"Trip",IFERROR(FIND("trip",H1009,1),0)&gt;0,"Trip",IFERROR(FIND("假",H1009,1),0)&gt;0,"Leave",IFERROR(FIND("leave",H1009,1),0)&gt;0,"Leave",IFERROR(FIND("补单",H1009,1),0)&gt;0,"Supp",IFERROR(FIND("Replenishment",H1009,1),0)&gt;0,"Supp",1=1,H1009)</f>
        <v>0</v>
      </c>
      <c r="L1009" s="17">
        <f t="shared" si="15"/>
        <v>0</v>
      </c>
      <c r="M1009" s="17" cm="1">
        <f t="array" ref="M1009">_xlfn.IFS(IFERROR(FIND("事假",H1009,1),0)&gt;0,"Unpaid",IFERROR(FIND("年休假",H1009,1),0)&gt;0,"Annual",IFERROR(FIND("产",H1009,1),0)&gt;0,"Welfare",IFERROR(FIND("婚",H1009,1),0)&gt;0,"Welfare",IFERROR(FIND("育",H1009,1),0)&gt;0,"Welfare",IFERROR(FIND("丧",H1009,1),0)&gt;0,"Welfare",IFERROR(FIND("Annual",H1009,1),0)&gt;0,"Annual",IFERROR(FIND("annual",H1009,1),0)&gt;0,"Annual",IFERROR(FIND("病假",H1009,1),0)&gt;0,"Sick",IFERROR(FIND("sick",H1009,1),0)&gt;0,"Sick",IFERROR(FIND("Leave",H1009,1),0)&gt;0,"Unpaid",IFERROR(FIND("unpaid",H1009,1),0)&gt;0,"Unpaid",IFERROR(FIND("welfare",H1009,1),0)&gt;0,"Welfare",1=1,H1009)</f>
        <v>0</v>
      </c>
    </row>
    <row r="1010" spans="11:13">
      <c r="K1010" s="17" cm="1">
        <f t="array" ref="K1010">_xlfn.IFS(IFERROR(FIND("差",H1010,1),0)&gt;0,"Trip",IFERROR(FIND("trip",H1010,1),0)&gt;0,"Trip",IFERROR(FIND("假",H1010,1),0)&gt;0,"Leave",IFERROR(FIND("leave",H1010,1),0)&gt;0,"Leave",IFERROR(FIND("补单",H1010,1),0)&gt;0,"Supp",IFERROR(FIND("Replenishment",H1010,1),0)&gt;0,"Supp",1=1,H1010)</f>
        <v>0</v>
      </c>
      <c r="L1010" s="17">
        <f t="shared" si="15"/>
        <v>0</v>
      </c>
      <c r="M1010" s="17" cm="1">
        <f t="array" ref="M1010">_xlfn.IFS(IFERROR(FIND("事假",H1010,1),0)&gt;0,"Unpaid",IFERROR(FIND("年休假",H1010,1),0)&gt;0,"Annual",IFERROR(FIND("产",H1010,1),0)&gt;0,"Welfare",IFERROR(FIND("婚",H1010,1),0)&gt;0,"Welfare",IFERROR(FIND("育",H1010,1),0)&gt;0,"Welfare",IFERROR(FIND("丧",H1010,1),0)&gt;0,"Welfare",IFERROR(FIND("Annual",H1010,1),0)&gt;0,"Annual",IFERROR(FIND("annual",H1010,1),0)&gt;0,"Annual",IFERROR(FIND("病假",H1010,1),0)&gt;0,"Sick",IFERROR(FIND("sick",H1010,1),0)&gt;0,"Sick",IFERROR(FIND("Leave",H1010,1),0)&gt;0,"Unpaid",IFERROR(FIND("unpaid",H1010,1),0)&gt;0,"Unpaid",IFERROR(FIND("welfare",H1010,1),0)&gt;0,"Welfare",1=1,H1010)</f>
        <v>0</v>
      </c>
    </row>
    <row r="1011" spans="11:13">
      <c r="K1011" s="17" cm="1">
        <f t="array" ref="K1011">_xlfn.IFS(IFERROR(FIND("差",H1011,1),0)&gt;0,"Trip",IFERROR(FIND("trip",H1011,1),0)&gt;0,"Trip",IFERROR(FIND("假",H1011,1),0)&gt;0,"Leave",IFERROR(FIND("leave",H1011,1),0)&gt;0,"Leave",IFERROR(FIND("补单",H1011,1),0)&gt;0,"Supp",IFERROR(FIND("Replenishment",H1011,1),0)&gt;0,"Supp",1=1,H1011)</f>
        <v>0</v>
      </c>
      <c r="L1011" s="17">
        <f t="shared" si="15"/>
        <v>0</v>
      </c>
      <c r="M1011" s="17" cm="1">
        <f t="array" ref="M1011">_xlfn.IFS(IFERROR(FIND("事假",H1011,1),0)&gt;0,"Unpaid",IFERROR(FIND("年休假",H1011,1),0)&gt;0,"Annual",IFERROR(FIND("产",H1011,1),0)&gt;0,"Welfare",IFERROR(FIND("婚",H1011,1),0)&gt;0,"Welfare",IFERROR(FIND("育",H1011,1),0)&gt;0,"Welfare",IFERROR(FIND("丧",H1011,1),0)&gt;0,"Welfare",IFERROR(FIND("Annual",H1011,1),0)&gt;0,"Annual",IFERROR(FIND("annual",H1011,1),0)&gt;0,"Annual",IFERROR(FIND("病假",H1011,1),0)&gt;0,"Sick",IFERROR(FIND("sick",H1011,1),0)&gt;0,"Sick",IFERROR(FIND("Leave",H1011,1),0)&gt;0,"Unpaid",IFERROR(FIND("unpaid",H1011,1),0)&gt;0,"Unpaid",IFERROR(FIND("welfare",H1011,1),0)&gt;0,"Welfare",1=1,H1011)</f>
        <v>0</v>
      </c>
    </row>
    <row r="1012" spans="11:13">
      <c r="K1012" s="17" cm="1">
        <f t="array" ref="K1012">_xlfn.IFS(IFERROR(FIND("差",H1012,1),0)&gt;0,"Trip",IFERROR(FIND("trip",H1012,1),0)&gt;0,"Trip",IFERROR(FIND("假",H1012,1),0)&gt;0,"Leave",IFERROR(FIND("leave",H1012,1),0)&gt;0,"Leave",IFERROR(FIND("补单",H1012,1),0)&gt;0,"Supp",IFERROR(FIND("Replenishment",H1012,1),0)&gt;0,"Supp",1=1,H1012)</f>
        <v>0</v>
      </c>
      <c r="L1012" s="17">
        <f t="shared" si="15"/>
        <v>0</v>
      </c>
      <c r="M1012" s="17" cm="1">
        <f t="array" ref="M1012">_xlfn.IFS(IFERROR(FIND("事假",H1012,1),0)&gt;0,"Unpaid",IFERROR(FIND("年休假",H1012,1),0)&gt;0,"Annual",IFERROR(FIND("产",H1012,1),0)&gt;0,"Welfare",IFERROR(FIND("婚",H1012,1),0)&gt;0,"Welfare",IFERROR(FIND("育",H1012,1),0)&gt;0,"Welfare",IFERROR(FIND("丧",H1012,1),0)&gt;0,"Welfare",IFERROR(FIND("Annual",H1012,1),0)&gt;0,"Annual",IFERROR(FIND("annual",H1012,1),0)&gt;0,"Annual",IFERROR(FIND("病假",H1012,1),0)&gt;0,"Sick",IFERROR(FIND("sick",H1012,1),0)&gt;0,"Sick",IFERROR(FIND("Leave",H1012,1),0)&gt;0,"Unpaid",IFERROR(FIND("unpaid",H1012,1),0)&gt;0,"Unpaid",IFERROR(FIND("welfare",H1012,1),0)&gt;0,"Welfare",1=1,H1012)</f>
        <v>0</v>
      </c>
    </row>
    <row r="1013" spans="11:13">
      <c r="K1013" s="17" cm="1">
        <f t="array" ref="K1013">_xlfn.IFS(IFERROR(FIND("差",H1013,1),0)&gt;0,"Trip",IFERROR(FIND("trip",H1013,1),0)&gt;0,"Trip",IFERROR(FIND("假",H1013,1),0)&gt;0,"Leave",IFERROR(FIND("leave",H1013,1),0)&gt;0,"Leave",IFERROR(FIND("补单",H1013,1),0)&gt;0,"Supp",IFERROR(FIND("Replenishment",H1013,1),0)&gt;0,"Supp",1=1,H1013)</f>
        <v>0</v>
      </c>
      <c r="L1013" s="17">
        <f t="shared" si="15"/>
        <v>0</v>
      </c>
      <c r="M1013" s="17" cm="1">
        <f t="array" ref="M1013">_xlfn.IFS(IFERROR(FIND("事假",H1013,1),0)&gt;0,"Unpaid",IFERROR(FIND("年休假",H1013,1),0)&gt;0,"Annual",IFERROR(FIND("产",H1013,1),0)&gt;0,"Welfare",IFERROR(FIND("婚",H1013,1),0)&gt;0,"Welfare",IFERROR(FIND("育",H1013,1),0)&gt;0,"Welfare",IFERROR(FIND("丧",H1013,1),0)&gt;0,"Welfare",IFERROR(FIND("Annual",H1013,1),0)&gt;0,"Annual",IFERROR(FIND("annual",H1013,1),0)&gt;0,"Annual",IFERROR(FIND("病假",H1013,1),0)&gt;0,"Sick",IFERROR(FIND("sick",H1013,1),0)&gt;0,"Sick",IFERROR(FIND("Leave",H1013,1),0)&gt;0,"Unpaid",IFERROR(FIND("unpaid",H1013,1),0)&gt;0,"Unpaid",IFERROR(FIND("welfare",H1013,1),0)&gt;0,"Welfare",1=1,H1013)</f>
        <v>0</v>
      </c>
    </row>
    <row r="1014" spans="11:13">
      <c r="K1014" s="17" cm="1">
        <f t="array" ref="K1014">_xlfn.IFS(IFERROR(FIND("差",H1014,1),0)&gt;0,"Trip",IFERROR(FIND("trip",H1014,1),0)&gt;0,"Trip",IFERROR(FIND("假",H1014,1),0)&gt;0,"Leave",IFERROR(FIND("leave",H1014,1),0)&gt;0,"Leave",IFERROR(FIND("补单",H1014,1),0)&gt;0,"Supp",IFERROR(FIND("Replenishment",H1014,1),0)&gt;0,"Supp",1=1,H1014)</f>
        <v>0</v>
      </c>
      <c r="L1014" s="17">
        <f t="shared" si="15"/>
        <v>0</v>
      </c>
      <c r="M1014" s="17" cm="1">
        <f t="array" ref="M1014">_xlfn.IFS(IFERROR(FIND("事假",H1014,1),0)&gt;0,"Unpaid",IFERROR(FIND("年休假",H1014,1),0)&gt;0,"Annual",IFERROR(FIND("产",H1014,1),0)&gt;0,"Welfare",IFERROR(FIND("婚",H1014,1),0)&gt;0,"Welfare",IFERROR(FIND("育",H1014,1),0)&gt;0,"Welfare",IFERROR(FIND("丧",H1014,1),0)&gt;0,"Welfare",IFERROR(FIND("Annual",H1014,1),0)&gt;0,"Annual",IFERROR(FIND("annual",H1014,1),0)&gt;0,"Annual",IFERROR(FIND("病假",H1014,1),0)&gt;0,"Sick",IFERROR(FIND("sick",H1014,1),0)&gt;0,"Sick",IFERROR(FIND("Leave",H1014,1),0)&gt;0,"Unpaid",IFERROR(FIND("unpaid",H1014,1),0)&gt;0,"Unpaid",IFERROR(FIND("welfare",H1014,1),0)&gt;0,"Welfare",1=1,H1014)</f>
        <v>0</v>
      </c>
    </row>
    <row r="1015" spans="11:13">
      <c r="K1015" s="17" cm="1">
        <f t="array" ref="K1015">_xlfn.IFS(IFERROR(FIND("差",H1015,1),0)&gt;0,"Trip",IFERROR(FIND("trip",H1015,1),0)&gt;0,"Trip",IFERROR(FIND("假",H1015,1),0)&gt;0,"Leave",IFERROR(FIND("leave",H1015,1),0)&gt;0,"Leave",IFERROR(FIND("补单",H1015,1),0)&gt;0,"Supp",IFERROR(FIND("Replenishment",H1015,1),0)&gt;0,"Supp",1=1,H1015)</f>
        <v>0</v>
      </c>
      <c r="L1015" s="17">
        <f t="shared" si="15"/>
        <v>0</v>
      </c>
      <c r="M1015" s="17" cm="1">
        <f t="array" ref="M1015">_xlfn.IFS(IFERROR(FIND("事假",H1015,1),0)&gt;0,"Unpaid",IFERROR(FIND("年休假",H1015,1),0)&gt;0,"Annual",IFERROR(FIND("产",H1015,1),0)&gt;0,"Welfare",IFERROR(FIND("婚",H1015,1),0)&gt;0,"Welfare",IFERROR(FIND("育",H1015,1),0)&gt;0,"Welfare",IFERROR(FIND("丧",H1015,1),0)&gt;0,"Welfare",IFERROR(FIND("Annual",H1015,1),0)&gt;0,"Annual",IFERROR(FIND("annual",H1015,1),0)&gt;0,"Annual",IFERROR(FIND("病假",H1015,1),0)&gt;0,"Sick",IFERROR(FIND("sick",H1015,1),0)&gt;0,"Sick",IFERROR(FIND("Leave",H1015,1),0)&gt;0,"Unpaid",IFERROR(FIND("unpaid",H1015,1),0)&gt;0,"Unpaid",IFERROR(FIND("welfare",H1015,1),0)&gt;0,"Welfare",1=1,H1015)</f>
        <v>0</v>
      </c>
    </row>
    <row r="1016" spans="11:13">
      <c r="K1016" s="17" cm="1">
        <f t="array" ref="K1016">_xlfn.IFS(IFERROR(FIND("差",H1016,1),0)&gt;0,"Trip",IFERROR(FIND("trip",H1016,1),0)&gt;0,"Trip",IFERROR(FIND("假",H1016,1),0)&gt;0,"Leave",IFERROR(FIND("leave",H1016,1),0)&gt;0,"Leave",IFERROR(FIND("补单",H1016,1),0)&gt;0,"Supp",IFERROR(FIND("Replenishment",H1016,1),0)&gt;0,"Supp",1=1,H1016)</f>
        <v>0</v>
      </c>
      <c r="L1016" s="17">
        <f t="shared" si="15"/>
        <v>0</v>
      </c>
      <c r="M1016" s="17" cm="1">
        <f t="array" ref="M1016">_xlfn.IFS(IFERROR(FIND("事假",H1016,1),0)&gt;0,"Unpaid",IFERROR(FIND("年休假",H1016,1),0)&gt;0,"Annual",IFERROR(FIND("产",H1016,1),0)&gt;0,"Welfare",IFERROR(FIND("婚",H1016,1),0)&gt;0,"Welfare",IFERROR(FIND("育",H1016,1),0)&gt;0,"Welfare",IFERROR(FIND("丧",H1016,1),0)&gt;0,"Welfare",IFERROR(FIND("Annual",H1016,1),0)&gt;0,"Annual",IFERROR(FIND("annual",H1016,1),0)&gt;0,"Annual",IFERROR(FIND("病假",H1016,1),0)&gt;0,"Sick",IFERROR(FIND("sick",H1016,1),0)&gt;0,"Sick",IFERROR(FIND("Leave",H1016,1),0)&gt;0,"Unpaid",IFERROR(FIND("unpaid",H1016,1),0)&gt;0,"Unpaid",IFERROR(FIND("welfare",H1016,1),0)&gt;0,"Welfare",1=1,H1016)</f>
        <v>0</v>
      </c>
    </row>
    <row r="1017" spans="11:13">
      <c r="K1017" s="17" cm="1">
        <f t="array" ref="K1017">_xlfn.IFS(IFERROR(FIND("差",H1017,1),0)&gt;0,"Trip",IFERROR(FIND("trip",H1017,1),0)&gt;0,"Trip",IFERROR(FIND("假",H1017,1),0)&gt;0,"Leave",IFERROR(FIND("leave",H1017,1),0)&gt;0,"Leave",IFERROR(FIND("补单",H1017,1),0)&gt;0,"Supp",IFERROR(FIND("Replenishment",H1017,1),0)&gt;0,"Supp",1=1,H1017)</f>
        <v>0</v>
      </c>
      <c r="L1017" s="17">
        <f t="shared" si="15"/>
        <v>0</v>
      </c>
      <c r="M1017" s="17" cm="1">
        <f t="array" ref="M1017">_xlfn.IFS(IFERROR(FIND("事假",H1017,1),0)&gt;0,"Unpaid",IFERROR(FIND("年休假",H1017,1),0)&gt;0,"Annual",IFERROR(FIND("产",H1017,1),0)&gt;0,"Welfare",IFERROR(FIND("婚",H1017,1),0)&gt;0,"Welfare",IFERROR(FIND("育",H1017,1),0)&gt;0,"Welfare",IFERROR(FIND("丧",H1017,1),0)&gt;0,"Welfare",IFERROR(FIND("Annual",H1017,1),0)&gt;0,"Annual",IFERROR(FIND("annual",H1017,1),0)&gt;0,"Annual",IFERROR(FIND("病假",H1017,1),0)&gt;0,"Sick",IFERROR(FIND("sick",H1017,1),0)&gt;0,"Sick",IFERROR(FIND("Leave",H1017,1),0)&gt;0,"Unpaid",IFERROR(FIND("unpaid",H1017,1),0)&gt;0,"Unpaid",IFERROR(FIND("welfare",H1017,1),0)&gt;0,"Welfare",1=1,H1017)</f>
        <v>0</v>
      </c>
    </row>
    <row r="1018" spans="11:13">
      <c r="K1018" s="17" cm="1">
        <f t="array" ref="K1018">_xlfn.IFS(IFERROR(FIND("差",H1018,1),0)&gt;0,"Trip",IFERROR(FIND("trip",H1018,1),0)&gt;0,"Trip",IFERROR(FIND("假",H1018,1),0)&gt;0,"Leave",IFERROR(FIND("leave",H1018,1),0)&gt;0,"Leave",IFERROR(FIND("补单",H1018,1),0)&gt;0,"Supp",IFERROR(FIND("Replenishment",H1018,1),0)&gt;0,"Supp",1=1,H1018)</f>
        <v>0</v>
      </c>
      <c r="L1018" s="17">
        <f t="shared" si="15"/>
        <v>0</v>
      </c>
      <c r="M1018" s="17" cm="1">
        <f t="array" ref="M1018">_xlfn.IFS(IFERROR(FIND("事假",H1018,1),0)&gt;0,"Unpaid",IFERROR(FIND("年休假",H1018,1),0)&gt;0,"Annual",IFERROR(FIND("产",H1018,1),0)&gt;0,"Welfare",IFERROR(FIND("婚",H1018,1),0)&gt;0,"Welfare",IFERROR(FIND("育",H1018,1),0)&gt;0,"Welfare",IFERROR(FIND("丧",H1018,1),0)&gt;0,"Welfare",IFERROR(FIND("Annual",H1018,1),0)&gt;0,"Annual",IFERROR(FIND("annual",H1018,1),0)&gt;0,"Annual",IFERROR(FIND("病假",H1018,1),0)&gt;0,"Sick",IFERROR(FIND("sick",H1018,1),0)&gt;0,"Sick",IFERROR(FIND("Leave",H1018,1),0)&gt;0,"Unpaid",IFERROR(FIND("unpaid",H1018,1),0)&gt;0,"Unpaid",IFERROR(FIND("welfare",H1018,1),0)&gt;0,"Welfare",1=1,H1018)</f>
        <v>0</v>
      </c>
    </row>
    <row r="1019" spans="11:13">
      <c r="K1019" s="17" cm="1">
        <f t="array" ref="K1019">_xlfn.IFS(IFERROR(FIND("差",H1019,1),0)&gt;0,"Trip",IFERROR(FIND("trip",H1019,1),0)&gt;0,"Trip",IFERROR(FIND("假",H1019,1),0)&gt;0,"Leave",IFERROR(FIND("leave",H1019,1),0)&gt;0,"Leave",IFERROR(FIND("补单",H1019,1),0)&gt;0,"Supp",IFERROR(FIND("Replenishment",H1019,1),0)&gt;0,"Supp",1=1,H1019)</f>
        <v>0</v>
      </c>
      <c r="L1019" s="17">
        <f t="shared" si="15"/>
        <v>0</v>
      </c>
      <c r="M1019" s="17" cm="1">
        <f t="array" ref="M1019">_xlfn.IFS(IFERROR(FIND("事假",H1019,1),0)&gt;0,"Unpaid",IFERROR(FIND("年休假",H1019,1),0)&gt;0,"Annual",IFERROR(FIND("产",H1019,1),0)&gt;0,"Welfare",IFERROR(FIND("婚",H1019,1),0)&gt;0,"Welfare",IFERROR(FIND("育",H1019,1),0)&gt;0,"Welfare",IFERROR(FIND("丧",H1019,1),0)&gt;0,"Welfare",IFERROR(FIND("Annual",H1019,1),0)&gt;0,"Annual",IFERROR(FIND("annual",H1019,1),0)&gt;0,"Annual",IFERROR(FIND("病假",H1019,1),0)&gt;0,"Sick",IFERROR(FIND("sick",H1019,1),0)&gt;0,"Sick",IFERROR(FIND("Leave",H1019,1),0)&gt;0,"Unpaid",IFERROR(FIND("unpaid",H1019,1),0)&gt;0,"Unpaid",IFERROR(FIND("welfare",H1019,1),0)&gt;0,"Welfare",1=1,H1019)</f>
        <v>0</v>
      </c>
    </row>
    <row r="1020" spans="11:13">
      <c r="K1020" s="17" cm="1">
        <f t="array" ref="K1020">_xlfn.IFS(IFERROR(FIND("差",H1020,1),0)&gt;0,"Trip",IFERROR(FIND("trip",H1020,1),0)&gt;0,"Trip",IFERROR(FIND("假",H1020,1),0)&gt;0,"Leave",IFERROR(FIND("leave",H1020,1),0)&gt;0,"Leave",IFERROR(FIND("补单",H1020,1),0)&gt;0,"Supp",IFERROR(FIND("Replenishment",H1020,1),0)&gt;0,"Supp",1=1,H1020)</f>
        <v>0</v>
      </c>
      <c r="L1020" s="17">
        <f t="shared" si="15"/>
        <v>0</v>
      </c>
      <c r="M1020" s="17" cm="1">
        <f t="array" ref="M1020">_xlfn.IFS(IFERROR(FIND("事假",H1020,1),0)&gt;0,"Unpaid",IFERROR(FIND("年休假",H1020,1),0)&gt;0,"Annual",IFERROR(FIND("产",H1020,1),0)&gt;0,"Welfare",IFERROR(FIND("婚",H1020,1),0)&gt;0,"Welfare",IFERROR(FIND("育",H1020,1),0)&gt;0,"Welfare",IFERROR(FIND("丧",H1020,1),0)&gt;0,"Welfare",IFERROR(FIND("Annual",H1020,1),0)&gt;0,"Annual",IFERROR(FIND("annual",H1020,1),0)&gt;0,"Annual",IFERROR(FIND("病假",H1020,1),0)&gt;0,"Sick",IFERROR(FIND("sick",H1020,1),0)&gt;0,"Sick",IFERROR(FIND("Leave",H1020,1),0)&gt;0,"Unpaid",IFERROR(FIND("unpaid",H1020,1),0)&gt;0,"Unpaid",IFERROR(FIND("welfare",H1020,1),0)&gt;0,"Welfare",1=1,H1020)</f>
        <v>0</v>
      </c>
    </row>
    <row r="1021" spans="11:13">
      <c r="K1021" s="17" cm="1">
        <f t="array" ref="K1021">_xlfn.IFS(IFERROR(FIND("差",H1021,1),0)&gt;0,"Trip",IFERROR(FIND("trip",H1021,1),0)&gt;0,"Trip",IFERROR(FIND("假",H1021,1),0)&gt;0,"Leave",IFERROR(FIND("leave",H1021,1),0)&gt;0,"Leave",IFERROR(FIND("补单",H1021,1),0)&gt;0,"Supp",IFERROR(FIND("Replenishment",H1021,1),0)&gt;0,"Supp",1=1,H1021)</f>
        <v>0</v>
      </c>
      <c r="L1021" s="17">
        <f t="shared" si="15"/>
        <v>0</v>
      </c>
      <c r="M1021" s="17" cm="1">
        <f t="array" ref="M1021">_xlfn.IFS(IFERROR(FIND("事假",H1021,1),0)&gt;0,"Unpaid",IFERROR(FIND("年休假",H1021,1),0)&gt;0,"Annual",IFERROR(FIND("产",H1021,1),0)&gt;0,"Welfare",IFERROR(FIND("婚",H1021,1),0)&gt;0,"Welfare",IFERROR(FIND("育",H1021,1),0)&gt;0,"Welfare",IFERROR(FIND("丧",H1021,1),0)&gt;0,"Welfare",IFERROR(FIND("Annual",H1021,1),0)&gt;0,"Annual",IFERROR(FIND("annual",H1021,1),0)&gt;0,"Annual",IFERROR(FIND("病假",H1021,1),0)&gt;0,"Sick",IFERROR(FIND("sick",H1021,1),0)&gt;0,"Sick",IFERROR(FIND("Leave",H1021,1),0)&gt;0,"Unpaid",IFERROR(FIND("unpaid",H1021,1),0)&gt;0,"Unpaid",IFERROR(FIND("welfare",H1021,1),0)&gt;0,"Welfare",1=1,H1021)</f>
        <v>0</v>
      </c>
    </row>
    <row r="1022" spans="11:13">
      <c r="K1022" s="17" cm="1">
        <f t="array" ref="K1022">_xlfn.IFS(IFERROR(FIND("差",H1022,1),0)&gt;0,"Trip",IFERROR(FIND("trip",H1022,1),0)&gt;0,"Trip",IFERROR(FIND("假",H1022,1),0)&gt;0,"Leave",IFERROR(FIND("leave",H1022,1),0)&gt;0,"Leave",IFERROR(FIND("补单",H1022,1),0)&gt;0,"Supp",IFERROR(FIND("Replenishment",H1022,1),0)&gt;0,"Supp",1=1,H1022)</f>
        <v>0</v>
      </c>
      <c r="L1022" s="17">
        <f t="shared" si="15"/>
        <v>0</v>
      </c>
      <c r="M1022" s="17" cm="1">
        <f t="array" ref="M1022">_xlfn.IFS(IFERROR(FIND("事假",H1022,1),0)&gt;0,"Unpaid",IFERROR(FIND("年休假",H1022,1),0)&gt;0,"Annual",IFERROR(FIND("产",H1022,1),0)&gt;0,"Welfare",IFERROR(FIND("婚",H1022,1),0)&gt;0,"Welfare",IFERROR(FIND("育",H1022,1),0)&gt;0,"Welfare",IFERROR(FIND("丧",H1022,1),0)&gt;0,"Welfare",IFERROR(FIND("Annual",H1022,1),0)&gt;0,"Annual",IFERROR(FIND("annual",H1022,1),0)&gt;0,"Annual",IFERROR(FIND("病假",H1022,1),0)&gt;0,"Sick",IFERROR(FIND("sick",H1022,1),0)&gt;0,"Sick",IFERROR(FIND("Leave",H1022,1),0)&gt;0,"Unpaid",IFERROR(FIND("unpaid",H1022,1),0)&gt;0,"Unpaid",IFERROR(FIND("welfare",H1022,1),0)&gt;0,"Welfare",1=1,H1022)</f>
        <v>0</v>
      </c>
    </row>
    <row r="1023" spans="11:13">
      <c r="K1023" s="17" cm="1">
        <f t="array" ref="K1023">_xlfn.IFS(IFERROR(FIND("差",H1023,1),0)&gt;0,"Trip",IFERROR(FIND("trip",H1023,1),0)&gt;0,"Trip",IFERROR(FIND("假",H1023,1),0)&gt;0,"Leave",IFERROR(FIND("leave",H1023,1),0)&gt;0,"Leave",IFERROR(FIND("补单",H1023,1),0)&gt;0,"Supp",IFERROR(FIND("Replenishment",H1023,1),0)&gt;0,"Supp",1=1,H1023)</f>
        <v>0</v>
      </c>
      <c r="L1023" s="17">
        <f t="shared" si="15"/>
        <v>0</v>
      </c>
      <c r="M1023" s="17" cm="1">
        <f t="array" ref="M1023">_xlfn.IFS(IFERROR(FIND("事假",H1023,1),0)&gt;0,"Unpaid",IFERROR(FIND("年休假",H1023,1),0)&gt;0,"Annual",IFERROR(FIND("产",H1023,1),0)&gt;0,"Welfare",IFERROR(FIND("婚",H1023,1),0)&gt;0,"Welfare",IFERROR(FIND("育",H1023,1),0)&gt;0,"Welfare",IFERROR(FIND("丧",H1023,1),0)&gt;0,"Welfare",IFERROR(FIND("Annual",H1023,1),0)&gt;0,"Annual",IFERROR(FIND("annual",H1023,1),0)&gt;0,"Annual",IFERROR(FIND("病假",H1023,1),0)&gt;0,"Sick",IFERROR(FIND("sick",H1023,1),0)&gt;0,"Sick",IFERROR(FIND("Leave",H1023,1),0)&gt;0,"Unpaid",IFERROR(FIND("unpaid",H1023,1),0)&gt;0,"Unpaid",IFERROR(FIND("welfare",H1023,1),0)&gt;0,"Welfare",1=1,H1023)</f>
        <v>0</v>
      </c>
    </row>
    <row r="1024" spans="11:13">
      <c r="K1024" s="17" cm="1">
        <f t="array" ref="K1024">_xlfn.IFS(IFERROR(FIND("差",H1024,1),0)&gt;0,"Trip",IFERROR(FIND("trip",H1024,1),0)&gt;0,"Trip",IFERROR(FIND("假",H1024,1),0)&gt;0,"Leave",IFERROR(FIND("leave",H1024,1),0)&gt;0,"Leave",IFERROR(FIND("补单",H1024,1),0)&gt;0,"Supp",IFERROR(FIND("Replenishment",H1024,1),0)&gt;0,"Supp",1=1,H1024)</f>
        <v>0</v>
      </c>
      <c r="L1024" s="17">
        <f t="shared" si="15"/>
        <v>0</v>
      </c>
      <c r="M1024" s="17" cm="1">
        <f t="array" ref="M1024">_xlfn.IFS(IFERROR(FIND("事假",H1024,1),0)&gt;0,"Unpaid",IFERROR(FIND("年休假",H1024,1),0)&gt;0,"Annual",IFERROR(FIND("产",H1024,1),0)&gt;0,"Welfare",IFERROR(FIND("婚",H1024,1),0)&gt;0,"Welfare",IFERROR(FIND("育",H1024,1),0)&gt;0,"Welfare",IFERROR(FIND("丧",H1024,1),0)&gt;0,"Welfare",IFERROR(FIND("Annual",H1024,1),0)&gt;0,"Annual",IFERROR(FIND("annual",H1024,1),0)&gt;0,"Annual",IFERROR(FIND("病假",H1024,1),0)&gt;0,"Sick",IFERROR(FIND("sick",H1024,1),0)&gt;0,"Sick",IFERROR(FIND("Leave",H1024,1),0)&gt;0,"Unpaid",IFERROR(FIND("unpaid",H1024,1),0)&gt;0,"Unpaid",IFERROR(FIND("welfare",H1024,1),0)&gt;0,"Welfare",1=1,H1024)</f>
        <v>0</v>
      </c>
    </row>
    <row r="1025" spans="11:13">
      <c r="K1025" s="17" cm="1">
        <f t="array" ref="K1025">_xlfn.IFS(IFERROR(FIND("差",H1025,1),0)&gt;0,"Trip",IFERROR(FIND("trip",H1025,1),0)&gt;0,"Trip",IFERROR(FIND("假",H1025,1),0)&gt;0,"Leave",IFERROR(FIND("leave",H1025,1),0)&gt;0,"Leave",IFERROR(FIND("补单",H1025,1),0)&gt;0,"Supp",IFERROR(FIND("Replenishment",H1025,1),0)&gt;0,"Supp",1=1,H1025)</f>
        <v>0</v>
      </c>
      <c r="L1025" s="17">
        <f t="shared" si="15"/>
        <v>0</v>
      </c>
      <c r="M1025" s="17" cm="1">
        <f t="array" ref="M1025">_xlfn.IFS(IFERROR(FIND("事假",H1025,1),0)&gt;0,"Unpaid",IFERROR(FIND("年休假",H1025,1),0)&gt;0,"Annual",IFERROR(FIND("产",H1025,1),0)&gt;0,"Welfare",IFERROR(FIND("婚",H1025,1),0)&gt;0,"Welfare",IFERROR(FIND("育",H1025,1),0)&gt;0,"Welfare",IFERROR(FIND("丧",H1025,1),0)&gt;0,"Welfare",IFERROR(FIND("Annual",H1025,1),0)&gt;0,"Annual",IFERROR(FIND("annual",H1025,1),0)&gt;0,"Annual",IFERROR(FIND("病假",H1025,1),0)&gt;0,"Sick",IFERROR(FIND("sick",H1025,1),0)&gt;0,"Sick",IFERROR(FIND("Leave",H1025,1),0)&gt;0,"Unpaid",IFERROR(FIND("unpaid",H1025,1),0)&gt;0,"Unpaid",IFERROR(FIND("welfare",H1025,1),0)&gt;0,"Welfare",1=1,H1025)</f>
        <v>0</v>
      </c>
    </row>
    <row r="1026" spans="11:13">
      <c r="K1026" s="17" cm="1">
        <f t="array" ref="K1026">_xlfn.IFS(IFERROR(FIND("差",H1026,1),0)&gt;0,"Trip",IFERROR(FIND("trip",H1026,1),0)&gt;0,"Trip",IFERROR(FIND("假",H1026,1),0)&gt;0,"Leave",IFERROR(FIND("leave",H1026,1),0)&gt;0,"Leave",IFERROR(FIND("补单",H1026,1),0)&gt;0,"Supp",IFERROR(FIND("Replenishment",H1026,1),0)&gt;0,"Supp",1=1,H1026)</f>
        <v>0</v>
      </c>
      <c r="L1026" s="17">
        <f t="shared" si="15"/>
        <v>0</v>
      </c>
      <c r="M1026" s="17" cm="1">
        <f t="array" ref="M1026">_xlfn.IFS(IFERROR(FIND("事假",H1026,1),0)&gt;0,"Unpaid",IFERROR(FIND("年休假",H1026,1),0)&gt;0,"Annual",IFERROR(FIND("产",H1026,1),0)&gt;0,"Welfare",IFERROR(FIND("婚",H1026,1),0)&gt;0,"Welfare",IFERROR(FIND("育",H1026,1),0)&gt;0,"Welfare",IFERROR(FIND("丧",H1026,1),0)&gt;0,"Welfare",IFERROR(FIND("Annual",H1026,1),0)&gt;0,"Annual",IFERROR(FIND("annual",H1026,1),0)&gt;0,"Annual",IFERROR(FIND("病假",H1026,1),0)&gt;0,"Sick",IFERROR(FIND("sick",H1026,1),0)&gt;0,"Sick",IFERROR(FIND("Leave",H1026,1),0)&gt;0,"Unpaid",IFERROR(FIND("unpaid",H1026,1),0)&gt;0,"Unpaid",IFERROR(FIND("welfare",H1026,1),0)&gt;0,"Welfare",1=1,H1026)</f>
        <v>0</v>
      </c>
    </row>
    <row r="1027" spans="11:13">
      <c r="K1027" s="17" cm="1">
        <f t="array" ref="K1027">_xlfn.IFS(IFERROR(FIND("差",H1027,1),0)&gt;0,"Trip",IFERROR(FIND("trip",H1027,1),0)&gt;0,"Trip",IFERROR(FIND("假",H1027,1),0)&gt;0,"Leave",IFERROR(FIND("leave",H1027,1),0)&gt;0,"Leave",IFERROR(FIND("补单",H1027,1),0)&gt;0,"Supp",IFERROR(FIND("Replenishment",H1027,1),0)&gt;0,"Supp",1=1,H1027)</f>
        <v>0</v>
      </c>
      <c r="L1027" s="17">
        <f t="shared" ref="L1027:L1090" si="16">IF(IFERROR(FIND("通过",J1027,1),0)&gt;0,"Approved",J1027)</f>
        <v>0</v>
      </c>
      <c r="M1027" s="17" cm="1">
        <f t="array" ref="M1027">_xlfn.IFS(IFERROR(FIND("事假",H1027,1),0)&gt;0,"Unpaid",IFERROR(FIND("年休假",H1027,1),0)&gt;0,"Annual",IFERROR(FIND("产",H1027,1),0)&gt;0,"Welfare",IFERROR(FIND("婚",H1027,1),0)&gt;0,"Welfare",IFERROR(FIND("育",H1027,1),0)&gt;0,"Welfare",IFERROR(FIND("丧",H1027,1),0)&gt;0,"Welfare",IFERROR(FIND("Annual",H1027,1),0)&gt;0,"Annual",IFERROR(FIND("annual",H1027,1),0)&gt;0,"Annual",IFERROR(FIND("病假",H1027,1),0)&gt;0,"Sick",IFERROR(FIND("sick",H1027,1),0)&gt;0,"Sick",IFERROR(FIND("Leave",H1027,1),0)&gt;0,"Unpaid",IFERROR(FIND("unpaid",H1027,1),0)&gt;0,"Unpaid",IFERROR(FIND("welfare",H1027,1),0)&gt;0,"Welfare",1=1,H1027)</f>
        <v>0</v>
      </c>
    </row>
    <row r="1028" spans="11:13">
      <c r="K1028" s="17" cm="1">
        <f t="array" ref="K1028">_xlfn.IFS(IFERROR(FIND("差",H1028,1),0)&gt;0,"Trip",IFERROR(FIND("trip",H1028,1),0)&gt;0,"Trip",IFERROR(FIND("假",H1028,1),0)&gt;0,"Leave",IFERROR(FIND("leave",H1028,1),0)&gt;0,"Leave",IFERROR(FIND("补单",H1028,1),0)&gt;0,"Supp",IFERROR(FIND("Replenishment",H1028,1),0)&gt;0,"Supp",1=1,H1028)</f>
        <v>0</v>
      </c>
      <c r="L1028" s="17">
        <f t="shared" si="16"/>
        <v>0</v>
      </c>
      <c r="M1028" s="17" cm="1">
        <f t="array" ref="M1028">_xlfn.IFS(IFERROR(FIND("事假",H1028,1),0)&gt;0,"Unpaid",IFERROR(FIND("年休假",H1028,1),0)&gt;0,"Annual",IFERROR(FIND("产",H1028,1),0)&gt;0,"Welfare",IFERROR(FIND("婚",H1028,1),0)&gt;0,"Welfare",IFERROR(FIND("育",H1028,1),0)&gt;0,"Welfare",IFERROR(FIND("丧",H1028,1),0)&gt;0,"Welfare",IFERROR(FIND("Annual",H1028,1),0)&gt;0,"Annual",IFERROR(FIND("annual",H1028,1),0)&gt;0,"Annual",IFERROR(FIND("病假",H1028,1),0)&gt;0,"Sick",IFERROR(FIND("sick",H1028,1),0)&gt;0,"Sick",IFERROR(FIND("Leave",H1028,1),0)&gt;0,"Unpaid",IFERROR(FIND("unpaid",H1028,1),0)&gt;0,"Unpaid",IFERROR(FIND("welfare",H1028,1),0)&gt;0,"Welfare",1=1,H1028)</f>
        <v>0</v>
      </c>
    </row>
    <row r="1029" spans="11:13">
      <c r="K1029" s="17" cm="1">
        <f t="array" ref="K1029">_xlfn.IFS(IFERROR(FIND("差",H1029,1),0)&gt;0,"Trip",IFERROR(FIND("trip",H1029,1),0)&gt;0,"Trip",IFERROR(FIND("假",H1029,1),0)&gt;0,"Leave",IFERROR(FIND("leave",H1029,1),0)&gt;0,"Leave",IFERROR(FIND("补单",H1029,1),0)&gt;0,"Supp",IFERROR(FIND("Replenishment",H1029,1),0)&gt;0,"Supp",1=1,H1029)</f>
        <v>0</v>
      </c>
      <c r="L1029" s="17">
        <f t="shared" si="16"/>
        <v>0</v>
      </c>
      <c r="M1029" s="17" cm="1">
        <f t="array" ref="M1029">_xlfn.IFS(IFERROR(FIND("事假",H1029,1),0)&gt;0,"Unpaid",IFERROR(FIND("年休假",H1029,1),0)&gt;0,"Annual",IFERROR(FIND("产",H1029,1),0)&gt;0,"Welfare",IFERROR(FIND("婚",H1029,1),0)&gt;0,"Welfare",IFERROR(FIND("育",H1029,1),0)&gt;0,"Welfare",IFERROR(FIND("丧",H1029,1),0)&gt;0,"Welfare",IFERROR(FIND("Annual",H1029,1),0)&gt;0,"Annual",IFERROR(FIND("annual",H1029,1),0)&gt;0,"Annual",IFERROR(FIND("病假",H1029,1),0)&gt;0,"Sick",IFERROR(FIND("sick",H1029,1),0)&gt;0,"Sick",IFERROR(FIND("Leave",H1029,1),0)&gt;0,"Unpaid",IFERROR(FIND("unpaid",H1029,1),0)&gt;0,"Unpaid",IFERROR(FIND("welfare",H1029,1),0)&gt;0,"Welfare",1=1,H1029)</f>
        <v>0</v>
      </c>
    </row>
    <row r="1030" spans="11:13">
      <c r="K1030" s="17" cm="1">
        <f t="array" ref="K1030">_xlfn.IFS(IFERROR(FIND("差",H1030,1),0)&gt;0,"Trip",IFERROR(FIND("trip",H1030,1),0)&gt;0,"Trip",IFERROR(FIND("假",H1030,1),0)&gt;0,"Leave",IFERROR(FIND("leave",H1030,1),0)&gt;0,"Leave",IFERROR(FIND("补单",H1030,1),0)&gt;0,"Supp",IFERROR(FIND("Replenishment",H1030,1),0)&gt;0,"Supp",1=1,H1030)</f>
        <v>0</v>
      </c>
      <c r="L1030" s="17">
        <f t="shared" si="16"/>
        <v>0</v>
      </c>
      <c r="M1030" s="17" cm="1">
        <f t="array" ref="M1030">_xlfn.IFS(IFERROR(FIND("事假",H1030,1),0)&gt;0,"Unpaid",IFERROR(FIND("年休假",H1030,1),0)&gt;0,"Annual",IFERROR(FIND("产",H1030,1),0)&gt;0,"Welfare",IFERROR(FIND("婚",H1030,1),0)&gt;0,"Welfare",IFERROR(FIND("育",H1030,1),0)&gt;0,"Welfare",IFERROR(FIND("丧",H1030,1),0)&gt;0,"Welfare",IFERROR(FIND("Annual",H1030,1),0)&gt;0,"Annual",IFERROR(FIND("annual",H1030,1),0)&gt;0,"Annual",IFERROR(FIND("病假",H1030,1),0)&gt;0,"Sick",IFERROR(FIND("sick",H1030,1),0)&gt;0,"Sick",IFERROR(FIND("Leave",H1030,1),0)&gt;0,"Unpaid",IFERROR(FIND("unpaid",H1030,1),0)&gt;0,"Unpaid",IFERROR(FIND("welfare",H1030,1),0)&gt;0,"Welfare",1=1,H1030)</f>
        <v>0</v>
      </c>
    </row>
    <row r="1031" spans="11:13">
      <c r="K1031" s="17" cm="1">
        <f t="array" ref="K1031">_xlfn.IFS(IFERROR(FIND("差",H1031,1),0)&gt;0,"Trip",IFERROR(FIND("trip",H1031,1),0)&gt;0,"Trip",IFERROR(FIND("假",H1031,1),0)&gt;0,"Leave",IFERROR(FIND("leave",H1031,1),0)&gt;0,"Leave",IFERROR(FIND("补单",H1031,1),0)&gt;0,"Supp",IFERROR(FIND("Replenishment",H1031,1),0)&gt;0,"Supp",1=1,H1031)</f>
        <v>0</v>
      </c>
      <c r="L1031" s="17">
        <f t="shared" si="16"/>
        <v>0</v>
      </c>
      <c r="M1031" s="17" cm="1">
        <f t="array" ref="M1031">_xlfn.IFS(IFERROR(FIND("事假",H1031,1),0)&gt;0,"Unpaid",IFERROR(FIND("年休假",H1031,1),0)&gt;0,"Annual",IFERROR(FIND("产",H1031,1),0)&gt;0,"Welfare",IFERROR(FIND("婚",H1031,1),0)&gt;0,"Welfare",IFERROR(FIND("育",H1031,1),0)&gt;0,"Welfare",IFERROR(FIND("丧",H1031,1),0)&gt;0,"Welfare",IFERROR(FIND("Annual",H1031,1),0)&gt;0,"Annual",IFERROR(FIND("annual",H1031,1),0)&gt;0,"Annual",IFERROR(FIND("病假",H1031,1),0)&gt;0,"Sick",IFERROR(FIND("sick",H1031,1),0)&gt;0,"Sick",IFERROR(FIND("Leave",H1031,1),0)&gt;0,"Unpaid",IFERROR(FIND("unpaid",H1031,1),0)&gt;0,"Unpaid",IFERROR(FIND("welfare",H1031,1),0)&gt;0,"Welfare",1=1,H1031)</f>
        <v>0</v>
      </c>
    </row>
    <row r="1032" spans="11:13">
      <c r="K1032" s="17" cm="1">
        <f t="array" ref="K1032">_xlfn.IFS(IFERROR(FIND("差",H1032,1),0)&gt;0,"Trip",IFERROR(FIND("trip",H1032,1),0)&gt;0,"Trip",IFERROR(FIND("假",H1032,1),0)&gt;0,"Leave",IFERROR(FIND("leave",H1032,1),0)&gt;0,"Leave",IFERROR(FIND("补单",H1032,1),0)&gt;0,"Supp",IFERROR(FIND("Replenishment",H1032,1),0)&gt;0,"Supp",1=1,H1032)</f>
        <v>0</v>
      </c>
      <c r="L1032" s="17">
        <f t="shared" si="16"/>
        <v>0</v>
      </c>
      <c r="M1032" s="17" cm="1">
        <f t="array" ref="M1032">_xlfn.IFS(IFERROR(FIND("事假",H1032,1),0)&gt;0,"Unpaid",IFERROR(FIND("年休假",H1032,1),0)&gt;0,"Annual",IFERROR(FIND("产",H1032,1),0)&gt;0,"Welfare",IFERROR(FIND("婚",H1032,1),0)&gt;0,"Welfare",IFERROR(FIND("育",H1032,1),0)&gt;0,"Welfare",IFERROR(FIND("丧",H1032,1),0)&gt;0,"Welfare",IFERROR(FIND("Annual",H1032,1),0)&gt;0,"Annual",IFERROR(FIND("annual",H1032,1),0)&gt;0,"Annual",IFERROR(FIND("病假",H1032,1),0)&gt;0,"Sick",IFERROR(FIND("sick",H1032,1),0)&gt;0,"Sick",IFERROR(FIND("Leave",H1032,1),0)&gt;0,"Unpaid",IFERROR(FIND("unpaid",H1032,1),0)&gt;0,"Unpaid",IFERROR(FIND("welfare",H1032,1),0)&gt;0,"Welfare",1=1,H1032)</f>
        <v>0</v>
      </c>
    </row>
    <row r="1033" spans="11:13">
      <c r="K1033" s="17" cm="1">
        <f t="array" ref="K1033">_xlfn.IFS(IFERROR(FIND("差",H1033,1),0)&gt;0,"Trip",IFERROR(FIND("trip",H1033,1),0)&gt;0,"Trip",IFERROR(FIND("假",H1033,1),0)&gt;0,"Leave",IFERROR(FIND("leave",H1033,1),0)&gt;0,"Leave",IFERROR(FIND("补单",H1033,1),0)&gt;0,"Supp",IFERROR(FIND("Replenishment",H1033,1),0)&gt;0,"Supp",1=1,H1033)</f>
        <v>0</v>
      </c>
      <c r="L1033" s="17">
        <f t="shared" si="16"/>
        <v>0</v>
      </c>
      <c r="M1033" s="17" cm="1">
        <f t="array" ref="M1033">_xlfn.IFS(IFERROR(FIND("事假",H1033,1),0)&gt;0,"Unpaid",IFERROR(FIND("年休假",H1033,1),0)&gt;0,"Annual",IFERROR(FIND("产",H1033,1),0)&gt;0,"Welfare",IFERROR(FIND("婚",H1033,1),0)&gt;0,"Welfare",IFERROR(FIND("育",H1033,1),0)&gt;0,"Welfare",IFERROR(FIND("丧",H1033,1),0)&gt;0,"Welfare",IFERROR(FIND("Annual",H1033,1),0)&gt;0,"Annual",IFERROR(FIND("annual",H1033,1),0)&gt;0,"Annual",IFERROR(FIND("病假",H1033,1),0)&gt;0,"Sick",IFERROR(FIND("sick",H1033,1),0)&gt;0,"Sick",IFERROR(FIND("Leave",H1033,1),0)&gt;0,"Unpaid",IFERROR(FIND("unpaid",H1033,1),0)&gt;0,"Unpaid",IFERROR(FIND("welfare",H1033,1),0)&gt;0,"Welfare",1=1,H1033)</f>
        <v>0</v>
      </c>
    </row>
    <row r="1034" spans="11:13">
      <c r="K1034" s="17" cm="1">
        <f t="array" ref="K1034">_xlfn.IFS(IFERROR(FIND("差",H1034,1),0)&gt;0,"Trip",IFERROR(FIND("trip",H1034,1),0)&gt;0,"Trip",IFERROR(FIND("假",H1034,1),0)&gt;0,"Leave",IFERROR(FIND("leave",H1034,1),0)&gt;0,"Leave",IFERROR(FIND("补单",H1034,1),0)&gt;0,"Supp",IFERROR(FIND("Replenishment",H1034,1),0)&gt;0,"Supp",1=1,H1034)</f>
        <v>0</v>
      </c>
      <c r="L1034" s="17">
        <f t="shared" si="16"/>
        <v>0</v>
      </c>
      <c r="M1034" s="17" cm="1">
        <f t="array" ref="M1034">_xlfn.IFS(IFERROR(FIND("事假",H1034,1),0)&gt;0,"Unpaid",IFERROR(FIND("年休假",H1034,1),0)&gt;0,"Annual",IFERROR(FIND("产",H1034,1),0)&gt;0,"Welfare",IFERROR(FIND("婚",H1034,1),0)&gt;0,"Welfare",IFERROR(FIND("育",H1034,1),0)&gt;0,"Welfare",IFERROR(FIND("丧",H1034,1),0)&gt;0,"Welfare",IFERROR(FIND("Annual",H1034,1),0)&gt;0,"Annual",IFERROR(FIND("annual",H1034,1),0)&gt;0,"Annual",IFERROR(FIND("病假",H1034,1),0)&gt;0,"Sick",IFERROR(FIND("sick",H1034,1),0)&gt;0,"Sick",IFERROR(FIND("Leave",H1034,1),0)&gt;0,"Unpaid",IFERROR(FIND("unpaid",H1034,1),0)&gt;0,"Unpaid",IFERROR(FIND("welfare",H1034,1),0)&gt;0,"Welfare",1=1,H1034)</f>
        <v>0</v>
      </c>
    </row>
    <row r="1035" spans="11:13">
      <c r="K1035" s="17" cm="1">
        <f t="array" ref="K1035">_xlfn.IFS(IFERROR(FIND("差",H1035,1),0)&gt;0,"Trip",IFERROR(FIND("trip",H1035,1),0)&gt;0,"Trip",IFERROR(FIND("假",H1035,1),0)&gt;0,"Leave",IFERROR(FIND("leave",H1035,1),0)&gt;0,"Leave",IFERROR(FIND("补单",H1035,1),0)&gt;0,"Supp",IFERROR(FIND("Replenishment",H1035,1),0)&gt;0,"Supp",1=1,H1035)</f>
        <v>0</v>
      </c>
      <c r="L1035" s="17">
        <f t="shared" si="16"/>
        <v>0</v>
      </c>
      <c r="M1035" s="17" cm="1">
        <f t="array" ref="M1035">_xlfn.IFS(IFERROR(FIND("事假",H1035,1),0)&gt;0,"Unpaid",IFERROR(FIND("年休假",H1035,1),0)&gt;0,"Annual",IFERROR(FIND("产",H1035,1),0)&gt;0,"Welfare",IFERROR(FIND("婚",H1035,1),0)&gt;0,"Welfare",IFERROR(FIND("育",H1035,1),0)&gt;0,"Welfare",IFERROR(FIND("丧",H1035,1),0)&gt;0,"Welfare",IFERROR(FIND("Annual",H1035,1),0)&gt;0,"Annual",IFERROR(FIND("annual",H1035,1),0)&gt;0,"Annual",IFERROR(FIND("病假",H1035,1),0)&gt;0,"Sick",IFERROR(FIND("sick",H1035,1),0)&gt;0,"Sick",IFERROR(FIND("Leave",H1035,1),0)&gt;0,"Unpaid",IFERROR(FIND("unpaid",H1035,1),0)&gt;0,"Unpaid",IFERROR(FIND("welfare",H1035,1),0)&gt;0,"Welfare",1=1,H1035)</f>
        <v>0</v>
      </c>
    </row>
    <row r="1036" spans="11:13">
      <c r="K1036" s="17" cm="1">
        <f t="array" ref="K1036">_xlfn.IFS(IFERROR(FIND("差",H1036,1),0)&gt;0,"Trip",IFERROR(FIND("trip",H1036,1),0)&gt;0,"Trip",IFERROR(FIND("假",H1036,1),0)&gt;0,"Leave",IFERROR(FIND("leave",H1036,1),0)&gt;0,"Leave",IFERROR(FIND("补单",H1036,1),0)&gt;0,"Supp",IFERROR(FIND("Replenishment",H1036,1),0)&gt;0,"Supp",1=1,H1036)</f>
        <v>0</v>
      </c>
      <c r="L1036" s="17">
        <f t="shared" si="16"/>
        <v>0</v>
      </c>
      <c r="M1036" s="17" cm="1">
        <f t="array" ref="M1036">_xlfn.IFS(IFERROR(FIND("事假",H1036,1),0)&gt;0,"Unpaid",IFERROR(FIND("年休假",H1036,1),0)&gt;0,"Annual",IFERROR(FIND("产",H1036,1),0)&gt;0,"Welfare",IFERROR(FIND("婚",H1036,1),0)&gt;0,"Welfare",IFERROR(FIND("育",H1036,1),0)&gt;0,"Welfare",IFERROR(FIND("丧",H1036,1),0)&gt;0,"Welfare",IFERROR(FIND("Annual",H1036,1),0)&gt;0,"Annual",IFERROR(FIND("annual",H1036,1),0)&gt;0,"Annual",IFERROR(FIND("病假",H1036,1),0)&gt;0,"Sick",IFERROR(FIND("sick",H1036,1),0)&gt;0,"Sick",IFERROR(FIND("Leave",H1036,1),0)&gt;0,"Unpaid",IFERROR(FIND("unpaid",H1036,1),0)&gt;0,"Unpaid",IFERROR(FIND("welfare",H1036,1),0)&gt;0,"Welfare",1=1,H1036)</f>
        <v>0</v>
      </c>
    </row>
    <row r="1037" spans="11:13">
      <c r="K1037" s="17" cm="1">
        <f t="array" ref="K1037">_xlfn.IFS(IFERROR(FIND("差",H1037,1),0)&gt;0,"Trip",IFERROR(FIND("trip",H1037,1),0)&gt;0,"Trip",IFERROR(FIND("假",H1037,1),0)&gt;0,"Leave",IFERROR(FIND("leave",H1037,1),0)&gt;0,"Leave",IFERROR(FIND("补单",H1037,1),0)&gt;0,"Supp",IFERROR(FIND("Replenishment",H1037,1),0)&gt;0,"Supp",1=1,H1037)</f>
        <v>0</v>
      </c>
      <c r="L1037" s="17">
        <f t="shared" si="16"/>
        <v>0</v>
      </c>
      <c r="M1037" s="17" cm="1">
        <f t="array" ref="M1037">_xlfn.IFS(IFERROR(FIND("事假",H1037,1),0)&gt;0,"Unpaid",IFERROR(FIND("年休假",H1037,1),0)&gt;0,"Annual",IFERROR(FIND("产",H1037,1),0)&gt;0,"Welfare",IFERROR(FIND("婚",H1037,1),0)&gt;0,"Welfare",IFERROR(FIND("育",H1037,1),0)&gt;0,"Welfare",IFERROR(FIND("丧",H1037,1),0)&gt;0,"Welfare",IFERROR(FIND("Annual",H1037,1),0)&gt;0,"Annual",IFERROR(FIND("annual",H1037,1),0)&gt;0,"Annual",IFERROR(FIND("病假",H1037,1),0)&gt;0,"Sick",IFERROR(FIND("sick",H1037,1),0)&gt;0,"Sick",IFERROR(FIND("Leave",H1037,1),0)&gt;0,"Unpaid",IFERROR(FIND("unpaid",H1037,1),0)&gt;0,"Unpaid",IFERROR(FIND("welfare",H1037,1),0)&gt;0,"Welfare",1=1,H1037)</f>
        <v>0</v>
      </c>
    </row>
    <row r="1038" spans="11:13">
      <c r="K1038" s="17" cm="1">
        <f t="array" ref="K1038">_xlfn.IFS(IFERROR(FIND("差",H1038,1),0)&gt;0,"Trip",IFERROR(FIND("trip",H1038,1),0)&gt;0,"Trip",IFERROR(FIND("假",H1038,1),0)&gt;0,"Leave",IFERROR(FIND("leave",H1038,1),0)&gt;0,"Leave",IFERROR(FIND("补单",H1038,1),0)&gt;0,"Supp",IFERROR(FIND("Replenishment",H1038,1),0)&gt;0,"Supp",1=1,H1038)</f>
        <v>0</v>
      </c>
      <c r="L1038" s="17">
        <f t="shared" si="16"/>
        <v>0</v>
      </c>
      <c r="M1038" s="17" cm="1">
        <f t="array" ref="M1038">_xlfn.IFS(IFERROR(FIND("事假",H1038,1),0)&gt;0,"Unpaid",IFERROR(FIND("年休假",H1038,1),0)&gt;0,"Annual",IFERROR(FIND("产",H1038,1),0)&gt;0,"Welfare",IFERROR(FIND("婚",H1038,1),0)&gt;0,"Welfare",IFERROR(FIND("育",H1038,1),0)&gt;0,"Welfare",IFERROR(FIND("丧",H1038,1),0)&gt;0,"Welfare",IFERROR(FIND("Annual",H1038,1),0)&gt;0,"Annual",IFERROR(FIND("annual",H1038,1),0)&gt;0,"Annual",IFERROR(FIND("病假",H1038,1),0)&gt;0,"Sick",IFERROR(FIND("sick",H1038,1),0)&gt;0,"Sick",IFERROR(FIND("Leave",H1038,1),0)&gt;0,"Unpaid",IFERROR(FIND("unpaid",H1038,1),0)&gt;0,"Unpaid",IFERROR(FIND("welfare",H1038,1),0)&gt;0,"Welfare",1=1,H1038)</f>
        <v>0</v>
      </c>
    </row>
    <row r="1039" spans="11:13">
      <c r="K1039" s="17" cm="1">
        <f t="array" ref="K1039">_xlfn.IFS(IFERROR(FIND("差",H1039,1),0)&gt;0,"Trip",IFERROR(FIND("trip",H1039,1),0)&gt;0,"Trip",IFERROR(FIND("假",H1039,1),0)&gt;0,"Leave",IFERROR(FIND("leave",H1039,1),0)&gt;0,"Leave",IFERROR(FIND("补单",H1039,1),0)&gt;0,"Supp",IFERROR(FIND("Replenishment",H1039,1),0)&gt;0,"Supp",1=1,H1039)</f>
        <v>0</v>
      </c>
      <c r="L1039" s="17">
        <f t="shared" si="16"/>
        <v>0</v>
      </c>
      <c r="M1039" s="17" cm="1">
        <f t="array" ref="M1039">_xlfn.IFS(IFERROR(FIND("事假",H1039,1),0)&gt;0,"Unpaid",IFERROR(FIND("年休假",H1039,1),0)&gt;0,"Annual",IFERROR(FIND("产",H1039,1),0)&gt;0,"Welfare",IFERROR(FIND("婚",H1039,1),0)&gt;0,"Welfare",IFERROR(FIND("育",H1039,1),0)&gt;0,"Welfare",IFERROR(FIND("丧",H1039,1),0)&gt;0,"Welfare",IFERROR(FIND("Annual",H1039,1),0)&gt;0,"Annual",IFERROR(FIND("annual",H1039,1),0)&gt;0,"Annual",IFERROR(FIND("病假",H1039,1),0)&gt;0,"Sick",IFERROR(FIND("sick",H1039,1),0)&gt;0,"Sick",IFERROR(FIND("Leave",H1039,1),0)&gt;0,"Unpaid",IFERROR(FIND("unpaid",H1039,1),0)&gt;0,"Unpaid",IFERROR(FIND("welfare",H1039,1),0)&gt;0,"Welfare",1=1,H1039)</f>
        <v>0</v>
      </c>
    </row>
    <row r="1040" spans="11:13">
      <c r="K1040" s="17" cm="1">
        <f t="array" ref="K1040">_xlfn.IFS(IFERROR(FIND("差",H1040,1),0)&gt;0,"Trip",IFERROR(FIND("trip",H1040,1),0)&gt;0,"Trip",IFERROR(FIND("假",H1040,1),0)&gt;0,"Leave",IFERROR(FIND("leave",H1040,1),0)&gt;0,"Leave",IFERROR(FIND("补单",H1040,1),0)&gt;0,"Supp",IFERROR(FIND("Replenishment",H1040,1),0)&gt;0,"Supp",1=1,H1040)</f>
        <v>0</v>
      </c>
      <c r="L1040" s="17">
        <f t="shared" si="16"/>
        <v>0</v>
      </c>
      <c r="M1040" s="17" cm="1">
        <f t="array" ref="M1040">_xlfn.IFS(IFERROR(FIND("事假",H1040,1),0)&gt;0,"Unpaid",IFERROR(FIND("年休假",H1040,1),0)&gt;0,"Annual",IFERROR(FIND("产",H1040,1),0)&gt;0,"Welfare",IFERROR(FIND("婚",H1040,1),0)&gt;0,"Welfare",IFERROR(FIND("育",H1040,1),0)&gt;0,"Welfare",IFERROR(FIND("丧",H1040,1),0)&gt;0,"Welfare",IFERROR(FIND("Annual",H1040,1),0)&gt;0,"Annual",IFERROR(FIND("annual",H1040,1),0)&gt;0,"Annual",IFERROR(FIND("病假",H1040,1),0)&gt;0,"Sick",IFERROR(FIND("sick",H1040,1),0)&gt;0,"Sick",IFERROR(FIND("Leave",H1040,1),0)&gt;0,"Unpaid",IFERROR(FIND("unpaid",H1040,1),0)&gt;0,"Unpaid",IFERROR(FIND("welfare",H1040,1),0)&gt;0,"Welfare",1=1,H1040)</f>
        <v>0</v>
      </c>
    </row>
    <row r="1041" spans="11:13">
      <c r="K1041" s="17" cm="1">
        <f t="array" ref="K1041">_xlfn.IFS(IFERROR(FIND("差",H1041,1),0)&gt;0,"Trip",IFERROR(FIND("trip",H1041,1),0)&gt;0,"Trip",IFERROR(FIND("假",H1041,1),0)&gt;0,"Leave",IFERROR(FIND("leave",H1041,1),0)&gt;0,"Leave",IFERROR(FIND("补单",H1041,1),0)&gt;0,"Supp",IFERROR(FIND("Replenishment",H1041,1),0)&gt;0,"Supp",1=1,H1041)</f>
        <v>0</v>
      </c>
      <c r="L1041" s="17">
        <f t="shared" si="16"/>
        <v>0</v>
      </c>
      <c r="M1041" s="17" cm="1">
        <f t="array" ref="M1041">_xlfn.IFS(IFERROR(FIND("事假",H1041,1),0)&gt;0,"Unpaid",IFERROR(FIND("年休假",H1041,1),0)&gt;0,"Annual",IFERROR(FIND("产",H1041,1),0)&gt;0,"Welfare",IFERROR(FIND("婚",H1041,1),0)&gt;0,"Welfare",IFERROR(FIND("育",H1041,1),0)&gt;0,"Welfare",IFERROR(FIND("丧",H1041,1),0)&gt;0,"Welfare",IFERROR(FIND("Annual",H1041,1),0)&gt;0,"Annual",IFERROR(FIND("annual",H1041,1),0)&gt;0,"Annual",IFERROR(FIND("病假",H1041,1),0)&gt;0,"Sick",IFERROR(FIND("sick",H1041,1),0)&gt;0,"Sick",IFERROR(FIND("Leave",H1041,1),0)&gt;0,"Unpaid",IFERROR(FIND("unpaid",H1041,1),0)&gt;0,"Unpaid",IFERROR(FIND("welfare",H1041,1),0)&gt;0,"Welfare",1=1,H1041)</f>
        <v>0</v>
      </c>
    </row>
    <row r="1042" spans="11:13">
      <c r="K1042" s="17" cm="1">
        <f t="array" ref="K1042">_xlfn.IFS(IFERROR(FIND("差",H1042,1),0)&gt;0,"Trip",IFERROR(FIND("trip",H1042,1),0)&gt;0,"Trip",IFERROR(FIND("假",H1042,1),0)&gt;0,"Leave",IFERROR(FIND("leave",H1042,1),0)&gt;0,"Leave",IFERROR(FIND("补单",H1042,1),0)&gt;0,"Supp",IFERROR(FIND("Replenishment",H1042,1),0)&gt;0,"Supp",1=1,H1042)</f>
        <v>0</v>
      </c>
      <c r="L1042" s="17">
        <f t="shared" si="16"/>
        <v>0</v>
      </c>
      <c r="M1042" s="17" cm="1">
        <f t="array" ref="M1042">_xlfn.IFS(IFERROR(FIND("事假",H1042,1),0)&gt;0,"Unpaid",IFERROR(FIND("年休假",H1042,1),0)&gt;0,"Annual",IFERROR(FIND("产",H1042,1),0)&gt;0,"Welfare",IFERROR(FIND("婚",H1042,1),0)&gt;0,"Welfare",IFERROR(FIND("育",H1042,1),0)&gt;0,"Welfare",IFERROR(FIND("丧",H1042,1),0)&gt;0,"Welfare",IFERROR(FIND("Annual",H1042,1),0)&gt;0,"Annual",IFERROR(FIND("annual",H1042,1),0)&gt;0,"Annual",IFERROR(FIND("病假",H1042,1),0)&gt;0,"Sick",IFERROR(FIND("sick",H1042,1),0)&gt;0,"Sick",IFERROR(FIND("Leave",H1042,1),0)&gt;0,"Unpaid",IFERROR(FIND("unpaid",H1042,1),0)&gt;0,"Unpaid",IFERROR(FIND("welfare",H1042,1),0)&gt;0,"Welfare",1=1,H1042)</f>
        <v>0</v>
      </c>
    </row>
    <row r="1043" spans="11:13">
      <c r="K1043" s="17" cm="1">
        <f t="array" ref="K1043">_xlfn.IFS(IFERROR(FIND("差",H1043,1),0)&gt;0,"Trip",IFERROR(FIND("trip",H1043,1),0)&gt;0,"Trip",IFERROR(FIND("假",H1043,1),0)&gt;0,"Leave",IFERROR(FIND("leave",H1043,1),0)&gt;0,"Leave",IFERROR(FIND("补单",H1043,1),0)&gt;0,"Supp",IFERROR(FIND("Replenishment",H1043,1),0)&gt;0,"Supp",1=1,H1043)</f>
        <v>0</v>
      </c>
      <c r="L1043" s="17">
        <f t="shared" si="16"/>
        <v>0</v>
      </c>
      <c r="M1043" s="17" cm="1">
        <f t="array" ref="M1043">_xlfn.IFS(IFERROR(FIND("事假",H1043,1),0)&gt;0,"Unpaid",IFERROR(FIND("年休假",H1043,1),0)&gt;0,"Annual",IFERROR(FIND("产",H1043,1),0)&gt;0,"Welfare",IFERROR(FIND("婚",H1043,1),0)&gt;0,"Welfare",IFERROR(FIND("育",H1043,1),0)&gt;0,"Welfare",IFERROR(FIND("丧",H1043,1),0)&gt;0,"Welfare",IFERROR(FIND("Annual",H1043,1),0)&gt;0,"Annual",IFERROR(FIND("annual",H1043,1),0)&gt;0,"Annual",IFERROR(FIND("病假",H1043,1),0)&gt;0,"Sick",IFERROR(FIND("sick",H1043,1),0)&gt;0,"Sick",IFERROR(FIND("Leave",H1043,1),0)&gt;0,"Unpaid",IFERROR(FIND("unpaid",H1043,1),0)&gt;0,"Unpaid",IFERROR(FIND("welfare",H1043,1),0)&gt;0,"Welfare",1=1,H1043)</f>
        <v>0</v>
      </c>
    </row>
    <row r="1044" spans="11:13">
      <c r="K1044" s="17" cm="1">
        <f t="array" ref="K1044">_xlfn.IFS(IFERROR(FIND("差",H1044,1),0)&gt;0,"Trip",IFERROR(FIND("trip",H1044,1),0)&gt;0,"Trip",IFERROR(FIND("假",H1044,1),0)&gt;0,"Leave",IFERROR(FIND("leave",H1044,1),0)&gt;0,"Leave",IFERROR(FIND("补单",H1044,1),0)&gt;0,"Supp",IFERROR(FIND("Replenishment",H1044,1),0)&gt;0,"Supp",1=1,H1044)</f>
        <v>0</v>
      </c>
      <c r="L1044" s="17">
        <f t="shared" si="16"/>
        <v>0</v>
      </c>
      <c r="M1044" s="17" cm="1">
        <f t="array" ref="M1044">_xlfn.IFS(IFERROR(FIND("事假",H1044,1),0)&gt;0,"Unpaid",IFERROR(FIND("年休假",H1044,1),0)&gt;0,"Annual",IFERROR(FIND("产",H1044,1),0)&gt;0,"Welfare",IFERROR(FIND("婚",H1044,1),0)&gt;0,"Welfare",IFERROR(FIND("育",H1044,1),0)&gt;0,"Welfare",IFERROR(FIND("丧",H1044,1),0)&gt;0,"Welfare",IFERROR(FIND("Annual",H1044,1),0)&gt;0,"Annual",IFERROR(FIND("annual",H1044,1),0)&gt;0,"Annual",IFERROR(FIND("病假",H1044,1),0)&gt;0,"Sick",IFERROR(FIND("sick",H1044,1),0)&gt;0,"Sick",IFERROR(FIND("Leave",H1044,1),0)&gt;0,"Unpaid",IFERROR(FIND("unpaid",H1044,1),0)&gt;0,"Unpaid",IFERROR(FIND("welfare",H1044,1),0)&gt;0,"Welfare",1=1,H1044)</f>
        <v>0</v>
      </c>
    </row>
    <row r="1045" spans="11:13">
      <c r="K1045" s="17" cm="1">
        <f t="array" ref="K1045">_xlfn.IFS(IFERROR(FIND("差",H1045,1),0)&gt;0,"Trip",IFERROR(FIND("trip",H1045,1),0)&gt;0,"Trip",IFERROR(FIND("假",H1045,1),0)&gt;0,"Leave",IFERROR(FIND("leave",H1045,1),0)&gt;0,"Leave",IFERROR(FIND("补单",H1045,1),0)&gt;0,"Supp",IFERROR(FIND("Replenishment",H1045,1),0)&gt;0,"Supp",1=1,H1045)</f>
        <v>0</v>
      </c>
      <c r="L1045" s="17">
        <f t="shared" si="16"/>
        <v>0</v>
      </c>
      <c r="M1045" s="17" cm="1">
        <f t="array" ref="M1045">_xlfn.IFS(IFERROR(FIND("事假",H1045,1),0)&gt;0,"Unpaid",IFERROR(FIND("年休假",H1045,1),0)&gt;0,"Annual",IFERROR(FIND("产",H1045,1),0)&gt;0,"Welfare",IFERROR(FIND("婚",H1045,1),0)&gt;0,"Welfare",IFERROR(FIND("育",H1045,1),0)&gt;0,"Welfare",IFERROR(FIND("丧",H1045,1),0)&gt;0,"Welfare",IFERROR(FIND("Annual",H1045,1),0)&gt;0,"Annual",IFERROR(FIND("annual",H1045,1),0)&gt;0,"Annual",IFERROR(FIND("病假",H1045,1),0)&gt;0,"Sick",IFERROR(FIND("sick",H1045,1),0)&gt;0,"Sick",IFERROR(FIND("Leave",H1045,1),0)&gt;0,"Unpaid",IFERROR(FIND("unpaid",H1045,1),0)&gt;0,"Unpaid",IFERROR(FIND("welfare",H1045,1),0)&gt;0,"Welfare",1=1,H1045)</f>
        <v>0</v>
      </c>
    </row>
    <row r="1046" spans="11:13">
      <c r="K1046" s="17" cm="1">
        <f t="array" ref="K1046">_xlfn.IFS(IFERROR(FIND("差",H1046,1),0)&gt;0,"Trip",IFERROR(FIND("trip",H1046,1),0)&gt;0,"Trip",IFERROR(FIND("假",H1046,1),0)&gt;0,"Leave",IFERROR(FIND("leave",H1046,1),0)&gt;0,"Leave",IFERROR(FIND("补单",H1046,1),0)&gt;0,"Supp",IFERROR(FIND("Replenishment",H1046,1),0)&gt;0,"Supp",1=1,H1046)</f>
        <v>0</v>
      </c>
      <c r="L1046" s="17">
        <f t="shared" si="16"/>
        <v>0</v>
      </c>
      <c r="M1046" s="17" cm="1">
        <f t="array" ref="M1046">_xlfn.IFS(IFERROR(FIND("事假",H1046,1),0)&gt;0,"Unpaid",IFERROR(FIND("年休假",H1046,1),0)&gt;0,"Annual",IFERROR(FIND("产",H1046,1),0)&gt;0,"Welfare",IFERROR(FIND("婚",H1046,1),0)&gt;0,"Welfare",IFERROR(FIND("育",H1046,1),0)&gt;0,"Welfare",IFERROR(FIND("丧",H1046,1),0)&gt;0,"Welfare",IFERROR(FIND("Annual",H1046,1),0)&gt;0,"Annual",IFERROR(FIND("annual",H1046,1),0)&gt;0,"Annual",IFERROR(FIND("病假",H1046,1),0)&gt;0,"Sick",IFERROR(FIND("sick",H1046,1),0)&gt;0,"Sick",IFERROR(FIND("Leave",H1046,1),0)&gt;0,"Unpaid",IFERROR(FIND("unpaid",H1046,1),0)&gt;0,"Unpaid",IFERROR(FIND("welfare",H1046,1),0)&gt;0,"Welfare",1=1,H1046)</f>
        <v>0</v>
      </c>
    </row>
    <row r="1047" spans="11:13">
      <c r="K1047" s="17" cm="1">
        <f t="array" ref="K1047">_xlfn.IFS(IFERROR(FIND("差",H1047,1),0)&gt;0,"Trip",IFERROR(FIND("trip",H1047,1),0)&gt;0,"Trip",IFERROR(FIND("假",H1047,1),0)&gt;0,"Leave",IFERROR(FIND("leave",H1047,1),0)&gt;0,"Leave",IFERROR(FIND("补单",H1047,1),0)&gt;0,"Supp",IFERROR(FIND("Replenishment",H1047,1),0)&gt;0,"Supp",1=1,H1047)</f>
        <v>0</v>
      </c>
      <c r="L1047" s="17">
        <f t="shared" si="16"/>
        <v>0</v>
      </c>
      <c r="M1047" s="17" cm="1">
        <f t="array" ref="M1047">_xlfn.IFS(IFERROR(FIND("事假",H1047,1),0)&gt;0,"Unpaid",IFERROR(FIND("年休假",H1047,1),0)&gt;0,"Annual",IFERROR(FIND("产",H1047,1),0)&gt;0,"Welfare",IFERROR(FIND("婚",H1047,1),0)&gt;0,"Welfare",IFERROR(FIND("育",H1047,1),0)&gt;0,"Welfare",IFERROR(FIND("丧",H1047,1),0)&gt;0,"Welfare",IFERROR(FIND("Annual",H1047,1),0)&gt;0,"Annual",IFERROR(FIND("annual",H1047,1),0)&gt;0,"Annual",IFERROR(FIND("病假",H1047,1),0)&gt;0,"Sick",IFERROR(FIND("sick",H1047,1),0)&gt;0,"Sick",IFERROR(FIND("Leave",H1047,1),0)&gt;0,"Unpaid",IFERROR(FIND("unpaid",H1047,1),0)&gt;0,"Unpaid",IFERROR(FIND("welfare",H1047,1),0)&gt;0,"Welfare",1=1,H1047)</f>
        <v>0</v>
      </c>
    </row>
    <row r="1048" spans="11:13">
      <c r="K1048" s="17" cm="1">
        <f t="array" ref="K1048">_xlfn.IFS(IFERROR(FIND("差",H1048,1),0)&gt;0,"Trip",IFERROR(FIND("trip",H1048,1),0)&gt;0,"Trip",IFERROR(FIND("假",H1048,1),0)&gt;0,"Leave",IFERROR(FIND("leave",H1048,1),0)&gt;0,"Leave",IFERROR(FIND("补单",H1048,1),0)&gt;0,"Supp",IFERROR(FIND("Replenishment",H1048,1),0)&gt;0,"Supp",1=1,H1048)</f>
        <v>0</v>
      </c>
      <c r="L1048" s="17">
        <f t="shared" si="16"/>
        <v>0</v>
      </c>
      <c r="M1048" s="17" cm="1">
        <f t="array" ref="M1048">_xlfn.IFS(IFERROR(FIND("事假",H1048,1),0)&gt;0,"Unpaid",IFERROR(FIND("年休假",H1048,1),0)&gt;0,"Annual",IFERROR(FIND("产",H1048,1),0)&gt;0,"Welfare",IFERROR(FIND("婚",H1048,1),0)&gt;0,"Welfare",IFERROR(FIND("育",H1048,1),0)&gt;0,"Welfare",IFERROR(FIND("丧",H1048,1),0)&gt;0,"Welfare",IFERROR(FIND("Annual",H1048,1),0)&gt;0,"Annual",IFERROR(FIND("annual",H1048,1),0)&gt;0,"Annual",IFERROR(FIND("病假",H1048,1),0)&gt;0,"Sick",IFERROR(FIND("sick",H1048,1),0)&gt;0,"Sick",IFERROR(FIND("Leave",H1048,1),0)&gt;0,"Unpaid",IFERROR(FIND("unpaid",H1048,1),0)&gt;0,"Unpaid",IFERROR(FIND("welfare",H1048,1),0)&gt;0,"Welfare",1=1,H1048)</f>
        <v>0</v>
      </c>
    </row>
    <row r="1049" spans="11:13">
      <c r="K1049" s="17" cm="1">
        <f t="array" ref="K1049">_xlfn.IFS(IFERROR(FIND("差",H1049,1),0)&gt;0,"Trip",IFERROR(FIND("trip",H1049,1),0)&gt;0,"Trip",IFERROR(FIND("假",H1049,1),0)&gt;0,"Leave",IFERROR(FIND("leave",H1049,1),0)&gt;0,"Leave",IFERROR(FIND("补单",H1049,1),0)&gt;0,"Supp",IFERROR(FIND("Replenishment",H1049,1),0)&gt;0,"Supp",1=1,H1049)</f>
        <v>0</v>
      </c>
      <c r="L1049" s="17">
        <f t="shared" si="16"/>
        <v>0</v>
      </c>
      <c r="M1049" s="17" cm="1">
        <f t="array" ref="M1049">_xlfn.IFS(IFERROR(FIND("事假",H1049,1),0)&gt;0,"Unpaid",IFERROR(FIND("年休假",H1049,1),0)&gt;0,"Annual",IFERROR(FIND("产",H1049,1),0)&gt;0,"Welfare",IFERROR(FIND("婚",H1049,1),0)&gt;0,"Welfare",IFERROR(FIND("育",H1049,1),0)&gt;0,"Welfare",IFERROR(FIND("丧",H1049,1),0)&gt;0,"Welfare",IFERROR(FIND("Annual",H1049,1),0)&gt;0,"Annual",IFERROR(FIND("annual",H1049,1),0)&gt;0,"Annual",IFERROR(FIND("病假",H1049,1),0)&gt;0,"Sick",IFERROR(FIND("sick",H1049,1),0)&gt;0,"Sick",IFERROR(FIND("Leave",H1049,1),0)&gt;0,"Unpaid",IFERROR(FIND("unpaid",H1049,1),0)&gt;0,"Unpaid",IFERROR(FIND("welfare",H1049,1),0)&gt;0,"Welfare",1=1,H1049)</f>
        <v>0</v>
      </c>
    </row>
    <row r="1050" spans="11:13">
      <c r="K1050" s="17" cm="1">
        <f t="array" ref="K1050">_xlfn.IFS(IFERROR(FIND("差",H1050,1),0)&gt;0,"Trip",IFERROR(FIND("trip",H1050,1),0)&gt;0,"Trip",IFERROR(FIND("假",H1050,1),0)&gt;0,"Leave",IFERROR(FIND("leave",H1050,1),0)&gt;0,"Leave",IFERROR(FIND("补单",H1050,1),0)&gt;0,"Supp",IFERROR(FIND("Replenishment",H1050,1),0)&gt;0,"Supp",1=1,H1050)</f>
        <v>0</v>
      </c>
      <c r="L1050" s="17">
        <f t="shared" si="16"/>
        <v>0</v>
      </c>
      <c r="M1050" s="17" cm="1">
        <f t="array" ref="M1050">_xlfn.IFS(IFERROR(FIND("事假",H1050,1),0)&gt;0,"Unpaid",IFERROR(FIND("年休假",H1050,1),0)&gt;0,"Annual",IFERROR(FIND("产",H1050,1),0)&gt;0,"Welfare",IFERROR(FIND("婚",H1050,1),0)&gt;0,"Welfare",IFERROR(FIND("育",H1050,1),0)&gt;0,"Welfare",IFERROR(FIND("丧",H1050,1),0)&gt;0,"Welfare",IFERROR(FIND("Annual",H1050,1),0)&gt;0,"Annual",IFERROR(FIND("annual",H1050,1),0)&gt;0,"Annual",IFERROR(FIND("病假",H1050,1),0)&gt;0,"Sick",IFERROR(FIND("sick",H1050,1),0)&gt;0,"Sick",IFERROR(FIND("Leave",H1050,1),0)&gt;0,"Unpaid",IFERROR(FIND("unpaid",H1050,1),0)&gt;0,"Unpaid",IFERROR(FIND("welfare",H1050,1),0)&gt;0,"Welfare",1=1,H1050)</f>
        <v>0</v>
      </c>
    </row>
    <row r="1051" spans="11:13">
      <c r="K1051" s="17" cm="1">
        <f t="array" ref="K1051">_xlfn.IFS(IFERROR(FIND("差",H1051,1),0)&gt;0,"Trip",IFERROR(FIND("trip",H1051,1),0)&gt;0,"Trip",IFERROR(FIND("假",H1051,1),0)&gt;0,"Leave",IFERROR(FIND("leave",H1051,1),0)&gt;0,"Leave",IFERROR(FIND("补单",H1051,1),0)&gt;0,"Supp",IFERROR(FIND("Replenishment",H1051,1),0)&gt;0,"Supp",1=1,H1051)</f>
        <v>0</v>
      </c>
      <c r="L1051" s="17">
        <f t="shared" si="16"/>
        <v>0</v>
      </c>
      <c r="M1051" s="17" cm="1">
        <f t="array" ref="M1051">_xlfn.IFS(IFERROR(FIND("事假",H1051,1),0)&gt;0,"Unpaid",IFERROR(FIND("年休假",H1051,1),0)&gt;0,"Annual",IFERROR(FIND("产",H1051,1),0)&gt;0,"Welfare",IFERROR(FIND("婚",H1051,1),0)&gt;0,"Welfare",IFERROR(FIND("育",H1051,1),0)&gt;0,"Welfare",IFERROR(FIND("丧",H1051,1),0)&gt;0,"Welfare",IFERROR(FIND("Annual",H1051,1),0)&gt;0,"Annual",IFERROR(FIND("annual",H1051,1),0)&gt;0,"Annual",IFERROR(FIND("病假",H1051,1),0)&gt;0,"Sick",IFERROR(FIND("sick",H1051,1),0)&gt;0,"Sick",IFERROR(FIND("Leave",H1051,1),0)&gt;0,"Unpaid",IFERROR(FIND("unpaid",H1051,1),0)&gt;0,"Unpaid",IFERROR(FIND("welfare",H1051,1),0)&gt;0,"Welfare",1=1,H1051)</f>
        <v>0</v>
      </c>
    </row>
    <row r="1052" spans="11:13">
      <c r="K1052" s="17" cm="1">
        <f t="array" ref="K1052">_xlfn.IFS(IFERROR(FIND("差",H1052,1),0)&gt;0,"Trip",IFERROR(FIND("trip",H1052,1),0)&gt;0,"Trip",IFERROR(FIND("假",H1052,1),0)&gt;0,"Leave",IFERROR(FIND("leave",H1052,1),0)&gt;0,"Leave",IFERROR(FIND("补单",H1052,1),0)&gt;0,"Supp",IFERROR(FIND("Replenishment",H1052,1),0)&gt;0,"Supp",1=1,H1052)</f>
        <v>0</v>
      </c>
      <c r="L1052" s="17">
        <f t="shared" si="16"/>
        <v>0</v>
      </c>
      <c r="M1052" s="17" cm="1">
        <f t="array" ref="M1052">_xlfn.IFS(IFERROR(FIND("事假",H1052,1),0)&gt;0,"Unpaid",IFERROR(FIND("年休假",H1052,1),0)&gt;0,"Annual",IFERROR(FIND("产",H1052,1),0)&gt;0,"Welfare",IFERROR(FIND("婚",H1052,1),0)&gt;0,"Welfare",IFERROR(FIND("育",H1052,1),0)&gt;0,"Welfare",IFERROR(FIND("丧",H1052,1),0)&gt;0,"Welfare",IFERROR(FIND("Annual",H1052,1),0)&gt;0,"Annual",IFERROR(FIND("annual",H1052,1),0)&gt;0,"Annual",IFERROR(FIND("病假",H1052,1),0)&gt;0,"Sick",IFERROR(FIND("sick",H1052,1),0)&gt;0,"Sick",IFERROR(FIND("Leave",H1052,1),0)&gt;0,"Unpaid",IFERROR(FIND("unpaid",H1052,1),0)&gt;0,"Unpaid",IFERROR(FIND("welfare",H1052,1),0)&gt;0,"Welfare",1=1,H1052)</f>
        <v>0</v>
      </c>
    </row>
    <row r="1053" spans="11:13">
      <c r="K1053" s="17" cm="1">
        <f t="array" ref="K1053">_xlfn.IFS(IFERROR(FIND("差",H1053,1),0)&gt;0,"Trip",IFERROR(FIND("trip",H1053,1),0)&gt;0,"Trip",IFERROR(FIND("假",H1053,1),0)&gt;0,"Leave",IFERROR(FIND("leave",H1053,1),0)&gt;0,"Leave",IFERROR(FIND("补单",H1053,1),0)&gt;0,"Supp",IFERROR(FIND("Replenishment",H1053,1),0)&gt;0,"Supp",1=1,H1053)</f>
        <v>0</v>
      </c>
      <c r="L1053" s="17">
        <f t="shared" si="16"/>
        <v>0</v>
      </c>
      <c r="M1053" s="17" cm="1">
        <f t="array" ref="M1053">_xlfn.IFS(IFERROR(FIND("事假",H1053,1),0)&gt;0,"Unpaid",IFERROR(FIND("年休假",H1053,1),0)&gt;0,"Annual",IFERROR(FIND("产",H1053,1),0)&gt;0,"Welfare",IFERROR(FIND("婚",H1053,1),0)&gt;0,"Welfare",IFERROR(FIND("育",H1053,1),0)&gt;0,"Welfare",IFERROR(FIND("丧",H1053,1),0)&gt;0,"Welfare",IFERROR(FIND("Annual",H1053,1),0)&gt;0,"Annual",IFERROR(FIND("annual",H1053,1),0)&gt;0,"Annual",IFERROR(FIND("病假",H1053,1),0)&gt;0,"Sick",IFERROR(FIND("sick",H1053,1),0)&gt;0,"Sick",IFERROR(FIND("Leave",H1053,1),0)&gt;0,"Unpaid",IFERROR(FIND("unpaid",H1053,1),0)&gt;0,"Unpaid",IFERROR(FIND("welfare",H1053,1),0)&gt;0,"Welfare",1=1,H1053)</f>
        <v>0</v>
      </c>
    </row>
    <row r="1054" spans="11:13">
      <c r="K1054" s="17" cm="1">
        <f t="array" ref="K1054">_xlfn.IFS(IFERROR(FIND("差",H1054,1),0)&gt;0,"Trip",IFERROR(FIND("trip",H1054,1),0)&gt;0,"Trip",IFERROR(FIND("假",H1054,1),0)&gt;0,"Leave",IFERROR(FIND("leave",H1054,1),0)&gt;0,"Leave",IFERROR(FIND("补单",H1054,1),0)&gt;0,"Supp",IFERROR(FIND("Replenishment",H1054,1),0)&gt;0,"Supp",1=1,H1054)</f>
        <v>0</v>
      </c>
      <c r="L1054" s="17">
        <f t="shared" si="16"/>
        <v>0</v>
      </c>
      <c r="M1054" s="17" cm="1">
        <f t="array" ref="M1054">_xlfn.IFS(IFERROR(FIND("事假",H1054,1),0)&gt;0,"Unpaid",IFERROR(FIND("年休假",H1054,1),0)&gt;0,"Annual",IFERROR(FIND("产",H1054,1),0)&gt;0,"Welfare",IFERROR(FIND("婚",H1054,1),0)&gt;0,"Welfare",IFERROR(FIND("育",H1054,1),0)&gt;0,"Welfare",IFERROR(FIND("丧",H1054,1),0)&gt;0,"Welfare",IFERROR(FIND("Annual",H1054,1),0)&gt;0,"Annual",IFERROR(FIND("annual",H1054,1),0)&gt;0,"Annual",IFERROR(FIND("病假",H1054,1),0)&gt;0,"Sick",IFERROR(FIND("sick",H1054,1),0)&gt;0,"Sick",IFERROR(FIND("Leave",H1054,1),0)&gt;0,"Unpaid",IFERROR(FIND("unpaid",H1054,1),0)&gt;0,"Unpaid",IFERROR(FIND("welfare",H1054,1),0)&gt;0,"Welfare",1=1,H1054)</f>
        <v>0</v>
      </c>
    </row>
    <row r="1055" spans="11:13">
      <c r="K1055" s="17" cm="1">
        <f t="array" ref="K1055">_xlfn.IFS(IFERROR(FIND("差",H1055,1),0)&gt;0,"Trip",IFERROR(FIND("trip",H1055,1),0)&gt;0,"Trip",IFERROR(FIND("假",H1055,1),0)&gt;0,"Leave",IFERROR(FIND("leave",H1055,1),0)&gt;0,"Leave",IFERROR(FIND("补单",H1055,1),0)&gt;0,"Supp",IFERROR(FIND("Replenishment",H1055,1),0)&gt;0,"Supp",1=1,H1055)</f>
        <v>0</v>
      </c>
      <c r="L1055" s="17">
        <f t="shared" si="16"/>
        <v>0</v>
      </c>
      <c r="M1055" s="17" cm="1">
        <f t="array" ref="M1055">_xlfn.IFS(IFERROR(FIND("事假",H1055,1),0)&gt;0,"Unpaid",IFERROR(FIND("年休假",H1055,1),0)&gt;0,"Annual",IFERROR(FIND("产",H1055,1),0)&gt;0,"Welfare",IFERROR(FIND("婚",H1055,1),0)&gt;0,"Welfare",IFERROR(FIND("育",H1055,1),0)&gt;0,"Welfare",IFERROR(FIND("丧",H1055,1),0)&gt;0,"Welfare",IFERROR(FIND("Annual",H1055,1),0)&gt;0,"Annual",IFERROR(FIND("annual",H1055,1),0)&gt;0,"Annual",IFERROR(FIND("病假",H1055,1),0)&gt;0,"Sick",IFERROR(FIND("sick",H1055,1),0)&gt;0,"Sick",IFERROR(FIND("Leave",H1055,1),0)&gt;0,"Unpaid",IFERROR(FIND("unpaid",H1055,1),0)&gt;0,"Unpaid",IFERROR(FIND("welfare",H1055,1),0)&gt;0,"Welfare",1=1,H1055)</f>
        <v>0</v>
      </c>
    </row>
    <row r="1056" spans="11:13">
      <c r="K1056" s="17" cm="1">
        <f t="array" ref="K1056">_xlfn.IFS(IFERROR(FIND("差",H1056,1),0)&gt;0,"Trip",IFERROR(FIND("trip",H1056,1),0)&gt;0,"Trip",IFERROR(FIND("假",H1056,1),0)&gt;0,"Leave",IFERROR(FIND("leave",H1056,1),0)&gt;0,"Leave",IFERROR(FIND("补单",H1056,1),0)&gt;0,"Supp",IFERROR(FIND("Replenishment",H1056,1),0)&gt;0,"Supp",1=1,H1056)</f>
        <v>0</v>
      </c>
      <c r="L1056" s="17">
        <f t="shared" si="16"/>
        <v>0</v>
      </c>
      <c r="M1056" s="17" cm="1">
        <f t="array" ref="M1056">_xlfn.IFS(IFERROR(FIND("事假",H1056,1),0)&gt;0,"Unpaid",IFERROR(FIND("年休假",H1056,1),0)&gt;0,"Annual",IFERROR(FIND("产",H1056,1),0)&gt;0,"Welfare",IFERROR(FIND("婚",H1056,1),0)&gt;0,"Welfare",IFERROR(FIND("育",H1056,1),0)&gt;0,"Welfare",IFERROR(FIND("丧",H1056,1),0)&gt;0,"Welfare",IFERROR(FIND("Annual",H1056,1),0)&gt;0,"Annual",IFERROR(FIND("annual",H1056,1),0)&gt;0,"Annual",IFERROR(FIND("病假",H1056,1),0)&gt;0,"Sick",IFERROR(FIND("sick",H1056,1),0)&gt;0,"Sick",IFERROR(FIND("Leave",H1056,1),0)&gt;0,"Unpaid",IFERROR(FIND("unpaid",H1056,1),0)&gt;0,"Unpaid",IFERROR(FIND("welfare",H1056,1),0)&gt;0,"Welfare",1=1,H1056)</f>
        <v>0</v>
      </c>
    </row>
    <row r="1057" spans="11:13">
      <c r="K1057" s="17" cm="1">
        <f t="array" ref="K1057">_xlfn.IFS(IFERROR(FIND("差",H1057,1),0)&gt;0,"Trip",IFERROR(FIND("trip",H1057,1),0)&gt;0,"Trip",IFERROR(FIND("假",H1057,1),0)&gt;0,"Leave",IFERROR(FIND("leave",H1057,1),0)&gt;0,"Leave",IFERROR(FIND("补单",H1057,1),0)&gt;0,"Supp",IFERROR(FIND("Replenishment",H1057,1),0)&gt;0,"Supp",1=1,H1057)</f>
        <v>0</v>
      </c>
      <c r="L1057" s="17">
        <f t="shared" si="16"/>
        <v>0</v>
      </c>
      <c r="M1057" s="17" cm="1">
        <f t="array" ref="M1057">_xlfn.IFS(IFERROR(FIND("事假",H1057,1),0)&gt;0,"Unpaid",IFERROR(FIND("年休假",H1057,1),0)&gt;0,"Annual",IFERROR(FIND("产",H1057,1),0)&gt;0,"Welfare",IFERROR(FIND("婚",H1057,1),0)&gt;0,"Welfare",IFERROR(FIND("育",H1057,1),0)&gt;0,"Welfare",IFERROR(FIND("丧",H1057,1),0)&gt;0,"Welfare",IFERROR(FIND("Annual",H1057,1),0)&gt;0,"Annual",IFERROR(FIND("annual",H1057,1),0)&gt;0,"Annual",IFERROR(FIND("病假",H1057,1),0)&gt;0,"Sick",IFERROR(FIND("sick",H1057,1),0)&gt;0,"Sick",IFERROR(FIND("Leave",H1057,1),0)&gt;0,"Unpaid",IFERROR(FIND("unpaid",H1057,1),0)&gt;0,"Unpaid",IFERROR(FIND("welfare",H1057,1),0)&gt;0,"Welfare",1=1,H1057)</f>
        <v>0</v>
      </c>
    </row>
    <row r="1058" spans="11:13">
      <c r="K1058" s="17" cm="1">
        <f t="array" ref="K1058">_xlfn.IFS(IFERROR(FIND("差",H1058,1),0)&gt;0,"Trip",IFERROR(FIND("trip",H1058,1),0)&gt;0,"Trip",IFERROR(FIND("假",H1058,1),0)&gt;0,"Leave",IFERROR(FIND("leave",H1058,1),0)&gt;0,"Leave",IFERROR(FIND("补单",H1058,1),0)&gt;0,"Supp",IFERROR(FIND("Replenishment",H1058,1),0)&gt;0,"Supp",1=1,H1058)</f>
        <v>0</v>
      </c>
      <c r="L1058" s="17">
        <f t="shared" si="16"/>
        <v>0</v>
      </c>
      <c r="M1058" s="17" cm="1">
        <f t="array" ref="M1058">_xlfn.IFS(IFERROR(FIND("事假",H1058,1),0)&gt;0,"Unpaid",IFERROR(FIND("年休假",H1058,1),0)&gt;0,"Annual",IFERROR(FIND("产",H1058,1),0)&gt;0,"Welfare",IFERROR(FIND("婚",H1058,1),0)&gt;0,"Welfare",IFERROR(FIND("育",H1058,1),0)&gt;0,"Welfare",IFERROR(FIND("丧",H1058,1),0)&gt;0,"Welfare",IFERROR(FIND("Annual",H1058,1),0)&gt;0,"Annual",IFERROR(FIND("annual",H1058,1),0)&gt;0,"Annual",IFERROR(FIND("病假",H1058,1),0)&gt;0,"Sick",IFERROR(FIND("sick",H1058,1),0)&gt;0,"Sick",IFERROR(FIND("Leave",H1058,1),0)&gt;0,"Unpaid",IFERROR(FIND("unpaid",H1058,1),0)&gt;0,"Unpaid",IFERROR(FIND("welfare",H1058,1),0)&gt;0,"Welfare",1=1,H1058)</f>
        <v>0</v>
      </c>
    </row>
    <row r="1059" spans="11:13">
      <c r="K1059" s="17" cm="1">
        <f t="array" ref="K1059">_xlfn.IFS(IFERROR(FIND("差",H1059,1),0)&gt;0,"Trip",IFERROR(FIND("trip",H1059,1),0)&gt;0,"Trip",IFERROR(FIND("假",H1059,1),0)&gt;0,"Leave",IFERROR(FIND("leave",H1059,1),0)&gt;0,"Leave",IFERROR(FIND("补单",H1059,1),0)&gt;0,"Supp",IFERROR(FIND("Replenishment",H1059,1),0)&gt;0,"Supp",1=1,H1059)</f>
        <v>0</v>
      </c>
      <c r="L1059" s="17">
        <f t="shared" si="16"/>
        <v>0</v>
      </c>
      <c r="M1059" s="17" cm="1">
        <f t="array" ref="M1059">_xlfn.IFS(IFERROR(FIND("事假",H1059,1),0)&gt;0,"Unpaid",IFERROR(FIND("年休假",H1059,1),0)&gt;0,"Annual",IFERROR(FIND("产",H1059,1),0)&gt;0,"Welfare",IFERROR(FIND("婚",H1059,1),0)&gt;0,"Welfare",IFERROR(FIND("育",H1059,1),0)&gt;0,"Welfare",IFERROR(FIND("丧",H1059,1),0)&gt;0,"Welfare",IFERROR(FIND("Annual",H1059,1),0)&gt;0,"Annual",IFERROR(FIND("annual",H1059,1),0)&gt;0,"Annual",IFERROR(FIND("病假",H1059,1),0)&gt;0,"Sick",IFERROR(FIND("sick",H1059,1),0)&gt;0,"Sick",IFERROR(FIND("Leave",H1059,1),0)&gt;0,"Unpaid",IFERROR(FIND("unpaid",H1059,1),0)&gt;0,"Unpaid",IFERROR(FIND("welfare",H1059,1),0)&gt;0,"Welfare",1=1,H1059)</f>
        <v>0</v>
      </c>
    </row>
    <row r="1060" spans="11:13">
      <c r="K1060" s="17" cm="1">
        <f t="array" ref="K1060">_xlfn.IFS(IFERROR(FIND("差",H1060,1),0)&gt;0,"Trip",IFERROR(FIND("trip",H1060,1),0)&gt;0,"Trip",IFERROR(FIND("假",H1060,1),0)&gt;0,"Leave",IFERROR(FIND("leave",H1060,1),0)&gt;0,"Leave",IFERROR(FIND("补单",H1060,1),0)&gt;0,"Supp",IFERROR(FIND("Replenishment",H1060,1),0)&gt;0,"Supp",1=1,H1060)</f>
        <v>0</v>
      </c>
      <c r="L1060" s="17">
        <f t="shared" si="16"/>
        <v>0</v>
      </c>
      <c r="M1060" s="17" cm="1">
        <f t="array" ref="M1060">_xlfn.IFS(IFERROR(FIND("事假",H1060,1),0)&gt;0,"Unpaid",IFERROR(FIND("年休假",H1060,1),0)&gt;0,"Annual",IFERROR(FIND("产",H1060,1),0)&gt;0,"Welfare",IFERROR(FIND("婚",H1060,1),0)&gt;0,"Welfare",IFERROR(FIND("育",H1060,1),0)&gt;0,"Welfare",IFERROR(FIND("丧",H1060,1),0)&gt;0,"Welfare",IFERROR(FIND("Annual",H1060,1),0)&gt;0,"Annual",IFERROR(FIND("annual",H1060,1),0)&gt;0,"Annual",IFERROR(FIND("病假",H1060,1),0)&gt;0,"Sick",IFERROR(FIND("sick",H1060,1),0)&gt;0,"Sick",IFERROR(FIND("Leave",H1060,1),0)&gt;0,"Unpaid",IFERROR(FIND("unpaid",H1060,1),0)&gt;0,"Unpaid",IFERROR(FIND("welfare",H1060,1),0)&gt;0,"Welfare",1=1,H1060)</f>
        <v>0</v>
      </c>
    </row>
    <row r="1061" spans="11:13">
      <c r="K1061" s="17" cm="1">
        <f t="array" ref="K1061">_xlfn.IFS(IFERROR(FIND("差",H1061,1),0)&gt;0,"Trip",IFERROR(FIND("trip",H1061,1),0)&gt;0,"Trip",IFERROR(FIND("假",H1061,1),0)&gt;0,"Leave",IFERROR(FIND("leave",H1061,1),0)&gt;0,"Leave",IFERROR(FIND("补单",H1061,1),0)&gt;0,"Supp",IFERROR(FIND("Replenishment",H1061,1),0)&gt;0,"Supp",1=1,H1061)</f>
        <v>0</v>
      </c>
      <c r="L1061" s="17">
        <f t="shared" si="16"/>
        <v>0</v>
      </c>
      <c r="M1061" s="17" cm="1">
        <f t="array" ref="M1061">_xlfn.IFS(IFERROR(FIND("事假",H1061,1),0)&gt;0,"Unpaid",IFERROR(FIND("年休假",H1061,1),0)&gt;0,"Annual",IFERROR(FIND("产",H1061,1),0)&gt;0,"Welfare",IFERROR(FIND("婚",H1061,1),0)&gt;0,"Welfare",IFERROR(FIND("育",H1061,1),0)&gt;0,"Welfare",IFERROR(FIND("丧",H1061,1),0)&gt;0,"Welfare",IFERROR(FIND("Annual",H1061,1),0)&gt;0,"Annual",IFERROR(FIND("annual",H1061,1),0)&gt;0,"Annual",IFERROR(FIND("病假",H1061,1),0)&gt;0,"Sick",IFERROR(FIND("sick",H1061,1),0)&gt;0,"Sick",IFERROR(FIND("Leave",H1061,1),0)&gt;0,"Unpaid",IFERROR(FIND("unpaid",H1061,1),0)&gt;0,"Unpaid",IFERROR(FIND("welfare",H1061,1),0)&gt;0,"Welfare",1=1,H1061)</f>
        <v>0</v>
      </c>
    </row>
    <row r="1062" spans="11:13">
      <c r="K1062" s="17" cm="1">
        <f t="array" ref="K1062">_xlfn.IFS(IFERROR(FIND("差",H1062,1),0)&gt;0,"Trip",IFERROR(FIND("trip",H1062,1),0)&gt;0,"Trip",IFERROR(FIND("假",H1062,1),0)&gt;0,"Leave",IFERROR(FIND("leave",H1062,1),0)&gt;0,"Leave",IFERROR(FIND("补单",H1062,1),0)&gt;0,"Supp",IFERROR(FIND("Replenishment",H1062,1),0)&gt;0,"Supp",1=1,H1062)</f>
        <v>0</v>
      </c>
      <c r="L1062" s="17">
        <f t="shared" si="16"/>
        <v>0</v>
      </c>
      <c r="M1062" s="17" cm="1">
        <f t="array" ref="M1062">_xlfn.IFS(IFERROR(FIND("事假",H1062,1),0)&gt;0,"Unpaid",IFERROR(FIND("年休假",H1062,1),0)&gt;0,"Annual",IFERROR(FIND("产",H1062,1),0)&gt;0,"Welfare",IFERROR(FIND("婚",H1062,1),0)&gt;0,"Welfare",IFERROR(FIND("育",H1062,1),0)&gt;0,"Welfare",IFERROR(FIND("丧",H1062,1),0)&gt;0,"Welfare",IFERROR(FIND("Annual",H1062,1),0)&gt;0,"Annual",IFERROR(FIND("annual",H1062,1),0)&gt;0,"Annual",IFERROR(FIND("病假",H1062,1),0)&gt;0,"Sick",IFERROR(FIND("sick",H1062,1),0)&gt;0,"Sick",IFERROR(FIND("Leave",H1062,1),0)&gt;0,"Unpaid",IFERROR(FIND("unpaid",H1062,1),0)&gt;0,"Unpaid",IFERROR(FIND("welfare",H1062,1),0)&gt;0,"Welfare",1=1,H1062)</f>
        <v>0</v>
      </c>
    </row>
    <row r="1063" spans="11:13">
      <c r="K1063" s="17" cm="1">
        <f t="array" ref="K1063">_xlfn.IFS(IFERROR(FIND("差",H1063,1),0)&gt;0,"Trip",IFERROR(FIND("trip",H1063,1),0)&gt;0,"Trip",IFERROR(FIND("假",H1063,1),0)&gt;0,"Leave",IFERROR(FIND("leave",H1063,1),0)&gt;0,"Leave",IFERROR(FIND("补单",H1063,1),0)&gt;0,"Supp",IFERROR(FIND("Replenishment",H1063,1),0)&gt;0,"Supp",1=1,H1063)</f>
        <v>0</v>
      </c>
      <c r="L1063" s="17">
        <f t="shared" si="16"/>
        <v>0</v>
      </c>
      <c r="M1063" s="17" cm="1">
        <f t="array" ref="M1063">_xlfn.IFS(IFERROR(FIND("事假",H1063,1),0)&gt;0,"Unpaid",IFERROR(FIND("年休假",H1063,1),0)&gt;0,"Annual",IFERROR(FIND("产",H1063,1),0)&gt;0,"Welfare",IFERROR(FIND("婚",H1063,1),0)&gt;0,"Welfare",IFERROR(FIND("育",H1063,1),0)&gt;0,"Welfare",IFERROR(FIND("丧",H1063,1),0)&gt;0,"Welfare",IFERROR(FIND("Annual",H1063,1),0)&gt;0,"Annual",IFERROR(FIND("annual",H1063,1),0)&gt;0,"Annual",IFERROR(FIND("病假",H1063,1),0)&gt;0,"Sick",IFERROR(FIND("sick",H1063,1),0)&gt;0,"Sick",IFERROR(FIND("Leave",H1063,1),0)&gt;0,"Unpaid",IFERROR(FIND("unpaid",H1063,1),0)&gt;0,"Unpaid",IFERROR(FIND("welfare",H1063,1),0)&gt;0,"Welfare",1=1,H1063)</f>
        <v>0</v>
      </c>
    </row>
    <row r="1064" spans="11:13">
      <c r="K1064" s="17" cm="1">
        <f t="array" ref="K1064">_xlfn.IFS(IFERROR(FIND("差",H1064,1),0)&gt;0,"Trip",IFERROR(FIND("trip",H1064,1),0)&gt;0,"Trip",IFERROR(FIND("假",H1064,1),0)&gt;0,"Leave",IFERROR(FIND("leave",H1064,1),0)&gt;0,"Leave",IFERROR(FIND("补单",H1064,1),0)&gt;0,"Supp",IFERROR(FIND("Replenishment",H1064,1),0)&gt;0,"Supp",1=1,H1064)</f>
        <v>0</v>
      </c>
      <c r="L1064" s="17">
        <f t="shared" si="16"/>
        <v>0</v>
      </c>
      <c r="M1064" s="17" cm="1">
        <f t="array" ref="M1064">_xlfn.IFS(IFERROR(FIND("事假",H1064,1),0)&gt;0,"Unpaid",IFERROR(FIND("年休假",H1064,1),0)&gt;0,"Annual",IFERROR(FIND("产",H1064,1),0)&gt;0,"Welfare",IFERROR(FIND("婚",H1064,1),0)&gt;0,"Welfare",IFERROR(FIND("育",H1064,1),0)&gt;0,"Welfare",IFERROR(FIND("丧",H1064,1),0)&gt;0,"Welfare",IFERROR(FIND("Annual",H1064,1),0)&gt;0,"Annual",IFERROR(FIND("annual",H1064,1),0)&gt;0,"Annual",IFERROR(FIND("病假",H1064,1),0)&gt;0,"Sick",IFERROR(FIND("sick",H1064,1),0)&gt;0,"Sick",IFERROR(FIND("Leave",H1064,1),0)&gt;0,"Unpaid",IFERROR(FIND("unpaid",H1064,1),0)&gt;0,"Unpaid",IFERROR(FIND("welfare",H1064,1),0)&gt;0,"Welfare",1=1,H1064)</f>
        <v>0</v>
      </c>
    </row>
    <row r="1065" spans="11:13">
      <c r="K1065" s="17" cm="1">
        <f t="array" ref="K1065">_xlfn.IFS(IFERROR(FIND("差",H1065,1),0)&gt;0,"Trip",IFERROR(FIND("trip",H1065,1),0)&gt;0,"Trip",IFERROR(FIND("假",H1065,1),0)&gt;0,"Leave",IFERROR(FIND("leave",H1065,1),0)&gt;0,"Leave",IFERROR(FIND("补单",H1065,1),0)&gt;0,"Supp",IFERROR(FIND("Replenishment",H1065,1),0)&gt;0,"Supp",1=1,H1065)</f>
        <v>0</v>
      </c>
      <c r="L1065" s="17">
        <f t="shared" si="16"/>
        <v>0</v>
      </c>
      <c r="M1065" s="17" cm="1">
        <f t="array" ref="M1065">_xlfn.IFS(IFERROR(FIND("事假",H1065,1),0)&gt;0,"Unpaid",IFERROR(FIND("年休假",H1065,1),0)&gt;0,"Annual",IFERROR(FIND("产",H1065,1),0)&gt;0,"Welfare",IFERROR(FIND("婚",H1065,1),0)&gt;0,"Welfare",IFERROR(FIND("育",H1065,1),0)&gt;0,"Welfare",IFERROR(FIND("丧",H1065,1),0)&gt;0,"Welfare",IFERROR(FIND("Annual",H1065,1),0)&gt;0,"Annual",IFERROR(FIND("annual",H1065,1),0)&gt;0,"Annual",IFERROR(FIND("病假",H1065,1),0)&gt;0,"Sick",IFERROR(FIND("sick",H1065,1),0)&gt;0,"Sick",IFERROR(FIND("Leave",H1065,1),0)&gt;0,"Unpaid",IFERROR(FIND("unpaid",H1065,1),0)&gt;0,"Unpaid",IFERROR(FIND("welfare",H1065,1),0)&gt;0,"Welfare",1=1,H1065)</f>
        <v>0</v>
      </c>
    </row>
    <row r="1066" spans="11:13">
      <c r="K1066" s="17" cm="1">
        <f t="array" ref="K1066">_xlfn.IFS(IFERROR(FIND("差",H1066,1),0)&gt;0,"Trip",IFERROR(FIND("trip",H1066,1),0)&gt;0,"Trip",IFERROR(FIND("假",H1066,1),0)&gt;0,"Leave",IFERROR(FIND("leave",H1066,1),0)&gt;0,"Leave",IFERROR(FIND("补单",H1066,1),0)&gt;0,"Supp",IFERROR(FIND("Replenishment",H1066,1),0)&gt;0,"Supp",1=1,H1066)</f>
        <v>0</v>
      </c>
      <c r="L1066" s="17">
        <f t="shared" si="16"/>
        <v>0</v>
      </c>
      <c r="M1066" s="17" cm="1">
        <f t="array" ref="M1066">_xlfn.IFS(IFERROR(FIND("事假",H1066,1),0)&gt;0,"Unpaid",IFERROR(FIND("年休假",H1066,1),0)&gt;0,"Annual",IFERROR(FIND("产",H1066,1),0)&gt;0,"Welfare",IFERROR(FIND("婚",H1066,1),0)&gt;0,"Welfare",IFERROR(FIND("育",H1066,1),0)&gt;0,"Welfare",IFERROR(FIND("丧",H1066,1),0)&gt;0,"Welfare",IFERROR(FIND("Annual",H1066,1),0)&gt;0,"Annual",IFERROR(FIND("annual",H1066,1),0)&gt;0,"Annual",IFERROR(FIND("病假",H1066,1),0)&gt;0,"Sick",IFERROR(FIND("sick",H1066,1),0)&gt;0,"Sick",IFERROR(FIND("Leave",H1066,1),0)&gt;0,"Unpaid",IFERROR(FIND("unpaid",H1066,1),0)&gt;0,"Unpaid",IFERROR(FIND("welfare",H1066,1),0)&gt;0,"Welfare",1=1,H1066)</f>
        <v>0</v>
      </c>
    </row>
    <row r="1067" spans="11:13">
      <c r="K1067" s="17" cm="1">
        <f t="array" ref="K1067">_xlfn.IFS(IFERROR(FIND("差",H1067,1),0)&gt;0,"Trip",IFERROR(FIND("trip",H1067,1),0)&gt;0,"Trip",IFERROR(FIND("假",H1067,1),0)&gt;0,"Leave",IFERROR(FIND("leave",H1067,1),0)&gt;0,"Leave",IFERROR(FIND("补单",H1067,1),0)&gt;0,"Supp",IFERROR(FIND("Replenishment",H1067,1),0)&gt;0,"Supp",1=1,H1067)</f>
        <v>0</v>
      </c>
      <c r="L1067" s="17">
        <f t="shared" si="16"/>
        <v>0</v>
      </c>
      <c r="M1067" s="17" cm="1">
        <f t="array" ref="M1067">_xlfn.IFS(IFERROR(FIND("事假",H1067,1),0)&gt;0,"Unpaid",IFERROR(FIND("年休假",H1067,1),0)&gt;0,"Annual",IFERROR(FIND("产",H1067,1),0)&gt;0,"Welfare",IFERROR(FIND("婚",H1067,1),0)&gt;0,"Welfare",IFERROR(FIND("育",H1067,1),0)&gt;0,"Welfare",IFERROR(FIND("丧",H1067,1),0)&gt;0,"Welfare",IFERROR(FIND("Annual",H1067,1),0)&gt;0,"Annual",IFERROR(FIND("annual",H1067,1),0)&gt;0,"Annual",IFERROR(FIND("病假",H1067,1),0)&gt;0,"Sick",IFERROR(FIND("sick",H1067,1),0)&gt;0,"Sick",IFERROR(FIND("Leave",H1067,1),0)&gt;0,"Unpaid",IFERROR(FIND("unpaid",H1067,1),0)&gt;0,"Unpaid",IFERROR(FIND("welfare",H1067,1),0)&gt;0,"Welfare",1=1,H1067)</f>
        <v>0</v>
      </c>
    </row>
    <row r="1068" spans="11:13">
      <c r="K1068" s="17" cm="1">
        <f t="array" ref="K1068">_xlfn.IFS(IFERROR(FIND("差",H1068,1),0)&gt;0,"Trip",IFERROR(FIND("trip",H1068,1),0)&gt;0,"Trip",IFERROR(FIND("假",H1068,1),0)&gt;0,"Leave",IFERROR(FIND("leave",H1068,1),0)&gt;0,"Leave",IFERROR(FIND("补单",H1068,1),0)&gt;0,"Supp",IFERROR(FIND("Replenishment",H1068,1),0)&gt;0,"Supp",1=1,H1068)</f>
        <v>0</v>
      </c>
      <c r="L1068" s="17">
        <f t="shared" si="16"/>
        <v>0</v>
      </c>
      <c r="M1068" s="17" cm="1">
        <f t="array" ref="M1068">_xlfn.IFS(IFERROR(FIND("事假",H1068,1),0)&gt;0,"Unpaid",IFERROR(FIND("年休假",H1068,1),0)&gt;0,"Annual",IFERROR(FIND("产",H1068,1),0)&gt;0,"Welfare",IFERROR(FIND("婚",H1068,1),0)&gt;0,"Welfare",IFERROR(FIND("育",H1068,1),0)&gt;0,"Welfare",IFERROR(FIND("丧",H1068,1),0)&gt;0,"Welfare",IFERROR(FIND("Annual",H1068,1),0)&gt;0,"Annual",IFERROR(FIND("annual",H1068,1),0)&gt;0,"Annual",IFERROR(FIND("病假",H1068,1),0)&gt;0,"Sick",IFERROR(FIND("sick",H1068,1),0)&gt;0,"Sick",IFERROR(FIND("Leave",H1068,1),0)&gt;0,"Unpaid",IFERROR(FIND("unpaid",H1068,1),0)&gt;0,"Unpaid",IFERROR(FIND("welfare",H1068,1),0)&gt;0,"Welfare",1=1,H1068)</f>
        <v>0</v>
      </c>
    </row>
    <row r="1069" spans="11:13">
      <c r="K1069" s="17" cm="1">
        <f t="array" ref="K1069">_xlfn.IFS(IFERROR(FIND("差",H1069,1),0)&gt;0,"Trip",IFERROR(FIND("trip",H1069,1),0)&gt;0,"Trip",IFERROR(FIND("假",H1069,1),0)&gt;0,"Leave",IFERROR(FIND("leave",H1069,1),0)&gt;0,"Leave",IFERROR(FIND("补单",H1069,1),0)&gt;0,"Supp",IFERROR(FIND("Replenishment",H1069,1),0)&gt;0,"Supp",1=1,H1069)</f>
        <v>0</v>
      </c>
      <c r="L1069" s="17">
        <f t="shared" si="16"/>
        <v>0</v>
      </c>
      <c r="M1069" s="17" cm="1">
        <f t="array" ref="M1069">_xlfn.IFS(IFERROR(FIND("事假",H1069,1),0)&gt;0,"Unpaid",IFERROR(FIND("年休假",H1069,1),0)&gt;0,"Annual",IFERROR(FIND("产",H1069,1),0)&gt;0,"Welfare",IFERROR(FIND("婚",H1069,1),0)&gt;0,"Welfare",IFERROR(FIND("育",H1069,1),0)&gt;0,"Welfare",IFERROR(FIND("丧",H1069,1),0)&gt;0,"Welfare",IFERROR(FIND("Annual",H1069,1),0)&gt;0,"Annual",IFERROR(FIND("annual",H1069,1),0)&gt;0,"Annual",IFERROR(FIND("病假",H1069,1),0)&gt;0,"Sick",IFERROR(FIND("sick",H1069,1),0)&gt;0,"Sick",IFERROR(FIND("Leave",H1069,1),0)&gt;0,"Unpaid",IFERROR(FIND("unpaid",H1069,1),0)&gt;0,"Unpaid",IFERROR(FIND("welfare",H1069,1),0)&gt;0,"Welfare",1=1,H1069)</f>
        <v>0</v>
      </c>
    </row>
    <row r="1070" spans="11:13">
      <c r="K1070" s="17" cm="1">
        <f t="array" ref="K1070">_xlfn.IFS(IFERROR(FIND("差",H1070,1),0)&gt;0,"Trip",IFERROR(FIND("trip",H1070,1),0)&gt;0,"Trip",IFERROR(FIND("假",H1070,1),0)&gt;0,"Leave",IFERROR(FIND("leave",H1070,1),0)&gt;0,"Leave",IFERROR(FIND("补单",H1070,1),0)&gt;0,"Supp",IFERROR(FIND("Replenishment",H1070,1),0)&gt;0,"Supp",1=1,H1070)</f>
        <v>0</v>
      </c>
      <c r="L1070" s="17">
        <f t="shared" si="16"/>
        <v>0</v>
      </c>
      <c r="M1070" s="17" cm="1">
        <f t="array" ref="M1070">_xlfn.IFS(IFERROR(FIND("事假",H1070,1),0)&gt;0,"Unpaid",IFERROR(FIND("年休假",H1070,1),0)&gt;0,"Annual",IFERROR(FIND("产",H1070,1),0)&gt;0,"Welfare",IFERROR(FIND("婚",H1070,1),0)&gt;0,"Welfare",IFERROR(FIND("育",H1070,1),0)&gt;0,"Welfare",IFERROR(FIND("丧",H1070,1),0)&gt;0,"Welfare",IFERROR(FIND("Annual",H1070,1),0)&gt;0,"Annual",IFERROR(FIND("annual",H1070,1),0)&gt;0,"Annual",IFERROR(FIND("病假",H1070,1),0)&gt;0,"Sick",IFERROR(FIND("sick",H1070,1),0)&gt;0,"Sick",IFERROR(FIND("Leave",H1070,1),0)&gt;0,"Unpaid",IFERROR(FIND("unpaid",H1070,1),0)&gt;0,"Unpaid",IFERROR(FIND("welfare",H1070,1),0)&gt;0,"Welfare",1=1,H1070)</f>
        <v>0</v>
      </c>
    </row>
    <row r="1071" spans="11:13">
      <c r="K1071" s="17" cm="1">
        <f t="array" ref="K1071">_xlfn.IFS(IFERROR(FIND("差",H1071,1),0)&gt;0,"Trip",IFERROR(FIND("trip",H1071,1),0)&gt;0,"Trip",IFERROR(FIND("假",H1071,1),0)&gt;0,"Leave",IFERROR(FIND("leave",H1071,1),0)&gt;0,"Leave",IFERROR(FIND("补单",H1071,1),0)&gt;0,"Supp",IFERROR(FIND("Replenishment",H1071,1),0)&gt;0,"Supp",1=1,H1071)</f>
        <v>0</v>
      </c>
      <c r="L1071" s="17">
        <f t="shared" si="16"/>
        <v>0</v>
      </c>
      <c r="M1071" s="17" cm="1">
        <f t="array" ref="M1071">_xlfn.IFS(IFERROR(FIND("事假",H1071,1),0)&gt;0,"Unpaid",IFERROR(FIND("年休假",H1071,1),0)&gt;0,"Annual",IFERROR(FIND("产",H1071,1),0)&gt;0,"Welfare",IFERROR(FIND("婚",H1071,1),0)&gt;0,"Welfare",IFERROR(FIND("育",H1071,1),0)&gt;0,"Welfare",IFERROR(FIND("丧",H1071,1),0)&gt;0,"Welfare",IFERROR(FIND("Annual",H1071,1),0)&gt;0,"Annual",IFERROR(FIND("annual",H1071,1),0)&gt;0,"Annual",IFERROR(FIND("病假",H1071,1),0)&gt;0,"Sick",IFERROR(FIND("sick",H1071,1),0)&gt;0,"Sick",IFERROR(FIND("Leave",H1071,1),0)&gt;0,"Unpaid",IFERROR(FIND("unpaid",H1071,1),0)&gt;0,"Unpaid",IFERROR(FIND("welfare",H1071,1),0)&gt;0,"Welfare",1=1,H1071)</f>
        <v>0</v>
      </c>
    </row>
    <row r="1072" spans="11:13">
      <c r="K1072" s="17" cm="1">
        <f t="array" ref="K1072">_xlfn.IFS(IFERROR(FIND("差",H1072,1),0)&gt;0,"Trip",IFERROR(FIND("trip",H1072,1),0)&gt;0,"Trip",IFERROR(FIND("假",H1072,1),0)&gt;0,"Leave",IFERROR(FIND("leave",H1072,1),0)&gt;0,"Leave",IFERROR(FIND("补单",H1072,1),0)&gt;0,"Supp",IFERROR(FIND("Replenishment",H1072,1),0)&gt;0,"Supp",1=1,H1072)</f>
        <v>0</v>
      </c>
      <c r="L1072" s="17">
        <f t="shared" si="16"/>
        <v>0</v>
      </c>
      <c r="M1072" s="17" cm="1">
        <f t="array" ref="M1072">_xlfn.IFS(IFERROR(FIND("事假",H1072,1),0)&gt;0,"Unpaid",IFERROR(FIND("年休假",H1072,1),0)&gt;0,"Annual",IFERROR(FIND("产",H1072,1),0)&gt;0,"Welfare",IFERROR(FIND("婚",H1072,1),0)&gt;0,"Welfare",IFERROR(FIND("育",H1072,1),0)&gt;0,"Welfare",IFERROR(FIND("丧",H1072,1),0)&gt;0,"Welfare",IFERROR(FIND("Annual",H1072,1),0)&gt;0,"Annual",IFERROR(FIND("annual",H1072,1),0)&gt;0,"Annual",IFERROR(FIND("病假",H1072,1),0)&gt;0,"Sick",IFERROR(FIND("sick",H1072,1),0)&gt;0,"Sick",IFERROR(FIND("Leave",H1072,1),0)&gt;0,"Unpaid",IFERROR(FIND("unpaid",H1072,1),0)&gt;0,"Unpaid",IFERROR(FIND("welfare",H1072,1),0)&gt;0,"Welfare",1=1,H1072)</f>
        <v>0</v>
      </c>
    </row>
    <row r="1073" spans="11:13">
      <c r="K1073" s="17" cm="1">
        <f t="array" ref="K1073">_xlfn.IFS(IFERROR(FIND("差",H1073,1),0)&gt;0,"Trip",IFERROR(FIND("trip",H1073,1),0)&gt;0,"Trip",IFERROR(FIND("假",H1073,1),0)&gt;0,"Leave",IFERROR(FIND("leave",H1073,1),0)&gt;0,"Leave",IFERROR(FIND("补单",H1073,1),0)&gt;0,"Supp",IFERROR(FIND("Replenishment",H1073,1),0)&gt;0,"Supp",1=1,H1073)</f>
        <v>0</v>
      </c>
      <c r="L1073" s="17">
        <f t="shared" si="16"/>
        <v>0</v>
      </c>
      <c r="M1073" s="17" cm="1">
        <f t="array" ref="M1073">_xlfn.IFS(IFERROR(FIND("事假",H1073,1),0)&gt;0,"Unpaid",IFERROR(FIND("年休假",H1073,1),0)&gt;0,"Annual",IFERROR(FIND("产",H1073,1),0)&gt;0,"Welfare",IFERROR(FIND("婚",H1073,1),0)&gt;0,"Welfare",IFERROR(FIND("育",H1073,1),0)&gt;0,"Welfare",IFERROR(FIND("丧",H1073,1),0)&gt;0,"Welfare",IFERROR(FIND("Annual",H1073,1),0)&gt;0,"Annual",IFERROR(FIND("annual",H1073,1),0)&gt;0,"Annual",IFERROR(FIND("病假",H1073,1),0)&gt;0,"Sick",IFERROR(FIND("sick",H1073,1),0)&gt;0,"Sick",IFERROR(FIND("Leave",H1073,1),0)&gt;0,"Unpaid",IFERROR(FIND("unpaid",H1073,1),0)&gt;0,"Unpaid",IFERROR(FIND("welfare",H1073,1),0)&gt;0,"Welfare",1=1,H1073)</f>
        <v>0</v>
      </c>
    </row>
    <row r="1074" spans="11:13">
      <c r="K1074" s="17" cm="1">
        <f t="array" ref="K1074">_xlfn.IFS(IFERROR(FIND("差",H1074,1),0)&gt;0,"Trip",IFERROR(FIND("trip",H1074,1),0)&gt;0,"Trip",IFERROR(FIND("假",H1074,1),0)&gt;0,"Leave",IFERROR(FIND("leave",H1074,1),0)&gt;0,"Leave",IFERROR(FIND("补单",H1074,1),0)&gt;0,"Supp",IFERROR(FIND("Replenishment",H1074,1),0)&gt;0,"Supp",1=1,H1074)</f>
        <v>0</v>
      </c>
      <c r="L1074" s="17">
        <f t="shared" si="16"/>
        <v>0</v>
      </c>
      <c r="M1074" s="17" cm="1">
        <f t="array" ref="M1074">_xlfn.IFS(IFERROR(FIND("事假",H1074,1),0)&gt;0,"Unpaid",IFERROR(FIND("年休假",H1074,1),0)&gt;0,"Annual",IFERROR(FIND("产",H1074,1),0)&gt;0,"Welfare",IFERROR(FIND("婚",H1074,1),0)&gt;0,"Welfare",IFERROR(FIND("育",H1074,1),0)&gt;0,"Welfare",IFERROR(FIND("丧",H1074,1),0)&gt;0,"Welfare",IFERROR(FIND("Annual",H1074,1),0)&gt;0,"Annual",IFERROR(FIND("annual",H1074,1),0)&gt;0,"Annual",IFERROR(FIND("病假",H1074,1),0)&gt;0,"Sick",IFERROR(FIND("sick",H1074,1),0)&gt;0,"Sick",IFERROR(FIND("Leave",H1074,1),0)&gt;0,"Unpaid",IFERROR(FIND("unpaid",H1074,1),0)&gt;0,"Unpaid",IFERROR(FIND("welfare",H1074,1),0)&gt;0,"Welfare",1=1,H1074)</f>
        <v>0</v>
      </c>
    </row>
    <row r="1075" spans="11:13">
      <c r="K1075" s="17" cm="1">
        <f t="array" ref="K1075">_xlfn.IFS(IFERROR(FIND("差",H1075,1),0)&gt;0,"Trip",IFERROR(FIND("trip",H1075,1),0)&gt;0,"Trip",IFERROR(FIND("假",H1075,1),0)&gt;0,"Leave",IFERROR(FIND("leave",H1075,1),0)&gt;0,"Leave",IFERROR(FIND("补单",H1075,1),0)&gt;0,"Supp",IFERROR(FIND("Replenishment",H1075,1),0)&gt;0,"Supp",1=1,H1075)</f>
        <v>0</v>
      </c>
      <c r="L1075" s="17">
        <f t="shared" si="16"/>
        <v>0</v>
      </c>
      <c r="M1075" s="17" cm="1">
        <f t="array" ref="M1075">_xlfn.IFS(IFERROR(FIND("事假",H1075,1),0)&gt;0,"Unpaid",IFERROR(FIND("年休假",H1075,1),0)&gt;0,"Annual",IFERROR(FIND("产",H1075,1),0)&gt;0,"Welfare",IFERROR(FIND("婚",H1075,1),0)&gt;0,"Welfare",IFERROR(FIND("育",H1075,1),0)&gt;0,"Welfare",IFERROR(FIND("丧",H1075,1),0)&gt;0,"Welfare",IFERROR(FIND("Annual",H1075,1),0)&gt;0,"Annual",IFERROR(FIND("annual",H1075,1),0)&gt;0,"Annual",IFERROR(FIND("病假",H1075,1),0)&gt;0,"Sick",IFERROR(FIND("sick",H1075,1),0)&gt;0,"Sick",IFERROR(FIND("Leave",H1075,1),0)&gt;0,"Unpaid",IFERROR(FIND("unpaid",H1075,1),0)&gt;0,"Unpaid",IFERROR(FIND("welfare",H1075,1),0)&gt;0,"Welfare",1=1,H1075)</f>
        <v>0</v>
      </c>
    </row>
    <row r="1076" spans="11:13">
      <c r="K1076" s="17" cm="1">
        <f t="array" ref="K1076">_xlfn.IFS(IFERROR(FIND("差",H1076,1),0)&gt;0,"Trip",IFERROR(FIND("trip",H1076,1),0)&gt;0,"Trip",IFERROR(FIND("假",H1076,1),0)&gt;0,"Leave",IFERROR(FIND("leave",H1076,1),0)&gt;0,"Leave",IFERROR(FIND("补单",H1076,1),0)&gt;0,"Supp",IFERROR(FIND("Replenishment",H1076,1),0)&gt;0,"Supp",1=1,H1076)</f>
        <v>0</v>
      </c>
      <c r="L1076" s="17">
        <f t="shared" si="16"/>
        <v>0</v>
      </c>
      <c r="M1076" s="17" cm="1">
        <f t="array" ref="M1076">_xlfn.IFS(IFERROR(FIND("事假",H1076,1),0)&gt;0,"Unpaid",IFERROR(FIND("年休假",H1076,1),0)&gt;0,"Annual",IFERROR(FIND("产",H1076,1),0)&gt;0,"Welfare",IFERROR(FIND("婚",H1076,1),0)&gt;0,"Welfare",IFERROR(FIND("育",H1076,1),0)&gt;0,"Welfare",IFERROR(FIND("丧",H1076,1),0)&gt;0,"Welfare",IFERROR(FIND("Annual",H1076,1),0)&gt;0,"Annual",IFERROR(FIND("annual",H1076,1),0)&gt;0,"Annual",IFERROR(FIND("病假",H1076,1),0)&gt;0,"Sick",IFERROR(FIND("sick",H1076,1),0)&gt;0,"Sick",IFERROR(FIND("Leave",H1076,1),0)&gt;0,"Unpaid",IFERROR(FIND("unpaid",H1076,1),0)&gt;0,"Unpaid",IFERROR(FIND("welfare",H1076,1),0)&gt;0,"Welfare",1=1,H1076)</f>
        <v>0</v>
      </c>
    </row>
    <row r="1077" spans="11:13">
      <c r="K1077" s="17" cm="1">
        <f t="array" ref="K1077">_xlfn.IFS(IFERROR(FIND("差",H1077,1),0)&gt;0,"Trip",IFERROR(FIND("trip",H1077,1),0)&gt;0,"Trip",IFERROR(FIND("假",H1077,1),0)&gt;0,"Leave",IFERROR(FIND("leave",H1077,1),0)&gt;0,"Leave",IFERROR(FIND("补单",H1077,1),0)&gt;0,"Supp",IFERROR(FIND("Replenishment",H1077,1),0)&gt;0,"Supp",1=1,H1077)</f>
        <v>0</v>
      </c>
      <c r="L1077" s="17">
        <f t="shared" si="16"/>
        <v>0</v>
      </c>
      <c r="M1077" s="17" cm="1">
        <f t="array" ref="M1077">_xlfn.IFS(IFERROR(FIND("事假",H1077,1),0)&gt;0,"Unpaid",IFERROR(FIND("年休假",H1077,1),0)&gt;0,"Annual",IFERROR(FIND("产",H1077,1),0)&gt;0,"Welfare",IFERROR(FIND("婚",H1077,1),0)&gt;0,"Welfare",IFERROR(FIND("育",H1077,1),0)&gt;0,"Welfare",IFERROR(FIND("丧",H1077,1),0)&gt;0,"Welfare",IFERROR(FIND("Annual",H1077,1),0)&gt;0,"Annual",IFERROR(FIND("annual",H1077,1),0)&gt;0,"Annual",IFERROR(FIND("病假",H1077,1),0)&gt;0,"Sick",IFERROR(FIND("sick",H1077,1),0)&gt;0,"Sick",IFERROR(FIND("Leave",H1077,1),0)&gt;0,"Unpaid",IFERROR(FIND("unpaid",H1077,1),0)&gt;0,"Unpaid",IFERROR(FIND("welfare",H1077,1),0)&gt;0,"Welfare",1=1,H1077)</f>
        <v>0</v>
      </c>
    </row>
    <row r="1078" spans="11:13">
      <c r="K1078" s="17" cm="1">
        <f t="array" ref="K1078">_xlfn.IFS(IFERROR(FIND("差",H1078,1),0)&gt;0,"Trip",IFERROR(FIND("trip",H1078,1),0)&gt;0,"Trip",IFERROR(FIND("假",H1078,1),0)&gt;0,"Leave",IFERROR(FIND("leave",H1078,1),0)&gt;0,"Leave",IFERROR(FIND("补单",H1078,1),0)&gt;0,"Supp",IFERROR(FIND("Replenishment",H1078,1),0)&gt;0,"Supp",1=1,H1078)</f>
        <v>0</v>
      </c>
      <c r="L1078" s="17">
        <f t="shared" si="16"/>
        <v>0</v>
      </c>
      <c r="M1078" s="17" cm="1">
        <f t="array" ref="M1078">_xlfn.IFS(IFERROR(FIND("事假",H1078,1),0)&gt;0,"Unpaid",IFERROR(FIND("年休假",H1078,1),0)&gt;0,"Annual",IFERROR(FIND("产",H1078,1),0)&gt;0,"Welfare",IFERROR(FIND("婚",H1078,1),0)&gt;0,"Welfare",IFERROR(FIND("育",H1078,1),0)&gt;0,"Welfare",IFERROR(FIND("丧",H1078,1),0)&gt;0,"Welfare",IFERROR(FIND("Annual",H1078,1),0)&gt;0,"Annual",IFERROR(FIND("annual",H1078,1),0)&gt;0,"Annual",IFERROR(FIND("病假",H1078,1),0)&gt;0,"Sick",IFERROR(FIND("sick",H1078,1),0)&gt;0,"Sick",IFERROR(FIND("Leave",H1078,1),0)&gt;0,"Unpaid",IFERROR(FIND("unpaid",H1078,1),0)&gt;0,"Unpaid",IFERROR(FIND("welfare",H1078,1),0)&gt;0,"Welfare",1=1,H1078)</f>
        <v>0</v>
      </c>
    </row>
    <row r="1079" spans="11:13">
      <c r="K1079" s="17" cm="1">
        <f t="array" ref="K1079">_xlfn.IFS(IFERROR(FIND("差",H1079,1),0)&gt;0,"Trip",IFERROR(FIND("trip",H1079,1),0)&gt;0,"Trip",IFERROR(FIND("假",H1079,1),0)&gt;0,"Leave",IFERROR(FIND("leave",H1079,1),0)&gt;0,"Leave",IFERROR(FIND("补单",H1079,1),0)&gt;0,"Supp",IFERROR(FIND("Replenishment",H1079,1),0)&gt;0,"Supp",1=1,H1079)</f>
        <v>0</v>
      </c>
      <c r="L1079" s="17">
        <f t="shared" si="16"/>
        <v>0</v>
      </c>
      <c r="M1079" s="17" cm="1">
        <f t="array" ref="M1079">_xlfn.IFS(IFERROR(FIND("事假",H1079,1),0)&gt;0,"Unpaid",IFERROR(FIND("年休假",H1079,1),0)&gt;0,"Annual",IFERROR(FIND("产",H1079,1),0)&gt;0,"Welfare",IFERROR(FIND("婚",H1079,1),0)&gt;0,"Welfare",IFERROR(FIND("育",H1079,1),0)&gt;0,"Welfare",IFERROR(FIND("丧",H1079,1),0)&gt;0,"Welfare",IFERROR(FIND("Annual",H1079,1),0)&gt;0,"Annual",IFERROR(FIND("annual",H1079,1),0)&gt;0,"Annual",IFERROR(FIND("病假",H1079,1),0)&gt;0,"Sick",IFERROR(FIND("sick",H1079,1),0)&gt;0,"Sick",IFERROR(FIND("Leave",H1079,1),0)&gt;0,"Unpaid",IFERROR(FIND("unpaid",H1079,1),0)&gt;0,"Unpaid",IFERROR(FIND("welfare",H1079,1),0)&gt;0,"Welfare",1=1,H1079)</f>
        <v>0</v>
      </c>
    </row>
    <row r="1080" spans="11:13">
      <c r="K1080" s="17" cm="1">
        <f t="array" ref="K1080">_xlfn.IFS(IFERROR(FIND("差",H1080,1),0)&gt;0,"Trip",IFERROR(FIND("trip",H1080,1),0)&gt;0,"Trip",IFERROR(FIND("假",H1080,1),0)&gt;0,"Leave",IFERROR(FIND("leave",H1080,1),0)&gt;0,"Leave",IFERROR(FIND("补单",H1080,1),0)&gt;0,"Supp",IFERROR(FIND("Replenishment",H1080,1),0)&gt;0,"Supp",1=1,H1080)</f>
        <v>0</v>
      </c>
      <c r="L1080" s="17">
        <f t="shared" si="16"/>
        <v>0</v>
      </c>
      <c r="M1080" s="17" cm="1">
        <f t="array" ref="M1080">_xlfn.IFS(IFERROR(FIND("事假",H1080,1),0)&gt;0,"Unpaid",IFERROR(FIND("年休假",H1080,1),0)&gt;0,"Annual",IFERROR(FIND("产",H1080,1),0)&gt;0,"Welfare",IFERROR(FIND("婚",H1080,1),0)&gt;0,"Welfare",IFERROR(FIND("育",H1080,1),0)&gt;0,"Welfare",IFERROR(FIND("丧",H1080,1),0)&gt;0,"Welfare",IFERROR(FIND("Annual",H1080,1),0)&gt;0,"Annual",IFERROR(FIND("annual",H1080,1),0)&gt;0,"Annual",IFERROR(FIND("病假",H1080,1),0)&gt;0,"Sick",IFERROR(FIND("sick",H1080,1),0)&gt;0,"Sick",IFERROR(FIND("Leave",H1080,1),0)&gt;0,"Unpaid",IFERROR(FIND("unpaid",H1080,1),0)&gt;0,"Unpaid",IFERROR(FIND("welfare",H1080,1),0)&gt;0,"Welfare",1=1,H1080)</f>
        <v>0</v>
      </c>
    </row>
    <row r="1081" spans="11:13">
      <c r="K1081" s="17" cm="1">
        <f t="array" ref="K1081">_xlfn.IFS(IFERROR(FIND("差",H1081,1),0)&gt;0,"Trip",IFERROR(FIND("trip",H1081,1),0)&gt;0,"Trip",IFERROR(FIND("假",H1081,1),0)&gt;0,"Leave",IFERROR(FIND("leave",H1081,1),0)&gt;0,"Leave",IFERROR(FIND("补单",H1081,1),0)&gt;0,"Supp",IFERROR(FIND("Replenishment",H1081,1),0)&gt;0,"Supp",1=1,H1081)</f>
        <v>0</v>
      </c>
      <c r="L1081" s="17">
        <f t="shared" si="16"/>
        <v>0</v>
      </c>
      <c r="M1081" s="17" cm="1">
        <f t="array" ref="M1081">_xlfn.IFS(IFERROR(FIND("事假",H1081,1),0)&gt;0,"Unpaid",IFERROR(FIND("年休假",H1081,1),0)&gt;0,"Annual",IFERROR(FIND("产",H1081,1),0)&gt;0,"Welfare",IFERROR(FIND("婚",H1081,1),0)&gt;0,"Welfare",IFERROR(FIND("育",H1081,1),0)&gt;0,"Welfare",IFERROR(FIND("丧",H1081,1),0)&gt;0,"Welfare",IFERROR(FIND("Annual",H1081,1),0)&gt;0,"Annual",IFERROR(FIND("annual",H1081,1),0)&gt;0,"Annual",IFERROR(FIND("病假",H1081,1),0)&gt;0,"Sick",IFERROR(FIND("sick",H1081,1),0)&gt;0,"Sick",IFERROR(FIND("Leave",H1081,1),0)&gt;0,"Unpaid",IFERROR(FIND("unpaid",H1081,1),0)&gt;0,"Unpaid",IFERROR(FIND("welfare",H1081,1),0)&gt;0,"Welfare",1=1,H1081)</f>
        <v>0</v>
      </c>
    </row>
    <row r="1082" spans="11:13">
      <c r="K1082" s="17" cm="1">
        <f t="array" ref="K1082">_xlfn.IFS(IFERROR(FIND("差",H1082,1),0)&gt;0,"Trip",IFERROR(FIND("trip",H1082,1),0)&gt;0,"Trip",IFERROR(FIND("假",H1082,1),0)&gt;0,"Leave",IFERROR(FIND("leave",H1082,1),0)&gt;0,"Leave",IFERROR(FIND("补单",H1082,1),0)&gt;0,"Supp",IFERROR(FIND("Replenishment",H1082,1),0)&gt;0,"Supp",1=1,H1082)</f>
        <v>0</v>
      </c>
      <c r="L1082" s="17">
        <f t="shared" si="16"/>
        <v>0</v>
      </c>
      <c r="M1082" s="17" cm="1">
        <f t="array" ref="M1082">_xlfn.IFS(IFERROR(FIND("事假",H1082,1),0)&gt;0,"Unpaid",IFERROR(FIND("年休假",H1082,1),0)&gt;0,"Annual",IFERROR(FIND("产",H1082,1),0)&gt;0,"Welfare",IFERROR(FIND("婚",H1082,1),0)&gt;0,"Welfare",IFERROR(FIND("育",H1082,1),0)&gt;0,"Welfare",IFERROR(FIND("丧",H1082,1),0)&gt;0,"Welfare",IFERROR(FIND("Annual",H1082,1),0)&gt;0,"Annual",IFERROR(FIND("annual",H1082,1),0)&gt;0,"Annual",IFERROR(FIND("病假",H1082,1),0)&gt;0,"Sick",IFERROR(FIND("sick",H1082,1),0)&gt;0,"Sick",IFERROR(FIND("Leave",H1082,1),0)&gt;0,"Unpaid",IFERROR(FIND("unpaid",H1082,1),0)&gt;0,"Unpaid",IFERROR(FIND("welfare",H1082,1),0)&gt;0,"Welfare",1=1,H1082)</f>
        <v>0</v>
      </c>
    </row>
    <row r="1083" spans="11:13">
      <c r="K1083" s="17" cm="1">
        <f t="array" ref="K1083">_xlfn.IFS(IFERROR(FIND("差",H1083,1),0)&gt;0,"Trip",IFERROR(FIND("trip",H1083,1),0)&gt;0,"Trip",IFERROR(FIND("假",H1083,1),0)&gt;0,"Leave",IFERROR(FIND("leave",H1083,1),0)&gt;0,"Leave",IFERROR(FIND("补单",H1083,1),0)&gt;0,"Supp",IFERROR(FIND("Replenishment",H1083,1),0)&gt;0,"Supp",1=1,H1083)</f>
        <v>0</v>
      </c>
      <c r="L1083" s="17">
        <f t="shared" si="16"/>
        <v>0</v>
      </c>
      <c r="M1083" s="17" cm="1">
        <f t="array" ref="M1083">_xlfn.IFS(IFERROR(FIND("事假",H1083,1),0)&gt;0,"Unpaid",IFERROR(FIND("年休假",H1083,1),0)&gt;0,"Annual",IFERROR(FIND("产",H1083,1),0)&gt;0,"Welfare",IFERROR(FIND("婚",H1083,1),0)&gt;0,"Welfare",IFERROR(FIND("育",H1083,1),0)&gt;0,"Welfare",IFERROR(FIND("丧",H1083,1),0)&gt;0,"Welfare",IFERROR(FIND("Annual",H1083,1),0)&gt;0,"Annual",IFERROR(FIND("annual",H1083,1),0)&gt;0,"Annual",IFERROR(FIND("病假",H1083,1),0)&gt;0,"Sick",IFERROR(FIND("sick",H1083,1),0)&gt;0,"Sick",IFERROR(FIND("Leave",H1083,1),0)&gt;0,"Unpaid",IFERROR(FIND("unpaid",H1083,1),0)&gt;0,"Unpaid",IFERROR(FIND("welfare",H1083,1),0)&gt;0,"Welfare",1=1,H1083)</f>
        <v>0</v>
      </c>
    </row>
    <row r="1084" spans="11:13">
      <c r="K1084" s="17" cm="1">
        <f t="array" ref="K1084">_xlfn.IFS(IFERROR(FIND("差",H1084,1),0)&gt;0,"Trip",IFERROR(FIND("trip",H1084,1),0)&gt;0,"Trip",IFERROR(FIND("假",H1084,1),0)&gt;0,"Leave",IFERROR(FIND("leave",H1084,1),0)&gt;0,"Leave",IFERROR(FIND("补单",H1084,1),0)&gt;0,"Supp",IFERROR(FIND("Replenishment",H1084,1),0)&gt;0,"Supp",1=1,H1084)</f>
        <v>0</v>
      </c>
      <c r="L1084" s="17">
        <f t="shared" si="16"/>
        <v>0</v>
      </c>
      <c r="M1084" s="17" cm="1">
        <f t="array" ref="M1084">_xlfn.IFS(IFERROR(FIND("事假",H1084,1),0)&gt;0,"Unpaid",IFERROR(FIND("年休假",H1084,1),0)&gt;0,"Annual",IFERROR(FIND("产",H1084,1),0)&gt;0,"Welfare",IFERROR(FIND("婚",H1084,1),0)&gt;0,"Welfare",IFERROR(FIND("育",H1084,1),0)&gt;0,"Welfare",IFERROR(FIND("丧",H1084,1),0)&gt;0,"Welfare",IFERROR(FIND("Annual",H1084,1),0)&gt;0,"Annual",IFERROR(FIND("annual",H1084,1),0)&gt;0,"Annual",IFERROR(FIND("病假",H1084,1),0)&gt;0,"Sick",IFERROR(FIND("sick",H1084,1),0)&gt;0,"Sick",IFERROR(FIND("Leave",H1084,1),0)&gt;0,"Unpaid",IFERROR(FIND("unpaid",H1084,1),0)&gt;0,"Unpaid",IFERROR(FIND("welfare",H1084,1),0)&gt;0,"Welfare",1=1,H1084)</f>
        <v>0</v>
      </c>
    </row>
    <row r="1085" spans="11:13">
      <c r="K1085" s="17" cm="1">
        <f t="array" ref="K1085">_xlfn.IFS(IFERROR(FIND("差",H1085,1),0)&gt;0,"Trip",IFERROR(FIND("trip",H1085,1),0)&gt;0,"Trip",IFERROR(FIND("假",H1085,1),0)&gt;0,"Leave",IFERROR(FIND("leave",H1085,1),0)&gt;0,"Leave",IFERROR(FIND("补单",H1085,1),0)&gt;0,"Supp",IFERROR(FIND("Replenishment",H1085,1),0)&gt;0,"Supp",1=1,H1085)</f>
        <v>0</v>
      </c>
      <c r="L1085" s="17">
        <f t="shared" si="16"/>
        <v>0</v>
      </c>
      <c r="M1085" s="17" cm="1">
        <f t="array" ref="M1085">_xlfn.IFS(IFERROR(FIND("事假",H1085,1),0)&gt;0,"Unpaid",IFERROR(FIND("年休假",H1085,1),0)&gt;0,"Annual",IFERROR(FIND("产",H1085,1),0)&gt;0,"Welfare",IFERROR(FIND("婚",H1085,1),0)&gt;0,"Welfare",IFERROR(FIND("育",H1085,1),0)&gt;0,"Welfare",IFERROR(FIND("丧",H1085,1),0)&gt;0,"Welfare",IFERROR(FIND("Annual",H1085,1),0)&gt;0,"Annual",IFERROR(FIND("annual",H1085,1),0)&gt;0,"Annual",IFERROR(FIND("病假",H1085,1),0)&gt;0,"Sick",IFERROR(FIND("sick",H1085,1),0)&gt;0,"Sick",IFERROR(FIND("Leave",H1085,1),0)&gt;0,"Unpaid",IFERROR(FIND("unpaid",H1085,1),0)&gt;0,"Unpaid",IFERROR(FIND("welfare",H1085,1),0)&gt;0,"Welfare",1=1,H1085)</f>
        <v>0</v>
      </c>
    </row>
    <row r="1086" spans="11:13">
      <c r="K1086" s="17" cm="1">
        <f t="array" ref="K1086">_xlfn.IFS(IFERROR(FIND("差",H1086,1),0)&gt;0,"Trip",IFERROR(FIND("trip",H1086,1),0)&gt;0,"Trip",IFERROR(FIND("假",H1086,1),0)&gt;0,"Leave",IFERROR(FIND("leave",H1086,1),0)&gt;0,"Leave",IFERROR(FIND("补单",H1086,1),0)&gt;0,"Supp",IFERROR(FIND("Replenishment",H1086,1),0)&gt;0,"Supp",1=1,H1086)</f>
        <v>0</v>
      </c>
      <c r="L1086" s="17">
        <f t="shared" si="16"/>
        <v>0</v>
      </c>
      <c r="M1086" s="17" cm="1">
        <f t="array" ref="M1086">_xlfn.IFS(IFERROR(FIND("事假",H1086,1),0)&gt;0,"Unpaid",IFERROR(FIND("年休假",H1086,1),0)&gt;0,"Annual",IFERROR(FIND("产",H1086,1),0)&gt;0,"Welfare",IFERROR(FIND("婚",H1086,1),0)&gt;0,"Welfare",IFERROR(FIND("育",H1086,1),0)&gt;0,"Welfare",IFERROR(FIND("丧",H1086,1),0)&gt;0,"Welfare",IFERROR(FIND("Annual",H1086,1),0)&gt;0,"Annual",IFERROR(FIND("annual",H1086,1),0)&gt;0,"Annual",IFERROR(FIND("病假",H1086,1),0)&gt;0,"Sick",IFERROR(FIND("sick",H1086,1),0)&gt;0,"Sick",IFERROR(FIND("Leave",H1086,1),0)&gt;0,"Unpaid",IFERROR(FIND("unpaid",H1086,1),0)&gt;0,"Unpaid",IFERROR(FIND("welfare",H1086,1),0)&gt;0,"Welfare",1=1,H1086)</f>
        <v>0</v>
      </c>
    </row>
    <row r="1087" spans="11:13">
      <c r="K1087" s="17" cm="1">
        <f t="array" ref="K1087">_xlfn.IFS(IFERROR(FIND("差",H1087,1),0)&gt;0,"Trip",IFERROR(FIND("trip",H1087,1),0)&gt;0,"Trip",IFERROR(FIND("假",H1087,1),0)&gt;0,"Leave",IFERROR(FIND("leave",H1087,1),0)&gt;0,"Leave",IFERROR(FIND("补单",H1087,1),0)&gt;0,"Supp",IFERROR(FIND("Replenishment",H1087,1),0)&gt;0,"Supp",1=1,H1087)</f>
        <v>0</v>
      </c>
      <c r="L1087" s="17">
        <f t="shared" si="16"/>
        <v>0</v>
      </c>
      <c r="M1087" s="17" cm="1">
        <f t="array" ref="M1087">_xlfn.IFS(IFERROR(FIND("事假",H1087,1),0)&gt;0,"Unpaid",IFERROR(FIND("年休假",H1087,1),0)&gt;0,"Annual",IFERROR(FIND("产",H1087,1),0)&gt;0,"Welfare",IFERROR(FIND("婚",H1087,1),0)&gt;0,"Welfare",IFERROR(FIND("育",H1087,1),0)&gt;0,"Welfare",IFERROR(FIND("丧",H1087,1),0)&gt;0,"Welfare",IFERROR(FIND("Annual",H1087,1),0)&gt;0,"Annual",IFERROR(FIND("annual",H1087,1),0)&gt;0,"Annual",IFERROR(FIND("病假",H1087,1),0)&gt;0,"Sick",IFERROR(FIND("sick",H1087,1),0)&gt;0,"Sick",IFERROR(FIND("Leave",H1087,1),0)&gt;0,"Unpaid",IFERROR(FIND("unpaid",H1087,1),0)&gt;0,"Unpaid",IFERROR(FIND("welfare",H1087,1),0)&gt;0,"Welfare",1=1,H1087)</f>
        <v>0</v>
      </c>
    </row>
    <row r="1088" spans="11:13">
      <c r="K1088" s="17" cm="1">
        <f t="array" ref="K1088">_xlfn.IFS(IFERROR(FIND("差",H1088,1),0)&gt;0,"Trip",IFERROR(FIND("trip",H1088,1),0)&gt;0,"Trip",IFERROR(FIND("假",H1088,1),0)&gt;0,"Leave",IFERROR(FIND("leave",H1088,1),0)&gt;0,"Leave",IFERROR(FIND("补单",H1088,1),0)&gt;0,"Supp",IFERROR(FIND("Replenishment",H1088,1),0)&gt;0,"Supp",1=1,H1088)</f>
        <v>0</v>
      </c>
      <c r="L1088" s="17">
        <f t="shared" si="16"/>
        <v>0</v>
      </c>
      <c r="M1088" s="17" cm="1">
        <f t="array" ref="M1088">_xlfn.IFS(IFERROR(FIND("事假",H1088,1),0)&gt;0,"Unpaid",IFERROR(FIND("年休假",H1088,1),0)&gt;0,"Annual",IFERROR(FIND("产",H1088,1),0)&gt;0,"Welfare",IFERROR(FIND("婚",H1088,1),0)&gt;0,"Welfare",IFERROR(FIND("育",H1088,1),0)&gt;0,"Welfare",IFERROR(FIND("丧",H1088,1),0)&gt;0,"Welfare",IFERROR(FIND("Annual",H1088,1),0)&gt;0,"Annual",IFERROR(FIND("annual",H1088,1),0)&gt;0,"Annual",IFERROR(FIND("病假",H1088,1),0)&gt;0,"Sick",IFERROR(FIND("sick",H1088,1),0)&gt;0,"Sick",IFERROR(FIND("Leave",H1088,1),0)&gt;0,"Unpaid",IFERROR(FIND("unpaid",H1088,1),0)&gt;0,"Unpaid",IFERROR(FIND("welfare",H1088,1),0)&gt;0,"Welfare",1=1,H1088)</f>
        <v>0</v>
      </c>
    </row>
    <row r="1089" spans="11:13">
      <c r="K1089" s="17" cm="1">
        <f t="array" ref="K1089">_xlfn.IFS(IFERROR(FIND("差",H1089,1),0)&gt;0,"Trip",IFERROR(FIND("trip",H1089,1),0)&gt;0,"Trip",IFERROR(FIND("假",H1089,1),0)&gt;0,"Leave",IFERROR(FIND("leave",H1089,1),0)&gt;0,"Leave",IFERROR(FIND("补单",H1089,1),0)&gt;0,"Supp",IFERROR(FIND("Replenishment",H1089,1),0)&gt;0,"Supp",1=1,H1089)</f>
        <v>0</v>
      </c>
      <c r="L1089" s="17">
        <f t="shared" si="16"/>
        <v>0</v>
      </c>
      <c r="M1089" s="17" cm="1">
        <f t="array" ref="M1089">_xlfn.IFS(IFERROR(FIND("事假",H1089,1),0)&gt;0,"Unpaid",IFERROR(FIND("年休假",H1089,1),0)&gt;0,"Annual",IFERROR(FIND("产",H1089,1),0)&gt;0,"Welfare",IFERROR(FIND("婚",H1089,1),0)&gt;0,"Welfare",IFERROR(FIND("育",H1089,1),0)&gt;0,"Welfare",IFERROR(FIND("丧",H1089,1),0)&gt;0,"Welfare",IFERROR(FIND("Annual",H1089,1),0)&gt;0,"Annual",IFERROR(FIND("annual",H1089,1),0)&gt;0,"Annual",IFERROR(FIND("病假",H1089,1),0)&gt;0,"Sick",IFERROR(FIND("sick",H1089,1),0)&gt;0,"Sick",IFERROR(FIND("Leave",H1089,1),0)&gt;0,"Unpaid",IFERROR(FIND("unpaid",H1089,1),0)&gt;0,"Unpaid",IFERROR(FIND("welfare",H1089,1),0)&gt;0,"Welfare",1=1,H1089)</f>
        <v>0</v>
      </c>
    </row>
    <row r="1090" spans="11:13">
      <c r="K1090" s="17" cm="1">
        <f t="array" ref="K1090">_xlfn.IFS(IFERROR(FIND("差",H1090,1),0)&gt;0,"Trip",IFERROR(FIND("trip",H1090,1),0)&gt;0,"Trip",IFERROR(FIND("假",H1090,1),0)&gt;0,"Leave",IFERROR(FIND("leave",H1090,1),0)&gt;0,"Leave",IFERROR(FIND("补单",H1090,1),0)&gt;0,"Supp",IFERROR(FIND("Replenishment",H1090,1),0)&gt;0,"Supp",1=1,H1090)</f>
        <v>0</v>
      </c>
      <c r="L1090" s="17">
        <f t="shared" si="16"/>
        <v>0</v>
      </c>
      <c r="M1090" s="17" cm="1">
        <f t="array" ref="M1090">_xlfn.IFS(IFERROR(FIND("事假",H1090,1),0)&gt;0,"Unpaid",IFERROR(FIND("年休假",H1090,1),0)&gt;0,"Annual",IFERROR(FIND("产",H1090,1),0)&gt;0,"Welfare",IFERROR(FIND("婚",H1090,1),0)&gt;0,"Welfare",IFERROR(FIND("育",H1090,1),0)&gt;0,"Welfare",IFERROR(FIND("丧",H1090,1),0)&gt;0,"Welfare",IFERROR(FIND("Annual",H1090,1),0)&gt;0,"Annual",IFERROR(FIND("annual",H1090,1),0)&gt;0,"Annual",IFERROR(FIND("病假",H1090,1),0)&gt;0,"Sick",IFERROR(FIND("sick",H1090,1),0)&gt;0,"Sick",IFERROR(FIND("Leave",H1090,1),0)&gt;0,"Unpaid",IFERROR(FIND("unpaid",H1090,1),0)&gt;0,"Unpaid",IFERROR(FIND("welfare",H1090,1),0)&gt;0,"Welfare",1=1,H1090)</f>
        <v>0</v>
      </c>
    </row>
    <row r="1091" spans="11:13">
      <c r="K1091" s="17" cm="1">
        <f t="array" ref="K1091">_xlfn.IFS(IFERROR(FIND("差",H1091,1),0)&gt;0,"Trip",IFERROR(FIND("trip",H1091,1),0)&gt;0,"Trip",IFERROR(FIND("假",H1091,1),0)&gt;0,"Leave",IFERROR(FIND("leave",H1091,1),0)&gt;0,"Leave",IFERROR(FIND("补单",H1091,1),0)&gt;0,"Supp",IFERROR(FIND("Replenishment",H1091,1),0)&gt;0,"Supp",1=1,H1091)</f>
        <v>0</v>
      </c>
      <c r="L1091" s="17">
        <f t="shared" ref="L1091:L1154" si="17">IF(IFERROR(FIND("通过",J1091,1),0)&gt;0,"Approved",J1091)</f>
        <v>0</v>
      </c>
      <c r="M1091" s="17" cm="1">
        <f t="array" ref="M1091">_xlfn.IFS(IFERROR(FIND("事假",H1091,1),0)&gt;0,"Unpaid",IFERROR(FIND("年休假",H1091,1),0)&gt;0,"Annual",IFERROR(FIND("产",H1091,1),0)&gt;0,"Welfare",IFERROR(FIND("婚",H1091,1),0)&gt;0,"Welfare",IFERROR(FIND("育",H1091,1),0)&gt;0,"Welfare",IFERROR(FIND("丧",H1091,1),0)&gt;0,"Welfare",IFERROR(FIND("Annual",H1091,1),0)&gt;0,"Annual",IFERROR(FIND("annual",H1091,1),0)&gt;0,"Annual",IFERROR(FIND("病假",H1091,1),0)&gt;0,"Sick",IFERROR(FIND("sick",H1091,1),0)&gt;0,"Sick",IFERROR(FIND("Leave",H1091,1),0)&gt;0,"Unpaid",IFERROR(FIND("unpaid",H1091,1),0)&gt;0,"Unpaid",IFERROR(FIND("welfare",H1091,1),0)&gt;0,"Welfare",1=1,H1091)</f>
        <v>0</v>
      </c>
    </row>
    <row r="1092" spans="11:13">
      <c r="K1092" s="17" cm="1">
        <f t="array" ref="K1092">_xlfn.IFS(IFERROR(FIND("差",H1092,1),0)&gt;0,"Trip",IFERROR(FIND("trip",H1092,1),0)&gt;0,"Trip",IFERROR(FIND("假",H1092,1),0)&gt;0,"Leave",IFERROR(FIND("leave",H1092,1),0)&gt;0,"Leave",IFERROR(FIND("补单",H1092,1),0)&gt;0,"Supp",IFERROR(FIND("Replenishment",H1092,1),0)&gt;0,"Supp",1=1,H1092)</f>
        <v>0</v>
      </c>
      <c r="L1092" s="17">
        <f t="shared" si="17"/>
        <v>0</v>
      </c>
      <c r="M1092" s="17" cm="1">
        <f t="array" ref="M1092">_xlfn.IFS(IFERROR(FIND("事假",H1092,1),0)&gt;0,"Unpaid",IFERROR(FIND("年休假",H1092,1),0)&gt;0,"Annual",IFERROR(FIND("产",H1092,1),0)&gt;0,"Welfare",IFERROR(FIND("婚",H1092,1),0)&gt;0,"Welfare",IFERROR(FIND("育",H1092,1),0)&gt;0,"Welfare",IFERROR(FIND("丧",H1092,1),0)&gt;0,"Welfare",IFERROR(FIND("Annual",H1092,1),0)&gt;0,"Annual",IFERROR(FIND("annual",H1092,1),0)&gt;0,"Annual",IFERROR(FIND("病假",H1092,1),0)&gt;0,"Sick",IFERROR(FIND("sick",H1092,1),0)&gt;0,"Sick",IFERROR(FIND("Leave",H1092,1),0)&gt;0,"Unpaid",IFERROR(FIND("unpaid",H1092,1),0)&gt;0,"Unpaid",IFERROR(FIND("welfare",H1092,1),0)&gt;0,"Welfare",1=1,H1092)</f>
        <v>0</v>
      </c>
    </row>
    <row r="1093" spans="11:13">
      <c r="K1093" s="17" cm="1">
        <f t="array" ref="K1093">_xlfn.IFS(IFERROR(FIND("差",H1093,1),0)&gt;0,"Trip",IFERROR(FIND("trip",H1093,1),0)&gt;0,"Trip",IFERROR(FIND("假",H1093,1),0)&gt;0,"Leave",IFERROR(FIND("leave",H1093,1),0)&gt;0,"Leave",IFERROR(FIND("补单",H1093,1),0)&gt;0,"Supp",IFERROR(FIND("Replenishment",H1093,1),0)&gt;0,"Supp",1=1,H1093)</f>
        <v>0</v>
      </c>
      <c r="L1093" s="17">
        <f t="shared" si="17"/>
        <v>0</v>
      </c>
      <c r="M1093" s="17" cm="1">
        <f t="array" ref="M1093">_xlfn.IFS(IFERROR(FIND("事假",H1093,1),0)&gt;0,"Unpaid",IFERROR(FIND("年休假",H1093,1),0)&gt;0,"Annual",IFERROR(FIND("产",H1093,1),0)&gt;0,"Welfare",IFERROR(FIND("婚",H1093,1),0)&gt;0,"Welfare",IFERROR(FIND("育",H1093,1),0)&gt;0,"Welfare",IFERROR(FIND("丧",H1093,1),0)&gt;0,"Welfare",IFERROR(FIND("Annual",H1093,1),0)&gt;0,"Annual",IFERROR(FIND("annual",H1093,1),0)&gt;0,"Annual",IFERROR(FIND("病假",H1093,1),0)&gt;0,"Sick",IFERROR(FIND("sick",H1093,1),0)&gt;0,"Sick",IFERROR(FIND("Leave",H1093,1),0)&gt;0,"Unpaid",IFERROR(FIND("unpaid",H1093,1),0)&gt;0,"Unpaid",IFERROR(FIND("welfare",H1093,1),0)&gt;0,"Welfare",1=1,H1093)</f>
        <v>0</v>
      </c>
    </row>
    <row r="1094" spans="11:13">
      <c r="K1094" s="17" cm="1">
        <f t="array" ref="K1094">_xlfn.IFS(IFERROR(FIND("差",H1094,1),0)&gt;0,"Trip",IFERROR(FIND("trip",H1094,1),0)&gt;0,"Trip",IFERROR(FIND("假",H1094,1),0)&gt;0,"Leave",IFERROR(FIND("leave",H1094,1),0)&gt;0,"Leave",IFERROR(FIND("补单",H1094,1),0)&gt;0,"Supp",IFERROR(FIND("Replenishment",H1094,1),0)&gt;0,"Supp",1=1,H1094)</f>
        <v>0</v>
      </c>
      <c r="L1094" s="17">
        <f t="shared" si="17"/>
        <v>0</v>
      </c>
      <c r="M1094" s="17" cm="1">
        <f t="array" ref="M1094">_xlfn.IFS(IFERROR(FIND("事假",H1094,1),0)&gt;0,"Unpaid",IFERROR(FIND("年休假",H1094,1),0)&gt;0,"Annual",IFERROR(FIND("产",H1094,1),0)&gt;0,"Welfare",IFERROR(FIND("婚",H1094,1),0)&gt;0,"Welfare",IFERROR(FIND("育",H1094,1),0)&gt;0,"Welfare",IFERROR(FIND("丧",H1094,1),0)&gt;0,"Welfare",IFERROR(FIND("Annual",H1094,1),0)&gt;0,"Annual",IFERROR(FIND("annual",H1094,1),0)&gt;0,"Annual",IFERROR(FIND("病假",H1094,1),0)&gt;0,"Sick",IFERROR(FIND("sick",H1094,1),0)&gt;0,"Sick",IFERROR(FIND("Leave",H1094,1),0)&gt;0,"Unpaid",IFERROR(FIND("unpaid",H1094,1),0)&gt;0,"Unpaid",IFERROR(FIND("welfare",H1094,1),0)&gt;0,"Welfare",1=1,H1094)</f>
        <v>0</v>
      </c>
    </row>
    <row r="1095" spans="11:13">
      <c r="K1095" s="17" cm="1">
        <f t="array" ref="K1095">_xlfn.IFS(IFERROR(FIND("差",H1095,1),0)&gt;0,"Trip",IFERROR(FIND("trip",H1095,1),0)&gt;0,"Trip",IFERROR(FIND("假",H1095,1),0)&gt;0,"Leave",IFERROR(FIND("leave",H1095,1),0)&gt;0,"Leave",IFERROR(FIND("补单",H1095,1),0)&gt;0,"Supp",IFERROR(FIND("Replenishment",H1095,1),0)&gt;0,"Supp",1=1,H1095)</f>
        <v>0</v>
      </c>
      <c r="L1095" s="17">
        <f t="shared" si="17"/>
        <v>0</v>
      </c>
      <c r="M1095" s="17" cm="1">
        <f t="array" ref="M1095">_xlfn.IFS(IFERROR(FIND("事假",H1095,1),0)&gt;0,"Unpaid",IFERROR(FIND("年休假",H1095,1),0)&gt;0,"Annual",IFERROR(FIND("产",H1095,1),0)&gt;0,"Welfare",IFERROR(FIND("婚",H1095,1),0)&gt;0,"Welfare",IFERROR(FIND("育",H1095,1),0)&gt;0,"Welfare",IFERROR(FIND("丧",H1095,1),0)&gt;0,"Welfare",IFERROR(FIND("Annual",H1095,1),0)&gt;0,"Annual",IFERROR(FIND("annual",H1095,1),0)&gt;0,"Annual",IFERROR(FIND("病假",H1095,1),0)&gt;0,"Sick",IFERROR(FIND("sick",H1095,1),0)&gt;0,"Sick",IFERROR(FIND("Leave",H1095,1),0)&gt;0,"Unpaid",IFERROR(FIND("unpaid",H1095,1),0)&gt;0,"Unpaid",IFERROR(FIND("welfare",H1095,1),0)&gt;0,"Welfare",1=1,H1095)</f>
        <v>0</v>
      </c>
    </row>
    <row r="1096" spans="11:13">
      <c r="K1096" s="17" cm="1">
        <f t="array" ref="K1096">_xlfn.IFS(IFERROR(FIND("差",H1096,1),0)&gt;0,"Trip",IFERROR(FIND("trip",H1096,1),0)&gt;0,"Trip",IFERROR(FIND("假",H1096,1),0)&gt;0,"Leave",IFERROR(FIND("leave",H1096,1),0)&gt;0,"Leave",IFERROR(FIND("补单",H1096,1),0)&gt;0,"Supp",IFERROR(FIND("Replenishment",H1096,1),0)&gt;0,"Supp",1=1,H1096)</f>
        <v>0</v>
      </c>
      <c r="L1096" s="17">
        <f t="shared" si="17"/>
        <v>0</v>
      </c>
      <c r="M1096" s="17" cm="1">
        <f t="array" ref="M1096">_xlfn.IFS(IFERROR(FIND("事假",H1096,1),0)&gt;0,"Unpaid",IFERROR(FIND("年休假",H1096,1),0)&gt;0,"Annual",IFERROR(FIND("产",H1096,1),0)&gt;0,"Welfare",IFERROR(FIND("婚",H1096,1),0)&gt;0,"Welfare",IFERROR(FIND("育",H1096,1),0)&gt;0,"Welfare",IFERROR(FIND("丧",H1096,1),0)&gt;0,"Welfare",IFERROR(FIND("Annual",H1096,1),0)&gt;0,"Annual",IFERROR(FIND("annual",H1096,1),0)&gt;0,"Annual",IFERROR(FIND("病假",H1096,1),0)&gt;0,"Sick",IFERROR(FIND("sick",H1096,1),0)&gt;0,"Sick",IFERROR(FIND("Leave",H1096,1),0)&gt;0,"Unpaid",IFERROR(FIND("unpaid",H1096,1),0)&gt;0,"Unpaid",IFERROR(FIND("welfare",H1096,1),0)&gt;0,"Welfare",1=1,H1096)</f>
        <v>0</v>
      </c>
    </row>
    <row r="1097" spans="11:13">
      <c r="K1097" s="17" cm="1">
        <f t="array" ref="K1097">_xlfn.IFS(IFERROR(FIND("差",H1097,1),0)&gt;0,"Trip",IFERROR(FIND("trip",H1097,1),0)&gt;0,"Trip",IFERROR(FIND("假",H1097,1),0)&gt;0,"Leave",IFERROR(FIND("leave",H1097,1),0)&gt;0,"Leave",IFERROR(FIND("补单",H1097,1),0)&gt;0,"Supp",IFERROR(FIND("Replenishment",H1097,1),0)&gt;0,"Supp",1=1,H1097)</f>
        <v>0</v>
      </c>
      <c r="L1097" s="17">
        <f t="shared" si="17"/>
        <v>0</v>
      </c>
      <c r="M1097" s="17" cm="1">
        <f t="array" ref="M1097">_xlfn.IFS(IFERROR(FIND("事假",H1097,1),0)&gt;0,"Unpaid",IFERROR(FIND("年休假",H1097,1),0)&gt;0,"Annual",IFERROR(FIND("产",H1097,1),0)&gt;0,"Welfare",IFERROR(FIND("婚",H1097,1),0)&gt;0,"Welfare",IFERROR(FIND("育",H1097,1),0)&gt;0,"Welfare",IFERROR(FIND("丧",H1097,1),0)&gt;0,"Welfare",IFERROR(FIND("Annual",H1097,1),0)&gt;0,"Annual",IFERROR(FIND("annual",H1097,1),0)&gt;0,"Annual",IFERROR(FIND("病假",H1097,1),0)&gt;0,"Sick",IFERROR(FIND("sick",H1097,1),0)&gt;0,"Sick",IFERROR(FIND("Leave",H1097,1),0)&gt;0,"Unpaid",IFERROR(FIND("unpaid",H1097,1),0)&gt;0,"Unpaid",IFERROR(FIND("welfare",H1097,1),0)&gt;0,"Welfare",1=1,H1097)</f>
        <v>0</v>
      </c>
    </row>
    <row r="1098" spans="11:13">
      <c r="K1098" s="17" cm="1">
        <f t="array" ref="K1098">_xlfn.IFS(IFERROR(FIND("差",H1098,1),0)&gt;0,"Trip",IFERROR(FIND("trip",H1098,1),0)&gt;0,"Trip",IFERROR(FIND("假",H1098,1),0)&gt;0,"Leave",IFERROR(FIND("leave",H1098,1),0)&gt;0,"Leave",IFERROR(FIND("补单",H1098,1),0)&gt;0,"Supp",IFERROR(FIND("Replenishment",H1098,1),0)&gt;0,"Supp",1=1,H1098)</f>
        <v>0</v>
      </c>
      <c r="L1098" s="17">
        <f t="shared" si="17"/>
        <v>0</v>
      </c>
      <c r="M1098" s="17" cm="1">
        <f t="array" ref="M1098">_xlfn.IFS(IFERROR(FIND("事假",H1098,1),0)&gt;0,"Unpaid",IFERROR(FIND("年休假",H1098,1),0)&gt;0,"Annual",IFERROR(FIND("产",H1098,1),0)&gt;0,"Welfare",IFERROR(FIND("婚",H1098,1),0)&gt;0,"Welfare",IFERROR(FIND("育",H1098,1),0)&gt;0,"Welfare",IFERROR(FIND("丧",H1098,1),0)&gt;0,"Welfare",IFERROR(FIND("Annual",H1098,1),0)&gt;0,"Annual",IFERROR(FIND("annual",H1098,1),0)&gt;0,"Annual",IFERROR(FIND("病假",H1098,1),0)&gt;0,"Sick",IFERROR(FIND("sick",H1098,1),0)&gt;0,"Sick",IFERROR(FIND("Leave",H1098,1),0)&gt;0,"Unpaid",IFERROR(FIND("unpaid",H1098,1),0)&gt;0,"Unpaid",IFERROR(FIND("welfare",H1098,1),0)&gt;0,"Welfare",1=1,H1098)</f>
        <v>0</v>
      </c>
    </row>
    <row r="1099" spans="11:13">
      <c r="K1099" s="17" cm="1">
        <f t="array" ref="K1099">_xlfn.IFS(IFERROR(FIND("差",H1099,1),0)&gt;0,"Trip",IFERROR(FIND("trip",H1099,1),0)&gt;0,"Trip",IFERROR(FIND("假",H1099,1),0)&gt;0,"Leave",IFERROR(FIND("leave",H1099,1),0)&gt;0,"Leave",IFERROR(FIND("补单",H1099,1),0)&gt;0,"Supp",IFERROR(FIND("Replenishment",H1099,1),0)&gt;0,"Supp",1=1,H1099)</f>
        <v>0</v>
      </c>
      <c r="L1099" s="17">
        <f t="shared" si="17"/>
        <v>0</v>
      </c>
      <c r="M1099" s="17" cm="1">
        <f t="array" ref="M1099">_xlfn.IFS(IFERROR(FIND("事假",H1099,1),0)&gt;0,"Unpaid",IFERROR(FIND("年休假",H1099,1),0)&gt;0,"Annual",IFERROR(FIND("产",H1099,1),0)&gt;0,"Welfare",IFERROR(FIND("婚",H1099,1),0)&gt;0,"Welfare",IFERROR(FIND("育",H1099,1),0)&gt;0,"Welfare",IFERROR(FIND("丧",H1099,1),0)&gt;0,"Welfare",IFERROR(FIND("Annual",H1099,1),0)&gt;0,"Annual",IFERROR(FIND("annual",H1099,1),0)&gt;0,"Annual",IFERROR(FIND("病假",H1099,1),0)&gt;0,"Sick",IFERROR(FIND("sick",H1099,1),0)&gt;0,"Sick",IFERROR(FIND("Leave",H1099,1),0)&gt;0,"Unpaid",IFERROR(FIND("unpaid",H1099,1),0)&gt;0,"Unpaid",IFERROR(FIND("welfare",H1099,1),0)&gt;0,"Welfare",1=1,H1099)</f>
        <v>0</v>
      </c>
    </row>
    <row r="1100" spans="11:13">
      <c r="K1100" s="17" cm="1">
        <f t="array" ref="K1100">_xlfn.IFS(IFERROR(FIND("差",H1100,1),0)&gt;0,"Trip",IFERROR(FIND("trip",H1100,1),0)&gt;0,"Trip",IFERROR(FIND("假",H1100,1),0)&gt;0,"Leave",IFERROR(FIND("leave",H1100,1),0)&gt;0,"Leave",IFERROR(FIND("补单",H1100,1),0)&gt;0,"Supp",IFERROR(FIND("Replenishment",H1100,1),0)&gt;0,"Supp",1=1,H1100)</f>
        <v>0</v>
      </c>
      <c r="L1100" s="17">
        <f t="shared" si="17"/>
        <v>0</v>
      </c>
      <c r="M1100" s="17" cm="1">
        <f t="array" ref="M1100">_xlfn.IFS(IFERROR(FIND("事假",H1100,1),0)&gt;0,"Unpaid",IFERROR(FIND("年休假",H1100,1),0)&gt;0,"Annual",IFERROR(FIND("产",H1100,1),0)&gt;0,"Welfare",IFERROR(FIND("婚",H1100,1),0)&gt;0,"Welfare",IFERROR(FIND("育",H1100,1),0)&gt;0,"Welfare",IFERROR(FIND("丧",H1100,1),0)&gt;0,"Welfare",IFERROR(FIND("Annual",H1100,1),0)&gt;0,"Annual",IFERROR(FIND("annual",H1100,1),0)&gt;0,"Annual",IFERROR(FIND("病假",H1100,1),0)&gt;0,"Sick",IFERROR(FIND("sick",H1100,1),0)&gt;0,"Sick",IFERROR(FIND("Leave",H1100,1),0)&gt;0,"Unpaid",IFERROR(FIND("unpaid",H1100,1),0)&gt;0,"Unpaid",IFERROR(FIND("welfare",H1100,1),0)&gt;0,"Welfare",1=1,H1100)</f>
        <v>0</v>
      </c>
    </row>
    <row r="1101" spans="11:13">
      <c r="K1101" s="17" cm="1">
        <f t="array" ref="K1101">_xlfn.IFS(IFERROR(FIND("差",H1101,1),0)&gt;0,"Trip",IFERROR(FIND("trip",H1101,1),0)&gt;0,"Trip",IFERROR(FIND("假",H1101,1),0)&gt;0,"Leave",IFERROR(FIND("leave",H1101,1),0)&gt;0,"Leave",IFERROR(FIND("补单",H1101,1),0)&gt;0,"Supp",IFERROR(FIND("Replenishment",H1101,1),0)&gt;0,"Supp",1=1,H1101)</f>
        <v>0</v>
      </c>
      <c r="L1101" s="17">
        <f t="shared" si="17"/>
        <v>0</v>
      </c>
      <c r="M1101" s="17" cm="1">
        <f t="array" ref="M1101">_xlfn.IFS(IFERROR(FIND("事假",H1101,1),0)&gt;0,"Unpaid",IFERROR(FIND("年休假",H1101,1),0)&gt;0,"Annual",IFERROR(FIND("产",H1101,1),0)&gt;0,"Welfare",IFERROR(FIND("婚",H1101,1),0)&gt;0,"Welfare",IFERROR(FIND("育",H1101,1),0)&gt;0,"Welfare",IFERROR(FIND("丧",H1101,1),0)&gt;0,"Welfare",IFERROR(FIND("Annual",H1101,1),0)&gt;0,"Annual",IFERROR(FIND("annual",H1101,1),0)&gt;0,"Annual",IFERROR(FIND("病假",H1101,1),0)&gt;0,"Sick",IFERROR(FIND("sick",H1101,1),0)&gt;0,"Sick",IFERROR(FIND("Leave",H1101,1),0)&gt;0,"Unpaid",IFERROR(FIND("unpaid",H1101,1),0)&gt;0,"Unpaid",IFERROR(FIND("welfare",H1101,1),0)&gt;0,"Welfare",1=1,H1101)</f>
        <v>0</v>
      </c>
    </row>
    <row r="1102" spans="11:13">
      <c r="K1102" s="17" cm="1">
        <f t="array" ref="K1102">_xlfn.IFS(IFERROR(FIND("差",H1102,1),0)&gt;0,"Trip",IFERROR(FIND("trip",H1102,1),0)&gt;0,"Trip",IFERROR(FIND("假",H1102,1),0)&gt;0,"Leave",IFERROR(FIND("leave",H1102,1),0)&gt;0,"Leave",IFERROR(FIND("补单",H1102,1),0)&gt;0,"Supp",IFERROR(FIND("Replenishment",H1102,1),0)&gt;0,"Supp",1=1,H1102)</f>
        <v>0</v>
      </c>
      <c r="L1102" s="17">
        <f t="shared" si="17"/>
        <v>0</v>
      </c>
      <c r="M1102" s="17" cm="1">
        <f t="array" ref="M1102">_xlfn.IFS(IFERROR(FIND("事假",H1102,1),0)&gt;0,"Unpaid",IFERROR(FIND("年休假",H1102,1),0)&gt;0,"Annual",IFERROR(FIND("产",H1102,1),0)&gt;0,"Welfare",IFERROR(FIND("婚",H1102,1),0)&gt;0,"Welfare",IFERROR(FIND("育",H1102,1),0)&gt;0,"Welfare",IFERROR(FIND("丧",H1102,1),0)&gt;0,"Welfare",IFERROR(FIND("Annual",H1102,1),0)&gt;0,"Annual",IFERROR(FIND("annual",H1102,1),0)&gt;0,"Annual",IFERROR(FIND("病假",H1102,1),0)&gt;0,"Sick",IFERROR(FIND("sick",H1102,1),0)&gt;0,"Sick",IFERROR(FIND("Leave",H1102,1),0)&gt;0,"Unpaid",IFERROR(FIND("unpaid",H1102,1),0)&gt;0,"Unpaid",IFERROR(FIND("welfare",H1102,1),0)&gt;0,"Welfare",1=1,H1102)</f>
        <v>0</v>
      </c>
    </row>
    <row r="1103" spans="11:13">
      <c r="K1103" s="17" cm="1">
        <f t="array" ref="K1103">_xlfn.IFS(IFERROR(FIND("差",H1103,1),0)&gt;0,"Trip",IFERROR(FIND("trip",H1103,1),0)&gt;0,"Trip",IFERROR(FIND("假",H1103,1),0)&gt;0,"Leave",IFERROR(FIND("leave",H1103,1),0)&gt;0,"Leave",IFERROR(FIND("补单",H1103,1),0)&gt;0,"Supp",IFERROR(FIND("Replenishment",H1103,1),0)&gt;0,"Supp",1=1,H1103)</f>
        <v>0</v>
      </c>
      <c r="L1103" s="17">
        <f t="shared" si="17"/>
        <v>0</v>
      </c>
      <c r="M1103" s="17" cm="1">
        <f t="array" ref="M1103">_xlfn.IFS(IFERROR(FIND("事假",H1103,1),0)&gt;0,"Unpaid",IFERROR(FIND("年休假",H1103,1),0)&gt;0,"Annual",IFERROR(FIND("产",H1103,1),0)&gt;0,"Welfare",IFERROR(FIND("婚",H1103,1),0)&gt;0,"Welfare",IFERROR(FIND("育",H1103,1),0)&gt;0,"Welfare",IFERROR(FIND("丧",H1103,1),0)&gt;0,"Welfare",IFERROR(FIND("Annual",H1103,1),0)&gt;0,"Annual",IFERROR(FIND("annual",H1103,1),0)&gt;0,"Annual",IFERROR(FIND("病假",H1103,1),0)&gt;0,"Sick",IFERROR(FIND("sick",H1103,1),0)&gt;0,"Sick",IFERROR(FIND("Leave",H1103,1),0)&gt;0,"Unpaid",IFERROR(FIND("unpaid",H1103,1),0)&gt;0,"Unpaid",IFERROR(FIND("welfare",H1103,1),0)&gt;0,"Welfare",1=1,H1103)</f>
        <v>0</v>
      </c>
    </row>
    <row r="1104" spans="11:13">
      <c r="K1104" s="17" cm="1">
        <f t="array" ref="K1104">_xlfn.IFS(IFERROR(FIND("差",H1104,1),0)&gt;0,"Trip",IFERROR(FIND("trip",H1104,1),0)&gt;0,"Trip",IFERROR(FIND("假",H1104,1),0)&gt;0,"Leave",IFERROR(FIND("leave",H1104,1),0)&gt;0,"Leave",IFERROR(FIND("补单",H1104,1),0)&gt;0,"Supp",IFERROR(FIND("Replenishment",H1104,1),0)&gt;0,"Supp",1=1,H1104)</f>
        <v>0</v>
      </c>
      <c r="L1104" s="17">
        <f t="shared" si="17"/>
        <v>0</v>
      </c>
      <c r="M1104" s="17" cm="1">
        <f t="array" ref="M1104">_xlfn.IFS(IFERROR(FIND("事假",H1104,1),0)&gt;0,"Unpaid",IFERROR(FIND("年休假",H1104,1),0)&gt;0,"Annual",IFERROR(FIND("产",H1104,1),0)&gt;0,"Welfare",IFERROR(FIND("婚",H1104,1),0)&gt;0,"Welfare",IFERROR(FIND("育",H1104,1),0)&gt;0,"Welfare",IFERROR(FIND("丧",H1104,1),0)&gt;0,"Welfare",IFERROR(FIND("Annual",H1104,1),0)&gt;0,"Annual",IFERROR(FIND("annual",H1104,1),0)&gt;0,"Annual",IFERROR(FIND("病假",H1104,1),0)&gt;0,"Sick",IFERROR(FIND("sick",H1104,1),0)&gt;0,"Sick",IFERROR(FIND("Leave",H1104,1),0)&gt;0,"Unpaid",IFERROR(FIND("unpaid",H1104,1),0)&gt;0,"Unpaid",IFERROR(FIND("welfare",H1104,1),0)&gt;0,"Welfare",1=1,H1104)</f>
        <v>0</v>
      </c>
    </row>
    <row r="1105" spans="11:13">
      <c r="K1105" s="17" cm="1">
        <f t="array" ref="K1105">_xlfn.IFS(IFERROR(FIND("差",H1105,1),0)&gt;0,"Trip",IFERROR(FIND("trip",H1105,1),0)&gt;0,"Trip",IFERROR(FIND("假",H1105,1),0)&gt;0,"Leave",IFERROR(FIND("leave",H1105,1),0)&gt;0,"Leave",IFERROR(FIND("补单",H1105,1),0)&gt;0,"Supp",IFERROR(FIND("Replenishment",H1105,1),0)&gt;0,"Supp",1=1,H1105)</f>
        <v>0</v>
      </c>
      <c r="L1105" s="17">
        <f t="shared" si="17"/>
        <v>0</v>
      </c>
      <c r="M1105" s="17" cm="1">
        <f t="array" ref="M1105">_xlfn.IFS(IFERROR(FIND("事假",H1105,1),0)&gt;0,"Unpaid",IFERROR(FIND("年休假",H1105,1),0)&gt;0,"Annual",IFERROR(FIND("产",H1105,1),0)&gt;0,"Welfare",IFERROR(FIND("婚",H1105,1),0)&gt;0,"Welfare",IFERROR(FIND("育",H1105,1),0)&gt;0,"Welfare",IFERROR(FIND("丧",H1105,1),0)&gt;0,"Welfare",IFERROR(FIND("Annual",H1105,1),0)&gt;0,"Annual",IFERROR(FIND("annual",H1105,1),0)&gt;0,"Annual",IFERROR(FIND("病假",H1105,1),0)&gt;0,"Sick",IFERROR(FIND("sick",H1105,1),0)&gt;0,"Sick",IFERROR(FIND("Leave",H1105,1),0)&gt;0,"Unpaid",IFERROR(FIND("unpaid",H1105,1),0)&gt;0,"Unpaid",IFERROR(FIND("welfare",H1105,1),0)&gt;0,"Welfare",1=1,H1105)</f>
        <v>0</v>
      </c>
    </row>
    <row r="1106" spans="11:13">
      <c r="K1106" s="17" cm="1">
        <f t="array" ref="K1106">_xlfn.IFS(IFERROR(FIND("差",H1106,1),0)&gt;0,"Trip",IFERROR(FIND("trip",H1106,1),0)&gt;0,"Trip",IFERROR(FIND("假",H1106,1),0)&gt;0,"Leave",IFERROR(FIND("leave",H1106,1),0)&gt;0,"Leave",IFERROR(FIND("补单",H1106,1),0)&gt;0,"Supp",IFERROR(FIND("Replenishment",H1106,1),0)&gt;0,"Supp",1=1,H1106)</f>
        <v>0</v>
      </c>
      <c r="L1106" s="17">
        <f t="shared" si="17"/>
        <v>0</v>
      </c>
      <c r="M1106" s="17" cm="1">
        <f t="array" ref="M1106">_xlfn.IFS(IFERROR(FIND("事假",H1106,1),0)&gt;0,"Unpaid",IFERROR(FIND("年休假",H1106,1),0)&gt;0,"Annual",IFERROR(FIND("产",H1106,1),0)&gt;0,"Welfare",IFERROR(FIND("婚",H1106,1),0)&gt;0,"Welfare",IFERROR(FIND("育",H1106,1),0)&gt;0,"Welfare",IFERROR(FIND("丧",H1106,1),0)&gt;0,"Welfare",IFERROR(FIND("Annual",H1106,1),0)&gt;0,"Annual",IFERROR(FIND("annual",H1106,1),0)&gt;0,"Annual",IFERROR(FIND("病假",H1106,1),0)&gt;0,"Sick",IFERROR(FIND("sick",H1106,1),0)&gt;0,"Sick",IFERROR(FIND("Leave",H1106,1),0)&gt;0,"Unpaid",IFERROR(FIND("unpaid",H1106,1),0)&gt;0,"Unpaid",IFERROR(FIND("welfare",H1106,1),0)&gt;0,"Welfare",1=1,H1106)</f>
        <v>0</v>
      </c>
    </row>
    <row r="1107" spans="11:13">
      <c r="K1107" s="17" cm="1">
        <f t="array" ref="K1107">_xlfn.IFS(IFERROR(FIND("差",H1107,1),0)&gt;0,"Trip",IFERROR(FIND("trip",H1107,1),0)&gt;0,"Trip",IFERROR(FIND("假",H1107,1),0)&gt;0,"Leave",IFERROR(FIND("leave",H1107,1),0)&gt;0,"Leave",IFERROR(FIND("补单",H1107,1),0)&gt;0,"Supp",IFERROR(FIND("Replenishment",H1107,1),0)&gt;0,"Supp",1=1,H1107)</f>
        <v>0</v>
      </c>
      <c r="L1107" s="17">
        <f t="shared" si="17"/>
        <v>0</v>
      </c>
      <c r="M1107" s="17" cm="1">
        <f t="array" ref="M1107">_xlfn.IFS(IFERROR(FIND("事假",H1107,1),0)&gt;0,"Unpaid",IFERROR(FIND("年休假",H1107,1),0)&gt;0,"Annual",IFERROR(FIND("产",H1107,1),0)&gt;0,"Welfare",IFERROR(FIND("婚",H1107,1),0)&gt;0,"Welfare",IFERROR(FIND("育",H1107,1),0)&gt;0,"Welfare",IFERROR(FIND("丧",H1107,1),0)&gt;0,"Welfare",IFERROR(FIND("Annual",H1107,1),0)&gt;0,"Annual",IFERROR(FIND("annual",H1107,1),0)&gt;0,"Annual",IFERROR(FIND("病假",H1107,1),0)&gt;0,"Sick",IFERROR(FIND("sick",H1107,1),0)&gt;0,"Sick",IFERROR(FIND("Leave",H1107,1),0)&gt;0,"Unpaid",IFERROR(FIND("unpaid",H1107,1),0)&gt;0,"Unpaid",IFERROR(FIND("welfare",H1107,1),0)&gt;0,"Welfare",1=1,H1107)</f>
        <v>0</v>
      </c>
    </row>
    <row r="1108" spans="11:13">
      <c r="K1108" s="17" cm="1">
        <f t="array" ref="K1108">_xlfn.IFS(IFERROR(FIND("差",H1108,1),0)&gt;0,"Trip",IFERROR(FIND("trip",H1108,1),0)&gt;0,"Trip",IFERROR(FIND("假",H1108,1),0)&gt;0,"Leave",IFERROR(FIND("leave",H1108,1),0)&gt;0,"Leave",IFERROR(FIND("补单",H1108,1),0)&gt;0,"Supp",IFERROR(FIND("Replenishment",H1108,1),0)&gt;0,"Supp",1=1,H1108)</f>
        <v>0</v>
      </c>
      <c r="L1108" s="17">
        <f t="shared" si="17"/>
        <v>0</v>
      </c>
      <c r="M1108" s="17" cm="1">
        <f t="array" ref="M1108">_xlfn.IFS(IFERROR(FIND("事假",H1108,1),0)&gt;0,"Unpaid",IFERROR(FIND("年休假",H1108,1),0)&gt;0,"Annual",IFERROR(FIND("产",H1108,1),0)&gt;0,"Welfare",IFERROR(FIND("婚",H1108,1),0)&gt;0,"Welfare",IFERROR(FIND("育",H1108,1),0)&gt;0,"Welfare",IFERROR(FIND("丧",H1108,1),0)&gt;0,"Welfare",IFERROR(FIND("Annual",H1108,1),0)&gt;0,"Annual",IFERROR(FIND("annual",H1108,1),0)&gt;0,"Annual",IFERROR(FIND("病假",H1108,1),0)&gt;0,"Sick",IFERROR(FIND("sick",H1108,1),0)&gt;0,"Sick",IFERROR(FIND("Leave",H1108,1),0)&gt;0,"Unpaid",IFERROR(FIND("unpaid",H1108,1),0)&gt;0,"Unpaid",IFERROR(FIND("welfare",H1108,1),0)&gt;0,"Welfare",1=1,H1108)</f>
        <v>0</v>
      </c>
    </row>
    <row r="1109" spans="11:13">
      <c r="K1109" s="17" cm="1">
        <f t="array" ref="K1109">_xlfn.IFS(IFERROR(FIND("差",H1109,1),0)&gt;0,"Trip",IFERROR(FIND("trip",H1109,1),0)&gt;0,"Trip",IFERROR(FIND("假",H1109,1),0)&gt;0,"Leave",IFERROR(FIND("leave",H1109,1),0)&gt;0,"Leave",IFERROR(FIND("补单",H1109,1),0)&gt;0,"Supp",IFERROR(FIND("Replenishment",H1109,1),0)&gt;0,"Supp",1=1,H1109)</f>
        <v>0</v>
      </c>
      <c r="L1109" s="17">
        <f t="shared" si="17"/>
        <v>0</v>
      </c>
      <c r="M1109" s="17" cm="1">
        <f t="array" ref="M1109">_xlfn.IFS(IFERROR(FIND("事假",H1109,1),0)&gt;0,"Unpaid",IFERROR(FIND("年休假",H1109,1),0)&gt;0,"Annual",IFERROR(FIND("产",H1109,1),0)&gt;0,"Welfare",IFERROR(FIND("婚",H1109,1),0)&gt;0,"Welfare",IFERROR(FIND("育",H1109,1),0)&gt;0,"Welfare",IFERROR(FIND("丧",H1109,1),0)&gt;0,"Welfare",IFERROR(FIND("Annual",H1109,1),0)&gt;0,"Annual",IFERROR(FIND("annual",H1109,1),0)&gt;0,"Annual",IFERROR(FIND("病假",H1109,1),0)&gt;0,"Sick",IFERROR(FIND("sick",H1109,1),0)&gt;0,"Sick",IFERROR(FIND("Leave",H1109,1),0)&gt;0,"Unpaid",IFERROR(FIND("unpaid",H1109,1),0)&gt;0,"Unpaid",IFERROR(FIND("welfare",H1109,1),0)&gt;0,"Welfare",1=1,H1109)</f>
        <v>0</v>
      </c>
    </row>
    <row r="1110" spans="11:13">
      <c r="K1110" s="17" cm="1">
        <f t="array" ref="K1110">_xlfn.IFS(IFERROR(FIND("差",H1110,1),0)&gt;0,"Trip",IFERROR(FIND("trip",H1110,1),0)&gt;0,"Trip",IFERROR(FIND("假",H1110,1),0)&gt;0,"Leave",IFERROR(FIND("leave",H1110,1),0)&gt;0,"Leave",IFERROR(FIND("补单",H1110,1),0)&gt;0,"Supp",IFERROR(FIND("Replenishment",H1110,1),0)&gt;0,"Supp",1=1,H1110)</f>
        <v>0</v>
      </c>
      <c r="L1110" s="17">
        <f t="shared" si="17"/>
        <v>0</v>
      </c>
      <c r="M1110" s="17" cm="1">
        <f t="array" ref="M1110">_xlfn.IFS(IFERROR(FIND("事假",H1110,1),0)&gt;0,"Unpaid",IFERROR(FIND("年休假",H1110,1),0)&gt;0,"Annual",IFERROR(FIND("产",H1110,1),0)&gt;0,"Welfare",IFERROR(FIND("婚",H1110,1),0)&gt;0,"Welfare",IFERROR(FIND("育",H1110,1),0)&gt;0,"Welfare",IFERROR(FIND("丧",H1110,1),0)&gt;0,"Welfare",IFERROR(FIND("Annual",H1110,1),0)&gt;0,"Annual",IFERROR(FIND("annual",H1110,1),0)&gt;0,"Annual",IFERROR(FIND("病假",H1110,1),0)&gt;0,"Sick",IFERROR(FIND("sick",H1110,1),0)&gt;0,"Sick",IFERROR(FIND("Leave",H1110,1),0)&gt;0,"Unpaid",IFERROR(FIND("unpaid",H1110,1),0)&gt;0,"Unpaid",IFERROR(FIND("welfare",H1110,1),0)&gt;0,"Welfare",1=1,H1110)</f>
        <v>0</v>
      </c>
    </row>
    <row r="1111" spans="11:13">
      <c r="K1111" s="17" cm="1">
        <f t="array" ref="K1111">_xlfn.IFS(IFERROR(FIND("差",H1111,1),0)&gt;0,"Trip",IFERROR(FIND("trip",H1111,1),0)&gt;0,"Trip",IFERROR(FIND("假",H1111,1),0)&gt;0,"Leave",IFERROR(FIND("leave",H1111,1),0)&gt;0,"Leave",IFERROR(FIND("补单",H1111,1),0)&gt;0,"Supp",IFERROR(FIND("Replenishment",H1111,1),0)&gt;0,"Supp",1=1,H1111)</f>
        <v>0</v>
      </c>
      <c r="L1111" s="17">
        <f t="shared" si="17"/>
        <v>0</v>
      </c>
      <c r="M1111" s="17" cm="1">
        <f t="array" ref="M1111">_xlfn.IFS(IFERROR(FIND("事假",H1111,1),0)&gt;0,"Unpaid",IFERROR(FIND("年休假",H1111,1),0)&gt;0,"Annual",IFERROR(FIND("产",H1111,1),0)&gt;0,"Welfare",IFERROR(FIND("婚",H1111,1),0)&gt;0,"Welfare",IFERROR(FIND("育",H1111,1),0)&gt;0,"Welfare",IFERROR(FIND("丧",H1111,1),0)&gt;0,"Welfare",IFERROR(FIND("Annual",H1111,1),0)&gt;0,"Annual",IFERROR(FIND("annual",H1111,1),0)&gt;0,"Annual",IFERROR(FIND("病假",H1111,1),0)&gt;0,"Sick",IFERROR(FIND("sick",H1111,1),0)&gt;0,"Sick",IFERROR(FIND("Leave",H1111,1),0)&gt;0,"Unpaid",IFERROR(FIND("unpaid",H1111,1),0)&gt;0,"Unpaid",IFERROR(FIND("welfare",H1111,1),0)&gt;0,"Welfare",1=1,H1111)</f>
        <v>0</v>
      </c>
    </row>
    <row r="1112" spans="11:13">
      <c r="K1112" s="17" cm="1">
        <f t="array" ref="K1112">_xlfn.IFS(IFERROR(FIND("差",H1112,1),0)&gt;0,"Trip",IFERROR(FIND("trip",H1112,1),0)&gt;0,"Trip",IFERROR(FIND("假",H1112,1),0)&gt;0,"Leave",IFERROR(FIND("leave",H1112,1),0)&gt;0,"Leave",IFERROR(FIND("补单",H1112,1),0)&gt;0,"Supp",IFERROR(FIND("Replenishment",H1112,1),0)&gt;0,"Supp",1=1,H1112)</f>
        <v>0</v>
      </c>
      <c r="L1112" s="17">
        <f t="shared" si="17"/>
        <v>0</v>
      </c>
      <c r="M1112" s="17" cm="1">
        <f t="array" ref="M1112">_xlfn.IFS(IFERROR(FIND("事假",H1112,1),0)&gt;0,"Unpaid",IFERROR(FIND("年休假",H1112,1),0)&gt;0,"Annual",IFERROR(FIND("产",H1112,1),0)&gt;0,"Welfare",IFERROR(FIND("婚",H1112,1),0)&gt;0,"Welfare",IFERROR(FIND("育",H1112,1),0)&gt;0,"Welfare",IFERROR(FIND("丧",H1112,1),0)&gt;0,"Welfare",IFERROR(FIND("Annual",H1112,1),0)&gt;0,"Annual",IFERROR(FIND("annual",H1112,1),0)&gt;0,"Annual",IFERROR(FIND("病假",H1112,1),0)&gt;0,"Sick",IFERROR(FIND("sick",H1112,1),0)&gt;0,"Sick",IFERROR(FIND("Leave",H1112,1),0)&gt;0,"Unpaid",IFERROR(FIND("unpaid",H1112,1),0)&gt;0,"Unpaid",IFERROR(FIND("welfare",H1112,1),0)&gt;0,"Welfare",1=1,H1112)</f>
        <v>0</v>
      </c>
    </row>
    <row r="1113" spans="11:13">
      <c r="K1113" s="17" cm="1">
        <f t="array" ref="K1113">_xlfn.IFS(IFERROR(FIND("差",H1113,1),0)&gt;0,"Trip",IFERROR(FIND("trip",H1113,1),0)&gt;0,"Trip",IFERROR(FIND("假",H1113,1),0)&gt;0,"Leave",IFERROR(FIND("leave",H1113,1),0)&gt;0,"Leave",IFERROR(FIND("补单",H1113,1),0)&gt;0,"Supp",IFERROR(FIND("Replenishment",H1113,1),0)&gt;0,"Supp",1=1,H1113)</f>
        <v>0</v>
      </c>
      <c r="L1113" s="17">
        <f t="shared" si="17"/>
        <v>0</v>
      </c>
      <c r="M1113" s="17" cm="1">
        <f t="array" ref="M1113">_xlfn.IFS(IFERROR(FIND("事假",H1113,1),0)&gt;0,"Unpaid",IFERROR(FIND("年休假",H1113,1),0)&gt;0,"Annual",IFERROR(FIND("产",H1113,1),0)&gt;0,"Welfare",IFERROR(FIND("婚",H1113,1),0)&gt;0,"Welfare",IFERROR(FIND("育",H1113,1),0)&gt;0,"Welfare",IFERROR(FIND("丧",H1113,1),0)&gt;0,"Welfare",IFERROR(FIND("Annual",H1113,1),0)&gt;0,"Annual",IFERROR(FIND("annual",H1113,1),0)&gt;0,"Annual",IFERROR(FIND("病假",H1113,1),0)&gt;0,"Sick",IFERROR(FIND("sick",H1113,1),0)&gt;0,"Sick",IFERROR(FIND("Leave",H1113,1),0)&gt;0,"Unpaid",IFERROR(FIND("unpaid",H1113,1),0)&gt;0,"Unpaid",IFERROR(FIND("welfare",H1113,1),0)&gt;0,"Welfare",1=1,H1113)</f>
        <v>0</v>
      </c>
    </row>
    <row r="1114" spans="11:13">
      <c r="K1114" s="17" cm="1">
        <f t="array" ref="K1114">_xlfn.IFS(IFERROR(FIND("差",H1114,1),0)&gt;0,"Trip",IFERROR(FIND("trip",H1114,1),0)&gt;0,"Trip",IFERROR(FIND("假",H1114,1),0)&gt;0,"Leave",IFERROR(FIND("leave",H1114,1),0)&gt;0,"Leave",IFERROR(FIND("补单",H1114,1),0)&gt;0,"Supp",IFERROR(FIND("Replenishment",H1114,1),0)&gt;0,"Supp",1=1,H1114)</f>
        <v>0</v>
      </c>
      <c r="L1114" s="17">
        <f t="shared" si="17"/>
        <v>0</v>
      </c>
      <c r="M1114" s="17" cm="1">
        <f t="array" ref="M1114">_xlfn.IFS(IFERROR(FIND("事假",H1114,1),0)&gt;0,"Unpaid",IFERROR(FIND("年休假",H1114,1),0)&gt;0,"Annual",IFERROR(FIND("产",H1114,1),0)&gt;0,"Welfare",IFERROR(FIND("婚",H1114,1),0)&gt;0,"Welfare",IFERROR(FIND("育",H1114,1),0)&gt;0,"Welfare",IFERROR(FIND("丧",H1114,1),0)&gt;0,"Welfare",IFERROR(FIND("Annual",H1114,1),0)&gt;0,"Annual",IFERROR(FIND("annual",H1114,1),0)&gt;0,"Annual",IFERROR(FIND("病假",H1114,1),0)&gt;0,"Sick",IFERROR(FIND("sick",H1114,1),0)&gt;0,"Sick",IFERROR(FIND("Leave",H1114,1),0)&gt;0,"Unpaid",IFERROR(FIND("unpaid",H1114,1),0)&gt;0,"Unpaid",IFERROR(FIND("welfare",H1114,1),0)&gt;0,"Welfare",1=1,H1114)</f>
        <v>0</v>
      </c>
    </row>
    <row r="1115" spans="11:13">
      <c r="K1115" s="17" cm="1">
        <f t="array" ref="K1115">_xlfn.IFS(IFERROR(FIND("差",H1115,1),0)&gt;0,"Trip",IFERROR(FIND("trip",H1115,1),0)&gt;0,"Trip",IFERROR(FIND("假",H1115,1),0)&gt;0,"Leave",IFERROR(FIND("leave",H1115,1),0)&gt;0,"Leave",IFERROR(FIND("补单",H1115,1),0)&gt;0,"Supp",IFERROR(FIND("Replenishment",H1115,1),0)&gt;0,"Supp",1=1,H1115)</f>
        <v>0</v>
      </c>
      <c r="L1115" s="17">
        <f t="shared" si="17"/>
        <v>0</v>
      </c>
      <c r="M1115" s="17" cm="1">
        <f t="array" ref="M1115">_xlfn.IFS(IFERROR(FIND("事假",H1115,1),0)&gt;0,"Unpaid",IFERROR(FIND("年休假",H1115,1),0)&gt;0,"Annual",IFERROR(FIND("产",H1115,1),0)&gt;0,"Welfare",IFERROR(FIND("婚",H1115,1),0)&gt;0,"Welfare",IFERROR(FIND("育",H1115,1),0)&gt;0,"Welfare",IFERROR(FIND("丧",H1115,1),0)&gt;0,"Welfare",IFERROR(FIND("Annual",H1115,1),0)&gt;0,"Annual",IFERROR(FIND("annual",H1115,1),0)&gt;0,"Annual",IFERROR(FIND("病假",H1115,1),0)&gt;0,"Sick",IFERROR(FIND("sick",H1115,1),0)&gt;0,"Sick",IFERROR(FIND("Leave",H1115,1),0)&gt;0,"Unpaid",IFERROR(FIND("unpaid",H1115,1),0)&gt;0,"Unpaid",IFERROR(FIND("welfare",H1115,1),0)&gt;0,"Welfare",1=1,H1115)</f>
        <v>0</v>
      </c>
    </row>
    <row r="1116" spans="11:13">
      <c r="K1116" s="17" cm="1">
        <f t="array" ref="K1116">_xlfn.IFS(IFERROR(FIND("差",H1116,1),0)&gt;0,"Trip",IFERROR(FIND("trip",H1116,1),0)&gt;0,"Trip",IFERROR(FIND("假",H1116,1),0)&gt;0,"Leave",IFERROR(FIND("leave",H1116,1),0)&gt;0,"Leave",IFERROR(FIND("补单",H1116,1),0)&gt;0,"Supp",IFERROR(FIND("Replenishment",H1116,1),0)&gt;0,"Supp",1=1,H1116)</f>
        <v>0</v>
      </c>
      <c r="L1116" s="17">
        <f t="shared" si="17"/>
        <v>0</v>
      </c>
      <c r="M1116" s="17" cm="1">
        <f t="array" ref="M1116">_xlfn.IFS(IFERROR(FIND("事假",H1116,1),0)&gt;0,"Unpaid",IFERROR(FIND("年休假",H1116,1),0)&gt;0,"Annual",IFERROR(FIND("产",H1116,1),0)&gt;0,"Welfare",IFERROR(FIND("婚",H1116,1),0)&gt;0,"Welfare",IFERROR(FIND("育",H1116,1),0)&gt;0,"Welfare",IFERROR(FIND("丧",H1116,1),0)&gt;0,"Welfare",IFERROR(FIND("Annual",H1116,1),0)&gt;0,"Annual",IFERROR(FIND("annual",H1116,1),0)&gt;0,"Annual",IFERROR(FIND("病假",H1116,1),0)&gt;0,"Sick",IFERROR(FIND("sick",H1116,1),0)&gt;0,"Sick",IFERROR(FIND("Leave",H1116,1),0)&gt;0,"Unpaid",IFERROR(FIND("unpaid",H1116,1),0)&gt;0,"Unpaid",IFERROR(FIND("welfare",H1116,1),0)&gt;0,"Welfare",1=1,H1116)</f>
        <v>0</v>
      </c>
    </row>
    <row r="1117" spans="11:13">
      <c r="K1117" s="17" cm="1">
        <f t="array" ref="K1117">_xlfn.IFS(IFERROR(FIND("差",H1117,1),0)&gt;0,"Trip",IFERROR(FIND("trip",H1117,1),0)&gt;0,"Trip",IFERROR(FIND("假",H1117,1),0)&gt;0,"Leave",IFERROR(FIND("leave",H1117,1),0)&gt;0,"Leave",IFERROR(FIND("补单",H1117,1),0)&gt;0,"Supp",IFERROR(FIND("Replenishment",H1117,1),0)&gt;0,"Supp",1=1,H1117)</f>
        <v>0</v>
      </c>
      <c r="L1117" s="17">
        <f t="shared" si="17"/>
        <v>0</v>
      </c>
      <c r="M1117" s="17" cm="1">
        <f t="array" ref="M1117">_xlfn.IFS(IFERROR(FIND("事假",H1117,1),0)&gt;0,"Unpaid",IFERROR(FIND("年休假",H1117,1),0)&gt;0,"Annual",IFERROR(FIND("产",H1117,1),0)&gt;0,"Welfare",IFERROR(FIND("婚",H1117,1),0)&gt;0,"Welfare",IFERROR(FIND("育",H1117,1),0)&gt;0,"Welfare",IFERROR(FIND("丧",H1117,1),0)&gt;0,"Welfare",IFERROR(FIND("Annual",H1117,1),0)&gt;0,"Annual",IFERROR(FIND("annual",H1117,1),0)&gt;0,"Annual",IFERROR(FIND("病假",H1117,1),0)&gt;0,"Sick",IFERROR(FIND("sick",H1117,1),0)&gt;0,"Sick",IFERROR(FIND("Leave",H1117,1),0)&gt;0,"Unpaid",IFERROR(FIND("unpaid",H1117,1),0)&gt;0,"Unpaid",IFERROR(FIND("welfare",H1117,1),0)&gt;0,"Welfare",1=1,H1117)</f>
        <v>0</v>
      </c>
    </row>
    <row r="1118" spans="11:13">
      <c r="K1118" s="17" cm="1">
        <f t="array" ref="K1118">_xlfn.IFS(IFERROR(FIND("差",H1118,1),0)&gt;0,"Trip",IFERROR(FIND("trip",H1118,1),0)&gt;0,"Trip",IFERROR(FIND("假",H1118,1),0)&gt;0,"Leave",IFERROR(FIND("leave",H1118,1),0)&gt;0,"Leave",IFERROR(FIND("补单",H1118,1),0)&gt;0,"Supp",IFERROR(FIND("Replenishment",H1118,1),0)&gt;0,"Supp",1=1,H1118)</f>
        <v>0</v>
      </c>
      <c r="L1118" s="17">
        <f t="shared" si="17"/>
        <v>0</v>
      </c>
      <c r="M1118" s="17" cm="1">
        <f t="array" ref="M1118">_xlfn.IFS(IFERROR(FIND("事假",H1118,1),0)&gt;0,"Unpaid",IFERROR(FIND("年休假",H1118,1),0)&gt;0,"Annual",IFERROR(FIND("产",H1118,1),0)&gt;0,"Welfare",IFERROR(FIND("婚",H1118,1),0)&gt;0,"Welfare",IFERROR(FIND("育",H1118,1),0)&gt;0,"Welfare",IFERROR(FIND("丧",H1118,1),0)&gt;0,"Welfare",IFERROR(FIND("Annual",H1118,1),0)&gt;0,"Annual",IFERROR(FIND("annual",H1118,1),0)&gt;0,"Annual",IFERROR(FIND("病假",H1118,1),0)&gt;0,"Sick",IFERROR(FIND("sick",H1118,1),0)&gt;0,"Sick",IFERROR(FIND("Leave",H1118,1),0)&gt;0,"Unpaid",IFERROR(FIND("unpaid",H1118,1),0)&gt;0,"Unpaid",IFERROR(FIND("welfare",H1118,1),0)&gt;0,"Welfare",1=1,H1118)</f>
        <v>0</v>
      </c>
    </row>
    <row r="1119" spans="11:13">
      <c r="K1119" s="17" cm="1">
        <f t="array" ref="K1119">_xlfn.IFS(IFERROR(FIND("差",H1119,1),0)&gt;0,"Trip",IFERROR(FIND("trip",H1119,1),0)&gt;0,"Trip",IFERROR(FIND("假",H1119,1),0)&gt;0,"Leave",IFERROR(FIND("leave",H1119,1),0)&gt;0,"Leave",IFERROR(FIND("补单",H1119,1),0)&gt;0,"Supp",IFERROR(FIND("Replenishment",H1119,1),0)&gt;0,"Supp",1=1,H1119)</f>
        <v>0</v>
      </c>
      <c r="L1119" s="17">
        <f t="shared" si="17"/>
        <v>0</v>
      </c>
      <c r="M1119" s="17" cm="1">
        <f t="array" ref="M1119">_xlfn.IFS(IFERROR(FIND("事假",H1119,1),0)&gt;0,"Unpaid",IFERROR(FIND("年休假",H1119,1),0)&gt;0,"Annual",IFERROR(FIND("产",H1119,1),0)&gt;0,"Welfare",IFERROR(FIND("婚",H1119,1),0)&gt;0,"Welfare",IFERROR(FIND("育",H1119,1),0)&gt;0,"Welfare",IFERROR(FIND("丧",H1119,1),0)&gt;0,"Welfare",IFERROR(FIND("Annual",H1119,1),0)&gt;0,"Annual",IFERROR(FIND("annual",H1119,1),0)&gt;0,"Annual",IFERROR(FIND("病假",H1119,1),0)&gt;0,"Sick",IFERROR(FIND("sick",H1119,1),0)&gt;0,"Sick",IFERROR(FIND("Leave",H1119,1),0)&gt;0,"Unpaid",IFERROR(FIND("unpaid",H1119,1),0)&gt;0,"Unpaid",IFERROR(FIND("welfare",H1119,1),0)&gt;0,"Welfare",1=1,H1119)</f>
        <v>0</v>
      </c>
    </row>
    <row r="1120" spans="11:13">
      <c r="K1120" s="17" cm="1">
        <f t="array" ref="K1120">_xlfn.IFS(IFERROR(FIND("差",H1120,1),0)&gt;0,"Trip",IFERROR(FIND("trip",H1120,1),0)&gt;0,"Trip",IFERROR(FIND("假",H1120,1),0)&gt;0,"Leave",IFERROR(FIND("leave",H1120,1),0)&gt;0,"Leave",IFERROR(FIND("补单",H1120,1),0)&gt;0,"Supp",IFERROR(FIND("Replenishment",H1120,1),0)&gt;0,"Supp",1=1,H1120)</f>
        <v>0</v>
      </c>
      <c r="L1120" s="17">
        <f t="shared" si="17"/>
        <v>0</v>
      </c>
      <c r="M1120" s="17" cm="1">
        <f t="array" ref="M1120">_xlfn.IFS(IFERROR(FIND("事假",H1120,1),0)&gt;0,"Unpaid",IFERROR(FIND("年休假",H1120,1),0)&gt;0,"Annual",IFERROR(FIND("产",H1120,1),0)&gt;0,"Welfare",IFERROR(FIND("婚",H1120,1),0)&gt;0,"Welfare",IFERROR(FIND("育",H1120,1),0)&gt;0,"Welfare",IFERROR(FIND("丧",H1120,1),0)&gt;0,"Welfare",IFERROR(FIND("Annual",H1120,1),0)&gt;0,"Annual",IFERROR(FIND("annual",H1120,1),0)&gt;0,"Annual",IFERROR(FIND("病假",H1120,1),0)&gt;0,"Sick",IFERROR(FIND("sick",H1120,1),0)&gt;0,"Sick",IFERROR(FIND("Leave",H1120,1),0)&gt;0,"Unpaid",IFERROR(FIND("unpaid",H1120,1),0)&gt;0,"Unpaid",IFERROR(FIND("welfare",H1120,1),0)&gt;0,"Welfare",1=1,H1120)</f>
        <v>0</v>
      </c>
    </row>
    <row r="1121" spans="11:13">
      <c r="K1121" s="17" cm="1">
        <f t="array" ref="K1121">_xlfn.IFS(IFERROR(FIND("差",H1121,1),0)&gt;0,"Trip",IFERROR(FIND("trip",H1121,1),0)&gt;0,"Trip",IFERROR(FIND("假",H1121,1),0)&gt;0,"Leave",IFERROR(FIND("leave",H1121,1),0)&gt;0,"Leave",IFERROR(FIND("补单",H1121,1),0)&gt;0,"Supp",IFERROR(FIND("Replenishment",H1121,1),0)&gt;0,"Supp",1=1,H1121)</f>
        <v>0</v>
      </c>
      <c r="L1121" s="17">
        <f t="shared" si="17"/>
        <v>0</v>
      </c>
      <c r="M1121" s="17" cm="1">
        <f t="array" ref="M1121">_xlfn.IFS(IFERROR(FIND("事假",H1121,1),0)&gt;0,"Unpaid",IFERROR(FIND("年休假",H1121,1),0)&gt;0,"Annual",IFERROR(FIND("产",H1121,1),0)&gt;0,"Welfare",IFERROR(FIND("婚",H1121,1),0)&gt;0,"Welfare",IFERROR(FIND("育",H1121,1),0)&gt;0,"Welfare",IFERROR(FIND("丧",H1121,1),0)&gt;0,"Welfare",IFERROR(FIND("Annual",H1121,1),0)&gt;0,"Annual",IFERROR(FIND("annual",H1121,1),0)&gt;0,"Annual",IFERROR(FIND("病假",H1121,1),0)&gt;0,"Sick",IFERROR(FIND("sick",H1121,1),0)&gt;0,"Sick",IFERROR(FIND("Leave",H1121,1),0)&gt;0,"Unpaid",IFERROR(FIND("unpaid",H1121,1),0)&gt;0,"Unpaid",IFERROR(FIND("welfare",H1121,1),0)&gt;0,"Welfare",1=1,H1121)</f>
        <v>0</v>
      </c>
    </row>
    <row r="1122" spans="11:13">
      <c r="K1122" s="17" cm="1">
        <f t="array" ref="K1122">_xlfn.IFS(IFERROR(FIND("差",H1122,1),0)&gt;0,"Trip",IFERROR(FIND("trip",H1122,1),0)&gt;0,"Trip",IFERROR(FIND("假",H1122,1),0)&gt;0,"Leave",IFERROR(FIND("leave",H1122,1),0)&gt;0,"Leave",IFERROR(FIND("补单",H1122,1),0)&gt;0,"Supp",IFERROR(FIND("Replenishment",H1122,1),0)&gt;0,"Supp",1=1,H1122)</f>
        <v>0</v>
      </c>
      <c r="L1122" s="17">
        <f t="shared" si="17"/>
        <v>0</v>
      </c>
      <c r="M1122" s="17" cm="1">
        <f t="array" ref="M1122">_xlfn.IFS(IFERROR(FIND("事假",H1122,1),0)&gt;0,"Unpaid",IFERROR(FIND("年休假",H1122,1),0)&gt;0,"Annual",IFERROR(FIND("产",H1122,1),0)&gt;0,"Welfare",IFERROR(FIND("婚",H1122,1),0)&gt;0,"Welfare",IFERROR(FIND("育",H1122,1),0)&gt;0,"Welfare",IFERROR(FIND("丧",H1122,1),0)&gt;0,"Welfare",IFERROR(FIND("Annual",H1122,1),0)&gt;0,"Annual",IFERROR(FIND("annual",H1122,1),0)&gt;0,"Annual",IFERROR(FIND("病假",H1122,1),0)&gt;0,"Sick",IFERROR(FIND("sick",H1122,1),0)&gt;0,"Sick",IFERROR(FIND("Leave",H1122,1),0)&gt;0,"Unpaid",IFERROR(FIND("unpaid",H1122,1),0)&gt;0,"Unpaid",IFERROR(FIND("welfare",H1122,1),0)&gt;0,"Welfare",1=1,H1122)</f>
        <v>0</v>
      </c>
    </row>
    <row r="1123" spans="11:13">
      <c r="K1123" s="17" cm="1">
        <f t="array" ref="K1123">_xlfn.IFS(IFERROR(FIND("差",H1123,1),0)&gt;0,"Trip",IFERROR(FIND("trip",H1123,1),0)&gt;0,"Trip",IFERROR(FIND("假",H1123,1),0)&gt;0,"Leave",IFERROR(FIND("leave",H1123,1),0)&gt;0,"Leave",IFERROR(FIND("补单",H1123,1),0)&gt;0,"Supp",IFERROR(FIND("Replenishment",H1123,1),0)&gt;0,"Supp",1=1,H1123)</f>
        <v>0</v>
      </c>
      <c r="L1123" s="17">
        <f t="shared" si="17"/>
        <v>0</v>
      </c>
      <c r="M1123" s="17" cm="1">
        <f t="array" ref="M1123">_xlfn.IFS(IFERROR(FIND("事假",H1123,1),0)&gt;0,"Unpaid",IFERROR(FIND("年休假",H1123,1),0)&gt;0,"Annual",IFERROR(FIND("产",H1123,1),0)&gt;0,"Welfare",IFERROR(FIND("婚",H1123,1),0)&gt;0,"Welfare",IFERROR(FIND("育",H1123,1),0)&gt;0,"Welfare",IFERROR(FIND("丧",H1123,1),0)&gt;0,"Welfare",IFERROR(FIND("Annual",H1123,1),0)&gt;0,"Annual",IFERROR(FIND("annual",H1123,1),0)&gt;0,"Annual",IFERROR(FIND("病假",H1123,1),0)&gt;0,"Sick",IFERROR(FIND("sick",H1123,1),0)&gt;0,"Sick",IFERROR(FIND("Leave",H1123,1),0)&gt;0,"Unpaid",IFERROR(FIND("unpaid",H1123,1),0)&gt;0,"Unpaid",IFERROR(FIND("welfare",H1123,1),0)&gt;0,"Welfare",1=1,H1123)</f>
        <v>0</v>
      </c>
    </row>
    <row r="1124" spans="11:13">
      <c r="K1124" s="17" cm="1">
        <f t="array" ref="K1124">_xlfn.IFS(IFERROR(FIND("差",H1124,1),0)&gt;0,"Trip",IFERROR(FIND("trip",H1124,1),0)&gt;0,"Trip",IFERROR(FIND("假",H1124,1),0)&gt;0,"Leave",IFERROR(FIND("leave",H1124,1),0)&gt;0,"Leave",IFERROR(FIND("补单",H1124,1),0)&gt;0,"Supp",IFERROR(FIND("Replenishment",H1124,1),0)&gt;0,"Supp",1=1,H1124)</f>
        <v>0</v>
      </c>
      <c r="L1124" s="17">
        <f t="shared" si="17"/>
        <v>0</v>
      </c>
      <c r="M1124" s="17" cm="1">
        <f t="array" ref="M1124">_xlfn.IFS(IFERROR(FIND("事假",H1124,1),0)&gt;0,"Unpaid",IFERROR(FIND("年休假",H1124,1),0)&gt;0,"Annual",IFERROR(FIND("产",H1124,1),0)&gt;0,"Welfare",IFERROR(FIND("婚",H1124,1),0)&gt;0,"Welfare",IFERROR(FIND("育",H1124,1),0)&gt;0,"Welfare",IFERROR(FIND("丧",H1124,1),0)&gt;0,"Welfare",IFERROR(FIND("Annual",H1124,1),0)&gt;0,"Annual",IFERROR(FIND("annual",H1124,1),0)&gt;0,"Annual",IFERROR(FIND("病假",H1124,1),0)&gt;0,"Sick",IFERROR(FIND("sick",H1124,1),0)&gt;0,"Sick",IFERROR(FIND("Leave",H1124,1),0)&gt;0,"Unpaid",IFERROR(FIND("unpaid",H1124,1),0)&gt;0,"Unpaid",IFERROR(FIND("welfare",H1124,1),0)&gt;0,"Welfare",1=1,H1124)</f>
        <v>0</v>
      </c>
    </row>
    <row r="1125" spans="11:13">
      <c r="K1125" s="17" cm="1">
        <f t="array" ref="K1125">_xlfn.IFS(IFERROR(FIND("差",H1125,1),0)&gt;0,"Trip",IFERROR(FIND("trip",H1125,1),0)&gt;0,"Trip",IFERROR(FIND("假",H1125,1),0)&gt;0,"Leave",IFERROR(FIND("leave",H1125,1),0)&gt;0,"Leave",IFERROR(FIND("补单",H1125,1),0)&gt;0,"Supp",IFERROR(FIND("Replenishment",H1125,1),0)&gt;0,"Supp",1=1,H1125)</f>
        <v>0</v>
      </c>
      <c r="L1125" s="17">
        <f t="shared" si="17"/>
        <v>0</v>
      </c>
      <c r="M1125" s="17" cm="1">
        <f t="array" ref="M1125">_xlfn.IFS(IFERROR(FIND("事假",H1125,1),0)&gt;0,"Unpaid",IFERROR(FIND("年休假",H1125,1),0)&gt;0,"Annual",IFERROR(FIND("产",H1125,1),0)&gt;0,"Welfare",IFERROR(FIND("婚",H1125,1),0)&gt;0,"Welfare",IFERROR(FIND("育",H1125,1),0)&gt;0,"Welfare",IFERROR(FIND("丧",H1125,1),0)&gt;0,"Welfare",IFERROR(FIND("Annual",H1125,1),0)&gt;0,"Annual",IFERROR(FIND("annual",H1125,1),0)&gt;0,"Annual",IFERROR(FIND("病假",H1125,1),0)&gt;0,"Sick",IFERROR(FIND("sick",H1125,1),0)&gt;0,"Sick",IFERROR(FIND("Leave",H1125,1),0)&gt;0,"Unpaid",IFERROR(FIND("unpaid",H1125,1),0)&gt;0,"Unpaid",IFERROR(FIND("welfare",H1125,1),0)&gt;0,"Welfare",1=1,H1125)</f>
        <v>0</v>
      </c>
    </row>
    <row r="1126" spans="11:13">
      <c r="K1126" s="17" cm="1">
        <f t="array" ref="K1126">_xlfn.IFS(IFERROR(FIND("差",H1126,1),0)&gt;0,"Trip",IFERROR(FIND("trip",H1126,1),0)&gt;0,"Trip",IFERROR(FIND("假",H1126,1),0)&gt;0,"Leave",IFERROR(FIND("leave",H1126,1),0)&gt;0,"Leave",IFERROR(FIND("补单",H1126,1),0)&gt;0,"Supp",IFERROR(FIND("Replenishment",H1126,1),0)&gt;0,"Supp",1=1,H1126)</f>
        <v>0</v>
      </c>
      <c r="L1126" s="17">
        <f t="shared" si="17"/>
        <v>0</v>
      </c>
      <c r="M1126" s="17" cm="1">
        <f t="array" ref="M1126">_xlfn.IFS(IFERROR(FIND("事假",H1126,1),0)&gt;0,"Unpaid",IFERROR(FIND("年休假",H1126,1),0)&gt;0,"Annual",IFERROR(FIND("产",H1126,1),0)&gt;0,"Welfare",IFERROR(FIND("婚",H1126,1),0)&gt;0,"Welfare",IFERROR(FIND("育",H1126,1),0)&gt;0,"Welfare",IFERROR(FIND("丧",H1126,1),0)&gt;0,"Welfare",IFERROR(FIND("Annual",H1126,1),0)&gt;0,"Annual",IFERROR(FIND("annual",H1126,1),0)&gt;0,"Annual",IFERROR(FIND("病假",H1126,1),0)&gt;0,"Sick",IFERROR(FIND("sick",H1126,1),0)&gt;0,"Sick",IFERROR(FIND("Leave",H1126,1),0)&gt;0,"Unpaid",IFERROR(FIND("unpaid",H1126,1),0)&gt;0,"Unpaid",IFERROR(FIND("welfare",H1126,1),0)&gt;0,"Welfare",1=1,H1126)</f>
        <v>0</v>
      </c>
    </row>
    <row r="1127" spans="11:13">
      <c r="K1127" s="17" cm="1">
        <f t="array" ref="K1127">_xlfn.IFS(IFERROR(FIND("差",H1127,1),0)&gt;0,"Trip",IFERROR(FIND("trip",H1127,1),0)&gt;0,"Trip",IFERROR(FIND("假",H1127,1),0)&gt;0,"Leave",IFERROR(FIND("leave",H1127,1),0)&gt;0,"Leave",IFERROR(FIND("补单",H1127,1),0)&gt;0,"Supp",IFERROR(FIND("Replenishment",H1127,1),0)&gt;0,"Supp",1=1,H1127)</f>
        <v>0</v>
      </c>
      <c r="L1127" s="17">
        <f t="shared" si="17"/>
        <v>0</v>
      </c>
      <c r="M1127" s="17" cm="1">
        <f t="array" ref="M1127">_xlfn.IFS(IFERROR(FIND("事假",H1127,1),0)&gt;0,"Unpaid",IFERROR(FIND("年休假",H1127,1),0)&gt;0,"Annual",IFERROR(FIND("产",H1127,1),0)&gt;0,"Welfare",IFERROR(FIND("婚",H1127,1),0)&gt;0,"Welfare",IFERROR(FIND("育",H1127,1),0)&gt;0,"Welfare",IFERROR(FIND("丧",H1127,1),0)&gt;0,"Welfare",IFERROR(FIND("Annual",H1127,1),0)&gt;0,"Annual",IFERROR(FIND("annual",H1127,1),0)&gt;0,"Annual",IFERROR(FIND("病假",H1127,1),0)&gt;0,"Sick",IFERROR(FIND("sick",H1127,1),0)&gt;0,"Sick",IFERROR(FIND("Leave",H1127,1),0)&gt;0,"Unpaid",IFERROR(FIND("unpaid",H1127,1),0)&gt;0,"Unpaid",IFERROR(FIND("welfare",H1127,1),0)&gt;0,"Welfare",1=1,H1127)</f>
        <v>0</v>
      </c>
    </row>
    <row r="1128" spans="11:13">
      <c r="K1128" s="17" cm="1">
        <f t="array" ref="K1128">_xlfn.IFS(IFERROR(FIND("差",H1128,1),0)&gt;0,"Trip",IFERROR(FIND("trip",H1128,1),0)&gt;0,"Trip",IFERROR(FIND("假",H1128,1),0)&gt;0,"Leave",IFERROR(FIND("leave",H1128,1),0)&gt;0,"Leave",IFERROR(FIND("补单",H1128,1),0)&gt;0,"Supp",IFERROR(FIND("Replenishment",H1128,1),0)&gt;0,"Supp",1=1,H1128)</f>
        <v>0</v>
      </c>
      <c r="L1128" s="17">
        <f t="shared" si="17"/>
        <v>0</v>
      </c>
      <c r="M1128" s="17" cm="1">
        <f t="array" ref="M1128">_xlfn.IFS(IFERROR(FIND("事假",H1128,1),0)&gt;0,"Unpaid",IFERROR(FIND("年休假",H1128,1),0)&gt;0,"Annual",IFERROR(FIND("产",H1128,1),0)&gt;0,"Welfare",IFERROR(FIND("婚",H1128,1),0)&gt;0,"Welfare",IFERROR(FIND("育",H1128,1),0)&gt;0,"Welfare",IFERROR(FIND("丧",H1128,1),0)&gt;0,"Welfare",IFERROR(FIND("Annual",H1128,1),0)&gt;0,"Annual",IFERROR(FIND("annual",H1128,1),0)&gt;0,"Annual",IFERROR(FIND("病假",H1128,1),0)&gt;0,"Sick",IFERROR(FIND("sick",H1128,1),0)&gt;0,"Sick",IFERROR(FIND("Leave",H1128,1),0)&gt;0,"Unpaid",IFERROR(FIND("unpaid",H1128,1),0)&gt;0,"Unpaid",IFERROR(FIND("welfare",H1128,1),0)&gt;0,"Welfare",1=1,H1128)</f>
        <v>0</v>
      </c>
    </row>
    <row r="1129" spans="11:13">
      <c r="K1129" s="17" cm="1">
        <f t="array" ref="K1129">_xlfn.IFS(IFERROR(FIND("差",H1129,1),0)&gt;0,"Trip",IFERROR(FIND("trip",H1129,1),0)&gt;0,"Trip",IFERROR(FIND("假",H1129,1),0)&gt;0,"Leave",IFERROR(FIND("leave",H1129,1),0)&gt;0,"Leave",IFERROR(FIND("补单",H1129,1),0)&gt;0,"Supp",IFERROR(FIND("Replenishment",H1129,1),0)&gt;0,"Supp",1=1,H1129)</f>
        <v>0</v>
      </c>
      <c r="L1129" s="17">
        <f t="shared" si="17"/>
        <v>0</v>
      </c>
      <c r="M1129" s="17" cm="1">
        <f t="array" ref="M1129">_xlfn.IFS(IFERROR(FIND("事假",H1129,1),0)&gt;0,"Unpaid",IFERROR(FIND("年休假",H1129,1),0)&gt;0,"Annual",IFERROR(FIND("产",H1129,1),0)&gt;0,"Welfare",IFERROR(FIND("婚",H1129,1),0)&gt;0,"Welfare",IFERROR(FIND("育",H1129,1),0)&gt;0,"Welfare",IFERROR(FIND("丧",H1129,1),0)&gt;0,"Welfare",IFERROR(FIND("Annual",H1129,1),0)&gt;0,"Annual",IFERROR(FIND("annual",H1129,1),0)&gt;0,"Annual",IFERROR(FIND("病假",H1129,1),0)&gt;0,"Sick",IFERROR(FIND("sick",H1129,1),0)&gt;0,"Sick",IFERROR(FIND("Leave",H1129,1),0)&gt;0,"Unpaid",IFERROR(FIND("unpaid",H1129,1),0)&gt;0,"Unpaid",IFERROR(FIND("welfare",H1129,1),0)&gt;0,"Welfare",1=1,H1129)</f>
        <v>0</v>
      </c>
    </row>
    <row r="1130" spans="11:13">
      <c r="K1130" s="17" cm="1">
        <f t="array" ref="K1130">_xlfn.IFS(IFERROR(FIND("差",H1130,1),0)&gt;0,"Trip",IFERROR(FIND("trip",H1130,1),0)&gt;0,"Trip",IFERROR(FIND("假",H1130,1),0)&gt;0,"Leave",IFERROR(FIND("leave",H1130,1),0)&gt;0,"Leave",IFERROR(FIND("补单",H1130,1),0)&gt;0,"Supp",IFERROR(FIND("Replenishment",H1130,1),0)&gt;0,"Supp",1=1,H1130)</f>
        <v>0</v>
      </c>
      <c r="L1130" s="17">
        <f t="shared" si="17"/>
        <v>0</v>
      </c>
      <c r="M1130" s="17" cm="1">
        <f t="array" ref="M1130">_xlfn.IFS(IFERROR(FIND("事假",H1130,1),0)&gt;0,"Unpaid",IFERROR(FIND("年休假",H1130,1),0)&gt;0,"Annual",IFERROR(FIND("产",H1130,1),0)&gt;0,"Welfare",IFERROR(FIND("婚",H1130,1),0)&gt;0,"Welfare",IFERROR(FIND("育",H1130,1),0)&gt;0,"Welfare",IFERROR(FIND("丧",H1130,1),0)&gt;0,"Welfare",IFERROR(FIND("Annual",H1130,1),0)&gt;0,"Annual",IFERROR(FIND("annual",H1130,1),0)&gt;0,"Annual",IFERROR(FIND("病假",H1130,1),0)&gt;0,"Sick",IFERROR(FIND("sick",H1130,1),0)&gt;0,"Sick",IFERROR(FIND("Leave",H1130,1),0)&gt;0,"Unpaid",IFERROR(FIND("unpaid",H1130,1),0)&gt;0,"Unpaid",IFERROR(FIND("welfare",H1130,1),0)&gt;0,"Welfare",1=1,H1130)</f>
        <v>0</v>
      </c>
    </row>
    <row r="1131" spans="11:13">
      <c r="K1131" s="17" cm="1">
        <f t="array" ref="K1131">_xlfn.IFS(IFERROR(FIND("差",H1131,1),0)&gt;0,"Trip",IFERROR(FIND("trip",H1131,1),0)&gt;0,"Trip",IFERROR(FIND("假",H1131,1),0)&gt;0,"Leave",IFERROR(FIND("leave",H1131,1),0)&gt;0,"Leave",IFERROR(FIND("补单",H1131,1),0)&gt;0,"Supp",IFERROR(FIND("Replenishment",H1131,1),0)&gt;0,"Supp",1=1,H1131)</f>
        <v>0</v>
      </c>
      <c r="L1131" s="17">
        <f t="shared" si="17"/>
        <v>0</v>
      </c>
      <c r="M1131" s="17" cm="1">
        <f t="array" ref="M1131">_xlfn.IFS(IFERROR(FIND("事假",H1131,1),0)&gt;0,"Unpaid",IFERROR(FIND("年休假",H1131,1),0)&gt;0,"Annual",IFERROR(FIND("产",H1131,1),0)&gt;0,"Welfare",IFERROR(FIND("婚",H1131,1),0)&gt;0,"Welfare",IFERROR(FIND("育",H1131,1),0)&gt;0,"Welfare",IFERROR(FIND("丧",H1131,1),0)&gt;0,"Welfare",IFERROR(FIND("Annual",H1131,1),0)&gt;0,"Annual",IFERROR(FIND("annual",H1131,1),0)&gt;0,"Annual",IFERROR(FIND("病假",H1131,1),0)&gt;0,"Sick",IFERROR(FIND("sick",H1131,1),0)&gt;0,"Sick",IFERROR(FIND("Leave",H1131,1),0)&gt;0,"Unpaid",IFERROR(FIND("unpaid",H1131,1),0)&gt;0,"Unpaid",IFERROR(FIND("welfare",H1131,1),0)&gt;0,"Welfare",1=1,H1131)</f>
        <v>0</v>
      </c>
    </row>
    <row r="1132" spans="11:13">
      <c r="K1132" s="17" cm="1">
        <f t="array" ref="K1132">_xlfn.IFS(IFERROR(FIND("差",H1132,1),0)&gt;0,"Trip",IFERROR(FIND("trip",H1132,1),0)&gt;0,"Trip",IFERROR(FIND("假",H1132,1),0)&gt;0,"Leave",IFERROR(FIND("leave",H1132,1),0)&gt;0,"Leave",IFERROR(FIND("补单",H1132,1),0)&gt;0,"Supp",IFERROR(FIND("Replenishment",H1132,1),0)&gt;0,"Supp",1=1,H1132)</f>
        <v>0</v>
      </c>
      <c r="L1132" s="17">
        <f t="shared" si="17"/>
        <v>0</v>
      </c>
      <c r="M1132" s="17" cm="1">
        <f t="array" ref="M1132">_xlfn.IFS(IFERROR(FIND("事假",H1132,1),0)&gt;0,"Unpaid",IFERROR(FIND("年休假",H1132,1),0)&gt;0,"Annual",IFERROR(FIND("产",H1132,1),0)&gt;0,"Welfare",IFERROR(FIND("婚",H1132,1),0)&gt;0,"Welfare",IFERROR(FIND("育",H1132,1),0)&gt;0,"Welfare",IFERROR(FIND("丧",H1132,1),0)&gt;0,"Welfare",IFERROR(FIND("Annual",H1132,1),0)&gt;0,"Annual",IFERROR(FIND("annual",H1132,1),0)&gt;0,"Annual",IFERROR(FIND("病假",H1132,1),0)&gt;0,"Sick",IFERROR(FIND("sick",H1132,1),0)&gt;0,"Sick",IFERROR(FIND("Leave",H1132,1),0)&gt;0,"Unpaid",IFERROR(FIND("unpaid",H1132,1),0)&gt;0,"Unpaid",IFERROR(FIND("welfare",H1132,1),0)&gt;0,"Welfare",1=1,H1132)</f>
        <v>0</v>
      </c>
    </row>
    <row r="1133" spans="11:13">
      <c r="K1133" s="17" cm="1">
        <f t="array" ref="K1133">_xlfn.IFS(IFERROR(FIND("差",H1133,1),0)&gt;0,"Trip",IFERROR(FIND("trip",H1133,1),0)&gt;0,"Trip",IFERROR(FIND("假",H1133,1),0)&gt;0,"Leave",IFERROR(FIND("leave",H1133,1),0)&gt;0,"Leave",IFERROR(FIND("补单",H1133,1),0)&gt;0,"Supp",IFERROR(FIND("Replenishment",H1133,1),0)&gt;0,"Supp",1=1,H1133)</f>
        <v>0</v>
      </c>
      <c r="L1133" s="17">
        <f t="shared" si="17"/>
        <v>0</v>
      </c>
      <c r="M1133" s="17" cm="1">
        <f t="array" ref="M1133">_xlfn.IFS(IFERROR(FIND("事假",H1133,1),0)&gt;0,"Unpaid",IFERROR(FIND("年休假",H1133,1),0)&gt;0,"Annual",IFERROR(FIND("产",H1133,1),0)&gt;0,"Welfare",IFERROR(FIND("婚",H1133,1),0)&gt;0,"Welfare",IFERROR(FIND("育",H1133,1),0)&gt;0,"Welfare",IFERROR(FIND("丧",H1133,1),0)&gt;0,"Welfare",IFERROR(FIND("Annual",H1133,1),0)&gt;0,"Annual",IFERROR(FIND("annual",H1133,1),0)&gt;0,"Annual",IFERROR(FIND("病假",H1133,1),0)&gt;0,"Sick",IFERROR(FIND("sick",H1133,1),0)&gt;0,"Sick",IFERROR(FIND("Leave",H1133,1),0)&gt;0,"Unpaid",IFERROR(FIND("unpaid",H1133,1),0)&gt;0,"Unpaid",IFERROR(FIND("welfare",H1133,1),0)&gt;0,"Welfare",1=1,H1133)</f>
        <v>0</v>
      </c>
    </row>
    <row r="1134" spans="11:13">
      <c r="K1134" s="17" cm="1">
        <f t="array" ref="K1134">_xlfn.IFS(IFERROR(FIND("差",H1134,1),0)&gt;0,"Trip",IFERROR(FIND("trip",H1134,1),0)&gt;0,"Trip",IFERROR(FIND("假",H1134,1),0)&gt;0,"Leave",IFERROR(FIND("leave",H1134,1),0)&gt;0,"Leave",IFERROR(FIND("补单",H1134,1),0)&gt;0,"Supp",IFERROR(FIND("Replenishment",H1134,1),0)&gt;0,"Supp",1=1,H1134)</f>
        <v>0</v>
      </c>
      <c r="L1134" s="17">
        <f t="shared" si="17"/>
        <v>0</v>
      </c>
      <c r="M1134" s="17" cm="1">
        <f t="array" ref="M1134">_xlfn.IFS(IFERROR(FIND("事假",H1134,1),0)&gt;0,"Unpaid",IFERROR(FIND("年休假",H1134,1),0)&gt;0,"Annual",IFERROR(FIND("产",H1134,1),0)&gt;0,"Welfare",IFERROR(FIND("婚",H1134,1),0)&gt;0,"Welfare",IFERROR(FIND("育",H1134,1),0)&gt;0,"Welfare",IFERROR(FIND("丧",H1134,1),0)&gt;0,"Welfare",IFERROR(FIND("Annual",H1134,1),0)&gt;0,"Annual",IFERROR(FIND("annual",H1134,1),0)&gt;0,"Annual",IFERROR(FIND("病假",H1134,1),0)&gt;0,"Sick",IFERROR(FIND("sick",H1134,1),0)&gt;0,"Sick",IFERROR(FIND("Leave",H1134,1),0)&gt;0,"Unpaid",IFERROR(FIND("unpaid",H1134,1),0)&gt;0,"Unpaid",IFERROR(FIND("welfare",H1134,1),0)&gt;0,"Welfare",1=1,H1134)</f>
        <v>0</v>
      </c>
    </row>
    <row r="1135" spans="11:13">
      <c r="K1135" s="17" cm="1">
        <f t="array" ref="K1135">_xlfn.IFS(IFERROR(FIND("差",H1135,1),0)&gt;0,"Trip",IFERROR(FIND("trip",H1135,1),0)&gt;0,"Trip",IFERROR(FIND("假",H1135,1),0)&gt;0,"Leave",IFERROR(FIND("leave",H1135,1),0)&gt;0,"Leave",IFERROR(FIND("补单",H1135,1),0)&gt;0,"Supp",IFERROR(FIND("Replenishment",H1135,1),0)&gt;0,"Supp",1=1,H1135)</f>
        <v>0</v>
      </c>
      <c r="L1135" s="17">
        <f t="shared" si="17"/>
        <v>0</v>
      </c>
      <c r="M1135" s="17" cm="1">
        <f t="array" ref="M1135">_xlfn.IFS(IFERROR(FIND("事假",H1135,1),0)&gt;0,"Unpaid",IFERROR(FIND("年休假",H1135,1),0)&gt;0,"Annual",IFERROR(FIND("产",H1135,1),0)&gt;0,"Welfare",IFERROR(FIND("婚",H1135,1),0)&gt;0,"Welfare",IFERROR(FIND("育",H1135,1),0)&gt;0,"Welfare",IFERROR(FIND("丧",H1135,1),0)&gt;0,"Welfare",IFERROR(FIND("Annual",H1135,1),0)&gt;0,"Annual",IFERROR(FIND("annual",H1135,1),0)&gt;0,"Annual",IFERROR(FIND("病假",H1135,1),0)&gt;0,"Sick",IFERROR(FIND("sick",H1135,1),0)&gt;0,"Sick",IFERROR(FIND("Leave",H1135,1),0)&gt;0,"Unpaid",IFERROR(FIND("unpaid",H1135,1),0)&gt;0,"Unpaid",IFERROR(FIND("welfare",H1135,1),0)&gt;0,"Welfare",1=1,H1135)</f>
        <v>0</v>
      </c>
    </row>
    <row r="1136" spans="11:13">
      <c r="K1136" s="17" cm="1">
        <f t="array" ref="K1136">_xlfn.IFS(IFERROR(FIND("差",H1136,1),0)&gt;0,"Trip",IFERROR(FIND("trip",H1136,1),0)&gt;0,"Trip",IFERROR(FIND("假",H1136,1),0)&gt;0,"Leave",IFERROR(FIND("leave",H1136,1),0)&gt;0,"Leave",IFERROR(FIND("补单",H1136,1),0)&gt;0,"Supp",IFERROR(FIND("Replenishment",H1136,1),0)&gt;0,"Supp",1=1,H1136)</f>
        <v>0</v>
      </c>
      <c r="L1136" s="17">
        <f t="shared" si="17"/>
        <v>0</v>
      </c>
      <c r="M1136" s="17" cm="1">
        <f t="array" ref="M1136">_xlfn.IFS(IFERROR(FIND("事假",H1136,1),0)&gt;0,"Unpaid",IFERROR(FIND("年休假",H1136,1),0)&gt;0,"Annual",IFERROR(FIND("产",H1136,1),0)&gt;0,"Welfare",IFERROR(FIND("婚",H1136,1),0)&gt;0,"Welfare",IFERROR(FIND("育",H1136,1),0)&gt;0,"Welfare",IFERROR(FIND("丧",H1136,1),0)&gt;0,"Welfare",IFERROR(FIND("Annual",H1136,1),0)&gt;0,"Annual",IFERROR(FIND("annual",H1136,1),0)&gt;0,"Annual",IFERROR(FIND("病假",H1136,1),0)&gt;0,"Sick",IFERROR(FIND("sick",H1136,1),0)&gt;0,"Sick",IFERROR(FIND("Leave",H1136,1),0)&gt;0,"Unpaid",IFERROR(FIND("unpaid",H1136,1),0)&gt;0,"Unpaid",IFERROR(FIND("welfare",H1136,1),0)&gt;0,"Welfare",1=1,H1136)</f>
        <v>0</v>
      </c>
    </row>
    <row r="1137" spans="11:13">
      <c r="K1137" s="17" cm="1">
        <f t="array" ref="K1137">_xlfn.IFS(IFERROR(FIND("差",H1137,1),0)&gt;0,"Trip",IFERROR(FIND("trip",H1137,1),0)&gt;0,"Trip",IFERROR(FIND("假",H1137,1),0)&gt;0,"Leave",IFERROR(FIND("leave",H1137,1),0)&gt;0,"Leave",IFERROR(FIND("补单",H1137,1),0)&gt;0,"Supp",IFERROR(FIND("Replenishment",H1137,1),0)&gt;0,"Supp",1=1,H1137)</f>
        <v>0</v>
      </c>
      <c r="L1137" s="17">
        <f t="shared" si="17"/>
        <v>0</v>
      </c>
      <c r="M1137" s="17" cm="1">
        <f t="array" ref="M1137">_xlfn.IFS(IFERROR(FIND("事假",H1137,1),0)&gt;0,"Unpaid",IFERROR(FIND("年休假",H1137,1),0)&gt;0,"Annual",IFERROR(FIND("产",H1137,1),0)&gt;0,"Welfare",IFERROR(FIND("婚",H1137,1),0)&gt;0,"Welfare",IFERROR(FIND("育",H1137,1),0)&gt;0,"Welfare",IFERROR(FIND("丧",H1137,1),0)&gt;0,"Welfare",IFERROR(FIND("Annual",H1137,1),0)&gt;0,"Annual",IFERROR(FIND("annual",H1137,1),0)&gt;0,"Annual",IFERROR(FIND("病假",H1137,1),0)&gt;0,"Sick",IFERROR(FIND("sick",H1137,1),0)&gt;0,"Sick",IFERROR(FIND("Leave",H1137,1),0)&gt;0,"Unpaid",IFERROR(FIND("unpaid",H1137,1),0)&gt;0,"Unpaid",IFERROR(FIND("welfare",H1137,1),0)&gt;0,"Welfare",1=1,H1137)</f>
        <v>0</v>
      </c>
    </row>
    <row r="1138" spans="11:13">
      <c r="K1138" s="17" cm="1">
        <f t="array" ref="K1138">_xlfn.IFS(IFERROR(FIND("差",H1138,1),0)&gt;0,"Trip",IFERROR(FIND("trip",H1138,1),0)&gt;0,"Trip",IFERROR(FIND("假",H1138,1),0)&gt;0,"Leave",IFERROR(FIND("leave",H1138,1),0)&gt;0,"Leave",IFERROR(FIND("补单",H1138,1),0)&gt;0,"Supp",IFERROR(FIND("Replenishment",H1138,1),0)&gt;0,"Supp",1=1,H1138)</f>
        <v>0</v>
      </c>
      <c r="L1138" s="17">
        <f t="shared" si="17"/>
        <v>0</v>
      </c>
      <c r="M1138" s="17" cm="1">
        <f t="array" ref="M1138">_xlfn.IFS(IFERROR(FIND("事假",H1138,1),0)&gt;0,"Unpaid",IFERROR(FIND("年休假",H1138,1),0)&gt;0,"Annual",IFERROR(FIND("产",H1138,1),0)&gt;0,"Welfare",IFERROR(FIND("婚",H1138,1),0)&gt;0,"Welfare",IFERROR(FIND("育",H1138,1),0)&gt;0,"Welfare",IFERROR(FIND("丧",H1138,1),0)&gt;0,"Welfare",IFERROR(FIND("Annual",H1138,1),0)&gt;0,"Annual",IFERROR(FIND("annual",H1138,1),0)&gt;0,"Annual",IFERROR(FIND("病假",H1138,1),0)&gt;0,"Sick",IFERROR(FIND("sick",H1138,1),0)&gt;0,"Sick",IFERROR(FIND("Leave",H1138,1),0)&gt;0,"Unpaid",IFERROR(FIND("unpaid",H1138,1),0)&gt;0,"Unpaid",IFERROR(FIND("welfare",H1138,1),0)&gt;0,"Welfare",1=1,H1138)</f>
        <v>0</v>
      </c>
    </row>
    <row r="1139" spans="11:13">
      <c r="K1139" s="17" cm="1">
        <f t="array" ref="K1139">_xlfn.IFS(IFERROR(FIND("差",H1139,1),0)&gt;0,"Trip",IFERROR(FIND("trip",H1139,1),0)&gt;0,"Trip",IFERROR(FIND("假",H1139,1),0)&gt;0,"Leave",IFERROR(FIND("leave",H1139,1),0)&gt;0,"Leave",IFERROR(FIND("补单",H1139,1),0)&gt;0,"Supp",IFERROR(FIND("Replenishment",H1139,1),0)&gt;0,"Supp",1=1,H1139)</f>
        <v>0</v>
      </c>
      <c r="L1139" s="17">
        <f t="shared" si="17"/>
        <v>0</v>
      </c>
      <c r="M1139" s="17" cm="1">
        <f t="array" ref="M1139">_xlfn.IFS(IFERROR(FIND("事假",H1139,1),0)&gt;0,"Unpaid",IFERROR(FIND("年休假",H1139,1),0)&gt;0,"Annual",IFERROR(FIND("产",H1139,1),0)&gt;0,"Welfare",IFERROR(FIND("婚",H1139,1),0)&gt;0,"Welfare",IFERROR(FIND("育",H1139,1),0)&gt;0,"Welfare",IFERROR(FIND("丧",H1139,1),0)&gt;0,"Welfare",IFERROR(FIND("Annual",H1139,1),0)&gt;0,"Annual",IFERROR(FIND("annual",H1139,1),0)&gt;0,"Annual",IFERROR(FIND("病假",H1139,1),0)&gt;0,"Sick",IFERROR(FIND("sick",H1139,1),0)&gt;0,"Sick",IFERROR(FIND("Leave",H1139,1),0)&gt;0,"Unpaid",IFERROR(FIND("unpaid",H1139,1),0)&gt;0,"Unpaid",IFERROR(FIND("welfare",H1139,1),0)&gt;0,"Welfare",1=1,H1139)</f>
        <v>0</v>
      </c>
    </row>
    <row r="1140" spans="11:13">
      <c r="K1140" s="17" cm="1">
        <f t="array" ref="K1140">_xlfn.IFS(IFERROR(FIND("差",H1140,1),0)&gt;0,"Trip",IFERROR(FIND("trip",H1140,1),0)&gt;0,"Trip",IFERROR(FIND("假",H1140,1),0)&gt;0,"Leave",IFERROR(FIND("leave",H1140,1),0)&gt;0,"Leave",IFERROR(FIND("补单",H1140,1),0)&gt;0,"Supp",IFERROR(FIND("Replenishment",H1140,1),0)&gt;0,"Supp",1=1,H1140)</f>
        <v>0</v>
      </c>
      <c r="L1140" s="17">
        <f t="shared" si="17"/>
        <v>0</v>
      </c>
      <c r="M1140" s="17" cm="1">
        <f t="array" ref="M1140">_xlfn.IFS(IFERROR(FIND("事假",H1140,1),0)&gt;0,"Unpaid",IFERROR(FIND("年休假",H1140,1),0)&gt;0,"Annual",IFERROR(FIND("产",H1140,1),0)&gt;0,"Welfare",IFERROR(FIND("婚",H1140,1),0)&gt;0,"Welfare",IFERROR(FIND("育",H1140,1),0)&gt;0,"Welfare",IFERROR(FIND("丧",H1140,1),0)&gt;0,"Welfare",IFERROR(FIND("Annual",H1140,1),0)&gt;0,"Annual",IFERROR(FIND("annual",H1140,1),0)&gt;0,"Annual",IFERROR(FIND("病假",H1140,1),0)&gt;0,"Sick",IFERROR(FIND("sick",H1140,1),0)&gt;0,"Sick",IFERROR(FIND("Leave",H1140,1),0)&gt;0,"Unpaid",IFERROR(FIND("unpaid",H1140,1),0)&gt;0,"Unpaid",IFERROR(FIND("welfare",H1140,1),0)&gt;0,"Welfare",1=1,H1140)</f>
        <v>0</v>
      </c>
    </row>
    <row r="1141" spans="11:13">
      <c r="K1141" s="17" cm="1">
        <f t="array" ref="K1141">_xlfn.IFS(IFERROR(FIND("差",H1141,1),0)&gt;0,"Trip",IFERROR(FIND("trip",H1141,1),0)&gt;0,"Trip",IFERROR(FIND("假",H1141,1),0)&gt;0,"Leave",IFERROR(FIND("leave",H1141,1),0)&gt;0,"Leave",IFERROR(FIND("补单",H1141,1),0)&gt;0,"Supp",IFERROR(FIND("Replenishment",H1141,1),0)&gt;0,"Supp",1=1,H1141)</f>
        <v>0</v>
      </c>
      <c r="L1141" s="17">
        <f t="shared" si="17"/>
        <v>0</v>
      </c>
      <c r="M1141" s="17" cm="1">
        <f t="array" ref="M1141">_xlfn.IFS(IFERROR(FIND("事假",H1141,1),0)&gt;0,"Unpaid",IFERROR(FIND("年休假",H1141,1),0)&gt;0,"Annual",IFERROR(FIND("产",H1141,1),0)&gt;0,"Welfare",IFERROR(FIND("婚",H1141,1),0)&gt;0,"Welfare",IFERROR(FIND("育",H1141,1),0)&gt;0,"Welfare",IFERROR(FIND("丧",H1141,1),0)&gt;0,"Welfare",IFERROR(FIND("Annual",H1141,1),0)&gt;0,"Annual",IFERROR(FIND("annual",H1141,1),0)&gt;0,"Annual",IFERROR(FIND("病假",H1141,1),0)&gt;0,"Sick",IFERROR(FIND("sick",H1141,1),0)&gt;0,"Sick",IFERROR(FIND("Leave",H1141,1),0)&gt;0,"Unpaid",IFERROR(FIND("unpaid",H1141,1),0)&gt;0,"Unpaid",IFERROR(FIND("welfare",H1141,1),0)&gt;0,"Welfare",1=1,H1141)</f>
        <v>0</v>
      </c>
    </row>
    <row r="1142" spans="11:13">
      <c r="K1142" s="17" cm="1">
        <f t="array" ref="K1142">_xlfn.IFS(IFERROR(FIND("差",H1142,1),0)&gt;0,"Trip",IFERROR(FIND("trip",H1142,1),0)&gt;0,"Trip",IFERROR(FIND("假",H1142,1),0)&gt;0,"Leave",IFERROR(FIND("leave",H1142,1),0)&gt;0,"Leave",IFERROR(FIND("补单",H1142,1),0)&gt;0,"Supp",IFERROR(FIND("Replenishment",H1142,1),0)&gt;0,"Supp",1=1,H1142)</f>
        <v>0</v>
      </c>
      <c r="L1142" s="17">
        <f t="shared" si="17"/>
        <v>0</v>
      </c>
      <c r="M1142" s="17" cm="1">
        <f t="array" ref="M1142">_xlfn.IFS(IFERROR(FIND("事假",H1142,1),0)&gt;0,"Unpaid",IFERROR(FIND("年休假",H1142,1),0)&gt;0,"Annual",IFERROR(FIND("产",H1142,1),0)&gt;0,"Welfare",IFERROR(FIND("婚",H1142,1),0)&gt;0,"Welfare",IFERROR(FIND("育",H1142,1),0)&gt;0,"Welfare",IFERROR(FIND("丧",H1142,1),0)&gt;0,"Welfare",IFERROR(FIND("Annual",H1142,1),0)&gt;0,"Annual",IFERROR(FIND("annual",H1142,1),0)&gt;0,"Annual",IFERROR(FIND("病假",H1142,1),0)&gt;0,"Sick",IFERROR(FIND("sick",H1142,1),0)&gt;0,"Sick",IFERROR(FIND("Leave",H1142,1),0)&gt;0,"Unpaid",IFERROR(FIND("unpaid",H1142,1),0)&gt;0,"Unpaid",IFERROR(FIND("welfare",H1142,1),0)&gt;0,"Welfare",1=1,H1142)</f>
        <v>0</v>
      </c>
    </row>
    <row r="1143" spans="11:13">
      <c r="K1143" s="17" cm="1">
        <f t="array" ref="K1143">_xlfn.IFS(IFERROR(FIND("差",H1143,1),0)&gt;0,"Trip",IFERROR(FIND("trip",H1143,1),0)&gt;0,"Trip",IFERROR(FIND("假",H1143,1),0)&gt;0,"Leave",IFERROR(FIND("leave",H1143,1),0)&gt;0,"Leave",IFERROR(FIND("补单",H1143,1),0)&gt;0,"Supp",IFERROR(FIND("Replenishment",H1143,1),0)&gt;0,"Supp",1=1,H1143)</f>
        <v>0</v>
      </c>
      <c r="L1143" s="17">
        <f t="shared" si="17"/>
        <v>0</v>
      </c>
      <c r="M1143" s="17" cm="1">
        <f t="array" ref="M1143">_xlfn.IFS(IFERROR(FIND("事假",H1143,1),0)&gt;0,"Unpaid",IFERROR(FIND("年休假",H1143,1),0)&gt;0,"Annual",IFERROR(FIND("产",H1143,1),0)&gt;0,"Welfare",IFERROR(FIND("婚",H1143,1),0)&gt;0,"Welfare",IFERROR(FIND("育",H1143,1),0)&gt;0,"Welfare",IFERROR(FIND("丧",H1143,1),0)&gt;0,"Welfare",IFERROR(FIND("Annual",H1143,1),0)&gt;0,"Annual",IFERROR(FIND("annual",H1143,1),0)&gt;0,"Annual",IFERROR(FIND("病假",H1143,1),0)&gt;0,"Sick",IFERROR(FIND("sick",H1143,1),0)&gt;0,"Sick",IFERROR(FIND("Leave",H1143,1),0)&gt;0,"Unpaid",IFERROR(FIND("unpaid",H1143,1),0)&gt;0,"Unpaid",IFERROR(FIND("welfare",H1143,1),0)&gt;0,"Welfare",1=1,H1143)</f>
        <v>0</v>
      </c>
    </row>
    <row r="1144" spans="11:13">
      <c r="K1144" s="17" cm="1">
        <f t="array" ref="K1144">_xlfn.IFS(IFERROR(FIND("差",H1144,1),0)&gt;0,"Trip",IFERROR(FIND("trip",H1144,1),0)&gt;0,"Trip",IFERROR(FIND("假",H1144,1),0)&gt;0,"Leave",IFERROR(FIND("leave",H1144,1),0)&gt;0,"Leave",IFERROR(FIND("补单",H1144,1),0)&gt;0,"Supp",IFERROR(FIND("Replenishment",H1144,1),0)&gt;0,"Supp",1=1,H1144)</f>
        <v>0</v>
      </c>
      <c r="L1144" s="17">
        <f t="shared" si="17"/>
        <v>0</v>
      </c>
      <c r="M1144" s="17" cm="1">
        <f t="array" ref="M1144">_xlfn.IFS(IFERROR(FIND("事假",H1144,1),0)&gt;0,"Unpaid",IFERROR(FIND("年休假",H1144,1),0)&gt;0,"Annual",IFERROR(FIND("产",H1144,1),0)&gt;0,"Welfare",IFERROR(FIND("婚",H1144,1),0)&gt;0,"Welfare",IFERROR(FIND("育",H1144,1),0)&gt;0,"Welfare",IFERROR(FIND("丧",H1144,1),0)&gt;0,"Welfare",IFERROR(FIND("Annual",H1144,1),0)&gt;0,"Annual",IFERROR(FIND("annual",H1144,1),0)&gt;0,"Annual",IFERROR(FIND("病假",H1144,1),0)&gt;0,"Sick",IFERROR(FIND("sick",H1144,1),0)&gt;0,"Sick",IFERROR(FIND("Leave",H1144,1),0)&gt;0,"Unpaid",IFERROR(FIND("unpaid",H1144,1),0)&gt;0,"Unpaid",IFERROR(FIND("welfare",H1144,1),0)&gt;0,"Welfare",1=1,H1144)</f>
        <v>0</v>
      </c>
    </row>
    <row r="1145" spans="11:13">
      <c r="K1145" s="17" cm="1">
        <f t="array" ref="K1145">_xlfn.IFS(IFERROR(FIND("差",H1145,1),0)&gt;0,"Trip",IFERROR(FIND("trip",H1145,1),0)&gt;0,"Trip",IFERROR(FIND("假",H1145,1),0)&gt;0,"Leave",IFERROR(FIND("leave",H1145,1),0)&gt;0,"Leave",IFERROR(FIND("补单",H1145,1),0)&gt;0,"Supp",IFERROR(FIND("Replenishment",H1145,1),0)&gt;0,"Supp",1=1,H1145)</f>
        <v>0</v>
      </c>
      <c r="L1145" s="17">
        <f t="shared" si="17"/>
        <v>0</v>
      </c>
      <c r="M1145" s="17" cm="1">
        <f t="array" ref="M1145">_xlfn.IFS(IFERROR(FIND("事假",H1145,1),0)&gt;0,"Unpaid",IFERROR(FIND("年休假",H1145,1),0)&gt;0,"Annual",IFERROR(FIND("产",H1145,1),0)&gt;0,"Welfare",IFERROR(FIND("婚",H1145,1),0)&gt;0,"Welfare",IFERROR(FIND("育",H1145,1),0)&gt;0,"Welfare",IFERROR(FIND("丧",H1145,1),0)&gt;0,"Welfare",IFERROR(FIND("Annual",H1145,1),0)&gt;0,"Annual",IFERROR(FIND("annual",H1145,1),0)&gt;0,"Annual",IFERROR(FIND("病假",H1145,1),0)&gt;0,"Sick",IFERROR(FIND("sick",H1145,1),0)&gt;0,"Sick",IFERROR(FIND("Leave",H1145,1),0)&gt;0,"Unpaid",IFERROR(FIND("unpaid",H1145,1),0)&gt;0,"Unpaid",IFERROR(FIND("welfare",H1145,1),0)&gt;0,"Welfare",1=1,H1145)</f>
        <v>0</v>
      </c>
    </row>
    <row r="1146" spans="11:13">
      <c r="K1146" s="17" cm="1">
        <f t="array" ref="K1146">_xlfn.IFS(IFERROR(FIND("差",H1146,1),0)&gt;0,"Trip",IFERROR(FIND("trip",H1146,1),0)&gt;0,"Trip",IFERROR(FIND("假",H1146,1),0)&gt;0,"Leave",IFERROR(FIND("leave",H1146,1),0)&gt;0,"Leave",IFERROR(FIND("补单",H1146,1),0)&gt;0,"Supp",IFERROR(FIND("Replenishment",H1146,1),0)&gt;0,"Supp",1=1,H1146)</f>
        <v>0</v>
      </c>
      <c r="L1146" s="17">
        <f t="shared" si="17"/>
        <v>0</v>
      </c>
      <c r="M1146" s="17" cm="1">
        <f t="array" ref="M1146">_xlfn.IFS(IFERROR(FIND("事假",H1146,1),0)&gt;0,"Unpaid",IFERROR(FIND("年休假",H1146,1),0)&gt;0,"Annual",IFERROR(FIND("产",H1146,1),0)&gt;0,"Welfare",IFERROR(FIND("婚",H1146,1),0)&gt;0,"Welfare",IFERROR(FIND("育",H1146,1),0)&gt;0,"Welfare",IFERROR(FIND("丧",H1146,1),0)&gt;0,"Welfare",IFERROR(FIND("Annual",H1146,1),0)&gt;0,"Annual",IFERROR(FIND("annual",H1146,1),0)&gt;0,"Annual",IFERROR(FIND("病假",H1146,1),0)&gt;0,"Sick",IFERROR(FIND("sick",H1146,1),0)&gt;0,"Sick",IFERROR(FIND("Leave",H1146,1),0)&gt;0,"Unpaid",IFERROR(FIND("unpaid",H1146,1),0)&gt;0,"Unpaid",IFERROR(FIND("welfare",H1146,1),0)&gt;0,"Welfare",1=1,H1146)</f>
        <v>0</v>
      </c>
    </row>
    <row r="1147" spans="11:13">
      <c r="K1147" s="17" cm="1">
        <f t="array" ref="K1147">_xlfn.IFS(IFERROR(FIND("差",H1147,1),0)&gt;0,"Trip",IFERROR(FIND("trip",H1147,1),0)&gt;0,"Trip",IFERROR(FIND("假",H1147,1),0)&gt;0,"Leave",IFERROR(FIND("leave",H1147,1),0)&gt;0,"Leave",IFERROR(FIND("补单",H1147,1),0)&gt;0,"Supp",IFERROR(FIND("Replenishment",H1147,1),0)&gt;0,"Supp",1=1,H1147)</f>
        <v>0</v>
      </c>
      <c r="L1147" s="17">
        <f t="shared" si="17"/>
        <v>0</v>
      </c>
      <c r="M1147" s="17" cm="1">
        <f t="array" ref="M1147">_xlfn.IFS(IFERROR(FIND("事假",H1147,1),0)&gt;0,"Unpaid",IFERROR(FIND("年休假",H1147,1),0)&gt;0,"Annual",IFERROR(FIND("产",H1147,1),0)&gt;0,"Welfare",IFERROR(FIND("婚",H1147,1),0)&gt;0,"Welfare",IFERROR(FIND("育",H1147,1),0)&gt;0,"Welfare",IFERROR(FIND("丧",H1147,1),0)&gt;0,"Welfare",IFERROR(FIND("Annual",H1147,1),0)&gt;0,"Annual",IFERROR(FIND("annual",H1147,1),0)&gt;0,"Annual",IFERROR(FIND("病假",H1147,1),0)&gt;0,"Sick",IFERROR(FIND("sick",H1147,1),0)&gt;0,"Sick",IFERROR(FIND("Leave",H1147,1),0)&gt;0,"Unpaid",IFERROR(FIND("unpaid",H1147,1),0)&gt;0,"Unpaid",IFERROR(FIND("welfare",H1147,1),0)&gt;0,"Welfare",1=1,H1147)</f>
        <v>0</v>
      </c>
    </row>
    <row r="1148" spans="11:13">
      <c r="K1148" s="17" cm="1">
        <f t="array" ref="K1148">_xlfn.IFS(IFERROR(FIND("差",H1148,1),0)&gt;0,"Trip",IFERROR(FIND("trip",H1148,1),0)&gt;0,"Trip",IFERROR(FIND("假",H1148,1),0)&gt;0,"Leave",IFERROR(FIND("leave",H1148,1),0)&gt;0,"Leave",IFERROR(FIND("补单",H1148,1),0)&gt;0,"Supp",IFERROR(FIND("Replenishment",H1148,1),0)&gt;0,"Supp",1=1,H1148)</f>
        <v>0</v>
      </c>
      <c r="L1148" s="17">
        <f t="shared" si="17"/>
        <v>0</v>
      </c>
      <c r="M1148" s="17" cm="1">
        <f t="array" ref="M1148">_xlfn.IFS(IFERROR(FIND("事假",H1148,1),0)&gt;0,"Unpaid",IFERROR(FIND("年休假",H1148,1),0)&gt;0,"Annual",IFERROR(FIND("产",H1148,1),0)&gt;0,"Welfare",IFERROR(FIND("婚",H1148,1),0)&gt;0,"Welfare",IFERROR(FIND("育",H1148,1),0)&gt;0,"Welfare",IFERROR(FIND("丧",H1148,1),0)&gt;0,"Welfare",IFERROR(FIND("Annual",H1148,1),0)&gt;0,"Annual",IFERROR(FIND("annual",H1148,1),0)&gt;0,"Annual",IFERROR(FIND("病假",H1148,1),0)&gt;0,"Sick",IFERROR(FIND("sick",H1148,1),0)&gt;0,"Sick",IFERROR(FIND("Leave",H1148,1),0)&gt;0,"Unpaid",IFERROR(FIND("unpaid",H1148,1),0)&gt;0,"Unpaid",IFERROR(FIND("welfare",H1148,1),0)&gt;0,"Welfare",1=1,H1148)</f>
        <v>0</v>
      </c>
    </row>
    <row r="1149" spans="11:13">
      <c r="K1149" s="17" cm="1">
        <f t="array" ref="K1149">_xlfn.IFS(IFERROR(FIND("差",H1149,1),0)&gt;0,"Trip",IFERROR(FIND("trip",H1149,1),0)&gt;0,"Trip",IFERROR(FIND("假",H1149,1),0)&gt;0,"Leave",IFERROR(FIND("leave",H1149,1),0)&gt;0,"Leave",IFERROR(FIND("补单",H1149,1),0)&gt;0,"Supp",IFERROR(FIND("Replenishment",H1149,1),0)&gt;0,"Supp",1=1,H1149)</f>
        <v>0</v>
      </c>
      <c r="L1149" s="17">
        <f t="shared" si="17"/>
        <v>0</v>
      </c>
      <c r="M1149" s="17" cm="1">
        <f t="array" ref="M1149">_xlfn.IFS(IFERROR(FIND("事假",H1149,1),0)&gt;0,"Unpaid",IFERROR(FIND("年休假",H1149,1),0)&gt;0,"Annual",IFERROR(FIND("产",H1149,1),0)&gt;0,"Welfare",IFERROR(FIND("婚",H1149,1),0)&gt;0,"Welfare",IFERROR(FIND("育",H1149,1),0)&gt;0,"Welfare",IFERROR(FIND("丧",H1149,1),0)&gt;0,"Welfare",IFERROR(FIND("Annual",H1149,1),0)&gt;0,"Annual",IFERROR(FIND("annual",H1149,1),0)&gt;0,"Annual",IFERROR(FIND("病假",H1149,1),0)&gt;0,"Sick",IFERROR(FIND("sick",H1149,1),0)&gt;0,"Sick",IFERROR(FIND("Leave",H1149,1),0)&gt;0,"Unpaid",IFERROR(FIND("unpaid",H1149,1),0)&gt;0,"Unpaid",IFERROR(FIND("welfare",H1149,1),0)&gt;0,"Welfare",1=1,H1149)</f>
        <v>0</v>
      </c>
    </row>
    <row r="1150" spans="11:13">
      <c r="K1150" s="17" cm="1">
        <f t="array" ref="K1150">_xlfn.IFS(IFERROR(FIND("差",H1150,1),0)&gt;0,"Trip",IFERROR(FIND("trip",H1150,1),0)&gt;0,"Trip",IFERROR(FIND("假",H1150,1),0)&gt;0,"Leave",IFERROR(FIND("leave",H1150,1),0)&gt;0,"Leave",IFERROR(FIND("补单",H1150,1),0)&gt;0,"Supp",IFERROR(FIND("Replenishment",H1150,1),0)&gt;0,"Supp",1=1,H1150)</f>
        <v>0</v>
      </c>
      <c r="L1150" s="17">
        <f t="shared" si="17"/>
        <v>0</v>
      </c>
      <c r="M1150" s="17" cm="1">
        <f t="array" ref="M1150">_xlfn.IFS(IFERROR(FIND("事假",H1150,1),0)&gt;0,"Unpaid",IFERROR(FIND("年休假",H1150,1),0)&gt;0,"Annual",IFERROR(FIND("产",H1150,1),0)&gt;0,"Welfare",IFERROR(FIND("婚",H1150,1),0)&gt;0,"Welfare",IFERROR(FIND("育",H1150,1),0)&gt;0,"Welfare",IFERROR(FIND("丧",H1150,1),0)&gt;0,"Welfare",IFERROR(FIND("Annual",H1150,1),0)&gt;0,"Annual",IFERROR(FIND("annual",H1150,1),0)&gt;0,"Annual",IFERROR(FIND("病假",H1150,1),0)&gt;0,"Sick",IFERROR(FIND("sick",H1150,1),0)&gt;0,"Sick",IFERROR(FIND("Leave",H1150,1),0)&gt;0,"Unpaid",IFERROR(FIND("unpaid",H1150,1),0)&gt;0,"Unpaid",IFERROR(FIND("welfare",H1150,1),0)&gt;0,"Welfare",1=1,H1150)</f>
        <v>0</v>
      </c>
    </row>
    <row r="1151" spans="11:13">
      <c r="K1151" s="17" cm="1">
        <f t="array" ref="K1151">_xlfn.IFS(IFERROR(FIND("差",H1151,1),0)&gt;0,"Trip",IFERROR(FIND("trip",H1151,1),0)&gt;0,"Trip",IFERROR(FIND("假",H1151,1),0)&gt;0,"Leave",IFERROR(FIND("leave",H1151,1),0)&gt;0,"Leave",IFERROR(FIND("补单",H1151,1),0)&gt;0,"Supp",IFERROR(FIND("Replenishment",H1151,1),0)&gt;0,"Supp",1=1,H1151)</f>
        <v>0</v>
      </c>
      <c r="L1151" s="17">
        <f t="shared" si="17"/>
        <v>0</v>
      </c>
      <c r="M1151" s="17" cm="1">
        <f t="array" ref="M1151">_xlfn.IFS(IFERROR(FIND("事假",H1151,1),0)&gt;0,"Unpaid",IFERROR(FIND("年休假",H1151,1),0)&gt;0,"Annual",IFERROR(FIND("产",H1151,1),0)&gt;0,"Welfare",IFERROR(FIND("婚",H1151,1),0)&gt;0,"Welfare",IFERROR(FIND("育",H1151,1),0)&gt;0,"Welfare",IFERROR(FIND("丧",H1151,1),0)&gt;0,"Welfare",IFERROR(FIND("Annual",H1151,1),0)&gt;0,"Annual",IFERROR(FIND("annual",H1151,1),0)&gt;0,"Annual",IFERROR(FIND("病假",H1151,1),0)&gt;0,"Sick",IFERROR(FIND("sick",H1151,1),0)&gt;0,"Sick",IFERROR(FIND("Leave",H1151,1),0)&gt;0,"Unpaid",IFERROR(FIND("unpaid",H1151,1),0)&gt;0,"Unpaid",IFERROR(FIND("welfare",H1151,1),0)&gt;0,"Welfare",1=1,H1151)</f>
        <v>0</v>
      </c>
    </row>
    <row r="1152" spans="11:13">
      <c r="K1152" s="17" cm="1">
        <f t="array" ref="K1152">_xlfn.IFS(IFERROR(FIND("差",H1152,1),0)&gt;0,"Trip",IFERROR(FIND("trip",H1152,1),0)&gt;0,"Trip",IFERROR(FIND("假",H1152,1),0)&gt;0,"Leave",IFERROR(FIND("leave",H1152,1),0)&gt;0,"Leave",IFERROR(FIND("补单",H1152,1),0)&gt;0,"Supp",IFERROR(FIND("Replenishment",H1152,1),0)&gt;0,"Supp",1=1,H1152)</f>
        <v>0</v>
      </c>
      <c r="L1152" s="17">
        <f t="shared" si="17"/>
        <v>0</v>
      </c>
      <c r="M1152" s="17" cm="1">
        <f t="array" ref="M1152">_xlfn.IFS(IFERROR(FIND("事假",H1152,1),0)&gt;0,"Unpaid",IFERROR(FIND("年休假",H1152,1),0)&gt;0,"Annual",IFERROR(FIND("产",H1152,1),0)&gt;0,"Welfare",IFERROR(FIND("婚",H1152,1),0)&gt;0,"Welfare",IFERROR(FIND("育",H1152,1),0)&gt;0,"Welfare",IFERROR(FIND("丧",H1152,1),0)&gt;0,"Welfare",IFERROR(FIND("Annual",H1152,1),0)&gt;0,"Annual",IFERROR(FIND("annual",H1152,1),0)&gt;0,"Annual",IFERROR(FIND("病假",H1152,1),0)&gt;0,"Sick",IFERROR(FIND("sick",H1152,1),0)&gt;0,"Sick",IFERROR(FIND("Leave",H1152,1),0)&gt;0,"Unpaid",IFERROR(FIND("unpaid",H1152,1),0)&gt;0,"Unpaid",IFERROR(FIND("welfare",H1152,1),0)&gt;0,"Welfare",1=1,H1152)</f>
        <v>0</v>
      </c>
    </row>
    <row r="1153" spans="11:13">
      <c r="K1153" s="17" cm="1">
        <f t="array" ref="K1153">_xlfn.IFS(IFERROR(FIND("差",H1153,1),0)&gt;0,"Trip",IFERROR(FIND("trip",H1153,1),0)&gt;0,"Trip",IFERROR(FIND("假",H1153,1),0)&gt;0,"Leave",IFERROR(FIND("leave",H1153,1),0)&gt;0,"Leave",IFERROR(FIND("补单",H1153,1),0)&gt;0,"Supp",IFERROR(FIND("Replenishment",H1153,1),0)&gt;0,"Supp",1=1,H1153)</f>
        <v>0</v>
      </c>
      <c r="L1153" s="17">
        <f t="shared" si="17"/>
        <v>0</v>
      </c>
      <c r="M1153" s="17" cm="1">
        <f t="array" ref="M1153">_xlfn.IFS(IFERROR(FIND("事假",H1153,1),0)&gt;0,"Unpaid",IFERROR(FIND("年休假",H1153,1),0)&gt;0,"Annual",IFERROR(FIND("产",H1153,1),0)&gt;0,"Welfare",IFERROR(FIND("婚",H1153,1),0)&gt;0,"Welfare",IFERROR(FIND("育",H1153,1),0)&gt;0,"Welfare",IFERROR(FIND("丧",H1153,1),0)&gt;0,"Welfare",IFERROR(FIND("Annual",H1153,1),0)&gt;0,"Annual",IFERROR(FIND("annual",H1153,1),0)&gt;0,"Annual",IFERROR(FIND("病假",H1153,1),0)&gt;0,"Sick",IFERROR(FIND("sick",H1153,1),0)&gt;0,"Sick",IFERROR(FIND("Leave",H1153,1),0)&gt;0,"Unpaid",IFERROR(FIND("unpaid",H1153,1),0)&gt;0,"Unpaid",IFERROR(FIND("welfare",H1153,1),0)&gt;0,"Welfare",1=1,H1153)</f>
        <v>0</v>
      </c>
    </row>
    <row r="1154" spans="11:13">
      <c r="K1154" s="17" cm="1">
        <f t="array" ref="K1154">_xlfn.IFS(IFERROR(FIND("差",H1154,1),0)&gt;0,"Trip",IFERROR(FIND("trip",H1154,1),0)&gt;0,"Trip",IFERROR(FIND("假",H1154,1),0)&gt;0,"Leave",IFERROR(FIND("leave",H1154,1),0)&gt;0,"Leave",IFERROR(FIND("补单",H1154,1),0)&gt;0,"Supp",IFERROR(FIND("Replenishment",H1154,1),0)&gt;0,"Supp",1=1,H1154)</f>
        <v>0</v>
      </c>
      <c r="L1154" s="17">
        <f t="shared" si="17"/>
        <v>0</v>
      </c>
      <c r="M1154" s="17" cm="1">
        <f t="array" ref="M1154">_xlfn.IFS(IFERROR(FIND("事假",H1154,1),0)&gt;0,"Unpaid",IFERROR(FIND("年休假",H1154,1),0)&gt;0,"Annual",IFERROR(FIND("产",H1154,1),0)&gt;0,"Welfare",IFERROR(FIND("婚",H1154,1),0)&gt;0,"Welfare",IFERROR(FIND("育",H1154,1),0)&gt;0,"Welfare",IFERROR(FIND("丧",H1154,1),0)&gt;0,"Welfare",IFERROR(FIND("Annual",H1154,1),0)&gt;0,"Annual",IFERROR(FIND("annual",H1154,1),0)&gt;0,"Annual",IFERROR(FIND("病假",H1154,1),0)&gt;0,"Sick",IFERROR(FIND("sick",H1154,1),0)&gt;0,"Sick",IFERROR(FIND("Leave",H1154,1),0)&gt;0,"Unpaid",IFERROR(FIND("unpaid",H1154,1),0)&gt;0,"Unpaid",IFERROR(FIND("welfare",H1154,1),0)&gt;0,"Welfare",1=1,H1154)</f>
        <v>0</v>
      </c>
    </row>
    <row r="1155" spans="11:13">
      <c r="K1155" s="17" cm="1">
        <f t="array" ref="K1155">_xlfn.IFS(IFERROR(FIND("差",H1155,1),0)&gt;0,"Trip",IFERROR(FIND("trip",H1155,1),0)&gt;0,"Trip",IFERROR(FIND("假",H1155,1),0)&gt;0,"Leave",IFERROR(FIND("leave",H1155,1),0)&gt;0,"Leave",IFERROR(FIND("补单",H1155,1),0)&gt;0,"Supp",IFERROR(FIND("Replenishment",H1155,1),0)&gt;0,"Supp",1=1,H1155)</f>
        <v>0</v>
      </c>
      <c r="L1155" s="17">
        <f t="shared" ref="L1155:L1218" si="18">IF(IFERROR(FIND("通过",J1155,1),0)&gt;0,"Approved",J1155)</f>
        <v>0</v>
      </c>
      <c r="M1155" s="17" cm="1">
        <f t="array" ref="M1155">_xlfn.IFS(IFERROR(FIND("事假",H1155,1),0)&gt;0,"Unpaid",IFERROR(FIND("年休假",H1155,1),0)&gt;0,"Annual",IFERROR(FIND("产",H1155,1),0)&gt;0,"Welfare",IFERROR(FIND("婚",H1155,1),0)&gt;0,"Welfare",IFERROR(FIND("育",H1155,1),0)&gt;0,"Welfare",IFERROR(FIND("丧",H1155,1),0)&gt;0,"Welfare",IFERROR(FIND("Annual",H1155,1),0)&gt;0,"Annual",IFERROR(FIND("annual",H1155,1),0)&gt;0,"Annual",IFERROR(FIND("病假",H1155,1),0)&gt;0,"Sick",IFERROR(FIND("sick",H1155,1),0)&gt;0,"Sick",IFERROR(FIND("Leave",H1155,1),0)&gt;0,"Unpaid",IFERROR(FIND("unpaid",H1155,1),0)&gt;0,"Unpaid",IFERROR(FIND("welfare",H1155,1),0)&gt;0,"Welfare",1=1,H1155)</f>
        <v>0</v>
      </c>
    </row>
    <row r="1156" spans="11:13">
      <c r="K1156" s="17" cm="1">
        <f t="array" ref="K1156">_xlfn.IFS(IFERROR(FIND("差",H1156,1),0)&gt;0,"Trip",IFERROR(FIND("trip",H1156,1),0)&gt;0,"Trip",IFERROR(FIND("假",H1156,1),0)&gt;0,"Leave",IFERROR(FIND("leave",H1156,1),0)&gt;0,"Leave",IFERROR(FIND("补单",H1156,1),0)&gt;0,"Supp",IFERROR(FIND("Replenishment",H1156,1),0)&gt;0,"Supp",1=1,H1156)</f>
        <v>0</v>
      </c>
      <c r="L1156" s="17">
        <f t="shared" si="18"/>
        <v>0</v>
      </c>
      <c r="M1156" s="17" cm="1">
        <f t="array" ref="M1156">_xlfn.IFS(IFERROR(FIND("事假",H1156,1),0)&gt;0,"Unpaid",IFERROR(FIND("年休假",H1156,1),0)&gt;0,"Annual",IFERROR(FIND("产",H1156,1),0)&gt;0,"Welfare",IFERROR(FIND("婚",H1156,1),0)&gt;0,"Welfare",IFERROR(FIND("育",H1156,1),0)&gt;0,"Welfare",IFERROR(FIND("丧",H1156,1),0)&gt;0,"Welfare",IFERROR(FIND("Annual",H1156,1),0)&gt;0,"Annual",IFERROR(FIND("annual",H1156,1),0)&gt;0,"Annual",IFERROR(FIND("病假",H1156,1),0)&gt;0,"Sick",IFERROR(FIND("sick",H1156,1),0)&gt;0,"Sick",IFERROR(FIND("Leave",H1156,1),0)&gt;0,"Unpaid",IFERROR(FIND("unpaid",H1156,1),0)&gt;0,"Unpaid",IFERROR(FIND("welfare",H1156,1),0)&gt;0,"Welfare",1=1,H1156)</f>
        <v>0</v>
      </c>
    </row>
    <row r="1157" spans="11:13">
      <c r="K1157" s="17" cm="1">
        <f t="array" ref="K1157">_xlfn.IFS(IFERROR(FIND("差",H1157,1),0)&gt;0,"Trip",IFERROR(FIND("trip",H1157,1),0)&gt;0,"Trip",IFERROR(FIND("假",H1157,1),0)&gt;0,"Leave",IFERROR(FIND("leave",H1157,1),0)&gt;0,"Leave",IFERROR(FIND("补单",H1157,1),0)&gt;0,"Supp",IFERROR(FIND("Replenishment",H1157,1),0)&gt;0,"Supp",1=1,H1157)</f>
        <v>0</v>
      </c>
      <c r="L1157" s="17">
        <f t="shared" si="18"/>
        <v>0</v>
      </c>
      <c r="M1157" s="17" cm="1">
        <f t="array" ref="M1157">_xlfn.IFS(IFERROR(FIND("事假",H1157,1),0)&gt;0,"Unpaid",IFERROR(FIND("年休假",H1157,1),0)&gt;0,"Annual",IFERROR(FIND("产",H1157,1),0)&gt;0,"Welfare",IFERROR(FIND("婚",H1157,1),0)&gt;0,"Welfare",IFERROR(FIND("育",H1157,1),0)&gt;0,"Welfare",IFERROR(FIND("丧",H1157,1),0)&gt;0,"Welfare",IFERROR(FIND("Annual",H1157,1),0)&gt;0,"Annual",IFERROR(FIND("annual",H1157,1),0)&gt;0,"Annual",IFERROR(FIND("病假",H1157,1),0)&gt;0,"Sick",IFERROR(FIND("sick",H1157,1),0)&gt;0,"Sick",IFERROR(FIND("Leave",H1157,1),0)&gt;0,"Unpaid",IFERROR(FIND("unpaid",H1157,1),0)&gt;0,"Unpaid",IFERROR(FIND("welfare",H1157,1),0)&gt;0,"Welfare",1=1,H1157)</f>
        <v>0</v>
      </c>
    </row>
    <row r="1158" spans="11:13">
      <c r="K1158" s="17" cm="1">
        <f t="array" ref="K1158">_xlfn.IFS(IFERROR(FIND("差",H1158,1),0)&gt;0,"Trip",IFERROR(FIND("trip",H1158,1),0)&gt;0,"Trip",IFERROR(FIND("假",H1158,1),0)&gt;0,"Leave",IFERROR(FIND("leave",H1158,1),0)&gt;0,"Leave",IFERROR(FIND("补单",H1158,1),0)&gt;0,"Supp",IFERROR(FIND("Replenishment",H1158,1),0)&gt;0,"Supp",1=1,H1158)</f>
        <v>0</v>
      </c>
      <c r="L1158" s="17">
        <f t="shared" si="18"/>
        <v>0</v>
      </c>
      <c r="M1158" s="17" cm="1">
        <f t="array" ref="M1158">_xlfn.IFS(IFERROR(FIND("事假",H1158,1),0)&gt;0,"Unpaid",IFERROR(FIND("年休假",H1158,1),0)&gt;0,"Annual",IFERROR(FIND("产",H1158,1),0)&gt;0,"Welfare",IFERROR(FIND("婚",H1158,1),0)&gt;0,"Welfare",IFERROR(FIND("育",H1158,1),0)&gt;0,"Welfare",IFERROR(FIND("丧",H1158,1),0)&gt;0,"Welfare",IFERROR(FIND("Annual",H1158,1),0)&gt;0,"Annual",IFERROR(FIND("annual",H1158,1),0)&gt;0,"Annual",IFERROR(FIND("病假",H1158,1),0)&gt;0,"Sick",IFERROR(FIND("sick",H1158,1),0)&gt;0,"Sick",IFERROR(FIND("Leave",H1158,1),0)&gt;0,"Unpaid",IFERROR(FIND("unpaid",H1158,1),0)&gt;0,"Unpaid",IFERROR(FIND("welfare",H1158,1),0)&gt;0,"Welfare",1=1,H1158)</f>
        <v>0</v>
      </c>
    </row>
    <row r="1159" spans="11:13">
      <c r="K1159" s="17" cm="1">
        <f t="array" ref="K1159">_xlfn.IFS(IFERROR(FIND("差",H1159,1),0)&gt;0,"Trip",IFERROR(FIND("trip",H1159,1),0)&gt;0,"Trip",IFERROR(FIND("假",H1159,1),0)&gt;0,"Leave",IFERROR(FIND("leave",H1159,1),0)&gt;0,"Leave",IFERROR(FIND("补单",H1159,1),0)&gt;0,"Supp",IFERROR(FIND("Replenishment",H1159,1),0)&gt;0,"Supp",1=1,H1159)</f>
        <v>0</v>
      </c>
      <c r="L1159" s="17">
        <f t="shared" si="18"/>
        <v>0</v>
      </c>
      <c r="M1159" s="17" cm="1">
        <f t="array" ref="M1159">_xlfn.IFS(IFERROR(FIND("事假",H1159,1),0)&gt;0,"Unpaid",IFERROR(FIND("年休假",H1159,1),0)&gt;0,"Annual",IFERROR(FIND("产",H1159,1),0)&gt;0,"Welfare",IFERROR(FIND("婚",H1159,1),0)&gt;0,"Welfare",IFERROR(FIND("育",H1159,1),0)&gt;0,"Welfare",IFERROR(FIND("丧",H1159,1),0)&gt;0,"Welfare",IFERROR(FIND("Annual",H1159,1),0)&gt;0,"Annual",IFERROR(FIND("annual",H1159,1),0)&gt;0,"Annual",IFERROR(FIND("病假",H1159,1),0)&gt;0,"Sick",IFERROR(FIND("sick",H1159,1),0)&gt;0,"Sick",IFERROR(FIND("Leave",H1159,1),0)&gt;0,"Unpaid",IFERROR(FIND("unpaid",H1159,1),0)&gt;0,"Unpaid",IFERROR(FIND("welfare",H1159,1),0)&gt;0,"Welfare",1=1,H1159)</f>
        <v>0</v>
      </c>
    </row>
    <row r="1160" spans="11:13">
      <c r="K1160" s="17" cm="1">
        <f t="array" ref="K1160">_xlfn.IFS(IFERROR(FIND("差",H1160,1),0)&gt;0,"Trip",IFERROR(FIND("trip",H1160,1),0)&gt;0,"Trip",IFERROR(FIND("假",H1160,1),0)&gt;0,"Leave",IFERROR(FIND("leave",H1160,1),0)&gt;0,"Leave",IFERROR(FIND("补单",H1160,1),0)&gt;0,"Supp",IFERROR(FIND("Replenishment",H1160,1),0)&gt;0,"Supp",1=1,H1160)</f>
        <v>0</v>
      </c>
      <c r="L1160" s="17">
        <f t="shared" si="18"/>
        <v>0</v>
      </c>
      <c r="M1160" s="17" cm="1">
        <f t="array" ref="M1160">_xlfn.IFS(IFERROR(FIND("事假",H1160,1),0)&gt;0,"Unpaid",IFERROR(FIND("年休假",H1160,1),0)&gt;0,"Annual",IFERROR(FIND("产",H1160,1),0)&gt;0,"Welfare",IFERROR(FIND("婚",H1160,1),0)&gt;0,"Welfare",IFERROR(FIND("育",H1160,1),0)&gt;0,"Welfare",IFERROR(FIND("丧",H1160,1),0)&gt;0,"Welfare",IFERROR(FIND("Annual",H1160,1),0)&gt;0,"Annual",IFERROR(FIND("annual",H1160,1),0)&gt;0,"Annual",IFERROR(FIND("病假",H1160,1),0)&gt;0,"Sick",IFERROR(FIND("sick",H1160,1),0)&gt;0,"Sick",IFERROR(FIND("Leave",H1160,1),0)&gt;0,"Unpaid",IFERROR(FIND("unpaid",H1160,1),0)&gt;0,"Unpaid",IFERROR(FIND("welfare",H1160,1),0)&gt;0,"Welfare",1=1,H1160)</f>
        <v>0</v>
      </c>
    </row>
    <row r="1161" spans="11:13">
      <c r="K1161" s="17" cm="1">
        <f t="array" ref="K1161">_xlfn.IFS(IFERROR(FIND("差",H1161,1),0)&gt;0,"Trip",IFERROR(FIND("trip",H1161,1),0)&gt;0,"Trip",IFERROR(FIND("假",H1161,1),0)&gt;0,"Leave",IFERROR(FIND("leave",H1161,1),0)&gt;0,"Leave",IFERROR(FIND("补单",H1161,1),0)&gt;0,"Supp",IFERROR(FIND("Replenishment",H1161,1),0)&gt;0,"Supp",1=1,H1161)</f>
        <v>0</v>
      </c>
      <c r="L1161" s="17">
        <f t="shared" si="18"/>
        <v>0</v>
      </c>
      <c r="M1161" s="17" cm="1">
        <f t="array" ref="M1161">_xlfn.IFS(IFERROR(FIND("事假",H1161,1),0)&gt;0,"Unpaid",IFERROR(FIND("年休假",H1161,1),0)&gt;0,"Annual",IFERROR(FIND("产",H1161,1),0)&gt;0,"Welfare",IFERROR(FIND("婚",H1161,1),0)&gt;0,"Welfare",IFERROR(FIND("育",H1161,1),0)&gt;0,"Welfare",IFERROR(FIND("丧",H1161,1),0)&gt;0,"Welfare",IFERROR(FIND("Annual",H1161,1),0)&gt;0,"Annual",IFERROR(FIND("annual",H1161,1),0)&gt;0,"Annual",IFERROR(FIND("病假",H1161,1),0)&gt;0,"Sick",IFERROR(FIND("sick",H1161,1),0)&gt;0,"Sick",IFERROR(FIND("Leave",H1161,1),0)&gt;0,"Unpaid",IFERROR(FIND("unpaid",H1161,1),0)&gt;0,"Unpaid",IFERROR(FIND("welfare",H1161,1),0)&gt;0,"Welfare",1=1,H1161)</f>
        <v>0</v>
      </c>
    </row>
    <row r="1162" spans="11:13">
      <c r="K1162" s="17" cm="1">
        <f t="array" ref="K1162">_xlfn.IFS(IFERROR(FIND("差",H1162,1),0)&gt;0,"Trip",IFERROR(FIND("trip",H1162,1),0)&gt;0,"Trip",IFERROR(FIND("假",H1162,1),0)&gt;0,"Leave",IFERROR(FIND("leave",H1162,1),0)&gt;0,"Leave",IFERROR(FIND("补单",H1162,1),0)&gt;0,"Supp",IFERROR(FIND("Replenishment",H1162,1),0)&gt;0,"Supp",1=1,H1162)</f>
        <v>0</v>
      </c>
      <c r="L1162" s="17">
        <f t="shared" si="18"/>
        <v>0</v>
      </c>
      <c r="M1162" s="17" cm="1">
        <f t="array" ref="M1162">_xlfn.IFS(IFERROR(FIND("事假",H1162,1),0)&gt;0,"Unpaid",IFERROR(FIND("年休假",H1162,1),0)&gt;0,"Annual",IFERROR(FIND("产",H1162,1),0)&gt;0,"Welfare",IFERROR(FIND("婚",H1162,1),0)&gt;0,"Welfare",IFERROR(FIND("育",H1162,1),0)&gt;0,"Welfare",IFERROR(FIND("丧",H1162,1),0)&gt;0,"Welfare",IFERROR(FIND("Annual",H1162,1),0)&gt;0,"Annual",IFERROR(FIND("annual",H1162,1),0)&gt;0,"Annual",IFERROR(FIND("病假",H1162,1),0)&gt;0,"Sick",IFERROR(FIND("sick",H1162,1),0)&gt;0,"Sick",IFERROR(FIND("Leave",H1162,1),0)&gt;0,"Unpaid",IFERROR(FIND("unpaid",H1162,1),0)&gt;0,"Unpaid",IFERROR(FIND("welfare",H1162,1),0)&gt;0,"Welfare",1=1,H1162)</f>
        <v>0</v>
      </c>
    </row>
    <row r="1163" spans="11:13">
      <c r="K1163" s="17" cm="1">
        <f t="array" ref="K1163">_xlfn.IFS(IFERROR(FIND("差",H1163,1),0)&gt;0,"Trip",IFERROR(FIND("trip",H1163,1),0)&gt;0,"Trip",IFERROR(FIND("假",H1163,1),0)&gt;0,"Leave",IFERROR(FIND("leave",H1163,1),0)&gt;0,"Leave",IFERROR(FIND("补单",H1163,1),0)&gt;0,"Supp",IFERROR(FIND("Replenishment",H1163,1),0)&gt;0,"Supp",1=1,H1163)</f>
        <v>0</v>
      </c>
      <c r="L1163" s="17">
        <f t="shared" si="18"/>
        <v>0</v>
      </c>
      <c r="M1163" s="17" cm="1">
        <f t="array" ref="M1163">_xlfn.IFS(IFERROR(FIND("事假",H1163,1),0)&gt;0,"Unpaid",IFERROR(FIND("年休假",H1163,1),0)&gt;0,"Annual",IFERROR(FIND("产",H1163,1),0)&gt;0,"Welfare",IFERROR(FIND("婚",H1163,1),0)&gt;0,"Welfare",IFERROR(FIND("育",H1163,1),0)&gt;0,"Welfare",IFERROR(FIND("丧",H1163,1),0)&gt;0,"Welfare",IFERROR(FIND("Annual",H1163,1),0)&gt;0,"Annual",IFERROR(FIND("annual",H1163,1),0)&gt;0,"Annual",IFERROR(FIND("病假",H1163,1),0)&gt;0,"Sick",IFERROR(FIND("sick",H1163,1),0)&gt;0,"Sick",IFERROR(FIND("Leave",H1163,1),0)&gt;0,"Unpaid",IFERROR(FIND("unpaid",H1163,1),0)&gt;0,"Unpaid",IFERROR(FIND("welfare",H1163,1),0)&gt;0,"Welfare",1=1,H1163)</f>
        <v>0</v>
      </c>
    </row>
    <row r="1164" spans="11:13">
      <c r="K1164" s="17" cm="1">
        <f t="array" ref="K1164">_xlfn.IFS(IFERROR(FIND("差",H1164,1),0)&gt;0,"Trip",IFERROR(FIND("trip",H1164,1),0)&gt;0,"Trip",IFERROR(FIND("假",H1164,1),0)&gt;0,"Leave",IFERROR(FIND("leave",H1164,1),0)&gt;0,"Leave",IFERROR(FIND("补单",H1164,1),0)&gt;0,"Supp",IFERROR(FIND("Replenishment",H1164,1),0)&gt;0,"Supp",1=1,H1164)</f>
        <v>0</v>
      </c>
      <c r="L1164" s="17">
        <f t="shared" si="18"/>
        <v>0</v>
      </c>
      <c r="M1164" s="17" cm="1">
        <f t="array" ref="M1164">_xlfn.IFS(IFERROR(FIND("事假",H1164,1),0)&gt;0,"Unpaid",IFERROR(FIND("年休假",H1164,1),0)&gt;0,"Annual",IFERROR(FIND("产",H1164,1),0)&gt;0,"Welfare",IFERROR(FIND("婚",H1164,1),0)&gt;0,"Welfare",IFERROR(FIND("育",H1164,1),0)&gt;0,"Welfare",IFERROR(FIND("丧",H1164,1),0)&gt;0,"Welfare",IFERROR(FIND("Annual",H1164,1),0)&gt;0,"Annual",IFERROR(FIND("annual",H1164,1),0)&gt;0,"Annual",IFERROR(FIND("病假",H1164,1),0)&gt;0,"Sick",IFERROR(FIND("sick",H1164,1),0)&gt;0,"Sick",IFERROR(FIND("Leave",H1164,1),0)&gt;0,"Unpaid",IFERROR(FIND("unpaid",H1164,1),0)&gt;0,"Unpaid",IFERROR(FIND("welfare",H1164,1),0)&gt;0,"Welfare",1=1,H1164)</f>
        <v>0</v>
      </c>
    </row>
    <row r="1165" spans="11:13">
      <c r="K1165" s="17" cm="1">
        <f t="array" ref="K1165">_xlfn.IFS(IFERROR(FIND("差",H1165,1),0)&gt;0,"Trip",IFERROR(FIND("trip",H1165,1),0)&gt;0,"Trip",IFERROR(FIND("假",H1165,1),0)&gt;0,"Leave",IFERROR(FIND("leave",H1165,1),0)&gt;0,"Leave",IFERROR(FIND("补单",H1165,1),0)&gt;0,"Supp",IFERROR(FIND("Replenishment",H1165,1),0)&gt;0,"Supp",1=1,H1165)</f>
        <v>0</v>
      </c>
      <c r="L1165" s="17">
        <f t="shared" si="18"/>
        <v>0</v>
      </c>
      <c r="M1165" s="17" cm="1">
        <f t="array" ref="M1165">_xlfn.IFS(IFERROR(FIND("事假",H1165,1),0)&gt;0,"Unpaid",IFERROR(FIND("年休假",H1165,1),0)&gt;0,"Annual",IFERROR(FIND("产",H1165,1),0)&gt;0,"Welfare",IFERROR(FIND("婚",H1165,1),0)&gt;0,"Welfare",IFERROR(FIND("育",H1165,1),0)&gt;0,"Welfare",IFERROR(FIND("丧",H1165,1),0)&gt;0,"Welfare",IFERROR(FIND("Annual",H1165,1),0)&gt;0,"Annual",IFERROR(FIND("annual",H1165,1),0)&gt;0,"Annual",IFERROR(FIND("病假",H1165,1),0)&gt;0,"Sick",IFERROR(FIND("sick",H1165,1),0)&gt;0,"Sick",IFERROR(FIND("Leave",H1165,1),0)&gt;0,"Unpaid",IFERROR(FIND("unpaid",H1165,1),0)&gt;0,"Unpaid",IFERROR(FIND("welfare",H1165,1),0)&gt;0,"Welfare",1=1,H1165)</f>
        <v>0</v>
      </c>
    </row>
    <row r="1166" spans="11:13">
      <c r="K1166" s="17" cm="1">
        <f t="array" ref="K1166">_xlfn.IFS(IFERROR(FIND("差",H1166,1),0)&gt;0,"Trip",IFERROR(FIND("trip",H1166,1),0)&gt;0,"Trip",IFERROR(FIND("假",H1166,1),0)&gt;0,"Leave",IFERROR(FIND("leave",H1166,1),0)&gt;0,"Leave",IFERROR(FIND("补单",H1166,1),0)&gt;0,"Supp",IFERROR(FIND("Replenishment",H1166,1),0)&gt;0,"Supp",1=1,H1166)</f>
        <v>0</v>
      </c>
      <c r="L1166" s="17">
        <f t="shared" si="18"/>
        <v>0</v>
      </c>
      <c r="M1166" s="17" cm="1">
        <f t="array" ref="M1166">_xlfn.IFS(IFERROR(FIND("事假",H1166,1),0)&gt;0,"Unpaid",IFERROR(FIND("年休假",H1166,1),0)&gt;0,"Annual",IFERROR(FIND("产",H1166,1),0)&gt;0,"Welfare",IFERROR(FIND("婚",H1166,1),0)&gt;0,"Welfare",IFERROR(FIND("育",H1166,1),0)&gt;0,"Welfare",IFERROR(FIND("丧",H1166,1),0)&gt;0,"Welfare",IFERROR(FIND("Annual",H1166,1),0)&gt;0,"Annual",IFERROR(FIND("annual",H1166,1),0)&gt;0,"Annual",IFERROR(FIND("病假",H1166,1),0)&gt;0,"Sick",IFERROR(FIND("sick",H1166,1),0)&gt;0,"Sick",IFERROR(FIND("Leave",H1166,1),0)&gt;0,"Unpaid",IFERROR(FIND("unpaid",H1166,1),0)&gt;0,"Unpaid",IFERROR(FIND("welfare",H1166,1),0)&gt;0,"Welfare",1=1,H1166)</f>
        <v>0</v>
      </c>
    </row>
    <row r="1167" spans="11:13">
      <c r="K1167" s="17" cm="1">
        <f t="array" ref="K1167">_xlfn.IFS(IFERROR(FIND("差",H1167,1),0)&gt;0,"Trip",IFERROR(FIND("trip",H1167,1),0)&gt;0,"Trip",IFERROR(FIND("假",H1167,1),0)&gt;0,"Leave",IFERROR(FIND("leave",H1167,1),0)&gt;0,"Leave",IFERROR(FIND("补单",H1167,1),0)&gt;0,"Supp",IFERROR(FIND("Replenishment",H1167,1),0)&gt;0,"Supp",1=1,H1167)</f>
        <v>0</v>
      </c>
      <c r="L1167" s="17">
        <f t="shared" si="18"/>
        <v>0</v>
      </c>
      <c r="M1167" s="17" cm="1">
        <f t="array" ref="M1167">_xlfn.IFS(IFERROR(FIND("事假",H1167,1),0)&gt;0,"Unpaid",IFERROR(FIND("年休假",H1167,1),0)&gt;0,"Annual",IFERROR(FIND("产",H1167,1),0)&gt;0,"Welfare",IFERROR(FIND("婚",H1167,1),0)&gt;0,"Welfare",IFERROR(FIND("育",H1167,1),0)&gt;0,"Welfare",IFERROR(FIND("丧",H1167,1),0)&gt;0,"Welfare",IFERROR(FIND("Annual",H1167,1),0)&gt;0,"Annual",IFERROR(FIND("annual",H1167,1),0)&gt;0,"Annual",IFERROR(FIND("病假",H1167,1),0)&gt;0,"Sick",IFERROR(FIND("sick",H1167,1),0)&gt;0,"Sick",IFERROR(FIND("Leave",H1167,1),0)&gt;0,"Unpaid",IFERROR(FIND("unpaid",H1167,1),0)&gt;0,"Unpaid",IFERROR(FIND("welfare",H1167,1),0)&gt;0,"Welfare",1=1,H1167)</f>
        <v>0</v>
      </c>
    </row>
    <row r="1168" spans="11:13">
      <c r="K1168" s="17" cm="1">
        <f t="array" ref="K1168">_xlfn.IFS(IFERROR(FIND("差",H1168,1),0)&gt;0,"Trip",IFERROR(FIND("trip",H1168,1),0)&gt;0,"Trip",IFERROR(FIND("假",H1168,1),0)&gt;0,"Leave",IFERROR(FIND("leave",H1168,1),0)&gt;0,"Leave",IFERROR(FIND("补单",H1168,1),0)&gt;0,"Supp",IFERROR(FIND("Replenishment",H1168,1),0)&gt;0,"Supp",1=1,H1168)</f>
        <v>0</v>
      </c>
      <c r="L1168" s="17">
        <f t="shared" si="18"/>
        <v>0</v>
      </c>
      <c r="M1168" s="17" cm="1">
        <f t="array" ref="M1168">_xlfn.IFS(IFERROR(FIND("事假",H1168,1),0)&gt;0,"Unpaid",IFERROR(FIND("年休假",H1168,1),0)&gt;0,"Annual",IFERROR(FIND("产",H1168,1),0)&gt;0,"Welfare",IFERROR(FIND("婚",H1168,1),0)&gt;0,"Welfare",IFERROR(FIND("育",H1168,1),0)&gt;0,"Welfare",IFERROR(FIND("丧",H1168,1),0)&gt;0,"Welfare",IFERROR(FIND("Annual",H1168,1),0)&gt;0,"Annual",IFERROR(FIND("annual",H1168,1),0)&gt;0,"Annual",IFERROR(FIND("病假",H1168,1),0)&gt;0,"Sick",IFERROR(FIND("sick",H1168,1),0)&gt;0,"Sick",IFERROR(FIND("Leave",H1168,1),0)&gt;0,"Unpaid",IFERROR(FIND("unpaid",H1168,1),0)&gt;0,"Unpaid",IFERROR(FIND("welfare",H1168,1),0)&gt;0,"Welfare",1=1,H1168)</f>
        <v>0</v>
      </c>
    </row>
    <row r="1169" spans="11:13">
      <c r="K1169" s="17" cm="1">
        <f t="array" ref="K1169">_xlfn.IFS(IFERROR(FIND("差",H1169,1),0)&gt;0,"Trip",IFERROR(FIND("trip",H1169,1),0)&gt;0,"Trip",IFERROR(FIND("假",H1169,1),0)&gt;0,"Leave",IFERROR(FIND("leave",H1169,1),0)&gt;0,"Leave",IFERROR(FIND("补单",H1169,1),0)&gt;0,"Supp",IFERROR(FIND("Replenishment",H1169,1),0)&gt;0,"Supp",1=1,H1169)</f>
        <v>0</v>
      </c>
      <c r="L1169" s="17">
        <f t="shared" si="18"/>
        <v>0</v>
      </c>
      <c r="M1169" s="17" cm="1">
        <f t="array" ref="M1169">_xlfn.IFS(IFERROR(FIND("事假",H1169,1),0)&gt;0,"Unpaid",IFERROR(FIND("年休假",H1169,1),0)&gt;0,"Annual",IFERROR(FIND("产",H1169,1),0)&gt;0,"Welfare",IFERROR(FIND("婚",H1169,1),0)&gt;0,"Welfare",IFERROR(FIND("育",H1169,1),0)&gt;0,"Welfare",IFERROR(FIND("丧",H1169,1),0)&gt;0,"Welfare",IFERROR(FIND("Annual",H1169,1),0)&gt;0,"Annual",IFERROR(FIND("annual",H1169,1),0)&gt;0,"Annual",IFERROR(FIND("病假",H1169,1),0)&gt;0,"Sick",IFERROR(FIND("sick",H1169,1),0)&gt;0,"Sick",IFERROR(FIND("Leave",H1169,1),0)&gt;0,"Unpaid",IFERROR(FIND("unpaid",H1169,1),0)&gt;0,"Unpaid",IFERROR(FIND("welfare",H1169,1),0)&gt;0,"Welfare",1=1,H1169)</f>
        <v>0</v>
      </c>
    </row>
    <row r="1170" spans="11:13">
      <c r="K1170" s="17" cm="1">
        <f t="array" ref="K1170">_xlfn.IFS(IFERROR(FIND("差",H1170,1),0)&gt;0,"Trip",IFERROR(FIND("trip",H1170,1),0)&gt;0,"Trip",IFERROR(FIND("假",H1170,1),0)&gt;0,"Leave",IFERROR(FIND("leave",H1170,1),0)&gt;0,"Leave",IFERROR(FIND("补单",H1170,1),0)&gt;0,"Supp",IFERROR(FIND("Replenishment",H1170,1),0)&gt;0,"Supp",1=1,H1170)</f>
        <v>0</v>
      </c>
      <c r="L1170" s="17">
        <f t="shared" si="18"/>
        <v>0</v>
      </c>
      <c r="M1170" s="17" cm="1">
        <f t="array" ref="M1170">_xlfn.IFS(IFERROR(FIND("事假",H1170,1),0)&gt;0,"Unpaid",IFERROR(FIND("年休假",H1170,1),0)&gt;0,"Annual",IFERROR(FIND("产",H1170,1),0)&gt;0,"Welfare",IFERROR(FIND("婚",H1170,1),0)&gt;0,"Welfare",IFERROR(FIND("育",H1170,1),0)&gt;0,"Welfare",IFERROR(FIND("丧",H1170,1),0)&gt;0,"Welfare",IFERROR(FIND("Annual",H1170,1),0)&gt;0,"Annual",IFERROR(FIND("annual",H1170,1),0)&gt;0,"Annual",IFERROR(FIND("病假",H1170,1),0)&gt;0,"Sick",IFERROR(FIND("sick",H1170,1),0)&gt;0,"Sick",IFERROR(FIND("Leave",H1170,1),0)&gt;0,"Unpaid",IFERROR(FIND("unpaid",H1170,1),0)&gt;0,"Unpaid",IFERROR(FIND("welfare",H1170,1),0)&gt;0,"Welfare",1=1,H1170)</f>
        <v>0</v>
      </c>
    </row>
    <row r="1171" spans="11:13">
      <c r="K1171" s="17" cm="1">
        <f t="array" ref="K1171">_xlfn.IFS(IFERROR(FIND("差",H1171,1),0)&gt;0,"Trip",IFERROR(FIND("trip",H1171,1),0)&gt;0,"Trip",IFERROR(FIND("假",H1171,1),0)&gt;0,"Leave",IFERROR(FIND("leave",H1171,1),0)&gt;0,"Leave",IFERROR(FIND("补单",H1171,1),0)&gt;0,"Supp",IFERROR(FIND("Replenishment",H1171,1),0)&gt;0,"Supp",1=1,H1171)</f>
        <v>0</v>
      </c>
      <c r="L1171" s="17">
        <f t="shared" si="18"/>
        <v>0</v>
      </c>
      <c r="M1171" s="17" cm="1">
        <f t="array" ref="M1171">_xlfn.IFS(IFERROR(FIND("事假",H1171,1),0)&gt;0,"Unpaid",IFERROR(FIND("年休假",H1171,1),0)&gt;0,"Annual",IFERROR(FIND("产",H1171,1),0)&gt;0,"Welfare",IFERROR(FIND("婚",H1171,1),0)&gt;0,"Welfare",IFERROR(FIND("育",H1171,1),0)&gt;0,"Welfare",IFERROR(FIND("丧",H1171,1),0)&gt;0,"Welfare",IFERROR(FIND("Annual",H1171,1),0)&gt;0,"Annual",IFERROR(FIND("annual",H1171,1),0)&gt;0,"Annual",IFERROR(FIND("病假",H1171,1),0)&gt;0,"Sick",IFERROR(FIND("sick",H1171,1),0)&gt;0,"Sick",IFERROR(FIND("Leave",H1171,1),0)&gt;0,"Unpaid",IFERROR(FIND("unpaid",H1171,1),0)&gt;0,"Unpaid",IFERROR(FIND("welfare",H1171,1),0)&gt;0,"Welfare",1=1,H1171)</f>
        <v>0</v>
      </c>
    </row>
    <row r="1172" spans="11:13">
      <c r="K1172" s="17" cm="1">
        <f t="array" ref="K1172">_xlfn.IFS(IFERROR(FIND("差",H1172,1),0)&gt;0,"Trip",IFERROR(FIND("trip",H1172,1),0)&gt;0,"Trip",IFERROR(FIND("假",H1172,1),0)&gt;0,"Leave",IFERROR(FIND("leave",H1172,1),0)&gt;0,"Leave",IFERROR(FIND("补单",H1172,1),0)&gt;0,"Supp",IFERROR(FIND("Replenishment",H1172,1),0)&gt;0,"Supp",1=1,H1172)</f>
        <v>0</v>
      </c>
      <c r="L1172" s="17">
        <f t="shared" si="18"/>
        <v>0</v>
      </c>
      <c r="M1172" s="17" cm="1">
        <f t="array" ref="M1172">_xlfn.IFS(IFERROR(FIND("事假",H1172,1),0)&gt;0,"Unpaid",IFERROR(FIND("年休假",H1172,1),0)&gt;0,"Annual",IFERROR(FIND("产",H1172,1),0)&gt;0,"Welfare",IFERROR(FIND("婚",H1172,1),0)&gt;0,"Welfare",IFERROR(FIND("育",H1172,1),0)&gt;0,"Welfare",IFERROR(FIND("丧",H1172,1),0)&gt;0,"Welfare",IFERROR(FIND("Annual",H1172,1),0)&gt;0,"Annual",IFERROR(FIND("annual",H1172,1),0)&gt;0,"Annual",IFERROR(FIND("病假",H1172,1),0)&gt;0,"Sick",IFERROR(FIND("sick",H1172,1),0)&gt;0,"Sick",IFERROR(FIND("Leave",H1172,1),0)&gt;0,"Unpaid",IFERROR(FIND("unpaid",H1172,1),0)&gt;0,"Unpaid",IFERROR(FIND("welfare",H1172,1),0)&gt;0,"Welfare",1=1,H1172)</f>
        <v>0</v>
      </c>
    </row>
    <row r="1173" spans="11:13">
      <c r="K1173" s="17" cm="1">
        <f t="array" ref="K1173">_xlfn.IFS(IFERROR(FIND("差",H1173,1),0)&gt;0,"Trip",IFERROR(FIND("trip",H1173,1),0)&gt;0,"Trip",IFERROR(FIND("假",H1173,1),0)&gt;0,"Leave",IFERROR(FIND("leave",H1173,1),0)&gt;0,"Leave",IFERROR(FIND("补单",H1173,1),0)&gt;0,"Supp",IFERROR(FIND("Replenishment",H1173,1),0)&gt;0,"Supp",1=1,H1173)</f>
        <v>0</v>
      </c>
      <c r="L1173" s="17">
        <f t="shared" si="18"/>
        <v>0</v>
      </c>
      <c r="M1173" s="17" cm="1">
        <f t="array" ref="M1173">_xlfn.IFS(IFERROR(FIND("事假",H1173,1),0)&gt;0,"Unpaid",IFERROR(FIND("年休假",H1173,1),0)&gt;0,"Annual",IFERROR(FIND("产",H1173,1),0)&gt;0,"Welfare",IFERROR(FIND("婚",H1173,1),0)&gt;0,"Welfare",IFERROR(FIND("育",H1173,1),0)&gt;0,"Welfare",IFERROR(FIND("丧",H1173,1),0)&gt;0,"Welfare",IFERROR(FIND("Annual",H1173,1),0)&gt;0,"Annual",IFERROR(FIND("annual",H1173,1),0)&gt;0,"Annual",IFERROR(FIND("病假",H1173,1),0)&gt;0,"Sick",IFERROR(FIND("sick",H1173,1),0)&gt;0,"Sick",IFERROR(FIND("Leave",H1173,1),0)&gt;0,"Unpaid",IFERROR(FIND("unpaid",H1173,1),0)&gt;0,"Unpaid",IFERROR(FIND("welfare",H1173,1),0)&gt;0,"Welfare",1=1,H1173)</f>
        <v>0</v>
      </c>
    </row>
    <row r="1174" spans="11:13">
      <c r="K1174" s="17" cm="1">
        <f t="array" ref="K1174">_xlfn.IFS(IFERROR(FIND("差",H1174,1),0)&gt;0,"Trip",IFERROR(FIND("trip",H1174,1),0)&gt;0,"Trip",IFERROR(FIND("假",H1174,1),0)&gt;0,"Leave",IFERROR(FIND("leave",H1174,1),0)&gt;0,"Leave",IFERROR(FIND("补单",H1174,1),0)&gt;0,"Supp",IFERROR(FIND("Replenishment",H1174,1),0)&gt;0,"Supp",1=1,H1174)</f>
        <v>0</v>
      </c>
      <c r="L1174" s="17">
        <f t="shared" si="18"/>
        <v>0</v>
      </c>
      <c r="M1174" s="17" cm="1">
        <f t="array" ref="M1174">_xlfn.IFS(IFERROR(FIND("事假",H1174,1),0)&gt;0,"Unpaid",IFERROR(FIND("年休假",H1174,1),0)&gt;0,"Annual",IFERROR(FIND("产",H1174,1),0)&gt;0,"Welfare",IFERROR(FIND("婚",H1174,1),0)&gt;0,"Welfare",IFERROR(FIND("育",H1174,1),0)&gt;0,"Welfare",IFERROR(FIND("丧",H1174,1),0)&gt;0,"Welfare",IFERROR(FIND("Annual",H1174,1),0)&gt;0,"Annual",IFERROR(FIND("annual",H1174,1),0)&gt;0,"Annual",IFERROR(FIND("病假",H1174,1),0)&gt;0,"Sick",IFERROR(FIND("sick",H1174,1),0)&gt;0,"Sick",IFERROR(FIND("Leave",H1174,1),0)&gt;0,"Unpaid",IFERROR(FIND("unpaid",H1174,1),0)&gt;0,"Unpaid",IFERROR(FIND("welfare",H1174,1),0)&gt;0,"Welfare",1=1,H1174)</f>
        <v>0</v>
      </c>
    </row>
    <row r="1175" spans="11:13">
      <c r="K1175" s="17" cm="1">
        <f t="array" ref="K1175">_xlfn.IFS(IFERROR(FIND("差",H1175,1),0)&gt;0,"Trip",IFERROR(FIND("trip",H1175,1),0)&gt;0,"Trip",IFERROR(FIND("假",H1175,1),0)&gt;0,"Leave",IFERROR(FIND("leave",H1175,1),0)&gt;0,"Leave",IFERROR(FIND("补单",H1175,1),0)&gt;0,"Supp",IFERROR(FIND("Replenishment",H1175,1),0)&gt;0,"Supp",1=1,H1175)</f>
        <v>0</v>
      </c>
      <c r="L1175" s="17">
        <f t="shared" si="18"/>
        <v>0</v>
      </c>
      <c r="M1175" s="17" cm="1">
        <f t="array" ref="M1175">_xlfn.IFS(IFERROR(FIND("事假",H1175,1),0)&gt;0,"Unpaid",IFERROR(FIND("年休假",H1175,1),0)&gt;0,"Annual",IFERROR(FIND("产",H1175,1),0)&gt;0,"Welfare",IFERROR(FIND("婚",H1175,1),0)&gt;0,"Welfare",IFERROR(FIND("育",H1175,1),0)&gt;0,"Welfare",IFERROR(FIND("丧",H1175,1),0)&gt;0,"Welfare",IFERROR(FIND("Annual",H1175,1),0)&gt;0,"Annual",IFERROR(FIND("annual",H1175,1),0)&gt;0,"Annual",IFERROR(FIND("病假",H1175,1),0)&gt;0,"Sick",IFERROR(FIND("sick",H1175,1),0)&gt;0,"Sick",IFERROR(FIND("Leave",H1175,1),0)&gt;0,"Unpaid",IFERROR(FIND("unpaid",H1175,1),0)&gt;0,"Unpaid",IFERROR(FIND("welfare",H1175,1),0)&gt;0,"Welfare",1=1,H1175)</f>
        <v>0</v>
      </c>
    </row>
    <row r="1176" spans="11:13">
      <c r="K1176" s="17" cm="1">
        <f t="array" ref="K1176">_xlfn.IFS(IFERROR(FIND("差",H1176,1),0)&gt;0,"Trip",IFERROR(FIND("trip",H1176,1),0)&gt;0,"Trip",IFERROR(FIND("假",H1176,1),0)&gt;0,"Leave",IFERROR(FIND("leave",H1176,1),0)&gt;0,"Leave",IFERROR(FIND("补单",H1176,1),0)&gt;0,"Supp",IFERROR(FIND("Replenishment",H1176,1),0)&gt;0,"Supp",1=1,H1176)</f>
        <v>0</v>
      </c>
      <c r="L1176" s="17">
        <f t="shared" si="18"/>
        <v>0</v>
      </c>
      <c r="M1176" s="17" cm="1">
        <f t="array" ref="M1176">_xlfn.IFS(IFERROR(FIND("事假",H1176,1),0)&gt;0,"Unpaid",IFERROR(FIND("年休假",H1176,1),0)&gt;0,"Annual",IFERROR(FIND("产",H1176,1),0)&gt;0,"Welfare",IFERROR(FIND("婚",H1176,1),0)&gt;0,"Welfare",IFERROR(FIND("育",H1176,1),0)&gt;0,"Welfare",IFERROR(FIND("丧",H1176,1),0)&gt;0,"Welfare",IFERROR(FIND("Annual",H1176,1),0)&gt;0,"Annual",IFERROR(FIND("annual",H1176,1),0)&gt;0,"Annual",IFERROR(FIND("病假",H1176,1),0)&gt;0,"Sick",IFERROR(FIND("sick",H1176,1),0)&gt;0,"Sick",IFERROR(FIND("Leave",H1176,1),0)&gt;0,"Unpaid",IFERROR(FIND("unpaid",H1176,1),0)&gt;0,"Unpaid",IFERROR(FIND("welfare",H1176,1),0)&gt;0,"Welfare",1=1,H1176)</f>
        <v>0</v>
      </c>
    </row>
    <row r="1177" spans="11:13">
      <c r="K1177" s="17" cm="1">
        <f t="array" ref="K1177">_xlfn.IFS(IFERROR(FIND("差",H1177,1),0)&gt;0,"Trip",IFERROR(FIND("trip",H1177,1),0)&gt;0,"Trip",IFERROR(FIND("假",H1177,1),0)&gt;0,"Leave",IFERROR(FIND("leave",H1177,1),0)&gt;0,"Leave",IFERROR(FIND("补单",H1177,1),0)&gt;0,"Supp",IFERROR(FIND("Replenishment",H1177,1),0)&gt;0,"Supp",1=1,H1177)</f>
        <v>0</v>
      </c>
      <c r="L1177" s="17">
        <f t="shared" si="18"/>
        <v>0</v>
      </c>
      <c r="M1177" s="17" cm="1">
        <f t="array" ref="M1177">_xlfn.IFS(IFERROR(FIND("事假",H1177,1),0)&gt;0,"Unpaid",IFERROR(FIND("年休假",H1177,1),0)&gt;0,"Annual",IFERROR(FIND("产",H1177,1),0)&gt;0,"Welfare",IFERROR(FIND("婚",H1177,1),0)&gt;0,"Welfare",IFERROR(FIND("育",H1177,1),0)&gt;0,"Welfare",IFERROR(FIND("丧",H1177,1),0)&gt;0,"Welfare",IFERROR(FIND("Annual",H1177,1),0)&gt;0,"Annual",IFERROR(FIND("annual",H1177,1),0)&gt;0,"Annual",IFERROR(FIND("病假",H1177,1),0)&gt;0,"Sick",IFERROR(FIND("sick",H1177,1),0)&gt;0,"Sick",IFERROR(FIND("Leave",H1177,1),0)&gt;0,"Unpaid",IFERROR(FIND("unpaid",H1177,1),0)&gt;0,"Unpaid",IFERROR(FIND("welfare",H1177,1),0)&gt;0,"Welfare",1=1,H1177)</f>
        <v>0</v>
      </c>
    </row>
    <row r="1178" spans="11:13">
      <c r="K1178" s="17" cm="1">
        <f t="array" ref="K1178">_xlfn.IFS(IFERROR(FIND("差",H1178,1),0)&gt;0,"Trip",IFERROR(FIND("trip",H1178,1),0)&gt;0,"Trip",IFERROR(FIND("假",H1178,1),0)&gt;0,"Leave",IFERROR(FIND("leave",H1178,1),0)&gt;0,"Leave",IFERROR(FIND("补单",H1178,1),0)&gt;0,"Supp",IFERROR(FIND("Replenishment",H1178,1),0)&gt;0,"Supp",1=1,H1178)</f>
        <v>0</v>
      </c>
      <c r="L1178" s="17">
        <f t="shared" si="18"/>
        <v>0</v>
      </c>
      <c r="M1178" s="17" cm="1">
        <f t="array" ref="M1178">_xlfn.IFS(IFERROR(FIND("事假",H1178,1),0)&gt;0,"Unpaid",IFERROR(FIND("年休假",H1178,1),0)&gt;0,"Annual",IFERROR(FIND("产",H1178,1),0)&gt;0,"Welfare",IFERROR(FIND("婚",H1178,1),0)&gt;0,"Welfare",IFERROR(FIND("育",H1178,1),0)&gt;0,"Welfare",IFERROR(FIND("丧",H1178,1),0)&gt;0,"Welfare",IFERROR(FIND("Annual",H1178,1),0)&gt;0,"Annual",IFERROR(FIND("annual",H1178,1),0)&gt;0,"Annual",IFERROR(FIND("病假",H1178,1),0)&gt;0,"Sick",IFERROR(FIND("sick",H1178,1),0)&gt;0,"Sick",IFERROR(FIND("Leave",H1178,1),0)&gt;0,"Unpaid",IFERROR(FIND("unpaid",H1178,1),0)&gt;0,"Unpaid",IFERROR(FIND("welfare",H1178,1),0)&gt;0,"Welfare",1=1,H1178)</f>
        <v>0</v>
      </c>
    </row>
    <row r="1179" spans="11:13">
      <c r="K1179" s="17" cm="1">
        <f t="array" ref="K1179">_xlfn.IFS(IFERROR(FIND("差",H1179,1),0)&gt;0,"Trip",IFERROR(FIND("trip",H1179,1),0)&gt;0,"Trip",IFERROR(FIND("假",H1179,1),0)&gt;0,"Leave",IFERROR(FIND("leave",H1179,1),0)&gt;0,"Leave",IFERROR(FIND("补单",H1179,1),0)&gt;0,"Supp",IFERROR(FIND("Replenishment",H1179,1),0)&gt;0,"Supp",1=1,H1179)</f>
        <v>0</v>
      </c>
      <c r="L1179" s="17">
        <f t="shared" si="18"/>
        <v>0</v>
      </c>
      <c r="M1179" s="17" cm="1">
        <f t="array" ref="M1179">_xlfn.IFS(IFERROR(FIND("事假",H1179,1),0)&gt;0,"Unpaid",IFERROR(FIND("年休假",H1179,1),0)&gt;0,"Annual",IFERROR(FIND("产",H1179,1),0)&gt;0,"Welfare",IFERROR(FIND("婚",H1179,1),0)&gt;0,"Welfare",IFERROR(FIND("育",H1179,1),0)&gt;0,"Welfare",IFERROR(FIND("丧",H1179,1),0)&gt;0,"Welfare",IFERROR(FIND("Annual",H1179,1),0)&gt;0,"Annual",IFERROR(FIND("annual",H1179,1),0)&gt;0,"Annual",IFERROR(FIND("病假",H1179,1),0)&gt;0,"Sick",IFERROR(FIND("sick",H1179,1),0)&gt;0,"Sick",IFERROR(FIND("Leave",H1179,1),0)&gt;0,"Unpaid",IFERROR(FIND("unpaid",H1179,1),0)&gt;0,"Unpaid",IFERROR(FIND("welfare",H1179,1),0)&gt;0,"Welfare",1=1,H1179)</f>
        <v>0</v>
      </c>
    </row>
    <row r="1180" spans="11:13">
      <c r="K1180" s="17" cm="1">
        <f t="array" ref="K1180">_xlfn.IFS(IFERROR(FIND("差",H1180,1),0)&gt;0,"Trip",IFERROR(FIND("trip",H1180,1),0)&gt;0,"Trip",IFERROR(FIND("假",H1180,1),0)&gt;0,"Leave",IFERROR(FIND("leave",H1180,1),0)&gt;0,"Leave",IFERROR(FIND("补单",H1180,1),0)&gt;0,"Supp",IFERROR(FIND("Replenishment",H1180,1),0)&gt;0,"Supp",1=1,H1180)</f>
        <v>0</v>
      </c>
      <c r="L1180" s="17">
        <f t="shared" si="18"/>
        <v>0</v>
      </c>
      <c r="M1180" s="17" cm="1">
        <f t="array" ref="M1180">_xlfn.IFS(IFERROR(FIND("事假",H1180,1),0)&gt;0,"Unpaid",IFERROR(FIND("年休假",H1180,1),0)&gt;0,"Annual",IFERROR(FIND("产",H1180,1),0)&gt;0,"Welfare",IFERROR(FIND("婚",H1180,1),0)&gt;0,"Welfare",IFERROR(FIND("育",H1180,1),0)&gt;0,"Welfare",IFERROR(FIND("丧",H1180,1),0)&gt;0,"Welfare",IFERROR(FIND("Annual",H1180,1),0)&gt;0,"Annual",IFERROR(FIND("annual",H1180,1),0)&gt;0,"Annual",IFERROR(FIND("病假",H1180,1),0)&gt;0,"Sick",IFERROR(FIND("sick",H1180,1),0)&gt;0,"Sick",IFERROR(FIND("Leave",H1180,1),0)&gt;0,"Unpaid",IFERROR(FIND("unpaid",H1180,1),0)&gt;0,"Unpaid",IFERROR(FIND("welfare",H1180,1),0)&gt;0,"Welfare",1=1,H1180)</f>
        <v>0</v>
      </c>
    </row>
    <row r="1181" spans="11:13">
      <c r="K1181" s="17" cm="1">
        <f t="array" ref="K1181">_xlfn.IFS(IFERROR(FIND("差",H1181,1),0)&gt;0,"Trip",IFERROR(FIND("trip",H1181,1),0)&gt;0,"Trip",IFERROR(FIND("假",H1181,1),0)&gt;0,"Leave",IFERROR(FIND("leave",H1181,1),0)&gt;0,"Leave",IFERROR(FIND("补单",H1181,1),0)&gt;0,"Supp",IFERROR(FIND("Replenishment",H1181,1),0)&gt;0,"Supp",1=1,H1181)</f>
        <v>0</v>
      </c>
      <c r="L1181" s="17">
        <f t="shared" si="18"/>
        <v>0</v>
      </c>
      <c r="M1181" s="17" cm="1">
        <f t="array" ref="M1181">_xlfn.IFS(IFERROR(FIND("事假",H1181,1),0)&gt;0,"Unpaid",IFERROR(FIND("年休假",H1181,1),0)&gt;0,"Annual",IFERROR(FIND("产",H1181,1),0)&gt;0,"Welfare",IFERROR(FIND("婚",H1181,1),0)&gt;0,"Welfare",IFERROR(FIND("育",H1181,1),0)&gt;0,"Welfare",IFERROR(FIND("丧",H1181,1),0)&gt;0,"Welfare",IFERROR(FIND("Annual",H1181,1),0)&gt;0,"Annual",IFERROR(FIND("annual",H1181,1),0)&gt;0,"Annual",IFERROR(FIND("病假",H1181,1),0)&gt;0,"Sick",IFERROR(FIND("sick",H1181,1),0)&gt;0,"Sick",IFERROR(FIND("Leave",H1181,1),0)&gt;0,"Unpaid",IFERROR(FIND("unpaid",H1181,1),0)&gt;0,"Unpaid",IFERROR(FIND("welfare",H1181,1),0)&gt;0,"Welfare",1=1,H1181)</f>
        <v>0</v>
      </c>
    </row>
    <row r="1182" spans="11:13">
      <c r="K1182" s="17" cm="1">
        <f t="array" ref="K1182">_xlfn.IFS(IFERROR(FIND("差",H1182,1),0)&gt;0,"Trip",IFERROR(FIND("trip",H1182,1),0)&gt;0,"Trip",IFERROR(FIND("假",H1182,1),0)&gt;0,"Leave",IFERROR(FIND("leave",H1182,1),0)&gt;0,"Leave",IFERROR(FIND("补单",H1182,1),0)&gt;0,"Supp",IFERROR(FIND("Replenishment",H1182,1),0)&gt;0,"Supp",1=1,H1182)</f>
        <v>0</v>
      </c>
      <c r="L1182" s="17">
        <f t="shared" si="18"/>
        <v>0</v>
      </c>
      <c r="M1182" s="17" cm="1">
        <f t="array" ref="M1182">_xlfn.IFS(IFERROR(FIND("事假",H1182,1),0)&gt;0,"Unpaid",IFERROR(FIND("年休假",H1182,1),0)&gt;0,"Annual",IFERROR(FIND("产",H1182,1),0)&gt;0,"Welfare",IFERROR(FIND("婚",H1182,1),0)&gt;0,"Welfare",IFERROR(FIND("育",H1182,1),0)&gt;0,"Welfare",IFERROR(FIND("丧",H1182,1),0)&gt;0,"Welfare",IFERROR(FIND("Annual",H1182,1),0)&gt;0,"Annual",IFERROR(FIND("annual",H1182,1),0)&gt;0,"Annual",IFERROR(FIND("病假",H1182,1),0)&gt;0,"Sick",IFERROR(FIND("sick",H1182,1),0)&gt;0,"Sick",IFERROR(FIND("Leave",H1182,1),0)&gt;0,"Unpaid",IFERROR(FIND("unpaid",H1182,1),0)&gt;0,"Unpaid",IFERROR(FIND("welfare",H1182,1),0)&gt;0,"Welfare",1=1,H1182)</f>
        <v>0</v>
      </c>
    </row>
    <row r="1183" spans="11:13">
      <c r="K1183" s="17" cm="1">
        <f t="array" ref="K1183">_xlfn.IFS(IFERROR(FIND("差",H1183,1),0)&gt;0,"Trip",IFERROR(FIND("trip",H1183,1),0)&gt;0,"Trip",IFERROR(FIND("假",H1183,1),0)&gt;0,"Leave",IFERROR(FIND("leave",H1183,1),0)&gt;0,"Leave",IFERROR(FIND("补单",H1183,1),0)&gt;0,"Supp",IFERROR(FIND("Replenishment",H1183,1),0)&gt;0,"Supp",1=1,H1183)</f>
        <v>0</v>
      </c>
      <c r="L1183" s="17">
        <f t="shared" si="18"/>
        <v>0</v>
      </c>
      <c r="M1183" s="17" cm="1">
        <f t="array" ref="M1183">_xlfn.IFS(IFERROR(FIND("事假",H1183,1),0)&gt;0,"Unpaid",IFERROR(FIND("年休假",H1183,1),0)&gt;0,"Annual",IFERROR(FIND("产",H1183,1),0)&gt;0,"Welfare",IFERROR(FIND("婚",H1183,1),0)&gt;0,"Welfare",IFERROR(FIND("育",H1183,1),0)&gt;0,"Welfare",IFERROR(FIND("丧",H1183,1),0)&gt;0,"Welfare",IFERROR(FIND("Annual",H1183,1),0)&gt;0,"Annual",IFERROR(FIND("annual",H1183,1),0)&gt;0,"Annual",IFERROR(FIND("病假",H1183,1),0)&gt;0,"Sick",IFERROR(FIND("sick",H1183,1),0)&gt;0,"Sick",IFERROR(FIND("Leave",H1183,1),0)&gt;0,"Unpaid",IFERROR(FIND("unpaid",H1183,1),0)&gt;0,"Unpaid",IFERROR(FIND("welfare",H1183,1),0)&gt;0,"Welfare",1=1,H1183)</f>
        <v>0</v>
      </c>
    </row>
    <row r="1184" spans="11:13">
      <c r="K1184" s="17" cm="1">
        <f t="array" ref="K1184">_xlfn.IFS(IFERROR(FIND("差",H1184,1),0)&gt;0,"Trip",IFERROR(FIND("trip",H1184,1),0)&gt;0,"Trip",IFERROR(FIND("假",H1184,1),0)&gt;0,"Leave",IFERROR(FIND("leave",H1184,1),0)&gt;0,"Leave",IFERROR(FIND("补单",H1184,1),0)&gt;0,"Supp",IFERROR(FIND("Replenishment",H1184,1),0)&gt;0,"Supp",1=1,H1184)</f>
        <v>0</v>
      </c>
      <c r="L1184" s="17">
        <f t="shared" si="18"/>
        <v>0</v>
      </c>
      <c r="M1184" s="17" cm="1">
        <f t="array" ref="M1184">_xlfn.IFS(IFERROR(FIND("事假",H1184,1),0)&gt;0,"Unpaid",IFERROR(FIND("年休假",H1184,1),0)&gt;0,"Annual",IFERROR(FIND("产",H1184,1),0)&gt;0,"Welfare",IFERROR(FIND("婚",H1184,1),0)&gt;0,"Welfare",IFERROR(FIND("育",H1184,1),0)&gt;0,"Welfare",IFERROR(FIND("丧",H1184,1),0)&gt;0,"Welfare",IFERROR(FIND("Annual",H1184,1),0)&gt;0,"Annual",IFERROR(FIND("annual",H1184,1),0)&gt;0,"Annual",IFERROR(FIND("病假",H1184,1),0)&gt;0,"Sick",IFERROR(FIND("sick",H1184,1),0)&gt;0,"Sick",IFERROR(FIND("Leave",H1184,1),0)&gt;0,"Unpaid",IFERROR(FIND("unpaid",H1184,1),0)&gt;0,"Unpaid",IFERROR(FIND("welfare",H1184,1),0)&gt;0,"Welfare",1=1,H1184)</f>
        <v>0</v>
      </c>
    </row>
    <row r="1185" spans="11:13">
      <c r="K1185" s="17" cm="1">
        <f t="array" ref="K1185">_xlfn.IFS(IFERROR(FIND("差",H1185,1),0)&gt;0,"Trip",IFERROR(FIND("trip",H1185,1),0)&gt;0,"Trip",IFERROR(FIND("假",H1185,1),0)&gt;0,"Leave",IFERROR(FIND("leave",H1185,1),0)&gt;0,"Leave",IFERROR(FIND("补单",H1185,1),0)&gt;0,"Supp",IFERROR(FIND("Replenishment",H1185,1),0)&gt;0,"Supp",1=1,H1185)</f>
        <v>0</v>
      </c>
      <c r="L1185" s="17">
        <f t="shared" si="18"/>
        <v>0</v>
      </c>
      <c r="M1185" s="17" cm="1">
        <f t="array" ref="M1185">_xlfn.IFS(IFERROR(FIND("事假",H1185,1),0)&gt;0,"Unpaid",IFERROR(FIND("年休假",H1185,1),0)&gt;0,"Annual",IFERROR(FIND("产",H1185,1),0)&gt;0,"Welfare",IFERROR(FIND("婚",H1185,1),0)&gt;0,"Welfare",IFERROR(FIND("育",H1185,1),0)&gt;0,"Welfare",IFERROR(FIND("丧",H1185,1),0)&gt;0,"Welfare",IFERROR(FIND("Annual",H1185,1),0)&gt;0,"Annual",IFERROR(FIND("annual",H1185,1),0)&gt;0,"Annual",IFERROR(FIND("病假",H1185,1),0)&gt;0,"Sick",IFERROR(FIND("sick",H1185,1),0)&gt;0,"Sick",IFERROR(FIND("Leave",H1185,1),0)&gt;0,"Unpaid",IFERROR(FIND("unpaid",H1185,1),0)&gt;0,"Unpaid",IFERROR(FIND("welfare",H1185,1),0)&gt;0,"Welfare",1=1,H1185)</f>
        <v>0</v>
      </c>
    </row>
    <row r="1186" spans="11:13">
      <c r="K1186" s="17" cm="1">
        <f t="array" ref="K1186">_xlfn.IFS(IFERROR(FIND("差",H1186,1),0)&gt;0,"Trip",IFERROR(FIND("trip",H1186,1),0)&gt;0,"Trip",IFERROR(FIND("假",H1186,1),0)&gt;0,"Leave",IFERROR(FIND("leave",H1186,1),0)&gt;0,"Leave",IFERROR(FIND("补单",H1186,1),0)&gt;0,"Supp",IFERROR(FIND("Replenishment",H1186,1),0)&gt;0,"Supp",1=1,H1186)</f>
        <v>0</v>
      </c>
      <c r="L1186" s="17">
        <f t="shared" si="18"/>
        <v>0</v>
      </c>
      <c r="M1186" s="17" cm="1">
        <f t="array" ref="M1186">_xlfn.IFS(IFERROR(FIND("事假",H1186,1),0)&gt;0,"Unpaid",IFERROR(FIND("年休假",H1186,1),0)&gt;0,"Annual",IFERROR(FIND("产",H1186,1),0)&gt;0,"Welfare",IFERROR(FIND("婚",H1186,1),0)&gt;0,"Welfare",IFERROR(FIND("育",H1186,1),0)&gt;0,"Welfare",IFERROR(FIND("丧",H1186,1),0)&gt;0,"Welfare",IFERROR(FIND("Annual",H1186,1),0)&gt;0,"Annual",IFERROR(FIND("annual",H1186,1),0)&gt;0,"Annual",IFERROR(FIND("病假",H1186,1),0)&gt;0,"Sick",IFERROR(FIND("sick",H1186,1),0)&gt;0,"Sick",IFERROR(FIND("Leave",H1186,1),0)&gt;0,"Unpaid",IFERROR(FIND("unpaid",H1186,1),0)&gt;0,"Unpaid",IFERROR(FIND("welfare",H1186,1),0)&gt;0,"Welfare",1=1,H1186)</f>
        <v>0</v>
      </c>
    </row>
    <row r="1187" spans="11:13">
      <c r="K1187" s="17" cm="1">
        <f t="array" ref="K1187">_xlfn.IFS(IFERROR(FIND("差",H1187,1),0)&gt;0,"Trip",IFERROR(FIND("trip",H1187,1),0)&gt;0,"Trip",IFERROR(FIND("假",H1187,1),0)&gt;0,"Leave",IFERROR(FIND("leave",H1187,1),0)&gt;0,"Leave",IFERROR(FIND("补单",H1187,1),0)&gt;0,"Supp",IFERROR(FIND("Replenishment",H1187,1),0)&gt;0,"Supp",1=1,H1187)</f>
        <v>0</v>
      </c>
      <c r="L1187" s="17">
        <f t="shared" si="18"/>
        <v>0</v>
      </c>
      <c r="M1187" s="17" cm="1">
        <f t="array" ref="M1187">_xlfn.IFS(IFERROR(FIND("事假",H1187,1),0)&gt;0,"Unpaid",IFERROR(FIND("年休假",H1187,1),0)&gt;0,"Annual",IFERROR(FIND("产",H1187,1),0)&gt;0,"Welfare",IFERROR(FIND("婚",H1187,1),0)&gt;0,"Welfare",IFERROR(FIND("育",H1187,1),0)&gt;0,"Welfare",IFERROR(FIND("丧",H1187,1),0)&gt;0,"Welfare",IFERROR(FIND("Annual",H1187,1),0)&gt;0,"Annual",IFERROR(FIND("annual",H1187,1),0)&gt;0,"Annual",IFERROR(FIND("病假",H1187,1),0)&gt;0,"Sick",IFERROR(FIND("sick",H1187,1),0)&gt;0,"Sick",IFERROR(FIND("Leave",H1187,1),0)&gt;0,"Unpaid",IFERROR(FIND("unpaid",H1187,1),0)&gt;0,"Unpaid",IFERROR(FIND("welfare",H1187,1),0)&gt;0,"Welfare",1=1,H1187)</f>
        <v>0</v>
      </c>
    </row>
    <row r="1188" spans="11:13">
      <c r="K1188" s="17" cm="1">
        <f t="array" ref="K1188">_xlfn.IFS(IFERROR(FIND("差",H1188,1),0)&gt;0,"Trip",IFERROR(FIND("trip",H1188,1),0)&gt;0,"Trip",IFERROR(FIND("假",H1188,1),0)&gt;0,"Leave",IFERROR(FIND("leave",H1188,1),0)&gt;0,"Leave",IFERROR(FIND("补单",H1188,1),0)&gt;0,"Supp",IFERROR(FIND("Replenishment",H1188,1),0)&gt;0,"Supp",1=1,H1188)</f>
        <v>0</v>
      </c>
      <c r="L1188" s="17">
        <f t="shared" si="18"/>
        <v>0</v>
      </c>
      <c r="M1188" s="17" cm="1">
        <f t="array" ref="M1188">_xlfn.IFS(IFERROR(FIND("事假",H1188,1),0)&gt;0,"Unpaid",IFERROR(FIND("年休假",H1188,1),0)&gt;0,"Annual",IFERROR(FIND("产",H1188,1),0)&gt;0,"Welfare",IFERROR(FIND("婚",H1188,1),0)&gt;0,"Welfare",IFERROR(FIND("育",H1188,1),0)&gt;0,"Welfare",IFERROR(FIND("丧",H1188,1),0)&gt;0,"Welfare",IFERROR(FIND("Annual",H1188,1),0)&gt;0,"Annual",IFERROR(FIND("annual",H1188,1),0)&gt;0,"Annual",IFERROR(FIND("病假",H1188,1),0)&gt;0,"Sick",IFERROR(FIND("sick",H1188,1),0)&gt;0,"Sick",IFERROR(FIND("Leave",H1188,1),0)&gt;0,"Unpaid",IFERROR(FIND("unpaid",H1188,1),0)&gt;0,"Unpaid",IFERROR(FIND("welfare",H1188,1),0)&gt;0,"Welfare",1=1,H1188)</f>
        <v>0</v>
      </c>
    </row>
    <row r="1189" spans="11:13">
      <c r="K1189" s="17" cm="1">
        <f t="array" ref="K1189">_xlfn.IFS(IFERROR(FIND("差",H1189,1),0)&gt;0,"Trip",IFERROR(FIND("trip",H1189,1),0)&gt;0,"Trip",IFERROR(FIND("假",H1189,1),0)&gt;0,"Leave",IFERROR(FIND("leave",H1189,1),0)&gt;0,"Leave",IFERROR(FIND("补单",H1189,1),0)&gt;0,"Supp",IFERROR(FIND("Replenishment",H1189,1),0)&gt;0,"Supp",1=1,H1189)</f>
        <v>0</v>
      </c>
      <c r="L1189" s="17">
        <f t="shared" si="18"/>
        <v>0</v>
      </c>
      <c r="M1189" s="17" cm="1">
        <f t="array" ref="M1189">_xlfn.IFS(IFERROR(FIND("事假",H1189,1),0)&gt;0,"Unpaid",IFERROR(FIND("年休假",H1189,1),0)&gt;0,"Annual",IFERROR(FIND("产",H1189,1),0)&gt;0,"Welfare",IFERROR(FIND("婚",H1189,1),0)&gt;0,"Welfare",IFERROR(FIND("育",H1189,1),0)&gt;0,"Welfare",IFERROR(FIND("丧",H1189,1),0)&gt;0,"Welfare",IFERROR(FIND("Annual",H1189,1),0)&gt;0,"Annual",IFERROR(FIND("annual",H1189,1),0)&gt;0,"Annual",IFERROR(FIND("病假",H1189,1),0)&gt;0,"Sick",IFERROR(FIND("sick",H1189,1),0)&gt;0,"Sick",IFERROR(FIND("Leave",H1189,1),0)&gt;0,"Unpaid",IFERROR(FIND("unpaid",H1189,1),0)&gt;0,"Unpaid",IFERROR(FIND("welfare",H1189,1),0)&gt;0,"Welfare",1=1,H1189)</f>
        <v>0</v>
      </c>
    </row>
    <row r="1190" spans="11:13">
      <c r="K1190" s="17" cm="1">
        <f t="array" ref="K1190">_xlfn.IFS(IFERROR(FIND("差",H1190,1),0)&gt;0,"Trip",IFERROR(FIND("trip",H1190,1),0)&gt;0,"Trip",IFERROR(FIND("假",H1190,1),0)&gt;0,"Leave",IFERROR(FIND("leave",H1190,1),0)&gt;0,"Leave",IFERROR(FIND("补单",H1190,1),0)&gt;0,"Supp",IFERROR(FIND("Replenishment",H1190,1),0)&gt;0,"Supp",1=1,H1190)</f>
        <v>0</v>
      </c>
      <c r="L1190" s="17">
        <f t="shared" si="18"/>
        <v>0</v>
      </c>
      <c r="M1190" s="17" cm="1">
        <f t="array" ref="M1190">_xlfn.IFS(IFERROR(FIND("事假",H1190,1),0)&gt;0,"Unpaid",IFERROR(FIND("年休假",H1190,1),0)&gt;0,"Annual",IFERROR(FIND("产",H1190,1),0)&gt;0,"Welfare",IFERROR(FIND("婚",H1190,1),0)&gt;0,"Welfare",IFERROR(FIND("育",H1190,1),0)&gt;0,"Welfare",IFERROR(FIND("丧",H1190,1),0)&gt;0,"Welfare",IFERROR(FIND("Annual",H1190,1),0)&gt;0,"Annual",IFERROR(FIND("annual",H1190,1),0)&gt;0,"Annual",IFERROR(FIND("病假",H1190,1),0)&gt;0,"Sick",IFERROR(FIND("sick",H1190,1),0)&gt;0,"Sick",IFERROR(FIND("Leave",H1190,1),0)&gt;0,"Unpaid",IFERROR(FIND("unpaid",H1190,1),0)&gt;0,"Unpaid",IFERROR(FIND("welfare",H1190,1),0)&gt;0,"Welfare",1=1,H1190)</f>
        <v>0</v>
      </c>
    </row>
    <row r="1191" spans="11:13">
      <c r="K1191" s="17" cm="1">
        <f t="array" ref="K1191">_xlfn.IFS(IFERROR(FIND("差",H1191,1),0)&gt;0,"Trip",IFERROR(FIND("trip",H1191,1),0)&gt;0,"Trip",IFERROR(FIND("假",H1191,1),0)&gt;0,"Leave",IFERROR(FIND("leave",H1191,1),0)&gt;0,"Leave",IFERROR(FIND("补单",H1191,1),0)&gt;0,"Supp",IFERROR(FIND("Replenishment",H1191,1),0)&gt;0,"Supp",1=1,H1191)</f>
        <v>0</v>
      </c>
      <c r="L1191" s="17">
        <f t="shared" si="18"/>
        <v>0</v>
      </c>
      <c r="M1191" s="17" cm="1">
        <f t="array" ref="M1191">_xlfn.IFS(IFERROR(FIND("事假",H1191,1),0)&gt;0,"Unpaid",IFERROR(FIND("年休假",H1191,1),0)&gt;0,"Annual",IFERROR(FIND("产",H1191,1),0)&gt;0,"Welfare",IFERROR(FIND("婚",H1191,1),0)&gt;0,"Welfare",IFERROR(FIND("育",H1191,1),0)&gt;0,"Welfare",IFERROR(FIND("丧",H1191,1),0)&gt;0,"Welfare",IFERROR(FIND("Annual",H1191,1),0)&gt;0,"Annual",IFERROR(FIND("annual",H1191,1),0)&gt;0,"Annual",IFERROR(FIND("病假",H1191,1),0)&gt;0,"Sick",IFERROR(FIND("sick",H1191,1),0)&gt;0,"Sick",IFERROR(FIND("Leave",H1191,1),0)&gt;0,"Unpaid",IFERROR(FIND("unpaid",H1191,1),0)&gt;0,"Unpaid",IFERROR(FIND("welfare",H1191,1),0)&gt;0,"Welfare",1=1,H1191)</f>
        <v>0</v>
      </c>
    </row>
    <row r="1192" spans="11:13">
      <c r="K1192" s="17" cm="1">
        <f t="array" ref="K1192">_xlfn.IFS(IFERROR(FIND("差",H1192,1),0)&gt;0,"Trip",IFERROR(FIND("trip",H1192,1),0)&gt;0,"Trip",IFERROR(FIND("假",H1192,1),0)&gt;0,"Leave",IFERROR(FIND("leave",H1192,1),0)&gt;0,"Leave",IFERROR(FIND("补单",H1192,1),0)&gt;0,"Supp",IFERROR(FIND("Replenishment",H1192,1),0)&gt;0,"Supp",1=1,H1192)</f>
        <v>0</v>
      </c>
      <c r="L1192" s="17">
        <f t="shared" si="18"/>
        <v>0</v>
      </c>
      <c r="M1192" s="17" cm="1">
        <f t="array" ref="M1192">_xlfn.IFS(IFERROR(FIND("事假",H1192,1),0)&gt;0,"Unpaid",IFERROR(FIND("年休假",H1192,1),0)&gt;0,"Annual",IFERROR(FIND("产",H1192,1),0)&gt;0,"Welfare",IFERROR(FIND("婚",H1192,1),0)&gt;0,"Welfare",IFERROR(FIND("育",H1192,1),0)&gt;0,"Welfare",IFERROR(FIND("丧",H1192,1),0)&gt;0,"Welfare",IFERROR(FIND("Annual",H1192,1),0)&gt;0,"Annual",IFERROR(FIND("annual",H1192,1),0)&gt;0,"Annual",IFERROR(FIND("病假",H1192,1),0)&gt;0,"Sick",IFERROR(FIND("sick",H1192,1),0)&gt;0,"Sick",IFERROR(FIND("Leave",H1192,1),0)&gt;0,"Unpaid",IFERROR(FIND("unpaid",H1192,1),0)&gt;0,"Unpaid",IFERROR(FIND("welfare",H1192,1),0)&gt;0,"Welfare",1=1,H1192)</f>
        <v>0</v>
      </c>
    </row>
    <row r="1193" spans="11:13">
      <c r="K1193" s="17" cm="1">
        <f t="array" ref="K1193">_xlfn.IFS(IFERROR(FIND("差",H1193,1),0)&gt;0,"Trip",IFERROR(FIND("trip",H1193,1),0)&gt;0,"Trip",IFERROR(FIND("假",H1193,1),0)&gt;0,"Leave",IFERROR(FIND("leave",H1193,1),0)&gt;0,"Leave",IFERROR(FIND("补单",H1193,1),0)&gt;0,"Supp",IFERROR(FIND("Replenishment",H1193,1),0)&gt;0,"Supp",1=1,H1193)</f>
        <v>0</v>
      </c>
      <c r="L1193" s="17">
        <f t="shared" si="18"/>
        <v>0</v>
      </c>
      <c r="M1193" s="17" cm="1">
        <f t="array" ref="M1193">_xlfn.IFS(IFERROR(FIND("事假",H1193,1),0)&gt;0,"Unpaid",IFERROR(FIND("年休假",H1193,1),0)&gt;0,"Annual",IFERROR(FIND("产",H1193,1),0)&gt;0,"Welfare",IFERROR(FIND("婚",H1193,1),0)&gt;0,"Welfare",IFERROR(FIND("育",H1193,1),0)&gt;0,"Welfare",IFERROR(FIND("丧",H1193,1),0)&gt;0,"Welfare",IFERROR(FIND("Annual",H1193,1),0)&gt;0,"Annual",IFERROR(FIND("annual",H1193,1),0)&gt;0,"Annual",IFERROR(FIND("病假",H1193,1),0)&gt;0,"Sick",IFERROR(FIND("sick",H1193,1),0)&gt;0,"Sick",IFERROR(FIND("Leave",H1193,1),0)&gt;0,"Unpaid",IFERROR(FIND("unpaid",H1193,1),0)&gt;0,"Unpaid",IFERROR(FIND("welfare",H1193,1),0)&gt;0,"Welfare",1=1,H1193)</f>
        <v>0</v>
      </c>
    </row>
    <row r="1194" spans="11:13">
      <c r="K1194" s="17" cm="1">
        <f t="array" ref="K1194">_xlfn.IFS(IFERROR(FIND("差",H1194,1),0)&gt;0,"Trip",IFERROR(FIND("trip",H1194,1),0)&gt;0,"Trip",IFERROR(FIND("假",H1194,1),0)&gt;0,"Leave",IFERROR(FIND("leave",H1194,1),0)&gt;0,"Leave",IFERROR(FIND("补单",H1194,1),0)&gt;0,"Supp",IFERROR(FIND("Replenishment",H1194,1),0)&gt;0,"Supp",1=1,H1194)</f>
        <v>0</v>
      </c>
      <c r="L1194" s="17">
        <f t="shared" si="18"/>
        <v>0</v>
      </c>
      <c r="M1194" s="17" cm="1">
        <f t="array" ref="M1194">_xlfn.IFS(IFERROR(FIND("事假",H1194,1),0)&gt;0,"Unpaid",IFERROR(FIND("年休假",H1194,1),0)&gt;0,"Annual",IFERROR(FIND("产",H1194,1),0)&gt;0,"Welfare",IFERROR(FIND("婚",H1194,1),0)&gt;0,"Welfare",IFERROR(FIND("育",H1194,1),0)&gt;0,"Welfare",IFERROR(FIND("丧",H1194,1),0)&gt;0,"Welfare",IFERROR(FIND("Annual",H1194,1),0)&gt;0,"Annual",IFERROR(FIND("annual",H1194,1),0)&gt;0,"Annual",IFERROR(FIND("病假",H1194,1),0)&gt;0,"Sick",IFERROR(FIND("sick",H1194,1),0)&gt;0,"Sick",IFERROR(FIND("Leave",H1194,1),0)&gt;0,"Unpaid",IFERROR(FIND("unpaid",H1194,1),0)&gt;0,"Unpaid",IFERROR(FIND("welfare",H1194,1),0)&gt;0,"Welfare",1=1,H1194)</f>
        <v>0</v>
      </c>
    </row>
    <row r="1195" spans="11:13">
      <c r="K1195" s="17" cm="1">
        <f t="array" ref="K1195">_xlfn.IFS(IFERROR(FIND("差",H1195,1),0)&gt;0,"Trip",IFERROR(FIND("trip",H1195,1),0)&gt;0,"Trip",IFERROR(FIND("假",H1195,1),0)&gt;0,"Leave",IFERROR(FIND("leave",H1195,1),0)&gt;0,"Leave",IFERROR(FIND("补单",H1195,1),0)&gt;0,"Supp",IFERROR(FIND("Replenishment",H1195,1),0)&gt;0,"Supp",1=1,H1195)</f>
        <v>0</v>
      </c>
      <c r="L1195" s="17">
        <f t="shared" si="18"/>
        <v>0</v>
      </c>
      <c r="M1195" s="17" cm="1">
        <f t="array" ref="M1195">_xlfn.IFS(IFERROR(FIND("事假",H1195,1),0)&gt;0,"Unpaid",IFERROR(FIND("年休假",H1195,1),0)&gt;0,"Annual",IFERROR(FIND("产",H1195,1),0)&gt;0,"Welfare",IFERROR(FIND("婚",H1195,1),0)&gt;0,"Welfare",IFERROR(FIND("育",H1195,1),0)&gt;0,"Welfare",IFERROR(FIND("丧",H1195,1),0)&gt;0,"Welfare",IFERROR(FIND("Annual",H1195,1),0)&gt;0,"Annual",IFERROR(FIND("annual",H1195,1),0)&gt;0,"Annual",IFERROR(FIND("病假",H1195,1),0)&gt;0,"Sick",IFERROR(FIND("sick",H1195,1),0)&gt;0,"Sick",IFERROR(FIND("Leave",H1195,1),0)&gt;0,"Unpaid",IFERROR(FIND("unpaid",H1195,1),0)&gt;0,"Unpaid",IFERROR(FIND("welfare",H1195,1),0)&gt;0,"Welfare",1=1,H1195)</f>
        <v>0</v>
      </c>
    </row>
    <row r="1196" spans="11:13">
      <c r="K1196" s="17" cm="1">
        <f t="array" ref="K1196">_xlfn.IFS(IFERROR(FIND("差",H1196,1),0)&gt;0,"Trip",IFERROR(FIND("trip",H1196,1),0)&gt;0,"Trip",IFERROR(FIND("假",H1196,1),0)&gt;0,"Leave",IFERROR(FIND("leave",H1196,1),0)&gt;0,"Leave",IFERROR(FIND("补单",H1196,1),0)&gt;0,"Supp",IFERROR(FIND("Replenishment",H1196,1),0)&gt;0,"Supp",1=1,H1196)</f>
        <v>0</v>
      </c>
      <c r="L1196" s="17">
        <f t="shared" si="18"/>
        <v>0</v>
      </c>
      <c r="M1196" s="17" cm="1">
        <f t="array" ref="M1196">_xlfn.IFS(IFERROR(FIND("事假",H1196,1),0)&gt;0,"Unpaid",IFERROR(FIND("年休假",H1196,1),0)&gt;0,"Annual",IFERROR(FIND("产",H1196,1),0)&gt;0,"Welfare",IFERROR(FIND("婚",H1196,1),0)&gt;0,"Welfare",IFERROR(FIND("育",H1196,1),0)&gt;0,"Welfare",IFERROR(FIND("丧",H1196,1),0)&gt;0,"Welfare",IFERROR(FIND("Annual",H1196,1),0)&gt;0,"Annual",IFERROR(FIND("annual",H1196,1),0)&gt;0,"Annual",IFERROR(FIND("病假",H1196,1),0)&gt;0,"Sick",IFERROR(FIND("sick",H1196,1),0)&gt;0,"Sick",IFERROR(FIND("Leave",H1196,1),0)&gt;0,"Unpaid",IFERROR(FIND("unpaid",H1196,1),0)&gt;0,"Unpaid",IFERROR(FIND("welfare",H1196,1),0)&gt;0,"Welfare",1=1,H1196)</f>
        <v>0</v>
      </c>
    </row>
    <row r="1197" spans="11:13">
      <c r="K1197" s="17" cm="1">
        <f t="array" ref="K1197">_xlfn.IFS(IFERROR(FIND("差",H1197,1),0)&gt;0,"Trip",IFERROR(FIND("trip",H1197,1),0)&gt;0,"Trip",IFERROR(FIND("假",H1197,1),0)&gt;0,"Leave",IFERROR(FIND("leave",H1197,1),0)&gt;0,"Leave",IFERROR(FIND("补单",H1197,1),0)&gt;0,"Supp",IFERROR(FIND("Replenishment",H1197,1),0)&gt;0,"Supp",1=1,H1197)</f>
        <v>0</v>
      </c>
      <c r="L1197" s="17">
        <f t="shared" si="18"/>
        <v>0</v>
      </c>
      <c r="M1197" s="17" cm="1">
        <f t="array" ref="M1197">_xlfn.IFS(IFERROR(FIND("事假",H1197,1),0)&gt;0,"Unpaid",IFERROR(FIND("年休假",H1197,1),0)&gt;0,"Annual",IFERROR(FIND("产",H1197,1),0)&gt;0,"Welfare",IFERROR(FIND("婚",H1197,1),0)&gt;0,"Welfare",IFERROR(FIND("育",H1197,1),0)&gt;0,"Welfare",IFERROR(FIND("丧",H1197,1),0)&gt;0,"Welfare",IFERROR(FIND("Annual",H1197,1),0)&gt;0,"Annual",IFERROR(FIND("annual",H1197,1),0)&gt;0,"Annual",IFERROR(FIND("病假",H1197,1),0)&gt;0,"Sick",IFERROR(FIND("sick",H1197,1),0)&gt;0,"Sick",IFERROR(FIND("Leave",H1197,1),0)&gt;0,"Unpaid",IFERROR(FIND("unpaid",H1197,1),0)&gt;0,"Unpaid",IFERROR(FIND("welfare",H1197,1),0)&gt;0,"Welfare",1=1,H1197)</f>
        <v>0</v>
      </c>
    </row>
    <row r="1198" spans="11:13">
      <c r="K1198" s="17" cm="1">
        <f t="array" ref="K1198">_xlfn.IFS(IFERROR(FIND("差",H1198,1),0)&gt;0,"Trip",IFERROR(FIND("trip",H1198,1),0)&gt;0,"Trip",IFERROR(FIND("假",H1198,1),0)&gt;0,"Leave",IFERROR(FIND("leave",H1198,1),0)&gt;0,"Leave",IFERROR(FIND("补单",H1198,1),0)&gt;0,"Supp",IFERROR(FIND("Replenishment",H1198,1),0)&gt;0,"Supp",1=1,H1198)</f>
        <v>0</v>
      </c>
      <c r="L1198" s="17">
        <f t="shared" si="18"/>
        <v>0</v>
      </c>
      <c r="M1198" s="17" cm="1">
        <f t="array" ref="M1198">_xlfn.IFS(IFERROR(FIND("事假",H1198,1),0)&gt;0,"Unpaid",IFERROR(FIND("年休假",H1198,1),0)&gt;0,"Annual",IFERROR(FIND("产",H1198,1),0)&gt;0,"Welfare",IFERROR(FIND("婚",H1198,1),0)&gt;0,"Welfare",IFERROR(FIND("育",H1198,1),0)&gt;0,"Welfare",IFERROR(FIND("丧",H1198,1),0)&gt;0,"Welfare",IFERROR(FIND("Annual",H1198,1),0)&gt;0,"Annual",IFERROR(FIND("annual",H1198,1),0)&gt;0,"Annual",IFERROR(FIND("病假",H1198,1),0)&gt;0,"Sick",IFERROR(FIND("sick",H1198,1),0)&gt;0,"Sick",IFERROR(FIND("Leave",H1198,1),0)&gt;0,"Unpaid",IFERROR(FIND("unpaid",H1198,1),0)&gt;0,"Unpaid",IFERROR(FIND("welfare",H1198,1),0)&gt;0,"Welfare",1=1,H1198)</f>
        <v>0</v>
      </c>
    </row>
    <row r="1199" spans="11:13">
      <c r="K1199" s="17" cm="1">
        <f t="array" ref="K1199">_xlfn.IFS(IFERROR(FIND("差",H1199,1),0)&gt;0,"Trip",IFERROR(FIND("trip",H1199,1),0)&gt;0,"Trip",IFERROR(FIND("假",H1199,1),0)&gt;0,"Leave",IFERROR(FIND("leave",H1199,1),0)&gt;0,"Leave",IFERROR(FIND("补单",H1199,1),0)&gt;0,"Supp",IFERROR(FIND("Replenishment",H1199,1),0)&gt;0,"Supp",1=1,H1199)</f>
        <v>0</v>
      </c>
      <c r="L1199" s="17">
        <f t="shared" si="18"/>
        <v>0</v>
      </c>
      <c r="M1199" s="17" cm="1">
        <f t="array" ref="M1199">_xlfn.IFS(IFERROR(FIND("事假",H1199,1),0)&gt;0,"Unpaid",IFERROR(FIND("年休假",H1199,1),0)&gt;0,"Annual",IFERROR(FIND("产",H1199,1),0)&gt;0,"Welfare",IFERROR(FIND("婚",H1199,1),0)&gt;0,"Welfare",IFERROR(FIND("育",H1199,1),0)&gt;0,"Welfare",IFERROR(FIND("丧",H1199,1),0)&gt;0,"Welfare",IFERROR(FIND("Annual",H1199,1),0)&gt;0,"Annual",IFERROR(FIND("annual",H1199,1),0)&gt;0,"Annual",IFERROR(FIND("病假",H1199,1),0)&gt;0,"Sick",IFERROR(FIND("sick",H1199,1),0)&gt;0,"Sick",IFERROR(FIND("Leave",H1199,1),0)&gt;0,"Unpaid",IFERROR(FIND("unpaid",H1199,1),0)&gt;0,"Unpaid",IFERROR(FIND("welfare",H1199,1),0)&gt;0,"Welfare",1=1,H1199)</f>
        <v>0</v>
      </c>
    </row>
    <row r="1200" spans="11:13">
      <c r="K1200" s="17" cm="1">
        <f t="array" ref="K1200">_xlfn.IFS(IFERROR(FIND("差",H1200,1),0)&gt;0,"Trip",IFERROR(FIND("trip",H1200,1),0)&gt;0,"Trip",IFERROR(FIND("假",H1200,1),0)&gt;0,"Leave",IFERROR(FIND("leave",H1200,1),0)&gt;0,"Leave",IFERROR(FIND("补单",H1200,1),0)&gt;0,"Supp",IFERROR(FIND("Replenishment",H1200,1),0)&gt;0,"Supp",1=1,H1200)</f>
        <v>0</v>
      </c>
      <c r="L1200" s="17">
        <f t="shared" si="18"/>
        <v>0</v>
      </c>
      <c r="M1200" s="17" cm="1">
        <f t="array" ref="M1200">_xlfn.IFS(IFERROR(FIND("事假",H1200,1),0)&gt;0,"Unpaid",IFERROR(FIND("年休假",H1200,1),0)&gt;0,"Annual",IFERROR(FIND("产",H1200,1),0)&gt;0,"Welfare",IFERROR(FIND("婚",H1200,1),0)&gt;0,"Welfare",IFERROR(FIND("育",H1200,1),0)&gt;0,"Welfare",IFERROR(FIND("丧",H1200,1),0)&gt;0,"Welfare",IFERROR(FIND("Annual",H1200,1),0)&gt;0,"Annual",IFERROR(FIND("annual",H1200,1),0)&gt;0,"Annual",IFERROR(FIND("病假",H1200,1),0)&gt;0,"Sick",IFERROR(FIND("sick",H1200,1),0)&gt;0,"Sick",IFERROR(FIND("Leave",H1200,1),0)&gt;0,"Unpaid",IFERROR(FIND("unpaid",H1200,1),0)&gt;0,"Unpaid",IFERROR(FIND("welfare",H1200,1),0)&gt;0,"Welfare",1=1,H1200)</f>
        <v>0</v>
      </c>
    </row>
    <row r="1201" spans="11:13">
      <c r="K1201" s="17" cm="1">
        <f t="array" ref="K1201">_xlfn.IFS(IFERROR(FIND("差",H1201,1),0)&gt;0,"Trip",IFERROR(FIND("trip",H1201,1),0)&gt;0,"Trip",IFERROR(FIND("假",H1201,1),0)&gt;0,"Leave",IFERROR(FIND("leave",H1201,1),0)&gt;0,"Leave",IFERROR(FIND("补单",H1201,1),0)&gt;0,"Supp",IFERROR(FIND("Replenishment",H1201,1),0)&gt;0,"Supp",1=1,H1201)</f>
        <v>0</v>
      </c>
      <c r="L1201" s="17">
        <f t="shared" si="18"/>
        <v>0</v>
      </c>
      <c r="M1201" s="17" cm="1">
        <f t="array" ref="M1201">_xlfn.IFS(IFERROR(FIND("事假",H1201,1),0)&gt;0,"Unpaid",IFERROR(FIND("年休假",H1201,1),0)&gt;0,"Annual",IFERROR(FIND("产",H1201,1),0)&gt;0,"Welfare",IFERROR(FIND("婚",H1201,1),0)&gt;0,"Welfare",IFERROR(FIND("育",H1201,1),0)&gt;0,"Welfare",IFERROR(FIND("丧",H1201,1),0)&gt;0,"Welfare",IFERROR(FIND("Annual",H1201,1),0)&gt;0,"Annual",IFERROR(FIND("annual",H1201,1),0)&gt;0,"Annual",IFERROR(FIND("病假",H1201,1),0)&gt;0,"Sick",IFERROR(FIND("sick",H1201,1),0)&gt;0,"Sick",IFERROR(FIND("Leave",H1201,1),0)&gt;0,"Unpaid",IFERROR(FIND("unpaid",H1201,1),0)&gt;0,"Unpaid",IFERROR(FIND("welfare",H1201,1),0)&gt;0,"Welfare",1=1,H1201)</f>
        <v>0</v>
      </c>
    </row>
    <row r="1202" spans="11:13">
      <c r="K1202" s="17" cm="1">
        <f t="array" ref="K1202">_xlfn.IFS(IFERROR(FIND("差",H1202,1),0)&gt;0,"Trip",IFERROR(FIND("trip",H1202,1),0)&gt;0,"Trip",IFERROR(FIND("假",H1202,1),0)&gt;0,"Leave",IFERROR(FIND("leave",H1202,1),0)&gt;0,"Leave",IFERROR(FIND("补单",H1202,1),0)&gt;0,"Supp",IFERROR(FIND("Replenishment",H1202,1),0)&gt;0,"Supp",1=1,H1202)</f>
        <v>0</v>
      </c>
      <c r="L1202" s="17">
        <f t="shared" si="18"/>
        <v>0</v>
      </c>
      <c r="M1202" s="17" cm="1">
        <f t="array" ref="M1202">_xlfn.IFS(IFERROR(FIND("事假",H1202,1),0)&gt;0,"Unpaid",IFERROR(FIND("年休假",H1202,1),0)&gt;0,"Annual",IFERROR(FIND("产",H1202,1),0)&gt;0,"Welfare",IFERROR(FIND("婚",H1202,1),0)&gt;0,"Welfare",IFERROR(FIND("育",H1202,1),0)&gt;0,"Welfare",IFERROR(FIND("丧",H1202,1),0)&gt;0,"Welfare",IFERROR(FIND("Annual",H1202,1),0)&gt;0,"Annual",IFERROR(FIND("annual",H1202,1),0)&gt;0,"Annual",IFERROR(FIND("病假",H1202,1),0)&gt;0,"Sick",IFERROR(FIND("sick",H1202,1),0)&gt;0,"Sick",IFERROR(FIND("Leave",H1202,1),0)&gt;0,"Unpaid",IFERROR(FIND("unpaid",H1202,1),0)&gt;0,"Unpaid",IFERROR(FIND("welfare",H1202,1),0)&gt;0,"Welfare",1=1,H1202)</f>
        <v>0</v>
      </c>
    </row>
    <row r="1203" spans="11:13">
      <c r="K1203" s="17" cm="1">
        <f t="array" ref="K1203">_xlfn.IFS(IFERROR(FIND("差",H1203,1),0)&gt;0,"Trip",IFERROR(FIND("trip",H1203,1),0)&gt;0,"Trip",IFERROR(FIND("假",H1203,1),0)&gt;0,"Leave",IFERROR(FIND("leave",H1203,1),0)&gt;0,"Leave",IFERROR(FIND("补单",H1203,1),0)&gt;0,"Supp",IFERROR(FIND("Replenishment",H1203,1),0)&gt;0,"Supp",1=1,H1203)</f>
        <v>0</v>
      </c>
      <c r="L1203" s="17">
        <f t="shared" si="18"/>
        <v>0</v>
      </c>
      <c r="M1203" s="17" cm="1">
        <f t="array" ref="M1203">_xlfn.IFS(IFERROR(FIND("事假",H1203,1),0)&gt;0,"Unpaid",IFERROR(FIND("年休假",H1203,1),0)&gt;0,"Annual",IFERROR(FIND("产",H1203,1),0)&gt;0,"Welfare",IFERROR(FIND("婚",H1203,1),0)&gt;0,"Welfare",IFERROR(FIND("育",H1203,1),0)&gt;0,"Welfare",IFERROR(FIND("丧",H1203,1),0)&gt;0,"Welfare",IFERROR(FIND("Annual",H1203,1),0)&gt;0,"Annual",IFERROR(FIND("annual",H1203,1),0)&gt;0,"Annual",IFERROR(FIND("病假",H1203,1),0)&gt;0,"Sick",IFERROR(FIND("sick",H1203,1),0)&gt;0,"Sick",IFERROR(FIND("Leave",H1203,1),0)&gt;0,"Unpaid",IFERROR(FIND("unpaid",H1203,1),0)&gt;0,"Unpaid",IFERROR(FIND("welfare",H1203,1),0)&gt;0,"Welfare",1=1,H1203)</f>
        <v>0</v>
      </c>
    </row>
    <row r="1204" spans="11:13">
      <c r="K1204" s="17" cm="1">
        <f t="array" ref="K1204">_xlfn.IFS(IFERROR(FIND("差",H1204,1),0)&gt;0,"Trip",IFERROR(FIND("trip",H1204,1),0)&gt;0,"Trip",IFERROR(FIND("假",H1204,1),0)&gt;0,"Leave",IFERROR(FIND("leave",H1204,1),0)&gt;0,"Leave",IFERROR(FIND("补单",H1204,1),0)&gt;0,"Supp",IFERROR(FIND("Replenishment",H1204,1),0)&gt;0,"Supp",1=1,H1204)</f>
        <v>0</v>
      </c>
      <c r="L1204" s="17">
        <f t="shared" si="18"/>
        <v>0</v>
      </c>
      <c r="M1204" s="17" cm="1">
        <f t="array" ref="M1204">_xlfn.IFS(IFERROR(FIND("事假",H1204,1),0)&gt;0,"Unpaid",IFERROR(FIND("年休假",H1204,1),0)&gt;0,"Annual",IFERROR(FIND("产",H1204,1),0)&gt;0,"Welfare",IFERROR(FIND("婚",H1204,1),0)&gt;0,"Welfare",IFERROR(FIND("育",H1204,1),0)&gt;0,"Welfare",IFERROR(FIND("丧",H1204,1),0)&gt;0,"Welfare",IFERROR(FIND("Annual",H1204,1),0)&gt;0,"Annual",IFERROR(FIND("annual",H1204,1),0)&gt;0,"Annual",IFERROR(FIND("病假",H1204,1),0)&gt;0,"Sick",IFERROR(FIND("sick",H1204,1),0)&gt;0,"Sick",IFERROR(FIND("Leave",H1204,1),0)&gt;0,"Unpaid",IFERROR(FIND("unpaid",H1204,1),0)&gt;0,"Unpaid",IFERROR(FIND("welfare",H1204,1),0)&gt;0,"Welfare",1=1,H1204)</f>
        <v>0</v>
      </c>
    </row>
    <row r="1205" spans="11:13">
      <c r="K1205" s="17" cm="1">
        <f t="array" ref="K1205">_xlfn.IFS(IFERROR(FIND("差",H1205,1),0)&gt;0,"Trip",IFERROR(FIND("trip",H1205,1),0)&gt;0,"Trip",IFERROR(FIND("假",H1205,1),0)&gt;0,"Leave",IFERROR(FIND("leave",H1205,1),0)&gt;0,"Leave",IFERROR(FIND("补单",H1205,1),0)&gt;0,"Supp",IFERROR(FIND("Replenishment",H1205,1),0)&gt;0,"Supp",1=1,H1205)</f>
        <v>0</v>
      </c>
      <c r="L1205" s="17">
        <f t="shared" si="18"/>
        <v>0</v>
      </c>
      <c r="M1205" s="17" cm="1">
        <f t="array" ref="M1205">_xlfn.IFS(IFERROR(FIND("事假",H1205,1),0)&gt;0,"Unpaid",IFERROR(FIND("年休假",H1205,1),0)&gt;0,"Annual",IFERROR(FIND("产",H1205,1),0)&gt;0,"Welfare",IFERROR(FIND("婚",H1205,1),0)&gt;0,"Welfare",IFERROR(FIND("育",H1205,1),0)&gt;0,"Welfare",IFERROR(FIND("丧",H1205,1),0)&gt;0,"Welfare",IFERROR(FIND("Annual",H1205,1),0)&gt;0,"Annual",IFERROR(FIND("annual",H1205,1),0)&gt;0,"Annual",IFERROR(FIND("病假",H1205,1),0)&gt;0,"Sick",IFERROR(FIND("sick",H1205,1),0)&gt;0,"Sick",IFERROR(FIND("Leave",H1205,1),0)&gt;0,"Unpaid",IFERROR(FIND("unpaid",H1205,1),0)&gt;0,"Unpaid",IFERROR(FIND("welfare",H1205,1),0)&gt;0,"Welfare",1=1,H1205)</f>
        <v>0</v>
      </c>
    </row>
    <row r="1206" spans="11:13">
      <c r="K1206" s="17" cm="1">
        <f t="array" ref="K1206">_xlfn.IFS(IFERROR(FIND("差",H1206,1),0)&gt;0,"Trip",IFERROR(FIND("trip",H1206,1),0)&gt;0,"Trip",IFERROR(FIND("假",H1206,1),0)&gt;0,"Leave",IFERROR(FIND("leave",H1206,1),0)&gt;0,"Leave",IFERROR(FIND("补单",H1206,1),0)&gt;0,"Supp",IFERROR(FIND("Replenishment",H1206,1),0)&gt;0,"Supp",1=1,H1206)</f>
        <v>0</v>
      </c>
      <c r="L1206" s="17">
        <f t="shared" si="18"/>
        <v>0</v>
      </c>
      <c r="M1206" s="17" cm="1">
        <f t="array" ref="M1206">_xlfn.IFS(IFERROR(FIND("事假",H1206,1),0)&gt;0,"Unpaid",IFERROR(FIND("年休假",H1206,1),0)&gt;0,"Annual",IFERROR(FIND("产",H1206,1),0)&gt;0,"Welfare",IFERROR(FIND("婚",H1206,1),0)&gt;0,"Welfare",IFERROR(FIND("育",H1206,1),0)&gt;0,"Welfare",IFERROR(FIND("丧",H1206,1),0)&gt;0,"Welfare",IFERROR(FIND("Annual",H1206,1),0)&gt;0,"Annual",IFERROR(FIND("annual",H1206,1),0)&gt;0,"Annual",IFERROR(FIND("病假",H1206,1),0)&gt;0,"Sick",IFERROR(FIND("sick",H1206,1),0)&gt;0,"Sick",IFERROR(FIND("Leave",H1206,1),0)&gt;0,"Unpaid",IFERROR(FIND("unpaid",H1206,1),0)&gt;0,"Unpaid",IFERROR(FIND("welfare",H1206,1),0)&gt;0,"Welfare",1=1,H1206)</f>
        <v>0</v>
      </c>
    </row>
    <row r="1207" spans="11:13">
      <c r="K1207" s="17" cm="1">
        <f t="array" ref="K1207">_xlfn.IFS(IFERROR(FIND("差",H1207,1),0)&gt;0,"Trip",IFERROR(FIND("trip",H1207,1),0)&gt;0,"Trip",IFERROR(FIND("假",H1207,1),0)&gt;0,"Leave",IFERROR(FIND("leave",H1207,1),0)&gt;0,"Leave",IFERROR(FIND("补单",H1207,1),0)&gt;0,"Supp",IFERROR(FIND("Replenishment",H1207,1),0)&gt;0,"Supp",1=1,H1207)</f>
        <v>0</v>
      </c>
      <c r="L1207" s="17">
        <f t="shared" si="18"/>
        <v>0</v>
      </c>
      <c r="M1207" s="17" cm="1">
        <f t="array" ref="M1207">_xlfn.IFS(IFERROR(FIND("事假",H1207,1),0)&gt;0,"Unpaid",IFERROR(FIND("年休假",H1207,1),0)&gt;0,"Annual",IFERROR(FIND("产",H1207,1),0)&gt;0,"Welfare",IFERROR(FIND("婚",H1207,1),0)&gt;0,"Welfare",IFERROR(FIND("育",H1207,1),0)&gt;0,"Welfare",IFERROR(FIND("丧",H1207,1),0)&gt;0,"Welfare",IFERROR(FIND("Annual",H1207,1),0)&gt;0,"Annual",IFERROR(FIND("annual",H1207,1),0)&gt;0,"Annual",IFERROR(FIND("病假",H1207,1),0)&gt;0,"Sick",IFERROR(FIND("sick",H1207,1),0)&gt;0,"Sick",IFERROR(FIND("Leave",H1207,1),0)&gt;0,"Unpaid",IFERROR(FIND("unpaid",H1207,1),0)&gt;0,"Unpaid",IFERROR(FIND("welfare",H1207,1),0)&gt;0,"Welfare",1=1,H1207)</f>
        <v>0</v>
      </c>
    </row>
    <row r="1208" spans="11:13">
      <c r="K1208" s="17" cm="1">
        <f t="array" ref="K1208">_xlfn.IFS(IFERROR(FIND("差",H1208,1),0)&gt;0,"Trip",IFERROR(FIND("trip",H1208,1),0)&gt;0,"Trip",IFERROR(FIND("假",H1208,1),0)&gt;0,"Leave",IFERROR(FIND("leave",H1208,1),0)&gt;0,"Leave",IFERROR(FIND("补单",H1208,1),0)&gt;0,"Supp",IFERROR(FIND("Replenishment",H1208,1),0)&gt;0,"Supp",1=1,H1208)</f>
        <v>0</v>
      </c>
      <c r="L1208" s="17">
        <f t="shared" si="18"/>
        <v>0</v>
      </c>
      <c r="M1208" s="17" cm="1">
        <f t="array" ref="M1208">_xlfn.IFS(IFERROR(FIND("事假",H1208,1),0)&gt;0,"Unpaid",IFERROR(FIND("年休假",H1208,1),0)&gt;0,"Annual",IFERROR(FIND("产",H1208,1),0)&gt;0,"Welfare",IFERROR(FIND("婚",H1208,1),0)&gt;0,"Welfare",IFERROR(FIND("育",H1208,1),0)&gt;0,"Welfare",IFERROR(FIND("丧",H1208,1),0)&gt;0,"Welfare",IFERROR(FIND("Annual",H1208,1),0)&gt;0,"Annual",IFERROR(FIND("annual",H1208,1),0)&gt;0,"Annual",IFERROR(FIND("病假",H1208,1),0)&gt;0,"Sick",IFERROR(FIND("sick",H1208,1),0)&gt;0,"Sick",IFERROR(FIND("Leave",H1208,1),0)&gt;0,"Unpaid",IFERROR(FIND("unpaid",H1208,1),0)&gt;0,"Unpaid",IFERROR(FIND("welfare",H1208,1),0)&gt;0,"Welfare",1=1,H1208)</f>
        <v>0</v>
      </c>
    </row>
    <row r="1209" spans="11:13">
      <c r="K1209" s="17" cm="1">
        <f t="array" ref="K1209">_xlfn.IFS(IFERROR(FIND("差",H1209,1),0)&gt;0,"Trip",IFERROR(FIND("trip",H1209,1),0)&gt;0,"Trip",IFERROR(FIND("假",H1209,1),0)&gt;0,"Leave",IFERROR(FIND("leave",H1209,1),0)&gt;0,"Leave",IFERROR(FIND("补单",H1209,1),0)&gt;0,"Supp",IFERROR(FIND("Replenishment",H1209,1),0)&gt;0,"Supp",1=1,H1209)</f>
        <v>0</v>
      </c>
      <c r="L1209" s="17">
        <f t="shared" si="18"/>
        <v>0</v>
      </c>
      <c r="M1209" s="17" cm="1">
        <f t="array" ref="M1209">_xlfn.IFS(IFERROR(FIND("事假",H1209,1),0)&gt;0,"Unpaid",IFERROR(FIND("年休假",H1209,1),0)&gt;0,"Annual",IFERROR(FIND("产",H1209,1),0)&gt;0,"Welfare",IFERROR(FIND("婚",H1209,1),0)&gt;0,"Welfare",IFERROR(FIND("育",H1209,1),0)&gt;0,"Welfare",IFERROR(FIND("丧",H1209,1),0)&gt;0,"Welfare",IFERROR(FIND("Annual",H1209,1),0)&gt;0,"Annual",IFERROR(FIND("annual",H1209,1),0)&gt;0,"Annual",IFERROR(FIND("病假",H1209,1),0)&gt;0,"Sick",IFERROR(FIND("sick",H1209,1),0)&gt;0,"Sick",IFERROR(FIND("Leave",H1209,1),0)&gt;0,"Unpaid",IFERROR(FIND("unpaid",H1209,1),0)&gt;0,"Unpaid",IFERROR(FIND("welfare",H1209,1),0)&gt;0,"Welfare",1=1,H1209)</f>
        <v>0</v>
      </c>
    </row>
    <row r="1210" spans="11:13">
      <c r="K1210" s="17" cm="1">
        <f t="array" ref="K1210">_xlfn.IFS(IFERROR(FIND("差",H1210,1),0)&gt;0,"Trip",IFERROR(FIND("trip",H1210,1),0)&gt;0,"Trip",IFERROR(FIND("假",H1210,1),0)&gt;0,"Leave",IFERROR(FIND("leave",H1210,1),0)&gt;0,"Leave",IFERROR(FIND("补单",H1210,1),0)&gt;0,"Supp",IFERROR(FIND("Replenishment",H1210,1),0)&gt;0,"Supp",1=1,H1210)</f>
        <v>0</v>
      </c>
      <c r="L1210" s="17">
        <f t="shared" si="18"/>
        <v>0</v>
      </c>
      <c r="M1210" s="17" cm="1">
        <f t="array" ref="M1210">_xlfn.IFS(IFERROR(FIND("事假",H1210,1),0)&gt;0,"Unpaid",IFERROR(FIND("年休假",H1210,1),0)&gt;0,"Annual",IFERROR(FIND("产",H1210,1),0)&gt;0,"Welfare",IFERROR(FIND("婚",H1210,1),0)&gt;0,"Welfare",IFERROR(FIND("育",H1210,1),0)&gt;0,"Welfare",IFERROR(FIND("丧",H1210,1),0)&gt;0,"Welfare",IFERROR(FIND("Annual",H1210,1),0)&gt;0,"Annual",IFERROR(FIND("annual",H1210,1),0)&gt;0,"Annual",IFERROR(FIND("病假",H1210,1),0)&gt;0,"Sick",IFERROR(FIND("sick",H1210,1),0)&gt;0,"Sick",IFERROR(FIND("Leave",H1210,1),0)&gt;0,"Unpaid",IFERROR(FIND("unpaid",H1210,1),0)&gt;0,"Unpaid",IFERROR(FIND("welfare",H1210,1),0)&gt;0,"Welfare",1=1,H1210)</f>
        <v>0</v>
      </c>
    </row>
    <row r="1211" spans="11:13">
      <c r="K1211" s="17" cm="1">
        <f t="array" ref="K1211">_xlfn.IFS(IFERROR(FIND("差",H1211,1),0)&gt;0,"Trip",IFERROR(FIND("trip",H1211,1),0)&gt;0,"Trip",IFERROR(FIND("假",H1211,1),0)&gt;0,"Leave",IFERROR(FIND("leave",H1211,1),0)&gt;0,"Leave",IFERROR(FIND("补单",H1211,1),0)&gt;0,"Supp",IFERROR(FIND("Replenishment",H1211,1),0)&gt;0,"Supp",1=1,H1211)</f>
        <v>0</v>
      </c>
      <c r="L1211" s="17">
        <f t="shared" si="18"/>
        <v>0</v>
      </c>
      <c r="M1211" s="17" cm="1">
        <f t="array" ref="M1211">_xlfn.IFS(IFERROR(FIND("事假",H1211,1),0)&gt;0,"Unpaid",IFERROR(FIND("年休假",H1211,1),0)&gt;0,"Annual",IFERROR(FIND("产",H1211,1),0)&gt;0,"Welfare",IFERROR(FIND("婚",H1211,1),0)&gt;0,"Welfare",IFERROR(FIND("育",H1211,1),0)&gt;0,"Welfare",IFERROR(FIND("丧",H1211,1),0)&gt;0,"Welfare",IFERROR(FIND("Annual",H1211,1),0)&gt;0,"Annual",IFERROR(FIND("annual",H1211,1),0)&gt;0,"Annual",IFERROR(FIND("病假",H1211,1),0)&gt;0,"Sick",IFERROR(FIND("sick",H1211,1),0)&gt;0,"Sick",IFERROR(FIND("Leave",H1211,1),0)&gt;0,"Unpaid",IFERROR(FIND("unpaid",H1211,1),0)&gt;0,"Unpaid",IFERROR(FIND("welfare",H1211,1),0)&gt;0,"Welfare",1=1,H1211)</f>
        <v>0</v>
      </c>
    </row>
    <row r="1212" spans="11:13">
      <c r="K1212" s="17" cm="1">
        <f t="array" ref="K1212">_xlfn.IFS(IFERROR(FIND("差",H1212,1),0)&gt;0,"Trip",IFERROR(FIND("trip",H1212,1),0)&gt;0,"Trip",IFERROR(FIND("假",H1212,1),0)&gt;0,"Leave",IFERROR(FIND("leave",H1212,1),0)&gt;0,"Leave",IFERROR(FIND("补单",H1212,1),0)&gt;0,"Supp",IFERROR(FIND("Replenishment",H1212,1),0)&gt;0,"Supp",1=1,H1212)</f>
        <v>0</v>
      </c>
      <c r="L1212" s="17">
        <f t="shared" si="18"/>
        <v>0</v>
      </c>
      <c r="M1212" s="17" cm="1">
        <f t="array" ref="M1212">_xlfn.IFS(IFERROR(FIND("事假",H1212,1),0)&gt;0,"Unpaid",IFERROR(FIND("年休假",H1212,1),0)&gt;0,"Annual",IFERROR(FIND("产",H1212,1),0)&gt;0,"Welfare",IFERROR(FIND("婚",H1212,1),0)&gt;0,"Welfare",IFERROR(FIND("育",H1212,1),0)&gt;0,"Welfare",IFERROR(FIND("丧",H1212,1),0)&gt;0,"Welfare",IFERROR(FIND("Annual",H1212,1),0)&gt;0,"Annual",IFERROR(FIND("annual",H1212,1),0)&gt;0,"Annual",IFERROR(FIND("病假",H1212,1),0)&gt;0,"Sick",IFERROR(FIND("sick",H1212,1),0)&gt;0,"Sick",IFERROR(FIND("Leave",H1212,1),0)&gt;0,"Unpaid",IFERROR(FIND("unpaid",H1212,1),0)&gt;0,"Unpaid",IFERROR(FIND("welfare",H1212,1),0)&gt;0,"Welfare",1=1,H1212)</f>
        <v>0</v>
      </c>
    </row>
    <row r="1213" spans="11:13">
      <c r="K1213" s="17" cm="1">
        <f t="array" ref="K1213">_xlfn.IFS(IFERROR(FIND("差",H1213,1),0)&gt;0,"Trip",IFERROR(FIND("trip",H1213,1),0)&gt;0,"Trip",IFERROR(FIND("假",H1213,1),0)&gt;0,"Leave",IFERROR(FIND("leave",H1213,1),0)&gt;0,"Leave",IFERROR(FIND("补单",H1213,1),0)&gt;0,"Supp",IFERROR(FIND("Replenishment",H1213,1),0)&gt;0,"Supp",1=1,H1213)</f>
        <v>0</v>
      </c>
      <c r="L1213" s="17">
        <f t="shared" si="18"/>
        <v>0</v>
      </c>
      <c r="M1213" s="17" cm="1">
        <f t="array" ref="M1213">_xlfn.IFS(IFERROR(FIND("事假",H1213,1),0)&gt;0,"Unpaid",IFERROR(FIND("年休假",H1213,1),0)&gt;0,"Annual",IFERROR(FIND("产",H1213,1),0)&gt;0,"Welfare",IFERROR(FIND("婚",H1213,1),0)&gt;0,"Welfare",IFERROR(FIND("育",H1213,1),0)&gt;0,"Welfare",IFERROR(FIND("丧",H1213,1),0)&gt;0,"Welfare",IFERROR(FIND("Annual",H1213,1),0)&gt;0,"Annual",IFERROR(FIND("annual",H1213,1),0)&gt;0,"Annual",IFERROR(FIND("病假",H1213,1),0)&gt;0,"Sick",IFERROR(FIND("sick",H1213,1),0)&gt;0,"Sick",IFERROR(FIND("Leave",H1213,1),0)&gt;0,"Unpaid",IFERROR(FIND("unpaid",H1213,1),0)&gt;0,"Unpaid",IFERROR(FIND("welfare",H1213,1),0)&gt;0,"Welfare",1=1,H1213)</f>
        <v>0</v>
      </c>
    </row>
    <row r="1214" spans="11:13">
      <c r="K1214" s="17" cm="1">
        <f t="array" ref="K1214">_xlfn.IFS(IFERROR(FIND("差",H1214,1),0)&gt;0,"Trip",IFERROR(FIND("trip",H1214,1),0)&gt;0,"Trip",IFERROR(FIND("假",H1214,1),0)&gt;0,"Leave",IFERROR(FIND("leave",H1214,1),0)&gt;0,"Leave",IFERROR(FIND("补单",H1214,1),0)&gt;0,"Supp",IFERROR(FIND("Replenishment",H1214,1),0)&gt;0,"Supp",1=1,H1214)</f>
        <v>0</v>
      </c>
      <c r="L1214" s="17">
        <f t="shared" si="18"/>
        <v>0</v>
      </c>
      <c r="M1214" s="17" cm="1">
        <f t="array" ref="M1214">_xlfn.IFS(IFERROR(FIND("事假",H1214,1),0)&gt;0,"Unpaid",IFERROR(FIND("年休假",H1214,1),0)&gt;0,"Annual",IFERROR(FIND("产",H1214,1),0)&gt;0,"Welfare",IFERROR(FIND("婚",H1214,1),0)&gt;0,"Welfare",IFERROR(FIND("育",H1214,1),0)&gt;0,"Welfare",IFERROR(FIND("丧",H1214,1),0)&gt;0,"Welfare",IFERROR(FIND("Annual",H1214,1),0)&gt;0,"Annual",IFERROR(FIND("annual",H1214,1),0)&gt;0,"Annual",IFERROR(FIND("病假",H1214,1),0)&gt;0,"Sick",IFERROR(FIND("sick",H1214,1),0)&gt;0,"Sick",IFERROR(FIND("Leave",H1214,1),0)&gt;0,"Unpaid",IFERROR(FIND("unpaid",H1214,1),0)&gt;0,"Unpaid",IFERROR(FIND("welfare",H1214,1),0)&gt;0,"Welfare",1=1,H1214)</f>
        <v>0</v>
      </c>
    </row>
    <row r="1215" spans="11:13">
      <c r="K1215" s="17" cm="1">
        <f t="array" ref="K1215">_xlfn.IFS(IFERROR(FIND("差",H1215,1),0)&gt;0,"Trip",IFERROR(FIND("trip",H1215,1),0)&gt;0,"Trip",IFERROR(FIND("假",H1215,1),0)&gt;0,"Leave",IFERROR(FIND("leave",H1215,1),0)&gt;0,"Leave",IFERROR(FIND("补单",H1215,1),0)&gt;0,"Supp",IFERROR(FIND("Replenishment",H1215,1),0)&gt;0,"Supp",1=1,H1215)</f>
        <v>0</v>
      </c>
      <c r="L1215" s="17">
        <f t="shared" si="18"/>
        <v>0</v>
      </c>
      <c r="M1215" s="17" cm="1">
        <f t="array" ref="M1215">_xlfn.IFS(IFERROR(FIND("事假",H1215,1),0)&gt;0,"Unpaid",IFERROR(FIND("年休假",H1215,1),0)&gt;0,"Annual",IFERROR(FIND("产",H1215,1),0)&gt;0,"Welfare",IFERROR(FIND("婚",H1215,1),0)&gt;0,"Welfare",IFERROR(FIND("育",H1215,1),0)&gt;0,"Welfare",IFERROR(FIND("丧",H1215,1),0)&gt;0,"Welfare",IFERROR(FIND("Annual",H1215,1),0)&gt;0,"Annual",IFERROR(FIND("annual",H1215,1),0)&gt;0,"Annual",IFERROR(FIND("病假",H1215,1),0)&gt;0,"Sick",IFERROR(FIND("sick",H1215,1),0)&gt;0,"Sick",IFERROR(FIND("Leave",H1215,1),0)&gt;0,"Unpaid",IFERROR(FIND("unpaid",H1215,1),0)&gt;0,"Unpaid",IFERROR(FIND("welfare",H1215,1),0)&gt;0,"Welfare",1=1,H1215)</f>
        <v>0</v>
      </c>
    </row>
    <row r="1216" spans="11:13">
      <c r="K1216" s="17" cm="1">
        <f t="array" ref="K1216">_xlfn.IFS(IFERROR(FIND("差",H1216,1),0)&gt;0,"Trip",IFERROR(FIND("trip",H1216,1),0)&gt;0,"Trip",IFERROR(FIND("假",H1216,1),0)&gt;0,"Leave",IFERROR(FIND("leave",H1216,1),0)&gt;0,"Leave",IFERROR(FIND("补单",H1216,1),0)&gt;0,"Supp",IFERROR(FIND("Replenishment",H1216,1),0)&gt;0,"Supp",1=1,H1216)</f>
        <v>0</v>
      </c>
      <c r="L1216" s="17">
        <f t="shared" si="18"/>
        <v>0</v>
      </c>
      <c r="M1216" s="17" cm="1">
        <f t="array" ref="M1216">_xlfn.IFS(IFERROR(FIND("事假",H1216,1),0)&gt;0,"Unpaid",IFERROR(FIND("年休假",H1216,1),0)&gt;0,"Annual",IFERROR(FIND("产",H1216,1),0)&gt;0,"Welfare",IFERROR(FIND("婚",H1216,1),0)&gt;0,"Welfare",IFERROR(FIND("育",H1216,1),0)&gt;0,"Welfare",IFERROR(FIND("丧",H1216,1),0)&gt;0,"Welfare",IFERROR(FIND("Annual",H1216,1),0)&gt;0,"Annual",IFERROR(FIND("annual",H1216,1),0)&gt;0,"Annual",IFERROR(FIND("病假",H1216,1),0)&gt;0,"Sick",IFERROR(FIND("sick",H1216,1),0)&gt;0,"Sick",IFERROR(FIND("Leave",H1216,1),0)&gt;0,"Unpaid",IFERROR(FIND("unpaid",H1216,1),0)&gt;0,"Unpaid",IFERROR(FIND("welfare",H1216,1),0)&gt;0,"Welfare",1=1,H1216)</f>
        <v>0</v>
      </c>
    </row>
    <row r="1217" spans="11:13">
      <c r="K1217" s="17" cm="1">
        <f t="array" ref="K1217">_xlfn.IFS(IFERROR(FIND("差",H1217,1),0)&gt;0,"Trip",IFERROR(FIND("trip",H1217,1),0)&gt;0,"Trip",IFERROR(FIND("假",H1217,1),0)&gt;0,"Leave",IFERROR(FIND("leave",H1217,1),0)&gt;0,"Leave",IFERROR(FIND("补单",H1217,1),0)&gt;0,"Supp",IFERROR(FIND("Replenishment",H1217,1),0)&gt;0,"Supp",1=1,H1217)</f>
        <v>0</v>
      </c>
      <c r="L1217" s="17">
        <f t="shared" si="18"/>
        <v>0</v>
      </c>
      <c r="M1217" s="17" cm="1">
        <f t="array" ref="M1217">_xlfn.IFS(IFERROR(FIND("事假",H1217,1),0)&gt;0,"Unpaid",IFERROR(FIND("年休假",H1217,1),0)&gt;0,"Annual",IFERROR(FIND("产",H1217,1),0)&gt;0,"Welfare",IFERROR(FIND("婚",H1217,1),0)&gt;0,"Welfare",IFERROR(FIND("育",H1217,1),0)&gt;0,"Welfare",IFERROR(FIND("丧",H1217,1),0)&gt;0,"Welfare",IFERROR(FIND("Annual",H1217,1),0)&gt;0,"Annual",IFERROR(FIND("annual",H1217,1),0)&gt;0,"Annual",IFERROR(FIND("病假",H1217,1),0)&gt;0,"Sick",IFERROR(FIND("sick",H1217,1),0)&gt;0,"Sick",IFERROR(FIND("Leave",H1217,1),0)&gt;0,"Unpaid",IFERROR(FIND("unpaid",H1217,1),0)&gt;0,"Unpaid",IFERROR(FIND("welfare",H1217,1),0)&gt;0,"Welfare",1=1,H1217)</f>
        <v>0</v>
      </c>
    </row>
    <row r="1218" spans="11:13">
      <c r="K1218" s="17" cm="1">
        <f t="array" ref="K1218">_xlfn.IFS(IFERROR(FIND("差",H1218,1),0)&gt;0,"Trip",IFERROR(FIND("trip",H1218,1),0)&gt;0,"Trip",IFERROR(FIND("假",H1218,1),0)&gt;0,"Leave",IFERROR(FIND("leave",H1218,1),0)&gt;0,"Leave",IFERROR(FIND("补单",H1218,1),0)&gt;0,"Supp",IFERROR(FIND("Replenishment",H1218,1),0)&gt;0,"Supp",1=1,H1218)</f>
        <v>0</v>
      </c>
      <c r="L1218" s="17">
        <f t="shared" si="18"/>
        <v>0</v>
      </c>
      <c r="M1218" s="17" cm="1">
        <f t="array" ref="M1218">_xlfn.IFS(IFERROR(FIND("事假",H1218,1),0)&gt;0,"Unpaid",IFERROR(FIND("年休假",H1218,1),0)&gt;0,"Annual",IFERROR(FIND("产",H1218,1),0)&gt;0,"Welfare",IFERROR(FIND("婚",H1218,1),0)&gt;0,"Welfare",IFERROR(FIND("育",H1218,1),0)&gt;0,"Welfare",IFERROR(FIND("丧",H1218,1),0)&gt;0,"Welfare",IFERROR(FIND("Annual",H1218,1),0)&gt;0,"Annual",IFERROR(FIND("annual",H1218,1),0)&gt;0,"Annual",IFERROR(FIND("病假",H1218,1),0)&gt;0,"Sick",IFERROR(FIND("sick",H1218,1),0)&gt;0,"Sick",IFERROR(FIND("Leave",H1218,1),0)&gt;0,"Unpaid",IFERROR(FIND("unpaid",H1218,1),0)&gt;0,"Unpaid",IFERROR(FIND("welfare",H1218,1),0)&gt;0,"Welfare",1=1,H1218)</f>
        <v>0</v>
      </c>
    </row>
    <row r="1219" spans="11:13">
      <c r="K1219" s="17" cm="1">
        <f t="array" ref="K1219">_xlfn.IFS(IFERROR(FIND("差",H1219,1),0)&gt;0,"Trip",IFERROR(FIND("trip",H1219,1),0)&gt;0,"Trip",IFERROR(FIND("假",H1219,1),0)&gt;0,"Leave",IFERROR(FIND("leave",H1219,1),0)&gt;0,"Leave",IFERROR(FIND("补单",H1219,1),0)&gt;0,"Supp",IFERROR(FIND("Replenishment",H1219,1),0)&gt;0,"Supp",1=1,H1219)</f>
        <v>0</v>
      </c>
      <c r="L1219" s="17">
        <f t="shared" ref="L1219:L1282" si="19">IF(IFERROR(FIND("通过",J1219,1),0)&gt;0,"Approved",J1219)</f>
        <v>0</v>
      </c>
      <c r="M1219" s="17" cm="1">
        <f t="array" ref="M1219">_xlfn.IFS(IFERROR(FIND("事假",H1219,1),0)&gt;0,"Unpaid",IFERROR(FIND("年休假",H1219,1),0)&gt;0,"Annual",IFERROR(FIND("产",H1219,1),0)&gt;0,"Welfare",IFERROR(FIND("婚",H1219,1),0)&gt;0,"Welfare",IFERROR(FIND("育",H1219,1),0)&gt;0,"Welfare",IFERROR(FIND("丧",H1219,1),0)&gt;0,"Welfare",IFERROR(FIND("Annual",H1219,1),0)&gt;0,"Annual",IFERROR(FIND("annual",H1219,1),0)&gt;0,"Annual",IFERROR(FIND("病假",H1219,1),0)&gt;0,"Sick",IFERROR(FIND("sick",H1219,1),0)&gt;0,"Sick",IFERROR(FIND("Leave",H1219,1),0)&gt;0,"Unpaid",IFERROR(FIND("unpaid",H1219,1),0)&gt;0,"Unpaid",IFERROR(FIND("welfare",H1219,1),0)&gt;0,"Welfare",1=1,H1219)</f>
        <v>0</v>
      </c>
    </row>
    <row r="1220" spans="11:13">
      <c r="K1220" s="17" cm="1">
        <f t="array" ref="K1220">_xlfn.IFS(IFERROR(FIND("差",H1220,1),0)&gt;0,"Trip",IFERROR(FIND("trip",H1220,1),0)&gt;0,"Trip",IFERROR(FIND("假",H1220,1),0)&gt;0,"Leave",IFERROR(FIND("leave",H1220,1),0)&gt;0,"Leave",IFERROR(FIND("补单",H1220,1),0)&gt;0,"Supp",IFERROR(FIND("Replenishment",H1220,1),0)&gt;0,"Supp",1=1,H1220)</f>
        <v>0</v>
      </c>
      <c r="L1220" s="17">
        <f t="shared" si="19"/>
        <v>0</v>
      </c>
      <c r="M1220" s="17" cm="1">
        <f t="array" ref="M1220">_xlfn.IFS(IFERROR(FIND("事假",H1220,1),0)&gt;0,"Unpaid",IFERROR(FIND("年休假",H1220,1),0)&gt;0,"Annual",IFERROR(FIND("产",H1220,1),0)&gt;0,"Welfare",IFERROR(FIND("婚",H1220,1),0)&gt;0,"Welfare",IFERROR(FIND("育",H1220,1),0)&gt;0,"Welfare",IFERROR(FIND("丧",H1220,1),0)&gt;0,"Welfare",IFERROR(FIND("Annual",H1220,1),0)&gt;0,"Annual",IFERROR(FIND("annual",H1220,1),0)&gt;0,"Annual",IFERROR(FIND("病假",H1220,1),0)&gt;0,"Sick",IFERROR(FIND("sick",H1220,1),0)&gt;0,"Sick",IFERROR(FIND("Leave",H1220,1),0)&gt;0,"Unpaid",IFERROR(FIND("unpaid",H1220,1),0)&gt;0,"Unpaid",IFERROR(FIND("welfare",H1220,1),0)&gt;0,"Welfare",1=1,H1220)</f>
        <v>0</v>
      </c>
    </row>
    <row r="1221" spans="11:13">
      <c r="K1221" s="17" cm="1">
        <f t="array" ref="K1221">_xlfn.IFS(IFERROR(FIND("差",H1221,1),0)&gt;0,"Trip",IFERROR(FIND("trip",H1221,1),0)&gt;0,"Trip",IFERROR(FIND("假",H1221,1),0)&gt;0,"Leave",IFERROR(FIND("leave",H1221,1),0)&gt;0,"Leave",IFERROR(FIND("补单",H1221,1),0)&gt;0,"Supp",IFERROR(FIND("Replenishment",H1221,1),0)&gt;0,"Supp",1=1,H1221)</f>
        <v>0</v>
      </c>
      <c r="L1221" s="17">
        <f t="shared" si="19"/>
        <v>0</v>
      </c>
      <c r="M1221" s="17" cm="1">
        <f t="array" ref="M1221">_xlfn.IFS(IFERROR(FIND("事假",H1221,1),0)&gt;0,"Unpaid",IFERROR(FIND("年休假",H1221,1),0)&gt;0,"Annual",IFERROR(FIND("产",H1221,1),0)&gt;0,"Welfare",IFERROR(FIND("婚",H1221,1),0)&gt;0,"Welfare",IFERROR(FIND("育",H1221,1),0)&gt;0,"Welfare",IFERROR(FIND("丧",H1221,1),0)&gt;0,"Welfare",IFERROR(FIND("Annual",H1221,1),0)&gt;0,"Annual",IFERROR(FIND("annual",H1221,1),0)&gt;0,"Annual",IFERROR(FIND("病假",H1221,1),0)&gt;0,"Sick",IFERROR(FIND("sick",H1221,1),0)&gt;0,"Sick",IFERROR(FIND("Leave",H1221,1),0)&gt;0,"Unpaid",IFERROR(FIND("unpaid",H1221,1),0)&gt;0,"Unpaid",IFERROR(FIND("welfare",H1221,1),0)&gt;0,"Welfare",1=1,H1221)</f>
        <v>0</v>
      </c>
    </row>
    <row r="1222" spans="11:13">
      <c r="K1222" s="17" cm="1">
        <f t="array" ref="K1222">_xlfn.IFS(IFERROR(FIND("差",H1222,1),0)&gt;0,"Trip",IFERROR(FIND("trip",H1222,1),0)&gt;0,"Trip",IFERROR(FIND("假",H1222,1),0)&gt;0,"Leave",IFERROR(FIND("leave",H1222,1),0)&gt;0,"Leave",IFERROR(FIND("补单",H1222,1),0)&gt;0,"Supp",IFERROR(FIND("Replenishment",H1222,1),0)&gt;0,"Supp",1=1,H1222)</f>
        <v>0</v>
      </c>
      <c r="L1222" s="17">
        <f t="shared" si="19"/>
        <v>0</v>
      </c>
      <c r="M1222" s="17" cm="1">
        <f t="array" ref="M1222">_xlfn.IFS(IFERROR(FIND("事假",H1222,1),0)&gt;0,"Unpaid",IFERROR(FIND("年休假",H1222,1),0)&gt;0,"Annual",IFERROR(FIND("产",H1222,1),0)&gt;0,"Welfare",IFERROR(FIND("婚",H1222,1),0)&gt;0,"Welfare",IFERROR(FIND("育",H1222,1),0)&gt;0,"Welfare",IFERROR(FIND("丧",H1222,1),0)&gt;0,"Welfare",IFERROR(FIND("Annual",H1222,1),0)&gt;0,"Annual",IFERROR(FIND("annual",H1222,1),0)&gt;0,"Annual",IFERROR(FIND("病假",H1222,1),0)&gt;0,"Sick",IFERROR(FIND("sick",H1222,1),0)&gt;0,"Sick",IFERROR(FIND("Leave",H1222,1),0)&gt;0,"Unpaid",IFERROR(FIND("unpaid",H1222,1),0)&gt;0,"Unpaid",IFERROR(FIND("welfare",H1222,1),0)&gt;0,"Welfare",1=1,H1222)</f>
        <v>0</v>
      </c>
    </row>
    <row r="1223" spans="11:13">
      <c r="K1223" s="17" cm="1">
        <f t="array" ref="K1223">_xlfn.IFS(IFERROR(FIND("差",H1223,1),0)&gt;0,"Trip",IFERROR(FIND("trip",H1223,1),0)&gt;0,"Trip",IFERROR(FIND("假",H1223,1),0)&gt;0,"Leave",IFERROR(FIND("leave",H1223,1),0)&gt;0,"Leave",IFERROR(FIND("补单",H1223,1),0)&gt;0,"Supp",IFERROR(FIND("Replenishment",H1223,1),0)&gt;0,"Supp",1=1,H1223)</f>
        <v>0</v>
      </c>
      <c r="L1223" s="17">
        <f t="shared" si="19"/>
        <v>0</v>
      </c>
      <c r="M1223" s="17" cm="1">
        <f t="array" ref="M1223">_xlfn.IFS(IFERROR(FIND("事假",H1223,1),0)&gt;0,"Unpaid",IFERROR(FIND("年休假",H1223,1),0)&gt;0,"Annual",IFERROR(FIND("产",H1223,1),0)&gt;0,"Welfare",IFERROR(FIND("婚",H1223,1),0)&gt;0,"Welfare",IFERROR(FIND("育",H1223,1),0)&gt;0,"Welfare",IFERROR(FIND("丧",H1223,1),0)&gt;0,"Welfare",IFERROR(FIND("Annual",H1223,1),0)&gt;0,"Annual",IFERROR(FIND("annual",H1223,1),0)&gt;0,"Annual",IFERROR(FIND("病假",H1223,1),0)&gt;0,"Sick",IFERROR(FIND("sick",H1223,1),0)&gt;0,"Sick",IFERROR(FIND("Leave",H1223,1),0)&gt;0,"Unpaid",IFERROR(FIND("unpaid",H1223,1),0)&gt;0,"Unpaid",IFERROR(FIND("welfare",H1223,1),0)&gt;0,"Welfare",1=1,H1223)</f>
        <v>0</v>
      </c>
    </row>
    <row r="1224" spans="11:13">
      <c r="K1224" s="17" cm="1">
        <f t="array" ref="K1224">_xlfn.IFS(IFERROR(FIND("差",H1224,1),0)&gt;0,"Trip",IFERROR(FIND("trip",H1224,1),0)&gt;0,"Trip",IFERROR(FIND("假",H1224,1),0)&gt;0,"Leave",IFERROR(FIND("leave",H1224,1),0)&gt;0,"Leave",IFERROR(FIND("补单",H1224,1),0)&gt;0,"Supp",IFERROR(FIND("Replenishment",H1224,1),0)&gt;0,"Supp",1=1,H1224)</f>
        <v>0</v>
      </c>
      <c r="L1224" s="17">
        <f t="shared" si="19"/>
        <v>0</v>
      </c>
      <c r="M1224" s="17" cm="1">
        <f t="array" ref="M1224">_xlfn.IFS(IFERROR(FIND("事假",H1224,1),0)&gt;0,"Unpaid",IFERROR(FIND("年休假",H1224,1),0)&gt;0,"Annual",IFERROR(FIND("产",H1224,1),0)&gt;0,"Welfare",IFERROR(FIND("婚",H1224,1),0)&gt;0,"Welfare",IFERROR(FIND("育",H1224,1),0)&gt;0,"Welfare",IFERROR(FIND("丧",H1224,1),0)&gt;0,"Welfare",IFERROR(FIND("Annual",H1224,1),0)&gt;0,"Annual",IFERROR(FIND("annual",H1224,1),0)&gt;0,"Annual",IFERROR(FIND("病假",H1224,1),0)&gt;0,"Sick",IFERROR(FIND("sick",H1224,1),0)&gt;0,"Sick",IFERROR(FIND("Leave",H1224,1),0)&gt;0,"Unpaid",IFERROR(FIND("unpaid",H1224,1),0)&gt;0,"Unpaid",IFERROR(FIND("welfare",H1224,1),0)&gt;0,"Welfare",1=1,H1224)</f>
        <v>0</v>
      </c>
    </row>
    <row r="1225" spans="11:13">
      <c r="K1225" s="17" cm="1">
        <f t="array" ref="K1225">_xlfn.IFS(IFERROR(FIND("差",H1225,1),0)&gt;0,"Trip",IFERROR(FIND("trip",H1225,1),0)&gt;0,"Trip",IFERROR(FIND("假",H1225,1),0)&gt;0,"Leave",IFERROR(FIND("leave",H1225,1),0)&gt;0,"Leave",IFERROR(FIND("补单",H1225,1),0)&gt;0,"Supp",IFERROR(FIND("Replenishment",H1225,1),0)&gt;0,"Supp",1=1,H1225)</f>
        <v>0</v>
      </c>
      <c r="L1225" s="17">
        <f t="shared" si="19"/>
        <v>0</v>
      </c>
      <c r="M1225" s="17" cm="1">
        <f t="array" ref="M1225">_xlfn.IFS(IFERROR(FIND("事假",H1225,1),0)&gt;0,"Unpaid",IFERROR(FIND("年休假",H1225,1),0)&gt;0,"Annual",IFERROR(FIND("产",H1225,1),0)&gt;0,"Welfare",IFERROR(FIND("婚",H1225,1),0)&gt;0,"Welfare",IFERROR(FIND("育",H1225,1),0)&gt;0,"Welfare",IFERROR(FIND("丧",H1225,1),0)&gt;0,"Welfare",IFERROR(FIND("Annual",H1225,1),0)&gt;0,"Annual",IFERROR(FIND("annual",H1225,1),0)&gt;0,"Annual",IFERROR(FIND("病假",H1225,1),0)&gt;0,"Sick",IFERROR(FIND("sick",H1225,1),0)&gt;0,"Sick",IFERROR(FIND("Leave",H1225,1),0)&gt;0,"Unpaid",IFERROR(FIND("unpaid",H1225,1),0)&gt;0,"Unpaid",IFERROR(FIND("welfare",H1225,1),0)&gt;0,"Welfare",1=1,H1225)</f>
        <v>0</v>
      </c>
    </row>
    <row r="1226" spans="11:13">
      <c r="K1226" s="17" cm="1">
        <f t="array" ref="K1226">_xlfn.IFS(IFERROR(FIND("差",H1226,1),0)&gt;0,"Trip",IFERROR(FIND("trip",H1226,1),0)&gt;0,"Trip",IFERROR(FIND("假",H1226,1),0)&gt;0,"Leave",IFERROR(FIND("leave",H1226,1),0)&gt;0,"Leave",IFERROR(FIND("补单",H1226,1),0)&gt;0,"Supp",IFERROR(FIND("Replenishment",H1226,1),0)&gt;0,"Supp",1=1,H1226)</f>
        <v>0</v>
      </c>
      <c r="L1226" s="17">
        <f t="shared" si="19"/>
        <v>0</v>
      </c>
      <c r="M1226" s="17" cm="1">
        <f t="array" ref="M1226">_xlfn.IFS(IFERROR(FIND("事假",H1226,1),0)&gt;0,"Unpaid",IFERROR(FIND("年休假",H1226,1),0)&gt;0,"Annual",IFERROR(FIND("产",H1226,1),0)&gt;0,"Welfare",IFERROR(FIND("婚",H1226,1),0)&gt;0,"Welfare",IFERROR(FIND("育",H1226,1),0)&gt;0,"Welfare",IFERROR(FIND("丧",H1226,1),0)&gt;0,"Welfare",IFERROR(FIND("Annual",H1226,1),0)&gt;0,"Annual",IFERROR(FIND("annual",H1226,1),0)&gt;0,"Annual",IFERROR(FIND("病假",H1226,1),0)&gt;0,"Sick",IFERROR(FIND("sick",H1226,1),0)&gt;0,"Sick",IFERROR(FIND("Leave",H1226,1),0)&gt;0,"Unpaid",IFERROR(FIND("unpaid",H1226,1),0)&gt;0,"Unpaid",IFERROR(FIND("welfare",H1226,1),0)&gt;0,"Welfare",1=1,H1226)</f>
        <v>0</v>
      </c>
    </row>
    <row r="1227" spans="11:13">
      <c r="K1227" s="17" cm="1">
        <f t="array" ref="K1227">_xlfn.IFS(IFERROR(FIND("差",H1227,1),0)&gt;0,"Trip",IFERROR(FIND("trip",H1227,1),0)&gt;0,"Trip",IFERROR(FIND("假",H1227,1),0)&gt;0,"Leave",IFERROR(FIND("leave",H1227,1),0)&gt;0,"Leave",IFERROR(FIND("补单",H1227,1),0)&gt;0,"Supp",IFERROR(FIND("Replenishment",H1227,1),0)&gt;0,"Supp",1=1,H1227)</f>
        <v>0</v>
      </c>
      <c r="L1227" s="17">
        <f t="shared" si="19"/>
        <v>0</v>
      </c>
      <c r="M1227" s="17" cm="1">
        <f t="array" ref="M1227">_xlfn.IFS(IFERROR(FIND("事假",H1227,1),0)&gt;0,"Unpaid",IFERROR(FIND("年休假",H1227,1),0)&gt;0,"Annual",IFERROR(FIND("产",H1227,1),0)&gt;0,"Welfare",IFERROR(FIND("婚",H1227,1),0)&gt;0,"Welfare",IFERROR(FIND("育",H1227,1),0)&gt;0,"Welfare",IFERROR(FIND("丧",H1227,1),0)&gt;0,"Welfare",IFERROR(FIND("Annual",H1227,1),0)&gt;0,"Annual",IFERROR(FIND("annual",H1227,1),0)&gt;0,"Annual",IFERROR(FIND("病假",H1227,1),0)&gt;0,"Sick",IFERROR(FIND("sick",H1227,1),0)&gt;0,"Sick",IFERROR(FIND("Leave",H1227,1),0)&gt;0,"Unpaid",IFERROR(FIND("unpaid",H1227,1),0)&gt;0,"Unpaid",IFERROR(FIND("welfare",H1227,1),0)&gt;0,"Welfare",1=1,H1227)</f>
        <v>0</v>
      </c>
    </row>
    <row r="1228" spans="11:13">
      <c r="K1228" s="17" cm="1">
        <f t="array" ref="K1228">_xlfn.IFS(IFERROR(FIND("差",H1228,1),0)&gt;0,"Trip",IFERROR(FIND("trip",H1228,1),0)&gt;0,"Trip",IFERROR(FIND("假",H1228,1),0)&gt;0,"Leave",IFERROR(FIND("leave",H1228,1),0)&gt;0,"Leave",IFERROR(FIND("补单",H1228,1),0)&gt;0,"Supp",IFERROR(FIND("Replenishment",H1228,1),0)&gt;0,"Supp",1=1,H1228)</f>
        <v>0</v>
      </c>
      <c r="L1228" s="17">
        <f t="shared" si="19"/>
        <v>0</v>
      </c>
      <c r="M1228" s="17" cm="1">
        <f t="array" ref="M1228">_xlfn.IFS(IFERROR(FIND("事假",H1228,1),0)&gt;0,"Unpaid",IFERROR(FIND("年休假",H1228,1),0)&gt;0,"Annual",IFERROR(FIND("产",H1228,1),0)&gt;0,"Welfare",IFERROR(FIND("婚",H1228,1),0)&gt;0,"Welfare",IFERROR(FIND("育",H1228,1),0)&gt;0,"Welfare",IFERROR(FIND("丧",H1228,1),0)&gt;0,"Welfare",IFERROR(FIND("Annual",H1228,1),0)&gt;0,"Annual",IFERROR(FIND("annual",H1228,1),0)&gt;0,"Annual",IFERROR(FIND("病假",H1228,1),0)&gt;0,"Sick",IFERROR(FIND("sick",H1228,1),0)&gt;0,"Sick",IFERROR(FIND("Leave",H1228,1),0)&gt;0,"Unpaid",IFERROR(FIND("unpaid",H1228,1),0)&gt;0,"Unpaid",IFERROR(FIND("welfare",H1228,1),0)&gt;0,"Welfare",1=1,H1228)</f>
        <v>0</v>
      </c>
    </row>
    <row r="1229" spans="11:13">
      <c r="K1229" s="17" cm="1">
        <f t="array" ref="K1229">_xlfn.IFS(IFERROR(FIND("差",H1229,1),0)&gt;0,"Trip",IFERROR(FIND("trip",H1229,1),0)&gt;0,"Trip",IFERROR(FIND("假",H1229,1),0)&gt;0,"Leave",IFERROR(FIND("leave",H1229,1),0)&gt;0,"Leave",IFERROR(FIND("补单",H1229,1),0)&gt;0,"Supp",IFERROR(FIND("Replenishment",H1229,1),0)&gt;0,"Supp",1=1,H1229)</f>
        <v>0</v>
      </c>
      <c r="L1229" s="17">
        <f t="shared" si="19"/>
        <v>0</v>
      </c>
      <c r="M1229" s="17" cm="1">
        <f t="array" ref="M1229">_xlfn.IFS(IFERROR(FIND("事假",H1229,1),0)&gt;0,"Unpaid",IFERROR(FIND("年休假",H1229,1),0)&gt;0,"Annual",IFERROR(FIND("产",H1229,1),0)&gt;0,"Welfare",IFERROR(FIND("婚",H1229,1),0)&gt;0,"Welfare",IFERROR(FIND("育",H1229,1),0)&gt;0,"Welfare",IFERROR(FIND("丧",H1229,1),0)&gt;0,"Welfare",IFERROR(FIND("Annual",H1229,1),0)&gt;0,"Annual",IFERROR(FIND("annual",H1229,1),0)&gt;0,"Annual",IFERROR(FIND("病假",H1229,1),0)&gt;0,"Sick",IFERROR(FIND("sick",H1229,1),0)&gt;0,"Sick",IFERROR(FIND("Leave",H1229,1),0)&gt;0,"Unpaid",IFERROR(FIND("unpaid",H1229,1),0)&gt;0,"Unpaid",IFERROR(FIND("welfare",H1229,1),0)&gt;0,"Welfare",1=1,H1229)</f>
        <v>0</v>
      </c>
    </row>
    <row r="1230" spans="11:13">
      <c r="K1230" s="17" cm="1">
        <f t="array" ref="K1230">_xlfn.IFS(IFERROR(FIND("差",H1230,1),0)&gt;0,"Trip",IFERROR(FIND("trip",H1230,1),0)&gt;0,"Trip",IFERROR(FIND("假",H1230,1),0)&gt;0,"Leave",IFERROR(FIND("leave",H1230,1),0)&gt;0,"Leave",IFERROR(FIND("补单",H1230,1),0)&gt;0,"Supp",IFERROR(FIND("Replenishment",H1230,1),0)&gt;0,"Supp",1=1,H1230)</f>
        <v>0</v>
      </c>
      <c r="L1230" s="17">
        <f t="shared" si="19"/>
        <v>0</v>
      </c>
      <c r="M1230" s="17" cm="1">
        <f t="array" ref="M1230">_xlfn.IFS(IFERROR(FIND("事假",H1230,1),0)&gt;0,"Unpaid",IFERROR(FIND("年休假",H1230,1),0)&gt;0,"Annual",IFERROR(FIND("产",H1230,1),0)&gt;0,"Welfare",IFERROR(FIND("婚",H1230,1),0)&gt;0,"Welfare",IFERROR(FIND("育",H1230,1),0)&gt;0,"Welfare",IFERROR(FIND("丧",H1230,1),0)&gt;0,"Welfare",IFERROR(FIND("Annual",H1230,1),0)&gt;0,"Annual",IFERROR(FIND("annual",H1230,1),0)&gt;0,"Annual",IFERROR(FIND("病假",H1230,1),0)&gt;0,"Sick",IFERROR(FIND("sick",H1230,1),0)&gt;0,"Sick",IFERROR(FIND("Leave",H1230,1),0)&gt;0,"Unpaid",IFERROR(FIND("unpaid",H1230,1),0)&gt;0,"Unpaid",IFERROR(FIND("welfare",H1230,1),0)&gt;0,"Welfare",1=1,H1230)</f>
        <v>0</v>
      </c>
    </row>
    <row r="1231" spans="11:13">
      <c r="K1231" s="17" cm="1">
        <f t="array" ref="K1231">_xlfn.IFS(IFERROR(FIND("差",H1231,1),0)&gt;0,"Trip",IFERROR(FIND("trip",H1231,1),0)&gt;0,"Trip",IFERROR(FIND("假",H1231,1),0)&gt;0,"Leave",IFERROR(FIND("leave",H1231,1),0)&gt;0,"Leave",IFERROR(FIND("补单",H1231,1),0)&gt;0,"Supp",IFERROR(FIND("Replenishment",H1231,1),0)&gt;0,"Supp",1=1,H1231)</f>
        <v>0</v>
      </c>
      <c r="L1231" s="17">
        <f t="shared" si="19"/>
        <v>0</v>
      </c>
      <c r="M1231" s="17" cm="1">
        <f t="array" ref="M1231">_xlfn.IFS(IFERROR(FIND("事假",H1231,1),0)&gt;0,"Unpaid",IFERROR(FIND("年休假",H1231,1),0)&gt;0,"Annual",IFERROR(FIND("产",H1231,1),0)&gt;0,"Welfare",IFERROR(FIND("婚",H1231,1),0)&gt;0,"Welfare",IFERROR(FIND("育",H1231,1),0)&gt;0,"Welfare",IFERROR(FIND("丧",H1231,1),0)&gt;0,"Welfare",IFERROR(FIND("Annual",H1231,1),0)&gt;0,"Annual",IFERROR(FIND("annual",H1231,1),0)&gt;0,"Annual",IFERROR(FIND("病假",H1231,1),0)&gt;0,"Sick",IFERROR(FIND("sick",H1231,1),0)&gt;0,"Sick",IFERROR(FIND("Leave",H1231,1),0)&gt;0,"Unpaid",IFERROR(FIND("unpaid",H1231,1),0)&gt;0,"Unpaid",IFERROR(FIND("welfare",H1231,1),0)&gt;0,"Welfare",1=1,H1231)</f>
        <v>0</v>
      </c>
    </row>
    <row r="1232" spans="11:13">
      <c r="K1232" s="17" cm="1">
        <f t="array" ref="K1232">_xlfn.IFS(IFERROR(FIND("差",H1232,1),0)&gt;0,"Trip",IFERROR(FIND("trip",H1232,1),0)&gt;0,"Trip",IFERROR(FIND("假",H1232,1),0)&gt;0,"Leave",IFERROR(FIND("leave",H1232,1),0)&gt;0,"Leave",IFERROR(FIND("补单",H1232,1),0)&gt;0,"Supp",IFERROR(FIND("Replenishment",H1232,1),0)&gt;0,"Supp",1=1,H1232)</f>
        <v>0</v>
      </c>
      <c r="L1232" s="17">
        <f t="shared" si="19"/>
        <v>0</v>
      </c>
      <c r="M1232" s="17" cm="1">
        <f t="array" ref="M1232">_xlfn.IFS(IFERROR(FIND("事假",H1232,1),0)&gt;0,"Unpaid",IFERROR(FIND("年休假",H1232,1),0)&gt;0,"Annual",IFERROR(FIND("产",H1232,1),0)&gt;0,"Welfare",IFERROR(FIND("婚",H1232,1),0)&gt;0,"Welfare",IFERROR(FIND("育",H1232,1),0)&gt;0,"Welfare",IFERROR(FIND("丧",H1232,1),0)&gt;0,"Welfare",IFERROR(FIND("Annual",H1232,1),0)&gt;0,"Annual",IFERROR(FIND("annual",H1232,1),0)&gt;0,"Annual",IFERROR(FIND("病假",H1232,1),0)&gt;0,"Sick",IFERROR(FIND("sick",H1232,1),0)&gt;0,"Sick",IFERROR(FIND("Leave",H1232,1),0)&gt;0,"Unpaid",IFERROR(FIND("unpaid",H1232,1),0)&gt;0,"Unpaid",IFERROR(FIND("welfare",H1232,1),0)&gt;0,"Welfare",1=1,H1232)</f>
        <v>0</v>
      </c>
    </row>
    <row r="1233" spans="11:13">
      <c r="K1233" s="17" cm="1">
        <f t="array" ref="K1233">_xlfn.IFS(IFERROR(FIND("差",H1233,1),0)&gt;0,"Trip",IFERROR(FIND("trip",H1233,1),0)&gt;0,"Trip",IFERROR(FIND("假",H1233,1),0)&gt;0,"Leave",IFERROR(FIND("leave",H1233,1),0)&gt;0,"Leave",IFERROR(FIND("补单",H1233,1),0)&gt;0,"Supp",IFERROR(FIND("Replenishment",H1233,1),0)&gt;0,"Supp",1=1,H1233)</f>
        <v>0</v>
      </c>
      <c r="L1233" s="17">
        <f t="shared" si="19"/>
        <v>0</v>
      </c>
      <c r="M1233" s="17" cm="1">
        <f t="array" ref="M1233">_xlfn.IFS(IFERROR(FIND("事假",H1233,1),0)&gt;0,"Unpaid",IFERROR(FIND("年休假",H1233,1),0)&gt;0,"Annual",IFERROR(FIND("产",H1233,1),0)&gt;0,"Welfare",IFERROR(FIND("婚",H1233,1),0)&gt;0,"Welfare",IFERROR(FIND("育",H1233,1),0)&gt;0,"Welfare",IFERROR(FIND("丧",H1233,1),0)&gt;0,"Welfare",IFERROR(FIND("Annual",H1233,1),0)&gt;0,"Annual",IFERROR(FIND("annual",H1233,1),0)&gt;0,"Annual",IFERROR(FIND("病假",H1233,1),0)&gt;0,"Sick",IFERROR(FIND("sick",H1233,1),0)&gt;0,"Sick",IFERROR(FIND("Leave",H1233,1),0)&gt;0,"Unpaid",IFERROR(FIND("unpaid",H1233,1),0)&gt;0,"Unpaid",IFERROR(FIND("welfare",H1233,1),0)&gt;0,"Welfare",1=1,H1233)</f>
        <v>0</v>
      </c>
    </row>
    <row r="1234" spans="11:13">
      <c r="K1234" s="17" cm="1">
        <f t="array" ref="K1234">_xlfn.IFS(IFERROR(FIND("差",H1234,1),0)&gt;0,"Trip",IFERROR(FIND("trip",H1234,1),0)&gt;0,"Trip",IFERROR(FIND("假",H1234,1),0)&gt;0,"Leave",IFERROR(FIND("leave",H1234,1),0)&gt;0,"Leave",IFERROR(FIND("补单",H1234,1),0)&gt;0,"Supp",IFERROR(FIND("Replenishment",H1234,1),0)&gt;0,"Supp",1=1,H1234)</f>
        <v>0</v>
      </c>
      <c r="L1234" s="17">
        <f t="shared" si="19"/>
        <v>0</v>
      </c>
      <c r="M1234" s="17" cm="1">
        <f t="array" ref="M1234">_xlfn.IFS(IFERROR(FIND("事假",H1234,1),0)&gt;0,"Unpaid",IFERROR(FIND("年休假",H1234,1),0)&gt;0,"Annual",IFERROR(FIND("产",H1234,1),0)&gt;0,"Welfare",IFERROR(FIND("婚",H1234,1),0)&gt;0,"Welfare",IFERROR(FIND("育",H1234,1),0)&gt;0,"Welfare",IFERROR(FIND("丧",H1234,1),0)&gt;0,"Welfare",IFERROR(FIND("Annual",H1234,1),0)&gt;0,"Annual",IFERROR(FIND("annual",H1234,1),0)&gt;0,"Annual",IFERROR(FIND("病假",H1234,1),0)&gt;0,"Sick",IFERROR(FIND("sick",H1234,1),0)&gt;0,"Sick",IFERROR(FIND("Leave",H1234,1),0)&gt;0,"Unpaid",IFERROR(FIND("unpaid",H1234,1),0)&gt;0,"Unpaid",IFERROR(FIND("welfare",H1234,1),0)&gt;0,"Welfare",1=1,H1234)</f>
        <v>0</v>
      </c>
    </row>
    <row r="1235" spans="11:13">
      <c r="K1235" s="17" cm="1">
        <f t="array" ref="K1235">_xlfn.IFS(IFERROR(FIND("差",H1235,1),0)&gt;0,"Trip",IFERROR(FIND("trip",H1235,1),0)&gt;0,"Trip",IFERROR(FIND("假",H1235,1),0)&gt;0,"Leave",IFERROR(FIND("leave",H1235,1),0)&gt;0,"Leave",IFERROR(FIND("补单",H1235,1),0)&gt;0,"Supp",IFERROR(FIND("Replenishment",H1235,1),0)&gt;0,"Supp",1=1,H1235)</f>
        <v>0</v>
      </c>
      <c r="L1235" s="17">
        <f t="shared" si="19"/>
        <v>0</v>
      </c>
      <c r="M1235" s="17" cm="1">
        <f t="array" ref="M1235">_xlfn.IFS(IFERROR(FIND("事假",H1235,1),0)&gt;0,"Unpaid",IFERROR(FIND("年休假",H1235,1),0)&gt;0,"Annual",IFERROR(FIND("产",H1235,1),0)&gt;0,"Welfare",IFERROR(FIND("婚",H1235,1),0)&gt;0,"Welfare",IFERROR(FIND("育",H1235,1),0)&gt;0,"Welfare",IFERROR(FIND("丧",H1235,1),0)&gt;0,"Welfare",IFERROR(FIND("Annual",H1235,1),0)&gt;0,"Annual",IFERROR(FIND("annual",H1235,1),0)&gt;0,"Annual",IFERROR(FIND("病假",H1235,1),0)&gt;0,"Sick",IFERROR(FIND("sick",H1235,1),0)&gt;0,"Sick",IFERROR(FIND("Leave",H1235,1),0)&gt;0,"Unpaid",IFERROR(FIND("unpaid",H1235,1),0)&gt;0,"Unpaid",IFERROR(FIND("welfare",H1235,1),0)&gt;0,"Welfare",1=1,H1235)</f>
        <v>0</v>
      </c>
    </row>
    <row r="1236" spans="11:13">
      <c r="K1236" s="17" cm="1">
        <f t="array" ref="K1236">_xlfn.IFS(IFERROR(FIND("差",H1236,1),0)&gt;0,"Trip",IFERROR(FIND("trip",H1236,1),0)&gt;0,"Trip",IFERROR(FIND("假",H1236,1),0)&gt;0,"Leave",IFERROR(FIND("leave",H1236,1),0)&gt;0,"Leave",IFERROR(FIND("补单",H1236,1),0)&gt;0,"Supp",IFERROR(FIND("Replenishment",H1236,1),0)&gt;0,"Supp",1=1,H1236)</f>
        <v>0</v>
      </c>
      <c r="L1236" s="17">
        <f t="shared" si="19"/>
        <v>0</v>
      </c>
      <c r="M1236" s="17" cm="1">
        <f t="array" ref="M1236">_xlfn.IFS(IFERROR(FIND("事假",H1236,1),0)&gt;0,"Unpaid",IFERROR(FIND("年休假",H1236,1),0)&gt;0,"Annual",IFERROR(FIND("产",H1236,1),0)&gt;0,"Welfare",IFERROR(FIND("婚",H1236,1),0)&gt;0,"Welfare",IFERROR(FIND("育",H1236,1),0)&gt;0,"Welfare",IFERROR(FIND("丧",H1236,1),0)&gt;0,"Welfare",IFERROR(FIND("Annual",H1236,1),0)&gt;0,"Annual",IFERROR(FIND("annual",H1236,1),0)&gt;0,"Annual",IFERROR(FIND("病假",H1236,1),0)&gt;0,"Sick",IFERROR(FIND("sick",H1236,1),0)&gt;0,"Sick",IFERROR(FIND("Leave",H1236,1),0)&gt;0,"Unpaid",IFERROR(FIND("unpaid",H1236,1),0)&gt;0,"Unpaid",IFERROR(FIND("welfare",H1236,1),0)&gt;0,"Welfare",1=1,H1236)</f>
        <v>0</v>
      </c>
    </row>
    <row r="1237" spans="11:13">
      <c r="K1237" s="17" cm="1">
        <f t="array" ref="K1237">_xlfn.IFS(IFERROR(FIND("差",H1237,1),0)&gt;0,"Trip",IFERROR(FIND("trip",H1237,1),0)&gt;0,"Trip",IFERROR(FIND("假",H1237,1),0)&gt;0,"Leave",IFERROR(FIND("leave",H1237,1),0)&gt;0,"Leave",IFERROR(FIND("补单",H1237,1),0)&gt;0,"Supp",IFERROR(FIND("Replenishment",H1237,1),0)&gt;0,"Supp",1=1,H1237)</f>
        <v>0</v>
      </c>
      <c r="L1237" s="17">
        <f t="shared" si="19"/>
        <v>0</v>
      </c>
      <c r="M1237" s="17" cm="1">
        <f t="array" ref="M1237">_xlfn.IFS(IFERROR(FIND("事假",H1237,1),0)&gt;0,"Unpaid",IFERROR(FIND("年休假",H1237,1),0)&gt;0,"Annual",IFERROR(FIND("产",H1237,1),0)&gt;0,"Welfare",IFERROR(FIND("婚",H1237,1),0)&gt;0,"Welfare",IFERROR(FIND("育",H1237,1),0)&gt;0,"Welfare",IFERROR(FIND("丧",H1237,1),0)&gt;0,"Welfare",IFERROR(FIND("Annual",H1237,1),0)&gt;0,"Annual",IFERROR(FIND("annual",H1237,1),0)&gt;0,"Annual",IFERROR(FIND("病假",H1237,1),0)&gt;0,"Sick",IFERROR(FIND("sick",H1237,1),0)&gt;0,"Sick",IFERROR(FIND("Leave",H1237,1),0)&gt;0,"Unpaid",IFERROR(FIND("unpaid",H1237,1),0)&gt;0,"Unpaid",IFERROR(FIND("welfare",H1237,1),0)&gt;0,"Welfare",1=1,H1237)</f>
        <v>0</v>
      </c>
    </row>
    <row r="1238" spans="11:13">
      <c r="K1238" s="17" cm="1">
        <f t="array" ref="K1238">_xlfn.IFS(IFERROR(FIND("差",H1238,1),0)&gt;0,"Trip",IFERROR(FIND("trip",H1238,1),0)&gt;0,"Trip",IFERROR(FIND("假",H1238,1),0)&gt;0,"Leave",IFERROR(FIND("leave",H1238,1),0)&gt;0,"Leave",IFERROR(FIND("补单",H1238,1),0)&gt;0,"Supp",IFERROR(FIND("Replenishment",H1238,1),0)&gt;0,"Supp",1=1,H1238)</f>
        <v>0</v>
      </c>
      <c r="L1238" s="17">
        <f t="shared" si="19"/>
        <v>0</v>
      </c>
      <c r="M1238" s="17" cm="1">
        <f t="array" ref="M1238">_xlfn.IFS(IFERROR(FIND("事假",H1238,1),0)&gt;0,"Unpaid",IFERROR(FIND("年休假",H1238,1),0)&gt;0,"Annual",IFERROR(FIND("产",H1238,1),0)&gt;0,"Welfare",IFERROR(FIND("婚",H1238,1),0)&gt;0,"Welfare",IFERROR(FIND("育",H1238,1),0)&gt;0,"Welfare",IFERROR(FIND("丧",H1238,1),0)&gt;0,"Welfare",IFERROR(FIND("Annual",H1238,1),0)&gt;0,"Annual",IFERROR(FIND("annual",H1238,1),0)&gt;0,"Annual",IFERROR(FIND("病假",H1238,1),0)&gt;0,"Sick",IFERROR(FIND("sick",H1238,1),0)&gt;0,"Sick",IFERROR(FIND("Leave",H1238,1),0)&gt;0,"Unpaid",IFERROR(FIND("unpaid",H1238,1),0)&gt;0,"Unpaid",IFERROR(FIND("welfare",H1238,1),0)&gt;0,"Welfare",1=1,H1238)</f>
        <v>0</v>
      </c>
    </row>
    <row r="1239" spans="11:13">
      <c r="K1239" s="17" cm="1">
        <f t="array" ref="K1239">_xlfn.IFS(IFERROR(FIND("差",H1239,1),0)&gt;0,"Trip",IFERROR(FIND("trip",H1239,1),0)&gt;0,"Trip",IFERROR(FIND("假",H1239,1),0)&gt;0,"Leave",IFERROR(FIND("leave",H1239,1),0)&gt;0,"Leave",IFERROR(FIND("补单",H1239,1),0)&gt;0,"Supp",IFERROR(FIND("Replenishment",H1239,1),0)&gt;0,"Supp",1=1,H1239)</f>
        <v>0</v>
      </c>
      <c r="L1239" s="17">
        <f t="shared" si="19"/>
        <v>0</v>
      </c>
      <c r="M1239" s="17" cm="1">
        <f t="array" ref="M1239">_xlfn.IFS(IFERROR(FIND("事假",H1239,1),0)&gt;0,"Unpaid",IFERROR(FIND("年休假",H1239,1),0)&gt;0,"Annual",IFERROR(FIND("产",H1239,1),0)&gt;0,"Welfare",IFERROR(FIND("婚",H1239,1),0)&gt;0,"Welfare",IFERROR(FIND("育",H1239,1),0)&gt;0,"Welfare",IFERROR(FIND("丧",H1239,1),0)&gt;0,"Welfare",IFERROR(FIND("Annual",H1239,1),0)&gt;0,"Annual",IFERROR(FIND("annual",H1239,1),0)&gt;0,"Annual",IFERROR(FIND("病假",H1239,1),0)&gt;0,"Sick",IFERROR(FIND("sick",H1239,1),0)&gt;0,"Sick",IFERROR(FIND("Leave",H1239,1),0)&gt;0,"Unpaid",IFERROR(FIND("unpaid",H1239,1),0)&gt;0,"Unpaid",IFERROR(FIND("welfare",H1239,1),0)&gt;0,"Welfare",1=1,H1239)</f>
        <v>0</v>
      </c>
    </row>
    <row r="1240" spans="11:13">
      <c r="K1240" s="17" cm="1">
        <f t="array" ref="K1240">_xlfn.IFS(IFERROR(FIND("差",H1240,1),0)&gt;0,"Trip",IFERROR(FIND("trip",H1240,1),0)&gt;0,"Trip",IFERROR(FIND("假",H1240,1),0)&gt;0,"Leave",IFERROR(FIND("leave",H1240,1),0)&gt;0,"Leave",IFERROR(FIND("补单",H1240,1),0)&gt;0,"Supp",IFERROR(FIND("Replenishment",H1240,1),0)&gt;0,"Supp",1=1,H1240)</f>
        <v>0</v>
      </c>
      <c r="L1240" s="17">
        <f t="shared" si="19"/>
        <v>0</v>
      </c>
      <c r="M1240" s="17" cm="1">
        <f t="array" ref="M1240">_xlfn.IFS(IFERROR(FIND("事假",H1240,1),0)&gt;0,"Unpaid",IFERROR(FIND("年休假",H1240,1),0)&gt;0,"Annual",IFERROR(FIND("产",H1240,1),0)&gt;0,"Welfare",IFERROR(FIND("婚",H1240,1),0)&gt;0,"Welfare",IFERROR(FIND("育",H1240,1),0)&gt;0,"Welfare",IFERROR(FIND("丧",H1240,1),0)&gt;0,"Welfare",IFERROR(FIND("Annual",H1240,1),0)&gt;0,"Annual",IFERROR(FIND("annual",H1240,1),0)&gt;0,"Annual",IFERROR(FIND("病假",H1240,1),0)&gt;0,"Sick",IFERROR(FIND("sick",H1240,1),0)&gt;0,"Sick",IFERROR(FIND("Leave",H1240,1),0)&gt;0,"Unpaid",IFERROR(FIND("unpaid",H1240,1),0)&gt;0,"Unpaid",IFERROR(FIND("welfare",H1240,1),0)&gt;0,"Welfare",1=1,H1240)</f>
        <v>0</v>
      </c>
    </row>
    <row r="1241" spans="11:13">
      <c r="K1241" s="17" cm="1">
        <f t="array" ref="K1241">_xlfn.IFS(IFERROR(FIND("差",H1241,1),0)&gt;0,"Trip",IFERROR(FIND("trip",H1241,1),0)&gt;0,"Trip",IFERROR(FIND("假",H1241,1),0)&gt;0,"Leave",IFERROR(FIND("leave",H1241,1),0)&gt;0,"Leave",IFERROR(FIND("补单",H1241,1),0)&gt;0,"Supp",IFERROR(FIND("Replenishment",H1241,1),0)&gt;0,"Supp",1=1,H1241)</f>
        <v>0</v>
      </c>
      <c r="L1241" s="17">
        <f t="shared" si="19"/>
        <v>0</v>
      </c>
      <c r="M1241" s="17" cm="1">
        <f t="array" ref="M1241">_xlfn.IFS(IFERROR(FIND("事假",H1241,1),0)&gt;0,"Unpaid",IFERROR(FIND("年休假",H1241,1),0)&gt;0,"Annual",IFERROR(FIND("产",H1241,1),0)&gt;0,"Welfare",IFERROR(FIND("婚",H1241,1),0)&gt;0,"Welfare",IFERROR(FIND("育",H1241,1),0)&gt;0,"Welfare",IFERROR(FIND("丧",H1241,1),0)&gt;0,"Welfare",IFERROR(FIND("Annual",H1241,1),0)&gt;0,"Annual",IFERROR(FIND("annual",H1241,1),0)&gt;0,"Annual",IFERROR(FIND("病假",H1241,1),0)&gt;0,"Sick",IFERROR(FIND("sick",H1241,1),0)&gt;0,"Sick",IFERROR(FIND("Leave",H1241,1),0)&gt;0,"Unpaid",IFERROR(FIND("unpaid",H1241,1),0)&gt;0,"Unpaid",IFERROR(FIND("welfare",H1241,1),0)&gt;0,"Welfare",1=1,H1241)</f>
        <v>0</v>
      </c>
    </row>
    <row r="1242" spans="11:13">
      <c r="K1242" s="17" cm="1">
        <f t="array" ref="K1242">_xlfn.IFS(IFERROR(FIND("差",H1242,1),0)&gt;0,"Trip",IFERROR(FIND("trip",H1242,1),0)&gt;0,"Trip",IFERROR(FIND("假",H1242,1),0)&gt;0,"Leave",IFERROR(FIND("leave",H1242,1),0)&gt;0,"Leave",IFERROR(FIND("补单",H1242,1),0)&gt;0,"Supp",IFERROR(FIND("Replenishment",H1242,1),0)&gt;0,"Supp",1=1,H1242)</f>
        <v>0</v>
      </c>
      <c r="L1242" s="17">
        <f t="shared" si="19"/>
        <v>0</v>
      </c>
      <c r="M1242" s="17" cm="1">
        <f t="array" ref="M1242">_xlfn.IFS(IFERROR(FIND("事假",H1242,1),0)&gt;0,"Unpaid",IFERROR(FIND("年休假",H1242,1),0)&gt;0,"Annual",IFERROR(FIND("产",H1242,1),0)&gt;0,"Welfare",IFERROR(FIND("婚",H1242,1),0)&gt;0,"Welfare",IFERROR(FIND("育",H1242,1),0)&gt;0,"Welfare",IFERROR(FIND("丧",H1242,1),0)&gt;0,"Welfare",IFERROR(FIND("Annual",H1242,1),0)&gt;0,"Annual",IFERROR(FIND("annual",H1242,1),0)&gt;0,"Annual",IFERROR(FIND("病假",H1242,1),0)&gt;0,"Sick",IFERROR(FIND("sick",H1242,1),0)&gt;0,"Sick",IFERROR(FIND("Leave",H1242,1),0)&gt;0,"Unpaid",IFERROR(FIND("unpaid",H1242,1),0)&gt;0,"Unpaid",IFERROR(FIND("welfare",H1242,1),0)&gt;0,"Welfare",1=1,H1242)</f>
        <v>0</v>
      </c>
    </row>
    <row r="1243" spans="11:13">
      <c r="K1243" s="17" cm="1">
        <f t="array" ref="K1243">_xlfn.IFS(IFERROR(FIND("差",H1243,1),0)&gt;0,"Trip",IFERROR(FIND("trip",H1243,1),0)&gt;0,"Trip",IFERROR(FIND("假",H1243,1),0)&gt;0,"Leave",IFERROR(FIND("leave",H1243,1),0)&gt;0,"Leave",IFERROR(FIND("补单",H1243,1),0)&gt;0,"Supp",IFERROR(FIND("Replenishment",H1243,1),0)&gt;0,"Supp",1=1,H1243)</f>
        <v>0</v>
      </c>
      <c r="L1243" s="17">
        <f t="shared" si="19"/>
        <v>0</v>
      </c>
      <c r="M1243" s="17" cm="1">
        <f t="array" ref="M1243">_xlfn.IFS(IFERROR(FIND("事假",H1243,1),0)&gt;0,"Unpaid",IFERROR(FIND("年休假",H1243,1),0)&gt;0,"Annual",IFERROR(FIND("产",H1243,1),0)&gt;0,"Welfare",IFERROR(FIND("婚",H1243,1),0)&gt;0,"Welfare",IFERROR(FIND("育",H1243,1),0)&gt;0,"Welfare",IFERROR(FIND("丧",H1243,1),0)&gt;0,"Welfare",IFERROR(FIND("Annual",H1243,1),0)&gt;0,"Annual",IFERROR(FIND("annual",H1243,1),0)&gt;0,"Annual",IFERROR(FIND("病假",H1243,1),0)&gt;0,"Sick",IFERROR(FIND("sick",H1243,1),0)&gt;0,"Sick",IFERROR(FIND("Leave",H1243,1),0)&gt;0,"Unpaid",IFERROR(FIND("unpaid",H1243,1),0)&gt;0,"Unpaid",IFERROR(FIND("welfare",H1243,1),0)&gt;0,"Welfare",1=1,H1243)</f>
        <v>0</v>
      </c>
    </row>
    <row r="1244" spans="11:13">
      <c r="K1244" s="17" cm="1">
        <f t="array" ref="K1244">_xlfn.IFS(IFERROR(FIND("差",H1244,1),0)&gt;0,"Trip",IFERROR(FIND("trip",H1244,1),0)&gt;0,"Trip",IFERROR(FIND("假",H1244,1),0)&gt;0,"Leave",IFERROR(FIND("leave",H1244,1),0)&gt;0,"Leave",IFERROR(FIND("补单",H1244,1),0)&gt;0,"Supp",IFERROR(FIND("Replenishment",H1244,1),0)&gt;0,"Supp",1=1,H1244)</f>
        <v>0</v>
      </c>
      <c r="L1244" s="17">
        <f t="shared" si="19"/>
        <v>0</v>
      </c>
      <c r="M1244" s="17" cm="1">
        <f t="array" ref="M1244">_xlfn.IFS(IFERROR(FIND("事假",H1244,1),0)&gt;0,"Unpaid",IFERROR(FIND("年休假",H1244,1),0)&gt;0,"Annual",IFERROR(FIND("产",H1244,1),0)&gt;0,"Welfare",IFERROR(FIND("婚",H1244,1),0)&gt;0,"Welfare",IFERROR(FIND("育",H1244,1),0)&gt;0,"Welfare",IFERROR(FIND("丧",H1244,1),0)&gt;0,"Welfare",IFERROR(FIND("Annual",H1244,1),0)&gt;0,"Annual",IFERROR(FIND("annual",H1244,1),0)&gt;0,"Annual",IFERROR(FIND("病假",H1244,1),0)&gt;0,"Sick",IFERROR(FIND("sick",H1244,1),0)&gt;0,"Sick",IFERROR(FIND("Leave",H1244,1),0)&gt;0,"Unpaid",IFERROR(FIND("unpaid",H1244,1),0)&gt;0,"Unpaid",IFERROR(FIND("welfare",H1244,1),0)&gt;0,"Welfare",1=1,H1244)</f>
        <v>0</v>
      </c>
    </row>
    <row r="1245" spans="11:13">
      <c r="K1245" s="17" cm="1">
        <f t="array" ref="K1245">_xlfn.IFS(IFERROR(FIND("差",H1245,1),0)&gt;0,"Trip",IFERROR(FIND("trip",H1245,1),0)&gt;0,"Trip",IFERROR(FIND("假",H1245,1),0)&gt;0,"Leave",IFERROR(FIND("leave",H1245,1),0)&gt;0,"Leave",IFERROR(FIND("补单",H1245,1),0)&gt;0,"Supp",IFERROR(FIND("Replenishment",H1245,1),0)&gt;0,"Supp",1=1,H1245)</f>
        <v>0</v>
      </c>
      <c r="L1245" s="17">
        <f t="shared" si="19"/>
        <v>0</v>
      </c>
      <c r="M1245" s="17" cm="1">
        <f t="array" ref="M1245">_xlfn.IFS(IFERROR(FIND("事假",H1245,1),0)&gt;0,"Unpaid",IFERROR(FIND("年休假",H1245,1),0)&gt;0,"Annual",IFERROR(FIND("产",H1245,1),0)&gt;0,"Welfare",IFERROR(FIND("婚",H1245,1),0)&gt;0,"Welfare",IFERROR(FIND("育",H1245,1),0)&gt;0,"Welfare",IFERROR(FIND("丧",H1245,1),0)&gt;0,"Welfare",IFERROR(FIND("Annual",H1245,1),0)&gt;0,"Annual",IFERROR(FIND("annual",H1245,1),0)&gt;0,"Annual",IFERROR(FIND("病假",H1245,1),0)&gt;0,"Sick",IFERROR(FIND("sick",H1245,1),0)&gt;0,"Sick",IFERROR(FIND("Leave",H1245,1),0)&gt;0,"Unpaid",IFERROR(FIND("unpaid",H1245,1),0)&gt;0,"Unpaid",IFERROR(FIND("welfare",H1245,1),0)&gt;0,"Welfare",1=1,H1245)</f>
        <v>0</v>
      </c>
    </row>
    <row r="1246" spans="11:13">
      <c r="K1246" s="17" cm="1">
        <f t="array" ref="K1246">_xlfn.IFS(IFERROR(FIND("差",H1246,1),0)&gt;0,"Trip",IFERROR(FIND("trip",H1246,1),0)&gt;0,"Trip",IFERROR(FIND("假",H1246,1),0)&gt;0,"Leave",IFERROR(FIND("leave",H1246,1),0)&gt;0,"Leave",IFERROR(FIND("补单",H1246,1),0)&gt;0,"Supp",IFERROR(FIND("Replenishment",H1246,1),0)&gt;0,"Supp",1=1,H1246)</f>
        <v>0</v>
      </c>
      <c r="L1246" s="17">
        <f t="shared" si="19"/>
        <v>0</v>
      </c>
      <c r="M1246" s="17" cm="1">
        <f t="array" ref="M1246">_xlfn.IFS(IFERROR(FIND("事假",H1246,1),0)&gt;0,"Unpaid",IFERROR(FIND("年休假",H1246,1),0)&gt;0,"Annual",IFERROR(FIND("产",H1246,1),0)&gt;0,"Welfare",IFERROR(FIND("婚",H1246,1),0)&gt;0,"Welfare",IFERROR(FIND("育",H1246,1),0)&gt;0,"Welfare",IFERROR(FIND("丧",H1246,1),0)&gt;0,"Welfare",IFERROR(FIND("Annual",H1246,1),0)&gt;0,"Annual",IFERROR(FIND("annual",H1246,1),0)&gt;0,"Annual",IFERROR(FIND("病假",H1246,1),0)&gt;0,"Sick",IFERROR(FIND("sick",H1246,1),0)&gt;0,"Sick",IFERROR(FIND("Leave",H1246,1),0)&gt;0,"Unpaid",IFERROR(FIND("unpaid",H1246,1),0)&gt;0,"Unpaid",IFERROR(FIND("welfare",H1246,1),0)&gt;0,"Welfare",1=1,H1246)</f>
        <v>0</v>
      </c>
    </row>
    <row r="1247" spans="11:13">
      <c r="K1247" s="17" cm="1">
        <f t="array" ref="K1247">_xlfn.IFS(IFERROR(FIND("差",H1247,1),0)&gt;0,"Trip",IFERROR(FIND("trip",H1247,1),0)&gt;0,"Trip",IFERROR(FIND("假",H1247,1),0)&gt;0,"Leave",IFERROR(FIND("leave",H1247,1),0)&gt;0,"Leave",IFERROR(FIND("补单",H1247,1),0)&gt;0,"Supp",IFERROR(FIND("Replenishment",H1247,1),0)&gt;0,"Supp",1=1,H1247)</f>
        <v>0</v>
      </c>
      <c r="L1247" s="17">
        <f t="shared" si="19"/>
        <v>0</v>
      </c>
      <c r="M1247" s="17" cm="1">
        <f t="array" ref="M1247">_xlfn.IFS(IFERROR(FIND("事假",H1247,1),0)&gt;0,"Unpaid",IFERROR(FIND("年休假",H1247,1),0)&gt;0,"Annual",IFERROR(FIND("产",H1247,1),0)&gt;0,"Welfare",IFERROR(FIND("婚",H1247,1),0)&gt;0,"Welfare",IFERROR(FIND("育",H1247,1),0)&gt;0,"Welfare",IFERROR(FIND("丧",H1247,1),0)&gt;0,"Welfare",IFERROR(FIND("Annual",H1247,1),0)&gt;0,"Annual",IFERROR(FIND("annual",H1247,1),0)&gt;0,"Annual",IFERROR(FIND("病假",H1247,1),0)&gt;0,"Sick",IFERROR(FIND("sick",H1247,1),0)&gt;0,"Sick",IFERROR(FIND("Leave",H1247,1),0)&gt;0,"Unpaid",IFERROR(FIND("unpaid",H1247,1),0)&gt;0,"Unpaid",IFERROR(FIND("welfare",H1247,1),0)&gt;0,"Welfare",1=1,H1247)</f>
        <v>0</v>
      </c>
    </row>
    <row r="1248" spans="11:13">
      <c r="K1248" s="17" cm="1">
        <f t="array" ref="K1248">_xlfn.IFS(IFERROR(FIND("差",H1248,1),0)&gt;0,"Trip",IFERROR(FIND("trip",H1248,1),0)&gt;0,"Trip",IFERROR(FIND("假",H1248,1),0)&gt;0,"Leave",IFERROR(FIND("leave",H1248,1),0)&gt;0,"Leave",IFERROR(FIND("补单",H1248,1),0)&gt;0,"Supp",IFERROR(FIND("Replenishment",H1248,1),0)&gt;0,"Supp",1=1,H1248)</f>
        <v>0</v>
      </c>
      <c r="L1248" s="17">
        <f t="shared" si="19"/>
        <v>0</v>
      </c>
      <c r="M1248" s="17" cm="1">
        <f t="array" ref="M1248">_xlfn.IFS(IFERROR(FIND("事假",H1248,1),0)&gt;0,"Unpaid",IFERROR(FIND("年休假",H1248,1),0)&gt;0,"Annual",IFERROR(FIND("产",H1248,1),0)&gt;0,"Welfare",IFERROR(FIND("婚",H1248,1),0)&gt;0,"Welfare",IFERROR(FIND("育",H1248,1),0)&gt;0,"Welfare",IFERROR(FIND("丧",H1248,1),0)&gt;0,"Welfare",IFERROR(FIND("Annual",H1248,1),0)&gt;0,"Annual",IFERROR(FIND("annual",H1248,1),0)&gt;0,"Annual",IFERROR(FIND("病假",H1248,1),0)&gt;0,"Sick",IFERROR(FIND("sick",H1248,1),0)&gt;0,"Sick",IFERROR(FIND("Leave",H1248,1),0)&gt;0,"Unpaid",IFERROR(FIND("unpaid",H1248,1),0)&gt;0,"Unpaid",IFERROR(FIND("welfare",H1248,1),0)&gt;0,"Welfare",1=1,H1248)</f>
        <v>0</v>
      </c>
    </row>
    <row r="1249" spans="11:13">
      <c r="K1249" s="17" cm="1">
        <f t="array" ref="K1249">_xlfn.IFS(IFERROR(FIND("差",H1249,1),0)&gt;0,"Trip",IFERROR(FIND("trip",H1249,1),0)&gt;0,"Trip",IFERROR(FIND("假",H1249,1),0)&gt;0,"Leave",IFERROR(FIND("leave",H1249,1),0)&gt;0,"Leave",IFERROR(FIND("补单",H1249,1),0)&gt;0,"Supp",IFERROR(FIND("Replenishment",H1249,1),0)&gt;0,"Supp",1=1,H1249)</f>
        <v>0</v>
      </c>
      <c r="L1249" s="17">
        <f t="shared" si="19"/>
        <v>0</v>
      </c>
      <c r="M1249" s="17" cm="1">
        <f t="array" ref="M1249">_xlfn.IFS(IFERROR(FIND("事假",H1249,1),0)&gt;0,"Unpaid",IFERROR(FIND("年休假",H1249,1),0)&gt;0,"Annual",IFERROR(FIND("产",H1249,1),0)&gt;0,"Welfare",IFERROR(FIND("婚",H1249,1),0)&gt;0,"Welfare",IFERROR(FIND("育",H1249,1),0)&gt;0,"Welfare",IFERROR(FIND("丧",H1249,1),0)&gt;0,"Welfare",IFERROR(FIND("Annual",H1249,1),0)&gt;0,"Annual",IFERROR(FIND("annual",H1249,1),0)&gt;0,"Annual",IFERROR(FIND("病假",H1249,1),0)&gt;0,"Sick",IFERROR(FIND("sick",H1249,1),0)&gt;0,"Sick",IFERROR(FIND("Leave",H1249,1),0)&gt;0,"Unpaid",IFERROR(FIND("unpaid",H1249,1),0)&gt;0,"Unpaid",IFERROR(FIND("welfare",H1249,1),0)&gt;0,"Welfare",1=1,H1249)</f>
        <v>0</v>
      </c>
    </row>
    <row r="1250" spans="11:13">
      <c r="K1250" s="17" cm="1">
        <f t="array" ref="K1250">_xlfn.IFS(IFERROR(FIND("差",H1250,1),0)&gt;0,"Trip",IFERROR(FIND("trip",H1250,1),0)&gt;0,"Trip",IFERROR(FIND("假",H1250,1),0)&gt;0,"Leave",IFERROR(FIND("leave",H1250,1),0)&gt;0,"Leave",IFERROR(FIND("补单",H1250,1),0)&gt;0,"Supp",IFERROR(FIND("Replenishment",H1250,1),0)&gt;0,"Supp",1=1,H1250)</f>
        <v>0</v>
      </c>
      <c r="L1250" s="17">
        <f t="shared" si="19"/>
        <v>0</v>
      </c>
      <c r="M1250" s="17" cm="1">
        <f t="array" ref="M1250">_xlfn.IFS(IFERROR(FIND("事假",H1250,1),0)&gt;0,"Unpaid",IFERROR(FIND("年休假",H1250,1),0)&gt;0,"Annual",IFERROR(FIND("产",H1250,1),0)&gt;0,"Welfare",IFERROR(FIND("婚",H1250,1),0)&gt;0,"Welfare",IFERROR(FIND("育",H1250,1),0)&gt;0,"Welfare",IFERROR(FIND("丧",H1250,1),0)&gt;0,"Welfare",IFERROR(FIND("Annual",H1250,1),0)&gt;0,"Annual",IFERROR(FIND("annual",H1250,1),0)&gt;0,"Annual",IFERROR(FIND("病假",H1250,1),0)&gt;0,"Sick",IFERROR(FIND("sick",H1250,1),0)&gt;0,"Sick",IFERROR(FIND("Leave",H1250,1),0)&gt;0,"Unpaid",IFERROR(FIND("unpaid",H1250,1),0)&gt;0,"Unpaid",IFERROR(FIND("welfare",H1250,1),0)&gt;0,"Welfare",1=1,H1250)</f>
        <v>0</v>
      </c>
    </row>
    <row r="1251" spans="11:13">
      <c r="K1251" s="17" cm="1">
        <f t="array" ref="K1251">_xlfn.IFS(IFERROR(FIND("差",H1251,1),0)&gt;0,"Trip",IFERROR(FIND("trip",H1251,1),0)&gt;0,"Trip",IFERROR(FIND("假",H1251,1),0)&gt;0,"Leave",IFERROR(FIND("leave",H1251,1),0)&gt;0,"Leave",IFERROR(FIND("补单",H1251,1),0)&gt;0,"Supp",IFERROR(FIND("Replenishment",H1251,1),0)&gt;0,"Supp",1=1,H1251)</f>
        <v>0</v>
      </c>
      <c r="L1251" s="17">
        <f t="shared" si="19"/>
        <v>0</v>
      </c>
      <c r="M1251" s="17" cm="1">
        <f t="array" ref="M1251">_xlfn.IFS(IFERROR(FIND("事假",H1251,1),0)&gt;0,"Unpaid",IFERROR(FIND("年休假",H1251,1),0)&gt;0,"Annual",IFERROR(FIND("产",H1251,1),0)&gt;0,"Welfare",IFERROR(FIND("婚",H1251,1),0)&gt;0,"Welfare",IFERROR(FIND("育",H1251,1),0)&gt;0,"Welfare",IFERROR(FIND("丧",H1251,1),0)&gt;0,"Welfare",IFERROR(FIND("Annual",H1251,1),0)&gt;0,"Annual",IFERROR(FIND("annual",H1251,1),0)&gt;0,"Annual",IFERROR(FIND("病假",H1251,1),0)&gt;0,"Sick",IFERROR(FIND("sick",H1251,1),0)&gt;0,"Sick",IFERROR(FIND("Leave",H1251,1),0)&gt;0,"Unpaid",IFERROR(FIND("unpaid",H1251,1),0)&gt;0,"Unpaid",IFERROR(FIND("welfare",H1251,1),0)&gt;0,"Welfare",1=1,H1251)</f>
        <v>0</v>
      </c>
    </row>
    <row r="1252" spans="11:13">
      <c r="K1252" s="17" cm="1">
        <f t="array" ref="K1252">_xlfn.IFS(IFERROR(FIND("差",H1252,1),0)&gt;0,"Trip",IFERROR(FIND("trip",H1252,1),0)&gt;0,"Trip",IFERROR(FIND("假",H1252,1),0)&gt;0,"Leave",IFERROR(FIND("leave",H1252,1),0)&gt;0,"Leave",IFERROR(FIND("补单",H1252,1),0)&gt;0,"Supp",IFERROR(FIND("Replenishment",H1252,1),0)&gt;0,"Supp",1=1,H1252)</f>
        <v>0</v>
      </c>
      <c r="L1252" s="17">
        <f t="shared" si="19"/>
        <v>0</v>
      </c>
      <c r="M1252" s="17" cm="1">
        <f t="array" ref="M1252">_xlfn.IFS(IFERROR(FIND("事假",H1252,1),0)&gt;0,"Unpaid",IFERROR(FIND("年休假",H1252,1),0)&gt;0,"Annual",IFERROR(FIND("产",H1252,1),0)&gt;0,"Welfare",IFERROR(FIND("婚",H1252,1),0)&gt;0,"Welfare",IFERROR(FIND("育",H1252,1),0)&gt;0,"Welfare",IFERROR(FIND("丧",H1252,1),0)&gt;0,"Welfare",IFERROR(FIND("Annual",H1252,1),0)&gt;0,"Annual",IFERROR(FIND("annual",H1252,1),0)&gt;0,"Annual",IFERROR(FIND("病假",H1252,1),0)&gt;0,"Sick",IFERROR(FIND("sick",H1252,1),0)&gt;0,"Sick",IFERROR(FIND("Leave",H1252,1),0)&gt;0,"Unpaid",IFERROR(FIND("unpaid",H1252,1),0)&gt;0,"Unpaid",IFERROR(FIND("welfare",H1252,1),0)&gt;0,"Welfare",1=1,H1252)</f>
        <v>0</v>
      </c>
    </row>
    <row r="1253" spans="11:13">
      <c r="K1253" s="17" cm="1">
        <f t="array" ref="K1253">_xlfn.IFS(IFERROR(FIND("差",H1253,1),0)&gt;0,"Trip",IFERROR(FIND("trip",H1253,1),0)&gt;0,"Trip",IFERROR(FIND("假",H1253,1),0)&gt;0,"Leave",IFERROR(FIND("leave",H1253,1),0)&gt;0,"Leave",IFERROR(FIND("补单",H1253,1),0)&gt;0,"Supp",IFERROR(FIND("Replenishment",H1253,1),0)&gt;0,"Supp",1=1,H1253)</f>
        <v>0</v>
      </c>
      <c r="L1253" s="17">
        <f t="shared" si="19"/>
        <v>0</v>
      </c>
      <c r="M1253" s="17" cm="1">
        <f t="array" ref="M1253">_xlfn.IFS(IFERROR(FIND("事假",H1253,1),0)&gt;0,"Unpaid",IFERROR(FIND("年休假",H1253,1),0)&gt;0,"Annual",IFERROR(FIND("产",H1253,1),0)&gt;0,"Welfare",IFERROR(FIND("婚",H1253,1),0)&gt;0,"Welfare",IFERROR(FIND("育",H1253,1),0)&gt;0,"Welfare",IFERROR(FIND("丧",H1253,1),0)&gt;0,"Welfare",IFERROR(FIND("Annual",H1253,1),0)&gt;0,"Annual",IFERROR(FIND("annual",H1253,1),0)&gt;0,"Annual",IFERROR(FIND("病假",H1253,1),0)&gt;0,"Sick",IFERROR(FIND("sick",H1253,1),0)&gt;0,"Sick",IFERROR(FIND("Leave",H1253,1),0)&gt;0,"Unpaid",IFERROR(FIND("unpaid",H1253,1),0)&gt;0,"Unpaid",IFERROR(FIND("welfare",H1253,1),0)&gt;0,"Welfare",1=1,H1253)</f>
        <v>0</v>
      </c>
    </row>
    <row r="1254" spans="11:13">
      <c r="K1254" s="17" cm="1">
        <f t="array" ref="K1254">_xlfn.IFS(IFERROR(FIND("差",H1254,1),0)&gt;0,"Trip",IFERROR(FIND("trip",H1254,1),0)&gt;0,"Trip",IFERROR(FIND("假",H1254,1),0)&gt;0,"Leave",IFERROR(FIND("leave",H1254,1),0)&gt;0,"Leave",IFERROR(FIND("补单",H1254,1),0)&gt;0,"Supp",IFERROR(FIND("Replenishment",H1254,1),0)&gt;0,"Supp",1=1,H1254)</f>
        <v>0</v>
      </c>
      <c r="L1254" s="17">
        <f t="shared" si="19"/>
        <v>0</v>
      </c>
      <c r="M1254" s="17" cm="1">
        <f t="array" ref="M1254">_xlfn.IFS(IFERROR(FIND("事假",H1254,1),0)&gt;0,"Unpaid",IFERROR(FIND("年休假",H1254,1),0)&gt;0,"Annual",IFERROR(FIND("产",H1254,1),0)&gt;0,"Welfare",IFERROR(FIND("婚",H1254,1),0)&gt;0,"Welfare",IFERROR(FIND("育",H1254,1),0)&gt;0,"Welfare",IFERROR(FIND("丧",H1254,1),0)&gt;0,"Welfare",IFERROR(FIND("Annual",H1254,1),0)&gt;0,"Annual",IFERROR(FIND("annual",H1254,1),0)&gt;0,"Annual",IFERROR(FIND("病假",H1254,1),0)&gt;0,"Sick",IFERROR(FIND("sick",H1254,1),0)&gt;0,"Sick",IFERROR(FIND("Leave",H1254,1),0)&gt;0,"Unpaid",IFERROR(FIND("unpaid",H1254,1),0)&gt;0,"Unpaid",IFERROR(FIND("welfare",H1254,1),0)&gt;0,"Welfare",1=1,H1254)</f>
        <v>0</v>
      </c>
    </row>
    <row r="1255" spans="11:13">
      <c r="K1255" s="17" cm="1">
        <f t="array" ref="K1255">_xlfn.IFS(IFERROR(FIND("差",H1255,1),0)&gt;0,"Trip",IFERROR(FIND("trip",H1255,1),0)&gt;0,"Trip",IFERROR(FIND("假",H1255,1),0)&gt;0,"Leave",IFERROR(FIND("leave",H1255,1),0)&gt;0,"Leave",IFERROR(FIND("补单",H1255,1),0)&gt;0,"Supp",IFERROR(FIND("Replenishment",H1255,1),0)&gt;0,"Supp",1=1,H1255)</f>
        <v>0</v>
      </c>
      <c r="L1255" s="17">
        <f t="shared" si="19"/>
        <v>0</v>
      </c>
      <c r="M1255" s="17" cm="1">
        <f t="array" ref="M1255">_xlfn.IFS(IFERROR(FIND("事假",H1255,1),0)&gt;0,"Unpaid",IFERROR(FIND("年休假",H1255,1),0)&gt;0,"Annual",IFERROR(FIND("产",H1255,1),0)&gt;0,"Welfare",IFERROR(FIND("婚",H1255,1),0)&gt;0,"Welfare",IFERROR(FIND("育",H1255,1),0)&gt;0,"Welfare",IFERROR(FIND("丧",H1255,1),0)&gt;0,"Welfare",IFERROR(FIND("Annual",H1255,1),0)&gt;0,"Annual",IFERROR(FIND("annual",H1255,1),0)&gt;0,"Annual",IFERROR(FIND("病假",H1255,1),0)&gt;0,"Sick",IFERROR(FIND("sick",H1255,1),0)&gt;0,"Sick",IFERROR(FIND("Leave",H1255,1),0)&gt;0,"Unpaid",IFERROR(FIND("unpaid",H1255,1),0)&gt;0,"Unpaid",IFERROR(FIND("welfare",H1255,1),0)&gt;0,"Welfare",1=1,H1255)</f>
        <v>0</v>
      </c>
    </row>
    <row r="1256" spans="11:13">
      <c r="K1256" s="17" cm="1">
        <f t="array" ref="K1256">_xlfn.IFS(IFERROR(FIND("差",H1256,1),0)&gt;0,"Trip",IFERROR(FIND("trip",H1256,1),0)&gt;0,"Trip",IFERROR(FIND("假",H1256,1),0)&gt;0,"Leave",IFERROR(FIND("leave",H1256,1),0)&gt;0,"Leave",IFERROR(FIND("补单",H1256,1),0)&gt;0,"Supp",IFERROR(FIND("Replenishment",H1256,1),0)&gt;0,"Supp",1=1,H1256)</f>
        <v>0</v>
      </c>
      <c r="L1256" s="17">
        <f t="shared" si="19"/>
        <v>0</v>
      </c>
      <c r="M1256" s="17" cm="1">
        <f t="array" ref="M1256">_xlfn.IFS(IFERROR(FIND("事假",H1256,1),0)&gt;0,"Unpaid",IFERROR(FIND("年休假",H1256,1),0)&gt;0,"Annual",IFERROR(FIND("产",H1256,1),0)&gt;0,"Welfare",IFERROR(FIND("婚",H1256,1),0)&gt;0,"Welfare",IFERROR(FIND("育",H1256,1),0)&gt;0,"Welfare",IFERROR(FIND("丧",H1256,1),0)&gt;0,"Welfare",IFERROR(FIND("Annual",H1256,1),0)&gt;0,"Annual",IFERROR(FIND("annual",H1256,1),0)&gt;0,"Annual",IFERROR(FIND("病假",H1256,1),0)&gt;0,"Sick",IFERROR(FIND("sick",H1256,1),0)&gt;0,"Sick",IFERROR(FIND("Leave",H1256,1),0)&gt;0,"Unpaid",IFERROR(FIND("unpaid",H1256,1),0)&gt;0,"Unpaid",IFERROR(FIND("welfare",H1256,1),0)&gt;0,"Welfare",1=1,H1256)</f>
        <v>0</v>
      </c>
    </row>
    <row r="1257" spans="11:13">
      <c r="K1257" s="17" cm="1">
        <f t="array" ref="K1257">_xlfn.IFS(IFERROR(FIND("差",H1257,1),0)&gt;0,"Trip",IFERROR(FIND("trip",H1257,1),0)&gt;0,"Trip",IFERROR(FIND("假",H1257,1),0)&gt;0,"Leave",IFERROR(FIND("leave",H1257,1),0)&gt;0,"Leave",IFERROR(FIND("补单",H1257,1),0)&gt;0,"Supp",IFERROR(FIND("Replenishment",H1257,1),0)&gt;0,"Supp",1=1,H1257)</f>
        <v>0</v>
      </c>
      <c r="L1257" s="17">
        <f t="shared" si="19"/>
        <v>0</v>
      </c>
      <c r="M1257" s="17" cm="1">
        <f t="array" ref="M1257">_xlfn.IFS(IFERROR(FIND("事假",H1257,1),0)&gt;0,"Unpaid",IFERROR(FIND("年休假",H1257,1),0)&gt;0,"Annual",IFERROR(FIND("产",H1257,1),0)&gt;0,"Welfare",IFERROR(FIND("婚",H1257,1),0)&gt;0,"Welfare",IFERROR(FIND("育",H1257,1),0)&gt;0,"Welfare",IFERROR(FIND("丧",H1257,1),0)&gt;0,"Welfare",IFERROR(FIND("Annual",H1257,1),0)&gt;0,"Annual",IFERROR(FIND("annual",H1257,1),0)&gt;0,"Annual",IFERROR(FIND("病假",H1257,1),0)&gt;0,"Sick",IFERROR(FIND("sick",H1257,1),0)&gt;0,"Sick",IFERROR(FIND("Leave",H1257,1),0)&gt;0,"Unpaid",IFERROR(FIND("unpaid",H1257,1),0)&gt;0,"Unpaid",IFERROR(FIND("welfare",H1257,1),0)&gt;0,"Welfare",1=1,H1257)</f>
        <v>0</v>
      </c>
    </row>
    <row r="1258" spans="11:13">
      <c r="K1258" s="17" cm="1">
        <f t="array" ref="K1258">_xlfn.IFS(IFERROR(FIND("差",H1258,1),0)&gt;0,"Trip",IFERROR(FIND("trip",H1258,1),0)&gt;0,"Trip",IFERROR(FIND("假",H1258,1),0)&gt;0,"Leave",IFERROR(FIND("leave",H1258,1),0)&gt;0,"Leave",IFERROR(FIND("补单",H1258,1),0)&gt;0,"Supp",IFERROR(FIND("Replenishment",H1258,1),0)&gt;0,"Supp",1=1,H1258)</f>
        <v>0</v>
      </c>
      <c r="L1258" s="17">
        <f t="shared" si="19"/>
        <v>0</v>
      </c>
      <c r="M1258" s="17" cm="1">
        <f t="array" ref="M1258">_xlfn.IFS(IFERROR(FIND("事假",H1258,1),0)&gt;0,"Unpaid",IFERROR(FIND("年休假",H1258,1),0)&gt;0,"Annual",IFERROR(FIND("产",H1258,1),0)&gt;0,"Welfare",IFERROR(FIND("婚",H1258,1),0)&gt;0,"Welfare",IFERROR(FIND("育",H1258,1),0)&gt;0,"Welfare",IFERROR(FIND("丧",H1258,1),0)&gt;0,"Welfare",IFERROR(FIND("Annual",H1258,1),0)&gt;0,"Annual",IFERROR(FIND("annual",H1258,1),0)&gt;0,"Annual",IFERROR(FIND("病假",H1258,1),0)&gt;0,"Sick",IFERROR(FIND("sick",H1258,1),0)&gt;0,"Sick",IFERROR(FIND("Leave",H1258,1),0)&gt;0,"Unpaid",IFERROR(FIND("unpaid",H1258,1),0)&gt;0,"Unpaid",IFERROR(FIND("welfare",H1258,1),0)&gt;0,"Welfare",1=1,H1258)</f>
        <v>0</v>
      </c>
    </row>
    <row r="1259" spans="11:13">
      <c r="K1259" s="17" cm="1">
        <f t="array" ref="K1259">_xlfn.IFS(IFERROR(FIND("差",H1259,1),0)&gt;0,"Trip",IFERROR(FIND("trip",H1259,1),0)&gt;0,"Trip",IFERROR(FIND("假",H1259,1),0)&gt;0,"Leave",IFERROR(FIND("leave",H1259,1),0)&gt;0,"Leave",IFERROR(FIND("补单",H1259,1),0)&gt;0,"Supp",IFERROR(FIND("Replenishment",H1259,1),0)&gt;0,"Supp",1=1,H1259)</f>
        <v>0</v>
      </c>
      <c r="L1259" s="17">
        <f t="shared" si="19"/>
        <v>0</v>
      </c>
      <c r="M1259" s="17" cm="1">
        <f t="array" ref="M1259">_xlfn.IFS(IFERROR(FIND("事假",H1259,1),0)&gt;0,"Unpaid",IFERROR(FIND("年休假",H1259,1),0)&gt;0,"Annual",IFERROR(FIND("产",H1259,1),0)&gt;0,"Welfare",IFERROR(FIND("婚",H1259,1),0)&gt;0,"Welfare",IFERROR(FIND("育",H1259,1),0)&gt;0,"Welfare",IFERROR(FIND("丧",H1259,1),0)&gt;0,"Welfare",IFERROR(FIND("Annual",H1259,1),0)&gt;0,"Annual",IFERROR(FIND("annual",H1259,1),0)&gt;0,"Annual",IFERROR(FIND("病假",H1259,1),0)&gt;0,"Sick",IFERROR(FIND("sick",H1259,1),0)&gt;0,"Sick",IFERROR(FIND("Leave",H1259,1),0)&gt;0,"Unpaid",IFERROR(FIND("unpaid",H1259,1),0)&gt;0,"Unpaid",IFERROR(FIND("welfare",H1259,1),0)&gt;0,"Welfare",1=1,H1259)</f>
        <v>0</v>
      </c>
    </row>
    <row r="1260" spans="11:13">
      <c r="K1260" s="17" cm="1">
        <f t="array" ref="K1260">_xlfn.IFS(IFERROR(FIND("差",H1260,1),0)&gt;0,"Trip",IFERROR(FIND("trip",H1260,1),0)&gt;0,"Trip",IFERROR(FIND("假",H1260,1),0)&gt;0,"Leave",IFERROR(FIND("leave",H1260,1),0)&gt;0,"Leave",IFERROR(FIND("补单",H1260,1),0)&gt;0,"Supp",IFERROR(FIND("Replenishment",H1260,1),0)&gt;0,"Supp",1=1,H1260)</f>
        <v>0</v>
      </c>
      <c r="L1260" s="17">
        <f t="shared" si="19"/>
        <v>0</v>
      </c>
      <c r="M1260" s="17" cm="1">
        <f t="array" ref="M1260">_xlfn.IFS(IFERROR(FIND("事假",H1260,1),0)&gt;0,"Unpaid",IFERROR(FIND("年休假",H1260,1),0)&gt;0,"Annual",IFERROR(FIND("产",H1260,1),0)&gt;0,"Welfare",IFERROR(FIND("婚",H1260,1),0)&gt;0,"Welfare",IFERROR(FIND("育",H1260,1),0)&gt;0,"Welfare",IFERROR(FIND("丧",H1260,1),0)&gt;0,"Welfare",IFERROR(FIND("Annual",H1260,1),0)&gt;0,"Annual",IFERROR(FIND("annual",H1260,1),0)&gt;0,"Annual",IFERROR(FIND("病假",H1260,1),0)&gt;0,"Sick",IFERROR(FIND("sick",H1260,1),0)&gt;0,"Sick",IFERROR(FIND("Leave",H1260,1),0)&gt;0,"Unpaid",IFERROR(FIND("unpaid",H1260,1),0)&gt;0,"Unpaid",IFERROR(FIND("welfare",H1260,1),0)&gt;0,"Welfare",1=1,H1260)</f>
        <v>0</v>
      </c>
    </row>
    <row r="1261" spans="11:13">
      <c r="K1261" s="17" cm="1">
        <f t="array" ref="K1261">_xlfn.IFS(IFERROR(FIND("差",H1261,1),0)&gt;0,"Trip",IFERROR(FIND("trip",H1261,1),0)&gt;0,"Trip",IFERROR(FIND("假",H1261,1),0)&gt;0,"Leave",IFERROR(FIND("leave",H1261,1),0)&gt;0,"Leave",IFERROR(FIND("补单",H1261,1),0)&gt;0,"Supp",IFERROR(FIND("Replenishment",H1261,1),0)&gt;0,"Supp",1=1,H1261)</f>
        <v>0</v>
      </c>
      <c r="L1261" s="17">
        <f t="shared" si="19"/>
        <v>0</v>
      </c>
      <c r="M1261" s="17" cm="1">
        <f t="array" ref="M1261">_xlfn.IFS(IFERROR(FIND("事假",H1261,1),0)&gt;0,"Unpaid",IFERROR(FIND("年休假",H1261,1),0)&gt;0,"Annual",IFERROR(FIND("产",H1261,1),0)&gt;0,"Welfare",IFERROR(FIND("婚",H1261,1),0)&gt;0,"Welfare",IFERROR(FIND("育",H1261,1),0)&gt;0,"Welfare",IFERROR(FIND("丧",H1261,1),0)&gt;0,"Welfare",IFERROR(FIND("Annual",H1261,1),0)&gt;0,"Annual",IFERROR(FIND("annual",H1261,1),0)&gt;0,"Annual",IFERROR(FIND("病假",H1261,1),0)&gt;0,"Sick",IFERROR(FIND("sick",H1261,1),0)&gt;0,"Sick",IFERROR(FIND("Leave",H1261,1),0)&gt;0,"Unpaid",IFERROR(FIND("unpaid",H1261,1),0)&gt;0,"Unpaid",IFERROR(FIND("welfare",H1261,1),0)&gt;0,"Welfare",1=1,H1261)</f>
        <v>0</v>
      </c>
    </row>
    <row r="1262" spans="11:13">
      <c r="K1262" s="17" cm="1">
        <f t="array" ref="K1262">_xlfn.IFS(IFERROR(FIND("差",H1262,1),0)&gt;0,"Trip",IFERROR(FIND("trip",H1262,1),0)&gt;0,"Trip",IFERROR(FIND("假",H1262,1),0)&gt;0,"Leave",IFERROR(FIND("leave",H1262,1),0)&gt;0,"Leave",IFERROR(FIND("补单",H1262,1),0)&gt;0,"Supp",IFERROR(FIND("Replenishment",H1262,1),0)&gt;0,"Supp",1=1,H1262)</f>
        <v>0</v>
      </c>
      <c r="L1262" s="17">
        <f t="shared" si="19"/>
        <v>0</v>
      </c>
      <c r="M1262" s="17" cm="1">
        <f t="array" ref="M1262">_xlfn.IFS(IFERROR(FIND("事假",H1262,1),0)&gt;0,"Unpaid",IFERROR(FIND("年休假",H1262,1),0)&gt;0,"Annual",IFERROR(FIND("产",H1262,1),0)&gt;0,"Welfare",IFERROR(FIND("婚",H1262,1),0)&gt;0,"Welfare",IFERROR(FIND("育",H1262,1),0)&gt;0,"Welfare",IFERROR(FIND("丧",H1262,1),0)&gt;0,"Welfare",IFERROR(FIND("Annual",H1262,1),0)&gt;0,"Annual",IFERROR(FIND("annual",H1262,1),0)&gt;0,"Annual",IFERROR(FIND("病假",H1262,1),0)&gt;0,"Sick",IFERROR(FIND("sick",H1262,1),0)&gt;0,"Sick",IFERROR(FIND("Leave",H1262,1),0)&gt;0,"Unpaid",IFERROR(FIND("unpaid",H1262,1),0)&gt;0,"Unpaid",IFERROR(FIND("welfare",H1262,1),0)&gt;0,"Welfare",1=1,H1262)</f>
        <v>0</v>
      </c>
    </row>
    <row r="1263" spans="11:13">
      <c r="K1263" s="17" cm="1">
        <f t="array" ref="K1263">_xlfn.IFS(IFERROR(FIND("差",H1263,1),0)&gt;0,"Trip",IFERROR(FIND("trip",H1263,1),0)&gt;0,"Trip",IFERROR(FIND("假",H1263,1),0)&gt;0,"Leave",IFERROR(FIND("leave",H1263,1),0)&gt;0,"Leave",IFERROR(FIND("补单",H1263,1),0)&gt;0,"Supp",IFERROR(FIND("Replenishment",H1263,1),0)&gt;0,"Supp",1=1,H1263)</f>
        <v>0</v>
      </c>
      <c r="L1263" s="17">
        <f t="shared" si="19"/>
        <v>0</v>
      </c>
      <c r="M1263" s="17" cm="1">
        <f t="array" ref="M1263">_xlfn.IFS(IFERROR(FIND("事假",H1263,1),0)&gt;0,"Unpaid",IFERROR(FIND("年休假",H1263,1),0)&gt;0,"Annual",IFERROR(FIND("产",H1263,1),0)&gt;0,"Welfare",IFERROR(FIND("婚",H1263,1),0)&gt;0,"Welfare",IFERROR(FIND("育",H1263,1),0)&gt;0,"Welfare",IFERROR(FIND("丧",H1263,1),0)&gt;0,"Welfare",IFERROR(FIND("Annual",H1263,1),0)&gt;0,"Annual",IFERROR(FIND("annual",H1263,1),0)&gt;0,"Annual",IFERROR(FIND("病假",H1263,1),0)&gt;0,"Sick",IFERROR(FIND("sick",H1263,1),0)&gt;0,"Sick",IFERROR(FIND("Leave",H1263,1),0)&gt;0,"Unpaid",IFERROR(FIND("unpaid",H1263,1),0)&gt;0,"Unpaid",IFERROR(FIND("welfare",H1263,1),0)&gt;0,"Welfare",1=1,H1263)</f>
        <v>0</v>
      </c>
    </row>
    <row r="1264" spans="11:13">
      <c r="K1264" s="17" cm="1">
        <f t="array" ref="K1264">_xlfn.IFS(IFERROR(FIND("差",H1264,1),0)&gt;0,"Trip",IFERROR(FIND("trip",H1264,1),0)&gt;0,"Trip",IFERROR(FIND("假",H1264,1),0)&gt;0,"Leave",IFERROR(FIND("leave",H1264,1),0)&gt;0,"Leave",IFERROR(FIND("补单",H1264,1),0)&gt;0,"Supp",IFERROR(FIND("Replenishment",H1264,1),0)&gt;0,"Supp",1=1,H1264)</f>
        <v>0</v>
      </c>
      <c r="L1264" s="17">
        <f t="shared" si="19"/>
        <v>0</v>
      </c>
      <c r="M1264" s="17" cm="1">
        <f t="array" ref="M1264">_xlfn.IFS(IFERROR(FIND("事假",H1264,1),0)&gt;0,"Unpaid",IFERROR(FIND("年休假",H1264,1),0)&gt;0,"Annual",IFERROR(FIND("产",H1264,1),0)&gt;0,"Welfare",IFERROR(FIND("婚",H1264,1),0)&gt;0,"Welfare",IFERROR(FIND("育",H1264,1),0)&gt;0,"Welfare",IFERROR(FIND("丧",H1264,1),0)&gt;0,"Welfare",IFERROR(FIND("Annual",H1264,1),0)&gt;0,"Annual",IFERROR(FIND("annual",H1264,1),0)&gt;0,"Annual",IFERROR(FIND("病假",H1264,1),0)&gt;0,"Sick",IFERROR(FIND("sick",H1264,1),0)&gt;0,"Sick",IFERROR(FIND("Leave",H1264,1),0)&gt;0,"Unpaid",IFERROR(FIND("unpaid",H1264,1),0)&gt;0,"Unpaid",IFERROR(FIND("welfare",H1264,1),0)&gt;0,"Welfare",1=1,H1264)</f>
        <v>0</v>
      </c>
    </row>
    <row r="1265" spans="11:13">
      <c r="K1265" s="17" cm="1">
        <f t="array" ref="K1265">_xlfn.IFS(IFERROR(FIND("差",H1265,1),0)&gt;0,"Trip",IFERROR(FIND("trip",H1265,1),0)&gt;0,"Trip",IFERROR(FIND("假",H1265,1),0)&gt;0,"Leave",IFERROR(FIND("leave",H1265,1),0)&gt;0,"Leave",IFERROR(FIND("补单",H1265,1),0)&gt;0,"Supp",IFERROR(FIND("Replenishment",H1265,1),0)&gt;0,"Supp",1=1,H1265)</f>
        <v>0</v>
      </c>
      <c r="L1265" s="17">
        <f t="shared" si="19"/>
        <v>0</v>
      </c>
      <c r="M1265" s="17" cm="1">
        <f t="array" ref="M1265">_xlfn.IFS(IFERROR(FIND("事假",H1265,1),0)&gt;0,"Unpaid",IFERROR(FIND("年休假",H1265,1),0)&gt;0,"Annual",IFERROR(FIND("产",H1265,1),0)&gt;0,"Welfare",IFERROR(FIND("婚",H1265,1),0)&gt;0,"Welfare",IFERROR(FIND("育",H1265,1),0)&gt;0,"Welfare",IFERROR(FIND("丧",H1265,1),0)&gt;0,"Welfare",IFERROR(FIND("Annual",H1265,1),0)&gt;0,"Annual",IFERROR(FIND("annual",H1265,1),0)&gt;0,"Annual",IFERROR(FIND("病假",H1265,1),0)&gt;0,"Sick",IFERROR(FIND("sick",H1265,1),0)&gt;0,"Sick",IFERROR(FIND("Leave",H1265,1),0)&gt;0,"Unpaid",IFERROR(FIND("unpaid",H1265,1),0)&gt;0,"Unpaid",IFERROR(FIND("welfare",H1265,1),0)&gt;0,"Welfare",1=1,H1265)</f>
        <v>0</v>
      </c>
    </row>
    <row r="1266" spans="11:13">
      <c r="K1266" s="17" cm="1">
        <f t="array" ref="K1266">_xlfn.IFS(IFERROR(FIND("差",H1266,1),0)&gt;0,"Trip",IFERROR(FIND("trip",H1266,1),0)&gt;0,"Trip",IFERROR(FIND("假",H1266,1),0)&gt;0,"Leave",IFERROR(FIND("leave",H1266,1),0)&gt;0,"Leave",IFERROR(FIND("补单",H1266,1),0)&gt;0,"Supp",IFERROR(FIND("Replenishment",H1266,1),0)&gt;0,"Supp",1=1,H1266)</f>
        <v>0</v>
      </c>
      <c r="L1266" s="17">
        <f t="shared" si="19"/>
        <v>0</v>
      </c>
      <c r="M1266" s="17" cm="1">
        <f t="array" ref="M1266">_xlfn.IFS(IFERROR(FIND("事假",H1266,1),0)&gt;0,"Unpaid",IFERROR(FIND("年休假",H1266,1),0)&gt;0,"Annual",IFERROR(FIND("产",H1266,1),0)&gt;0,"Welfare",IFERROR(FIND("婚",H1266,1),0)&gt;0,"Welfare",IFERROR(FIND("育",H1266,1),0)&gt;0,"Welfare",IFERROR(FIND("丧",H1266,1),0)&gt;0,"Welfare",IFERROR(FIND("Annual",H1266,1),0)&gt;0,"Annual",IFERROR(FIND("annual",H1266,1),0)&gt;0,"Annual",IFERROR(FIND("病假",H1266,1),0)&gt;0,"Sick",IFERROR(FIND("sick",H1266,1),0)&gt;0,"Sick",IFERROR(FIND("Leave",H1266,1),0)&gt;0,"Unpaid",IFERROR(FIND("unpaid",H1266,1),0)&gt;0,"Unpaid",IFERROR(FIND("welfare",H1266,1),0)&gt;0,"Welfare",1=1,H1266)</f>
        <v>0</v>
      </c>
    </row>
    <row r="1267" spans="11:13">
      <c r="K1267" s="17" cm="1">
        <f t="array" ref="K1267">_xlfn.IFS(IFERROR(FIND("差",H1267,1),0)&gt;0,"Trip",IFERROR(FIND("trip",H1267,1),0)&gt;0,"Trip",IFERROR(FIND("假",H1267,1),0)&gt;0,"Leave",IFERROR(FIND("leave",H1267,1),0)&gt;0,"Leave",IFERROR(FIND("补单",H1267,1),0)&gt;0,"Supp",IFERROR(FIND("Replenishment",H1267,1),0)&gt;0,"Supp",1=1,H1267)</f>
        <v>0</v>
      </c>
      <c r="L1267" s="17">
        <f t="shared" si="19"/>
        <v>0</v>
      </c>
      <c r="M1267" s="17" cm="1">
        <f t="array" ref="M1267">_xlfn.IFS(IFERROR(FIND("事假",H1267,1),0)&gt;0,"Unpaid",IFERROR(FIND("年休假",H1267,1),0)&gt;0,"Annual",IFERROR(FIND("产",H1267,1),0)&gt;0,"Welfare",IFERROR(FIND("婚",H1267,1),0)&gt;0,"Welfare",IFERROR(FIND("育",H1267,1),0)&gt;0,"Welfare",IFERROR(FIND("丧",H1267,1),0)&gt;0,"Welfare",IFERROR(FIND("Annual",H1267,1),0)&gt;0,"Annual",IFERROR(FIND("annual",H1267,1),0)&gt;0,"Annual",IFERROR(FIND("病假",H1267,1),0)&gt;0,"Sick",IFERROR(FIND("sick",H1267,1),0)&gt;0,"Sick",IFERROR(FIND("Leave",H1267,1),0)&gt;0,"Unpaid",IFERROR(FIND("unpaid",H1267,1),0)&gt;0,"Unpaid",IFERROR(FIND("welfare",H1267,1),0)&gt;0,"Welfare",1=1,H1267)</f>
        <v>0</v>
      </c>
    </row>
    <row r="1268" spans="11:13">
      <c r="K1268" s="17" cm="1">
        <f t="array" ref="K1268">_xlfn.IFS(IFERROR(FIND("差",H1268,1),0)&gt;0,"Trip",IFERROR(FIND("trip",H1268,1),0)&gt;0,"Trip",IFERROR(FIND("假",H1268,1),0)&gt;0,"Leave",IFERROR(FIND("leave",H1268,1),0)&gt;0,"Leave",IFERROR(FIND("补单",H1268,1),0)&gt;0,"Supp",IFERROR(FIND("Replenishment",H1268,1),0)&gt;0,"Supp",1=1,H1268)</f>
        <v>0</v>
      </c>
      <c r="L1268" s="17">
        <f t="shared" si="19"/>
        <v>0</v>
      </c>
      <c r="M1268" s="17" cm="1">
        <f t="array" ref="M1268">_xlfn.IFS(IFERROR(FIND("事假",H1268,1),0)&gt;0,"Unpaid",IFERROR(FIND("年休假",H1268,1),0)&gt;0,"Annual",IFERROR(FIND("产",H1268,1),0)&gt;0,"Welfare",IFERROR(FIND("婚",H1268,1),0)&gt;0,"Welfare",IFERROR(FIND("育",H1268,1),0)&gt;0,"Welfare",IFERROR(FIND("丧",H1268,1),0)&gt;0,"Welfare",IFERROR(FIND("Annual",H1268,1),0)&gt;0,"Annual",IFERROR(FIND("annual",H1268,1),0)&gt;0,"Annual",IFERROR(FIND("病假",H1268,1),0)&gt;0,"Sick",IFERROR(FIND("sick",H1268,1),0)&gt;0,"Sick",IFERROR(FIND("Leave",H1268,1),0)&gt;0,"Unpaid",IFERROR(FIND("unpaid",H1268,1),0)&gt;0,"Unpaid",IFERROR(FIND("welfare",H1268,1),0)&gt;0,"Welfare",1=1,H1268)</f>
        <v>0</v>
      </c>
    </row>
    <row r="1269" spans="11:13">
      <c r="K1269" s="17" cm="1">
        <f t="array" ref="K1269">_xlfn.IFS(IFERROR(FIND("差",H1269,1),0)&gt;0,"Trip",IFERROR(FIND("trip",H1269,1),0)&gt;0,"Trip",IFERROR(FIND("假",H1269,1),0)&gt;0,"Leave",IFERROR(FIND("leave",H1269,1),0)&gt;0,"Leave",IFERROR(FIND("补单",H1269,1),0)&gt;0,"Supp",IFERROR(FIND("Replenishment",H1269,1),0)&gt;0,"Supp",1=1,H1269)</f>
        <v>0</v>
      </c>
      <c r="L1269" s="17">
        <f t="shared" si="19"/>
        <v>0</v>
      </c>
      <c r="M1269" s="17" cm="1">
        <f t="array" ref="M1269">_xlfn.IFS(IFERROR(FIND("事假",H1269,1),0)&gt;0,"Unpaid",IFERROR(FIND("年休假",H1269,1),0)&gt;0,"Annual",IFERROR(FIND("产",H1269,1),0)&gt;0,"Welfare",IFERROR(FIND("婚",H1269,1),0)&gt;0,"Welfare",IFERROR(FIND("育",H1269,1),0)&gt;0,"Welfare",IFERROR(FIND("丧",H1269,1),0)&gt;0,"Welfare",IFERROR(FIND("Annual",H1269,1),0)&gt;0,"Annual",IFERROR(FIND("annual",H1269,1),0)&gt;0,"Annual",IFERROR(FIND("病假",H1269,1),0)&gt;0,"Sick",IFERROR(FIND("sick",H1269,1),0)&gt;0,"Sick",IFERROR(FIND("Leave",H1269,1),0)&gt;0,"Unpaid",IFERROR(FIND("unpaid",H1269,1),0)&gt;0,"Unpaid",IFERROR(FIND("welfare",H1269,1),0)&gt;0,"Welfare",1=1,H1269)</f>
        <v>0</v>
      </c>
    </row>
    <row r="1270" spans="11:13">
      <c r="K1270" s="17" cm="1">
        <f t="array" ref="K1270">_xlfn.IFS(IFERROR(FIND("差",H1270,1),0)&gt;0,"Trip",IFERROR(FIND("trip",H1270,1),0)&gt;0,"Trip",IFERROR(FIND("假",H1270,1),0)&gt;0,"Leave",IFERROR(FIND("leave",H1270,1),0)&gt;0,"Leave",IFERROR(FIND("补单",H1270,1),0)&gt;0,"Supp",IFERROR(FIND("Replenishment",H1270,1),0)&gt;0,"Supp",1=1,H1270)</f>
        <v>0</v>
      </c>
      <c r="L1270" s="17">
        <f t="shared" si="19"/>
        <v>0</v>
      </c>
      <c r="M1270" s="17" cm="1">
        <f t="array" ref="M1270">_xlfn.IFS(IFERROR(FIND("事假",H1270,1),0)&gt;0,"Unpaid",IFERROR(FIND("年休假",H1270,1),0)&gt;0,"Annual",IFERROR(FIND("产",H1270,1),0)&gt;0,"Welfare",IFERROR(FIND("婚",H1270,1),0)&gt;0,"Welfare",IFERROR(FIND("育",H1270,1),0)&gt;0,"Welfare",IFERROR(FIND("丧",H1270,1),0)&gt;0,"Welfare",IFERROR(FIND("Annual",H1270,1),0)&gt;0,"Annual",IFERROR(FIND("annual",H1270,1),0)&gt;0,"Annual",IFERROR(FIND("病假",H1270,1),0)&gt;0,"Sick",IFERROR(FIND("sick",H1270,1),0)&gt;0,"Sick",IFERROR(FIND("Leave",H1270,1),0)&gt;0,"Unpaid",IFERROR(FIND("unpaid",H1270,1),0)&gt;0,"Unpaid",IFERROR(FIND("welfare",H1270,1),0)&gt;0,"Welfare",1=1,H1270)</f>
        <v>0</v>
      </c>
    </row>
    <row r="1271" spans="11:13">
      <c r="K1271" s="17" cm="1">
        <f t="array" ref="K1271">_xlfn.IFS(IFERROR(FIND("差",H1271,1),0)&gt;0,"Trip",IFERROR(FIND("trip",H1271,1),0)&gt;0,"Trip",IFERROR(FIND("假",H1271,1),0)&gt;0,"Leave",IFERROR(FIND("leave",H1271,1),0)&gt;0,"Leave",IFERROR(FIND("补单",H1271,1),0)&gt;0,"Supp",IFERROR(FIND("Replenishment",H1271,1),0)&gt;0,"Supp",1=1,H1271)</f>
        <v>0</v>
      </c>
      <c r="L1271" s="17">
        <f t="shared" si="19"/>
        <v>0</v>
      </c>
      <c r="M1271" s="17" cm="1">
        <f t="array" ref="M1271">_xlfn.IFS(IFERROR(FIND("事假",H1271,1),0)&gt;0,"Unpaid",IFERROR(FIND("年休假",H1271,1),0)&gt;0,"Annual",IFERROR(FIND("产",H1271,1),0)&gt;0,"Welfare",IFERROR(FIND("婚",H1271,1),0)&gt;0,"Welfare",IFERROR(FIND("育",H1271,1),0)&gt;0,"Welfare",IFERROR(FIND("丧",H1271,1),0)&gt;0,"Welfare",IFERROR(FIND("Annual",H1271,1),0)&gt;0,"Annual",IFERROR(FIND("annual",H1271,1),0)&gt;0,"Annual",IFERROR(FIND("病假",H1271,1),0)&gt;0,"Sick",IFERROR(FIND("sick",H1271,1),0)&gt;0,"Sick",IFERROR(FIND("Leave",H1271,1),0)&gt;0,"Unpaid",IFERROR(FIND("unpaid",H1271,1),0)&gt;0,"Unpaid",IFERROR(FIND("welfare",H1271,1),0)&gt;0,"Welfare",1=1,H1271)</f>
        <v>0</v>
      </c>
    </row>
    <row r="1272" spans="11:13">
      <c r="K1272" s="17" cm="1">
        <f t="array" ref="K1272">_xlfn.IFS(IFERROR(FIND("差",H1272,1),0)&gt;0,"Trip",IFERROR(FIND("trip",H1272,1),0)&gt;0,"Trip",IFERROR(FIND("假",H1272,1),0)&gt;0,"Leave",IFERROR(FIND("leave",H1272,1),0)&gt;0,"Leave",IFERROR(FIND("补单",H1272,1),0)&gt;0,"Supp",IFERROR(FIND("Replenishment",H1272,1),0)&gt;0,"Supp",1=1,H1272)</f>
        <v>0</v>
      </c>
      <c r="L1272" s="17">
        <f t="shared" si="19"/>
        <v>0</v>
      </c>
      <c r="M1272" s="17" cm="1">
        <f t="array" ref="M1272">_xlfn.IFS(IFERROR(FIND("事假",H1272,1),0)&gt;0,"Unpaid",IFERROR(FIND("年休假",H1272,1),0)&gt;0,"Annual",IFERROR(FIND("产",H1272,1),0)&gt;0,"Welfare",IFERROR(FIND("婚",H1272,1),0)&gt;0,"Welfare",IFERROR(FIND("育",H1272,1),0)&gt;0,"Welfare",IFERROR(FIND("丧",H1272,1),0)&gt;0,"Welfare",IFERROR(FIND("Annual",H1272,1),0)&gt;0,"Annual",IFERROR(FIND("annual",H1272,1),0)&gt;0,"Annual",IFERROR(FIND("病假",H1272,1),0)&gt;0,"Sick",IFERROR(FIND("sick",H1272,1),0)&gt;0,"Sick",IFERROR(FIND("Leave",H1272,1),0)&gt;0,"Unpaid",IFERROR(FIND("unpaid",H1272,1),0)&gt;0,"Unpaid",IFERROR(FIND("welfare",H1272,1),0)&gt;0,"Welfare",1=1,H1272)</f>
        <v>0</v>
      </c>
    </row>
    <row r="1273" spans="11:13">
      <c r="K1273" s="17" cm="1">
        <f t="array" ref="K1273">_xlfn.IFS(IFERROR(FIND("差",H1273,1),0)&gt;0,"Trip",IFERROR(FIND("trip",H1273,1),0)&gt;0,"Trip",IFERROR(FIND("假",H1273,1),0)&gt;0,"Leave",IFERROR(FIND("leave",H1273,1),0)&gt;0,"Leave",IFERROR(FIND("补单",H1273,1),0)&gt;0,"Supp",IFERROR(FIND("Replenishment",H1273,1),0)&gt;0,"Supp",1=1,H1273)</f>
        <v>0</v>
      </c>
      <c r="L1273" s="17">
        <f t="shared" si="19"/>
        <v>0</v>
      </c>
      <c r="M1273" s="17" cm="1">
        <f t="array" ref="M1273">_xlfn.IFS(IFERROR(FIND("事假",H1273,1),0)&gt;0,"Unpaid",IFERROR(FIND("年休假",H1273,1),0)&gt;0,"Annual",IFERROR(FIND("产",H1273,1),0)&gt;0,"Welfare",IFERROR(FIND("婚",H1273,1),0)&gt;0,"Welfare",IFERROR(FIND("育",H1273,1),0)&gt;0,"Welfare",IFERROR(FIND("丧",H1273,1),0)&gt;0,"Welfare",IFERROR(FIND("Annual",H1273,1),0)&gt;0,"Annual",IFERROR(FIND("annual",H1273,1),0)&gt;0,"Annual",IFERROR(FIND("病假",H1273,1),0)&gt;0,"Sick",IFERROR(FIND("sick",H1273,1),0)&gt;0,"Sick",IFERROR(FIND("Leave",H1273,1),0)&gt;0,"Unpaid",IFERROR(FIND("unpaid",H1273,1),0)&gt;0,"Unpaid",IFERROR(FIND("welfare",H1273,1),0)&gt;0,"Welfare",1=1,H1273)</f>
        <v>0</v>
      </c>
    </row>
    <row r="1274" spans="11:13">
      <c r="K1274" s="17" cm="1">
        <f t="array" ref="K1274">_xlfn.IFS(IFERROR(FIND("差",H1274,1),0)&gt;0,"Trip",IFERROR(FIND("trip",H1274,1),0)&gt;0,"Trip",IFERROR(FIND("假",H1274,1),0)&gt;0,"Leave",IFERROR(FIND("leave",H1274,1),0)&gt;0,"Leave",IFERROR(FIND("补单",H1274,1),0)&gt;0,"Supp",IFERROR(FIND("Replenishment",H1274,1),0)&gt;0,"Supp",1=1,H1274)</f>
        <v>0</v>
      </c>
      <c r="L1274" s="17">
        <f t="shared" si="19"/>
        <v>0</v>
      </c>
      <c r="M1274" s="17" cm="1">
        <f t="array" ref="M1274">_xlfn.IFS(IFERROR(FIND("事假",H1274,1),0)&gt;0,"Unpaid",IFERROR(FIND("年休假",H1274,1),0)&gt;0,"Annual",IFERROR(FIND("产",H1274,1),0)&gt;0,"Welfare",IFERROR(FIND("婚",H1274,1),0)&gt;0,"Welfare",IFERROR(FIND("育",H1274,1),0)&gt;0,"Welfare",IFERROR(FIND("丧",H1274,1),0)&gt;0,"Welfare",IFERROR(FIND("Annual",H1274,1),0)&gt;0,"Annual",IFERROR(FIND("annual",H1274,1),0)&gt;0,"Annual",IFERROR(FIND("病假",H1274,1),0)&gt;0,"Sick",IFERROR(FIND("sick",H1274,1),0)&gt;0,"Sick",IFERROR(FIND("Leave",H1274,1),0)&gt;0,"Unpaid",IFERROR(FIND("unpaid",H1274,1),0)&gt;0,"Unpaid",IFERROR(FIND("welfare",H1274,1),0)&gt;0,"Welfare",1=1,H1274)</f>
        <v>0</v>
      </c>
    </row>
    <row r="1275" spans="11:13">
      <c r="K1275" s="17" cm="1">
        <f t="array" ref="K1275">_xlfn.IFS(IFERROR(FIND("差",H1275,1),0)&gt;0,"Trip",IFERROR(FIND("trip",H1275,1),0)&gt;0,"Trip",IFERROR(FIND("假",H1275,1),0)&gt;0,"Leave",IFERROR(FIND("leave",H1275,1),0)&gt;0,"Leave",IFERROR(FIND("补单",H1275,1),0)&gt;0,"Supp",IFERROR(FIND("Replenishment",H1275,1),0)&gt;0,"Supp",1=1,H1275)</f>
        <v>0</v>
      </c>
      <c r="L1275" s="17">
        <f t="shared" si="19"/>
        <v>0</v>
      </c>
      <c r="M1275" s="17" cm="1">
        <f t="array" ref="M1275">_xlfn.IFS(IFERROR(FIND("事假",H1275,1),0)&gt;0,"Unpaid",IFERROR(FIND("年休假",H1275,1),0)&gt;0,"Annual",IFERROR(FIND("产",H1275,1),0)&gt;0,"Welfare",IFERROR(FIND("婚",H1275,1),0)&gt;0,"Welfare",IFERROR(FIND("育",H1275,1),0)&gt;0,"Welfare",IFERROR(FIND("丧",H1275,1),0)&gt;0,"Welfare",IFERROR(FIND("Annual",H1275,1),0)&gt;0,"Annual",IFERROR(FIND("annual",H1275,1),0)&gt;0,"Annual",IFERROR(FIND("病假",H1275,1),0)&gt;0,"Sick",IFERROR(FIND("sick",H1275,1),0)&gt;0,"Sick",IFERROR(FIND("Leave",H1275,1),0)&gt;0,"Unpaid",IFERROR(FIND("unpaid",H1275,1),0)&gt;0,"Unpaid",IFERROR(FIND("welfare",H1275,1),0)&gt;0,"Welfare",1=1,H1275)</f>
        <v>0</v>
      </c>
    </row>
    <row r="1276" spans="11:13">
      <c r="K1276" s="17" cm="1">
        <f t="array" ref="K1276">_xlfn.IFS(IFERROR(FIND("差",H1276,1),0)&gt;0,"Trip",IFERROR(FIND("trip",H1276,1),0)&gt;0,"Trip",IFERROR(FIND("假",H1276,1),0)&gt;0,"Leave",IFERROR(FIND("leave",H1276,1),0)&gt;0,"Leave",IFERROR(FIND("补单",H1276,1),0)&gt;0,"Supp",IFERROR(FIND("Replenishment",H1276,1),0)&gt;0,"Supp",1=1,H1276)</f>
        <v>0</v>
      </c>
      <c r="L1276" s="17">
        <f t="shared" si="19"/>
        <v>0</v>
      </c>
      <c r="M1276" s="17" cm="1">
        <f t="array" ref="M1276">_xlfn.IFS(IFERROR(FIND("事假",H1276,1),0)&gt;0,"Unpaid",IFERROR(FIND("年休假",H1276,1),0)&gt;0,"Annual",IFERROR(FIND("产",H1276,1),0)&gt;0,"Welfare",IFERROR(FIND("婚",H1276,1),0)&gt;0,"Welfare",IFERROR(FIND("育",H1276,1),0)&gt;0,"Welfare",IFERROR(FIND("丧",H1276,1),0)&gt;0,"Welfare",IFERROR(FIND("Annual",H1276,1),0)&gt;0,"Annual",IFERROR(FIND("annual",H1276,1),0)&gt;0,"Annual",IFERROR(FIND("病假",H1276,1),0)&gt;0,"Sick",IFERROR(FIND("sick",H1276,1),0)&gt;0,"Sick",IFERROR(FIND("Leave",H1276,1),0)&gt;0,"Unpaid",IFERROR(FIND("unpaid",H1276,1),0)&gt;0,"Unpaid",IFERROR(FIND("welfare",H1276,1),0)&gt;0,"Welfare",1=1,H1276)</f>
        <v>0</v>
      </c>
    </row>
    <row r="1277" spans="11:13">
      <c r="K1277" s="17" cm="1">
        <f t="array" ref="K1277">_xlfn.IFS(IFERROR(FIND("差",H1277,1),0)&gt;0,"Trip",IFERROR(FIND("trip",H1277,1),0)&gt;0,"Trip",IFERROR(FIND("假",H1277,1),0)&gt;0,"Leave",IFERROR(FIND("leave",H1277,1),0)&gt;0,"Leave",IFERROR(FIND("补单",H1277,1),0)&gt;0,"Supp",IFERROR(FIND("Replenishment",H1277,1),0)&gt;0,"Supp",1=1,H1277)</f>
        <v>0</v>
      </c>
      <c r="L1277" s="17">
        <f t="shared" si="19"/>
        <v>0</v>
      </c>
      <c r="M1277" s="17" cm="1">
        <f t="array" ref="M1277">_xlfn.IFS(IFERROR(FIND("事假",H1277,1),0)&gt;0,"Unpaid",IFERROR(FIND("年休假",H1277,1),0)&gt;0,"Annual",IFERROR(FIND("产",H1277,1),0)&gt;0,"Welfare",IFERROR(FIND("婚",H1277,1),0)&gt;0,"Welfare",IFERROR(FIND("育",H1277,1),0)&gt;0,"Welfare",IFERROR(FIND("丧",H1277,1),0)&gt;0,"Welfare",IFERROR(FIND("Annual",H1277,1),0)&gt;0,"Annual",IFERROR(FIND("annual",H1277,1),0)&gt;0,"Annual",IFERROR(FIND("病假",H1277,1),0)&gt;0,"Sick",IFERROR(FIND("sick",H1277,1),0)&gt;0,"Sick",IFERROR(FIND("Leave",H1277,1),0)&gt;0,"Unpaid",IFERROR(FIND("unpaid",H1277,1),0)&gt;0,"Unpaid",IFERROR(FIND("welfare",H1277,1),0)&gt;0,"Welfare",1=1,H1277)</f>
        <v>0</v>
      </c>
    </row>
    <row r="1278" spans="11:13">
      <c r="K1278" s="17" cm="1">
        <f t="array" ref="K1278">_xlfn.IFS(IFERROR(FIND("差",H1278,1),0)&gt;0,"Trip",IFERROR(FIND("trip",H1278,1),0)&gt;0,"Trip",IFERROR(FIND("假",H1278,1),0)&gt;0,"Leave",IFERROR(FIND("leave",H1278,1),0)&gt;0,"Leave",IFERROR(FIND("补单",H1278,1),0)&gt;0,"Supp",IFERROR(FIND("Replenishment",H1278,1),0)&gt;0,"Supp",1=1,H1278)</f>
        <v>0</v>
      </c>
      <c r="L1278" s="17">
        <f t="shared" si="19"/>
        <v>0</v>
      </c>
      <c r="M1278" s="17" cm="1">
        <f t="array" ref="M1278">_xlfn.IFS(IFERROR(FIND("事假",H1278,1),0)&gt;0,"Unpaid",IFERROR(FIND("年休假",H1278,1),0)&gt;0,"Annual",IFERROR(FIND("产",H1278,1),0)&gt;0,"Welfare",IFERROR(FIND("婚",H1278,1),0)&gt;0,"Welfare",IFERROR(FIND("育",H1278,1),0)&gt;0,"Welfare",IFERROR(FIND("丧",H1278,1),0)&gt;0,"Welfare",IFERROR(FIND("Annual",H1278,1),0)&gt;0,"Annual",IFERROR(FIND("annual",H1278,1),0)&gt;0,"Annual",IFERROR(FIND("病假",H1278,1),0)&gt;0,"Sick",IFERROR(FIND("sick",H1278,1),0)&gt;0,"Sick",IFERROR(FIND("Leave",H1278,1),0)&gt;0,"Unpaid",IFERROR(FIND("unpaid",H1278,1),0)&gt;0,"Unpaid",IFERROR(FIND("welfare",H1278,1),0)&gt;0,"Welfare",1=1,H1278)</f>
        <v>0</v>
      </c>
    </row>
    <row r="1279" spans="11:13">
      <c r="K1279" s="17" cm="1">
        <f t="array" ref="K1279">_xlfn.IFS(IFERROR(FIND("差",H1279,1),0)&gt;0,"Trip",IFERROR(FIND("trip",H1279,1),0)&gt;0,"Trip",IFERROR(FIND("假",H1279,1),0)&gt;0,"Leave",IFERROR(FIND("leave",H1279,1),0)&gt;0,"Leave",IFERROR(FIND("补单",H1279,1),0)&gt;0,"Supp",IFERROR(FIND("Replenishment",H1279,1),0)&gt;0,"Supp",1=1,H1279)</f>
        <v>0</v>
      </c>
      <c r="L1279" s="17">
        <f t="shared" si="19"/>
        <v>0</v>
      </c>
      <c r="M1279" s="17" cm="1">
        <f t="array" ref="M1279">_xlfn.IFS(IFERROR(FIND("事假",H1279,1),0)&gt;0,"Unpaid",IFERROR(FIND("年休假",H1279,1),0)&gt;0,"Annual",IFERROR(FIND("产",H1279,1),0)&gt;0,"Welfare",IFERROR(FIND("婚",H1279,1),0)&gt;0,"Welfare",IFERROR(FIND("育",H1279,1),0)&gt;0,"Welfare",IFERROR(FIND("丧",H1279,1),0)&gt;0,"Welfare",IFERROR(FIND("Annual",H1279,1),0)&gt;0,"Annual",IFERROR(FIND("annual",H1279,1),0)&gt;0,"Annual",IFERROR(FIND("病假",H1279,1),0)&gt;0,"Sick",IFERROR(FIND("sick",H1279,1),0)&gt;0,"Sick",IFERROR(FIND("Leave",H1279,1),0)&gt;0,"Unpaid",IFERROR(FIND("unpaid",H1279,1),0)&gt;0,"Unpaid",IFERROR(FIND("welfare",H1279,1),0)&gt;0,"Welfare",1=1,H1279)</f>
        <v>0</v>
      </c>
    </row>
    <row r="1280" spans="11:13">
      <c r="K1280" s="17" cm="1">
        <f t="array" ref="K1280">_xlfn.IFS(IFERROR(FIND("差",H1280,1),0)&gt;0,"Trip",IFERROR(FIND("trip",H1280,1),0)&gt;0,"Trip",IFERROR(FIND("假",H1280,1),0)&gt;0,"Leave",IFERROR(FIND("leave",H1280,1),0)&gt;0,"Leave",IFERROR(FIND("补单",H1280,1),0)&gt;0,"Supp",IFERROR(FIND("Replenishment",H1280,1),0)&gt;0,"Supp",1=1,H1280)</f>
        <v>0</v>
      </c>
      <c r="L1280" s="17">
        <f t="shared" si="19"/>
        <v>0</v>
      </c>
      <c r="M1280" s="17" cm="1">
        <f t="array" ref="M1280">_xlfn.IFS(IFERROR(FIND("事假",H1280,1),0)&gt;0,"Unpaid",IFERROR(FIND("年休假",H1280,1),0)&gt;0,"Annual",IFERROR(FIND("产",H1280,1),0)&gt;0,"Welfare",IFERROR(FIND("婚",H1280,1),0)&gt;0,"Welfare",IFERROR(FIND("育",H1280,1),0)&gt;0,"Welfare",IFERROR(FIND("丧",H1280,1),0)&gt;0,"Welfare",IFERROR(FIND("Annual",H1280,1),0)&gt;0,"Annual",IFERROR(FIND("annual",H1280,1),0)&gt;0,"Annual",IFERROR(FIND("病假",H1280,1),0)&gt;0,"Sick",IFERROR(FIND("sick",H1280,1),0)&gt;0,"Sick",IFERROR(FIND("Leave",H1280,1),0)&gt;0,"Unpaid",IFERROR(FIND("unpaid",H1280,1),0)&gt;0,"Unpaid",IFERROR(FIND("welfare",H1280,1),0)&gt;0,"Welfare",1=1,H1280)</f>
        <v>0</v>
      </c>
    </row>
    <row r="1281" spans="11:13">
      <c r="K1281" s="17" cm="1">
        <f t="array" ref="K1281">_xlfn.IFS(IFERROR(FIND("差",H1281,1),0)&gt;0,"Trip",IFERROR(FIND("trip",H1281,1),0)&gt;0,"Trip",IFERROR(FIND("假",H1281,1),0)&gt;0,"Leave",IFERROR(FIND("leave",H1281,1),0)&gt;0,"Leave",IFERROR(FIND("补单",H1281,1),0)&gt;0,"Supp",IFERROR(FIND("Replenishment",H1281,1),0)&gt;0,"Supp",1=1,H1281)</f>
        <v>0</v>
      </c>
      <c r="L1281" s="17">
        <f t="shared" si="19"/>
        <v>0</v>
      </c>
      <c r="M1281" s="17" cm="1">
        <f t="array" ref="M1281">_xlfn.IFS(IFERROR(FIND("事假",H1281,1),0)&gt;0,"Unpaid",IFERROR(FIND("年休假",H1281,1),0)&gt;0,"Annual",IFERROR(FIND("产",H1281,1),0)&gt;0,"Welfare",IFERROR(FIND("婚",H1281,1),0)&gt;0,"Welfare",IFERROR(FIND("育",H1281,1),0)&gt;0,"Welfare",IFERROR(FIND("丧",H1281,1),0)&gt;0,"Welfare",IFERROR(FIND("Annual",H1281,1),0)&gt;0,"Annual",IFERROR(FIND("annual",H1281,1),0)&gt;0,"Annual",IFERROR(FIND("病假",H1281,1),0)&gt;0,"Sick",IFERROR(FIND("sick",H1281,1),0)&gt;0,"Sick",IFERROR(FIND("Leave",H1281,1),0)&gt;0,"Unpaid",IFERROR(FIND("unpaid",H1281,1),0)&gt;0,"Unpaid",IFERROR(FIND("welfare",H1281,1),0)&gt;0,"Welfare",1=1,H1281)</f>
        <v>0</v>
      </c>
    </row>
    <row r="1282" spans="11:13">
      <c r="K1282" s="17" cm="1">
        <f t="array" ref="K1282">_xlfn.IFS(IFERROR(FIND("差",H1282,1),0)&gt;0,"Trip",IFERROR(FIND("trip",H1282,1),0)&gt;0,"Trip",IFERROR(FIND("假",H1282,1),0)&gt;0,"Leave",IFERROR(FIND("leave",H1282,1),0)&gt;0,"Leave",IFERROR(FIND("补单",H1282,1),0)&gt;0,"Supp",IFERROR(FIND("Replenishment",H1282,1),0)&gt;0,"Supp",1=1,H1282)</f>
        <v>0</v>
      </c>
      <c r="L1282" s="17">
        <f t="shared" si="19"/>
        <v>0</v>
      </c>
      <c r="M1282" s="17" cm="1">
        <f t="array" ref="M1282">_xlfn.IFS(IFERROR(FIND("事假",H1282,1),0)&gt;0,"Unpaid",IFERROR(FIND("年休假",H1282,1),0)&gt;0,"Annual",IFERROR(FIND("产",H1282,1),0)&gt;0,"Welfare",IFERROR(FIND("婚",H1282,1),0)&gt;0,"Welfare",IFERROR(FIND("育",H1282,1),0)&gt;0,"Welfare",IFERROR(FIND("丧",H1282,1),0)&gt;0,"Welfare",IFERROR(FIND("Annual",H1282,1),0)&gt;0,"Annual",IFERROR(FIND("annual",H1282,1),0)&gt;0,"Annual",IFERROR(FIND("病假",H1282,1),0)&gt;0,"Sick",IFERROR(FIND("sick",H1282,1),0)&gt;0,"Sick",IFERROR(FIND("Leave",H1282,1),0)&gt;0,"Unpaid",IFERROR(FIND("unpaid",H1282,1),0)&gt;0,"Unpaid",IFERROR(FIND("welfare",H1282,1),0)&gt;0,"Welfare",1=1,H1282)</f>
        <v>0</v>
      </c>
    </row>
    <row r="1283" spans="11:13">
      <c r="K1283" s="17" cm="1">
        <f t="array" ref="K1283">_xlfn.IFS(IFERROR(FIND("差",H1283,1),0)&gt;0,"Trip",IFERROR(FIND("trip",H1283,1),0)&gt;0,"Trip",IFERROR(FIND("假",H1283,1),0)&gt;0,"Leave",IFERROR(FIND("leave",H1283,1),0)&gt;0,"Leave",IFERROR(FIND("补单",H1283,1),0)&gt;0,"Supp",IFERROR(FIND("Replenishment",H1283,1),0)&gt;0,"Supp",1=1,H1283)</f>
        <v>0</v>
      </c>
      <c r="L1283" s="17">
        <f t="shared" ref="L1283:L1346" si="20">IF(IFERROR(FIND("通过",J1283,1),0)&gt;0,"Approved",J1283)</f>
        <v>0</v>
      </c>
      <c r="M1283" s="17" cm="1">
        <f t="array" ref="M1283">_xlfn.IFS(IFERROR(FIND("事假",H1283,1),0)&gt;0,"Unpaid",IFERROR(FIND("年休假",H1283,1),0)&gt;0,"Annual",IFERROR(FIND("产",H1283,1),0)&gt;0,"Welfare",IFERROR(FIND("婚",H1283,1),0)&gt;0,"Welfare",IFERROR(FIND("育",H1283,1),0)&gt;0,"Welfare",IFERROR(FIND("丧",H1283,1),0)&gt;0,"Welfare",IFERROR(FIND("Annual",H1283,1),0)&gt;0,"Annual",IFERROR(FIND("annual",H1283,1),0)&gt;0,"Annual",IFERROR(FIND("病假",H1283,1),0)&gt;0,"Sick",IFERROR(FIND("sick",H1283,1),0)&gt;0,"Sick",IFERROR(FIND("Leave",H1283,1),0)&gt;0,"Unpaid",IFERROR(FIND("unpaid",H1283,1),0)&gt;0,"Unpaid",IFERROR(FIND("welfare",H1283,1),0)&gt;0,"Welfare",1=1,H1283)</f>
        <v>0</v>
      </c>
    </row>
    <row r="1284" spans="11:13">
      <c r="K1284" s="17" cm="1">
        <f t="array" ref="K1284">_xlfn.IFS(IFERROR(FIND("差",H1284,1),0)&gt;0,"Trip",IFERROR(FIND("trip",H1284,1),0)&gt;0,"Trip",IFERROR(FIND("假",H1284,1),0)&gt;0,"Leave",IFERROR(FIND("leave",H1284,1),0)&gt;0,"Leave",IFERROR(FIND("补单",H1284,1),0)&gt;0,"Supp",IFERROR(FIND("Replenishment",H1284,1),0)&gt;0,"Supp",1=1,H1284)</f>
        <v>0</v>
      </c>
      <c r="L1284" s="17">
        <f t="shared" si="20"/>
        <v>0</v>
      </c>
      <c r="M1284" s="17" cm="1">
        <f t="array" ref="M1284">_xlfn.IFS(IFERROR(FIND("事假",H1284,1),0)&gt;0,"Unpaid",IFERROR(FIND("年休假",H1284,1),0)&gt;0,"Annual",IFERROR(FIND("产",H1284,1),0)&gt;0,"Welfare",IFERROR(FIND("婚",H1284,1),0)&gt;0,"Welfare",IFERROR(FIND("育",H1284,1),0)&gt;0,"Welfare",IFERROR(FIND("丧",H1284,1),0)&gt;0,"Welfare",IFERROR(FIND("Annual",H1284,1),0)&gt;0,"Annual",IFERROR(FIND("annual",H1284,1),0)&gt;0,"Annual",IFERROR(FIND("病假",H1284,1),0)&gt;0,"Sick",IFERROR(FIND("sick",H1284,1),0)&gt;0,"Sick",IFERROR(FIND("Leave",H1284,1),0)&gt;0,"Unpaid",IFERROR(FIND("unpaid",H1284,1),0)&gt;0,"Unpaid",IFERROR(FIND("welfare",H1284,1),0)&gt;0,"Welfare",1=1,H1284)</f>
        <v>0</v>
      </c>
    </row>
    <row r="1285" spans="11:13">
      <c r="K1285" s="17" cm="1">
        <f t="array" ref="K1285">_xlfn.IFS(IFERROR(FIND("差",H1285,1),0)&gt;0,"Trip",IFERROR(FIND("trip",H1285,1),0)&gt;0,"Trip",IFERROR(FIND("假",H1285,1),0)&gt;0,"Leave",IFERROR(FIND("leave",H1285,1),0)&gt;0,"Leave",IFERROR(FIND("补单",H1285,1),0)&gt;0,"Supp",IFERROR(FIND("Replenishment",H1285,1),0)&gt;0,"Supp",1=1,H1285)</f>
        <v>0</v>
      </c>
      <c r="L1285" s="17">
        <f t="shared" si="20"/>
        <v>0</v>
      </c>
      <c r="M1285" s="17" cm="1">
        <f t="array" ref="M1285">_xlfn.IFS(IFERROR(FIND("事假",H1285,1),0)&gt;0,"Unpaid",IFERROR(FIND("年休假",H1285,1),0)&gt;0,"Annual",IFERROR(FIND("产",H1285,1),0)&gt;0,"Welfare",IFERROR(FIND("婚",H1285,1),0)&gt;0,"Welfare",IFERROR(FIND("育",H1285,1),0)&gt;0,"Welfare",IFERROR(FIND("丧",H1285,1),0)&gt;0,"Welfare",IFERROR(FIND("Annual",H1285,1),0)&gt;0,"Annual",IFERROR(FIND("annual",H1285,1),0)&gt;0,"Annual",IFERROR(FIND("病假",H1285,1),0)&gt;0,"Sick",IFERROR(FIND("sick",H1285,1),0)&gt;0,"Sick",IFERROR(FIND("Leave",H1285,1),0)&gt;0,"Unpaid",IFERROR(FIND("unpaid",H1285,1),0)&gt;0,"Unpaid",IFERROR(FIND("welfare",H1285,1),0)&gt;0,"Welfare",1=1,H1285)</f>
        <v>0</v>
      </c>
    </row>
    <row r="1286" spans="11:13">
      <c r="K1286" s="17" cm="1">
        <f t="array" ref="K1286">_xlfn.IFS(IFERROR(FIND("差",H1286,1),0)&gt;0,"Trip",IFERROR(FIND("trip",H1286,1),0)&gt;0,"Trip",IFERROR(FIND("假",H1286,1),0)&gt;0,"Leave",IFERROR(FIND("leave",H1286,1),0)&gt;0,"Leave",IFERROR(FIND("补单",H1286,1),0)&gt;0,"Supp",IFERROR(FIND("Replenishment",H1286,1),0)&gt;0,"Supp",1=1,H1286)</f>
        <v>0</v>
      </c>
      <c r="L1286" s="17">
        <f t="shared" si="20"/>
        <v>0</v>
      </c>
      <c r="M1286" s="17" cm="1">
        <f t="array" ref="M1286">_xlfn.IFS(IFERROR(FIND("事假",H1286,1),0)&gt;0,"Unpaid",IFERROR(FIND("年休假",H1286,1),0)&gt;0,"Annual",IFERROR(FIND("产",H1286,1),0)&gt;0,"Welfare",IFERROR(FIND("婚",H1286,1),0)&gt;0,"Welfare",IFERROR(FIND("育",H1286,1),0)&gt;0,"Welfare",IFERROR(FIND("丧",H1286,1),0)&gt;0,"Welfare",IFERROR(FIND("Annual",H1286,1),0)&gt;0,"Annual",IFERROR(FIND("annual",H1286,1),0)&gt;0,"Annual",IFERROR(FIND("病假",H1286,1),0)&gt;0,"Sick",IFERROR(FIND("sick",H1286,1),0)&gt;0,"Sick",IFERROR(FIND("Leave",H1286,1),0)&gt;0,"Unpaid",IFERROR(FIND("unpaid",H1286,1),0)&gt;0,"Unpaid",IFERROR(FIND("welfare",H1286,1),0)&gt;0,"Welfare",1=1,H1286)</f>
        <v>0</v>
      </c>
    </row>
    <row r="1287" spans="11:13">
      <c r="K1287" s="17" cm="1">
        <f t="array" ref="K1287">_xlfn.IFS(IFERROR(FIND("差",H1287,1),0)&gt;0,"Trip",IFERROR(FIND("trip",H1287,1),0)&gt;0,"Trip",IFERROR(FIND("假",H1287,1),0)&gt;0,"Leave",IFERROR(FIND("leave",H1287,1),0)&gt;0,"Leave",IFERROR(FIND("补单",H1287,1),0)&gt;0,"Supp",IFERROR(FIND("Replenishment",H1287,1),0)&gt;0,"Supp",1=1,H1287)</f>
        <v>0</v>
      </c>
      <c r="L1287" s="17">
        <f t="shared" si="20"/>
        <v>0</v>
      </c>
      <c r="M1287" s="17" cm="1">
        <f t="array" ref="M1287">_xlfn.IFS(IFERROR(FIND("事假",H1287,1),0)&gt;0,"Unpaid",IFERROR(FIND("年休假",H1287,1),0)&gt;0,"Annual",IFERROR(FIND("产",H1287,1),0)&gt;0,"Welfare",IFERROR(FIND("婚",H1287,1),0)&gt;0,"Welfare",IFERROR(FIND("育",H1287,1),0)&gt;0,"Welfare",IFERROR(FIND("丧",H1287,1),0)&gt;0,"Welfare",IFERROR(FIND("Annual",H1287,1),0)&gt;0,"Annual",IFERROR(FIND("annual",H1287,1),0)&gt;0,"Annual",IFERROR(FIND("病假",H1287,1),0)&gt;0,"Sick",IFERROR(FIND("sick",H1287,1),0)&gt;0,"Sick",IFERROR(FIND("Leave",H1287,1),0)&gt;0,"Unpaid",IFERROR(FIND("unpaid",H1287,1),0)&gt;0,"Unpaid",IFERROR(FIND("welfare",H1287,1),0)&gt;0,"Welfare",1=1,H1287)</f>
        <v>0</v>
      </c>
    </row>
    <row r="1288" spans="11:13">
      <c r="K1288" s="17" cm="1">
        <f t="array" ref="K1288">_xlfn.IFS(IFERROR(FIND("差",H1288,1),0)&gt;0,"Trip",IFERROR(FIND("trip",H1288,1),0)&gt;0,"Trip",IFERROR(FIND("假",H1288,1),0)&gt;0,"Leave",IFERROR(FIND("leave",H1288,1),0)&gt;0,"Leave",IFERROR(FIND("补单",H1288,1),0)&gt;0,"Supp",IFERROR(FIND("Replenishment",H1288,1),0)&gt;0,"Supp",1=1,H1288)</f>
        <v>0</v>
      </c>
      <c r="L1288" s="17">
        <f t="shared" si="20"/>
        <v>0</v>
      </c>
      <c r="M1288" s="17" cm="1">
        <f t="array" ref="M1288">_xlfn.IFS(IFERROR(FIND("事假",H1288,1),0)&gt;0,"Unpaid",IFERROR(FIND("年休假",H1288,1),0)&gt;0,"Annual",IFERROR(FIND("产",H1288,1),0)&gt;0,"Welfare",IFERROR(FIND("婚",H1288,1),0)&gt;0,"Welfare",IFERROR(FIND("育",H1288,1),0)&gt;0,"Welfare",IFERROR(FIND("丧",H1288,1),0)&gt;0,"Welfare",IFERROR(FIND("Annual",H1288,1),0)&gt;0,"Annual",IFERROR(FIND("annual",H1288,1),0)&gt;0,"Annual",IFERROR(FIND("病假",H1288,1),0)&gt;0,"Sick",IFERROR(FIND("sick",H1288,1),0)&gt;0,"Sick",IFERROR(FIND("Leave",H1288,1),0)&gt;0,"Unpaid",IFERROR(FIND("unpaid",H1288,1),0)&gt;0,"Unpaid",IFERROR(FIND("welfare",H1288,1),0)&gt;0,"Welfare",1=1,H1288)</f>
        <v>0</v>
      </c>
    </row>
    <row r="1289" spans="11:13">
      <c r="K1289" s="17" cm="1">
        <f t="array" ref="K1289">_xlfn.IFS(IFERROR(FIND("差",H1289,1),0)&gt;0,"Trip",IFERROR(FIND("trip",H1289,1),0)&gt;0,"Trip",IFERROR(FIND("假",H1289,1),0)&gt;0,"Leave",IFERROR(FIND("leave",H1289,1),0)&gt;0,"Leave",IFERROR(FIND("补单",H1289,1),0)&gt;0,"Supp",IFERROR(FIND("Replenishment",H1289,1),0)&gt;0,"Supp",1=1,H1289)</f>
        <v>0</v>
      </c>
      <c r="L1289" s="17">
        <f t="shared" si="20"/>
        <v>0</v>
      </c>
      <c r="M1289" s="17" cm="1">
        <f t="array" ref="M1289">_xlfn.IFS(IFERROR(FIND("事假",H1289,1),0)&gt;0,"Unpaid",IFERROR(FIND("年休假",H1289,1),0)&gt;0,"Annual",IFERROR(FIND("产",H1289,1),0)&gt;0,"Welfare",IFERROR(FIND("婚",H1289,1),0)&gt;0,"Welfare",IFERROR(FIND("育",H1289,1),0)&gt;0,"Welfare",IFERROR(FIND("丧",H1289,1),0)&gt;0,"Welfare",IFERROR(FIND("Annual",H1289,1),0)&gt;0,"Annual",IFERROR(FIND("annual",H1289,1),0)&gt;0,"Annual",IFERROR(FIND("病假",H1289,1),0)&gt;0,"Sick",IFERROR(FIND("sick",H1289,1),0)&gt;0,"Sick",IFERROR(FIND("Leave",H1289,1),0)&gt;0,"Unpaid",IFERROR(FIND("unpaid",H1289,1),0)&gt;0,"Unpaid",IFERROR(FIND("welfare",H1289,1),0)&gt;0,"Welfare",1=1,H1289)</f>
        <v>0</v>
      </c>
    </row>
    <row r="1290" spans="11:13">
      <c r="K1290" s="17" cm="1">
        <f t="array" ref="K1290">_xlfn.IFS(IFERROR(FIND("差",H1290,1),0)&gt;0,"Trip",IFERROR(FIND("trip",H1290,1),0)&gt;0,"Trip",IFERROR(FIND("假",H1290,1),0)&gt;0,"Leave",IFERROR(FIND("leave",H1290,1),0)&gt;0,"Leave",IFERROR(FIND("补单",H1290,1),0)&gt;0,"Supp",IFERROR(FIND("Replenishment",H1290,1),0)&gt;0,"Supp",1=1,H1290)</f>
        <v>0</v>
      </c>
      <c r="L1290" s="17">
        <f t="shared" si="20"/>
        <v>0</v>
      </c>
      <c r="M1290" s="17" cm="1">
        <f t="array" ref="M1290">_xlfn.IFS(IFERROR(FIND("事假",H1290,1),0)&gt;0,"Unpaid",IFERROR(FIND("年休假",H1290,1),0)&gt;0,"Annual",IFERROR(FIND("产",H1290,1),0)&gt;0,"Welfare",IFERROR(FIND("婚",H1290,1),0)&gt;0,"Welfare",IFERROR(FIND("育",H1290,1),0)&gt;0,"Welfare",IFERROR(FIND("丧",H1290,1),0)&gt;0,"Welfare",IFERROR(FIND("Annual",H1290,1),0)&gt;0,"Annual",IFERROR(FIND("annual",H1290,1),0)&gt;0,"Annual",IFERROR(FIND("病假",H1290,1),0)&gt;0,"Sick",IFERROR(FIND("sick",H1290,1),0)&gt;0,"Sick",IFERROR(FIND("Leave",H1290,1),0)&gt;0,"Unpaid",IFERROR(FIND("unpaid",H1290,1),0)&gt;0,"Unpaid",IFERROR(FIND("welfare",H1290,1),0)&gt;0,"Welfare",1=1,H1290)</f>
        <v>0</v>
      </c>
    </row>
    <row r="1291" spans="11:13">
      <c r="K1291" s="17" cm="1">
        <f t="array" ref="K1291">_xlfn.IFS(IFERROR(FIND("差",H1291,1),0)&gt;0,"Trip",IFERROR(FIND("trip",H1291,1),0)&gt;0,"Trip",IFERROR(FIND("假",H1291,1),0)&gt;0,"Leave",IFERROR(FIND("leave",H1291,1),0)&gt;0,"Leave",IFERROR(FIND("补单",H1291,1),0)&gt;0,"Supp",IFERROR(FIND("Replenishment",H1291,1),0)&gt;0,"Supp",1=1,H1291)</f>
        <v>0</v>
      </c>
      <c r="L1291" s="17">
        <f t="shared" si="20"/>
        <v>0</v>
      </c>
      <c r="M1291" s="17" cm="1">
        <f t="array" ref="M1291">_xlfn.IFS(IFERROR(FIND("事假",H1291,1),0)&gt;0,"Unpaid",IFERROR(FIND("年休假",H1291,1),0)&gt;0,"Annual",IFERROR(FIND("产",H1291,1),0)&gt;0,"Welfare",IFERROR(FIND("婚",H1291,1),0)&gt;0,"Welfare",IFERROR(FIND("育",H1291,1),0)&gt;0,"Welfare",IFERROR(FIND("丧",H1291,1),0)&gt;0,"Welfare",IFERROR(FIND("Annual",H1291,1),0)&gt;0,"Annual",IFERROR(FIND("annual",H1291,1),0)&gt;0,"Annual",IFERROR(FIND("病假",H1291,1),0)&gt;0,"Sick",IFERROR(FIND("sick",H1291,1),0)&gt;0,"Sick",IFERROR(FIND("Leave",H1291,1),0)&gt;0,"Unpaid",IFERROR(FIND("unpaid",H1291,1),0)&gt;0,"Unpaid",IFERROR(FIND("welfare",H1291,1),0)&gt;0,"Welfare",1=1,H1291)</f>
        <v>0</v>
      </c>
    </row>
    <row r="1292" spans="11:13">
      <c r="K1292" s="17" cm="1">
        <f t="array" ref="K1292">_xlfn.IFS(IFERROR(FIND("差",H1292,1),0)&gt;0,"Trip",IFERROR(FIND("trip",H1292,1),0)&gt;0,"Trip",IFERROR(FIND("假",H1292,1),0)&gt;0,"Leave",IFERROR(FIND("leave",H1292,1),0)&gt;0,"Leave",IFERROR(FIND("补单",H1292,1),0)&gt;0,"Supp",IFERROR(FIND("Replenishment",H1292,1),0)&gt;0,"Supp",1=1,H1292)</f>
        <v>0</v>
      </c>
      <c r="L1292" s="17">
        <f t="shared" si="20"/>
        <v>0</v>
      </c>
      <c r="M1292" s="17" cm="1">
        <f t="array" ref="M1292">_xlfn.IFS(IFERROR(FIND("事假",H1292,1),0)&gt;0,"Unpaid",IFERROR(FIND("年休假",H1292,1),0)&gt;0,"Annual",IFERROR(FIND("产",H1292,1),0)&gt;0,"Welfare",IFERROR(FIND("婚",H1292,1),0)&gt;0,"Welfare",IFERROR(FIND("育",H1292,1),0)&gt;0,"Welfare",IFERROR(FIND("丧",H1292,1),0)&gt;0,"Welfare",IFERROR(FIND("Annual",H1292,1),0)&gt;0,"Annual",IFERROR(FIND("annual",H1292,1),0)&gt;0,"Annual",IFERROR(FIND("病假",H1292,1),0)&gt;0,"Sick",IFERROR(FIND("sick",H1292,1),0)&gt;0,"Sick",IFERROR(FIND("Leave",H1292,1),0)&gt;0,"Unpaid",IFERROR(FIND("unpaid",H1292,1),0)&gt;0,"Unpaid",IFERROR(FIND("welfare",H1292,1),0)&gt;0,"Welfare",1=1,H1292)</f>
        <v>0</v>
      </c>
    </row>
    <row r="1293" spans="11:13">
      <c r="K1293" s="17" cm="1">
        <f t="array" ref="K1293">_xlfn.IFS(IFERROR(FIND("差",H1293,1),0)&gt;0,"Trip",IFERROR(FIND("trip",H1293,1),0)&gt;0,"Trip",IFERROR(FIND("假",H1293,1),0)&gt;0,"Leave",IFERROR(FIND("leave",H1293,1),0)&gt;0,"Leave",IFERROR(FIND("补单",H1293,1),0)&gt;0,"Supp",IFERROR(FIND("Replenishment",H1293,1),0)&gt;0,"Supp",1=1,H1293)</f>
        <v>0</v>
      </c>
      <c r="L1293" s="17">
        <f t="shared" si="20"/>
        <v>0</v>
      </c>
      <c r="M1293" s="17" cm="1">
        <f t="array" ref="M1293">_xlfn.IFS(IFERROR(FIND("事假",H1293,1),0)&gt;0,"Unpaid",IFERROR(FIND("年休假",H1293,1),0)&gt;0,"Annual",IFERROR(FIND("产",H1293,1),0)&gt;0,"Welfare",IFERROR(FIND("婚",H1293,1),0)&gt;0,"Welfare",IFERROR(FIND("育",H1293,1),0)&gt;0,"Welfare",IFERROR(FIND("丧",H1293,1),0)&gt;0,"Welfare",IFERROR(FIND("Annual",H1293,1),0)&gt;0,"Annual",IFERROR(FIND("annual",H1293,1),0)&gt;0,"Annual",IFERROR(FIND("病假",H1293,1),0)&gt;0,"Sick",IFERROR(FIND("sick",H1293,1),0)&gt;0,"Sick",IFERROR(FIND("Leave",H1293,1),0)&gt;0,"Unpaid",IFERROR(FIND("unpaid",H1293,1),0)&gt;0,"Unpaid",IFERROR(FIND("welfare",H1293,1),0)&gt;0,"Welfare",1=1,H1293)</f>
        <v>0</v>
      </c>
    </row>
    <row r="1294" spans="11:13">
      <c r="K1294" s="17" cm="1">
        <f t="array" ref="K1294">_xlfn.IFS(IFERROR(FIND("差",H1294,1),0)&gt;0,"Trip",IFERROR(FIND("trip",H1294,1),0)&gt;0,"Trip",IFERROR(FIND("假",H1294,1),0)&gt;0,"Leave",IFERROR(FIND("leave",H1294,1),0)&gt;0,"Leave",IFERROR(FIND("补单",H1294,1),0)&gt;0,"Supp",IFERROR(FIND("Replenishment",H1294,1),0)&gt;0,"Supp",1=1,H1294)</f>
        <v>0</v>
      </c>
      <c r="L1294" s="17">
        <f t="shared" si="20"/>
        <v>0</v>
      </c>
      <c r="M1294" s="17" cm="1">
        <f t="array" ref="M1294">_xlfn.IFS(IFERROR(FIND("事假",H1294,1),0)&gt;0,"Unpaid",IFERROR(FIND("年休假",H1294,1),0)&gt;0,"Annual",IFERROR(FIND("产",H1294,1),0)&gt;0,"Welfare",IFERROR(FIND("婚",H1294,1),0)&gt;0,"Welfare",IFERROR(FIND("育",H1294,1),0)&gt;0,"Welfare",IFERROR(FIND("丧",H1294,1),0)&gt;0,"Welfare",IFERROR(FIND("Annual",H1294,1),0)&gt;0,"Annual",IFERROR(FIND("annual",H1294,1),0)&gt;0,"Annual",IFERROR(FIND("病假",H1294,1),0)&gt;0,"Sick",IFERROR(FIND("sick",H1294,1),0)&gt;0,"Sick",IFERROR(FIND("Leave",H1294,1),0)&gt;0,"Unpaid",IFERROR(FIND("unpaid",H1294,1),0)&gt;0,"Unpaid",IFERROR(FIND("welfare",H1294,1),0)&gt;0,"Welfare",1=1,H1294)</f>
        <v>0</v>
      </c>
    </row>
    <row r="1295" spans="11:13">
      <c r="K1295" s="17" cm="1">
        <f t="array" ref="K1295">_xlfn.IFS(IFERROR(FIND("差",H1295,1),0)&gt;0,"Trip",IFERROR(FIND("trip",H1295,1),0)&gt;0,"Trip",IFERROR(FIND("假",H1295,1),0)&gt;0,"Leave",IFERROR(FIND("leave",H1295,1),0)&gt;0,"Leave",IFERROR(FIND("补单",H1295,1),0)&gt;0,"Supp",IFERROR(FIND("Replenishment",H1295,1),0)&gt;0,"Supp",1=1,H1295)</f>
        <v>0</v>
      </c>
      <c r="L1295" s="17">
        <f t="shared" si="20"/>
        <v>0</v>
      </c>
      <c r="M1295" s="17" cm="1">
        <f t="array" ref="M1295">_xlfn.IFS(IFERROR(FIND("事假",H1295,1),0)&gt;0,"Unpaid",IFERROR(FIND("年休假",H1295,1),0)&gt;0,"Annual",IFERROR(FIND("产",H1295,1),0)&gt;0,"Welfare",IFERROR(FIND("婚",H1295,1),0)&gt;0,"Welfare",IFERROR(FIND("育",H1295,1),0)&gt;0,"Welfare",IFERROR(FIND("丧",H1295,1),0)&gt;0,"Welfare",IFERROR(FIND("Annual",H1295,1),0)&gt;0,"Annual",IFERROR(FIND("annual",H1295,1),0)&gt;0,"Annual",IFERROR(FIND("病假",H1295,1),0)&gt;0,"Sick",IFERROR(FIND("sick",H1295,1),0)&gt;0,"Sick",IFERROR(FIND("Leave",H1295,1),0)&gt;0,"Unpaid",IFERROR(FIND("unpaid",H1295,1),0)&gt;0,"Unpaid",IFERROR(FIND("welfare",H1295,1),0)&gt;0,"Welfare",1=1,H1295)</f>
        <v>0</v>
      </c>
    </row>
    <row r="1296" spans="11:13">
      <c r="K1296" s="17" cm="1">
        <f t="array" ref="K1296">_xlfn.IFS(IFERROR(FIND("差",H1296,1),0)&gt;0,"Trip",IFERROR(FIND("trip",H1296,1),0)&gt;0,"Trip",IFERROR(FIND("假",H1296,1),0)&gt;0,"Leave",IFERROR(FIND("leave",H1296,1),0)&gt;0,"Leave",IFERROR(FIND("补单",H1296,1),0)&gt;0,"Supp",IFERROR(FIND("Replenishment",H1296,1),0)&gt;0,"Supp",1=1,H1296)</f>
        <v>0</v>
      </c>
      <c r="L1296" s="17">
        <f t="shared" si="20"/>
        <v>0</v>
      </c>
      <c r="M1296" s="17" cm="1">
        <f t="array" ref="M1296">_xlfn.IFS(IFERROR(FIND("事假",H1296,1),0)&gt;0,"Unpaid",IFERROR(FIND("年休假",H1296,1),0)&gt;0,"Annual",IFERROR(FIND("产",H1296,1),0)&gt;0,"Welfare",IFERROR(FIND("婚",H1296,1),0)&gt;0,"Welfare",IFERROR(FIND("育",H1296,1),0)&gt;0,"Welfare",IFERROR(FIND("丧",H1296,1),0)&gt;0,"Welfare",IFERROR(FIND("Annual",H1296,1),0)&gt;0,"Annual",IFERROR(FIND("annual",H1296,1),0)&gt;0,"Annual",IFERROR(FIND("病假",H1296,1),0)&gt;0,"Sick",IFERROR(FIND("sick",H1296,1),0)&gt;0,"Sick",IFERROR(FIND("Leave",H1296,1),0)&gt;0,"Unpaid",IFERROR(FIND("unpaid",H1296,1),0)&gt;0,"Unpaid",IFERROR(FIND("welfare",H1296,1),0)&gt;0,"Welfare",1=1,H1296)</f>
        <v>0</v>
      </c>
    </row>
    <row r="1297" spans="11:13">
      <c r="K1297" s="17" cm="1">
        <f t="array" ref="K1297">_xlfn.IFS(IFERROR(FIND("差",H1297,1),0)&gt;0,"Trip",IFERROR(FIND("trip",H1297,1),0)&gt;0,"Trip",IFERROR(FIND("假",H1297,1),0)&gt;0,"Leave",IFERROR(FIND("leave",H1297,1),0)&gt;0,"Leave",IFERROR(FIND("补单",H1297,1),0)&gt;0,"Supp",IFERROR(FIND("Replenishment",H1297,1),0)&gt;0,"Supp",1=1,H1297)</f>
        <v>0</v>
      </c>
      <c r="L1297" s="17">
        <f t="shared" si="20"/>
        <v>0</v>
      </c>
      <c r="M1297" s="17" cm="1">
        <f t="array" ref="M1297">_xlfn.IFS(IFERROR(FIND("事假",H1297,1),0)&gt;0,"Unpaid",IFERROR(FIND("年休假",H1297,1),0)&gt;0,"Annual",IFERROR(FIND("产",H1297,1),0)&gt;0,"Welfare",IFERROR(FIND("婚",H1297,1),0)&gt;0,"Welfare",IFERROR(FIND("育",H1297,1),0)&gt;0,"Welfare",IFERROR(FIND("丧",H1297,1),0)&gt;0,"Welfare",IFERROR(FIND("Annual",H1297,1),0)&gt;0,"Annual",IFERROR(FIND("annual",H1297,1),0)&gt;0,"Annual",IFERROR(FIND("病假",H1297,1),0)&gt;0,"Sick",IFERROR(FIND("sick",H1297,1),0)&gt;0,"Sick",IFERROR(FIND("Leave",H1297,1),0)&gt;0,"Unpaid",IFERROR(FIND("unpaid",H1297,1),0)&gt;0,"Unpaid",IFERROR(FIND("welfare",H1297,1),0)&gt;0,"Welfare",1=1,H1297)</f>
        <v>0</v>
      </c>
    </row>
    <row r="1298" spans="11:13">
      <c r="K1298" s="17" cm="1">
        <f t="array" ref="K1298">_xlfn.IFS(IFERROR(FIND("差",H1298,1),0)&gt;0,"Trip",IFERROR(FIND("trip",H1298,1),0)&gt;0,"Trip",IFERROR(FIND("假",H1298,1),0)&gt;0,"Leave",IFERROR(FIND("leave",H1298,1),0)&gt;0,"Leave",IFERROR(FIND("补单",H1298,1),0)&gt;0,"Supp",IFERROR(FIND("Replenishment",H1298,1),0)&gt;0,"Supp",1=1,H1298)</f>
        <v>0</v>
      </c>
      <c r="L1298" s="17">
        <f t="shared" si="20"/>
        <v>0</v>
      </c>
      <c r="M1298" s="17" cm="1">
        <f t="array" ref="M1298">_xlfn.IFS(IFERROR(FIND("事假",H1298,1),0)&gt;0,"Unpaid",IFERROR(FIND("年休假",H1298,1),0)&gt;0,"Annual",IFERROR(FIND("产",H1298,1),0)&gt;0,"Welfare",IFERROR(FIND("婚",H1298,1),0)&gt;0,"Welfare",IFERROR(FIND("育",H1298,1),0)&gt;0,"Welfare",IFERROR(FIND("丧",H1298,1),0)&gt;0,"Welfare",IFERROR(FIND("Annual",H1298,1),0)&gt;0,"Annual",IFERROR(FIND("annual",H1298,1),0)&gt;0,"Annual",IFERROR(FIND("病假",H1298,1),0)&gt;0,"Sick",IFERROR(FIND("sick",H1298,1),0)&gt;0,"Sick",IFERROR(FIND("Leave",H1298,1),0)&gt;0,"Unpaid",IFERROR(FIND("unpaid",H1298,1),0)&gt;0,"Unpaid",IFERROR(FIND("welfare",H1298,1),0)&gt;0,"Welfare",1=1,H1298)</f>
        <v>0</v>
      </c>
    </row>
    <row r="1299" spans="11:13">
      <c r="K1299" s="17" cm="1">
        <f t="array" ref="K1299">_xlfn.IFS(IFERROR(FIND("差",H1299,1),0)&gt;0,"Trip",IFERROR(FIND("trip",H1299,1),0)&gt;0,"Trip",IFERROR(FIND("假",H1299,1),0)&gt;0,"Leave",IFERROR(FIND("leave",H1299,1),0)&gt;0,"Leave",IFERROR(FIND("补单",H1299,1),0)&gt;0,"Supp",IFERROR(FIND("Replenishment",H1299,1),0)&gt;0,"Supp",1=1,H1299)</f>
        <v>0</v>
      </c>
      <c r="L1299" s="17">
        <f t="shared" si="20"/>
        <v>0</v>
      </c>
      <c r="M1299" s="17" cm="1">
        <f t="array" ref="M1299">_xlfn.IFS(IFERROR(FIND("事假",H1299,1),0)&gt;0,"Unpaid",IFERROR(FIND("年休假",H1299,1),0)&gt;0,"Annual",IFERROR(FIND("产",H1299,1),0)&gt;0,"Welfare",IFERROR(FIND("婚",H1299,1),0)&gt;0,"Welfare",IFERROR(FIND("育",H1299,1),0)&gt;0,"Welfare",IFERROR(FIND("丧",H1299,1),0)&gt;0,"Welfare",IFERROR(FIND("Annual",H1299,1),0)&gt;0,"Annual",IFERROR(FIND("annual",H1299,1),0)&gt;0,"Annual",IFERROR(FIND("病假",H1299,1),0)&gt;0,"Sick",IFERROR(FIND("sick",H1299,1),0)&gt;0,"Sick",IFERROR(FIND("Leave",H1299,1),0)&gt;0,"Unpaid",IFERROR(FIND("unpaid",H1299,1),0)&gt;0,"Unpaid",IFERROR(FIND("welfare",H1299,1),0)&gt;0,"Welfare",1=1,H1299)</f>
        <v>0</v>
      </c>
    </row>
    <row r="1300" spans="11:13">
      <c r="K1300" s="17" cm="1">
        <f t="array" ref="K1300">_xlfn.IFS(IFERROR(FIND("差",H1300,1),0)&gt;0,"Trip",IFERROR(FIND("trip",H1300,1),0)&gt;0,"Trip",IFERROR(FIND("假",H1300,1),0)&gt;0,"Leave",IFERROR(FIND("leave",H1300,1),0)&gt;0,"Leave",IFERROR(FIND("补单",H1300,1),0)&gt;0,"Supp",IFERROR(FIND("Replenishment",H1300,1),0)&gt;0,"Supp",1=1,H1300)</f>
        <v>0</v>
      </c>
      <c r="L1300" s="17">
        <f t="shared" si="20"/>
        <v>0</v>
      </c>
      <c r="M1300" s="17" cm="1">
        <f t="array" ref="M1300">_xlfn.IFS(IFERROR(FIND("事假",H1300,1),0)&gt;0,"Unpaid",IFERROR(FIND("年休假",H1300,1),0)&gt;0,"Annual",IFERROR(FIND("产",H1300,1),0)&gt;0,"Welfare",IFERROR(FIND("婚",H1300,1),0)&gt;0,"Welfare",IFERROR(FIND("育",H1300,1),0)&gt;0,"Welfare",IFERROR(FIND("丧",H1300,1),0)&gt;0,"Welfare",IFERROR(FIND("Annual",H1300,1),0)&gt;0,"Annual",IFERROR(FIND("annual",H1300,1),0)&gt;0,"Annual",IFERROR(FIND("病假",H1300,1),0)&gt;0,"Sick",IFERROR(FIND("sick",H1300,1),0)&gt;0,"Sick",IFERROR(FIND("Leave",H1300,1),0)&gt;0,"Unpaid",IFERROR(FIND("unpaid",H1300,1),0)&gt;0,"Unpaid",IFERROR(FIND("welfare",H1300,1),0)&gt;0,"Welfare",1=1,H1300)</f>
        <v>0</v>
      </c>
    </row>
    <row r="1301" spans="11:13">
      <c r="K1301" s="17" cm="1">
        <f t="array" ref="K1301">_xlfn.IFS(IFERROR(FIND("差",H1301,1),0)&gt;0,"Trip",IFERROR(FIND("trip",H1301,1),0)&gt;0,"Trip",IFERROR(FIND("假",H1301,1),0)&gt;0,"Leave",IFERROR(FIND("leave",H1301,1),0)&gt;0,"Leave",IFERROR(FIND("补单",H1301,1),0)&gt;0,"Supp",IFERROR(FIND("Replenishment",H1301,1),0)&gt;0,"Supp",1=1,H1301)</f>
        <v>0</v>
      </c>
      <c r="L1301" s="17">
        <f t="shared" si="20"/>
        <v>0</v>
      </c>
      <c r="M1301" s="17" cm="1">
        <f t="array" ref="M1301">_xlfn.IFS(IFERROR(FIND("事假",H1301,1),0)&gt;0,"Unpaid",IFERROR(FIND("年休假",H1301,1),0)&gt;0,"Annual",IFERROR(FIND("产",H1301,1),0)&gt;0,"Welfare",IFERROR(FIND("婚",H1301,1),0)&gt;0,"Welfare",IFERROR(FIND("育",H1301,1),0)&gt;0,"Welfare",IFERROR(FIND("丧",H1301,1),0)&gt;0,"Welfare",IFERROR(FIND("Annual",H1301,1),0)&gt;0,"Annual",IFERROR(FIND("annual",H1301,1),0)&gt;0,"Annual",IFERROR(FIND("病假",H1301,1),0)&gt;0,"Sick",IFERROR(FIND("sick",H1301,1),0)&gt;0,"Sick",IFERROR(FIND("Leave",H1301,1),0)&gt;0,"Unpaid",IFERROR(FIND("unpaid",H1301,1),0)&gt;0,"Unpaid",IFERROR(FIND("welfare",H1301,1),0)&gt;0,"Welfare",1=1,H1301)</f>
        <v>0</v>
      </c>
    </row>
    <row r="1302" spans="11:13">
      <c r="K1302" s="17" cm="1">
        <f t="array" ref="K1302">_xlfn.IFS(IFERROR(FIND("差",H1302,1),0)&gt;0,"Trip",IFERROR(FIND("trip",H1302,1),0)&gt;0,"Trip",IFERROR(FIND("假",H1302,1),0)&gt;0,"Leave",IFERROR(FIND("leave",H1302,1),0)&gt;0,"Leave",IFERROR(FIND("补单",H1302,1),0)&gt;0,"Supp",IFERROR(FIND("Replenishment",H1302,1),0)&gt;0,"Supp",1=1,H1302)</f>
        <v>0</v>
      </c>
      <c r="L1302" s="17">
        <f t="shared" si="20"/>
        <v>0</v>
      </c>
      <c r="M1302" s="17" cm="1">
        <f t="array" ref="M1302">_xlfn.IFS(IFERROR(FIND("事假",H1302,1),0)&gt;0,"Unpaid",IFERROR(FIND("年休假",H1302,1),0)&gt;0,"Annual",IFERROR(FIND("产",H1302,1),0)&gt;0,"Welfare",IFERROR(FIND("婚",H1302,1),0)&gt;0,"Welfare",IFERROR(FIND("育",H1302,1),0)&gt;0,"Welfare",IFERROR(FIND("丧",H1302,1),0)&gt;0,"Welfare",IFERROR(FIND("Annual",H1302,1),0)&gt;0,"Annual",IFERROR(FIND("annual",H1302,1),0)&gt;0,"Annual",IFERROR(FIND("病假",H1302,1),0)&gt;0,"Sick",IFERROR(FIND("sick",H1302,1),0)&gt;0,"Sick",IFERROR(FIND("Leave",H1302,1),0)&gt;0,"Unpaid",IFERROR(FIND("unpaid",H1302,1),0)&gt;0,"Unpaid",IFERROR(FIND("welfare",H1302,1),0)&gt;0,"Welfare",1=1,H1302)</f>
        <v>0</v>
      </c>
    </row>
    <row r="1303" spans="11:13">
      <c r="K1303" s="17" cm="1">
        <f t="array" ref="K1303">_xlfn.IFS(IFERROR(FIND("差",H1303,1),0)&gt;0,"Trip",IFERROR(FIND("trip",H1303,1),0)&gt;0,"Trip",IFERROR(FIND("假",H1303,1),0)&gt;0,"Leave",IFERROR(FIND("leave",H1303,1),0)&gt;0,"Leave",IFERROR(FIND("补单",H1303,1),0)&gt;0,"Supp",IFERROR(FIND("Replenishment",H1303,1),0)&gt;0,"Supp",1=1,H1303)</f>
        <v>0</v>
      </c>
      <c r="L1303" s="17">
        <f t="shared" si="20"/>
        <v>0</v>
      </c>
      <c r="M1303" s="17" cm="1">
        <f t="array" ref="M1303">_xlfn.IFS(IFERROR(FIND("事假",H1303,1),0)&gt;0,"Unpaid",IFERROR(FIND("年休假",H1303,1),0)&gt;0,"Annual",IFERROR(FIND("产",H1303,1),0)&gt;0,"Welfare",IFERROR(FIND("婚",H1303,1),0)&gt;0,"Welfare",IFERROR(FIND("育",H1303,1),0)&gt;0,"Welfare",IFERROR(FIND("丧",H1303,1),0)&gt;0,"Welfare",IFERROR(FIND("Annual",H1303,1),0)&gt;0,"Annual",IFERROR(FIND("annual",H1303,1),0)&gt;0,"Annual",IFERROR(FIND("病假",H1303,1),0)&gt;0,"Sick",IFERROR(FIND("sick",H1303,1),0)&gt;0,"Sick",IFERROR(FIND("Leave",H1303,1),0)&gt;0,"Unpaid",IFERROR(FIND("unpaid",H1303,1),0)&gt;0,"Unpaid",IFERROR(FIND("welfare",H1303,1),0)&gt;0,"Welfare",1=1,H1303)</f>
        <v>0</v>
      </c>
    </row>
    <row r="1304" spans="11:13">
      <c r="K1304" s="17" cm="1">
        <f t="array" ref="K1304">_xlfn.IFS(IFERROR(FIND("差",H1304,1),0)&gt;0,"Trip",IFERROR(FIND("trip",H1304,1),0)&gt;0,"Trip",IFERROR(FIND("假",H1304,1),0)&gt;0,"Leave",IFERROR(FIND("leave",H1304,1),0)&gt;0,"Leave",IFERROR(FIND("补单",H1304,1),0)&gt;0,"Supp",IFERROR(FIND("Replenishment",H1304,1),0)&gt;0,"Supp",1=1,H1304)</f>
        <v>0</v>
      </c>
      <c r="L1304" s="17">
        <f t="shared" si="20"/>
        <v>0</v>
      </c>
      <c r="M1304" s="17" cm="1">
        <f t="array" ref="M1304">_xlfn.IFS(IFERROR(FIND("事假",H1304,1),0)&gt;0,"Unpaid",IFERROR(FIND("年休假",H1304,1),0)&gt;0,"Annual",IFERROR(FIND("产",H1304,1),0)&gt;0,"Welfare",IFERROR(FIND("婚",H1304,1),0)&gt;0,"Welfare",IFERROR(FIND("育",H1304,1),0)&gt;0,"Welfare",IFERROR(FIND("丧",H1304,1),0)&gt;0,"Welfare",IFERROR(FIND("Annual",H1304,1),0)&gt;0,"Annual",IFERROR(FIND("annual",H1304,1),0)&gt;0,"Annual",IFERROR(FIND("病假",H1304,1),0)&gt;0,"Sick",IFERROR(FIND("sick",H1304,1),0)&gt;0,"Sick",IFERROR(FIND("Leave",H1304,1),0)&gt;0,"Unpaid",IFERROR(FIND("unpaid",H1304,1),0)&gt;0,"Unpaid",IFERROR(FIND("welfare",H1304,1),0)&gt;0,"Welfare",1=1,H1304)</f>
        <v>0</v>
      </c>
    </row>
    <row r="1305" spans="11:13">
      <c r="K1305" s="17" cm="1">
        <f t="array" ref="K1305">_xlfn.IFS(IFERROR(FIND("差",H1305,1),0)&gt;0,"Trip",IFERROR(FIND("trip",H1305,1),0)&gt;0,"Trip",IFERROR(FIND("假",H1305,1),0)&gt;0,"Leave",IFERROR(FIND("leave",H1305,1),0)&gt;0,"Leave",IFERROR(FIND("补单",H1305,1),0)&gt;0,"Supp",IFERROR(FIND("Replenishment",H1305,1),0)&gt;0,"Supp",1=1,H1305)</f>
        <v>0</v>
      </c>
      <c r="L1305" s="17">
        <f t="shared" si="20"/>
        <v>0</v>
      </c>
      <c r="M1305" s="17" cm="1">
        <f t="array" ref="M1305">_xlfn.IFS(IFERROR(FIND("事假",H1305,1),0)&gt;0,"Unpaid",IFERROR(FIND("年休假",H1305,1),0)&gt;0,"Annual",IFERROR(FIND("产",H1305,1),0)&gt;0,"Welfare",IFERROR(FIND("婚",H1305,1),0)&gt;0,"Welfare",IFERROR(FIND("育",H1305,1),0)&gt;0,"Welfare",IFERROR(FIND("丧",H1305,1),0)&gt;0,"Welfare",IFERROR(FIND("Annual",H1305,1),0)&gt;0,"Annual",IFERROR(FIND("annual",H1305,1),0)&gt;0,"Annual",IFERROR(FIND("病假",H1305,1),0)&gt;0,"Sick",IFERROR(FIND("sick",H1305,1),0)&gt;0,"Sick",IFERROR(FIND("Leave",H1305,1),0)&gt;0,"Unpaid",IFERROR(FIND("unpaid",H1305,1),0)&gt;0,"Unpaid",IFERROR(FIND("welfare",H1305,1),0)&gt;0,"Welfare",1=1,H1305)</f>
        <v>0</v>
      </c>
    </row>
    <row r="1306" spans="11:13">
      <c r="K1306" s="17" cm="1">
        <f t="array" ref="K1306">_xlfn.IFS(IFERROR(FIND("差",H1306,1),0)&gt;0,"Trip",IFERROR(FIND("trip",H1306,1),0)&gt;0,"Trip",IFERROR(FIND("假",H1306,1),0)&gt;0,"Leave",IFERROR(FIND("leave",H1306,1),0)&gt;0,"Leave",IFERROR(FIND("补单",H1306,1),0)&gt;0,"Supp",IFERROR(FIND("Replenishment",H1306,1),0)&gt;0,"Supp",1=1,H1306)</f>
        <v>0</v>
      </c>
      <c r="L1306" s="17">
        <f t="shared" si="20"/>
        <v>0</v>
      </c>
      <c r="M1306" s="17" cm="1">
        <f t="array" ref="M1306">_xlfn.IFS(IFERROR(FIND("事假",H1306,1),0)&gt;0,"Unpaid",IFERROR(FIND("年休假",H1306,1),0)&gt;0,"Annual",IFERROR(FIND("产",H1306,1),0)&gt;0,"Welfare",IFERROR(FIND("婚",H1306,1),0)&gt;0,"Welfare",IFERROR(FIND("育",H1306,1),0)&gt;0,"Welfare",IFERROR(FIND("丧",H1306,1),0)&gt;0,"Welfare",IFERROR(FIND("Annual",H1306,1),0)&gt;0,"Annual",IFERROR(FIND("annual",H1306,1),0)&gt;0,"Annual",IFERROR(FIND("病假",H1306,1),0)&gt;0,"Sick",IFERROR(FIND("sick",H1306,1),0)&gt;0,"Sick",IFERROR(FIND("Leave",H1306,1),0)&gt;0,"Unpaid",IFERROR(FIND("unpaid",H1306,1),0)&gt;0,"Unpaid",IFERROR(FIND("welfare",H1306,1),0)&gt;0,"Welfare",1=1,H1306)</f>
        <v>0</v>
      </c>
    </row>
    <row r="1307" spans="11:13">
      <c r="K1307" s="17" cm="1">
        <f t="array" ref="K1307">_xlfn.IFS(IFERROR(FIND("差",H1307,1),0)&gt;0,"Trip",IFERROR(FIND("trip",H1307,1),0)&gt;0,"Trip",IFERROR(FIND("假",H1307,1),0)&gt;0,"Leave",IFERROR(FIND("leave",H1307,1),0)&gt;0,"Leave",IFERROR(FIND("补单",H1307,1),0)&gt;0,"Supp",IFERROR(FIND("Replenishment",H1307,1),0)&gt;0,"Supp",1=1,H1307)</f>
        <v>0</v>
      </c>
      <c r="L1307" s="17">
        <f t="shared" si="20"/>
        <v>0</v>
      </c>
      <c r="M1307" s="17" cm="1">
        <f t="array" ref="M1307">_xlfn.IFS(IFERROR(FIND("事假",H1307,1),0)&gt;0,"Unpaid",IFERROR(FIND("年休假",H1307,1),0)&gt;0,"Annual",IFERROR(FIND("产",H1307,1),0)&gt;0,"Welfare",IFERROR(FIND("婚",H1307,1),0)&gt;0,"Welfare",IFERROR(FIND("育",H1307,1),0)&gt;0,"Welfare",IFERROR(FIND("丧",H1307,1),0)&gt;0,"Welfare",IFERROR(FIND("Annual",H1307,1),0)&gt;0,"Annual",IFERROR(FIND("annual",H1307,1),0)&gt;0,"Annual",IFERROR(FIND("病假",H1307,1),0)&gt;0,"Sick",IFERROR(FIND("sick",H1307,1),0)&gt;0,"Sick",IFERROR(FIND("Leave",H1307,1),0)&gt;0,"Unpaid",IFERROR(FIND("unpaid",H1307,1),0)&gt;0,"Unpaid",IFERROR(FIND("welfare",H1307,1),0)&gt;0,"Welfare",1=1,H1307)</f>
        <v>0</v>
      </c>
    </row>
    <row r="1308" spans="11:13">
      <c r="K1308" s="17" cm="1">
        <f t="array" ref="K1308">_xlfn.IFS(IFERROR(FIND("差",H1308,1),0)&gt;0,"Trip",IFERROR(FIND("trip",H1308,1),0)&gt;0,"Trip",IFERROR(FIND("假",H1308,1),0)&gt;0,"Leave",IFERROR(FIND("leave",H1308,1),0)&gt;0,"Leave",IFERROR(FIND("补单",H1308,1),0)&gt;0,"Supp",IFERROR(FIND("Replenishment",H1308,1),0)&gt;0,"Supp",1=1,H1308)</f>
        <v>0</v>
      </c>
      <c r="L1308" s="17">
        <f t="shared" si="20"/>
        <v>0</v>
      </c>
      <c r="M1308" s="17" cm="1">
        <f t="array" ref="M1308">_xlfn.IFS(IFERROR(FIND("事假",H1308,1),0)&gt;0,"Unpaid",IFERROR(FIND("年休假",H1308,1),0)&gt;0,"Annual",IFERROR(FIND("产",H1308,1),0)&gt;0,"Welfare",IFERROR(FIND("婚",H1308,1),0)&gt;0,"Welfare",IFERROR(FIND("育",H1308,1),0)&gt;0,"Welfare",IFERROR(FIND("丧",H1308,1),0)&gt;0,"Welfare",IFERROR(FIND("Annual",H1308,1),0)&gt;0,"Annual",IFERROR(FIND("annual",H1308,1),0)&gt;0,"Annual",IFERROR(FIND("病假",H1308,1),0)&gt;0,"Sick",IFERROR(FIND("sick",H1308,1),0)&gt;0,"Sick",IFERROR(FIND("Leave",H1308,1),0)&gt;0,"Unpaid",IFERROR(FIND("unpaid",H1308,1),0)&gt;0,"Unpaid",IFERROR(FIND("welfare",H1308,1),0)&gt;0,"Welfare",1=1,H1308)</f>
        <v>0</v>
      </c>
    </row>
    <row r="1309" spans="11:13">
      <c r="K1309" s="17" cm="1">
        <f t="array" ref="K1309">_xlfn.IFS(IFERROR(FIND("差",H1309,1),0)&gt;0,"Trip",IFERROR(FIND("trip",H1309,1),0)&gt;0,"Trip",IFERROR(FIND("假",H1309,1),0)&gt;0,"Leave",IFERROR(FIND("leave",H1309,1),0)&gt;0,"Leave",IFERROR(FIND("补单",H1309,1),0)&gt;0,"Supp",IFERROR(FIND("Replenishment",H1309,1),0)&gt;0,"Supp",1=1,H1309)</f>
        <v>0</v>
      </c>
      <c r="L1309" s="17">
        <f t="shared" si="20"/>
        <v>0</v>
      </c>
      <c r="M1309" s="17" cm="1">
        <f t="array" ref="M1309">_xlfn.IFS(IFERROR(FIND("事假",H1309,1),0)&gt;0,"Unpaid",IFERROR(FIND("年休假",H1309,1),0)&gt;0,"Annual",IFERROR(FIND("产",H1309,1),0)&gt;0,"Welfare",IFERROR(FIND("婚",H1309,1),0)&gt;0,"Welfare",IFERROR(FIND("育",H1309,1),0)&gt;0,"Welfare",IFERROR(FIND("丧",H1309,1),0)&gt;0,"Welfare",IFERROR(FIND("Annual",H1309,1),0)&gt;0,"Annual",IFERROR(FIND("annual",H1309,1),0)&gt;0,"Annual",IFERROR(FIND("病假",H1309,1),0)&gt;0,"Sick",IFERROR(FIND("sick",H1309,1),0)&gt;0,"Sick",IFERROR(FIND("Leave",H1309,1),0)&gt;0,"Unpaid",IFERROR(FIND("unpaid",H1309,1),0)&gt;0,"Unpaid",IFERROR(FIND("welfare",H1309,1),0)&gt;0,"Welfare",1=1,H1309)</f>
        <v>0</v>
      </c>
    </row>
    <row r="1310" spans="11:13">
      <c r="K1310" s="17" cm="1">
        <f t="array" ref="K1310">_xlfn.IFS(IFERROR(FIND("差",H1310,1),0)&gt;0,"Trip",IFERROR(FIND("trip",H1310,1),0)&gt;0,"Trip",IFERROR(FIND("假",H1310,1),0)&gt;0,"Leave",IFERROR(FIND("leave",H1310,1),0)&gt;0,"Leave",IFERROR(FIND("补单",H1310,1),0)&gt;0,"Supp",IFERROR(FIND("Replenishment",H1310,1),0)&gt;0,"Supp",1=1,H1310)</f>
        <v>0</v>
      </c>
      <c r="L1310" s="17">
        <f t="shared" si="20"/>
        <v>0</v>
      </c>
      <c r="M1310" s="17" cm="1">
        <f t="array" ref="M1310">_xlfn.IFS(IFERROR(FIND("事假",H1310,1),0)&gt;0,"Unpaid",IFERROR(FIND("年休假",H1310,1),0)&gt;0,"Annual",IFERROR(FIND("产",H1310,1),0)&gt;0,"Welfare",IFERROR(FIND("婚",H1310,1),0)&gt;0,"Welfare",IFERROR(FIND("育",H1310,1),0)&gt;0,"Welfare",IFERROR(FIND("丧",H1310,1),0)&gt;0,"Welfare",IFERROR(FIND("Annual",H1310,1),0)&gt;0,"Annual",IFERROR(FIND("annual",H1310,1),0)&gt;0,"Annual",IFERROR(FIND("病假",H1310,1),0)&gt;0,"Sick",IFERROR(FIND("sick",H1310,1),0)&gt;0,"Sick",IFERROR(FIND("Leave",H1310,1),0)&gt;0,"Unpaid",IFERROR(FIND("unpaid",H1310,1),0)&gt;0,"Unpaid",IFERROR(FIND("welfare",H1310,1),0)&gt;0,"Welfare",1=1,H1310)</f>
        <v>0</v>
      </c>
    </row>
    <row r="1311" spans="11:13">
      <c r="K1311" s="17" cm="1">
        <f t="array" ref="K1311">_xlfn.IFS(IFERROR(FIND("差",H1311,1),0)&gt;0,"Trip",IFERROR(FIND("trip",H1311,1),0)&gt;0,"Trip",IFERROR(FIND("假",H1311,1),0)&gt;0,"Leave",IFERROR(FIND("leave",H1311,1),0)&gt;0,"Leave",IFERROR(FIND("补单",H1311,1),0)&gt;0,"Supp",IFERROR(FIND("Replenishment",H1311,1),0)&gt;0,"Supp",1=1,H1311)</f>
        <v>0</v>
      </c>
      <c r="L1311" s="17">
        <f t="shared" si="20"/>
        <v>0</v>
      </c>
      <c r="M1311" s="17" cm="1">
        <f t="array" ref="M1311">_xlfn.IFS(IFERROR(FIND("事假",H1311,1),0)&gt;0,"Unpaid",IFERROR(FIND("年休假",H1311,1),0)&gt;0,"Annual",IFERROR(FIND("产",H1311,1),0)&gt;0,"Welfare",IFERROR(FIND("婚",H1311,1),0)&gt;0,"Welfare",IFERROR(FIND("育",H1311,1),0)&gt;0,"Welfare",IFERROR(FIND("丧",H1311,1),0)&gt;0,"Welfare",IFERROR(FIND("Annual",H1311,1),0)&gt;0,"Annual",IFERROR(FIND("annual",H1311,1),0)&gt;0,"Annual",IFERROR(FIND("病假",H1311,1),0)&gt;0,"Sick",IFERROR(FIND("sick",H1311,1),0)&gt;0,"Sick",IFERROR(FIND("Leave",H1311,1),0)&gt;0,"Unpaid",IFERROR(FIND("unpaid",H1311,1),0)&gt;0,"Unpaid",IFERROR(FIND("welfare",H1311,1),0)&gt;0,"Welfare",1=1,H1311)</f>
        <v>0</v>
      </c>
    </row>
    <row r="1312" spans="11:13">
      <c r="K1312" s="17" cm="1">
        <f t="array" ref="K1312">_xlfn.IFS(IFERROR(FIND("差",H1312,1),0)&gt;0,"Trip",IFERROR(FIND("trip",H1312,1),0)&gt;0,"Trip",IFERROR(FIND("假",H1312,1),0)&gt;0,"Leave",IFERROR(FIND("leave",H1312,1),0)&gt;0,"Leave",IFERROR(FIND("补单",H1312,1),0)&gt;0,"Supp",IFERROR(FIND("Replenishment",H1312,1),0)&gt;0,"Supp",1=1,H1312)</f>
        <v>0</v>
      </c>
      <c r="L1312" s="17">
        <f t="shared" si="20"/>
        <v>0</v>
      </c>
      <c r="M1312" s="17" cm="1">
        <f t="array" ref="M1312">_xlfn.IFS(IFERROR(FIND("事假",H1312,1),0)&gt;0,"Unpaid",IFERROR(FIND("年休假",H1312,1),0)&gt;0,"Annual",IFERROR(FIND("产",H1312,1),0)&gt;0,"Welfare",IFERROR(FIND("婚",H1312,1),0)&gt;0,"Welfare",IFERROR(FIND("育",H1312,1),0)&gt;0,"Welfare",IFERROR(FIND("丧",H1312,1),0)&gt;0,"Welfare",IFERROR(FIND("Annual",H1312,1),0)&gt;0,"Annual",IFERROR(FIND("annual",H1312,1),0)&gt;0,"Annual",IFERROR(FIND("病假",H1312,1),0)&gt;0,"Sick",IFERROR(FIND("sick",H1312,1),0)&gt;0,"Sick",IFERROR(FIND("Leave",H1312,1),0)&gt;0,"Unpaid",IFERROR(FIND("unpaid",H1312,1),0)&gt;0,"Unpaid",IFERROR(FIND("welfare",H1312,1),0)&gt;0,"Welfare",1=1,H1312)</f>
        <v>0</v>
      </c>
    </row>
    <row r="1313" spans="11:13">
      <c r="K1313" s="17" cm="1">
        <f t="array" ref="K1313">_xlfn.IFS(IFERROR(FIND("差",H1313,1),0)&gt;0,"Trip",IFERROR(FIND("trip",H1313,1),0)&gt;0,"Trip",IFERROR(FIND("假",H1313,1),0)&gt;0,"Leave",IFERROR(FIND("leave",H1313,1),0)&gt;0,"Leave",IFERROR(FIND("补单",H1313,1),0)&gt;0,"Supp",IFERROR(FIND("Replenishment",H1313,1),0)&gt;0,"Supp",1=1,H1313)</f>
        <v>0</v>
      </c>
      <c r="L1313" s="17">
        <f t="shared" si="20"/>
        <v>0</v>
      </c>
      <c r="M1313" s="17" cm="1">
        <f t="array" ref="M1313">_xlfn.IFS(IFERROR(FIND("事假",H1313,1),0)&gt;0,"Unpaid",IFERROR(FIND("年休假",H1313,1),0)&gt;0,"Annual",IFERROR(FIND("产",H1313,1),0)&gt;0,"Welfare",IFERROR(FIND("婚",H1313,1),0)&gt;0,"Welfare",IFERROR(FIND("育",H1313,1),0)&gt;0,"Welfare",IFERROR(FIND("丧",H1313,1),0)&gt;0,"Welfare",IFERROR(FIND("Annual",H1313,1),0)&gt;0,"Annual",IFERROR(FIND("annual",H1313,1),0)&gt;0,"Annual",IFERROR(FIND("病假",H1313,1),0)&gt;0,"Sick",IFERROR(FIND("sick",H1313,1),0)&gt;0,"Sick",IFERROR(FIND("Leave",H1313,1),0)&gt;0,"Unpaid",IFERROR(FIND("unpaid",H1313,1),0)&gt;0,"Unpaid",IFERROR(FIND("welfare",H1313,1),0)&gt;0,"Welfare",1=1,H1313)</f>
        <v>0</v>
      </c>
    </row>
    <row r="1314" spans="11:13">
      <c r="K1314" s="17" cm="1">
        <f t="array" ref="K1314">_xlfn.IFS(IFERROR(FIND("差",H1314,1),0)&gt;0,"Trip",IFERROR(FIND("trip",H1314,1),0)&gt;0,"Trip",IFERROR(FIND("假",H1314,1),0)&gt;0,"Leave",IFERROR(FIND("leave",H1314,1),0)&gt;0,"Leave",IFERROR(FIND("补单",H1314,1),0)&gt;0,"Supp",IFERROR(FIND("Replenishment",H1314,1),0)&gt;0,"Supp",1=1,H1314)</f>
        <v>0</v>
      </c>
      <c r="L1314" s="17">
        <f t="shared" si="20"/>
        <v>0</v>
      </c>
      <c r="M1314" s="17" cm="1">
        <f t="array" ref="M1314">_xlfn.IFS(IFERROR(FIND("事假",H1314,1),0)&gt;0,"Unpaid",IFERROR(FIND("年休假",H1314,1),0)&gt;0,"Annual",IFERROR(FIND("产",H1314,1),0)&gt;0,"Welfare",IFERROR(FIND("婚",H1314,1),0)&gt;0,"Welfare",IFERROR(FIND("育",H1314,1),0)&gt;0,"Welfare",IFERROR(FIND("丧",H1314,1),0)&gt;0,"Welfare",IFERROR(FIND("Annual",H1314,1),0)&gt;0,"Annual",IFERROR(FIND("annual",H1314,1),0)&gt;0,"Annual",IFERROR(FIND("病假",H1314,1),0)&gt;0,"Sick",IFERROR(FIND("sick",H1314,1),0)&gt;0,"Sick",IFERROR(FIND("Leave",H1314,1),0)&gt;0,"Unpaid",IFERROR(FIND("unpaid",H1314,1),0)&gt;0,"Unpaid",IFERROR(FIND("welfare",H1314,1),0)&gt;0,"Welfare",1=1,H1314)</f>
        <v>0</v>
      </c>
    </row>
    <row r="1315" spans="11:13">
      <c r="K1315" s="17" cm="1">
        <f t="array" ref="K1315">_xlfn.IFS(IFERROR(FIND("差",H1315,1),0)&gt;0,"Trip",IFERROR(FIND("trip",H1315,1),0)&gt;0,"Trip",IFERROR(FIND("假",H1315,1),0)&gt;0,"Leave",IFERROR(FIND("leave",H1315,1),0)&gt;0,"Leave",IFERROR(FIND("补单",H1315,1),0)&gt;0,"Supp",IFERROR(FIND("Replenishment",H1315,1),0)&gt;0,"Supp",1=1,H1315)</f>
        <v>0</v>
      </c>
      <c r="L1315" s="17">
        <f t="shared" si="20"/>
        <v>0</v>
      </c>
      <c r="M1315" s="17" cm="1">
        <f t="array" ref="M1315">_xlfn.IFS(IFERROR(FIND("事假",H1315,1),0)&gt;0,"Unpaid",IFERROR(FIND("年休假",H1315,1),0)&gt;0,"Annual",IFERROR(FIND("产",H1315,1),0)&gt;0,"Welfare",IFERROR(FIND("婚",H1315,1),0)&gt;0,"Welfare",IFERROR(FIND("育",H1315,1),0)&gt;0,"Welfare",IFERROR(FIND("丧",H1315,1),0)&gt;0,"Welfare",IFERROR(FIND("Annual",H1315,1),0)&gt;0,"Annual",IFERROR(FIND("annual",H1315,1),0)&gt;0,"Annual",IFERROR(FIND("病假",H1315,1),0)&gt;0,"Sick",IFERROR(FIND("sick",H1315,1),0)&gt;0,"Sick",IFERROR(FIND("Leave",H1315,1),0)&gt;0,"Unpaid",IFERROR(FIND("unpaid",H1315,1),0)&gt;0,"Unpaid",IFERROR(FIND("welfare",H1315,1),0)&gt;0,"Welfare",1=1,H1315)</f>
        <v>0</v>
      </c>
    </row>
    <row r="1316" spans="11:13">
      <c r="K1316" s="17" cm="1">
        <f t="array" ref="K1316">_xlfn.IFS(IFERROR(FIND("差",H1316,1),0)&gt;0,"Trip",IFERROR(FIND("trip",H1316,1),0)&gt;0,"Trip",IFERROR(FIND("假",H1316,1),0)&gt;0,"Leave",IFERROR(FIND("leave",H1316,1),0)&gt;0,"Leave",IFERROR(FIND("补单",H1316,1),0)&gt;0,"Supp",IFERROR(FIND("Replenishment",H1316,1),0)&gt;0,"Supp",1=1,H1316)</f>
        <v>0</v>
      </c>
      <c r="L1316" s="17">
        <f t="shared" si="20"/>
        <v>0</v>
      </c>
      <c r="M1316" s="17" cm="1">
        <f t="array" ref="M1316">_xlfn.IFS(IFERROR(FIND("事假",H1316,1),0)&gt;0,"Unpaid",IFERROR(FIND("年休假",H1316,1),0)&gt;0,"Annual",IFERROR(FIND("产",H1316,1),0)&gt;0,"Welfare",IFERROR(FIND("婚",H1316,1),0)&gt;0,"Welfare",IFERROR(FIND("育",H1316,1),0)&gt;0,"Welfare",IFERROR(FIND("丧",H1316,1),0)&gt;0,"Welfare",IFERROR(FIND("Annual",H1316,1),0)&gt;0,"Annual",IFERROR(FIND("annual",H1316,1),0)&gt;0,"Annual",IFERROR(FIND("病假",H1316,1),0)&gt;0,"Sick",IFERROR(FIND("sick",H1316,1),0)&gt;0,"Sick",IFERROR(FIND("Leave",H1316,1),0)&gt;0,"Unpaid",IFERROR(FIND("unpaid",H1316,1),0)&gt;0,"Unpaid",IFERROR(FIND("welfare",H1316,1),0)&gt;0,"Welfare",1=1,H1316)</f>
        <v>0</v>
      </c>
    </row>
    <row r="1317" spans="11:13">
      <c r="K1317" s="17" cm="1">
        <f t="array" ref="K1317">_xlfn.IFS(IFERROR(FIND("差",H1317,1),0)&gt;0,"Trip",IFERROR(FIND("trip",H1317,1),0)&gt;0,"Trip",IFERROR(FIND("假",H1317,1),0)&gt;0,"Leave",IFERROR(FIND("leave",H1317,1),0)&gt;0,"Leave",IFERROR(FIND("补单",H1317,1),0)&gt;0,"Supp",IFERROR(FIND("Replenishment",H1317,1),0)&gt;0,"Supp",1=1,H1317)</f>
        <v>0</v>
      </c>
      <c r="L1317" s="17">
        <f t="shared" si="20"/>
        <v>0</v>
      </c>
      <c r="M1317" s="17" cm="1">
        <f t="array" ref="M1317">_xlfn.IFS(IFERROR(FIND("事假",H1317,1),0)&gt;0,"Unpaid",IFERROR(FIND("年休假",H1317,1),0)&gt;0,"Annual",IFERROR(FIND("产",H1317,1),0)&gt;0,"Welfare",IFERROR(FIND("婚",H1317,1),0)&gt;0,"Welfare",IFERROR(FIND("育",H1317,1),0)&gt;0,"Welfare",IFERROR(FIND("丧",H1317,1),0)&gt;0,"Welfare",IFERROR(FIND("Annual",H1317,1),0)&gt;0,"Annual",IFERROR(FIND("annual",H1317,1),0)&gt;0,"Annual",IFERROR(FIND("病假",H1317,1),0)&gt;0,"Sick",IFERROR(FIND("sick",H1317,1),0)&gt;0,"Sick",IFERROR(FIND("Leave",H1317,1),0)&gt;0,"Unpaid",IFERROR(FIND("unpaid",H1317,1),0)&gt;0,"Unpaid",IFERROR(FIND("welfare",H1317,1),0)&gt;0,"Welfare",1=1,H1317)</f>
        <v>0</v>
      </c>
    </row>
    <row r="1318" spans="11:13">
      <c r="K1318" s="17" cm="1">
        <f t="array" ref="K1318">_xlfn.IFS(IFERROR(FIND("差",H1318,1),0)&gt;0,"Trip",IFERROR(FIND("trip",H1318,1),0)&gt;0,"Trip",IFERROR(FIND("假",H1318,1),0)&gt;0,"Leave",IFERROR(FIND("leave",H1318,1),0)&gt;0,"Leave",IFERROR(FIND("补单",H1318,1),0)&gt;0,"Supp",IFERROR(FIND("Replenishment",H1318,1),0)&gt;0,"Supp",1=1,H1318)</f>
        <v>0</v>
      </c>
      <c r="L1318" s="17">
        <f t="shared" si="20"/>
        <v>0</v>
      </c>
      <c r="M1318" s="17" cm="1">
        <f t="array" ref="M1318">_xlfn.IFS(IFERROR(FIND("事假",H1318,1),0)&gt;0,"Unpaid",IFERROR(FIND("年休假",H1318,1),0)&gt;0,"Annual",IFERROR(FIND("产",H1318,1),0)&gt;0,"Welfare",IFERROR(FIND("婚",H1318,1),0)&gt;0,"Welfare",IFERROR(FIND("育",H1318,1),0)&gt;0,"Welfare",IFERROR(FIND("丧",H1318,1),0)&gt;0,"Welfare",IFERROR(FIND("Annual",H1318,1),0)&gt;0,"Annual",IFERROR(FIND("annual",H1318,1),0)&gt;0,"Annual",IFERROR(FIND("病假",H1318,1),0)&gt;0,"Sick",IFERROR(FIND("sick",H1318,1),0)&gt;0,"Sick",IFERROR(FIND("Leave",H1318,1),0)&gt;0,"Unpaid",IFERROR(FIND("unpaid",H1318,1),0)&gt;0,"Unpaid",IFERROR(FIND("welfare",H1318,1),0)&gt;0,"Welfare",1=1,H1318)</f>
        <v>0</v>
      </c>
    </row>
    <row r="1319" spans="11:13">
      <c r="K1319" s="17" cm="1">
        <f t="array" ref="K1319">_xlfn.IFS(IFERROR(FIND("差",H1319,1),0)&gt;0,"Trip",IFERROR(FIND("trip",H1319,1),0)&gt;0,"Trip",IFERROR(FIND("假",H1319,1),0)&gt;0,"Leave",IFERROR(FIND("leave",H1319,1),0)&gt;0,"Leave",IFERROR(FIND("补单",H1319,1),0)&gt;0,"Supp",IFERROR(FIND("Replenishment",H1319,1),0)&gt;0,"Supp",1=1,H1319)</f>
        <v>0</v>
      </c>
      <c r="L1319" s="17">
        <f t="shared" si="20"/>
        <v>0</v>
      </c>
      <c r="M1319" s="17" cm="1">
        <f t="array" ref="M1319">_xlfn.IFS(IFERROR(FIND("事假",H1319,1),0)&gt;0,"Unpaid",IFERROR(FIND("年休假",H1319,1),0)&gt;0,"Annual",IFERROR(FIND("产",H1319,1),0)&gt;0,"Welfare",IFERROR(FIND("婚",H1319,1),0)&gt;0,"Welfare",IFERROR(FIND("育",H1319,1),0)&gt;0,"Welfare",IFERROR(FIND("丧",H1319,1),0)&gt;0,"Welfare",IFERROR(FIND("Annual",H1319,1),0)&gt;0,"Annual",IFERROR(FIND("annual",H1319,1),0)&gt;0,"Annual",IFERROR(FIND("病假",H1319,1),0)&gt;0,"Sick",IFERROR(FIND("sick",H1319,1),0)&gt;0,"Sick",IFERROR(FIND("Leave",H1319,1),0)&gt;0,"Unpaid",IFERROR(FIND("unpaid",H1319,1),0)&gt;0,"Unpaid",IFERROR(FIND("welfare",H1319,1),0)&gt;0,"Welfare",1=1,H1319)</f>
        <v>0</v>
      </c>
    </row>
    <row r="1320" spans="11:13">
      <c r="K1320" s="17" cm="1">
        <f t="array" ref="K1320">_xlfn.IFS(IFERROR(FIND("差",H1320,1),0)&gt;0,"Trip",IFERROR(FIND("trip",H1320,1),0)&gt;0,"Trip",IFERROR(FIND("假",H1320,1),0)&gt;0,"Leave",IFERROR(FIND("leave",H1320,1),0)&gt;0,"Leave",IFERROR(FIND("补单",H1320,1),0)&gt;0,"Supp",IFERROR(FIND("Replenishment",H1320,1),0)&gt;0,"Supp",1=1,H1320)</f>
        <v>0</v>
      </c>
      <c r="L1320" s="17">
        <f t="shared" si="20"/>
        <v>0</v>
      </c>
      <c r="M1320" s="17" cm="1">
        <f t="array" ref="M1320">_xlfn.IFS(IFERROR(FIND("事假",H1320,1),0)&gt;0,"Unpaid",IFERROR(FIND("年休假",H1320,1),0)&gt;0,"Annual",IFERROR(FIND("产",H1320,1),0)&gt;0,"Welfare",IFERROR(FIND("婚",H1320,1),0)&gt;0,"Welfare",IFERROR(FIND("育",H1320,1),0)&gt;0,"Welfare",IFERROR(FIND("丧",H1320,1),0)&gt;0,"Welfare",IFERROR(FIND("Annual",H1320,1),0)&gt;0,"Annual",IFERROR(FIND("annual",H1320,1),0)&gt;0,"Annual",IFERROR(FIND("病假",H1320,1),0)&gt;0,"Sick",IFERROR(FIND("sick",H1320,1),0)&gt;0,"Sick",IFERROR(FIND("Leave",H1320,1),0)&gt;0,"Unpaid",IFERROR(FIND("unpaid",H1320,1),0)&gt;0,"Unpaid",IFERROR(FIND("welfare",H1320,1),0)&gt;0,"Welfare",1=1,H1320)</f>
        <v>0</v>
      </c>
    </row>
    <row r="1321" spans="11:13">
      <c r="K1321" s="17" cm="1">
        <f t="array" ref="K1321">_xlfn.IFS(IFERROR(FIND("差",H1321,1),0)&gt;0,"Trip",IFERROR(FIND("trip",H1321,1),0)&gt;0,"Trip",IFERROR(FIND("假",H1321,1),0)&gt;0,"Leave",IFERROR(FIND("leave",H1321,1),0)&gt;0,"Leave",IFERROR(FIND("补单",H1321,1),0)&gt;0,"Supp",IFERROR(FIND("Replenishment",H1321,1),0)&gt;0,"Supp",1=1,H1321)</f>
        <v>0</v>
      </c>
      <c r="L1321" s="17">
        <f t="shared" si="20"/>
        <v>0</v>
      </c>
      <c r="M1321" s="17" cm="1">
        <f t="array" ref="M1321">_xlfn.IFS(IFERROR(FIND("事假",H1321,1),0)&gt;0,"Unpaid",IFERROR(FIND("年休假",H1321,1),0)&gt;0,"Annual",IFERROR(FIND("产",H1321,1),0)&gt;0,"Welfare",IFERROR(FIND("婚",H1321,1),0)&gt;0,"Welfare",IFERROR(FIND("育",H1321,1),0)&gt;0,"Welfare",IFERROR(FIND("丧",H1321,1),0)&gt;0,"Welfare",IFERROR(FIND("Annual",H1321,1),0)&gt;0,"Annual",IFERROR(FIND("annual",H1321,1),0)&gt;0,"Annual",IFERROR(FIND("病假",H1321,1),0)&gt;0,"Sick",IFERROR(FIND("sick",H1321,1),0)&gt;0,"Sick",IFERROR(FIND("Leave",H1321,1),0)&gt;0,"Unpaid",IFERROR(FIND("unpaid",H1321,1),0)&gt;0,"Unpaid",IFERROR(FIND("welfare",H1321,1),0)&gt;0,"Welfare",1=1,H1321)</f>
        <v>0</v>
      </c>
    </row>
    <row r="1322" spans="11:13">
      <c r="K1322" s="17" cm="1">
        <f t="array" ref="K1322">_xlfn.IFS(IFERROR(FIND("差",H1322,1),0)&gt;0,"Trip",IFERROR(FIND("trip",H1322,1),0)&gt;0,"Trip",IFERROR(FIND("假",H1322,1),0)&gt;0,"Leave",IFERROR(FIND("leave",H1322,1),0)&gt;0,"Leave",IFERROR(FIND("补单",H1322,1),0)&gt;0,"Supp",IFERROR(FIND("Replenishment",H1322,1),0)&gt;0,"Supp",1=1,H1322)</f>
        <v>0</v>
      </c>
      <c r="L1322" s="17">
        <f t="shared" si="20"/>
        <v>0</v>
      </c>
      <c r="M1322" s="17" cm="1">
        <f t="array" ref="M1322">_xlfn.IFS(IFERROR(FIND("事假",H1322,1),0)&gt;0,"Unpaid",IFERROR(FIND("年休假",H1322,1),0)&gt;0,"Annual",IFERROR(FIND("产",H1322,1),0)&gt;0,"Welfare",IFERROR(FIND("婚",H1322,1),0)&gt;0,"Welfare",IFERROR(FIND("育",H1322,1),0)&gt;0,"Welfare",IFERROR(FIND("丧",H1322,1),0)&gt;0,"Welfare",IFERROR(FIND("Annual",H1322,1),0)&gt;0,"Annual",IFERROR(FIND("annual",H1322,1),0)&gt;0,"Annual",IFERROR(FIND("病假",H1322,1),0)&gt;0,"Sick",IFERROR(FIND("sick",H1322,1),0)&gt;0,"Sick",IFERROR(FIND("Leave",H1322,1),0)&gt;0,"Unpaid",IFERROR(FIND("unpaid",H1322,1),0)&gt;0,"Unpaid",IFERROR(FIND("welfare",H1322,1),0)&gt;0,"Welfare",1=1,H1322)</f>
        <v>0</v>
      </c>
    </row>
    <row r="1323" spans="11:13">
      <c r="K1323" s="17" cm="1">
        <f t="array" ref="K1323">_xlfn.IFS(IFERROR(FIND("差",H1323,1),0)&gt;0,"Trip",IFERROR(FIND("trip",H1323,1),0)&gt;0,"Trip",IFERROR(FIND("假",H1323,1),0)&gt;0,"Leave",IFERROR(FIND("leave",H1323,1),0)&gt;0,"Leave",IFERROR(FIND("补单",H1323,1),0)&gt;0,"Supp",IFERROR(FIND("Replenishment",H1323,1),0)&gt;0,"Supp",1=1,H1323)</f>
        <v>0</v>
      </c>
      <c r="L1323" s="17">
        <f t="shared" si="20"/>
        <v>0</v>
      </c>
      <c r="M1323" s="17" cm="1">
        <f t="array" ref="M1323">_xlfn.IFS(IFERROR(FIND("事假",H1323,1),0)&gt;0,"Unpaid",IFERROR(FIND("年休假",H1323,1),0)&gt;0,"Annual",IFERROR(FIND("产",H1323,1),0)&gt;0,"Welfare",IFERROR(FIND("婚",H1323,1),0)&gt;0,"Welfare",IFERROR(FIND("育",H1323,1),0)&gt;0,"Welfare",IFERROR(FIND("丧",H1323,1),0)&gt;0,"Welfare",IFERROR(FIND("Annual",H1323,1),0)&gt;0,"Annual",IFERROR(FIND("annual",H1323,1),0)&gt;0,"Annual",IFERROR(FIND("病假",H1323,1),0)&gt;0,"Sick",IFERROR(FIND("sick",H1323,1),0)&gt;0,"Sick",IFERROR(FIND("Leave",H1323,1),0)&gt;0,"Unpaid",IFERROR(FIND("unpaid",H1323,1),0)&gt;0,"Unpaid",IFERROR(FIND("welfare",H1323,1),0)&gt;0,"Welfare",1=1,H1323)</f>
        <v>0</v>
      </c>
    </row>
    <row r="1324" spans="11:13">
      <c r="K1324" s="17" cm="1">
        <f t="array" ref="K1324">_xlfn.IFS(IFERROR(FIND("差",H1324,1),0)&gt;0,"Trip",IFERROR(FIND("trip",H1324,1),0)&gt;0,"Trip",IFERROR(FIND("假",H1324,1),0)&gt;0,"Leave",IFERROR(FIND("leave",H1324,1),0)&gt;0,"Leave",IFERROR(FIND("补单",H1324,1),0)&gt;0,"Supp",IFERROR(FIND("Replenishment",H1324,1),0)&gt;0,"Supp",1=1,H1324)</f>
        <v>0</v>
      </c>
      <c r="L1324" s="17">
        <f t="shared" si="20"/>
        <v>0</v>
      </c>
      <c r="M1324" s="17" cm="1">
        <f t="array" ref="M1324">_xlfn.IFS(IFERROR(FIND("事假",H1324,1),0)&gt;0,"Unpaid",IFERROR(FIND("年休假",H1324,1),0)&gt;0,"Annual",IFERROR(FIND("产",H1324,1),0)&gt;0,"Welfare",IFERROR(FIND("婚",H1324,1),0)&gt;0,"Welfare",IFERROR(FIND("育",H1324,1),0)&gt;0,"Welfare",IFERROR(FIND("丧",H1324,1),0)&gt;0,"Welfare",IFERROR(FIND("Annual",H1324,1),0)&gt;0,"Annual",IFERROR(FIND("annual",H1324,1),0)&gt;0,"Annual",IFERROR(FIND("病假",H1324,1),0)&gt;0,"Sick",IFERROR(FIND("sick",H1324,1),0)&gt;0,"Sick",IFERROR(FIND("Leave",H1324,1),0)&gt;0,"Unpaid",IFERROR(FIND("unpaid",H1324,1),0)&gt;0,"Unpaid",IFERROR(FIND("welfare",H1324,1),0)&gt;0,"Welfare",1=1,H1324)</f>
        <v>0</v>
      </c>
    </row>
    <row r="1325" spans="11:13">
      <c r="K1325" s="17" cm="1">
        <f t="array" ref="K1325">_xlfn.IFS(IFERROR(FIND("差",H1325,1),0)&gt;0,"Trip",IFERROR(FIND("trip",H1325,1),0)&gt;0,"Trip",IFERROR(FIND("假",H1325,1),0)&gt;0,"Leave",IFERROR(FIND("leave",H1325,1),0)&gt;0,"Leave",IFERROR(FIND("补单",H1325,1),0)&gt;0,"Supp",IFERROR(FIND("Replenishment",H1325,1),0)&gt;0,"Supp",1=1,H1325)</f>
        <v>0</v>
      </c>
      <c r="L1325" s="17">
        <f t="shared" si="20"/>
        <v>0</v>
      </c>
      <c r="M1325" s="17" cm="1">
        <f t="array" ref="M1325">_xlfn.IFS(IFERROR(FIND("事假",H1325,1),0)&gt;0,"Unpaid",IFERROR(FIND("年休假",H1325,1),0)&gt;0,"Annual",IFERROR(FIND("产",H1325,1),0)&gt;0,"Welfare",IFERROR(FIND("婚",H1325,1),0)&gt;0,"Welfare",IFERROR(FIND("育",H1325,1),0)&gt;0,"Welfare",IFERROR(FIND("丧",H1325,1),0)&gt;0,"Welfare",IFERROR(FIND("Annual",H1325,1),0)&gt;0,"Annual",IFERROR(FIND("annual",H1325,1),0)&gt;0,"Annual",IFERROR(FIND("病假",H1325,1),0)&gt;0,"Sick",IFERROR(FIND("sick",H1325,1),0)&gt;0,"Sick",IFERROR(FIND("Leave",H1325,1),0)&gt;0,"Unpaid",IFERROR(FIND("unpaid",H1325,1),0)&gt;0,"Unpaid",IFERROR(FIND("welfare",H1325,1),0)&gt;0,"Welfare",1=1,H1325)</f>
        <v>0</v>
      </c>
    </row>
    <row r="1326" spans="11:13">
      <c r="K1326" s="17" cm="1">
        <f t="array" ref="K1326">_xlfn.IFS(IFERROR(FIND("差",H1326,1),0)&gt;0,"Trip",IFERROR(FIND("trip",H1326,1),0)&gt;0,"Trip",IFERROR(FIND("假",H1326,1),0)&gt;0,"Leave",IFERROR(FIND("leave",H1326,1),0)&gt;0,"Leave",IFERROR(FIND("补单",H1326,1),0)&gt;0,"Supp",IFERROR(FIND("Replenishment",H1326,1),0)&gt;0,"Supp",1=1,H1326)</f>
        <v>0</v>
      </c>
      <c r="L1326" s="17">
        <f t="shared" si="20"/>
        <v>0</v>
      </c>
      <c r="M1326" s="17" cm="1">
        <f t="array" ref="M1326">_xlfn.IFS(IFERROR(FIND("事假",H1326,1),0)&gt;0,"Unpaid",IFERROR(FIND("年休假",H1326,1),0)&gt;0,"Annual",IFERROR(FIND("产",H1326,1),0)&gt;0,"Welfare",IFERROR(FIND("婚",H1326,1),0)&gt;0,"Welfare",IFERROR(FIND("育",H1326,1),0)&gt;0,"Welfare",IFERROR(FIND("丧",H1326,1),0)&gt;0,"Welfare",IFERROR(FIND("Annual",H1326,1),0)&gt;0,"Annual",IFERROR(FIND("annual",H1326,1),0)&gt;0,"Annual",IFERROR(FIND("病假",H1326,1),0)&gt;0,"Sick",IFERROR(FIND("sick",H1326,1),0)&gt;0,"Sick",IFERROR(FIND("Leave",H1326,1),0)&gt;0,"Unpaid",IFERROR(FIND("unpaid",H1326,1),0)&gt;0,"Unpaid",IFERROR(FIND("welfare",H1326,1),0)&gt;0,"Welfare",1=1,H1326)</f>
        <v>0</v>
      </c>
    </row>
    <row r="1327" spans="11:13">
      <c r="K1327" s="17" cm="1">
        <f t="array" ref="K1327">_xlfn.IFS(IFERROR(FIND("差",H1327,1),0)&gt;0,"Trip",IFERROR(FIND("trip",H1327,1),0)&gt;0,"Trip",IFERROR(FIND("假",H1327,1),0)&gt;0,"Leave",IFERROR(FIND("leave",H1327,1),0)&gt;0,"Leave",IFERROR(FIND("补单",H1327,1),0)&gt;0,"Supp",IFERROR(FIND("Replenishment",H1327,1),0)&gt;0,"Supp",1=1,H1327)</f>
        <v>0</v>
      </c>
      <c r="L1327" s="17">
        <f t="shared" si="20"/>
        <v>0</v>
      </c>
      <c r="M1327" s="17" cm="1">
        <f t="array" ref="M1327">_xlfn.IFS(IFERROR(FIND("事假",H1327,1),0)&gt;0,"Unpaid",IFERROR(FIND("年休假",H1327,1),0)&gt;0,"Annual",IFERROR(FIND("产",H1327,1),0)&gt;0,"Welfare",IFERROR(FIND("婚",H1327,1),0)&gt;0,"Welfare",IFERROR(FIND("育",H1327,1),0)&gt;0,"Welfare",IFERROR(FIND("丧",H1327,1),0)&gt;0,"Welfare",IFERROR(FIND("Annual",H1327,1),0)&gt;0,"Annual",IFERROR(FIND("annual",H1327,1),0)&gt;0,"Annual",IFERROR(FIND("病假",H1327,1),0)&gt;0,"Sick",IFERROR(FIND("sick",H1327,1),0)&gt;0,"Sick",IFERROR(FIND("Leave",H1327,1),0)&gt;0,"Unpaid",IFERROR(FIND("unpaid",H1327,1),0)&gt;0,"Unpaid",IFERROR(FIND("welfare",H1327,1),0)&gt;0,"Welfare",1=1,H1327)</f>
        <v>0</v>
      </c>
    </row>
    <row r="1328" spans="11:13">
      <c r="K1328" s="17" cm="1">
        <f t="array" ref="K1328">_xlfn.IFS(IFERROR(FIND("差",H1328,1),0)&gt;0,"Trip",IFERROR(FIND("trip",H1328,1),0)&gt;0,"Trip",IFERROR(FIND("假",H1328,1),0)&gt;0,"Leave",IFERROR(FIND("leave",H1328,1),0)&gt;0,"Leave",IFERROR(FIND("补单",H1328,1),0)&gt;0,"Supp",IFERROR(FIND("Replenishment",H1328,1),0)&gt;0,"Supp",1=1,H1328)</f>
        <v>0</v>
      </c>
      <c r="L1328" s="17">
        <f t="shared" si="20"/>
        <v>0</v>
      </c>
      <c r="M1328" s="17" cm="1">
        <f t="array" ref="M1328">_xlfn.IFS(IFERROR(FIND("事假",H1328,1),0)&gt;0,"Unpaid",IFERROR(FIND("年休假",H1328,1),0)&gt;0,"Annual",IFERROR(FIND("产",H1328,1),0)&gt;0,"Welfare",IFERROR(FIND("婚",H1328,1),0)&gt;0,"Welfare",IFERROR(FIND("育",H1328,1),0)&gt;0,"Welfare",IFERROR(FIND("丧",H1328,1),0)&gt;0,"Welfare",IFERROR(FIND("Annual",H1328,1),0)&gt;0,"Annual",IFERROR(FIND("annual",H1328,1),0)&gt;0,"Annual",IFERROR(FIND("病假",H1328,1),0)&gt;0,"Sick",IFERROR(FIND("sick",H1328,1),0)&gt;0,"Sick",IFERROR(FIND("Leave",H1328,1),0)&gt;0,"Unpaid",IFERROR(FIND("unpaid",H1328,1),0)&gt;0,"Unpaid",IFERROR(FIND("welfare",H1328,1),0)&gt;0,"Welfare",1=1,H1328)</f>
        <v>0</v>
      </c>
    </row>
    <row r="1329" spans="11:13">
      <c r="K1329" s="17" cm="1">
        <f t="array" ref="K1329">_xlfn.IFS(IFERROR(FIND("差",H1329,1),0)&gt;0,"Trip",IFERROR(FIND("trip",H1329,1),0)&gt;0,"Trip",IFERROR(FIND("假",H1329,1),0)&gt;0,"Leave",IFERROR(FIND("leave",H1329,1),0)&gt;0,"Leave",IFERROR(FIND("补单",H1329,1),0)&gt;0,"Supp",IFERROR(FIND("Replenishment",H1329,1),0)&gt;0,"Supp",1=1,H1329)</f>
        <v>0</v>
      </c>
      <c r="L1329" s="17">
        <f t="shared" si="20"/>
        <v>0</v>
      </c>
      <c r="M1329" s="17" cm="1">
        <f t="array" ref="M1329">_xlfn.IFS(IFERROR(FIND("事假",H1329,1),0)&gt;0,"Unpaid",IFERROR(FIND("年休假",H1329,1),0)&gt;0,"Annual",IFERROR(FIND("产",H1329,1),0)&gt;0,"Welfare",IFERROR(FIND("婚",H1329,1),0)&gt;0,"Welfare",IFERROR(FIND("育",H1329,1),0)&gt;0,"Welfare",IFERROR(FIND("丧",H1329,1),0)&gt;0,"Welfare",IFERROR(FIND("Annual",H1329,1),0)&gt;0,"Annual",IFERROR(FIND("annual",H1329,1),0)&gt;0,"Annual",IFERROR(FIND("病假",H1329,1),0)&gt;0,"Sick",IFERROR(FIND("sick",H1329,1),0)&gt;0,"Sick",IFERROR(FIND("Leave",H1329,1),0)&gt;0,"Unpaid",IFERROR(FIND("unpaid",H1329,1),0)&gt;0,"Unpaid",IFERROR(FIND("welfare",H1329,1),0)&gt;0,"Welfare",1=1,H1329)</f>
        <v>0</v>
      </c>
    </row>
    <row r="1330" spans="11:13">
      <c r="K1330" s="17" cm="1">
        <f t="array" ref="K1330">_xlfn.IFS(IFERROR(FIND("差",H1330,1),0)&gt;0,"Trip",IFERROR(FIND("trip",H1330,1),0)&gt;0,"Trip",IFERROR(FIND("假",H1330,1),0)&gt;0,"Leave",IFERROR(FIND("leave",H1330,1),0)&gt;0,"Leave",IFERROR(FIND("补单",H1330,1),0)&gt;0,"Supp",IFERROR(FIND("Replenishment",H1330,1),0)&gt;0,"Supp",1=1,H1330)</f>
        <v>0</v>
      </c>
      <c r="L1330" s="17">
        <f t="shared" si="20"/>
        <v>0</v>
      </c>
      <c r="M1330" s="17" cm="1">
        <f t="array" ref="M1330">_xlfn.IFS(IFERROR(FIND("事假",H1330,1),0)&gt;0,"Unpaid",IFERROR(FIND("年休假",H1330,1),0)&gt;0,"Annual",IFERROR(FIND("产",H1330,1),0)&gt;0,"Welfare",IFERROR(FIND("婚",H1330,1),0)&gt;0,"Welfare",IFERROR(FIND("育",H1330,1),0)&gt;0,"Welfare",IFERROR(FIND("丧",H1330,1),0)&gt;0,"Welfare",IFERROR(FIND("Annual",H1330,1),0)&gt;0,"Annual",IFERROR(FIND("annual",H1330,1),0)&gt;0,"Annual",IFERROR(FIND("病假",H1330,1),0)&gt;0,"Sick",IFERROR(FIND("sick",H1330,1),0)&gt;0,"Sick",IFERROR(FIND("Leave",H1330,1),0)&gt;0,"Unpaid",IFERROR(FIND("unpaid",H1330,1),0)&gt;0,"Unpaid",IFERROR(FIND("welfare",H1330,1),0)&gt;0,"Welfare",1=1,H1330)</f>
        <v>0</v>
      </c>
    </row>
    <row r="1331" spans="11:13">
      <c r="K1331" s="17" cm="1">
        <f t="array" ref="K1331">_xlfn.IFS(IFERROR(FIND("差",H1331,1),0)&gt;0,"Trip",IFERROR(FIND("trip",H1331,1),0)&gt;0,"Trip",IFERROR(FIND("假",H1331,1),0)&gt;0,"Leave",IFERROR(FIND("leave",H1331,1),0)&gt;0,"Leave",IFERROR(FIND("补单",H1331,1),0)&gt;0,"Supp",IFERROR(FIND("Replenishment",H1331,1),0)&gt;0,"Supp",1=1,H1331)</f>
        <v>0</v>
      </c>
      <c r="L1331" s="17">
        <f t="shared" si="20"/>
        <v>0</v>
      </c>
      <c r="M1331" s="17" cm="1">
        <f t="array" ref="M1331">_xlfn.IFS(IFERROR(FIND("事假",H1331,1),0)&gt;0,"Unpaid",IFERROR(FIND("年休假",H1331,1),0)&gt;0,"Annual",IFERROR(FIND("产",H1331,1),0)&gt;0,"Welfare",IFERROR(FIND("婚",H1331,1),0)&gt;0,"Welfare",IFERROR(FIND("育",H1331,1),0)&gt;0,"Welfare",IFERROR(FIND("丧",H1331,1),0)&gt;0,"Welfare",IFERROR(FIND("Annual",H1331,1),0)&gt;0,"Annual",IFERROR(FIND("annual",H1331,1),0)&gt;0,"Annual",IFERROR(FIND("病假",H1331,1),0)&gt;0,"Sick",IFERROR(FIND("sick",H1331,1),0)&gt;0,"Sick",IFERROR(FIND("Leave",H1331,1),0)&gt;0,"Unpaid",IFERROR(FIND("unpaid",H1331,1),0)&gt;0,"Unpaid",IFERROR(FIND("welfare",H1331,1),0)&gt;0,"Welfare",1=1,H1331)</f>
        <v>0</v>
      </c>
    </row>
    <row r="1332" spans="11:13">
      <c r="K1332" s="17" cm="1">
        <f t="array" ref="K1332">_xlfn.IFS(IFERROR(FIND("差",H1332,1),0)&gt;0,"Trip",IFERROR(FIND("trip",H1332,1),0)&gt;0,"Trip",IFERROR(FIND("假",H1332,1),0)&gt;0,"Leave",IFERROR(FIND("leave",H1332,1),0)&gt;0,"Leave",IFERROR(FIND("补单",H1332,1),0)&gt;0,"Supp",IFERROR(FIND("Replenishment",H1332,1),0)&gt;0,"Supp",1=1,H1332)</f>
        <v>0</v>
      </c>
      <c r="L1332" s="17">
        <f t="shared" si="20"/>
        <v>0</v>
      </c>
      <c r="M1332" s="17" cm="1">
        <f t="array" ref="M1332">_xlfn.IFS(IFERROR(FIND("事假",H1332,1),0)&gt;0,"Unpaid",IFERROR(FIND("年休假",H1332,1),0)&gt;0,"Annual",IFERROR(FIND("产",H1332,1),0)&gt;0,"Welfare",IFERROR(FIND("婚",H1332,1),0)&gt;0,"Welfare",IFERROR(FIND("育",H1332,1),0)&gt;0,"Welfare",IFERROR(FIND("丧",H1332,1),0)&gt;0,"Welfare",IFERROR(FIND("Annual",H1332,1),0)&gt;0,"Annual",IFERROR(FIND("annual",H1332,1),0)&gt;0,"Annual",IFERROR(FIND("病假",H1332,1),0)&gt;0,"Sick",IFERROR(FIND("sick",H1332,1),0)&gt;0,"Sick",IFERROR(FIND("Leave",H1332,1),0)&gt;0,"Unpaid",IFERROR(FIND("unpaid",H1332,1),0)&gt;0,"Unpaid",IFERROR(FIND("welfare",H1332,1),0)&gt;0,"Welfare",1=1,H1332)</f>
        <v>0</v>
      </c>
    </row>
    <row r="1333" spans="11:13">
      <c r="K1333" s="17" cm="1">
        <f t="array" ref="K1333">_xlfn.IFS(IFERROR(FIND("差",H1333,1),0)&gt;0,"Trip",IFERROR(FIND("trip",H1333,1),0)&gt;0,"Trip",IFERROR(FIND("假",H1333,1),0)&gt;0,"Leave",IFERROR(FIND("leave",H1333,1),0)&gt;0,"Leave",IFERROR(FIND("补单",H1333,1),0)&gt;0,"Supp",IFERROR(FIND("Replenishment",H1333,1),0)&gt;0,"Supp",1=1,H1333)</f>
        <v>0</v>
      </c>
      <c r="L1333" s="17">
        <f t="shared" si="20"/>
        <v>0</v>
      </c>
      <c r="M1333" s="17" cm="1">
        <f t="array" ref="M1333">_xlfn.IFS(IFERROR(FIND("事假",H1333,1),0)&gt;0,"Unpaid",IFERROR(FIND("年休假",H1333,1),0)&gt;0,"Annual",IFERROR(FIND("产",H1333,1),0)&gt;0,"Welfare",IFERROR(FIND("婚",H1333,1),0)&gt;0,"Welfare",IFERROR(FIND("育",H1333,1),0)&gt;0,"Welfare",IFERROR(FIND("丧",H1333,1),0)&gt;0,"Welfare",IFERROR(FIND("Annual",H1333,1),0)&gt;0,"Annual",IFERROR(FIND("annual",H1333,1),0)&gt;0,"Annual",IFERROR(FIND("病假",H1333,1),0)&gt;0,"Sick",IFERROR(FIND("sick",H1333,1),0)&gt;0,"Sick",IFERROR(FIND("Leave",H1333,1),0)&gt;0,"Unpaid",IFERROR(FIND("unpaid",H1333,1),0)&gt;0,"Unpaid",IFERROR(FIND("welfare",H1333,1),0)&gt;0,"Welfare",1=1,H1333)</f>
        <v>0</v>
      </c>
    </row>
    <row r="1334" spans="11:13">
      <c r="K1334" s="17" cm="1">
        <f t="array" ref="K1334">_xlfn.IFS(IFERROR(FIND("差",H1334,1),0)&gt;0,"Trip",IFERROR(FIND("trip",H1334,1),0)&gt;0,"Trip",IFERROR(FIND("假",H1334,1),0)&gt;0,"Leave",IFERROR(FIND("leave",H1334,1),0)&gt;0,"Leave",IFERROR(FIND("补单",H1334,1),0)&gt;0,"Supp",IFERROR(FIND("Replenishment",H1334,1),0)&gt;0,"Supp",1=1,H1334)</f>
        <v>0</v>
      </c>
      <c r="L1334" s="17">
        <f t="shared" si="20"/>
        <v>0</v>
      </c>
      <c r="M1334" s="17" cm="1">
        <f t="array" ref="M1334">_xlfn.IFS(IFERROR(FIND("事假",H1334,1),0)&gt;0,"Unpaid",IFERROR(FIND("年休假",H1334,1),0)&gt;0,"Annual",IFERROR(FIND("产",H1334,1),0)&gt;0,"Welfare",IFERROR(FIND("婚",H1334,1),0)&gt;0,"Welfare",IFERROR(FIND("育",H1334,1),0)&gt;0,"Welfare",IFERROR(FIND("丧",H1334,1),0)&gt;0,"Welfare",IFERROR(FIND("Annual",H1334,1),0)&gt;0,"Annual",IFERROR(FIND("annual",H1334,1),0)&gt;0,"Annual",IFERROR(FIND("病假",H1334,1),0)&gt;0,"Sick",IFERROR(FIND("sick",H1334,1),0)&gt;0,"Sick",IFERROR(FIND("Leave",H1334,1),0)&gt;0,"Unpaid",IFERROR(FIND("unpaid",H1334,1),0)&gt;0,"Unpaid",IFERROR(FIND("welfare",H1334,1),0)&gt;0,"Welfare",1=1,H1334)</f>
        <v>0</v>
      </c>
    </row>
    <row r="1335" spans="11:13">
      <c r="K1335" s="17" cm="1">
        <f t="array" ref="K1335">_xlfn.IFS(IFERROR(FIND("差",H1335,1),0)&gt;0,"Trip",IFERROR(FIND("trip",H1335,1),0)&gt;0,"Trip",IFERROR(FIND("假",H1335,1),0)&gt;0,"Leave",IFERROR(FIND("leave",H1335,1),0)&gt;0,"Leave",IFERROR(FIND("补单",H1335,1),0)&gt;0,"Supp",IFERROR(FIND("Replenishment",H1335,1),0)&gt;0,"Supp",1=1,H1335)</f>
        <v>0</v>
      </c>
      <c r="L1335" s="17">
        <f t="shared" si="20"/>
        <v>0</v>
      </c>
      <c r="M1335" s="17" cm="1">
        <f t="array" ref="M1335">_xlfn.IFS(IFERROR(FIND("事假",H1335,1),0)&gt;0,"Unpaid",IFERROR(FIND("年休假",H1335,1),0)&gt;0,"Annual",IFERROR(FIND("产",H1335,1),0)&gt;0,"Welfare",IFERROR(FIND("婚",H1335,1),0)&gt;0,"Welfare",IFERROR(FIND("育",H1335,1),0)&gt;0,"Welfare",IFERROR(FIND("丧",H1335,1),0)&gt;0,"Welfare",IFERROR(FIND("Annual",H1335,1),0)&gt;0,"Annual",IFERROR(FIND("annual",H1335,1),0)&gt;0,"Annual",IFERROR(FIND("病假",H1335,1),0)&gt;0,"Sick",IFERROR(FIND("sick",H1335,1),0)&gt;0,"Sick",IFERROR(FIND("Leave",H1335,1),0)&gt;0,"Unpaid",IFERROR(FIND("unpaid",H1335,1),0)&gt;0,"Unpaid",IFERROR(FIND("welfare",H1335,1),0)&gt;0,"Welfare",1=1,H1335)</f>
        <v>0</v>
      </c>
    </row>
    <row r="1336" spans="11:13">
      <c r="K1336" s="17" cm="1">
        <f t="array" ref="K1336">_xlfn.IFS(IFERROR(FIND("差",H1336,1),0)&gt;0,"Trip",IFERROR(FIND("trip",H1336,1),0)&gt;0,"Trip",IFERROR(FIND("假",H1336,1),0)&gt;0,"Leave",IFERROR(FIND("leave",H1336,1),0)&gt;0,"Leave",IFERROR(FIND("补单",H1336,1),0)&gt;0,"Supp",IFERROR(FIND("Replenishment",H1336,1),0)&gt;0,"Supp",1=1,H1336)</f>
        <v>0</v>
      </c>
      <c r="L1336" s="17">
        <f t="shared" si="20"/>
        <v>0</v>
      </c>
      <c r="M1336" s="17" cm="1">
        <f t="array" ref="M1336">_xlfn.IFS(IFERROR(FIND("事假",H1336,1),0)&gt;0,"Unpaid",IFERROR(FIND("年休假",H1336,1),0)&gt;0,"Annual",IFERROR(FIND("产",H1336,1),0)&gt;0,"Welfare",IFERROR(FIND("婚",H1336,1),0)&gt;0,"Welfare",IFERROR(FIND("育",H1336,1),0)&gt;0,"Welfare",IFERROR(FIND("丧",H1336,1),0)&gt;0,"Welfare",IFERROR(FIND("Annual",H1336,1),0)&gt;0,"Annual",IFERROR(FIND("annual",H1336,1),0)&gt;0,"Annual",IFERROR(FIND("病假",H1336,1),0)&gt;0,"Sick",IFERROR(FIND("sick",H1336,1),0)&gt;0,"Sick",IFERROR(FIND("Leave",H1336,1),0)&gt;0,"Unpaid",IFERROR(FIND("unpaid",H1336,1),0)&gt;0,"Unpaid",IFERROR(FIND("welfare",H1336,1),0)&gt;0,"Welfare",1=1,H1336)</f>
        <v>0</v>
      </c>
    </row>
    <row r="1337" spans="11:13">
      <c r="K1337" s="17" cm="1">
        <f t="array" ref="K1337">_xlfn.IFS(IFERROR(FIND("差",H1337,1),0)&gt;0,"Trip",IFERROR(FIND("trip",H1337,1),0)&gt;0,"Trip",IFERROR(FIND("假",H1337,1),0)&gt;0,"Leave",IFERROR(FIND("leave",H1337,1),0)&gt;0,"Leave",IFERROR(FIND("补单",H1337,1),0)&gt;0,"Supp",IFERROR(FIND("Replenishment",H1337,1),0)&gt;0,"Supp",1=1,H1337)</f>
        <v>0</v>
      </c>
      <c r="L1337" s="17">
        <f t="shared" si="20"/>
        <v>0</v>
      </c>
      <c r="M1337" s="17" cm="1">
        <f t="array" ref="M1337">_xlfn.IFS(IFERROR(FIND("事假",H1337,1),0)&gt;0,"Unpaid",IFERROR(FIND("年休假",H1337,1),0)&gt;0,"Annual",IFERROR(FIND("产",H1337,1),0)&gt;0,"Welfare",IFERROR(FIND("婚",H1337,1),0)&gt;0,"Welfare",IFERROR(FIND("育",H1337,1),0)&gt;0,"Welfare",IFERROR(FIND("丧",H1337,1),0)&gt;0,"Welfare",IFERROR(FIND("Annual",H1337,1),0)&gt;0,"Annual",IFERROR(FIND("annual",H1337,1),0)&gt;0,"Annual",IFERROR(FIND("病假",H1337,1),0)&gt;0,"Sick",IFERROR(FIND("sick",H1337,1),0)&gt;0,"Sick",IFERROR(FIND("Leave",H1337,1),0)&gt;0,"Unpaid",IFERROR(FIND("unpaid",H1337,1),0)&gt;0,"Unpaid",IFERROR(FIND("welfare",H1337,1),0)&gt;0,"Welfare",1=1,H1337)</f>
        <v>0</v>
      </c>
    </row>
    <row r="1338" spans="11:13">
      <c r="K1338" s="17" cm="1">
        <f t="array" ref="K1338">_xlfn.IFS(IFERROR(FIND("差",H1338,1),0)&gt;0,"Trip",IFERROR(FIND("trip",H1338,1),0)&gt;0,"Trip",IFERROR(FIND("假",H1338,1),0)&gt;0,"Leave",IFERROR(FIND("leave",H1338,1),0)&gt;0,"Leave",IFERROR(FIND("补单",H1338,1),0)&gt;0,"Supp",IFERROR(FIND("Replenishment",H1338,1),0)&gt;0,"Supp",1=1,H1338)</f>
        <v>0</v>
      </c>
      <c r="L1338" s="17">
        <f t="shared" si="20"/>
        <v>0</v>
      </c>
      <c r="M1338" s="17" cm="1">
        <f t="array" ref="M1338">_xlfn.IFS(IFERROR(FIND("事假",H1338,1),0)&gt;0,"Unpaid",IFERROR(FIND("年休假",H1338,1),0)&gt;0,"Annual",IFERROR(FIND("产",H1338,1),0)&gt;0,"Welfare",IFERROR(FIND("婚",H1338,1),0)&gt;0,"Welfare",IFERROR(FIND("育",H1338,1),0)&gt;0,"Welfare",IFERROR(FIND("丧",H1338,1),0)&gt;0,"Welfare",IFERROR(FIND("Annual",H1338,1),0)&gt;0,"Annual",IFERROR(FIND("annual",H1338,1),0)&gt;0,"Annual",IFERROR(FIND("病假",H1338,1),0)&gt;0,"Sick",IFERROR(FIND("sick",H1338,1),0)&gt;0,"Sick",IFERROR(FIND("Leave",H1338,1),0)&gt;0,"Unpaid",IFERROR(FIND("unpaid",H1338,1),0)&gt;0,"Unpaid",IFERROR(FIND("welfare",H1338,1),0)&gt;0,"Welfare",1=1,H1338)</f>
        <v>0</v>
      </c>
    </row>
    <row r="1339" spans="11:13">
      <c r="K1339" s="17" cm="1">
        <f t="array" ref="K1339">_xlfn.IFS(IFERROR(FIND("差",H1339,1),0)&gt;0,"Trip",IFERROR(FIND("trip",H1339,1),0)&gt;0,"Trip",IFERROR(FIND("假",H1339,1),0)&gt;0,"Leave",IFERROR(FIND("leave",H1339,1),0)&gt;0,"Leave",IFERROR(FIND("补单",H1339,1),0)&gt;0,"Supp",IFERROR(FIND("Replenishment",H1339,1),0)&gt;0,"Supp",1=1,H1339)</f>
        <v>0</v>
      </c>
      <c r="L1339" s="17">
        <f t="shared" si="20"/>
        <v>0</v>
      </c>
      <c r="M1339" s="17" cm="1">
        <f t="array" ref="M1339">_xlfn.IFS(IFERROR(FIND("事假",H1339,1),0)&gt;0,"Unpaid",IFERROR(FIND("年休假",H1339,1),0)&gt;0,"Annual",IFERROR(FIND("产",H1339,1),0)&gt;0,"Welfare",IFERROR(FIND("婚",H1339,1),0)&gt;0,"Welfare",IFERROR(FIND("育",H1339,1),0)&gt;0,"Welfare",IFERROR(FIND("丧",H1339,1),0)&gt;0,"Welfare",IFERROR(FIND("Annual",H1339,1),0)&gt;0,"Annual",IFERROR(FIND("annual",H1339,1),0)&gt;0,"Annual",IFERROR(FIND("病假",H1339,1),0)&gt;0,"Sick",IFERROR(FIND("sick",H1339,1),0)&gt;0,"Sick",IFERROR(FIND("Leave",H1339,1),0)&gt;0,"Unpaid",IFERROR(FIND("unpaid",H1339,1),0)&gt;0,"Unpaid",IFERROR(FIND("welfare",H1339,1),0)&gt;0,"Welfare",1=1,H1339)</f>
        <v>0</v>
      </c>
    </row>
    <row r="1340" spans="11:13">
      <c r="K1340" s="17" cm="1">
        <f t="array" ref="K1340">_xlfn.IFS(IFERROR(FIND("差",H1340,1),0)&gt;0,"Trip",IFERROR(FIND("trip",H1340,1),0)&gt;0,"Trip",IFERROR(FIND("假",H1340,1),0)&gt;0,"Leave",IFERROR(FIND("leave",H1340,1),0)&gt;0,"Leave",IFERROR(FIND("补单",H1340,1),0)&gt;0,"Supp",IFERROR(FIND("Replenishment",H1340,1),0)&gt;0,"Supp",1=1,H1340)</f>
        <v>0</v>
      </c>
      <c r="L1340" s="17">
        <f t="shared" si="20"/>
        <v>0</v>
      </c>
      <c r="M1340" s="17" cm="1">
        <f t="array" ref="M1340">_xlfn.IFS(IFERROR(FIND("事假",H1340,1),0)&gt;0,"Unpaid",IFERROR(FIND("年休假",H1340,1),0)&gt;0,"Annual",IFERROR(FIND("产",H1340,1),0)&gt;0,"Welfare",IFERROR(FIND("婚",H1340,1),0)&gt;0,"Welfare",IFERROR(FIND("育",H1340,1),0)&gt;0,"Welfare",IFERROR(FIND("丧",H1340,1),0)&gt;0,"Welfare",IFERROR(FIND("Annual",H1340,1),0)&gt;0,"Annual",IFERROR(FIND("annual",H1340,1),0)&gt;0,"Annual",IFERROR(FIND("病假",H1340,1),0)&gt;0,"Sick",IFERROR(FIND("sick",H1340,1),0)&gt;0,"Sick",IFERROR(FIND("Leave",H1340,1),0)&gt;0,"Unpaid",IFERROR(FIND("unpaid",H1340,1),0)&gt;0,"Unpaid",IFERROR(FIND("welfare",H1340,1),0)&gt;0,"Welfare",1=1,H1340)</f>
        <v>0</v>
      </c>
    </row>
    <row r="1341" spans="11:13">
      <c r="K1341" s="17" cm="1">
        <f t="array" ref="K1341">_xlfn.IFS(IFERROR(FIND("差",H1341,1),0)&gt;0,"Trip",IFERROR(FIND("trip",H1341,1),0)&gt;0,"Trip",IFERROR(FIND("假",H1341,1),0)&gt;0,"Leave",IFERROR(FIND("leave",H1341,1),0)&gt;0,"Leave",IFERROR(FIND("补单",H1341,1),0)&gt;0,"Supp",IFERROR(FIND("Replenishment",H1341,1),0)&gt;0,"Supp",1=1,H1341)</f>
        <v>0</v>
      </c>
      <c r="L1341" s="17">
        <f t="shared" si="20"/>
        <v>0</v>
      </c>
      <c r="M1341" s="17" cm="1">
        <f t="array" ref="M1341">_xlfn.IFS(IFERROR(FIND("事假",H1341,1),0)&gt;0,"Unpaid",IFERROR(FIND("年休假",H1341,1),0)&gt;0,"Annual",IFERROR(FIND("产",H1341,1),0)&gt;0,"Welfare",IFERROR(FIND("婚",H1341,1),0)&gt;0,"Welfare",IFERROR(FIND("育",H1341,1),0)&gt;0,"Welfare",IFERROR(FIND("丧",H1341,1),0)&gt;0,"Welfare",IFERROR(FIND("Annual",H1341,1),0)&gt;0,"Annual",IFERROR(FIND("annual",H1341,1),0)&gt;0,"Annual",IFERROR(FIND("病假",H1341,1),0)&gt;0,"Sick",IFERROR(FIND("sick",H1341,1),0)&gt;0,"Sick",IFERROR(FIND("Leave",H1341,1),0)&gt;0,"Unpaid",IFERROR(FIND("unpaid",H1341,1),0)&gt;0,"Unpaid",IFERROR(FIND("welfare",H1341,1),0)&gt;0,"Welfare",1=1,H1341)</f>
        <v>0</v>
      </c>
    </row>
    <row r="1342" spans="11:13">
      <c r="K1342" s="17" cm="1">
        <f t="array" ref="K1342">_xlfn.IFS(IFERROR(FIND("差",H1342,1),0)&gt;0,"Trip",IFERROR(FIND("trip",H1342,1),0)&gt;0,"Trip",IFERROR(FIND("假",H1342,1),0)&gt;0,"Leave",IFERROR(FIND("leave",H1342,1),0)&gt;0,"Leave",IFERROR(FIND("补单",H1342,1),0)&gt;0,"Supp",IFERROR(FIND("Replenishment",H1342,1),0)&gt;0,"Supp",1=1,H1342)</f>
        <v>0</v>
      </c>
      <c r="L1342" s="17">
        <f t="shared" si="20"/>
        <v>0</v>
      </c>
      <c r="M1342" s="17" cm="1">
        <f t="array" ref="M1342">_xlfn.IFS(IFERROR(FIND("事假",H1342,1),0)&gt;0,"Unpaid",IFERROR(FIND("年休假",H1342,1),0)&gt;0,"Annual",IFERROR(FIND("产",H1342,1),0)&gt;0,"Welfare",IFERROR(FIND("婚",H1342,1),0)&gt;0,"Welfare",IFERROR(FIND("育",H1342,1),0)&gt;0,"Welfare",IFERROR(FIND("丧",H1342,1),0)&gt;0,"Welfare",IFERROR(FIND("Annual",H1342,1),0)&gt;0,"Annual",IFERROR(FIND("annual",H1342,1),0)&gt;0,"Annual",IFERROR(FIND("病假",H1342,1),0)&gt;0,"Sick",IFERROR(FIND("sick",H1342,1),0)&gt;0,"Sick",IFERROR(FIND("Leave",H1342,1),0)&gt;0,"Unpaid",IFERROR(FIND("unpaid",H1342,1),0)&gt;0,"Unpaid",IFERROR(FIND("welfare",H1342,1),0)&gt;0,"Welfare",1=1,H1342)</f>
        <v>0</v>
      </c>
    </row>
    <row r="1343" spans="11:13">
      <c r="K1343" s="17" cm="1">
        <f t="array" ref="K1343">_xlfn.IFS(IFERROR(FIND("差",H1343,1),0)&gt;0,"Trip",IFERROR(FIND("trip",H1343,1),0)&gt;0,"Trip",IFERROR(FIND("假",H1343,1),0)&gt;0,"Leave",IFERROR(FIND("leave",H1343,1),0)&gt;0,"Leave",IFERROR(FIND("补单",H1343,1),0)&gt;0,"Supp",IFERROR(FIND("Replenishment",H1343,1),0)&gt;0,"Supp",1=1,H1343)</f>
        <v>0</v>
      </c>
      <c r="L1343" s="17">
        <f t="shared" si="20"/>
        <v>0</v>
      </c>
      <c r="M1343" s="17" cm="1">
        <f t="array" ref="M1343">_xlfn.IFS(IFERROR(FIND("事假",H1343,1),0)&gt;0,"Unpaid",IFERROR(FIND("年休假",H1343,1),0)&gt;0,"Annual",IFERROR(FIND("产",H1343,1),0)&gt;0,"Welfare",IFERROR(FIND("婚",H1343,1),0)&gt;0,"Welfare",IFERROR(FIND("育",H1343,1),0)&gt;0,"Welfare",IFERROR(FIND("丧",H1343,1),0)&gt;0,"Welfare",IFERROR(FIND("Annual",H1343,1),0)&gt;0,"Annual",IFERROR(FIND("annual",H1343,1),0)&gt;0,"Annual",IFERROR(FIND("病假",H1343,1),0)&gt;0,"Sick",IFERROR(FIND("sick",H1343,1),0)&gt;0,"Sick",IFERROR(FIND("Leave",H1343,1),0)&gt;0,"Unpaid",IFERROR(FIND("unpaid",H1343,1),0)&gt;0,"Unpaid",IFERROR(FIND("welfare",H1343,1),0)&gt;0,"Welfare",1=1,H1343)</f>
        <v>0</v>
      </c>
    </row>
    <row r="1344" spans="11:13">
      <c r="K1344" s="17" cm="1">
        <f t="array" ref="K1344">_xlfn.IFS(IFERROR(FIND("差",H1344,1),0)&gt;0,"Trip",IFERROR(FIND("trip",H1344,1),0)&gt;0,"Trip",IFERROR(FIND("假",H1344,1),0)&gt;0,"Leave",IFERROR(FIND("leave",H1344,1),0)&gt;0,"Leave",IFERROR(FIND("补单",H1344,1),0)&gt;0,"Supp",IFERROR(FIND("Replenishment",H1344,1),0)&gt;0,"Supp",1=1,H1344)</f>
        <v>0</v>
      </c>
      <c r="L1344" s="17">
        <f t="shared" si="20"/>
        <v>0</v>
      </c>
      <c r="M1344" s="17" cm="1">
        <f t="array" ref="M1344">_xlfn.IFS(IFERROR(FIND("事假",H1344,1),0)&gt;0,"Unpaid",IFERROR(FIND("年休假",H1344,1),0)&gt;0,"Annual",IFERROR(FIND("产",H1344,1),0)&gt;0,"Welfare",IFERROR(FIND("婚",H1344,1),0)&gt;0,"Welfare",IFERROR(FIND("育",H1344,1),0)&gt;0,"Welfare",IFERROR(FIND("丧",H1344,1),0)&gt;0,"Welfare",IFERROR(FIND("Annual",H1344,1),0)&gt;0,"Annual",IFERROR(FIND("annual",H1344,1),0)&gt;0,"Annual",IFERROR(FIND("病假",H1344,1),0)&gt;0,"Sick",IFERROR(FIND("sick",H1344,1),0)&gt;0,"Sick",IFERROR(FIND("Leave",H1344,1),0)&gt;0,"Unpaid",IFERROR(FIND("unpaid",H1344,1),0)&gt;0,"Unpaid",IFERROR(FIND("welfare",H1344,1),0)&gt;0,"Welfare",1=1,H1344)</f>
        <v>0</v>
      </c>
    </row>
    <row r="1345" spans="11:13">
      <c r="K1345" s="17" cm="1">
        <f t="array" ref="K1345">_xlfn.IFS(IFERROR(FIND("差",H1345,1),0)&gt;0,"Trip",IFERROR(FIND("trip",H1345,1),0)&gt;0,"Trip",IFERROR(FIND("假",H1345,1),0)&gt;0,"Leave",IFERROR(FIND("leave",H1345,1),0)&gt;0,"Leave",IFERROR(FIND("补单",H1345,1),0)&gt;0,"Supp",IFERROR(FIND("Replenishment",H1345,1),0)&gt;0,"Supp",1=1,H1345)</f>
        <v>0</v>
      </c>
      <c r="L1345" s="17">
        <f t="shared" si="20"/>
        <v>0</v>
      </c>
      <c r="M1345" s="17" cm="1">
        <f t="array" ref="M1345">_xlfn.IFS(IFERROR(FIND("事假",H1345,1),0)&gt;0,"Unpaid",IFERROR(FIND("年休假",H1345,1),0)&gt;0,"Annual",IFERROR(FIND("产",H1345,1),0)&gt;0,"Welfare",IFERROR(FIND("婚",H1345,1),0)&gt;0,"Welfare",IFERROR(FIND("育",H1345,1),0)&gt;0,"Welfare",IFERROR(FIND("丧",H1345,1),0)&gt;0,"Welfare",IFERROR(FIND("Annual",H1345,1),0)&gt;0,"Annual",IFERROR(FIND("annual",H1345,1),0)&gt;0,"Annual",IFERROR(FIND("病假",H1345,1),0)&gt;0,"Sick",IFERROR(FIND("sick",H1345,1),0)&gt;0,"Sick",IFERROR(FIND("Leave",H1345,1),0)&gt;0,"Unpaid",IFERROR(FIND("unpaid",H1345,1),0)&gt;0,"Unpaid",IFERROR(FIND("welfare",H1345,1),0)&gt;0,"Welfare",1=1,H1345)</f>
        <v>0</v>
      </c>
    </row>
    <row r="1346" spans="11:13">
      <c r="K1346" s="17" cm="1">
        <f t="array" ref="K1346">_xlfn.IFS(IFERROR(FIND("差",H1346,1),0)&gt;0,"Trip",IFERROR(FIND("trip",H1346,1),0)&gt;0,"Trip",IFERROR(FIND("假",H1346,1),0)&gt;0,"Leave",IFERROR(FIND("leave",H1346,1),0)&gt;0,"Leave",IFERROR(FIND("补单",H1346,1),0)&gt;0,"Supp",IFERROR(FIND("Replenishment",H1346,1),0)&gt;0,"Supp",1=1,H1346)</f>
        <v>0</v>
      </c>
      <c r="L1346" s="17">
        <f t="shared" si="20"/>
        <v>0</v>
      </c>
      <c r="M1346" s="17" cm="1">
        <f t="array" ref="M1346">_xlfn.IFS(IFERROR(FIND("事假",H1346,1),0)&gt;0,"Unpaid",IFERROR(FIND("年休假",H1346,1),0)&gt;0,"Annual",IFERROR(FIND("产",H1346,1),0)&gt;0,"Welfare",IFERROR(FIND("婚",H1346,1),0)&gt;0,"Welfare",IFERROR(FIND("育",H1346,1),0)&gt;0,"Welfare",IFERROR(FIND("丧",H1346,1),0)&gt;0,"Welfare",IFERROR(FIND("Annual",H1346,1),0)&gt;0,"Annual",IFERROR(FIND("annual",H1346,1),0)&gt;0,"Annual",IFERROR(FIND("病假",H1346,1),0)&gt;0,"Sick",IFERROR(FIND("sick",H1346,1),0)&gt;0,"Sick",IFERROR(FIND("Leave",H1346,1),0)&gt;0,"Unpaid",IFERROR(FIND("unpaid",H1346,1),0)&gt;0,"Unpaid",IFERROR(FIND("welfare",H1346,1),0)&gt;0,"Welfare",1=1,H1346)</f>
        <v>0</v>
      </c>
    </row>
    <row r="1347" spans="11:13">
      <c r="K1347" s="17" cm="1">
        <f t="array" ref="K1347">_xlfn.IFS(IFERROR(FIND("差",H1347,1),0)&gt;0,"Trip",IFERROR(FIND("trip",H1347,1),0)&gt;0,"Trip",IFERROR(FIND("假",H1347,1),0)&gt;0,"Leave",IFERROR(FIND("leave",H1347,1),0)&gt;0,"Leave",IFERROR(FIND("补单",H1347,1),0)&gt;0,"Supp",IFERROR(FIND("Replenishment",H1347,1),0)&gt;0,"Supp",1=1,H1347)</f>
        <v>0</v>
      </c>
      <c r="L1347" s="17">
        <f t="shared" ref="L1347:L1410" si="21">IF(IFERROR(FIND("通过",J1347,1),0)&gt;0,"Approved",J1347)</f>
        <v>0</v>
      </c>
      <c r="M1347" s="17" cm="1">
        <f t="array" ref="M1347">_xlfn.IFS(IFERROR(FIND("事假",H1347,1),0)&gt;0,"Unpaid",IFERROR(FIND("年休假",H1347,1),0)&gt;0,"Annual",IFERROR(FIND("产",H1347,1),0)&gt;0,"Welfare",IFERROR(FIND("婚",H1347,1),0)&gt;0,"Welfare",IFERROR(FIND("育",H1347,1),0)&gt;0,"Welfare",IFERROR(FIND("丧",H1347,1),0)&gt;0,"Welfare",IFERROR(FIND("Annual",H1347,1),0)&gt;0,"Annual",IFERROR(FIND("annual",H1347,1),0)&gt;0,"Annual",IFERROR(FIND("病假",H1347,1),0)&gt;0,"Sick",IFERROR(FIND("sick",H1347,1),0)&gt;0,"Sick",IFERROR(FIND("Leave",H1347,1),0)&gt;0,"Unpaid",IFERROR(FIND("unpaid",H1347,1),0)&gt;0,"Unpaid",IFERROR(FIND("welfare",H1347,1),0)&gt;0,"Welfare",1=1,H1347)</f>
        <v>0</v>
      </c>
    </row>
    <row r="1348" spans="11:13">
      <c r="K1348" s="17" cm="1">
        <f t="array" ref="K1348">_xlfn.IFS(IFERROR(FIND("差",H1348,1),0)&gt;0,"Trip",IFERROR(FIND("trip",H1348,1),0)&gt;0,"Trip",IFERROR(FIND("假",H1348,1),0)&gt;0,"Leave",IFERROR(FIND("leave",H1348,1),0)&gt;0,"Leave",IFERROR(FIND("补单",H1348,1),0)&gt;0,"Supp",IFERROR(FIND("Replenishment",H1348,1),0)&gt;0,"Supp",1=1,H1348)</f>
        <v>0</v>
      </c>
      <c r="L1348" s="17">
        <f t="shared" si="21"/>
        <v>0</v>
      </c>
      <c r="M1348" s="17" cm="1">
        <f t="array" ref="M1348">_xlfn.IFS(IFERROR(FIND("事假",H1348,1),0)&gt;0,"Unpaid",IFERROR(FIND("年休假",H1348,1),0)&gt;0,"Annual",IFERROR(FIND("产",H1348,1),0)&gt;0,"Welfare",IFERROR(FIND("婚",H1348,1),0)&gt;0,"Welfare",IFERROR(FIND("育",H1348,1),0)&gt;0,"Welfare",IFERROR(FIND("丧",H1348,1),0)&gt;0,"Welfare",IFERROR(FIND("Annual",H1348,1),0)&gt;0,"Annual",IFERROR(FIND("annual",H1348,1),0)&gt;0,"Annual",IFERROR(FIND("病假",H1348,1),0)&gt;0,"Sick",IFERROR(FIND("sick",H1348,1),0)&gt;0,"Sick",IFERROR(FIND("Leave",H1348,1),0)&gt;0,"Unpaid",IFERROR(FIND("unpaid",H1348,1),0)&gt;0,"Unpaid",IFERROR(FIND("welfare",H1348,1),0)&gt;0,"Welfare",1=1,H1348)</f>
        <v>0</v>
      </c>
    </row>
    <row r="1349" spans="11:13">
      <c r="K1349" s="17" cm="1">
        <f t="array" ref="K1349">_xlfn.IFS(IFERROR(FIND("差",H1349,1),0)&gt;0,"Trip",IFERROR(FIND("trip",H1349,1),0)&gt;0,"Trip",IFERROR(FIND("假",H1349,1),0)&gt;0,"Leave",IFERROR(FIND("leave",H1349,1),0)&gt;0,"Leave",IFERROR(FIND("补单",H1349,1),0)&gt;0,"Supp",IFERROR(FIND("Replenishment",H1349,1),0)&gt;0,"Supp",1=1,H1349)</f>
        <v>0</v>
      </c>
      <c r="L1349" s="17">
        <f t="shared" si="21"/>
        <v>0</v>
      </c>
      <c r="M1349" s="17" cm="1">
        <f t="array" ref="M1349">_xlfn.IFS(IFERROR(FIND("事假",H1349,1),0)&gt;0,"Unpaid",IFERROR(FIND("年休假",H1349,1),0)&gt;0,"Annual",IFERROR(FIND("产",H1349,1),0)&gt;0,"Welfare",IFERROR(FIND("婚",H1349,1),0)&gt;0,"Welfare",IFERROR(FIND("育",H1349,1),0)&gt;0,"Welfare",IFERROR(FIND("丧",H1349,1),0)&gt;0,"Welfare",IFERROR(FIND("Annual",H1349,1),0)&gt;0,"Annual",IFERROR(FIND("annual",H1349,1),0)&gt;0,"Annual",IFERROR(FIND("病假",H1349,1),0)&gt;0,"Sick",IFERROR(FIND("sick",H1349,1),0)&gt;0,"Sick",IFERROR(FIND("Leave",H1349,1),0)&gt;0,"Unpaid",IFERROR(FIND("unpaid",H1349,1),0)&gt;0,"Unpaid",IFERROR(FIND("welfare",H1349,1),0)&gt;0,"Welfare",1=1,H1349)</f>
        <v>0</v>
      </c>
    </row>
    <row r="1350" spans="11:13">
      <c r="K1350" s="17" cm="1">
        <f t="array" ref="K1350">_xlfn.IFS(IFERROR(FIND("差",H1350,1),0)&gt;0,"Trip",IFERROR(FIND("trip",H1350,1),0)&gt;0,"Trip",IFERROR(FIND("假",H1350,1),0)&gt;0,"Leave",IFERROR(FIND("leave",H1350,1),0)&gt;0,"Leave",IFERROR(FIND("补单",H1350,1),0)&gt;0,"Supp",IFERROR(FIND("Replenishment",H1350,1),0)&gt;0,"Supp",1=1,H1350)</f>
        <v>0</v>
      </c>
      <c r="L1350" s="17">
        <f t="shared" si="21"/>
        <v>0</v>
      </c>
      <c r="M1350" s="17" cm="1">
        <f t="array" ref="M1350">_xlfn.IFS(IFERROR(FIND("事假",H1350,1),0)&gt;0,"Unpaid",IFERROR(FIND("年休假",H1350,1),0)&gt;0,"Annual",IFERROR(FIND("产",H1350,1),0)&gt;0,"Welfare",IFERROR(FIND("婚",H1350,1),0)&gt;0,"Welfare",IFERROR(FIND("育",H1350,1),0)&gt;0,"Welfare",IFERROR(FIND("丧",H1350,1),0)&gt;0,"Welfare",IFERROR(FIND("Annual",H1350,1),0)&gt;0,"Annual",IFERROR(FIND("annual",H1350,1),0)&gt;0,"Annual",IFERROR(FIND("病假",H1350,1),0)&gt;0,"Sick",IFERROR(FIND("sick",H1350,1),0)&gt;0,"Sick",IFERROR(FIND("Leave",H1350,1),0)&gt;0,"Unpaid",IFERROR(FIND("unpaid",H1350,1),0)&gt;0,"Unpaid",IFERROR(FIND("welfare",H1350,1),0)&gt;0,"Welfare",1=1,H1350)</f>
        <v>0</v>
      </c>
    </row>
    <row r="1351" spans="11:13">
      <c r="K1351" s="17" cm="1">
        <f t="array" ref="K1351">_xlfn.IFS(IFERROR(FIND("差",H1351,1),0)&gt;0,"Trip",IFERROR(FIND("trip",H1351,1),0)&gt;0,"Trip",IFERROR(FIND("假",H1351,1),0)&gt;0,"Leave",IFERROR(FIND("leave",H1351,1),0)&gt;0,"Leave",IFERROR(FIND("补单",H1351,1),0)&gt;0,"Supp",IFERROR(FIND("Replenishment",H1351,1),0)&gt;0,"Supp",1=1,H1351)</f>
        <v>0</v>
      </c>
      <c r="L1351" s="17">
        <f t="shared" si="21"/>
        <v>0</v>
      </c>
      <c r="M1351" s="17" cm="1">
        <f t="array" ref="M1351">_xlfn.IFS(IFERROR(FIND("事假",H1351,1),0)&gt;0,"Unpaid",IFERROR(FIND("年休假",H1351,1),0)&gt;0,"Annual",IFERROR(FIND("产",H1351,1),0)&gt;0,"Welfare",IFERROR(FIND("婚",H1351,1),0)&gt;0,"Welfare",IFERROR(FIND("育",H1351,1),0)&gt;0,"Welfare",IFERROR(FIND("丧",H1351,1),0)&gt;0,"Welfare",IFERROR(FIND("Annual",H1351,1),0)&gt;0,"Annual",IFERROR(FIND("annual",H1351,1),0)&gt;0,"Annual",IFERROR(FIND("病假",H1351,1),0)&gt;0,"Sick",IFERROR(FIND("sick",H1351,1),0)&gt;0,"Sick",IFERROR(FIND("Leave",H1351,1),0)&gt;0,"Unpaid",IFERROR(FIND("unpaid",H1351,1),0)&gt;0,"Unpaid",IFERROR(FIND("welfare",H1351,1),0)&gt;0,"Welfare",1=1,H1351)</f>
        <v>0</v>
      </c>
    </row>
    <row r="1352" spans="11:13">
      <c r="K1352" s="17" cm="1">
        <f t="array" ref="K1352">_xlfn.IFS(IFERROR(FIND("差",H1352,1),0)&gt;0,"Trip",IFERROR(FIND("trip",H1352,1),0)&gt;0,"Trip",IFERROR(FIND("假",H1352,1),0)&gt;0,"Leave",IFERROR(FIND("leave",H1352,1),0)&gt;0,"Leave",IFERROR(FIND("补单",H1352,1),0)&gt;0,"Supp",IFERROR(FIND("Replenishment",H1352,1),0)&gt;0,"Supp",1=1,H1352)</f>
        <v>0</v>
      </c>
      <c r="L1352" s="17">
        <f t="shared" si="21"/>
        <v>0</v>
      </c>
      <c r="M1352" s="17" cm="1">
        <f t="array" ref="M1352">_xlfn.IFS(IFERROR(FIND("事假",H1352,1),0)&gt;0,"Unpaid",IFERROR(FIND("年休假",H1352,1),0)&gt;0,"Annual",IFERROR(FIND("产",H1352,1),0)&gt;0,"Welfare",IFERROR(FIND("婚",H1352,1),0)&gt;0,"Welfare",IFERROR(FIND("育",H1352,1),0)&gt;0,"Welfare",IFERROR(FIND("丧",H1352,1),0)&gt;0,"Welfare",IFERROR(FIND("Annual",H1352,1),0)&gt;0,"Annual",IFERROR(FIND("annual",H1352,1),0)&gt;0,"Annual",IFERROR(FIND("病假",H1352,1),0)&gt;0,"Sick",IFERROR(FIND("sick",H1352,1),0)&gt;0,"Sick",IFERROR(FIND("Leave",H1352,1),0)&gt;0,"Unpaid",IFERROR(FIND("unpaid",H1352,1),0)&gt;0,"Unpaid",IFERROR(FIND("welfare",H1352,1),0)&gt;0,"Welfare",1=1,H1352)</f>
        <v>0</v>
      </c>
    </row>
    <row r="1353" spans="11:13">
      <c r="K1353" s="17" cm="1">
        <f t="array" ref="K1353">_xlfn.IFS(IFERROR(FIND("差",H1353,1),0)&gt;0,"Trip",IFERROR(FIND("trip",H1353,1),0)&gt;0,"Trip",IFERROR(FIND("假",H1353,1),0)&gt;0,"Leave",IFERROR(FIND("leave",H1353,1),0)&gt;0,"Leave",IFERROR(FIND("补单",H1353,1),0)&gt;0,"Supp",IFERROR(FIND("Replenishment",H1353,1),0)&gt;0,"Supp",1=1,H1353)</f>
        <v>0</v>
      </c>
      <c r="L1353" s="17">
        <f t="shared" si="21"/>
        <v>0</v>
      </c>
      <c r="M1353" s="17" cm="1">
        <f t="array" ref="M1353">_xlfn.IFS(IFERROR(FIND("事假",H1353,1),0)&gt;0,"Unpaid",IFERROR(FIND("年休假",H1353,1),0)&gt;0,"Annual",IFERROR(FIND("产",H1353,1),0)&gt;0,"Welfare",IFERROR(FIND("婚",H1353,1),0)&gt;0,"Welfare",IFERROR(FIND("育",H1353,1),0)&gt;0,"Welfare",IFERROR(FIND("丧",H1353,1),0)&gt;0,"Welfare",IFERROR(FIND("Annual",H1353,1),0)&gt;0,"Annual",IFERROR(FIND("annual",H1353,1),0)&gt;0,"Annual",IFERROR(FIND("病假",H1353,1),0)&gt;0,"Sick",IFERROR(FIND("sick",H1353,1),0)&gt;0,"Sick",IFERROR(FIND("Leave",H1353,1),0)&gt;0,"Unpaid",IFERROR(FIND("unpaid",H1353,1),0)&gt;0,"Unpaid",IFERROR(FIND("welfare",H1353,1),0)&gt;0,"Welfare",1=1,H1353)</f>
        <v>0</v>
      </c>
    </row>
    <row r="1354" spans="11:13">
      <c r="K1354" s="17" cm="1">
        <f t="array" ref="K1354">_xlfn.IFS(IFERROR(FIND("差",H1354,1),0)&gt;0,"Trip",IFERROR(FIND("trip",H1354,1),0)&gt;0,"Trip",IFERROR(FIND("假",H1354,1),0)&gt;0,"Leave",IFERROR(FIND("leave",H1354,1),0)&gt;0,"Leave",IFERROR(FIND("补单",H1354,1),0)&gt;0,"Supp",IFERROR(FIND("Replenishment",H1354,1),0)&gt;0,"Supp",1=1,H1354)</f>
        <v>0</v>
      </c>
      <c r="L1354" s="17">
        <f t="shared" si="21"/>
        <v>0</v>
      </c>
      <c r="M1354" s="17" cm="1">
        <f t="array" ref="M1354">_xlfn.IFS(IFERROR(FIND("事假",H1354,1),0)&gt;0,"Unpaid",IFERROR(FIND("年休假",H1354,1),0)&gt;0,"Annual",IFERROR(FIND("产",H1354,1),0)&gt;0,"Welfare",IFERROR(FIND("婚",H1354,1),0)&gt;0,"Welfare",IFERROR(FIND("育",H1354,1),0)&gt;0,"Welfare",IFERROR(FIND("丧",H1354,1),0)&gt;0,"Welfare",IFERROR(FIND("Annual",H1354,1),0)&gt;0,"Annual",IFERROR(FIND("annual",H1354,1),0)&gt;0,"Annual",IFERROR(FIND("病假",H1354,1),0)&gt;0,"Sick",IFERROR(FIND("sick",H1354,1),0)&gt;0,"Sick",IFERROR(FIND("Leave",H1354,1),0)&gt;0,"Unpaid",IFERROR(FIND("unpaid",H1354,1),0)&gt;0,"Unpaid",IFERROR(FIND("welfare",H1354,1),0)&gt;0,"Welfare",1=1,H1354)</f>
        <v>0</v>
      </c>
    </row>
    <row r="1355" spans="11:13">
      <c r="K1355" s="17" cm="1">
        <f t="array" ref="K1355">_xlfn.IFS(IFERROR(FIND("差",H1355,1),0)&gt;0,"Trip",IFERROR(FIND("trip",H1355,1),0)&gt;0,"Trip",IFERROR(FIND("假",H1355,1),0)&gt;0,"Leave",IFERROR(FIND("leave",H1355,1),0)&gt;0,"Leave",IFERROR(FIND("补单",H1355,1),0)&gt;0,"Supp",IFERROR(FIND("Replenishment",H1355,1),0)&gt;0,"Supp",1=1,H1355)</f>
        <v>0</v>
      </c>
      <c r="L1355" s="17">
        <f t="shared" si="21"/>
        <v>0</v>
      </c>
      <c r="M1355" s="17" cm="1">
        <f t="array" ref="M1355">_xlfn.IFS(IFERROR(FIND("事假",H1355,1),0)&gt;0,"Unpaid",IFERROR(FIND("年休假",H1355,1),0)&gt;0,"Annual",IFERROR(FIND("产",H1355,1),0)&gt;0,"Welfare",IFERROR(FIND("婚",H1355,1),0)&gt;0,"Welfare",IFERROR(FIND("育",H1355,1),0)&gt;0,"Welfare",IFERROR(FIND("丧",H1355,1),0)&gt;0,"Welfare",IFERROR(FIND("Annual",H1355,1),0)&gt;0,"Annual",IFERROR(FIND("annual",H1355,1),0)&gt;0,"Annual",IFERROR(FIND("病假",H1355,1),0)&gt;0,"Sick",IFERROR(FIND("sick",H1355,1),0)&gt;0,"Sick",IFERROR(FIND("Leave",H1355,1),0)&gt;0,"Unpaid",IFERROR(FIND("unpaid",H1355,1),0)&gt;0,"Unpaid",IFERROR(FIND("welfare",H1355,1),0)&gt;0,"Welfare",1=1,H1355)</f>
        <v>0</v>
      </c>
    </row>
    <row r="1356" spans="11:13">
      <c r="K1356" s="17" cm="1">
        <f t="array" ref="K1356">_xlfn.IFS(IFERROR(FIND("差",H1356,1),0)&gt;0,"Trip",IFERROR(FIND("trip",H1356,1),0)&gt;0,"Trip",IFERROR(FIND("假",H1356,1),0)&gt;0,"Leave",IFERROR(FIND("leave",H1356,1),0)&gt;0,"Leave",IFERROR(FIND("补单",H1356,1),0)&gt;0,"Supp",IFERROR(FIND("Replenishment",H1356,1),0)&gt;0,"Supp",1=1,H1356)</f>
        <v>0</v>
      </c>
      <c r="L1356" s="17">
        <f t="shared" si="21"/>
        <v>0</v>
      </c>
      <c r="M1356" s="17" cm="1">
        <f t="array" ref="M1356">_xlfn.IFS(IFERROR(FIND("事假",H1356,1),0)&gt;0,"Unpaid",IFERROR(FIND("年休假",H1356,1),0)&gt;0,"Annual",IFERROR(FIND("产",H1356,1),0)&gt;0,"Welfare",IFERROR(FIND("婚",H1356,1),0)&gt;0,"Welfare",IFERROR(FIND("育",H1356,1),0)&gt;0,"Welfare",IFERROR(FIND("丧",H1356,1),0)&gt;0,"Welfare",IFERROR(FIND("Annual",H1356,1),0)&gt;0,"Annual",IFERROR(FIND("annual",H1356,1),0)&gt;0,"Annual",IFERROR(FIND("病假",H1356,1),0)&gt;0,"Sick",IFERROR(FIND("sick",H1356,1),0)&gt;0,"Sick",IFERROR(FIND("Leave",H1356,1),0)&gt;0,"Unpaid",IFERROR(FIND("unpaid",H1356,1),0)&gt;0,"Unpaid",IFERROR(FIND("welfare",H1356,1),0)&gt;0,"Welfare",1=1,H1356)</f>
        <v>0</v>
      </c>
    </row>
    <row r="1357" spans="11:13">
      <c r="K1357" s="17" cm="1">
        <f t="array" ref="K1357">_xlfn.IFS(IFERROR(FIND("差",H1357,1),0)&gt;0,"Trip",IFERROR(FIND("trip",H1357,1),0)&gt;0,"Trip",IFERROR(FIND("假",H1357,1),0)&gt;0,"Leave",IFERROR(FIND("leave",H1357,1),0)&gt;0,"Leave",IFERROR(FIND("补单",H1357,1),0)&gt;0,"Supp",IFERROR(FIND("Replenishment",H1357,1),0)&gt;0,"Supp",1=1,H1357)</f>
        <v>0</v>
      </c>
      <c r="L1357" s="17">
        <f t="shared" si="21"/>
        <v>0</v>
      </c>
      <c r="M1357" s="17" cm="1">
        <f t="array" ref="M1357">_xlfn.IFS(IFERROR(FIND("事假",H1357,1),0)&gt;0,"Unpaid",IFERROR(FIND("年休假",H1357,1),0)&gt;0,"Annual",IFERROR(FIND("产",H1357,1),0)&gt;0,"Welfare",IFERROR(FIND("婚",H1357,1),0)&gt;0,"Welfare",IFERROR(FIND("育",H1357,1),0)&gt;0,"Welfare",IFERROR(FIND("丧",H1357,1),0)&gt;0,"Welfare",IFERROR(FIND("Annual",H1357,1),0)&gt;0,"Annual",IFERROR(FIND("annual",H1357,1),0)&gt;0,"Annual",IFERROR(FIND("病假",H1357,1),0)&gt;0,"Sick",IFERROR(FIND("sick",H1357,1),0)&gt;0,"Sick",IFERROR(FIND("Leave",H1357,1),0)&gt;0,"Unpaid",IFERROR(FIND("unpaid",H1357,1),0)&gt;0,"Unpaid",IFERROR(FIND("welfare",H1357,1),0)&gt;0,"Welfare",1=1,H1357)</f>
        <v>0</v>
      </c>
    </row>
    <row r="1358" spans="11:13">
      <c r="K1358" s="17" cm="1">
        <f t="array" ref="K1358">_xlfn.IFS(IFERROR(FIND("差",H1358,1),0)&gt;0,"Trip",IFERROR(FIND("trip",H1358,1),0)&gt;0,"Trip",IFERROR(FIND("假",H1358,1),0)&gt;0,"Leave",IFERROR(FIND("leave",H1358,1),0)&gt;0,"Leave",IFERROR(FIND("补单",H1358,1),0)&gt;0,"Supp",IFERROR(FIND("Replenishment",H1358,1),0)&gt;0,"Supp",1=1,H1358)</f>
        <v>0</v>
      </c>
      <c r="L1358" s="17">
        <f t="shared" si="21"/>
        <v>0</v>
      </c>
      <c r="M1358" s="17" cm="1">
        <f t="array" ref="M1358">_xlfn.IFS(IFERROR(FIND("事假",H1358,1),0)&gt;0,"Unpaid",IFERROR(FIND("年休假",H1358,1),0)&gt;0,"Annual",IFERROR(FIND("产",H1358,1),0)&gt;0,"Welfare",IFERROR(FIND("婚",H1358,1),0)&gt;0,"Welfare",IFERROR(FIND("育",H1358,1),0)&gt;0,"Welfare",IFERROR(FIND("丧",H1358,1),0)&gt;0,"Welfare",IFERROR(FIND("Annual",H1358,1),0)&gt;0,"Annual",IFERROR(FIND("annual",H1358,1),0)&gt;0,"Annual",IFERROR(FIND("病假",H1358,1),0)&gt;0,"Sick",IFERROR(FIND("sick",H1358,1),0)&gt;0,"Sick",IFERROR(FIND("Leave",H1358,1),0)&gt;0,"Unpaid",IFERROR(FIND("unpaid",H1358,1),0)&gt;0,"Unpaid",IFERROR(FIND("welfare",H1358,1),0)&gt;0,"Welfare",1=1,H1358)</f>
        <v>0</v>
      </c>
    </row>
    <row r="1359" spans="11:13">
      <c r="K1359" s="17" cm="1">
        <f t="array" ref="K1359">_xlfn.IFS(IFERROR(FIND("差",H1359,1),0)&gt;0,"Trip",IFERROR(FIND("trip",H1359,1),0)&gt;0,"Trip",IFERROR(FIND("假",H1359,1),0)&gt;0,"Leave",IFERROR(FIND("leave",H1359,1),0)&gt;0,"Leave",IFERROR(FIND("补单",H1359,1),0)&gt;0,"Supp",IFERROR(FIND("Replenishment",H1359,1),0)&gt;0,"Supp",1=1,H1359)</f>
        <v>0</v>
      </c>
      <c r="L1359" s="17">
        <f t="shared" si="21"/>
        <v>0</v>
      </c>
      <c r="M1359" s="17" cm="1">
        <f t="array" ref="M1359">_xlfn.IFS(IFERROR(FIND("事假",H1359,1),0)&gt;0,"Unpaid",IFERROR(FIND("年休假",H1359,1),0)&gt;0,"Annual",IFERROR(FIND("产",H1359,1),0)&gt;0,"Welfare",IFERROR(FIND("婚",H1359,1),0)&gt;0,"Welfare",IFERROR(FIND("育",H1359,1),0)&gt;0,"Welfare",IFERROR(FIND("丧",H1359,1),0)&gt;0,"Welfare",IFERROR(FIND("Annual",H1359,1),0)&gt;0,"Annual",IFERROR(FIND("annual",H1359,1),0)&gt;0,"Annual",IFERROR(FIND("病假",H1359,1),0)&gt;0,"Sick",IFERROR(FIND("sick",H1359,1),0)&gt;0,"Sick",IFERROR(FIND("Leave",H1359,1),0)&gt;0,"Unpaid",IFERROR(FIND("unpaid",H1359,1),0)&gt;0,"Unpaid",IFERROR(FIND("welfare",H1359,1),0)&gt;0,"Welfare",1=1,H1359)</f>
        <v>0</v>
      </c>
    </row>
    <row r="1360" spans="11:13">
      <c r="K1360" s="17" cm="1">
        <f t="array" ref="K1360">_xlfn.IFS(IFERROR(FIND("差",H1360,1),0)&gt;0,"Trip",IFERROR(FIND("trip",H1360,1),0)&gt;0,"Trip",IFERROR(FIND("假",H1360,1),0)&gt;0,"Leave",IFERROR(FIND("leave",H1360,1),0)&gt;0,"Leave",IFERROR(FIND("补单",H1360,1),0)&gt;0,"Supp",IFERROR(FIND("Replenishment",H1360,1),0)&gt;0,"Supp",1=1,H1360)</f>
        <v>0</v>
      </c>
      <c r="L1360" s="17">
        <f t="shared" si="21"/>
        <v>0</v>
      </c>
      <c r="M1360" s="17" cm="1">
        <f t="array" ref="M1360">_xlfn.IFS(IFERROR(FIND("事假",H1360,1),0)&gt;0,"Unpaid",IFERROR(FIND("年休假",H1360,1),0)&gt;0,"Annual",IFERROR(FIND("产",H1360,1),0)&gt;0,"Welfare",IFERROR(FIND("婚",H1360,1),0)&gt;0,"Welfare",IFERROR(FIND("育",H1360,1),0)&gt;0,"Welfare",IFERROR(FIND("丧",H1360,1),0)&gt;0,"Welfare",IFERROR(FIND("Annual",H1360,1),0)&gt;0,"Annual",IFERROR(FIND("annual",H1360,1),0)&gt;0,"Annual",IFERROR(FIND("病假",H1360,1),0)&gt;0,"Sick",IFERROR(FIND("sick",H1360,1),0)&gt;0,"Sick",IFERROR(FIND("Leave",H1360,1),0)&gt;0,"Unpaid",IFERROR(FIND("unpaid",H1360,1),0)&gt;0,"Unpaid",IFERROR(FIND("welfare",H1360,1),0)&gt;0,"Welfare",1=1,H1360)</f>
        <v>0</v>
      </c>
    </row>
    <row r="1361" spans="11:13">
      <c r="K1361" s="17" cm="1">
        <f t="array" ref="K1361">_xlfn.IFS(IFERROR(FIND("差",H1361,1),0)&gt;0,"Trip",IFERROR(FIND("trip",H1361,1),0)&gt;0,"Trip",IFERROR(FIND("假",H1361,1),0)&gt;0,"Leave",IFERROR(FIND("leave",H1361,1),0)&gt;0,"Leave",IFERROR(FIND("补单",H1361,1),0)&gt;0,"Supp",IFERROR(FIND("Replenishment",H1361,1),0)&gt;0,"Supp",1=1,H1361)</f>
        <v>0</v>
      </c>
      <c r="L1361" s="17">
        <f t="shared" si="21"/>
        <v>0</v>
      </c>
      <c r="M1361" s="17" cm="1">
        <f t="array" ref="M1361">_xlfn.IFS(IFERROR(FIND("事假",H1361,1),0)&gt;0,"Unpaid",IFERROR(FIND("年休假",H1361,1),0)&gt;0,"Annual",IFERROR(FIND("产",H1361,1),0)&gt;0,"Welfare",IFERROR(FIND("婚",H1361,1),0)&gt;0,"Welfare",IFERROR(FIND("育",H1361,1),0)&gt;0,"Welfare",IFERROR(FIND("丧",H1361,1),0)&gt;0,"Welfare",IFERROR(FIND("Annual",H1361,1),0)&gt;0,"Annual",IFERROR(FIND("annual",H1361,1),0)&gt;0,"Annual",IFERROR(FIND("病假",H1361,1),0)&gt;0,"Sick",IFERROR(FIND("sick",H1361,1),0)&gt;0,"Sick",IFERROR(FIND("Leave",H1361,1),0)&gt;0,"Unpaid",IFERROR(FIND("unpaid",H1361,1),0)&gt;0,"Unpaid",IFERROR(FIND("welfare",H1361,1),0)&gt;0,"Welfare",1=1,H1361)</f>
        <v>0</v>
      </c>
    </row>
    <row r="1362" spans="11:13">
      <c r="K1362" s="17" cm="1">
        <f t="array" ref="K1362">_xlfn.IFS(IFERROR(FIND("差",H1362,1),0)&gt;0,"Trip",IFERROR(FIND("trip",H1362,1),0)&gt;0,"Trip",IFERROR(FIND("假",H1362,1),0)&gt;0,"Leave",IFERROR(FIND("leave",H1362,1),0)&gt;0,"Leave",IFERROR(FIND("补单",H1362,1),0)&gt;0,"Supp",IFERROR(FIND("Replenishment",H1362,1),0)&gt;0,"Supp",1=1,H1362)</f>
        <v>0</v>
      </c>
      <c r="L1362" s="17">
        <f t="shared" si="21"/>
        <v>0</v>
      </c>
      <c r="M1362" s="17" cm="1">
        <f t="array" ref="M1362">_xlfn.IFS(IFERROR(FIND("事假",H1362,1),0)&gt;0,"Unpaid",IFERROR(FIND("年休假",H1362,1),0)&gt;0,"Annual",IFERROR(FIND("产",H1362,1),0)&gt;0,"Welfare",IFERROR(FIND("婚",H1362,1),0)&gt;0,"Welfare",IFERROR(FIND("育",H1362,1),0)&gt;0,"Welfare",IFERROR(FIND("丧",H1362,1),0)&gt;0,"Welfare",IFERROR(FIND("Annual",H1362,1),0)&gt;0,"Annual",IFERROR(FIND("annual",H1362,1),0)&gt;0,"Annual",IFERROR(FIND("病假",H1362,1),0)&gt;0,"Sick",IFERROR(FIND("sick",H1362,1),0)&gt;0,"Sick",IFERROR(FIND("Leave",H1362,1),0)&gt;0,"Unpaid",IFERROR(FIND("unpaid",H1362,1),0)&gt;0,"Unpaid",IFERROR(FIND("welfare",H1362,1),0)&gt;0,"Welfare",1=1,H1362)</f>
        <v>0</v>
      </c>
    </row>
    <row r="1363" spans="11:13">
      <c r="K1363" s="17" cm="1">
        <f t="array" ref="K1363">_xlfn.IFS(IFERROR(FIND("差",H1363,1),0)&gt;0,"Trip",IFERROR(FIND("trip",H1363,1),0)&gt;0,"Trip",IFERROR(FIND("假",H1363,1),0)&gt;0,"Leave",IFERROR(FIND("leave",H1363,1),0)&gt;0,"Leave",IFERROR(FIND("补单",H1363,1),0)&gt;0,"Supp",IFERROR(FIND("Replenishment",H1363,1),0)&gt;0,"Supp",1=1,H1363)</f>
        <v>0</v>
      </c>
      <c r="L1363" s="17">
        <f t="shared" si="21"/>
        <v>0</v>
      </c>
      <c r="M1363" s="17" cm="1">
        <f t="array" ref="M1363">_xlfn.IFS(IFERROR(FIND("事假",H1363,1),0)&gt;0,"Unpaid",IFERROR(FIND("年休假",H1363,1),0)&gt;0,"Annual",IFERROR(FIND("产",H1363,1),0)&gt;0,"Welfare",IFERROR(FIND("婚",H1363,1),0)&gt;0,"Welfare",IFERROR(FIND("育",H1363,1),0)&gt;0,"Welfare",IFERROR(FIND("丧",H1363,1),0)&gt;0,"Welfare",IFERROR(FIND("Annual",H1363,1),0)&gt;0,"Annual",IFERROR(FIND("annual",H1363,1),0)&gt;0,"Annual",IFERROR(FIND("病假",H1363,1),0)&gt;0,"Sick",IFERROR(FIND("sick",H1363,1),0)&gt;0,"Sick",IFERROR(FIND("Leave",H1363,1),0)&gt;0,"Unpaid",IFERROR(FIND("unpaid",H1363,1),0)&gt;0,"Unpaid",IFERROR(FIND("welfare",H1363,1),0)&gt;0,"Welfare",1=1,H1363)</f>
        <v>0</v>
      </c>
    </row>
    <row r="1364" spans="11:13">
      <c r="K1364" s="17" cm="1">
        <f t="array" ref="K1364">_xlfn.IFS(IFERROR(FIND("差",H1364,1),0)&gt;0,"Trip",IFERROR(FIND("trip",H1364,1),0)&gt;0,"Trip",IFERROR(FIND("假",H1364,1),0)&gt;0,"Leave",IFERROR(FIND("leave",H1364,1),0)&gt;0,"Leave",IFERROR(FIND("补单",H1364,1),0)&gt;0,"Supp",IFERROR(FIND("Replenishment",H1364,1),0)&gt;0,"Supp",1=1,H1364)</f>
        <v>0</v>
      </c>
      <c r="L1364" s="17">
        <f t="shared" si="21"/>
        <v>0</v>
      </c>
      <c r="M1364" s="17" cm="1">
        <f t="array" ref="M1364">_xlfn.IFS(IFERROR(FIND("事假",H1364,1),0)&gt;0,"Unpaid",IFERROR(FIND("年休假",H1364,1),0)&gt;0,"Annual",IFERROR(FIND("产",H1364,1),0)&gt;0,"Welfare",IFERROR(FIND("婚",H1364,1),0)&gt;0,"Welfare",IFERROR(FIND("育",H1364,1),0)&gt;0,"Welfare",IFERROR(FIND("丧",H1364,1),0)&gt;0,"Welfare",IFERROR(FIND("Annual",H1364,1),0)&gt;0,"Annual",IFERROR(FIND("annual",H1364,1),0)&gt;0,"Annual",IFERROR(FIND("病假",H1364,1),0)&gt;0,"Sick",IFERROR(FIND("sick",H1364,1),0)&gt;0,"Sick",IFERROR(FIND("Leave",H1364,1),0)&gt;0,"Unpaid",IFERROR(FIND("unpaid",H1364,1),0)&gt;0,"Unpaid",IFERROR(FIND("welfare",H1364,1),0)&gt;0,"Welfare",1=1,H1364)</f>
        <v>0</v>
      </c>
    </row>
    <row r="1365" spans="11:13">
      <c r="K1365" s="17" cm="1">
        <f t="array" ref="K1365">_xlfn.IFS(IFERROR(FIND("差",H1365,1),0)&gt;0,"Trip",IFERROR(FIND("trip",H1365,1),0)&gt;0,"Trip",IFERROR(FIND("假",H1365,1),0)&gt;0,"Leave",IFERROR(FIND("leave",H1365,1),0)&gt;0,"Leave",IFERROR(FIND("补单",H1365,1),0)&gt;0,"Supp",IFERROR(FIND("Replenishment",H1365,1),0)&gt;0,"Supp",1=1,H1365)</f>
        <v>0</v>
      </c>
      <c r="L1365" s="17">
        <f t="shared" si="21"/>
        <v>0</v>
      </c>
      <c r="M1365" s="17" cm="1">
        <f t="array" ref="M1365">_xlfn.IFS(IFERROR(FIND("事假",H1365,1),0)&gt;0,"Unpaid",IFERROR(FIND("年休假",H1365,1),0)&gt;0,"Annual",IFERROR(FIND("产",H1365,1),0)&gt;0,"Welfare",IFERROR(FIND("婚",H1365,1),0)&gt;0,"Welfare",IFERROR(FIND("育",H1365,1),0)&gt;0,"Welfare",IFERROR(FIND("丧",H1365,1),0)&gt;0,"Welfare",IFERROR(FIND("Annual",H1365,1),0)&gt;0,"Annual",IFERROR(FIND("annual",H1365,1),0)&gt;0,"Annual",IFERROR(FIND("病假",H1365,1),0)&gt;0,"Sick",IFERROR(FIND("sick",H1365,1),0)&gt;0,"Sick",IFERROR(FIND("Leave",H1365,1),0)&gt;0,"Unpaid",IFERROR(FIND("unpaid",H1365,1),0)&gt;0,"Unpaid",IFERROR(FIND("welfare",H1365,1),0)&gt;0,"Welfare",1=1,H1365)</f>
        <v>0</v>
      </c>
    </row>
    <row r="1366" spans="11:13">
      <c r="K1366" s="17" cm="1">
        <f t="array" ref="K1366">_xlfn.IFS(IFERROR(FIND("差",H1366,1),0)&gt;0,"Trip",IFERROR(FIND("trip",H1366,1),0)&gt;0,"Trip",IFERROR(FIND("假",H1366,1),0)&gt;0,"Leave",IFERROR(FIND("leave",H1366,1),0)&gt;0,"Leave",IFERROR(FIND("补单",H1366,1),0)&gt;0,"Supp",IFERROR(FIND("Replenishment",H1366,1),0)&gt;0,"Supp",1=1,H1366)</f>
        <v>0</v>
      </c>
      <c r="L1366" s="17">
        <f t="shared" si="21"/>
        <v>0</v>
      </c>
      <c r="M1366" s="17" cm="1">
        <f t="array" ref="M1366">_xlfn.IFS(IFERROR(FIND("事假",H1366,1),0)&gt;0,"Unpaid",IFERROR(FIND("年休假",H1366,1),0)&gt;0,"Annual",IFERROR(FIND("产",H1366,1),0)&gt;0,"Welfare",IFERROR(FIND("婚",H1366,1),0)&gt;0,"Welfare",IFERROR(FIND("育",H1366,1),0)&gt;0,"Welfare",IFERROR(FIND("丧",H1366,1),0)&gt;0,"Welfare",IFERROR(FIND("Annual",H1366,1),0)&gt;0,"Annual",IFERROR(FIND("annual",H1366,1),0)&gt;0,"Annual",IFERROR(FIND("病假",H1366,1),0)&gt;0,"Sick",IFERROR(FIND("sick",H1366,1),0)&gt;0,"Sick",IFERROR(FIND("Leave",H1366,1),0)&gt;0,"Unpaid",IFERROR(FIND("unpaid",H1366,1),0)&gt;0,"Unpaid",IFERROR(FIND("welfare",H1366,1),0)&gt;0,"Welfare",1=1,H1366)</f>
        <v>0</v>
      </c>
    </row>
    <row r="1367" spans="11:13">
      <c r="K1367" s="17" cm="1">
        <f t="array" ref="K1367">_xlfn.IFS(IFERROR(FIND("差",H1367,1),0)&gt;0,"Trip",IFERROR(FIND("trip",H1367,1),0)&gt;0,"Trip",IFERROR(FIND("假",H1367,1),0)&gt;0,"Leave",IFERROR(FIND("leave",H1367,1),0)&gt;0,"Leave",IFERROR(FIND("补单",H1367,1),0)&gt;0,"Supp",IFERROR(FIND("Replenishment",H1367,1),0)&gt;0,"Supp",1=1,H1367)</f>
        <v>0</v>
      </c>
      <c r="L1367" s="17">
        <f t="shared" si="21"/>
        <v>0</v>
      </c>
      <c r="M1367" s="17" cm="1">
        <f t="array" ref="M1367">_xlfn.IFS(IFERROR(FIND("事假",H1367,1),0)&gt;0,"Unpaid",IFERROR(FIND("年休假",H1367,1),0)&gt;0,"Annual",IFERROR(FIND("产",H1367,1),0)&gt;0,"Welfare",IFERROR(FIND("婚",H1367,1),0)&gt;0,"Welfare",IFERROR(FIND("育",H1367,1),0)&gt;0,"Welfare",IFERROR(FIND("丧",H1367,1),0)&gt;0,"Welfare",IFERROR(FIND("Annual",H1367,1),0)&gt;0,"Annual",IFERROR(FIND("annual",H1367,1),0)&gt;0,"Annual",IFERROR(FIND("病假",H1367,1),0)&gt;0,"Sick",IFERROR(FIND("sick",H1367,1),0)&gt;0,"Sick",IFERROR(FIND("Leave",H1367,1),0)&gt;0,"Unpaid",IFERROR(FIND("unpaid",H1367,1),0)&gt;0,"Unpaid",IFERROR(FIND("welfare",H1367,1),0)&gt;0,"Welfare",1=1,H1367)</f>
        <v>0</v>
      </c>
    </row>
    <row r="1368" spans="11:13">
      <c r="K1368" s="17" cm="1">
        <f t="array" ref="K1368">_xlfn.IFS(IFERROR(FIND("差",H1368,1),0)&gt;0,"Trip",IFERROR(FIND("trip",H1368,1),0)&gt;0,"Trip",IFERROR(FIND("假",H1368,1),0)&gt;0,"Leave",IFERROR(FIND("leave",H1368,1),0)&gt;0,"Leave",IFERROR(FIND("补单",H1368,1),0)&gt;0,"Supp",IFERROR(FIND("Replenishment",H1368,1),0)&gt;0,"Supp",1=1,H1368)</f>
        <v>0</v>
      </c>
      <c r="L1368" s="17">
        <f t="shared" si="21"/>
        <v>0</v>
      </c>
      <c r="M1368" s="17" cm="1">
        <f t="array" ref="M1368">_xlfn.IFS(IFERROR(FIND("事假",H1368,1),0)&gt;0,"Unpaid",IFERROR(FIND("年休假",H1368,1),0)&gt;0,"Annual",IFERROR(FIND("产",H1368,1),0)&gt;0,"Welfare",IFERROR(FIND("婚",H1368,1),0)&gt;0,"Welfare",IFERROR(FIND("育",H1368,1),0)&gt;0,"Welfare",IFERROR(FIND("丧",H1368,1),0)&gt;0,"Welfare",IFERROR(FIND("Annual",H1368,1),0)&gt;0,"Annual",IFERROR(FIND("annual",H1368,1),0)&gt;0,"Annual",IFERROR(FIND("病假",H1368,1),0)&gt;0,"Sick",IFERROR(FIND("sick",H1368,1),0)&gt;0,"Sick",IFERROR(FIND("Leave",H1368,1),0)&gt;0,"Unpaid",IFERROR(FIND("unpaid",H1368,1),0)&gt;0,"Unpaid",IFERROR(FIND("welfare",H1368,1),0)&gt;0,"Welfare",1=1,H1368)</f>
        <v>0</v>
      </c>
    </row>
    <row r="1369" spans="11:13">
      <c r="K1369" s="17" cm="1">
        <f t="array" ref="K1369">_xlfn.IFS(IFERROR(FIND("差",H1369,1),0)&gt;0,"Trip",IFERROR(FIND("trip",H1369,1),0)&gt;0,"Trip",IFERROR(FIND("假",H1369,1),0)&gt;0,"Leave",IFERROR(FIND("leave",H1369,1),0)&gt;0,"Leave",IFERROR(FIND("补单",H1369,1),0)&gt;0,"Supp",IFERROR(FIND("Replenishment",H1369,1),0)&gt;0,"Supp",1=1,H1369)</f>
        <v>0</v>
      </c>
      <c r="L1369" s="17">
        <f t="shared" si="21"/>
        <v>0</v>
      </c>
      <c r="M1369" s="17" cm="1">
        <f t="array" ref="M1369">_xlfn.IFS(IFERROR(FIND("事假",H1369,1),0)&gt;0,"Unpaid",IFERROR(FIND("年休假",H1369,1),0)&gt;0,"Annual",IFERROR(FIND("产",H1369,1),0)&gt;0,"Welfare",IFERROR(FIND("婚",H1369,1),0)&gt;0,"Welfare",IFERROR(FIND("育",H1369,1),0)&gt;0,"Welfare",IFERROR(FIND("丧",H1369,1),0)&gt;0,"Welfare",IFERROR(FIND("Annual",H1369,1),0)&gt;0,"Annual",IFERROR(FIND("annual",H1369,1),0)&gt;0,"Annual",IFERROR(FIND("病假",H1369,1),0)&gt;0,"Sick",IFERROR(FIND("sick",H1369,1),0)&gt;0,"Sick",IFERROR(FIND("Leave",H1369,1),0)&gt;0,"Unpaid",IFERROR(FIND("unpaid",H1369,1),0)&gt;0,"Unpaid",IFERROR(FIND("welfare",H1369,1),0)&gt;0,"Welfare",1=1,H1369)</f>
        <v>0</v>
      </c>
    </row>
    <row r="1370" spans="11:13">
      <c r="K1370" s="17" cm="1">
        <f t="array" ref="K1370">_xlfn.IFS(IFERROR(FIND("差",H1370,1),0)&gt;0,"Trip",IFERROR(FIND("trip",H1370,1),0)&gt;0,"Trip",IFERROR(FIND("假",H1370,1),0)&gt;0,"Leave",IFERROR(FIND("leave",H1370,1),0)&gt;0,"Leave",IFERROR(FIND("补单",H1370,1),0)&gt;0,"Supp",IFERROR(FIND("Replenishment",H1370,1),0)&gt;0,"Supp",1=1,H1370)</f>
        <v>0</v>
      </c>
      <c r="L1370" s="17">
        <f t="shared" si="21"/>
        <v>0</v>
      </c>
      <c r="M1370" s="17" cm="1">
        <f t="array" ref="M1370">_xlfn.IFS(IFERROR(FIND("事假",H1370,1),0)&gt;0,"Unpaid",IFERROR(FIND("年休假",H1370,1),0)&gt;0,"Annual",IFERROR(FIND("产",H1370,1),0)&gt;0,"Welfare",IFERROR(FIND("婚",H1370,1),0)&gt;0,"Welfare",IFERROR(FIND("育",H1370,1),0)&gt;0,"Welfare",IFERROR(FIND("丧",H1370,1),0)&gt;0,"Welfare",IFERROR(FIND("Annual",H1370,1),0)&gt;0,"Annual",IFERROR(FIND("annual",H1370,1),0)&gt;0,"Annual",IFERROR(FIND("病假",H1370,1),0)&gt;0,"Sick",IFERROR(FIND("sick",H1370,1),0)&gt;0,"Sick",IFERROR(FIND("Leave",H1370,1),0)&gt;0,"Unpaid",IFERROR(FIND("unpaid",H1370,1),0)&gt;0,"Unpaid",IFERROR(FIND("welfare",H1370,1),0)&gt;0,"Welfare",1=1,H1370)</f>
        <v>0</v>
      </c>
    </row>
    <row r="1371" spans="11:13">
      <c r="K1371" s="17" cm="1">
        <f t="array" ref="K1371">_xlfn.IFS(IFERROR(FIND("差",H1371,1),0)&gt;0,"Trip",IFERROR(FIND("trip",H1371,1),0)&gt;0,"Trip",IFERROR(FIND("假",H1371,1),0)&gt;0,"Leave",IFERROR(FIND("leave",H1371,1),0)&gt;0,"Leave",IFERROR(FIND("补单",H1371,1),0)&gt;0,"Supp",IFERROR(FIND("Replenishment",H1371,1),0)&gt;0,"Supp",1=1,H1371)</f>
        <v>0</v>
      </c>
      <c r="L1371" s="17">
        <f t="shared" si="21"/>
        <v>0</v>
      </c>
      <c r="M1371" s="17" cm="1">
        <f t="array" ref="M1371">_xlfn.IFS(IFERROR(FIND("事假",H1371,1),0)&gt;0,"Unpaid",IFERROR(FIND("年休假",H1371,1),0)&gt;0,"Annual",IFERROR(FIND("产",H1371,1),0)&gt;0,"Welfare",IFERROR(FIND("婚",H1371,1),0)&gt;0,"Welfare",IFERROR(FIND("育",H1371,1),0)&gt;0,"Welfare",IFERROR(FIND("丧",H1371,1),0)&gt;0,"Welfare",IFERROR(FIND("Annual",H1371,1),0)&gt;0,"Annual",IFERROR(FIND("annual",H1371,1),0)&gt;0,"Annual",IFERROR(FIND("病假",H1371,1),0)&gt;0,"Sick",IFERROR(FIND("sick",H1371,1),0)&gt;0,"Sick",IFERROR(FIND("Leave",H1371,1),0)&gt;0,"Unpaid",IFERROR(FIND("unpaid",H1371,1),0)&gt;0,"Unpaid",IFERROR(FIND("welfare",H1371,1),0)&gt;0,"Welfare",1=1,H1371)</f>
        <v>0</v>
      </c>
    </row>
    <row r="1372" spans="11:13">
      <c r="K1372" s="17" cm="1">
        <f t="array" ref="K1372">_xlfn.IFS(IFERROR(FIND("差",H1372,1),0)&gt;0,"Trip",IFERROR(FIND("trip",H1372,1),0)&gt;0,"Trip",IFERROR(FIND("假",H1372,1),0)&gt;0,"Leave",IFERROR(FIND("leave",H1372,1),0)&gt;0,"Leave",IFERROR(FIND("补单",H1372,1),0)&gt;0,"Supp",IFERROR(FIND("Replenishment",H1372,1),0)&gt;0,"Supp",1=1,H1372)</f>
        <v>0</v>
      </c>
      <c r="L1372" s="17">
        <f t="shared" si="21"/>
        <v>0</v>
      </c>
      <c r="M1372" s="17" cm="1">
        <f t="array" ref="M1372">_xlfn.IFS(IFERROR(FIND("事假",H1372,1),0)&gt;0,"Unpaid",IFERROR(FIND("年休假",H1372,1),0)&gt;0,"Annual",IFERROR(FIND("产",H1372,1),0)&gt;0,"Welfare",IFERROR(FIND("婚",H1372,1),0)&gt;0,"Welfare",IFERROR(FIND("育",H1372,1),0)&gt;0,"Welfare",IFERROR(FIND("丧",H1372,1),0)&gt;0,"Welfare",IFERROR(FIND("Annual",H1372,1),0)&gt;0,"Annual",IFERROR(FIND("annual",H1372,1),0)&gt;0,"Annual",IFERROR(FIND("病假",H1372,1),0)&gt;0,"Sick",IFERROR(FIND("sick",H1372,1),0)&gt;0,"Sick",IFERROR(FIND("Leave",H1372,1),0)&gt;0,"Unpaid",IFERROR(FIND("unpaid",H1372,1),0)&gt;0,"Unpaid",IFERROR(FIND("welfare",H1372,1),0)&gt;0,"Welfare",1=1,H1372)</f>
        <v>0</v>
      </c>
    </row>
    <row r="1373" spans="11:13">
      <c r="K1373" s="17" cm="1">
        <f t="array" ref="K1373">_xlfn.IFS(IFERROR(FIND("差",H1373,1),0)&gt;0,"Trip",IFERROR(FIND("trip",H1373,1),0)&gt;0,"Trip",IFERROR(FIND("假",H1373,1),0)&gt;0,"Leave",IFERROR(FIND("leave",H1373,1),0)&gt;0,"Leave",IFERROR(FIND("补单",H1373,1),0)&gt;0,"Supp",IFERROR(FIND("Replenishment",H1373,1),0)&gt;0,"Supp",1=1,H1373)</f>
        <v>0</v>
      </c>
      <c r="L1373" s="17">
        <f t="shared" si="21"/>
        <v>0</v>
      </c>
      <c r="M1373" s="17" cm="1">
        <f t="array" ref="M1373">_xlfn.IFS(IFERROR(FIND("事假",H1373,1),0)&gt;0,"Unpaid",IFERROR(FIND("年休假",H1373,1),0)&gt;0,"Annual",IFERROR(FIND("产",H1373,1),0)&gt;0,"Welfare",IFERROR(FIND("婚",H1373,1),0)&gt;0,"Welfare",IFERROR(FIND("育",H1373,1),0)&gt;0,"Welfare",IFERROR(FIND("丧",H1373,1),0)&gt;0,"Welfare",IFERROR(FIND("Annual",H1373,1),0)&gt;0,"Annual",IFERROR(FIND("annual",H1373,1),0)&gt;0,"Annual",IFERROR(FIND("病假",H1373,1),0)&gt;0,"Sick",IFERROR(FIND("sick",H1373,1),0)&gt;0,"Sick",IFERROR(FIND("Leave",H1373,1),0)&gt;0,"Unpaid",IFERROR(FIND("unpaid",H1373,1),0)&gt;0,"Unpaid",IFERROR(FIND("welfare",H1373,1),0)&gt;0,"Welfare",1=1,H1373)</f>
        <v>0</v>
      </c>
    </row>
    <row r="1374" spans="11:13">
      <c r="K1374" s="17" cm="1">
        <f t="array" ref="K1374">_xlfn.IFS(IFERROR(FIND("差",H1374,1),0)&gt;0,"Trip",IFERROR(FIND("trip",H1374,1),0)&gt;0,"Trip",IFERROR(FIND("假",H1374,1),0)&gt;0,"Leave",IFERROR(FIND("leave",H1374,1),0)&gt;0,"Leave",IFERROR(FIND("补单",H1374,1),0)&gt;0,"Supp",IFERROR(FIND("Replenishment",H1374,1),0)&gt;0,"Supp",1=1,H1374)</f>
        <v>0</v>
      </c>
      <c r="L1374" s="17">
        <f t="shared" si="21"/>
        <v>0</v>
      </c>
      <c r="M1374" s="17" cm="1">
        <f t="array" ref="M1374">_xlfn.IFS(IFERROR(FIND("事假",H1374,1),0)&gt;0,"Unpaid",IFERROR(FIND("年休假",H1374,1),0)&gt;0,"Annual",IFERROR(FIND("产",H1374,1),0)&gt;0,"Welfare",IFERROR(FIND("婚",H1374,1),0)&gt;0,"Welfare",IFERROR(FIND("育",H1374,1),0)&gt;0,"Welfare",IFERROR(FIND("丧",H1374,1),0)&gt;0,"Welfare",IFERROR(FIND("Annual",H1374,1),0)&gt;0,"Annual",IFERROR(FIND("annual",H1374,1),0)&gt;0,"Annual",IFERROR(FIND("病假",H1374,1),0)&gt;0,"Sick",IFERROR(FIND("sick",H1374,1),0)&gt;0,"Sick",IFERROR(FIND("Leave",H1374,1),0)&gt;0,"Unpaid",IFERROR(FIND("unpaid",H1374,1),0)&gt;0,"Unpaid",IFERROR(FIND("welfare",H1374,1),0)&gt;0,"Welfare",1=1,H1374)</f>
        <v>0</v>
      </c>
    </row>
    <row r="1375" spans="11:13">
      <c r="K1375" s="17" cm="1">
        <f t="array" ref="K1375">_xlfn.IFS(IFERROR(FIND("差",H1375,1),0)&gt;0,"Trip",IFERROR(FIND("trip",H1375,1),0)&gt;0,"Trip",IFERROR(FIND("假",H1375,1),0)&gt;0,"Leave",IFERROR(FIND("leave",H1375,1),0)&gt;0,"Leave",IFERROR(FIND("补单",H1375,1),0)&gt;0,"Supp",IFERROR(FIND("Replenishment",H1375,1),0)&gt;0,"Supp",1=1,H1375)</f>
        <v>0</v>
      </c>
      <c r="L1375" s="17">
        <f t="shared" si="21"/>
        <v>0</v>
      </c>
      <c r="M1375" s="17" cm="1">
        <f t="array" ref="M1375">_xlfn.IFS(IFERROR(FIND("事假",H1375,1),0)&gt;0,"Unpaid",IFERROR(FIND("年休假",H1375,1),0)&gt;0,"Annual",IFERROR(FIND("产",H1375,1),0)&gt;0,"Welfare",IFERROR(FIND("婚",H1375,1),0)&gt;0,"Welfare",IFERROR(FIND("育",H1375,1),0)&gt;0,"Welfare",IFERROR(FIND("丧",H1375,1),0)&gt;0,"Welfare",IFERROR(FIND("Annual",H1375,1),0)&gt;0,"Annual",IFERROR(FIND("annual",H1375,1),0)&gt;0,"Annual",IFERROR(FIND("病假",H1375,1),0)&gt;0,"Sick",IFERROR(FIND("sick",H1375,1),0)&gt;0,"Sick",IFERROR(FIND("Leave",H1375,1),0)&gt;0,"Unpaid",IFERROR(FIND("unpaid",H1375,1),0)&gt;0,"Unpaid",IFERROR(FIND("welfare",H1375,1),0)&gt;0,"Welfare",1=1,H1375)</f>
        <v>0</v>
      </c>
    </row>
    <row r="1376" spans="11:13">
      <c r="K1376" s="17" cm="1">
        <f t="array" ref="K1376">_xlfn.IFS(IFERROR(FIND("差",H1376,1),0)&gt;0,"Trip",IFERROR(FIND("trip",H1376,1),0)&gt;0,"Trip",IFERROR(FIND("假",H1376,1),0)&gt;0,"Leave",IFERROR(FIND("leave",H1376,1),0)&gt;0,"Leave",IFERROR(FIND("补单",H1376,1),0)&gt;0,"Supp",IFERROR(FIND("Replenishment",H1376,1),0)&gt;0,"Supp",1=1,H1376)</f>
        <v>0</v>
      </c>
      <c r="L1376" s="17">
        <f t="shared" si="21"/>
        <v>0</v>
      </c>
      <c r="M1376" s="17" cm="1">
        <f t="array" ref="M1376">_xlfn.IFS(IFERROR(FIND("事假",H1376,1),0)&gt;0,"Unpaid",IFERROR(FIND("年休假",H1376,1),0)&gt;0,"Annual",IFERROR(FIND("产",H1376,1),0)&gt;0,"Welfare",IFERROR(FIND("婚",H1376,1),0)&gt;0,"Welfare",IFERROR(FIND("育",H1376,1),0)&gt;0,"Welfare",IFERROR(FIND("丧",H1376,1),0)&gt;0,"Welfare",IFERROR(FIND("Annual",H1376,1),0)&gt;0,"Annual",IFERROR(FIND("annual",H1376,1),0)&gt;0,"Annual",IFERROR(FIND("病假",H1376,1),0)&gt;0,"Sick",IFERROR(FIND("sick",H1376,1),0)&gt;0,"Sick",IFERROR(FIND("Leave",H1376,1),0)&gt;0,"Unpaid",IFERROR(FIND("unpaid",H1376,1),0)&gt;0,"Unpaid",IFERROR(FIND("welfare",H1376,1),0)&gt;0,"Welfare",1=1,H1376)</f>
        <v>0</v>
      </c>
    </row>
    <row r="1377" spans="11:13">
      <c r="K1377" s="17" cm="1">
        <f t="array" ref="K1377">_xlfn.IFS(IFERROR(FIND("差",H1377,1),0)&gt;0,"Trip",IFERROR(FIND("trip",H1377,1),0)&gt;0,"Trip",IFERROR(FIND("假",H1377,1),0)&gt;0,"Leave",IFERROR(FIND("leave",H1377,1),0)&gt;0,"Leave",IFERROR(FIND("补单",H1377,1),0)&gt;0,"Supp",IFERROR(FIND("Replenishment",H1377,1),0)&gt;0,"Supp",1=1,H1377)</f>
        <v>0</v>
      </c>
      <c r="L1377" s="17">
        <f t="shared" si="21"/>
        <v>0</v>
      </c>
      <c r="M1377" s="17" cm="1">
        <f t="array" ref="M1377">_xlfn.IFS(IFERROR(FIND("事假",H1377,1),0)&gt;0,"Unpaid",IFERROR(FIND("年休假",H1377,1),0)&gt;0,"Annual",IFERROR(FIND("产",H1377,1),0)&gt;0,"Welfare",IFERROR(FIND("婚",H1377,1),0)&gt;0,"Welfare",IFERROR(FIND("育",H1377,1),0)&gt;0,"Welfare",IFERROR(FIND("丧",H1377,1),0)&gt;0,"Welfare",IFERROR(FIND("Annual",H1377,1),0)&gt;0,"Annual",IFERROR(FIND("annual",H1377,1),0)&gt;0,"Annual",IFERROR(FIND("病假",H1377,1),0)&gt;0,"Sick",IFERROR(FIND("sick",H1377,1),0)&gt;0,"Sick",IFERROR(FIND("Leave",H1377,1),0)&gt;0,"Unpaid",IFERROR(FIND("unpaid",H1377,1),0)&gt;0,"Unpaid",IFERROR(FIND("welfare",H1377,1),0)&gt;0,"Welfare",1=1,H1377)</f>
        <v>0</v>
      </c>
    </row>
    <row r="1378" spans="11:13">
      <c r="K1378" s="17" cm="1">
        <f t="array" ref="K1378">_xlfn.IFS(IFERROR(FIND("差",H1378,1),0)&gt;0,"Trip",IFERROR(FIND("trip",H1378,1),0)&gt;0,"Trip",IFERROR(FIND("假",H1378,1),0)&gt;0,"Leave",IFERROR(FIND("leave",H1378,1),0)&gt;0,"Leave",IFERROR(FIND("补单",H1378,1),0)&gt;0,"Supp",IFERROR(FIND("Replenishment",H1378,1),0)&gt;0,"Supp",1=1,H1378)</f>
        <v>0</v>
      </c>
      <c r="L1378" s="17">
        <f t="shared" si="21"/>
        <v>0</v>
      </c>
      <c r="M1378" s="17" cm="1">
        <f t="array" ref="M1378">_xlfn.IFS(IFERROR(FIND("事假",H1378,1),0)&gt;0,"Unpaid",IFERROR(FIND("年休假",H1378,1),0)&gt;0,"Annual",IFERROR(FIND("产",H1378,1),0)&gt;0,"Welfare",IFERROR(FIND("婚",H1378,1),0)&gt;0,"Welfare",IFERROR(FIND("育",H1378,1),0)&gt;0,"Welfare",IFERROR(FIND("丧",H1378,1),0)&gt;0,"Welfare",IFERROR(FIND("Annual",H1378,1),0)&gt;0,"Annual",IFERROR(FIND("annual",H1378,1),0)&gt;0,"Annual",IFERROR(FIND("病假",H1378,1),0)&gt;0,"Sick",IFERROR(FIND("sick",H1378,1),0)&gt;0,"Sick",IFERROR(FIND("Leave",H1378,1),0)&gt;0,"Unpaid",IFERROR(FIND("unpaid",H1378,1),0)&gt;0,"Unpaid",IFERROR(FIND("welfare",H1378,1),0)&gt;0,"Welfare",1=1,H1378)</f>
        <v>0</v>
      </c>
    </row>
    <row r="1379" spans="11:13">
      <c r="K1379" s="17" cm="1">
        <f t="array" ref="K1379">_xlfn.IFS(IFERROR(FIND("差",H1379,1),0)&gt;0,"Trip",IFERROR(FIND("trip",H1379,1),0)&gt;0,"Trip",IFERROR(FIND("假",H1379,1),0)&gt;0,"Leave",IFERROR(FIND("leave",H1379,1),0)&gt;0,"Leave",IFERROR(FIND("补单",H1379,1),0)&gt;0,"Supp",IFERROR(FIND("Replenishment",H1379,1),0)&gt;0,"Supp",1=1,H1379)</f>
        <v>0</v>
      </c>
      <c r="L1379" s="17">
        <f t="shared" si="21"/>
        <v>0</v>
      </c>
      <c r="M1379" s="17" cm="1">
        <f t="array" ref="M1379">_xlfn.IFS(IFERROR(FIND("事假",H1379,1),0)&gt;0,"Unpaid",IFERROR(FIND("年休假",H1379,1),0)&gt;0,"Annual",IFERROR(FIND("产",H1379,1),0)&gt;0,"Welfare",IFERROR(FIND("婚",H1379,1),0)&gt;0,"Welfare",IFERROR(FIND("育",H1379,1),0)&gt;0,"Welfare",IFERROR(FIND("丧",H1379,1),0)&gt;0,"Welfare",IFERROR(FIND("Annual",H1379,1),0)&gt;0,"Annual",IFERROR(FIND("annual",H1379,1),0)&gt;0,"Annual",IFERROR(FIND("病假",H1379,1),0)&gt;0,"Sick",IFERROR(FIND("sick",H1379,1),0)&gt;0,"Sick",IFERROR(FIND("Leave",H1379,1),0)&gt;0,"Unpaid",IFERROR(FIND("unpaid",H1379,1),0)&gt;0,"Unpaid",IFERROR(FIND("welfare",H1379,1),0)&gt;0,"Welfare",1=1,H1379)</f>
        <v>0</v>
      </c>
    </row>
    <row r="1380" spans="11:13">
      <c r="K1380" s="17" cm="1">
        <f t="array" ref="K1380">_xlfn.IFS(IFERROR(FIND("差",H1380,1),0)&gt;0,"Trip",IFERROR(FIND("trip",H1380,1),0)&gt;0,"Trip",IFERROR(FIND("假",H1380,1),0)&gt;0,"Leave",IFERROR(FIND("leave",H1380,1),0)&gt;0,"Leave",IFERROR(FIND("补单",H1380,1),0)&gt;0,"Supp",IFERROR(FIND("Replenishment",H1380,1),0)&gt;0,"Supp",1=1,H1380)</f>
        <v>0</v>
      </c>
      <c r="L1380" s="17">
        <f t="shared" si="21"/>
        <v>0</v>
      </c>
      <c r="M1380" s="17" cm="1">
        <f t="array" ref="M1380">_xlfn.IFS(IFERROR(FIND("事假",H1380,1),0)&gt;0,"Unpaid",IFERROR(FIND("年休假",H1380,1),0)&gt;0,"Annual",IFERROR(FIND("产",H1380,1),0)&gt;0,"Welfare",IFERROR(FIND("婚",H1380,1),0)&gt;0,"Welfare",IFERROR(FIND("育",H1380,1),0)&gt;0,"Welfare",IFERROR(FIND("丧",H1380,1),0)&gt;0,"Welfare",IFERROR(FIND("Annual",H1380,1),0)&gt;0,"Annual",IFERROR(FIND("annual",H1380,1),0)&gt;0,"Annual",IFERROR(FIND("病假",H1380,1),0)&gt;0,"Sick",IFERROR(FIND("sick",H1380,1),0)&gt;0,"Sick",IFERROR(FIND("Leave",H1380,1),0)&gt;0,"Unpaid",IFERROR(FIND("unpaid",H1380,1),0)&gt;0,"Unpaid",IFERROR(FIND("welfare",H1380,1),0)&gt;0,"Welfare",1=1,H1380)</f>
        <v>0</v>
      </c>
    </row>
    <row r="1381" spans="11:13">
      <c r="K1381" s="17" cm="1">
        <f t="array" ref="K1381">_xlfn.IFS(IFERROR(FIND("差",H1381,1),0)&gt;0,"Trip",IFERROR(FIND("trip",H1381,1),0)&gt;0,"Trip",IFERROR(FIND("假",H1381,1),0)&gt;0,"Leave",IFERROR(FIND("leave",H1381,1),0)&gt;0,"Leave",IFERROR(FIND("补单",H1381,1),0)&gt;0,"Supp",IFERROR(FIND("Replenishment",H1381,1),0)&gt;0,"Supp",1=1,H1381)</f>
        <v>0</v>
      </c>
      <c r="L1381" s="17">
        <f t="shared" si="21"/>
        <v>0</v>
      </c>
      <c r="M1381" s="17" cm="1">
        <f t="array" ref="M1381">_xlfn.IFS(IFERROR(FIND("事假",H1381,1),0)&gt;0,"Unpaid",IFERROR(FIND("年休假",H1381,1),0)&gt;0,"Annual",IFERROR(FIND("产",H1381,1),0)&gt;0,"Welfare",IFERROR(FIND("婚",H1381,1),0)&gt;0,"Welfare",IFERROR(FIND("育",H1381,1),0)&gt;0,"Welfare",IFERROR(FIND("丧",H1381,1),0)&gt;0,"Welfare",IFERROR(FIND("Annual",H1381,1),0)&gt;0,"Annual",IFERROR(FIND("annual",H1381,1),0)&gt;0,"Annual",IFERROR(FIND("病假",H1381,1),0)&gt;0,"Sick",IFERROR(FIND("sick",H1381,1),0)&gt;0,"Sick",IFERROR(FIND("Leave",H1381,1),0)&gt;0,"Unpaid",IFERROR(FIND("unpaid",H1381,1),0)&gt;0,"Unpaid",IFERROR(FIND("welfare",H1381,1),0)&gt;0,"Welfare",1=1,H1381)</f>
        <v>0</v>
      </c>
    </row>
    <row r="1382" spans="11:13">
      <c r="K1382" s="17" cm="1">
        <f t="array" ref="K1382">_xlfn.IFS(IFERROR(FIND("差",H1382,1),0)&gt;0,"Trip",IFERROR(FIND("trip",H1382,1),0)&gt;0,"Trip",IFERROR(FIND("假",H1382,1),0)&gt;0,"Leave",IFERROR(FIND("leave",H1382,1),0)&gt;0,"Leave",IFERROR(FIND("补单",H1382,1),0)&gt;0,"Supp",IFERROR(FIND("Replenishment",H1382,1),0)&gt;0,"Supp",1=1,H1382)</f>
        <v>0</v>
      </c>
      <c r="L1382" s="17">
        <f t="shared" si="21"/>
        <v>0</v>
      </c>
      <c r="M1382" s="17" cm="1">
        <f t="array" ref="M1382">_xlfn.IFS(IFERROR(FIND("事假",H1382,1),0)&gt;0,"Unpaid",IFERROR(FIND("年休假",H1382,1),0)&gt;0,"Annual",IFERROR(FIND("产",H1382,1),0)&gt;0,"Welfare",IFERROR(FIND("婚",H1382,1),0)&gt;0,"Welfare",IFERROR(FIND("育",H1382,1),0)&gt;0,"Welfare",IFERROR(FIND("丧",H1382,1),0)&gt;0,"Welfare",IFERROR(FIND("Annual",H1382,1),0)&gt;0,"Annual",IFERROR(FIND("annual",H1382,1),0)&gt;0,"Annual",IFERROR(FIND("病假",H1382,1),0)&gt;0,"Sick",IFERROR(FIND("sick",H1382,1),0)&gt;0,"Sick",IFERROR(FIND("Leave",H1382,1),0)&gt;0,"Unpaid",IFERROR(FIND("unpaid",H1382,1),0)&gt;0,"Unpaid",IFERROR(FIND("welfare",H1382,1),0)&gt;0,"Welfare",1=1,H1382)</f>
        <v>0</v>
      </c>
    </row>
    <row r="1383" spans="11:13">
      <c r="K1383" s="17" cm="1">
        <f t="array" ref="K1383">_xlfn.IFS(IFERROR(FIND("差",H1383,1),0)&gt;0,"Trip",IFERROR(FIND("trip",H1383,1),0)&gt;0,"Trip",IFERROR(FIND("假",H1383,1),0)&gt;0,"Leave",IFERROR(FIND("leave",H1383,1),0)&gt;0,"Leave",IFERROR(FIND("补单",H1383,1),0)&gt;0,"Supp",IFERROR(FIND("Replenishment",H1383,1),0)&gt;0,"Supp",1=1,H1383)</f>
        <v>0</v>
      </c>
      <c r="L1383" s="17">
        <f t="shared" si="21"/>
        <v>0</v>
      </c>
      <c r="M1383" s="17" cm="1">
        <f t="array" ref="M1383">_xlfn.IFS(IFERROR(FIND("事假",H1383,1),0)&gt;0,"Unpaid",IFERROR(FIND("年休假",H1383,1),0)&gt;0,"Annual",IFERROR(FIND("产",H1383,1),0)&gt;0,"Welfare",IFERROR(FIND("婚",H1383,1),0)&gt;0,"Welfare",IFERROR(FIND("育",H1383,1),0)&gt;0,"Welfare",IFERROR(FIND("丧",H1383,1),0)&gt;0,"Welfare",IFERROR(FIND("Annual",H1383,1),0)&gt;0,"Annual",IFERROR(FIND("annual",H1383,1),0)&gt;0,"Annual",IFERROR(FIND("病假",H1383,1),0)&gt;0,"Sick",IFERROR(FIND("sick",H1383,1),0)&gt;0,"Sick",IFERROR(FIND("Leave",H1383,1),0)&gt;0,"Unpaid",IFERROR(FIND("unpaid",H1383,1),0)&gt;0,"Unpaid",IFERROR(FIND("welfare",H1383,1),0)&gt;0,"Welfare",1=1,H1383)</f>
        <v>0</v>
      </c>
    </row>
    <row r="1384" spans="11:13">
      <c r="K1384" s="17" cm="1">
        <f t="array" ref="K1384">_xlfn.IFS(IFERROR(FIND("差",H1384,1),0)&gt;0,"Trip",IFERROR(FIND("trip",H1384,1),0)&gt;0,"Trip",IFERROR(FIND("假",H1384,1),0)&gt;0,"Leave",IFERROR(FIND("leave",H1384,1),0)&gt;0,"Leave",IFERROR(FIND("补单",H1384,1),0)&gt;0,"Supp",IFERROR(FIND("Replenishment",H1384,1),0)&gt;0,"Supp",1=1,H1384)</f>
        <v>0</v>
      </c>
      <c r="L1384" s="17">
        <f t="shared" si="21"/>
        <v>0</v>
      </c>
      <c r="M1384" s="17" cm="1">
        <f t="array" ref="M1384">_xlfn.IFS(IFERROR(FIND("事假",H1384,1),0)&gt;0,"Unpaid",IFERROR(FIND("年休假",H1384,1),0)&gt;0,"Annual",IFERROR(FIND("产",H1384,1),0)&gt;0,"Welfare",IFERROR(FIND("婚",H1384,1),0)&gt;0,"Welfare",IFERROR(FIND("育",H1384,1),0)&gt;0,"Welfare",IFERROR(FIND("丧",H1384,1),0)&gt;0,"Welfare",IFERROR(FIND("Annual",H1384,1),0)&gt;0,"Annual",IFERROR(FIND("annual",H1384,1),0)&gt;0,"Annual",IFERROR(FIND("病假",H1384,1),0)&gt;0,"Sick",IFERROR(FIND("sick",H1384,1),0)&gt;0,"Sick",IFERROR(FIND("Leave",H1384,1),0)&gt;0,"Unpaid",IFERROR(FIND("unpaid",H1384,1),0)&gt;0,"Unpaid",IFERROR(FIND("welfare",H1384,1),0)&gt;0,"Welfare",1=1,H1384)</f>
        <v>0</v>
      </c>
    </row>
    <row r="1385" spans="11:13">
      <c r="K1385" s="17" cm="1">
        <f t="array" ref="K1385">_xlfn.IFS(IFERROR(FIND("差",H1385,1),0)&gt;0,"Trip",IFERROR(FIND("trip",H1385,1),0)&gt;0,"Trip",IFERROR(FIND("假",H1385,1),0)&gt;0,"Leave",IFERROR(FIND("leave",H1385,1),0)&gt;0,"Leave",IFERROR(FIND("补单",H1385,1),0)&gt;0,"Supp",IFERROR(FIND("Replenishment",H1385,1),0)&gt;0,"Supp",1=1,H1385)</f>
        <v>0</v>
      </c>
      <c r="L1385" s="17">
        <f t="shared" si="21"/>
        <v>0</v>
      </c>
      <c r="M1385" s="17" cm="1">
        <f t="array" ref="M1385">_xlfn.IFS(IFERROR(FIND("事假",H1385,1),0)&gt;0,"Unpaid",IFERROR(FIND("年休假",H1385,1),0)&gt;0,"Annual",IFERROR(FIND("产",H1385,1),0)&gt;0,"Welfare",IFERROR(FIND("婚",H1385,1),0)&gt;0,"Welfare",IFERROR(FIND("育",H1385,1),0)&gt;0,"Welfare",IFERROR(FIND("丧",H1385,1),0)&gt;0,"Welfare",IFERROR(FIND("Annual",H1385,1),0)&gt;0,"Annual",IFERROR(FIND("annual",H1385,1),0)&gt;0,"Annual",IFERROR(FIND("病假",H1385,1),0)&gt;0,"Sick",IFERROR(FIND("sick",H1385,1),0)&gt;0,"Sick",IFERROR(FIND("Leave",H1385,1),0)&gt;0,"Unpaid",IFERROR(FIND("unpaid",H1385,1),0)&gt;0,"Unpaid",IFERROR(FIND("welfare",H1385,1),0)&gt;0,"Welfare",1=1,H1385)</f>
        <v>0</v>
      </c>
    </row>
    <row r="1386" spans="11:13">
      <c r="K1386" s="17" cm="1">
        <f t="array" ref="K1386">_xlfn.IFS(IFERROR(FIND("差",H1386,1),0)&gt;0,"Trip",IFERROR(FIND("trip",H1386,1),0)&gt;0,"Trip",IFERROR(FIND("假",H1386,1),0)&gt;0,"Leave",IFERROR(FIND("leave",H1386,1),0)&gt;0,"Leave",IFERROR(FIND("补单",H1386,1),0)&gt;0,"Supp",IFERROR(FIND("Replenishment",H1386,1),0)&gt;0,"Supp",1=1,H1386)</f>
        <v>0</v>
      </c>
      <c r="L1386" s="17">
        <f t="shared" si="21"/>
        <v>0</v>
      </c>
      <c r="M1386" s="17" cm="1">
        <f t="array" ref="M1386">_xlfn.IFS(IFERROR(FIND("事假",H1386,1),0)&gt;0,"Unpaid",IFERROR(FIND("年休假",H1386,1),0)&gt;0,"Annual",IFERROR(FIND("产",H1386,1),0)&gt;0,"Welfare",IFERROR(FIND("婚",H1386,1),0)&gt;0,"Welfare",IFERROR(FIND("育",H1386,1),0)&gt;0,"Welfare",IFERROR(FIND("丧",H1386,1),0)&gt;0,"Welfare",IFERROR(FIND("Annual",H1386,1),0)&gt;0,"Annual",IFERROR(FIND("annual",H1386,1),0)&gt;0,"Annual",IFERROR(FIND("病假",H1386,1),0)&gt;0,"Sick",IFERROR(FIND("sick",H1386,1),0)&gt;0,"Sick",IFERROR(FIND("Leave",H1386,1),0)&gt;0,"Unpaid",IFERROR(FIND("unpaid",H1386,1),0)&gt;0,"Unpaid",IFERROR(FIND("welfare",H1386,1),0)&gt;0,"Welfare",1=1,H1386)</f>
        <v>0</v>
      </c>
    </row>
    <row r="1387" spans="11:13">
      <c r="K1387" s="17" cm="1">
        <f t="array" ref="K1387">_xlfn.IFS(IFERROR(FIND("差",H1387,1),0)&gt;0,"Trip",IFERROR(FIND("trip",H1387,1),0)&gt;0,"Trip",IFERROR(FIND("假",H1387,1),0)&gt;0,"Leave",IFERROR(FIND("leave",H1387,1),0)&gt;0,"Leave",IFERROR(FIND("补单",H1387,1),0)&gt;0,"Supp",IFERROR(FIND("Replenishment",H1387,1),0)&gt;0,"Supp",1=1,H1387)</f>
        <v>0</v>
      </c>
      <c r="L1387" s="17">
        <f t="shared" si="21"/>
        <v>0</v>
      </c>
      <c r="M1387" s="17" cm="1">
        <f t="array" ref="M1387">_xlfn.IFS(IFERROR(FIND("事假",H1387,1),0)&gt;0,"Unpaid",IFERROR(FIND("年休假",H1387,1),0)&gt;0,"Annual",IFERROR(FIND("产",H1387,1),0)&gt;0,"Welfare",IFERROR(FIND("婚",H1387,1),0)&gt;0,"Welfare",IFERROR(FIND("育",H1387,1),0)&gt;0,"Welfare",IFERROR(FIND("丧",H1387,1),0)&gt;0,"Welfare",IFERROR(FIND("Annual",H1387,1),0)&gt;0,"Annual",IFERROR(FIND("annual",H1387,1),0)&gt;0,"Annual",IFERROR(FIND("病假",H1387,1),0)&gt;0,"Sick",IFERROR(FIND("sick",H1387,1),0)&gt;0,"Sick",IFERROR(FIND("Leave",H1387,1),0)&gt;0,"Unpaid",IFERROR(FIND("unpaid",H1387,1),0)&gt;0,"Unpaid",IFERROR(FIND("welfare",H1387,1),0)&gt;0,"Welfare",1=1,H1387)</f>
        <v>0</v>
      </c>
    </row>
    <row r="1388" spans="11:13">
      <c r="K1388" s="17" cm="1">
        <f t="array" ref="K1388">_xlfn.IFS(IFERROR(FIND("差",H1388,1),0)&gt;0,"Trip",IFERROR(FIND("trip",H1388,1),0)&gt;0,"Trip",IFERROR(FIND("假",H1388,1),0)&gt;0,"Leave",IFERROR(FIND("leave",H1388,1),0)&gt;0,"Leave",IFERROR(FIND("补单",H1388,1),0)&gt;0,"Supp",IFERROR(FIND("Replenishment",H1388,1),0)&gt;0,"Supp",1=1,H1388)</f>
        <v>0</v>
      </c>
      <c r="L1388" s="17">
        <f t="shared" si="21"/>
        <v>0</v>
      </c>
      <c r="M1388" s="17" cm="1">
        <f t="array" ref="M1388">_xlfn.IFS(IFERROR(FIND("事假",H1388,1),0)&gt;0,"Unpaid",IFERROR(FIND("年休假",H1388,1),0)&gt;0,"Annual",IFERROR(FIND("产",H1388,1),0)&gt;0,"Welfare",IFERROR(FIND("婚",H1388,1),0)&gt;0,"Welfare",IFERROR(FIND("育",H1388,1),0)&gt;0,"Welfare",IFERROR(FIND("丧",H1388,1),0)&gt;0,"Welfare",IFERROR(FIND("Annual",H1388,1),0)&gt;0,"Annual",IFERROR(FIND("annual",H1388,1),0)&gt;0,"Annual",IFERROR(FIND("病假",H1388,1),0)&gt;0,"Sick",IFERROR(FIND("sick",H1388,1),0)&gt;0,"Sick",IFERROR(FIND("Leave",H1388,1),0)&gt;0,"Unpaid",IFERROR(FIND("unpaid",H1388,1),0)&gt;0,"Unpaid",IFERROR(FIND("welfare",H1388,1),0)&gt;0,"Welfare",1=1,H1388)</f>
        <v>0</v>
      </c>
    </row>
    <row r="1389" spans="11:13">
      <c r="K1389" s="17" cm="1">
        <f t="array" ref="K1389">_xlfn.IFS(IFERROR(FIND("差",H1389,1),0)&gt;0,"Trip",IFERROR(FIND("trip",H1389,1),0)&gt;0,"Trip",IFERROR(FIND("假",H1389,1),0)&gt;0,"Leave",IFERROR(FIND("leave",H1389,1),0)&gt;0,"Leave",IFERROR(FIND("补单",H1389,1),0)&gt;0,"Supp",IFERROR(FIND("Replenishment",H1389,1),0)&gt;0,"Supp",1=1,H1389)</f>
        <v>0</v>
      </c>
      <c r="L1389" s="17">
        <f t="shared" si="21"/>
        <v>0</v>
      </c>
      <c r="M1389" s="17" cm="1">
        <f t="array" ref="M1389">_xlfn.IFS(IFERROR(FIND("事假",H1389,1),0)&gt;0,"Unpaid",IFERROR(FIND("年休假",H1389,1),0)&gt;0,"Annual",IFERROR(FIND("产",H1389,1),0)&gt;0,"Welfare",IFERROR(FIND("婚",H1389,1),0)&gt;0,"Welfare",IFERROR(FIND("育",H1389,1),0)&gt;0,"Welfare",IFERROR(FIND("丧",H1389,1),0)&gt;0,"Welfare",IFERROR(FIND("Annual",H1389,1),0)&gt;0,"Annual",IFERROR(FIND("annual",H1389,1),0)&gt;0,"Annual",IFERROR(FIND("病假",H1389,1),0)&gt;0,"Sick",IFERROR(FIND("sick",H1389,1),0)&gt;0,"Sick",IFERROR(FIND("Leave",H1389,1),0)&gt;0,"Unpaid",IFERROR(FIND("unpaid",H1389,1),0)&gt;0,"Unpaid",IFERROR(FIND("welfare",H1389,1),0)&gt;0,"Welfare",1=1,H1389)</f>
        <v>0</v>
      </c>
    </row>
    <row r="1390" spans="11:13">
      <c r="K1390" s="17" cm="1">
        <f t="array" ref="K1390">_xlfn.IFS(IFERROR(FIND("差",H1390,1),0)&gt;0,"Trip",IFERROR(FIND("trip",H1390,1),0)&gt;0,"Trip",IFERROR(FIND("假",H1390,1),0)&gt;0,"Leave",IFERROR(FIND("leave",H1390,1),0)&gt;0,"Leave",IFERROR(FIND("补单",H1390,1),0)&gt;0,"Supp",IFERROR(FIND("Replenishment",H1390,1),0)&gt;0,"Supp",1=1,H1390)</f>
        <v>0</v>
      </c>
      <c r="L1390" s="17">
        <f t="shared" si="21"/>
        <v>0</v>
      </c>
      <c r="M1390" s="17" cm="1">
        <f t="array" ref="M1390">_xlfn.IFS(IFERROR(FIND("事假",H1390,1),0)&gt;0,"Unpaid",IFERROR(FIND("年休假",H1390,1),0)&gt;0,"Annual",IFERROR(FIND("产",H1390,1),0)&gt;0,"Welfare",IFERROR(FIND("婚",H1390,1),0)&gt;0,"Welfare",IFERROR(FIND("育",H1390,1),0)&gt;0,"Welfare",IFERROR(FIND("丧",H1390,1),0)&gt;0,"Welfare",IFERROR(FIND("Annual",H1390,1),0)&gt;0,"Annual",IFERROR(FIND("annual",H1390,1),0)&gt;0,"Annual",IFERROR(FIND("病假",H1390,1),0)&gt;0,"Sick",IFERROR(FIND("sick",H1390,1),0)&gt;0,"Sick",IFERROR(FIND("Leave",H1390,1),0)&gt;0,"Unpaid",IFERROR(FIND("unpaid",H1390,1),0)&gt;0,"Unpaid",IFERROR(FIND("welfare",H1390,1),0)&gt;0,"Welfare",1=1,H1390)</f>
        <v>0</v>
      </c>
    </row>
    <row r="1391" spans="11:13">
      <c r="K1391" s="17" cm="1">
        <f t="array" ref="K1391">_xlfn.IFS(IFERROR(FIND("差",H1391,1),0)&gt;0,"Trip",IFERROR(FIND("trip",H1391,1),0)&gt;0,"Trip",IFERROR(FIND("假",H1391,1),0)&gt;0,"Leave",IFERROR(FIND("leave",H1391,1),0)&gt;0,"Leave",IFERROR(FIND("补单",H1391,1),0)&gt;0,"Supp",IFERROR(FIND("Replenishment",H1391,1),0)&gt;0,"Supp",1=1,H1391)</f>
        <v>0</v>
      </c>
      <c r="L1391" s="17">
        <f t="shared" si="21"/>
        <v>0</v>
      </c>
      <c r="M1391" s="17" cm="1">
        <f t="array" ref="M1391">_xlfn.IFS(IFERROR(FIND("事假",H1391,1),0)&gt;0,"Unpaid",IFERROR(FIND("年休假",H1391,1),0)&gt;0,"Annual",IFERROR(FIND("产",H1391,1),0)&gt;0,"Welfare",IFERROR(FIND("婚",H1391,1),0)&gt;0,"Welfare",IFERROR(FIND("育",H1391,1),0)&gt;0,"Welfare",IFERROR(FIND("丧",H1391,1),0)&gt;0,"Welfare",IFERROR(FIND("Annual",H1391,1),0)&gt;0,"Annual",IFERROR(FIND("annual",H1391,1),0)&gt;0,"Annual",IFERROR(FIND("病假",H1391,1),0)&gt;0,"Sick",IFERROR(FIND("sick",H1391,1),0)&gt;0,"Sick",IFERROR(FIND("Leave",H1391,1),0)&gt;0,"Unpaid",IFERROR(FIND("unpaid",H1391,1),0)&gt;0,"Unpaid",IFERROR(FIND("welfare",H1391,1),0)&gt;0,"Welfare",1=1,H1391)</f>
        <v>0</v>
      </c>
    </row>
    <row r="1392" spans="11:13">
      <c r="K1392" s="17" cm="1">
        <f t="array" ref="K1392">_xlfn.IFS(IFERROR(FIND("差",H1392,1),0)&gt;0,"Trip",IFERROR(FIND("trip",H1392,1),0)&gt;0,"Trip",IFERROR(FIND("假",H1392,1),0)&gt;0,"Leave",IFERROR(FIND("leave",H1392,1),0)&gt;0,"Leave",IFERROR(FIND("补单",H1392,1),0)&gt;0,"Supp",IFERROR(FIND("Replenishment",H1392,1),0)&gt;0,"Supp",1=1,H1392)</f>
        <v>0</v>
      </c>
      <c r="L1392" s="17">
        <f t="shared" si="21"/>
        <v>0</v>
      </c>
      <c r="M1392" s="17" cm="1">
        <f t="array" ref="M1392">_xlfn.IFS(IFERROR(FIND("事假",H1392,1),0)&gt;0,"Unpaid",IFERROR(FIND("年休假",H1392,1),0)&gt;0,"Annual",IFERROR(FIND("产",H1392,1),0)&gt;0,"Welfare",IFERROR(FIND("婚",H1392,1),0)&gt;0,"Welfare",IFERROR(FIND("育",H1392,1),0)&gt;0,"Welfare",IFERROR(FIND("丧",H1392,1),0)&gt;0,"Welfare",IFERROR(FIND("Annual",H1392,1),0)&gt;0,"Annual",IFERROR(FIND("annual",H1392,1),0)&gt;0,"Annual",IFERROR(FIND("病假",H1392,1),0)&gt;0,"Sick",IFERROR(FIND("sick",H1392,1),0)&gt;0,"Sick",IFERROR(FIND("Leave",H1392,1),0)&gt;0,"Unpaid",IFERROR(FIND("unpaid",H1392,1),0)&gt;0,"Unpaid",IFERROR(FIND("welfare",H1392,1),0)&gt;0,"Welfare",1=1,H1392)</f>
        <v>0</v>
      </c>
    </row>
    <row r="1393" spans="11:13">
      <c r="K1393" s="17" cm="1">
        <f t="array" ref="K1393">_xlfn.IFS(IFERROR(FIND("差",H1393,1),0)&gt;0,"Trip",IFERROR(FIND("trip",H1393,1),0)&gt;0,"Trip",IFERROR(FIND("假",H1393,1),0)&gt;0,"Leave",IFERROR(FIND("leave",H1393,1),0)&gt;0,"Leave",IFERROR(FIND("补单",H1393,1),0)&gt;0,"Supp",IFERROR(FIND("Replenishment",H1393,1),0)&gt;0,"Supp",1=1,H1393)</f>
        <v>0</v>
      </c>
      <c r="L1393" s="17">
        <f t="shared" si="21"/>
        <v>0</v>
      </c>
      <c r="M1393" s="17" cm="1">
        <f t="array" ref="M1393">_xlfn.IFS(IFERROR(FIND("事假",H1393,1),0)&gt;0,"Unpaid",IFERROR(FIND("年休假",H1393,1),0)&gt;0,"Annual",IFERROR(FIND("产",H1393,1),0)&gt;0,"Welfare",IFERROR(FIND("婚",H1393,1),0)&gt;0,"Welfare",IFERROR(FIND("育",H1393,1),0)&gt;0,"Welfare",IFERROR(FIND("丧",H1393,1),0)&gt;0,"Welfare",IFERROR(FIND("Annual",H1393,1),0)&gt;0,"Annual",IFERROR(FIND("annual",H1393,1),0)&gt;0,"Annual",IFERROR(FIND("病假",H1393,1),0)&gt;0,"Sick",IFERROR(FIND("sick",H1393,1),0)&gt;0,"Sick",IFERROR(FIND("Leave",H1393,1),0)&gt;0,"Unpaid",IFERROR(FIND("unpaid",H1393,1),0)&gt;0,"Unpaid",IFERROR(FIND("welfare",H1393,1),0)&gt;0,"Welfare",1=1,H1393)</f>
        <v>0</v>
      </c>
    </row>
    <row r="1394" spans="11:13">
      <c r="K1394" s="17" cm="1">
        <f t="array" ref="K1394">_xlfn.IFS(IFERROR(FIND("差",H1394,1),0)&gt;0,"Trip",IFERROR(FIND("trip",H1394,1),0)&gt;0,"Trip",IFERROR(FIND("假",H1394,1),0)&gt;0,"Leave",IFERROR(FIND("leave",H1394,1),0)&gt;0,"Leave",IFERROR(FIND("补单",H1394,1),0)&gt;0,"Supp",IFERROR(FIND("Replenishment",H1394,1),0)&gt;0,"Supp",1=1,H1394)</f>
        <v>0</v>
      </c>
      <c r="L1394" s="17">
        <f t="shared" si="21"/>
        <v>0</v>
      </c>
      <c r="M1394" s="17" cm="1">
        <f t="array" ref="M1394">_xlfn.IFS(IFERROR(FIND("事假",H1394,1),0)&gt;0,"Unpaid",IFERROR(FIND("年休假",H1394,1),0)&gt;0,"Annual",IFERROR(FIND("产",H1394,1),0)&gt;0,"Welfare",IFERROR(FIND("婚",H1394,1),0)&gt;0,"Welfare",IFERROR(FIND("育",H1394,1),0)&gt;0,"Welfare",IFERROR(FIND("丧",H1394,1),0)&gt;0,"Welfare",IFERROR(FIND("Annual",H1394,1),0)&gt;0,"Annual",IFERROR(FIND("annual",H1394,1),0)&gt;0,"Annual",IFERROR(FIND("病假",H1394,1),0)&gt;0,"Sick",IFERROR(FIND("sick",H1394,1),0)&gt;0,"Sick",IFERROR(FIND("Leave",H1394,1),0)&gt;0,"Unpaid",IFERROR(FIND("unpaid",H1394,1),0)&gt;0,"Unpaid",IFERROR(FIND("welfare",H1394,1),0)&gt;0,"Welfare",1=1,H1394)</f>
        <v>0</v>
      </c>
    </row>
    <row r="1395" spans="11:13">
      <c r="K1395" s="17" cm="1">
        <f t="array" ref="K1395">_xlfn.IFS(IFERROR(FIND("差",H1395,1),0)&gt;0,"Trip",IFERROR(FIND("trip",H1395,1),0)&gt;0,"Trip",IFERROR(FIND("假",H1395,1),0)&gt;0,"Leave",IFERROR(FIND("leave",H1395,1),0)&gt;0,"Leave",IFERROR(FIND("补单",H1395,1),0)&gt;0,"Supp",IFERROR(FIND("Replenishment",H1395,1),0)&gt;0,"Supp",1=1,H1395)</f>
        <v>0</v>
      </c>
      <c r="L1395" s="17">
        <f t="shared" si="21"/>
        <v>0</v>
      </c>
      <c r="M1395" s="17" cm="1">
        <f t="array" ref="M1395">_xlfn.IFS(IFERROR(FIND("事假",H1395,1),0)&gt;0,"Unpaid",IFERROR(FIND("年休假",H1395,1),0)&gt;0,"Annual",IFERROR(FIND("产",H1395,1),0)&gt;0,"Welfare",IFERROR(FIND("婚",H1395,1),0)&gt;0,"Welfare",IFERROR(FIND("育",H1395,1),0)&gt;0,"Welfare",IFERROR(FIND("丧",H1395,1),0)&gt;0,"Welfare",IFERROR(FIND("Annual",H1395,1),0)&gt;0,"Annual",IFERROR(FIND("annual",H1395,1),0)&gt;0,"Annual",IFERROR(FIND("病假",H1395,1),0)&gt;0,"Sick",IFERROR(FIND("sick",H1395,1),0)&gt;0,"Sick",IFERROR(FIND("Leave",H1395,1),0)&gt;0,"Unpaid",IFERROR(FIND("unpaid",H1395,1),0)&gt;0,"Unpaid",IFERROR(FIND("welfare",H1395,1),0)&gt;0,"Welfare",1=1,H1395)</f>
        <v>0</v>
      </c>
    </row>
    <row r="1396" spans="11:13">
      <c r="K1396" s="17" cm="1">
        <f t="array" ref="K1396">_xlfn.IFS(IFERROR(FIND("差",H1396,1),0)&gt;0,"Trip",IFERROR(FIND("trip",H1396,1),0)&gt;0,"Trip",IFERROR(FIND("假",H1396,1),0)&gt;0,"Leave",IFERROR(FIND("leave",H1396,1),0)&gt;0,"Leave",IFERROR(FIND("补单",H1396,1),0)&gt;0,"Supp",IFERROR(FIND("Replenishment",H1396,1),0)&gt;0,"Supp",1=1,H1396)</f>
        <v>0</v>
      </c>
      <c r="L1396" s="17">
        <f t="shared" si="21"/>
        <v>0</v>
      </c>
      <c r="M1396" s="17" cm="1">
        <f t="array" ref="M1396">_xlfn.IFS(IFERROR(FIND("事假",H1396,1),0)&gt;0,"Unpaid",IFERROR(FIND("年休假",H1396,1),0)&gt;0,"Annual",IFERROR(FIND("产",H1396,1),0)&gt;0,"Welfare",IFERROR(FIND("婚",H1396,1),0)&gt;0,"Welfare",IFERROR(FIND("育",H1396,1),0)&gt;0,"Welfare",IFERROR(FIND("丧",H1396,1),0)&gt;0,"Welfare",IFERROR(FIND("Annual",H1396,1),0)&gt;0,"Annual",IFERROR(FIND("annual",H1396,1),0)&gt;0,"Annual",IFERROR(FIND("病假",H1396,1),0)&gt;0,"Sick",IFERROR(FIND("sick",H1396,1),0)&gt;0,"Sick",IFERROR(FIND("Leave",H1396,1),0)&gt;0,"Unpaid",IFERROR(FIND("unpaid",H1396,1),0)&gt;0,"Unpaid",IFERROR(FIND("welfare",H1396,1),0)&gt;0,"Welfare",1=1,H1396)</f>
        <v>0</v>
      </c>
    </row>
    <row r="1397" spans="11:13">
      <c r="K1397" s="17" cm="1">
        <f t="array" ref="K1397">_xlfn.IFS(IFERROR(FIND("差",H1397,1),0)&gt;0,"Trip",IFERROR(FIND("trip",H1397,1),0)&gt;0,"Trip",IFERROR(FIND("假",H1397,1),0)&gt;0,"Leave",IFERROR(FIND("leave",H1397,1),0)&gt;0,"Leave",IFERROR(FIND("补单",H1397,1),0)&gt;0,"Supp",IFERROR(FIND("Replenishment",H1397,1),0)&gt;0,"Supp",1=1,H1397)</f>
        <v>0</v>
      </c>
      <c r="L1397" s="17">
        <f t="shared" si="21"/>
        <v>0</v>
      </c>
      <c r="M1397" s="17" cm="1">
        <f t="array" ref="M1397">_xlfn.IFS(IFERROR(FIND("事假",H1397,1),0)&gt;0,"Unpaid",IFERROR(FIND("年休假",H1397,1),0)&gt;0,"Annual",IFERROR(FIND("产",H1397,1),0)&gt;0,"Welfare",IFERROR(FIND("婚",H1397,1),0)&gt;0,"Welfare",IFERROR(FIND("育",H1397,1),0)&gt;0,"Welfare",IFERROR(FIND("丧",H1397,1),0)&gt;0,"Welfare",IFERROR(FIND("Annual",H1397,1),0)&gt;0,"Annual",IFERROR(FIND("annual",H1397,1),0)&gt;0,"Annual",IFERROR(FIND("病假",H1397,1),0)&gt;0,"Sick",IFERROR(FIND("sick",H1397,1),0)&gt;0,"Sick",IFERROR(FIND("Leave",H1397,1),0)&gt;0,"Unpaid",IFERROR(FIND("unpaid",H1397,1),0)&gt;0,"Unpaid",IFERROR(FIND("welfare",H1397,1),0)&gt;0,"Welfare",1=1,H1397)</f>
        <v>0</v>
      </c>
    </row>
    <row r="1398" spans="11:13">
      <c r="K1398" s="17" cm="1">
        <f t="array" ref="K1398">_xlfn.IFS(IFERROR(FIND("差",H1398,1),0)&gt;0,"Trip",IFERROR(FIND("trip",H1398,1),0)&gt;0,"Trip",IFERROR(FIND("假",H1398,1),0)&gt;0,"Leave",IFERROR(FIND("leave",H1398,1),0)&gt;0,"Leave",IFERROR(FIND("补单",H1398,1),0)&gt;0,"Supp",IFERROR(FIND("Replenishment",H1398,1),0)&gt;0,"Supp",1=1,H1398)</f>
        <v>0</v>
      </c>
      <c r="L1398" s="17">
        <f t="shared" si="21"/>
        <v>0</v>
      </c>
      <c r="M1398" s="17" cm="1">
        <f t="array" ref="M1398">_xlfn.IFS(IFERROR(FIND("事假",H1398,1),0)&gt;0,"Unpaid",IFERROR(FIND("年休假",H1398,1),0)&gt;0,"Annual",IFERROR(FIND("产",H1398,1),0)&gt;0,"Welfare",IFERROR(FIND("婚",H1398,1),0)&gt;0,"Welfare",IFERROR(FIND("育",H1398,1),0)&gt;0,"Welfare",IFERROR(FIND("丧",H1398,1),0)&gt;0,"Welfare",IFERROR(FIND("Annual",H1398,1),0)&gt;0,"Annual",IFERROR(FIND("annual",H1398,1),0)&gt;0,"Annual",IFERROR(FIND("病假",H1398,1),0)&gt;0,"Sick",IFERROR(FIND("sick",H1398,1),0)&gt;0,"Sick",IFERROR(FIND("Leave",H1398,1),0)&gt;0,"Unpaid",IFERROR(FIND("unpaid",H1398,1),0)&gt;0,"Unpaid",IFERROR(FIND("welfare",H1398,1),0)&gt;0,"Welfare",1=1,H1398)</f>
        <v>0</v>
      </c>
    </row>
    <row r="1399" spans="11:13">
      <c r="K1399" s="17" cm="1">
        <f t="array" ref="K1399">_xlfn.IFS(IFERROR(FIND("差",H1399,1),0)&gt;0,"Trip",IFERROR(FIND("trip",H1399,1),0)&gt;0,"Trip",IFERROR(FIND("假",H1399,1),0)&gt;0,"Leave",IFERROR(FIND("leave",H1399,1),0)&gt;0,"Leave",IFERROR(FIND("补单",H1399,1),0)&gt;0,"Supp",IFERROR(FIND("Replenishment",H1399,1),0)&gt;0,"Supp",1=1,H1399)</f>
        <v>0</v>
      </c>
      <c r="L1399" s="17">
        <f t="shared" si="21"/>
        <v>0</v>
      </c>
      <c r="M1399" s="17" cm="1">
        <f t="array" ref="M1399">_xlfn.IFS(IFERROR(FIND("事假",H1399,1),0)&gt;0,"Unpaid",IFERROR(FIND("年休假",H1399,1),0)&gt;0,"Annual",IFERROR(FIND("产",H1399,1),0)&gt;0,"Welfare",IFERROR(FIND("婚",H1399,1),0)&gt;0,"Welfare",IFERROR(FIND("育",H1399,1),0)&gt;0,"Welfare",IFERROR(FIND("丧",H1399,1),0)&gt;0,"Welfare",IFERROR(FIND("Annual",H1399,1),0)&gt;0,"Annual",IFERROR(FIND("annual",H1399,1),0)&gt;0,"Annual",IFERROR(FIND("病假",H1399,1),0)&gt;0,"Sick",IFERROR(FIND("sick",H1399,1),0)&gt;0,"Sick",IFERROR(FIND("Leave",H1399,1),0)&gt;0,"Unpaid",IFERROR(FIND("unpaid",H1399,1),0)&gt;0,"Unpaid",IFERROR(FIND("welfare",H1399,1),0)&gt;0,"Welfare",1=1,H1399)</f>
        <v>0</v>
      </c>
    </row>
    <row r="1400" spans="11:13">
      <c r="K1400" s="17" cm="1">
        <f t="array" ref="K1400">_xlfn.IFS(IFERROR(FIND("差",H1400,1),0)&gt;0,"Trip",IFERROR(FIND("trip",H1400,1),0)&gt;0,"Trip",IFERROR(FIND("假",H1400,1),0)&gt;0,"Leave",IFERROR(FIND("leave",H1400,1),0)&gt;0,"Leave",IFERROR(FIND("补单",H1400,1),0)&gt;0,"Supp",IFERROR(FIND("Replenishment",H1400,1),0)&gt;0,"Supp",1=1,H1400)</f>
        <v>0</v>
      </c>
      <c r="L1400" s="17">
        <f t="shared" si="21"/>
        <v>0</v>
      </c>
      <c r="M1400" s="17" cm="1">
        <f t="array" ref="M1400">_xlfn.IFS(IFERROR(FIND("事假",H1400,1),0)&gt;0,"Unpaid",IFERROR(FIND("年休假",H1400,1),0)&gt;0,"Annual",IFERROR(FIND("产",H1400,1),0)&gt;0,"Welfare",IFERROR(FIND("婚",H1400,1),0)&gt;0,"Welfare",IFERROR(FIND("育",H1400,1),0)&gt;0,"Welfare",IFERROR(FIND("丧",H1400,1),0)&gt;0,"Welfare",IFERROR(FIND("Annual",H1400,1),0)&gt;0,"Annual",IFERROR(FIND("annual",H1400,1),0)&gt;0,"Annual",IFERROR(FIND("病假",H1400,1),0)&gt;0,"Sick",IFERROR(FIND("sick",H1400,1),0)&gt;0,"Sick",IFERROR(FIND("Leave",H1400,1),0)&gt;0,"Unpaid",IFERROR(FIND("unpaid",H1400,1),0)&gt;0,"Unpaid",IFERROR(FIND("welfare",H1400,1),0)&gt;0,"Welfare",1=1,H1400)</f>
        <v>0</v>
      </c>
    </row>
    <row r="1401" spans="11:13">
      <c r="K1401" s="17" cm="1">
        <f t="array" ref="K1401">_xlfn.IFS(IFERROR(FIND("差",H1401,1),0)&gt;0,"Trip",IFERROR(FIND("trip",H1401,1),0)&gt;0,"Trip",IFERROR(FIND("假",H1401,1),0)&gt;0,"Leave",IFERROR(FIND("leave",H1401,1),0)&gt;0,"Leave",IFERROR(FIND("补单",H1401,1),0)&gt;0,"Supp",IFERROR(FIND("Replenishment",H1401,1),0)&gt;0,"Supp",1=1,H1401)</f>
        <v>0</v>
      </c>
      <c r="L1401" s="17">
        <f t="shared" si="21"/>
        <v>0</v>
      </c>
      <c r="M1401" s="17" cm="1">
        <f t="array" ref="M1401">_xlfn.IFS(IFERROR(FIND("事假",H1401,1),0)&gt;0,"Unpaid",IFERROR(FIND("年休假",H1401,1),0)&gt;0,"Annual",IFERROR(FIND("产",H1401,1),0)&gt;0,"Welfare",IFERROR(FIND("婚",H1401,1),0)&gt;0,"Welfare",IFERROR(FIND("育",H1401,1),0)&gt;0,"Welfare",IFERROR(FIND("丧",H1401,1),0)&gt;0,"Welfare",IFERROR(FIND("Annual",H1401,1),0)&gt;0,"Annual",IFERROR(FIND("annual",H1401,1),0)&gt;0,"Annual",IFERROR(FIND("病假",H1401,1),0)&gt;0,"Sick",IFERROR(FIND("sick",H1401,1),0)&gt;0,"Sick",IFERROR(FIND("Leave",H1401,1),0)&gt;0,"Unpaid",IFERROR(FIND("unpaid",H1401,1),0)&gt;0,"Unpaid",IFERROR(FIND("welfare",H1401,1),0)&gt;0,"Welfare",1=1,H1401)</f>
        <v>0</v>
      </c>
    </row>
    <row r="1402" spans="11:13">
      <c r="K1402" s="17" cm="1">
        <f t="array" ref="K1402">_xlfn.IFS(IFERROR(FIND("差",H1402,1),0)&gt;0,"Trip",IFERROR(FIND("trip",H1402,1),0)&gt;0,"Trip",IFERROR(FIND("假",H1402,1),0)&gt;0,"Leave",IFERROR(FIND("leave",H1402,1),0)&gt;0,"Leave",IFERROR(FIND("补单",H1402,1),0)&gt;0,"Supp",IFERROR(FIND("Replenishment",H1402,1),0)&gt;0,"Supp",1=1,H1402)</f>
        <v>0</v>
      </c>
      <c r="L1402" s="17">
        <f t="shared" si="21"/>
        <v>0</v>
      </c>
      <c r="M1402" s="17" cm="1">
        <f t="array" ref="M1402">_xlfn.IFS(IFERROR(FIND("事假",H1402,1),0)&gt;0,"Unpaid",IFERROR(FIND("年休假",H1402,1),0)&gt;0,"Annual",IFERROR(FIND("产",H1402,1),0)&gt;0,"Welfare",IFERROR(FIND("婚",H1402,1),0)&gt;0,"Welfare",IFERROR(FIND("育",H1402,1),0)&gt;0,"Welfare",IFERROR(FIND("丧",H1402,1),0)&gt;0,"Welfare",IFERROR(FIND("Annual",H1402,1),0)&gt;0,"Annual",IFERROR(FIND("annual",H1402,1),0)&gt;0,"Annual",IFERROR(FIND("病假",H1402,1),0)&gt;0,"Sick",IFERROR(FIND("sick",H1402,1),0)&gt;0,"Sick",IFERROR(FIND("Leave",H1402,1),0)&gt;0,"Unpaid",IFERROR(FIND("unpaid",H1402,1),0)&gt;0,"Unpaid",IFERROR(FIND("welfare",H1402,1),0)&gt;0,"Welfare",1=1,H1402)</f>
        <v>0</v>
      </c>
    </row>
    <row r="1403" spans="11:13">
      <c r="K1403" s="17" cm="1">
        <f t="array" ref="K1403">_xlfn.IFS(IFERROR(FIND("差",H1403,1),0)&gt;0,"Trip",IFERROR(FIND("trip",H1403,1),0)&gt;0,"Trip",IFERROR(FIND("假",H1403,1),0)&gt;0,"Leave",IFERROR(FIND("leave",H1403,1),0)&gt;0,"Leave",IFERROR(FIND("补单",H1403,1),0)&gt;0,"Supp",IFERROR(FIND("Replenishment",H1403,1),0)&gt;0,"Supp",1=1,H1403)</f>
        <v>0</v>
      </c>
      <c r="L1403" s="17">
        <f t="shared" si="21"/>
        <v>0</v>
      </c>
      <c r="M1403" s="17" cm="1">
        <f t="array" ref="M1403">_xlfn.IFS(IFERROR(FIND("事假",H1403,1),0)&gt;0,"Unpaid",IFERROR(FIND("年休假",H1403,1),0)&gt;0,"Annual",IFERROR(FIND("产",H1403,1),0)&gt;0,"Welfare",IFERROR(FIND("婚",H1403,1),0)&gt;0,"Welfare",IFERROR(FIND("育",H1403,1),0)&gt;0,"Welfare",IFERROR(FIND("丧",H1403,1),0)&gt;0,"Welfare",IFERROR(FIND("Annual",H1403,1),0)&gt;0,"Annual",IFERROR(FIND("annual",H1403,1),0)&gt;0,"Annual",IFERROR(FIND("病假",H1403,1),0)&gt;0,"Sick",IFERROR(FIND("sick",H1403,1),0)&gt;0,"Sick",IFERROR(FIND("Leave",H1403,1),0)&gt;0,"Unpaid",IFERROR(FIND("unpaid",H1403,1),0)&gt;0,"Unpaid",IFERROR(FIND("welfare",H1403,1),0)&gt;0,"Welfare",1=1,H1403)</f>
        <v>0</v>
      </c>
    </row>
    <row r="1404" spans="11:13">
      <c r="K1404" s="17" cm="1">
        <f t="array" ref="K1404">_xlfn.IFS(IFERROR(FIND("差",H1404,1),0)&gt;0,"Trip",IFERROR(FIND("trip",H1404,1),0)&gt;0,"Trip",IFERROR(FIND("假",H1404,1),0)&gt;0,"Leave",IFERROR(FIND("leave",H1404,1),0)&gt;0,"Leave",IFERROR(FIND("补单",H1404,1),0)&gt;0,"Supp",IFERROR(FIND("Replenishment",H1404,1),0)&gt;0,"Supp",1=1,H1404)</f>
        <v>0</v>
      </c>
      <c r="L1404" s="17">
        <f t="shared" si="21"/>
        <v>0</v>
      </c>
      <c r="M1404" s="17" cm="1">
        <f t="array" ref="M1404">_xlfn.IFS(IFERROR(FIND("事假",H1404,1),0)&gt;0,"Unpaid",IFERROR(FIND("年休假",H1404,1),0)&gt;0,"Annual",IFERROR(FIND("产",H1404,1),0)&gt;0,"Welfare",IFERROR(FIND("婚",H1404,1),0)&gt;0,"Welfare",IFERROR(FIND("育",H1404,1),0)&gt;0,"Welfare",IFERROR(FIND("丧",H1404,1),0)&gt;0,"Welfare",IFERROR(FIND("Annual",H1404,1),0)&gt;0,"Annual",IFERROR(FIND("annual",H1404,1),0)&gt;0,"Annual",IFERROR(FIND("病假",H1404,1),0)&gt;0,"Sick",IFERROR(FIND("sick",H1404,1),0)&gt;0,"Sick",IFERROR(FIND("Leave",H1404,1),0)&gt;0,"Unpaid",IFERROR(FIND("unpaid",H1404,1),0)&gt;0,"Unpaid",IFERROR(FIND("welfare",H1404,1),0)&gt;0,"Welfare",1=1,H1404)</f>
        <v>0</v>
      </c>
    </row>
    <row r="1405" spans="11:13">
      <c r="K1405" s="17" cm="1">
        <f t="array" ref="K1405">_xlfn.IFS(IFERROR(FIND("差",H1405,1),0)&gt;0,"Trip",IFERROR(FIND("trip",H1405,1),0)&gt;0,"Trip",IFERROR(FIND("假",H1405,1),0)&gt;0,"Leave",IFERROR(FIND("leave",H1405,1),0)&gt;0,"Leave",IFERROR(FIND("补单",H1405,1),0)&gt;0,"Supp",IFERROR(FIND("Replenishment",H1405,1),0)&gt;0,"Supp",1=1,H1405)</f>
        <v>0</v>
      </c>
      <c r="L1405" s="17">
        <f t="shared" si="21"/>
        <v>0</v>
      </c>
      <c r="M1405" s="17" cm="1">
        <f t="array" ref="M1405">_xlfn.IFS(IFERROR(FIND("事假",H1405,1),0)&gt;0,"Unpaid",IFERROR(FIND("年休假",H1405,1),0)&gt;0,"Annual",IFERROR(FIND("产",H1405,1),0)&gt;0,"Welfare",IFERROR(FIND("婚",H1405,1),0)&gt;0,"Welfare",IFERROR(FIND("育",H1405,1),0)&gt;0,"Welfare",IFERROR(FIND("丧",H1405,1),0)&gt;0,"Welfare",IFERROR(FIND("Annual",H1405,1),0)&gt;0,"Annual",IFERROR(FIND("annual",H1405,1),0)&gt;0,"Annual",IFERROR(FIND("病假",H1405,1),0)&gt;0,"Sick",IFERROR(FIND("sick",H1405,1),0)&gt;0,"Sick",IFERROR(FIND("Leave",H1405,1),0)&gt;0,"Unpaid",IFERROR(FIND("unpaid",H1405,1),0)&gt;0,"Unpaid",IFERROR(FIND("welfare",H1405,1),0)&gt;0,"Welfare",1=1,H1405)</f>
        <v>0</v>
      </c>
    </row>
    <row r="1406" spans="11:13">
      <c r="K1406" s="17" cm="1">
        <f t="array" ref="K1406">_xlfn.IFS(IFERROR(FIND("差",H1406,1),0)&gt;0,"Trip",IFERROR(FIND("trip",H1406,1),0)&gt;0,"Trip",IFERROR(FIND("假",H1406,1),0)&gt;0,"Leave",IFERROR(FIND("leave",H1406,1),0)&gt;0,"Leave",IFERROR(FIND("补单",H1406,1),0)&gt;0,"Supp",IFERROR(FIND("Replenishment",H1406,1),0)&gt;0,"Supp",1=1,H1406)</f>
        <v>0</v>
      </c>
      <c r="L1406" s="17">
        <f t="shared" si="21"/>
        <v>0</v>
      </c>
      <c r="M1406" s="17" cm="1">
        <f t="array" ref="M1406">_xlfn.IFS(IFERROR(FIND("事假",H1406,1),0)&gt;0,"Unpaid",IFERROR(FIND("年休假",H1406,1),0)&gt;0,"Annual",IFERROR(FIND("产",H1406,1),0)&gt;0,"Welfare",IFERROR(FIND("婚",H1406,1),0)&gt;0,"Welfare",IFERROR(FIND("育",H1406,1),0)&gt;0,"Welfare",IFERROR(FIND("丧",H1406,1),0)&gt;0,"Welfare",IFERROR(FIND("Annual",H1406,1),0)&gt;0,"Annual",IFERROR(FIND("annual",H1406,1),0)&gt;0,"Annual",IFERROR(FIND("病假",H1406,1),0)&gt;0,"Sick",IFERROR(FIND("sick",H1406,1),0)&gt;0,"Sick",IFERROR(FIND("Leave",H1406,1),0)&gt;0,"Unpaid",IFERROR(FIND("unpaid",H1406,1),0)&gt;0,"Unpaid",IFERROR(FIND("welfare",H1406,1),0)&gt;0,"Welfare",1=1,H1406)</f>
        <v>0</v>
      </c>
    </row>
    <row r="1407" spans="11:13">
      <c r="K1407" s="17" cm="1">
        <f t="array" ref="K1407">_xlfn.IFS(IFERROR(FIND("差",H1407,1),0)&gt;0,"Trip",IFERROR(FIND("trip",H1407,1),0)&gt;0,"Trip",IFERROR(FIND("假",H1407,1),0)&gt;0,"Leave",IFERROR(FIND("leave",H1407,1),0)&gt;0,"Leave",IFERROR(FIND("补单",H1407,1),0)&gt;0,"Supp",IFERROR(FIND("Replenishment",H1407,1),0)&gt;0,"Supp",1=1,H1407)</f>
        <v>0</v>
      </c>
      <c r="L1407" s="17">
        <f t="shared" si="21"/>
        <v>0</v>
      </c>
      <c r="M1407" s="17" cm="1">
        <f t="array" ref="M1407">_xlfn.IFS(IFERROR(FIND("事假",H1407,1),0)&gt;0,"Unpaid",IFERROR(FIND("年休假",H1407,1),0)&gt;0,"Annual",IFERROR(FIND("产",H1407,1),0)&gt;0,"Welfare",IFERROR(FIND("婚",H1407,1),0)&gt;0,"Welfare",IFERROR(FIND("育",H1407,1),0)&gt;0,"Welfare",IFERROR(FIND("丧",H1407,1),0)&gt;0,"Welfare",IFERROR(FIND("Annual",H1407,1),0)&gt;0,"Annual",IFERROR(FIND("annual",H1407,1),0)&gt;0,"Annual",IFERROR(FIND("病假",H1407,1),0)&gt;0,"Sick",IFERROR(FIND("sick",H1407,1),0)&gt;0,"Sick",IFERROR(FIND("Leave",H1407,1),0)&gt;0,"Unpaid",IFERROR(FIND("unpaid",H1407,1),0)&gt;0,"Unpaid",IFERROR(FIND("welfare",H1407,1),0)&gt;0,"Welfare",1=1,H1407)</f>
        <v>0</v>
      </c>
    </row>
    <row r="1408" spans="11:13">
      <c r="K1408" s="17" cm="1">
        <f t="array" ref="K1408">_xlfn.IFS(IFERROR(FIND("差",H1408,1),0)&gt;0,"Trip",IFERROR(FIND("trip",H1408,1),0)&gt;0,"Trip",IFERROR(FIND("假",H1408,1),0)&gt;0,"Leave",IFERROR(FIND("leave",H1408,1),0)&gt;0,"Leave",IFERROR(FIND("补单",H1408,1),0)&gt;0,"Supp",IFERROR(FIND("Replenishment",H1408,1),0)&gt;0,"Supp",1=1,H1408)</f>
        <v>0</v>
      </c>
      <c r="L1408" s="17">
        <f t="shared" si="21"/>
        <v>0</v>
      </c>
      <c r="M1408" s="17" cm="1">
        <f t="array" ref="M1408">_xlfn.IFS(IFERROR(FIND("事假",H1408,1),0)&gt;0,"Unpaid",IFERROR(FIND("年休假",H1408,1),0)&gt;0,"Annual",IFERROR(FIND("产",H1408,1),0)&gt;0,"Welfare",IFERROR(FIND("婚",H1408,1),0)&gt;0,"Welfare",IFERROR(FIND("育",H1408,1),0)&gt;0,"Welfare",IFERROR(FIND("丧",H1408,1),0)&gt;0,"Welfare",IFERROR(FIND("Annual",H1408,1),0)&gt;0,"Annual",IFERROR(FIND("annual",H1408,1),0)&gt;0,"Annual",IFERROR(FIND("病假",H1408,1),0)&gt;0,"Sick",IFERROR(FIND("sick",H1408,1),0)&gt;0,"Sick",IFERROR(FIND("Leave",H1408,1),0)&gt;0,"Unpaid",IFERROR(FIND("unpaid",H1408,1),0)&gt;0,"Unpaid",IFERROR(FIND("welfare",H1408,1),0)&gt;0,"Welfare",1=1,H1408)</f>
        <v>0</v>
      </c>
    </row>
    <row r="1409" spans="11:13">
      <c r="K1409" s="17" cm="1">
        <f t="array" ref="K1409">_xlfn.IFS(IFERROR(FIND("差",H1409,1),0)&gt;0,"Trip",IFERROR(FIND("trip",H1409,1),0)&gt;0,"Trip",IFERROR(FIND("假",H1409,1),0)&gt;0,"Leave",IFERROR(FIND("leave",H1409,1),0)&gt;0,"Leave",IFERROR(FIND("补单",H1409,1),0)&gt;0,"Supp",IFERROR(FIND("Replenishment",H1409,1),0)&gt;0,"Supp",1=1,H1409)</f>
        <v>0</v>
      </c>
      <c r="L1409" s="17">
        <f t="shared" si="21"/>
        <v>0</v>
      </c>
      <c r="M1409" s="17" cm="1">
        <f t="array" ref="M1409">_xlfn.IFS(IFERROR(FIND("事假",H1409,1),0)&gt;0,"Unpaid",IFERROR(FIND("年休假",H1409,1),0)&gt;0,"Annual",IFERROR(FIND("产",H1409,1),0)&gt;0,"Welfare",IFERROR(FIND("婚",H1409,1),0)&gt;0,"Welfare",IFERROR(FIND("育",H1409,1),0)&gt;0,"Welfare",IFERROR(FIND("丧",H1409,1),0)&gt;0,"Welfare",IFERROR(FIND("Annual",H1409,1),0)&gt;0,"Annual",IFERROR(FIND("annual",H1409,1),0)&gt;0,"Annual",IFERROR(FIND("病假",H1409,1),0)&gt;0,"Sick",IFERROR(FIND("sick",H1409,1),0)&gt;0,"Sick",IFERROR(FIND("Leave",H1409,1),0)&gt;0,"Unpaid",IFERROR(FIND("unpaid",H1409,1),0)&gt;0,"Unpaid",IFERROR(FIND("welfare",H1409,1),0)&gt;0,"Welfare",1=1,H1409)</f>
        <v>0</v>
      </c>
    </row>
    <row r="1410" spans="11:13">
      <c r="K1410" s="17" cm="1">
        <f t="array" ref="K1410">_xlfn.IFS(IFERROR(FIND("差",H1410,1),0)&gt;0,"Trip",IFERROR(FIND("trip",H1410,1),0)&gt;0,"Trip",IFERROR(FIND("假",H1410,1),0)&gt;0,"Leave",IFERROR(FIND("leave",H1410,1),0)&gt;0,"Leave",IFERROR(FIND("补单",H1410,1),0)&gt;0,"Supp",IFERROR(FIND("Replenishment",H1410,1),0)&gt;0,"Supp",1=1,H1410)</f>
        <v>0</v>
      </c>
      <c r="L1410" s="17">
        <f t="shared" si="21"/>
        <v>0</v>
      </c>
      <c r="M1410" s="17" cm="1">
        <f t="array" ref="M1410">_xlfn.IFS(IFERROR(FIND("事假",H1410,1),0)&gt;0,"Unpaid",IFERROR(FIND("年休假",H1410,1),0)&gt;0,"Annual",IFERROR(FIND("产",H1410,1),0)&gt;0,"Welfare",IFERROR(FIND("婚",H1410,1),0)&gt;0,"Welfare",IFERROR(FIND("育",H1410,1),0)&gt;0,"Welfare",IFERROR(FIND("丧",H1410,1),0)&gt;0,"Welfare",IFERROR(FIND("Annual",H1410,1),0)&gt;0,"Annual",IFERROR(FIND("annual",H1410,1),0)&gt;0,"Annual",IFERROR(FIND("病假",H1410,1),0)&gt;0,"Sick",IFERROR(FIND("sick",H1410,1),0)&gt;0,"Sick",IFERROR(FIND("Leave",H1410,1),0)&gt;0,"Unpaid",IFERROR(FIND("unpaid",H1410,1),0)&gt;0,"Unpaid",IFERROR(FIND("welfare",H1410,1),0)&gt;0,"Welfare",1=1,H1410)</f>
        <v>0</v>
      </c>
    </row>
    <row r="1411" spans="11:13">
      <c r="K1411" s="17" cm="1">
        <f t="array" ref="K1411">_xlfn.IFS(IFERROR(FIND("差",H1411,1),0)&gt;0,"Trip",IFERROR(FIND("trip",H1411,1),0)&gt;0,"Trip",IFERROR(FIND("假",H1411,1),0)&gt;0,"Leave",IFERROR(FIND("leave",H1411,1),0)&gt;0,"Leave",IFERROR(FIND("补单",H1411,1),0)&gt;0,"Supp",IFERROR(FIND("Replenishment",H1411,1),0)&gt;0,"Supp",1=1,H1411)</f>
        <v>0</v>
      </c>
      <c r="L1411" s="17">
        <f t="shared" ref="L1411:L1474" si="22">IF(IFERROR(FIND("通过",J1411,1),0)&gt;0,"Approved",J1411)</f>
        <v>0</v>
      </c>
      <c r="M1411" s="17" cm="1">
        <f t="array" ref="M1411">_xlfn.IFS(IFERROR(FIND("事假",H1411,1),0)&gt;0,"Unpaid",IFERROR(FIND("年休假",H1411,1),0)&gt;0,"Annual",IFERROR(FIND("产",H1411,1),0)&gt;0,"Welfare",IFERROR(FIND("婚",H1411,1),0)&gt;0,"Welfare",IFERROR(FIND("育",H1411,1),0)&gt;0,"Welfare",IFERROR(FIND("丧",H1411,1),0)&gt;0,"Welfare",IFERROR(FIND("Annual",H1411,1),0)&gt;0,"Annual",IFERROR(FIND("annual",H1411,1),0)&gt;0,"Annual",IFERROR(FIND("病假",H1411,1),0)&gt;0,"Sick",IFERROR(FIND("sick",H1411,1),0)&gt;0,"Sick",IFERROR(FIND("Leave",H1411,1),0)&gt;0,"Unpaid",IFERROR(FIND("unpaid",H1411,1),0)&gt;0,"Unpaid",IFERROR(FIND("welfare",H1411,1),0)&gt;0,"Welfare",1=1,H1411)</f>
        <v>0</v>
      </c>
    </row>
    <row r="1412" spans="11:13">
      <c r="K1412" s="17" cm="1">
        <f t="array" ref="K1412">_xlfn.IFS(IFERROR(FIND("差",H1412,1),0)&gt;0,"Trip",IFERROR(FIND("trip",H1412,1),0)&gt;0,"Trip",IFERROR(FIND("假",H1412,1),0)&gt;0,"Leave",IFERROR(FIND("leave",H1412,1),0)&gt;0,"Leave",IFERROR(FIND("补单",H1412,1),0)&gt;0,"Supp",IFERROR(FIND("Replenishment",H1412,1),0)&gt;0,"Supp",1=1,H1412)</f>
        <v>0</v>
      </c>
      <c r="L1412" s="17">
        <f t="shared" si="22"/>
        <v>0</v>
      </c>
      <c r="M1412" s="17" cm="1">
        <f t="array" ref="M1412">_xlfn.IFS(IFERROR(FIND("事假",H1412,1),0)&gt;0,"Unpaid",IFERROR(FIND("年休假",H1412,1),0)&gt;0,"Annual",IFERROR(FIND("产",H1412,1),0)&gt;0,"Welfare",IFERROR(FIND("婚",H1412,1),0)&gt;0,"Welfare",IFERROR(FIND("育",H1412,1),0)&gt;0,"Welfare",IFERROR(FIND("丧",H1412,1),0)&gt;0,"Welfare",IFERROR(FIND("Annual",H1412,1),0)&gt;0,"Annual",IFERROR(FIND("annual",H1412,1),0)&gt;0,"Annual",IFERROR(FIND("病假",H1412,1),0)&gt;0,"Sick",IFERROR(FIND("sick",H1412,1),0)&gt;0,"Sick",IFERROR(FIND("Leave",H1412,1),0)&gt;0,"Unpaid",IFERROR(FIND("unpaid",H1412,1),0)&gt;0,"Unpaid",IFERROR(FIND("welfare",H1412,1),0)&gt;0,"Welfare",1=1,H1412)</f>
        <v>0</v>
      </c>
    </row>
    <row r="1413" spans="11:13">
      <c r="K1413" s="17" cm="1">
        <f t="array" ref="K1413">_xlfn.IFS(IFERROR(FIND("差",H1413,1),0)&gt;0,"Trip",IFERROR(FIND("trip",H1413,1),0)&gt;0,"Trip",IFERROR(FIND("假",H1413,1),0)&gt;0,"Leave",IFERROR(FIND("leave",H1413,1),0)&gt;0,"Leave",IFERROR(FIND("补单",H1413,1),0)&gt;0,"Supp",IFERROR(FIND("Replenishment",H1413,1),0)&gt;0,"Supp",1=1,H1413)</f>
        <v>0</v>
      </c>
      <c r="L1413" s="17">
        <f t="shared" si="22"/>
        <v>0</v>
      </c>
      <c r="M1413" s="17" cm="1">
        <f t="array" ref="M1413">_xlfn.IFS(IFERROR(FIND("事假",H1413,1),0)&gt;0,"Unpaid",IFERROR(FIND("年休假",H1413,1),0)&gt;0,"Annual",IFERROR(FIND("产",H1413,1),0)&gt;0,"Welfare",IFERROR(FIND("婚",H1413,1),0)&gt;0,"Welfare",IFERROR(FIND("育",H1413,1),0)&gt;0,"Welfare",IFERROR(FIND("丧",H1413,1),0)&gt;0,"Welfare",IFERROR(FIND("Annual",H1413,1),0)&gt;0,"Annual",IFERROR(FIND("annual",H1413,1),0)&gt;0,"Annual",IFERROR(FIND("病假",H1413,1),0)&gt;0,"Sick",IFERROR(FIND("sick",H1413,1),0)&gt;0,"Sick",IFERROR(FIND("Leave",H1413,1),0)&gt;0,"Unpaid",IFERROR(FIND("unpaid",H1413,1),0)&gt;0,"Unpaid",IFERROR(FIND("welfare",H1413,1),0)&gt;0,"Welfare",1=1,H1413)</f>
        <v>0</v>
      </c>
    </row>
    <row r="1414" spans="11:13">
      <c r="K1414" s="17" cm="1">
        <f t="array" ref="K1414">_xlfn.IFS(IFERROR(FIND("差",H1414,1),0)&gt;0,"Trip",IFERROR(FIND("trip",H1414,1),0)&gt;0,"Trip",IFERROR(FIND("假",H1414,1),0)&gt;0,"Leave",IFERROR(FIND("leave",H1414,1),0)&gt;0,"Leave",IFERROR(FIND("补单",H1414,1),0)&gt;0,"Supp",IFERROR(FIND("Replenishment",H1414,1),0)&gt;0,"Supp",1=1,H1414)</f>
        <v>0</v>
      </c>
      <c r="L1414" s="17">
        <f t="shared" si="22"/>
        <v>0</v>
      </c>
      <c r="M1414" s="17" cm="1">
        <f t="array" ref="M1414">_xlfn.IFS(IFERROR(FIND("事假",H1414,1),0)&gt;0,"Unpaid",IFERROR(FIND("年休假",H1414,1),0)&gt;0,"Annual",IFERROR(FIND("产",H1414,1),0)&gt;0,"Welfare",IFERROR(FIND("婚",H1414,1),0)&gt;0,"Welfare",IFERROR(FIND("育",H1414,1),0)&gt;0,"Welfare",IFERROR(FIND("丧",H1414,1),0)&gt;0,"Welfare",IFERROR(FIND("Annual",H1414,1),0)&gt;0,"Annual",IFERROR(FIND("annual",H1414,1),0)&gt;0,"Annual",IFERROR(FIND("病假",H1414,1),0)&gt;0,"Sick",IFERROR(FIND("sick",H1414,1),0)&gt;0,"Sick",IFERROR(FIND("Leave",H1414,1),0)&gt;0,"Unpaid",IFERROR(FIND("unpaid",H1414,1),0)&gt;0,"Unpaid",IFERROR(FIND("welfare",H1414,1),0)&gt;0,"Welfare",1=1,H1414)</f>
        <v>0</v>
      </c>
    </row>
    <row r="1415" spans="11:13">
      <c r="K1415" s="17" cm="1">
        <f t="array" ref="K1415">_xlfn.IFS(IFERROR(FIND("差",H1415,1),0)&gt;0,"Trip",IFERROR(FIND("trip",H1415,1),0)&gt;0,"Trip",IFERROR(FIND("假",H1415,1),0)&gt;0,"Leave",IFERROR(FIND("leave",H1415,1),0)&gt;0,"Leave",IFERROR(FIND("补单",H1415,1),0)&gt;0,"Supp",IFERROR(FIND("Replenishment",H1415,1),0)&gt;0,"Supp",1=1,H1415)</f>
        <v>0</v>
      </c>
      <c r="L1415" s="17">
        <f t="shared" si="22"/>
        <v>0</v>
      </c>
      <c r="M1415" s="17" cm="1">
        <f t="array" ref="M1415">_xlfn.IFS(IFERROR(FIND("事假",H1415,1),0)&gt;0,"Unpaid",IFERROR(FIND("年休假",H1415,1),0)&gt;0,"Annual",IFERROR(FIND("产",H1415,1),0)&gt;0,"Welfare",IFERROR(FIND("婚",H1415,1),0)&gt;0,"Welfare",IFERROR(FIND("育",H1415,1),0)&gt;0,"Welfare",IFERROR(FIND("丧",H1415,1),0)&gt;0,"Welfare",IFERROR(FIND("Annual",H1415,1),0)&gt;0,"Annual",IFERROR(FIND("annual",H1415,1),0)&gt;0,"Annual",IFERROR(FIND("病假",H1415,1),0)&gt;0,"Sick",IFERROR(FIND("sick",H1415,1),0)&gt;0,"Sick",IFERROR(FIND("Leave",H1415,1),0)&gt;0,"Unpaid",IFERROR(FIND("unpaid",H1415,1),0)&gt;0,"Unpaid",IFERROR(FIND("welfare",H1415,1),0)&gt;0,"Welfare",1=1,H1415)</f>
        <v>0</v>
      </c>
    </row>
    <row r="1416" spans="11:13">
      <c r="K1416" s="17" cm="1">
        <f t="array" ref="K1416">_xlfn.IFS(IFERROR(FIND("差",H1416,1),0)&gt;0,"Trip",IFERROR(FIND("trip",H1416,1),0)&gt;0,"Trip",IFERROR(FIND("假",H1416,1),0)&gt;0,"Leave",IFERROR(FIND("leave",H1416,1),0)&gt;0,"Leave",IFERROR(FIND("补单",H1416,1),0)&gt;0,"Supp",IFERROR(FIND("Replenishment",H1416,1),0)&gt;0,"Supp",1=1,H1416)</f>
        <v>0</v>
      </c>
      <c r="L1416" s="17">
        <f t="shared" si="22"/>
        <v>0</v>
      </c>
      <c r="M1416" s="17" cm="1">
        <f t="array" ref="M1416">_xlfn.IFS(IFERROR(FIND("事假",H1416,1),0)&gt;0,"Unpaid",IFERROR(FIND("年休假",H1416,1),0)&gt;0,"Annual",IFERROR(FIND("产",H1416,1),0)&gt;0,"Welfare",IFERROR(FIND("婚",H1416,1),0)&gt;0,"Welfare",IFERROR(FIND("育",H1416,1),0)&gt;0,"Welfare",IFERROR(FIND("丧",H1416,1),0)&gt;0,"Welfare",IFERROR(FIND("Annual",H1416,1),0)&gt;0,"Annual",IFERROR(FIND("annual",H1416,1),0)&gt;0,"Annual",IFERROR(FIND("病假",H1416,1),0)&gt;0,"Sick",IFERROR(FIND("sick",H1416,1),0)&gt;0,"Sick",IFERROR(FIND("Leave",H1416,1),0)&gt;0,"Unpaid",IFERROR(FIND("unpaid",H1416,1),0)&gt;0,"Unpaid",IFERROR(FIND("welfare",H1416,1),0)&gt;0,"Welfare",1=1,H1416)</f>
        <v>0</v>
      </c>
    </row>
    <row r="1417" spans="11:13">
      <c r="K1417" s="17" cm="1">
        <f t="array" ref="K1417">_xlfn.IFS(IFERROR(FIND("差",H1417,1),0)&gt;0,"Trip",IFERROR(FIND("trip",H1417,1),0)&gt;0,"Trip",IFERROR(FIND("假",H1417,1),0)&gt;0,"Leave",IFERROR(FIND("leave",H1417,1),0)&gt;0,"Leave",IFERROR(FIND("补单",H1417,1),0)&gt;0,"Supp",IFERROR(FIND("Replenishment",H1417,1),0)&gt;0,"Supp",1=1,H1417)</f>
        <v>0</v>
      </c>
      <c r="L1417" s="17">
        <f t="shared" si="22"/>
        <v>0</v>
      </c>
      <c r="M1417" s="17" cm="1">
        <f t="array" ref="M1417">_xlfn.IFS(IFERROR(FIND("事假",H1417,1),0)&gt;0,"Unpaid",IFERROR(FIND("年休假",H1417,1),0)&gt;0,"Annual",IFERROR(FIND("产",H1417,1),0)&gt;0,"Welfare",IFERROR(FIND("婚",H1417,1),0)&gt;0,"Welfare",IFERROR(FIND("育",H1417,1),0)&gt;0,"Welfare",IFERROR(FIND("丧",H1417,1),0)&gt;0,"Welfare",IFERROR(FIND("Annual",H1417,1),0)&gt;0,"Annual",IFERROR(FIND("annual",H1417,1),0)&gt;0,"Annual",IFERROR(FIND("病假",H1417,1),0)&gt;0,"Sick",IFERROR(FIND("sick",H1417,1),0)&gt;0,"Sick",IFERROR(FIND("Leave",H1417,1),0)&gt;0,"Unpaid",IFERROR(FIND("unpaid",H1417,1),0)&gt;0,"Unpaid",IFERROR(FIND("welfare",H1417,1),0)&gt;0,"Welfare",1=1,H1417)</f>
        <v>0</v>
      </c>
    </row>
    <row r="1418" spans="11:13">
      <c r="K1418" s="17" cm="1">
        <f t="array" ref="K1418">_xlfn.IFS(IFERROR(FIND("差",H1418,1),0)&gt;0,"Trip",IFERROR(FIND("trip",H1418,1),0)&gt;0,"Trip",IFERROR(FIND("假",H1418,1),0)&gt;0,"Leave",IFERROR(FIND("leave",H1418,1),0)&gt;0,"Leave",IFERROR(FIND("补单",H1418,1),0)&gt;0,"Supp",IFERROR(FIND("Replenishment",H1418,1),0)&gt;0,"Supp",1=1,H1418)</f>
        <v>0</v>
      </c>
      <c r="L1418" s="17">
        <f t="shared" si="22"/>
        <v>0</v>
      </c>
      <c r="M1418" s="17" cm="1">
        <f t="array" ref="M1418">_xlfn.IFS(IFERROR(FIND("事假",H1418,1),0)&gt;0,"Unpaid",IFERROR(FIND("年休假",H1418,1),0)&gt;0,"Annual",IFERROR(FIND("产",H1418,1),0)&gt;0,"Welfare",IFERROR(FIND("婚",H1418,1),0)&gt;0,"Welfare",IFERROR(FIND("育",H1418,1),0)&gt;0,"Welfare",IFERROR(FIND("丧",H1418,1),0)&gt;0,"Welfare",IFERROR(FIND("Annual",H1418,1),0)&gt;0,"Annual",IFERROR(FIND("annual",H1418,1),0)&gt;0,"Annual",IFERROR(FIND("病假",H1418,1),0)&gt;0,"Sick",IFERROR(FIND("sick",H1418,1),0)&gt;0,"Sick",IFERROR(FIND("Leave",H1418,1),0)&gt;0,"Unpaid",IFERROR(FIND("unpaid",H1418,1),0)&gt;0,"Unpaid",IFERROR(FIND("welfare",H1418,1),0)&gt;0,"Welfare",1=1,H1418)</f>
        <v>0</v>
      </c>
    </row>
    <row r="1419" spans="11:13">
      <c r="K1419" s="17" cm="1">
        <f t="array" ref="K1419">_xlfn.IFS(IFERROR(FIND("差",H1419,1),0)&gt;0,"Trip",IFERROR(FIND("trip",H1419,1),0)&gt;0,"Trip",IFERROR(FIND("假",H1419,1),0)&gt;0,"Leave",IFERROR(FIND("leave",H1419,1),0)&gt;0,"Leave",IFERROR(FIND("补单",H1419,1),0)&gt;0,"Supp",IFERROR(FIND("Replenishment",H1419,1),0)&gt;0,"Supp",1=1,H1419)</f>
        <v>0</v>
      </c>
      <c r="L1419" s="17">
        <f t="shared" si="22"/>
        <v>0</v>
      </c>
      <c r="M1419" s="17" cm="1">
        <f t="array" ref="M1419">_xlfn.IFS(IFERROR(FIND("事假",H1419,1),0)&gt;0,"Unpaid",IFERROR(FIND("年休假",H1419,1),0)&gt;0,"Annual",IFERROR(FIND("产",H1419,1),0)&gt;0,"Welfare",IFERROR(FIND("婚",H1419,1),0)&gt;0,"Welfare",IFERROR(FIND("育",H1419,1),0)&gt;0,"Welfare",IFERROR(FIND("丧",H1419,1),0)&gt;0,"Welfare",IFERROR(FIND("Annual",H1419,1),0)&gt;0,"Annual",IFERROR(FIND("annual",H1419,1),0)&gt;0,"Annual",IFERROR(FIND("病假",H1419,1),0)&gt;0,"Sick",IFERROR(FIND("sick",H1419,1),0)&gt;0,"Sick",IFERROR(FIND("Leave",H1419,1),0)&gt;0,"Unpaid",IFERROR(FIND("unpaid",H1419,1),0)&gt;0,"Unpaid",IFERROR(FIND("welfare",H1419,1),0)&gt;0,"Welfare",1=1,H1419)</f>
        <v>0</v>
      </c>
    </row>
    <row r="1420" spans="11:13">
      <c r="K1420" s="17" cm="1">
        <f t="array" ref="K1420">_xlfn.IFS(IFERROR(FIND("差",H1420,1),0)&gt;0,"Trip",IFERROR(FIND("trip",H1420,1),0)&gt;0,"Trip",IFERROR(FIND("假",H1420,1),0)&gt;0,"Leave",IFERROR(FIND("leave",H1420,1),0)&gt;0,"Leave",IFERROR(FIND("补单",H1420,1),0)&gt;0,"Supp",IFERROR(FIND("Replenishment",H1420,1),0)&gt;0,"Supp",1=1,H1420)</f>
        <v>0</v>
      </c>
      <c r="L1420" s="17">
        <f t="shared" si="22"/>
        <v>0</v>
      </c>
      <c r="M1420" s="17" cm="1">
        <f t="array" ref="M1420">_xlfn.IFS(IFERROR(FIND("事假",H1420,1),0)&gt;0,"Unpaid",IFERROR(FIND("年休假",H1420,1),0)&gt;0,"Annual",IFERROR(FIND("产",H1420,1),0)&gt;0,"Welfare",IFERROR(FIND("婚",H1420,1),0)&gt;0,"Welfare",IFERROR(FIND("育",H1420,1),0)&gt;0,"Welfare",IFERROR(FIND("丧",H1420,1),0)&gt;0,"Welfare",IFERROR(FIND("Annual",H1420,1),0)&gt;0,"Annual",IFERROR(FIND("annual",H1420,1),0)&gt;0,"Annual",IFERROR(FIND("病假",H1420,1),0)&gt;0,"Sick",IFERROR(FIND("sick",H1420,1),0)&gt;0,"Sick",IFERROR(FIND("Leave",H1420,1),0)&gt;0,"Unpaid",IFERROR(FIND("unpaid",H1420,1),0)&gt;0,"Unpaid",IFERROR(FIND("welfare",H1420,1),0)&gt;0,"Welfare",1=1,H1420)</f>
        <v>0</v>
      </c>
    </row>
    <row r="1421" spans="11:13">
      <c r="K1421" s="17" cm="1">
        <f t="array" ref="K1421">_xlfn.IFS(IFERROR(FIND("差",H1421,1),0)&gt;0,"Trip",IFERROR(FIND("trip",H1421,1),0)&gt;0,"Trip",IFERROR(FIND("假",H1421,1),0)&gt;0,"Leave",IFERROR(FIND("leave",H1421,1),0)&gt;0,"Leave",IFERROR(FIND("补单",H1421,1),0)&gt;0,"Supp",IFERROR(FIND("Replenishment",H1421,1),0)&gt;0,"Supp",1=1,H1421)</f>
        <v>0</v>
      </c>
      <c r="L1421" s="17">
        <f t="shared" si="22"/>
        <v>0</v>
      </c>
      <c r="M1421" s="17" cm="1">
        <f t="array" ref="M1421">_xlfn.IFS(IFERROR(FIND("事假",H1421,1),0)&gt;0,"Unpaid",IFERROR(FIND("年休假",H1421,1),0)&gt;0,"Annual",IFERROR(FIND("产",H1421,1),0)&gt;0,"Welfare",IFERROR(FIND("婚",H1421,1),0)&gt;0,"Welfare",IFERROR(FIND("育",H1421,1),0)&gt;0,"Welfare",IFERROR(FIND("丧",H1421,1),0)&gt;0,"Welfare",IFERROR(FIND("Annual",H1421,1),0)&gt;0,"Annual",IFERROR(FIND("annual",H1421,1),0)&gt;0,"Annual",IFERROR(FIND("病假",H1421,1),0)&gt;0,"Sick",IFERROR(FIND("sick",H1421,1),0)&gt;0,"Sick",IFERROR(FIND("Leave",H1421,1),0)&gt;0,"Unpaid",IFERROR(FIND("unpaid",H1421,1),0)&gt;0,"Unpaid",IFERROR(FIND("welfare",H1421,1),0)&gt;0,"Welfare",1=1,H1421)</f>
        <v>0</v>
      </c>
    </row>
    <row r="1422" spans="11:13">
      <c r="K1422" s="17" cm="1">
        <f t="array" ref="K1422">_xlfn.IFS(IFERROR(FIND("差",H1422,1),0)&gt;0,"Trip",IFERROR(FIND("trip",H1422,1),0)&gt;0,"Trip",IFERROR(FIND("假",H1422,1),0)&gt;0,"Leave",IFERROR(FIND("leave",H1422,1),0)&gt;0,"Leave",IFERROR(FIND("补单",H1422,1),0)&gt;0,"Supp",IFERROR(FIND("Replenishment",H1422,1),0)&gt;0,"Supp",1=1,H1422)</f>
        <v>0</v>
      </c>
      <c r="L1422" s="17">
        <f t="shared" si="22"/>
        <v>0</v>
      </c>
      <c r="M1422" s="17" cm="1">
        <f t="array" ref="M1422">_xlfn.IFS(IFERROR(FIND("事假",H1422,1),0)&gt;0,"Unpaid",IFERROR(FIND("年休假",H1422,1),0)&gt;0,"Annual",IFERROR(FIND("产",H1422,1),0)&gt;0,"Welfare",IFERROR(FIND("婚",H1422,1),0)&gt;0,"Welfare",IFERROR(FIND("育",H1422,1),0)&gt;0,"Welfare",IFERROR(FIND("丧",H1422,1),0)&gt;0,"Welfare",IFERROR(FIND("Annual",H1422,1),0)&gt;0,"Annual",IFERROR(FIND("annual",H1422,1),0)&gt;0,"Annual",IFERROR(FIND("病假",H1422,1),0)&gt;0,"Sick",IFERROR(FIND("sick",H1422,1),0)&gt;0,"Sick",IFERROR(FIND("Leave",H1422,1),0)&gt;0,"Unpaid",IFERROR(FIND("unpaid",H1422,1),0)&gt;0,"Unpaid",IFERROR(FIND("welfare",H1422,1),0)&gt;0,"Welfare",1=1,H1422)</f>
        <v>0</v>
      </c>
    </row>
    <row r="1423" spans="11:13">
      <c r="K1423" s="17" cm="1">
        <f t="array" ref="K1423">_xlfn.IFS(IFERROR(FIND("差",H1423,1),0)&gt;0,"Trip",IFERROR(FIND("trip",H1423,1),0)&gt;0,"Trip",IFERROR(FIND("假",H1423,1),0)&gt;0,"Leave",IFERROR(FIND("leave",H1423,1),0)&gt;0,"Leave",IFERROR(FIND("补单",H1423,1),0)&gt;0,"Supp",IFERROR(FIND("Replenishment",H1423,1),0)&gt;0,"Supp",1=1,H1423)</f>
        <v>0</v>
      </c>
      <c r="L1423" s="17">
        <f t="shared" si="22"/>
        <v>0</v>
      </c>
      <c r="M1423" s="17" cm="1">
        <f t="array" ref="M1423">_xlfn.IFS(IFERROR(FIND("事假",H1423,1),0)&gt;0,"Unpaid",IFERROR(FIND("年休假",H1423,1),0)&gt;0,"Annual",IFERROR(FIND("产",H1423,1),0)&gt;0,"Welfare",IFERROR(FIND("婚",H1423,1),0)&gt;0,"Welfare",IFERROR(FIND("育",H1423,1),0)&gt;0,"Welfare",IFERROR(FIND("丧",H1423,1),0)&gt;0,"Welfare",IFERROR(FIND("Annual",H1423,1),0)&gt;0,"Annual",IFERROR(FIND("annual",H1423,1),0)&gt;0,"Annual",IFERROR(FIND("病假",H1423,1),0)&gt;0,"Sick",IFERROR(FIND("sick",H1423,1),0)&gt;0,"Sick",IFERROR(FIND("Leave",H1423,1),0)&gt;0,"Unpaid",IFERROR(FIND("unpaid",H1423,1),0)&gt;0,"Unpaid",IFERROR(FIND("welfare",H1423,1),0)&gt;0,"Welfare",1=1,H1423)</f>
        <v>0</v>
      </c>
    </row>
    <row r="1424" spans="11:13">
      <c r="K1424" s="17" cm="1">
        <f t="array" ref="K1424">_xlfn.IFS(IFERROR(FIND("差",H1424,1),0)&gt;0,"Trip",IFERROR(FIND("trip",H1424,1),0)&gt;0,"Trip",IFERROR(FIND("假",H1424,1),0)&gt;0,"Leave",IFERROR(FIND("leave",H1424,1),0)&gt;0,"Leave",IFERROR(FIND("补单",H1424,1),0)&gt;0,"Supp",IFERROR(FIND("Replenishment",H1424,1),0)&gt;0,"Supp",1=1,H1424)</f>
        <v>0</v>
      </c>
      <c r="L1424" s="17">
        <f t="shared" si="22"/>
        <v>0</v>
      </c>
      <c r="M1424" s="17" cm="1">
        <f t="array" ref="M1424">_xlfn.IFS(IFERROR(FIND("事假",H1424,1),0)&gt;0,"Unpaid",IFERROR(FIND("年休假",H1424,1),0)&gt;0,"Annual",IFERROR(FIND("产",H1424,1),0)&gt;0,"Welfare",IFERROR(FIND("婚",H1424,1),0)&gt;0,"Welfare",IFERROR(FIND("育",H1424,1),0)&gt;0,"Welfare",IFERROR(FIND("丧",H1424,1),0)&gt;0,"Welfare",IFERROR(FIND("Annual",H1424,1),0)&gt;0,"Annual",IFERROR(FIND("annual",H1424,1),0)&gt;0,"Annual",IFERROR(FIND("病假",H1424,1),0)&gt;0,"Sick",IFERROR(FIND("sick",H1424,1),0)&gt;0,"Sick",IFERROR(FIND("Leave",H1424,1),0)&gt;0,"Unpaid",IFERROR(FIND("unpaid",H1424,1),0)&gt;0,"Unpaid",IFERROR(FIND("welfare",H1424,1),0)&gt;0,"Welfare",1=1,H1424)</f>
        <v>0</v>
      </c>
    </row>
    <row r="1425" spans="11:13">
      <c r="K1425" s="17" cm="1">
        <f t="array" ref="K1425">_xlfn.IFS(IFERROR(FIND("差",H1425,1),0)&gt;0,"Trip",IFERROR(FIND("trip",H1425,1),0)&gt;0,"Trip",IFERROR(FIND("假",H1425,1),0)&gt;0,"Leave",IFERROR(FIND("leave",H1425,1),0)&gt;0,"Leave",IFERROR(FIND("补单",H1425,1),0)&gt;0,"Supp",IFERROR(FIND("Replenishment",H1425,1),0)&gt;0,"Supp",1=1,H1425)</f>
        <v>0</v>
      </c>
      <c r="L1425" s="17">
        <f t="shared" si="22"/>
        <v>0</v>
      </c>
      <c r="M1425" s="17" cm="1">
        <f t="array" ref="M1425">_xlfn.IFS(IFERROR(FIND("事假",H1425,1),0)&gt;0,"Unpaid",IFERROR(FIND("年休假",H1425,1),0)&gt;0,"Annual",IFERROR(FIND("产",H1425,1),0)&gt;0,"Welfare",IFERROR(FIND("婚",H1425,1),0)&gt;0,"Welfare",IFERROR(FIND("育",H1425,1),0)&gt;0,"Welfare",IFERROR(FIND("丧",H1425,1),0)&gt;0,"Welfare",IFERROR(FIND("Annual",H1425,1),0)&gt;0,"Annual",IFERROR(FIND("annual",H1425,1),0)&gt;0,"Annual",IFERROR(FIND("病假",H1425,1),0)&gt;0,"Sick",IFERROR(FIND("sick",H1425,1),0)&gt;0,"Sick",IFERROR(FIND("Leave",H1425,1),0)&gt;0,"Unpaid",IFERROR(FIND("unpaid",H1425,1),0)&gt;0,"Unpaid",IFERROR(FIND("welfare",H1425,1),0)&gt;0,"Welfare",1=1,H1425)</f>
        <v>0</v>
      </c>
    </row>
    <row r="1426" spans="11:13">
      <c r="K1426" s="17" cm="1">
        <f t="array" ref="K1426">_xlfn.IFS(IFERROR(FIND("差",H1426,1),0)&gt;0,"Trip",IFERROR(FIND("trip",H1426,1),0)&gt;0,"Trip",IFERROR(FIND("假",H1426,1),0)&gt;0,"Leave",IFERROR(FIND("leave",H1426,1),0)&gt;0,"Leave",IFERROR(FIND("补单",H1426,1),0)&gt;0,"Supp",IFERROR(FIND("Replenishment",H1426,1),0)&gt;0,"Supp",1=1,H1426)</f>
        <v>0</v>
      </c>
      <c r="L1426" s="17">
        <f t="shared" si="22"/>
        <v>0</v>
      </c>
      <c r="M1426" s="17" cm="1">
        <f t="array" ref="M1426">_xlfn.IFS(IFERROR(FIND("事假",H1426,1),0)&gt;0,"Unpaid",IFERROR(FIND("年休假",H1426,1),0)&gt;0,"Annual",IFERROR(FIND("产",H1426,1),0)&gt;0,"Welfare",IFERROR(FIND("婚",H1426,1),0)&gt;0,"Welfare",IFERROR(FIND("育",H1426,1),0)&gt;0,"Welfare",IFERROR(FIND("丧",H1426,1),0)&gt;0,"Welfare",IFERROR(FIND("Annual",H1426,1),0)&gt;0,"Annual",IFERROR(FIND("annual",H1426,1),0)&gt;0,"Annual",IFERROR(FIND("病假",H1426,1),0)&gt;0,"Sick",IFERROR(FIND("sick",H1426,1),0)&gt;0,"Sick",IFERROR(FIND("Leave",H1426,1),0)&gt;0,"Unpaid",IFERROR(FIND("unpaid",H1426,1),0)&gt;0,"Unpaid",IFERROR(FIND("welfare",H1426,1),0)&gt;0,"Welfare",1=1,H1426)</f>
        <v>0</v>
      </c>
    </row>
    <row r="1427" spans="11:13">
      <c r="K1427" s="17" cm="1">
        <f t="array" ref="K1427">_xlfn.IFS(IFERROR(FIND("差",H1427,1),0)&gt;0,"Trip",IFERROR(FIND("trip",H1427,1),0)&gt;0,"Trip",IFERROR(FIND("假",H1427,1),0)&gt;0,"Leave",IFERROR(FIND("leave",H1427,1),0)&gt;0,"Leave",IFERROR(FIND("补单",H1427,1),0)&gt;0,"Supp",IFERROR(FIND("Replenishment",H1427,1),0)&gt;0,"Supp",1=1,H1427)</f>
        <v>0</v>
      </c>
      <c r="L1427" s="17">
        <f t="shared" si="22"/>
        <v>0</v>
      </c>
      <c r="M1427" s="17" cm="1">
        <f t="array" ref="M1427">_xlfn.IFS(IFERROR(FIND("事假",H1427,1),0)&gt;0,"Unpaid",IFERROR(FIND("年休假",H1427,1),0)&gt;0,"Annual",IFERROR(FIND("产",H1427,1),0)&gt;0,"Welfare",IFERROR(FIND("婚",H1427,1),0)&gt;0,"Welfare",IFERROR(FIND("育",H1427,1),0)&gt;0,"Welfare",IFERROR(FIND("丧",H1427,1),0)&gt;0,"Welfare",IFERROR(FIND("Annual",H1427,1),0)&gt;0,"Annual",IFERROR(FIND("annual",H1427,1),0)&gt;0,"Annual",IFERROR(FIND("病假",H1427,1),0)&gt;0,"Sick",IFERROR(FIND("sick",H1427,1),0)&gt;0,"Sick",IFERROR(FIND("Leave",H1427,1),0)&gt;0,"Unpaid",IFERROR(FIND("unpaid",H1427,1),0)&gt;0,"Unpaid",IFERROR(FIND("welfare",H1427,1),0)&gt;0,"Welfare",1=1,H1427)</f>
        <v>0</v>
      </c>
    </row>
    <row r="1428" spans="11:13">
      <c r="K1428" s="17" cm="1">
        <f t="array" ref="K1428">_xlfn.IFS(IFERROR(FIND("差",H1428,1),0)&gt;0,"Trip",IFERROR(FIND("trip",H1428,1),0)&gt;0,"Trip",IFERROR(FIND("假",H1428,1),0)&gt;0,"Leave",IFERROR(FIND("leave",H1428,1),0)&gt;0,"Leave",IFERROR(FIND("补单",H1428,1),0)&gt;0,"Supp",IFERROR(FIND("Replenishment",H1428,1),0)&gt;0,"Supp",1=1,H1428)</f>
        <v>0</v>
      </c>
      <c r="L1428" s="17">
        <f t="shared" si="22"/>
        <v>0</v>
      </c>
      <c r="M1428" s="17" cm="1">
        <f t="array" ref="M1428">_xlfn.IFS(IFERROR(FIND("事假",H1428,1),0)&gt;0,"Unpaid",IFERROR(FIND("年休假",H1428,1),0)&gt;0,"Annual",IFERROR(FIND("产",H1428,1),0)&gt;0,"Welfare",IFERROR(FIND("婚",H1428,1),0)&gt;0,"Welfare",IFERROR(FIND("育",H1428,1),0)&gt;0,"Welfare",IFERROR(FIND("丧",H1428,1),0)&gt;0,"Welfare",IFERROR(FIND("Annual",H1428,1),0)&gt;0,"Annual",IFERROR(FIND("annual",H1428,1),0)&gt;0,"Annual",IFERROR(FIND("病假",H1428,1),0)&gt;0,"Sick",IFERROR(FIND("sick",H1428,1),0)&gt;0,"Sick",IFERROR(FIND("Leave",H1428,1),0)&gt;0,"Unpaid",IFERROR(FIND("unpaid",H1428,1),0)&gt;0,"Unpaid",IFERROR(FIND("welfare",H1428,1),0)&gt;0,"Welfare",1=1,H1428)</f>
        <v>0</v>
      </c>
    </row>
    <row r="1429" spans="11:13">
      <c r="K1429" s="17" cm="1">
        <f t="array" ref="K1429">_xlfn.IFS(IFERROR(FIND("差",H1429,1),0)&gt;0,"Trip",IFERROR(FIND("trip",H1429,1),0)&gt;0,"Trip",IFERROR(FIND("假",H1429,1),0)&gt;0,"Leave",IFERROR(FIND("leave",H1429,1),0)&gt;0,"Leave",IFERROR(FIND("补单",H1429,1),0)&gt;0,"Supp",IFERROR(FIND("Replenishment",H1429,1),0)&gt;0,"Supp",1=1,H1429)</f>
        <v>0</v>
      </c>
      <c r="L1429" s="17">
        <f t="shared" si="22"/>
        <v>0</v>
      </c>
      <c r="M1429" s="17" cm="1">
        <f t="array" ref="M1429">_xlfn.IFS(IFERROR(FIND("事假",H1429,1),0)&gt;0,"Unpaid",IFERROR(FIND("年休假",H1429,1),0)&gt;0,"Annual",IFERROR(FIND("产",H1429,1),0)&gt;0,"Welfare",IFERROR(FIND("婚",H1429,1),0)&gt;0,"Welfare",IFERROR(FIND("育",H1429,1),0)&gt;0,"Welfare",IFERROR(FIND("丧",H1429,1),0)&gt;0,"Welfare",IFERROR(FIND("Annual",H1429,1),0)&gt;0,"Annual",IFERROR(FIND("annual",H1429,1),0)&gt;0,"Annual",IFERROR(FIND("病假",H1429,1),0)&gt;0,"Sick",IFERROR(FIND("sick",H1429,1),0)&gt;0,"Sick",IFERROR(FIND("Leave",H1429,1),0)&gt;0,"Unpaid",IFERROR(FIND("unpaid",H1429,1),0)&gt;0,"Unpaid",IFERROR(FIND("welfare",H1429,1),0)&gt;0,"Welfare",1=1,H1429)</f>
        <v>0</v>
      </c>
    </row>
    <row r="1430" spans="11:13">
      <c r="K1430" s="17" cm="1">
        <f t="array" ref="K1430">_xlfn.IFS(IFERROR(FIND("差",H1430,1),0)&gt;0,"Trip",IFERROR(FIND("trip",H1430,1),0)&gt;0,"Trip",IFERROR(FIND("假",H1430,1),0)&gt;0,"Leave",IFERROR(FIND("leave",H1430,1),0)&gt;0,"Leave",IFERROR(FIND("补单",H1430,1),0)&gt;0,"Supp",IFERROR(FIND("Replenishment",H1430,1),0)&gt;0,"Supp",1=1,H1430)</f>
        <v>0</v>
      </c>
      <c r="L1430" s="17">
        <f t="shared" si="22"/>
        <v>0</v>
      </c>
      <c r="M1430" s="17" cm="1">
        <f t="array" ref="M1430">_xlfn.IFS(IFERROR(FIND("事假",H1430,1),0)&gt;0,"Unpaid",IFERROR(FIND("年休假",H1430,1),0)&gt;0,"Annual",IFERROR(FIND("产",H1430,1),0)&gt;0,"Welfare",IFERROR(FIND("婚",H1430,1),0)&gt;0,"Welfare",IFERROR(FIND("育",H1430,1),0)&gt;0,"Welfare",IFERROR(FIND("丧",H1430,1),0)&gt;0,"Welfare",IFERROR(FIND("Annual",H1430,1),0)&gt;0,"Annual",IFERROR(FIND("annual",H1430,1),0)&gt;0,"Annual",IFERROR(FIND("病假",H1430,1),0)&gt;0,"Sick",IFERROR(FIND("sick",H1430,1),0)&gt;0,"Sick",IFERROR(FIND("Leave",H1430,1),0)&gt;0,"Unpaid",IFERROR(FIND("unpaid",H1430,1),0)&gt;0,"Unpaid",IFERROR(FIND("welfare",H1430,1),0)&gt;0,"Welfare",1=1,H1430)</f>
        <v>0</v>
      </c>
    </row>
    <row r="1431" spans="11:13">
      <c r="K1431" s="17" cm="1">
        <f t="array" ref="K1431">_xlfn.IFS(IFERROR(FIND("差",H1431,1),0)&gt;0,"Trip",IFERROR(FIND("trip",H1431,1),0)&gt;0,"Trip",IFERROR(FIND("假",H1431,1),0)&gt;0,"Leave",IFERROR(FIND("leave",H1431,1),0)&gt;0,"Leave",IFERROR(FIND("补单",H1431,1),0)&gt;0,"Supp",IFERROR(FIND("Replenishment",H1431,1),0)&gt;0,"Supp",1=1,H1431)</f>
        <v>0</v>
      </c>
      <c r="L1431" s="17">
        <f t="shared" si="22"/>
        <v>0</v>
      </c>
      <c r="M1431" s="17" cm="1">
        <f t="array" ref="M1431">_xlfn.IFS(IFERROR(FIND("事假",H1431,1),0)&gt;0,"Unpaid",IFERROR(FIND("年休假",H1431,1),0)&gt;0,"Annual",IFERROR(FIND("产",H1431,1),0)&gt;0,"Welfare",IFERROR(FIND("婚",H1431,1),0)&gt;0,"Welfare",IFERROR(FIND("育",H1431,1),0)&gt;0,"Welfare",IFERROR(FIND("丧",H1431,1),0)&gt;0,"Welfare",IFERROR(FIND("Annual",H1431,1),0)&gt;0,"Annual",IFERROR(FIND("annual",H1431,1),0)&gt;0,"Annual",IFERROR(FIND("病假",H1431,1),0)&gt;0,"Sick",IFERROR(FIND("sick",H1431,1),0)&gt;0,"Sick",IFERROR(FIND("Leave",H1431,1),0)&gt;0,"Unpaid",IFERROR(FIND("unpaid",H1431,1),0)&gt;0,"Unpaid",IFERROR(FIND("welfare",H1431,1),0)&gt;0,"Welfare",1=1,H1431)</f>
        <v>0</v>
      </c>
    </row>
    <row r="1432" spans="11:13">
      <c r="K1432" s="17" cm="1">
        <f t="array" ref="K1432">_xlfn.IFS(IFERROR(FIND("差",H1432,1),0)&gt;0,"Trip",IFERROR(FIND("trip",H1432,1),0)&gt;0,"Trip",IFERROR(FIND("假",H1432,1),0)&gt;0,"Leave",IFERROR(FIND("leave",H1432,1),0)&gt;0,"Leave",IFERROR(FIND("补单",H1432,1),0)&gt;0,"Supp",IFERROR(FIND("Replenishment",H1432,1),0)&gt;0,"Supp",1=1,H1432)</f>
        <v>0</v>
      </c>
      <c r="L1432" s="17">
        <f t="shared" si="22"/>
        <v>0</v>
      </c>
      <c r="M1432" s="17" cm="1">
        <f t="array" ref="M1432">_xlfn.IFS(IFERROR(FIND("事假",H1432,1),0)&gt;0,"Unpaid",IFERROR(FIND("年休假",H1432,1),0)&gt;0,"Annual",IFERROR(FIND("产",H1432,1),0)&gt;0,"Welfare",IFERROR(FIND("婚",H1432,1),0)&gt;0,"Welfare",IFERROR(FIND("育",H1432,1),0)&gt;0,"Welfare",IFERROR(FIND("丧",H1432,1),0)&gt;0,"Welfare",IFERROR(FIND("Annual",H1432,1),0)&gt;0,"Annual",IFERROR(FIND("annual",H1432,1),0)&gt;0,"Annual",IFERROR(FIND("病假",H1432,1),0)&gt;0,"Sick",IFERROR(FIND("sick",H1432,1),0)&gt;0,"Sick",IFERROR(FIND("Leave",H1432,1),0)&gt;0,"Unpaid",IFERROR(FIND("unpaid",H1432,1),0)&gt;0,"Unpaid",IFERROR(FIND("welfare",H1432,1),0)&gt;0,"Welfare",1=1,H1432)</f>
        <v>0</v>
      </c>
    </row>
    <row r="1433" spans="11:13">
      <c r="K1433" s="17" cm="1">
        <f t="array" ref="K1433">_xlfn.IFS(IFERROR(FIND("差",H1433,1),0)&gt;0,"Trip",IFERROR(FIND("trip",H1433,1),0)&gt;0,"Trip",IFERROR(FIND("假",H1433,1),0)&gt;0,"Leave",IFERROR(FIND("leave",H1433,1),0)&gt;0,"Leave",IFERROR(FIND("补单",H1433,1),0)&gt;0,"Supp",IFERROR(FIND("Replenishment",H1433,1),0)&gt;0,"Supp",1=1,H1433)</f>
        <v>0</v>
      </c>
      <c r="L1433" s="17">
        <f t="shared" si="22"/>
        <v>0</v>
      </c>
      <c r="M1433" s="17" cm="1">
        <f t="array" ref="M1433">_xlfn.IFS(IFERROR(FIND("事假",H1433,1),0)&gt;0,"Unpaid",IFERROR(FIND("年休假",H1433,1),0)&gt;0,"Annual",IFERROR(FIND("产",H1433,1),0)&gt;0,"Welfare",IFERROR(FIND("婚",H1433,1),0)&gt;0,"Welfare",IFERROR(FIND("育",H1433,1),0)&gt;0,"Welfare",IFERROR(FIND("丧",H1433,1),0)&gt;0,"Welfare",IFERROR(FIND("Annual",H1433,1),0)&gt;0,"Annual",IFERROR(FIND("annual",H1433,1),0)&gt;0,"Annual",IFERROR(FIND("病假",H1433,1),0)&gt;0,"Sick",IFERROR(FIND("sick",H1433,1),0)&gt;0,"Sick",IFERROR(FIND("Leave",H1433,1),0)&gt;0,"Unpaid",IFERROR(FIND("unpaid",H1433,1),0)&gt;0,"Unpaid",IFERROR(FIND("welfare",H1433,1),0)&gt;0,"Welfare",1=1,H1433)</f>
        <v>0</v>
      </c>
    </row>
    <row r="1434" spans="11:13">
      <c r="K1434" s="17" cm="1">
        <f t="array" ref="K1434">_xlfn.IFS(IFERROR(FIND("差",H1434,1),0)&gt;0,"Trip",IFERROR(FIND("trip",H1434,1),0)&gt;0,"Trip",IFERROR(FIND("假",H1434,1),0)&gt;0,"Leave",IFERROR(FIND("leave",H1434,1),0)&gt;0,"Leave",IFERROR(FIND("补单",H1434,1),0)&gt;0,"Supp",IFERROR(FIND("Replenishment",H1434,1),0)&gt;0,"Supp",1=1,H1434)</f>
        <v>0</v>
      </c>
      <c r="L1434" s="17">
        <f t="shared" si="22"/>
        <v>0</v>
      </c>
      <c r="M1434" s="17" cm="1">
        <f t="array" ref="M1434">_xlfn.IFS(IFERROR(FIND("事假",H1434,1),0)&gt;0,"Unpaid",IFERROR(FIND("年休假",H1434,1),0)&gt;0,"Annual",IFERROR(FIND("产",H1434,1),0)&gt;0,"Welfare",IFERROR(FIND("婚",H1434,1),0)&gt;0,"Welfare",IFERROR(FIND("育",H1434,1),0)&gt;0,"Welfare",IFERROR(FIND("丧",H1434,1),0)&gt;0,"Welfare",IFERROR(FIND("Annual",H1434,1),0)&gt;0,"Annual",IFERROR(FIND("annual",H1434,1),0)&gt;0,"Annual",IFERROR(FIND("病假",H1434,1),0)&gt;0,"Sick",IFERROR(FIND("sick",H1434,1),0)&gt;0,"Sick",IFERROR(FIND("Leave",H1434,1),0)&gt;0,"Unpaid",IFERROR(FIND("unpaid",H1434,1),0)&gt;0,"Unpaid",IFERROR(FIND("welfare",H1434,1),0)&gt;0,"Welfare",1=1,H1434)</f>
        <v>0</v>
      </c>
    </row>
    <row r="1435" spans="11:13">
      <c r="K1435" s="17" cm="1">
        <f t="array" ref="K1435">_xlfn.IFS(IFERROR(FIND("差",H1435,1),0)&gt;0,"Trip",IFERROR(FIND("trip",H1435,1),0)&gt;0,"Trip",IFERROR(FIND("假",H1435,1),0)&gt;0,"Leave",IFERROR(FIND("leave",H1435,1),0)&gt;0,"Leave",IFERROR(FIND("补单",H1435,1),0)&gt;0,"Supp",IFERROR(FIND("Replenishment",H1435,1),0)&gt;0,"Supp",1=1,H1435)</f>
        <v>0</v>
      </c>
      <c r="L1435" s="17">
        <f t="shared" si="22"/>
        <v>0</v>
      </c>
      <c r="M1435" s="17" cm="1">
        <f t="array" ref="M1435">_xlfn.IFS(IFERROR(FIND("事假",H1435,1),0)&gt;0,"Unpaid",IFERROR(FIND("年休假",H1435,1),0)&gt;0,"Annual",IFERROR(FIND("产",H1435,1),0)&gt;0,"Welfare",IFERROR(FIND("婚",H1435,1),0)&gt;0,"Welfare",IFERROR(FIND("育",H1435,1),0)&gt;0,"Welfare",IFERROR(FIND("丧",H1435,1),0)&gt;0,"Welfare",IFERROR(FIND("Annual",H1435,1),0)&gt;0,"Annual",IFERROR(FIND("annual",H1435,1),0)&gt;0,"Annual",IFERROR(FIND("病假",H1435,1),0)&gt;0,"Sick",IFERROR(FIND("sick",H1435,1),0)&gt;0,"Sick",IFERROR(FIND("Leave",H1435,1),0)&gt;0,"Unpaid",IFERROR(FIND("unpaid",H1435,1),0)&gt;0,"Unpaid",IFERROR(FIND("welfare",H1435,1),0)&gt;0,"Welfare",1=1,H1435)</f>
        <v>0</v>
      </c>
    </row>
    <row r="1436" spans="11:13">
      <c r="K1436" s="17" cm="1">
        <f t="array" ref="K1436">_xlfn.IFS(IFERROR(FIND("差",H1436,1),0)&gt;0,"Trip",IFERROR(FIND("trip",H1436,1),0)&gt;0,"Trip",IFERROR(FIND("假",H1436,1),0)&gt;0,"Leave",IFERROR(FIND("leave",H1436,1),0)&gt;0,"Leave",IFERROR(FIND("补单",H1436,1),0)&gt;0,"Supp",IFERROR(FIND("Replenishment",H1436,1),0)&gt;0,"Supp",1=1,H1436)</f>
        <v>0</v>
      </c>
      <c r="L1436" s="17">
        <f t="shared" si="22"/>
        <v>0</v>
      </c>
      <c r="M1436" s="17" cm="1">
        <f t="array" ref="M1436">_xlfn.IFS(IFERROR(FIND("事假",H1436,1),0)&gt;0,"Unpaid",IFERROR(FIND("年休假",H1436,1),0)&gt;0,"Annual",IFERROR(FIND("产",H1436,1),0)&gt;0,"Welfare",IFERROR(FIND("婚",H1436,1),0)&gt;0,"Welfare",IFERROR(FIND("育",H1436,1),0)&gt;0,"Welfare",IFERROR(FIND("丧",H1436,1),0)&gt;0,"Welfare",IFERROR(FIND("Annual",H1436,1),0)&gt;0,"Annual",IFERROR(FIND("annual",H1436,1),0)&gt;0,"Annual",IFERROR(FIND("病假",H1436,1),0)&gt;0,"Sick",IFERROR(FIND("sick",H1436,1),0)&gt;0,"Sick",IFERROR(FIND("Leave",H1436,1),0)&gt;0,"Unpaid",IFERROR(FIND("unpaid",H1436,1),0)&gt;0,"Unpaid",IFERROR(FIND("welfare",H1436,1),0)&gt;0,"Welfare",1=1,H1436)</f>
        <v>0</v>
      </c>
    </row>
    <row r="1437" spans="11:13">
      <c r="K1437" s="17" cm="1">
        <f t="array" ref="K1437">_xlfn.IFS(IFERROR(FIND("差",H1437,1),0)&gt;0,"Trip",IFERROR(FIND("trip",H1437,1),0)&gt;0,"Trip",IFERROR(FIND("假",H1437,1),0)&gt;0,"Leave",IFERROR(FIND("leave",H1437,1),0)&gt;0,"Leave",IFERROR(FIND("补单",H1437,1),0)&gt;0,"Supp",IFERROR(FIND("Replenishment",H1437,1),0)&gt;0,"Supp",1=1,H1437)</f>
        <v>0</v>
      </c>
      <c r="L1437" s="17">
        <f t="shared" si="22"/>
        <v>0</v>
      </c>
      <c r="M1437" s="17" cm="1">
        <f t="array" ref="M1437">_xlfn.IFS(IFERROR(FIND("事假",H1437,1),0)&gt;0,"Unpaid",IFERROR(FIND("年休假",H1437,1),0)&gt;0,"Annual",IFERROR(FIND("产",H1437,1),0)&gt;0,"Welfare",IFERROR(FIND("婚",H1437,1),0)&gt;0,"Welfare",IFERROR(FIND("育",H1437,1),0)&gt;0,"Welfare",IFERROR(FIND("丧",H1437,1),0)&gt;0,"Welfare",IFERROR(FIND("Annual",H1437,1),0)&gt;0,"Annual",IFERROR(FIND("annual",H1437,1),0)&gt;0,"Annual",IFERROR(FIND("病假",H1437,1),0)&gt;0,"Sick",IFERROR(FIND("sick",H1437,1),0)&gt;0,"Sick",IFERROR(FIND("Leave",H1437,1),0)&gt;0,"Unpaid",IFERROR(FIND("unpaid",H1437,1),0)&gt;0,"Unpaid",IFERROR(FIND("welfare",H1437,1),0)&gt;0,"Welfare",1=1,H1437)</f>
        <v>0</v>
      </c>
    </row>
    <row r="1438" spans="11:13">
      <c r="K1438" s="17" cm="1">
        <f t="array" ref="K1438">_xlfn.IFS(IFERROR(FIND("差",H1438,1),0)&gt;0,"Trip",IFERROR(FIND("trip",H1438,1),0)&gt;0,"Trip",IFERROR(FIND("假",H1438,1),0)&gt;0,"Leave",IFERROR(FIND("leave",H1438,1),0)&gt;0,"Leave",IFERROR(FIND("补单",H1438,1),0)&gt;0,"Supp",IFERROR(FIND("Replenishment",H1438,1),0)&gt;0,"Supp",1=1,H1438)</f>
        <v>0</v>
      </c>
      <c r="L1438" s="17">
        <f t="shared" si="22"/>
        <v>0</v>
      </c>
      <c r="M1438" s="17" cm="1">
        <f t="array" ref="M1438">_xlfn.IFS(IFERROR(FIND("事假",H1438,1),0)&gt;0,"Unpaid",IFERROR(FIND("年休假",H1438,1),0)&gt;0,"Annual",IFERROR(FIND("产",H1438,1),0)&gt;0,"Welfare",IFERROR(FIND("婚",H1438,1),0)&gt;0,"Welfare",IFERROR(FIND("育",H1438,1),0)&gt;0,"Welfare",IFERROR(FIND("丧",H1438,1),0)&gt;0,"Welfare",IFERROR(FIND("Annual",H1438,1),0)&gt;0,"Annual",IFERROR(FIND("annual",H1438,1),0)&gt;0,"Annual",IFERROR(FIND("病假",H1438,1),0)&gt;0,"Sick",IFERROR(FIND("sick",H1438,1),0)&gt;0,"Sick",IFERROR(FIND("Leave",H1438,1),0)&gt;0,"Unpaid",IFERROR(FIND("unpaid",H1438,1),0)&gt;0,"Unpaid",IFERROR(FIND("welfare",H1438,1),0)&gt;0,"Welfare",1=1,H1438)</f>
        <v>0</v>
      </c>
    </row>
    <row r="1439" spans="11:13">
      <c r="K1439" s="17" cm="1">
        <f t="array" ref="K1439">_xlfn.IFS(IFERROR(FIND("差",H1439,1),0)&gt;0,"Trip",IFERROR(FIND("trip",H1439,1),0)&gt;0,"Trip",IFERROR(FIND("假",H1439,1),0)&gt;0,"Leave",IFERROR(FIND("leave",H1439,1),0)&gt;0,"Leave",IFERROR(FIND("补单",H1439,1),0)&gt;0,"Supp",IFERROR(FIND("Replenishment",H1439,1),0)&gt;0,"Supp",1=1,H1439)</f>
        <v>0</v>
      </c>
      <c r="L1439" s="17">
        <f t="shared" si="22"/>
        <v>0</v>
      </c>
      <c r="M1439" s="17" cm="1">
        <f t="array" ref="M1439">_xlfn.IFS(IFERROR(FIND("事假",H1439,1),0)&gt;0,"Unpaid",IFERROR(FIND("年休假",H1439,1),0)&gt;0,"Annual",IFERROR(FIND("产",H1439,1),0)&gt;0,"Welfare",IFERROR(FIND("婚",H1439,1),0)&gt;0,"Welfare",IFERROR(FIND("育",H1439,1),0)&gt;0,"Welfare",IFERROR(FIND("丧",H1439,1),0)&gt;0,"Welfare",IFERROR(FIND("Annual",H1439,1),0)&gt;0,"Annual",IFERROR(FIND("annual",H1439,1),0)&gt;0,"Annual",IFERROR(FIND("病假",H1439,1),0)&gt;0,"Sick",IFERROR(FIND("sick",H1439,1),0)&gt;0,"Sick",IFERROR(FIND("Leave",H1439,1),0)&gt;0,"Unpaid",IFERROR(FIND("unpaid",H1439,1),0)&gt;0,"Unpaid",IFERROR(FIND("welfare",H1439,1),0)&gt;0,"Welfare",1=1,H1439)</f>
        <v>0</v>
      </c>
    </row>
    <row r="1440" spans="11:13">
      <c r="K1440" s="17" cm="1">
        <f t="array" ref="K1440">_xlfn.IFS(IFERROR(FIND("差",H1440,1),0)&gt;0,"Trip",IFERROR(FIND("trip",H1440,1),0)&gt;0,"Trip",IFERROR(FIND("假",H1440,1),0)&gt;0,"Leave",IFERROR(FIND("leave",H1440,1),0)&gt;0,"Leave",IFERROR(FIND("补单",H1440,1),0)&gt;0,"Supp",IFERROR(FIND("Replenishment",H1440,1),0)&gt;0,"Supp",1=1,H1440)</f>
        <v>0</v>
      </c>
      <c r="L1440" s="17">
        <f t="shared" si="22"/>
        <v>0</v>
      </c>
      <c r="M1440" s="17" cm="1">
        <f t="array" ref="M1440">_xlfn.IFS(IFERROR(FIND("事假",H1440,1),0)&gt;0,"Unpaid",IFERROR(FIND("年休假",H1440,1),0)&gt;0,"Annual",IFERROR(FIND("产",H1440,1),0)&gt;0,"Welfare",IFERROR(FIND("婚",H1440,1),0)&gt;0,"Welfare",IFERROR(FIND("育",H1440,1),0)&gt;0,"Welfare",IFERROR(FIND("丧",H1440,1),0)&gt;0,"Welfare",IFERROR(FIND("Annual",H1440,1),0)&gt;0,"Annual",IFERROR(FIND("annual",H1440,1),0)&gt;0,"Annual",IFERROR(FIND("病假",H1440,1),0)&gt;0,"Sick",IFERROR(FIND("sick",H1440,1),0)&gt;0,"Sick",IFERROR(FIND("Leave",H1440,1),0)&gt;0,"Unpaid",IFERROR(FIND("unpaid",H1440,1),0)&gt;0,"Unpaid",IFERROR(FIND("welfare",H1440,1),0)&gt;0,"Welfare",1=1,H1440)</f>
        <v>0</v>
      </c>
    </row>
    <row r="1441" spans="11:13">
      <c r="K1441" s="17" cm="1">
        <f t="array" ref="K1441">_xlfn.IFS(IFERROR(FIND("差",H1441,1),0)&gt;0,"Trip",IFERROR(FIND("trip",H1441,1),0)&gt;0,"Trip",IFERROR(FIND("假",H1441,1),0)&gt;0,"Leave",IFERROR(FIND("leave",H1441,1),0)&gt;0,"Leave",IFERROR(FIND("补单",H1441,1),0)&gt;0,"Supp",IFERROR(FIND("Replenishment",H1441,1),0)&gt;0,"Supp",1=1,H1441)</f>
        <v>0</v>
      </c>
      <c r="L1441" s="17">
        <f t="shared" si="22"/>
        <v>0</v>
      </c>
      <c r="M1441" s="17" cm="1">
        <f t="array" ref="M1441">_xlfn.IFS(IFERROR(FIND("事假",H1441,1),0)&gt;0,"Unpaid",IFERROR(FIND("年休假",H1441,1),0)&gt;0,"Annual",IFERROR(FIND("产",H1441,1),0)&gt;0,"Welfare",IFERROR(FIND("婚",H1441,1),0)&gt;0,"Welfare",IFERROR(FIND("育",H1441,1),0)&gt;0,"Welfare",IFERROR(FIND("丧",H1441,1),0)&gt;0,"Welfare",IFERROR(FIND("Annual",H1441,1),0)&gt;0,"Annual",IFERROR(FIND("annual",H1441,1),0)&gt;0,"Annual",IFERROR(FIND("病假",H1441,1),0)&gt;0,"Sick",IFERROR(FIND("sick",H1441,1),0)&gt;0,"Sick",IFERROR(FIND("Leave",H1441,1),0)&gt;0,"Unpaid",IFERROR(FIND("unpaid",H1441,1),0)&gt;0,"Unpaid",IFERROR(FIND("welfare",H1441,1),0)&gt;0,"Welfare",1=1,H1441)</f>
        <v>0</v>
      </c>
    </row>
    <row r="1442" spans="11:13">
      <c r="K1442" s="17" cm="1">
        <f t="array" ref="K1442">_xlfn.IFS(IFERROR(FIND("差",H1442,1),0)&gt;0,"Trip",IFERROR(FIND("trip",H1442,1),0)&gt;0,"Trip",IFERROR(FIND("假",H1442,1),0)&gt;0,"Leave",IFERROR(FIND("leave",H1442,1),0)&gt;0,"Leave",IFERROR(FIND("补单",H1442,1),0)&gt;0,"Supp",IFERROR(FIND("Replenishment",H1442,1),0)&gt;0,"Supp",1=1,H1442)</f>
        <v>0</v>
      </c>
      <c r="L1442" s="17">
        <f t="shared" si="22"/>
        <v>0</v>
      </c>
      <c r="M1442" s="17" cm="1">
        <f t="array" ref="M1442">_xlfn.IFS(IFERROR(FIND("事假",H1442,1),0)&gt;0,"Unpaid",IFERROR(FIND("年休假",H1442,1),0)&gt;0,"Annual",IFERROR(FIND("产",H1442,1),0)&gt;0,"Welfare",IFERROR(FIND("婚",H1442,1),0)&gt;0,"Welfare",IFERROR(FIND("育",H1442,1),0)&gt;0,"Welfare",IFERROR(FIND("丧",H1442,1),0)&gt;0,"Welfare",IFERROR(FIND("Annual",H1442,1),0)&gt;0,"Annual",IFERROR(FIND("annual",H1442,1),0)&gt;0,"Annual",IFERROR(FIND("病假",H1442,1),0)&gt;0,"Sick",IFERROR(FIND("sick",H1442,1),0)&gt;0,"Sick",IFERROR(FIND("Leave",H1442,1),0)&gt;0,"Unpaid",IFERROR(FIND("unpaid",H1442,1),0)&gt;0,"Unpaid",IFERROR(FIND("welfare",H1442,1),0)&gt;0,"Welfare",1=1,H1442)</f>
        <v>0</v>
      </c>
    </row>
    <row r="1443" spans="11:13">
      <c r="K1443" s="17" cm="1">
        <f t="array" ref="K1443">_xlfn.IFS(IFERROR(FIND("差",H1443,1),0)&gt;0,"Trip",IFERROR(FIND("trip",H1443,1),0)&gt;0,"Trip",IFERROR(FIND("假",H1443,1),0)&gt;0,"Leave",IFERROR(FIND("leave",H1443,1),0)&gt;0,"Leave",IFERROR(FIND("补单",H1443,1),0)&gt;0,"Supp",IFERROR(FIND("Replenishment",H1443,1),0)&gt;0,"Supp",1=1,H1443)</f>
        <v>0</v>
      </c>
      <c r="L1443" s="17">
        <f t="shared" si="22"/>
        <v>0</v>
      </c>
      <c r="M1443" s="17" cm="1">
        <f t="array" ref="M1443">_xlfn.IFS(IFERROR(FIND("事假",H1443,1),0)&gt;0,"Unpaid",IFERROR(FIND("年休假",H1443,1),0)&gt;0,"Annual",IFERROR(FIND("产",H1443,1),0)&gt;0,"Welfare",IFERROR(FIND("婚",H1443,1),0)&gt;0,"Welfare",IFERROR(FIND("育",H1443,1),0)&gt;0,"Welfare",IFERROR(FIND("丧",H1443,1),0)&gt;0,"Welfare",IFERROR(FIND("Annual",H1443,1),0)&gt;0,"Annual",IFERROR(FIND("annual",H1443,1),0)&gt;0,"Annual",IFERROR(FIND("病假",H1443,1),0)&gt;0,"Sick",IFERROR(FIND("sick",H1443,1),0)&gt;0,"Sick",IFERROR(FIND("Leave",H1443,1),0)&gt;0,"Unpaid",IFERROR(FIND("unpaid",H1443,1),0)&gt;0,"Unpaid",IFERROR(FIND("welfare",H1443,1),0)&gt;0,"Welfare",1=1,H1443)</f>
        <v>0</v>
      </c>
    </row>
    <row r="1444" spans="11:13">
      <c r="K1444" s="17" cm="1">
        <f t="array" ref="K1444">_xlfn.IFS(IFERROR(FIND("差",H1444,1),0)&gt;0,"Trip",IFERROR(FIND("trip",H1444,1),0)&gt;0,"Trip",IFERROR(FIND("假",H1444,1),0)&gt;0,"Leave",IFERROR(FIND("leave",H1444,1),0)&gt;0,"Leave",IFERROR(FIND("补单",H1444,1),0)&gt;0,"Supp",IFERROR(FIND("Replenishment",H1444,1),0)&gt;0,"Supp",1=1,H1444)</f>
        <v>0</v>
      </c>
      <c r="L1444" s="17">
        <f t="shared" si="22"/>
        <v>0</v>
      </c>
      <c r="M1444" s="17" cm="1">
        <f t="array" ref="M1444">_xlfn.IFS(IFERROR(FIND("事假",H1444,1),0)&gt;0,"Unpaid",IFERROR(FIND("年休假",H1444,1),0)&gt;0,"Annual",IFERROR(FIND("产",H1444,1),0)&gt;0,"Welfare",IFERROR(FIND("婚",H1444,1),0)&gt;0,"Welfare",IFERROR(FIND("育",H1444,1),0)&gt;0,"Welfare",IFERROR(FIND("丧",H1444,1),0)&gt;0,"Welfare",IFERROR(FIND("Annual",H1444,1),0)&gt;0,"Annual",IFERROR(FIND("annual",H1444,1),0)&gt;0,"Annual",IFERROR(FIND("病假",H1444,1),0)&gt;0,"Sick",IFERROR(FIND("sick",H1444,1),0)&gt;0,"Sick",IFERROR(FIND("Leave",H1444,1),0)&gt;0,"Unpaid",IFERROR(FIND("unpaid",H1444,1),0)&gt;0,"Unpaid",IFERROR(FIND("welfare",H1444,1),0)&gt;0,"Welfare",1=1,H1444)</f>
        <v>0</v>
      </c>
    </row>
    <row r="1445" spans="11:13">
      <c r="K1445" s="17" cm="1">
        <f t="array" ref="K1445">_xlfn.IFS(IFERROR(FIND("差",H1445,1),0)&gt;0,"Trip",IFERROR(FIND("trip",H1445,1),0)&gt;0,"Trip",IFERROR(FIND("假",H1445,1),0)&gt;0,"Leave",IFERROR(FIND("leave",H1445,1),0)&gt;0,"Leave",IFERROR(FIND("补单",H1445,1),0)&gt;0,"Supp",IFERROR(FIND("Replenishment",H1445,1),0)&gt;0,"Supp",1=1,H1445)</f>
        <v>0</v>
      </c>
      <c r="L1445" s="17">
        <f t="shared" si="22"/>
        <v>0</v>
      </c>
      <c r="M1445" s="17" cm="1">
        <f t="array" ref="M1445">_xlfn.IFS(IFERROR(FIND("事假",H1445,1),0)&gt;0,"Unpaid",IFERROR(FIND("年休假",H1445,1),0)&gt;0,"Annual",IFERROR(FIND("产",H1445,1),0)&gt;0,"Welfare",IFERROR(FIND("婚",H1445,1),0)&gt;0,"Welfare",IFERROR(FIND("育",H1445,1),0)&gt;0,"Welfare",IFERROR(FIND("丧",H1445,1),0)&gt;0,"Welfare",IFERROR(FIND("Annual",H1445,1),0)&gt;0,"Annual",IFERROR(FIND("annual",H1445,1),0)&gt;0,"Annual",IFERROR(FIND("病假",H1445,1),0)&gt;0,"Sick",IFERROR(FIND("sick",H1445,1),0)&gt;0,"Sick",IFERROR(FIND("Leave",H1445,1),0)&gt;0,"Unpaid",IFERROR(FIND("unpaid",H1445,1),0)&gt;0,"Unpaid",IFERROR(FIND("welfare",H1445,1),0)&gt;0,"Welfare",1=1,H1445)</f>
        <v>0</v>
      </c>
    </row>
    <row r="1446" spans="11:13">
      <c r="K1446" s="17" cm="1">
        <f t="array" ref="K1446">_xlfn.IFS(IFERROR(FIND("差",H1446,1),0)&gt;0,"Trip",IFERROR(FIND("trip",H1446,1),0)&gt;0,"Trip",IFERROR(FIND("假",H1446,1),0)&gt;0,"Leave",IFERROR(FIND("leave",H1446,1),0)&gt;0,"Leave",IFERROR(FIND("补单",H1446,1),0)&gt;0,"Supp",IFERROR(FIND("Replenishment",H1446,1),0)&gt;0,"Supp",1=1,H1446)</f>
        <v>0</v>
      </c>
      <c r="L1446" s="17">
        <f t="shared" si="22"/>
        <v>0</v>
      </c>
      <c r="M1446" s="17" cm="1">
        <f t="array" ref="M1446">_xlfn.IFS(IFERROR(FIND("事假",H1446,1),0)&gt;0,"Unpaid",IFERROR(FIND("年休假",H1446,1),0)&gt;0,"Annual",IFERROR(FIND("产",H1446,1),0)&gt;0,"Welfare",IFERROR(FIND("婚",H1446,1),0)&gt;0,"Welfare",IFERROR(FIND("育",H1446,1),0)&gt;0,"Welfare",IFERROR(FIND("丧",H1446,1),0)&gt;0,"Welfare",IFERROR(FIND("Annual",H1446,1),0)&gt;0,"Annual",IFERROR(FIND("annual",H1446,1),0)&gt;0,"Annual",IFERROR(FIND("病假",H1446,1),0)&gt;0,"Sick",IFERROR(FIND("sick",H1446,1),0)&gt;0,"Sick",IFERROR(FIND("Leave",H1446,1),0)&gt;0,"Unpaid",IFERROR(FIND("unpaid",H1446,1),0)&gt;0,"Unpaid",IFERROR(FIND("welfare",H1446,1),0)&gt;0,"Welfare",1=1,H1446)</f>
        <v>0</v>
      </c>
    </row>
    <row r="1447" spans="11:13">
      <c r="K1447" s="17" cm="1">
        <f t="array" ref="K1447">_xlfn.IFS(IFERROR(FIND("差",H1447,1),0)&gt;0,"Trip",IFERROR(FIND("trip",H1447,1),0)&gt;0,"Trip",IFERROR(FIND("假",H1447,1),0)&gt;0,"Leave",IFERROR(FIND("leave",H1447,1),0)&gt;0,"Leave",IFERROR(FIND("补单",H1447,1),0)&gt;0,"Supp",IFERROR(FIND("Replenishment",H1447,1),0)&gt;0,"Supp",1=1,H1447)</f>
        <v>0</v>
      </c>
      <c r="L1447" s="17">
        <f t="shared" si="22"/>
        <v>0</v>
      </c>
      <c r="M1447" s="17" cm="1">
        <f t="array" ref="M1447">_xlfn.IFS(IFERROR(FIND("事假",H1447,1),0)&gt;0,"Unpaid",IFERROR(FIND("年休假",H1447,1),0)&gt;0,"Annual",IFERROR(FIND("产",H1447,1),0)&gt;0,"Welfare",IFERROR(FIND("婚",H1447,1),0)&gt;0,"Welfare",IFERROR(FIND("育",H1447,1),0)&gt;0,"Welfare",IFERROR(FIND("丧",H1447,1),0)&gt;0,"Welfare",IFERROR(FIND("Annual",H1447,1),0)&gt;0,"Annual",IFERROR(FIND("annual",H1447,1),0)&gt;0,"Annual",IFERROR(FIND("病假",H1447,1),0)&gt;0,"Sick",IFERROR(FIND("sick",H1447,1),0)&gt;0,"Sick",IFERROR(FIND("Leave",H1447,1),0)&gt;0,"Unpaid",IFERROR(FIND("unpaid",H1447,1),0)&gt;0,"Unpaid",IFERROR(FIND("welfare",H1447,1),0)&gt;0,"Welfare",1=1,H1447)</f>
        <v>0</v>
      </c>
    </row>
    <row r="1448" spans="11:13">
      <c r="K1448" s="17" cm="1">
        <f t="array" ref="K1448">_xlfn.IFS(IFERROR(FIND("差",H1448,1),0)&gt;0,"Trip",IFERROR(FIND("trip",H1448,1),0)&gt;0,"Trip",IFERROR(FIND("假",H1448,1),0)&gt;0,"Leave",IFERROR(FIND("leave",H1448,1),0)&gt;0,"Leave",IFERROR(FIND("补单",H1448,1),0)&gt;0,"Supp",IFERROR(FIND("Replenishment",H1448,1),0)&gt;0,"Supp",1=1,H1448)</f>
        <v>0</v>
      </c>
      <c r="L1448" s="17">
        <f t="shared" si="22"/>
        <v>0</v>
      </c>
      <c r="M1448" s="17" cm="1">
        <f t="array" ref="M1448">_xlfn.IFS(IFERROR(FIND("事假",H1448,1),0)&gt;0,"Unpaid",IFERROR(FIND("年休假",H1448,1),0)&gt;0,"Annual",IFERROR(FIND("产",H1448,1),0)&gt;0,"Welfare",IFERROR(FIND("婚",H1448,1),0)&gt;0,"Welfare",IFERROR(FIND("育",H1448,1),0)&gt;0,"Welfare",IFERROR(FIND("丧",H1448,1),0)&gt;0,"Welfare",IFERROR(FIND("Annual",H1448,1),0)&gt;0,"Annual",IFERROR(FIND("annual",H1448,1),0)&gt;0,"Annual",IFERROR(FIND("病假",H1448,1),0)&gt;0,"Sick",IFERROR(FIND("sick",H1448,1),0)&gt;0,"Sick",IFERROR(FIND("Leave",H1448,1),0)&gt;0,"Unpaid",IFERROR(FIND("unpaid",H1448,1),0)&gt;0,"Unpaid",IFERROR(FIND("welfare",H1448,1),0)&gt;0,"Welfare",1=1,H1448)</f>
        <v>0</v>
      </c>
    </row>
    <row r="1449" spans="11:13">
      <c r="K1449" s="17" cm="1">
        <f t="array" ref="K1449">_xlfn.IFS(IFERROR(FIND("差",H1449,1),0)&gt;0,"Trip",IFERROR(FIND("trip",H1449,1),0)&gt;0,"Trip",IFERROR(FIND("假",H1449,1),0)&gt;0,"Leave",IFERROR(FIND("leave",H1449,1),0)&gt;0,"Leave",IFERROR(FIND("补单",H1449,1),0)&gt;0,"Supp",IFERROR(FIND("Replenishment",H1449,1),0)&gt;0,"Supp",1=1,H1449)</f>
        <v>0</v>
      </c>
      <c r="L1449" s="17">
        <f t="shared" si="22"/>
        <v>0</v>
      </c>
      <c r="M1449" s="17" cm="1">
        <f t="array" ref="M1449">_xlfn.IFS(IFERROR(FIND("事假",H1449,1),0)&gt;0,"Unpaid",IFERROR(FIND("年休假",H1449,1),0)&gt;0,"Annual",IFERROR(FIND("产",H1449,1),0)&gt;0,"Welfare",IFERROR(FIND("婚",H1449,1),0)&gt;0,"Welfare",IFERROR(FIND("育",H1449,1),0)&gt;0,"Welfare",IFERROR(FIND("丧",H1449,1),0)&gt;0,"Welfare",IFERROR(FIND("Annual",H1449,1),0)&gt;0,"Annual",IFERROR(FIND("annual",H1449,1),0)&gt;0,"Annual",IFERROR(FIND("病假",H1449,1),0)&gt;0,"Sick",IFERROR(FIND("sick",H1449,1),0)&gt;0,"Sick",IFERROR(FIND("Leave",H1449,1),0)&gt;0,"Unpaid",IFERROR(FIND("unpaid",H1449,1),0)&gt;0,"Unpaid",IFERROR(FIND("welfare",H1449,1),0)&gt;0,"Welfare",1=1,H1449)</f>
        <v>0</v>
      </c>
    </row>
    <row r="1450" spans="11:13">
      <c r="K1450" s="17" cm="1">
        <f t="array" ref="K1450">_xlfn.IFS(IFERROR(FIND("差",H1450,1),0)&gt;0,"Trip",IFERROR(FIND("trip",H1450,1),0)&gt;0,"Trip",IFERROR(FIND("假",H1450,1),0)&gt;0,"Leave",IFERROR(FIND("leave",H1450,1),0)&gt;0,"Leave",IFERROR(FIND("补单",H1450,1),0)&gt;0,"Supp",IFERROR(FIND("Replenishment",H1450,1),0)&gt;0,"Supp",1=1,H1450)</f>
        <v>0</v>
      </c>
      <c r="L1450" s="17">
        <f t="shared" si="22"/>
        <v>0</v>
      </c>
      <c r="M1450" s="17" cm="1">
        <f t="array" ref="M1450">_xlfn.IFS(IFERROR(FIND("事假",H1450,1),0)&gt;0,"Unpaid",IFERROR(FIND("年休假",H1450,1),0)&gt;0,"Annual",IFERROR(FIND("产",H1450,1),0)&gt;0,"Welfare",IFERROR(FIND("婚",H1450,1),0)&gt;0,"Welfare",IFERROR(FIND("育",H1450,1),0)&gt;0,"Welfare",IFERROR(FIND("丧",H1450,1),0)&gt;0,"Welfare",IFERROR(FIND("Annual",H1450,1),0)&gt;0,"Annual",IFERROR(FIND("annual",H1450,1),0)&gt;0,"Annual",IFERROR(FIND("病假",H1450,1),0)&gt;0,"Sick",IFERROR(FIND("sick",H1450,1),0)&gt;0,"Sick",IFERROR(FIND("Leave",H1450,1),0)&gt;0,"Unpaid",IFERROR(FIND("unpaid",H1450,1),0)&gt;0,"Unpaid",IFERROR(FIND("welfare",H1450,1),0)&gt;0,"Welfare",1=1,H1450)</f>
        <v>0</v>
      </c>
    </row>
    <row r="1451" spans="11:13">
      <c r="K1451" s="17" cm="1">
        <f t="array" ref="K1451">_xlfn.IFS(IFERROR(FIND("差",H1451,1),0)&gt;0,"Trip",IFERROR(FIND("trip",H1451,1),0)&gt;0,"Trip",IFERROR(FIND("假",H1451,1),0)&gt;0,"Leave",IFERROR(FIND("leave",H1451,1),0)&gt;0,"Leave",IFERROR(FIND("补单",H1451,1),0)&gt;0,"Supp",IFERROR(FIND("Replenishment",H1451,1),0)&gt;0,"Supp",1=1,H1451)</f>
        <v>0</v>
      </c>
      <c r="L1451" s="17">
        <f t="shared" si="22"/>
        <v>0</v>
      </c>
      <c r="M1451" s="17" cm="1">
        <f t="array" ref="M1451">_xlfn.IFS(IFERROR(FIND("事假",H1451,1),0)&gt;0,"Unpaid",IFERROR(FIND("年休假",H1451,1),0)&gt;0,"Annual",IFERROR(FIND("产",H1451,1),0)&gt;0,"Welfare",IFERROR(FIND("婚",H1451,1),0)&gt;0,"Welfare",IFERROR(FIND("育",H1451,1),0)&gt;0,"Welfare",IFERROR(FIND("丧",H1451,1),0)&gt;0,"Welfare",IFERROR(FIND("Annual",H1451,1),0)&gt;0,"Annual",IFERROR(FIND("annual",H1451,1),0)&gt;0,"Annual",IFERROR(FIND("病假",H1451,1),0)&gt;0,"Sick",IFERROR(FIND("sick",H1451,1),0)&gt;0,"Sick",IFERROR(FIND("Leave",H1451,1),0)&gt;0,"Unpaid",IFERROR(FIND("unpaid",H1451,1),0)&gt;0,"Unpaid",IFERROR(FIND("welfare",H1451,1),0)&gt;0,"Welfare",1=1,H1451)</f>
        <v>0</v>
      </c>
    </row>
    <row r="1452" spans="11:13">
      <c r="K1452" s="17" cm="1">
        <f t="array" ref="K1452">_xlfn.IFS(IFERROR(FIND("差",H1452,1),0)&gt;0,"Trip",IFERROR(FIND("trip",H1452,1),0)&gt;0,"Trip",IFERROR(FIND("假",H1452,1),0)&gt;0,"Leave",IFERROR(FIND("leave",H1452,1),0)&gt;0,"Leave",IFERROR(FIND("补单",H1452,1),0)&gt;0,"Supp",IFERROR(FIND("Replenishment",H1452,1),0)&gt;0,"Supp",1=1,H1452)</f>
        <v>0</v>
      </c>
      <c r="L1452" s="17">
        <f t="shared" si="22"/>
        <v>0</v>
      </c>
      <c r="M1452" s="17" cm="1">
        <f t="array" ref="M1452">_xlfn.IFS(IFERROR(FIND("事假",H1452,1),0)&gt;0,"Unpaid",IFERROR(FIND("年休假",H1452,1),0)&gt;0,"Annual",IFERROR(FIND("产",H1452,1),0)&gt;0,"Welfare",IFERROR(FIND("婚",H1452,1),0)&gt;0,"Welfare",IFERROR(FIND("育",H1452,1),0)&gt;0,"Welfare",IFERROR(FIND("丧",H1452,1),0)&gt;0,"Welfare",IFERROR(FIND("Annual",H1452,1),0)&gt;0,"Annual",IFERROR(FIND("annual",H1452,1),0)&gt;0,"Annual",IFERROR(FIND("病假",H1452,1),0)&gt;0,"Sick",IFERROR(FIND("sick",H1452,1),0)&gt;0,"Sick",IFERROR(FIND("Leave",H1452,1),0)&gt;0,"Unpaid",IFERROR(FIND("unpaid",H1452,1),0)&gt;0,"Unpaid",IFERROR(FIND("welfare",H1452,1),0)&gt;0,"Welfare",1=1,H1452)</f>
        <v>0</v>
      </c>
    </row>
    <row r="1453" spans="11:13">
      <c r="K1453" s="17" cm="1">
        <f t="array" ref="K1453">_xlfn.IFS(IFERROR(FIND("差",H1453,1),0)&gt;0,"Trip",IFERROR(FIND("trip",H1453,1),0)&gt;0,"Trip",IFERROR(FIND("假",H1453,1),0)&gt;0,"Leave",IFERROR(FIND("leave",H1453,1),0)&gt;0,"Leave",IFERROR(FIND("补单",H1453,1),0)&gt;0,"Supp",IFERROR(FIND("Replenishment",H1453,1),0)&gt;0,"Supp",1=1,H1453)</f>
        <v>0</v>
      </c>
      <c r="L1453" s="17">
        <f t="shared" si="22"/>
        <v>0</v>
      </c>
      <c r="M1453" s="17" cm="1">
        <f t="array" ref="M1453">_xlfn.IFS(IFERROR(FIND("事假",H1453,1),0)&gt;0,"Unpaid",IFERROR(FIND("年休假",H1453,1),0)&gt;0,"Annual",IFERROR(FIND("产",H1453,1),0)&gt;0,"Welfare",IFERROR(FIND("婚",H1453,1),0)&gt;0,"Welfare",IFERROR(FIND("育",H1453,1),0)&gt;0,"Welfare",IFERROR(FIND("丧",H1453,1),0)&gt;0,"Welfare",IFERROR(FIND("Annual",H1453,1),0)&gt;0,"Annual",IFERROR(FIND("annual",H1453,1),0)&gt;0,"Annual",IFERROR(FIND("病假",H1453,1),0)&gt;0,"Sick",IFERROR(FIND("sick",H1453,1),0)&gt;0,"Sick",IFERROR(FIND("Leave",H1453,1),0)&gt;0,"Unpaid",IFERROR(FIND("unpaid",H1453,1),0)&gt;0,"Unpaid",IFERROR(FIND("welfare",H1453,1),0)&gt;0,"Welfare",1=1,H1453)</f>
        <v>0</v>
      </c>
    </row>
    <row r="1454" spans="11:13">
      <c r="K1454" s="17" cm="1">
        <f t="array" ref="K1454">_xlfn.IFS(IFERROR(FIND("差",H1454,1),0)&gt;0,"Trip",IFERROR(FIND("trip",H1454,1),0)&gt;0,"Trip",IFERROR(FIND("假",H1454,1),0)&gt;0,"Leave",IFERROR(FIND("leave",H1454,1),0)&gt;0,"Leave",IFERROR(FIND("补单",H1454,1),0)&gt;0,"Supp",IFERROR(FIND("Replenishment",H1454,1),0)&gt;0,"Supp",1=1,H1454)</f>
        <v>0</v>
      </c>
      <c r="L1454" s="17">
        <f t="shared" si="22"/>
        <v>0</v>
      </c>
      <c r="M1454" s="17" cm="1">
        <f t="array" ref="M1454">_xlfn.IFS(IFERROR(FIND("事假",H1454,1),0)&gt;0,"Unpaid",IFERROR(FIND("年休假",H1454,1),0)&gt;0,"Annual",IFERROR(FIND("产",H1454,1),0)&gt;0,"Welfare",IFERROR(FIND("婚",H1454,1),0)&gt;0,"Welfare",IFERROR(FIND("育",H1454,1),0)&gt;0,"Welfare",IFERROR(FIND("丧",H1454,1),0)&gt;0,"Welfare",IFERROR(FIND("Annual",H1454,1),0)&gt;0,"Annual",IFERROR(FIND("annual",H1454,1),0)&gt;0,"Annual",IFERROR(FIND("病假",H1454,1),0)&gt;0,"Sick",IFERROR(FIND("sick",H1454,1),0)&gt;0,"Sick",IFERROR(FIND("Leave",H1454,1),0)&gt;0,"Unpaid",IFERROR(FIND("unpaid",H1454,1),0)&gt;0,"Unpaid",IFERROR(FIND("welfare",H1454,1),0)&gt;0,"Welfare",1=1,H1454)</f>
        <v>0</v>
      </c>
    </row>
    <row r="1455" spans="11:13">
      <c r="K1455" s="17" cm="1">
        <f t="array" ref="K1455">_xlfn.IFS(IFERROR(FIND("差",H1455,1),0)&gt;0,"Trip",IFERROR(FIND("trip",H1455,1),0)&gt;0,"Trip",IFERROR(FIND("假",H1455,1),0)&gt;0,"Leave",IFERROR(FIND("leave",H1455,1),0)&gt;0,"Leave",IFERROR(FIND("补单",H1455,1),0)&gt;0,"Supp",IFERROR(FIND("Replenishment",H1455,1),0)&gt;0,"Supp",1=1,H1455)</f>
        <v>0</v>
      </c>
      <c r="L1455" s="17">
        <f t="shared" si="22"/>
        <v>0</v>
      </c>
      <c r="M1455" s="17" cm="1">
        <f t="array" ref="M1455">_xlfn.IFS(IFERROR(FIND("事假",H1455,1),0)&gt;0,"Unpaid",IFERROR(FIND("年休假",H1455,1),0)&gt;0,"Annual",IFERROR(FIND("产",H1455,1),0)&gt;0,"Welfare",IFERROR(FIND("婚",H1455,1),0)&gt;0,"Welfare",IFERROR(FIND("育",H1455,1),0)&gt;0,"Welfare",IFERROR(FIND("丧",H1455,1),0)&gt;0,"Welfare",IFERROR(FIND("Annual",H1455,1),0)&gt;0,"Annual",IFERROR(FIND("annual",H1455,1),0)&gt;0,"Annual",IFERROR(FIND("病假",H1455,1),0)&gt;0,"Sick",IFERROR(FIND("sick",H1455,1),0)&gt;0,"Sick",IFERROR(FIND("Leave",H1455,1),0)&gt;0,"Unpaid",IFERROR(FIND("unpaid",H1455,1),0)&gt;0,"Unpaid",IFERROR(FIND("welfare",H1455,1),0)&gt;0,"Welfare",1=1,H1455)</f>
        <v>0</v>
      </c>
    </row>
    <row r="1456" spans="11:13">
      <c r="K1456" s="17" cm="1">
        <f t="array" ref="K1456">_xlfn.IFS(IFERROR(FIND("差",H1456,1),0)&gt;0,"Trip",IFERROR(FIND("trip",H1456,1),0)&gt;0,"Trip",IFERROR(FIND("假",H1456,1),0)&gt;0,"Leave",IFERROR(FIND("leave",H1456,1),0)&gt;0,"Leave",IFERROR(FIND("补单",H1456,1),0)&gt;0,"Supp",IFERROR(FIND("Replenishment",H1456,1),0)&gt;0,"Supp",1=1,H1456)</f>
        <v>0</v>
      </c>
      <c r="L1456" s="17">
        <f t="shared" si="22"/>
        <v>0</v>
      </c>
      <c r="M1456" s="17" cm="1">
        <f t="array" ref="M1456">_xlfn.IFS(IFERROR(FIND("事假",H1456,1),0)&gt;0,"Unpaid",IFERROR(FIND("年休假",H1456,1),0)&gt;0,"Annual",IFERROR(FIND("产",H1456,1),0)&gt;0,"Welfare",IFERROR(FIND("婚",H1456,1),0)&gt;0,"Welfare",IFERROR(FIND("育",H1456,1),0)&gt;0,"Welfare",IFERROR(FIND("丧",H1456,1),0)&gt;0,"Welfare",IFERROR(FIND("Annual",H1456,1),0)&gt;0,"Annual",IFERROR(FIND("annual",H1456,1),0)&gt;0,"Annual",IFERROR(FIND("病假",H1456,1),0)&gt;0,"Sick",IFERROR(FIND("sick",H1456,1),0)&gt;0,"Sick",IFERROR(FIND("Leave",H1456,1),0)&gt;0,"Unpaid",IFERROR(FIND("unpaid",H1456,1),0)&gt;0,"Unpaid",IFERROR(FIND("welfare",H1456,1),0)&gt;0,"Welfare",1=1,H1456)</f>
        <v>0</v>
      </c>
    </row>
    <row r="1457" spans="11:13">
      <c r="K1457" s="17" cm="1">
        <f t="array" ref="K1457">_xlfn.IFS(IFERROR(FIND("差",H1457,1),0)&gt;0,"Trip",IFERROR(FIND("trip",H1457,1),0)&gt;0,"Trip",IFERROR(FIND("假",H1457,1),0)&gt;0,"Leave",IFERROR(FIND("leave",H1457,1),0)&gt;0,"Leave",IFERROR(FIND("补单",H1457,1),0)&gt;0,"Supp",IFERROR(FIND("Replenishment",H1457,1),0)&gt;0,"Supp",1=1,H1457)</f>
        <v>0</v>
      </c>
      <c r="L1457" s="17">
        <f t="shared" si="22"/>
        <v>0</v>
      </c>
      <c r="M1457" s="17" cm="1">
        <f t="array" ref="M1457">_xlfn.IFS(IFERROR(FIND("事假",H1457,1),0)&gt;0,"Unpaid",IFERROR(FIND("年休假",H1457,1),0)&gt;0,"Annual",IFERROR(FIND("产",H1457,1),0)&gt;0,"Welfare",IFERROR(FIND("婚",H1457,1),0)&gt;0,"Welfare",IFERROR(FIND("育",H1457,1),0)&gt;0,"Welfare",IFERROR(FIND("丧",H1457,1),0)&gt;0,"Welfare",IFERROR(FIND("Annual",H1457,1),0)&gt;0,"Annual",IFERROR(FIND("annual",H1457,1),0)&gt;0,"Annual",IFERROR(FIND("病假",H1457,1),0)&gt;0,"Sick",IFERROR(FIND("sick",H1457,1),0)&gt;0,"Sick",IFERROR(FIND("Leave",H1457,1),0)&gt;0,"Unpaid",IFERROR(FIND("unpaid",H1457,1),0)&gt;0,"Unpaid",IFERROR(FIND("welfare",H1457,1),0)&gt;0,"Welfare",1=1,H1457)</f>
        <v>0</v>
      </c>
    </row>
    <row r="1458" spans="11:13">
      <c r="K1458" s="17" cm="1">
        <f t="array" ref="K1458">_xlfn.IFS(IFERROR(FIND("差",H1458,1),0)&gt;0,"Trip",IFERROR(FIND("trip",H1458,1),0)&gt;0,"Trip",IFERROR(FIND("假",H1458,1),0)&gt;0,"Leave",IFERROR(FIND("leave",H1458,1),0)&gt;0,"Leave",IFERROR(FIND("补单",H1458,1),0)&gt;0,"Supp",IFERROR(FIND("Replenishment",H1458,1),0)&gt;0,"Supp",1=1,H1458)</f>
        <v>0</v>
      </c>
      <c r="L1458" s="17">
        <f t="shared" si="22"/>
        <v>0</v>
      </c>
      <c r="M1458" s="17" cm="1">
        <f t="array" ref="M1458">_xlfn.IFS(IFERROR(FIND("事假",H1458,1),0)&gt;0,"Unpaid",IFERROR(FIND("年休假",H1458,1),0)&gt;0,"Annual",IFERROR(FIND("产",H1458,1),0)&gt;0,"Welfare",IFERROR(FIND("婚",H1458,1),0)&gt;0,"Welfare",IFERROR(FIND("育",H1458,1),0)&gt;0,"Welfare",IFERROR(FIND("丧",H1458,1),0)&gt;0,"Welfare",IFERROR(FIND("Annual",H1458,1),0)&gt;0,"Annual",IFERROR(FIND("annual",H1458,1),0)&gt;0,"Annual",IFERROR(FIND("病假",H1458,1),0)&gt;0,"Sick",IFERROR(FIND("sick",H1458,1),0)&gt;0,"Sick",IFERROR(FIND("Leave",H1458,1),0)&gt;0,"Unpaid",IFERROR(FIND("unpaid",H1458,1),0)&gt;0,"Unpaid",IFERROR(FIND("welfare",H1458,1),0)&gt;0,"Welfare",1=1,H1458)</f>
        <v>0</v>
      </c>
    </row>
    <row r="1459" spans="11:13">
      <c r="K1459" s="17" cm="1">
        <f t="array" ref="K1459">_xlfn.IFS(IFERROR(FIND("差",H1459,1),0)&gt;0,"Trip",IFERROR(FIND("trip",H1459,1),0)&gt;0,"Trip",IFERROR(FIND("假",H1459,1),0)&gt;0,"Leave",IFERROR(FIND("leave",H1459,1),0)&gt;0,"Leave",IFERROR(FIND("补单",H1459,1),0)&gt;0,"Supp",IFERROR(FIND("Replenishment",H1459,1),0)&gt;0,"Supp",1=1,H1459)</f>
        <v>0</v>
      </c>
      <c r="L1459" s="17">
        <f t="shared" si="22"/>
        <v>0</v>
      </c>
      <c r="M1459" s="17" cm="1">
        <f t="array" ref="M1459">_xlfn.IFS(IFERROR(FIND("事假",H1459,1),0)&gt;0,"Unpaid",IFERROR(FIND("年休假",H1459,1),0)&gt;0,"Annual",IFERROR(FIND("产",H1459,1),0)&gt;0,"Welfare",IFERROR(FIND("婚",H1459,1),0)&gt;0,"Welfare",IFERROR(FIND("育",H1459,1),0)&gt;0,"Welfare",IFERROR(FIND("丧",H1459,1),0)&gt;0,"Welfare",IFERROR(FIND("Annual",H1459,1),0)&gt;0,"Annual",IFERROR(FIND("annual",H1459,1),0)&gt;0,"Annual",IFERROR(FIND("病假",H1459,1),0)&gt;0,"Sick",IFERROR(FIND("sick",H1459,1),0)&gt;0,"Sick",IFERROR(FIND("Leave",H1459,1),0)&gt;0,"Unpaid",IFERROR(FIND("unpaid",H1459,1),0)&gt;0,"Unpaid",IFERROR(FIND("welfare",H1459,1),0)&gt;0,"Welfare",1=1,H1459)</f>
        <v>0</v>
      </c>
    </row>
    <row r="1460" spans="11:13">
      <c r="K1460" s="17" cm="1">
        <f t="array" ref="K1460">_xlfn.IFS(IFERROR(FIND("差",H1460,1),0)&gt;0,"Trip",IFERROR(FIND("trip",H1460,1),0)&gt;0,"Trip",IFERROR(FIND("假",H1460,1),0)&gt;0,"Leave",IFERROR(FIND("leave",H1460,1),0)&gt;0,"Leave",IFERROR(FIND("补单",H1460,1),0)&gt;0,"Supp",IFERROR(FIND("Replenishment",H1460,1),0)&gt;0,"Supp",1=1,H1460)</f>
        <v>0</v>
      </c>
      <c r="L1460" s="17">
        <f t="shared" si="22"/>
        <v>0</v>
      </c>
      <c r="M1460" s="17" cm="1">
        <f t="array" ref="M1460">_xlfn.IFS(IFERROR(FIND("事假",H1460,1),0)&gt;0,"Unpaid",IFERROR(FIND("年休假",H1460,1),0)&gt;0,"Annual",IFERROR(FIND("产",H1460,1),0)&gt;0,"Welfare",IFERROR(FIND("婚",H1460,1),0)&gt;0,"Welfare",IFERROR(FIND("育",H1460,1),0)&gt;0,"Welfare",IFERROR(FIND("丧",H1460,1),0)&gt;0,"Welfare",IFERROR(FIND("Annual",H1460,1),0)&gt;0,"Annual",IFERROR(FIND("annual",H1460,1),0)&gt;0,"Annual",IFERROR(FIND("病假",H1460,1),0)&gt;0,"Sick",IFERROR(FIND("sick",H1460,1),0)&gt;0,"Sick",IFERROR(FIND("Leave",H1460,1),0)&gt;0,"Unpaid",IFERROR(FIND("unpaid",H1460,1),0)&gt;0,"Unpaid",IFERROR(FIND("welfare",H1460,1),0)&gt;0,"Welfare",1=1,H1460)</f>
        <v>0</v>
      </c>
    </row>
    <row r="1461" spans="11:13">
      <c r="K1461" s="17" cm="1">
        <f t="array" ref="K1461">_xlfn.IFS(IFERROR(FIND("差",H1461,1),0)&gt;0,"Trip",IFERROR(FIND("trip",H1461,1),0)&gt;0,"Trip",IFERROR(FIND("假",H1461,1),0)&gt;0,"Leave",IFERROR(FIND("leave",H1461,1),0)&gt;0,"Leave",IFERROR(FIND("补单",H1461,1),0)&gt;0,"Supp",IFERROR(FIND("Replenishment",H1461,1),0)&gt;0,"Supp",1=1,H1461)</f>
        <v>0</v>
      </c>
      <c r="L1461" s="17">
        <f t="shared" si="22"/>
        <v>0</v>
      </c>
      <c r="M1461" s="17" cm="1">
        <f t="array" ref="M1461">_xlfn.IFS(IFERROR(FIND("事假",H1461,1),0)&gt;0,"Unpaid",IFERROR(FIND("年休假",H1461,1),0)&gt;0,"Annual",IFERROR(FIND("产",H1461,1),0)&gt;0,"Welfare",IFERROR(FIND("婚",H1461,1),0)&gt;0,"Welfare",IFERROR(FIND("育",H1461,1),0)&gt;0,"Welfare",IFERROR(FIND("丧",H1461,1),0)&gt;0,"Welfare",IFERROR(FIND("Annual",H1461,1),0)&gt;0,"Annual",IFERROR(FIND("annual",H1461,1),0)&gt;0,"Annual",IFERROR(FIND("病假",H1461,1),0)&gt;0,"Sick",IFERROR(FIND("sick",H1461,1),0)&gt;0,"Sick",IFERROR(FIND("Leave",H1461,1),0)&gt;0,"Unpaid",IFERROR(FIND("unpaid",H1461,1),0)&gt;0,"Unpaid",IFERROR(FIND("welfare",H1461,1),0)&gt;0,"Welfare",1=1,H1461)</f>
        <v>0</v>
      </c>
    </row>
    <row r="1462" spans="11:13">
      <c r="K1462" s="17" cm="1">
        <f t="array" ref="K1462">_xlfn.IFS(IFERROR(FIND("差",H1462,1),0)&gt;0,"Trip",IFERROR(FIND("trip",H1462,1),0)&gt;0,"Trip",IFERROR(FIND("假",H1462,1),0)&gt;0,"Leave",IFERROR(FIND("leave",H1462,1),0)&gt;0,"Leave",IFERROR(FIND("补单",H1462,1),0)&gt;0,"Supp",IFERROR(FIND("Replenishment",H1462,1),0)&gt;0,"Supp",1=1,H1462)</f>
        <v>0</v>
      </c>
      <c r="L1462" s="17">
        <f t="shared" si="22"/>
        <v>0</v>
      </c>
      <c r="M1462" s="17" cm="1">
        <f t="array" ref="M1462">_xlfn.IFS(IFERROR(FIND("事假",H1462,1),0)&gt;0,"Unpaid",IFERROR(FIND("年休假",H1462,1),0)&gt;0,"Annual",IFERROR(FIND("产",H1462,1),0)&gt;0,"Welfare",IFERROR(FIND("婚",H1462,1),0)&gt;0,"Welfare",IFERROR(FIND("育",H1462,1),0)&gt;0,"Welfare",IFERROR(FIND("丧",H1462,1),0)&gt;0,"Welfare",IFERROR(FIND("Annual",H1462,1),0)&gt;0,"Annual",IFERROR(FIND("annual",H1462,1),0)&gt;0,"Annual",IFERROR(FIND("病假",H1462,1),0)&gt;0,"Sick",IFERROR(FIND("sick",H1462,1),0)&gt;0,"Sick",IFERROR(FIND("Leave",H1462,1),0)&gt;0,"Unpaid",IFERROR(FIND("unpaid",H1462,1),0)&gt;0,"Unpaid",IFERROR(FIND("welfare",H1462,1),0)&gt;0,"Welfare",1=1,H1462)</f>
        <v>0</v>
      </c>
    </row>
    <row r="1463" spans="11:13">
      <c r="K1463" s="17" cm="1">
        <f t="array" ref="K1463">_xlfn.IFS(IFERROR(FIND("差",H1463,1),0)&gt;0,"Trip",IFERROR(FIND("trip",H1463,1),0)&gt;0,"Trip",IFERROR(FIND("假",H1463,1),0)&gt;0,"Leave",IFERROR(FIND("leave",H1463,1),0)&gt;0,"Leave",IFERROR(FIND("补单",H1463,1),0)&gt;0,"Supp",IFERROR(FIND("Replenishment",H1463,1),0)&gt;0,"Supp",1=1,H1463)</f>
        <v>0</v>
      </c>
      <c r="L1463" s="17">
        <f t="shared" si="22"/>
        <v>0</v>
      </c>
      <c r="M1463" s="17" cm="1">
        <f t="array" ref="M1463">_xlfn.IFS(IFERROR(FIND("事假",H1463,1),0)&gt;0,"Unpaid",IFERROR(FIND("年休假",H1463,1),0)&gt;0,"Annual",IFERROR(FIND("产",H1463,1),0)&gt;0,"Welfare",IFERROR(FIND("婚",H1463,1),0)&gt;0,"Welfare",IFERROR(FIND("育",H1463,1),0)&gt;0,"Welfare",IFERROR(FIND("丧",H1463,1),0)&gt;0,"Welfare",IFERROR(FIND("Annual",H1463,1),0)&gt;0,"Annual",IFERROR(FIND("annual",H1463,1),0)&gt;0,"Annual",IFERROR(FIND("病假",H1463,1),0)&gt;0,"Sick",IFERROR(FIND("sick",H1463,1),0)&gt;0,"Sick",IFERROR(FIND("Leave",H1463,1),0)&gt;0,"Unpaid",IFERROR(FIND("unpaid",H1463,1),0)&gt;0,"Unpaid",IFERROR(FIND("welfare",H1463,1),0)&gt;0,"Welfare",1=1,H1463)</f>
        <v>0</v>
      </c>
    </row>
    <row r="1464" spans="11:13">
      <c r="K1464" s="17" cm="1">
        <f t="array" ref="K1464">_xlfn.IFS(IFERROR(FIND("差",H1464,1),0)&gt;0,"Trip",IFERROR(FIND("trip",H1464,1),0)&gt;0,"Trip",IFERROR(FIND("假",H1464,1),0)&gt;0,"Leave",IFERROR(FIND("leave",H1464,1),0)&gt;0,"Leave",IFERROR(FIND("补单",H1464,1),0)&gt;0,"Supp",IFERROR(FIND("Replenishment",H1464,1),0)&gt;0,"Supp",1=1,H1464)</f>
        <v>0</v>
      </c>
      <c r="L1464" s="17">
        <f t="shared" si="22"/>
        <v>0</v>
      </c>
      <c r="M1464" s="17" cm="1">
        <f t="array" ref="M1464">_xlfn.IFS(IFERROR(FIND("事假",H1464,1),0)&gt;0,"Unpaid",IFERROR(FIND("年休假",H1464,1),0)&gt;0,"Annual",IFERROR(FIND("产",H1464,1),0)&gt;0,"Welfare",IFERROR(FIND("婚",H1464,1),0)&gt;0,"Welfare",IFERROR(FIND("育",H1464,1),0)&gt;0,"Welfare",IFERROR(FIND("丧",H1464,1),0)&gt;0,"Welfare",IFERROR(FIND("Annual",H1464,1),0)&gt;0,"Annual",IFERROR(FIND("annual",H1464,1),0)&gt;0,"Annual",IFERROR(FIND("病假",H1464,1),0)&gt;0,"Sick",IFERROR(FIND("sick",H1464,1),0)&gt;0,"Sick",IFERROR(FIND("Leave",H1464,1),0)&gt;0,"Unpaid",IFERROR(FIND("unpaid",H1464,1),0)&gt;0,"Unpaid",IFERROR(FIND("welfare",H1464,1),0)&gt;0,"Welfare",1=1,H1464)</f>
        <v>0</v>
      </c>
    </row>
    <row r="1465" spans="11:13">
      <c r="K1465" s="17" cm="1">
        <f t="array" ref="K1465">_xlfn.IFS(IFERROR(FIND("差",H1465,1),0)&gt;0,"Trip",IFERROR(FIND("trip",H1465,1),0)&gt;0,"Trip",IFERROR(FIND("假",H1465,1),0)&gt;0,"Leave",IFERROR(FIND("leave",H1465,1),0)&gt;0,"Leave",IFERROR(FIND("补单",H1465,1),0)&gt;0,"Supp",IFERROR(FIND("Replenishment",H1465,1),0)&gt;0,"Supp",1=1,H1465)</f>
        <v>0</v>
      </c>
      <c r="L1465" s="17">
        <f t="shared" si="22"/>
        <v>0</v>
      </c>
      <c r="M1465" s="17" cm="1">
        <f t="array" ref="M1465">_xlfn.IFS(IFERROR(FIND("事假",H1465,1),0)&gt;0,"Unpaid",IFERROR(FIND("年休假",H1465,1),0)&gt;0,"Annual",IFERROR(FIND("产",H1465,1),0)&gt;0,"Welfare",IFERROR(FIND("婚",H1465,1),0)&gt;0,"Welfare",IFERROR(FIND("育",H1465,1),0)&gt;0,"Welfare",IFERROR(FIND("丧",H1465,1),0)&gt;0,"Welfare",IFERROR(FIND("Annual",H1465,1),0)&gt;0,"Annual",IFERROR(FIND("annual",H1465,1),0)&gt;0,"Annual",IFERROR(FIND("病假",H1465,1),0)&gt;0,"Sick",IFERROR(FIND("sick",H1465,1),0)&gt;0,"Sick",IFERROR(FIND("Leave",H1465,1),0)&gt;0,"Unpaid",IFERROR(FIND("unpaid",H1465,1),0)&gt;0,"Unpaid",IFERROR(FIND("welfare",H1465,1),0)&gt;0,"Welfare",1=1,H1465)</f>
        <v>0</v>
      </c>
    </row>
    <row r="1466" spans="11:13">
      <c r="K1466" s="17" cm="1">
        <f t="array" ref="K1466">_xlfn.IFS(IFERROR(FIND("差",H1466,1),0)&gt;0,"Trip",IFERROR(FIND("trip",H1466,1),0)&gt;0,"Trip",IFERROR(FIND("假",H1466,1),0)&gt;0,"Leave",IFERROR(FIND("leave",H1466,1),0)&gt;0,"Leave",IFERROR(FIND("补单",H1466,1),0)&gt;0,"Supp",IFERROR(FIND("Replenishment",H1466,1),0)&gt;0,"Supp",1=1,H1466)</f>
        <v>0</v>
      </c>
      <c r="L1466" s="17">
        <f t="shared" si="22"/>
        <v>0</v>
      </c>
      <c r="M1466" s="17" cm="1">
        <f t="array" ref="M1466">_xlfn.IFS(IFERROR(FIND("事假",H1466,1),0)&gt;0,"Unpaid",IFERROR(FIND("年休假",H1466,1),0)&gt;0,"Annual",IFERROR(FIND("产",H1466,1),0)&gt;0,"Welfare",IFERROR(FIND("婚",H1466,1),0)&gt;0,"Welfare",IFERROR(FIND("育",H1466,1),0)&gt;0,"Welfare",IFERROR(FIND("丧",H1466,1),0)&gt;0,"Welfare",IFERROR(FIND("Annual",H1466,1),0)&gt;0,"Annual",IFERROR(FIND("annual",H1466,1),0)&gt;0,"Annual",IFERROR(FIND("病假",H1466,1),0)&gt;0,"Sick",IFERROR(FIND("sick",H1466,1),0)&gt;0,"Sick",IFERROR(FIND("Leave",H1466,1),0)&gt;0,"Unpaid",IFERROR(FIND("unpaid",H1466,1),0)&gt;0,"Unpaid",IFERROR(FIND("welfare",H1466,1),0)&gt;0,"Welfare",1=1,H1466)</f>
        <v>0</v>
      </c>
    </row>
    <row r="1467" spans="11:13">
      <c r="K1467" s="17" cm="1">
        <f t="array" ref="K1467">_xlfn.IFS(IFERROR(FIND("差",H1467,1),0)&gt;0,"Trip",IFERROR(FIND("trip",H1467,1),0)&gt;0,"Trip",IFERROR(FIND("假",H1467,1),0)&gt;0,"Leave",IFERROR(FIND("leave",H1467,1),0)&gt;0,"Leave",IFERROR(FIND("补单",H1467,1),0)&gt;0,"Supp",IFERROR(FIND("Replenishment",H1467,1),0)&gt;0,"Supp",1=1,H1467)</f>
        <v>0</v>
      </c>
      <c r="L1467" s="17">
        <f t="shared" si="22"/>
        <v>0</v>
      </c>
      <c r="M1467" s="17" cm="1">
        <f t="array" ref="M1467">_xlfn.IFS(IFERROR(FIND("事假",H1467,1),0)&gt;0,"Unpaid",IFERROR(FIND("年休假",H1467,1),0)&gt;0,"Annual",IFERROR(FIND("产",H1467,1),0)&gt;0,"Welfare",IFERROR(FIND("婚",H1467,1),0)&gt;0,"Welfare",IFERROR(FIND("育",H1467,1),0)&gt;0,"Welfare",IFERROR(FIND("丧",H1467,1),0)&gt;0,"Welfare",IFERROR(FIND("Annual",H1467,1),0)&gt;0,"Annual",IFERROR(FIND("annual",H1467,1),0)&gt;0,"Annual",IFERROR(FIND("病假",H1467,1),0)&gt;0,"Sick",IFERROR(FIND("sick",H1467,1),0)&gt;0,"Sick",IFERROR(FIND("Leave",H1467,1),0)&gt;0,"Unpaid",IFERROR(FIND("unpaid",H1467,1),0)&gt;0,"Unpaid",IFERROR(FIND("welfare",H1467,1),0)&gt;0,"Welfare",1=1,H1467)</f>
        <v>0</v>
      </c>
    </row>
    <row r="1468" spans="11:13">
      <c r="K1468" s="17" cm="1">
        <f t="array" ref="K1468">_xlfn.IFS(IFERROR(FIND("差",H1468,1),0)&gt;0,"Trip",IFERROR(FIND("trip",H1468,1),0)&gt;0,"Trip",IFERROR(FIND("假",H1468,1),0)&gt;0,"Leave",IFERROR(FIND("leave",H1468,1),0)&gt;0,"Leave",IFERROR(FIND("补单",H1468,1),0)&gt;0,"Supp",IFERROR(FIND("Replenishment",H1468,1),0)&gt;0,"Supp",1=1,H1468)</f>
        <v>0</v>
      </c>
      <c r="L1468" s="17">
        <f t="shared" si="22"/>
        <v>0</v>
      </c>
      <c r="M1468" s="17" cm="1">
        <f t="array" ref="M1468">_xlfn.IFS(IFERROR(FIND("事假",H1468,1),0)&gt;0,"Unpaid",IFERROR(FIND("年休假",H1468,1),0)&gt;0,"Annual",IFERROR(FIND("产",H1468,1),0)&gt;0,"Welfare",IFERROR(FIND("婚",H1468,1),0)&gt;0,"Welfare",IFERROR(FIND("育",H1468,1),0)&gt;0,"Welfare",IFERROR(FIND("丧",H1468,1),0)&gt;0,"Welfare",IFERROR(FIND("Annual",H1468,1),0)&gt;0,"Annual",IFERROR(FIND("annual",H1468,1),0)&gt;0,"Annual",IFERROR(FIND("病假",H1468,1),0)&gt;0,"Sick",IFERROR(FIND("sick",H1468,1),0)&gt;0,"Sick",IFERROR(FIND("Leave",H1468,1),0)&gt;0,"Unpaid",IFERROR(FIND("unpaid",H1468,1),0)&gt;0,"Unpaid",IFERROR(FIND("welfare",H1468,1),0)&gt;0,"Welfare",1=1,H1468)</f>
        <v>0</v>
      </c>
    </row>
    <row r="1469" spans="11:13">
      <c r="K1469" s="17" cm="1">
        <f t="array" ref="K1469">_xlfn.IFS(IFERROR(FIND("差",H1469,1),0)&gt;0,"Trip",IFERROR(FIND("trip",H1469,1),0)&gt;0,"Trip",IFERROR(FIND("假",H1469,1),0)&gt;0,"Leave",IFERROR(FIND("leave",H1469,1),0)&gt;0,"Leave",IFERROR(FIND("补单",H1469,1),0)&gt;0,"Supp",IFERROR(FIND("Replenishment",H1469,1),0)&gt;0,"Supp",1=1,H1469)</f>
        <v>0</v>
      </c>
      <c r="L1469" s="17">
        <f t="shared" si="22"/>
        <v>0</v>
      </c>
      <c r="M1469" s="17" cm="1">
        <f t="array" ref="M1469">_xlfn.IFS(IFERROR(FIND("事假",H1469,1),0)&gt;0,"Unpaid",IFERROR(FIND("年休假",H1469,1),0)&gt;0,"Annual",IFERROR(FIND("产",H1469,1),0)&gt;0,"Welfare",IFERROR(FIND("婚",H1469,1),0)&gt;0,"Welfare",IFERROR(FIND("育",H1469,1),0)&gt;0,"Welfare",IFERROR(FIND("丧",H1469,1),0)&gt;0,"Welfare",IFERROR(FIND("Annual",H1469,1),0)&gt;0,"Annual",IFERROR(FIND("annual",H1469,1),0)&gt;0,"Annual",IFERROR(FIND("病假",H1469,1),0)&gt;0,"Sick",IFERROR(FIND("sick",H1469,1),0)&gt;0,"Sick",IFERROR(FIND("Leave",H1469,1),0)&gt;0,"Unpaid",IFERROR(FIND("unpaid",H1469,1),0)&gt;0,"Unpaid",IFERROR(FIND("welfare",H1469,1),0)&gt;0,"Welfare",1=1,H1469)</f>
        <v>0</v>
      </c>
    </row>
    <row r="1470" spans="11:13">
      <c r="K1470" s="17" cm="1">
        <f t="array" ref="K1470">_xlfn.IFS(IFERROR(FIND("差",H1470,1),0)&gt;0,"Trip",IFERROR(FIND("trip",H1470,1),0)&gt;0,"Trip",IFERROR(FIND("假",H1470,1),0)&gt;0,"Leave",IFERROR(FIND("leave",H1470,1),0)&gt;0,"Leave",IFERROR(FIND("补单",H1470,1),0)&gt;0,"Supp",IFERROR(FIND("Replenishment",H1470,1),0)&gt;0,"Supp",1=1,H1470)</f>
        <v>0</v>
      </c>
      <c r="L1470" s="17">
        <f t="shared" si="22"/>
        <v>0</v>
      </c>
      <c r="M1470" s="17" cm="1">
        <f t="array" ref="M1470">_xlfn.IFS(IFERROR(FIND("事假",H1470,1),0)&gt;0,"Unpaid",IFERROR(FIND("年休假",H1470,1),0)&gt;0,"Annual",IFERROR(FIND("产",H1470,1),0)&gt;0,"Welfare",IFERROR(FIND("婚",H1470,1),0)&gt;0,"Welfare",IFERROR(FIND("育",H1470,1),0)&gt;0,"Welfare",IFERROR(FIND("丧",H1470,1),0)&gt;0,"Welfare",IFERROR(FIND("Annual",H1470,1),0)&gt;0,"Annual",IFERROR(FIND("annual",H1470,1),0)&gt;0,"Annual",IFERROR(FIND("病假",H1470,1),0)&gt;0,"Sick",IFERROR(FIND("sick",H1470,1),0)&gt;0,"Sick",IFERROR(FIND("Leave",H1470,1),0)&gt;0,"Unpaid",IFERROR(FIND("unpaid",H1470,1),0)&gt;0,"Unpaid",IFERROR(FIND("welfare",H1470,1),0)&gt;0,"Welfare",1=1,H1470)</f>
        <v>0</v>
      </c>
    </row>
    <row r="1471" spans="11:13">
      <c r="K1471" s="17" cm="1">
        <f t="array" ref="K1471">_xlfn.IFS(IFERROR(FIND("差",H1471,1),0)&gt;0,"Trip",IFERROR(FIND("trip",H1471,1),0)&gt;0,"Trip",IFERROR(FIND("假",H1471,1),0)&gt;0,"Leave",IFERROR(FIND("leave",H1471,1),0)&gt;0,"Leave",IFERROR(FIND("补单",H1471,1),0)&gt;0,"Supp",IFERROR(FIND("Replenishment",H1471,1),0)&gt;0,"Supp",1=1,H1471)</f>
        <v>0</v>
      </c>
      <c r="L1471" s="17">
        <f t="shared" si="22"/>
        <v>0</v>
      </c>
      <c r="M1471" s="17" cm="1">
        <f t="array" ref="M1471">_xlfn.IFS(IFERROR(FIND("事假",H1471,1),0)&gt;0,"Unpaid",IFERROR(FIND("年休假",H1471,1),0)&gt;0,"Annual",IFERROR(FIND("产",H1471,1),0)&gt;0,"Welfare",IFERROR(FIND("婚",H1471,1),0)&gt;0,"Welfare",IFERROR(FIND("育",H1471,1),0)&gt;0,"Welfare",IFERROR(FIND("丧",H1471,1),0)&gt;0,"Welfare",IFERROR(FIND("Annual",H1471,1),0)&gt;0,"Annual",IFERROR(FIND("annual",H1471,1),0)&gt;0,"Annual",IFERROR(FIND("病假",H1471,1),0)&gt;0,"Sick",IFERROR(FIND("sick",H1471,1),0)&gt;0,"Sick",IFERROR(FIND("Leave",H1471,1),0)&gt;0,"Unpaid",IFERROR(FIND("unpaid",H1471,1),0)&gt;0,"Unpaid",IFERROR(FIND("welfare",H1471,1),0)&gt;0,"Welfare",1=1,H1471)</f>
        <v>0</v>
      </c>
    </row>
    <row r="1472" spans="11:13">
      <c r="K1472" s="17" cm="1">
        <f t="array" ref="K1472">_xlfn.IFS(IFERROR(FIND("差",H1472,1),0)&gt;0,"Trip",IFERROR(FIND("trip",H1472,1),0)&gt;0,"Trip",IFERROR(FIND("假",H1472,1),0)&gt;0,"Leave",IFERROR(FIND("leave",H1472,1),0)&gt;0,"Leave",IFERROR(FIND("补单",H1472,1),0)&gt;0,"Supp",IFERROR(FIND("Replenishment",H1472,1),0)&gt;0,"Supp",1=1,H1472)</f>
        <v>0</v>
      </c>
      <c r="L1472" s="17">
        <f t="shared" si="22"/>
        <v>0</v>
      </c>
      <c r="M1472" s="17" cm="1">
        <f t="array" ref="M1472">_xlfn.IFS(IFERROR(FIND("事假",H1472,1),0)&gt;0,"Unpaid",IFERROR(FIND("年休假",H1472,1),0)&gt;0,"Annual",IFERROR(FIND("产",H1472,1),0)&gt;0,"Welfare",IFERROR(FIND("婚",H1472,1),0)&gt;0,"Welfare",IFERROR(FIND("育",H1472,1),0)&gt;0,"Welfare",IFERROR(FIND("丧",H1472,1),0)&gt;0,"Welfare",IFERROR(FIND("Annual",H1472,1),0)&gt;0,"Annual",IFERROR(FIND("annual",H1472,1),0)&gt;0,"Annual",IFERROR(FIND("病假",H1472,1),0)&gt;0,"Sick",IFERROR(FIND("sick",H1472,1),0)&gt;0,"Sick",IFERROR(FIND("Leave",H1472,1),0)&gt;0,"Unpaid",IFERROR(FIND("unpaid",H1472,1),0)&gt;0,"Unpaid",IFERROR(FIND("welfare",H1472,1),0)&gt;0,"Welfare",1=1,H1472)</f>
        <v>0</v>
      </c>
    </row>
    <row r="1473" spans="11:13">
      <c r="K1473" s="17" cm="1">
        <f t="array" ref="K1473">_xlfn.IFS(IFERROR(FIND("差",H1473,1),0)&gt;0,"Trip",IFERROR(FIND("trip",H1473,1),0)&gt;0,"Trip",IFERROR(FIND("假",H1473,1),0)&gt;0,"Leave",IFERROR(FIND("leave",H1473,1),0)&gt;0,"Leave",IFERROR(FIND("补单",H1473,1),0)&gt;0,"Supp",IFERROR(FIND("Replenishment",H1473,1),0)&gt;0,"Supp",1=1,H1473)</f>
        <v>0</v>
      </c>
      <c r="L1473" s="17">
        <f t="shared" si="22"/>
        <v>0</v>
      </c>
      <c r="M1473" s="17" cm="1">
        <f t="array" ref="M1473">_xlfn.IFS(IFERROR(FIND("事假",H1473,1),0)&gt;0,"Unpaid",IFERROR(FIND("年休假",H1473,1),0)&gt;0,"Annual",IFERROR(FIND("产",H1473,1),0)&gt;0,"Welfare",IFERROR(FIND("婚",H1473,1),0)&gt;0,"Welfare",IFERROR(FIND("育",H1473,1),0)&gt;0,"Welfare",IFERROR(FIND("丧",H1473,1),0)&gt;0,"Welfare",IFERROR(FIND("Annual",H1473,1),0)&gt;0,"Annual",IFERROR(FIND("annual",H1473,1),0)&gt;0,"Annual",IFERROR(FIND("病假",H1473,1),0)&gt;0,"Sick",IFERROR(FIND("sick",H1473,1),0)&gt;0,"Sick",IFERROR(FIND("Leave",H1473,1),0)&gt;0,"Unpaid",IFERROR(FIND("unpaid",H1473,1),0)&gt;0,"Unpaid",IFERROR(FIND("welfare",H1473,1),0)&gt;0,"Welfare",1=1,H1473)</f>
        <v>0</v>
      </c>
    </row>
    <row r="1474" spans="11:13">
      <c r="K1474" s="17" cm="1">
        <f t="array" ref="K1474">_xlfn.IFS(IFERROR(FIND("差",H1474,1),0)&gt;0,"Trip",IFERROR(FIND("trip",H1474,1),0)&gt;0,"Trip",IFERROR(FIND("假",H1474,1),0)&gt;0,"Leave",IFERROR(FIND("leave",H1474,1),0)&gt;0,"Leave",IFERROR(FIND("补单",H1474,1),0)&gt;0,"Supp",IFERROR(FIND("Replenishment",H1474,1),0)&gt;0,"Supp",1=1,H1474)</f>
        <v>0</v>
      </c>
      <c r="L1474" s="17">
        <f t="shared" si="22"/>
        <v>0</v>
      </c>
      <c r="M1474" s="17" cm="1">
        <f t="array" ref="M1474">_xlfn.IFS(IFERROR(FIND("事假",H1474,1),0)&gt;0,"Unpaid",IFERROR(FIND("年休假",H1474,1),0)&gt;0,"Annual",IFERROR(FIND("产",H1474,1),0)&gt;0,"Welfare",IFERROR(FIND("婚",H1474,1),0)&gt;0,"Welfare",IFERROR(FIND("育",H1474,1),0)&gt;0,"Welfare",IFERROR(FIND("丧",H1474,1),0)&gt;0,"Welfare",IFERROR(FIND("Annual",H1474,1),0)&gt;0,"Annual",IFERROR(FIND("annual",H1474,1),0)&gt;0,"Annual",IFERROR(FIND("病假",H1474,1),0)&gt;0,"Sick",IFERROR(FIND("sick",H1474,1),0)&gt;0,"Sick",IFERROR(FIND("Leave",H1474,1),0)&gt;0,"Unpaid",IFERROR(FIND("unpaid",H1474,1),0)&gt;0,"Unpaid",IFERROR(FIND("welfare",H1474,1),0)&gt;0,"Welfare",1=1,H1474)</f>
        <v>0</v>
      </c>
    </row>
    <row r="1475" spans="11:13">
      <c r="K1475" s="17" cm="1">
        <f t="array" ref="K1475">_xlfn.IFS(IFERROR(FIND("差",H1475,1),0)&gt;0,"Trip",IFERROR(FIND("trip",H1475,1),0)&gt;0,"Trip",IFERROR(FIND("假",H1475,1),0)&gt;0,"Leave",IFERROR(FIND("leave",H1475,1),0)&gt;0,"Leave",IFERROR(FIND("补单",H1475,1),0)&gt;0,"Supp",IFERROR(FIND("Replenishment",H1475,1),0)&gt;0,"Supp",1=1,H1475)</f>
        <v>0</v>
      </c>
      <c r="L1475" s="17">
        <f t="shared" ref="L1475:L1538" si="23">IF(IFERROR(FIND("通过",J1475,1),0)&gt;0,"Approved",J1475)</f>
        <v>0</v>
      </c>
      <c r="M1475" s="17" cm="1">
        <f t="array" ref="M1475">_xlfn.IFS(IFERROR(FIND("事假",H1475,1),0)&gt;0,"Unpaid",IFERROR(FIND("年休假",H1475,1),0)&gt;0,"Annual",IFERROR(FIND("产",H1475,1),0)&gt;0,"Welfare",IFERROR(FIND("婚",H1475,1),0)&gt;0,"Welfare",IFERROR(FIND("育",H1475,1),0)&gt;0,"Welfare",IFERROR(FIND("丧",H1475,1),0)&gt;0,"Welfare",IFERROR(FIND("Annual",H1475,1),0)&gt;0,"Annual",IFERROR(FIND("annual",H1475,1),0)&gt;0,"Annual",IFERROR(FIND("病假",H1475,1),0)&gt;0,"Sick",IFERROR(FIND("sick",H1475,1),0)&gt;0,"Sick",IFERROR(FIND("Leave",H1475,1),0)&gt;0,"Unpaid",IFERROR(FIND("unpaid",H1475,1),0)&gt;0,"Unpaid",IFERROR(FIND("welfare",H1475,1),0)&gt;0,"Welfare",1=1,H1475)</f>
        <v>0</v>
      </c>
    </row>
    <row r="1476" spans="11:13">
      <c r="K1476" s="17" cm="1">
        <f t="array" ref="K1476">_xlfn.IFS(IFERROR(FIND("差",H1476,1),0)&gt;0,"Trip",IFERROR(FIND("trip",H1476,1),0)&gt;0,"Trip",IFERROR(FIND("假",H1476,1),0)&gt;0,"Leave",IFERROR(FIND("leave",H1476,1),0)&gt;0,"Leave",IFERROR(FIND("补单",H1476,1),0)&gt;0,"Supp",IFERROR(FIND("Replenishment",H1476,1),0)&gt;0,"Supp",1=1,H1476)</f>
        <v>0</v>
      </c>
      <c r="L1476" s="17">
        <f t="shared" si="23"/>
        <v>0</v>
      </c>
      <c r="M1476" s="17" cm="1">
        <f t="array" ref="M1476">_xlfn.IFS(IFERROR(FIND("事假",H1476,1),0)&gt;0,"Unpaid",IFERROR(FIND("年休假",H1476,1),0)&gt;0,"Annual",IFERROR(FIND("产",H1476,1),0)&gt;0,"Welfare",IFERROR(FIND("婚",H1476,1),0)&gt;0,"Welfare",IFERROR(FIND("育",H1476,1),0)&gt;0,"Welfare",IFERROR(FIND("丧",H1476,1),0)&gt;0,"Welfare",IFERROR(FIND("Annual",H1476,1),0)&gt;0,"Annual",IFERROR(FIND("annual",H1476,1),0)&gt;0,"Annual",IFERROR(FIND("病假",H1476,1),0)&gt;0,"Sick",IFERROR(FIND("sick",H1476,1),0)&gt;0,"Sick",IFERROR(FIND("Leave",H1476,1),0)&gt;0,"Unpaid",IFERROR(FIND("unpaid",H1476,1),0)&gt;0,"Unpaid",IFERROR(FIND("welfare",H1476,1),0)&gt;0,"Welfare",1=1,H1476)</f>
        <v>0</v>
      </c>
    </row>
    <row r="1477" spans="11:13">
      <c r="K1477" s="17" cm="1">
        <f t="array" ref="K1477">_xlfn.IFS(IFERROR(FIND("差",H1477,1),0)&gt;0,"Trip",IFERROR(FIND("trip",H1477,1),0)&gt;0,"Trip",IFERROR(FIND("假",H1477,1),0)&gt;0,"Leave",IFERROR(FIND("leave",H1477,1),0)&gt;0,"Leave",IFERROR(FIND("补单",H1477,1),0)&gt;0,"Supp",IFERROR(FIND("Replenishment",H1477,1),0)&gt;0,"Supp",1=1,H1477)</f>
        <v>0</v>
      </c>
      <c r="L1477" s="17">
        <f t="shared" si="23"/>
        <v>0</v>
      </c>
      <c r="M1477" s="17" cm="1">
        <f t="array" ref="M1477">_xlfn.IFS(IFERROR(FIND("事假",H1477,1),0)&gt;0,"Unpaid",IFERROR(FIND("年休假",H1477,1),0)&gt;0,"Annual",IFERROR(FIND("产",H1477,1),0)&gt;0,"Welfare",IFERROR(FIND("婚",H1477,1),0)&gt;0,"Welfare",IFERROR(FIND("育",H1477,1),0)&gt;0,"Welfare",IFERROR(FIND("丧",H1477,1),0)&gt;0,"Welfare",IFERROR(FIND("Annual",H1477,1),0)&gt;0,"Annual",IFERROR(FIND("annual",H1477,1),0)&gt;0,"Annual",IFERROR(FIND("病假",H1477,1),0)&gt;0,"Sick",IFERROR(FIND("sick",H1477,1),0)&gt;0,"Sick",IFERROR(FIND("Leave",H1477,1),0)&gt;0,"Unpaid",IFERROR(FIND("unpaid",H1477,1),0)&gt;0,"Unpaid",IFERROR(FIND("welfare",H1477,1),0)&gt;0,"Welfare",1=1,H1477)</f>
        <v>0</v>
      </c>
    </row>
    <row r="1478" spans="11:13">
      <c r="K1478" s="17" cm="1">
        <f t="array" ref="K1478">_xlfn.IFS(IFERROR(FIND("差",H1478,1),0)&gt;0,"Trip",IFERROR(FIND("trip",H1478,1),0)&gt;0,"Trip",IFERROR(FIND("假",H1478,1),0)&gt;0,"Leave",IFERROR(FIND("leave",H1478,1),0)&gt;0,"Leave",IFERROR(FIND("补单",H1478,1),0)&gt;0,"Supp",IFERROR(FIND("Replenishment",H1478,1),0)&gt;0,"Supp",1=1,H1478)</f>
        <v>0</v>
      </c>
      <c r="L1478" s="17">
        <f t="shared" si="23"/>
        <v>0</v>
      </c>
      <c r="M1478" s="17" cm="1">
        <f t="array" ref="M1478">_xlfn.IFS(IFERROR(FIND("事假",H1478,1),0)&gt;0,"Unpaid",IFERROR(FIND("年休假",H1478,1),0)&gt;0,"Annual",IFERROR(FIND("产",H1478,1),0)&gt;0,"Welfare",IFERROR(FIND("婚",H1478,1),0)&gt;0,"Welfare",IFERROR(FIND("育",H1478,1),0)&gt;0,"Welfare",IFERROR(FIND("丧",H1478,1),0)&gt;0,"Welfare",IFERROR(FIND("Annual",H1478,1),0)&gt;0,"Annual",IFERROR(FIND("annual",H1478,1),0)&gt;0,"Annual",IFERROR(FIND("病假",H1478,1),0)&gt;0,"Sick",IFERROR(FIND("sick",H1478,1),0)&gt;0,"Sick",IFERROR(FIND("Leave",H1478,1),0)&gt;0,"Unpaid",IFERROR(FIND("unpaid",H1478,1),0)&gt;0,"Unpaid",IFERROR(FIND("welfare",H1478,1),0)&gt;0,"Welfare",1=1,H1478)</f>
        <v>0</v>
      </c>
    </row>
    <row r="1479" spans="11:13">
      <c r="K1479" s="17" cm="1">
        <f t="array" ref="K1479">_xlfn.IFS(IFERROR(FIND("差",H1479,1),0)&gt;0,"Trip",IFERROR(FIND("trip",H1479,1),0)&gt;0,"Trip",IFERROR(FIND("假",H1479,1),0)&gt;0,"Leave",IFERROR(FIND("leave",H1479,1),0)&gt;0,"Leave",IFERROR(FIND("补单",H1479,1),0)&gt;0,"Supp",IFERROR(FIND("Replenishment",H1479,1),0)&gt;0,"Supp",1=1,H1479)</f>
        <v>0</v>
      </c>
      <c r="L1479" s="17">
        <f t="shared" si="23"/>
        <v>0</v>
      </c>
      <c r="M1479" s="17" cm="1">
        <f t="array" ref="M1479">_xlfn.IFS(IFERROR(FIND("事假",H1479,1),0)&gt;0,"Unpaid",IFERROR(FIND("年休假",H1479,1),0)&gt;0,"Annual",IFERROR(FIND("产",H1479,1),0)&gt;0,"Welfare",IFERROR(FIND("婚",H1479,1),0)&gt;0,"Welfare",IFERROR(FIND("育",H1479,1),0)&gt;0,"Welfare",IFERROR(FIND("丧",H1479,1),0)&gt;0,"Welfare",IFERROR(FIND("Annual",H1479,1),0)&gt;0,"Annual",IFERROR(FIND("annual",H1479,1),0)&gt;0,"Annual",IFERROR(FIND("病假",H1479,1),0)&gt;0,"Sick",IFERROR(FIND("sick",H1479,1),0)&gt;0,"Sick",IFERROR(FIND("Leave",H1479,1),0)&gt;0,"Unpaid",IFERROR(FIND("unpaid",H1479,1),0)&gt;0,"Unpaid",IFERROR(FIND("welfare",H1479,1),0)&gt;0,"Welfare",1=1,H1479)</f>
        <v>0</v>
      </c>
    </row>
    <row r="1480" spans="11:13">
      <c r="K1480" s="17" cm="1">
        <f t="array" ref="K1480">_xlfn.IFS(IFERROR(FIND("差",H1480,1),0)&gt;0,"Trip",IFERROR(FIND("trip",H1480,1),0)&gt;0,"Trip",IFERROR(FIND("假",H1480,1),0)&gt;0,"Leave",IFERROR(FIND("leave",H1480,1),0)&gt;0,"Leave",IFERROR(FIND("补单",H1480,1),0)&gt;0,"Supp",IFERROR(FIND("Replenishment",H1480,1),0)&gt;0,"Supp",1=1,H1480)</f>
        <v>0</v>
      </c>
      <c r="L1480" s="17">
        <f t="shared" si="23"/>
        <v>0</v>
      </c>
      <c r="M1480" s="17" cm="1">
        <f t="array" ref="M1480">_xlfn.IFS(IFERROR(FIND("事假",H1480,1),0)&gt;0,"Unpaid",IFERROR(FIND("年休假",H1480,1),0)&gt;0,"Annual",IFERROR(FIND("产",H1480,1),0)&gt;0,"Welfare",IFERROR(FIND("婚",H1480,1),0)&gt;0,"Welfare",IFERROR(FIND("育",H1480,1),0)&gt;0,"Welfare",IFERROR(FIND("丧",H1480,1),0)&gt;0,"Welfare",IFERROR(FIND("Annual",H1480,1),0)&gt;0,"Annual",IFERROR(FIND("annual",H1480,1),0)&gt;0,"Annual",IFERROR(FIND("病假",H1480,1),0)&gt;0,"Sick",IFERROR(FIND("sick",H1480,1),0)&gt;0,"Sick",IFERROR(FIND("Leave",H1480,1),0)&gt;0,"Unpaid",IFERROR(FIND("unpaid",H1480,1),0)&gt;0,"Unpaid",IFERROR(FIND("welfare",H1480,1),0)&gt;0,"Welfare",1=1,H1480)</f>
        <v>0</v>
      </c>
    </row>
    <row r="1481" spans="11:13">
      <c r="K1481" s="17" cm="1">
        <f t="array" ref="K1481">_xlfn.IFS(IFERROR(FIND("差",H1481,1),0)&gt;0,"Trip",IFERROR(FIND("trip",H1481,1),0)&gt;0,"Trip",IFERROR(FIND("假",H1481,1),0)&gt;0,"Leave",IFERROR(FIND("leave",H1481,1),0)&gt;0,"Leave",IFERROR(FIND("补单",H1481,1),0)&gt;0,"Supp",IFERROR(FIND("Replenishment",H1481,1),0)&gt;0,"Supp",1=1,H1481)</f>
        <v>0</v>
      </c>
      <c r="L1481" s="17">
        <f t="shared" si="23"/>
        <v>0</v>
      </c>
      <c r="M1481" s="17" cm="1">
        <f t="array" ref="M1481">_xlfn.IFS(IFERROR(FIND("事假",H1481,1),0)&gt;0,"Unpaid",IFERROR(FIND("年休假",H1481,1),0)&gt;0,"Annual",IFERROR(FIND("产",H1481,1),0)&gt;0,"Welfare",IFERROR(FIND("婚",H1481,1),0)&gt;0,"Welfare",IFERROR(FIND("育",H1481,1),0)&gt;0,"Welfare",IFERROR(FIND("丧",H1481,1),0)&gt;0,"Welfare",IFERROR(FIND("Annual",H1481,1),0)&gt;0,"Annual",IFERROR(FIND("annual",H1481,1),0)&gt;0,"Annual",IFERROR(FIND("病假",H1481,1),0)&gt;0,"Sick",IFERROR(FIND("sick",H1481,1),0)&gt;0,"Sick",IFERROR(FIND("Leave",H1481,1),0)&gt;0,"Unpaid",IFERROR(FIND("unpaid",H1481,1),0)&gt;0,"Unpaid",IFERROR(FIND("welfare",H1481,1),0)&gt;0,"Welfare",1=1,H1481)</f>
        <v>0</v>
      </c>
    </row>
    <row r="1482" spans="11:13">
      <c r="K1482" s="17" cm="1">
        <f t="array" ref="K1482">_xlfn.IFS(IFERROR(FIND("差",H1482,1),0)&gt;0,"Trip",IFERROR(FIND("trip",H1482,1),0)&gt;0,"Trip",IFERROR(FIND("假",H1482,1),0)&gt;0,"Leave",IFERROR(FIND("leave",H1482,1),0)&gt;0,"Leave",IFERROR(FIND("补单",H1482,1),0)&gt;0,"Supp",IFERROR(FIND("Replenishment",H1482,1),0)&gt;0,"Supp",1=1,H1482)</f>
        <v>0</v>
      </c>
      <c r="L1482" s="17">
        <f t="shared" si="23"/>
        <v>0</v>
      </c>
      <c r="M1482" s="17" cm="1">
        <f t="array" ref="M1482">_xlfn.IFS(IFERROR(FIND("事假",H1482,1),0)&gt;0,"Unpaid",IFERROR(FIND("年休假",H1482,1),0)&gt;0,"Annual",IFERROR(FIND("产",H1482,1),0)&gt;0,"Welfare",IFERROR(FIND("婚",H1482,1),0)&gt;0,"Welfare",IFERROR(FIND("育",H1482,1),0)&gt;0,"Welfare",IFERROR(FIND("丧",H1482,1),0)&gt;0,"Welfare",IFERROR(FIND("Annual",H1482,1),0)&gt;0,"Annual",IFERROR(FIND("annual",H1482,1),0)&gt;0,"Annual",IFERROR(FIND("病假",H1482,1),0)&gt;0,"Sick",IFERROR(FIND("sick",H1482,1),0)&gt;0,"Sick",IFERROR(FIND("Leave",H1482,1),0)&gt;0,"Unpaid",IFERROR(FIND("unpaid",H1482,1),0)&gt;0,"Unpaid",IFERROR(FIND("welfare",H1482,1),0)&gt;0,"Welfare",1=1,H1482)</f>
        <v>0</v>
      </c>
    </row>
    <row r="1483" spans="11:13">
      <c r="K1483" s="17" cm="1">
        <f t="array" ref="K1483">_xlfn.IFS(IFERROR(FIND("差",H1483,1),0)&gt;0,"Trip",IFERROR(FIND("trip",H1483,1),0)&gt;0,"Trip",IFERROR(FIND("假",H1483,1),0)&gt;0,"Leave",IFERROR(FIND("leave",H1483,1),0)&gt;0,"Leave",IFERROR(FIND("补单",H1483,1),0)&gt;0,"Supp",IFERROR(FIND("Replenishment",H1483,1),0)&gt;0,"Supp",1=1,H1483)</f>
        <v>0</v>
      </c>
      <c r="L1483" s="17">
        <f t="shared" si="23"/>
        <v>0</v>
      </c>
      <c r="M1483" s="17" cm="1">
        <f t="array" ref="M1483">_xlfn.IFS(IFERROR(FIND("事假",H1483,1),0)&gt;0,"Unpaid",IFERROR(FIND("年休假",H1483,1),0)&gt;0,"Annual",IFERROR(FIND("产",H1483,1),0)&gt;0,"Welfare",IFERROR(FIND("婚",H1483,1),0)&gt;0,"Welfare",IFERROR(FIND("育",H1483,1),0)&gt;0,"Welfare",IFERROR(FIND("丧",H1483,1),0)&gt;0,"Welfare",IFERROR(FIND("Annual",H1483,1),0)&gt;0,"Annual",IFERROR(FIND("annual",H1483,1),0)&gt;0,"Annual",IFERROR(FIND("病假",H1483,1),0)&gt;0,"Sick",IFERROR(FIND("sick",H1483,1),0)&gt;0,"Sick",IFERROR(FIND("Leave",H1483,1),0)&gt;0,"Unpaid",IFERROR(FIND("unpaid",H1483,1),0)&gt;0,"Unpaid",IFERROR(FIND("welfare",H1483,1),0)&gt;0,"Welfare",1=1,H1483)</f>
        <v>0</v>
      </c>
    </row>
    <row r="1484" spans="11:13">
      <c r="K1484" s="17" cm="1">
        <f t="array" ref="K1484">_xlfn.IFS(IFERROR(FIND("差",H1484,1),0)&gt;0,"Trip",IFERROR(FIND("trip",H1484,1),0)&gt;0,"Trip",IFERROR(FIND("假",H1484,1),0)&gt;0,"Leave",IFERROR(FIND("leave",H1484,1),0)&gt;0,"Leave",IFERROR(FIND("补单",H1484,1),0)&gt;0,"Supp",IFERROR(FIND("Replenishment",H1484,1),0)&gt;0,"Supp",1=1,H1484)</f>
        <v>0</v>
      </c>
      <c r="L1484" s="17">
        <f t="shared" si="23"/>
        <v>0</v>
      </c>
      <c r="M1484" s="17" cm="1">
        <f t="array" ref="M1484">_xlfn.IFS(IFERROR(FIND("事假",H1484,1),0)&gt;0,"Unpaid",IFERROR(FIND("年休假",H1484,1),0)&gt;0,"Annual",IFERROR(FIND("产",H1484,1),0)&gt;0,"Welfare",IFERROR(FIND("婚",H1484,1),0)&gt;0,"Welfare",IFERROR(FIND("育",H1484,1),0)&gt;0,"Welfare",IFERROR(FIND("丧",H1484,1),0)&gt;0,"Welfare",IFERROR(FIND("Annual",H1484,1),0)&gt;0,"Annual",IFERROR(FIND("annual",H1484,1),0)&gt;0,"Annual",IFERROR(FIND("病假",H1484,1),0)&gt;0,"Sick",IFERROR(FIND("sick",H1484,1),0)&gt;0,"Sick",IFERROR(FIND("Leave",H1484,1),0)&gt;0,"Unpaid",IFERROR(FIND("unpaid",H1484,1),0)&gt;0,"Unpaid",IFERROR(FIND("welfare",H1484,1),0)&gt;0,"Welfare",1=1,H1484)</f>
        <v>0</v>
      </c>
    </row>
    <row r="1485" spans="11:13">
      <c r="K1485" s="17" cm="1">
        <f t="array" ref="K1485">_xlfn.IFS(IFERROR(FIND("差",H1485,1),0)&gt;0,"Trip",IFERROR(FIND("trip",H1485,1),0)&gt;0,"Trip",IFERROR(FIND("假",H1485,1),0)&gt;0,"Leave",IFERROR(FIND("leave",H1485,1),0)&gt;0,"Leave",IFERROR(FIND("补单",H1485,1),0)&gt;0,"Supp",IFERROR(FIND("Replenishment",H1485,1),0)&gt;0,"Supp",1=1,H1485)</f>
        <v>0</v>
      </c>
      <c r="L1485" s="17">
        <f t="shared" si="23"/>
        <v>0</v>
      </c>
      <c r="M1485" s="17" cm="1">
        <f t="array" ref="M1485">_xlfn.IFS(IFERROR(FIND("事假",H1485,1),0)&gt;0,"Unpaid",IFERROR(FIND("年休假",H1485,1),0)&gt;0,"Annual",IFERROR(FIND("产",H1485,1),0)&gt;0,"Welfare",IFERROR(FIND("婚",H1485,1),0)&gt;0,"Welfare",IFERROR(FIND("育",H1485,1),0)&gt;0,"Welfare",IFERROR(FIND("丧",H1485,1),0)&gt;0,"Welfare",IFERROR(FIND("Annual",H1485,1),0)&gt;0,"Annual",IFERROR(FIND("annual",H1485,1),0)&gt;0,"Annual",IFERROR(FIND("病假",H1485,1),0)&gt;0,"Sick",IFERROR(FIND("sick",H1485,1),0)&gt;0,"Sick",IFERROR(FIND("Leave",H1485,1),0)&gt;0,"Unpaid",IFERROR(FIND("unpaid",H1485,1),0)&gt;0,"Unpaid",IFERROR(FIND("welfare",H1485,1),0)&gt;0,"Welfare",1=1,H1485)</f>
        <v>0</v>
      </c>
    </row>
    <row r="1486" spans="11:13">
      <c r="K1486" s="17" cm="1">
        <f t="array" ref="K1486">_xlfn.IFS(IFERROR(FIND("差",H1486,1),0)&gt;0,"Trip",IFERROR(FIND("trip",H1486,1),0)&gt;0,"Trip",IFERROR(FIND("假",H1486,1),0)&gt;0,"Leave",IFERROR(FIND("leave",H1486,1),0)&gt;0,"Leave",IFERROR(FIND("补单",H1486,1),0)&gt;0,"Supp",IFERROR(FIND("Replenishment",H1486,1),0)&gt;0,"Supp",1=1,H1486)</f>
        <v>0</v>
      </c>
      <c r="L1486" s="17">
        <f t="shared" si="23"/>
        <v>0</v>
      </c>
      <c r="M1486" s="17" cm="1">
        <f t="array" ref="M1486">_xlfn.IFS(IFERROR(FIND("事假",H1486,1),0)&gt;0,"Unpaid",IFERROR(FIND("年休假",H1486,1),0)&gt;0,"Annual",IFERROR(FIND("产",H1486,1),0)&gt;0,"Welfare",IFERROR(FIND("婚",H1486,1),0)&gt;0,"Welfare",IFERROR(FIND("育",H1486,1),0)&gt;0,"Welfare",IFERROR(FIND("丧",H1486,1),0)&gt;0,"Welfare",IFERROR(FIND("Annual",H1486,1),0)&gt;0,"Annual",IFERROR(FIND("annual",H1486,1),0)&gt;0,"Annual",IFERROR(FIND("病假",H1486,1),0)&gt;0,"Sick",IFERROR(FIND("sick",H1486,1),0)&gt;0,"Sick",IFERROR(FIND("Leave",H1486,1),0)&gt;0,"Unpaid",IFERROR(FIND("unpaid",H1486,1),0)&gt;0,"Unpaid",IFERROR(FIND("welfare",H1486,1),0)&gt;0,"Welfare",1=1,H1486)</f>
        <v>0</v>
      </c>
    </row>
    <row r="1487" spans="11:13">
      <c r="K1487" s="17" cm="1">
        <f t="array" ref="K1487">_xlfn.IFS(IFERROR(FIND("差",H1487,1),0)&gt;0,"Trip",IFERROR(FIND("trip",H1487,1),0)&gt;0,"Trip",IFERROR(FIND("假",H1487,1),0)&gt;0,"Leave",IFERROR(FIND("leave",H1487,1),0)&gt;0,"Leave",IFERROR(FIND("补单",H1487,1),0)&gt;0,"Supp",IFERROR(FIND("Replenishment",H1487,1),0)&gt;0,"Supp",1=1,H1487)</f>
        <v>0</v>
      </c>
      <c r="L1487" s="17">
        <f t="shared" si="23"/>
        <v>0</v>
      </c>
      <c r="M1487" s="17" cm="1">
        <f t="array" ref="M1487">_xlfn.IFS(IFERROR(FIND("事假",H1487,1),0)&gt;0,"Unpaid",IFERROR(FIND("年休假",H1487,1),0)&gt;0,"Annual",IFERROR(FIND("产",H1487,1),0)&gt;0,"Welfare",IFERROR(FIND("婚",H1487,1),0)&gt;0,"Welfare",IFERROR(FIND("育",H1487,1),0)&gt;0,"Welfare",IFERROR(FIND("丧",H1487,1),0)&gt;0,"Welfare",IFERROR(FIND("Annual",H1487,1),0)&gt;0,"Annual",IFERROR(FIND("annual",H1487,1),0)&gt;0,"Annual",IFERROR(FIND("病假",H1487,1),0)&gt;0,"Sick",IFERROR(FIND("sick",H1487,1),0)&gt;0,"Sick",IFERROR(FIND("Leave",H1487,1),0)&gt;0,"Unpaid",IFERROR(FIND("unpaid",H1487,1),0)&gt;0,"Unpaid",IFERROR(FIND("welfare",H1487,1),0)&gt;0,"Welfare",1=1,H1487)</f>
        <v>0</v>
      </c>
    </row>
    <row r="1488" spans="11:13">
      <c r="K1488" s="17" cm="1">
        <f t="array" ref="K1488">_xlfn.IFS(IFERROR(FIND("差",H1488,1),0)&gt;0,"Trip",IFERROR(FIND("trip",H1488,1),0)&gt;0,"Trip",IFERROR(FIND("假",H1488,1),0)&gt;0,"Leave",IFERROR(FIND("leave",H1488,1),0)&gt;0,"Leave",IFERROR(FIND("补单",H1488,1),0)&gt;0,"Supp",IFERROR(FIND("Replenishment",H1488,1),0)&gt;0,"Supp",1=1,H1488)</f>
        <v>0</v>
      </c>
      <c r="L1488" s="17">
        <f t="shared" si="23"/>
        <v>0</v>
      </c>
      <c r="M1488" s="17" cm="1">
        <f t="array" ref="M1488">_xlfn.IFS(IFERROR(FIND("事假",H1488,1),0)&gt;0,"Unpaid",IFERROR(FIND("年休假",H1488,1),0)&gt;0,"Annual",IFERROR(FIND("产",H1488,1),0)&gt;0,"Welfare",IFERROR(FIND("婚",H1488,1),0)&gt;0,"Welfare",IFERROR(FIND("育",H1488,1),0)&gt;0,"Welfare",IFERROR(FIND("丧",H1488,1),0)&gt;0,"Welfare",IFERROR(FIND("Annual",H1488,1),0)&gt;0,"Annual",IFERROR(FIND("annual",H1488,1),0)&gt;0,"Annual",IFERROR(FIND("病假",H1488,1),0)&gt;0,"Sick",IFERROR(FIND("sick",H1488,1),0)&gt;0,"Sick",IFERROR(FIND("Leave",H1488,1),0)&gt;0,"Unpaid",IFERROR(FIND("unpaid",H1488,1),0)&gt;0,"Unpaid",IFERROR(FIND("welfare",H1488,1),0)&gt;0,"Welfare",1=1,H1488)</f>
        <v>0</v>
      </c>
    </row>
    <row r="1489" spans="11:13">
      <c r="K1489" s="17" cm="1">
        <f t="array" ref="K1489">_xlfn.IFS(IFERROR(FIND("差",H1489,1),0)&gt;0,"Trip",IFERROR(FIND("trip",H1489,1),0)&gt;0,"Trip",IFERROR(FIND("假",H1489,1),0)&gt;0,"Leave",IFERROR(FIND("leave",H1489,1),0)&gt;0,"Leave",IFERROR(FIND("补单",H1489,1),0)&gt;0,"Supp",IFERROR(FIND("Replenishment",H1489,1),0)&gt;0,"Supp",1=1,H1489)</f>
        <v>0</v>
      </c>
      <c r="L1489" s="17">
        <f t="shared" si="23"/>
        <v>0</v>
      </c>
      <c r="M1489" s="17" cm="1">
        <f t="array" ref="M1489">_xlfn.IFS(IFERROR(FIND("事假",H1489,1),0)&gt;0,"Unpaid",IFERROR(FIND("年休假",H1489,1),0)&gt;0,"Annual",IFERROR(FIND("产",H1489,1),0)&gt;0,"Welfare",IFERROR(FIND("婚",H1489,1),0)&gt;0,"Welfare",IFERROR(FIND("育",H1489,1),0)&gt;0,"Welfare",IFERROR(FIND("丧",H1489,1),0)&gt;0,"Welfare",IFERROR(FIND("Annual",H1489,1),0)&gt;0,"Annual",IFERROR(FIND("annual",H1489,1),0)&gt;0,"Annual",IFERROR(FIND("病假",H1489,1),0)&gt;0,"Sick",IFERROR(FIND("sick",H1489,1),0)&gt;0,"Sick",IFERROR(FIND("Leave",H1489,1),0)&gt;0,"Unpaid",IFERROR(FIND("unpaid",H1489,1),0)&gt;0,"Unpaid",IFERROR(FIND("welfare",H1489,1),0)&gt;0,"Welfare",1=1,H1489)</f>
        <v>0</v>
      </c>
    </row>
    <row r="1490" spans="11:13">
      <c r="K1490" s="17" cm="1">
        <f t="array" ref="K1490">_xlfn.IFS(IFERROR(FIND("差",H1490,1),0)&gt;0,"Trip",IFERROR(FIND("trip",H1490,1),0)&gt;0,"Trip",IFERROR(FIND("假",H1490,1),0)&gt;0,"Leave",IFERROR(FIND("leave",H1490,1),0)&gt;0,"Leave",IFERROR(FIND("补单",H1490,1),0)&gt;0,"Supp",IFERROR(FIND("Replenishment",H1490,1),0)&gt;0,"Supp",1=1,H1490)</f>
        <v>0</v>
      </c>
      <c r="L1490" s="17">
        <f t="shared" si="23"/>
        <v>0</v>
      </c>
      <c r="M1490" s="17" cm="1">
        <f t="array" ref="M1490">_xlfn.IFS(IFERROR(FIND("事假",H1490,1),0)&gt;0,"Unpaid",IFERROR(FIND("年休假",H1490,1),0)&gt;0,"Annual",IFERROR(FIND("产",H1490,1),0)&gt;0,"Welfare",IFERROR(FIND("婚",H1490,1),0)&gt;0,"Welfare",IFERROR(FIND("育",H1490,1),0)&gt;0,"Welfare",IFERROR(FIND("丧",H1490,1),0)&gt;0,"Welfare",IFERROR(FIND("Annual",H1490,1),0)&gt;0,"Annual",IFERROR(FIND("annual",H1490,1),0)&gt;0,"Annual",IFERROR(FIND("病假",H1490,1),0)&gt;0,"Sick",IFERROR(FIND("sick",H1490,1),0)&gt;0,"Sick",IFERROR(FIND("Leave",H1490,1),0)&gt;0,"Unpaid",IFERROR(FIND("unpaid",H1490,1),0)&gt;0,"Unpaid",IFERROR(FIND("welfare",H1490,1),0)&gt;0,"Welfare",1=1,H1490)</f>
        <v>0</v>
      </c>
    </row>
    <row r="1491" spans="11:13">
      <c r="K1491" s="17" cm="1">
        <f t="array" ref="K1491">_xlfn.IFS(IFERROR(FIND("差",H1491,1),0)&gt;0,"Trip",IFERROR(FIND("trip",H1491,1),0)&gt;0,"Trip",IFERROR(FIND("假",H1491,1),0)&gt;0,"Leave",IFERROR(FIND("leave",H1491,1),0)&gt;0,"Leave",IFERROR(FIND("补单",H1491,1),0)&gt;0,"Supp",IFERROR(FIND("Replenishment",H1491,1),0)&gt;0,"Supp",1=1,H1491)</f>
        <v>0</v>
      </c>
      <c r="L1491" s="17">
        <f t="shared" si="23"/>
        <v>0</v>
      </c>
      <c r="M1491" s="17" cm="1">
        <f t="array" ref="M1491">_xlfn.IFS(IFERROR(FIND("事假",H1491,1),0)&gt;0,"Unpaid",IFERROR(FIND("年休假",H1491,1),0)&gt;0,"Annual",IFERROR(FIND("产",H1491,1),0)&gt;0,"Welfare",IFERROR(FIND("婚",H1491,1),0)&gt;0,"Welfare",IFERROR(FIND("育",H1491,1),0)&gt;0,"Welfare",IFERROR(FIND("丧",H1491,1),0)&gt;0,"Welfare",IFERROR(FIND("Annual",H1491,1),0)&gt;0,"Annual",IFERROR(FIND("annual",H1491,1),0)&gt;0,"Annual",IFERROR(FIND("病假",H1491,1),0)&gt;0,"Sick",IFERROR(FIND("sick",H1491,1),0)&gt;0,"Sick",IFERROR(FIND("Leave",H1491,1),0)&gt;0,"Unpaid",IFERROR(FIND("unpaid",H1491,1),0)&gt;0,"Unpaid",IFERROR(FIND("welfare",H1491,1),0)&gt;0,"Welfare",1=1,H1491)</f>
        <v>0</v>
      </c>
    </row>
    <row r="1492" spans="11:13">
      <c r="K1492" s="17" cm="1">
        <f t="array" ref="K1492">_xlfn.IFS(IFERROR(FIND("差",H1492,1),0)&gt;0,"Trip",IFERROR(FIND("trip",H1492,1),0)&gt;0,"Trip",IFERROR(FIND("假",H1492,1),0)&gt;0,"Leave",IFERROR(FIND("leave",H1492,1),0)&gt;0,"Leave",IFERROR(FIND("补单",H1492,1),0)&gt;0,"Supp",IFERROR(FIND("Replenishment",H1492,1),0)&gt;0,"Supp",1=1,H1492)</f>
        <v>0</v>
      </c>
      <c r="L1492" s="17">
        <f t="shared" si="23"/>
        <v>0</v>
      </c>
      <c r="M1492" s="17" cm="1">
        <f t="array" ref="M1492">_xlfn.IFS(IFERROR(FIND("事假",H1492,1),0)&gt;0,"Unpaid",IFERROR(FIND("年休假",H1492,1),0)&gt;0,"Annual",IFERROR(FIND("产",H1492,1),0)&gt;0,"Welfare",IFERROR(FIND("婚",H1492,1),0)&gt;0,"Welfare",IFERROR(FIND("育",H1492,1),0)&gt;0,"Welfare",IFERROR(FIND("丧",H1492,1),0)&gt;0,"Welfare",IFERROR(FIND("Annual",H1492,1),0)&gt;0,"Annual",IFERROR(FIND("annual",H1492,1),0)&gt;0,"Annual",IFERROR(FIND("病假",H1492,1),0)&gt;0,"Sick",IFERROR(FIND("sick",H1492,1),0)&gt;0,"Sick",IFERROR(FIND("Leave",H1492,1),0)&gt;0,"Unpaid",IFERROR(FIND("unpaid",H1492,1),0)&gt;0,"Unpaid",IFERROR(FIND("welfare",H1492,1),0)&gt;0,"Welfare",1=1,H1492)</f>
        <v>0</v>
      </c>
    </row>
    <row r="1493" spans="11:13">
      <c r="K1493" s="17" cm="1">
        <f t="array" ref="K1493">_xlfn.IFS(IFERROR(FIND("差",H1493,1),0)&gt;0,"Trip",IFERROR(FIND("trip",H1493,1),0)&gt;0,"Trip",IFERROR(FIND("假",H1493,1),0)&gt;0,"Leave",IFERROR(FIND("leave",H1493,1),0)&gt;0,"Leave",IFERROR(FIND("补单",H1493,1),0)&gt;0,"Supp",IFERROR(FIND("Replenishment",H1493,1),0)&gt;0,"Supp",1=1,H1493)</f>
        <v>0</v>
      </c>
      <c r="L1493" s="17">
        <f t="shared" si="23"/>
        <v>0</v>
      </c>
      <c r="M1493" s="17" cm="1">
        <f t="array" ref="M1493">_xlfn.IFS(IFERROR(FIND("事假",H1493,1),0)&gt;0,"Unpaid",IFERROR(FIND("年休假",H1493,1),0)&gt;0,"Annual",IFERROR(FIND("产",H1493,1),0)&gt;0,"Welfare",IFERROR(FIND("婚",H1493,1),0)&gt;0,"Welfare",IFERROR(FIND("育",H1493,1),0)&gt;0,"Welfare",IFERROR(FIND("丧",H1493,1),0)&gt;0,"Welfare",IFERROR(FIND("Annual",H1493,1),0)&gt;0,"Annual",IFERROR(FIND("annual",H1493,1),0)&gt;0,"Annual",IFERROR(FIND("病假",H1493,1),0)&gt;0,"Sick",IFERROR(FIND("sick",H1493,1),0)&gt;0,"Sick",IFERROR(FIND("Leave",H1493,1),0)&gt;0,"Unpaid",IFERROR(FIND("unpaid",H1493,1),0)&gt;0,"Unpaid",IFERROR(FIND("welfare",H1493,1),0)&gt;0,"Welfare",1=1,H1493)</f>
        <v>0</v>
      </c>
    </row>
    <row r="1494" spans="11:13">
      <c r="K1494" s="17" cm="1">
        <f t="array" ref="K1494">_xlfn.IFS(IFERROR(FIND("差",H1494,1),0)&gt;0,"Trip",IFERROR(FIND("trip",H1494,1),0)&gt;0,"Trip",IFERROR(FIND("假",H1494,1),0)&gt;0,"Leave",IFERROR(FIND("leave",H1494,1),0)&gt;0,"Leave",IFERROR(FIND("补单",H1494,1),0)&gt;0,"Supp",IFERROR(FIND("Replenishment",H1494,1),0)&gt;0,"Supp",1=1,H1494)</f>
        <v>0</v>
      </c>
      <c r="L1494" s="17">
        <f t="shared" si="23"/>
        <v>0</v>
      </c>
      <c r="M1494" s="17" cm="1">
        <f t="array" ref="M1494">_xlfn.IFS(IFERROR(FIND("事假",H1494,1),0)&gt;0,"Unpaid",IFERROR(FIND("年休假",H1494,1),0)&gt;0,"Annual",IFERROR(FIND("产",H1494,1),0)&gt;0,"Welfare",IFERROR(FIND("婚",H1494,1),0)&gt;0,"Welfare",IFERROR(FIND("育",H1494,1),0)&gt;0,"Welfare",IFERROR(FIND("丧",H1494,1),0)&gt;0,"Welfare",IFERROR(FIND("Annual",H1494,1),0)&gt;0,"Annual",IFERROR(FIND("annual",H1494,1),0)&gt;0,"Annual",IFERROR(FIND("病假",H1494,1),0)&gt;0,"Sick",IFERROR(FIND("sick",H1494,1),0)&gt;0,"Sick",IFERROR(FIND("Leave",H1494,1),0)&gt;0,"Unpaid",IFERROR(FIND("unpaid",H1494,1),0)&gt;0,"Unpaid",IFERROR(FIND("welfare",H1494,1),0)&gt;0,"Welfare",1=1,H1494)</f>
        <v>0</v>
      </c>
    </row>
    <row r="1495" spans="11:13">
      <c r="K1495" s="17" cm="1">
        <f t="array" ref="K1495">_xlfn.IFS(IFERROR(FIND("差",H1495,1),0)&gt;0,"Trip",IFERROR(FIND("trip",H1495,1),0)&gt;0,"Trip",IFERROR(FIND("假",H1495,1),0)&gt;0,"Leave",IFERROR(FIND("leave",H1495,1),0)&gt;0,"Leave",IFERROR(FIND("补单",H1495,1),0)&gt;0,"Supp",IFERROR(FIND("Replenishment",H1495,1),0)&gt;0,"Supp",1=1,H1495)</f>
        <v>0</v>
      </c>
      <c r="L1495" s="17">
        <f t="shared" si="23"/>
        <v>0</v>
      </c>
      <c r="M1495" s="17" cm="1">
        <f t="array" ref="M1495">_xlfn.IFS(IFERROR(FIND("事假",H1495,1),0)&gt;0,"Unpaid",IFERROR(FIND("年休假",H1495,1),0)&gt;0,"Annual",IFERROR(FIND("产",H1495,1),0)&gt;0,"Welfare",IFERROR(FIND("婚",H1495,1),0)&gt;0,"Welfare",IFERROR(FIND("育",H1495,1),0)&gt;0,"Welfare",IFERROR(FIND("丧",H1495,1),0)&gt;0,"Welfare",IFERROR(FIND("Annual",H1495,1),0)&gt;0,"Annual",IFERROR(FIND("annual",H1495,1),0)&gt;0,"Annual",IFERROR(FIND("病假",H1495,1),0)&gt;0,"Sick",IFERROR(FIND("sick",H1495,1),0)&gt;0,"Sick",IFERROR(FIND("Leave",H1495,1),0)&gt;0,"Unpaid",IFERROR(FIND("unpaid",H1495,1),0)&gt;0,"Unpaid",IFERROR(FIND("welfare",H1495,1),0)&gt;0,"Welfare",1=1,H1495)</f>
        <v>0</v>
      </c>
    </row>
    <row r="1496" spans="11:13">
      <c r="K1496" s="17" cm="1">
        <f t="array" ref="K1496">_xlfn.IFS(IFERROR(FIND("差",H1496,1),0)&gt;0,"Trip",IFERROR(FIND("trip",H1496,1),0)&gt;0,"Trip",IFERROR(FIND("假",H1496,1),0)&gt;0,"Leave",IFERROR(FIND("leave",H1496,1),0)&gt;0,"Leave",IFERROR(FIND("补单",H1496,1),0)&gt;0,"Supp",IFERROR(FIND("Replenishment",H1496,1),0)&gt;0,"Supp",1=1,H1496)</f>
        <v>0</v>
      </c>
      <c r="L1496" s="17">
        <f t="shared" si="23"/>
        <v>0</v>
      </c>
      <c r="M1496" s="17" cm="1">
        <f t="array" ref="M1496">_xlfn.IFS(IFERROR(FIND("事假",H1496,1),0)&gt;0,"Unpaid",IFERROR(FIND("年休假",H1496,1),0)&gt;0,"Annual",IFERROR(FIND("产",H1496,1),0)&gt;0,"Welfare",IFERROR(FIND("婚",H1496,1),0)&gt;0,"Welfare",IFERROR(FIND("育",H1496,1),0)&gt;0,"Welfare",IFERROR(FIND("丧",H1496,1),0)&gt;0,"Welfare",IFERROR(FIND("Annual",H1496,1),0)&gt;0,"Annual",IFERROR(FIND("annual",H1496,1),0)&gt;0,"Annual",IFERROR(FIND("病假",H1496,1),0)&gt;0,"Sick",IFERROR(FIND("sick",H1496,1),0)&gt;0,"Sick",IFERROR(FIND("Leave",H1496,1),0)&gt;0,"Unpaid",IFERROR(FIND("unpaid",H1496,1),0)&gt;0,"Unpaid",IFERROR(FIND("welfare",H1496,1),0)&gt;0,"Welfare",1=1,H1496)</f>
        <v>0</v>
      </c>
    </row>
    <row r="1497" spans="11:13">
      <c r="K1497" s="17" cm="1">
        <f t="array" ref="K1497">_xlfn.IFS(IFERROR(FIND("差",H1497,1),0)&gt;0,"Trip",IFERROR(FIND("trip",H1497,1),0)&gt;0,"Trip",IFERROR(FIND("假",H1497,1),0)&gt;0,"Leave",IFERROR(FIND("leave",H1497,1),0)&gt;0,"Leave",IFERROR(FIND("补单",H1497,1),0)&gt;0,"Supp",IFERROR(FIND("Replenishment",H1497,1),0)&gt;0,"Supp",1=1,H1497)</f>
        <v>0</v>
      </c>
      <c r="L1497" s="17">
        <f t="shared" si="23"/>
        <v>0</v>
      </c>
      <c r="M1497" s="17" cm="1">
        <f t="array" ref="M1497">_xlfn.IFS(IFERROR(FIND("事假",H1497,1),0)&gt;0,"Unpaid",IFERROR(FIND("年休假",H1497,1),0)&gt;0,"Annual",IFERROR(FIND("产",H1497,1),0)&gt;0,"Welfare",IFERROR(FIND("婚",H1497,1),0)&gt;0,"Welfare",IFERROR(FIND("育",H1497,1),0)&gt;0,"Welfare",IFERROR(FIND("丧",H1497,1),0)&gt;0,"Welfare",IFERROR(FIND("Annual",H1497,1),0)&gt;0,"Annual",IFERROR(FIND("annual",H1497,1),0)&gt;0,"Annual",IFERROR(FIND("病假",H1497,1),0)&gt;0,"Sick",IFERROR(FIND("sick",H1497,1),0)&gt;0,"Sick",IFERROR(FIND("Leave",H1497,1),0)&gt;0,"Unpaid",IFERROR(FIND("unpaid",H1497,1),0)&gt;0,"Unpaid",IFERROR(FIND("welfare",H1497,1),0)&gt;0,"Welfare",1=1,H1497)</f>
        <v>0</v>
      </c>
    </row>
    <row r="1498" spans="11:13">
      <c r="K1498" s="17" cm="1">
        <f t="array" ref="K1498">_xlfn.IFS(IFERROR(FIND("差",H1498,1),0)&gt;0,"Trip",IFERROR(FIND("trip",H1498,1),0)&gt;0,"Trip",IFERROR(FIND("假",H1498,1),0)&gt;0,"Leave",IFERROR(FIND("leave",H1498,1),0)&gt;0,"Leave",IFERROR(FIND("补单",H1498,1),0)&gt;0,"Supp",IFERROR(FIND("Replenishment",H1498,1),0)&gt;0,"Supp",1=1,H1498)</f>
        <v>0</v>
      </c>
      <c r="L1498" s="17">
        <f t="shared" si="23"/>
        <v>0</v>
      </c>
      <c r="M1498" s="17" cm="1">
        <f t="array" ref="M1498">_xlfn.IFS(IFERROR(FIND("事假",H1498,1),0)&gt;0,"Unpaid",IFERROR(FIND("年休假",H1498,1),0)&gt;0,"Annual",IFERROR(FIND("产",H1498,1),0)&gt;0,"Welfare",IFERROR(FIND("婚",H1498,1),0)&gt;0,"Welfare",IFERROR(FIND("育",H1498,1),0)&gt;0,"Welfare",IFERROR(FIND("丧",H1498,1),0)&gt;0,"Welfare",IFERROR(FIND("Annual",H1498,1),0)&gt;0,"Annual",IFERROR(FIND("annual",H1498,1),0)&gt;0,"Annual",IFERROR(FIND("病假",H1498,1),0)&gt;0,"Sick",IFERROR(FIND("sick",H1498,1),0)&gt;0,"Sick",IFERROR(FIND("Leave",H1498,1),0)&gt;0,"Unpaid",IFERROR(FIND("unpaid",H1498,1),0)&gt;0,"Unpaid",IFERROR(FIND("welfare",H1498,1),0)&gt;0,"Welfare",1=1,H1498)</f>
        <v>0</v>
      </c>
    </row>
    <row r="1499" spans="11:13">
      <c r="K1499" s="17" cm="1">
        <f t="array" ref="K1499">_xlfn.IFS(IFERROR(FIND("差",H1499,1),0)&gt;0,"Trip",IFERROR(FIND("trip",H1499,1),0)&gt;0,"Trip",IFERROR(FIND("假",H1499,1),0)&gt;0,"Leave",IFERROR(FIND("leave",H1499,1),0)&gt;0,"Leave",IFERROR(FIND("补单",H1499,1),0)&gt;0,"Supp",IFERROR(FIND("Replenishment",H1499,1),0)&gt;0,"Supp",1=1,H1499)</f>
        <v>0</v>
      </c>
      <c r="L1499" s="17">
        <f t="shared" si="23"/>
        <v>0</v>
      </c>
      <c r="M1499" s="17" cm="1">
        <f t="array" ref="M1499">_xlfn.IFS(IFERROR(FIND("事假",H1499,1),0)&gt;0,"Unpaid",IFERROR(FIND("年休假",H1499,1),0)&gt;0,"Annual",IFERROR(FIND("产",H1499,1),0)&gt;0,"Welfare",IFERROR(FIND("婚",H1499,1),0)&gt;0,"Welfare",IFERROR(FIND("育",H1499,1),0)&gt;0,"Welfare",IFERROR(FIND("丧",H1499,1),0)&gt;0,"Welfare",IFERROR(FIND("Annual",H1499,1),0)&gt;0,"Annual",IFERROR(FIND("annual",H1499,1),0)&gt;0,"Annual",IFERROR(FIND("病假",H1499,1),0)&gt;0,"Sick",IFERROR(FIND("sick",H1499,1),0)&gt;0,"Sick",IFERROR(FIND("Leave",H1499,1),0)&gt;0,"Unpaid",IFERROR(FIND("unpaid",H1499,1),0)&gt;0,"Unpaid",IFERROR(FIND("welfare",H1499,1),0)&gt;0,"Welfare",1=1,H1499)</f>
        <v>0</v>
      </c>
    </row>
    <row r="1500" spans="11:13">
      <c r="K1500" s="17" cm="1">
        <f t="array" ref="K1500">_xlfn.IFS(IFERROR(FIND("差",H1500,1),0)&gt;0,"Trip",IFERROR(FIND("trip",H1500,1),0)&gt;0,"Trip",IFERROR(FIND("假",H1500,1),0)&gt;0,"Leave",IFERROR(FIND("leave",H1500,1),0)&gt;0,"Leave",IFERROR(FIND("补单",H1500,1),0)&gt;0,"Supp",IFERROR(FIND("Replenishment",H1500,1),0)&gt;0,"Supp",1=1,H1500)</f>
        <v>0</v>
      </c>
      <c r="L1500" s="17">
        <f t="shared" si="23"/>
        <v>0</v>
      </c>
      <c r="M1500" s="17" cm="1">
        <f t="array" ref="M1500">_xlfn.IFS(IFERROR(FIND("事假",H1500,1),0)&gt;0,"Unpaid",IFERROR(FIND("年休假",H1500,1),0)&gt;0,"Annual",IFERROR(FIND("产",H1500,1),0)&gt;0,"Welfare",IFERROR(FIND("婚",H1500,1),0)&gt;0,"Welfare",IFERROR(FIND("育",H1500,1),0)&gt;0,"Welfare",IFERROR(FIND("丧",H1500,1),0)&gt;0,"Welfare",IFERROR(FIND("Annual",H1500,1),0)&gt;0,"Annual",IFERROR(FIND("annual",H1500,1),0)&gt;0,"Annual",IFERROR(FIND("病假",H1500,1),0)&gt;0,"Sick",IFERROR(FIND("sick",H1500,1),0)&gt;0,"Sick",IFERROR(FIND("Leave",H1500,1),0)&gt;0,"Unpaid",IFERROR(FIND("unpaid",H1500,1),0)&gt;0,"Unpaid",IFERROR(FIND("welfare",H1500,1),0)&gt;0,"Welfare",1=1,H1500)</f>
        <v>0</v>
      </c>
    </row>
    <row r="1501" spans="11:13">
      <c r="K1501" s="17" cm="1">
        <f t="array" ref="K1501">_xlfn.IFS(IFERROR(FIND("差",H1501,1),0)&gt;0,"Trip",IFERROR(FIND("trip",H1501,1),0)&gt;0,"Trip",IFERROR(FIND("假",H1501,1),0)&gt;0,"Leave",IFERROR(FIND("leave",H1501,1),0)&gt;0,"Leave",IFERROR(FIND("补单",H1501,1),0)&gt;0,"Supp",IFERROR(FIND("Replenishment",H1501,1),0)&gt;0,"Supp",1=1,H1501)</f>
        <v>0</v>
      </c>
      <c r="L1501" s="17">
        <f t="shared" si="23"/>
        <v>0</v>
      </c>
      <c r="M1501" s="17" cm="1">
        <f t="array" ref="M1501">_xlfn.IFS(IFERROR(FIND("事假",H1501,1),0)&gt;0,"Unpaid",IFERROR(FIND("年休假",H1501,1),0)&gt;0,"Annual",IFERROR(FIND("产",H1501,1),0)&gt;0,"Welfare",IFERROR(FIND("婚",H1501,1),0)&gt;0,"Welfare",IFERROR(FIND("育",H1501,1),0)&gt;0,"Welfare",IFERROR(FIND("丧",H1501,1),0)&gt;0,"Welfare",IFERROR(FIND("Annual",H1501,1),0)&gt;0,"Annual",IFERROR(FIND("annual",H1501,1),0)&gt;0,"Annual",IFERROR(FIND("病假",H1501,1),0)&gt;0,"Sick",IFERROR(FIND("sick",H1501,1),0)&gt;0,"Sick",IFERROR(FIND("Leave",H1501,1),0)&gt;0,"Unpaid",IFERROR(FIND("unpaid",H1501,1),0)&gt;0,"Unpaid",IFERROR(FIND("welfare",H1501,1),0)&gt;0,"Welfare",1=1,H1501)</f>
        <v>0</v>
      </c>
    </row>
    <row r="1502" spans="11:13">
      <c r="K1502" s="17" cm="1">
        <f t="array" ref="K1502">_xlfn.IFS(IFERROR(FIND("差",H1502,1),0)&gt;0,"Trip",IFERROR(FIND("trip",H1502,1),0)&gt;0,"Trip",IFERROR(FIND("假",H1502,1),0)&gt;0,"Leave",IFERROR(FIND("leave",H1502,1),0)&gt;0,"Leave",IFERROR(FIND("补单",H1502,1),0)&gt;0,"Supp",IFERROR(FIND("Replenishment",H1502,1),0)&gt;0,"Supp",1=1,H1502)</f>
        <v>0</v>
      </c>
      <c r="L1502" s="17">
        <f t="shared" si="23"/>
        <v>0</v>
      </c>
      <c r="M1502" s="17" cm="1">
        <f t="array" ref="M1502">_xlfn.IFS(IFERROR(FIND("事假",H1502,1),0)&gt;0,"Unpaid",IFERROR(FIND("年休假",H1502,1),0)&gt;0,"Annual",IFERROR(FIND("产",H1502,1),0)&gt;0,"Welfare",IFERROR(FIND("婚",H1502,1),0)&gt;0,"Welfare",IFERROR(FIND("育",H1502,1),0)&gt;0,"Welfare",IFERROR(FIND("丧",H1502,1),0)&gt;0,"Welfare",IFERROR(FIND("Annual",H1502,1),0)&gt;0,"Annual",IFERROR(FIND("annual",H1502,1),0)&gt;0,"Annual",IFERROR(FIND("病假",H1502,1),0)&gt;0,"Sick",IFERROR(FIND("sick",H1502,1),0)&gt;0,"Sick",IFERROR(FIND("Leave",H1502,1),0)&gt;0,"Unpaid",IFERROR(FIND("unpaid",H1502,1),0)&gt;0,"Unpaid",IFERROR(FIND("welfare",H1502,1),0)&gt;0,"Welfare",1=1,H1502)</f>
        <v>0</v>
      </c>
    </row>
    <row r="1503" spans="11:13">
      <c r="K1503" s="17" cm="1">
        <f t="array" ref="K1503">_xlfn.IFS(IFERROR(FIND("差",H1503,1),0)&gt;0,"Trip",IFERROR(FIND("trip",H1503,1),0)&gt;0,"Trip",IFERROR(FIND("假",H1503,1),0)&gt;0,"Leave",IFERROR(FIND("leave",H1503,1),0)&gt;0,"Leave",IFERROR(FIND("补单",H1503,1),0)&gt;0,"Supp",IFERROR(FIND("Replenishment",H1503,1),0)&gt;0,"Supp",1=1,H1503)</f>
        <v>0</v>
      </c>
      <c r="L1503" s="17">
        <f t="shared" si="23"/>
        <v>0</v>
      </c>
      <c r="M1503" s="17" cm="1">
        <f t="array" ref="M1503">_xlfn.IFS(IFERROR(FIND("事假",H1503,1),0)&gt;0,"Unpaid",IFERROR(FIND("年休假",H1503,1),0)&gt;0,"Annual",IFERROR(FIND("产",H1503,1),0)&gt;0,"Welfare",IFERROR(FIND("婚",H1503,1),0)&gt;0,"Welfare",IFERROR(FIND("育",H1503,1),0)&gt;0,"Welfare",IFERROR(FIND("丧",H1503,1),0)&gt;0,"Welfare",IFERROR(FIND("Annual",H1503,1),0)&gt;0,"Annual",IFERROR(FIND("annual",H1503,1),0)&gt;0,"Annual",IFERROR(FIND("病假",H1503,1),0)&gt;0,"Sick",IFERROR(FIND("sick",H1503,1),0)&gt;0,"Sick",IFERROR(FIND("Leave",H1503,1),0)&gt;0,"Unpaid",IFERROR(FIND("unpaid",H1503,1),0)&gt;0,"Unpaid",IFERROR(FIND("welfare",H1503,1),0)&gt;0,"Welfare",1=1,H1503)</f>
        <v>0</v>
      </c>
    </row>
    <row r="1504" spans="11:13">
      <c r="K1504" s="17" cm="1">
        <f t="array" ref="K1504">_xlfn.IFS(IFERROR(FIND("差",H1504,1),0)&gt;0,"Trip",IFERROR(FIND("trip",H1504,1),0)&gt;0,"Trip",IFERROR(FIND("假",H1504,1),0)&gt;0,"Leave",IFERROR(FIND("leave",H1504,1),0)&gt;0,"Leave",IFERROR(FIND("补单",H1504,1),0)&gt;0,"Supp",IFERROR(FIND("Replenishment",H1504,1),0)&gt;0,"Supp",1=1,H1504)</f>
        <v>0</v>
      </c>
      <c r="L1504" s="17">
        <f t="shared" si="23"/>
        <v>0</v>
      </c>
      <c r="M1504" s="17" cm="1">
        <f t="array" ref="M1504">_xlfn.IFS(IFERROR(FIND("事假",H1504,1),0)&gt;0,"Unpaid",IFERROR(FIND("年休假",H1504,1),0)&gt;0,"Annual",IFERROR(FIND("产",H1504,1),0)&gt;0,"Welfare",IFERROR(FIND("婚",H1504,1),0)&gt;0,"Welfare",IFERROR(FIND("育",H1504,1),0)&gt;0,"Welfare",IFERROR(FIND("丧",H1504,1),0)&gt;0,"Welfare",IFERROR(FIND("Annual",H1504,1),0)&gt;0,"Annual",IFERROR(FIND("annual",H1504,1),0)&gt;0,"Annual",IFERROR(FIND("病假",H1504,1),0)&gt;0,"Sick",IFERROR(FIND("sick",H1504,1),0)&gt;0,"Sick",IFERROR(FIND("Leave",H1504,1),0)&gt;0,"Unpaid",IFERROR(FIND("unpaid",H1504,1),0)&gt;0,"Unpaid",IFERROR(FIND("welfare",H1504,1),0)&gt;0,"Welfare",1=1,H1504)</f>
        <v>0</v>
      </c>
    </row>
    <row r="1505" spans="11:13">
      <c r="K1505" s="17" cm="1">
        <f t="array" ref="K1505">_xlfn.IFS(IFERROR(FIND("差",H1505,1),0)&gt;0,"Trip",IFERROR(FIND("trip",H1505,1),0)&gt;0,"Trip",IFERROR(FIND("假",H1505,1),0)&gt;0,"Leave",IFERROR(FIND("leave",H1505,1),0)&gt;0,"Leave",IFERROR(FIND("补单",H1505,1),0)&gt;0,"Supp",IFERROR(FIND("Replenishment",H1505,1),0)&gt;0,"Supp",1=1,H1505)</f>
        <v>0</v>
      </c>
      <c r="L1505" s="17">
        <f t="shared" si="23"/>
        <v>0</v>
      </c>
      <c r="M1505" s="17" cm="1">
        <f t="array" ref="M1505">_xlfn.IFS(IFERROR(FIND("事假",H1505,1),0)&gt;0,"Unpaid",IFERROR(FIND("年休假",H1505,1),0)&gt;0,"Annual",IFERROR(FIND("产",H1505,1),0)&gt;0,"Welfare",IFERROR(FIND("婚",H1505,1),0)&gt;0,"Welfare",IFERROR(FIND("育",H1505,1),0)&gt;0,"Welfare",IFERROR(FIND("丧",H1505,1),0)&gt;0,"Welfare",IFERROR(FIND("Annual",H1505,1),0)&gt;0,"Annual",IFERROR(FIND("annual",H1505,1),0)&gt;0,"Annual",IFERROR(FIND("病假",H1505,1),0)&gt;0,"Sick",IFERROR(FIND("sick",H1505,1),0)&gt;0,"Sick",IFERROR(FIND("Leave",H1505,1),0)&gt;0,"Unpaid",IFERROR(FIND("unpaid",H1505,1),0)&gt;0,"Unpaid",IFERROR(FIND("welfare",H1505,1),0)&gt;0,"Welfare",1=1,H1505)</f>
        <v>0</v>
      </c>
    </row>
    <row r="1506" spans="11:13">
      <c r="K1506" s="17" cm="1">
        <f t="array" ref="K1506">_xlfn.IFS(IFERROR(FIND("差",H1506,1),0)&gt;0,"Trip",IFERROR(FIND("trip",H1506,1),0)&gt;0,"Trip",IFERROR(FIND("假",H1506,1),0)&gt;0,"Leave",IFERROR(FIND("leave",H1506,1),0)&gt;0,"Leave",IFERROR(FIND("补单",H1506,1),0)&gt;0,"Supp",IFERROR(FIND("Replenishment",H1506,1),0)&gt;0,"Supp",1=1,H1506)</f>
        <v>0</v>
      </c>
      <c r="L1506" s="17">
        <f t="shared" si="23"/>
        <v>0</v>
      </c>
      <c r="M1506" s="17" cm="1">
        <f t="array" ref="M1506">_xlfn.IFS(IFERROR(FIND("事假",H1506,1),0)&gt;0,"Unpaid",IFERROR(FIND("年休假",H1506,1),0)&gt;0,"Annual",IFERROR(FIND("产",H1506,1),0)&gt;0,"Welfare",IFERROR(FIND("婚",H1506,1),0)&gt;0,"Welfare",IFERROR(FIND("育",H1506,1),0)&gt;0,"Welfare",IFERROR(FIND("丧",H1506,1),0)&gt;0,"Welfare",IFERROR(FIND("Annual",H1506,1),0)&gt;0,"Annual",IFERROR(FIND("annual",H1506,1),0)&gt;0,"Annual",IFERROR(FIND("病假",H1506,1),0)&gt;0,"Sick",IFERROR(FIND("sick",H1506,1),0)&gt;0,"Sick",IFERROR(FIND("Leave",H1506,1),0)&gt;0,"Unpaid",IFERROR(FIND("unpaid",H1506,1),0)&gt;0,"Unpaid",IFERROR(FIND("welfare",H1506,1),0)&gt;0,"Welfare",1=1,H1506)</f>
        <v>0</v>
      </c>
    </row>
    <row r="1507" spans="11:13">
      <c r="K1507" s="17" cm="1">
        <f t="array" ref="K1507">_xlfn.IFS(IFERROR(FIND("差",H1507,1),0)&gt;0,"Trip",IFERROR(FIND("trip",H1507,1),0)&gt;0,"Trip",IFERROR(FIND("假",H1507,1),0)&gt;0,"Leave",IFERROR(FIND("leave",H1507,1),0)&gt;0,"Leave",IFERROR(FIND("补单",H1507,1),0)&gt;0,"Supp",IFERROR(FIND("Replenishment",H1507,1),0)&gt;0,"Supp",1=1,H1507)</f>
        <v>0</v>
      </c>
      <c r="L1507" s="17">
        <f t="shared" si="23"/>
        <v>0</v>
      </c>
      <c r="M1507" s="17" cm="1">
        <f t="array" ref="M1507">_xlfn.IFS(IFERROR(FIND("事假",H1507,1),0)&gt;0,"Unpaid",IFERROR(FIND("年休假",H1507,1),0)&gt;0,"Annual",IFERROR(FIND("产",H1507,1),0)&gt;0,"Welfare",IFERROR(FIND("婚",H1507,1),0)&gt;0,"Welfare",IFERROR(FIND("育",H1507,1),0)&gt;0,"Welfare",IFERROR(FIND("丧",H1507,1),0)&gt;0,"Welfare",IFERROR(FIND("Annual",H1507,1),0)&gt;0,"Annual",IFERROR(FIND("annual",H1507,1),0)&gt;0,"Annual",IFERROR(FIND("病假",H1507,1),0)&gt;0,"Sick",IFERROR(FIND("sick",H1507,1),0)&gt;0,"Sick",IFERROR(FIND("Leave",H1507,1),0)&gt;0,"Unpaid",IFERROR(FIND("unpaid",H1507,1),0)&gt;0,"Unpaid",IFERROR(FIND("welfare",H1507,1),0)&gt;0,"Welfare",1=1,H1507)</f>
        <v>0</v>
      </c>
    </row>
    <row r="1508" spans="11:13">
      <c r="K1508" s="17" cm="1">
        <f t="array" ref="K1508">_xlfn.IFS(IFERROR(FIND("差",H1508,1),0)&gt;0,"Trip",IFERROR(FIND("trip",H1508,1),0)&gt;0,"Trip",IFERROR(FIND("假",H1508,1),0)&gt;0,"Leave",IFERROR(FIND("leave",H1508,1),0)&gt;0,"Leave",IFERROR(FIND("补单",H1508,1),0)&gt;0,"Supp",IFERROR(FIND("Replenishment",H1508,1),0)&gt;0,"Supp",1=1,H1508)</f>
        <v>0</v>
      </c>
      <c r="L1508" s="17">
        <f t="shared" si="23"/>
        <v>0</v>
      </c>
      <c r="M1508" s="17" cm="1">
        <f t="array" ref="M1508">_xlfn.IFS(IFERROR(FIND("事假",H1508,1),0)&gt;0,"Unpaid",IFERROR(FIND("年休假",H1508,1),0)&gt;0,"Annual",IFERROR(FIND("产",H1508,1),0)&gt;0,"Welfare",IFERROR(FIND("婚",H1508,1),0)&gt;0,"Welfare",IFERROR(FIND("育",H1508,1),0)&gt;0,"Welfare",IFERROR(FIND("丧",H1508,1),0)&gt;0,"Welfare",IFERROR(FIND("Annual",H1508,1),0)&gt;0,"Annual",IFERROR(FIND("annual",H1508,1),0)&gt;0,"Annual",IFERROR(FIND("病假",H1508,1),0)&gt;0,"Sick",IFERROR(FIND("sick",H1508,1),0)&gt;0,"Sick",IFERROR(FIND("Leave",H1508,1),0)&gt;0,"Unpaid",IFERROR(FIND("unpaid",H1508,1),0)&gt;0,"Unpaid",IFERROR(FIND("welfare",H1508,1),0)&gt;0,"Welfare",1=1,H1508)</f>
        <v>0</v>
      </c>
    </row>
    <row r="1509" spans="11:13">
      <c r="K1509" s="17" cm="1">
        <f t="array" ref="K1509">_xlfn.IFS(IFERROR(FIND("差",H1509,1),0)&gt;0,"Trip",IFERROR(FIND("trip",H1509,1),0)&gt;0,"Trip",IFERROR(FIND("假",H1509,1),0)&gt;0,"Leave",IFERROR(FIND("leave",H1509,1),0)&gt;0,"Leave",IFERROR(FIND("补单",H1509,1),0)&gt;0,"Supp",IFERROR(FIND("Replenishment",H1509,1),0)&gt;0,"Supp",1=1,H1509)</f>
        <v>0</v>
      </c>
      <c r="L1509" s="17">
        <f t="shared" si="23"/>
        <v>0</v>
      </c>
      <c r="M1509" s="17" cm="1">
        <f t="array" ref="M1509">_xlfn.IFS(IFERROR(FIND("事假",H1509,1),0)&gt;0,"Unpaid",IFERROR(FIND("年休假",H1509,1),0)&gt;0,"Annual",IFERROR(FIND("产",H1509,1),0)&gt;0,"Welfare",IFERROR(FIND("婚",H1509,1),0)&gt;0,"Welfare",IFERROR(FIND("育",H1509,1),0)&gt;0,"Welfare",IFERROR(FIND("丧",H1509,1),0)&gt;0,"Welfare",IFERROR(FIND("Annual",H1509,1),0)&gt;0,"Annual",IFERROR(FIND("annual",H1509,1),0)&gt;0,"Annual",IFERROR(FIND("病假",H1509,1),0)&gt;0,"Sick",IFERROR(FIND("sick",H1509,1),0)&gt;0,"Sick",IFERROR(FIND("Leave",H1509,1),0)&gt;0,"Unpaid",IFERROR(FIND("unpaid",H1509,1),0)&gt;0,"Unpaid",IFERROR(FIND("welfare",H1509,1),0)&gt;0,"Welfare",1=1,H1509)</f>
        <v>0</v>
      </c>
    </row>
    <row r="1510" spans="11:13">
      <c r="K1510" s="17" cm="1">
        <f t="array" ref="K1510">_xlfn.IFS(IFERROR(FIND("差",H1510,1),0)&gt;0,"Trip",IFERROR(FIND("trip",H1510,1),0)&gt;0,"Trip",IFERROR(FIND("假",H1510,1),0)&gt;0,"Leave",IFERROR(FIND("leave",H1510,1),0)&gt;0,"Leave",IFERROR(FIND("补单",H1510,1),0)&gt;0,"Supp",IFERROR(FIND("Replenishment",H1510,1),0)&gt;0,"Supp",1=1,H1510)</f>
        <v>0</v>
      </c>
      <c r="L1510" s="17">
        <f t="shared" si="23"/>
        <v>0</v>
      </c>
      <c r="M1510" s="17" cm="1">
        <f t="array" ref="M1510">_xlfn.IFS(IFERROR(FIND("事假",H1510,1),0)&gt;0,"Unpaid",IFERROR(FIND("年休假",H1510,1),0)&gt;0,"Annual",IFERROR(FIND("产",H1510,1),0)&gt;0,"Welfare",IFERROR(FIND("婚",H1510,1),0)&gt;0,"Welfare",IFERROR(FIND("育",H1510,1),0)&gt;0,"Welfare",IFERROR(FIND("丧",H1510,1),0)&gt;0,"Welfare",IFERROR(FIND("Annual",H1510,1),0)&gt;0,"Annual",IFERROR(FIND("annual",H1510,1),0)&gt;0,"Annual",IFERROR(FIND("病假",H1510,1),0)&gt;0,"Sick",IFERROR(FIND("sick",H1510,1),0)&gt;0,"Sick",IFERROR(FIND("Leave",H1510,1),0)&gt;0,"Unpaid",IFERROR(FIND("unpaid",H1510,1),0)&gt;0,"Unpaid",IFERROR(FIND("welfare",H1510,1),0)&gt;0,"Welfare",1=1,H1510)</f>
        <v>0</v>
      </c>
    </row>
    <row r="1511" spans="11:13">
      <c r="K1511" s="17" cm="1">
        <f t="array" ref="K1511">_xlfn.IFS(IFERROR(FIND("差",H1511,1),0)&gt;0,"Trip",IFERROR(FIND("trip",H1511,1),0)&gt;0,"Trip",IFERROR(FIND("假",H1511,1),0)&gt;0,"Leave",IFERROR(FIND("leave",H1511,1),0)&gt;0,"Leave",IFERROR(FIND("补单",H1511,1),0)&gt;0,"Supp",IFERROR(FIND("Replenishment",H1511,1),0)&gt;0,"Supp",1=1,H1511)</f>
        <v>0</v>
      </c>
      <c r="L1511" s="17">
        <f t="shared" si="23"/>
        <v>0</v>
      </c>
      <c r="M1511" s="17" cm="1">
        <f t="array" ref="M1511">_xlfn.IFS(IFERROR(FIND("事假",H1511,1),0)&gt;0,"Unpaid",IFERROR(FIND("年休假",H1511,1),0)&gt;0,"Annual",IFERROR(FIND("产",H1511,1),0)&gt;0,"Welfare",IFERROR(FIND("婚",H1511,1),0)&gt;0,"Welfare",IFERROR(FIND("育",H1511,1),0)&gt;0,"Welfare",IFERROR(FIND("丧",H1511,1),0)&gt;0,"Welfare",IFERROR(FIND("Annual",H1511,1),0)&gt;0,"Annual",IFERROR(FIND("annual",H1511,1),0)&gt;0,"Annual",IFERROR(FIND("病假",H1511,1),0)&gt;0,"Sick",IFERROR(FIND("sick",H1511,1),0)&gt;0,"Sick",IFERROR(FIND("Leave",H1511,1),0)&gt;0,"Unpaid",IFERROR(FIND("unpaid",H1511,1),0)&gt;0,"Unpaid",IFERROR(FIND("welfare",H1511,1),0)&gt;0,"Welfare",1=1,H1511)</f>
        <v>0</v>
      </c>
    </row>
    <row r="1512" spans="11:13">
      <c r="K1512" s="17" cm="1">
        <f t="array" ref="K1512">_xlfn.IFS(IFERROR(FIND("差",H1512,1),0)&gt;0,"Trip",IFERROR(FIND("trip",H1512,1),0)&gt;0,"Trip",IFERROR(FIND("假",H1512,1),0)&gt;0,"Leave",IFERROR(FIND("leave",H1512,1),0)&gt;0,"Leave",IFERROR(FIND("补单",H1512,1),0)&gt;0,"Supp",IFERROR(FIND("Replenishment",H1512,1),0)&gt;0,"Supp",1=1,H1512)</f>
        <v>0</v>
      </c>
      <c r="L1512" s="17">
        <f t="shared" si="23"/>
        <v>0</v>
      </c>
      <c r="M1512" s="17" cm="1">
        <f t="array" ref="M1512">_xlfn.IFS(IFERROR(FIND("事假",H1512,1),0)&gt;0,"Unpaid",IFERROR(FIND("年休假",H1512,1),0)&gt;0,"Annual",IFERROR(FIND("产",H1512,1),0)&gt;0,"Welfare",IFERROR(FIND("婚",H1512,1),0)&gt;0,"Welfare",IFERROR(FIND("育",H1512,1),0)&gt;0,"Welfare",IFERROR(FIND("丧",H1512,1),0)&gt;0,"Welfare",IFERROR(FIND("Annual",H1512,1),0)&gt;0,"Annual",IFERROR(FIND("annual",H1512,1),0)&gt;0,"Annual",IFERROR(FIND("病假",H1512,1),0)&gt;0,"Sick",IFERROR(FIND("sick",H1512,1),0)&gt;0,"Sick",IFERROR(FIND("Leave",H1512,1),0)&gt;0,"Unpaid",IFERROR(FIND("unpaid",H1512,1),0)&gt;0,"Unpaid",IFERROR(FIND("welfare",H1512,1),0)&gt;0,"Welfare",1=1,H1512)</f>
        <v>0</v>
      </c>
    </row>
    <row r="1513" spans="11:13">
      <c r="K1513" s="17" cm="1">
        <f t="array" ref="K1513">_xlfn.IFS(IFERROR(FIND("差",H1513,1),0)&gt;0,"Trip",IFERROR(FIND("trip",H1513,1),0)&gt;0,"Trip",IFERROR(FIND("假",H1513,1),0)&gt;0,"Leave",IFERROR(FIND("leave",H1513,1),0)&gt;0,"Leave",IFERROR(FIND("补单",H1513,1),0)&gt;0,"Supp",IFERROR(FIND("Replenishment",H1513,1),0)&gt;0,"Supp",1=1,H1513)</f>
        <v>0</v>
      </c>
      <c r="L1513" s="17">
        <f t="shared" si="23"/>
        <v>0</v>
      </c>
      <c r="M1513" s="17" cm="1">
        <f t="array" ref="M1513">_xlfn.IFS(IFERROR(FIND("事假",H1513,1),0)&gt;0,"Unpaid",IFERROR(FIND("年休假",H1513,1),0)&gt;0,"Annual",IFERROR(FIND("产",H1513,1),0)&gt;0,"Welfare",IFERROR(FIND("婚",H1513,1),0)&gt;0,"Welfare",IFERROR(FIND("育",H1513,1),0)&gt;0,"Welfare",IFERROR(FIND("丧",H1513,1),0)&gt;0,"Welfare",IFERROR(FIND("Annual",H1513,1),0)&gt;0,"Annual",IFERROR(FIND("annual",H1513,1),0)&gt;0,"Annual",IFERROR(FIND("病假",H1513,1),0)&gt;0,"Sick",IFERROR(FIND("sick",H1513,1),0)&gt;0,"Sick",IFERROR(FIND("Leave",H1513,1),0)&gt;0,"Unpaid",IFERROR(FIND("unpaid",H1513,1),0)&gt;0,"Unpaid",IFERROR(FIND("welfare",H1513,1),0)&gt;0,"Welfare",1=1,H1513)</f>
        <v>0</v>
      </c>
    </row>
    <row r="1514" spans="11:13">
      <c r="K1514" s="17" cm="1">
        <f t="array" ref="K1514">_xlfn.IFS(IFERROR(FIND("差",H1514,1),0)&gt;0,"Trip",IFERROR(FIND("trip",H1514,1),0)&gt;0,"Trip",IFERROR(FIND("假",H1514,1),0)&gt;0,"Leave",IFERROR(FIND("leave",H1514,1),0)&gt;0,"Leave",IFERROR(FIND("补单",H1514,1),0)&gt;0,"Supp",IFERROR(FIND("Replenishment",H1514,1),0)&gt;0,"Supp",1=1,H1514)</f>
        <v>0</v>
      </c>
      <c r="L1514" s="17">
        <f t="shared" si="23"/>
        <v>0</v>
      </c>
      <c r="M1514" s="17" cm="1">
        <f t="array" ref="M1514">_xlfn.IFS(IFERROR(FIND("事假",H1514,1),0)&gt;0,"Unpaid",IFERROR(FIND("年休假",H1514,1),0)&gt;0,"Annual",IFERROR(FIND("产",H1514,1),0)&gt;0,"Welfare",IFERROR(FIND("婚",H1514,1),0)&gt;0,"Welfare",IFERROR(FIND("育",H1514,1),0)&gt;0,"Welfare",IFERROR(FIND("丧",H1514,1),0)&gt;0,"Welfare",IFERROR(FIND("Annual",H1514,1),0)&gt;0,"Annual",IFERROR(FIND("annual",H1514,1),0)&gt;0,"Annual",IFERROR(FIND("病假",H1514,1),0)&gt;0,"Sick",IFERROR(FIND("sick",H1514,1),0)&gt;0,"Sick",IFERROR(FIND("Leave",H1514,1),0)&gt;0,"Unpaid",IFERROR(FIND("unpaid",H1514,1),0)&gt;0,"Unpaid",IFERROR(FIND("welfare",H1514,1),0)&gt;0,"Welfare",1=1,H1514)</f>
        <v>0</v>
      </c>
    </row>
    <row r="1515" spans="11:13">
      <c r="K1515" s="17" cm="1">
        <f t="array" ref="K1515">_xlfn.IFS(IFERROR(FIND("差",H1515,1),0)&gt;0,"Trip",IFERROR(FIND("trip",H1515,1),0)&gt;0,"Trip",IFERROR(FIND("假",H1515,1),0)&gt;0,"Leave",IFERROR(FIND("leave",H1515,1),0)&gt;0,"Leave",IFERROR(FIND("补单",H1515,1),0)&gt;0,"Supp",IFERROR(FIND("Replenishment",H1515,1),0)&gt;0,"Supp",1=1,H1515)</f>
        <v>0</v>
      </c>
      <c r="L1515" s="17">
        <f t="shared" si="23"/>
        <v>0</v>
      </c>
      <c r="M1515" s="17" cm="1">
        <f t="array" ref="M1515">_xlfn.IFS(IFERROR(FIND("事假",H1515,1),0)&gt;0,"Unpaid",IFERROR(FIND("年休假",H1515,1),0)&gt;0,"Annual",IFERROR(FIND("产",H1515,1),0)&gt;0,"Welfare",IFERROR(FIND("婚",H1515,1),0)&gt;0,"Welfare",IFERROR(FIND("育",H1515,1),0)&gt;0,"Welfare",IFERROR(FIND("丧",H1515,1),0)&gt;0,"Welfare",IFERROR(FIND("Annual",H1515,1),0)&gt;0,"Annual",IFERROR(FIND("annual",H1515,1),0)&gt;0,"Annual",IFERROR(FIND("病假",H1515,1),0)&gt;0,"Sick",IFERROR(FIND("sick",H1515,1),0)&gt;0,"Sick",IFERROR(FIND("Leave",H1515,1),0)&gt;0,"Unpaid",IFERROR(FIND("unpaid",H1515,1),0)&gt;0,"Unpaid",IFERROR(FIND("welfare",H1515,1),0)&gt;0,"Welfare",1=1,H1515)</f>
        <v>0</v>
      </c>
    </row>
    <row r="1516" spans="11:13">
      <c r="K1516" s="17" cm="1">
        <f t="array" ref="K1516">_xlfn.IFS(IFERROR(FIND("差",H1516,1),0)&gt;0,"Trip",IFERROR(FIND("trip",H1516,1),0)&gt;0,"Trip",IFERROR(FIND("假",H1516,1),0)&gt;0,"Leave",IFERROR(FIND("leave",H1516,1),0)&gt;0,"Leave",IFERROR(FIND("补单",H1516,1),0)&gt;0,"Supp",IFERROR(FIND("Replenishment",H1516,1),0)&gt;0,"Supp",1=1,H1516)</f>
        <v>0</v>
      </c>
      <c r="L1516" s="17">
        <f t="shared" si="23"/>
        <v>0</v>
      </c>
      <c r="M1516" s="17" cm="1">
        <f t="array" ref="M1516">_xlfn.IFS(IFERROR(FIND("事假",H1516,1),0)&gt;0,"Unpaid",IFERROR(FIND("年休假",H1516,1),0)&gt;0,"Annual",IFERROR(FIND("产",H1516,1),0)&gt;0,"Welfare",IFERROR(FIND("婚",H1516,1),0)&gt;0,"Welfare",IFERROR(FIND("育",H1516,1),0)&gt;0,"Welfare",IFERROR(FIND("丧",H1516,1),0)&gt;0,"Welfare",IFERROR(FIND("Annual",H1516,1),0)&gt;0,"Annual",IFERROR(FIND("annual",H1516,1),0)&gt;0,"Annual",IFERROR(FIND("病假",H1516,1),0)&gt;0,"Sick",IFERROR(FIND("sick",H1516,1),0)&gt;0,"Sick",IFERROR(FIND("Leave",H1516,1),0)&gt;0,"Unpaid",IFERROR(FIND("unpaid",H1516,1),0)&gt;0,"Unpaid",IFERROR(FIND("welfare",H1516,1),0)&gt;0,"Welfare",1=1,H1516)</f>
        <v>0</v>
      </c>
    </row>
    <row r="1517" spans="11:13">
      <c r="K1517" s="17" cm="1">
        <f t="array" ref="K1517">_xlfn.IFS(IFERROR(FIND("差",H1517,1),0)&gt;0,"Trip",IFERROR(FIND("trip",H1517,1),0)&gt;0,"Trip",IFERROR(FIND("假",H1517,1),0)&gt;0,"Leave",IFERROR(FIND("leave",H1517,1),0)&gt;0,"Leave",IFERROR(FIND("补单",H1517,1),0)&gt;0,"Supp",IFERROR(FIND("Replenishment",H1517,1),0)&gt;0,"Supp",1=1,H1517)</f>
        <v>0</v>
      </c>
      <c r="L1517" s="17">
        <f t="shared" si="23"/>
        <v>0</v>
      </c>
      <c r="M1517" s="17" cm="1">
        <f t="array" ref="M1517">_xlfn.IFS(IFERROR(FIND("事假",H1517,1),0)&gt;0,"Unpaid",IFERROR(FIND("年休假",H1517,1),0)&gt;0,"Annual",IFERROR(FIND("产",H1517,1),0)&gt;0,"Welfare",IFERROR(FIND("婚",H1517,1),0)&gt;0,"Welfare",IFERROR(FIND("育",H1517,1),0)&gt;0,"Welfare",IFERROR(FIND("丧",H1517,1),0)&gt;0,"Welfare",IFERROR(FIND("Annual",H1517,1),0)&gt;0,"Annual",IFERROR(FIND("annual",H1517,1),0)&gt;0,"Annual",IFERROR(FIND("病假",H1517,1),0)&gt;0,"Sick",IFERROR(FIND("sick",H1517,1),0)&gt;0,"Sick",IFERROR(FIND("Leave",H1517,1),0)&gt;0,"Unpaid",IFERROR(FIND("unpaid",H1517,1),0)&gt;0,"Unpaid",IFERROR(FIND("welfare",H1517,1),0)&gt;0,"Welfare",1=1,H1517)</f>
        <v>0</v>
      </c>
    </row>
    <row r="1518" spans="11:13">
      <c r="K1518" s="17" cm="1">
        <f t="array" ref="K1518">_xlfn.IFS(IFERROR(FIND("差",H1518,1),0)&gt;0,"Trip",IFERROR(FIND("trip",H1518,1),0)&gt;0,"Trip",IFERROR(FIND("假",H1518,1),0)&gt;0,"Leave",IFERROR(FIND("leave",H1518,1),0)&gt;0,"Leave",IFERROR(FIND("补单",H1518,1),0)&gt;0,"Supp",IFERROR(FIND("Replenishment",H1518,1),0)&gt;0,"Supp",1=1,H1518)</f>
        <v>0</v>
      </c>
      <c r="L1518" s="17">
        <f t="shared" si="23"/>
        <v>0</v>
      </c>
      <c r="M1518" s="17" cm="1">
        <f t="array" ref="M1518">_xlfn.IFS(IFERROR(FIND("事假",H1518,1),0)&gt;0,"Unpaid",IFERROR(FIND("年休假",H1518,1),0)&gt;0,"Annual",IFERROR(FIND("产",H1518,1),0)&gt;0,"Welfare",IFERROR(FIND("婚",H1518,1),0)&gt;0,"Welfare",IFERROR(FIND("育",H1518,1),0)&gt;0,"Welfare",IFERROR(FIND("丧",H1518,1),0)&gt;0,"Welfare",IFERROR(FIND("Annual",H1518,1),0)&gt;0,"Annual",IFERROR(FIND("annual",H1518,1),0)&gt;0,"Annual",IFERROR(FIND("病假",H1518,1),0)&gt;0,"Sick",IFERROR(FIND("sick",H1518,1),0)&gt;0,"Sick",IFERROR(FIND("Leave",H1518,1),0)&gt;0,"Unpaid",IFERROR(FIND("unpaid",H1518,1),0)&gt;0,"Unpaid",IFERROR(FIND("welfare",H1518,1),0)&gt;0,"Welfare",1=1,H1518)</f>
        <v>0</v>
      </c>
    </row>
    <row r="1519" spans="11:13">
      <c r="K1519" s="17" cm="1">
        <f t="array" ref="K1519">_xlfn.IFS(IFERROR(FIND("差",H1519,1),0)&gt;0,"Trip",IFERROR(FIND("trip",H1519,1),0)&gt;0,"Trip",IFERROR(FIND("假",H1519,1),0)&gt;0,"Leave",IFERROR(FIND("leave",H1519,1),0)&gt;0,"Leave",IFERROR(FIND("补单",H1519,1),0)&gt;0,"Supp",IFERROR(FIND("Replenishment",H1519,1),0)&gt;0,"Supp",1=1,H1519)</f>
        <v>0</v>
      </c>
      <c r="L1519" s="17">
        <f t="shared" si="23"/>
        <v>0</v>
      </c>
      <c r="M1519" s="17" cm="1">
        <f t="array" ref="M1519">_xlfn.IFS(IFERROR(FIND("事假",H1519,1),0)&gt;0,"Unpaid",IFERROR(FIND("年休假",H1519,1),0)&gt;0,"Annual",IFERROR(FIND("产",H1519,1),0)&gt;0,"Welfare",IFERROR(FIND("婚",H1519,1),0)&gt;0,"Welfare",IFERROR(FIND("育",H1519,1),0)&gt;0,"Welfare",IFERROR(FIND("丧",H1519,1),0)&gt;0,"Welfare",IFERROR(FIND("Annual",H1519,1),0)&gt;0,"Annual",IFERROR(FIND("annual",H1519,1),0)&gt;0,"Annual",IFERROR(FIND("病假",H1519,1),0)&gt;0,"Sick",IFERROR(FIND("sick",H1519,1),0)&gt;0,"Sick",IFERROR(FIND("Leave",H1519,1),0)&gt;0,"Unpaid",IFERROR(FIND("unpaid",H1519,1),0)&gt;0,"Unpaid",IFERROR(FIND("welfare",H1519,1),0)&gt;0,"Welfare",1=1,H1519)</f>
        <v>0</v>
      </c>
    </row>
    <row r="1520" spans="11:13">
      <c r="K1520" s="17" cm="1">
        <f t="array" ref="K1520">_xlfn.IFS(IFERROR(FIND("差",H1520,1),0)&gt;0,"Trip",IFERROR(FIND("trip",H1520,1),0)&gt;0,"Trip",IFERROR(FIND("假",H1520,1),0)&gt;0,"Leave",IFERROR(FIND("leave",H1520,1),0)&gt;0,"Leave",IFERROR(FIND("补单",H1520,1),0)&gt;0,"Supp",IFERROR(FIND("Replenishment",H1520,1),0)&gt;0,"Supp",1=1,H1520)</f>
        <v>0</v>
      </c>
      <c r="L1520" s="17">
        <f t="shared" si="23"/>
        <v>0</v>
      </c>
      <c r="M1520" s="17" cm="1">
        <f t="array" ref="M1520">_xlfn.IFS(IFERROR(FIND("事假",H1520,1),0)&gt;0,"Unpaid",IFERROR(FIND("年休假",H1520,1),0)&gt;0,"Annual",IFERROR(FIND("产",H1520,1),0)&gt;0,"Welfare",IFERROR(FIND("婚",H1520,1),0)&gt;0,"Welfare",IFERROR(FIND("育",H1520,1),0)&gt;0,"Welfare",IFERROR(FIND("丧",H1520,1),0)&gt;0,"Welfare",IFERROR(FIND("Annual",H1520,1),0)&gt;0,"Annual",IFERROR(FIND("annual",H1520,1),0)&gt;0,"Annual",IFERROR(FIND("病假",H1520,1),0)&gt;0,"Sick",IFERROR(FIND("sick",H1520,1),0)&gt;0,"Sick",IFERROR(FIND("Leave",H1520,1),0)&gt;0,"Unpaid",IFERROR(FIND("unpaid",H1520,1),0)&gt;0,"Unpaid",IFERROR(FIND("welfare",H1520,1),0)&gt;0,"Welfare",1=1,H1520)</f>
        <v>0</v>
      </c>
    </row>
    <row r="1521" spans="11:13">
      <c r="K1521" s="17" cm="1">
        <f t="array" ref="K1521">_xlfn.IFS(IFERROR(FIND("差",H1521,1),0)&gt;0,"Trip",IFERROR(FIND("trip",H1521,1),0)&gt;0,"Trip",IFERROR(FIND("假",H1521,1),0)&gt;0,"Leave",IFERROR(FIND("leave",H1521,1),0)&gt;0,"Leave",IFERROR(FIND("补单",H1521,1),0)&gt;0,"Supp",IFERROR(FIND("Replenishment",H1521,1),0)&gt;0,"Supp",1=1,H1521)</f>
        <v>0</v>
      </c>
      <c r="L1521" s="17">
        <f t="shared" si="23"/>
        <v>0</v>
      </c>
      <c r="M1521" s="17" cm="1">
        <f t="array" ref="M1521">_xlfn.IFS(IFERROR(FIND("事假",H1521,1),0)&gt;0,"Unpaid",IFERROR(FIND("年休假",H1521,1),0)&gt;0,"Annual",IFERROR(FIND("产",H1521,1),0)&gt;0,"Welfare",IFERROR(FIND("婚",H1521,1),0)&gt;0,"Welfare",IFERROR(FIND("育",H1521,1),0)&gt;0,"Welfare",IFERROR(FIND("丧",H1521,1),0)&gt;0,"Welfare",IFERROR(FIND("Annual",H1521,1),0)&gt;0,"Annual",IFERROR(FIND("annual",H1521,1),0)&gt;0,"Annual",IFERROR(FIND("病假",H1521,1),0)&gt;0,"Sick",IFERROR(FIND("sick",H1521,1),0)&gt;0,"Sick",IFERROR(FIND("Leave",H1521,1),0)&gt;0,"Unpaid",IFERROR(FIND("unpaid",H1521,1),0)&gt;0,"Unpaid",IFERROR(FIND("welfare",H1521,1),0)&gt;0,"Welfare",1=1,H1521)</f>
        <v>0</v>
      </c>
    </row>
    <row r="1522" spans="11:13">
      <c r="K1522" s="17" cm="1">
        <f t="array" ref="K1522">_xlfn.IFS(IFERROR(FIND("差",H1522,1),0)&gt;0,"Trip",IFERROR(FIND("trip",H1522,1),0)&gt;0,"Trip",IFERROR(FIND("假",H1522,1),0)&gt;0,"Leave",IFERROR(FIND("leave",H1522,1),0)&gt;0,"Leave",IFERROR(FIND("补单",H1522,1),0)&gt;0,"Supp",IFERROR(FIND("Replenishment",H1522,1),0)&gt;0,"Supp",1=1,H1522)</f>
        <v>0</v>
      </c>
      <c r="L1522" s="17">
        <f t="shared" si="23"/>
        <v>0</v>
      </c>
      <c r="M1522" s="17" cm="1">
        <f t="array" ref="M1522">_xlfn.IFS(IFERROR(FIND("事假",H1522,1),0)&gt;0,"Unpaid",IFERROR(FIND("年休假",H1522,1),0)&gt;0,"Annual",IFERROR(FIND("产",H1522,1),0)&gt;0,"Welfare",IFERROR(FIND("婚",H1522,1),0)&gt;0,"Welfare",IFERROR(FIND("育",H1522,1),0)&gt;0,"Welfare",IFERROR(FIND("丧",H1522,1),0)&gt;0,"Welfare",IFERROR(FIND("Annual",H1522,1),0)&gt;0,"Annual",IFERROR(FIND("annual",H1522,1),0)&gt;0,"Annual",IFERROR(FIND("病假",H1522,1),0)&gt;0,"Sick",IFERROR(FIND("sick",H1522,1),0)&gt;0,"Sick",IFERROR(FIND("Leave",H1522,1),0)&gt;0,"Unpaid",IFERROR(FIND("unpaid",H1522,1),0)&gt;0,"Unpaid",IFERROR(FIND("welfare",H1522,1),0)&gt;0,"Welfare",1=1,H1522)</f>
        <v>0</v>
      </c>
    </row>
    <row r="1523" spans="11:13">
      <c r="K1523" s="17" cm="1">
        <f t="array" ref="K1523">_xlfn.IFS(IFERROR(FIND("差",H1523,1),0)&gt;0,"Trip",IFERROR(FIND("trip",H1523,1),0)&gt;0,"Trip",IFERROR(FIND("假",H1523,1),0)&gt;0,"Leave",IFERROR(FIND("leave",H1523,1),0)&gt;0,"Leave",IFERROR(FIND("补单",H1523,1),0)&gt;0,"Supp",IFERROR(FIND("Replenishment",H1523,1),0)&gt;0,"Supp",1=1,H1523)</f>
        <v>0</v>
      </c>
      <c r="L1523" s="17">
        <f t="shared" si="23"/>
        <v>0</v>
      </c>
      <c r="M1523" s="17" cm="1">
        <f t="array" ref="M1523">_xlfn.IFS(IFERROR(FIND("事假",H1523,1),0)&gt;0,"Unpaid",IFERROR(FIND("年休假",H1523,1),0)&gt;0,"Annual",IFERROR(FIND("产",H1523,1),0)&gt;0,"Welfare",IFERROR(FIND("婚",H1523,1),0)&gt;0,"Welfare",IFERROR(FIND("育",H1523,1),0)&gt;0,"Welfare",IFERROR(FIND("丧",H1523,1),0)&gt;0,"Welfare",IFERROR(FIND("Annual",H1523,1),0)&gt;0,"Annual",IFERROR(FIND("annual",H1523,1),0)&gt;0,"Annual",IFERROR(FIND("病假",H1523,1),0)&gt;0,"Sick",IFERROR(FIND("sick",H1523,1),0)&gt;0,"Sick",IFERROR(FIND("Leave",H1523,1),0)&gt;0,"Unpaid",IFERROR(FIND("unpaid",H1523,1),0)&gt;0,"Unpaid",IFERROR(FIND("welfare",H1523,1),0)&gt;0,"Welfare",1=1,H1523)</f>
        <v>0</v>
      </c>
    </row>
    <row r="1524" spans="11:13">
      <c r="K1524" s="17" cm="1">
        <f t="array" ref="K1524">_xlfn.IFS(IFERROR(FIND("差",H1524,1),0)&gt;0,"Trip",IFERROR(FIND("trip",H1524,1),0)&gt;0,"Trip",IFERROR(FIND("假",H1524,1),0)&gt;0,"Leave",IFERROR(FIND("leave",H1524,1),0)&gt;0,"Leave",IFERROR(FIND("补单",H1524,1),0)&gt;0,"Supp",IFERROR(FIND("Replenishment",H1524,1),0)&gt;0,"Supp",1=1,H1524)</f>
        <v>0</v>
      </c>
      <c r="L1524" s="17">
        <f t="shared" si="23"/>
        <v>0</v>
      </c>
      <c r="M1524" s="17" cm="1">
        <f t="array" ref="M1524">_xlfn.IFS(IFERROR(FIND("事假",H1524,1),0)&gt;0,"Unpaid",IFERROR(FIND("年休假",H1524,1),0)&gt;0,"Annual",IFERROR(FIND("产",H1524,1),0)&gt;0,"Welfare",IFERROR(FIND("婚",H1524,1),0)&gt;0,"Welfare",IFERROR(FIND("育",H1524,1),0)&gt;0,"Welfare",IFERROR(FIND("丧",H1524,1),0)&gt;0,"Welfare",IFERROR(FIND("Annual",H1524,1),0)&gt;0,"Annual",IFERROR(FIND("annual",H1524,1),0)&gt;0,"Annual",IFERROR(FIND("病假",H1524,1),0)&gt;0,"Sick",IFERROR(FIND("sick",H1524,1),0)&gt;0,"Sick",IFERROR(FIND("Leave",H1524,1),0)&gt;0,"Unpaid",IFERROR(FIND("unpaid",H1524,1),0)&gt;0,"Unpaid",IFERROR(FIND("welfare",H1524,1),0)&gt;0,"Welfare",1=1,H1524)</f>
        <v>0</v>
      </c>
    </row>
    <row r="1525" spans="11:13">
      <c r="K1525" s="17" cm="1">
        <f t="array" ref="K1525">_xlfn.IFS(IFERROR(FIND("差",H1525,1),0)&gt;0,"Trip",IFERROR(FIND("trip",H1525,1),0)&gt;0,"Trip",IFERROR(FIND("假",H1525,1),0)&gt;0,"Leave",IFERROR(FIND("leave",H1525,1),0)&gt;0,"Leave",IFERROR(FIND("补单",H1525,1),0)&gt;0,"Supp",IFERROR(FIND("Replenishment",H1525,1),0)&gt;0,"Supp",1=1,H1525)</f>
        <v>0</v>
      </c>
      <c r="L1525" s="17">
        <f t="shared" si="23"/>
        <v>0</v>
      </c>
      <c r="M1525" s="17" cm="1">
        <f t="array" ref="M1525">_xlfn.IFS(IFERROR(FIND("事假",H1525,1),0)&gt;0,"Unpaid",IFERROR(FIND("年休假",H1525,1),0)&gt;0,"Annual",IFERROR(FIND("产",H1525,1),0)&gt;0,"Welfare",IFERROR(FIND("婚",H1525,1),0)&gt;0,"Welfare",IFERROR(FIND("育",H1525,1),0)&gt;0,"Welfare",IFERROR(FIND("丧",H1525,1),0)&gt;0,"Welfare",IFERROR(FIND("Annual",H1525,1),0)&gt;0,"Annual",IFERROR(FIND("annual",H1525,1),0)&gt;0,"Annual",IFERROR(FIND("病假",H1525,1),0)&gt;0,"Sick",IFERROR(FIND("sick",H1525,1),0)&gt;0,"Sick",IFERROR(FIND("Leave",H1525,1),0)&gt;0,"Unpaid",IFERROR(FIND("unpaid",H1525,1),0)&gt;0,"Unpaid",IFERROR(FIND("welfare",H1525,1),0)&gt;0,"Welfare",1=1,H1525)</f>
        <v>0</v>
      </c>
    </row>
    <row r="1526" spans="11:13">
      <c r="K1526" s="17" cm="1">
        <f t="array" ref="K1526">_xlfn.IFS(IFERROR(FIND("差",H1526,1),0)&gt;0,"Trip",IFERROR(FIND("trip",H1526,1),0)&gt;0,"Trip",IFERROR(FIND("假",H1526,1),0)&gt;0,"Leave",IFERROR(FIND("leave",H1526,1),0)&gt;0,"Leave",IFERROR(FIND("补单",H1526,1),0)&gt;0,"Supp",IFERROR(FIND("Replenishment",H1526,1),0)&gt;0,"Supp",1=1,H1526)</f>
        <v>0</v>
      </c>
      <c r="L1526" s="17">
        <f t="shared" si="23"/>
        <v>0</v>
      </c>
      <c r="M1526" s="17" cm="1">
        <f t="array" ref="M1526">_xlfn.IFS(IFERROR(FIND("事假",H1526,1),0)&gt;0,"Unpaid",IFERROR(FIND("年休假",H1526,1),0)&gt;0,"Annual",IFERROR(FIND("产",H1526,1),0)&gt;0,"Welfare",IFERROR(FIND("婚",H1526,1),0)&gt;0,"Welfare",IFERROR(FIND("育",H1526,1),0)&gt;0,"Welfare",IFERROR(FIND("丧",H1526,1),0)&gt;0,"Welfare",IFERROR(FIND("Annual",H1526,1),0)&gt;0,"Annual",IFERROR(FIND("annual",H1526,1),0)&gt;0,"Annual",IFERROR(FIND("病假",H1526,1),0)&gt;0,"Sick",IFERROR(FIND("sick",H1526,1),0)&gt;0,"Sick",IFERROR(FIND("Leave",H1526,1),0)&gt;0,"Unpaid",IFERROR(FIND("unpaid",H1526,1),0)&gt;0,"Unpaid",IFERROR(FIND("welfare",H1526,1),0)&gt;0,"Welfare",1=1,H1526)</f>
        <v>0</v>
      </c>
    </row>
    <row r="1527" spans="11:13">
      <c r="K1527" s="17" cm="1">
        <f t="array" ref="K1527">_xlfn.IFS(IFERROR(FIND("差",H1527,1),0)&gt;0,"Trip",IFERROR(FIND("trip",H1527,1),0)&gt;0,"Trip",IFERROR(FIND("假",H1527,1),0)&gt;0,"Leave",IFERROR(FIND("leave",H1527,1),0)&gt;0,"Leave",IFERROR(FIND("补单",H1527,1),0)&gt;0,"Supp",IFERROR(FIND("Replenishment",H1527,1),0)&gt;0,"Supp",1=1,H1527)</f>
        <v>0</v>
      </c>
      <c r="L1527" s="17">
        <f t="shared" si="23"/>
        <v>0</v>
      </c>
      <c r="M1527" s="17" cm="1">
        <f t="array" ref="M1527">_xlfn.IFS(IFERROR(FIND("事假",H1527,1),0)&gt;0,"Unpaid",IFERROR(FIND("年休假",H1527,1),0)&gt;0,"Annual",IFERROR(FIND("产",H1527,1),0)&gt;0,"Welfare",IFERROR(FIND("婚",H1527,1),0)&gt;0,"Welfare",IFERROR(FIND("育",H1527,1),0)&gt;0,"Welfare",IFERROR(FIND("丧",H1527,1),0)&gt;0,"Welfare",IFERROR(FIND("Annual",H1527,1),0)&gt;0,"Annual",IFERROR(FIND("annual",H1527,1),0)&gt;0,"Annual",IFERROR(FIND("病假",H1527,1),0)&gt;0,"Sick",IFERROR(FIND("sick",H1527,1),0)&gt;0,"Sick",IFERROR(FIND("Leave",H1527,1),0)&gt;0,"Unpaid",IFERROR(FIND("unpaid",H1527,1),0)&gt;0,"Unpaid",IFERROR(FIND("welfare",H1527,1),0)&gt;0,"Welfare",1=1,H1527)</f>
        <v>0</v>
      </c>
    </row>
    <row r="1528" spans="11:13">
      <c r="K1528" s="17" cm="1">
        <f t="array" ref="K1528">_xlfn.IFS(IFERROR(FIND("差",H1528,1),0)&gt;0,"Trip",IFERROR(FIND("trip",H1528,1),0)&gt;0,"Trip",IFERROR(FIND("假",H1528,1),0)&gt;0,"Leave",IFERROR(FIND("leave",H1528,1),0)&gt;0,"Leave",IFERROR(FIND("补单",H1528,1),0)&gt;0,"Supp",IFERROR(FIND("Replenishment",H1528,1),0)&gt;0,"Supp",1=1,H1528)</f>
        <v>0</v>
      </c>
      <c r="L1528" s="17">
        <f t="shared" si="23"/>
        <v>0</v>
      </c>
      <c r="M1528" s="17" cm="1">
        <f t="array" ref="M1528">_xlfn.IFS(IFERROR(FIND("事假",H1528,1),0)&gt;0,"Unpaid",IFERROR(FIND("年休假",H1528,1),0)&gt;0,"Annual",IFERROR(FIND("产",H1528,1),0)&gt;0,"Welfare",IFERROR(FIND("婚",H1528,1),0)&gt;0,"Welfare",IFERROR(FIND("育",H1528,1),0)&gt;0,"Welfare",IFERROR(FIND("丧",H1528,1),0)&gt;0,"Welfare",IFERROR(FIND("Annual",H1528,1),0)&gt;0,"Annual",IFERROR(FIND("annual",H1528,1),0)&gt;0,"Annual",IFERROR(FIND("病假",H1528,1),0)&gt;0,"Sick",IFERROR(FIND("sick",H1528,1),0)&gt;0,"Sick",IFERROR(FIND("Leave",H1528,1),0)&gt;0,"Unpaid",IFERROR(FIND("unpaid",H1528,1),0)&gt;0,"Unpaid",IFERROR(FIND("welfare",H1528,1),0)&gt;0,"Welfare",1=1,H1528)</f>
        <v>0</v>
      </c>
    </row>
    <row r="1529" spans="11:13">
      <c r="K1529" s="17" cm="1">
        <f t="array" ref="K1529">_xlfn.IFS(IFERROR(FIND("差",H1529,1),0)&gt;0,"Trip",IFERROR(FIND("trip",H1529,1),0)&gt;0,"Trip",IFERROR(FIND("假",H1529,1),0)&gt;0,"Leave",IFERROR(FIND("leave",H1529,1),0)&gt;0,"Leave",IFERROR(FIND("补单",H1529,1),0)&gt;0,"Supp",IFERROR(FIND("Replenishment",H1529,1),0)&gt;0,"Supp",1=1,H1529)</f>
        <v>0</v>
      </c>
      <c r="L1529" s="17">
        <f t="shared" si="23"/>
        <v>0</v>
      </c>
      <c r="M1529" s="17" cm="1">
        <f t="array" ref="M1529">_xlfn.IFS(IFERROR(FIND("事假",H1529,1),0)&gt;0,"Unpaid",IFERROR(FIND("年休假",H1529,1),0)&gt;0,"Annual",IFERROR(FIND("产",H1529,1),0)&gt;0,"Welfare",IFERROR(FIND("婚",H1529,1),0)&gt;0,"Welfare",IFERROR(FIND("育",H1529,1),0)&gt;0,"Welfare",IFERROR(FIND("丧",H1529,1),0)&gt;0,"Welfare",IFERROR(FIND("Annual",H1529,1),0)&gt;0,"Annual",IFERROR(FIND("annual",H1529,1),0)&gt;0,"Annual",IFERROR(FIND("病假",H1529,1),0)&gt;0,"Sick",IFERROR(FIND("sick",H1529,1),0)&gt;0,"Sick",IFERROR(FIND("Leave",H1529,1),0)&gt;0,"Unpaid",IFERROR(FIND("unpaid",H1529,1),0)&gt;0,"Unpaid",IFERROR(FIND("welfare",H1529,1),0)&gt;0,"Welfare",1=1,H1529)</f>
        <v>0</v>
      </c>
    </row>
    <row r="1530" spans="11:13">
      <c r="K1530" s="17" cm="1">
        <f t="array" ref="K1530">_xlfn.IFS(IFERROR(FIND("差",H1530,1),0)&gt;0,"Trip",IFERROR(FIND("trip",H1530,1),0)&gt;0,"Trip",IFERROR(FIND("假",H1530,1),0)&gt;0,"Leave",IFERROR(FIND("leave",H1530,1),0)&gt;0,"Leave",IFERROR(FIND("补单",H1530,1),0)&gt;0,"Supp",IFERROR(FIND("Replenishment",H1530,1),0)&gt;0,"Supp",1=1,H1530)</f>
        <v>0</v>
      </c>
      <c r="L1530" s="17">
        <f t="shared" si="23"/>
        <v>0</v>
      </c>
      <c r="M1530" s="17" cm="1">
        <f t="array" ref="M1530">_xlfn.IFS(IFERROR(FIND("事假",H1530,1),0)&gt;0,"Unpaid",IFERROR(FIND("年休假",H1530,1),0)&gt;0,"Annual",IFERROR(FIND("产",H1530,1),0)&gt;0,"Welfare",IFERROR(FIND("婚",H1530,1),0)&gt;0,"Welfare",IFERROR(FIND("育",H1530,1),0)&gt;0,"Welfare",IFERROR(FIND("丧",H1530,1),0)&gt;0,"Welfare",IFERROR(FIND("Annual",H1530,1),0)&gt;0,"Annual",IFERROR(FIND("annual",H1530,1),0)&gt;0,"Annual",IFERROR(FIND("病假",H1530,1),0)&gt;0,"Sick",IFERROR(FIND("sick",H1530,1),0)&gt;0,"Sick",IFERROR(FIND("Leave",H1530,1),0)&gt;0,"Unpaid",IFERROR(FIND("unpaid",H1530,1),0)&gt;0,"Unpaid",IFERROR(FIND("welfare",H1530,1),0)&gt;0,"Welfare",1=1,H1530)</f>
        <v>0</v>
      </c>
    </row>
    <row r="1531" spans="11:13">
      <c r="K1531" s="17" cm="1">
        <f t="array" ref="K1531">_xlfn.IFS(IFERROR(FIND("差",H1531,1),0)&gt;0,"Trip",IFERROR(FIND("trip",H1531,1),0)&gt;0,"Trip",IFERROR(FIND("假",H1531,1),0)&gt;0,"Leave",IFERROR(FIND("leave",H1531,1),0)&gt;0,"Leave",IFERROR(FIND("补单",H1531,1),0)&gt;0,"Supp",IFERROR(FIND("Replenishment",H1531,1),0)&gt;0,"Supp",1=1,H1531)</f>
        <v>0</v>
      </c>
      <c r="L1531" s="17">
        <f t="shared" si="23"/>
        <v>0</v>
      </c>
      <c r="M1531" s="17" cm="1">
        <f t="array" ref="M1531">_xlfn.IFS(IFERROR(FIND("事假",H1531,1),0)&gt;0,"Unpaid",IFERROR(FIND("年休假",H1531,1),0)&gt;0,"Annual",IFERROR(FIND("产",H1531,1),0)&gt;0,"Welfare",IFERROR(FIND("婚",H1531,1),0)&gt;0,"Welfare",IFERROR(FIND("育",H1531,1),0)&gt;0,"Welfare",IFERROR(FIND("丧",H1531,1),0)&gt;0,"Welfare",IFERROR(FIND("Annual",H1531,1),0)&gt;0,"Annual",IFERROR(FIND("annual",H1531,1),0)&gt;0,"Annual",IFERROR(FIND("病假",H1531,1),0)&gt;0,"Sick",IFERROR(FIND("sick",H1531,1),0)&gt;0,"Sick",IFERROR(FIND("Leave",H1531,1),0)&gt;0,"Unpaid",IFERROR(FIND("unpaid",H1531,1),0)&gt;0,"Unpaid",IFERROR(FIND("welfare",H1531,1),0)&gt;0,"Welfare",1=1,H1531)</f>
        <v>0</v>
      </c>
    </row>
    <row r="1532" spans="11:13">
      <c r="K1532" s="17" cm="1">
        <f t="array" ref="K1532">_xlfn.IFS(IFERROR(FIND("差",H1532,1),0)&gt;0,"Trip",IFERROR(FIND("trip",H1532,1),0)&gt;0,"Trip",IFERROR(FIND("假",H1532,1),0)&gt;0,"Leave",IFERROR(FIND("leave",H1532,1),0)&gt;0,"Leave",IFERROR(FIND("补单",H1532,1),0)&gt;0,"Supp",IFERROR(FIND("Replenishment",H1532,1),0)&gt;0,"Supp",1=1,H1532)</f>
        <v>0</v>
      </c>
      <c r="L1532" s="17">
        <f t="shared" si="23"/>
        <v>0</v>
      </c>
      <c r="M1532" s="17" cm="1">
        <f t="array" ref="M1532">_xlfn.IFS(IFERROR(FIND("事假",H1532,1),0)&gt;0,"Unpaid",IFERROR(FIND("年休假",H1532,1),0)&gt;0,"Annual",IFERROR(FIND("产",H1532,1),0)&gt;0,"Welfare",IFERROR(FIND("婚",H1532,1),0)&gt;0,"Welfare",IFERROR(FIND("育",H1532,1),0)&gt;0,"Welfare",IFERROR(FIND("丧",H1532,1),0)&gt;0,"Welfare",IFERROR(FIND("Annual",H1532,1),0)&gt;0,"Annual",IFERROR(FIND("annual",H1532,1),0)&gt;0,"Annual",IFERROR(FIND("病假",H1532,1),0)&gt;0,"Sick",IFERROR(FIND("sick",H1532,1),0)&gt;0,"Sick",IFERROR(FIND("Leave",H1532,1),0)&gt;0,"Unpaid",IFERROR(FIND("unpaid",H1532,1),0)&gt;0,"Unpaid",IFERROR(FIND("welfare",H1532,1),0)&gt;0,"Welfare",1=1,H1532)</f>
        <v>0</v>
      </c>
    </row>
    <row r="1533" spans="11:13">
      <c r="K1533" s="17" cm="1">
        <f t="array" ref="K1533">_xlfn.IFS(IFERROR(FIND("差",H1533,1),0)&gt;0,"Trip",IFERROR(FIND("trip",H1533,1),0)&gt;0,"Trip",IFERROR(FIND("假",H1533,1),0)&gt;0,"Leave",IFERROR(FIND("leave",H1533,1),0)&gt;0,"Leave",IFERROR(FIND("补单",H1533,1),0)&gt;0,"Supp",IFERROR(FIND("Replenishment",H1533,1),0)&gt;0,"Supp",1=1,H1533)</f>
        <v>0</v>
      </c>
      <c r="L1533" s="17">
        <f t="shared" si="23"/>
        <v>0</v>
      </c>
      <c r="M1533" s="17" cm="1">
        <f t="array" ref="M1533">_xlfn.IFS(IFERROR(FIND("事假",H1533,1),0)&gt;0,"Unpaid",IFERROR(FIND("年休假",H1533,1),0)&gt;0,"Annual",IFERROR(FIND("产",H1533,1),0)&gt;0,"Welfare",IFERROR(FIND("婚",H1533,1),0)&gt;0,"Welfare",IFERROR(FIND("育",H1533,1),0)&gt;0,"Welfare",IFERROR(FIND("丧",H1533,1),0)&gt;0,"Welfare",IFERROR(FIND("Annual",H1533,1),0)&gt;0,"Annual",IFERROR(FIND("annual",H1533,1),0)&gt;0,"Annual",IFERROR(FIND("病假",H1533,1),0)&gt;0,"Sick",IFERROR(FIND("sick",H1533,1),0)&gt;0,"Sick",IFERROR(FIND("Leave",H1533,1),0)&gt;0,"Unpaid",IFERROR(FIND("unpaid",H1533,1),0)&gt;0,"Unpaid",IFERROR(FIND("welfare",H1533,1),0)&gt;0,"Welfare",1=1,H1533)</f>
        <v>0</v>
      </c>
    </row>
    <row r="1534" spans="11:13">
      <c r="K1534" s="17" cm="1">
        <f t="array" ref="K1534">_xlfn.IFS(IFERROR(FIND("差",H1534,1),0)&gt;0,"Trip",IFERROR(FIND("trip",H1534,1),0)&gt;0,"Trip",IFERROR(FIND("假",H1534,1),0)&gt;0,"Leave",IFERROR(FIND("leave",H1534,1),0)&gt;0,"Leave",IFERROR(FIND("补单",H1534,1),0)&gt;0,"Supp",IFERROR(FIND("Replenishment",H1534,1),0)&gt;0,"Supp",1=1,H1534)</f>
        <v>0</v>
      </c>
      <c r="L1534" s="17">
        <f t="shared" si="23"/>
        <v>0</v>
      </c>
      <c r="M1534" s="17" cm="1">
        <f t="array" ref="M1534">_xlfn.IFS(IFERROR(FIND("事假",H1534,1),0)&gt;0,"Unpaid",IFERROR(FIND("年休假",H1534,1),0)&gt;0,"Annual",IFERROR(FIND("产",H1534,1),0)&gt;0,"Welfare",IFERROR(FIND("婚",H1534,1),0)&gt;0,"Welfare",IFERROR(FIND("育",H1534,1),0)&gt;0,"Welfare",IFERROR(FIND("丧",H1534,1),0)&gt;0,"Welfare",IFERROR(FIND("Annual",H1534,1),0)&gt;0,"Annual",IFERROR(FIND("annual",H1534,1),0)&gt;0,"Annual",IFERROR(FIND("病假",H1534,1),0)&gt;0,"Sick",IFERROR(FIND("sick",H1534,1),0)&gt;0,"Sick",IFERROR(FIND("Leave",H1534,1),0)&gt;0,"Unpaid",IFERROR(FIND("unpaid",H1534,1),0)&gt;0,"Unpaid",IFERROR(FIND("welfare",H1534,1),0)&gt;0,"Welfare",1=1,H1534)</f>
        <v>0</v>
      </c>
    </row>
    <row r="1535" spans="11:13">
      <c r="K1535" s="17" cm="1">
        <f t="array" ref="K1535">_xlfn.IFS(IFERROR(FIND("差",H1535,1),0)&gt;0,"Trip",IFERROR(FIND("trip",H1535,1),0)&gt;0,"Trip",IFERROR(FIND("假",H1535,1),0)&gt;0,"Leave",IFERROR(FIND("leave",H1535,1),0)&gt;0,"Leave",IFERROR(FIND("补单",H1535,1),0)&gt;0,"Supp",IFERROR(FIND("Replenishment",H1535,1),0)&gt;0,"Supp",1=1,H1535)</f>
        <v>0</v>
      </c>
      <c r="L1535" s="17">
        <f t="shared" si="23"/>
        <v>0</v>
      </c>
      <c r="M1535" s="17" cm="1">
        <f t="array" ref="M1535">_xlfn.IFS(IFERROR(FIND("事假",H1535,1),0)&gt;0,"Unpaid",IFERROR(FIND("年休假",H1535,1),0)&gt;0,"Annual",IFERROR(FIND("产",H1535,1),0)&gt;0,"Welfare",IFERROR(FIND("婚",H1535,1),0)&gt;0,"Welfare",IFERROR(FIND("育",H1535,1),0)&gt;0,"Welfare",IFERROR(FIND("丧",H1535,1),0)&gt;0,"Welfare",IFERROR(FIND("Annual",H1535,1),0)&gt;0,"Annual",IFERROR(FIND("annual",H1535,1),0)&gt;0,"Annual",IFERROR(FIND("病假",H1535,1),0)&gt;0,"Sick",IFERROR(FIND("sick",H1535,1),0)&gt;0,"Sick",IFERROR(FIND("Leave",H1535,1),0)&gt;0,"Unpaid",IFERROR(FIND("unpaid",H1535,1),0)&gt;0,"Unpaid",IFERROR(FIND("welfare",H1535,1),0)&gt;0,"Welfare",1=1,H1535)</f>
        <v>0</v>
      </c>
    </row>
    <row r="1536" spans="11:13">
      <c r="K1536" s="17" cm="1">
        <f t="array" ref="K1536">_xlfn.IFS(IFERROR(FIND("差",H1536,1),0)&gt;0,"Trip",IFERROR(FIND("trip",H1536,1),0)&gt;0,"Trip",IFERROR(FIND("假",H1536,1),0)&gt;0,"Leave",IFERROR(FIND("leave",H1536,1),0)&gt;0,"Leave",IFERROR(FIND("补单",H1536,1),0)&gt;0,"Supp",IFERROR(FIND("Replenishment",H1536,1),0)&gt;0,"Supp",1=1,H1536)</f>
        <v>0</v>
      </c>
      <c r="L1536" s="17">
        <f t="shared" si="23"/>
        <v>0</v>
      </c>
      <c r="M1536" s="17" cm="1">
        <f t="array" ref="M1536">_xlfn.IFS(IFERROR(FIND("事假",H1536,1),0)&gt;0,"Unpaid",IFERROR(FIND("年休假",H1536,1),0)&gt;0,"Annual",IFERROR(FIND("产",H1536,1),0)&gt;0,"Welfare",IFERROR(FIND("婚",H1536,1),0)&gt;0,"Welfare",IFERROR(FIND("育",H1536,1),0)&gt;0,"Welfare",IFERROR(FIND("丧",H1536,1),0)&gt;0,"Welfare",IFERROR(FIND("Annual",H1536,1),0)&gt;0,"Annual",IFERROR(FIND("annual",H1536,1),0)&gt;0,"Annual",IFERROR(FIND("病假",H1536,1),0)&gt;0,"Sick",IFERROR(FIND("sick",H1536,1),0)&gt;0,"Sick",IFERROR(FIND("Leave",H1536,1),0)&gt;0,"Unpaid",IFERROR(FIND("unpaid",H1536,1),0)&gt;0,"Unpaid",IFERROR(FIND("welfare",H1536,1),0)&gt;0,"Welfare",1=1,H1536)</f>
        <v>0</v>
      </c>
    </row>
    <row r="1537" spans="11:13">
      <c r="K1537" s="17" cm="1">
        <f t="array" ref="K1537">_xlfn.IFS(IFERROR(FIND("差",H1537,1),0)&gt;0,"Trip",IFERROR(FIND("trip",H1537,1),0)&gt;0,"Trip",IFERROR(FIND("假",H1537,1),0)&gt;0,"Leave",IFERROR(FIND("leave",H1537,1),0)&gt;0,"Leave",IFERROR(FIND("补单",H1537,1),0)&gt;0,"Supp",IFERROR(FIND("Replenishment",H1537,1),0)&gt;0,"Supp",1=1,H1537)</f>
        <v>0</v>
      </c>
      <c r="L1537" s="17">
        <f t="shared" si="23"/>
        <v>0</v>
      </c>
      <c r="M1537" s="17" cm="1">
        <f t="array" ref="M1537">_xlfn.IFS(IFERROR(FIND("事假",H1537,1),0)&gt;0,"Unpaid",IFERROR(FIND("年休假",H1537,1),0)&gt;0,"Annual",IFERROR(FIND("产",H1537,1),0)&gt;0,"Welfare",IFERROR(FIND("婚",H1537,1),0)&gt;0,"Welfare",IFERROR(FIND("育",H1537,1),0)&gt;0,"Welfare",IFERROR(FIND("丧",H1537,1),0)&gt;0,"Welfare",IFERROR(FIND("Annual",H1537,1),0)&gt;0,"Annual",IFERROR(FIND("annual",H1537,1),0)&gt;0,"Annual",IFERROR(FIND("病假",H1537,1),0)&gt;0,"Sick",IFERROR(FIND("sick",H1537,1),0)&gt;0,"Sick",IFERROR(FIND("Leave",H1537,1),0)&gt;0,"Unpaid",IFERROR(FIND("unpaid",H1537,1),0)&gt;0,"Unpaid",IFERROR(FIND("welfare",H1537,1),0)&gt;0,"Welfare",1=1,H1537)</f>
        <v>0</v>
      </c>
    </row>
    <row r="1538" spans="11:13">
      <c r="K1538" s="17" cm="1">
        <f t="array" ref="K1538">_xlfn.IFS(IFERROR(FIND("差",H1538,1),0)&gt;0,"Trip",IFERROR(FIND("trip",H1538,1),0)&gt;0,"Trip",IFERROR(FIND("假",H1538,1),0)&gt;0,"Leave",IFERROR(FIND("leave",H1538,1),0)&gt;0,"Leave",IFERROR(FIND("补单",H1538,1),0)&gt;0,"Supp",IFERROR(FIND("Replenishment",H1538,1),0)&gt;0,"Supp",1=1,H1538)</f>
        <v>0</v>
      </c>
      <c r="L1538" s="17">
        <f t="shared" si="23"/>
        <v>0</v>
      </c>
      <c r="M1538" s="17" cm="1">
        <f t="array" ref="M1538">_xlfn.IFS(IFERROR(FIND("事假",H1538,1),0)&gt;0,"Unpaid",IFERROR(FIND("年休假",H1538,1),0)&gt;0,"Annual",IFERROR(FIND("产",H1538,1),0)&gt;0,"Welfare",IFERROR(FIND("婚",H1538,1),0)&gt;0,"Welfare",IFERROR(FIND("育",H1538,1),0)&gt;0,"Welfare",IFERROR(FIND("丧",H1538,1),0)&gt;0,"Welfare",IFERROR(FIND("Annual",H1538,1),0)&gt;0,"Annual",IFERROR(FIND("annual",H1538,1),0)&gt;0,"Annual",IFERROR(FIND("病假",H1538,1),0)&gt;0,"Sick",IFERROR(FIND("sick",H1538,1),0)&gt;0,"Sick",IFERROR(FIND("Leave",H1538,1),0)&gt;0,"Unpaid",IFERROR(FIND("unpaid",H1538,1),0)&gt;0,"Unpaid",IFERROR(FIND("welfare",H1538,1),0)&gt;0,"Welfare",1=1,H1538)</f>
        <v>0</v>
      </c>
    </row>
    <row r="1539" spans="11:13">
      <c r="K1539" s="17" cm="1">
        <f t="array" ref="K1539">_xlfn.IFS(IFERROR(FIND("差",H1539,1),0)&gt;0,"Trip",IFERROR(FIND("trip",H1539,1),0)&gt;0,"Trip",IFERROR(FIND("假",H1539,1),0)&gt;0,"Leave",IFERROR(FIND("leave",H1539,1),0)&gt;0,"Leave",IFERROR(FIND("补单",H1539,1),0)&gt;0,"Supp",IFERROR(FIND("Replenishment",H1539,1),0)&gt;0,"Supp",1=1,H1539)</f>
        <v>0</v>
      </c>
      <c r="L1539" s="17">
        <f t="shared" ref="L1539:L1602" si="24">IF(IFERROR(FIND("通过",J1539,1),0)&gt;0,"Approved",J1539)</f>
        <v>0</v>
      </c>
      <c r="M1539" s="17" cm="1">
        <f t="array" ref="M1539">_xlfn.IFS(IFERROR(FIND("事假",H1539,1),0)&gt;0,"Unpaid",IFERROR(FIND("年休假",H1539,1),0)&gt;0,"Annual",IFERROR(FIND("产",H1539,1),0)&gt;0,"Welfare",IFERROR(FIND("婚",H1539,1),0)&gt;0,"Welfare",IFERROR(FIND("育",H1539,1),0)&gt;0,"Welfare",IFERROR(FIND("丧",H1539,1),0)&gt;0,"Welfare",IFERROR(FIND("Annual",H1539,1),0)&gt;0,"Annual",IFERROR(FIND("annual",H1539,1),0)&gt;0,"Annual",IFERROR(FIND("病假",H1539,1),0)&gt;0,"Sick",IFERROR(FIND("sick",H1539,1),0)&gt;0,"Sick",IFERROR(FIND("Leave",H1539,1),0)&gt;0,"Unpaid",IFERROR(FIND("unpaid",H1539,1),0)&gt;0,"Unpaid",IFERROR(FIND("welfare",H1539,1),0)&gt;0,"Welfare",1=1,H1539)</f>
        <v>0</v>
      </c>
    </row>
    <row r="1540" spans="11:13">
      <c r="K1540" s="17" cm="1">
        <f t="array" ref="K1540">_xlfn.IFS(IFERROR(FIND("差",H1540,1),0)&gt;0,"Trip",IFERROR(FIND("trip",H1540,1),0)&gt;0,"Trip",IFERROR(FIND("假",H1540,1),0)&gt;0,"Leave",IFERROR(FIND("leave",H1540,1),0)&gt;0,"Leave",IFERROR(FIND("补单",H1540,1),0)&gt;0,"Supp",IFERROR(FIND("Replenishment",H1540,1),0)&gt;0,"Supp",1=1,H1540)</f>
        <v>0</v>
      </c>
      <c r="L1540" s="17">
        <f t="shared" si="24"/>
        <v>0</v>
      </c>
      <c r="M1540" s="17" cm="1">
        <f t="array" ref="M1540">_xlfn.IFS(IFERROR(FIND("事假",H1540,1),0)&gt;0,"Unpaid",IFERROR(FIND("年休假",H1540,1),0)&gt;0,"Annual",IFERROR(FIND("产",H1540,1),0)&gt;0,"Welfare",IFERROR(FIND("婚",H1540,1),0)&gt;0,"Welfare",IFERROR(FIND("育",H1540,1),0)&gt;0,"Welfare",IFERROR(FIND("丧",H1540,1),0)&gt;0,"Welfare",IFERROR(FIND("Annual",H1540,1),0)&gt;0,"Annual",IFERROR(FIND("annual",H1540,1),0)&gt;0,"Annual",IFERROR(FIND("病假",H1540,1),0)&gt;0,"Sick",IFERROR(FIND("sick",H1540,1),0)&gt;0,"Sick",IFERROR(FIND("Leave",H1540,1),0)&gt;0,"Unpaid",IFERROR(FIND("unpaid",H1540,1),0)&gt;0,"Unpaid",IFERROR(FIND("welfare",H1540,1),0)&gt;0,"Welfare",1=1,H1540)</f>
        <v>0</v>
      </c>
    </row>
    <row r="1541" spans="11:13">
      <c r="K1541" s="17" cm="1">
        <f t="array" ref="K1541">_xlfn.IFS(IFERROR(FIND("差",H1541,1),0)&gt;0,"Trip",IFERROR(FIND("trip",H1541,1),0)&gt;0,"Trip",IFERROR(FIND("假",H1541,1),0)&gt;0,"Leave",IFERROR(FIND("leave",H1541,1),0)&gt;0,"Leave",IFERROR(FIND("补单",H1541,1),0)&gt;0,"Supp",IFERROR(FIND("Replenishment",H1541,1),0)&gt;0,"Supp",1=1,H1541)</f>
        <v>0</v>
      </c>
      <c r="L1541" s="17">
        <f t="shared" si="24"/>
        <v>0</v>
      </c>
      <c r="M1541" s="17" cm="1">
        <f t="array" ref="M1541">_xlfn.IFS(IFERROR(FIND("事假",H1541,1),0)&gt;0,"Unpaid",IFERROR(FIND("年休假",H1541,1),0)&gt;0,"Annual",IFERROR(FIND("产",H1541,1),0)&gt;0,"Welfare",IFERROR(FIND("婚",H1541,1),0)&gt;0,"Welfare",IFERROR(FIND("育",H1541,1),0)&gt;0,"Welfare",IFERROR(FIND("丧",H1541,1),0)&gt;0,"Welfare",IFERROR(FIND("Annual",H1541,1),0)&gt;0,"Annual",IFERROR(FIND("annual",H1541,1),0)&gt;0,"Annual",IFERROR(FIND("病假",H1541,1),0)&gt;0,"Sick",IFERROR(FIND("sick",H1541,1),0)&gt;0,"Sick",IFERROR(FIND("Leave",H1541,1),0)&gt;0,"Unpaid",IFERROR(FIND("unpaid",H1541,1),0)&gt;0,"Unpaid",IFERROR(FIND("welfare",H1541,1),0)&gt;0,"Welfare",1=1,H1541)</f>
        <v>0</v>
      </c>
    </row>
    <row r="1542" spans="11:13">
      <c r="K1542" s="17" cm="1">
        <f t="array" ref="K1542">_xlfn.IFS(IFERROR(FIND("差",H1542,1),0)&gt;0,"Trip",IFERROR(FIND("trip",H1542,1),0)&gt;0,"Trip",IFERROR(FIND("假",H1542,1),0)&gt;0,"Leave",IFERROR(FIND("leave",H1542,1),0)&gt;0,"Leave",IFERROR(FIND("补单",H1542,1),0)&gt;0,"Supp",IFERROR(FIND("Replenishment",H1542,1),0)&gt;0,"Supp",1=1,H1542)</f>
        <v>0</v>
      </c>
      <c r="L1542" s="17">
        <f t="shared" si="24"/>
        <v>0</v>
      </c>
      <c r="M1542" s="17" cm="1">
        <f t="array" ref="M1542">_xlfn.IFS(IFERROR(FIND("事假",H1542,1),0)&gt;0,"Unpaid",IFERROR(FIND("年休假",H1542,1),0)&gt;0,"Annual",IFERROR(FIND("产",H1542,1),0)&gt;0,"Welfare",IFERROR(FIND("婚",H1542,1),0)&gt;0,"Welfare",IFERROR(FIND("育",H1542,1),0)&gt;0,"Welfare",IFERROR(FIND("丧",H1542,1),0)&gt;0,"Welfare",IFERROR(FIND("Annual",H1542,1),0)&gt;0,"Annual",IFERROR(FIND("annual",H1542,1),0)&gt;0,"Annual",IFERROR(FIND("病假",H1542,1),0)&gt;0,"Sick",IFERROR(FIND("sick",H1542,1),0)&gt;0,"Sick",IFERROR(FIND("Leave",H1542,1),0)&gt;0,"Unpaid",IFERROR(FIND("unpaid",H1542,1),0)&gt;0,"Unpaid",IFERROR(FIND("welfare",H1542,1),0)&gt;0,"Welfare",1=1,H1542)</f>
        <v>0</v>
      </c>
    </row>
    <row r="1543" spans="11:13">
      <c r="K1543" s="17" cm="1">
        <f t="array" ref="K1543">_xlfn.IFS(IFERROR(FIND("差",H1543,1),0)&gt;0,"Trip",IFERROR(FIND("trip",H1543,1),0)&gt;0,"Trip",IFERROR(FIND("假",H1543,1),0)&gt;0,"Leave",IFERROR(FIND("leave",H1543,1),0)&gt;0,"Leave",IFERROR(FIND("补单",H1543,1),0)&gt;0,"Supp",IFERROR(FIND("Replenishment",H1543,1),0)&gt;0,"Supp",1=1,H1543)</f>
        <v>0</v>
      </c>
      <c r="L1543" s="17">
        <f t="shared" si="24"/>
        <v>0</v>
      </c>
      <c r="M1543" s="17" cm="1">
        <f t="array" ref="M1543">_xlfn.IFS(IFERROR(FIND("事假",H1543,1),0)&gt;0,"Unpaid",IFERROR(FIND("年休假",H1543,1),0)&gt;0,"Annual",IFERROR(FIND("产",H1543,1),0)&gt;0,"Welfare",IFERROR(FIND("婚",H1543,1),0)&gt;0,"Welfare",IFERROR(FIND("育",H1543,1),0)&gt;0,"Welfare",IFERROR(FIND("丧",H1543,1),0)&gt;0,"Welfare",IFERROR(FIND("Annual",H1543,1),0)&gt;0,"Annual",IFERROR(FIND("annual",H1543,1),0)&gt;0,"Annual",IFERROR(FIND("病假",H1543,1),0)&gt;0,"Sick",IFERROR(FIND("sick",H1543,1),0)&gt;0,"Sick",IFERROR(FIND("Leave",H1543,1),0)&gt;0,"Unpaid",IFERROR(FIND("unpaid",H1543,1),0)&gt;0,"Unpaid",IFERROR(FIND("welfare",H1543,1),0)&gt;0,"Welfare",1=1,H1543)</f>
        <v>0</v>
      </c>
    </row>
    <row r="1544" spans="11:13">
      <c r="K1544" s="17" cm="1">
        <f t="array" ref="K1544">_xlfn.IFS(IFERROR(FIND("差",H1544,1),0)&gt;0,"Trip",IFERROR(FIND("trip",H1544,1),0)&gt;0,"Trip",IFERROR(FIND("假",H1544,1),0)&gt;0,"Leave",IFERROR(FIND("leave",H1544,1),0)&gt;0,"Leave",IFERROR(FIND("补单",H1544,1),0)&gt;0,"Supp",IFERROR(FIND("Replenishment",H1544,1),0)&gt;0,"Supp",1=1,H1544)</f>
        <v>0</v>
      </c>
      <c r="L1544" s="17">
        <f t="shared" si="24"/>
        <v>0</v>
      </c>
      <c r="M1544" s="17" cm="1">
        <f t="array" ref="M1544">_xlfn.IFS(IFERROR(FIND("事假",H1544,1),0)&gt;0,"Unpaid",IFERROR(FIND("年休假",H1544,1),0)&gt;0,"Annual",IFERROR(FIND("产",H1544,1),0)&gt;0,"Welfare",IFERROR(FIND("婚",H1544,1),0)&gt;0,"Welfare",IFERROR(FIND("育",H1544,1),0)&gt;0,"Welfare",IFERROR(FIND("丧",H1544,1),0)&gt;0,"Welfare",IFERROR(FIND("Annual",H1544,1),0)&gt;0,"Annual",IFERROR(FIND("annual",H1544,1),0)&gt;0,"Annual",IFERROR(FIND("病假",H1544,1),0)&gt;0,"Sick",IFERROR(FIND("sick",H1544,1),0)&gt;0,"Sick",IFERROR(FIND("Leave",H1544,1),0)&gt;0,"Unpaid",IFERROR(FIND("unpaid",H1544,1),0)&gt;0,"Unpaid",IFERROR(FIND("welfare",H1544,1),0)&gt;0,"Welfare",1=1,H1544)</f>
        <v>0</v>
      </c>
    </row>
    <row r="1545" spans="11:13">
      <c r="K1545" s="17" cm="1">
        <f t="array" ref="K1545">_xlfn.IFS(IFERROR(FIND("差",H1545,1),0)&gt;0,"Trip",IFERROR(FIND("trip",H1545,1),0)&gt;0,"Trip",IFERROR(FIND("假",H1545,1),0)&gt;0,"Leave",IFERROR(FIND("leave",H1545,1),0)&gt;0,"Leave",IFERROR(FIND("补单",H1545,1),0)&gt;0,"Supp",IFERROR(FIND("Replenishment",H1545,1),0)&gt;0,"Supp",1=1,H1545)</f>
        <v>0</v>
      </c>
      <c r="L1545" s="17">
        <f t="shared" si="24"/>
        <v>0</v>
      </c>
      <c r="M1545" s="17" cm="1">
        <f t="array" ref="M1545">_xlfn.IFS(IFERROR(FIND("事假",H1545,1),0)&gt;0,"Unpaid",IFERROR(FIND("年休假",H1545,1),0)&gt;0,"Annual",IFERROR(FIND("产",H1545,1),0)&gt;0,"Welfare",IFERROR(FIND("婚",H1545,1),0)&gt;0,"Welfare",IFERROR(FIND("育",H1545,1),0)&gt;0,"Welfare",IFERROR(FIND("丧",H1545,1),0)&gt;0,"Welfare",IFERROR(FIND("Annual",H1545,1),0)&gt;0,"Annual",IFERROR(FIND("annual",H1545,1),0)&gt;0,"Annual",IFERROR(FIND("病假",H1545,1),0)&gt;0,"Sick",IFERROR(FIND("sick",H1545,1),0)&gt;0,"Sick",IFERROR(FIND("Leave",H1545,1),0)&gt;0,"Unpaid",IFERROR(FIND("unpaid",H1545,1),0)&gt;0,"Unpaid",IFERROR(FIND("welfare",H1545,1),0)&gt;0,"Welfare",1=1,H1545)</f>
        <v>0</v>
      </c>
    </row>
    <row r="1546" spans="11:13">
      <c r="K1546" s="17" cm="1">
        <f t="array" ref="K1546">_xlfn.IFS(IFERROR(FIND("差",H1546,1),0)&gt;0,"Trip",IFERROR(FIND("trip",H1546,1),0)&gt;0,"Trip",IFERROR(FIND("假",H1546,1),0)&gt;0,"Leave",IFERROR(FIND("leave",H1546,1),0)&gt;0,"Leave",IFERROR(FIND("补单",H1546,1),0)&gt;0,"Supp",IFERROR(FIND("Replenishment",H1546,1),0)&gt;0,"Supp",1=1,H1546)</f>
        <v>0</v>
      </c>
      <c r="L1546" s="17">
        <f t="shared" si="24"/>
        <v>0</v>
      </c>
      <c r="M1546" s="17" cm="1">
        <f t="array" ref="M1546">_xlfn.IFS(IFERROR(FIND("事假",H1546,1),0)&gt;0,"Unpaid",IFERROR(FIND("年休假",H1546,1),0)&gt;0,"Annual",IFERROR(FIND("产",H1546,1),0)&gt;0,"Welfare",IFERROR(FIND("婚",H1546,1),0)&gt;0,"Welfare",IFERROR(FIND("育",H1546,1),0)&gt;0,"Welfare",IFERROR(FIND("丧",H1546,1),0)&gt;0,"Welfare",IFERROR(FIND("Annual",H1546,1),0)&gt;0,"Annual",IFERROR(FIND("annual",H1546,1),0)&gt;0,"Annual",IFERROR(FIND("病假",H1546,1),0)&gt;0,"Sick",IFERROR(FIND("sick",H1546,1),0)&gt;0,"Sick",IFERROR(FIND("Leave",H1546,1),0)&gt;0,"Unpaid",IFERROR(FIND("unpaid",H1546,1),0)&gt;0,"Unpaid",IFERROR(FIND("welfare",H1546,1),0)&gt;0,"Welfare",1=1,H1546)</f>
        <v>0</v>
      </c>
    </row>
    <row r="1547" spans="11:13">
      <c r="K1547" s="17" cm="1">
        <f t="array" ref="K1547">_xlfn.IFS(IFERROR(FIND("差",H1547,1),0)&gt;0,"Trip",IFERROR(FIND("trip",H1547,1),0)&gt;0,"Trip",IFERROR(FIND("假",H1547,1),0)&gt;0,"Leave",IFERROR(FIND("leave",H1547,1),0)&gt;0,"Leave",IFERROR(FIND("补单",H1547,1),0)&gt;0,"Supp",IFERROR(FIND("Replenishment",H1547,1),0)&gt;0,"Supp",1=1,H1547)</f>
        <v>0</v>
      </c>
      <c r="L1547" s="17">
        <f t="shared" si="24"/>
        <v>0</v>
      </c>
      <c r="M1547" s="17" cm="1">
        <f t="array" ref="M1547">_xlfn.IFS(IFERROR(FIND("事假",H1547,1),0)&gt;0,"Unpaid",IFERROR(FIND("年休假",H1547,1),0)&gt;0,"Annual",IFERROR(FIND("产",H1547,1),0)&gt;0,"Welfare",IFERROR(FIND("婚",H1547,1),0)&gt;0,"Welfare",IFERROR(FIND("育",H1547,1),0)&gt;0,"Welfare",IFERROR(FIND("丧",H1547,1),0)&gt;0,"Welfare",IFERROR(FIND("Annual",H1547,1),0)&gt;0,"Annual",IFERROR(FIND("annual",H1547,1),0)&gt;0,"Annual",IFERROR(FIND("病假",H1547,1),0)&gt;0,"Sick",IFERROR(FIND("sick",H1547,1),0)&gt;0,"Sick",IFERROR(FIND("Leave",H1547,1),0)&gt;0,"Unpaid",IFERROR(FIND("unpaid",H1547,1),0)&gt;0,"Unpaid",IFERROR(FIND("welfare",H1547,1),0)&gt;0,"Welfare",1=1,H1547)</f>
        <v>0</v>
      </c>
    </row>
    <row r="1548" spans="11:13">
      <c r="K1548" s="17" cm="1">
        <f t="array" ref="K1548">_xlfn.IFS(IFERROR(FIND("差",H1548,1),0)&gt;0,"Trip",IFERROR(FIND("trip",H1548,1),0)&gt;0,"Trip",IFERROR(FIND("假",H1548,1),0)&gt;0,"Leave",IFERROR(FIND("leave",H1548,1),0)&gt;0,"Leave",IFERROR(FIND("补单",H1548,1),0)&gt;0,"Supp",IFERROR(FIND("Replenishment",H1548,1),0)&gt;0,"Supp",1=1,H1548)</f>
        <v>0</v>
      </c>
      <c r="L1548" s="17">
        <f t="shared" si="24"/>
        <v>0</v>
      </c>
      <c r="M1548" s="17" cm="1">
        <f t="array" ref="M1548">_xlfn.IFS(IFERROR(FIND("事假",H1548,1),0)&gt;0,"Unpaid",IFERROR(FIND("年休假",H1548,1),0)&gt;0,"Annual",IFERROR(FIND("产",H1548,1),0)&gt;0,"Welfare",IFERROR(FIND("婚",H1548,1),0)&gt;0,"Welfare",IFERROR(FIND("育",H1548,1),0)&gt;0,"Welfare",IFERROR(FIND("丧",H1548,1),0)&gt;0,"Welfare",IFERROR(FIND("Annual",H1548,1),0)&gt;0,"Annual",IFERROR(FIND("annual",H1548,1),0)&gt;0,"Annual",IFERROR(FIND("病假",H1548,1),0)&gt;0,"Sick",IFERROR(FIND("sick",H1548,1),0)&gt;0,"Sick",IFERROR(FIND("Leave",H1548,1),0)&gt;0,"Unpaid",IFERROR(FIND("unpaid",H1548,1),0)&gt;0,"Unpaid",IFERROR(FIND("welfare",H1548,1),0)&gt;0,"Welfare",1=1,H1548)</f>
        <v>0</v>
      </c>
    </row>
    <row r="1549" spans="11:13">
      <c r="K1549" s="17" cm="1">
        <f t="array" ref="K1549">_xlfn.IFS(IFERROR(FIND("差",H1549,1),0)&gt;0,"Trip",IFERROR(FIND("trip",H1549,1),0)&gt;0,"Trip",IFERROR(FIND("假",H1549,1),0)&gt;0,"Leave",IFERROR(FIND("leave",H1549,1),0)&gt;0,"Leave",IFERROR(FIND("补单",H1549,1),0)&gt;0,"Supp",IFERROR(FIND("Replenishment",H1549,1),0)&gt;0,"Supp",1=1,H1549)</f>
        <v>0</v>
      </c>
      <c r="L1549" s="17">
        <f t="shared" si="24"/>
        <v>0</v>
      </c>
      <c r="M1549" s="17" cm="1">
        <f t="array" ref="M1549">_xlfn.IFS(IFERROR(FIND("事假",H1549,1),0)&gt;0,"Unpaid",IFERROR(FIND("年休假",H1549,1),0)&gt;0,"Annual",IFERROR(FIND("产",H1549,1),0)&gt;0,"Welfare",IFERROR(FIND("婚",H1549,1),0)&gt;0,"Welfare",IFERROR(FIND("育",H1549,1),0)&gt;0,"Welfare",IFERROR(FIND("丧",H1549,1),0)&gt;0,"Welfare",IFERROR(FIND("Annual",H1549,1),0)&gt;0,"Annual",IFERROR(FIND("annual",H1549,1),0)&gt;0,"Annual",IFERROR(FIND("病假",H1549,1),0)&gt;0,"Sick",IFERROR(FIND("sick",H1549,1),0)&gt;0,"Sick",IFERROR(FIND("Leave",H1549,1),0)&gt;0,"Unpaid",IFERROR(FIND("unpaid",H1549,1),0)&gt;0,"Unpaid",IFERROR(FIND("welfare",H1549,1),0)&gt;0,"Welfare",1=1,H1549)</f>
        <v>0</v>
      </c>
    </row>
    <row r="1550" spans="11:13">
      <c r="K1550" s="17" cm="1">
        <f t="array" ref="K1550">_xlfn.IFS(IFERROR(FIND("差",H1550,1),0)&gt;0,"Trip",IFERROR(FIND("trip",H1550,1),0)&gt;0,"Trip",IFERROR(FIND("假",H1550,1),0)&gt;0,"Leave",IFERROR(FIND("leave",H1550,1),0)&gt;0,"Leave",IFERROR(FIND("补单",H1550,1),0)&gt;0,"Supp",IFERROR(FIND("Replenishment",H1550,1),0)&gt;0,"Supp",1=1,H1550)</f>
        <v>0</v>
      </c>
      <c r="L1550" s="17">
        <f t="shared" si="24"/>
        <v>0</v>
      </c>
      <c r="M1550" s="17" cm="1">
        <f t="array" ref="M1550">_xlfn.IFS(IFERROR(FIND("事假",H1550,1),0)&gt;0,"Unpaid",IFERROR(FIND("年休假",H1550,1),0)&gt;0,"Annual",IFERROR(FIND("产",H1550,1),0)&gt;0,"Welfare",IFERROR(FIND("婚",H1550,1),0)&gt;0,"Welfare",IFERROR(FIND("育",H1550,1),0)&gt;0,"Welfare",IFERROR(FIND("丧",H1550,1),0)&gt;0,"Welfare",IFERROR(FIND("Annual",H1550,1),0)&gt;0,"Annual",IFERROR(FIND("annual",H1550,1),0)&gt;0,"Annual",IFERROR(FIND("病假",H1550,1),0)&gt;0,"Sick",IFERROR(FIND("sick",H1550,1),0)&gt;0,"Sick",IFERROR(FIND("Leave",H1550,1),0)&gt;0,"Unpaid",IFERROR(FIND("unpaid",H1550,1),0)&gt;0,"Unpaid",IFERROR(FIND("welfare",H1550,1),0)&gt;0,"Welfare",1=1,H1550)</f>
        <v>0</v>
      </c>
    </row>
    <row r="1551" spans="11:13">
      <c r="K1551" s="17" cm="1">
        <f t="array" ref="K1551">_xlfn.IFS(IFERROR(FIND("差",H1551,1),0)&gt;0,"Trip",IFERROR(FIND("trip",H1551,1),0)&gt;0,"Trip",IFERROR(FIND("假",H1551,1),0)&gt;0,"Leave",IFERROR(FIND("leave",H1551,1),0)&gt;0,"Leave",IFERROR(FIND("补单",H1551,1),0)&gt;0,"Supp",IFERROR(FIND("Replenishment",H1551,1),0)&gt;0,"Supp",1=1,H1551)</f>
        <v>0</v>
      </c>
      <c r="L1551" s="17">
        <f t="shared" si="24"/>
        <v>0</v>
      </c>
      <c r="M1551" s="17" cm="1">
        <f t="array" ref="M1551">_xlfn.IFS(IFERROR(FIND("事假",H1551,1),0)&gt;0,"Unpaid",IFERROR(FIND("年休假",H1551,1),0)&gt;0,"Annual",IFERROR(FIND("产",H1551,1),0)&gt;0,"Welfare",IFERROR(FIND("婚",H1551,1),0)&gt;0,"Welfare",IFERROR(FIND("育",H1551,1),0)&gt;0,"Welfare",IFERROR(FIND("丧",H1551,1),0)&gt;0,"Welfare",IFERROR(FIND("Annual",H1551,1),0)&gt;0,"Annual",IFERROR(FIND("annual",H1551,1),0)&gt;0,"Annual",IFERROR(FIND("病假",H1551,1),0)&gt;0,"Sick",IFERROR(FIND("sick",H1551,1),0)&gt;0,"Sick",IFERROR(FIND("Leave",H1551,1),0)&gt;0,"Unpaid",IFERROR(FIND("unpaid",H1551,1),0)&gt;0,"Unpaid",IFERROR(FIND("welfare",H1551,1),0)&gt;0,"Welfare",1=1,H1551)</f>
        <v>0</v>
      </c>
    </row>
    <row r="1552" spans="11:13">
      <c r="K1552" s="17" cm="1">
        <f t="array" ref="K1552">_xlfn.IFS(IFERROR(FIND("差",H1552,1),0)&gt;0,"Trip",IFERROR(FIND("trip",H1552,1),0)&gt;0,"Trip",IFERROR(FIND("假",H1552,1),0)&gt;0,"Leave",IFERROR(FIND("leave",H1552,1),0)&gt;0,"Leave",IFERROR(FIND("补单",H1552,1),0)&gt;0,"Supp",IFERROR(FIND("Replenishment",H1552,1),0)&gt;0,"Supp",1=1,H1552)</f>
        <v>0</v>
      </c>
      <c r="L1552" s="17">
        <f t="shared" si="24"/>
        <v>0</v>
      </c>
      <c r="M1552" s="17" cm="1">
        <f t="array" ref="M1552">_xlfn.IFS(IFERROR(FIND("事假",H1552,1),0)&gt;0,"Unpaid",IFERROR(FIND("年休假",H1552,1),0)&gt;0,"Annual",IFERROR(FIND("产",H1552,1),0)&gt;0,"Welfare",IFERROR(FIND("婚",H1552,1),0)&gt;0,"Welfare",IFERROR(FIND("育",H1552,1),0)&gt;0,"Welfare",IFERROR(FIND("丧",H1552,1),0)&gt;0,"Welfare",IFERROR(FIND("Annual",H1552,1),0)&gt;0,"Annual",IFERROR(FIND("annual",H1552,1),0)&gt;0,"Annual",IFERROR(FIND("病假",H1552,1),0)&gt;0,"Sick",IFERROR(FIND("sick",H1552,1),0)&gt;0,"Sick",IFERROR(FIND("Leave",H1552,1),0)&gt;0,"Unpaid",IFERROR(FIND("unpaid",H1552,1),0)&gt;0,"Unpaid",IFERROR(FIND("welfare",H1552,1),0)&gt;0,"Welfare",1=1,H1552)</f>
        <v>0</v>
      </c>
    </row>
    <row r="1553" spans="11:13">
      <c r="K1553" s="17" cm="1">
        <f t="array" ref="K1553">_xlfn.IFS(IFERROR(FIND("差",H1553,1),0)&gt;0,"Trip",IFERROR(FIND("trip",H1553,1),0)&gt;0,"Trip",IFERROR(FIND("假",H1553,1),0)&gt;0,"Leave",IFERROR(FIND("leave",H1553,1),0)&gt;0,"Leave",IFERROR(FIND("补单",H1553,1),0)&gt;0,"Supp",IFERROR(FIND("Replenishment",H1553,1),0)&gt;0,"Supp",1=1,H1553)</f>
        <v>0</v>
      </c>
      <c r="L1553" s="17">
        <f t="shared" si="24"/>
        <v>0</v>
      </c>
      <c r="M1553" s="17" cm="1">
        <f t="array" ref="M1553">_xlfn.IFS(IFERROR(FIND("事假",H1553,1),0)&gt;0,"Unpaid",IFERROR(FIND("年休假",H1553,1),0)&gt;0,"Annual",IFERROR(FIND("产",H1553,1),0)&gt;0,"Welfare",IFERROR(FIND("婚",H1553,1),0)&gt;0,"Welfare",IFERROR(FIND("育",H1553,1),0)&gt;0,"Welfare",IFERROR(FIND("丧",H1553,1),0)&gt;0,"Welfare",IFERROR(FIND("Annual",H1553,1),0)&gt;0,"Annual",IFERROR(FIND("annual",H1553,1),0)&gt;0,"Annual",IFERROR(FIND("病假",H1553,1),0)&gt;0,"Sick",IFERROR(FIND("sick",H1553,1),0)&gt;0,"Sick",IFERROR(FIND("Leave",H1553,1),0)&gt;0,"Unpaid",IFERROR(FIND("unpaid",H1553,1),0)&gt;0,"Unpaid",IFERROR(FIND("welfare",H1553,1),0)&gt;0,"Welfare",1=1,H1553)</f>
        <v>0</v>
      </c>
    </row>
    <row r="1554" spans="11:13">
      <c r="K1554" s="17" cm="1">
        <f t="array" ref="K1554">_xlfn.IFS(IFERROR(FIND("差",H1554,1),0)&gt;0,"Trip",IFERROR(FIND("trip",H1554,1),0)&gt;0,"Trip",IFERROR(FIND("假",H1554,1),0)&gt;0,"Leave",IFERROR(FIND("leave",H1554,1),0)&gt;0,"Leave",IFERROR(FIND("补单",H1554,1),0)&gt;0,"Supp",IFERROR(FIND("Replenishment",H1554,1),0)&gt;0,"Supp",1=1,H1554)</f>
        <v>0</v>
      </c>
      <c r="L1554" s="17">
        <f t="shared" si="24"/>
        <v>0</v>
      </c>
      <c r="M1554" s="17" cm="1">
        <f t="array" ref="M1554">_xlfn.IFS(IFERROR(FIND("事假",H1554,1),0)&gt;0,"Unpaid",IFERROR(FIND("年休假",H1554,1),0)&gt;0,"Annual",IFERROR(FIND("产",H1554,1),0)&gt;0,"Welfare",IFERROR(FIND("婚",H1554,1),0)&gt;0,"Welfare",IFERROR(FIND("育",H1554,1),0)&gt;0,"Welfare",IFERROR(FIND("丧",H1554,1),0)&gt;0,"Welfare",IFERROR(FIND("Annual",H1554,1),0)&gt;0,"Annual",IFERROR(FIND("annual",H1554,1),0)&gt;0,"Annual",IFERROR(FIND("病假",H1554,1),0)&gt;0,"Sick",IFERROR(FIND("sick",H1554,1),0)&gt;0,"Sick",IFERROR(FIND("Leave",H1554,1),0)&gt;0,"Unpaid",IFERROR(FIND("unpaid",H1554,1),0)&gt;0,"Unpaid",IFERROR(FIND("welfare",H1554,1),0)&gt;0,"Welfare",1=1,H1554)</f>
        <v>0</v>
      </c>
    </row>
    <row r="1555" spans="11:13">
      <c r="K1555" s="17" cm="1">
        <f t="array" ref="K1555">_xlfn.IFS(IFERROR(FIND("差",H1555,1),0)&gt;0,"Trip",IFERROR(FIND("trip",H1555,1),0)&gt;0,"Trip",IFERROR(FIND("假",H1555,1),0)&gt;0,"Leave",IFERROR(FIND("leave",H1555,1),0)&gt;0,"Leave",IFERROR(FIND("补单",H1555,1),0)&gt;0,"Supp",IFERROR(FIND("Replenishment",H1555,1),0)&gt;0,"Supp",1=1,H1555)</f>
        <v>0</v>
      </c>
      <c r="L1555" s="17">
        <f t="shared" si="24"/>
        <v>0</v>
      </c>
      <c r="M1555" s="17" cm="1">
        <f t="array" ref="M1555">_xlfn.IFS(IFERROR(FIND("事假",H1555,1),0)&gt;0,"Unpaid",IFERROR(FIND("年休假",H1555,1),0)&gt;0,"Annual",IFERROR(FIND("产",H1555,1),0)&gt;0,"Welfare",IFERROR(FIND("婚",H1555,1),0)&gt;0,"Welfare",IFERROR(FIND("育",H1555,1),0)&gt;0,"Welfare",IFERROR(FIND("丧",H1555,1),0)&gt;0,"Welfare",IFERROR(FIND("Annual",H1555,1),0)&gt;0,"Annual",IFERROR(FIND("annual",H1555,1),0)&gt;0,"Annual",IFERROR(FIND("病假",H1555,1),0)&gt;0,"Sick",IFERROR(FIND("sick",H1555,1),0)&gt;0,"Sick",IFERROR(FIND("Leave",H1555,1),0)&gt;0,"Unpaid",IFERROR(FIND("unpaid",H1555,1),0)&gt;0,"Unpaid",IFERROR(FIND("welfare",H1555,1),0)&gt;0,"Welfare",1=1,H1555)</f>
        <v>0</v>
      </c>
    </row>
    <row r="1556" spans="11:13">
      <c r="K1556" s="17" cm="1">
        <f t="array" ref="K1556">_xlfn.IFS(IFERROR(FIND("差",H1556,1),0)&gt;0,"Trip",IFERROR(FIND("trip",H1556,1),0)&gt;0,"Trip",IFERROR(FIND("假",H1556,1),0)&gt;0,"Leave",IFERROR(FIND("leave",H1556,1),0)&gt;0,"Leave",IFERROR(FIND("补单",H1556,1),0)&gt;0,"Supp",IFERROR(FIND("Replenishment",H1556,1),0)&gt;0,"Supp",1=1,H1556)</f>
        <v>0</v>
      </c>
      <c r="L1556" s="17">
        <f t="shared" si="24"/>
        <v>0</v>
      </c>
      <c r="M1556" s="17" cm="1">
        <f t="array" ref="M1556">_xlfn.IFS(IFERROR(FIND("事假",H1556,1),0)&gt;0,"Unpaid",IFERROR(FIND("年休假",H1556,1),0)&gt;0,"Annual",IFERROR(FIND("产",H1556,1),0)&gt;0,"Welfare",IFERROR(FIND("婚",H1556,1),0)&gt;0,"Welfare",IFERROR(FIND("育",H1556,1),0)&gt;0,"Welfare",IFERROR(FIND("丧",H1556,1),0)&gt;0,"Welfare",IFERROR(FIND("Annual",H1556,1),0)&gt;0,"Annual",IFERROR(FIND("annual",H1556,1),0)&gt;0,"Annual",IFERROR(FIND("病假",H1556,1),0)&gt;0,"Sick",IFERROR(FIND("sick",H1556,1),0)&gt;0,"Sick",IFERROR(FIND("Leave",H1556,1),0)&gt;0,"Unpaid",IFERROR(FIND("unpaid",H1556,1),0)&gt;0,"Unpaid",IFERROR(FIND("welfare",H1556,1),0)&gt;0,"Welfare",1=1,H1556)</f>
        <v>0</v>
      </c>
    </row>
    <row r="1557" spans="11:13">
      <c r="K1557" s="17" cm="1">
        <f t="array" ref="K1557">_xlfn.IFS(IFERROR(FIND("差",H1557,1),0)&gt;0,"Trip",IFERROR(FIND("trip",H1557,1),0)&gt;0,"Trip",IFERROR(FIND("假",H1557,1),0)&gt;0,"Leave",IFERROR(FIND("leave",H1557,1),0)&gt;0,"Leave",IFERROR(FIND("补单",H1557,1),0)&gt;0,"Supp",IFERROR(FIND("Replenishment",H1557,1),0)&gt;0,"Supp",1=1,H1557)</f>
        <v>0</v>
      </c>
      <c r="L1557" s="17">
        <f t="shared" si="24"/>
        <v>0</v>
      </c>
      <c r="M1557" s="17" cm="1">
        <f t="array" ref="M1557">_xlfn.IFS(IFERROR(FIND("事假",H1557,1),0)&gt;0,"Unpaid",IFERROR(FIND("年休假",H1557,1),0)&gt;0,"Annual",IFERROR(FIND("产",H1557,1),0)&gt;0,"Welfare",IFERROR(FIND("婚",H1557,1),0)&gt;0,"Welfare",IFERROR(FIND("育",H1557,1),0)&gt;0,"Welfare",IFERROR(FIND("丧",H1557,1),0)&gt;0,"Welfare",IFERROR(FIND("Annual",H1557,1),0)&gt;0,"Annual",IFERROR(FIND("annual",H1557,1),0)&gt;0,"Annual",IFERROR(FIND("病假",H1557,1),0)&gt;0,"Sick",IFERROR(FIND("sick",H1557,1),0)&gt;0,"Sick",IFERROR(FIND("Leave",H1557,1),0)&gt;0,"Unpaid",IFERROR(FIND("unpaid",H1557,1),0)&gt;0,"Unpaid",IFERROR(FIND("welfare",H1557,1),0)&gt;0,"Welfare",1=1,H1557)</f>
        <v>0</v>
      </c>
    </row>
    <row r="1558" spans="11:13">
      <c r="K1558" s="17" cm="1">
        <f t="array" ref="K1558">_xlfn.IFS(IFERROR(FIND("差",H1558,1),0)&gt;0,"Trip",IFERROR(FIND("trip",H1558,1),0)&gt;0,"Trip",IFERROR(FIND("假",H1558,1),0)&gt;0,"Leave",IFERROR(FIND("leave",H1558,1),0)&gt;0,"Leave",IFERROR(FIND("补单",H1558,1),0)&gt;0,"Supp",IFERROR(FIND("Replenishment",H1558,1),0)&gt;0,"Supp",1=1,H1558)</f>
        <v>0</v>
      </c>
      <c r="L1558" s="17">
        <f t="shared" si="24"/>
        <v>0</v>
      </c>
      <c r="M1558" s="17" cm="1">
        <f t="array" ref="M1558">_xlfn.IFS(IFERROR(FIND("事假",H1558,1),0)&gt;0,"Unpaid",IFERROR(FIND("年休假",H1558,1),0)&gt;0,"Annual",IFERROR(FIND("产",H1558,1),0)&gt;0,"Welfare",IFERROR(FIND("婚",H1558,1),0)&gt;0,"Welfare",IFERROR(FIND("育",H1558,1),0)&gt;0,"Welfare",IFERROR(FIND("丧",H1558,1),0)&gt;0,"Welfare",IFERROR(FIND("Annual",H1558,1),0)&gt;0,"Annual",IFERROR(FIND("annual",H1558,1),0)&gt;0,"Annual",IFERROR(FIND("病假",H1558,1),0)&gt;0,"Sick",IFERROR(FIND("sick",H1558,1),0)&gt;0,"Sick",IFERROR(FIND("Leave",H1558,1),0)&gt;0,"Unpaid",IFERROR(FIND("unpaid",H1558,1),0)&gt;0,"Unpaid",IFERROR(FIND("welfare",H1558,1),0)&gt;0,"Welfare",1=1,H1558)</f>
        <v>0</v>
      </c>
    </row>
    <row r="1559" spans="11:13">
      <c r="K1559" s="17" cm="1">
        <f t="array" ref="K1559">_xlfn.IFS(IFERROR(FIND("差",H1559,1),0)&gt;0,"Trip",IFERROR(FIND("trip",H1559,1),0)&gt;0,"Trip",IFERROR(FIND("假",H1559,1),0)&gt;0,"Leave",IFERROR(FIND("leave",H1559,1),0)&gt;0,"Leave",IFERROR(FIND("补单",H1559,1),0)&gt;0,"Supp",IFERROR(FIND("Replenishment",H1559,1),0)&gt;0,"Supp",1=1,H1559)</f>
        <v>0</v>
      </c>
      <c r="L1559" s="17">
        <f t="shared" si="24"/>
        <v>0</v>
      </c>
      <c r="M1559" s="17" cm="1">
        <f t="array" ref="M1559">_xlfn.IFS(IFERROR(FIND("事假",H1559,1),0)&gt;0,"Unpaid",IFERROR(FIND("年休假",H1559,1),0)&gt;0,"Annual",IFERROR(FIND("产",H1559,1),0)&gt;0,"Welfare",IFERROR(FIND("婚",H1559,1),0)&gt;0,"Welfare",IFERROR(FIND("育",H1559,1),0)&gt;0,"Welfare",IFERROR(FIND("丧",H1559,1),0)&gt;0,"Welfare",IFERROR(FIND("Annual",H1559,1),0)&gt;0,"Annual",IFERROR(FIND("annual",H1559,1),0)&gt;0,"Annual",IFERROR(FIND("病假",H1559,1),0)&gt;0,"Sick",IFERROR(FIND("sick",H1559,1),0)&gt;0,"Sick",IFERROR(FIND("Leave",H1559,1),0)&gt;0,"Unpaid",IFERROR(FIND("unpaid",H1559,1),0)&gt;0,"Unpaid",IFERROR(FIND("welfare",H1559,1),0)&gt;0,"Welfare",1=1,H1559)</f>
        <v>0</v>
      </c>
    </row>
    <row r="1560" spans="11:13">
      <c r="K1560" s="17" cm="1">
        <f t="array" ref="K1560">_xlfn.IFS(IFERROR(FIND("差",H1560,1),0)&gt;0,"Trip",IFERROR(FIND("trip",H1560,1),0)&gt;0,"Trip",IFERROR(FIND("假",H1560,1),0)&gt;0,"Leave",IFERROR(FIND("leave",H1560,1),0)&gt;0,"Leave",IFERROR(FIND("补单",H1560,1),0)&gt;0,"Supp",IFERROR(FIND("Replenishment",H1560,1),0)&gt;0,"Supp",1=1,H1560)</f>
        <v>0</v>
      </c>
      <c r="L1560" s="17">
        <f t="shared" si="24"/>
        <v>0</v>
      </c>
      <c r="M1560" s="17" cm="1">
        <f t="array" ref="M1560">_xlfn.IFS(IFERROR(FIND("事假",H1560,1),0)&gt;0,"Unpaid",IFERROR(FIND("年休假",H1560,1),0)&gt;0,"Annual",IFERROR(FIND("产",H1560,1),0)&gt;0,"Welfare",IFERROR(FIND("婚",H1560,1),0)&gt;0,"Welfare",IFERROR(FIND("育",H1560,1),0)&gt;0,"Welfare",IFERROR(FIND("丧",H1560,1),0)&gt;0,"Welfare",IFERROR(FIND("Annual",H1560,1),0)&gt;0,"Annual",IFERROR(FIND("annual",H1560,1),0)&gt;0,"Annual",IFERROR(FIND("病假",H1560,1),0)&gt;0,"Sick",IFERROR(FIND("sick",H1560,1),0)&gt;0,"Sick",IFERROR(FIND("Leave",H1560,1),0)&gt;0,"Unpaid",IFERROR(FIND("unpaid",H1560,1),0)&gt;0,"Unpaid",IFERROR(FIND("welfare",H1560,1),0)&gt;0,"Welfare",1=1,H1560)</f>
        <v>0</v>
      </c>
    </row>
    <row r="1561" spans="11:13">
      <c r="K1561" s="17" cm="1">
        <f t="array" ref="K1561">_xlfn.IFS(IFERROR(FIND("差",H1561,1),0)&gt;0,"Trip",IFERROR(FIND("trip",H1561,1),0)&gt;0,"Trip",IFERROR(FIND("假",H1561,1),0)&gt;0,"Leave",IFERROR(FIND("leave",H1561,1),0)&gt;0,"Leave",IFERROR(FIND("补单",H1561,1),0)&gt;0,"Supp",IFERROR(FIND("Replenishment",H1561,1),0)&gt;0,"Supp",1=1,H1561)</f>
        <v>0</v>
      </c>
      <c r="L1561" s="17">
        <f t="shared" si="24"/>
        <v>0</v>
      </c>
      <c r="M1561" s="17" cm="1">
        <f t="array" ref="M1561">_xlfn.IFS(IFERROR(FIND("事假",H1561,1),0)&gt;0,"Unpaid",IFERROR(FIND("年休假",H1561,1),0)&gt;0,"Annual",IFERROR(FIND("产",H1561,1),0)&gt;0,"Welfare",IFERROR(FIND("婚",H1561,1),0)&gt;0,"Welfare",IFERROR(FIND("育",H1561,1),0)&gt;0,"Welfare",IFERROR(FIND("丧",H1561,1),0)&gt;0,"Welfare",IFERROR(FIND("Annual",H1561,1),0)&gt;0,"Annual",IFERROR(FIND("annual",H1561,1),0)&gt;0,"Annual",IFERROR(FIND("病假",H1561,1),0)&gt;0,"Sick",IFERROR(FIND("sick",H1561,1),0)&gt;0,"Sick",IFERROR(FIND("Leave",H1561,1),0)&gt;0,"Unpaid",IFERROR(FIND("unpaid",H1561,1),0)&gt;0,"Unpaid",IFERROR(FIND("welfare",H1561,1),0)&gt;0,"Welfare",1=1,H1561)</f>
        <v>0</v>
      </c>
    </row>
    <row r="1562" spans="11:13">
      <c r="K1562" s="17" cm="1">
        <f t="array" ref="K1562">_xlfn.IFS(IFERROR(FIND("差",H1562,1),0)&gt;0,"Trip",IFERROR(FIND("trip",H1562,1),0)&gt;0,"Trip",IFERROR(FIND("假",H1562,1),0)&gt;0,"Leave",IFERROR(FIND("leave",H1562,1),0)&gt;0,"Leave",IFERROR(FIND("补单",H1562,1),0)&gt;0,"Supp",IFERROR(FIND("Replenishment",H1562,1),0)&gt;0,"Supp",1=1,H1562)</f>
        <v>0</v>
      </c>
      <c r="L1562" s="17">
        <f t="shared" si="24"/>
        <v>0</v>
      </c>
      <c r="M1562" s="17" cm="1">
        <f t="array" ref="M1562">_xlfn.IFS(IFERROR(FIND("事假",H1562,1),0)&gt;0,"Unpaid",IFERROR(FIND("年休假",H1562,1),0)&gt;0,"Annual",IFERROR(FIND("产",H1562,1),0)&gt;0,"Welfare",IFERROR(FIND("婚",H1562,1),0)&gt;0,"Welfare",IFERROR(FIND("育",H1562,1),0)&gt;0,"Welfare",IFERROR(FIND("丧",H1562,1),0)&gt;0,"Welfare",IFERROR(FIND("Annual",H1562,1),0)&gt;0,"Annual",IFERROR(FIND("annual",H1562,1),0)&gt;0,"Annual",IFERROR(FIND("病假",H1562,1),0)&gt;0,"Sick",IFERROR(FIND("sick",H1562,1),0)&gt;0,"Sick",IFERROR(FIND("Leave",H1562,1),0)&gt;0,"Unpaid",IFERROR(FIND("unpaid",H1562,1),0)&gt;0,"Unpaid",IFERROR(FIND("welfare",H1562,1),0)&gt;0,"Welfare",1=1,H1562)</f>
        <v>0</v>
      </c>
    </row>
    <row r="1563" spans="11:13">
      <c r="K1563" s="17" cm="1">
        <f t="array" ref="K1563">_xlfn.IFS(IFERROR(FIND("差",H1563,1),0)&gt;0,"Trip",IFERROR(FIND("trip",H1563,1),0)&gt;0,"Trip",IFERROR(FIND("假",H1563,1),0)&gt;0,"Leave",IFERROR(FIND("leave",H1563,1),0)&gt;0,"Leave",IFERROR(FIND("补单",H1563,1),0)&gt;0,"Supp",IFERROR(FIND("Replenishment",H1563,1),0)&gt;0,"Supp",1=1,H1563)</f>
        <v>0</v>
      </c>
      <c r="L1563" s="17">
        <f t="shared" si="24"/>
        <v>0</v>
      </c>
      <c r="M1563" s="17" cm="1">
        <f t="array" ref="M1563">_xlfn.IFS(IFERROR(FIND("事假",H1563,1),0)&gt;0,"Unpaid",IFERROR(FIND("年休假",H1563,1),0)&gt;0,"Annual",IFERROR(FIND("产",H1563,1),0)&gt;0,"Welfare",IFERROR(FIND("婚",H1563,1),0)&gt;0,"Welfare",IFERROR(FIND("育",H1563,1),0)&gt;0,"Welfare",IFERROR(FIND("丧",H1563,1),0)&gt;0,"Welfare",IFERROR(FIND("Annual",H1563,1),0)&gt;0,"Annual",IFERROR(FIND("annual",H1563,1),0)&gt;0,"Annual",IFERROR(FIND("病假",H1563,1),0)&gt;0,"Sick",IFERROR(FIND("sick",H1563,1),0)&gt;0,"Sick",IFERROR(FIND("Leave",H1563,1),0)&gt;0,"Unpaid",IFERROR(FIND("unpaid",H1563,1),0)&gt;0,"Unpaid",IFERROR(FIND("welfare",H1563,1),0)&gt;0,"Welfare",1=1,H1563)</f>
        <v>0</v>
      </c>
    </row>
    <row r="1564" spans="11:13">
      <c r="K1564" s="17" cm="1">
        <f t="array" ref="K1564">_xlfn.IFS(IFERROR(FIND("差",H1564,1),0)&gt;0,"Trip",IFERROR(FIND("trip",H1564,1),0)&gt;0,"Trip",IFERROR(FIND("假",H1564,1),0)&gt;0,"Leave",IFERROR(FIND("leave",H1564,1),0)&gt;0,"Leave",IFERROR(FIND("补单",H1564,1),0)&gt;0,"Supp",IFERROR(FIND("Replenishment",H1564,1),0)&gt;0,"Supp",1=1,H1564)</f>
        <v>0</v>
      </c>
      <c r="L1564" s="17">
        <f t="shared" si="24"/>
        <v>0</v>
      </c>
      <c r="M1564" s="17" cm="1">
        <f t="array" ref="M1564">_xlfn.IFS(IFERROR(FIND("事假",H1564,1),0)&gt;0,"Unpaid",IFERROR(FIND("年休假",H1564,1),0)&gt;0,"Annual",IFERROR(FIND("产",H1564,1),0)&gt;0,"Welfare",IFERROR(FIND("婚",H1564,1),0)&gt;0,"Welfare",IFERROR(FIND("育",H1564,1),0)&gt;0,"Welfare",IFERROR(FIND("丧",H1564,1),0)&gt;0,"Welfare",IFERROR(FIND("Annual",H1564,1),0)&gt;0,"Annual",IFERROR(FIND("annual",H1564,1),0)&gt;0,"Annual",IFERROR(FIND("病假",H1564,1),0)&gt;0,"Sick",IFERROR(FIND("sick",H1564,1),0)&gt;0,"Sick",IFERROR(FIND("Leave",H1564,1),0)&gt;0,"Unpaid",IFERROR(FIND("unpaid",H1564,1),0)&gt;0,"Unpaid",IFERROR(FIND("welfare",H1564,1),0)&gt;0,"Welfare",1=1,H1564)</f>
        <v>0</v>
      </c>
    </row>
    <row r="1565" spans="11:13">
      <c r="K1565" s="17" cm="1">
        <f t="array" ref="K1565">_xlfn.IFS(IFERROR(FIND("差",H1565,1),0)&gt;0,"Trip",IFERROR(FIND("trip",H1565,1),0)&gt;0,"Trip",IFERROR(FIND("假",H1565,1),0)&gt;0,"Leave",IFERROR(FIND("leave",H1565,1),0)&gt;0,"Leave",IFERROR(FIND("补单",H1565,1),0)&gt;0,"Supp",IFERROR(FIND("Replenishment",H1565,1),0)&gt;0,"Supp",1=1,H1565)</f>
        <v>0</v>
      </c>
      <c r="L1565" s="17">
        <f t="shared" si="24"/>
        <v>0</v>
      </c>
      <c r="M1565" s="17" cm="1">
        <f t="array" ref="M1565">_xlfn.IFS(IFERROR(FIND("事假",H1565,1),0)&gt;0,"Unpaid",IFERROR(FIND("年休假",H1565,1),0)&gt;0,"Annual",IFERROR(FIND("产",H1565,1),0)&gt;0,"Welfare",IFERROR(FIND("婚",H1565,1),0)&gt;0,"Welfare",IFERROR(FIND("育",H1565,1),0)&gt;0,"Welfare",IFERROR(FIND("丧",H1565,1),0)&gt;0,"Welfare",IFERROR(FIND("Annual",H1565,1),0)&gt;0,"Annual",IFERROR(FIND("annual",H1565,1),0)&gt;0,"Annual",IFERROR(FIND("病假",H1565,1),0)&gt;0,"Sick",IFERROR(FIND("sick",H1565,1),0)&gt;0,"Sick",IFERROR(FIND("Leave",H1565,1),0)&gt;0,"Unpaid",IFERROR(FIND("unpaid",H1565,1),0)&gt;0,"Unpaid",IFERROR(FIND("welfare",H1565,1),0)&gt;0,"Welfare",1=1,H1565)</f>
        <v>0</v>
      </c>
    </row>
    <row r="1566" spans="11:13">
      <c r="K1566" s="17" cm="1">
        <f t="array" ref="K1566">_xlfn.IFS(IFERROR(FIND("差",H1566,1),0)&gt;0,"Trip",IFERROR(FIND("trip",H1566,1),0)&gt;0,"Trip",IFERROR(FIND("假",H1566,1),0)&gt;0,"Leave",IFERROR(FIND("leave",H1566,1),0)&gt;0,"Leave",IFERROR(FIND("补单",H1566,1),0)&gt;0,"Supp",IFERROR(FIND("Replenishment",H1566,1),0)&gt;0,"Supp",1=1,H1566)</f>
        <v>0</v>
      </c>
      <c r="L1566" s="17">
        <f t="shared" si="24"/>
        <v>0</v>
      </c>
      <c r="M1566" s="17" cm="1">
        <f t="array" ref="M1566">_xlfn.IFS(IFERROR(FIND("事假",H1566,1),0)&gt;0,"Unpaid",IFERROR(FIND("年休假",H1566,1),0)&gt;0,"Annual",IFERROR(FIND("产",H1566,1),0)&gt;0,"Welfare",IFERROR(FIND("婚",H1566,1),0)&gt;0,"Welfare",IFERROR(FIND("育",H1566,1),0)&gt;0,"Welfare",IFERROR(FIND("丧",H1566,1),0)&gt;0,"Welfare",IFERROR(FIND("Annual",H1566,1),0)&gt;0,"Annual",IFERROR(FIND("annual",H1566,1),0)&gt;0,"Annual",IFERROR(FIND("病假",H1566,1),0)&gt;0,"Sick",IFERROR(FIND("sick",H1566,1),0)&gt;0,"Sick",IFERROR(FIND("Leave",H1566,1),0)&gt;0,"Unpaid",IFERROR(FIND("unpaid",H1566,1),0)&gt;0,"Unpaid",IFERROR(FIND("welfare",H1566,1),0)&gt;0,"Welfare",1=1,H1566)</f>
        <v>0</v>
      </c>
    </row>
    <row r="1567" spans="11:13">
      <c r="K1567" s="17" cm="1">
        <f t="array" ref="K1567">_xlfn.IFS(IFERROR(FIND("差",H1567,1),0)&gt;0,"Trip",IFERROR(FIND("trip",H1567,1),0)&gt;0,"Trip",IFERROR(FIND("假",H1567,1),0)&gt;0,"Leave",IFERROR(FIND("leave",H1567,1),0)&gt;0,"Leave",IFERROR(FIND("补单",H1567,1),0)&gt;0,"Supp",IFERROR(FIND("Replenishment",H1567,1),0)&gt;0,"Supp",1=1,H1567)</f>
        <v>0</v>
      </c>
      <c r="L1567" s="17">
        <f t="shared" si="24"/>
        <v>0</v>
      </c>
      <c r="M1567" s="17" cm="1">
        <f t="array" ref="M1567">_xlfn.IFS(IFERROR(FIND("事假",H1567,1),0)&gt;0,"Unpaid",IFERROR(FIND("年休假",H1567,1),0)&gt;0,"Annual",IFERROR(FIND("产",H1567,1),0)&gt;0,"Welfare",IFERROR(FIND("婚",H1567,1),0)&gt;0,"Welfare",IFERROR(FIND("育",H1567,1),0)&gt;0,"Welfare",IFERROR(FIND("丧",H1567,1),0)&gt;0,"Welfare",IFERROR(FIND("Annual",H1567,1),0)&gt;0,"Annual",IFERROR(FIND("annual",H1567,1),0)&gt;0,"Annual",IFERROR(FIND("病假",H1567,1),0)&gt;0,"Sick",IFERROR(FIND("sick",H1567,1),0)&gt;0,"Sick",IFERROR(FIND("Leave",H1567,1),0)&gt;0,"Unpaid",IFERROR(FIND("unpaid",H1567,1),0)&gt;0,"Unpaid",IFERROR(FIND("welfare",H1567,1),0)&gt;0,"Welfare",1=1,H1567)</f>
        <v>0</v>
      </c>
    </row>
    <row r="1568" spans="11:13">
      <c r="K1568" s="17" cm="1">
        <f t="array" ref="K1568">_xlfn.IFS(IFERROR(FIND("差",H1568,1),0)&gt;0,"Trip",IFERROR(FIND("trip",H1568,1),0)&gt;0,"Trip",IFERROR(FIND("假",H1568,1),0)&gt;0,"Leave",IFERROR(FIND("leave",H1568,1),0)&gt;0,"Leave",IFERROR(FIND("补单",H1568,1),0)&gt;0,"Supp",IFERROR(FIND("Replenishment",H1568,1),0)&gt;0,"Supp",1=1,H1568)</f>
        <v>0</v>
      </c>
      <c r="L1568" s="17">
        <f t="shared" si="24"/>
        <v>0</v>
      </c>
      <c r="M1568" s="17" cm="1">
        <f t="array" ref="M1568">_xlfn.IFS(IFERROR(FIND("事假",H1568,1),0)&gt;0,"Unpaid",IFERROR(FIND("年休假",H1568,1),0)&gt;0,"Annual",IFERROR(FIND("产",H1568,1),0)&gt;0,"Welfare",IFERROR(FIND("婚",H1568,1),0)&gt;0,"Welfare",IFERROR(FIND("育",H1568,1),0)&gt;0,"Welfare",IFERROR(FIND("丧",H1568,1),0)&gt;0,"Welfare",IFERROR(FIND("Annual",H1568,1),0)&gt;0,"Annual",IFERROR(FIND("annual",H1568,1),0)&gt;0,"Annual",IFERROR(FIND("病假",H1568,1),0)&gt;0,"Sick",IFERROR(FIND("sick",H1568,1),0)&gt;0,"Sick",IFERROR(FIND("Leave",H1568,1),0)&gt;0,"Unpaid",IFERROR(FIND("unpaid",H1568,1),0)&gt;0,"Unpaid",IFERROR(FIND("welfare",H1568,1),0)&gt;0,"Welfare",1=1,H1568)</f>
        <v>0</v>
      </c>
    </row>
    <row r="1569" spans="11:13">
      <c r="K1569" s="17" cm="1">
        <f t="array" ref="K1569">_xlfn.IFS(IFERROR(FIND("差",H1569,1),0)&gt;0,"Trip",IFERROR(FIND("trip",H1569,1),0)&gt;0,"Trip",IFERROR(FIND("假",H1569,1),0)&gt;0,"Leave",IFERROR(FIND("leave",H1569,1),0)&gt;0,"Leave",IFERROR(FIND("补单",H1569,1),0)&gt;0,"Supp",IFERROR(FIND("Replenishment",H1569,1),0)&gt;0,"Supp",1=1,H1569)</f>
        <v>0</v>
      </c>
      <c r="L1569" s="17">
        <f t="shared" si="24"/>
        <v>0</v>
      </c>
      <c r="M1569" s="17" cm="1">
        <f t="array" ref="M1569">_xlfn.IFS(IFERROR(FIND("事假",H1569,1),0)&gt;0,"Unpaid",IFERROR(FIND("年休假",H1569,1),0)&gt;0,"Annual",IFERROR(FIND("产",H1569,1),0)&gt;0,"Welfare",IFERROR(FIND("婚",H1569,1),0)&gt;0,"Welfare",IFERROR(FIND("育",H1569,1),0)&gt;0,"Welfare",IFERROR(FIND("丧",H1569,1),0)&gt;0,"Welfare",IFERROR(FIND("Annual",H1569,1),0)&gt;0,"Annual",IFERROR(FIND("annual",H1569,1),0)&gt;0,"Annual",IFERROR(FIND("病假",H1569,1),0)&gt;0,"Sick",IFERROR(FIND("sick",H1569,1),0)&gt;0,"Sick",IFERROR(FIND("Leave",H1569,1),0)&gt;0,"Unpaid",IFERROR(FIND("unpaid",H1569,1),0)&gt;0,"Unpaid",IFERROR(FIND("welfare",H1569,1),0)&gt;0,"Welfare",1=1,H1569)</f>
        <v>0</v>
      </c>
    </row>
    <row r="1570" spans="11:13">
      <c r="K1570" s="17" cm="1">
        <f t="array" ref="K1570">_xlfn.IFS(IFERROR(FIND("差",H1570,1),0)&gt;0,"Trip",IFERROR(FIND("trip",H1570,1),0)&gt;0,"Trip",IFERROR(FIND("假",H1570,1),0)&gt;0,"Leave",IFERROR(FIND("leave",H1570,1),0)&gt;0,"Leave",IFERROR(FIND("补单",H1570,1),0)&gt;0,"Supp",IFERROR(FIND("Replenishment",H1570,1),0)&gt;0,"Supp",1=1,H1570)</f>
        <v>0</v>
      </c>
      <c r="L1570" s="17">
        <f t="shared" si="24"/>
        <v>0</v>
      </c>
      <c r="M1570" s="17" cm="1">
        <f t="array" ref="M1570">_xlfn.IFS(IFERROR(FIND("事假",H1570,1),0)&gt;0,"Unpaid",IFERROR(FIND("年休假",H1570,1),0)&gt;0,"Annual",IFERROR(FIND("产",H1570,1),0)&gt;0,"Welfare",IFERROR(FIND("婚",H1570,1),0)&gt;0,"Welfare",IFERROR(FIND("育",H1570,1),0)&gt;0,"Welfare",IFERROR(FIND("丧",H1570,1),0)&gt;0,"Welfare",IFERROR(FIND("Annual",H1570,1),0)&gt;0,"Annual",IFERROR(FIND("annual",H1570,1),0)&gt;0,"Annual",IFERROR(FIND("病假",H1570,1),0)&gt;0,"Sick",IFERROR(FIND("sick",H1570,1),0)&gt;0,"Sick",IFERROR(FIND("Leave",H1570,1),0)&gt;0,"Unpaid",IFERROR(FIND("unpaid",H1570,1),0)&gt;0,"Unpaid",IFERROR(FIND("welfare",H1570,1),0)&gt;0,"Welfare",1=1,H1570)</f>
        <v>0</v>
      </c>
    </row>
    <row r="1571" spans="11:13">
      <c r="K1571" s="17" cm="1">
        <f t="array" ref="K1571">_xlfn.IFS(IFERROR(FIND("差",H1571,1),0)&gt;0,"Trip",IFERROR(FIND("trip",H1571,1),0)&gt;0,"Trip",IFERROR(FIND("假",H1571,1),0)&gt;0,"Leave",IFERROR(FIND("leave",H1571,1),0)&gt;0,"Leave",IFERROR(FIND("补单",H1571,1),0)&gt;0,"Supp",IFERROR(FIND("Replenishment",H1571,1),0)&gt;0,"Supp",1=1,H1571)</f>
        <v>0</v>
      </c>
      <c r="L1571" s="17">
        <f t="shared" si="24"/>
        <v>0</v>
      </c>
      <c r="M1571" s="17" cm="1">
        <f t="array" ref="M1571">_xlfn.IFS(IFERROR(FIND("事假",H1571,1),0)&gt;0,"Unpaid",IFERROR(FIND("年休假",H1571,1),0)&gt;0,"Annual",IFERROR(FIND("产",H1571,1),0)&gt;0,"Welfare",IFERROR(FIND("婚",H1571,1),0)&gt;0,"Welfare",IFERROR(FIND("育",H1571,1),0)&gt;0,"Welfare",IFERROR(FIND("丧",H1571,1),0)&gt;0,"Welfare",IFERROR(FIND("Annual",H1571,1),0)&gt;0,"Annual",IFERROR(FIND("annual",H1571,1),0)&gt;0,"Annual",IFERROR(FIND("病假",H1571,1),0)&gt;0,"Sick",IFERROR(FIND("sick",H1571,1),0)&gt;0,"Sick",IFERROR(FIND("Leave",H1571,1),0)&gt;0,"Unpaid",IFERROR(FIND("unpaid",H1571,1),0)&gt;0,"Unpaid",IFERROR(FIND("welfare",H1571,1),0)&gt;0,"Welfare",1=1,H1571)</f>
        <v>0</v>
      </c>
    </row>
    <row r="1572" spans="11:13">
      <c r="K1572" s="17" cm="1">
        <f t="array" ref="K1572">_xlfn.IFS(IFERROR(FIND("差",H1572,1),0)&gt;0,"Trip",IFERROR(FIND("trip",H1572,1),0)&gt;0,"Trip",IFERROR(FIND("假",H1572,1),0)&gt;0,"Leave",IFERROR(FIND("leave",H1572,1),0)&gt;0,"Leave",IFERROR(FIND("补单",H1572,1),0)&gt;0,"Supp",IFERROR(FIND("Replenishment",H1572,1),0)&gt;0,"Supp",1=1,H1572)</f>
        <v>0</v>
      </c>
      <c r="L1572" s="17">
        <f t="shared" si="24"/>
        <v>0</v>
      </c>
      <c r="M1572" s="17" cm="1">
        <f t="array" ref="M1572">_xlfn.IFS(IFERROR(FIND("事假",H1572,1),0)&gt;0,"Unpaid",IFERROR(FIND("年休假",H1572,1),0)&gt;0,"Annual",IFERROR(FIND("产",H1572,1),0)&gt;0,"Welfare",IFERROR(FIND("婚",H1572,1),0)&gt;0,"Welfare",IFERROR(FIND("育",H1572,1),0)&gt;0,"Welfare",IFERROR(FIND("丧",H1572,1),0)&gt;0,"Welfare",IFERROR(FIND("Annual",H1572,1),0)&gt;0,"Annual",IFERROR(FIND("annual",H1572,1),0)&gt;0,"Annual",IFERROR(FIND("病假",H1572,1),0)&gt;0,"Sick",IFERROR(FIND("sick",H1572,1),0)&gt;0,"Sick",IFERROR(FIND("Leave",H1572,1),0)&gt;0,"Unpaid",IFERROR(FIND("unpaid",H1572,1),0)&gt;0,"Unpaid",IFERROR(FIND("welfare",H1572,1),0)&gt;0,"Welfare",1=1,H1572)</f>
        <v>0</v>
      </c>
    </row>
    <row r="1573" spans="11:13">
      <c r="K1573" s="17" cm="1">
        <f t="array" ref="K1573">_xlfn.IFS(IFERROR(FIND("差",H1573,1),0)&gt;0,"Trip",IFERROR(FIND("trip",H1573,1),0)&gt;0,"Trip",IFERROR(FIND("假",H1573,1),0)&gt;0,"Leave",IFERROR(FIND("leave",H1573,1),0)&gt;0,"Leave",IFERROR(FIND("补单",H1573,1),0)&gt;0,"Supp",IFERROR(FIND("Replenishment",H1573,1),0)&gt;0,"Supp",1=1,H1573)</f>
        <v>0</v>
      </c>
      <c r="L1573" s="17">
        <f t="shared" si="24"/>
        <v>0</v>
      </c>
      <c r="M1573" s="17" cm="1">
        <f t="array" ref="M1573">_xlfn.IFS(IFERROR(FIND("事假",H1573,1),0)&gt;0,"Unpaid",IFERROR(FIND("年休假",H1573,1),0)&gt;0,"Annual",IFERROR(FIND("产",H1573,1),0)&gt;0,"Welfare",IFERROR(FIND("婚",H1573,1),0)&gt;0,"Welfare",IFERROR(FIND("育",H1573,1),0)&gt;0,"Welfare",IFERROR(FIND("丧",H1573,1),0)&gt;0,"Welfare",IFERROR(FIND("Annual",H1573,1),0)&gt;0,"Annual",IFERROR(FIND("annual",H1573,1),0)&gt;0,"Annual",IFERROR(FIND("病假",H1573,1),0)&gt;0,"Sick",IFERROR(FIND("sick",H1573,1),0)&gt;0,"Sick",IFERROR(FIND("Leave",H1573,1),0)&gt;0,"Unpaid",IFERROR(FIND("unpaid",H1573,1),0)&gt;0,"Unpaid",IFERROR(FIND("welfare",H1573,1),0)&gt;0,"Welfare",1=1,H1573)</f>
        <v>0</v>
      </c>
    </row>
    <row r="1574" spans="11:13">
      <c r="K1574" s="17" cm="1">
        <f t="array" ref="K1574">_xlfn.IFS(IFERROR(FIND("差",H1574,1),0)&gt;0,"Trip",IFERROR(FIND("trip",H1574,1),0)&gt;0,"Trip",IFERROR(FIND("假",H1574,1),0)&gt;0,"Leave",IFERROR(FIND("leave",H1574,1),0)&gt;0,"Leave",IFERROR(FIND("补单",H1574,1),0)&gt;0,"Supp",IFERROR(FIND("Replenishment",H1574,1),0)&gt;0,"Supp",1=1,H1574)</f>
        <v>0</v>
      </c>
      <c r="L1574" s="17">
        <f t="shared" si="24"/>
        <v>0</v>
      </c>
      <c r="M1574" s="17" cm="1">
        <f t="array" ref="M1574">_xlfn.IFS(IFERROR(FIND("事假",H1574,1),0)&gt;0,"Unpaid",IFERROR(FIND("年休假",H1574,1),0)&gt;0,"Annual",IFERROR(FIND("产",H1574,1),0)&gt;0,"Welfare",IFERROR(FIND("婚",H1574,1),0)&gt;0,"Welfare",IFERROR(FIND("育",H1574,1),0)&gt;0,"Welfare",IFERROR(FIND("丧",H1574,1),0)&gt;0,"Welfare",IFERROR(FIND("Annual",H1574,1),0)&gt;0,"Annual",IFERROR(FIND("annual",H1574,1),0)&gt;0,"Annual",IFERROR(FIND("病假",H1574,1),0)&gt;0,"Sick",IFERROR(FIND("sick",H1574,1),0)&gt;0,"Sick",IFERROR(FIND("Leave",H1574,1),0)&gt;0,"Unpaid",IFERROR(FIND("unpaid",H1574,1),0)&gt;0,"Unpaid",IFERROR(FIND("welfare",H1574,1),0)&gt;0,"Welfare",1=1,H1574)</f>
        <v>0</v>
      </c>
    </row>
    <row r="1575" spans="11:13">
      <c r="K1575" s="17" cm="1">
        <f t="array" ref="K1575">_xlfn.IFS(IFERROR(FIND("差",H1575,1),0)&gt;0,"Trip",IFERROR(FIND("trip",H1575,1),0)&gt;0,"Trip",IFERROR(FIND("假",H1575,1),0)&gt;0,"Leave",IFERROR(FIND("leave",H1575,1),0)&gt;0,"Leave",IFERROR(FIND("补单",H1575,1),0)&gt;0,"Supp",IFERROR(FIND("Replenishment",H1575,1),0)&gt;0,"Supp",1=1,H1575)</f>
        <v>0</v>
      </c>
      <c r="L1575" s="17">
        <f t="shared" si="24"/>
        <v>0</v>
      </c>
      <c r="M1575" s="17" cm="1">
        <f t="array" ref="M1575">_xlfn.IFS(IFERROR(FIND("事假",H1575,1),0)&gt;0,"Unpaid",IFERROR(FIND("年休假",H1575,1),0)&gt;0,"Annual",IFERROR(FIND("产",H1575,1),0)&gt;0,"Welfare",IFERROR(FIND("婚",H1575,1),0)&gt;0,"Welfare",IFERROR(FIND("育",H1575,1),0)&gt;0,"Welfare",IFERROR(FIND("丧",H1575,1),0)&gt;0,"Welfare",IFERROR(FIND("Annual",H1575,1),0)&gt;0,"Annual",IFERROR(FIND("annual",H1575,1),0)&gt;0,"Annual",IFERROR(FIND("病假",H1575,1),0)&gt;0,"Sick",IFERROR(FIND("sick",H1575,1),0)&gt;0,"Sick",IFERROR(FIND("Leave",H1575,1),0)&gt;0,"Unpaid",IFERROR(FIND("unpaid",H1575,1),0)&gt;0,"Unpaid",IFERROR(FIND("welfare",H1575,1),0)&gt;0,"Welfare",1=1,H1575)</f>
        <v>0</v>
      </c>
    </row>
    <row r="1576" spans="11:13">
      <c r="K1576" s="17" cm="1">
        <f t="array" ref="K1576">_xlfn.IFS(IFERROR(FIND("差",H1576,1),0)&gt;0,"Trip",IFERROR(FIND("trip",H1576,1),0)&gt;0,"Trip",IFERROR(FIND("假",H1576,1),0)&gt;0,"Leave",IFERROR(FIND("leave",H1576,1),0)&gt;0,"Leave",IFERROR(FIND("补单",H1576,1),0)&gt;0,"Supp",IFERROR(FIND("Replenishment",H1576,1),0)&gt;0,"Supp",1=1,H1576)</f>
        <v>0</v>
      </c>
      <c r="L1576" s="17">
        <f t="shared" si="24"/>
        <v>0</v>
      </c>
      <c r="M1576" s="17" cm="1">
        <f t="array" ref="M1576">_xlfn.IFS(IFERROR(FIND("事假",H1576,1),0)&gt;0,"Unpaid",IFERROR(FIND("年休假",H1576,1),0)&gt;0,"Annual",IFERROR(FIND("产",H1576,1),0)&gt;0,"Welfare",IFERROR(FIND("婚",H1576,1),0)&gt;0,"Welfare",IFERROR(FIND("育",H1576,1),0)&gt;0,"Welfare",IFERROR(FIND("丧",H1576,1),0)&gt;0,"Welfare",IFERROR(FIND("Annual",H1576,1),0)&gt;0,"Annual",IFERROR(FIND("annual",H1576,1),0)&gt;0,"Annual",IFERROR(FIND("病假",H1576,1),0)&gt;0,"Sick",IFERROR(FIND("sick",H1576,1),0)&gt;0,"Sick",IFERROR(FIND("Leave",H1576,1),0)&gt;0,"Unpaid",IFERROR(FIND("unpaid",H1576,1),0)&gt;0,"Unpaid",IFERROR(FIND("welfare",H1576,1),0)&gt;0,"Welfare",1=1,H1576)</f>
        <v>0</v>
      </c>
    </row>
    <row r="1577" spans="11:13">
      <c r="K1577" s="17" cm="1">
        <f t="array" ref="K1577">_xlfn.IFS(IFERROR(FIND("差",H1577,1),0)&gt;0,"Trip",IFERROR(FIND("trip",H1577,1),0)&gt;0,"Trip",IFERROR(FIND("假",H1577,1),0)&gt;0,"Leave",IFERROR(FIND("leave",H1577,1),0)&gt;0,"Leave",IFERROR(FIND("补单",H1577,1),0)&gt;0,"Supp",IFERROR(FIND("Replenishment",H1577,1),0)&gt;0,"Supp",1=1,H1577)</f>
        <v>0</v>
      </c>
      <c r="L1577" s="17">
        <f t="shared" si="24"/>
        <v>0</v>
      </c>
      <c r="M1577" s="17" cm="1">
        <f t="array" ref="M1577">_xlfn.IFS(IFERROR(FIND("事假",H1577,1),0)&gt;0,"Unpaid",IFERROR(FIND("年休假",H1577,1),0)&gt;0,"Annual",IFERROR(FIND("产",H1577,1),0)&gt;0,"Welfare",IFERROR(FIND("婚",H1577,1),0)&gt;0,"Welfare",IFERROR(FIND("育",H1577,1),0)&gt;0,"Welfare",IFERROR(FIND("丧",H1577,1),0)&gt;0,"Welfare",IFERROR(FIND("Annual",H1577,1),0)&gt;0,"Annual",IFERROR(FIND("annual",H1577,1),0)&gt;0,"Annual",IFERROR(FIND("病假",H1577,1),0)&gt;0,"Sick",IFERROR(FIND("sick",H1577,1),0)&gt;0,"Sick",IFERROR(FIND("Leave",H1577,1),0)&gt;0,"Unpaid",IFERROR(FIND("unpaid",H1577,1),0)&gt;0,"Unpaid",IFERROR(FIND("welfare",H1577,1),0)&gt;0,"Welfare",1=1,H1577)</f>
        <v>0</v>
      </c>
    </row>
    <row r="1578" spans="11:13">
      <c r="K1578" s="17" cm="1">
        <f t="array" ref="K1578">_xlfn.IFS(IFERROR(FIND("差",H1578,1),0)&gt;0,"Trip",IFERROR(FIND("trip",H1578,1),0)&gt;0,"Trip",IFERROR(FIND("假",H1578,1),0)&gt;0,"Leave",IFERROR(FIND("leave",H1578,1),0)&gt;0,"Leave",IFERROR(FIND("补单",H1578,1),0)&gt;0,"Supp",IFERROR(FIND("Replenishment",H1578,1),0)&gt;0,"Supp",1=1,H1578)</f>
        <v>0</v>
      </c>
      <c r="L1578" s="17">
        <f t="shared" si="24"/>
        <v>0</v>
      </c>
      <c r="M1578" s="17" cm="1">
        <f t="array" ref="M1578">_xlfn.IFS(IFERROR(FIND("事假",H1578,1),0)&gt;0,"Unpaid",IFERROR(FIND("年休假",H1578,1),0)&gt;0,"Annual",IFERROR(FIND("产",H1578,1),0)&gt;0,"Welfare",IFERROR(FIND("婚",H1578,1),0)&gt;0,"Welfare",IFERROR(FIND("育",H1578,1),0)&gt;0,"Welfare",IFERROR(FIND("丧",H1578,1),0)&gt;0,"Welfare",IFERROR(FIND("Annual",H1578,1),0)&gt;0,"Annual",IFERROR(FIND("annual",H1578,1),0)&gt;0,"Annual",IFERROR(FIND("病假",H1578,1),0)&gt;0,"Sick",IFERROR(FIND("sick",H1578,1),0)&gt;0,"Sick",IFERROR(FIND("Leave",H1578,1),0)&gt;0,"Unpaid",IFERROR(FIND("unpaid",H1578,1),0)&gt;0,"Unpaid",IFERROR(FIND("welfare",H1578,1),0)&gt;0,"Welfare",1=1,H1578)</f>
        <v>0</v>
      </c>
    </row>
    <row r="1579" spans="11:13">
      <c r="K1579" s="17" cm="1">
        <f t="array" ref="K1579">_xlfn.IFS(IFERROR(FIND("差",H1579,1),0)&gt;0,"Trip",IFERROR(FIND("trip",H1579,1),0)&gt;0,"Trip",IFERROR(FIND("假",H1579,1),0)&gt;0,"Leave",IFERROR(FIND("leave",H1579,1),0)&gt;0,"Leave",IFERROR(FIND("补单",H1579,1),0)&gt;0,"Supp",IFERROR(FIND("Replenishment",H1579,1),0)&gt;0,"Supp",1=1,H1579)</f>
        <v>0</v>
      </c>
      <c r="L1579" s="17">
        <f t="shared" si="24"/>
        <v>0</v>
      </c>
      <c r="M1579" s="17" cm="1">
        <f t="array" ref="M1579">_xlfn.IFS(IFERROR(FIND("事假",H1579,1),0)&gt;0,"Unpaid",IFERROR(FIND("年休假",H1579,1),0)&gt;0,"Annual",IFERROR(FIND("产",H1579,1),0)&gt;0,"Welfare",IFERROR(FIND("婚",H1579,1),0)&gt;0,"Welfare",IFERROR(FIND("育",H1579,1),0)&gt;0,"Welfare",IFERROR(FIND("丧",H1579,1),0)&gt;0,"Welfare",IFERROR(FIND("Annual",H1579,1),0)&gt;0,"Annual",IFERROR(FIND("annual",H1579,1),0)&gt;0,"Annual",IFERROR(FIND("病假",H1579,1),0)&gt;0,"Sick",IFERROR(FIND("sick",H1579,1),0)&gt;0,"Sick",IFERROR(FIND("Leave",H1579,1),0)&gt;0,"Unpaid",IFERROR(FIND("unpaid",H1579,1),0)&gt;0,"Unpaid",IFERROR(FIND("welfare",H1579,1),0)&gt;0,"Welfare",1=1,H1579)</f>
        <v>0</v>
      </c>
    </row>
    <row r="1580" spans="11:13">
      <c r="K1580" s="17" cm="1">
        <f t="array" ref="K1580">_xlfn.IFS(IFERROR(FIND("差",H1580,1),0)&gt;0,"Trip",IFERROR(FIND("trip",H1580,1),0)&gt;0,"Trip",IFERROR(FIND("假",H1580,1),0)&gt;0,"Leave",IFERROR(FIND("leave",H1580,1),0)&gt;0,"Leave",IFERROR(FIND("补单",H1580,1),0)&gt;0,"Supp",IFERROR(FIND("Replenishment",H1580,1),0)&gt;0,"Supp",1=1,H1580)</f>
        <v>0</v>
      </c>
      <c r="L1580" s="17">
        <f t="shared" si="24"/>
        <v>0</v>
      </c>
      <c r="M1580" s="17" cm="1">
        <f t="array" ref="M1580">_xlfn.IFS(IFERROR(FIND("事假",H1580,1),0)&gt;0,"Unpaid",IFERROR(FIND("年休假",H1580,1),0)&gt;0,"Annual",IFERROR(FIND("产",H1580,1),0)&gt;0,"Welfare",IFERROR(FIND("婚",H1580,1),0)&gt;0,"Welfare",IFERROR(FIND("育",H1580,1),0)&gt;0,"Welfare",IFERROR(FIND("丧",H1580,1),0)&gt;0,"Welfare",IFERROR(FIND("Annual",H1580,1),0)&gt;0,"Annual",IFERROR(FIND("annual",H1580,1),0)&gt;0,"Annual",IFERROR(FIND("病假",H1580,1),0)&gt;0,"Sick",IFERROR(FIND("sick",H1580,1),0)&gt;0,"Sick",IFERROR(FIND("Leave",H1580,1),0)&gt;0,"Unpaid",IFERROR(FIND("unpaid",H1580,1),0)&gt;0,"Unpaid",IFERROR(FIND("welfare",H1580,1),0)&gt;0,"Welfare",1=1,H1580)</f>
        <v>0</v>
      </c>
    </row>
    <row r="1581" spans="11:13">
      <c r="K1581" s="17" cm="1">
        <f t="array" ref="K1581">_xlfn.IFS(IFERROR(FIND("差",H1581,1),0)&gt;0,"Trip",IFERROR(FIND("trip",H1581,1),0)&gt;0,"Trip",IFERROR(FIND("假",H1581,1),0)&gt;0,"Leave",IFERROR(FIND("leave",H1581,1),0)&gt;0,"Leave",IFERROR(FIND("补单",H1581,1),0)&gt;0,"Supp",IFERROR(FIND("Replenishment",H1581,1),0)&gt;0,"Supp",1=1,H1581)</f>
        <v>0</v>
      </c>
      <c r="L1581" s="17">
        <f t="shared" si="24"/>
        <v>0</v>
      </c>
      <c r="M1581" s="17" cm="1">
        <f t="array" ref="M1581">_xlfn.IFS(IFERROR(FIND("事假",H1581,1),0)&gt;0,"Unpaid",IFERROR(FIND("年休假",H1581,1),0)&gt;0,"Annual",IFERROR(FIND("产",H1581,1),0)&gt;0,"Welfare",IFERROR(FIND("婚",H1581,1),0)&gt;0,"Welfare",IFERROR(FIND("育",H1581,1),0)&gt;0,"Welfare",IFERROR(FIND("丧",H1581,1),0)&gt;0,"Welfare",IFERROR(FIND("Annual",H1581,1),0)&gt;0,"Annual",IFERROR(FIND("annual",H1581,1),0)&gt;0,"Annual",IFERROR(FIND("病假",H1581,1),0)&gt;0,"Sick",IFERROR(FIND("sick",H1581,1),0)&gt;0,"Sick",IFERROR(FIND("Leave",H1581,1),0)&gt;0,"Unpaid",IFERROR(FIND("unpaid",H1581,1),0)&gt;0,"Unpaid",IFERROR(FIND("welfare",H1581,1),0)&gt;0,"Welfare",1=1,H1581)</f>
        <v>0</v>
      </c>
    </row>
    <row r="1582" spans="11:13">
      <c r="K1582" s="17" cm="1">
        <f t="array" ref="K1582">_xlfn.IFS(IFERROR(FIND("差",H1582,1),0)&gt;0,"Trip",IFERROR(FIND("trip",H1582,1),0)&gt;0,"Trip",IFERROR(FIND("假",H1582,1),0)&gt;0,"Leave",IFERROR(FIND("leave",H1582,1),0)&gt;0,"Leave",IFERROR(FIND("补单",H1582,1),0)&gt;0,"Supp",IFERROR(FIND("Replenishment",H1582,1),0)&gt;0,"Supp",1=1,H1582)</f>
        <v>0</v>
      </c>
      <c r="L1582" s="17">
        <f t="shared" si="24"/>
        <v>0</v>
      </c>
      <c r="M1582" s="17" cm="1">
        <f t="array" ref="M1582">_xlfn.IFS(IFERROR(FIND("事假",H1582,1),0)&gt;0,"Unpaid",IFERROR(FIND("年休假",H1582,1),0)&gt;0,"Annual",IFERROR(FIND("产",H1582,1),0)&gt;0,"Welfare",IFERROR(FIND("婚",H1582,1),0)&gt;0,"Welfare",IFERROR(FIND("育",H1582,1),0)&gt;0,"Welfare",IFERROR(FIND("丧",H1582,1),0)&gt;0,"Welfare",IFERROR(FIND("Annual",H1582,1),0)&gt;0,"Annual",IFERROR(FIND("annual",H1582,1),0)&gt;0,"Annual",IFERROR(FIND("病假",H1582,1),0)&gt;0,"Sick",IFERROR(FIND("sick",H1582,1),0)&gt;0,"Sick",IFERROR(FIND("Leave",H1582,1),0)&gt;0,"Unpaid",IFERROR(FIND("unpaid",H1582,1),0)&gt;0,"Unpaid",IFERROR(FIND("welfare",H1582,1),0)&gt;0,"Welfare",1=1,H1582)</f>
        <v>0</v>
      </c>
    </row>
    <row r="1583" spans="11:13">
      <c r="K1583" s="17" cm="1">
        <f t="array" ref="K1583">_xlfn.IFS(IFERROR(FIND("差",H1583,1),0)&gt;0,"Trip",IFERROR(FIND("trip",H1583,1),0)&gt;0,"Trip",IFERROR(FIND("假",H1583,1),0)&gt;0,"Leave",IFERROR(FIND("leave",H1583,1),0)&gt;0,"Leave",IFERROR(FIND("补单",H1583,1),0)&gt;0,"Supp",IFERROR(FIND("Replenishment",H1583,1),0)&gt;0,"Supp",1=1,H1583)</f>
        <v>0</v>
      </c>
      <c r="L1583" s="17">
        <f t="shared" si="24"/>
        <v>0</v>
      </c>
      <c r="M1583" s="17" cm="1">
        <f t="array" ref="M1583">_xlfn.IFS(IFERROR(FIND("事假",H1583,1),0)&gt;0,"Unpaid",IFERROR(FIND("年休假",H1583,1),0)&gt;0,"Annual",IFERROR(FIND("产",H1583,1),0)&gt;0,"Welfare",IFERROR(FIND("婚",H1583,1),0)&gt;0,"Welfare",IFERROR(FIND("育",H1583,1),0)&gt;0,"Welfare",IFERROR(FIND("丧",H1583,1),0)&gt;0,"Welfare",IFERROR(FIND("Annual",H1583,1),0)&gt;0,"Annual",IFERROR(FIND("annual",H1583,1),0)&gt;0,"Annual",IFERROR(FIND("病假",H1583,1),0)&gt;0,"Sick",IFERROR(FIND("sick",H1583,1),0)&gt;0,"Sick",IFERROR(FIND("Leave",H1583,1),0)&gt;0,"Unpaid",IFERROR(FIND("unpaid",H1583,1),0)&gt;0,"Unpaid",IFERROR(FIND("welfare",H1583,1),0)&gt;0,"Welfare",1=1,H1583)</f>
        <v>0</v>
      </c>
    </row>
    <row r="1584" spans="11:13">
      <c r="K1584" s="17" cm="1">
        <f t="array" ref="K1584">_xlfn.IFS(IFERROR(FIND("差",H1584,1),0)&gt;0,"Trip",IFERROR(FIND("trip",H1584,1),0)&gt;0,"Trip",IFERROR(FIND("假",H1584,1),0)&gt;0,"Leave",IFERROR(FIND("leave",H1584,1),0)&gt;0,"Leave",IFERROR(FIND("补单",H1584,1),0)&gt;0,"Supp",IFERROR(FIND("Replenishment",H1584,1),0)&gt;0,"Supp",1=1,H1584)</f>
        <v>0</v>
      </c>
      <c r="L1584" s="17">
        <f t="shared" si="24"/>
        <v>0</v>
      </c>
      <c r="M1584" s="17" cm="1">
        <f t="array" ref="M1584">_xlfn.IFS(IFERROR(FIND("事假",H1584,1),0)&gt;0,"Unpaid",IFERROR(FIND("年休假",H1584,1),0)&gt;0,"Annual",IFERROR(FIND("产",H1584,1),0)&gt;0,"Welfare",IFERROR(FIND("婚",H1584,1),0)&gt;0,"Welfare",IFERROR(FIND("育",H1584,1),0)&gt;0,"Welfare",IFERROR(FIND("丧",H1584,1),0)&gt;0,"Welfare",IFERROR(FIND("Annual",H1584,1),0)&gt;0,"Annual",IFERROR(FIND("annual",H1584,1),0)&gt;0,"Annual",IFERROR(FIND("病假",H1584,1),0)&gt;0,"Sick",IFERROR(FIND("sick",H1584,1),0)&gt;0,"Sick",IFERROR(FIND("Leave",H1584,1),0)&gt;0,"Unpaid",IFERROR(FIND("unpaid",H1584,1),0)&gt;0,"Unpaid",IFERROR(FIND("welfare",H1584,1),0)&gt;0,"Welfare",1=1,H1584)</f>
        <v>0</v>
      </c>
    </row>
    <row r="1585" spans="11:13">
      <c r="K1585" s="17" cm="1">
        <f t="array" ref="K1585">_xlfn.IFS(IFERROR(FIND("差",H1585,1),0)&gt;0,"Trip",IFERROR(FIND("trip",H1585,1),0)&gt;0,"Trip",IFERROR(FIND("假",H1585,1),0)&gt;0,"Leave",IFERROR(FIND("leave",H1585,1),0)&gt;0,"Leave",IFERROR(FIND("补单",H1585,1),0)&gt;0,"Supp",IFERROR(FIND("Replenishment",H1585,1),0)&gt;0,"Supp",1=1,H1585)</f>
        <v>0</v>
      </c>
      <c r="L1585" s="17">
        <f t="shared" si="24"/>
        <v>0</v>
      </c>
      <c r="M1585" s="17" cm="1">
        <f t="array" ref="M1585">_xlfn.IFS(IFERROR(FIND("事假",H1585,1),0)&gt;0,"Unpaid",IFERROR(FIND("年休假",H1585,1),0)&gt;0,"Annual",IFERROR(FIND("产",H1585,1),0)&gt;0,"Welfare",IFERROR(FIND("婚",H1585,1),0)&gt;0,"Welfare",IFERROR(FIND("育",H1585,1),0)&gt;0,"Welfare",IFERROR(FIND("丧",H1585,1),0)&gt;0,"Welfare",IFERROR(FIND("Annual",H1585,1),0)&gt;0,"Annual",IFERROR(FIND("annual",H1585,1),0)&gt;0,"Annual",IFERROR(FIND("病假",H1585,1),0)&gt;0,"Sick",IFERROR(FIND("sick",H1585,1),0)&gt;0,"Sick",IFERROR(FIND("Leave",H1585,1),0)&gt;0,"Unpaid",IFERROR(FIND("unpaid",H1585,1),0)&gt;0,"Unpaid",IFERROR(FIND("welfare",H1585,1),0)&gt;0,"Welfare",1=1,H1585)</f>
        <v>0</v>
      </c>
    </row>
    <row r="1586" spans="11:13">
      <c r="K1586" s="17" cm="1">
        <f t="array" ref="K1586">_xlfn.IFS(IFERROR(FIND("差",H1586,1),0)&gt;0,"Trip",IFERROR(FIND("trip",H1586,1),0)&gt;0,"Trip",IFERROR(FIND("假",H1586,1),0)&gt;0,"Leave",IFERROR(FIND("leave",H1586,1),0)&gt;0,"Leave",IFERROR(FIND("补单",H1586,1),0)&gt;0,"Supp",IFERROR(FIND("Replenishment",H1586,1),0)&gt;0,"Supp",1=1,H1586)</f>
        <v>0</v>
      </c>
      <c r="L1586" s="17">
        <f t="shared" si="24"/>
        <v>0</v>
      </c>
      <c r="M1586" s="17" cm="1">
        <f t="array" ref="M1586">_xlfn.IFS(IFERROR(FIND("事假",H1586,1),0)&gt;0,"Unpaid",IFERROR(FIND("年休假",H1586,1),0)&gt;0,"Annual",IFERROR(FIND("产",H1586,1),0)&gt;0,"Welfare",IFERROR(FIND("婚",H1586,1),0)&gt;0,"Welfare",IFERROR(FIND("育",H1586,1),0)&gt;0,"Welfare",IFERROR(FIND("丧",H1586,1),0)&gt;0,"Welfare",IFERROR(FIND("Annual",H1586,1),0)&gt;0,"Annual",IFERROR(FIND("annual",H1586,1),0)&gt;0,"Annual",IFERROR(FIND("病假",H1586,1),0)&gt;0,"Sick",IFERROR(FIND("sick",H1586,1),0)&gt;0,"Sick",IFERROR(FIND("Leave",H1586,1),0)&gt;0,"Unpaid",IFERROR(FIND("unpaid",H1586,1),0)&gt;0,"Unpaid",IFERROR(FIND("welfare",H1586,1),0)&gt;0,"Welfare",1=1,H1586)</f>
        <v>0</v>
      </c>
    </row>
    <row r="1587" spans="11:13">
      <c r="K1587" s="17" cm="1">
        <f t="array" ref="K1587">_xlfn.IFS(IFERROR(FIND("差",H1587,1),0)&gt;0,"Trip",IFERROR(FIND("trip",H1587,1),0)&gt;0,"Trip",IFERROR(FIND("假",H1587,1),0)&gt;0,"Leave",IFERROR(FIND("leave",H1587,1),0)&gt;0,"Leave",IFERROR(FIND("补单",H1587,1),0)&gt;0,"Supp",IFERROR(FIND("Replenishment",H1587,1),0)&gt;0,"Supp",1=1,H1587)</f>
        <v>0</v>
      </c>
      <c r="L1587" s="17">
        <f t="shared" si="24"/>
        <v>0</v>
      </c>
      <c r="M1587" s="17" cm="1">
        <f t="array" ref="M1587">_xlfn.IFS(IFERROR(FIND("事假",H1587,1),0)&gt;0,"Unpaid",IFERROR(FIND("年休假",H1587,1),0)&gt;0,"Annual",IFERROR(FIND("产",H1587,1),0)&gt;0,"Welfare",IFERROR(FIND("婚",H1587,1),0)&gt;0,"Welfare",IFERROR(FIND("育",H1587,1),0)&gt;0,"Welfare",IFERROR(FIND("丧",H1587,1),0)&gt;0,"Welfare",IFERROR(FIND("Annual",H1587,1),0)&gt;0,"Annual",IFERROR(FIND("annual",H1587,1),0)&gt;0,"Annual",IFERROR(FIND("病假",H1587,1),0)&gt;0,"Sick",IFERROR(FIND("sick",H1587,1),0)&gt;0,"Sick",IFERROR(FIND("Leave",H1587,1),0)&gt;0,"Unpaid",IFERROR(FIND("unpaid",H1587,1),0)&gt;0,"Unpaid",IFERROR(FIND("welfare",H1587,1),0)&gt;0,"Welfare",1=1,H1587)</f>
        <v>0</v>
      </c>
    </row>
    <row r="1588" spans="11:13">
      <c r="K1588" s="17" cm="1">
        <f t="array" ref="K1588">_xlfn.IFS(IFERROR(FIND("差",H1588,1),0)&gt;0,"Trip",IFERROR(FIND("trip",H1588,1),0)&gt;0,"Trip",IFERROR(FIND("假",H1588,1),0)&gt;0,"Leave",IFERROR(FIND("leave",H1588,1),0)&gt;0,"Leave",IFERROR(FIND("补单",H1588,1),0)&gt;0,"Supp",IFERROR(FIND("Replenishment",H1588,1),0)&gt;0,"Supp",1=1,H1588)</f>
        <v>0</v>
      </c>
      <c r="L1588" s="17">
        <f t="shared" si="24"/>
        <v>0</v>
      </c>
      <c r="M1588" s="17" cm="1">
        <f t="array" ref="M1588">_xlfn.IFS(IFERROR(FIND("事假",H1588,1),0)&gt;0,"Unpaid",IFERROR(FIND("年休假",H1588,1),0)&gt;0,"Annual",IFERROR(FIND("产",H1588,1),0)&gt;0,"Welfare",IFERROR(FIND("婚",H1588,1),0)&gt;0,"Welfare",IFERROR(FIND("育",H1588,1),0)&gt;0,"Welfare",IFERROR(FIND("丧",H1588,1),0)&gt;0,"Welfare",IFERROR(FIND("Annual",H1588,1),0)&gt;0,"Annual",IFERROR(FIND("annual",H1588,1),0)&gt;0,"Annual",IFERROR(FIND("病假",H1588,1),0)&gt;0,"Sick",IFERROR(FIND("sick",H1588,1),0)&gt;0,"Sick",IFERROR(FIND("Leave",H1588,1),0)&gt;0,"Unpaid",IFERROR(FIND("unpaid",H1588,1),0)&gt;0,"Unpaid",IFERROR(FIND("welfare",H1588,1),0)&gt;0,"Welfare",1=1,H1588)</f>
        <v>0</v>
      </c>
    </row>
    <row r="1589" spans="11:13">
      <c r="K1589" s="17" cm="1">
        <f t="array" ref="K1589">_xlfn.IFS(IFERROR(FIND("差",H1589,1),0)&gt;0,"Trip",IFERROR(FIND("trip",H1589,1),0)&gt;0,"Trip",IFERROR(FIND("假",H1589,1),0)&gt;0,"Leave",IFERROR(FIND("leave",H1589,1),0)&gt;0,"Leave",IFERROR(FIND("补单",H1589,1),0)&gt;0,"Supp",IFERROR(FIND("Replenishment",H1589,1),0)&gt;0,"Supp",1=1,H1589)</f>
        <v>0</v>
      </c>
      <c r="L1589" s="17">
        <f t="shared" si="24"/>
        <v>0</v>
      </c>
      <c r="M1589" s="17" cm="1">
        <f t="array" ref="M1589">_xlfn.IFS(IFERROR(FIND("事假",H1589,1),0)&gt;0,"Unpaid",IFERROR(FIND("年休假",H1589,1),0)&gt;0,"Annual",IFERROR(FIND("产",H1589,1),0)&gt;0,"Welfare",IFERROR(FIND("婚",H1589,1),0)&gt;0,"Welfare",IFERROR(FIND("育",H1589,1),0)&gt;0,"Welfare",IFERROR(FIND("丧",H1589,1),0)&gt;0,"Welfare",IFERROR(FIND("Annual",H1589,1),0)&gt;0,"Annual",IFERROR(FIND("annual",H1589,1),0)&gt;0,"Annual",IFERROR(FIND("病假",H1589,1),0)&gt;0,"Sick",IFERROR(FIND("sick",H1589,1),0)&gt;0,"Sick",IFERROR(FIND("Leave",H1589,1),0)&gt;0,"Unpaid",IFERROR(FIND("unpaid",H1589,1),0)&gt;0,"Unpaid",IFERROR(FIND("welfare",H1589,1),0)&gt;0,"Welfare",1=1,H1589)</f>
        <v>0</v>
      </c>
    </row>
    <row r="1590" spans="11:13">
      <c r="K1590" s="17" cm="1">
        <f t="array" ref="K1590">_xlfn.IFS(IFERROR(FIND("差",H1590,1),0)&gt;0,"Trip",IFERROR(FIND("trip",H1590,1),0)&gt;0,"Trip",IFERROR(FIND("假",H1590,1),0)&gt;0,"Leave",IFERROR(FIND("leave",H1590,1),0)&gt;0,"Leave",IFERROR(FIND("补单",H1590,1),0)&gt;0,"Supp",IFERROR(FIND("Replenishment",H1590,1),0)&gt;0,"Supp",1=1,H1590)</f>
        <v>0</v>
      </c>
      <c r="L1590" s="17">
        <f t="shared" si="24"/>
        <v>0</v>
      </c>
      <c r="M1590" s="17" cm="1">
        <f t="array" ref="M1590">_xlfn.IFS(IFERROR(FIND("事假",H1590,1),0)&gt;0,"Unpaid",IFERROR(FIND("年休假",H1590,1),0)&gt;0,"Annual",IFERROR(FIND("产",H1590,1),0)&gt;0,"Welfare",IFERROR(FIND("婚",H1590,1),0)&gt;0,"Welfare",IFERROR(FIND("育",H1590,1),0)&gt;0,"Welfare",IFERROR(FIND("丧",H1590,1),0)&gt;0,"Welfare",IFERROR(FIND("Annual",H1590,1),0)&gt;0,"Annual",IFERROR(FIND("annual",H1590,1),0)&gt;0,"Annual",IFERROR(FIND("病假",H1590,1),0)&gt;0,"Sick",IFERROR(FIND("sick",H1590,1),0)&gt;0,"Sick",IFERROR(FIND("Leave",H1590,1),0)&gt;0,"Unpaid",IFERROR(FIND("unpaid",H1590,1),0)&gt;0,"Unpaid",IFERROR(FIND("welfare",H1590,1),0)&gt;0,"Welfare",1=1,H1590)</f>
        <v>0</v>
      </c>
    </row>
    <row r="1591" spans="11:13">
      <c r="K1591" s="17" cm="1">
        <f t="array" ref="K1591">_xlfn.IFS(IFERROR(FIND("差",H1591,1),0)&gt;0,"Trip",IFERROR(FIND("trip",H1591,1),0)&gt;0,"Trip",IFERROR(FIND("假",H1591,1),0)&gt;0,"Leave",IFERROR(FIND("leave",H1591,1),0)&gt;0,"Leave",IFERROR(FIND("补单",H1591,1),0)&gt;0,"Supp",IFERROR(FIND("Replenishment",H1591,1),0)&gt;0,"Supp",1=1,H1591)</f>
        <v>0</v>
      </c>
      <c r="L1591" s="17">
        <f t="shared" si="24"/>
        <v>0</v>
      </c>
      <c r="M1591" s="17" cm="1">
        <f t="array" ref="M1591">_xlfn.IFS(IFERROR(FIND("事假",H1591,1),0)&gt;0,"Unpaid",IFERROR(FIND("年休假",H1591,1),0)&gt;0,"Annual",IFERROR(FIND("产",H1591,1),0)&gt;0,"Welfare",IFERROR(FIND("婚",H1591,1),0)&gt;0,"Welfare",IFERROR(FIND("育",H1591,1),0)&gt;0,"Welfare",IFERROR(FIND("丧",H1591,1),0)&gt;0,"Welfare",IFERROR(FIND("Annual",H1591,1),0)&gt;0,"Annual",IFERROR(FIND("annual",H1591,1),0)&gt;0,"Annual",IFERROR(FIND("病假",H1591,1),0)&gt;0,"Sick",IFERROR(FIND("sick",H1591,1),0)&gt;0,"Sick",IFERROR(FIND("Leave",H1591,1),0)&gt;0,"Unpaid",IFERROR(FIND("unpaid",H1591,1),0)&gt;0,"Unpaid",IFERROR(FIND("welfare",H1591,1),0)&gt;0,"Welfare",1=1,H1591)</f>
        <v>0</v>
      </c>
    </row>
    <row r="1592" spans="11:13">
      <c r="K1592" s="17" cm="1">
        <f t="array" ref="K1592">_xlfn.IFS(IFERROR(FIND("差",H1592,1),0)&gt;0,"Trip",IFERROR(FIND("trip",H1592,1),0)&gt;0,"Trip",IFERROR(FIND("假",H1592,1),0)&gt;0,"Leave",IFERROR(FIND("leave",H1592,1),0)&gt;0,"Leave",IFERROR(FIND("补单",H1592,1),0)&gt;0,"Supp",IFERROR(FIND("Replenishment",H1592,1),0)&gt;0,"Supp",1=1,H1592)</f>
        <v>0</v>
      </c>
      <c r="L1592" s="17">
        <f t="shared" si="24"/>
        <v>0</v>
      </c>
      <c r="M1592" s="17" cm="1">
        <f t="array" ref="M1592">_xlfn.IFS(IFERROR(FIND("事假",H1592,1),0)&gt;0,"Unpaid",IFERROR(FIND("年休假",H1592,1),0)&gt;0,"Annual",IFERROR(FIND("产",H1592,1),0)&gt;0,"Welfare",IFERROR(FIND("婚",H1592,1),0)&gt;0,"Welfare",IFERROR(FIND("育",H1592,1),0)&gt;0,"Welfare",IFERROR(FIND("丧",H1592,1),0)&gt;0,"Welfare",IFERROR(FIND("Annual",H1592,1),0)&gt;0,"Annual",IFERROR(FIND("annual",H1592,1),0)&gt;0,"Annual",IFERROR(FIND("病假",H1592,1),0)&gt;0,"Sick",IFERROR(FIND("sick",H1592,1),0)&gt;0,"Sick",IFERROR(FIND("Leave",H1592,1),0)&gt;0,"Unpaid",IFERROR(FIND("unpaid",H1592,1),0)&gt;0,"Unpaid",IFERROR(FIND("welfare",H1592,1),0)&gt;0,"Welfare",1=1,H1592)</f>
        <v>0</v>
      </c>
    </row>
    <row r="1593" spans="11:13">
      <c r="K1593" s="17" cm="1">
        <f t="array" ref="K1593">_xlfn.IFS(IFERROR(FIND("差",H1593,1),0)&gt;0,"Trip",IFERROR(FIND("trip",H1593,1),0)&gt;0,"Trip",IFERROR(FIND("假",H1593,1),0)&gt;0,"Leave",IFERROR(FIND("leave",H1593,1),0)&gt;0,"Leave",IFERROR(FIND("补单",H1593,1),0)&gt;0,"Supp",IFERROR(FIND("Replenishment",H1593,1),0)&gt;0,"Supp",1=1,H1593)</f>
        <v>0</v>
      </c>
      <c r="L1593" s="17">
        <f t="shared" si="24"/>
        <v>0</v>
      </c>
      <c r="M1593" s="17" cm="1">
        <f t="array" ref="M1593">_xlfn.IFS(IFERROR(FIND("事假",H1593,1),0)&gt;0,"Unpaid",IFERROR(FIND("年休假",H1593,1),0)&gt;0,"Annual",IFERROR(FIND("产",H1593,1),0)&gt;0,"Welfare",IFERROR(FIND("婚",H1593,1),0)&gt;0,"Welfare",IFERROR(FIND("育",H1593,1),0)&gt;0,"Welfare",IFERROR(FIND("丧",H1593,1),0)&gt;0,"Welfare",IFERROR(FIND("Annual",H1593,1),0)&gt;0,"Annual",IFERROR(FIND("annual",H1593,1),0)&gt;0,"Annual",IFERROR(FIND("病假",H1593,1),0)&gt;0,"Sick",IFERROR(FIND("sick",H1593,1),0)&gt;0,"Sick",IFERROR(FIND("Leave",H1593,1),0)&gt;0,"Unpaid",IFERROR(FIND("unpaid",H1593,1),0)&gt;0,"Unpaid",IFERROR(FIND("welfare",H1593,1),0)&gt;0,"Welfare",1=1,H1593)</f>
        <v>0</v>
      </c>
    </row>
    <row r="1594" spans="11:13">
      <c r="K1594" s="17" cm="1">
        <f t="array" ref="K1594">_xlfn.IFS(IFERROR(FIND("差",H1594,1),0)&gt;0,"Trip",IFERROR(FIND("trip",H1594,1),0)&gt;0,"Trip",IFERROR(FIND("假",H1594,1),0)&gt;0,"Leave",IFERROR(FIND("leave",H1594,1),0)&gt;0,"Leave",IFERROR(FIND("补单",H1594,1),0)&gt;0,"Supp",IFERROR(FIND("Replenishment",H1594,1),0)&gt;0,"Supp",1=1,H1594)</f>
        <v>0</v>
      </c>
      <c r="L1594" s="17">
        <f t="shared" si="24"/>
        <v>0</v>
      </c>
      <c r="M1594" s="17" cm="1">
        <f t="array" ref="M1594">_xlfn.IFS(IFERROR(FIND("事假",H1594,1),0)&gt;0,"Unpaid",IFERROR(FIND("年休假",H1594,1),0)&gt;0,"Annual",IFERROR(FIND("产",H1594,1),0)&gt;0,"Welfare",IFERROR(FIND("婚",H1594,1),0)&gt;0,"Welfare",IFERROR(FIND("育",H1594,1),0)&gt;0,"Welfare",IFERROR(FIND("丧",H1594,1),0)&gt;0,"Welfare",IFERROR(FIND("Annual",H1594,1),0)&gt;0,"Annual",IFERROR(FIND("annual",H1594,1),0)&gt;0,"Annual",IFERROR(FIND("病假",H1594,1),0)&gt;0,"Sick",IFERROR(FIND("sick",H1594,1),0)&gt;0,"Sick",IFERROR(FIND("Leave",H1594,1),0)&gt;0,"Unpaid",IFERROR(FIND("unpaid",H1594,1),0)&gt;0,"Unpaid",IFERROR(FIND("welfare",H1594,1),0)&gt;0,"Welfare",1=1,H1594)</f>
        <v>0</v>
      </c>
    </row>
    <row r="1595" spans="11:13">
      <c r="K1595" s="17" cm="1">
        <f t="array" ref="K1595">_xlfn.IFS(IFERROR(FIND("差",H1595,1),0)&gt;0,"Trip",IFERROR(FIND("trip",H1595,1),0)&gt;0,"Trip",IFERROR(FIND("假",H1595,1),0)&gt;0,"Leave",IFERROR(FIND("leave",H1595,1),0)&gt;0,"Leave",IFERROR(FIND("补单",H1595,1),0)&gt;0,"Supp",IFERROR(FIND("Replenishment",H1595,1),0)&gt;0,"Supp",1=1,H1595)</f>
        <v>0</v>
      </c>
      <c r="L1595" s="17">
        <f t="shared" si="24"/>
        <v>0</v>
      </c>
      <c r="M1595" s="17" cm="1">
        <f t="array" ref="M1595">_xlfn.IFS(IFERROR(FIND("事假",H1595,1),0)&gt;0,"Unpaid",IFERROR(FIND("年休假",H1595,1),0)&gt;0,"Annual",IFERROR(FIND("产",H1595,1),0)&gt;0,"Welfare",IFERROR(FIND("婚",H1595,1),0)&gt;0,"Welfare",IFERROR(FIND("育",H1595,1),0)&gt;0,"Welfare",IFERROR(FIND("丧",H1595,1),0)&gt;0,"Welfare",IFERROR(FIND("Annual",H1595,1),0)&gt;0,"Annual",IFERROR(FIND("annual",H1595,1),0)&gt;0,"Annual",IFERROR(FIND("病假",H1595,1),0)&gt;0,"Sick",IFERROR(FIND("sick",H1595,1),0)&gt;0,"Sick",IFERROR(FIND("Leave",H1595,1),0)&gt;0,"Unpaid",IFERROR(FIND("unpaid",H1595,1),0)&gt;0,"Unpaid",IFERROR(FIND("welfare",H1595,1),0)&gt;0,"Welfare",1=1,H1595)</f>
        <v>0</v>
      </c>
    </row>
    <row r="1596" spans="11:13">
      <c r="K1596" s="17" cm="1">
        <f t="array" ref="K1596">_xlfn.IFS(IFERROR(FIND("差",H1596,1),0)&gt;0,"Trip",IFERROR(FIND("trip",H1596,1),0)&gt;0,"Trip",IFERROR(FIND("假",H1596,1),0)&gt;0,"Leave",IFERROR(FIND("leave",H1596,1),0)&gt;0,"Leave",IFERROR(FIND("补单",H1596,1),0)&gt;0,"Supp",IFERROR(FIND("Replenishment",H1596,1),0)&gt;0,"Supp",1=1,H1596)</f>
        <v>0</v>
      </c>
      <c r="L1596" s="17">
        <f t="shared" si="24"/>
        <v>0</v>
      </c>
      <c r="M1596" s="17" cm="1">
        <f t="array" ref="M1596">_xlfn.IFS(IFERROR(FIND("事假",H1596,1),0)&gt;0,"Unpaid",IFERROR(FIND("年休假",H1596,1),0)&gt;0,"Annual",IFERROR(FIND("产",H1596,1),0)&gt;0,"Welfare",IFERROR(FIND("婚",H1596,1),0)&gt;0,"Welfare",IFERROR(FIND("育",H1596,1),0)&gt;0,"Welfare",IFERROR(FIND("丧",H1596,1),0)&gt;0,"Welfare",IFERROR(FIND("Annual",H1596,1),0)&gt;0,"Annual",IFERROR(FIND("annual",H1596,1),0)&gt;0,"Annual",IFERROR(FIND("病假",H1596,1),0)&gt;0,"Sick",IFERROR(FIND("sick",H1596,1),0)&gt;0,"Sick",IFERROR(FIND("Leave",H1596,1),0)&gt;0,"Unpaid",IFERROR(FIND("unpaid",H1596,1),0)&gt;0,"Unpaid",IFERROR(FIND("welfare",H1596,1),0)&gt;0,"Welfare",1=1,H1596)</f>
        <v>0</v>
      </c>
    </row>
    <row r="1597" spans="11:13">
      <c r="K1597" s="17" cm="1">
        <f t="array" ref="K1597">_xlfn.IFS(IFERROR(FIND("差",H1597,1),0)&gt;0,"Trip",IFERROR(FIND("trip",H1597,1),0)&gt;0,"Trip",IFERROR(FIND("假",H1597,1),0)&gt;0,"Leave",IFERROR(FIND("leave",H1597,1),0)&gt;0,"Leave",IFERROR(FIND("补单",H1597,1),0)&gt;0,"Supp",IFERROR(FIND("Replenishment",H1597,1),0)&gt;0,"Supp",1=1,H1597)</f>
        <v>0</v>
      </c>
      <c r="L1597" s="17">
        <f t="shared" si="24"/>
        <v>0</v>
      </c>
      <c r="M1597" s="17" cm="1">
        <f t="array" ref="M1597">_xlfn.IFS(IFERROR(FIND("事假",H1597,1),0)&gt;0,"Unpaid",IFERROR(FIND("年休假",H1597,1),0)&gt;0,"Annual",IFERROR(FIND("产",H1597,1),0)&gt;0,"Welfare",IFERROR(FIND("婚",H1597,1),0)&gt;0,"Welfare",IFERROR(FIND("育",H1597,1),0)&gt;0,"Welfare",IFERROR(FIND("丧",H1597,1),0)&gt;0,"Welfare",IFERROR(FIND("Annual",H1597,1),0)&gt;0,"Annual",IFERROR(FIND("annual",H1597,1),0)&gt;0,"Annual",IFERROR(FIND("病假",H1597,1),0)&gt;0,"Sick",IFERROR(FIND("sick",H1597,1),0)&gt;0,"Sick",IFERROR(FIND("Leave",H1597,1),0)&gt;0,"Unpaid",IFERROR(FIND("unpaid",H1597,1),0)&gt;0,"Unpaid",IFERROR(FIND("welfare",H1597,1),0)&gt;0,"Welfare",1=1,H1597)</f>
        <v>0</v>
      </c>
    </row>
    <row r="1598" spans="11:13">
      <c r="K1598" s="17" cm="1">
        <f t="array" ref="K1598">_xlfn.IFS(IFERROR(FIND("差",H1598,1),0)&gt;0,"Trip",IFERROR(FIND("trip",H1598,1),0)&gt;0,"Trip",IFERROR(FIND("假",H1598,1),0)&gt;0,"Leave",IFERROR(FIND("leave",H1598,1),0)&gt;0,"Leave",IFERROR(FIND("补单",H1598,1),0)&gt;0,"Supp",IFERROR(FIND("Replenishment",H1598,1),0)&gt;0,"Supp",1=1,H1598)</f>
        <v>0</v>
      </c>
      <c r="L1598" s="17">
        <f t="shared" si="24"/>
        <v>0</v>
      </c>
      <c r="M1598" s="17" cm="1">
        <f t="array" ref="M1598">_xlfn.IFS(IFERROR(FIND("事假",H1598,1),0)&gt;0,"Unpaid",IFERROR(FIND("年休假",H1598,1),0)&gt;0,"Annual",IFERROR(FIND("产",H1598,1),0)&gt;0,"Welfare",IFERROR(FIND("婚",H1598,1),0)&gt;0,"Welfare",IFERROR(FIND("育",H1598,1),0)&gt;0,"Welfare",IFERROR(FIND("丧",H1598,1),0)&gt;0,"Welfare",IFERROR(FIND("Annual",H1598,1),0)&gt;0,"Annual",IFERROR(FIND("annual",H1598,1),0)&gt;0,"Annual",IFERROR(FIND("病假",H1598,1),0)&gt;0,"Sick",IFERROR(FIND("sick",H1598,1),0)&gt;0,"Sick",IFERROR(FIND("Leave",H1598,1),0)&gt;0,"Unpaid",IFERROR(FIND("unpaid",H1598,1),0)&gt;0,"Unpaid",IFERROR(FIND("welfare",H1598,1),0)&gt;0,"Welfare",1=1,H1598)</f>
        <v>0</v>
      </c>
    </row>
    <row r="1599" spans="11:13">
      <c r="K1599" s="17" cm="1">
        <f t="array" ref="K1599">_xlfn.IFS(IFERROR(FIND("差",H1599,1),0)&gt;0,"Trip",IFERROR(FIND("trip",H1599,1),0)&gt;0,"Trip",IFERROR(FIND("假",H1599,1),0)&gt;0,"Leave",IFERROR(FIND("leave",H1599,1),0)&gt;0,"Leave",IFERROR(FIND("补单",H1599,1),0)&gt;0,"Supp",IFERROR(FIND("Replenishment",H1599,1),0)&gt;0,"Supp",1=1,H1599)</f>
        <v>0</v>
      </c>
      <c r="L1599" s="17">
        <f t="shared" si="24"/>
        <v>0</v>
      </c>
      <c r="M1599" s="17" cm="1">
        <f t="array" ref="M1599">_xlfn.IFS(IFERROR(FIND("事假",H1599,1),0)&gt;0,"Unpaid",IFERROR(FIND("年休假",H1599,1),0)&gt;0,"Annual",IFERROR(FIND("产",H1599,1),0)&gt;0,"Welfare",IFERROR(FIND("婚",H1599,1),0)&gt;0,"Welfare",IFERROR(FIND("育",H1599,1),0)&gt;0,"Welfare",IFERROR(FIND("丧",H1599,1),0)&gt;0,"Welfare",IFERROR(FIND("Annual",H1599,1),0)&gt;0,"Annual",IFERROR(FIND("annual",H1599,1),0)&gt;0,"Annual",IFERROR(FIND("病假",H1599,1),0)&gt;0,"Sick",IFERROR(FIND("sick",H1599,1),0)&gt;0,"Sick",IFERROR(FIND("Leave",H1599,1),0)&gt;0,"Unpaid",IFERROR(FIND("unpaid",H1599,1),0)&gt;0,"Unpaid",IFERROR(FIND("welfare",H1599,1),0)&gt;0,"Welfare",1=1,H1599)</f>
        <v>0</v>
      </c>
    </row>
    <row r="1600" spans="11:13">
      <c r="K1600" s="17" cm="1">
        <f t="array" ref="K1600">_xlfn.IFS(IFERROR(FIND("差",H1600,1),0)&gt;0,"Trip",IFERROR(FIND("trip",H1600,1),0)&gt;0,"Trip",IFERROR(FIND("假",H1600,1),0)&gt;0,"Leave",IFERROR(FIND("leave",H1600,1),0)&gt;0,"Leave",IFERROR(FIND("补单",H1600,1),0)&gt;0,"Supp",IFERROR(FIND("Replenishment",H1600,1),0)&gt;0,"Supp",1=1,H1600)</f>
        <v>0</v>
      </c>
      <c r="L1600" s="17">
        <f t="shared" si="24"/>
        <v>0</v>
      </c>
      <c r="M1600" s="17" cm="1">
        <f t="array" ref="M1600">_xlfn.IFS(IFERROR(FIND("事假",H1600,1),0)&gt;0,"Unpaid",IFERROR(FIND("年休假",H1600,1),0)&gt;0,"Annual",IFERROR(FIND("产",H1600,1),0)&gt;0,"Welfare",IFERROR(FIND("婚",H1600,1),0)&gt;0,"Welfare",IFERROR(FIND("育",H1600,1),0)&gt;0,"Welfare",IFERROR(FIND("丧",H1600,1),0)&gt;0,"Welfare",IFERROR(FIND("Annual",H1600,1),0)&gt;0,"Annual",IFERROR(FIND("annual",H1600,1),0)&gt;0,"Annual",IFERROR(FIND("病假",H1600,1),0)&gt;0,"Sick",IFERROR(FIND("sick",H1600,1),0)&gt;0,"Sick",IFERROR(FIND("Leave",H1600,1),0)&gt;0,"Unpaid",IFERROR(FIND("unpaid",H1600,1),0)&gt;0,"Unpaid",IFERROR(FIND("welfare",H1600,1),0)&gt;0,"Welfare",1=1,H1600)</f>
        <v>0</v>
      </c>
    </row>
    <row r="1601" spans="11:13">
      <c r="K1601" s="17" cm="1">
        <f t="array" ref="K1601">_xlfn.IFS(IFERROR(FIND("差",H1601,1),0)&gt;0,"Trip",IFERROR(FIND("trip",H1601,1),0)&gt;0,"Trip",IFERROR(FIND("假",H1601,1),0)&gt;0,"Leave",IFERROR(FIND("leave",H1601,1),0)&gt;0,"Leave",IFERROR(FIND("补单",H1601,1),0)&gt;0,"Supp",IFERROR(FIND("Replenishment",H1601,1),0)&gt;0,"Supp",1=1,H1601)</f>
        <v>0</v>
      </c>
      <c r="L1601" s="17">
        <f t="shared" si="24"/>
        <v>0</v>
      </c>
      <c r="M1601" s="17" cm="1">
        <f t="array" ref="M1601">_xlfn.IFS(IFERROR(FIND("事假",H1601,1),0)&gt;0,"Unpaid",IFERROR(FIND("年休假",H1601,1),0)&gt;0,"Annual",IFERROR(FIND("产",H1601,1),0)&gt;0,"Welfare",IFERROR(FIND("婚",H1601,1),0)&gt;0,"Welfare",IFERROR(FIND("育",H1601,1),0)&gt;0,"Welfare",IFERROR(FIND("丧",H1601,1),0)&gt;0,"Welfare",IFERROR(FIND("Annual",H1601,1),0)&gt;0,"Annual",IFERROR(FIND("annual",H1601,1),0)&gt;0,"Annual",IFERROR(FIND("病假",H1601,1),0)&gt;0,"Sick",IFERROR(FIND("sick",H1601,1),0)&gt;0,"Sick",IFERROR(FIND("Leave",H1601,1),0)&gt;0,"Unpaid",IFERROR(FIND("unpaid",H1601,1),0)&gt;0,"Unpaid",IFERROR(FIND("welfare",H1601,1),0)&gt;0,"Welfare",1=1,H1601)</f>
        <v>0</v>
      </c>
    </row>
    <row r="1602" spans="11:13">
      <c r="K1602" s="17" cm="1">
        <f t="array" ref="K1602">_xlfn.IFS(IFERROR(FIND("差",H1602,1),0)&gt;0,"Trip",IFERROR(FIND("trip",H1602,1),0)&gt;0,"Trip",IFERROR(FIND("假",H1602,1),0)&gt;0,"Leave",IFERROR(FIND("leave",H1602,1),0)&gt;0,"Leave",IFERROR(FIND("补单",H1602,1),0)&gt;0,"Supp",IFERROR(FIND("Replenishment",H1602,1),0)&gt;0,"Supp",1=1,H1602)</f>
        <v>0</v>
      </c>
      <c r="L1602" s="17">
        <f t="shared" si="24"/>
        <v>0</v>
      </c>
      <c r="M1602" s="17" cm="1">
        <f t="array" ref="M1602">_xlfn.IFS(IFERROR(FIND("事假",H1602,1),0)&gt;0,"Unpaid",IFERROR(FIND("年休假",H1602,1),0)&gt;0,"Annual",IFERROR(FIND("产",H1602,1),0)&gt;0,"Welfare",IFERROR(FIND("婚",H1602,1),0)&gt;0,"Welfare",IFERROR(FIND("育",H1602,1),0)&gt;0,"Welfare",IFERROR(FIND("丧",H1602,1),0)&gt;0,"Welfare",IFERROR(FIND("Annual",H1602,1),0)&gt;0,"Annual",IFERROR(FIND("annual",H1602,1),0)&gt;0,"Annual",IFERROR(FIND("病假",H1602,1),0)&gt;0,"Sick",IFERROR(FIND("sick",H1602,1),0)&gt;0,"Sick",IFERROR(FIND("Leave",H1602,1),0)&gt;0,"Unpaid",IFERROR(FIND("unpaid",H1602,1),0)&gt;0,"Unpaid",IFERROR(FIND("welfare",H1602,1),0)&gt;0,"Welfare",1=1,H1602)</f>
        <v>0</v>
      </c>
    </row>
    <row r="1603" spans="11:13">
      <c r="K1603" s="17" cm="1">
        <f t="array" ref="K1603">_xlfn.IFS(IFERROR(FIND("差",H1603,1),0)&gt;0,"Trip",IFERROR(FIND("trip",H1603,1),0)&gt;0,"Trip",IFERROR(FIND("假",H1603,1),0)&gt;0,"Leave",IFERROR(FIND("leave",H1603,1),0)&gt;0,"Leave",IFERROR(FIND("补单",H1603,1),0)&gt;0,"Supp",IFERROR(FIND("Replenishment",H1603,1),0)&gt;0,"Supp",1=1,H1603)</f>
        <v>0</v>
      </c>
      <c r="L1603" s="17">
        <f t="shared" ref="L1603:L1666" si="25">IF(IFERROR(FIND("通过",J1603,1),0)&gt;0,"Approved",J1603)</f>
        <v>0</v>
      </c>
      <c r="M1603" s="17" cm="1">
        <f t="array" ref="M1603">_xlfn.IFS(IFERROR(FIND("事假",H1603,1),0)&gt;0,"Unpaid",IFERROR(FIND("年休假",H1603,1),0)&gt;0,"Annual",IFERROR(FIND("产",H1603,1),0)&gt;0,"Welfare",IFERROR(FIND("婚",H1603,1),0)&gt;0,"Welfare",IFERROR(FIND("育",H1603,1),0)&gt;0,"Welfare",IFERROR(FIND("丧",H1603,1),0)&gt;0,"Welfare",IFERROR(FIND("Annual",H1603,1),0)&gt;0,"Annual",IFERROR(FIND("annual",H1603,1),0)&gt;0,"Annual",IFERROR(FIND("病假",H1603,1),0)&gt;0,"Sick",IFERROR(FIND("sick",H1603,1),0)&gt;0,"Sick",IFERROR(FIND("Leave",H1603,1),0)&gt;0,"Unpaid",IFERROR(FIND("unpaid",H1603,1),0)&gt;0,"Unpaid",IFERROR(FIND("welfare",H1603,1),0)&gt;0,"Welfare",1=1,H1603)</f>
        <v>0</v>
      </c>
    </row>
    <row r="1604" spans="11:13">
      <c r="K1604" s="17" cm="1">
        <f t="array" ref="K1604">_xlfn.IFS(IFERROR(FIND("差",H1604,1),0)&gt;0,"Trip",IFERROR(FIND("trip",H1604,1),0)&gt;0,"Trip",IFERROR(FIND("假",H1604,1),0)&gt;0,"Leave",IFERROR(FIND("leave",H1604,1),0)&gt;0,"Leave",IFERROR(FIND("补单",H1604,1),0)&gt;0,"Supp",IFERROR(FIND("Replenishment",H1604,1),0)&gt;0,"Supp",1=1,H1604)</f>
        <v>0</v>
      </c>
      <c r="L1604" s="17">
        <f t="shared" si="25"/>
        <v>0</v>
      </c>
      <c r="M1604" s="17" cm="1">
        <f t="array" ref="M1604">_xlfn.IFS(IFERROR(FIND("事假",H1604,1),0)&gt;0,"Unpaid",IFERROR(FIND("年休假",H1604,1),0)&gt;0,"Annual",IFERROR(FIND("产",H1604,1),0)&gt;0,"Welfare",IFERROR(FIND("婚",H1604,1),0)&gt;0,"Welfare",IFERROR(FIND("育",H1604,1),0)&gt;0,"Welfare",IFERROR(FIND("丧",H1604,1),0)&gt;0,"Welfare",IFERROR(FIND("Annual",H1604,1),0)&gt;0,"Annual",IFERROR(FIND("annual",H1604,1),0)&gt;0,"Annual",IFERROR(FIND("病假",H1604,1),0)&gt;0,"Sick",IFERROR(FIND("sick",H1604,1),0)&gt;0,"Sick",IFERROR(FIND("Leave",H1604,1),0)&gt;0,"Unpaid",IFERROR(FIND("unpaid",H1604,1),0)&gt;0,"Unpaid",IFERROR(FIND("welfare",H1604,1),0)&gt;0,"Welfare",1=1,H1604)</f>
        <v>0</v>
      </c>
    </row>
    <row r="1605" spans="11:13">
      <c r="K1605" s="17" cm="1">
        <f t="array" ref="K1605">_xlfn.IFS(IFERROR(FIND("差",H1605,1),0)&gt;0,"Trip",IFERROR(FIND("trip",H1605,1),0)&gt;0,"Trip",IFERROR(FIND("假",H1605,1),0)&gt;0,"Leave",IFERROR(FIND("leave",H1605,1),0)&gt;0,"Leave",IFERROR(FIND("补单",H1605,1),0)&gt;0,"Supp",IFERROR(FIND("Replenishment",H1605,1),0)&gt;0,"Supp",1=1,H1605)</f>
        <v>0</v>
      </c>
      <c r="L1605" s="17">
        <f t="shared" si="25"/>
        <v>0</v>
      </c>
      <c r="M1605" s="17" cm="1">
        <f t="array" ref="M1605">_xlfn.IFS(IFERROR(FIND("事假",H1605,1),0)&gt;0,"Unpaid",IFERROR(FIND("年休假",H1605,1),0)&gt;0,"Annual",IFERROR(FIND("产",H1605,1),0)&gt;0,"Welfare",IFERROR(FIND("婚",H1605,1),0)&gt;0,"Welfare",IFERROR(FIND("育",H1605,1),0)&gt;0,"Welfare",IFERROR(FIND("丧",H1605,1),0)&gt;0,"Welfare",IFERROR(FIND("Annual",H1605,1),0)&gt;0,"Annual",IFERROR(FIND("annual",H1605,1),0)&gt;0,"Annual",IFERROR(FIND("病假",H1605,1),0)&gt;0,"Sick",IFERROR(FIND("sick",H1605,1),0)&gt;0,"Sick",IFERROR(FIND("Leave",H1605,1),0)&gt;0,"Unpaid",IFERROR(FIND("unpaid",H1605,1),0)&gt;0,"Unpaid",IFERROR(FIND("welfare",H1605,1),0)&gt;0,"Welfare",1=1,H1605)</f>
        <v>0</v>
      </c>
    </row>
    <row r="1606" spans="11:13">
      <c r="K1606" s="17" cm="1">
        <f t="array" ref="K1606">_xlfn.IFS(IFERROR(FIND("差",H1606,1),0)&gt;0,"Trip",IFERROR(FIND("trip",H1606,1),0)&gt;0,"Trip",IFERROR(FIND("假",H1606,1),0)&gt;0,"Leave",IFERROR(FIND("leave",H1606,1),0)&gt;0,"Leave",IFERROR(FIND("补单",H1606,1),0)&gt;0,"Supp",IFERROR(FIND("Replenishment",H1606,1),0)&gt;0,"Supp",1=1,H1606)</f>
        <v>0</v>
      </c>
      <c r="L1606" s="17">
        <f t="shared" si="25"/>
        <v>0</v>
      </c>
      <c r="M1606" s="17" cm="1">
        <f t="array" ref="M1606">_xlfn.IFS(IFERROR(FIND("事假",H1606,1),0)&gt;0,"Unpaid",IFERROR(FIND("年休假",H1606,1),0)&gt;0,"Annual",IFERROR(FIND("产",H1606,1),0)&gt;0,"Welfare",IFERROR(FIND("婚",H1606,1),0)&gt;0,"Welfare",IFERROR(FIND("育",H1606,1),0)&gt;0,"Welfare",IFERROR(FIND("丧",H1606,1),0)&gt;0,"Welfare",IFERROR(FIND("Annual",H1606,1),0)&gt;0,"Annual",IFERROR(FIND("annual",H1606,1),0)&gt;0,"Annual",IFERROR(FIND("病假",H1606,1),0)&gt;0,"Sick",IFERROR(FIND("sick",H1606,1),0)&gt;0,"Sick",IFERROR(FIND("Leave",H1606,1),0)&gt;0,"Unpaid",IFERROR(FIND("unpaid",H1606,1),0)&gt;0,"Unpaid",IFERROR(FIND("welfare",H1606,1),0)&gt;0,"Welfare",1=1,H1606)</f>
        <v>0</v>
      </c>
    </row>
    <row r="1607" spans="11:13">
      <c r="K1607" s="17" cm="1">
        <f t="array" ref="K1607">_xlfn.IFS(IFERROR(FIND("差",H1607,1),0)&gt;0,"Trip",IFERROR(FIND("trip",H1607,1),0)&gt;0,"Trip",IFERROR(FIND("假",H1607,1),0)&gt;0,"Leave",IFERROR(FIND("leave",H1607,1),0)&gt;0,"Leave",IFERROR(FIND("补单",H1607,1),0)&gt;0,"Supp",IFERROR(FIND("Replenishment",H1607,1),0)&gt;0,"Supp",1=1,H1607)</f>
        <v>0</v>
      </c>
      <c r="L1607" s="17">
        <f t="shared" si="25"/>
        <v>0</v>
      </c>
      <c r="M1607" s="17" cm="1">
        <f t="array" ref="M1607">_xlfn.IFS(IFERROR(FIND("事假",H1607,1),0)&gt;0,"Unpaid",IFERROR(FIND("年休假",H1607,1),0)&gt;0,"Annual",IFERROR(FIND("产",H1607,1),0)&gt;0,"Welfare",IFERROR(FIND("婚",H1607,1),0)&gt;0,"Welfare",IFERROR(FIND("育",H1607,1),0)&gt;0,"Welfare",IFERROR(FIND("丧",H1607,1),0)&gt;0,"Welfare",IFERROR(FIND("Annual",H1607,1),0)&gt;0,"Annual",IFERROR(FIND("annual",H1607,1),0)&gt;0,"Annual",IFERROR(FIND("病假",H1607,1),0)&gt;0,"Sick",IFERROR(FIND("sick",H1607,1),0)&gt;0,"Sick",IFERROR(FIND("Leave",H1607,1),0)&gt;0,"Unpaid",IFERROR(FIND("unpaid",H1607,1),0)&gt;0,"Unpaid",IFERROR(FIND("welfare",H1607,1),0)&gt;0,"Welfare",1=1,H1607)</f>
        <v>0</v>
      </c>
    </row>
    <row r="1608" spans="11:13">
      <c r="K1608" s="17" cm="1">
        <f t="array" ref="K1608">_xlfn.IFS(IFERROR(FIND("差",H1608,1),0)&gt;0,"Trip",IFERROR(FIND("trip",H1608,1),0)&gt;0,"Trip",IFERROR(FIND("假",H1608,1),0)&gt;0,"Leave",IFERROR(FIND("leave",H1608,1),0)&gt;0,"Leave",IFERROR(FIND("补单",H1608,1),0)&gt;0,"Supp",IFERROR(FIND("Replenishment",H1608,1),0)&gt;0,"Supp",1=1,H1608)</f>
        <v>0</v>
      </c>
      <c r="L1608" s="17">
        <f t="shared" si="25"/>
        <v>0</v>
      </c>
      <c r="M1608" s="17" cm="1">
        <f t="array" ref="M1608">_xlfn.IFS(IFERROR(FIND("事假",H1608,1),0)&gt;0,"Unpaid",IFERROR(FIND("年休假",H1608,1),0)&gt;0,"Annual",IFERROR(FIND("产",H1608,1),0)&gt;0,"Welfare",IFERROR(FIND("婚",H1608,1),0)&gt;0,"Welfare",IFERROR(FIND("育",H1608,1),0)&gt;0,"Welfare",IFERROR(FIND("丧",H1608,1),0)&gt;0,"Welfare",IFERROR(FIND("Annual",H1608,1),0)&gt;0,"Annual",IFERROR(FIND("annual",H1608,1),0)&gt;0,"Annual",IFERROR(FIND("病假",H1608,1),0)&gt;0,"Sick",IFERROR(FIND("sick",H1608,1),0)&gt;0,"Sick",IFERROR(FIND("Leave",H1608,1),0)&gt;0,"Unpaid",IFERROR(FIND("unpaid",H1608,1),0)&gt;0,"Unpaid",IFERROR(FIND("welfare",H1608,1),0)&gt;0,"Welfare",1=1,H1608)</f>
        <v>0</v>
      </c>
    </row>
    <row r="1609" spans="11:13">
      <c r="K1609" s="17" cm="1">
        <f t="array" ref="K1609">_xlfn.IFS(IFERROR(FIND("差",H1609,1),0)&gt;0,"Trip",IFERROR(FIND("trip",H1609,1),0)&gt;0,"Trip",IFERROR(FIND("假",H1609,1),0)&gt;0,"Leave",IFERROR(FIND("leave",H1609,1),0)&gt;0,"Leave",IFERROR(FIND("补单",H1609,1),0)&gt;0,"Supp",IFERROR(FIND("Replenishment",H1609,1),0)&gt;0,"Supp",1=1,H1609)</f>
        <v>0</v>
      </c>
      <c r="L1609" s="17">
        <f t="shared" si="25"/>
        <v>0</v>
      </c>
      <c r="M1609" s="17" cm="1">
        <f t="array" ref="M1609">_xlfn.IFS(IFERROR(FIND("事假",H1609,1),0)&gt;0,"Unpaid",IFERROR(FIND("年休假",H1609,1),0)&gt;0,"Annual",IFERROR(FIND("产",H1609,1),0)&gt;0,"Welfare",IFERROR(FIND("婚",H1609,1),0)&gt;0,"Welfare",IFERROR(FIND("育",H1609,1),0)&gt;0,"Welfare",IFERROR(FIND("丧",H1609,1),0)&gt;0,"Welfare",IFERROR(FIND("Annual",H1609,1),0)&gt;0,"Annual",IFERROR(FIND("annual",H1609,1),0)&gt;0,"Annual",IFERROR(FIND("病假",H1609,1),0)&gt;0,"Sick",IFERROR(FIND("sick",H1609,1),0)&gt;0,"Sick",IFERROR(FIND("Leave",H1609,1),0)&gt;0,"Unpaid",IFERROR(FIND("unpaid",H1609,1),0)&gt;0,"Unpaid",IFERROR(FIND("welfare",H1609,1),0)&gt;0,"Welfare",1=1,H1609)</f>
        <v>0</v>
      </c>
    </row>
    <row r="1610" spans="11:13">
      <c r="K1610" s="17" cm="1">
        <f t="array" ref="K1610">_xlfn.IFS(IFERROR(FIND("差",H1610,1),0)&gt;0,"Trip",IFERROR(FIND("trip",H1610,1),0)&gt;0,"Trip",IFERROR(FIND("假",H1610,1),0)&gt;0,"Leave",IFERROR(FIND("leave",H1610,1),0)&gt;0,"Leave",IFERROR(FIND("补单",H1610,1),0)&gt;0,"Supp",IFERROR(FIND("Replenishment",H1610,1),0)&gt;0,"Supp",1=1,H1610)</f>
        <v>0</v>
      </c>
      <c r="L1610" s="17">
        <f t="shared" si="25"/>
        <v>0</v>
      </c>
      <c r="M1610" s="17" cm="1">
        <f t="array" ref="M1610">_xlfn.IFS(IFERROR(FIND("事假",H1610,1),0)&gt;0,"Unpaid",IFERROR(FIND("年休假",H1610,1),0)&gt;0,"Annual",IFERROR(FIND("产",H1610,1),0)&gt;0,"Welfare",IFERROR(FIND("婚",H1610,1),0)&gt;0,"Welfare",IFERROR(FIND("育",H1610,1),0)&gt;0,"Welfare",IFERROR(FIND("丧",H1610,1),0)&gt;0,"Welfare",IFERROR(FIND("Annual",H1610,1),0)&gt;0,"Annual",IFERROR(FIND("annual",H1610,1),0)&gt;0,"Annual",IFERROR(FIND("病假",H1610,1),0)&gt;0,"Sick",IFERROR(FIND("sick",H1610,1),0)&gt;0,"Sick",IFERROR(FIND("Leave",H1610,1),0)&gt;0,"Unpaid",IFERROR(FIND("unpaid",H1610,1),0)&gt;0,"Unpaid",IFERROR(FIND("welfare",H1610,1),0)&gt;0,"Welfare",1=1,H1610)</f>
        <v>0</v>
      </c>
    </row>
    <row r="1611" spans="11:13">
      <c r="K1611" s="17" cm="1">
        <f t="array" ref="K1611">_xlfn.IFS(IFERROR(FIND("差",H1611,1),0)&gt;0,"Trip",IFERROR(FIND("trip",H1611,1),0)&gt;0,"Trip",IFERROR(FIND("假",H1611,1),0)&gt;0,"Leave",IFERROR(FIND("leave",H1611,1),0)&gt;0,"Leave",IFERROR(FIND("补单",H1611,1),0)&gt;0,"Supp",IFERROR(FIND("Replenishment",H1611,1),0)&gt;0,"Supp",1=1,H1611)</f>
        <v>0</v>
      </c>
      <c r="L1611" s="17">
        <f t="shared" si="25"/>
        <v>0</v>
      </c>
      <c r="M1611" s="17" cm="1">
        <f t="array" ref="M1611">_xlfn.IFS(IFERROR(FIND("事假",H1611,1),0)&gt;0,"Unpaid",IFERROR(FIND("年休假",H1611,1),0)&gt;0,"Annual",IFERROR(FIND("产",H1611,1),0)&gt;0,"Welfare",IFERROR(FIND("婚",H1611,1),0)&gt;0,"Welfare",IFERROR(FIND("育",H1611,1),0)&gt;0,"Welfare",IFERROR(FIND("丧",H1611,1),0)&gt;0,"Welfare",IFERROR(FIND("Annual",H1611,1),0)&gt;0,"Annual",IFERROR(FIND("annual",H1611,1),0)&gt;0,"Annual",IFERROR(FIND("病假",H1611,1),0)&gt;0,"Sick",IFERROR(FIND("sick",H1611,1),0)&gt;0,"Sick",IFERROR(FIND("Leave",H1611,1),0)&gt;0,"Unpaid",IFERROR(FIND("unpaid",H1611,1),0)&gt;0,"Unpaid",IFERROR(FIND("welfare",H1611,1),0)&gt;0,"Welfare",1=1,H1611)</f>
        <v>0</v>
      </c>
    </row>
    <row r="1612" spans="11:13">
      <c r="K1612" s="17" cm="1">
        <f t="array" ref="K1612">_xlfn.IFS(IFERROR(FIND("差",H1612,1),0)&gt;0,"Trip",IFERROR(FIND("trip",H1612,1),0)&gt;0,"Trip",IFERROR(FIND("假",H1612,1),0)&gt;0,"Leave",IFERROR(FIND("leave",H1612,1),0)&gt;0,"Leave",IFERROR(FIND("补单",H1612,1),0)&gt;0,"Supp",IFERROR(FIND("Replenishment",H1612,1),0)&gt;0,"Supp",1=1,H1612)</f>
        <v>0</v>
      </c>
      <c r="L1612" s="17">
        <f t="shared" si="25"/>
        <v>0</v>
      </c>
      <c r="M1612" s="17" cm="1">
        <f t="array" ref="M1612">_xlfn.IFS(IFERROR(FIND("事假",H1612,1),0)&gt;0,"Unpaid",IFERROR(FIND("年休假",H1612,1),0)&gt;0,"Annual",IFERROR(FIND("产",H1612,1),0)&gt;0,"Welfare",IFERROR(FIND("婚",H1612,1),0)&gt;0,"Welfare",IFERROR(FIND("育",H1612,1),0)&gt;0,"Welfare",IFERROR(FIND("丧",H1612,1),0)&gt;0,"Welfare",IFERROR(FIND("Annual",H1612,1),0)&gt;0,"Annual",IFERROR(FIND("annual",H1612,1),0)&gt;0,"Annual",IFERROR(FIND("病假",H1612,1),0)&gt;0,"Sick",IFERROR(FIND("sick",H1612,1),0)&gt;0,"Sick",IFERROR(FIND("Leave",H1612,1),0)&gt;0,"Unpaid",IFERROR(FIND("unpaid",H1612,1),0)&gt;0,"Unpaid",IFERROR(FIND("welfare",H1612,1),0)&gt;0,"Welfare",1=1,H1612)</f>
        <v>0</v>
      </c>
    </row>
    <row r="1613" spans="11:13">
      <c r="K1613" s="17" cm="1">
        <f t="array" ref="K1613">_xlfn.IFS(IFERROR(FIND("差",H1613,1),0)&gt;0,"Trip",IFERROR(FIND("trip",H1613,1),0)&gt;0,"Trip",IFERROR(FIND("假",H1613,1),0)&gt;0,"Leave",IFERROR(FIND("leave",H1613,1),0)&gt;0,"Leave",IFERROR(FIND("补单",H1613,1),0)&gt;0,"Supp",IFERROR(FIND("Replenishment",H1613,1),0)&gt;0,"Supp",1=1,H1613)</f>
        <v>0</v>
      </c>
      <c r="L1613" s="17">
        <f t="shared" si="25"/>
        <v>0</v>
      </c>
      <c r="M1613" s="17" cm="1">
        <f t="array" ref="M1613">_xlfn.IFS(IFERROR(FIND("事假",H1613,1),0)&gt;0,"Unpaid",IFERROR(FIND("年休假",H1613,1),0)&gt;0,"Annual",IFERROR(FIND("产",H1613,1),0)&gt;0,"Welfare",IFERROR(FIND("婚",H1613,1),0)&gt;0,"Welfare",IFERROR(FIND("育",H1613,1),0)&gt;0,"Welfare",IFERROR(FIND("丧",H1613,1),0)&gt;0,"Welfare",IFERROR(FIND("Annual",H1613,1),0)&gt;0,"Annual",IFERROR(FIND("annual",H1613,1),0)&gt;0,"Annual",IFERROR(FIND("病假",H1613,1),0)&gt;0,"Sick",IFERROR(FIND("sick",H1613,1),0)&gt;0,"Sick",IFERROR(FIND("Leave",H1613,1),0)&gt;0,"Unpaid",IFERROR(FIND("unpaid",H1613,1),0)&gt;0,"Unpaid",IFERROR(FIND("welfare",H1613,1),0)&gt;0,"Welfare",1=1,H1613)</f>
        <v>0</v>
      </c>
    </row>
    <row r="1614" spans="11:13">
      <c r="K1614" s="17" cm="1">
        <f t="array" ref="K1614">_xlfn.IFS(IFERROR(FIND("差",H1614,1),0)&gt;0,"Trip",IFERROR(FIND("trip",H1614,1),0)&gt;0,"Trip",IFERROR(FIND("假",H1614,1),0)&gt;0,"Leave",IFERROR(FIND("leave",H1614,1),0)&gt;0,"Leave",IFERROR(FIND("补单",H1614,1),0)&gt;0,"Supp",IFERROR(FIND("Replenishment",H1614,1),0)&gt;0,"Supp",1=1,H1614)</f>
        <v>0</v>
      </c>
      <c r="L1614" s="17">
        <f t="shared" si="25"/>
        <v>0</v>
      </c>
      <c r="M1614" s="17" cm="1">
        <f t="array" ref="M1614">_xlfn.IFS(IFERROR(FIND("事假",H1614,1),0)&gt;0,"Unpaid",IFERROR(FIND("年休假",H1614,1),0)&gt;0,"Annual",IFERROR(FIND("产",H1614,1),0)&gt;0,"Welfare",IFERROR(FIND("婚",H1614,1),0)&gt;0,"Welfare",IFERROR(FIND("育",H1614,1),0)&gt;0,"Welfare",IFERROR(FIND("丧",H1614,1),0)&gt;0,"Welfare",IFERROR(FIND("Annual",H1614,1),0)&gt;0,"Annual",IFERROR(FIND("annual",H1614,1),0)&gt;0,"Annual",IFERROR(FIND("病假",H1614,1),0)&gt;0,"Sick",IFERROR(FIND("sick",H1614,1),0)&gt;0,"Sick",IFERROR(FIND("Leave",H1614,1),0)&gt;0,"Unpaid",IFERROR(FIND("unpaid",H1614,1),0)&gt;0,"Unpaid",IFERROR(FIND("welfare",H1614,1),0)&gt;0,"Welfare",1=1,H1614)</f>
        <v>0</v>
      </c>
    </row>
    <row r="1615" spans="11:13">
      <c r="K1615" s="17" cm="1">
        <f t="array" ref="K1615">_xlfn.IFS(IFERROR(FIND("差",H1615,1),0)&gt;0,"Trip",IFERROR(FIND("trip",H1615,1),0)&gt;0,"Trip",IFERROR(FIND("假",H1615,1),0)&gt;0,"Leave",IFERROR(FIND("leave",H1615,1),0)&gt;0,"Leave",IFERROR(FIND("补单",H1615,1),0)&gt;0,"Supp",IFERROR(FIND("Replenishment",H1615,1),0)&gt;0,"Supp",1=1,H1615)</f>
        <v>0</v>
      </c>
      <c r="L1615" s="17">
        <f t="shared" si="25"/>
        <v>0</v>
      </c>
      <c r="M1615" s="17" cm="1">
        <f t="array" ref="M1615">_xlfn.IFS(IFERROR(FIND("事假",H1615,1),0)&gt;0,"Unpaid",IFERROR(FIND("年休假",H1615,1),0)&gt;0,"Annual",IFERROR(FIND("产",H1615,1),0)&gt;0,"Welfare",IFERROR(FIND("婚",H1615,1),0)&gt;0,"Welfare",IFERROR(FIND("育",H1615,1),0)&gt;0,"Welfare",IFERROR(FIND("丧",H1615,1),0)&gt;0,"Welfare",IFERROR(FIND("Annual",H1615,1),0)&gt;0,"Annual",IFERROR(FIND("annual",H1615,1),0)&gt;0,"Annual",IFERROR(FIND("病假",H1615,1),0)&gt;0,"Sick",IFERROR(FIND("sick",H1615,1),0)&gt;0,"Sick",IFERROR(FIND("Leave",H1615,1),0)&gt;0,"Unpaid",IFERROR(FIND("unpaid",H1615,1),0)&gt;0,"Unpaid",IFERROR(FIND("welfare",H1615,1),0)&gt;0,"Welfare",1=1,H1615)</f>
        <v>0</v>
      </c>
    </row>
    <row r="1616" spans="11:13">
      <c r="K1616" s="17" cm="1">
        <f t="array" ref="K1616">_xlfn.IFS(IFERROR(FIND("差",H1616,1),0)&gt;0,"Trip",IFERROR(FIND("trip",H1616,1),0)&gt;0,"Trip",IFERROR(FIND("假",H1616,1),0)&gt;0,"Leave",IFERROR(FIND("leave",H1616,1),0)&gt;0,"Leave",IFERROR(FIND("补单",H1616,1),0)&gt;0,"Supp",IFERROR(FIND("Replenishment",H1616,1),0)&gt;0,"Supp",1=1,H1616)</f>
        <v>0</v>
      </c>
      <c r="L1616" s="17">
        <f t="shared" si="25"/>
        <v>0</v>
      </c>
      <c r="M1616" s="17" cm="1">
        <f t="array" ref="M1616">_xlfn.IFS(IFERROR(FIND("事假",H1616,1),0)&gt;0,"Unpaid",IFERROR(FIND("年休假",H1616,1),0)&gt;0,"Annual",IFERROR(FIND("产",H1616,1),0)&gt;0,"Welfare",IFERROR(FIND("婚",H1616,1),0)&gt;0,"Welfare",IFERROR(FIND("育",H1616,1),0)&gt;0,"Welfare",IFERROR(FIND("丧",H1616,1),0)&gt;0,"Welfare",IFERROR(FIND("Annual",H1616,1),0)&gt;0,"Annual",IFERROR(FIND("annual",H1616,1),0)&gt;0,"Annual",IFERROR(FIND("病假",H1616,1),0)&gt;0,"Sick",IFERROR(FIND("sick",H1616,1),0)&gt;0,"Sick",IFERROR(FIND("Leave",H1616,1),0)&gt;0,"Unpaid",IFERROR(FIND("unpaid",H1616,1),0)&gt;0,"Unpaid",IFERROR(FIND("welfare",H1616,1),0)&gt;0,"Welfare",1=1,H1616)</f>
        <v>0</v>
      </c>
    </row>
    <row r="1617" spans="11:13">
      <c r="K1617" s="17" cm="1">
        <f t="array" ref="K1617">_xlfn.IFS(IFERROR(FIND("差",H1617,1),0)&gt;0,"Trip",IFERROR(FIND("trip",H1617,1),0)&gt;0,"Trip",IFERROR(FIND("假",H1617,1),0)&gt;0,"Leave",IFERROR(FIND("leave",H1617,1),0)&gt;0,"Leave",IFERROR(FIND("补单",H1617,1),0)&gt;0,"Supp",IFERROR(FIND("Replenishment",H1617,1),0)&gt;0,"Supp",1=1,H1617)</f>
        <v>0</v>
      </c>
      <c r="L1617" s="17">
        <f t="shared" si="25"/>
        <v>0</v>
      </c>
      <c r="M1617" s="17" cm="1">
        <f t="array" ref="M1617">_xlfn.IFS(IFERROR(FIND("事假",H1617,1),0)&gt;0,"Unpaid",IFERROR(FIND("年休假",H1617,1),0)&gt;0,"Annual",IFERROR(FIND("产",H1617,1),0)&gt;0,"Welfare",IFERROR(FIND("婚",H1617,1),0)&gt;0,"Welfare",IFERROR(FIND("育",H1617,1),0)&gt;0,"Welfare",IFERROR(FIND("丧",H1617,1),0)&gt;0,"Welfare",IFERROR(FIND("Annual",H1617,1),0)&gt;0,"Annual",IFERROR(FIND("annual",H1617,1),0)&gt;0,"Annual",IFERROR(FIND("病假",H1617,1),0)&gt;0,"Sick",IFERROR(FIND("sick",H1617,1),0)&gt;0,"Sick",IFERROR(FIND("Leave",H1617,1),0)&gt;0,"Unpaid",IFERROR(FIND("unpaid",H1617,1),0)&gt;0,"Unpaid",IFERROR(FIND("welfare",H1617,1),0)&gt;0,"Welfare",1=1,H1617)</f>
        <v>0</v>
      </c>
    </row>
    <row r="1618" spans="11:13">
      <c r="K1618" s="17" cm="1">
        <f t="array" ref="K1618">_xlfn.IFS(IFERROR(FIND("差",H1618,1),0)&gt;0,"Trip",IFERROR(FIND("trip",H1618,1),0)&gt;0,"Trip",IFERROR(FIND("假",H1618,1),0)&gt;0,"Leave",IFERROR(FIND("leave",H1618,1),0)&gt;0,"Leave",IFERROR(FIND("补单",H1618,1),0)&gt;0,"Supp",IFERROR(FIND("Replenishment",H1618,1),0)&gt;0,"Supp",1=1,H1618)</f>
        <v>0</v>
      </c>
      <c r="L1618" s="17">
        <f t="shared" si="25"/>
        <v>0</v>
      </c>
      <c r="M1618" s="17" cm="1">
        <f t="array" ref="M1618">_xlfn.IFS(IFERROR(FIND("事假",H1618,1),0)&gt;0,"Unpaid",IFERROR(FIND("年休假",H1618,1),0)&gt;0,"Annual",IFERROR(FIND("产",H1618,1),0)&gt;0,"Welfare",IFERROR(FIND("婚",H1618,1),0)&gt;0,"Welfare",IFERROR(FIND("育",H1618,1),0)&gt;0,"Welfare",IFERROR(FIND("丧",H1618,1),0)&gt;0,"Welfare",IFERROR(FIND("Annual",H1618,1),0)&gt;0,"Annual",IFERROR(FIND("annual",H1618,1),0)&gt;0,"Annual",IFERROR(FIND("病假",H1618,1),0)&gt;0,"Sick",IFERROR(FIND("sick",H1618,1),0)&gt;0,"Sick",IFERROR(FIND("Leave",H1618,1),0)&gt;0,"Unpaid",IFERROR(FIND("unpaid",H1618,1),0)&gt;0,"Unpaid",IFERROR(FIND("welfare",H1618,1),0)&gt;0,"Welfare",1=1,H1618)</f>
        <v>0</v>
      </c>
    </row>
    <row r="1619" spans="11:13">
      <c r="K1619" s="17" cm="1">
        <f t="array" ref="K1619">_xlfn.IFS(IFERROR(FIND("差",H1619,1),0)&gt;0,"Trip",IFERROR(FIND("trip",H1619,1),0)&gt;0,"Trip",IFERROR(FIND("假",H1619,1),0)&gt;0,"Leave",IFERROR(FIND("leave",H1619,1),0)&gt;0,"Leave",IFERROR(FIND("补单",H1619,1),0)&gt;0,"Supp",IFERROR(FIND("Replenishment",H1619,1),0)&gt;0,"Supp",1=1,H1619)</f>
        <v>0</v>
      </c>
      <c r="L1619" s="17">
        <f t="shared" si="25"/>
        <v>0</v>
      </c>
      <c r="M1619" s="17" cm="1">
        <f t="array" ref="M1619">_xlfn.IFS(IFERROR(FIND("事假",H1619,1),0)&gt;0,"Unpaid",IFERROR(FIND("年休假",H1619,1),0)&gt;0,"Annual",IFERROR(FIND("产",H1619,1),0)&gt;0,"Welfare",IFERROR(FIND("婚",H1619,1),0)&gt;0,"Welfare",IFERROR(FIND("育",H1619,1),0)&gt;0,"Welfare",IFERROR(FIND("丧",H1619,1),0)&gt;0,"Welfare",IFERROR(FIND("Annual",H1619,1),0)&gt;0,"Annual",IFERROR(FIND("annual",H1619,1),0)&gt;0,"Annual",IFERROR(FIND("病假",H1619,1),0)&gt;0,"Sick",IFERROR(FIND("sick",H1619,1),0)&gt;0,"Sick",IFERROR(FIND("Leave",H1619,1),0)&gt;0,"Unpaid",IFERROR(FIND("unpaid",H1619,1),0)&gt;0,"Unpaid",IFERROR(FIND("welfare",H1619,1),0)&gt;0,"Welfare",1=1,H1619)</f>
        <v>0</v>
      </c>
    </row>
    <row r="1620" spans="11:13">
      <c r="K1620" s="17" cm="1">
        <f t="array" ref="K1620">_xlfn.IFS(IFERROR(FIND("差",H1620,1),0)&gt;0,"Trip",IFERROR(FIND("trip",H1620,1),0)&gt;0,"Trip",IFERROR(FIND("假",H1620,1),0)&gt;0,"Leave",IFERROR(FIND("leave",H1620,1),0)&gt;0,"Leave",IFERROR(FIND("补单",H1620,1),0)&gt;0,"Supp",IFERROR(FIND("Replenishment",H1620,1),0)&gt;0,"Supp",1=1,H1620)</f>
        <v>0</v>
      </c>
      <c r="L1620" s="17">
        <f t="shared" si="25"/>
        <v>0</v>
      </c>
      <c r="M1620" s="17" cm="1">
        <f t="array" ref="M1620">_xlfn.IFS(IFERROR(FIND("事假",H1620,1),0)&gt;0,"Unpaid",IFERROR(FIND("年休假",H1620,1),0)&gt;0,"Annual",IFERROR(FIND("产",H1620,1),0)&gt;0,"Welfare",IFERROR(FIND("婚",H1620,1),0)&gt;0,"Welfare",IFERROR(FIND("育",H1620,1),0)&gt;0,"Welfare",IFERROR(FIND("丧",H1620,1),0)&gt;0,"Welfare",IFERROR(FIND("Annual",H1620,1),0)&gt;0,"Annual",IFERROR(FIND("annual",H1620,1),0)&gt;0,"Annual",IFERROR(FIND("病假",H1620,1),0)&gt;0,"Sick",IFERROR(FIND("sick",H1620,1),0)&gt;0,"Sick",IFERROR(FIND("Leave",H1620,1),0)&gt;0,"Unpaid",IFERROR(FIND("unpaid",H1620,1),0)&gt;0,"Unpaid",IFERROR(FIND("welfare",H1620,1),0)&gt;0,"Welfare",1=1,H1620)</f>
        <v>0</v>
      </c>
    </row>
    <row r="1621" spans="11:13">
      <c r="K1621" s="17" cm="1">
        <f t="array" ref="K1621">_xlfn.IFS(IFERROR(FIND("差",H1621,1),0)&gt;0,"Trip",IFERROR(FIND("trip",H1621,1),0)&gt;0,"Trip",IFERROR(FIND("假",H1621,1),0)&gt;0,"Leave",IFERROR(FIND("leave",H1621,1),0)&gt;0,"Leave",IFERROR(FIND("补单",H1621,1),0)&gt;0,"Supp",IFERROR(FIND("Replenishment",H1621,1),0)&gt;0,"Supp",1=1,H1621)</f>
        <v>0</v>
      </c>
      <c r="L1621" s="17">
        <f t="shared" si="25"/>
        <v>0</v>
      </c>
      <c r="M1621" s="17" cm="1">
        <f t="array" ref="M1621">_xlfn.IFS(IFERROR(FIND("事假",H1621,1),0)&gt;0,"Unpaid",IFERROR(FIND("年休假",H1621,1),0)&gt;0,"Annual",IFERROR(FIND("产",H1621,1),0)&gt;0,"Welfare",IFERROR(FIND("婚",H1621,1),0)&gt;0,"Welfare",IFERROR(FIND("育",H1621,1),0)&gt;0,"Welfare",IFERROR(FIND("丧",H1621,1),0)&gt;0,"Welfare",IFERROR(FIND("Annual",H1621,1),0)&gt;0,"Annual",IFERROR(FIND("annual",H1621,1),0)&gt;0,"Annual",IFERROR(FIND("病假",H1621,1),0)&gt;0,"Sick",IFERROR(FIND("sick",H1621,1),0)&gt;0,"Sick",IFERROR(FIND("Leave",H1621,1),0)&gt;0,"Unpaid",IFERROR(FIND("unpaid",H1621,1),0)&gt;0,"Unpaid",IFERROR(FIND("welfare",H1621,1),0)&gt;0,"Welfare",1=1,H1621)</f>
        <v>0</v>
      </c>
    </row>
    <row r="1622" spans="11:13">
      <c r="K1622" s="17" cm="1">
        <f t="array" ref="K1622">_xlfn.IFS(IFERROR(FIND("差",H1622,1),0)&gt;0,"Trip",IFERROR(FIND("trip",H1622,1),0)&gt;0,"Trip",IFERROR(FIND("假",H1622,1),0)&gt;0,"Leave",IFERROR(FIND("leave",H1622,1),0)&gt;0,"Leave",IFERROR(FIND("补单",H1622,1),0)&gt;0,"Supp",IFERROR(FIND("Replenishment",H1622,1),0)&gt;0,"Supp",1=1,H1622)</f>
        <v>0</v>
      </c>
      <c r="L1622" s="17">
        <f t="shared" si="25"/>
        <v>0</v>
      </c>
      <c r="M1622" s="17" cm="1">
        <f t="array" ref="M1622">_xlfn.IFS(IFERROR(FIND("事假",H1622,1),0)&gt;0,"Unpaid",IFERROR(FIND("年休假",H1622,1),0)&gt;0,"Annual",IFERROR(FIND("产",H1622,1),0)&gt;0,"Welfare",IFERROR(FIND("婚",H1622,1),0)&gt;0,"Welfare",IFERROR(FIND("育",H1622,1),0)&gt;0,"Welfare",IFERROR(FIND("丧",H1622,1),0)&gt;0,"Welfare",IFERROR(FIND("Annual",H1622,1),0)&gt;0,"Annual",IFERROR(FIND("annual",H1622,1),0)&gt;0,"Annual",IFERROR(FIND("病假",H1622,1),0)&gt;0,"Sick",IFERROR(FIND("sick",H1622,1),0)&gt;0,"Sick",IFERROR(FIND("Leave",H1622,1),0)&gt;0,"Unpaid",IFERROR(FIND("unpaid",H1622,1),0)&gt;0,"Unpaid",IFERROR(FIND("welfare",H1622,1),0)&gt;0,"Welfare",1=1,H1622)</f>
        <v>0</v>
      </c>
    </row>
    <row r="1623" spans="11:13">
      <c r="K1623" s="17" cm="1">
        <f t="array" ref="K1623">_xlfn.IFS(IFERROR(FIND("差",H1623,1),0)&gt;0,"Trip",IFERROR(FIND("trip",H1623,1),0)&gt;0,"Trip",IFERROR(FIND("假",H1623,1),0)&gt;0,"Leave",IFERROR(FIND("leave",H1623,1),0)&gt;0,"Leave",IFERROR(FIND("补单",H1623,1),0)&gt;0,"Supp",IFERROR(FIND("Replenishment",H1623,1),0)&gt;0,"Supp",1=1,H1623)</f>
        <v>0</v>
      </c>
      <c r="L1623" s="17">
        <f t="shared" si="25"/>
        <v>0</v>
      </c>
      <c r="M1623" s="17" cm="1">
        <f t="array" ref="M1623">_xlfn.IFS(IFERROR(FIND("事假",H1623,1),0)&gt;0,"Unpaid",IFERROR(FIND("年休假",H1623,1),0)&gt;0,"Annual",IFERROR(FIND("产",H1623,1),0)&gt;0,"Welfare",IFERROR(FIND("婚",H1623,1),0)&gt;0,"Welfare",IFERROR(FIND("育",H1623,1),0)&gt;0,"Welfare",IFERROR(FIND("丧",H1623,1),0)&gt;0,"Welfare",IFERROR(FIND("Annual",H1623,1),0)&gt;0,"Annual",IFERROR(FIND("annual",H1623,1),0)&gt;0,"Annual",IFERROR(FIND("病假",H1623,1),0)&gt;0,"Sick",IFERROR(FIND("sick",H1623,1),0)&gt;0,"Sick",IFERROR(FIND("Leave",H1623,1),0)&gt;0,"Unpaid",IFERROR(FIND("unpaid",H1623,1),0)&gt;0,"Unpaid",IFERROR(FIND("welfare",H1623,1),0)&gt;0,"Welfare",1=1,H1623)</f>
        <v>0</v>
      </c>
    </row>
    <row r="1624" spans="11:13">
      <c r="K1624" s="17" cm="1">
        <f t="array" ref="K1624">_xlfn.IFS(IFERROR(FIND("差",H1624,1),0)&gt;0,"Trip",IFERROR(FIND("trip",H1624,1),0)&gt;0,"Trip",IFERROR(FIND("假",H1624,1),0)&gt;0,"Leave",IFERROR(FIND("leave",H1624,1),0)&gt;0,"Leave",IFERROR(FIND("补单",H1624,1),0)&gt;0,"Supp",IFERROR(FIND("Replenishment",H1624,1),0)&gt;0,"Supp",1=1,H1624)</f>
        <v>0</v>
      </c>
      <c r="L1624" s="17">
        <f t="shared" si="25"/>
        <v>0</v>
      </c>
      <c r="M1624" s="17" cm="1">
        <f t="array" ref="M1624">_xlfn.IFS(IFERROR(FIND("事假",H1624,1),0)&gt;0,"Unpaid",IFERROR(FIND("年休假",H1624,1),0)&gt;0,"Annual",IFERROR(FIND("产",H1624,1),0)&gt;0,"Welfare",IFERROR(FIND("婚",H1624,1),0)&gt;0,"Welfare",IFERROR(FIND("育",H1624,1),0)&gt;0,"Welfare",IFERROR(FIND("丧",H1624,1),0)&gt;0,"Welfare",IFERROR(FIND("Annual",H1624,1),0)&gt;0,"Annual",IFERROR(FIND("annual",H1624,1),0)&gt;0,"Annual",IFERROR(FIND("病假",H1624,1),0)&gt;0,"Sick",IFERROR(FIND("sick",H1624,1),0)&gt;0,"Sick",IFERROR(FIND("Leave",H1624,1),0)&gt;0,"Unpaid",IFERROR(FIND("unpaid",H1624,1),0)&gt;0,"Unpaid",IFERROR(FIND("welfare",H1624,1),0)&gt;0,"Welfare",1=1,H1624)</f>
        <v>0</v>
      </c>
    </row>
    <row r="1625" spans="11:13">
      <c r="K1625" s="17" cm="1">
        <f t="array" ref="K1625">_xlfn.IFS(IFERROR(FIND("差",H1625,1),0)&gt;0,"Trip",IFERROR(FIND("trip",H1625,1),0)&gt;0,"Trip",IFERROR(FIND("假",H1625,1),0)&gt;0,"Leave",IFERROR(FIND("leave",H1625,1),0)&gt;0,"Leave",IFERROR(FIND("补单",H1625,1),0)&gt;0,"Supp",IFERROR(FIND("Replenishment",H1625,1),0)&gt;0,"Supp",1=1,H1625)</f>
        <v>0</v>
      </c>
      <c r="L1625" s="17">
        <f t="shared" si="25"/>
        <v>0</v>
      </c>
      <c r="M1625" s="17" cm="1">
        <f t="array" ref="M1625">_xlfn.IFS(IFERROR(FIND("事假",H1625,1),0)&gt;0,"Unpaid",IFERROR(FIND("年休假",H1625,1),0)&gt;0,"Annual",IFERROR(FIND("产",H1625,1),0)&gt;0,"Welfare",IFERROR(FIND("婚",H1625,1),0)&gt;0,"Welfare",IFERROR(FIND("育",H1625,1),0)&gt;0,"Welfare",IFERROR(FIND("丧",H1625,1),0)&gt;0,"Welfare",IFERROR(FIND("Annual",H1625,1),0)&gt;0,"Annual",IFERROR(FIND("annual",H1625,1),0)&gt;0,"Annual",IFERROR(FIND("病假",H1625,1),0)&gt;0,"Sick",IFERROR(FIND("sick",H1625,1),0)&gt;0,"Sick",IFERROR(FIND("Leave",H1625,1),0)&gt;0,"Unpaid",IFERROR(FIND("unpaid",H1625,1),0)&gt;0,"Unpaid",IFERROR(FIND("welfare",H1625,1),0)&gt;0,"Welfare",1=1,H1625)</f>
        <v>0</v>
      </c>
    </row>
    <row r="1626" spans="11:13">
      <c r="K1626" s="17" cm="1">
        <f t="array" ref="K1626">_xlfn.IFS(IFERROR(FIND("差",H1626,1),0)&gt;0,"Trip",IFERROR(FIND("trip",H1626,1),0)&gt;0,"Trip",IFERROR(FIND("假",H1626,1),0)&gt;0,"Leave",IFERROR(FIND("leave",H1626,1),0)&gt;0,"Leave",IFERROR(FIND("补单",H1626,1),0)&gt;0,"Supp",IFERROR(FIND("Replenishment",H1626,1),0)&gt;0,"Supp",1=1,H1626)</f>
        <v>0</v>
      </c>
      <c r="L1626" s="17">
        <f t="shared" si="25"/>
        <v>0</v>
      </c>
      <c r="M1626" s="17" cm="1">
        <f t="array" ref="M1626">_xlfn.IFS(IFERROR(FIND("事假",H1626,1),0)&gt;0,"Unpaid",IFERROR(FIND("年休假",H1626,1),0)&gt;0,"Annual",IFERROR(FIND("产",H1626,1),0)&gt;0,"Welfare",IFERROR(FIND("婚",H1626,1),0)&gt;0,"Welfare",IFERROR(FIND("育",H1626,1),0)&gt;0,"Welfare",IFERROR(FIND("丧",H1626,1),0)&gt;0,"Welfare",IFERROR(FIND("Annual",H1626,1),0)&gt;0,"Annual",IFERROR(FIND("annual",H1626,1),0)&gt;0,"Annual",IFERROR(FIND("病假",H1626,1),0)&gt;0,"Sick",IFERROR(FIND("sick",H1626,1),0)&gt;0,"Sick",IFERROR(FIND("Leave",H1626,1),0)&gt;0,"Unpaid",IFERROR(FIND("unpaid",H1626,1),0)&gt;0,"Unpaid",IFERROR(FIND("welfare",H1626,1),0)&gt;0,"Welfare",1=1,H1626)</f>
        <v>0</v>
      </c>
    </row>
    <row r="1627" spans="11:13">
      <c r="K1627" s="17" cm="1">
        <f t="array" ref="K1627">_xlfn.IFS(IFERROR(FIND("差",H1627,1),0)&gt;0,"Trip",IFERROR(FIND("trip",H1627,1),0)&gt;0,"Trip",IFERROR(FIND("假",H1627,1),0)&gt;0,"Leave",IFERROR(FIND("leave",H1627,1),0)&gt;0,"Leave",IFERROR(FIND("补单",H1627,1),0)&gt;0,"Supp",IFERROR(FIND("Replenishment",H1627,1),0)&gt;0,"Supp",1=1,H1627)</f>
        <v>0</v>
      </c>
      <c r="L1627" s="17">
        <f t="shared" si="25"/>
        <v>0</v>
      </c>
      <c r="M1627" s="17" cm="1">
        <f t="array" ref="M1627">_xlfn.IFS(IFERROR(FIND("事假",H1627,1),0)&gt;0,"Unpaid",IFERROR(FIND("年休假",H1627,1),0)&gt;0,"Annual",IFERROR(FIND("产",H1627,1),0)&gt;0,"Welfare",IFERROR(FIND("婚",H1627,1),0)&gt;0,"Welfare",IFERROR(FIND("育",H1627,1),0)&gt;0,"Welfare",IFERROR(FIND("丧",H1627,1),0)&gt;0,"Welfare",IFERROR(FIND("Annual",H1627,1),0)&gt;0,"Annual",IFERROR(FIND("annual",H1627,1),0)&gt;0,"Annual",IFERROR(FIND("病假",H1627,1),0)&gt;0,"Sick",IFERROR(FIND("sick",H1627,1),0)&gt;0,"Sick",IFERROR(FIND("Leave",H1627,1),0)&gt;0,"Unpaid",IFERROR(FIND("unpaid",H1627,1),0)&gt;0,"Unpaid",IFERROR(FIND("welfare",H1627,1),0)&gt;0,"Welfare",1=1,H1627)</f>
        <v>0</v>
      </c>
    </row>
    <row r="1628" spans="11:13">
      <c r="K1628" s="17" cm="1">
        <f t="array" ref="K1628">_xlfn.IFS(IFERROR(FIND("差",H1628,1),0)&gt;0,"Trip",IFERROR(FIND("trip",H1628,1),0)&gt;0,"Trip",IFERROR(FIND("假",H1628,1),0)&gt;0,"Leave",IFERROR(FIND("leave",H1628,1),0)&gt;0,"Leave",IFERROR(FIND("补单",H1628,1),0)&gt;0,"Supp",IFERROR(FIND("Replenishment",H1628,1),0)&gt;0,"Supp",1=1,H1628)</f>
        <v>0</v>
      </c>
      <c r="L1628" s="17">
        <f t="shared" si="25"/>
        <v>0</v>
      </c>
      <c r="M1628" s="17" cm="1">
        <f t="array" ref="M1628">_xlfn.IFS(IFERROR(FIND("事假",H1628,1),0)&gt;0,"Unpaid",IFERROR(FIND("年休假",H1628,1),0)&gt;0,"Annual",IFERROR(FIND("产",H1628,1),0)&gt;0,"Welfare",IFERROR(FIND("婚",H1628,1),0)&gt;0,"Welfare",IFERROR(FIND("育",H1628,1),0)&gt;0,"Welfare",IFERROR(FIND("丧",H1628,1),0)&gt;0,"Welfare",IFERROR(FIND("Annual",H1628,1),0)&gt;0,"Annual",IFERROR(FIND("annual",H1628,1),0)&gt;0,"Annual",IFERROR(FIND("病假",H1628,1),0)&gt;0,"Sick",IFERROR(FIND("sick",H1628,1),0)&gt;0,"Sick",IFERROR(FIND("Leave",H1628,1),0)&gt;0,"Unpaid",IFERROR(FIND("unpaid",H1628,1),0)&gt;0,"Unpaid",IFERROR(FIND("welfare",H1628,1),0)&gt;0,"Welfare",1=1,H1628)</f>
        <v>0</v>
      </c>
    </row>
    <row r="1629" spans="11:13">
      <c r="K1629" s="17" cm="1">
        <f t="array" ref="K1629">_xlfn.IFS(IFERROR(FIND("差",H1629,1),0)&gt;0,"Trip",IFERROR(FIND("trip",H1629,1),0)&gt;0,"Trip",IFERROR(FIND("假",H1629,1),0)&gt;0,"Leave",IFERROR(FIND("leave",H1629,1),0)&gt;0,"Leave",IFERROR(FIND("补单",H1629,1),0)&gt;0,"Supp",IFERROR(FIND("Replenishment",H1629,1),0)&gt;0,"Supp",1=1,H1629)</f>
        <v>0</v>
      </c>
      <c r="L1629" s="17">
        <f t="shared" si="25"/>
        <v>0</v>
      </c>
      <c r="M1629" s="17" cm="1">
        <f t="array" ref="M1629">_xlfn.IFS(IFERROR(FIND("事假",H1629,1),0)&gt;0,"Unpaid",IFERROR(FIND("年休假",H1629,1),0)&gt;0,"Annual",IFERROR(FIND("产",H1629,1),0)&gt;0,"Welfare",IFERROR(FIND("婚",H1629,1),0)&gt;0,"Welfare",IFERROR(FIND("育",H1629,1),0)&gt;0,"Welfare",IFERROR(FIND("丧",H1629,1),0)&gt;0,"Welfare",IFERROR(FIND("Annual",H1629,1),0)&gt;0,"Annual",IFERROR(FIND("annual",H1629,1),0)&gt;0,"Annual",IFERROR(FIND("病假",H1629,1),0)&gt;0,"Sick",IFERROR(FIND("sick",H1629,1),0)&gt;0,"Sick",IFERROR(FIND("Leave",H1629,1),0)&gt;0,"Unpaid",IFERROR(FIND("unpaid",H1629,1),0)&gt;0,"Unpaid",IFERROR(FIND("welfare",H1629,1),0)&gt;0,"Welfare",1=1,H1629)</f>
        <v>0</v>
      </c>
    </row>
    <row r="1630" spans="11:13">
      <c r="K1630" s="17" cm="1">
        <f t="array" ref="K1630">_xlfn.IFS(IFERROR(FIND("差",H1630,1),0)&gt;0,"Trip",IFERROR(FIND("trip",H1630,1),0)&gt;0,"Trip",IFERROR(FIND("假",H1630,1),0)&gt;0,"Leave",IFERROR(FIND("leave",H1630,1),0)&gt;0,"Leave",IFERROR(FIND("补单",H1630,1),0)&gt;0,"Supp",IFERROR(FIND("Replenishment",H1630,1),0)&gt;0,"Supp",1=1,H1630)</f>
        <v>0</v>
      </c>
      <c r="L1630" s="17">
        <f t="shared" si="25"/>
        <v>0</v>
      </c>
      <c r="M1630" s="17" cm="1">
        <f t="array" ref="M1630">_xlfn.IFS(IFERROR(FIND("事假",H1630,1),0)&gt;0,"Unpaid",IFERROR(FIND("年休假",H1630,1),0)&gt;0,"Annual",IFERROR(FIND("产",H1630,1),0)&gt;0,"Welfare",IFERROR(FIND("婚",H1630,1),0)&gt;0,"Welfare",IFERROR(FIND("育",H1630,1),0)&gt;0,"Welfare",IFERROR(FIND("丧",H1630,1),0)&gt;0,"Welfare",IFERROR(FIND("Annual",H1630,1),0)&gt;0,"Annual",IFERROR(FIND("annual",H1630,1),0)&gt;0,"Annual",IFERROR(FIND("病假",H1630,1),0)&gt;0,"Sick",IFERROR(FIND("sick",H1630,1),0)&gt;0,"Sick",IFERROR(FIND("Leave",H1630,1),0)&gt;0,"Unpaid",IFERROR(FIND("unpaid",H1630,1),0)&gt;0,"Unpaid",IFERROR(FIND("welfare",H1630,1),0)&gt;0,"Welfare",1=1,H1630)</f>
        <v>0</v>
      </c>
    </row>
    <row r="1631" spans="11:13">
      <c r="K1631" s="17" cm="1">
        <f t="array" ref="K1631">_xlfn.IFS(IFERROR(FIND("差",H1631,1),0)&gt;0,"Trip",IFERROR(FIND("trip",H1631,1),0)&gt;0,"Trip",IFERROR(FIND("假",H1631,1),0)&gt;0,"Leave",IFERROR(FIND("leave",H1631,1),0)&gt;0,"Leave",IFERROR(FIND("补单",H1631,1),0)&gt;0,"Supp",IFERROR(FIND("Replenishment",H1631,1),0)&gt;0,"Supp",1=1,H1631)</f>
        <v>0</v>
      </c>
      <c r="L1631" s="17">
        <f t="shared" si="25"/>
        <v>0</v>
      </c>
      <c r="M1631" s="17" cm="1">
        <f t="array" ref="M1631">_xlfn.IFS(IFERROR(FIND("事假",H1631,1),0)&gt;0,"Unpaid",IFERROR(FIND("年休假",H1631,1),0)&gt;0,"Annual",IFERROR(FIND("产",H1631,1),0)&gt;0,"Welfare",IFERROR(FIND("婚",H1631,1),0)&gt;0,"Welfare",IFERROR(FIND("育",H1631,1),0)&gt;0,"Welfare",IFERROR(FIND("丧",H1631,1),0)&gt;0,"Welfare",IFERROR(FIND("Annual",H1631,1),0)&gt;0,"Annual",IFERROR(FIND("annual",H1631,1),0)&gt;0,"Annual",IFERROR(FIND("病假",H1631,1),0)&gt;0,"Sick",IFERROR(FIND("sick",H1631,1),0)&gt;0,"Sick",IFERROR(FIND("Leave",H1631,1),0)&gt;0,"Unpaid",IFERROR(FIND("unpaid",H1631,1),0)&gt;0,"Unpaid",IFERROR(FIND("welfare",H1631,1),0)&gt;0,"Welfare",1=1,H1631)</f>
        <v>0</v>
      </c>
    </row>
    <row r="1632" spans="11:13">
      <c r="K1632" s="17" cm="1">
        <f t="array" ref="K1632">_xlfn.IFS(IFERROR(FIND("差",H1632,1),0)&gt;0,"Trip",IFERROR(FIND("trip",H1632,1),0)&gt;0,"Trip",IFERROR(FIND("假",H1632,1),0)&gt;0,"Leave",IFERROR(FIND("leave",H1632,1),0)&gt;0,"Leave",IFERROR(FIND("补单",H1632,1),0)&gt;0,"Supp",IFERROR(FIND("Replenishment",H1632,1),0)&gt;0,"Supp",1=1,H1632)</f>
        <v>0</v>
      </c>
      <c r="L1632" s="17">
        <f t="shared" si="25"/>
        <v>0</v>
      </c>
      <c r="M1632" s="17" cm="1">
        <f t="array" ref="M1632">_xlfn.IFS(IFERROR(FIND("事假",H1632,1),0)&gt;0,"Unpaid",IFERROR(FIND("年休假",H1632,1),0)&gt;0,"Annual",IFERROR(FIND("产",H1632,1),0)&gt;0,"Welfare",IFERROR(FIND("婚",H1632,1),0)&gt;0,"Welfare",IFERROR(FIND("育",H1632,1),0)&gt;0,"Welfare",IFERROR(FIND("丧",H1632,1),0)&gt;0,"Welfare",IFERROR(FIND("Annual",H1632,1),0)&gt;0,"Annual",IFERROR(FIND("annual",H1632,1),0)&gt;0,"Annual",IFERROR(FIND("病假",H1632,1),0)&gt;0,"Sick",IFERROR(FIND("sick",H1632,1),0)&gt;0,"Sick",IFERROR(FIND("Leave",H1632,1),0)&gt;0,"Unpaid",IFERROR(FIND("unpaid",H1632,1),0)&gt;0,"Unpaid",IFERROR(FIND("welfare",H1632,1),0)&gt;0,"Welfare",1=1,H1632)</f>
        <v>0</v>
      </c>
    </row>
    <row r="1633" spans="11:13">
      <c r="K1633" s="17" cm="1">
        <f t="array" ref="K1633">_xlfn.IFS(IFERROR(FIND("差",H1633,1),0)&gt;0,"Trip",IFERROR(FIND("trip",H1633,1),0)&gt;0,"Trip",IFERROR(FIND("假",H1633,1),0)&gt;0,"Leave",IFERROR(FIND("leave",H1633,1),0)&gt;0,"Leave",IFERROR(FIND("补单",H1633,1),0)&gt;0,"Supp",IFERROR(FIND("Replenishment",H1633,1),0)&gt;0,"Supp",1=1,H1633)</f>
        <v>0</v>
      </c>
      <c r="L1633" s="17">
        <f t="shared" si="25"/>
        <v>0</v>
      </c>
      <c r="M1633" s="17" cm="1">
        <f t="array" ref="M1633">_xlfn.IFS(IFERROR(FIND("事假",H1633,1),0)&gt;0,"Unpaid",IFERROR(FIND("年休假",H1633,1),0)&gt;0,"Annual",IFERROR(FIND("产",H1633,1),0)&gt;0,"Welfare",IFERROR(FIND("婚",H1633,1),0)&gt;0,"Welfare",IFERROR(FIND("育",H1633,1),0)&gt;0,"Welfare",IFERROR(FIND("丧",H1633,1),0)&gt;0,"Welfare",IFERROR(FIND("Annual",H1633,1),0)&gt;0,"Annual",IFERROR(FIND("annual",H1633,1),0)&gt;0,"Annual",IFERROR(FIND("病假",H1633,1),0)&gt;0,"Sick",IFERROR(FIND("sick",H1633,1),0)&gt;0,"Sick",IFERROR(FIND("Leave",H1633,1),0)&gt;0,"Unpaid",IFERROR(FIND("unpaid",H1633,1),0)&gt;0,"Unpaid",IFERROR(FIND("welfare",H1633,1),0)&gt;0,"Welfare",1=1,H1633)</f>
        <v>0</v>
      </c>
    </row>
    <row r="1634" spans="11:13">
      <c r="K1634" s="17" cm="1">
        <f t="array" ref="K1634">_xlfn.IFS(IFERROR(FIND("差",H1634,1),0)&gt;0,"Trip",IFERROR(FIND("trip",H1634,1),0)&gt;0,"Trip",IFERROR(FIND("假",H1634,1),0)&gt;0,"Leave",IFERROR(FIND("leave",H1634,1),0)&gt;0,"Leave",IFERROR(FIND("补单",H1634,1),0)&gt;0,"Supp",IFERROR(FIND("Replenishment",H1634,1),0)&gt;0,"Supp",1=1,H1634)</f>
        <v>0</v>
      </c>
      <c r="L1634" s="17">
        <f t="shared" si="25"/>
        <v>0</v>
      </c>
      <c r="M1634" s="17" cm="1">
        <f t="array" ref="M1634">_xlfn.IFS(IFERROR(FIND("事假",H1634,1),0)&gt;0,"Unpaid",IFERROR(FIND("年休假",H1634,1),0)&gt;0,"Annual",IFERROR(FIND("产",H1634,1),0)&gt;0,"Welfare",IFERROR(FIND("婚",H1634,1),0)&gt;0,"Welfare",IFERROR(FIND("育",H1634,1),0)&gt;0,"Welfare",IFERROR(FIND("丧",H1634,1),0)&gt;0,"Welfare",IFERROR(FIND("Annual",H1634,1),0)&gt;0,"Annual",IFERROR(FIND("annual",H1634,1),0)&gt;0,"Annual",IFERROR(FIND("病假",H1634,1),0)&gt;0,"Sick",IFERROR(FIND("sick",H1634,1),0)&gt;0,"Sick",IFERROR(FIND("Leave",H1634,1),0)&gt;0,"Unpaid",IFERROR(FIND("unpaid",H1634,1),0)&gt;0,"Unpaid",IFERROR(FIND("welfare",H1634,1),0)&gt;0,"Welfare",1=1,H1634)</f>
        <v>0</v>
      </c>
    </row>
    <row r="1635" spans="11:13">
      <c r="K1635" s="17" cm="1">
        <f t="array" ref="K1635">_xlfn.IFS(IFERROR(FIND("差",H1635,1),0)&gt;0,"Trip",IFERROR(FIND("trip",H1635,1),0)&gt;0,"Trip",IFERROR(FIND("假",H1635,1),0)&gt;0,"Leave",IFERROR(FIND("leave",H1635,1),0)&gt;0,"Leave",IFERROR(FIND("补单",H1635,1),0)&gt;0,"Supp",IFERROR(FIND("Replenishment",H1635,1),0)&gt;0,"Supp",1=1,H1635)</f>
        <v>0</v>
      </c>
      <c r="L1635" s="17">
        <f t="shared" si="25"/>
        <v>0</v>
      </c>
      <c r="M1635" s="17" cm="1">
        <f t="array" ref="M1635">_xlfn.IFS(IFERROR(FIND("事假",H1635,1),0)&gt;0,"Unpaid",IFERROR(FIND("年休假",H1635,1),0)&gt;0,"Annual",IFERROR(FIND("产",H1635,1),0)&gt;0,"Welfare",IFERROR(FIND("婚",H1635,1),0)&gt;0,"Welfare",IFERROR(FIND("育",H1635,1),0)&gt;0,"Welfare",IFERROR(FIND("丧",H1635,1),0)&gt;0,"Welfare",IFERROR(FIND("Annual",H1635,1),0)&gt;0,"Annual",IFERROR(FIND("annual",H1635,1),0)&gt;0,"Annual",IFERROR(FIND("病假",H1635,1),0)&gt;0,"Sick",IFERROR(FIND("sick",H1635,1),0)&gt;0,"Sick",IFERROR(FIND("Leave",H1635,1),0)&gt;0,"Unpaid",IFERROR(FIND("unpaid",H1635,1),0)&gt;0,"Unpaid",IFERROR(FIND("welfare",H1635,1),0)&gt;0,"Welfare",1=1,H1635)</f>
        <v>0</v>
      </c>
    </row>
    <row r="1636" spans="11:13">
      <c r="K1636" s="17" cm="1">
        <f t="array" ref="K1636">_xlfn.IFS(IFERROR(FIND("差",H1636,1),0)&gt;0,"Trip",IFERROR(FIND("trip",H1636,1),0)&gt;0,"Trip",IFERROR(FIND("假",H1636,1),0)&gt;0,"Leave",IFERROR(FIND("leave",H1636,1),0)&gt;0,"Leave",IFERROR(FIND("补单",H1636,1),0)&gt;0,"Supp",IFERROR(FIND("Replenishment",H1636,1),0)&gt;0,"Supp",1=1,H1636)</f>
        <v>0</v>
      </c>
      <c r="L1636" s="17">
        <f t="shared" si="25"/>
        <v>0</v>
      </c>
      <c r="M1636" s="17" cm="1">
        <f t="array" ref="M1636">_xlfn.IFS(IFERROR(FIND("事假",H1636,1),0)&gt;0,"Unpaid",IFERROR(FIND("年休假",H1636,1),0)&gt;0,"Annual",IFERROR(FIND("产",H1636,1),0)&gt;0,"Welfare",IFERROR(FIND("婚",H1636,1),0)&gt;0,"Welfare",IFERROR(FIND("育",H1636,1),0)&gt;0,"Welfare",IFERROR(FIND("丧",H1636,1),0)&gt;0,"Welfare",IFERROR(FIND("Annual",H1636,1),0)&gt;0,"Annual",IFERROR(FIND("annual",H1636,1),0)&gt;0,"Annual",IFERROR(FIND("病假",H1636,1),0)&gt;0,"Sick",IFERROR(FIND("sick",H1636,1),0)&gt;0,"Sick",IFERROR(FIND("Leave",H1636,1),0)&gt;0,"Unpaid",IFERROR(FIND("unpaid",H1636,1),0)&gt;0,"Unpaid",IFERROR(FIND("welfare",H1636,1),0)&gt;0,"Welfare",1=1,H1636)</f>
        <v>0</v>
      </c>
    </row>
    <row r="1637" spans="11:13">
      <c r="K1637" s="17" cm="1">
        <f t="array" ref="K1637">_xlfn.IFS(IFERROR(FIND("差",H1637,1),0)&gt;0,"Trip",IFERROR(FIND("trip",H1637,1),0)&gt;0,"Trip",IFERROR(FIND("假",H1637,1),0)&gt;0,"Leave",IFERROR(FIND("leave",H1637,1),0)&gt;0,"Leave",IFERROR(FIND("补单",H1637,1),0)&gt;0,"Supp",IFERROR(FIND("Replenishment",H1637,1),0)&gt;0,"Supp",1=1,H1637)</f>
        <v>0</v>
      </c>
      <c r="L1637" s="17">
        <f t="shared" si="25"/>
        <v>0</v>
      </c>
      <c r="M1637" s="17" cm="1">
        <f t="array" ref="M1637">_xlfn.IFS(IFERROR(FIND("事假",H1637,1),0)&gt;0,"Unpaid",IFERROR(FIND("年休假",H1637,1),0)&gt;0,"Annual",IFERROR(FIND("产",H1637,1),0)&gt;0,"Welfare",IFERROR(FIND("婚",H1637,1),0)&gt;0,"Welfare",IFERROR(FIND("育",H1637,1),0)&gt;0,"Welfare",IFERROR(FIND("丧",H1637,1),0)&gt;0,"Welfare",IFERROR(FIND("Annual",H1637,1),0)&gt;0,"Annual",IFERROR(FIND("annual",H1637,1),0)&gt;0,"Annual",IFERROR(FIND("病假",H1637,1),0)&gt;0,"Sick",IFERROR(FIND("sick",H1637,1),0)&gt;0,"Sick",IFERROR(FIND("Leave",H1637,1),0)&gt;0,"Unpaid",IFERROR(FIND("unpaid",H1637,1),0)&gt;0,"Unpaid",IFERROR(FIND("welfare",H1637,1),0)&gt;0,"Welfare",1=1,H1637)</f>
        <v>0</v>
      </c>
    </row>
    <row r="1638" spans="11:13">
      <c r="K1638" s="17" cm="1">
        <f t="array" ref="K1638">_xlfn.IFS(IFERROR(FIND("差",H1638,1),0)&gt;0,"Trip",IFERROR(FIND("trip",H1638,1),0)&gt;0,"Trip",IFERROR(FIND("假",H1638,1),0)&gt;0,"Leave",IFERROR(FIND("leave",H1638,1),0)&gt;0,"Leave",IFERROR(FIND("补单",H1638,1),0)&gt;0,"Supp",IFERROR(FIND("Replenishment",H1638,1),0)&gt;0,"Supp",1=1,H1638)</f>
        <v>0</v>
      </c>
      <c r="L1638" s="17">
        <f t="shared" si="25"/>
        <v>0</v>
      </c>
      <c r="M1638" s="17" cm="1">
        <f t="array" ref="M1638">_xlfn.IFS(IFERROR(FIND("事假",H1638,1),0)&gt;0,"Unpaid",IFERROR(FIND("年休假",H1638,1),0)&gt;0,"Annual",IFERROR(FIND("产",H1638,1),0)&gt;0,"Welfare",IFERROR(FIND("婚",H1638,1),0)&gt;0,"Welfare",IFERROR(FIND("育",H1638,1),0)&gt;0,"Welfare",IFERROR(FIND("丧",H1638,1),0)&gt;0,"Welfare",IFERROR(FIND("Annual",H1638,1),0)&gt;0,"Annual",IFERROR(FIND("annual",H1638,1),0)&gt;0,"Annual",IFERROR(FIND("病假",H1638,1),0)&gt;0,"Sick",IFERROR(FIND("sick",H1638,1),0)&gt;0,"Sick",IFERROR(FIND("Leave",H1638,1),0)&gt;0,"Unpaid",IFERROR(FIND("unpaid",H1638,1),0)&gt;0,"Unpaid",IFERROR(FIND("welfare",H1638,1),0)&gt;0,"Welfare",1=1,H1638)</f>
        <v>0</v>
      </c>
    </row>
    <row r="1639" spans="11:13">
      <c r="K1639" s="17" cm="1">
        <f t="array" ref="K1639">_xlfn.IFS(IFERROR(FIND("差",H1639,1),0)&gt;0,"Trip",IFERROR(FIND("trip",H1639,1),0)&gt;0,"Trip",IFERROR(FIND("假",H1639,1),0)&gt;0,"Leave",IFERROR(FIND("leave",H1639,1),0)&gt;0,"Leave",IFERROR(FIND("补单",H1639,1),0)&gt;0,"Supp",IFERROR(FIND("Replenishment",H1639,1),0)&gt;0,"Supp",1=1,H1639)</f>
        <v>0</v>
      </c>
      <c r="L1639" s="17">
        <f t="shared" si="25"/>
        <v>0</v>
      </c>
      <c r="M1639" s="17" cm="1">
        <f t="array" ref="M1639">_xlfn.IFS(IFERROR(FIND("事假",H1639,1),0)&gt;0,"Unpaid",IFERROR(FIND("年休假",H1639,1),0)&gt;0,"Annual",IFERROR(FIND("产",H1639,1),0)&gt;0,"Welfare",IFERROR(FIND("婚",H1639,1),0)&gt;0,"Welfare",IFERROR(FIND("育",H1639,1),0)&gt;0,"Welfare",IFERROR(FIND("丧",H1639,1),0)&gt;0,"Welfare",IFERROR(FIND("Annual",H1639,1),0)&gt;0,"Annual",IFERROR(FIND("annual",H1639,1),0)&gt;0,"Annual",IFERROR(FIND("病假",H1639,1),0)&gt;0,"Sick",IFERROR(FIND("sick",H1639,1),0)&gt;0,"Sick",IFERROR(FIND("Leave",H1639,1),0)&gt;0,"Unpaid",IFERROR(FIND("unpaid",H1639,1),0)&gt;0,"Unpaid",IFERROR(FIND("welfare",H1639,1),0)&gt;0,"Welfare",1=1,H1639)</f>
        <v>0</v>
      </c>
    </row>
    <row r="1640" spans="11:13">
      <c r="K1640" s="17" cm="1">
        <f t="array" ref="K1640">_xlfn.IFS(IFERROR(FIND("差",H1640,1),0)&gt;0,"Trip",IFERROR(FIND("trip",H1640,1),0)&gt;0,"Trip",IFERROR(FIND("假",H1640,1),0)&gt;0,"Leave",IFERROR(FIND("leave",H1640,1),0)&gt;0,"Leave",IFERROR(FIND("补单",H1640,1),0)&gt;0,"Supp",IFERROR(FIND("Replenishment",H1640,1),0)&gt;0,"Supp",1=1,H1640)</f>
        <v>0</v>
      </c>
      <c r="L1640" s="17">
        <f t="shared" si="25"/>
        <v>0</v>
      </c>
      <c r="M1640" s="17" cm="1">
        <f t="array" ref="M1640">_xlfn.IFS(IFERROR(FIND("事假",H1640,1),0)&gt;0,"Unpaid",IFERROR(FIND("年休假",H1640,1),0)&gt;0,"Annual",IFERROR(FIND("产",H1640,1),0)&gt;0,"Welfare",IFERROR(FIND("婚",H1640,1),0)&gt;0,"Welfare",IFERROR(FIND("育",H1640,1),0)&gt;0,"Welfare",IFERROR(FIND("丧",H1640,1),0)&gt;0,"Welfare",IFERROR(FIND("Annual",H1640,1),0)&gt;0,"Annual",IFERROR(FIND("annual",H1640,1),0)&gt;0,"Annual",IFERROR(FIND("病假",H1640,1),0)&gt;0,"Sick",IFERROR(FIND("sick",H1640,1),0)&gt;0,"Sick",IFERROR(FIND("Leave",H1640,1),0)&gt;0,"Unpaid",IFERROR(FIND("unpaid",H1640,1),0)&gt;0,"Unpaid",IFERROR(FIND("welfare",H1640,1),0)&gt;0,"Welfare",1=1,H1640)</f>
        <v>0</v>
      </c>
    </row>
    <row r="1641" spans="11:13">
      <c r="K1641" s="17" cm="1">
        <f t="array" ref="K1641">_xlfn.IFS(IFERROR(FIND("差",H1641,1),0)&gt;0,"Trip",IFERROR(FIND("trip",H1641,1),0)&gt;0,"Trip",IFERROR(FIND("假",H1641,1),0)&gt;0,"Leave",IFERROR(FIND("leave",H1641,1),0)&gt;0,"Leave",IFERROR(FIND("补单",H1641,1),0)&gt;0,"Supp",IFERROR(FIND("Replenishment",H1641,1),0)&gt;0,"Supp",1=1,H1641)</f>
        <v>0</v>
      </c>
      <c r="L1641" s="17">
        <f t="shared" si="25"/>
        <v>0</v>
      </c>
      <c r="M1641" s="17" cm="1">
        <f t="array" ref="M1641">_xlfn.IFS(IFERROR(FIND("事假",H1641,1),0)&gt;0,"Unpaid",IFERROR(FIND("年休假",H1641,1),0)&gt;0,"Annual",IFERROR(FIND("产",H1641,1),0)&gt;0,"Welfare",IFERROR(FIND("婚",H1641,1),0)&gt;0,"Welfare",IFERROR(FIND("育",H1641,1),0)&gt;0,"Welfare",IFERROR(FIND("丧",H1641,1),0)&gt;0,"Welfare",IFERROR(FIND("Annual",H1641,1),0)&gt;0,"Annual",IFERROR(FIND("annual",H1641,1),0)&gt;0,"Annual",IFERROR(FIND("病假",H1641,1),0)&gt;0,"Sick",IFERROR(FIND("sick",H1641,1),0)&gt;0,"Sick",IFERROR(FIND("Leave",H1641,1),0)&gt;0,"Unpaid",IFERROR(FIND("unpaid",H1641,1),0)&gt;0,"Unpaid",IFERROR(FIND("welfare",H1641,1),0)&gt;0,"Welfare",1=1,H1641)</f>
        <v>0</v>
      </c>
    </row>
    <row r="1642" spans="11:13">
      <c r="K1642" s="17" cm="1">
        <f t="array" ref="K1642">_xlfn.IFS(IFERROR(FIND("差",H1642,1),0)&gt;0,"Trip",IFERROR(FIND("trip",H1642,1),0)&gt;0,"Trip",IFERROR(FIND("假",H1642,1),0)&gt;0,"Leave",IFERROR(FIND("leave",H1642,1),0)&gt;0,"Leave",IFERROR(FIND("补单",H1642,1),0)&gt;0,"Supp",IFERROR(FIND("Replenishment",H1642,1),0)&gt;0,"Supp",1=1,H1642)</f>
        <v>0</v>
      </c>
      <c r="L1642" s="17">
        <f t="shared" si="25"/>
        <v>0</v>
      </c>
      <c r="M1642" s="17" cm="1">
        <f t="array" ref="M1642">_xlfn.IFS(IFERROR(FIND("事假",H1642,1),0)&gt;0,"Unpaid",IFERROR(FIND("年休假",H1642,1),0)&gt;0,"Annual",IFERROR(FIND("产",H1642,1),0)&gt;0,"Welfare",IFERROR(FIND("婚",H1642,1),0)&gt;0,"Welfare",IFERROR(FIND("育",H1642,1),0)&gt;0,"Welfare",IFERROR(FIND("丧",H1642,1),0)&gt;0,"Welfare",IFERROR(FIND("Annual",H1642,1),0)&gt;0,"Annual",IFERROR(FIND("annual",H1642,1),0)&gt;0,"Annual",IFERROR(FIND("病假",H1642,1),0)&gt;0,"Sick",IFERROR(FIND("sick",H1642,1),0)&gt;0,"Sick",IFERROR(FIND("Leave",H1642,1),0)&gt;0,"Unpaid",IFERROR(FIND("unpaid",H1642,1),0)&gt;0,"Unpaid",IFERROR(FIND("welfare",H1642,1),0)&gt;0,"Welfare",1=1,H1642)</f>
        <v>0</v>
      </c>
    </row>
    <row r="1643" spans="11:13">
      <c r="K1643" s="17" cm="1">
        <f t="array" ref="K1643">_xlfn.IFS(IFERROR(FIND("差",H1643,1),0)&gt;0,"Trip",IFERROR(FIND("trip",H1643,1),0)&gt;0,"Trip",IFERROR(FIND("假",H1643,1),0)&gt;0,"Leave",IFERROR(FIND("leave",H1643,1),0)&gt;0,"Leave",IFERROR(FIND("补单",H1643,1),0)&gt;0,"Supp",IFERROR(FIND("Replenishment",H1643,1),0)&gt;0,"Supp",1=1,H1643)</f>
        <v>0</v>
      </c>
      <c r="L1643" s="17">
        <f t="shared" si="25"/>
        <v>0</v>
      </c>
      <c r="M1643" s="17" cm="1">
        <f t="array" ref="M1643">_xlfn.IFS(IFERROR(FIND("事假",H1643,1),0)&gt;0,"Unpaid",IFERROR(FIND("年休假",H1643,1),0)&gt;0,"Annual",IFERROR(FIND("产",H1643,1),0)&gt;0,"Welfare",IFERROR(FIND("婚",H1643,1),0)&gt;0,"Welfare",IFERROR(FIND("育",H1643,1),0)&gt;0,"Welfare",IFERROR(FIND("丧",H1643,1),0)&gt;0,"Welfare",IFERROR(FIND("Annual",H1643,1),0)&gt;0,"Annual",IFERROR(FIND("annual",H1643,1),0)&gt;0,"Annual",IFERROR(FIND("病假",H1643,1),0)&gt;0,"Sick",IFERROR(FIND("sick",H1643,1),0)&gt;0,"Sick",IFERROR(FIND("Leave",H1643,1),0)&gt;0,"Unpaid",IFERROR(FIND("unpaid",H1643,1),0)&gt;0,"Unpaid",IFERROR(FIND("welfare",H1643,1),0)&gt;0,"Welfare",1=1,H1643)</f>
        <v>0</v>
      </c>
    </row>
    <row r="1644" spans="11:13">
      <c r="K1644" s="17" cm="1">
        <f t="array" ref="K1644">_xlfn.IFS(IFERROR(FIND("差",H1644,1),0)&gt;0,"Trip",IFERROR(FIND("trip",H1644,1),0)&gt;0,"Trip",IFERROR(FIND("假",H1644,1),0)&gt;0,"Leave",IFERROR(FIND("leave",H1644,1),0)&gt;0,"Leave",IFERROR(FIND("补单",H1644,1),0)&gt;0,"Supp",IFERROR(FIND("Replenishment",H1644,1),0)&gt;0,"Supp",1=1,H1644)</f>
        <v>0</v>
      </c>
      <c r="L1644" s="17">
        <f t="shared" si="25"/>
        <v>0</v>
      </c>
      <c r="M1644" s="17" cm="1">
        <f t="array" ref="M1644">_xlfn.IFS(IFERROR(FIND("事假",H1644,1),0)&gt;0,"Unpaid",IFERROR(FIND("年休假",H1644,1),0)&gt;0,"Annual",IFERROR(FIND("产",H1644,1),0)&gt;0,"Welfare",IFERROR(FIND("婚",H1644,1),0)&gt;0,"Welfare",IFERROR(FIND("育",H1644,1),0)&gt;0,"Welfare",IFERROR(FIND("丧",H1644,1),0)&gt;0,"Welfare",IFERROR(FIND("Annual",H1644,1),0)&gt;0,"Annual",IFERROR(FIND("annual",H1644,1),0)&gt;0,"Annual",IFERROR(FIND("病假",H1644,1),0)&gt;0,"Sick",IFERROR(FIND("sick",H1644,1),0)&gt;0,"Sick",IFERROR(FIND("Leave",H1644,1),0)&gt;0,"Unpaid",IFERROR(FIND("unpaid",H1644,1),0)&gt;0,"Unpaid",IFERROR(FIND("welfare",H1644,1),0)&gt;0,"Welfare",1=1,H1644)</f>
        <v>0</v>
      </c>
    </row>
    <row r="1645" spans="11:13">
      <c r="K1645" s="17" cm="1">
        <f t="array" ref="K1645">_xlfn.IFS(IFERROR(FIND("差",H1645,1),0)&gt;0,"Trip",IFERROR(FIND("trip",H1645,1),0)&gt;0,"Trip",IFERROR(FIND("假",H1645,1),0)&gt;0,"Leave",IFERROR(FIND("leave",H1645,1),0)&gt;0,"Leave",IFERROR(FIND("补单",H1645,1),0)&gt;0,"Supp",IFERROR(FIND("Replenishment",H1645,1),0)&gt;0,"Supp",1=1,H1645)</f>
        <v>0</v>
      </c>
      <c r="L1645" s="17">
        <f t="shared" si="25"/>
        <v>0</v>
      </c>
      <c r="M1645" s="17" cm="1">
        <f t="array" ref="M1645">_xlfn.IFS(IFERROR(FIND("事假",H1645,1),0)&gt;0,"Unpaid",IFERROR(FIND("年休假",H1645,1),0)&gt;0,"Annual",IFERROR(FIND("产",H1645,1),0)&gt;0,"Welfare",IFERROR(FIND("婚",H1645,1),0)&gt;0,"Welfare",IFERROR(FIND("育",H1645,1),0)&gt;0,"Welfare",IFERROR(FIND("丧",H1645,1),0)&gt;0,"Welfare",IFERROR(FIND("Annual",H1645,1),0)&gt;0,"Annual",IFERROR(FIND("annual",H1645,1),0)&gt;0,"Annual",IFERROR(FIND("病假",H1645,1),0)&gt;0,"Sick",IFERROR(FIND("sick",H1645,1),0)&gt;0,"Sick",IFERROR(FIND("Leave",H1645,1),0)&gt;0,"Unpaid",IFERROR(FIND("unpaid",H1645,1),0)&gt;0,"Unpaid",IFERROR(FIND("welfare",H1645,1),0)&gt;0,"Welfare",1=1,H1645)</f>
        <v>0</v>
      </c>
    </row>
    <row r="1646" spans="11:13">
      <c r="K1646" s="17" cm="1">
        <f t="array" ref="K1646">_xlfn.IFS(IFERROR(FIND("差",H1646,1),0)&gt;0,"Trip",IFERROR(FIND("trip",H1646,1),0)&gt;0,"Trip",IFERROR(FIND("假",H1646,1),0)&gt;0,"Leave",IFERROR(FIND("leave",H1646,1),0)&gt;0,"Leave",IFERROR(FIND("补单",H1646,1),0)&gt;0,"Supp",IFERROR(FIND("Replenishment",H1646,1),0)&gt;0,"Supp",1=1,H1646)</f>
        <v>0</v>
      </c>
      <c r="L1646" s="17">
        <f t="shared" si="25"/>
        <v>0</v>
      </c>
      <c r="M1646" s="17" cm="1">
        <f t="array" ref="M1646">_xlfn.IFS(IFERROR(FIND("事假",H1646,1),0)&gt;0,"Unpaid",IFERROR(FIND("年休假",H1646,1),0)&gt;0,"Annual",IFERROR(FIND("产",H1646,1),0)&gt;0,"Welfare",IFERROR(FIND("婚",H1646,1),0)&gt;0,"Welfare",IFERROR(FIND("育",H1646,1),0)&gt;0,"Welfare",IFERROR(FIND("丧",H1646,1),0)&gt;0,"Welfare",IFERROR(FIND("Annual",H1646,1),0)&gt;0,"Annual",IFERROR(FIND("annual",H1646,1),0)&gt;0,"Annual",IFERROR(FIND("病假",H1646,1),0)&gt;0,"Sick",IFERROR(FIND("sick",H1646,1),0)&gt;0,"Sick",IFERROR(FIND("Leave",H1646,1),0)&gt;0,"Unpaid",IFERROR(FIND("unpaid",H1646,1),0)&gt;0,"Unpaid",IFERROR(FIND("welfare",H1646,1),0)&gt;0,"Welfare",1=1,H1646)</f>
        <v>0</v>
      </c>
    </row>
    <row r="1647" spans="11:13">
      <c r="K1647" s="17" cm="1">
        <f t="array" ref="K1647">_xlfn.IFS(IFERROR(FIND("差",H1647,1),0)&gt;0,"Trip",IFERROR(FIND("trip",H1647,1),0)&gt;0,"Trip",IFERROR(FIND("假",H1647,1),0)&gt;0,"Leave",IFERROR(FIND("leave",H1647,1),0)&gt;0,"Leave",IFERROR(FIND("补单",H1647,1),0)&gt;0,"Supp",IFERROR(FIND("Replenishment",H1647,1),0)&gt;0,"Supp",1=1,H1647)</f>
        <v>0</v>
      </c>
      <c r="L1647" s="17">
        <f t="shared" si="25"/>
        <v>0</v>
      </c>
      <c r="M1647" s="17" cm="1">
        <f t="array" ref="M1647">_xlfn.IFS(IFERROR(FIND("事假",H1647,1),0)&gt;0,"Unpaid",IFERROR(FIND("年休假",H1647,1),0)&gt;0,"Annual",IFERROR(FIND("产",H1647,1),0)&gt;0,"Welfare",IFERROR(FIND("婚",H1647,1),0)&gt;0,"Welfare",IFERROR(FIND("育",H1647,1),0)&gt;0,"Welfare",IFERROR(FIND("丧",H1647,1),0)&gt;0,"Welfare",IFERROR(FIND("Annual",H1647,1),0)&gt;0,"Annual",IFERROR(FIND("annual",H1647,1),0)&gt;0,"Annual",IFERROR(FIND("病假",H1647,1),0)&gt;0,"Sick",IFERROR(FIND("sick",H1647,1),0)&gt;0,"Sick",IFERROR(FIND("Leave",H1647,1),0)&gt;0,"Unpaid",IFERROR(FIND("unpaid",H1647,1),0)&gt;0,"Unpaid",IFERROR(FIND("welfare",H1647,1),0)&gt;0,"Welfare",1=1,H1647)</f>
        <v>0</v>
      </c>
    </row>
    <row r="1648" spans="11:13">
      <c r="K1648" s="17" cm="1">
        <f t="array" ref="K1648">_xlfn.IFS(IFERROR(FIND("差",H1648,1),0)&gt;0,"Trip",IFERROR(FIND("trip",H1648,1),0)&gt;0,"Trip",IFERROR(FIND("假",H1648,1),0)&gt;0,"Leave",IFERROR(FIND("leave",H1648,1),0)&gt;0,"Leave",IFERROR(FIND("补单",H1648,1),0)&gt;0,"Supp",IFERROR(FIND("Replenishment",H1648,1),0)&gt;0,"Supp",1=1,H1648)</f>
        <v>0</v>
      </c>
      <c r="L1648" s="17">
        <f t="shared" si="25"/>
        <v>0</v>
      </c>
      <c r="M1648" s="17" cm="1">
        <f t="array" ref="M1648">_xlfn.IFS(IFERROR(FIND("事假",H1648,1),0)&gt;0,"Unpaid",IFERROR(FIND("年休假",H1648,1),0)&gt;0,"Annual",IFERROR(FIND("产",H1648,1),0)&gt;0,"Welfare",IFERROR(FIND("婚",H1648,1),0)&gt;0,"Welfare",IFERROR(FIND("育",H1648,1),0)&gt;0,"Welfare",IFERROR(FIND("丧",H1648,1),0)&gt;0,"Welfare",IFERROR(FIND("Annual",H1648,1),0)&gt;0,"Annual",IFERROR(FIND("annual",H1648,1),0)&gt;0,"Annual",IFERROR(FIND("病假",H1648,1),0)&gt;0,"Sick",IFERROR(FIND("sick",H1648,1),0)&gt;0,"Sick",IFERROR(FIND("Leave",H1648,1),0)&gt;0,"Unpaid",IFERROR(FIND("unpaid",H1648,1),0)&gt;0,"Unpaid",IFERROR(FIND("welfare",H1648,1),0)&gt;0,"Welfare",1=1,H1648)</f>
        <v>0</v>
      </c>
    </row>
    <row r="1649" spans="11:13">
      <c r="K1649" s="17" cm="1">
        <f t="array" ref="K1649">_xlfn.IFS(IFERROR(FIND("差",H1649,1),0)&gt;0,"Trip",IFERROR(FIND("trip",H1649,1),0)&gt;0,"Trip",IFERROR(FIND("假",H1649,1),0)&gt;0,"Leave",IFERROR(FIND("leave",H1649,1),0)&gt;0,"Leave",IFERROR(FIND("补单",H1649,1),0)&gt;0,"Supp",IFERROR(FIND("Replenishment",H1649,1),0)&gt;0,"Supp",1=1,H1649)</f>
        <v>0</v>
      </c>
      <c r="L1649" s="17">
        <f t="shared" si="25"/>
        <v>0</v>
      </c>
      <c r="M1649" s="17" cm="1">
        <f t="array" ref="M1649">_xlfn.IFS(IFERROR(FIND("事假",H1649,1),0)&gt;0,"Unpaid",IFERROR(FIND("年休假",H1649,1),0)&gt;0,"Annual",IFERROR(FIND("产",H1649,1),0)&gt;0,"Welfare",IFERROR(FIND("婚",H1649,1),0)&gt;0,"Welfare",IFERROR(FIND("育",H1649,1),0)&gt;0,"Welfare",IFERROR(FIND("丧",H1649,1),0)&gt;0,"Welfare",IFERROR(FIND("Annual",H1649,1),0)&gt;0,"Annual",IFERROR(FIND("annual",H1649,1),0)&gt;0,"Annual",IFERROR(FIND("病假",H1649,1),0)&gt;0,"Sick",IFERROR(FIND("sick",H1649,1),0)&gt;0,"Sick",IFERROR(FIND("Leave",H1649,1),0)&gt;0,"Unpaid",IFERROR(FIND("unpaid",H1649,1),0)&gt;0,"Unpaid",IFERROR(FIND("welfare",H1649,1),0)&gt;0,"Welfare",1=1,H1649)</f>
        <v>0</v>
      </c>
    </row>
    <row r="1650" spans="11:13">
      <c r="K1650" s="17" cm="1">
        <f t="array" ref="K1650">_xlfn.IFS(IFERROR(FIND("差",H1650,1),0)&gt;0,"Trip",IFERROR(FIND("trip",H1650,1),0)&gt;0,"Trip",IFERROR(FIND("假",H1650,1),0)&gt;0,"Leave",IFERROR(FIND("leave",H1650,1),0)&gt;0,"Leave",IFERROR(FIND("补单",H1650,1),0)&gt;0,"Supp",IFERROR(FIND("Replenishment",H1650,1),0)&gt;0,"Supp",1=1,H1650)</f>
        <v>0</v>
      </c>
      <c r="L1650" s="17">
        <f t="shared" si="25"/>
        <v>0</v>
      </c>
      <c r="M1650" s="17" cm="1">
        <f t="array" ref="M1650">_xlfn.IFS(IFERROR(FIND("事假",H1650,1),0)&gt;0,"Unpaid",IFERROR(FIND("年休假",H1650,1),0)&gt;0,"Annual",IFERROR(FIND("产",H1650,1),0)&gt;0,"Welfare",IFERROR(FIND("婚",H1650,1),0)&gt;0,"Welfare",IFERROR(FIND("育",H1650,1),0)&gt;0,"Welfare",IFERROR(FIND("丧",H1650,1),0)&gt;0,"Welfare",IFERROR(FIND("Annual",H1650,1),0)&gt;0,"Annual",IFERROR(FIND("annual",H1650,1),0)&gt;0,"Annual",IFERROR(FIND("病假",H1650,1),0)&gt;0,"Sick",IFERROR(FIND("sick",H1650,1),0)&gt;0,"Sick",IFERROR(FIND("Leave",H1650,1),0)&gt;0,"Unpaid",IFERROR(FIND("unpaid",H1650,1),0)&gt;0,"Unpaid",IFERROR(FIND("welfare",H1650,1),0)&gt;0,"Welfare",1=1,H1650)</f>
        <v>0</v>
      </c>
    </row>
    <row r="1651" spans="11:13">
      <c r="K1651" s="17" cm="1">
        <f t="array" ref="K1651">_xlfn.IFS(IFERROR(FIND("差",H1651,1),0)&gt;0,"Trip",IFERROR(FIND("trip",H1651,1),0)&gt;0,"Trip",IFERROR(FIND("假",H1651,1),0)&gt;0,"Leave",IFERROR(FIND("leave",H1651,1),0)&gt;0,"Leave",IFERROR(FIND("补单",H1651,1),0)&gt;0,"Supp",IFERROR(FIND("Replenishment",H1651,1),0)&gt;0,"Supp",1=1,H1651)</f>
        <v>0</v>
      </c>
      <c r="L1651" s="17">
        <f t="shared" si="25"/>
        <v>0</v>
      </c>
      <c r="M1651" s="17" cm="1">
        <f t="array" ref="M1651">_xlfn.IFS(IFERROR(FIND("事假",H1651,1),0)&gt;0,"Unpaid",IFERROR(FIND("年休假",H1651,1),0)&gt;0,"Annual",IFERROR(FIND("产",H1651,1),0)&gt;0,"Welfare",IFERROR(FIND("婚",H1651,1),0)&gt;0,"Welfare",IFERROR(FIND("育",H1651,1),0)&gt;0,"Welfare",IFERROR(FIND("丧",H1651,1),0)&gt;0,"Welfare",IFERROR(FIND("Annual",H1651,1),0)&gt;0,"Annual",IFERROR(FIND("annual",H1651,1),0)&gt;0,"Annual",IFERROR(FIND("病假",H1651,1),0)&gt;0,"Sick",IFERROR(FIND("sick",H1651,1),0)&gt;0,"Sick",IFERROR(FIND("Leave",H1651,1),0)&gt;0,"Unpaid",IFERROR(FIND("unpaid",H1651,1),0)&gt;0,"Unpaid",IFERROR(FIND("welfare",H1651,1),0)&gt;0,"Welfare",1=1,H1651)</f>
        <v>0</v>
      </c>
    </row>
    <row r="1652" spans="11:13">
      <c r="K1652" s="17" cm="1">
        <f t="array" ref="K1652">_xlfn.IFS(IFERROR(FIND("差",H1652,1),0)&gt;0,"Trip",IFERROR(FIND("trip",H1652,1),0)&gt;0,"Trip",IFERROR(FIND("假",H1652,1),0)&gt;0,"Leave",IFERROR(FIND("leave",H1652,1),0)&gt;0,"Leave",IFERROR(FIND("补单",H1652,1),0)&gt;0,"Supp",IFERROR(FIND("Replenishment",H1652,1),0)&gt;0,"Supp",1=1,H1652)</f>
        <v>0</v>
      </c>
      <c r="L1652" s="17">
        <f t="shared" si="25"/>
        <v>0</v>
      </c>
      <c r="M1652" s="17" cm="1">
        <f t="array" ref="M1652">_xlfn.IFS(IFERROR(FIND("事假",H1652,1),0)&gt;0,"Unpaid",IFERROR(FIND("年休假",H1652,1),0)&gt;0,"Annual",IFERROR(FIND("产",H1652,1),0)&gt;0,"Welfare",IFERROR(FIND("婚",H1652,1),0)&gt;0,"Welfare",IFERROR(FIND("育",H1652,1),0)&gt;0,"Welfare",IFERROR(FIND("丧",H1652,1),0)&gt;0,"Welfare",IFERROR(FIND("Annual",H1652,1),0)&gt;0,"Annual",IFERROR(FIND("annual",H1652,1),0)&gt;0,"Annual",IFERROR(FIND("病假",H1652,1),0)&gt;0,"Sick",IFERROR(FIND("sick",H1652,1),0)&gt;0,"Sick",IFERROR(FIND("Leave",H1652,1),0)&gt;0,"Unpaid",IFERROR(FIND("unpaid",H1652,1),0)&gt;0,"Unpaid",IFERROR(FIND("welfare",H1652,1),0)&gt;0,"Welfare",1=1,H1652)</f>
        <v>0</v>
      </c>
    </row>
    <row r="1653" spans="11:13">
      <c r="K1653" s="17" cm="1">
        <f t="array" ref="K1653">_xlfn.IFS(IFERROR(FIND("差",H1653,1),0)&gt;0,"Trip",IFERROR(FIND("trip",H1653,1),0)&gt;0,"Trip",IFERROR(FIND("假",H1653,1),0)&gt;0,"Leave",IFERROR(FIND("leave",H1653,1),0)&gt;0,"Leave",IFERROR(FIND("补单",H1653,1),0)&gt;0,"Supp",IFERROR(FIND("Replenishment",H1653,1),0)&gt;0,"Supp",1=1,H1653)</f>
        <v>0</v>
      </c>
      <c r="L1653" s="17">
        <f t="shared" si="25"/>
        <v>0</v>
      </c>
      <c r="M1653" s="17" cm="1">
        <f t="array" ref="M1653">_xlfn.IFS(IFERROR(FIND("事假",H1653,1),0)&gt;0,"Unpaid",IFERROR(FIND("年休假",H1653,1),0)&gt;0,"Annual",IFERROR(FIND("产",H1653,1),0)&gt;0,"Welfare",IFERROR(FIND("婚",H1653,1),0)&gt;0,"Welfare",IFERROR(FIND("育",H1653,1),0)&gt;0,"Welfare",IFERROR(FIND("丧",H1653,1),0)&gt;0,"Welfare",IFERROR(FIND("Annual",H1653,1),0)&gt;0,"Annual",IFERROR(FIND("annual",H1653,1),0)&gt;0,"Annual",IFERROR(FIND("病假",H1653,1),0)&gt;0,"Sick",IFERROR(FIND("sick",H1653,1),0)&gt;0,"Sick",IFERROR(FIND("Leave",H1653,1),0)&gt;0,"Unpaid",IFERROR(FIND("unpaid",H1653,1),0)&gt;0,"Unpaid",IFERROR(FIND("welfare",H1653,1),0)&gt;0,"Welfare",1=1,H1653)</f>
        <v>0</v>
      </c>
    </row>
    <row r="1654" spans="11:13">
      <c r="K1654" s="17" cm="1">
        <f t="array" ref="K1654">_xlfn.IFS(IFERROR(FIND("差",H1654,1),0)&gt;0,"Trip",IFERROR(FIND("trip",H1654,1),0)&gt;0,"Trip",IFERROR(FIND("假",H1654,1),0)&gt;0,"Leave",IFERROR(FIND("leave",H1654,1),0)&gt;0,"Leave",IFERROR(FIND("补单",H1654,1),0)&gt;0,"Supp",IFERROR(FIND("Replenishment",H1654,1),0)&gt;0,"Supp",1=1,H1654)</f>
        <v>0</v>
      </c>
      <c r="L1654" s="17">
        <f t="shared" si="25"/>
        <v>0</v>
      </c>
      <c r="M1654" s="17" cm="1">
        <f t="array" ref="M1654">_xlfn.IFS(IFERROR(FIND("事假",H1654,1),0)&gt;0,"Unpaid",IFERROR(FIND("年休假",H1654,1),0)&gt;0,"Annual",IFERROR(FIND("产",H1654,1),0)&gt;0,"Welfare",IFERROR(FIND("婚",H1654,1),0)&gt;0,"Welfare",IFERROR(FIND("育",H1654,1),0)&gt;0,"Welfare",IFERROR(FIND("丧",H1654,1),0)&gt;0,"Welfare",IFERROR(FIND("Annual",H1654,1),0)&gt;0,"Annual",IFERROR(FIND("annual",H1654,1),0)&gt;0,"Annual",IFERROR(FIND("病假",H1654,1),0)&gt;0,"Sick",IFERROR(FIND("sick",H1654,1),0)&gt;0,"Sick",IFERROR(FIND("Leave",H1654,1),0)&gt;0,"Unpaid",IFERROR(FIND("unpaid",H1654,1),0)&gt;0,"Unpaid",IFERROR(FIND("welfare",H1654,1),0)&gt;0,"Welfare",1=1,H1654)</f>
        <v>0</v>
      </c>
    </row>
    <row r="1655" spans="11:13">
      <c r="K1655" s="17" cm="1">
        <f t="array" ref="K1655">_xlfn.IFS(IFERROR(FIND("差",H1655,1),0)&gt;0,"Trip",IFERROR(FIND("trip",H1655,1),0)&gt;0,"Trip",IFERROR(FIND("假",H1655,1),0)&gt;0,"Leave",IFERROR(FIND("leave",H1655,1),0)&gt;0,"Leave",IFERROR(FIND("补单",H1655,1),0)&gt;0,"Supp",IFERROR(FIND("Replenishment",H1655,1),0)&gt;0,"Supp",1=1,H1655)</f>
        <v>0</v>
      </c>
      <c r="L1655" s="17">
        <f t="shared" si="25"/>
        <v>0</v>
      </c>
      <c r="M1655" s="17" cm="1">
        <f t="array" ref="M1655">_xlfn.IFS(IFERROR(FIND("事假",H1655,1),0)&gt;0,"Unpaid",IFERROR(FIND("年休假",H1655,1),0)&gt;0,"Annual",IFERROR(FIND("产",H1655,1),0)&gt;0,"Welfare",IFERROR(FIND("婚",H1655,1),0)&gt;0,"Welfare",IFERROR(FIND("育",H1655,1),0)&gt;0,"Welfare",IFERROR(FIND("丧",H1655,1),0)&gt;0,"Welfare",IFERROR(FIND("Annual",H1655,1),0)&gt;0,"Annual",IFERROR(FIND("annual",H1655,1),0)&gt;0,"Annual",IFERROR(FIND("病假",H1655,1),0)&gt;0,"Sick",IFERROR(FIND("sick",H1655,1),0)&gt;0,"Sick",IFERROR(FIND("Leave",H1655,1),0)&gt;0,"Unpaid",IFERROR(FIND("unpaid",H1655,1),0)&gt;0,"Unpaid",IFERROR(FIND("welfare",H1655,1),0)&gt;0,"Welfare",1=1,H1655)</f>
        <v>0</v>
      </c>
    </row>
    <row r="1656" spans="11:13">
      <c r="K1656" s="17" cm="1">
        <f t="array" ref="K1656">_xlfn.IFS(IFERROR(FIND("差",H1656,1),0)&gt;0,"Trip",IFERROR(FIND("trip",H1656,1),0)&gt;0,"Trip",IFERROR(FIND("假",H1656,1),0)&gt;0,"Leave",IFERROR(FIND("leave",H1656,1),0)&gt;0,"Leave",IFERROR(FIND("补单",H1656,1),0)&gt;0,"Supp",IFERROR(FIND("Replenishment",H1656,1),0)&gt;0,"Supp",1=1,H1656)</f>
        <v>0</v>
      </c>
      <c r="L1656" s="17">
        <f t="shared" si="25"/>
        <v>0</v>
      </c>
      <c r="M1656" s="17" cm="1">
        <f t="array" ref="M1656">_xlfn.IFS(IFERROR(FIND("事假",H1656,1),0)&gt;0,"Unpaid",IFERROR(FIND("年休假",H1656,1),0)&gt;0,"Annual",IFERROR(FIND("产",H1656,1),0)&gt;0,"Welfare",IFERROR(FIND("婚",H1656,1),0)&gt;0,"Welfare",IFERROR(FIND("育",H1656,1),0)&gt;0,"Welfare",IFERROR(FIND("丧",H1656,1),0)&gt;0,"Welfare",IFERROR(FIND("Annual",H1656,1),0)&gt;0,"Annual",IFERROR(FIND("annual",H1656,1),0)&gt;0,"Annual",IFERROR(FIND("病假",H1656,1),0)&gt;0,"Sick",IFERROR(FIND("sick",H1656,1),0)&gt;0,"Sick",IFERROR(FIND("Leave",H1656,1),0)&gt;0,"Unpaid",IFERROR(FIND("unpaid",H1656,1),0)&gt;0,"Unpaid",IFERROR(FIND("welfare",H1656,1),0)&gt;0,"Welfare",1=1,H1656)</f>
        <v>0</v>
      </c>
    </row>
    <row r="1657" spans="11:13">
      <c r="K1657" s="17" cm="1">
        <f t="array" ref="K1657">_xlfn.IFS(IFERROR(FIND("差",H1657,1),0)&gt;0,"Trip",IFERROR(FIND("trip",H1657,1),0)&gt;0,"Trip",IFERROR(FIND("假",H1657,1),0)&gt;0,"Leave",IFERROR(FIND("leave",H1657,1),0)&gt;0,"Leave",IFERROR(FIND("补单",H1657,1),0)&gt;0,"Supp",IFERROR(FIND("Replenishment",H1657,1),0)&gt;0,"Supp",1=1,H1657)</f>
        <v>0</v>
      </c>
      <c r="L1657" s="17">
        <f t="shared" si="25"/>
        <v>0</v>
      </c>
      <c r="M1657" s="17" cm="1">
        <f t="array" ref="M1657">_xlfn.IFS(IFERROR(FIND("事假",H1657,1),0)&gt;0,"Unpaid",IFERROR(FIND("年休假",H1657,1),0)&gt;0,"Annual",IFERROR(FIND("产",H1657,1),0)&gt;0,"Welfare",IFERROR(FIND("婚",H1657,1),0)&gt;0,"Welfare",IFERROR(FIND("育",H1657,1),0)&gt;0,"Welfare",IFERROR(FIND("丧",H1657,1),0)&gt;0,"Welfare",IFERROR(FIND("Annual",H1657,1),0)&gt;0,"Annual",IFERROR(FIND("annual",H1657,1),0)&gt;0,"Annual",IFERROR(FIND("病假",H1657,1),0)&gt;0,"Sick",IFERROR(FIND("sick",H1657,1),0)&gt;0,"Sick",IFERROR(FIND("Leave",H1657,1),0)&gt;0,"Unpaid",IFERROR(FIND("unpaid",H1657,1),0)&gt;0,"Unpaid",IFERROR(FIND("welfare",H1657,1),0)&gt;0,"Welfare",1=1,H1657)</f>
        <v>0</v>
      </c>
    </row>
    <row r="1658" spans="11:13">
      <c r="K1658" s="17" cm="1">
        <f t="array" ref="K1658">_xlfn.IFS(IFERROR(FIND("差",H1658,1),0)&gt;0,"Trip",IFERROR(FIND("trip",H1658,1),0)&gt;0,"Trip",IFERROR(FIND("假",H1658,1),0)&gt;0,"Leave",IFERROR(FIND("leave",H1658,1),0)&gt;0,"Leave",IFERROR(FIND("补单",H1658,1),0)&gt;0,"Supp",IFERROR(FIND("Replenishment",H1658,1),0)&gt;0,"Supp",1=1,H1658)</f>
        <v>0</v>
      </c>
      <c r="L1658" s="17">
        <f t="shared" si="25"/>
        <v>0</v>
      </c>
      <c r="M1658" s="17" cm="1">
        <f t="array" ref="M1658">_xlfn.IFS(IFERROR(FIND("事假",H1658,1),0)&gt;0,"Unpaid",IFERROR(FIND("年休假",H1658,1),0)&gt;0,"Annual",IFERROR(FIND("产",H1658,1),0)&gt;0,"Welfare",IFERROR(FIND("婚",H1658,1),0)&gt;0,"Welfare",IFERROR(FIND("育",H1658,1),0)&gt;0,"Welfare",IFERROR(FIND("丧",H1658,1),0)&gt;0,"Welfare",IFERROR(FIND("Annual",H1658,1),0)&gt;0,"Annual",IFERROR(FIND("annual",H1658,1),0)&gt;0,"Annual",IFERROR(FIND("病假",H1658,1),0)&gt;0,"Sick",IFERROR(FIND("sick",H1658,1),0)&gt;0,"Sick",IFERROR(FIND("Leave",H1658,1),0)&gt;0,"Unpaid",IFERROR(FIND("unpaid",H1658,1),0)&gt;0,"Unpaid",IFERROR(FIND("welfare",H1658,1),0)&gt;0,"Welfare",1=1,H1658)</f>
        <v>0</v>
      </c>
    </row>
    <row r="1659" spans="11:13">
      <c r="K1659" s="17" cm="1">
        <f t="array" ref="K1659">_xlfn.IFS(IFERROR(FIND("差",H1659,1),0)&gt;0,"Trip",IFERROR(FIND("trip",H1659,1),0)&gt;0,"Trip",IFERROR(FIND("假",H1659,1),0)&gt;0,"Leave",IFERROR(FIND("leave",H1659,1),0)&gt;0,"Leave",IFERROR(FIND("补单",H1659,1),0)&gt;0,"Supp",IFERROR(FIND("Replenishment",H1659,1),0)&gt;0,"Supp",1=1,H1659)</f>
        <v>0</v>
      </c>
      <c r="L1659" s="17">
        <f t="shared" si="25"/>
        <v>0</v>
      </c>
      <c r="M1659" s="17" cm="1">
        <f t="array" ref="M1659">_xlfn.IFS(IFERROR(FIND("事假",H1659,1),0)&gt;0,"Unpaid",IFERROR(FIND("年休假",H1659,1),0)&gt;0,"Annual",IFERROR(FIND("产",H1659,1),0)&gt;0,"Welfare",IFERROR(FIND("婚",H1659,1),0)&gt;0,"Welfare",IFERROR(FIND("育",H1659,1),0)&gt;0,"Welfare",IFERROR(FIND("丧",H1659,1),0)&gt;0,"Welfare",IFERROR(FIND("Annual",H1659,1),0)&gt;0,"Annual",IFERROR(FIND("annual",H1659,1),0)&gt;0,"Annual",IFERROR(FIND("病假",H1659,1),0)&gt;0,"Sick",IFERROR(FIND("sick",H1659,1),0)&gt;0,"Sick",IFERROR(FIND("Leave",H1659,1),0)&gt;0,"Unpaid",IFERROR(FIND("unpaid",H1659,1),0)&gt;0,"Unpaid",IFERROR(FIND("welfare",H1659,1),0)&gt;0,"Welfare",1=1,H1659)</f>
        <v>0</v>
      </c>
    </row>
    <row r="1660" spans="11:13">
      <c r="K1660" s="17" cm="1">
        <f t="array" ref="K1660">_xlfn.IFS(IFERROR(FIND("差",H1660,1),0)&gt;0,"Trip",IFERROR(FIND("trip",H1660,1),0)&gt;0,"Trip",IFERROR(FIND("假",H1660,1),0)&gt;0,"Leave",IFERROR(FIND("leave",H1660,1),0)&gt;0,"Leave",IFERROR(FIND("补单",H1660,1),0)&gt;0,"Supp",IFERROR(FIND("Replenishment",H1660,1),0)&gt;0,"Supp",1=1,H1660)</f>
        <v>0</v>
      </c>
      <c r="L1660" s="17">
        <f t="shared" si="25"/>
        <v>0</v>
      </c>
      <c r="M1660" s="17" cm="1">
        <f t="array" ref="M1660">_xlfn.IFS(IFERROR(FIND("事假",H1660,1),0)&gt;0,"Unpaid",IFERROR(FIND("年休假",H1660,1),0)&gt;0,"Annual",IFERROR(FIND("产",H1660,1),0)&gt;0,"Welfare",IFERROR(FIND("婚",H1660,1),0)&gt;0,"Welfare",IFERROR(FIND("育",H1660,1),0)&gt;0,"Welfare",IFERROR(FIND("丧",H1660,1),0)&gt;0,"Welfare",IFERROR(FIND("Annual",H1660,1),0)&gt;0,"Annual",IFERROR(FIND("annual",H1660,1),0)&gt;0,"Annual",IFERROR(FIND("病假",H1660,1),0)&gt;0,"Sick",IFERROR(FIND("sick",H1660,1),0)&gt;0,"Sick",IFERROR(FIND("Leave",H1660,1),0)&gt;0,"Unpaid",IFERROR(FIND("unpaid",H1660,1),0)&gt;0,"Unpaid",IFERROR(FIND("welfare",H1660,1),0)&gt;0,"Welfare",1=1,H1660)</f>
        <v>0</v>
      </c>
    </row>
    <row r="1661" spans="11:13">
      <c r="K1661" s="17" cm="1">
        <f t="array" ref="K1661">_xlfn.IFS(IFERROR(FIND("差",H1661,1),0)&gt;0,"Trip",IFERROR(FIND("trip",H1661,1),0)&gt;0,"Trip",IFERROR(FIND("假",H1661,1),0)&gt;0,"Leave",IFERROR(FIND("leave",H1661,1),0)&gt;0,"Leave",IFERROR(FIND("补单",H1661,1),0)&gt;0,"Supp",IFERROR(FIND("Replenishment",H1661,1),0)&gt;0,"Supp",1=1,H1661)</f>
        <v>0</v>
      </c>
      <c r="L1661" s="17">
        <f t="shared" si="25"/>
        <v>0</v>
      </c>
      <c r="M1661" s="17" cm="1">
        <f t="array" ref="M1661">_xlfn.IFS(IFERROR(FIND("事假",H1661,1),0)&gt;0,"Unpaid",IFERROR(FIND("年休假",H1661,1),0)&gt;0,"Annual",IFERROR(FIND("产",H1661,1),0)&gt;0,"Welfare",IFERROR(FIND("婚",H1661,1),0)&gt;0,"Welfare",IFERROR(FIND("育",H1661,1),0)&gt;0,"Welfare",IFERROR(FIND("丧",H1661,1),0)&gt;0,"Welfare",IFERROR(FIND("Annual",H1661,1),0)&gt;0,"Annual",IFERROR(FIND("annual",H1661,1),0)&gt;0,"Annual",IFERROR(FIND("病假",H1661,1),0)&gt;0,"Sick",IFERROR(FIND("sick",H1661,1),0)&gt;0,"Sick",IFERROR(FIND("Leave",H1661,1),0)&gt;0,"Unpaid",IFERROR(FIND("unpaid",H1661,1),0)&gt;0,"Unpaid",IFERROR(FIND("welfare",H1661,1),0)&gt;0,"Welfare",1=1,H1661)</f>
        <v>0</v>
      </c>
    </row>
    <row r="1662" spans="11:13">
      <c r="K1662" s="17" cm="1">
        <f t="array" ref="K1662">_xlfn.IFS(IFERROR(FIND("差",H1662,1),0)&gt;0,"Trip",IFERROR(FIND("trip",H1662,1),0)&gt;0,"Trip",IFERROR(FIND("假",H1662,1),0)&gt;0,"Leave",IFERROR(FIND("leave",H1662,1),0)&gt;0,"Leave",IFERROR(FIND("补单",H1662,1),0)&gt;0,"Supp",IFERROR(FIND("Replenishment",H1662,1),0)&gt;0,"Supp",1=1,H1662)</f>
        <v>0</v>
      </c>
      <c r="L1662" s="17">
        <f t="shared" si="25"/>
        <v>0</v>
      </c>
      <c r="M1662" s="17" cm="1">
        <f t="array" ref="M1662">_xlfn.IFS(IFERROR(FIND("事假",H1662,1),0)&gt;0,"Unpaid",IFERROR(FIND("年休假",H1662,1),0)&gt;0,"Annual",IFERROR(FIND("产",H1662,1),0)&gt;0,"Welfare",IFERROR(FIND("婚",H1662,1),0)&gt;0,"Welfare",IFERROR(FIND("育",H1662,1),0)&gt;0,"Welfare",IFERROR(FIND("丧",H1662,1),0)&gt;0,"Welfare",IFERROR(FIND("Annual",H1662,1),0)&gt;0,"Annual",IFERROR(FIND("annual",H1662,1),0)&gt;0,"Annual",IFERROR(FIND("病假",H1662,1),0)&gt;0,"Sick",IFERROR(FIND("sick",H1662,1),0)&gt;0,"Sick",IFERROR(FIND("Leave",H1662,1),0)&gt;0,"Unpaid",IFERROR(FIND("unpaid",H1662,1),0)&gt;0,"Unpaid",IFERROR(FIND("welfare",H1662,1),0)&gt;0,"Welfare",1=1,H1662)</f>
        <v>0</v>
      </c>
    </row>
    <row r="1663" spans="11:13">
      <c r="K1663" s="17" cm="1">
        <f t="array" ref="K1663">_xlfn.IFS(IFERROR(FIND("差",H1663,1),0)&gt;0,"Trip",IFERROR(FIND("trip",H1663,1),0)&gt;0,"Trip",IFERROR(FIND("假",H1663,1),0)&gt;0,"Leave",IFERROR(FIND("leave",H1663,1),0)&gt;0,"Leave",IFERROR(FIND("补单",H1663,1),0)&gt;0,"Supp",IFERROR(FIND("Replenishment",H1663,1),0)&gt;0,"Supp",1=1,H1663)</f>
        <v>0</v>
      </c>
      <c r="L1663" s="17">
        <f t="shared" si="25"/>
        <v>0</v>
      </c>
      <c r="M1663" s="17" cm="1">
        <f t="array" ref="M1663">_xlfn.IFS(IFERROR(FIND("事假",H1663,1),0)&gt;0,"Unpaid",IFERROR(FIND("年休假",H1663,1),0)&gt;0,"Annual",IFERROR(FIND("产",H1663,1),0)&gt;0,"Welfare",IFERROR(FIND("婚",H1663,1),0)&gt;0,"Welfare",IFERROR(FIND("育",H1663,1),0)&gt;0,"Welfare",IFERROR(FIND("丧",H1663,1),0)&gt;0,"Welfare",IFERROR(FIND("Annual",H1663,1),0)&gt;0,"Annual",IFERROR(FIND("annual",H1663,1),0)&gt;0,"Annual",IFERROR(FIND("病假",H1663,1),0)&gt;0,"Sick",IFERROR(FIND("sick",H1663,1),0)&gt;0,"Sick",IFERROR(FIND("Leave",H1663,1),0)&gt;0,"Unpaid",IFERROR(FIND("unpaid",H1663,1),0)&gt;0,"Unpaid",IFERROR(FIND("welfare",H1663,1),0)&gt;0,"Welfare",1=1,H1663)</f>
        <v>0</v>
      </c>
    </row>
    <row r="1664" spans="11:13">
      <c r="K1664" s="17" cm="1">
        <f t="array" ref="K1664">_xlfn.IFS(IFERROR(FIND("差",H1664,1),0)&gt;0,"Trip",IFERROR(FIND("trip",H1664,1),0)&gt;0,"Trip",IFERROR(FIND("假",H1664,1),0)&gt;0,"Leave",IFERROR(FIND("leave",H1664,1),0)&gt;0,"Leave",IFERROR(FIND("补单",H1664,1),0)&gt;0,"Supp",IFERROR(FIND("Replenishment",H1664,1),0)&gt;0,"Supp",1=1,H1664)</f>
        <v>0</v>
      </c>
      <c r="L1664" s="17">
        <f t="shared" si="25"/>
        <v>0</v>
      </c>
      <c r="M1664" s="17" cm="1">
        <f t="array" ref="M1664">_xlfn.IFS(IFERROR(FIND("事假",H1664,1),0)&gt;0,"Unpaid",IFERROR(FIND("年休假",H1664,1),0)&gt;0,"Annual",IFERROR(FIND("产",H1664,1),0)&gt;0,"Welfare",IFERROR(FIND("婚",H1664,1),0)&gt;0,"Welfare",IFERROR(FIND("育",H1664,1),0)&gt;0,"Welfare",IFERROR(FIND("丧",H1664,1),0)&gt;0,"Welfare",IFERROR(FIND("Annual",H1664,1),0)&gt;0,"Annual",IFERROR(FIND("annual",H1664,1),0)&gt;0,"Annual",IFERROR(FIND("病假",H1664,1),0)&gt;0,"Sick",IFERROR(FIND("sick",H1664,1),0)&gt;0,"Sick",IFERROR(FIND("Leave",H1664,1),0)&gt;0,"Unpaid",IFERROR(FIND("unpaid",H1664,1),0)&gt;0,"Unpaid",IFERROR(FIND("welfare",H1664,1),0)&gt;0,"Welfare",1=1,H1664)</f>
        <v>0</v>
      </c>
    </row>
    <row r="1665" spans="11:13">
      <c r="K1665" s="17" cm="1">
        <f t="array" ref="K1665">_xlfn.IFS(IFERROR(FIND("差",H1665,1),0)&gt;0,"Trip",IFERROR(FIND("trip",H1665,1),0)&gt;0,"Trip",IFERROR(FIND("假",H1665,1),0)&gt;0,"Leave",IFERROR(FIND("leave",H1665,1),0)&gt;0,"Leave",IFERROR(FIND("补单",H1665,1),0)&gt;0,"Supp",IFERROR(FIND("Replenishment",H1665,1),0)&gt;0,"Supp",1=1,H1665)</f>
        <v>0</v>
      </c>
      <c r="L1665" s="17">
        <f t="shared" si="25"/>
        <v>0</v>
      </c>
      <c r="M1665" s="17" cm="1">
        <f t="array" ref="M1665">_xlfn.IFS(IFERROR(FIND("事假",H1665,1),0)&gt;0,"Unpaid",IFERROR(FIND("年休假",H1665,1),0)&gt;0,"Annual",IFERROR(FIND("产",H1665,1),0)&gt;0,"Welfare",IFERROR(FIND("婚",H1665,1),0)&gt;0,"Welfare",IFERROR(FIND("育",H1665,1),0)&gt;0,"Welfare",IFERROR(FIND("丧",H1665,1),0)&gt;0,"Welfare",IFERROR(FIND("Annual",H1665,1),0)&gt;0,"Annual",IFERROR(FIND("annual",H1665,1),0)&gt;0,"Annual",IFERROR(FIND("病假",H1665,1),0)&gt;0,"Sick",IFERROR(FIND("sick",H1665,1),0)&gt;0,"Sick",IFERROR(FIND("Leave",H1665,1),0)&gt;0,"Unpaid",IFERROR(FIND("unpaid",H1665,1),0)&gt;0,"Unpaid",IFERROR(FIND("welfare",H1665,1),0)&gt;0,"Welfare",1=1,H1665)</f>
        <v>0</v>
      </c>
    </row>
    <row r="1666" spans="11:13">
      <c r="K1666" s="17" cm="1">
        <f t="array" ref="K1666">_xlfn.IFS(IFERROR(FIND("差",H1666,1),0)&gt;0,"Trip",IFERROR(FIND("trip",H1666,1),0)&gt;0,"Trip",IFERROR(FIND("假",H1666,1),0)&gt;0,"Leave",IFERROR(FIND("leave",H1666,1),0)&gt;0,"Leave",IFERROR(FIND("补单",H1666,1),0)&gt;0,"Supp",IFERROR(FIND("Replenishment",H1666,1),0)&gt;0,"Supp",1=1,H1666)</f>
        <v>0</v>
      </c>
      <c r="L1666" s="17">
        <f t="shared" si="25"/>
        <v>0</v>
      </c>
      <c r="M1666" s="17" cm="1">
        <f t="array" ref="M1666">_xlfn.IFS(IFERROR(FIND("事假",H1666,1),0)&gt;0,"Unpaid",IFERROR(FIND("年休假",H1666,1),0)&gt;0,"Annual",IFERROR(FIND("产",H1666,1),0)&gt;0,"Welfare",IFERROR(FIND("婚",H1666,1),0)&gt;0,"Welfare",IFERROR(FIND("育",H1666,1),0)&gt;0,"Welfare",IFERROR(FIND("丧",H1666,1),0)&gt;0,"Welfare",IFERROR(FIND("Annual",H1666,1),0)&gt;0,"Annual",IFERROR(FIND("annual",H1666,1),0)&gt;0,"Annual",IFERROR(FIND("病假",H1666,1),0)&gt;0,"Sick",IFERROR(FIND("sick",H1666,1),0)&gt;0,"Sick",IFERROR(FIND("Leave",H1666,1),0)&gt;0,"Unpaid",IFERROR(FIND("unpaid",H1666,1),0)&gt;0,"Unpaid",IFERROR(FIND("welfare",H1666,1),0)&gt;0,"Welfare",1=1,H1666)</f>
        <v>0</v>
      </c>
    </row>
    <row r="1667" spans="11:13">
      <c r="K1667" s="17" cm="1">
        <f t="array" ref="K1667">_xlfn.IFS(IFERROR(FIND("差",H1667,1),0)&gt;0,"Trip",IFERROR(FIND("trip",H1667,1),0)&gt;0,"Trip",IFERROR(FIND("假",H1667,1),0)&gt;0,"Leave",IFERROR(FIND("leave",H1667,1),0)&gt;0,"Leave",IFERROR(FIND("补单",H1667,1),0)&gt;0,"Supp",IFERROR(FIND("Replenishment",H1667,1),0)&gt;0,"Supp",1=1,H1667)</f>
        <v>0</v>
      </c>
      <c r="L1667" s="17">
        <f t="shared" ref="L1667:L1730" si="26">IF(IFERROR(FIND("通过",J1667,1),0)&gt;0,"Approved",J1667)</f>
        <v>0</v>
      </c>
      <c r="M1667" s="17" cm="1">
        <f t="array" ref="M1667">_xlfn.IFS(IFERROR(FIND("事假",H1667,1),0)&gt;0,"Unpaid",IFERROR(FIND("年休假",H1667,1),0)&gt;0,"Annual",IFERROR(FIND("产",H1667,1),0)&gt;0,"Welfare",IFERROR(FIND("婚",H1667,1),0)&gt;0,"Welfare",IFERROR(FIND("育",H1667,1),0)&gt;0,"Welfare",IFERROR(FIND("丧",H1667,1),0)&gt;0,"Welfare",IFERROR(FIND("Annual",H1667,1),0)&gt;0,"Annual",IFERROR(FIND("annual",H1667,1),0)&gt;0,"Annual",IFERROR(FIND("病假",H1667,1),0)&gt;0,"Sick",IFERROR(FIND("sick",H1667,1),0)&gt;0,"Sick",IFERROR(FIND("Leave",H1667,1),0)&gt;0,"Unpaid",IFERROR(FIND("unpaid",H1667,1),0)&gt;0,"Unpaid",IFERROR(FIND("welfare",H1667,1),0)&gt;0,"Welfare",1=1,H1667)</f>
        <v>0</v>
      </c>
    </row>
    <row r="1668" spans="11:13">
      <c r="K1668" s="17" cm="1">
        <f t="array" ref="K1668">_xlfn.IFS(IFERROR(FIND("差",H1668,1),0)&gt;0,"Trip",IFERROR(FIND("trip",H1668,1),0)&gt;0,"Trip",IFERROR(FIND("假",H1668,1),0)&gt;0,"Leave",IFERROR(FIND("leave",H1668,1),0)&gt;0,"Leave",IFERROR(FIND("补单",H1668,1),0)&gt;0,"Supp",IFERROR(FIND("Replenishment",H1668,1),0)&gt;0,"Supp",1=1,H1668)</f>
        <v>0</v>
      </c>
      <c r="L1668" s="17">
        <f t="shared" si="26"/>
        <v>0</v>
      </c>
      <c r="M1668" s="17" cm="1">
        <f t="array" ref="M1668">_xlfn.IFS(IFERROR(FIND("事假",H1668,1),0)&gt;0,"Unpaid",IFERROR(FIND("年休假",H1668,1),0)&gt;0,"Annual",IFERROR(FIND("产",H1668,1),0)&gt;0,"Welfare",IFERROR(FIND("婚",H1668,1),0)&gt;0,"Welfare",IFERROR(FIND("育",H1668,1),0)&gt;0,"Welfare",IFERROR(FIND("丧",H1668,1),0)&gt;0,"Welfare",IFERROR(FIND("Annual",H1668,1),0)&gt;0,"Annual",IFERROR(FIND("annual",H1668,1),0)&gt;0,"Annual",IFERROR(FIND("病假",H1668,1),0)&gt;0,"Sick",IFERROR(FIND("sick",H1668,1),0)&gt;0,"Sick",IFERROR(FIND("Leave",H1668,1),0)&gt;0,"Unpaid",IFERROR(FIND("unpaid",H1668,1),0)&gt;0,"Unpaid",IFERROR(FIND("welfare",H1668,1),0)&gt;0,"Welfare",1=1,H1668)</f>
        <v>0</v>
      </c>
    </row>
    <row r="1669" spans="11:13">
      <c r="K1669" s="17" cm="1">
        <f t="array" ref="K1669">_xlfn.IFS(IFERROR(FIND("差",H1669,1),0)&gt;0,"Trip",IFERROR(FIND("trip",H1669,1),0)&gt;0,"Trip",IFERROR(FIND("假",H1669,1),0)&gt;0,"Leave",IFERROR(FIND("leave",H1669,1),0)&gt;0,"Leave",IFERROR(FIND("补单",H1669,1),0)&gt;0,"Supp",IFERROR(FIND("Replenishment",H1669,1),0)&gt;0,"Supp",1=1,H1669)</f>
        <v>0</v>
      </c>
      <c r="L1669" s="17">
        <f t="shared" si="26"/>
        <v>0</v>
      </c>
      <c r="M1669" s="17" cm="1">
        <f t="array" ref="M1669">_xlfn.IFS(IFERROR(FIND("事假",H1669,1),0)&gt;0,"Unpaid",IFERROR(FIND("年休假",H1669,1),0)&gt;0,"Annual",IFERROR(FIND("产",H1669,1),0)&gt;0,"Welfare",IFERROR(FIND("婚",H1669,1),0)&gt;0,"Welfare",IFERROR(FIND("育",H1669,1),0)&gt;0,"Welfare",IFERROR(FIND("丧",H1669,1),0)&gt;0,"Welfare",IFERROR(FIND("Annual",H1669,1),0)&gt;0,"Annual",IFERROR(FIND("annual",H1669,1),0)&gt;0,"Annual",IFERROR(FIND("病假",H1669,1),0)&gt;0,"Sick",IFERROR(FIND("sick",H1669,1),0)&gt;0,"Sick",IFERROR(FIND("Leave",H1669,1),0)&gt;0,"Unpaid",IFERROR(FIND("unpaid",H1669,1),0)&gt;0,"Unpaid",IFERROR(FIND("welfare",H1669,1),0)&gt;0,"Welfare",1=1,H1669)</f>
        <v>0</v>
      </c>
    </row>
    <row r="1670" spans="11:13">
      <c r="K1670" s="17" cm="1">
        <f t="array" ref="K1670">_xlfn.IFS(IFERROR(FIND("差",H1670,1),0)&gt;0,"Trip",IFERROR(FIND("trip",H1670,1),0)&gt;0,"Trip",IFERROR(FIND("假",H1670,1),0)&gt;0,"Leave",IFERROR(FIND("leave",H1670,1),0)&gt;0,"Leave",IFERROR(FIND("补单",H1670,1),0)&gt;0,"Supp",IFERROR(FIND("Replenishment",H1670,1),0)&gt;0,"Supp",1=1,H1670)</f>
        <v>0</v>
      </c>
      <c r="L1670" s="17">
        <f t="shared" si="26"/>
        <v>0</v>
      </c>
      <c r="M1670" s="17" cm="1">
        <f t="array" ref="M1670">_xlfn.IFS(IFERROR(FIND("事假",H1670,1),0)&gt;0,"Unpaid",IFERROR(FIND("年休假",H1670,1),0)&gt;0,"Annual",IFERROR(FIND("产",H1670,1),0)&gt;0,"Welfare",IFERROR(FIND("婚",H1670,1),0)&gt;0,"Welfare",IFERROR(FIND("育",H1670,1),0)&gt;0,"Welfare",IFERROR(FIND("丧",H1670,1),0)&gt;0,"Welfare",IFERROR(FIND("Annual",H1670,1),0)&gt;0,"Annual",IFERROR(FIND("annual",H1670,1),0)&gt;0,"Annual",IFERROR(FIND("病假",H1670,1),0)&gt;0,"Sick",IFERROR(FIND("sick",H1670,1),0)&gt;0,"Sick",IFERROR(FIND("Leave",H1670,1),0)&gt;0,"Unpaid",IFERROR(FIND("unpaid",H1670,1),0)&gt;0,"Unpaid",IFERROR(FIND("welfare",H1670,1),0)&gt;0,"Welfare",1=1,H1670)</f>
        <v>0</v>
      </c>
    </row>
    <row r="1671" spans="11:13">
      <c r="K1671" s="17" cm="1">
        <f t="array" ref="K1671">_xlfn.IFS(IFERROR(FIND("差",H1671,1),0)&gt;0,"Trip",IFERROR(FIND("trip",H1671,1),0)&gt;0,"Trip",IFERROR(FIND("假",H1671,1),0)&gt;0,"Leave",IFERROR(FIND("leave",H1671,1),0)&gt;0,"Leave",IFERROR(FIND("补单",H1671,1),0)&gt;0,"Supp",IFERROR(FIND("Replenishment",H1671,1),0)&gt;0,"Supp",1=1,H1671)</f>
        <v>0</v>
      </c>
      <c r="L1671" s="17">
        <f t="shared" si="26"/>
        <v>0</v>
      </c>
      <c r="M1671" s="17" cm="1">
        <f t="array" ref="M1671">_xlfn.IFS(IFERROR(FIND("事假",H1671,1),0)&gt;0,"Unpaid",IFERROR(FIND("年休假",H1671,1),0)&gt;0,"Annual",IFERROR(FIND("产",H1671,1),0)&gt;0,"Welfare",IFERROR(FIND("婚",H1671,1),0)&gt;0,"Welfare",IFERROR(FIND("育",H1671,1),0)&gt;0,"Welfare",IFERROR(FIND("丧",H1671,1),0)&gt;0,"Welfare",IFERROR(FIND("Annual",H1671,1),0)&gt;0,"Annual",IFERROR(FIND("annual",H1671,1),0)&gt;0,"Annual",IFERROR(FIND("病假",H1671,1),0)&gt;0,"Sick",IFERROR(FIND("sick",H1671,1),0)&gt;0,"Sick",IFERROR(FIND("Leave",H1671,1),0)&gt;0,"Unpaid",IFERROR(FIND("unpaid",H1671,1),0)&gt;0,"Unpaid",IFERROR(FIND("welfare",H1671,1),0)&gt;0,"Welfare",1=1,H1671)</f>
        <v>0</v>
      </c>
    </row>
    <row r="1672" spans="11:13">
      <c r="K1672" s="17" cm="1">
        <f t="array" ref="K1672">_xlfn.IFS(IFERROR(FIND("差",H1672,1),0)&gt;0,"Trip",IFERROR(FIND("trip",H1672,1),0)&gt;0,"Trip",IFERROR(FIND("假",H1672,1),0)&gt;0,"Leave",IFERROR(FIND("leave",H1672,1),0)&gt;0,"Leave",IFERROR(FIND("补单",H1672,1),0)&gt;0,"Supp",IFERROR(FIND("Replenishment",H1672,1),0)&gt;0,"Supp",1=1,H1672)</f>
        <v>0</v>
      </c>
      <c r="L1672" s="17">
        <f t="shared" si="26"/>
        <v>0</v>
      </c>
      <c r="M1672" s="17" cm="1">
        <f t="array" ref="M1672">_xlfn.IFS(IFERROR(FIND("事假",H1672,1),0)&gt;0,"Unpaid",IFERROR(FIND("年休假",H1672,1),0)&gt;0,"Annual",IFERROR(FIND("产",H1672,1),0)&gt;0,"Welfare",IFERROR(FIND("婚",H1672,1),0)&gt;0,"Welfare",IFERROR(FIND("育",H1672,1),0)&gt;0,"Welfare",IFERROR(FIND("丧",H1672,1),0)&gt;0,"Welfare",IFERROR(FIND("Annual",H1672,1),0)&gt;0,"Annual",IFERROR(FIND("annual",H1672,1),0)&gt;0,"Annual",IFERROR(FIND("病假",H1672,1),0)&gt;0,"Sick",IFERROR(FIND("sick",H1672,1),0)&gt;0,"Sick",IFERROR(FIND("Leave",H1672,1),0)&gt;0,"Unpaid",IFERROR(FIND("unpaid",H1672,1),0)&gt;0,"Unpaid",IFERROR(FIND("welfare",H1672,1),0)&gt;0,"Welfare",1=1,H1672)</f>
        <v>0</v>
      </c>
    </row>
    <row r="1673" spans="11:13">
      <c r="K1673" s="17" cm="1">
        <f t="array" ref="K1673">_xlfn.IFS(IFERROR(FIND("差",H1673,1),0)&gt;0,"Trip",IFERROR(FIND("trip",H1673,1),0)&gt;0,"Trip",IFERROR(FIND("假",H1673,1),0)&gt;0,"Leave",IFERROR(FIND("leave",H1673,1),0)&gt;0,"Leave",IFERROR(FIND("补单",H1673,1),0)&gt;0,"Supp",IFERROR(FIND("Replenishment",H1673,1),0)&gt;0,"Supp",1=1,H1673)</f>
        <v>0</v>
      </c>
      <c r="L1673" s="17">
        <f t="shared" si="26"/>
        <v>0</v>
      </c>
      <c r="M1673" s="17" cm="1">
        <f t="array" ref="M1673">_xlfn.IFS(IFERROR(FIND("事假",H1673,1),0)&gt;0,"Unpaid",IFERROR(FIND("年休假",H1673,1),0)&gt;0,"Annual",IFERROR(FIND("产",H1673,1),0)&gt;0,"Welfare",IFERROR(FIND("婚",H1673,1),0)&gt;0,"Welfare",IFERROR(FIND("育",H1673,1),0)&gt;0,"Welfare",IFERROR(FIND("丧",H1673,1),0)&gt;0,"Welfare",IFERROR(FIND("Annual",H1673,1),0)&gt;0,"Annual",IFERROR(FIND("annual",H1673,1),0)&gt;0,"Annual",IFERROR(FIND("病假",H1673,1),0)&gt;0,"Sick",IFERROR(FIND("sick",H1673,1),0)&gt;0,"Sick",IFERROR(FIND("Leave",H1673,1),0)&gt;0,"Unpaid",IFERROR(FIND("unpaid",H1673,1),0)&gt;0,"Unpaid",IFERROR(FIND("welfare",H1673,1),0)&gt;0,"Welfare",1=1,H1673)</f>
        <v>0</v>
      </c>
    </row>
    <row r="1674" spans="11:13">
      <c r="K1674" s="17" cm="1">
        <f t="array" ref="K1674">_xlfn.IFS(IFERROR(FIND("差",H1674,1),0)&gt;0,"Trip",IFERROR(FIND("trip",H1674,1),0)&gt;0,"Trip",IFERROR(FIND("假",H1674,1),0)&gt;0,"Leave",IFERROR(FIND("leave",H1674,1),0)&gt;0,"Leave",IFERROR(FIND("补单",H1674,1),0)&gt;0,"Supp",IFERROR(FIND("Replenishment",H1674,1),0)&gt;0,"Supp",1=1,H1674)</f>
        <v>0</v>
      </c>
      <c r="L1674" s="17">
        <f t="shared" si="26"/>
        <v>0</v>
      </c>
      <c r="M1674" s="17" cm="1">
        <f t="array" ref="M1674">_xlfn.IFS(IFERROR(FIND("事假",H1674,1),0)&gt;0,"Unpaid",IFERROR(FIND("年休假",H1674,1),0)&gt;0,"Annual",IFERROR(FIND("产",H1674,1),0)&gt;0,"Welfare",IFERROR(FIND("婚",H1674,1),0)&gt;0,"Welfare",IFERROR(FIND("育",H1674,1),0)&gt;0,"Welfare",IFERROR(FIND("丧",H1674,1),0)&gt;0,"Welfare",IFERROR(FIND("Annual",H1674,1),0)&gt;0,"Annual",IFERROR(FIND("annual",H1674,1),0)&gt;0,"Annual",IFERROR(FIND("病假",H1674,1),0)&gt;0,"Sick",IFERROR(FIND("sick",H1674,1),0)&gt;0,"Sick",IFERROR(FIND("Leave",H1674,1),0)&gt;0,"Unpaid",IFERROR(FIND("unpaid",H1674,1),0)&gt;0,"Unpaid",IFERROR(FIND("welfare",H1674,1),0)&gt;0,"Welfare",1=1,H1674)</f>
        <v>0</v>
      </c>
    </row>
    <row r="1675" spans="11:13">
      <c r="K1675" s="17" cm="1">
        <f t="array" ref="K1675">_xlfn.IFS(IFERROR(FIND("差",H1675,1),0)&gt;0,"Trip",IFERROR(FIND("trip",H1675,1),0)&gt;0,"Trip",IFERROR(FIND("假",H1675,1),0)&gt;0,"Leave",IFERROR(FIND("leave",H1675,1),0)&gt;0,"Leave",IFERROR(FIND("补单",H1675,1),0)&gt;0,"Supp",IFERROR(FIND("Replenishment",H1675,1),0)&gt;0,"Supp",1=1,H1675)</f>
        <v>0</v>
      </c>
      <c r="L1675" s="17">
        <f t="shared" si="26"/>
        <v>0</v>
      </c>
      <c r="M1675" s="17" cm="1">
        <f t="array" ref="M1675">_xlfn.IFS(IFERROR(FIND("事假",H1675,1),0)&gt;0,"Unpaid",IFERROR(FIND("年休假",H1675,1),0)&gt;0,"Annual",IFERROR(FIND("产",H1675,1),0)&gt;0,"Welfare",IFERROR(FIND("婚",H1675,1),0)&gt;0,"Welfare",IFERROR(FIND("育",H1675,1),0)&gt;0,"Welfare",IFERROR(FIND("丧",H1675,1),0)&gt;0,"Welfare",IFERROR(FIND("Annual",H1675,1),0)&gt;0,"Annual",IFERROR(FIND("annual",H1675,1),0)&gt;0,"Annual",IFERROR(FIND("病假",H1675,1),0)&gt;0,"Sick",IFERROR(FIND("sick",H1675,1),0)&gt;0,"Sick",IFERROR(FIND("Leave",H1675,1),0)&gt;0,"Unpaid",IFERROR(FIND("unpaid",H1675,1),0)&gt;0,"Unpaid",IFERROR(FIND("welfare",H1675,1),0)&gt;0,"Welfare",1=1,H1675)</f>
        <v>0</v>
      </c>
    </row>
    <row r="1676" spans="11:13">
      <c r="K1676" s="17" cm="1">
        <f t="array" ref="K1676">_xlfn.IFS(IFERROR(FIND("差",H1676,1),0)&gt;0,"Trip",IFERROR(FIND("trip",H1676,1),0)&gt;0,"Trip",IFERROR(FIND("假",H1676,1),0)&gt;0,"Leave",IFERROR(FIND("leave",H1676,1),0)&gt;0,"Leave",IFERROR(FIND("补单",H1676,1),0)&gt;0,"Supp",IFERROR(FIND("Replenishment",H1676,1),0)&gt;0,"Supp",1=1,H1676)</f>
        <v>0</v>
      </c>
      <c r="L1676" s="17">
        <f t="shared" si="26"/>
        <v>0</v>
      </c>
      <c r="M1676" s="17" cm="1">
        <f t="array" ref="M1676">_xlfn.IFS(IFERROR(FIND("事假",H1676,1),0)&gt;0,"Unpaid",IFERROR(FIND("年休假",H1676,1),0)&gt;0,"Annual",IFERROR(FIND("产",H1676,1),0)&gt;0,"Welfare",IFERROR(FIND("婚",H1676,1),0)&gt;0,"Welfare",IFERROR(FIND("育",H1676,1),0)&gt;0,"Welfare",IFERROR(FIND("丧",H1676,1),0)&gt;0,"Welfare",IFERROR(FIND("Annual",H1676,1),0)&gt;0,"Annual",IFERROR(FIND("annual",H1676,1),0)&gt;0,"Annual",IFERROR(FIND("病假",H1676,1),0)&gt;0,"Sick",IFERROR(FIND("sick",H1676,1),0)&gt;0,"Sick",IFERROR(FIND("Leave",H1676,1),0)&gt;0,"Unpaid",IFERROR(FIND("unpaid",H1676,1),0)&gt;0,"Unpaid",IFERROR(FIND("welfare",H1676,1),0)&gt;0,"Welfare",1=1,H1676)</f>
        <v>0</v>
      </c>
    </row>
    <row r="1677" spans="11:13">
      <c r="K1677" s="17" cm="1">
        <f t="array" ref="K1677">_xlfn.IFS(IFERROR(FIND("差",H1677,1),0)&gt;0,"Trip",IFERROR(FIND("trip",H1677,1),0)&gt;0,"Trip",IFERROR(FIND("假",H1677,1),0)&gt;0,"Leave",IFERROR(FIND("leave",H1677,1),0)&gt;0,"Leave",IFERROR(FIND("补单",H1677,1),0)&gt;0,"Supp",IFERROR(FIND("Replenishment",H1677,1),0)&gt;0,"Supp",1=1,H1677)</f>
        <v>0</v>
      </c>
      <c r="L1677" s="17">
        <f t="shared" si="26"/>
        <v>0</v>
      </c>
      <c r="M1677" s="17" cm="1">
        <f t="array" ref="M1677">_xlfn.IFS(IFERROR(FIND("事假",H1677,1),0)&gt;0,"Unpaid",IFERROR(FIND("年休假",H1677,1),0)&gt;0,"Annual",IFERROR(FIND("产",H1677,1),0)&gt;0,"Welfare",IFERROR(FIND("婚",H1677,1),0)&gt;0,"Welfare",IFERROR(FIND("育",H1677,1),0)&gt;0,"Welfare",IFERROR(FIND("丧",H1677,1),0)&gt;0,"Welfare",IFERROR(FIND("Annual",H1677,1),0)&gt;0,"Annual",IFERROR(FIND("annual",H1677,1),0)&gt;0,"Annual",IFERROR(FIND("病假",H1677,1),0)&gt;0,"Sick",IFERROR(FIND("sick",H1677,1),0)&gt;0,"Sick",IFERROR(FIND("Leave",H1677,1),0)&gt;0,"Unpaid",IFERROR(FIND("unpaid",H1677,1),0)&gt;0,"Unpaid",IFERROR(FIND("welfare",H1677,1),0)&gt;0,"Welfare",1=1,H1677)</f>
        <v>0</v>
      </c>
    </row>
    <row r="1678" spans="11:13">
      <c r="K1678" s="17" cm="1">
        <f t="array" ref="K1678">_xlfn.IFS(IFERROR(FIND("差",H1678,1),0)&gt;0,"Trip",IFERROR(FIND("trip",H1678,1),0)&gt;0,"Trip",IFERROR(FIND("假",H1678,1),0)&gt;0,"Leave",IFERROR(FIND("leave",H1678,1),0)&gt;0,"Leave",IFERROR(FIND("补单",H1678,1),0)&gt;0,"Supp",IFERROR(FIND("Replenishment",H1678,1),0)&gt;0,"Supp",1=1,H1678)</f>
        <v>0</v>
      </c>
      <c r="L1678" s="17">
        <f t="shared" si="26"/>
        <v>0</v>
      </c>
      <c r="M1678" s="17" cm="1">
        <f t="array" ref="M1678">_xlfn.IFS(IFERROR(FIND("事假",H1678,1),0)&gt;0,"Unpaid",IFERROR(FIND("年休假",H1678,1),0)&gt;0,"Annual",IFERROR(FIND("产",H1678,1),0)&gt;0,"Welfare",IFERROR(FIND("婚",H1678,1),0)&gt;0,"Welfare",IFERROR(FIND("育",H1678,1),0)&gt;0,"Welfare",IFERROR(FIND("丧",H1678,1),0)&gt;0,"Welfare",IFERROR(FIND("Annual",H1678,1),0)&gt;0,"Annual",IFERROR(FIND("annual",H1678,1),0)&gt;0,"Annual",IFERROR(FIND("病假",H1678,1),0)&gt;0,"Sick",IFERROR(FIND("sick",H1678,1),0)&gt;0,"Sick",IFERROR(FIND("Leave",H1678,1),0)&gt;0,"Unpaid",IFERROR(FIND("unpaid",H1678,1),0)&gt;0,"Unpaid",IFERROR(FIND("welfare",H1678,1),0)&gt;0,"Welfare",1=1,H1678)</f>
        <v>0</v>
      </c>
    </row>
    <row r="1679" spans="11:13">
      <c r="K1679" s="17" cm="1">
        <f t="array" ref="K1679">_xlfn.IFS(IFERROR(FIND("差",H1679,1),0)&gt;0,"Trip",IFERROR(FIND("trip",H1679,1),0)&gt;0,"Trip",IFERROR(FIND("假",H1679,1),0)&gt;0,"Leave",IFERROR(FIND("leave",H1679,1),0)&gt;0,"Leave",IFERROR(FIND("补单",H1679,1),0)&gt;0,"Supp",IFERROR(FIND("Replenishment",H1679,1),0)&gt;0,"Supp",1=1,H1679)</f>
        <v>0</v>
      </c>
      <c r="L1679" s="17">
        <f t="shared" si="26"/>
        <v>0</v>
      </c>
      <c r="M1679" s="17" cm="1">
        <f t="array" ref="M1679">_xlfn.IFS(IFERROR(FIND("事假",H1679,1),0)&gt;0,"Unpaid",IFERROR(FIND("年休假",H1679,1),0)&gt;0,"Annual",IFERROR(FIND("产",H1679,1),0)&gt;0,"Welfare",IFERROR(FIND("婚",H1679,1),0)&gt;0,"Welfare",IFERROR(FIND("育",H1679,1),0)&gt;0,"Welfare",IFERROR(FIND("丧",H1679,1),0)&gt;0,"Welfare",IFERROR(FIND("Annual",H1679,1),0)&gt;0,"Annual",IFERROR(FIND("annual",H1679,1),0)&gt;0,"Annual",IFERROR(FIND("病假",H1679,1),0)&gt;0,"Sick",IFERROR(FIND("sick",H1679,1),0)&gt;0,"Sick",IFERROR(FIND("Leave",H1679,1),0)&gt;0,"Unpaid",IFERROR(FIND("unpaid",H1679,1),0)&gt;0,"Unpaid",IFERROR(FIND("welfare",H1679,1),0)&gt;0,"Welfare",1=1,H1679)</f>
        <v>0</v>
      </c>
    </row>
    <row r="1680" spans="11:13">
      <c r="K1680" s="17" cm="1">
        <f t="array" ref="K1680">_xlfn.IFS(IFERROR(FIND("差",H1680,1),0)&gt;0,"Trip",IFERROR(FIND("trip",H1680,1),0)&gt;0,"Trip",IFERROR(FIND("假",H1680,1),0)&gt;0,"Leave",IFERROR(FIND("leave",H1680,1),0)&gt;0,"Leave",IFERROR(FIND("补单",H1680,1),0)&gt;0,"Supp",IFERROR(FIND("Replenishment",H1680,1),0)&gt;0,"Supp",1=1,H1680)</f>
        <v>0</v>
      </c>
      <c r="L1680" s="17">
        <f t="shared" si="26"/>
        <v>0</v>
      </c>
      <c r="M1680" s="17" cm="1">
        <f t="array" ref="M1680">_xlfn.IFS(IFERROR(FIND("事假",H1680,1),0)&gt;0,"Unpaid",IFERROR(FIND("年休假",H1680,1),0)&gt;0,"Annual",IFERROR(FIND("产",H1680,1),0)&gt;0,"Welfare",IFERROR(FIND("婚",H1680,1),0)&gt;0,"Welfare",IFERROR(FIND("育",H1680,1),0)&gt;0,"Welfare",IFERROR(FIND("丧",H1680,1),0)&gt;0,"Welfare",IFERROR(FIND("Annual",H1680,1),0)&gt;0,"Annual",IFERROR(FIND("annual",H1680,1),0)&gt;0,"Annual",IFERROR(FIND("病假",H1680,1),0)&gt;0,"Sick",IFERROR(FIND("sick",H1680,1),0)&gt;0,"Sick",IFERROR(FIND("Leave",H1680,1),0)&gt;0,"Unpaid",IFERROR(FIND("unpaid",H1680,1),0)&gt;0,"Unpaid",IFERROR(FIND("welfare",H1680,1),0)&gt;0,"Welfare",1=1,H1680)</f>
        <v>0</v>
      </c>
    </row>
    <row r="1681" spans="11:13">
      <c r="K1681" s="17" cm="1">
        <f t="array" ref="K1681">_xlfn.IFS(IFERROR(FIND("差",H1681,1),0)&gt;0,"Trip",IFERROR(FIND("trip",H1681,1),0)&gt;0,"Trip",IFERROR(FIND("假",H1681,1),0)&gt;0,"Leave",IFERROR(FIND("leave",H1681,1),0)&gt;0,"Leave",IFERROR(FIND("补单",H1681,1),0)&gt;0,"Supp",IFERROR(FIND("Replenishment",H1681,1),0)&gt;0,"Supp",1=1,H1681)</f>
        <v>0</v>
      </c>
      <c r="L1681" s="17">
        <f t="shared" si="26"/>
        <v>0</v>
      </c>
      <c r="M1681" s="17" cm="1">
        <f t="array" ref="M1681">_xlfn.IFS(IFERROR(FIND("事假",H1681,1),0)&gt;0,"Unpaid",IFERROR(FIND("年休假",H1681,1),0)&gt;0,"Annual",IFERROR(FIND("产",H1681,1),0)&gt;0,"Welfare",IFERROR(FIND("婚",H1681,1),0)&gt;0,"Welfare",IFERROR(FIND("育",H1681,1),0)&gt;0,"Welfare",IFERROR(FIND("丧",H1681,1),0)&gt;0,"Welfare",IFERROR(FIND("Annual",H1681,1),0)&gt;0,"Annual",IFERROR(FIND("annual",H1681,1),0)&gt;0,"Annual",IFERROR(FIND("病假",H1681,1),0)&gt;0,"Sick",IFERROR(FIND("sick",H1681,1),0)&gt;0,"Sick",IFERROR(FIND("Leave",H1681,1),0)&gt;0,"Unpaid",IFERROR(FIND("unpaid",H1681,1),0)&gt;0,"Unpaid",IFERROR(FIND("welfare",H1681,1),0)&gt;0,"Welfare",1=1,H1681)</f>
        <v>0</v>
      </c>
    </row>
    <row r="1682" spans="11:13">
      <c r="K1682" s="17" cm="1">
        <f t="array" ref="K1682">_xlfn.IFS(IFERROR(FIND("差",H1682,1),0)&gt;0,"Trip",IFERROR(FIND("trip",H1682,1),0)&gt;0,"Trip",IFERROR(FIND("假",H1682,1),0)&gt;0,"Leave",IFERROR(FIND("leave",H1682,1),0)&gt;0,"Leave",IFERROR(FIND("补单",H1682,1),0)&gt;0,"Supp",IFERROR(FIND("Replenishment",H1682,1),0)&gt;0,"Supp",1=1,H1682)</f>
        <v>0</v>
      </c>
      <c r="L1682" s="17">
        <f t="shared" si="26"/>
        <v>0</v>
      </c>
      <c r="M1682" s="17" cm="1">
        <f t="array" ref="M1682">_xlfn.IFS(IFERROR(FIND("事假",H1682,1),0)&gt;0,"Unpaid",IFERROR(FIND("年休假",H1682,1),0)&gt;0,"Annual",IFERROR(FIND("产",H1682,1),0)&gt;0,"Welfare",IFERROR(FIND("婚",H1682,1),0)&gt;0,"Welfare",IFERROR(FIND("育",H1682,1),0)&gt;0,"Welfare",IFERROR(FIND("丧",H1682,1),0)&gt;0,"Welfare",IFERROR(FIND("Annual",H1682,1),0)&gt;0,"Annual",IFERROR(FIND("annual",H1682,1),0)&gt;0,"Annual",IFERROR(FIND("病假",H1682,1),0)&gt;0,"Sick",IFERROR(FIND("sick",H1682,1),0)&gt;0,"Sick",IFERROR(FIND("Leave",H1682,1),0)&gt;0,"Unpaid",IFERROR(FIND("unpaid",H1682,1),0)&gt;0,"Unpaid",IFERROR(FIND("welfare",H1682,1),0)&gt;0,"Welfare",1=1,H1682)</f>
        <v>0</v>
      </c>
    </row>
    <row r="1683" spans="11:13">
      <c r="K1683" s="17" cm="1">
        <f t="array" ref="K1683">_xlfn.IFS(IFERROR(FIND("差",H1683,1),0)&gt;0,"Trip",IFERROR(FIND("trip",H1683,1),0)&gt;0,"Trip",IFERROR(FIND("假",H1683,1),0)&gt;0,"Leave",IFERROR(FIND("leave",H1683,1),0)&gt;0,"Leave",IFERROR(FIND("补单",H1683,1),0)&gt;0,"Supp",IFERROR(FIND("Replenishment",H1683,1),0)&gt;0,"Supp",1=1,H1683)</f>
        <v>0</v>
      </c>
      <c r="L1683" s="17">
        <f t="shared" si="26"/>
        <v>0</v>
      </c>
      <c r="M1683" s="17" cm="1">
        <f t="array" ref="M1683">_xlfn.IFS(IFERROR(FIND("事假",H1683,1),0)&gt;0,"Unpaid",IFERROR(FIND("年休假",H1683,1),0)&gt;0,"Annual",IFERROR(FIND("产",H1683,1),0)&gt;0,"Welfare",IFERROR(FIND("婚",H1683,1),0)&gt;0,"Welfare",IFERROR(FIND("育",H1683,1),0)&gt;0,"Welfare",IFERROR(FIND("丧",H1683,1),0)&gt;0,"Welfare",IFERROR(FIND("Annual",H1683,1),0)&gt;0,"Annual",IFERROR(FIND("annual",H1683,1),0)&gt;0,"Annual",IFERROR(FIND("病假",H1683,1),0)&gt;0,"Sick",IFERROR(FIND("sick",H1683,1),0)&gt;0,"Sick",IFERROR(FIND("Leave",H1683,1),0)&gt;0,"Unpaid",IFERROR(FIND("unpaid",H1683,1),0)&gt;0,"Unpaid",IFERROR(FIND("welfare",H1683,1),0)&gt;0,"Welfare",1=1,H1683)</f>
        <v>0</v>
      </c>
    </row>
    <row r="1684" spans="11:13">
      <c r="K1684" s="17" cm="1">
        <f t="array" ref="K1684">_xlfn.IFS(IFERROR(FIND("差",H1684,1),0)&gt;0,"Trip",IFERROR(FIND("trip",H1684,1),0)&gt;0,"Trip",IFERROR(FIND("假",H1684,1),0)&gt;0,"Leave",IFERROR(FIND("leave",H1684,1),0)&gt;0,"Leave",IFERROR(FIND("补单",H1684,1),0)&gt;0,"Supp",IFERROR(FIND("Replenishment",H1684,1),0)&gt;0,"Supp",1=1,H1684)</f>
        <v>0</v>
      </c>
      <c r="L1684" s="17">
        <f t="shared" si="26"/>
        <v>0</v>
      </c>
      <c r="M1684" s="17" cm="1">
        <f t="array" ref="M1684">_xlfn.IFS(IFERROR(FIND("事假",H1684,1),0)&gt;0,"Unpaid",IFERROR(FIND("年休假",H1684,1),0)&gt;0,"Annual",IFERROR(FIND("产",H1684,1),0)&gt;0,"Welfare",IFERROR(FIND("婚",H1684,1),0)&gt;0,"Welfare",IFERROR(FIND("育",H1684,1),0)&gt;0,"Welfare",IFERROR(FIND("丧",H1684,1),0)&gt;0,"Welfare",IFERROR(FIND("Annual",H1684,1),0)&gt;0,"Annual",IFERROR(FIND("annual",H1684,1),0)&gt;0,"Annual",IFERROR(FIND("病假",H1684,1),0)&gt;0,"Sick",IFERROR(FIND("sick",H1684,1),0)&gt;0,"Sick",IFERROR(FIND("Leave",H1684,1),0)&gt;0,"Unpaid",IFERROR(FIND("unpaid",H1684,1),0)&gt;0,"Unpaid",IFERROR(FIND("welfare",H1684,1),0)&gt;0,"Welfare",1=1,H1684)</f>
        <v>0</v>
      </c>
    </row>
    <row r="1685" spans="11:13">
      <c r="K1685" s="17" cm="1">
        <f t="array" ref="K1685">_xlfn.IFS(IFERROR(FIND("差",H1685,1),0)&gt;0,"Trip",IFERROR(FIND("trip",H1685,1),0)&gt;0,"Trip",IFERROR(FIND("假",H1685,1),0)&gt;0,"Leave",IFERROR(FIND("leave",H1685,1),0)&gt;0,"Leave",IFERROR(FIND("补单",H1685,1),0)&gt;0,"Supp",IFERROR(FIND("Replenishment",H1685,1),0)&gt;0,"Supp",1=1,H1685)</f>
        <v>0</v>
      </c>
      <c r="L1685" s="17">
        <f t="shared" si="26"/>
        <v>0</v>
      </c>
      <c r="M1685" s="17" cm="1">
        <f t="array" ref="M1685">_xlfn.IFS(IFERROR(FIND("事假",H1685,1),0)&gt;0,"Unpaid",IFERROR(FIND("年休假",H1685,1),0)&gt;0,"Annual",IFERROR(FIND("产",H1685,1),0)&gt;0,"Welfare",IFERROR(FIND("婚",H1685,1),0)&gt;0,"Welfare",IFERROR(FIND("育",H1685,1),0)&gt;0,"Welfare",IFERROR(FIND("丧",H1685,1),0)&gt;0,"Welfare",IFERROR(FIND("Annual",H1685,1),0)&gt;0,"Annual",IFERROR(FIND("annual",H1685,1),0)&gt;0,"Annual",IFERROR(FIND("病假",H1685,1),0)&gt;0,"Sick",IFERROR(FIND("sick",H1685,1),0)&gt;0,"Sick",IFERROR(FIND("Leave",H1685,1),0)&gt;0,"Unpaid",IFERROR(FIND("unpaid",H1685,1),0)&gt;0,"Unpaid",IFERROR(FIND("welfare",H1685,1),0)&gt;0,"Welfare",1=1,H1685)</f>
        <v>0</v>
      </c>
    </row>
    <row r="1686" spans="11:13">
      <c r="K1686" s="17" cm="1">
        <f t="array" ref="K1686">_xlfn.IFS(IFERROR(FIND("差",H1686,1),0)&gt;0,"Trip",IFERROR(FIND("trip",H1686,1),0)&gt;0,"Trip",IFERROR(FIND("假",H1686,1),0)&gt;0,"Leave",IFERROR(FIND("leave",H1686,1),0)&gt;0,"Leave",IFERROR(FIND("补单",H1686,1),0)&gt;0,"Supp",IFERROR(FIND("Replenishment",H1686,1),0)&gt;0,"Supp",1=1,H1686)</f>
        <v>0</v>
      </c>
      <c r="L1686" s="17">
        <f t="shared" si="26"/>
        <v>0</v>
      </c>
      <c r="M1686" s="17" cm="1">
        <f t="array" ref="M1686">_xlfn.IFS(IFERROR(FIND("事假",H1686,1),0)&gt;0,"Unpaid",IFERROR(FIND("年休假",H1686,1),0)&gt;0,"Annual",IFERROR(FIND("产",H1686,1),0)&gt;0,"Welfare",IFERROR(FIND("婚",H1686,1),0)&gt;0,"Welfare",IFERROR(FIND("育",H1686,1),0)&gt;0,"Welfare",IFERROR(FIND("丧",H1686,1),0)&gt;0,"Welfare",IFERROR(FIND("Annual",H1686,1),0)&gt;0,"Annual",IFERROR(FIND("annual",H1686,1),0)&gt;0,"Annual",IFERROR(FIND("病假",H1686,1),0)&gt;0,"Sick",IFERROR(FIND("sick",H1686,1),0)&gt;0,"Sick",IFERROR(FIND("Leave",H1686,1),0)&gt;0,"Unpaid",IFERROR(FIND("unpaid",H1686,1),0)&gt;0,"Unpaid",IFERROR(FIND("welfare",H1686,1),0)&gt;0,"Welfare",1=1,H1686)</f>
        <v>0</v>
      </c>
    </row>
    <row r="1687" spans="11:13">
      <c r="K1687" s="17" cm="1">
        <f t="array" ref="K1687">_xlfn.IFS(IFERROR(FIND("差",H1687,1),0)&gt;0,"Trip",IFERROR(FIND("trip",H1687,1),0)&gt;0,"Trip",IFERROR(FIND("假",H1687,1),0)&gt;0,"Leave",IFERROR(FIND("leave",H1687,1),0)&gt;0,"Leave",IFERROR(FIND("补单",H1687,1),0)&gt;0,"Supp",IFERROR(FIND("Replenishment",H1687,1),0)&gt;0,"Supp",1=1,H1687)</f>
        <v>0</v>
      </c>
      <c r="L1687" s="17">
        <f t="shared" si="26"/>
        <v>0</v>
      </c>
      <c r="M1687" s="17" cm="1">
        <f t="array" ref="M1687">_xlfn.IFS(IFERROR(FIND("事假",H1687,1),0)&gt;0,"Unpaid",IFERROR(FIND("年休假",H1687,1),0)&gt;0,"Annual",IFERROR(FIND("产",H1687,1),0)&gt;0,"Welfare",IFERROR(FIND("婚",H1687,1),0)&gt;0,"Welfare",IFERROR(FIND("育",H1687,1),0)&gt;0,"Welfare",IFERROR(FIND("丧",H1687,1),0)&gt;0,"Welfare",IFERROR(FIND("Annual",H1687,1),0)&gt;0,"Annual",IFERROR(FIND("annual",H1687,1),0)&gt;0,"Annual",IFERROR(FIND("病假",H1687,1),0)&gt;0,"Sick",IFERROR(FIND("sick",H1687,1),0)&gt;0,"Sick",IFERROR(FIND("Leave",H1687,1),0)&gt;0,"Unpaid",IFERROR(FIND("unpaid",H1687,1),0)&gt;0,"Unpaid",IFERROR(FIND("welfare",H1687,1),0)&gt;0,"Welfare",1=1,H1687)</f>
        <v>0</v>
      </c>
    </row>
    <row r="1688" spans="11:13">
      <c r="K1688" s="17" cm="1">
        <f t="array" ref="K1688">_xlfn.IFS(IFERROR(FIND("差",H1688,1),0)&gt;0,"Trip",IFERROR(FIND("trip",H1688,1),0)&gt;0,"Trip",IFERROR(FIND("假",H1688,1),0)&gt;0,"Leave",IFERROR(FIND("leave",H1688,1),0)&gt;0,"Leave",IFERROR(FIND("补单",H1688,1),0)&gt;0,"Supp",IFERROR(FIND("Replenishment",H1688,1),0)&gt;0,"Supp",1=1,H1688)</f>
        <v>0</v>
      </c>
      <c r="L1688" s="17">
        <f t="shared" si="26"/>
        <v>0</v>
      </c>
      <c r="M1688" s="17" cm="1">
        <f t="array" ref="M1688">_xlfn.IFS(IFERROR(FIND("事假",H1688,1),0)&gt;0,"Unpaid",IFERROR(FIND("年休假",H1688,1),0)&gt;0,"Annual",IFERROR(FIND("产",H1688,1),0)&gt;0,"Welfare",IFERROR(FIND("婚",H1688,1),0)&gt;0,"Welfare",IFERROR(FIND("育",H1688,1),0)&gt;0,"Welfare",IFERROR(FIND("丧",H1688,1),0)&gt;0,"Welfare",IFERROR(FIND("Annual",H1688,1),0)&gt;0,"Annual",IFERROR(FIND("annual",H1688,1),0)&gt;0,"Annual",IFERROR(FIND("病假",H1688,1),0)&gt;0,"Sick",IFERROR(FIND("sick",H1688,1),0)&gt;0,"Sick",IFERROR(FIND("Leave",H1688,1),0)&gt;0,"Unpaid",IFERROR(FIND("unpaid",H1688,1),0)&gt;0,"Unpaid",IFERROR(FIND("welfare",H1688,1),0)&gt;0,"Welfare",1=1,H1688)</f>
        <v>0</v>
      </c>
    </row>
    <row r="1689" spans="11:13">
      <c r="K1689" s="17" cm="1">
        <f t="array" ref="K1689">_xlfn.IFS(IFERROR(FIND("差",H1689,1),0)&gt;0,"Trip",IFERROR(FIND("trip",H1689,1),0)&gt;0,"Trip",IFERROR(FIND("假",H1689,1),0)&gt;0,"Leave",IFERROR(FIND("leave",H1689,1),0)&gt;0,"Leave",IFERROR(FIND("补单",H1689,1),0)&gt;0,"Supp",IFERROR(FIND("Replenishment",H1689,1),0)&gt;0,"Supp",1=1,H1689)</f>
        <v>0</v>
      </c>
      <c r="L1689" s="17">
        <f t="shared" si="26"/>
        <v>0</v>
      </c>
      <c r="M1689" s="17" cm="1">
        <f t="array" ref="M1689">_xlfn.IFS(IFERROR(FIND("事假",H1689,1),0)&gt;0,"Unpaid",IFERROR(FIND("年休假",H1689,1),0)&gt;0,"Annual",IFERROR(FIND("产",H1689,1),0)&gt;0,"Welfare",IFERROR(FIND("婚",H1689,1),0)&gt;0,"Welfare",IFERROR(FIND("育",H1689,1),0)&gt;0,"Welfare",IFERROR(FIND("丧",H1689,1),0)&gt;0,"Welfare",IFERROR(FIND("Annual",H1689,1),0)&gt;0,"Annual",IFERROR(FIND("annual",H1689,1),0)&gt;0,"Annual",IFERROR(FIND("病假",H1689,1),0)&gt;0,"Sick",IFERROR(FIND("sick",H1689,1),0)&gt;0,"Sick",IFERROR(FIND("Leave",H1689,1),0)&gt;0,"Unpaid",IFERROR(FIND("unpaid",H1689,1),0)&gt;0,"Unpaid",IFERROR(FIND("welfare",H1689,1),0)&gt;0,"Welfare",1=1,H1689)</f>
        <v>0</v>
      </c>
    </row>
    <row r="1690" spans="11:13">
      <c r="K1690" s="17" cm="1">
        <f t="array" ref="K1690">_xlfn.IFS(IFERROR(FIND("差",H1690,1),0)&gt;0,"Trip",IFERROR(FIND("trip",H1690,1),0)&gt;0,"Trip",IFERROR(FIND("假",H1690,1),0)&gt;0,"Leave",IFERROR(FIND("leave",H1690,1),0)&gt;0,"Leave",IFERROR(FIND("补单",H1690,1),0)&gt;0,"Supp",IFERROR(FIND("Replenishment",H1690,1),0)&gt;0,"Supp",1=1,H1690)</f>
        <v>0</v>
      </c>
      <c r="L1690" s="17">
        <f t="shared" si="26"/>
        <v>0</v>
      </c>
      <c r="M1690" s="17" cm="1">
        <f t="array" ref="M1690">_xlfn.IFS(IFERROR(FIND("事假",H1690,1),0)&gt;0,"Unpaid",IFERROR(FIND("年休假",H1690,1),0)&gt;0,"Annual",IFERROR(FIND("产",H1690,1),0)&gt;0,"Welfare",IFERROR(FIND("婚",H1690,1),0)&gt;0,"Welfare",IFERROR(FIND("育",H1690,1),0)&gt;0,"Welfare",IFERROR(FIND("丧",H1690,1),0)&gt;0,"Welfare",IFERROR(FIND("Annual",H1690,1),0)&gt;0,"Annual",IFERROR(FIND("annual",H1690,1),0)&gt;0,"Annual",IFERROR(FIND("病假",H1690,1),0)&gt;0,"Sick",IFERROR(FIND("sick",H1690,1),0)&gt;0,"Sick",IFERROR(FIND("Leave",H1690,1),0)&gt;0,"Unpaid",IFERROR(FIND("unpaid",H1690,1),0)&gt;0,"Unpaid",IFERROR(FIND("welfare",H1690,1),0)&gt;0,"Welfare",1=1,H1690)</f>
        <v>0</v>
      </c>
    </row>
    <row r="1691" spans="11:13">
      <c r="K1691" s="17" cm="1">
        <f t="array" ref="K1691">_xlfn.IFS(IFERROR(FIND("差",H1691,1),0)&gt;0,"Trip",IFERROR(FIND("trip",H1691,1),0)&gt;0,"Trip",IFERROR(FIND("假",H1691,1),0)&gt;0,"Leave",IFERROR(FIND("leave",H1691,1),0)&gt;0,"Leave",IFERROR(FIND("补单",H1691,1),0)&gt;0,"Supp",IFERROR(FIND("Replenishment",H1691,1),0)&gt;0,"Supp",1=1,H1691)</f>
        <v>0</v>
      </c>
      <c r="L1691" s="17">
        <f t="shared" si="26"/>
        <v>0</v>
      </c>
      <c r="M1691" s="17" cm="1">
        <f t="array" ref="M1691">_xlfn.IFS(IFERROR(FIND("事假",H1691,1),0)&gt;0,"Unpaid",IFERROR(FIND("年休假",H1691,1),0)&gt;0,"Annual",IFERROR(FIND("产",H1691,1),0)&gt;0,"Welfare",IFERROR(FIND("婚",H1691,1),0)&gt;0,"Welfare",IFERROR(FIND("育",H1691,1),0)&gt;0,"Welfare",IFERROR(FIND("丧",H1691,1),0)&gt;0,"Welfare",IFERROR(FIND("Annual",H1691,1),0)&gt;0,"Annual",IFERROR(FIND("annual",H1691,1),0)&gt;0,"Annual",IFERROR(FIND("病假",H1691,1),0)&gt;0,"Sick",IFERROR(FIND("sick",H1691,1),0)&gt;0,"Sick",IFERROR(FIND("Leave",H1691,1),0)&gt;0,"Unpaid",IFERROR(FIND("unpaid",H1691,1),0)&gt;0,"Unpaid",IFERROR(FIND("welfare",H1691,1),0)&gt;0,"Welfare",1=1,H1691)</f>
        <v>0</v>
      </c>
    </row>
    <row r="1692" spans="11:13">
      <c r="K1692" s="17" cm="1">
        <f t="array" ref="K1692">_xlfn.IFS(IFERROR(FIND("差",H1692,1),0)&gt;0,"Trip",IFERROR(FIND("trip",H1692,1),0)&gt;0,"Trip",IFERROR(FIND("假",H1692,1),0)&gt;0,"Leave",IFERROR(FIND("leave",H1692,1),0)&gt;0,"Leave",IFERROR(FIND("补单",H1692,1),0)&gt;0,"Supp",IFERROR(FIND("Replenishment",H1692,1),0)&gt;0,"Supp",1=1,H1692)</f>
        <v>0</v>
      </c>
      <c r="L1692" s="17">
        <f t="shared" si="26"/>
        <v>0</v>
      </c>
      <c r="M1692" s="17" cm="1">
        <f t="array" ref="M1692">_xlfn.IFS(IFERROR(FIND("事假",H1692,1),0)&gt;0,"Unpaid",IFERROR(FIND("年休假",H1692,1),0)&gt;0,"Annual",IFERROR(FIND("产",H1692,1),0)&gt;0,"Welfare",IFERROR(FIND("婚",H1692,1),0)&gt;0,"Welfare",IFERROR(FIND("育",H1692,1),0)&gt;0,"Welfare",IFERROR(FIND("丧",H1692,1),0)&gt;0,"Welfare",IFERROR(FIND("Annual",H1692,1),0)&gt;0,"Annual",IFERROR(FIND("annual",H1692,1),0)&gt;0,"Annual",IFERROR(FIND("病假",H1692,1),0)&gt;0,"Sick",IFERROR(FIND("sick",H1692,1),0)&gt;0,"Sick",IFERROR(FIND("Leave",H1692,1),0)&gt;0,"Unpaid",IFERROR(FIND("unpaid",H1692,1),0)&gt;0,"Unpaid",IFERROR(FIND("welfare",H1692,1),0)&gt;0,"Welfare",1=1,H1692)</f>
        <v>0</v>
      </c>
    </row>
    <row r="1693" spans="11:13">
      <c r="K1693" s="17" cm="1">
        <f t="array" ref="K1693">_xlfn.IFS(IFERROR(FIND("差",H1693,1),0)&gt;0,"Trip",IFERROR(FIND("trip",H1693,1),0)&gt;0,"Trip",IFERROR(FIND("假",H1693,1),0)&gt;0,"Leave",IFERROR(FIND("leave",H1693,1),0)&gt;0,"Leave",IFERROR(FIND("补单",H1693,1),0)&gt;0,"Supp",IFERROR(FIND("Replenishment",H1693,1),0)&gt;0,"Supp",1=1,H1693)</f>
        <v>0</v>
      </c>
      <c r="L1693" s="17">
        <f t="shared" si="26"/>
        <v>0</v>
      </c>
      <c r="M1693" s="17" cm="1">
        <f t="array" ref="M1693">_xlfn.IFS(IFERROR(FIND("事假",H1693,1),0)&gt;0,"Unpaid",IFERROR(FIND("年休假",H1693,1),0)&gt;0,"Annual",IFERROR(FIND("产",H1693,1),0)&gt;0,"Welfare",IFERROR(FIND("婚",H1693,1),0)&gt;0,"Welfare",IFERROR(FIND("育",H1693,1),0)&gt;0,"Welfare",IFERROR(FIND("丧",H1693,1),0)&gt;0,"Welfare",IFERROR(FIND("Annual",H1693,1),0)&gt;0,"Annual",IFERROR(FIND("annual",H1693,1),0)&gt;0,"Annual",IFERROR(FIND("病假",H1693,1),0)&gt;0,"Sick",IFERROR(FIND("sick",H1693,1),0)&gt;0,"Sick",IFERROR(FIND("Leave",H1693,1),0)&gt;0,"Unpaid",IFERROR(FIND("unpaid",H1693,1),0)&gt;0,"Unpaid",IFERROR(FIND("welfare",H1693,1),0)&gt;0,"Welfare",1=1,H1693)</f>
        <v>0</v>
      </c>
    </row>
    <row r="1694" spans="11:13">
      <c r="K1694" s="17" cm="1">
        <f t="array" ref="K1694">_xlfn.IFS(IFERROR(FIND("差",H1694,1),0)&gt;0,"Trip",IFERROR(FIND("trip",H1694,1),0)&gt;0,"Trip",IFERROR(FIND("假",H1694,1),0)&gt;0,"Leave",IFERROR(FIND("leave",H1694,1),0)&gt;0,"Leave",IFERROR(FIND("补单",H1694,1),0)&gt;0,"Supp",IFERROR(FIND("Replenishment",H1694,1),0)&gt;0,"Supp",1=1,H1694)</f>
        <v>0</v>
      </c>
      <c r="L1694" s="17">
        <f t="shared" si="26"/>
        <v>0</v>
      </c>
      <c r="M1694" s="17" cm="1">
        <f t="array" ref="M1694">_xlfn.IFS(IFERROR(FIND("事假",H1694,1),0)&gt;0,"Unpaid",IFERROR(FIND("年休假",H1694,1),0)&gt;0,"Annual",IFERROR(FIND("产",H1694,1),0)&gt;0,"Welfare",IFERROR(FIND("婚",H1694,1),0)&gt;0,"Welfare",IFERROR(FIND("育",H1694,1),0)&gt;0,"Welfare",IFERROR(FIND("丧",H1694,1),0)&gt;0,"Welfare",IFERROR(FIND("Annual",H1694,1),0)&gt;0,"Annual",IFERROR(FIND("annual",H1694,1),0)&gt;0,"Annual",IFERROR(FIND("病假",H1694,1),0)&gt;0,"Sick",IFERROR(FIND("sick",H1694,1),0)&gt;0,"Sick",IFERROR(FIND("Leave",H1694,1),0)&gt;0,"Unpaid",IFERROR(FIND("unpaid",H1694,1),0)&gt;0,"Unpaid",IFERROR(FIND("welfare",H1694,1),0)&gt;0,"Welfare",1=1,H1694)</f>
        <v>0</v>
      </c>
    </row>
    <row r="1695" spans="11:13">
      <c r="K1695" s="17" cm="1">
        <f t="array" ref="K1695">_xlfn.IFS(IFERROR(FIND("差",H1695,1),0)&gt;0,"Trip",IFERROR(FIND("trip",H1695,1),0)&gt;0,"Trip",IFERROR(FIND("假",H1695,1),0)&gt;0,"Leave",IFERROR(FIND("leave",H1695,1),0)&gt;0,"Leave",IFERROR(FIND("补单",H1695,1),0)&gt;0,"Supp",IFERROR(FIND("Replenishment",H1695,1),0)&gt;0,"Supp",1=1,H1695)</f>
        <v>0</v>
      </c>
      <c r="L1695" s="17">
        <f t="shared" si="26"/>
        <v>0</v>
      </c>
      <c r="M1695" s="17" cm="1">
        <f t="array" ref="M1695">_xlfn.IFS(IFERROR(FIND("事假",H1695,1),0)&gt;0,"Unpaid",IFERROR(FIND("年休假",H1695,1),0)&gt;0,"Annual",IFERROR(FIND("产",H1695,1),0)&gt;0,"Welfare",IFERROR(FIND("婚",H1695,1),0)&gt;0,"Welfare",IFERROR(FIND("育",H1695,1),0)&gt;0,"Welfare",IFERROR(FIND("丧",H1695,1),0)&gt;0,"Welfare",IFERROR(FIND("Annual",H1695,1),0)&gt;0,"Annual",IFERROR(FIND("annual",H1695,1),0)&gt;0,"Annual",IFERROR(FIND("病假",H1695,1),0)&gt;0,"Sick",IFERROR(FIND("sick",H1695,1),0)&gt;0,"Sick",IFERROR(FIND("Leave",H1695,1),0)&gt;0,"Unpaid",IFERROR(FIND("unpaid",H1695,1),0)&gt;0,"Unpaid",IFERROR(FIND("welfare",H1695,1),0)&gt;0,"Welfare",1=1,H1695)</f>
        <v>0</v>
      </c>
    </row>
    <row r="1696" spans="11:13">
      <c r="K1696" s="17" cm="1">
        <f t="array" ref="K1696">_xlfn.IFS(IFERROR(FIND("差",H1696,1),0)&gt;0,"Trip",IFERROR(FIND("trip",H1696,1),0)&gt;0,"Trip",IFERROR(FIND("假",H1696,1),0)&gt;0,"Leave",IFERROR(FIND("leave",H1696,1),0)&gt;0,"Leave",IFERROR(FIND("补单",H1696,1),0)&gt;0,"Supp",IFERROR(FIND("Replenishment",H1696,1),0)&gt;0,"Supp",1=1,H1696)</f>
        <v>0</v>
      </c>
      <c r="L1696" s="17">
        <f t="shared" si="26"/>
        <v>0</v>
      </c>
      <c r="M1696" s="17" cm="1">
        <f t="array" ref="M1696">_xlfn.IFS(IFERROR(FIND("事假",H1696,1),0)&gt;0,"Unpaid",IFERROR(FIND("年休假",H1696,1),0)&gt;0,"Annual",IFERROR(FIND("产",H1696,1),0)&gt;0,"Welfare",IFERROR(FIND("婚",H1696,1),0)&gt;0,"Welfare",IFERROR(FIND("育",H1696,1),0)&gt;0,"Welfare",IFERROR(FIND("丧",H1696,1),0)&gt;0,"Welfare",IFERROR(FIND("Annual",H1696,1),0)&gt;0,"Annual",IFERROR(FIND("annual",H1696,1),0)&gt;0,"Annual",IFERROR(FIND("病假",H1696,1),0)&gt;0,"Sick",IFERROR(FIND("sick",H1696,1),0)&gt;0,"Sick",IFERROR(FIND("Leave",H1696,1),0)&gt;0,"Unpaid",IFERROR(FIND("unpaid",H1696,1),0)&gt;0,"Unpaid",IFERROR(FIND("welfare",H1696,1),0)&gt;0,"Welfare",1=1,H1696)</f>
        <v>0</v>
      </c>
    </row>
    <row r="1697" spans="11:13">
      <c r="K1697" s="17" cm="1">
        <f t="array" ref="K1697">_xlfn.IFS(IFERROR(FIND("差",H1697,1),0)&gt;0,"Trip",IFERROR(FIND("trip",H1697,1),0)&gt;0,"Trip",IFERROR(FIND("假",H1697,1),0)&gt;0,"Leave",IFERROR(FIND("leave",H1697,1),0)&gt;0,"Leave",IFERROR(FIND("补单",H1697,1),0)&gt;0,"Supp",IFERROR(FIND("Replenishment",H1697,1),0)&gt;0,"Supp",1=1,H1697)</f>
        <v>0</v>
      </c>
      <c r="L1697" s="17">
        <f t="shared" si="26"/>
        <v>0</v>
      </c>
      <c r="M1697" s="17" cm="1">
        <f t="array" ref="M1697">_xlfn.IFS(IFERROR(FIND("事假",H1697,1),0)&gt;0,"Unpaid",IFERROR(FIND("年休假",H1697,1),0)&gt;0,"Annual",IFERROR(FIND("产",H1697,1),0)&gt;0,"Welfare",IFERROR(FIND("婚",H1697,1),0)&gt;0,"Welfare",IFERROR(FIND("育",H1697,1),0)&gt;0,"Welfare",IFERROR(FIND("丧",H1697,1),0)&gt;0,"Welfare",IFERROR(FIND("Annual",H1697,1),0)&gt;0,"Annual",IFERROR(FIND("annual",H1697,1),0)&gt;0,"Annual",IFERROR(FIND("病假",H1697,1),0)&gt;0,"Sick",IFERROR(FIND("sick",H1697,1),0)&gt;0,"Sick",IFERROR(FIND("Leave",H1697,1),0)&gt;0,"Unpaid",IFERROR(FIND("unpaid",H1697,1),0)&gt;0,"Unpaid",IFERROR(FIND("welfare",H1697,1),0)&gt;0,"Welfare",1=1,H1697)</f>
        <v>0</v>
      </c>
    </row>
    <row r="1698" spans="11:13">
      <c r="K1698" s="17" cm="1">
        <f t="array" ref="K1698">_xlfn.IFS(IFERROR(FIND("差",H1698,1),0)&gt;0,"Trip",IFERROR(FIND("trip",H1698,1),0)&gt;0,"Trip",IFERROR(FIND("假",H1698,1),0)&gt;0,"Leave",IFERROR(FIND("leave",H1698,1),0)&gt;0,"Leave",IFERROR(FIND("补单",H1698,1),0)&gt;0,"Supp",IFERROR(FIND("Replenishment",H1698,1),0)&gt;0,"Supp",1=1,H1698)</f>
        <v>0</v>
      </c>
      <c r="L1698" s="17">
        <f t="shared" si="26"/>
        <v>0</v>
      </c>
      <c r="M1698" s="17" cm="1">
        <f t="array" ref="M1698">_xlfn.IFS(IFERROR(FIND("事假",H1698,1),0)&gt;0,"Unpaid",IFERROR(FIND("年休假",H1698,1),0)&gt;0,"Annual",IFERROR(FIND("产",H1698,1),0)&gt;0,"Welfare",IFERROR(FIND("婚",H1698,1),0)&gt;0,"Welfare",IFERROR(FIND("育",H1698,1),0)&gt;0,"Welfare",IFERROR(FIND("丧",H1698,1),0)&gt;0,"Welfare",IFERROR(FIND("Annual",H1698,1),0)&gt;0,"Annual",IFERROR(FIND("annual",H1698,1),0)&gt;0,"Annual",IFERROR(FIND("病假",H1698,1),0)&gt;0,"Sick",IFERROR(FIND("sick",H1698,1),0)&gt;0,"Sick",IFERROR(FIND("Leave",H1698,1),0)&gt;0,"Unpaid",IFERROR(FIND("unpaid",H1698,1),0)&gt;0,"Unpaid",IFERROR(FIND("welfare",H1698,1),0)&gt;0,"Welfare",1=1,H1698)</f>
        <v>0</v>
      </c>
    </row>
    <row r="1699" spans="11:13">
      <c r="K1699" s="17" cm="1">
        <f t="array" ref="K1699">_xlfn.IFS(IFERROR(FIND("差",H1699,1),0)&gt;0,"Trip",IFERROR(FIND("trip",H1699,1),0)&gt;0,"Trip",IFERROR(FIND("假",H1699,1),0)&gt;0,"Leave",IFERROR(FIND("leave",H1699,1),0)&gt;0,"Leave",IFERROR(FIND("补单",H1699,1),0)&gt;0,"Supp",IFERROR(FIND("Replenishment",H1699,1),0)&gt;0,"Supp",1=1,H1699)</f>
        <v>0</v>
      </c>
      <c r="L1699" s="17">
        <f t="shared" si="26"/>
        <v>0</v>
      </c>
      <c r="M1699" s="17" cm="1">
        <f t="array" ref="M1699">_xlfn.IFS(IFERROR(FIND("事假",H1699,1),0)&gt;0,"Unpaid",IFERROR(FIND("年休假",H1699,1),0)&gt;0,"Annual",IFERROR(FIND("产",H1699,1),0)&gt;0,"Welfare",IFERROR(FIND("婚",H1699,1),0)&gt;0,"Welfare",IFERROR(FIND("育",H1699,1),0)&gt;0,"Welfare",IFERROR(FIND("丧",H1699,1),0)&gt;0,"Welfare",IFERROR(FIND("Annual",H1699,1),0)&gt;0,"Annual",IFERROR(FIND("annual",H1699,1),0)&gt;0,"Annual",IFERROR(FIND("病假",H1699,1),0)&gt;0,"Sick",IFERROR(FIND("sick",H1699,1),0)&gt;0,"Sick",IFERROR(FIND("Leave",H1699,1),0)&gt;0,"Unpaid",IFERROR(FIND("unpaid",H1699,1),0)&gt;0,"Unpaid",IFERROR(FIND("welfare",H1699,1),0)&gt;0,"Welfare",1=1,H1699)</f>
        <v>0</v>
      </c>
    </row>
    <row r="1700" spans="11:13">
      <c r="K1700" s="17" cm="1">
        <f t="array" ref="K1700">_xlfn.IFS(IFERROR(FIND("差",H1700,1),0)&gt;0,"Trip",IFERROR(FIND("trip",H1700,1),0)&gt;0,"Trip",IFERROR(FIND("假",H1700,1),0)&gt;0,"Leave",IFERROR(FIND("leave",H1700,1),0)&gt;0,"Leave",IFERROR(FIND("补单",H1700,1),0)&gt;0,"Supp",IFERROR(FIND("Replenishment",H1700,1),0)&gt;0,"Supp",1=1,H1700)</f>
        <v>0</v>
      </c>
      <c r="L1700" s="17">
        <f t="shared" si="26"/>
        <v>0</v>
      </c>
      <c r="M1700" s="17" cm="1">
        <f t="array" ref="M1700">_xlfn.IFS(IFERROR(FIND("事假",H1700,1),0)&gt;0,"Unpaid",IFERROR(FIND("年休假",H1700,1),0)&gt;0,"Annual",IFERROR(FIND("产",H1700,1),0)&gt;0,"Welfare",IFERROR(FIND("婚",H1700,1),0)&gt;0,"Welfare",IFERROR(FIND("育",H1700,1),0)&gt;0,"Welfare",IFERROR(FIND("丧",H1700,1),0)&gt;0,"Welfare",IFERROR(FIND("Annual",H1700,1),0)&gt;0,"Annual",IFERROR(FIND("annual",H1700,1),0)&gt;0,"Annual",IFERROR(FIND("病假",H1700,1),0)&gt;0,"Sick",IFERROR(FIND("sick",H1700,1),0)&gt;0,"Sick",IFERROR(FIND("Leave",H1700,1),0)&gt;0,"Unpaid",IFERROR(FIND("unpaid",H1700,1),0)&gt;0,"Unpaid",IFERROR(FIND("welfare",H1700,1),0)&gt;0,"Welfare",1=1,H1700)</f>
        <v>0</v>
      </c>
    </row>
    <row r="1701" spans="11:13">
      <c r="K1701" s="17" cm="1">
        <f t="array" ref="K1701">_xlfn.IFS(IFERROR(FIND("差",H1701,1),0)&gt;0,"Trip",IFERROR(FIND("trip",H1701,1),0)&gt;0,"Trip",IFERROR(FIND("假",H1701,1),0)&gt;0,"Leave",IFERROR(FIND("leave",H1701,1),0)&gt;0,"Leave",IFERROR(FIND("补单",H1701,1),0)&gt;0,"Supp",IFERROR(FIND("Replenishment",H1701,1),0)&gt;0,"Supp",1=1,H1701)</f>
        <v>0</v>
      </c>
      <c r="L1701" s="17">
        <f t="shared" si="26"/>
        <v>0</v>
      </c>
      <c r="M1701" s="17" cm="1">
        <f t="array" ref="M1701">_xlfn.IFS(IFERROR(FIND("事假",H1701,1),0)&gt;0,"Unpaid",IFERROR(FIND("年休假",H1701,1),0)&gt;0,"Annual",IFERROR(FIND("产",H1701,1),0)&gt;0,"Welfare",IFERROR(FIND("婚",H1701,1),0)&gt;0,"Welfare",IFERROR(FIND("育",H1701,1),0)&gt;0,"Welfare",IFERROR(FIND("丧",H1701,1),0)&gt;0,"Welfare",IFERROR(FIND("Annual",H1701,1),0)&gt;0,"Annual",IFERROR(FIND("annual",H1701,1),0)&gt;0,"Annual",IFERROR(FIND("病假",H1701,1),0)&gt;0,"Sick",IFERROR(FIND("sick",H1701,1),0)&gt;0,"Sick",IFERROR(FIND("Leave",H1701,1),0)&gt;0,"Unpaid",IFERROR(FIND("unpaid",H1701,1),0)&gt;0,"Unpaid",IFERROR(FIND("welfare",H1701,1),0)&gt;0,"Welfare",1=1,H1701)</f>
        <v>0</v>
      </c>
    </row>
    <row r="1702" spans="11:13">
      <c r="K1702" s="17" cm="1">
        <f t="array" ref="K1702">_xlfn.IFS(IFERROR(FIND("差",H1702,1),0)&gt;0,"Trip",IFERROR(FIND("trip",H1702,1),0)&gt;0,"Trip",IFERROR(FIND("假",H1702,1),0)&gt;0,"Leave",IFERROR(FIND("leave",H1702,1),0)&gt;0,"Leave",IFERROR(FIND("补单",H1702,1),0)&gt;0,"Supp",IFERROR(FIND("Replenishment",H1702,1),0)&gt;0,"Supp",1=1,H1702)</f>
        <v>0</v>
      </c>
      <c r="L1702" s="17">
        <f t="shared" si="26"/>
        <v>0</v>
      </c>
      <c r="M1702" s="17" cm="1">
        <f t="array" ref="M1702">_xlfn.IFS(IFERROR(FIND("事假",H1702,1),0)&gt;0,"Unpaid",IFERROR(FIND("年休假",H1702,1),0)&gt;0,"Annual",IFERROR(FIND("产",H1702,1),0)&gt;0,"Welfare",IFERROR(FIND("婚",H1702,1),0)&gt;0,"Welfare",IFERROR(FIND("育",H1702,1),0)&gt;0,"Welfare",IFERROR(FIND("丧",H1702,1),0)&gt;0,"Welfare",IFERROR(FIND("Annual",H1702,1),0)&gt;0,"Annual",IFERROR(FIND("annual",H1702,1),0)&gt;0,"Annual",IFERROR(FIND("病假",H1702,1),0)&gt;0,"Sick",IFERROR(FIND("sick",H1702,1),0)&gt;0,"Sick",IFERROR(FIND("Leave",H1702,1),0)&gt;0,"Unpaid",IFERROR(FIND("unpaid",H1702,1),0)&gt;0,"Unpaid",IFERROR(FIND("welfare",H1702,1),0)&gt;0,"Welfare",1=1,H1702)</f>
        <v>0</v>
      </c>
    </row>
    <row r="1703" spans="11:13">
      <c r="K1703" s="17" cm="1">
        <f t="array" ref="K1703">_xlfn.IFS(IFERROR(FIND("差",H1703,1),0)&gt;0,"Trip",IFERROR(FIND("trip",H1703,1),0)&gt;0,"Trip",IFERROR(FIND("假",H1703,1),0)&gt;0,"Leave",IFERROR(FIND("leave",H1703,1),0)&gt;0,"Leave",IFERROR(FIND("补单",H1703,1),0)&gt;0,"Supp",IFERROR(FIND("Replenishment",H1703,1),0)&gt;0,"Supp",1=1,H1703)</f>
        <v>0</v>
      </c>
      <c r="L1703" s="17">
        <f t="shared" si="26"/>
        <v>0</v>
      </c>
      <c r="M1703" s="17" cm="1">
        <f t="array" ref="M1703">_xlfn.IFS(IFERROR(FIND("事假",H1703,1),0)&gt;0,"Unpaid",IFERROR(FIND("年休假",H1703,1),0)&gt;0,"Annual",IFERROR(FIND("产",H1703,1),0)&gt;0,"Welfare",IFERROR(FIND("婚",H1703,1),0)&gt;0,"Welfare",IFERROR(FIND("育",H1703,1),0)&gt;0,"Welfare",IFERROR(FIND("丧",H1703,1),0)&gt;0,"Welfare",IFERROR(FIND("Annual",H1703,1),0)&gt;0,"Annual",IFERROR(FIND("annual",H1703,1),0)&gt;0,"Annual",IFERROR(FIND("病假",H1703,1),0)&gt;0,"Sick",IFERROR(FIND("sick",H1703,1),0)&gt;0,"Sick",IFERROR(FIND("Leave",H1703,1),0)&gt;0,"Unpaid",IFERROR(FIND("unpaid",H1703,1),0)&gt;0,"Unpaid",IFERROR(FIND("welfare",H1703,1),0)&gt;0,"Welfare",1=1,H1703)</f>
        <v>0</v>
      </c>
    </row>
    <row r="1704" spans="11:13">
      <c r="K1704" s="17" cm="1">
        <f t="array" ref="K1704">_xlfn.IFS(IFERROR(FIND("差",H1704,1),0)&gt;0,"Trip",IFERROR(FIND("trip",H1704,1),0)&gt;0,"Trip",IFERROR(FIND("假",H1704,1),0)&gt;0,"Leave",IFERROR(FIND("leave",H1704,1),0)&gt;0,"Leave",IFERROR(FIND("补单",H1704,1),0)&gt;0,"Supp",IFERROR(FIND("Replenishment",H1704,1),0)&gt;0,"Supp",1=1,H1704)</f>
        <v>0</v>
      </c>
      <c r="L1704" s="17">
        <f t="shared" si="26"/>
        <v>0</v>
      </c>
      <c r="M1704" s="17" cm="1">
        <f t="array" ref="M1704">_xlfn.IFS(IFERROR(FIND("事假",H1704,1),0)&gt;0,"Unpaid",IFERROR(FIND("年休假",H1704,1),0)&gt;0,"Annual",IFERROR(FIND("产",H1704,1),0)&gt;0,"Welfare",IFERROR(FIND("婚",H1704,1),0)&gt;0,"Welfare",IFERROR(FIND("育",H1704,1),0)&gt;0,"Welfare",IFERROR(FIND("丧",H1704,1),0)&gt;0,"Welfare",IFERROR(FIND("Annual",H1704,1),0)&gt;0,"Annual",IFERROR(FIND("annual",H1704,1),0)&gt;0,"Annual",IFERROR(FIND("病假",H1704,1),0)&gt;0,"Sick",IFERROR(FIND("sick",H1704,1),0)&gt;0,"Sick",IFERROR(FIND("Leave",H1704,1),0)&gt;0,"Unpaid",IFERROR(FIND("unpaid",H1704,1),0)&gt;0,"Unpaid",IFERROR(FIND("welfare",H1704,1),0)&gt;0,"Welfare",1=1,H1704)</f>
        <v>0</v>
      </c>
    </row>
    <row r="1705" spans="11:13">
      <c r="K1705" s="17" cm="1">
        <f t="array" ref="K1705">_xlfn.IFS(IFERROR(FIND("差",H1705,1),0)&gt;0,"Trip",IFERROR(FIND("trip",H1705,1),0)&gt;0,"Trip",IFERROR(FIND("假",H1705,1),0)&gt;0,"Leave",IFERROR(FIND("leave",H1705,1),0)&gt;0,"Leave",IFERROR(FIND("补单",H1705,1),0)&gt;0,"Supp",IFERROR(FIND("Replenishment",H1705,1),0)&gt;0,"Supp",1=1,H1705)</f>
        <v>0</v>
      </c>
      <c r="L1705" s="17">
        <f t="shared" si="26"/>
        <v>0</v>
      </c>
      <c r="M1705" s="17" cm="1">
        <f t="array" ref="M1705">_xlfn.IFS(IFERROR(FIND("事假",H1705,1),0)&gt;0,"Unpaid",IFERROR(FIND("年休假",H1705,1),0)&gt;0,"Annual",IFERROR(FIND("产",H1705,1),0)&gt;0,"Welfare",IFERROR(FIND("婚",H1705,1),0)&gt;0,"Welfare",IFERROR(FIND("育",H1705,1),0)&gt;0,"Welfare",IFERROR(FIND("丧",H1705,1),0)&gt;0,"Welfare",IFERROR(FIND("Annual",H1705,1),0)&gt;0,"Annual",IFERROR(FIND("annual",H1705,1),0)&gt;0,"Annual",IFERROR(FIND("病假",H1705,1),0)&gt;0,"Sick",IFERROR(FIND("sick",H1705,1),0)&gt;0,"Sick",IFERROR(FIND("Leave",H1705,1),0)&gt;0,"Unpaid",IFERROR(FIND("unpaid",H1705,1),0)&gt;0,"Unpaid",IFERROR(FIND("welfare",H1705,1),0)&gt;0,"Welfare",1=1,H1705)</f>
        <v>0</v>
      </c>
    </row>
    <row r="1706" spans="11:13">
      <c r="K1706" s="17" cm="1">
        <f t="array" ref="K1706">_xlfn.IFS(IFERROR(FIND("差",H1706,1),0)&gt;0,"Trip",IFERROR(FIND("trip",H1706,1),0)&gt;0,"Trip",IFERROR(FIND("假",H1706,1),0)&gt;0,"Leave",IFERROR(FIND("leave",H1706,1),0)&gt;0,"Leave",IFERROR(FIND("补单",H1706,1),0)&gt;0,"Supp",IFERROR(FIND("Replenishment",H1706,1),0)&gt;0,"Supp",1=1,H1706)</f>
        <v>0</v>
      </c>
      <c r="L1706" s="17">
        <f t="shared" si="26"/>
        <v>0</v>
      </c>
      <c r="M1706" s="17" cm="1">
        <f t="array" ref="M1706">_xlfn.IFS(IFERROR(FIND("事假",H1706,1),0)&gt;0,"Unpaid",IFERROR(FIND("年休假",H1706,1),0)&gt;0,"Annual",IFERROR(FIND("产",H1706,1),0)&gt;0,"Welfare",IFERROR(FIND("婚",H1706,1),0)&gt;0,"Welfare",IFERROR(FIND("育",H1706,1),0)&gt;0,"Welfare",IFERROR(FIND("丧",H1706,1),0)&gt;0,"Welfare",IFERROR(FIND("Annual",H1706,1),0)&gt;0,"Annual",IFERROR(FIND("annual",H1706,1),0)&gt;0,"Annual",IFERROR(FIND("病假",H1706,1),0)&gt;0,"Sick",IFERROR(FIND("sick",H1706,1),0)&gt;0,"Sick",IFERROR(FIND("Leave",H1706,1),0)&gt;0,"Unpaid",IFERROR(FIND("unpaid",H1706,1),0)&gt;0,"Unpaid",IFERROR(FIND("welfare",H1706,1),0)&gt;0,"Welfare",1=1,H1706)</f>
        <v>0</v>
      </c>
    </row>
    <row r="1707" spans="11:13">
      <c r="K1707" s="17" cm="1">
        <f t="array" ref="K1707">_xlfn.IFS(IFERROR(FIND("差",H1707,1),0)&gt;0,"Trip",IFERROR(FIND("trip",H1707,1),0)&gt;0,"Trip",IFERROR(FIND("假",H1707,1),0)&gt;0,"Leave",IFERROR(FIND("leave",H1707,1),0)&gt;0,"Leave",IFERROR(FIND("补单",H1707,1),0)&gt;0,"Supp",IFERROR(FIND("Replenishment",H1707,1),0)&gt;0,"Supp",1=1,H1707)</f>
        <v>0</v>
      </c>
      <c r="L1707" s="17">
        <f t="shared" si="26"/>
        <v>0</v>
      </c>
      <c r="M1707" s="17" cm="1">
        <f t="array" ref="M1707">_xlfn.IFS(IFERROR(FIND("事假",H1707,1),0)&gt;0,"Unpaid",IFERROR(FIND("年休假",H1707,1),0)&gt;0,"Annual",IFERROR(FIND("产",H1707,1),0)&gt;0,"Welfare",IFERROR(FIND("婚",H1707,1),0)&gt;0,"Welfare",IFERROR(FIND("育",H1707,1),0)&gt;0,"Welfare",IFERROR(FIND("丧",H1707,1),0)&gt;0,"Welfare",IFERROR(FIND("Annual",H1707,1),0)&gt;0,"Annual",IFERROR(FIND("annual",H1707,1),0)&gt;0,"Annual",IFERROR(FIND("病假",H1707,1),0)&gt;0,"Sick",IFERROR(FIND("sick",H1707,1),0)&gt;0,"Sick",IFERROR(FIND("Leave",H1707,1),0)&gt;0,"Unpaid",IFERROR(FIND("unpaid",H1707,1),0)&gt;0,"Unpaid",IFERROR(FIND("welfare",H1707,1),0)&gt;0,"Welfare",1=1,H1707)</f>
        <v>0</v>
      </c>
    </row>
    <row r="1708" spans="11:13">
      <c r="K1708" s="17" cm="1">
        <f t="array" ref="K1708">_xlfn.IFS(IFERROR(FIND("差",H1708,1),0)&gt;0,"Trip",IFERROR(FIND("trip",H1708,1),0)&gt;0,"Trip",IFERROR(FIND("假",H1708,1),0)&gt;0,"Leave",IFERROR(FIND("leave",H1708,1),0)&gt;0,"Leave",IFERROR(FIND("补单",H1708,1),0)&gt;0,"Supp",IFERROR(FIND("Replenishment",H1708,1),0)&gt;0,"Supp",1=1,H1708)</f>
        <v>0</v>
      </c>
      <c r="L1708" s="17">
        <f t="shared" si="26"/>
        <v>0</v>
      </c>
      <c r="M1708" s="17" cm="1">
        <f t="array" ref="M1708">_xlfn.IFS(IFERROR(FIND("事假",H1708,1),0)&gt;0,"Unpaid",IFERROR(FIND("年休假",H1708,1),0)&gt;0,"Annual",IFERROR(FIND("产",H1708,1),0)&gt;0,"Welfare",IFERROR(FIND("婚",H1708,1),0)&gt;0,"Welfare",IFERROR(FIND("育",H1708,1),0)&gt;0,"Welfare",IFERROR(FIND("丧",H1708,1),0)&gt;0,"Welfare",IFERROR(FIND("Annual",H1708,1),0)&gt;0,"Annual",IFERROR(FIND("annual",H1708,1),0)&gt;0,"Annual",IFERROR(FIND("病假",H1708,1),0)&gt;0,"Sick",IFERROR(FIND("sick",H1708,1),0)&gt;0,"Sick",IFERROR(FIND("Leave",H1708,1),0)&gt;0,"Unpaid",IFERROR(FIND("unpaid",H1708,1),0)&gt;0,"Unpaid",IFERROR(FIND("welfare",H1708,1),0)&gt;0,"Welfare",1=1,H1708)</f>
        <v>0</v>
      </c>
    </row>
    <row r="1709" spans="11:13">
      <c r="K1709" s="17" cm="1">
        <f t="array" ref="K1709">_xlfn.IFS(IFERROR(FIND("差",H1709,1),0)&gt;0,"Trip",IFERROR(FIND("trip",H1709,1),0)&gt;0,"Trip",IFERROR(FIND("假",H1709,1),0)&gt;0,"Leave",IFERROR(FIND("leave",H1709,1),0)&gt;0,"Leave",IFERROR(FIND("补单",H1709,1),0)&gt;0,"Supp",IFERROR(FIND("Replenishment",H1709,1),0)&gt;0,"Supp",1=1,H1709)</f>
        <v>0</v>
      </c>
      <c r="L1709" s="17">
        <f t="shared" si="26"/>
        <v>0</v>
      </c>
      <c r="M1709" s="17" cm="1">
        <f t="array" ref="M1709">_xlfn.IFS(IFERROR(FIND("事假",H1709,1),0)&gt;0,"Unpaid",IFERROR(FIND("年休假",H1709,1),0)&gt;0,"Annual",IFERROR(FIND("产",H1709,1),0)&gt;0,"Welfare",IFERROR(FIND("婚",H1709,1),0)&gt;0,"Welfare",IFERROR(FIND("育",H1709,1),0)&gt;0,"Welfare",IFERROR(FIND("丧",H1709,1),0)&gt;0,"Welfare",IFERROR(FIND("Annual",H1709,1),0)&gt;0,"Annual",IFERROR(FIND("annual",H1709,1),0)&gt;0,"Annual",IFERROR(FIND("病假",H1709,1),0)&gt;0,"Sick",IFERROR(FIND("sick",H1709,1),0)&gt;0,"Sick",IFERROR(FIND("Leave",H1709,1),0)&gt;0,"Unpaid",IFERROR(FIND("unpaid",H1709,1),0)&gt;0,"Unpaid",IFERROR(FIND("welfare",H1709,1),0)&gt;0,"Welfare",1=1,H1709)</f>
        <v>0</v>
      </c>
    </row>
    <row r="1710" spans="11:13">
      <c r="K1710" s="17" cm="1">
        <f t="array" ref="K1710">_xlfn.IFS(IFERROR(FIND("差",H1710,1),0)&gt;0,"Trip",IFERROR(FIND("trip",H1710,1),0)&gt;0,"Trip",IFERROR(FIND("假",H1710,1),0)&gt;0,"Leave",IFERROR(FIND("leave",H1710,1),0)&gt;0,"Leave",IFERROR(FIND("补单",H1710,1),0)&gt;0,"Supp",IFERROR(FIND("Replenishment",H1710,1),0)&gt;0,"Supp",1=1,H1710)</f>
        <v>0</v>
      </c>
      <c r="L1710" s="17">
        <f t="shared" si="26"/>
        <v>0</v>
      </c>
      <c r="M1710" s="17" cm="1">
        <f t="array" ref="M1710">_xlfn.IFS(IFERROR(FIND("事假",H1710,1),0)&gt;0,"Unpaid",IFERROR(FIND("年休假",H1710,1),0)&gt;0,"Annual",IFERROR(FIND("产",H1710,1),0)&gt;0,"Welfare",IFERROR(FIND("婚",H1710,1),0)&gt;0,"Welfare",IFERROR(FIND("育",H1710,1),0)&gt;0,"Welfare",IFERROR(FIND("丧",H1710,1),0)&gt;0,"Welfare",IFERROR(FIND("Annual",H1710,1),0)&gt;0,"Annual",IFERROR(FIND("annual",H1710,1),0)&gt;0,"Annual",IFERROR(FIND("病假",H1710,1),0)&gt;0,"Sick",IFERROR(FIND("sick",H1710,1),0)&gt;0,"Sick",IFERROR(FIND("Leave",H1710,1),0)&gt;0,"Unpaid",IFERROR(FIND("unpaid",H1710,1),0)&gt;0,"Unpaid",IFERROR(FIND("welfare",H1710,1),0)&gt;0,"Welfare",1=1,H1710)</f>
        <v>0</v>
      </c>
    </row>
    <row r="1711" spans="11:13">
      <c r="K1711" s="17" cm="1">
        <f t="array" ref="K1711">_xlfn.IFS(IFERROR(FIND("差",H1711,1),0)&gt;0,"Trip",IFERROR(FIND("trip",H1711,1),0)&gt;0,"Trip",IFERROR(FIND("假",H1711,1),0)&gt;0,"Leave",IFERROR(FIND("leave",H1711,1),0)&gt;0,"Leave",IFERROR(FIND("补单",H1711,1),0)&gt;0,"Supp",IFERROR(FIND("Replenishment",H1711,1),0)&gt;0,"Supp",1=1,H1711)</f>
        <v>0</v>
      </c>
      <c r="L1711" s="17">
        <f t="shared" si="26"/>
        <v>0</v>
      </c>
      <c r="M1711" s="17" cm="1">
        <f t="array" ref="M1711">_xlfn.IFS(IFERROR(FIND("事假",H1711,1),0)&gt;0,"Unpaid",IFERROR(FIND("年休假",H1711,1),0)&gt;0,"Annual",IFERROR(FIND("产",H1711,1),0)&gt;0,"Welfare",IFERROR(FIND("婚",H1711,1),0)&gt;0,"Welfare",IFERROR(FIND("育",H1711,1),0)&gt;0,"Welfare",IFERROR(FIND("丧",H1711,1),0)&gt;0,"Welfare",IFERROR(FIND("Annual",H1711,1),0)&gt;0,"Annual",IFERROR(FIND("annual",H1711,1),0)&gt;0,"Annual",IFERROR(FIND("病假",H1711,1),0)&gt;0,"Sick",IFERROR(FIND("sick",H1711,1),0)&gt;0,"Sick",IFERROR(FIND("Leave",H1711,1),0)&gt;0,"Unpaid",IFERROR(FIND("unpaid",H1711,1),0)&gt;0,"Unpaid",IFERROR(FIND("welfare",H1711,1),0)&gt;0,"Welfare",1=1,H1711)</f>
        <v>0</v>
      </c>
    </row>
    <row r="1712" spans="11:13">
      <c r="K1712" s="17" cm="1">
        <f t="array" ref="K1712">_xlfn.IFS(IFERROR(FIND("差",H1712,1),0)&gt;0,"Trip",IFERROR(FIND("trip",H1712,1),0)&gt;0,"Trip",IFERROR(FIND("假",H1712,1),0)&gt;0,"Leave",IFERROR(FIND("leave",H1712,1),0)&gt;0,"Leave",IFERROR(FIND("补单",H1712,1),0)&gt;0,"Supp",IFERROR(FIND("Replenishment",H1712,1),0)&gt;0,"Supp",1=1,H1712)</f>
        <v>0</v>
      </c>
      <c r="L1712" s="17">
        <f t="shared" si="26"/>
        <v>0</v>
      </c>
      <c r="M1712" s="17" cm="1">
        <f t="array" ref="M1712">_xlfn.IFS(IFERROR(FIND("事假",H1712,1),0)&gt;0,"Unpaid",IFERROR(FIND("年休假",H1712,1),0)&gt;0,"Annual",IFERROR(FIND("产",H1712,1),0)&gt;0,"Welfare",IFERROR(FIND("婚",H1712,1),0)&gt;0,"Welfare",IFERROR(FIND("育",H1712,1),0)&gt;0,"Welfare",IFERROR(FIND("丧",H1712,1),0)&gt;0,"Welfare",IFERROR(FIND("Annual",H1712,1),0)&gt;0,"Annual",IFERROR(FIND("annual",H1712,1),0)&gt;0,"Annual",IFERROR(FIND("病假",H1712,1),0)&gt;0,"Sick",IFERROR(FIND("sick",H1712,1),0)&gt;0,"Sick",IFERROR(FIND("Leave",H1712,1),0)&gt;0,"Unpaid",IFERROR(FIND("unpaid",H1712,1),0)&gt;0,"Unpaid",IFERROR(FIND("welfare",H1712,1),0)&gt;0,"Welfare",1=1,H1712)</f>
        <v>0</v>
      </c>
    </row>
    <row r="1713" spans="11:13">
      <c r="K1713" s="17" cm="1">
        <f t="array" ref="K1713">_xlfn.IFS(IFERROR(FIND("差",H1713,1),0)&gt;0,"Trip",IFERROR(FIND("trip",H1713,1),0)&gt;0,"Trip",IFERROR(FIND("假",H1713,1),0)&gt;0,"Leave",IFERROR(FIND("leave",H1713,1),0)&gt;0,"Leave",IFERROR(FIND("补单",H1713,1),0)&gt;0,"Supp",IFERROR(FIND("Replenishment",H1713,1),0)&gt;0,"Supp",1=1,H1713)</f>
        <v>0</v>
      </c>
      <c r="L1713" s="17">
        <f t="shared" si="26"/>
        <v>0</v>
      </c>
      <c r="M1713" s="17" cm="1">
        <f t="array" ref="M1713">_xlfn.IFS(IFERROR(FIND("事假",H1713,1),0)&gt;0,"Unpaid",IFERROR(FIND("年休假",H1713,1),0)&gt;0,"Annual",IFERROR(FIND("产",H1713,1),0)&gt;0,"Welfare",IFERROR(FIND("婚",H1713,1),0)&gt;0,"Welfare",IFERROR(FIND("育",H1713,1),0)&gt;0,"Welfare",IFERROR(FIND("丧",H1713,1),0)&gt;0,"Welfare",IFERROR(FIND("Annual",H1713,1),0)&gt;0,"Annual",IFERROR(FIND("annual",H1713,1),0)&gt;0,"Annual",IFERROR(FIND("病假",H1713,1),0)&gt;0,"Sick",IFERROR(FIND("sick",H1713,1),0)&gt;0,"Sick",IFERROR(FIND("Leave",H1713,1),0)&gt;0,"Unpaid",IFERROR(FIND("unpaid",H1713,1),0)&gt;0,"Unpaid",IFERROR(FIND("welfare",H1713,1),0)&gt;0,"Welfare",1=1,H1713)</f>
        <v>0</v>
      </c>
    </row>
    <row r="1714" spans="11:13">
      <c r="K1714" s="17" cm="1">
        <f t="array" ref="K1714">_xlfn.IFS(IFERROR(FIND("差",H1714,1),0)&gt;0,"Trip",IFERROR(FIND("trip",H1714,1),0)&gt;0,"Trip",IFERROR(FIND("假",H1714,1),0)&gt;0,"Leave",IFERROR(FIND("leave",H1714,1),0)&gt;0,"Leave",IFERROR(FIND("补单",H1714,1),0)&gt;0,"Supp",IFERROR(FIND("Replenishment",H1714,1),0)&gt;0,"Supp",1=1,H1714)</f>
        <v>0</v>
      </c>
      <c r="L1714" s="17">
        <f t="shared" si="26"/>
        <v>0</v>
      </c>
      <c r="M1714" s="17" cm="1">
        <f t="array" ref="M1714">_xlfn.IFS(IFERROR(FIND("事假",H1714,1),0)&gt;0,"Unpaid",IFERROR(FIND("年休假",H1714,1),0)&gt;0,"Annual",IFERROR(FIND("产",H1714,1),0)&gt;0,"Welfare",IFERROR(FIND("婚",H1714,1),0)&gt;0,"Welfare",IFERROR(FIND("育",H1714,1),0)&gt;0,"Welfare",IFERROR(FIND("丧",H1714,1),0)&gt;0,"Welfare",IFERROR(FIND("Annual",H1714,1),0)&gt;0,"Annual",IFERROR(FIND("annual",H1714,1),0)&gt;0,"Annual",IFERROR(FIND("病假",H1714,1),0)&gt;0,"Sick",IFERROR(FIND("sick",H1714,1),0)&gt;0,"Sick",IFERROR(FIND("Leave",H1714,1),0)&gt;0,"Unpaid",IFERROR(FIND("unpaid",H1714,1),0)&gt;0,"Unpaid",IFERROR(FIND("welfare",H1714,1),0)&gt;0,"Welfare",1=1,H1714)</f>
        <v>0</v>
      </c>
    </row>
    <row r="1715" spans="11:13">
      <c r="K1715" s="17" cm="1">
        <f t="array" ref="K1715">_xlfn.IFS(IFERROR(FIND("差",H1715,1),0)&gt;0,"Trip",IFERROR(FIND("trip",H1715,1),0)&gt;0,"Trip",IFERROR(FIND("假",H1715,1),0)&gt;0,"Leave",IFERROR(FIND("leave",H1715,1),0)&gt;0,"Leave",IFERROR(FIND("补单",H1715,1),0)&gt;0,"Supp",IFERROR(FIND("Replenishment",H1715,1),0)&gt;0,"Supp",1=1,H1715)</f>
        <v>0</v>
      </c>
      <c r="L1715" s="17">
        <f t="shared" si="26"/>
        <v>0</v>
      </c>
      <c r="M1715" s="17" cm="1">
        <f t="array" ref="M1715">_xlfn.IFS(IFERROR(FIND("事假",H1715,1),0)&gt;0,"Unpaid",IFERROR(FIND("年休假",H1715,1),0)&gt;0,"Annual",IFERROR(FIND("产",H1715,1),0)&gt;0,"Welfare",IFERROR(FIND("婚",H1715,1),0)&gt;0,"Welfare",IFERROR(FIND("育",H1715,1),0)&gt;0,"Welfare",IFERROR(FIND("丧",H1715,1),0)&gt;0,"Welfare",IFERROR(FIND("Annual",H1715,1),0)&gt;0,"Annual",IFERROR(FIND("annual",H1715,1),0)&gt;0,"Annual",IFERROR(FIND("病假",H1715,1),0)&gt;0,"Sick",IFERROR(FIND("sick",H1715,1),0)&gt;0,"Sick",IFERROR(FIND("Leave",H1715,1),0)&gt;0,"Unpaid",IFERROR(FIND("unpaid",H1715,1),0)&gt;0,"Unpaid",IFERROR(FIND("welfare",H1715,1),0)&gt;0,"Welfare",1=1,H1715)</f>
        <v>0</v>
      </c>
    </row>
    <row r="1716" spans="11:13">
      <c r="K1716" s="17" cm="1">
        <f t="array" ref="K1716">_xlfn.IFS(IFERROR(FIND("差",H1716,1),0)&gt;0,"Trip",IFERROR(FIND("trip",H1716,1),0)&gt;0,"Trip",IFERROR(FIND("假",H1716,1),0)&gt;0,"Leave",IFERROR(FIND("leave",H1716,1),0)&gt;0,"Leave",IFERROR(FIND("补单",H1716,1),0)&gt;0,"Supp",IFERROR(FIND("Replenishment",H1716,1),0)&gt;0,"Supp",1=1,H1716)</f>
        <v>0</v>
      </c>
      <c r="L1716" s="17">
        <f t="shared" si="26"/>
        <v>0</v>
      </c>
      <c r="M1716" s="17" cm="1">
        <f t="array" ref="M1716">_xlfn.IFS(IFERROR(FIND("事假",H1716,1),0)&gt;0,"Unpaid",IFERROR(FIND("年休假",H1716,1),0)&gt;0,"Annual",IFERROR(FIND("产",H1716,1),0)&gt;0,"Welfare",IFERROR(FIND("婚",H1716,1),0)&gt;0,"Welfare",IFERROR(FIND("育",H1716,1),0)&gt;0,"Welfare",IFERROR(FIND("丧",H1716,1),0)&gt;0,"Welfare",IFERROR(FIND("Annual",H1716,1),0)&gt;0,"Annual",IFERROR(FIND("annual",H1716,1),0)&gt;0,"Annual",IFERROR(FIND("病假",H1716,1),0)&gt;0,"Sick",IFERROR(FIND("sick",H1716,1),0)&gt;0,"Sick",IFERROR(FIND("Leave",H1716,1),0)&gt;0,"Unpaid",IFERROR(FIND("unpaid",H1716,1),0)&gt;0,"Unpaid",IFERROR(FIND("welfare",H1716,1),0)&gt;0,"Welfare",1=1,H1716)</f>
        <v>0</v>
      </c>
    </row>
    <row r="1717" spans="11:13">
      <c r="K1717" s="17" cm="1">
        <f t="array" ref="K1717">_xlfn.IFS(IFERROR(FIND("差",H1717,1),0)&gt;0,"Trip",IFERROR(FIND("trip",H1717,1),0)&gt;0,"Trip",IFERROR(FIND("假",H1717,1),0)&gt;0,"Leave",IFERROR(FIND("leave",H1717,1),0)&gt;0,"Leave",IFERROR(FIND("补单",H1717,1),0)&gt;0,"Supp",IFERROR(FIND("Replenishment",H1717,1),0)&gt;0,"Supp",1=1,H1717)</f>
        <v>0</v>
      </c>
      <c r="L1717" s="17">
        <f t="shared" si="26"/>
        <v>0</v>
      </c>
      <c r="M1717" s="17" cm="1">
        <f t="array" ref="M1717">_xlfn.IFS(IFERROR(FIND("事假",H1717,1),0)&gt;0,"Unpaid",IFERROR(FIND("年休假",H1717,1),0)&gt;0,"Annual",IFERROR(FIND("产",H1717,1),0)&gt;0,"Welfare",IFERROR(FIND("婚",H1717,1),0)&gt;0,"Welfare",IFERROR(FIND("育",H1717,1),0)&gt;0,"Welfare",IFERROR(FIND("丧",H1717,1),0)&gt;0,"Welfare",IFERROR(FIND("Annual",H1717,1),0)&gt;0,"Annual",IFERROR(FIND("annual",H1717,1),0)&gt;0,"Annual",IFERROR(FIND("病假",H1717,1),0)&gt;0,"Sick",IFERROR(FIND("sick",H1717,1),0)&gt;0,"Sick",IFERROR(FIND("Leave",H1717,1),0)&gt;0,"Unpaid",IFERROR(FIND("unpaid",H1717,1),0)&gt;0,"Unpaid",IFERROR(FIND("welfare",H1717,1),0)&gt;0,"Welfare",1=1,H1717)</f>
        <v>0</v>
      </c>
    </row>
    <row r="1718" spans="11:13">
      <c r="K1718" s="17" cm="1">
        <f t="array" ref="K1718">_xlfn.IFS(IFERROR(FIND("差",H1718,1),0)&gt;0,"Trip",IFERROR(FIND("trip",H1718,1),0)&gt;0,"Trip",IFERROR(FIND("假",H1718,1),0)&gt;0,"Leave",IFERROR(FIND("leave",H1718,1),0)&gt;0,"Leave",IFERROR(FIND("补单",H1718,1),0)&gt;0,"Supp",IFERROR(FIND("Replenishment",H1718,1),0)&gt;0,"Supp",1=1,H1718)</f>
        <v>0</v>
      </c>
      <c r="L1718" s="17">
        <f t="shared" si="26"/>
        <v>0</v>
      </c>
      <c r="M1718" s="17" cm="1">
        <f t="array" ref="M1718">_xlfn.IFS(IFERROR(FIND("事假",H1718,1),0)&gt;0,"Unpaid",IFERROR(FIND("年休假",H1718,1),0)&gt;0,"Annual",IFERROR(FIND("产",H1718,1),0)&gt;0,"Welfare",IFERROR(FIND("婚",H1718,1),0)&gt;0,"Welfare",IFERROR(FIND("育",H1718,1),0)&gt;0,"Welfare",IFERROR(FIND("丧",H1718,1),0)&gt;0,"Welfare",IFERROR(FIND("Annual",H1718,1),0)&gt;0,"Annual",IFERROR(FIND("annual",H1718,1),0)&gt;0,"Annual",IFERROR(FIND("病假",H1718,1),0)&gt;0,"Sick",IFERROR(FIND("sick",H1718,1),0)&gt;0,"Sick",IFERROR(FIND("Leave",H1718,1),0)&gt;0,"Unpaid",IFERROR(FIND("unpaid",H1718,1),0)&gt;0,"Unpaid",IFERROR(FIND("welfare",H1718,1),0)&gt;0,"Welfare",1=1,H1718)</f>
        <v>0</v>
      </c>
    </row>
    <row r="1719" spans="11:13">
      <c r="K1719" s="17" cm="1">
        <f t="array" ref="K1719">_xlfn.IFS(IFERROR(FIND("差",H1719,1),0)&gt;0,"Trip",IFERROR(FIND("trip",H1719,1),0)&gt;0,"Trip",IFERROR(FIND("假",H1719,1),0)&gt;0,"Leave",IFERROR(FIND("leave",H1719,1),0)&gt;0,"Leave",IFERROR(FIND("补单",H1719,1),0)&gt;0,"Supp",IFERROR(FIND("Replenishment",H1719,1),0)&gt;0,"Supp",1=1,H1719)</f>
        <v>0</v>
      </c>
      <c r="L1719" s="17">
        <f t="shared" si="26"/>
        <v>0</v>
      </c>
      <c r="M1719" s="17" cm="1">
        <f t="array" ref="M1719">_xlfn.IFS(IFERROR(FIND("事假",H1719,1),0)&gt;0,"Unpaid",IFERROR(FIND("年休假",H1719,1),0)&gt;0,"Annual",IFERROR(FIND("产",H1719,1),0)&gt;0,"Welfare",IFERROR(FIND("婚",H1719,1),0)&gt;0,"Welfare",IFERROR(FIND("育",H1719,1),0)&gt;0,"Welfare",IFERROR(FIND("丧",H1719,1),0)&gt;0,"Welfare",IFERROR(FIND("Annual",H1719,1),0)&gt;0,"Annual",IFERROR(FIND("annual",H1719,1),0)&gt;0,"Annual",IFERROR(FIND("病假",H1719,1),0)&gt;0,"Sick",IFERROR(FIND("sick",H1719,1),0)&gt;0,"Sick",IFERROR(FIND("Leave",H1719,1),0)&gt;0,"Unpaid",IFERROR(FIND("unpaid",H1719,1),0)&gt;0,"Unpaid",IFERROR(FIND("welfare",H1719,1),0)&gt;0,"Welfare",1=1,H1719)</f>
        <v>0</v>
      </c>
    </row>
    <row r="1720" spans="11:13">
      <c r="K1720" s="17" cm="1">
        <f t="array" ref="K1720">_xlfn.IFS(IFERROR(FIND("差",H1720,1),0)&gt;0,"Trip",IFERROR(FIND("trip",H1720,1),0)&gt;0,"Trip",IFERROR(FIND("假",H1720,1),0)&gt;0,"Leave",IFERROR(FIND("leave",H1720,1),0)&gt;0,"Leave",IFERROR(FIND("补单",H1720,1),0)&gt;0,"Supp",IFERROR(FIND("Replenishment",H1720,1),0)&gt;0,"Supp",1=1,H1720)</f>
        <v>0</v>
      </c>
      <c r="L1720" s="17">
        <f t="shared" si="26"/>
        <v>0</v>
      </c>
      <c r="M1720" s="17" cm="1">
        <f t="array" ref="M1720">_xlfn.IFS(IFERROR(FIND("事假",H1720,1),0)&gt;0,"Unpaid",IFERROR(FIND("年休假",H1720,1),0)&gt;0,"Annual",IFERROR(FIND("产",H1720,1),0)&gt;0,"Welfare",IFERROR(FIND("婚",H1720,1),0)&gt;0,"Welfare",IFERROR(FIND("育",H1720,1),0)&gt;0,"Welfare",IFERROR(FIND("丧",H1720,1),0)&gt;0,"Welfare",IFERROR(FIND("Annual",H1720,1),0)&gt;0,"Annual",IFERROR(FIND("annual",H1720,1),0)&gt;0,"Annual",IFERROR(FIND("病假",H1720,1),0)&gt;0,"Sick",IFERROR(FIND("sick",H1720,1),0)&gt;0,"Sick",IFERROR(FIND("Leave",H1720,1),0)&gt;0,"Unpaid",IFERROR(FIND("unpaid",H1720,1),0)&gt;0,"Unpaid",IFERROR(FIND("welfare",H1720,1),0)&gt;0,"Welfare",1=1,H1720)</f>
        <v>0</v>
      </c>
    </row>
    <row r="1721" spans="11:13">
      <c r="K1721" s="17" cm="1">
        <f t="array" ref="K1721">_xlfn.IFS(IFERROR(FIND("差",H1721,1),0)&gt;0,"Trip",IFERROR(FIND("trip",H1721,1),0)&gt;0,"Trip",IFERROR(FIND("假",H1721,1),0)&gt;0,"Leave",IFERROR(FIND("leave",H1721,1),0)&gt;0,"Leave",IFERROR(FIND("补单",H1721,1),0)&gt;0,"Supp",IFERROR(FIND("Replenishment",H1721,1),0)&gt;0,"Supp",1=1,H1721)</f>
        <v>0</v>
      </c>
      <c r="L1721" s="17">
        <f t="shared" si="26"/>
        <v>0</v>
      </c>
      <c r="M1721" s="17" cm="1">
        <f t="array" ref="M1721">_xlfn.IFS(IFERROR(FIND("事假",H1721,1),0)&gt;0,"Unpaid",IFERROR(FIND("年休假",H1721,1),0)&gt;0,"Annual",IFERROR(FIND("产",H1721,1),0)&gt;0,"Welfare",IFERROR(FIND("婚",H1721,1),0)&gt;0,"Welfare",IFERROR(FIND("育",H1721,1),0)&gt;0,"Welfare",IFERROR(FIND("丧",H1721,1),0)&gt;0,"Welfare",IFERROR(FIND("Annual",H1721,1),0)&gt;0,"Annual",IFERROR(FIND("annual",H1721,1),0)&gt;0,"Annual",IFERROR(FIND("病假",H1721,1),0)&gt;0,"Sick",IFERROR(FIND("sick",H1721,1),0)&gt;0,"Sick",IFERROR(FIND("Leave",H1721,1),0)&gt;0,"Unpaid",IFERROR(FIND("unpaid",H1721,1),0)&gt;0,"Unpaid",IFERROR(FIND("welfare",H1721,1),0)&gt;0,"Welfare",1=1,H1721)</f>
        <v>0</v>
      </c>
    </row>
    <row r="1722" spans="11:13">
      <c r="K1722" s="17" cm="1">
        <f t="array" ref="K1722">_xlfn.IFS(IFERROR(FIND("差",H1722,1),0)&gt;0,"Trip",IFERROR(FIND("trip",H1722,1),0)&gt;0,"Trip",IFERROR(FIND("假",H1722,1),0)&gt;0,"Leave",IFERROR(FIND("leave",H1722,1),0)&gt;0,"Leave",IFERROR(FIND("补单",H1722,1),0)&gt;0,"Supp",IFERROR(FIND("Replenishment",H1722,1),0)&gt;0,"Supp",1=1,H1722)</f>
        <v>0</v>
      </c>
      <c r="L1722" s="17">
        <f t="shared" si="26"/>
        <v>0</v>
      </c>
      <c r="M1722" s="17" cm="1">
        <f t="array" ref="M1722">_xlfn.IFS(IFERROR(FIND("事假",H1722,1),0)&gt;0,"Unpaid",IFERROR(FIND("年休假",H1722,1),0)&gt;0,"Annual",IFERROR(FIND("产",H1722,1),0)&gt;0,"Welfare",IFERROR(FIND("婚",H1722,1),0)&gt;0,"Welfare",IFERROR(FIND("育",H1722,1),0)&gt;0,"Welfare",IFERROR(FIND("丧",H1722,1),0)&gt;0,"Welfare",IFERROR(FIND("Annual",H1722,1),0)&gt;0,"Annual",IFERROR(FIND("annual",H1722,1),0)&gt;0,"Annual",IFERROR(FIND("病假",H1722,1),0)&gt;0,"Sick",IFERROR(FIND("sick",H1722,1),0)&gt;0,"Sick",IFERROR(FIND("Leave",H1722,1),0)&gt;0,"Unpaid",IFERROR(FIND("unpaid",H1722,1),0)&gt;0,"Unpaid",IFERROR(FIND("welfare",H1722,1),0)&gt;0,"Welfare",1=1,H1722)</f>
        <v>0</v>
      </c>
    </row>
    <row r="1723" spans="11:13">
      <c r="K1723" s="17" cm="1">
        <f t="array" ref="K1723">_xlfn.IFS(IFERROR(FIND("差",H1723,1),0)&gt;0,"Trip",IFERROR(FIND("trip",H1723,1),0)&gt;0,"Trip",IFERROR(FIND("假",H1723,1),0)&gt;0,"Leave",IFERROR(FIND("leave",H1723,1),0)&gt;0,"Leave",IFERROR(FIND("补单",H1723,1),0)&gt;0,"Supp",IFERROR(FIND("Replenishment",H1723,1),0)&gt;0,"Supp",1=1,H1723)</f>
        <v>0</v>
      </c>
      <c r="L1723" s="17">
        <f t="shared" si="26"/>
        <v>0</v>
      </c>
      <c r="M1723" s="17" cm="1">
        <f t="array" ref="M1723">_xlfn.IFS(IFERROR(FIND("事假",H1723,1),0)&gt;0,"Unpaid",IFERROR(FIND("年休假",H1723,1),0)&gt;0,"Annual",IFERROR(FIND("产",H1723,1),0)&gt;0,"Welfare",IFERROR(FIND("婚",H1723,1),0)&gt;0,"Welfare",IFERROR(FIND("育",H1723,1),0)&gt;0,"Welfare",IFERROR(FIND("丧",H1723,1),0)&gt;0,"Welfare",IFERROR(FIND("Annual",H1723,1),0)&gt;0,"Annual",IFERROR(FIND("annual",H1723,1),0)&gt;0,"Annual",IFERROR(FIND("病假",H1723,1),0)&gt;0,"Sick",IFERROR(FIND("sick",H1723,1),0)&gt;0,"Sick",IFERROR(FIND("Leave",H1723,1),0)&gt;0,"Unpaid",IFERROR(FIND("unpaid",H1723,1),0)&gt;0,"Unpaid",IFERROR(FIND("welfare",H1723,1),0)&gt;0,"Welfare",1=1,H1723)</f>
        <v>0</v>
      </c>
    </row>
    <row r="1724" spans="11:13">
      <c r="K1724" s="17" cm="1">
        <f t="array" ref="K1724">_xlfn.IFS(IFERROR(FIND("差",H1724,1),0)&gt;0,"Trip",IFERROR(FIND("trip",H1724,1),0)&gt;0,"Trip",IFERROR(FIND("假",H1724,1),0)&gt;0,"Leave",IFERROR(FIND("leave",H1724,1),0)&gt;0,"Leave",IFERROR(FIND("补单",H1724,1),0)&gt;0,"Supp",IFERROR(FIND("Replenishment",H1724,1),0)&gt;0,"Supp",1=1,H1724)</f>
        <v>0</v>
      </c>
      <c r="L1724" s="17">
        <f t="shared" si="26"/>
        <v>0</v>
      </c>
      <c r="M1724" s="17" cm="1">
        <f t="array" ref="M1724">_xlfn.IFS(IFERROR(FIND("事假",H1724,1),0)&gt;0,"Unpaid",IFERROR(FIND("年休假",H1724,1),0)&gt;0,"Annual",IFERROR(FIND("产",H1724,1),0)&gt;0,"Welfare",IFERROR(FIND("婚",H1724,1),0)&gt;0,"Welfare",IFERROR(FIND("育",H1724,1),0)&gt;0,"Welfare",IFERROR(FIND("丧",H1724,1),0)&gt;0,"Welfare",IFERROR(FIND("Annual",H1724,1),0)&gt;0,"Annual",IFERROR(FIND("annual",H1724,1),0)&gt;0,"Annual",IFERROR(FIND("病假",H1724,1),0)&gt;0,"Sick",IFERROR(FIND("sick",H1724,1),0)&gt;0,"Sick",IFERROR(FIND("Leave",H1724,1),0)&gt;0,"Unpaid",IFERROR(FIND("unpaid",H1724,1),0)&gt;0,"Unpaid",IFERROR(FIND("welfare",H1724,1),0)&gt;0,"Welfare",1=1,H1724)</f>
        <v>0</v>
      </c>
    </row>
    <row r="1725" spans="11:13">
      <c r="K1725" s="17" cm="1">
        <f t="array" ref="K1725">_xlfn.IFS(IFERROR(FIND("差",H1725,1),0)&gt;0,"Trip",IFERROR(FIND("trip",H1725,1),0)&gt;0,"Trip",IFERROR(FIND("假",H1725,1),0)&gt;0,"Leave",IFERROR(FIND("leave",H1725,1),0)&gt;0,"Leave",IFERROR(FIND("补单",H1725,1),0)&gt;0,"Supp",IFERROR(FIND("Replenishment",H1725,1),0)&gt;0,"Supp",1=1,H1725)</f>
        <v>0</v>
      </c>
      <c r="L1725" s="17">
        <f t="shared" si="26"/>
        <v>0</v>
      </c>
      <c r="M1725" s="17" cm="1">
        <f t="array" ref="M1725">_xlfn.IFS(IFERROR(FIND("事假",H1725,1),0)&gt;0,"Unpaid",IFERROR(FIND("年休假",H1725,1),0)&gt;0,"Annual",IFERROR(FIND("产",H1725,1),0)&gt;0,"Welfare",IFERROR(FIND("婚",H1725,1),0)&gt;0,"Welfare",IFERROR(FIND("育",H1725,1),0)&gt;0,"Welfare",IFERROR(FIND("丧",H1725,1),0)&gt;0,"Welfare",IFERROR(FIND("Annual",H1725,1),0)&gt;0,"Annual",IFERROR(FIND("annual",H1725,1),0)&gt;0,"Annual",IFERROR(FIND("病假",H1725,1),0)&gt;0,"Sick",IFERROR(FIND("sick",H1725,1),0)&gt;0,"Sick",IFERROR(FIND("Leave",H1725,1),0)&gt;0,"Unpaid",IFERROR(FIND("unpaid",H1725,1),0)&gt;0,"Unpaid",IFERROR(FIND("welfare",H1725,1),0)&gt;0,"Welfare",1=1,H1725)</f>
        <v>0</v>
      </c>
    </row>
    <row r="1726" spans="11:13">
      <c r="K1726" s="17" cm="1">
        <f t="array" ref="K1726">_xlfn.IFS(IFERROR(FIND("差",H1726,1),0)&gt;0,"Trip",IFERROR(FIND("trip",H1726,1),0)&gt;0,"Trip",IFERROR(FIND("假",H1726,1),0)&gt;0,"Leave",IFERROR(FIND("leave",H1726,1),0)&gt;0,"Leave",IFERROR(FIND("补单",H1726,1),0)&gt;0,"Supp",IFERROR(FIND("Replenishment",H1726,1),0)&gt;0,"Supp",1=1,H1726)</f>
        <v>0</v>
      </c>
      <c r="L1726" s="17">
        <f t="shared" si="26"/>
        <v>0</v>
      </c>
      <c r="M1726" s="17" cm="1">
        <f t="array" ref="M1726">_xlfn.IFS(IFERROR(FIND("事假",H1726,1),0)&gt;0,"Unpaid",IFERROR(FIND("年休假",H1726,1),0)&gt;0,"Annual",IFERROR(FIND("产",H1726,1),0)&gt;0,"Welfare",IFERROR(FIND("婚",H1726,1),0)&gt;0,"Welfare",IFERROR(FIND("育",H1726,1),0)&gt;0,"Welfare",IFERROR(FIND("丧",H1726,1),0)&gt;0,"Welfare",IFERROR(FIND("Annual",H1726,1),0)&gt;0,"Annual",IFERROR(FIND("annual",H1726,1),0)&gt;0,"Annual",IFERROR(FIND("病假",H1726,1),0)&gt;0,"Sick",IFERROR(FIND("sick",H1726,1),0)&gt;0,"Sick",IFERROR(FIND("Leave",H1726,1),0)&gt;0,"Unpaid",IFERROR(FIND("unpaid",H1726,1),0)&gt;0,"Unpaid",IFERROR(FIND("welfare",H1726,1),0)&gt;0,"Welfare",1=1,H1726)</f>
        <v>0</v>
      </c>
    </row>
    <row r="1727" spans="11:13">
      <c r="K1727" s="17" cm="1">
        <f t="array" ref="K1727">_xlfn.IFS(IFERROR(FIND("差",H1727,1),0)&gt;0,"Trip",IFERROR(FIND("trip",H1727,1),0)&gt;0,"Trip",IFERROR(FIND("假",H1727,1),0)&gt;0,"Leave",IFERROR(FIND("leave",H1727,1),0)&gt;0,"Leave",IFERROR(FIND("补单",H1727,1),0)&gt;0,"Supp",IFERROR(FIND("Replenishment",H1727,1),0)&gt;0,"Supp",1=1,H1727)</f>
        <v>0</v>
      </c>
      <c r="L1727" s="17">
        <f t="shared" si="26"/>
        <v>0</v>
      </c>
      <c r="M1727" s="17" cm="1">
        <f t="array" ref="M1727">_xlfn.IFS(IFERROR(FIND("事假",H1727,1),0)&gt;0,"Unpaid",IFERROR(FIND("年休假",H1727,1),0)&gt;0,"Annual",IFERROR(FIND("产",H1727,1),0)&gt;0,"Welfare",IFERROR(FIND("婚",H1727,1),0)&gt;0,"Welfare",IFERROR(FIND("育",H1727,1),0)&gt;0,"Welfare",IFERROR(FIND("丧",H1727,1),0)&gt;0,"Welfare",IFERROR(FIND("Annual",H1727,1),0)&gt;0,"Annual",IFERROR(FIND("annual",H1727,1),0)&gt;0,"Annual",IFERROR(FIND("病假",H1727,1),0)&gt;0,"Sick",IFERROR(FIND("sick",H1727,1),0)&gt;0,"Sick",IFERROR(FIND("Leave",H1727,1),0)&gt;0,"Unpaid",IFERROR(FIND("unpaid",H1727,1),0)&gt;0,"Unpaid",IFERROR(FIND("welfare",H1727,1),0)&gt;0,"Welfare",1=1,H1727)</f>
        <v>0</v>
      </c>
    </row>
    <row r="1728" spans="11:13">
      <c r="K1728" s="17" cm="1">
        <f t="array" ref="K1728">_xlfn.IFS(IFERROR(FIND("差",H1728,1),0)&gt;0,"Trip",IFERROR(FIND("trip",H1728,1),0)&gt;0,"Trip",IFERROR(FIND("假",H1728,1),0)&gt;0,"Leave",IFERROR(FIND("leave",H1728,1),0)&gt;0,"Leave",IFERROR(FIND("补单",H1728,1),0)&gt;0,"Supp",IFERROR(FIND("Replenishment",H1728,1),0)&gt;0,"Supp",1=1,H1728)</f>
        <v>0</v>
      </c>
      <c r="L1728" s="17">
        <f t="shared" si="26"/>
        <v>0</v>
      </c>
      <c r="M1728" s="17" cm="1">
        <f t="array" ref="M1728">_xlfn.IFS(IFERROR(FIND("事假",H1728,1),0)&gt;0,"Unpaid",IFERROR(FIND("年休假",H1728,1),0)&gt;0,"Annual",IFERROR(FIND("产",H1728,1),0)&gt;0,"Welfare",IFERROR(FIND("婚",H1728,1),0)&gt;0,"Welfare",IFERROR(FIND("育",H1728,1),0)&gt;0,"Welfare",IFERROR(FIND("丧",H1728,1),0)&gt;0,"Welfare",IFERROR(FIND("Annual",H1728,1),0)&gt;0,"Annual",IFERROR(FIND("annual",H1728,1),0)&gt;0,"Annual",IFERROR(FIND("病假",H1728,1),0)&gt;0,"Sick",IFERROR(FIND("sick",H1728,1),0)&gt;0,"Sick",IFERROR(FIND("Leave",H1728,1),0)&gt;0,"Unpaid",IFERROR(FIND("unpaid",H1728,1),0)&gt;0,"Unpaid",IFERROR(FIND("welfare",H1728,1),0)&gt;0,"Welfare",1=1,H1728)</f>
        <v>0</v>
      </c>
    </row>
    <row r="1729" spans="11:13">
      <c r="K1729" s="17" cm="1">
        <f t="array" ref="K1729">_xlfn.IFS(IFERROR(FIND("差",H1729,1),0)&gt;0,"Trip",IFERROR(FIND("trip",H1729,1),0)&gt;0,"Trip",IFERROR(FIND("假",H1729,1),0)&gt;0,"Leave",IFERROR(FIND("leave",H1729,1),0)&gt;0,"Leave",IFERROR(FIND("补单",H1729,1),0)&gt;0,"Supp",IFERROR(FIND("Replenishment",H1729,1),0)&gt;0,"Supp",1=1,H1729)</f>
        <v>0</v>
      </c>
      <c r="L1729" s="17">
        <f t="shared" si="26"/>
        <v>0</v>
      </c>
      <c r="M1729" s="17" cm="1">
        <f t="array" ref="M1729">_xlfn.IFS(IFERROR(FIND("事假",H1729,1),0)&gt;0,"Unpaid",IFERROR(FIND("年休假",H1729,1),0)&gt;0,"Annual",IFERROR(FIND("产",H1729,1),0)&gt;0,"Welfare",IFERROR(FIND("婚",H1729,1),0)&gt;0,"Welfare",IFERROR(FIND("育",H1729,1),0)&gt;0,"Welfare",IFERROR(FIND("丧",H1729,1),0)&gt;0,"Welfare",IFERROR(FIND("Annual",H1729,1),0)&gt;0,"Annual",IFERROR(FIND("annual",H1729,1),0)&gt;0,"Annual",IFERROR(FIND("病假",H1729,1),0)&gt;0,"Sick",IFERROR(FIND("sick",H1729,1),0)&gt;0,"Sick",IFERROR(FIND("Leave",H1729,1),0)&gt;0,"Unpaid",IFERROR(FIND("unpaid",H1729,1),0)&gt;0,"Unpaid",IFERROR(FIND("welfare",H1729,1),0)&gt;0,"Welfare",1=1,H1729)</f>
        <v>0</v>
      </c>
    </row>
    <row r="1730" spans="11:13">
      <c r="K1730" s="17" cm="1">
        <f t="array" ref="K1730">_xlfn.IFS(IFERROR(FIND("差",H1730,1),0)&gt;0,"Trip",IFERROR(FIND("trip",H1730,1),0)&gt;0,"Trip",IFERROR(FIND("假",H1730,1),0)&gt;0,"Leave",IFERROR(FIND("leave",H1730,1),0)&gt;0,"Leave",IFERROR(FIND("补单",H1730,1),0)&gt;0,"Supp",IFERROR(FIND("Replenishment",H1730,1),0)&gt;0,"Supp",1=1,H1730)</f>
        <v>0</v>
      </c>
      <c r="L1730" s="17">
        <f t="shared" si="26"/>
        <v>0</v>
      </c>
      <c r="M1730" s="17" cm="1">
        <f t="array" ref="M1730">_xlfn.IFS(IFERROR(FIND("事假",H1730,1),0)&gt;0,"Unpaid",IFERROR(FIND("年休假",H1730,1),0)&gt;0,"Annual",IFERROR(FIND("产",H1730,1),0)&gt;0,"Welfare",IFERROR(FIND("婚",H1730,1),0)&gt;0,"Welfare",IFERROR(FIND("育",H1730,1),0)&gt;0,"Welfare",IFERROR(FIND("丧",H1730,1),0)&gt;0,"Welfare",IFERROR(FIND("Annual",H1730,1),0)&gt;0,"Annual",IFERROR(FIND("annual",H1730,1),0)&gt;0,"Annual",IFERROR(FIND("病假",H1730,1),0)&gt;0,"Sick",IFERROR(FIND("sick",H1730,1),0)&gt;0,"Sick",IFERROR(FIND("Leave",H1730,1),0)&gt;0,"Unpaid",IFERROR(FIND("unpaid",H1730,1),0)&gt;0,"Unpaid",IFERROR(FIND("welfare",H1730,1),0)&gt;0,"Welfare",1=1,H1730)</f>
        <v>0</v>
      </c>
    </row>
    <row r="1731" spans="11:13">
      <c r="K1731" s="17" cm="1">
        <f t="array" ref="K1731">_xlfn.IFS(IFERROR(FIND("差",H1731,1),0)&gt;0,"Trip",IFERROR(FIND("trip",H1731,1),0)&gt;0,"Trip",IFERROR(FIND("假",H1731,1),0)&gt;0,"Leave",IFERROR(FIND("leave",H1731,1),0)&gt;0,"Leave",IFERROR(FIND("补单",H1731,1),0)&gt;0,"Supp",IFERROR(FIND("Replenishment",H1731,1),0)&gt;0,"Supp",1=1,H1731)</f>
        <v>0</v>
      </c>
      <c r="L1731" s="17">
        <f t="shared" ref="L1731:L1794" si="27">IF(IFERROR(FIND("通过",J1731,1),0)&gt;0,"Approved",J1731)</f>
        <v>0</v>
      </c>
      <c r="M1731" s="17" cm="1">
        <f t="array" ref="M1731">_xlfn.IFS(IFERROR(FIND("事假",H1731,1),0)&gt;0,"Unpaid",IFERROR(FIND("年休假",H1731,1),0)&gt;0,"Annual",IFERROR(FIND("产",H1731,1),0)&gt;0,"Welfare",IFERROR(FIND("婚",H1731,1),0)&gt;0,"Welfare",IFERROR(FIND("育",H1731,1),0)&gt;0,"Welfare",IFERROR(FIND("丧",H1731,1),0)&gt;0,"Welfare",IFERROR(FIND("Annual",H1731,1),0)&gt;0,"Annual",IFERROR(FIND("annual",H1731,1),0)&gt;0,"Annual",IFERROR(FIND("病假",H1731,1),0)&gt;0,"Sick",IFERROR(FIND("sick",H1731,1),0)&gt;0,"Sick",IFERROR(FIND("Leave",H1731,1),0)&gt;0,"Unpaid",IFERROR(FIND("unpaid",H1731,1),0)&gt;0,"Unpaid",IFERROR(FIND("welfare",H1731,1),0)&gt;0,"Welfare",1=1,H1731)</f>
        <v>0</v>
      </c>
    </row>
    <row r="1732" spans="11:13">
      <c r="K1732" s="17" cm="1">
        <f t="array" ref="K1732">_xlfn.IFS(IFERROR(FIND("差",H1732,1),0)&gt;0,"Trip",IFERROR(FIND("trip",H1732,1),0)&gt;0,"Trip",IFERROR(FIND("假",H1732,1),0)&gt;0,"Leave",IFERROR(FIND("leave",H1732,1),0)&gt;0,"Leave",IFERROR(FIND("补单",H1732,1),0)&gt;0,"Supp",IFERROR(FIND("Replenishment",H1732,1),0)&gt;0,"Supp",1=1,H1732)</f>
        <v>0</v>
      </c>
      <c r="L1732" s="17">
        <f t="shared" si="27"/>
        <v>0</v>
      </c>
      <c r="M1732" s="17" cm="1">
        <f t="array" ref="M1732">_xlfn.IFS(IFERROR(FIND("事假",H1732,1),0)&gt;0,"Unpaid",IFERROR(FIND("年休假",H1732,1),0)&gt;0,"Annual",IFERROR(FIND("产",H1732,1),0)&gt;0,"Welfare",IFERROR(FIND("婚",H1732,1),0)&gt;0,"Welfare",IFERROR(FIND("育",H1732,1),0)&gt;0,"Welfare",IFERROR(FIND("丧",H1732,1),0)&gt;0,"Welfare",IFERROR(FIND("Annual",H1732,1),0)&gt;0,"Annual",IFERROR(FIND("annual",H1732,1),0)&gt;0,"Annual",IFERROR(FIND("病假",H1732,1),0)&gt;0,"Sick",IFERROR(FIND("sick",H1732,1),0)&gt;0,"Sick",IFERROR(FIND("Leave",H1732,1),0)&gt;0,"Unpaid",IFERROR(FIND("unpaid",H1732,1),0)&gt;0,"Unpaid",IFERROR(FIND("welfare",H1732,1),0)&gt;0,"Welfare",1=1,H1732)</f>
        <v>0</v>
      </c>
    </row>
    <row r="1733" spans="11:13">
      <c r="K1733" s="17" cm="1">
        <f t="array" ref="K1733">_xlfn.IFS(IFERROR(FIND("差",H1733,1),0)&gt;0,"Trip",IFERROR(FIND("trip",H1733,1),0)&gt;0,"Trip",IFERROR(FIND("假",H1733,1),0)&gt;0,"Leave",IFERROR(FIND("leave",H1733,1),0)&gt;0,"Leave",IFERROR(FIND("补单",H1733,1),0)&gt;0,"Supp",IFERROR(FIND("Replenishment",H1733,1),0)&gt;0,"Supp",1=1,H1733)</f>
        <v>0</v>
      </c>
      <c r="L1733" s="17">
        <f t="shared" si="27"/>
        <v>0</v>
      </c>
      <c r="M1733" s="17" cm="1">
        <f t="array" ref="M1733">_xlfn.IFS(IFERROR(FIND("事假",H1733,1),0)&gt;0,"Unpaid",IFERROR(FIND("年休假",H1733,1),0)&gt;0,"Annual",IFERROR(FIND("产",H1733,1),0)&gt;0,"Welfare",IFERROR(FIND("婚",H1733,1),0)&gt;0,"Welfare",IFERROR(FIND("育",H1733,1),0)&gt;0,"Welfare",IFERROR(FIND("丧",H1733,1),0)&gt;0,"Welfare",IFERROR(FIND("Annual",H1733,1),0)&gt;0,"Annual",IFERROR(FIND("annual",H1733,1),0)&gt;0,"Annual",IFERROR(FIND("病假",H1733,1),0)&gt;0,"Sick",IFERROR(FIND("sick",H1733,1),0)&gt;0,"Sick",IFERROR(FIND("Leave",H1733,1),0)&gt;0,"Unpaid",IFERROR(FIND("unpaid",H1733,1),0)&gt;0,"Unpaid",IFERROR(FIND("welfare",H1733,1),0)&gt;0,"Welfare",1=1,H1733)</f>
        <v>0</v>
      </c>
    </row>
    <row r="1734" spans="11:13">
      <c r="K1734" s="17" cm="1">
        <f t="array" ref="K1734">_xlfn.IFS(IFERROR(FIND("差",H1734,1),0)&gt;0,"Trip",IFERROR(FIND("trip",H1734,1),0)&gt;0,"Trip",IFERROR(FIND("假",H1734,1),0)&gt;0,"Leave",IFERROR(FIND("leave",H1734,1),0)&gt;0,"Leave",IFERROR(FIND("补单",H1734,1),0)&gt;0,"Supp",IFERROR(FIND("Replenishment",H1734,1),0)&gt;0,"Supp",1=1,H1734)</f>
        <v>0</v>
      </c>
      <c r="L1734" s="17">
        <f t="shared" si="27"/>
        <v>0</v>
      </c>
      <c r="M1734" s="17" cm="1">
        <f t="array" ref="M1734">_xlfn.IFS(IFERROR(FIND("事假",H1734,1),0)&gt;0,"Unpaid",IFERROR(FIND("年休假",H1734,1),0)&gt;0,"Annual",IFERROR(FIND("产",H1734,1),0)&gt;0,"Welfare",IFERROR(FIND("婚",H1734,1),0)&gt;0,"Welfare",IFERROR(FIND("育",H1734,1),0)&gt;0,"Welfare",IFERROR(FIND("丧",H1734,1),0)&gt;0,"Welfare",IFERROR(FIND("Annual",H1734,1),0)&gt;0,"Annual",IFERROR(FIND("annual",H1734,1),0)&gt;0,"Annual",IFERROR(FIND("病假",H1734,1),0)&gt;0,"Sick",IFERROR(FIND("sick",H1734,1),0)&gt;0,"Sick",IFERROR(FIND("Leave",H1734,1),0)&gt;0,"Unpaid",IFERROR(FIND("unpaid",H1734,1),0)&gt;0,"Unpaid",IFERROR(FIND("welfare",H1734,1),0)&gt;0,"Welfare",1=1,H1734)</f>
        <v>0</v>
      </c>
    </row>
    <row r="1735" spans="11:13">
      <c r="K1735" s="17" cm="1">
        <f t="array" ref="K1735">_xlfn.IFS(IFERROR(FIND("差",H1735,1),0)&gt;0,"Trip",IFERROR(FIND("trip",H1735,1),0)&gt;0,"Trip",IFERROR(FIND("假",H1735,1),0)&gt;0,"Leave",IFERROR(FIND("leave",H1735,1),0)&gt;0,"Leave",IFERROR(FIND("补单",H1735,1),0)&gt;0,"Supp",IFERROR(FIND("Replenishment",H1735,1),0)&gt;0,"Supp",1=1,H1735)</f>
        <v>0</v>
      </c>
      <c r="L1735" s="17">
        <f t="shared" si="27"/>
        <v>0</v>
      </c>
      <c r="M1735" s="17" cm="1">
        <f t="array" ref="M1735">_xlfn.IFS(IFERROR(FIND("事假",H1735,1),0)&gt;0,"Unpaid",IFERROR(FIND("年休假",H1735,1),0)&gt;0,"Annual",IFERROR(FIND("产",H1735,1),0)&gt;0,"Welfare",IFERROR(FIND("婚",H1735,1),0)&gt;0,"Welfare",IFERROR(FIND("育",H1735,1),0)&gt;0,"Welfare",IFERROR(FIND("丧",H1735,1),0)&gt;0,"Welfare",IFERROR(FIND("Annual",H1735,1),0)&gt;0,"Annual",IFERROR(FIND("annual",H1735,1),0)&gt;0,"Annual",IFERROR(FIND("病假",H1735,1),0)&gt;0,"Sick",IFERROR(FIND("sick",H1735,1),0)&gt;0,"Sick",IFERROR(FIND("Leave",H1735,1),0)&gt;0,"Unpaid",IFERROR(FIND("unpaid",H1735,1),0)&gt;0,"Unpaid",IFERROR(FIND("welfare",H1735,1),0)&gt;0,"Welfare",1=1,H1735)</f>
        <v>0</v>
      </c>
    </row>
    <row r="1736" spans="11:13">
      <c r="K1736" s="17" cm="1">
        <f t="array" ref="K1736">_xlfn.IFS(IFERROR(FIND("差",H1736,1),0)&gt;0,"Trip",IFERROR(FIND("trip",H1736,1),0)&gt;0,"Trip",IFERROR(FIND("假",H1736,1),0)&gt;0,"Leave",IFERROR(FIND("leave",H1736,1),0)&gt;0,"Leave",IFERROR(FIND("补单",H1736,1),0)&gt;0,"Supp",IFERROR(FIND("Replenishment",H1736,1),0)&gt;0,"Supp",1=1,H1736)</f>
        <v>0</v>
      </c>
      <c r="L1736" s="17">
        <f t="shared" si="27"/>
        <v>0</v>
      </c>
      <c r="M1736" s="17" cm="1">
        <f t="array" ref="M1736">_xlfn.IFS(IFERROR(FIND("事假",H1736,1),0)&gt;0,"Unpaid",IFERROR(FIND("年休假",H1736,1),0)&gt;0,"Annual",IFERROR(FIND("产",H1736,1),0)&gt;0,"Welfare",IFERROR(FIND("婚",H1736,1),0)&gt;0,"Welfare",IFERROR(FIND("育",H1736,1),0)&gt;0,"Welfare",IFERROR(FIND("丧",H1736,1),0)&gt;0,"Welfare",IFERROR(FIND("Annual",H1736,1),0)&gt;0,"Annual",IFERROR(FIND("annual",H1736,1),0)&gt;0,"Annual",IFERROR(FIND("病假",H1736,1),0)&gt;0,"Sick",IFERROR(FIND("sick",H1736,1),0)&gt;0,"Sick",IFERROR(FIND("Leave",H1736,1),0)&gt;0,"Unpaid",IFERROR(FIND("unpaid",H1736,1),0)&gt;0,"Unpaid",IFERROR(FIND("welfare",H1736,1),0)&gt;0,"Welfare",1=1,H1736)</f>
        <v>0</v>
      </c>
    </row>
    <row r="1737" spans="11:13">
      <c r="K1737" s="17" cm="1">
        <f t="array" ref="K1737">_xlfn.IFS(IFERROR(FIND("差",H1737,1),0)&gt;0,"Trip",IFERROR(FIND("trip",H1737,1),0)&gt;0,"Trip",IFERROR(FIND("假",H1737,1),0)&gt;0,"Leave",IFERROR(FIND("leave",H1737,1),0)&gt;0,"Leave",IFERROR(FIND("补单",H1737,1),0)&gt;0,"Supp",IFERROR(FIND("Replenishment",H1737,1),0)&gt;0,"Supp",1=1,H1737)</f>
        <v>0</v>
      </c>
      <c r="L1737" s="17">
        <f t="shared" si="27"/>
        <v>0</v>
      </c>
      <c r="M1737" s="17" cm="1">
        <f t="array" ref="M1737">_xlfn.IFS(IFERROR(FIND("事假",H1737,1),0)&gt;0,"Unpaid",IFERROR(FIND("年休假",H1737,1),0)&gt;0,"Annual",IFERROR(FIND("产",H1737,1),0)&gt;0,"Welfare",IFERROR(FIND("婚",H1737,1),0)&gt;0,"Welfare",IFERROR(FIND("育",H1737,1),0)&gt;0,"Welfare",IFERROR(FIND("丧",H1737,1),0)&gt;0,"Welfare",IFERROR(FIND("Annual",H1737,1),0)&gt;0,"Annual",IFERROR(FIND("annual",H1737,1),0)&gt;0,"Annual",IFERROR(FIND("病假",H1737,1),0)&gt;0,"Sick",IFERROR(FIND("sick",H1737,1),0)&gt;0,"Sick",IFERROR(FIND("Leave",H1737,1),0)&gt;0,"Unpaid",IFERROR(FIND("unpaid",H1737,1),0)&gt;0,"Unpaid",IFERROR(FIND("welfare",H1737,1),0)&gt;0,"Welfare",1=1,H1737)</f>
        <v>0</v>
      </c>
    </row>
    <row r="1738" spans="11:13">
      <c r="K1738" s="17" cm="1">
        <f t="array" ref="K1738">_xlfn.IFS(IFERROR(FIND("差",H1738,1),0)&gt;0,"Trip",IFERROR(FIND("trip",H1738,1),0)&gt;0,"Trip",IFERROR(FIND("假",H1738,1),0)&gt;0,"Leave",IFERROR(FIND("leave",H1738,1),0)&gt;0,"Leave",IFERROR(FIND("补单",H1738,1),0)&gt;0,"Supp",IFERROR(FIND("Replenishment",H1738,1),0)&gt;0,"Supp",1=1,H1738)</f>
        <v>0</v>
      </c>
      <c r="L1738" s="17">
        <f t="shared" si="27"/>
        <v>0</v>
      </c>
      <c r="M1738" s="17" cm="1">
        <f t="array" ref="M1738">_xlfn.IFS(IFERROR(FIND("事假",H1738,1),0)&gt;0,"Unpaid",IFERROR(FIND("年休假",H1738,1),0)&gt;0,"Annual",IFERROR(FIND("产",H1738,1),0)&gt;0,"Welfare",IFERROR(FIND("婚",H1738,1),0)&gt;0,"Welfare",IFERROR(FIND("育",H1738,1),0)&gt;0,"Welfare",IFERROR(FIND("丧",H1738,1),0)&gt;0,"Welfare",IFERROR(FIND("Annual",H1738,1),0)&gt;0,"Annual",IFERROR(FIND("annual",H1738,1),0)&gt;0,"Annual",IFERROR(FIND("病假",H1738,1),0)&gt;0,"Sick",IFERROR(FIND("sick",H1738,1),0)&gt;0,"Sick",IFERROR(FIND("Leave",H1738,1),0)&gt;0,"Unpaid",IFERROR(FIND("unpaid",H1738,1),0)&gt;0,"Unpaid",IFERROR(FIND("welfare",H1738,1),0)&gt;0,"Welfare",1=1,H1738)</f>
        <v>0</v>
      </c>
    </row>
    <row r="1739" spans="11:13">
      <c r="K1739" s="17" cm="1">
        <f t="array" ref="K1739">_xlfn.IFS(IFERROR(FIND("差",H1739,1),0)&gt;0,"Trip",IFERROR(FIND("trip",H1739,1),0)&gt;0,"Trip",IFERROR(FIND("假",H1739,1),0)&gt;0,"Leave",IFERROR(FIND("leave",H1739,1),0)&gt;0,"Leave",IFERROR(FIND("补单",H1739,1),0)&gt;0,"Supp",IFERROR(FIND("Replenishment",H1739,1),0)&gt;0,"Supp",1=1,H1739)</f>
        <v>0</v>
      </c>
      <c r="L1739" s="17">
        <f t="shared" si="27"/>
        <v>0</v>
      </c>
      <c r="M1739" s="17" cm="1">
        <f t="array" ref="M1739">_xlfn.IFS(IFERROR(FIND("事假",H1739,1),0)&gt;0,"Unpaid",IFERROR(FIND("年休假",H1739,1),0)&gt;0,"Annual",IFERROR(FIND("产",H1739,1),0)&gt;0,"Welfare",IFERROR(FIND("婚",H1739,1),0)&gt;0,"Welfare",IFERROR(FIND("育",H1739,1),0)&gt;0,"Welfare",IFERROR(FIND("丧",H1739,1),0)&gt;0,"Welfare",IFERROR(FIND("Annual",H1739,1),0)&gt;0,"Annual",IFERROR(FIND("annual",H1739,1),0)&gt;0,"Annual",IFERROR(FIND("病假",H1739,1),0)&gt;0,"Sick",IFERROR(FIND("sick",H1739,1),0)&gt;0,"Sick",IFERROR(FIND("Leave",H1739,1),0)&gt;0,"Unpaid",IFERROR(FIND("unpaid",H1739,1),0)&gt;0,"Unpaid",IFERROR(FIND("welfare",H1739,1),0)&gt;0,"Welfare",1=1,H1739)</f>
        <v>0</v>
      </c>
    </row>
    <row r="1740" spans="11:13">
      <c r="K1740" s="17" cm="1">
        <f t="array" ref="K1740">_xlfn.IFS(IFERROR(FIND("差",H1740,1),0)&gt;0,"Trip",IFERROR(FIND("trip",H1740,1),0)&gt;0,"Trip",IFERROR(FIND("假",H1740,1),0)&gt;0,"Leave",IFERROR(FIND("leave",H1740,1),0)&gt;0,"Leave",IFERROR(FIND("补单",H1740,1),0)&gt;0,"Supp",IFERROR(FIND("Replenishment",H1740,1),0)&gt;0,"Supp",1=1,H1740)</f>
        <v>0</v>
      </c>
      <c r="L1740" s="17">
        <f t="shared" si="27"/>
        <v>0</v>
      </c>
      <c r="M1740" s="17" cm="1">
        <f t="array" ref="M1740">_xlfn.IFS(IFERROR(FIND("事假",H1740,1),0)&gt;0,"Unpaid",IFERROR(FIND("年休假",H1740,1),0)&gt;0,"Annual",IFERROR(FIND("产",H1740,1),0)&gt;0,"Welfare",IFERROR(FIND("婚",H1740,1),0)&gt;0,"Welfare",IFERROR(FIND("育",H1740,1),0)&gt;0,"Welfare",IFERROR(FIND("丧",H1740,1),0)&gt;0,"Welfare",IFERROR(FIND("Annual",H1740,1),0)&gt;0,"Annual",IFERROR(FIND("annual",H1740,1),0)&gt;0,"Annual",IFERROR(FIND("病假",H1740,1),0)&gt;0,"Sick",IFERROR(FIND("sick",H1740,1),0)&gt;0,"Sick",IFERROR(FIND("Leave",H1740,1),0)&gt;0,"Unpaid",IFERROR(FIND("unpaid",H1740,1),0)&gt;0,"Unpaid",IFERROR(FIND("welfare",H1740,1),0)&gt;0,"Welfare",1=1,H1740)</f>
        <v>0</v>
      </c>
    </row>
    <row r="1741" spans="11:13">
      <c r="K1741" s="17" cm="1">
        <f t="array" ref="K1741">_xlfn.IFS(IFERROR(FIND("差",H1741,1),0)&gt;0,"Trip",IFERROR(FIND("trip",H1741,1),0)&gt;0,"Trip",IFERROR(FIND("假",H1741,1),0)&gt;0,"Leave",IFERROR(FIND("leave",H1741,1),0)&gt;0,"Leave",IFERROR(FIND("补单",H1741,1),0)&gt;0,"Supp",IFERROR(FIND("Replenishment",H1741,1),0)&gt;0,"Supp",1=1,H1741)</f>
        <v>0</v>
      </c>
      <c r="L1741" s="17">
        <f t="shared" si="27"/>
        <v>0</v>
      </c>
      <c r="M1741" s="17" cm="1">
        <f t="array" ref="M1741">_xlfn.IFS(IFERROR(FIND("事假",H1741,1),0)&gt;0,"Unpaid",IFERROR(FIND("年休假",H1741,1),0)&gt;0,"Annual",IFERROR(FIND("产",H1741,1),0)&gt;0,"Welfare",IFERROR(FIND("婚",H1741,1),0)&gt;0,"Welfare",IFERROR(FIND("育",H1741,1),0)&gt;0,"Welfare",IFERROR(FIND("丧",H1741,1),0)&gt;0,"Welfare",IFERROR(FIND("Annual",H1741,1),0)&gt;0,"Annual",IFERROR(FIND("annual",H1741,1),0)&gt;0,"Annual",IFERROR(FIND("病假",H1741,1),0)&gt;0,"Sick",IFERROR(FIND("sick",H1741,1),0)&gt;0,"Sick",IFERROR(FIND("Leave",H1741,1),0)&gt;0,"Unpaid",IFERROR(FIND("unpaid",H1741,1),0)&gt;0,"Unpaid",IFERROR(FIND("welfare",H1741,1),0)&gt;0,"Welfare",1=1,H1741)</f>
        <v>0</v>
      </c>
    </row>
    <row r="1742" spans="11:13">
      <c r="K1742" s="17" cm="1">
        <f t="array" ref="K1742">_xlfn.IFS(IFERROR(FIND("差",H1742,1),0)&gt;0,"Trip",IFERROR(FIND("trip",H1742,1),0)&gt;0,"Trip",IFERROR(FIND("假",H1742,1),0)&gt;0,"Leave",IFERROR(FIND("leave",H1742,1),0)&gt;0,"Leave",IFERROR(FIND("补单",H1742,1),0)&gt;0,"Supp",IFERROR(FIND("Replenishment",H1742,1),0)&gt;0,"Supp",1=1,H1742)</f>
        <v>0</v>
      </c>
      <c r="L1742" s="17">
        <f t="shared" si="27"/>
        <v>0</v>
      </c>
      <c r="M1742" s="17" cm="1">
        <f t="array" ref="M1742">_xlfn.IFS(IFERROR(FIND("事假",H1742,1),0)&gt;0,"Unpaid",IFERROR(FIND("年休假",H1742,1),0)&gt;0,"Annual",IFERROR(FIND("产",H1742,1),0)&gt;0,"Welfare",IFERROR(FIND("婚",H1742,1),0)&gt;0,"Welfare",IFERROR(FIND("育",H1742,1),0)&gt;0,"Welfare",IFERROR(FIND("丧",H1742,1),0)&gt;0,"Welfare",IFERROR(FIND("Annual",H1742,1),0)&gt;0,"Annual",IFERROR(FIND("annual",H1742,1),0)&gt;0,"Annual",IFERROR(FIND("病假",H1742,1),0)&gt;0,"Sick",IFERROR(FIND("sick",H1742,1),0)&gt;0,"Sick",IFERROR(FIND("Leave",H1742,1),0)&gt;0,"Unpaid",IFERROR(FIND("unpaid",H1742,1),0)&gt;0,"Unpaid",IFERROR(FIND("welfare",H1742,1),0)&gt;0,"Welfare",1=1,H1742)</f>
        <v>0</v>
      </c>
    </row>
    <row r="1743" spans="11:13">
      <c r="K1743" s="17" cm="1">
        <f t="array" ref="K1743">_xlfn.IFS(IFERROR(FIND("差",H1743,1),0)&gt;0,"Trip",IFERROR(FIND("trip",H1743,1),0)&gt;0,"Trip",IFERROR(FIND("假",H1743,1),0)&gt;0,"Leave",IFERROR(FIND("leave",H1743,1),0)&gt;0,"Leave",IFERROR(FIND("补单",H1743,1),0)&gt;0,"Supp",IFERROR(FIND("Replenishment",H1743,1),0)&gt;0,"Supp",1=1,H1743)</f>
        <v>0</v>
      </c>
      <c r="L1743" s="17">
        <f t="shared" si="27"/>
        <v>0</v>
      </c>
      <c r="M1743" s="17" cm="1">
        <f t="array" ref="M1743">_xlfn.IFS(IFERROR(FIND("事假",H1743,1),0)&gt;0,"Unpaid",IFERROR(FIND("年休假",H1743,1),0)&gt;0,"Annual",IFERROR(FIND("产",H1743,1),0)&gt;0,"Welfare",IFERROR(FIND("婚",H1743,1),0)&gt;0,"Welfare",IFERROR(FIND("育",H1743,1),0)&gt;0,"Welfare",IFERROR(FIND("丧",H1743,1),0)&gt;0,"Welfare",IFERROR(FIND("Annual",H1743,1),0)&gt;0,"Annual",IFERROR(FIND("annual",H1743,1),0)&gt;0,"Annual",IFERROR(FIND("病假",H1743,1),0)&gt;0,"Sick",IFERROR(FIND("sick",H1743,1),0)&gt;0,"Sick",IFERROR(FIND("Leave",H1743,1),0)&gt;0,"Unpaid",IFERROR(FIND("unpaid",H1743,1),0)&gt;0,"Unpaid",IFERROR(FIND("welfare",H1743,1),0)&gt;0,"Welfare",1=1,H1743)</f>
        <v>0</v>
      </c>
    </row>
    <row r="1744" spans="11:13">
      <c r="K1744" s="17" cm="1">
        <f t="array" ref="K1744">_xlfn.IFS(IFERROR(FIND("差",H1744,1),0)&gt;0,"Trip",IFERROR(FIND("trip",H1744,1),0)&gt;0,"Trip",IFERROR(FIND("假",H1744,1),0)&gt;0,"Leave",IFERROR(FIND("leave",H1744,1),0)&gt;0,"Leave",IFERROR(FIND("补单",H1744,1),0)&gt;0,"Supp",IFERROR(FIND("Replenishment",H1744,1),0)&gt;0,"Supp",1=1,H1744)</f>
        <v>0</v>
      </c>
      <c r="L1744" s="17">
        <f t="shared" si="27"/>
        <v>0</v>
      </c>
      <c r="M1744" s="17" cm="1">
        <f t="array" ref="M1744">_xlfn.IFS(IFERROR(FIND("事假",H1744,1),0)&gt;0,"Unpaid",IFERROR(FIND("年休假",H1744,1),0)&gt;0,"Annual",IFERROR(FIND("产",H1744,1),0)&gt;0,"Welfare",IFERROR(FIND("婚",H1744,1),0)&gt;0,"Welfare",IFERROR(FIND("育",H1744,1),0)&gt;0,"Welfare",IFERROR(FIND("丧",H1744,1),0)&gt;0,"Welfare",IFERROR(FIND("Annual",H1744,1),0)&gt;0,"Annual",IFERROR(FIND("annual",H1744,1),0)&gt;0,"Annual",IFERROR(FIND("病假",H1744,1),0)&gt;0,"Sick",IFERROR(FIND("sick",H1744,1),0)&gt;0,"Sick",IFERROR(FIND("Leave",H1744,1),0)&gt;0,"Unpaid",IFERROR(FIND("unpaid",H1744,1),0)&gt;0,"Unpaid",IFERROR(FIND("welfare",H1744,1),0)&gt;0,"Welfare",1=1,H1744)</f>
        <v>0</v>
      </c>
    </row>
    <row r="1745" spans="11:13">
      <c r="K1745" s="17" cm="1">
        <f t="array" ref="K1745">_xlfn.IFS(IFERROR(FIND("差",H1745,1),0)&gt;0,"Trip",IFERROR(FIND("trip",H1745,1),0)&gt;0,"Trip",IFERROR(FIND("假",H1745,1),0)&gt;0,"Leave",IFERROR(FIND("leave",H1745,1),0)&gt;0,"Leave",IFERROR(FIND("补单",H1745,1),0)&gt;0,"Supp",IFERROR(FIND("Replenishment",H1745,1),0)&gt;0,"Supp",1=1,H1745)</f>
        <v>0</v>
      </c>
      <c r="L1745" s="17">
        <f t="shared" si="27"/>
        <v>0</v>
      </c>
      <c r="M1745" s="17" cm="1">
        <f t="array" ref="M1745">_xlfn.IFS(IFERROR(FIND("事假",H1745,1),0)&gt;0,"Unpaid",IFERROR(FIND("年休假",H1745,1),0)&gt;0,"Annual",IFERROR(FIND("产",H1745,1),0)&gt;0,"Welfare",IFERROR(FIND("婚",H1745,1),0)&gt;0,"Welfare",IFERROR(FIND("育",H1745,1),0)&gt;0,"Welfare",IFERROR(FIND("丧",H1745,1),0)&gt;0,"Welfare",IFERROR(FIND("Annual",H1745,1),0)&gt;0,"Annual",IFERROR(FIND("annual",H1745,1),0)&gt;0,"Annual",IFERROR(FIND("病假",H1745,1),0)&gt;0,"Sick",IFERROR(FIND("sick",H1745,1),0)&gt;0,"Sick",IFERROR(FIND("Leave",H1745,1),0)&gt;0,"Unpaid",IFERROR(FIND("unpaid",H1745,1),0)&gt;0,"Unpaid",IFERROR(FIND("welfare",H1745,1),0)&gt;0,"Welfare",1=1,H1745)</f>
        <v>0</v>
      </c>
    </row>
    <row r="1746" spans="11:13">
      <c r="K1746" s="17" cm="1">
        <f t="array" ref="K1746">_xlfn.IFS(IFERROR(FIND("差",H1746,1),0)&gt;0,"Trip",IFERROR(FIND("trip",H1746,1),0)&gt;0,"Trip",IFERROR(FIND("假",H1746,1),0)&gt;0,"Leave",IFERROR(FIND("leave",H1746,1),0)&gt;0,"Leave",IFERROR(FIND("补单",H1746,1),0)&gt;0,"Supp",IFERROR(FIND("Replenishment",H1746,1),0)&gt;0,"Supp",1=1,H1746)</f>
        <v>0</v>
      </c>
      <c r="L1746" s="17">
        <f t="shared" si="27"/>
        <v>0</v>
      </c>
      <c r="M1746" s="17" cm="1">
        <f t="array" ref="M1746">_xlfn.IFS(IFERROR(FIND("事假",H1746,1),0)&gt;0,"Unpaid",IFERROR(FIND("年休假",H1746,1),0)&gt;0,"Annual",IFERROR(FIND("产",H1746,1),0)&gt;0,"Welfare",IFERROR(FIND("婚",H1746,1),0)&gt;0,"Welfare",IFERROR(FIND("育",H1746,1),0)&gt;0,"Welfare",IFERROR(FIND("丧",H1746,1),0)&gt;0,"Welfare",IFERROR(FIND("Annual",H1746,1),0)&gt;0,"Annual",IFERROR(FIND("annual",H1746,1),0)&gt;0,"Annual",IFERROR(FIND("病假",H1746,1),0)&gt;0,"Sick",IFERROR(FIND("sick",H1746,1),0)&gt;0,"Sick",IFERROR(FIND("Leave",H1746,1),0)&gt;0,"Unpaid",IFERROR(FIND("unpaid",H1746,1),0)&gt;0,"Unpaid",IFERROR(FIND("welfare",H1746,1),0)&gt;0,"Welfare",1=1,H1746)</f>
        <v>0</v>
      </c>
    </row>
    <row r="1747" spans="11:13">
      <c r="K1747" s="17" cm="1">
        <f t="array" ref="K1747">_xlfn.IFS(IFERROR(FIND("差",H1747,1),0)&gt;0,"Trip",IFERROR(FIND("trip",H1747,1),0)&gt;0,"Trip",IFERROR(FIND("假",H1747,1),0)&gt;0,"Leave",IFERROR(FIND("leave",H1747,1),0)&gt;0,"Leave",IFERROR(FIND("补单",H1747,1),0)&gt;0,"Supp",IFERROR(FIND("Replenishment",H1747,1),0)&gt;0,"Supp",1=1,H1747)</f>
        <v>0</v>
      </c>
      <c r="L1747" s="17">
        <f t="shared" si="27"/>
        <v>0</v>
      </c>
      <c r="M1747" s="17" cm="1">
        <f t="array" ref="M1747">_xlfn.IFS(IFERROR(FIND("事假",H1747,1),0)&gt;0,"Unpaid",IFERROR(FIND("年休假",H1747,1),0)&gt;0,"Annual",IFERROR(FIND("产",H1747,1),0)&gt;0,"Welfare",IFERROR(FIND("婚",H1747,1),0)&gt;0,"Welfare",IFERROR(FIND("育",H1747,1),0)&gt;0,"Welfare",IFERROR(FIND("丧",H1747,1),0)&gt;0,"Welfare",IFERROR(FIND("Annual",H1747,1),0)&gt;0,"Annual",IFERROR(FIND("annual",H1747,1),0)&gt;0,"Annual",IFERROR(FIND("病假",H1747,1),0)&gt;0,"Sick",IFERROR(FIND("sick",H1747,1),0)&gt;0,"Sick",IFERROR(FIND("Leave",H1747,1),0)&gt;0,"Unpaid",IFERROR(FIND("unpaid",H1747,1),0)&gt;0,"Unpaid",IFERROR(FIND("welfare",H1747,1),0)&gt;0,"Welfare",1=1,H1747)</f>
        <v>0</v>
      </c>
    </row>
    <row r="1748" spans="11:13">
      <c r="K1748" s="17" cm="1">
        <f t="array" ref="K1748">_xlfn.IFS(IFERROR(FIND("差",H1748,1),0)&gt;0,"Trip",IFERROR(FIND("trip",H1748,1),0)&gt;0,"Trip",IFERROR(FIND("假",H1748,1),0)&gt;0,"Leave",IFERROR(FIND("leave",H1748,1),0)&gt;0,"Leave",IFERROR(FIND("补单",H1748,1),0)&gt;0,"Supp",IFERROR(FIND("Replenishment",H1748,1),0)&gt;0,"Supp",1=1,H1748)</f>
        <v>0</v>
      </c>
      <c r="L1748" s="17">
        <f t="shared" si="27"/>
        <v>0</v>
      </c>
      <c r="M1748" s="17" cm="1">
        <f t="array" ref="M1748">_xlfn.IFS(IFERROR(FIND("事假",H1748,1),0)&gt;0,"Unpaid",IFERROR(FIND("年休假",H1748,1),0)&gt;0,"Annual",IFERROR(FIND("产",H1748,1),0)&gt;0,"Welfare",IFERROR(FIND("婚",H1748,1),0)&gt;0,"Welfare",IFERROR(FIND("育",H1748,1),0)&gt;0,"Welfare",IFERROR(FIND("丧",H1748,1),0)&gt;0,"Welfare",IFERROR(FIND("Annual",H1748,1),0)&gt;0,"Annual",IFERROR(FIND("annual",H1748,1),0)&gt;0,"Annual",IFERROR(FIND("病假",H1748,1),0)&gt;0,"Sick",IFERROR(FIND("sick",H1748,1),0)&gt;0,"Sick",IFERROR(FIND("Leave",H1748,1),0)&gt;0,"Unpaid",IFERROR(FIND("unpaid",H1748,1),0)&gt;0,"Unpaid",IFERROR(FIND("welfare",H1748,1),0)&gt;0,"Welfare",1=1,H1748)</f>
        <v>0</v>
      </c>
    </row>
    <row r="1749" spans="11:13">
      <c r="K1749" s="17" cm="1">
        <f t="array" ref="K1749">_xlfn.IFS(IFERROR(FIND("差",H1749,1),0)&gt;0,"Trip",IFERROR(FIND("trip",H1749,1),0)&gt;0,"Trip",IFERROR(FIND("假",H1749,1),0)&gt;0,"Leave",IFERROR(FIND("leave",H1749,1),0)&gt;0,"Leave",IFERROR(FIND("补单",H1749,1),0)&gt;0,"Supp",IFERROR(FIND("Replenishment",H1749,1),0)&gt;0,"Supp",1=1,H1749)</f>
        <v>0</v>
      </c>
      <c r="L1749" s="17">
        <f t="shared" si="27"/>
        <v>0</v>
      </c>
      <c r="M1749" s="17" cm="1">
        <f t="array" ref="M1749">_xlfn.IFS(IFERROR(FIND("事假",H1749,1),0)&gt;0,"Unpaid",IFERROR(FIND("年休假",H1749,1),0)&gt;0,"Annual",IFERROR(FIND("产",H1749,1),0)&gt;0,"Welfare",IFERROR(FIND("婚",H1749,1),0)&gt;0,"Welfare",IFERROR(FIND("育",H1749,1),0)&gt;0,"Welfare",IFERROR(FIND("丧",H1749,1),0)&gt;0,"Welfare",IFERROR(FIND("Annual",H1749,1),0)&gt;0,"Annual",IFERROR(FIND("annual",H1749,1),0)&gt;0,"Annual",IFERROR(FIND("病假",H1749,1),0)&gt;0,"Sick",IFERROR(FIND("sick",H1749,1),0)&gt;0,"Sick",IFERROR(FIND("Leave",H1749,1),0)&gt;0,"Unpaid",IFERROR(FIND("unpaid",H1749,1),0)&gt;0,"Unpaid",IFERROR(FIND("welfare",H1749,1),0)&gt;0,"Welfare",1=1,H1749)</f>
        <v>0</v>
      </c>
    </row>
    <row r="1750" spans="11:13">
      <c r="K1750" s="17" cm="1">
        <f t="array" ref="K1750">_xlfn.IFS(IFERROR(FIND("差",H1750,1),0)&gt;0,"Trip",IFERROR(FIND("trip",H1750,1),0)&gt;0,"Trip",IFERROR(FIND("假",H1750,1),0)&gt;0,"Leave",IFERROR(FIND("leave",H1750,1),0)&gt;0,"Leave",IFERROR(FIND("补单",H1750,1),0)&gt;0,"Supp",IFERROR(FIND("Replenishment",H1750,1),0)&gt;0,"Supp",1=1,H1750)</f>
        <v>0</v>
      </c>
      <c r="L1750" s="17">
        <f t="shared" si="27"/>
        <v>0</v>
      </c>
      <c r="M1750" s="17" cm="1">
        <f t="array" ref="M1750">_xlfn.IFS(IFERROR(FIND("事假",H1750,1),0)&gt;0,"Unpaid",IFERROR(FIND("年休假",H1750,1),0)&gt;0,"Annual",IFERROR(FIND("产",H1750,1),0)&gt;0,"Welfare",IFERROR(FIND("婚",H1750,1),0)&gt;0,"Welfare",IFERROR(FIND("育",H1750,1),0)&gt;0,"Welfare",IFERROR(FIND("丧",H1750,1),0)&gt;0,"Welfare",IFERROR(FIND("Annual",H1750,1),0)&gt;0,"Annual",IFERROR(FIND("annual",H1750,1),0)&gt;0,"Annual",IFERROR(FIND("病假",H1750,1),0)&gt;0,"Sick",IFERROR(FIND("sick",H1750,1),0)&gt;0,"Sick",IFERROR(FIND("Leave",H1750,1),0)&gt;0,"Unpaid",IFERROR(FIND("unpaid",H1750,1),0)&gt;0,"Unpaid",IFERROR(FIND("welfare",H1750,1),0)&gt;0,"Welfare",1=1,H1750)</f>
        <v>0</v>
      </c>
    </row>
    <row r="1751" spans="11:13">
      <c r="K1751" s="17" cm="1">
        <f t="array" ref="K1751">_xlfn.IFS(IFERROR(FIND("差",H1751,1),0)&gt;0,"Trip",IFERROR(FIND("trip",H1751,1),0)&gt;0,"Trip",IFERROR(FIND("假",H1751,1),0)&gt;0,"Leave",IFERROR(FIND("leave",H1751,1),0)&gt;0,"Leave",IFERROR(FIND("补单",H1751,1),0)&gt;0,"Supp",IFERROR(FIND("Replenishment",H1751,1),0)&gt;0,"Supp",1=1,H1751)</f>
        <v>0</v>
      </c>
      <c r="L1751" s="17">
        <f t="shared" si="27"/>
        <v>0</v>
      </c>
      <c r="M1751" s="17" cm="1">
        <f t="array" ref="M1751">_xlfn.IFS(IFERROR(FIND("事假",H1751,1),0)&gt;0,"Unpaid",IFERROR(FIND("年休假",H1751,1),0)&gt;0,"Annual",IFERROR(FIND("产",H1751,1),0)&gt;0,"Welfare",IFERROR(FIND("婚",H1751,1),0)&gt;0,"Welfare",IFERROR(FIND("育",H1751,1),0)&gt;0,"Welfare",IFERROR(FIND("丧",H1751,1),0)&gt;0,"Welfare",IFERROR(FIND("Annual",H1751,1),0)&gt;0,"Annual",IFERROR(FIND("annual",H1751,1),0)&gt;0,"Annual",IFERROR(FIND("病假",H1751,1),0)&gt;0,"Sick",IFERROR(FIND("sick",H1751,1),0)&gt;0,"Sick",IFERROR(FIND("Leave",H1751,1),0)&gt;0,"Unpaid",IFERROR(FIND("unpaid",H1751,1),0)&gt;0,"Unpaid",IFERROR(FIND("welfare",H1751,1),0)&gt;0,"Welfare",1=1,H1751)</f>
        <v>0</v>
      </c>
    </row>
    <row r="1752" spans="11:13">
      <c r="K1752" s="17" cm="1">
        <f t="array" ref="K1752">_xlfn.IFS(IFERROR(FIND("差",H1752,1),0)&gt;0,"Trip",IFERROR(FIND("trip",H1752,1),0)&gt;0,"Trip",IFERROR(FIND("假",H1752,1),0)&gt;0,"Leave",IFERROR(FIND("leave",H1752,1),0)&gt;0,"Leave",IFERROR(FIND("补单",H1752,1),0)&gt;0,"Supp",IFERROR(FIND("Replenishment",H1752,1),0)&gt;0,"Supp",1=1,H1752)</f>
        <v>0</v>
      </c>
      <c r="L1752" s="17">
        <f t="shared" si="27"/>
        <v>0</v>
      </c>
      <c r="M1752" s="17" cm="1">
        <f t="array" ref="M1752">_xlfn.IFS(IFERROR(FIND("事假",H1752,1),0)&gt;0,"Unpaid",IFERROR(FIND("年休假",H1752,1),0)&gt;0,"Annual",IFERROR(FIND("产",H1752,1),0)&gt;0,"Welfare",IFERROR(FIND("婚",H1752,1),0)&gt;0,"Welfare",IFERROR(FIND("育",H1752,1),0)&gt;0,"Welfare",IFERROR(FIND("丧",H1752,1),0)&gt;0,"Welfare",IFERROR(FIND("Annual",H1752,1),0)&gt;0,"Annual",IFERROR(FIND("annual",H1752,1),0)&gt;0,"Annual",IFERROR(FIND("病假",H1752,1),0)&gt;0,"Sick",IFERROR(FIND("sick",H1752,1),0)&gt;0,"Sick",IFERROR(FIND("Leave",H1752,1),0)&gt;0,"Unpaid",IFERROR(FIND("unpaid",H1752,1),0)&gt;0,"Unpaid",IFERROR(FIND("welfare",H1752,1),0)&gt;0,"Welfare",1=1,H1752)</f>
        <v>0</v>
      </c>
    </row>
    <row r="1753" spans="11:13">
      <c r="K1753" s="17" cm="1">
        <f t="array" ref="K1753">_xlfn.IFS(IFERROR(FIND("差",H1753,1),0)&gt;0,"Trip",IFERROR(FIND("trip",H1753,1),0)&gt;0,"Trip",IFERROR(FIND("假",H1753,1),0)&gt;0,"Leave",IFERROR(FIND("leave",H1753,1),0)&gt;0,"Leave",IFERROR(FIND("补单",H1753,1),0)&gt;0,"Supp",IFERROR(FIND("Replenishment",H1753,1),0)&gt;0,"Supp",1=1,H1753)</f>
        <v>0</v>
      </c>
      <c r="L1753" s="17">
        <f t="shared" si="27"/>
        <v>0</v>
      </c>
      <c r="M1753" s="17" cm="1">
        <f t="array" ref="M1753">_xlfn.IFS(IFERROR(FIND("事假",H1753,1),0)&gt;0,"Unpaid",IFERROR(FIND("年休假",H1753,1),0)&gt;0,"Annual",IFERROR(FIND("产",H1753,1),0)&gt;0,"Welfare",IFERROR(FIND("婚",H1753,1),0)&gt;0,"Welfare",IFERROR(FIND("育",H1753,1),0)&gt;0,"Welfare",IFERROR(FIND("丧",H1753,1),0)&gt;0,"Welfare",IFERROR(FIND("Annual",H1753,1),0)&gt;0,"Annual",IFERROR(FIND("annual",H1753,1),0)&gt;0,"Annual",IFERROR(FIND("病假",H1753,1),0)&gt;0,"Sick",IFERROR(FIND("sick",H1753,1),0)&gt;0,"Sick",IFERROR(FIND("Leave",H1753,1),0)&gt;0,"Unpaid",IFERROR(FIND("unpaid",H1753,1),0)&gt;0,"Unpaid",IFERROR(FIND("welfare",H1753,1),0)&gt;0,"Welfare",1=1,H1753)</f>
        <v>0</v>
      </c>
    </row>
    <row r="1754" spans="11:13">
      <c r="K1754" s="17" cm="1">
        <f t="array" ref="K1754">_xlfn.IFS(IFERROR(FIND("差",H1754,1),0)&gt;0,"Trip",IFERROR(FIND("trip",H1754,1),0)&gt;0,"Trip",IFERROR(FIND("假",H1754,1),0)&gt;0,"Leave",IFERROR(FIND("leave",H1754,1),0)&gt;0,"Leave",IFERROR(FIND("补单",H1754,1),0)&gt;0,"Supp",IFERROR(FIND("Replenishment",H1754,1),0)&gt;0,"Supp",1=1,H1754)</f>
        <v>0</v>
      </c>
      <c r="L1754" s="17">
        <f t="shared" si="27"/>
        <v>0</v>
      </c>
      <c r="M1754" s="17" cm="1">
        <f t="array" ref="M1754">_xlfn.IFS(IFERROR(FIND("事假",H1754,1),0)&gt;0,"Unpaid",IFERROR(FIND("年休假",H1754,1),0)&gt;0,"Annual",IFERROR(FIND("产",H1754,1),0)&gt;0,"Welfare",IFERROR(FIND("婚",H1754,1),0)&gt;0,"Welfare",IFERROR(FIND("育",H1754,1),0)&gt;0,"Welfare",IFERROR(FIND("丧",H1754,1),0)&gt;0,"Welfare",IFERROR(FIND("Annual",H1754,1),0)&gt;0,"Annual",IFERROR(FIND("annual",H1754,1),0)&gt;0,"Annual",IFERROR(FIND("病假",H1754,1),0)&gt;0,"Sick",IFERROR(FIND("sick",H1754,1),0)&gt;0,"Sick",IFERROR(FIND("Leave",H1754,1),0)&gt;0,"Unpaid",IFERROR(FIND("unpaid",H1754,1),0)&gt;0,"Unpaid",IFERROR(FIND("welfare",H1754,1),0)&gt;0,"Welfare",1=1,H1754)</f>
        <v>0</v>
      </c>
    </row>
    <row r="1755" spans="11:13">
      <c r="K1755" s="17" cm="1">
        <f t="array" ref="K1755">_xlfn.IFS(IFERROR(FIND("差",H1755,1),0)&gt;0,"Trip",IFERROR(FIND("trip",H1755,1),0)&gt;0,"Trip",IFERROR(FIND("假",H1755,1),0)&gt;0,"Leave",IFERROR(FIND("leave",H1755,1),0)&gt;0,"Leave",IFERROR(FIND("补单",H1755,1),0)&gt;0,"Supp",IFERROR(FIND("Replenishment",H1755,1),0)&gt;0,"Supp",1=1,H1755)</f>
        <v>0</v>
      </c>
      <c r="L1755" s="17">
        <f t="shared" si="27"/>
        <v>0</v>
      </c>
      <c r="M1755" s="17" cm="1">
        <f t="array" ref="M1755">_xlfn.IFS(IFERROR(FIND("事假",H1755,1),0)&gt;0,"Unpaid",IFERROR(FIND("年休假",H1755,1),0)&gt;0,"Annual",IFERROR(FIND("产",H1755,1),0)&gt;0,"Welfare",IFERROR(FIND("婚",H1755,1),0)&gt;0,"Welfare",IFERROR(FIND("育",H1755,1),0)&gt;0,"Welfare",IFERROR(FIND("丧",H1755,1),0)&gt;0,"Welfare",IFERROR(FIND("Annual",H1755,1),0)&gt;0,"Annual",IFERROR(FIND("annual",H1755,1),0)&gt;0,"Annual",IFERROR(FIND("病假",H1755,1),0)&gt;0,"Sick",IFERROR(FIND("sick",H1755,1),0)&gt;0,"Sick",IFERROR(FIND("Leave",H1755,1),0)&gt;0,"Unpaid",IFERROR(FIND("unpaid",H1755,1),0)&gt;0,"Unpaid",IFERROR(FIND("welfare",H1755,1),0)&gt;0,"Welfare",1=1,H1755)</f>
        <v>0</v>
      </c>
    </row>
    <row r="1756" spans="11:13">
      <c r="K1756" s="17" cm="1">
        <f t="array" ref="K1756">_xlfn.IFS(IFERROR(FIND("差",H1756,1),0)&gt;0,"Trip",IFERROR(FIND("trip",H1756,1),0)&gt;0,"Trip",IFERROR(FIND("假",H1756,1),0)&gt;0,"Leave",IFERROR(FIND("leave",H1756,1),0)&gt;0,"Leave",IFERROR(FIND("补单",H1756,1),0)&gt;0,"Supp",IFERROR(FIND("Replenishment",H1756,1),0)&gt;0,"Supp",1=1,H1756)</f>
        <v>0</v>
      </c>
      <c r="L1756" s="17">
        <f t="shared" si="27"/>
        <v>0</v>
      </c>
      <c r="M1756" s="17" cm="1">
        <f t="array" ref="M1756">_xlfn.IFS(IFERROR(FIND("事假",H1756,1),0)&gt;0,"Unpaid",IFERROR(FIND("年休假",H1756,1),0)&gt;0,"Annual",IFERROR(FIND("产",H1756,1),0)&gt;0,"Welfare",IFERROR(FIND("婚",H1756,1),0)&gt;0,"Welfare",IFERROR(FIND("育",H1756,1),0)&gt;0,"Welfare",IFERROR(FIND("丧",H1756,1),0)&gt;0,"Welfare",IFERROR(FIND("Annual",H1756,1),0)&gt;0,"Annual",IFERROR(FIND("annual",H1756,1),0)&gt;0,"Annual",IFERROR(FIND("病假",H1756,1),0)&gt;0,"Sick",IFERROR(FIND("sick",H1756,1),0)&gt;0,"Sick",IFERROR(FIND("Leave",H1756,1),0)&gt;0,"Unpaid",IFERROR(FIND("unpaid",H1756,1),0)&gt;0,"Unpaid",IFERROR(FIND("welfare",H1756,1),0)&gt;0,"Welfare",1=1,H1756)</f>
        <v>0</v>
      </c>
    </row>
    <row r="1757" spans="11:13">
      <c r="K1757" s="17" cm="1">
        <f t="array" ref="K1757">_xlfn.IFS(IFERROR(FIND("差",H1757,1),0)&gt;0,"Trip",IFERROR(FIND("trip",H1757,1),0)&gt;0,"Trip",IFERROR(FIND("假",H1757,1),0)&gt;0,"Leave",IFERROR(FIND("leave",H1757,1),0)&gt;0,"Leave",IFERROR(FIND("补单",H1757,1),0)&gt;0,"Supp",IFERROR(FIND("Replenishment",H1757,1),0)&gt;0,"Supp",1=1,H1757)</f>
        <v>0</v>
      </c>
      <c r="L1757" s="17">
        <f t="shared" si="27"/>
        <v>0</v>
      </c>
      <c r="M1757" s="17" cm="1">
        <f t="array" ref="M1757">_xlfn.IFS(IFERROR(FIND("事假",H1757,1),0)&gt;0,"Unpaid",IFERROR(FIND("年休假",H1757,1),0)&gt;0,"Annual",IFERROR(FIND("产",H1757,1),0)&gt;0,"Welfare",IFERROR(FIND("婚",H1757,1),0)&gt;0,"Welfare",IFERROR(FIND("育",H1757,1),0)&gt;0,"Welfare",IFERROR(FIND("丧",H1757,1),0)&gt;0,"Welfare",IFERROR(FIND("Annual",H1757,1),0)&gt;0,"Annual",IFERROR(FIND("annual",H1757,1),0)&gt;0,"Annual",IFERROR(FIND("病假",H1757,1),0)&gt;0,"Sick",IFERROR(FIND("sick",H1757,1),0)&gt;0,"Sick",IFERROR(FIND("Leave",H1757,1),0)&gt;0,"Unpaid",IFERROR(FIND("unpaid",H1757,1),0)&gt;0,"Unpaid",IFERROR(FIND("welfare",H1757,1),0)&gt;0,"Welfare",1=1,H1757)</f>
        <v>0</v>
      </c>
    </row>
    <row r="1758" spans="11:13">
      <c r="K1758" s="17" cm="1">
        <f t="array" ref="K1758">_xlfn.IFS(IFERROR(FIND("差",H1758,1),0)&gt;0,"Trip",IFERROR(FIND("trip",H1758,1),0)&gt;0,"Trip",IFERROR(FIND("假",H1758,1),0)&gt;0,"Leave",IFERROR(FIND("leave",H1758,1),0)&gt;0,"Leave",IFERROR(FIND("补单",H1758,1),0)&gt;0,"Supp",IFERROR(FIND("Replenishment",H1758,1),0)&gt;0,"Supp",1=1,H1758)</f>
        <v>0</v>
      </c>
      <c r="L1758" s="17">
        <f t="shared" si="27"/>
        <v>0</v>
      </c>
      <c r="M1758" s="17" cm="1">
        <f t="array" ref="M1758">_xlfn.IFS(IFERROR(FIND("事假",H1758,1),0)&gt;0,"Unpaid",IFERROR(FIND("年休假",H1758,1),0)&gt;0,"Annual",IFERROR(FIND("产",H1758,1),0)&gt;0,"Welfare",IFERROR(FIND("婚",H1758,1),0)&gt;0,"Welfare",IFERROR(FIND("育",H1758,1),0)&gt;0,"Welfare",IFERROR(FIND("丧",H1758,1),0)&gt;0,"Welfare",IFERROR(FIND("Annual",H1758,1),0)&gt;0,"Annual",IFERROR(FIND("annual",H1758,1),0)&gt;0,"Annual",IFERROR(FIND("病假",H1758,1),0)&gt;0,"Sick",IFERROR(FIND("sick",H1758,1),0)&gt;0,"Sick",IFERROR(FIND("Leave",H1758,1),0)&gt;0,"Unpaid",IFERROR(FIND("unpaid",H1758,1),0)&gt;0,"Unpaid",IFERROR(FIND("welfare",H1758,1),0)&gt;0,"Welfare",1=1,H1758)</f>
        <v>0</v>
      </c>
    </row>
    <row r="1759" spans="11:13">
      <c r="K1759" s="17" cm="1">
        <f t="array" ref="K1759">_xlfn.IFS(IFERROR(FIND("差",H1759,1),0)&gt;0,"Trip",IFERROR(FIND("trip",H1759,1),0)&gt;0,"Trip",IFERROR(FIND("假",H1759,1),0)&gt;0,"Leave",IFERROR(FIND("leave",H1759,1),0)&gt;0,"Leave",IFERROR(FIND("补单",H1759,1),0)&gt;0,"Supp",IFERROR(FIND("Replenishment",H1759,1),0)&gt;0,"Supp",1=1,H1759)</f>
        <v>0</v>
      </c>
      <c r="L1759" s="17">
        <f t="shared" si="27"/>
        <v>0</v>
      </c>
      <c r="M1759" s="17" cm="1">
        <f t="array" ref="M1759">_xlfn.IFS(IFERROR(FIND("事假",H1759,1),0)&gt;0,"Unpaid",IFERROR(FIND("年休假",H1759,1),0)&gt;0,"Annual",IFERROR(FIND("产",H1759,1),0)&gt;0,"Welfare",IFERROR(FIND("婚",H1759,1),0)&gt;0,"Welfare",IFERROR(FIND("育",H1759,1),0)&gt;0,"Welfare",IFERROR(FIND("丧",H1759,1),0)&gt;0,"Welfare",IFERROR(FIND("Annual",H1759,1),0)&gt;0,"Annual",IFERROR(FIND("annual",H1759,1),0)&gt;0,"Annual",IFERROR(FIND("病假",H1759,1),0)&gt;0,"Sick",IFERROR(FIND("sick",H1759,1),0)&gt;0,"Sick",IFERROR(FIND("Leave",H1759,1),0)&gt;0,"Unpaid",IFERROR(FIND("unpaid",H1759,1),0)&gt;0,"Unpaid",IFERROR(FIND("welfare",H1759,1),0)&gt;0,"Welfare",1=1,H1759)</f>
        <v>0</v>
      </c>
    </row>
    <row r="1760" spans="11:13">
      <c r="K1760" s="17" cm="1">
        <f t="array" ref="K1760">_xlfn.IFS(IFERROR(FIND("差",H1760,1),0)&gt;0,"Trip",IFERROR(FIND("trip",H1760,1),0)&gt;0,"Trip",IFERROR(FIND("假",H1760,1),0)&gt;0,"Leave",IFERROR(FIND("leave",H1760,1),0)&gt;0,"Leave",IFERROR(FIND("补单",H1760,1),0)&gt;0,"Supp",IFERROR(FIND("Replenishment",H1760,1),0)&gt;0,"Supp",1=1,H1760)</f>
        <v>0</v>
      </c>
      <c r="L1760" s="17">
        <f t="shared" si="27"/>
        <v>0</v>
      </c>
      <c r="M1760" s="17" cm="1">
        <f t="array" ref="M1760">_xlfn.IFS(IFERROR(FIND("事假",H1760,1),0)&gt;0,"Unpaid",IFERROR(FIND("年休假",H1760,1),0)&gt;0,"Annual",IFERROR(FIND("产",H1760,1),0)&gt;0,"Welfare",IFERROR(FIND("婚",H1760,1),0)&gt;0,"Welfare",IFERROR(FIND("育",H1760,1),0)&gt;0,"Welfare",IFERROR(FIND("丧",H1760,1),0)&gt;0,"Welfare",IFERROR(FIND("Annual",H1760,1),0)&gt;0,"Annual",IFERROR(FIND("annual",H1760,1),0)&gt;0,"Annual",IFERROR(FIND("病假",H1760,1),0)&gt;0,"Sick",IFERROR(FIND("sick",H1760,1),0)&gt;0,"Sick",IFERROR(FIND("Leave",H1760,1),0)&gt;0,"Unpaid",IFERROR(FIND("unpaid",H1760,1),0)&gt;0,"Unpaid",IFERROR(FIND("welfare",H1760,1),0)&gt;0,"Welfare",1=1,H1760)</f>
        <v>0</v>
      </c>
    </row>
    <row r="1761" spans="11:13">
      <c r="K1761" s="17" cm="1">
        <f t="array" ref="K1761">_xlfn.IFS(IFERROR(FIND("差",H1761,1),0)&gt;0,"Trip",IFERROR(FIND("trip",H1761,1),0)&gt;0,"Trip",IFERROR(FIND("假",H1761,1),0)&gt;0,"Leave",IFERROR(FIND("leave",H1761,1),0)&gt;0,"Leave",IFERROR(FIND("补单",H1761,1),0)&gt;0,"Supp",IFERROR(FIND("Replenishment",H1761,1),0)&gt;0,"Supp",1=1,H1761)</f>
        <v>0</v>
      </c>
      <c r="L1761" s="17">
        <f t="shared" si="27"/>
        <v>0</v>
      </c>
      <c r="M1761" s="17" cm="1">
        <f t="array" ref="M1761">_xlfn.IFS(IFERROR(FIND("事假",H1761,1),0)&gt;0,"Unpaid",IFERROR(FIND("年休假",H1761,1),0)&gt;0,"Annual",IFERROR(FIND("产",H1761,1),0)&gt;0,"Welfare",IFERROR(FIND("婚",H1761,1),0)&gt;0,"Welfare",IFERROR(FIND("育",H1761,1),0)&gt;0,"Welfare",IFERROR(FIND("丧",H1761,1),0)&gt;0,"Welfare",IFERROR(FIND("Annual",H1761,1),0)&gt;0,"Annual",IFERROR(FIND("annual",H1761,1),0)&gt;0,"Annual",IFERROR(FIND("病假",H1761,1),0)&gt;0,"Sick",IFERROR(FIND("sick",H1761,1),0)&gt;0,"Sick",IFERROR(FIND("Leave",H1761,1),0)&gt;0,"Unpaid",IFERROR(FIND("unpaid",H1761,1),0)&gt;0,"Unpaid",IFERROR(FIND("welfare",H1761,1),0)&gt;0,"Welfare",1=1,H1761)</f>
        <v>0</v>
      </c>
    </row>
    <row r="1762" spans="11:13">
      <c r="K1762" s="17" cm="1">
        <f t="array" ref="K1762">_xlfn.IFS(IFERROR(FIND("差",H1762,1),0)&gt;0,"Trip",IFERROR(FIND("trip",H1762,1),0)&gt;0,"Trip",IFERROR(FIND("假",H1762,1),0)&gt;0,"Leave",IFERROR(FIND("leave",H1762,1),0)&gt;0,"Leave",IFERROR(FIND("补单",H1762,1),0)&gt;0,"Supp",IFERROR(FIND("Replenishment",H1762,1),0)&gt;0,"Supp",1=1,H1762)</f>
        <v>0</v>
      </c>
      <c r="L1762" s="17">
        <f t="shared" si="27"/>
        <v>0</v>
      </c>
      <c r="M1762" s="17" cm="1">
        <f t="array" ref="M1762">_xlfn.IFS(IFERROR(FIND("事假",H1762,1),0)&gt;0,"Unpaid",IFERROR(FIND("年休假",H1762,1),0)&gt;0,"Annual",IFERROR(FIND("产",H1762,1),0)&gt;0,"Welfare",IFERROR(FIND("婚",H1762,1),0)&gt;0,"Welfare",IFERROR(FIND("育",H1762,1),0)&gt;0,"Welfare",IFERROR(FIND("丧",H1762,1),0)&gt;0,"Welfare",IFERROR(FIND("Annual",H1762,1),0)&gt;0,"Annual",IFERROR(FIND("annual",H1762,1),0)&gt;0,"Annual",IFERROR(FIND("病假",H1762,1),0)&gt;0,"Sick",IFERROR(FIND("sick",H1762,1),0)&gt;0,"Sick",IFERROR(FIND("Leave",H1762,1),0)&gt;0,"Unpaid",IFERROR(FIND("unpaid",H1762,1),0)&gt;0,"Unpaid",IFERROR(FIND("welfare",H1762,1),0)&gt;0,"Welfare",1=1,H1762)</f>
        <v>0</v>
      </c>
    </row>
    <row r="1763" spans="11:13">
      <c r="K1763" s="17" cm="1">
        <f t="array" ref="K1763">_xlfn.IFS(IFERROR(FIND("差",H1763,1),0)&gt;0,"Trip",IFERROR(FIND("trip",H1763,1),0)&gt;0,"Trip",IFERROR(FIND("假",H1763,1),0)&gt;0,"Leave",IFERROR(FIND("leave",H1763,1),0)&gt;0,"Leave",IFERROR(FIND("补单",H1763,1),0)&gt;0,"Supp",IFERROR(FIND("Replenishment",H1763,1),0)&gt;0,"Supp",1=1,H1763)</f>
        <v>0</v>
      </c>
      <c r="L1763" s="17">
        <f t="shared" si="27"/>
        <v>0</v>
      </c>
      <c r="M1763" s="17" cm="1">
        <f t="array" ref="M1763">_xlfn.IFS(IFERROR(FIND("事假",H1763,1),0)&gt;0,"Unpaid",IFERROR(FIND("年休假",H1763,1),0)&gt;0,"Annual",IFERROR(FIND("产",H1763,1),0)&gt;0,"Welfare",IFERROR(FIND("婚",H1763,1),0)&gt;0,"Welfare",IFERROR(FIND("育",H1763,1),0)&gt;0,"Welfare",IFERROR(FIND("丧",H1763,1),0)&gt;0,"Welfare",IFERROR(FIND("Annual",H1763,1),0)&gt;0,"Annual",IFERROR(FIND("annual",H1763,1),0)&gt;0,"Annual",IFERROR(FIND("病假",H1763,1),0)&gt;0,"Sick",IFERROR(FIND("sick",H1763,1),0)&gt;0,"Sick",IFERROR(FIND("Leave",H1763,1),0)&gt;0,"Unpaid",IFERROR(FIND("unpaid",H1763,1),0)&gt;0,"Unpaid",IFERROR(FIND("welfare",H1763,1),0)&gt;0,"Welfare",1=1,H1763)</f>
        <v>0</v>
      </c>
    </row>
    <row r="1764" spans="11:13">
      <c r="K1764" s="17" cm="1">
        <f t="array" ref="K1764">_xlfn.IFS(IFERROR(FIND("差",H1764,1),0)&gt;0,"Trip",IFERROR(FIND("trip",H1764,1),0)&gt;0,"Trip",IFERROR(FIND("假",H1764,1),0)&gt;0,"Leave",IFERROR(FIND("leave",H1764,1),0)&gt;0,"Leave",IFERROR(FIND("补单",H1764,1),0)&gt;0,"Supp",IFERROR(FIND("Replenishment",H1764,1),0)&gt;0,"Supp",1=1,H1764)</f>
        <v>0</v>
      </c>
      <c r="L1764" s="17">
        <f t="shared" si="27"/>
        <v>0</v>
      </c>
      <c r="M1764" s="17" cm="1">
        <f t="array" ref="M1764">_xlfn.IFS(IFERROR(FIND("事假",H1764,1),0)&gt;0,"Unpaid",IFERROR(FIND("年休假",H1764,1),0)&gt;0,"Annual",IFERROR(FIND("产",H1764,1),0)&gt;0,"Welfare",IFERROR(FIND("婚",H1764,1),0)&gt;0,"Welfare",IFERROR(FIND("育",H1764,1),0)&gt;0,"Welfare",IFERROR(FIND("丧",H1764,1),0)&gt;0,"Welfare",IFERROR(FIND("Annual",H1764,1),0)&gt;0,"Annual",IFERROR(FIND("annual",H1764,1),0)&gt;0,"Annual",IFERROR(FIND("病假",H1764,1),0)&gt;0,"Sick",IFERROR(FIND("sick",H1764,1),0)&gt;0,"Sick",IFERROR(FIND("Leave",H1764,1),0)&gt;0,"Unpaid",IFERROR(FIND("unpaid",H1764,1),0)&gt;0,"Unpaid",IFERROR(FIND("welfare",H1764,1),0)&gt;0,"Welfare",1=1,H1764)</f>
        <v>0</v>
      </c>
    </row>
    <row r="1765" spans="11:13">
      <c r="K1765" s="17" cm="1">
        <f t="array" ref="K1765">_xlfn.IFS(IFERROR(FIND("差",H1765,1),0)&gt;0,"Trip",IFERROR(FIND("trip",H1765,1),0)&gt;0,"Trip",IFERROR(FIND("假",H1765,1),0)&gt;0,"Leave",IFERROR(FIND("leave",H1765,1),0)&gt;0,"Leave",IFERROR(FIND("补单",H1765,1),0)&gt;0,"Supp",IFERROR(FIND("Replenishment",H1765,1),0)&gt;0,"Supp",1=1,H1765)</f>
        <v>0</v>
      </c>
      <c r="L1765" s="17">
        <f t="shared" si="27"/>
        <v>0</v>
      </c>
      <c r="M1765" s="17" cm="1">
        <f t="array" ref="M1765">_xlfn.IFS(IFERROR(FIND("事假",H1765,1),0)&gt;0,"Unpaid",IFERROR(FIND("年休假",H1765,1),0)&gt;0,"Annual",IFERROR(FIND("产",H1765,1),0)&gt;0,"Welfare",IFERROR(FIND("婚",H1765,1),0)&gt;0,"Welfare",IFERROR(FIND("育",H1765,1),0)&gt;0,"Welfare",IFERROR(FIND("丧",H1765,1),0)&gt;0,"Welfare",IFERROR(FIND("Annual",H1765,1),0)&gt;0,"Annual",IFERROR(FIND("annual",H1765,1),0)&gt;0,"Annual",IFERROR(FIND("病假",H1765,1),0)&gt;0,"Sick",IFERROR(FIND("sick",H1765,1),0)&gt;0,"Sick",IFERROR(FIND("Leave",H1765,1),0)&gt;0,"Unpaid",IFERROR(FIND("unpaid",H1765,1),0)&gt;0,"Unpaid",IFERROR(FIND("welfare",H1765,1),0)&gt;0,"Welfare",1=1,H1765)</f>
        <v>0</v>
      </c>
    </row>
    <row r="1766" spans="11:13">
      <c r="K1766" s="17" cm="1">
        <f t="array" ref="K1766">_xlfn.IFS(IFERROR(FIND("差",H1766,1),0)&gt;0,"Trip",IFERROR(FIND("trip",H1766,1),0)&gt;0,"Trip",IFERROR(FIND("假",H1766,1),0)&gt;0,"Leave",IFERROR(FIND("leave",H1766,1),0)&gt;0,"Leave",IFERROR(FIND("补单",H1766,1),0)&gt;0,"Supp",IFERROR(FIND("Replenishment",H1766,1),0)&gt;0,"Supp",1=1,H1766)</f>
        <v>0</v>
      </c>
      <c r="L1766" s="17">
        <f t="shared" si="27"/>
        <v>0</v>
      </c>
      <c r="M1766" s="17" cm="1">
        <f t="array" ref="M1766">_xlfn.IFS(IFERROR(FIND("事假",H1766,1),0)&gt;0,"Unpaid",IFERROR(FIND("年休假",H1766,1),0)&gt;0,"Annual",IFERROR(FIND("产",H1766,1),0)&gt;0,"Welfare",IFERROR(FIND("婚",H1766,1),0)&gt;0,"Welfare",IFERROR(FIND("育",H1766,1),0)&gt;0,"Welfare",IFERROR(FIND("丧",H1766,1),0)&gt;0,"Welfare",IFERROR(FIND("Annual",H1766,1),0)&gt;0,"Annual",IFERROR(FIND("annual",H1766,1),0)&gt;0,"Annual",IFERROR(FIND("病假",H1766,1),0)&gt;0,"Sick",IFERROR(FIND("sick",H1766,1),0)&gt;0,"Sick",IFERROR(FIND("Leave",H1766,1),0)&gt;0,"Unpaid",IFERROR(FIND("unpaid",H1766,1),0)&gt;0,"Unpaid",IFERROR(FIND("welfare",H1766,1),0)&gt;0,"Welfare",1=1,H1766)</f>
        <v>0</v>
      </c>
    </row>
    <row r="1767" spans="11:13">
      <c r="K1767" s="17" cm="1">
        <f t="array" ref="K1767">_xlfn.IFS(IFERROR(FIND("差",H1767,1),0)&gt;0,"Trip",IFERROR(FIND("trip",H1767,1),0)&gt;0,"Trip",IFERROR(FIND("假",H1767,1),0)&gt;0,"Leave",IFERROR(FIND("leave",H1767,1),0)&gt;0,"Leave",IFERROR(FIND("补单",H1767,1),0)&gt;0,"Supp",IFERROR(FIND("Replenishment",H1767,1),0)&gt;0,"Supp",1=1,H1767)</f>
        <v>0</v>
      </c>
      <c r="L1767" s="17">
        <f t="shared" si="27"/>
        <v>0</v>
      </c>
      <c r="M1767" s="17" cm="1">
        <f t="array" ref="M1767">_xlfn.IFS(IFERROR(FIND("事假",H1767,1),0)&gt;0,"Unpaid",IFERROR(FIND("年休假",H1767,1),0)&gt;0,"Annual",IFERROR(FIND("产",H1767,1),0)&gt;0,"Welfare",IFERROR(FIND("婚",H1767,1),0)&gt;0,"Welfare",IFERROR(FIND("育",H1767,1),0)&gt;0,"Welfare",IFERROR(FIND("丧",H1767,1),0)&gt;0,"Welfare",IFERROR(FIND("Annual",H1767,1),0)&gt;0,"Annual",IFERROR(FIND("annual",H1767,1),0)&gt;0,"Annual",IFERROR(FIND("病假",H1767,1),0)&gt;0,"Sick",IFERROR(FIND("sick",H1767,1),0)&gt;0,"Sick",IFERROR(FIND("Leave",H1767,1),0)&gt;0,"Unpaid",IFERROR(FIND("unpaid",H1767,1),0)&gt;0,"Unpaid",IFERROR(FIND("welfare",H1767,1),0)&gt;0,"Welfare",1=1,H1767)</f>
        <v>0</v>
      </c>
    </row>
    <row r="1768" spans="11:13">
      <c r="K1768" s="17" cm="1">
        <f t="array" ref="K1768">_xlfn.IFS(IFERROR(FIND("差",H1768,1),0)&gt;0,"Trip",IFERROR(FIND("trip",H1768,1),0)&gt;0,"Trip",IFERROR(FIND("假",H1768,1),0)&gt;0,"Leave",IFERROR(FIND("leave",H1768,1),0)&gt;0,"Leave",IFERROR(FIND("补单",H1768,1),0)&gt;0,"Supp",IFERROR(FIND("Replenishment",H1768,1),0)&gt;0,"Supp",1=1,H1768)</f>
        <v>0</v>
      </c>
      <c r="L1768" s="17">
        <f t="shared" si="27"/>
        <v>0</v>
      </c>
      <c r="M1768" s="17" cm="1">
        <f t="array" ref="M1768">_xlfn.IFS(IFERROR(FIND("事假",H1768,1),0)&gt;0,"Unpaid",IFERROR(FIND("年休假",H1768,1),0)&gt;0,"Annual",IFERROR(FIND("产",H1768,1),0)&gt;0,"Welfare",IFERROR(FIND("婚",H1768,1),0)&gt;0,"Welfare",IFERROR(FIND("育",H1768,1),0)&gt;0,"Welfare",IFERROR(FIND("丧",H1768,1),0)&gt;0,"Welfare",IFERROR(FIND("Annual",H1768,1),0)&gt;0,"Annual",IFERROR(FIND("annual",H1768,1),0)&gt;0,"Annual",IFERROR(FIND("病假",H1768,1),0)&gt;0,"Sick",IFERROR(FIND("sick",H1768,1),0)&gt;0,"Sick",IFERROR(FIND("Leave",H1768,1),0)&gt;0,"Unpaid",IFERROR(FIND("unpaid",H1768,1),0)&gt;0,"Unpaid",IFERROR(FIND("welfare",H1768,1),0)&gt;0,"Welfare",1=1,H1768)</f>
        <v>0</v>
      </c>
    </row>
    <row r="1769" spans="11:13">
      <c r="K1769" s="17" cm="1">
        <f t="array" ref="K1769">_xlfn.IFS(IFERROR(FIND("差",H1769,1),0)&gt;0,"Trip",IFERROR(FIND("trip",H1769,1),0)&gt;0,"Trip",IFERROR(FIND("假",H1769,1),0)&gt;0,"Leave",IFERROR(FIND("leave",H1769,1),0)&gt;0,"Leave",IFERROR(FIND("补单",H1769,1),0)&gt;0,"Supp",IFERROR(FIND("Replenishment",H1769,1),0)&gt;0,"Supp",1=1,H1769)</f>
        <v>0</v>
      </c>
      <c r="L1769" s="17">
        <f t="shared" si="27"/>
        <v>0</v>
      </c>
      <c r="M1769" s="17" cm="1">
        <f t="array" ref="M1769">_xlfn.IFS(IFERROR(FIND("事假",H1769,1),0)&gt;0,"Unpaid",IFERROR(FIND("年休假",H1769,1),0)&gt;0,"Annual",IFERROR(FIND("产",H1769,1),0)&gt;0,"Welfare",IFERROR(FIND("婚",H1769,1),0)&gt;0,"Welfare",IFERROR(FIND("育",H1769,1),0)&gt;0,"Welfare",IFERROR(FIND("丧",H1769,1),0)&gt;0,"Welfare",IFERROR(FIND("Annual",H1769,1),0)&gt;0,"Annual",IFERROR(FIND("annual",H1769,1),0)&gt;0,"Annual",IFERROR(FIND("病假",H1769,1),0)&gt;0,"Sick",IFERROR(FIND("sick",H1769,1),0)&gt;0,"Sick",IFERROR(FIND("Leave",H1769,1),0)&gt;0,"Unpaid",IFERROR(FIND("unpaid",H1769,1),0)&gt;0,"Unpaid",IFERROR(FIND("welfare",H1769,1),0)&gt;0,"Welfare",1=1,H1769)</f>
        <v>0</v>
      </c>
    </row>
    <row r="1770" spans="11:13">
      <c r="K1770" s="17" cm="1">
        <f t="array" ref="K1770">_xlfn.IFS(IFERROR(FIND("差",H1770,1),0)&gt;0,"Trip",IFERROR(FIND("trip",H1770,1),0)&gt;0,"Trip",IFERROR(FIND("假",H1770,1),0)&gt;0,"Leave",IFERROR(FIND("leave",H1770,1),0)&gt;0,"Leave",IFERROR(FIND("补单",H1770,1),0)&gt;0,"Supp",IFERROR(FIND("Replenishment",H1770,1),0)&gt;0,"Supp",1=1,H1770)</f>
        <v>0</v>
      </c>
      <c r="L1770" s="17">
        <f t="shared" si="27"/>
        <v>0</v>
      </c>
      <c r="M1770" s="17" cm="1">
        <f t="array" ref="M1770">_xlfn.IFS(IFERROR(FIND("事假",H1770,1),0)&gt;0,"Unpaid",IFERROR(FIND("年休假",H1770,1),0)&gt;0,"Annual",IFERROR(FIND("产",H1770,1),0)&gt;0,"Welfare",IFERROR(FIND("婚",H1770,1),0)&gt;0,"Welfare",IFERROR(FIND("育",H1770,1),0)&gt;0,"Welfare",IFERROR(FIND("丧",H1770,1),0)&gt;0,"Welfare",IFERROR(FIND("Annual",H1770,1),0)&gt;0,"Annual",IFERROR(FIND("annual",H1770,1),0)&gt;0,"Annual",IFERROR(FIND("病假",H1770,1),0)&gt;0,"Sick",IFERROR(FIND("sick",H1770,1),0)&gt;0,"Sick",IFERROR(FIND("Leave",H1770,1),0)&gt;0,"Unpaid",IFERROR(FIND("unpaid",H1770,1),0)&gt;0,"Unpaid",IFERROR(FIND("welfare",H1770,1),0)&gt;0,"Welfare",1=1,H1770)</f>
        <v>0</v>
      </c>
    </row>
    <row r="1771" spans="11:13">
      <c r="K1771" s="17" cm="1">
        <f t="array" ref="K1771">_xlfn.IFS(IFERROR(FIND("差",H1771,1),0)&gt;0,"Trip",IFERROR(FIND("trip",H1771,1),0)&gt;0,"Trip",IFERROR(FIND("假",H1771,1),0)&gt;0,"Leave",IFERROR(FIND("leave",H1771,1),0)&gt;0,"Leave",IFERROR(FIND("补单",H1771,1),0)&gt;0,"Supp",IFERROR(FIND("Replenishment",H1771,1),0)&gt;0,"Supp",1=1,H1771)</f>
        <v>0</v>
      </c>
      <c r="L1771" s="17">
        <f t="shared" si="27"/>
        <v>0</v>
      </c>
      <c r="M1771" s="17" cm="1">
        <f t="array" ref="M1771">_xlfn.IFS(IFERROR(FIND("事假",H1771,1),0)&gt;0,"Unpaid",IFERROR(FIND("年休假",H1771,1),0)&gt;0,"Annual",IFERROR(FIND("产",H1771,1),0)&gt;0,"Welfare",IFERROR(FIND("婚",H1771,1),0)&gt;0,"Welfare",IFERROR(FIND("育",H1771,1),0)&gt;0,"Welfare",IFERROR(FIND("丧",H1771,1),0)&gt;0,"Welfare",IFERROR(FIND("Annual",H1771,1),0)&gt;0,"Annual",IFERROR(FIND("annual",H1771,1),0)&gt;0,"Annual",IFERROR(FIND("病假",H1771,1),0)&gt;0,"Sick",IFERROR(FIND("sick",H1771,1),0)&gt;0,"Sick",IFERROR(FIND("Leave",H1771,1),0)&gt;0,"Unpaid",IFERROR(FIND("unpaid",H1771,1),0)&gt;0,"Unpaid",IFERROR(FIND("welfare",H1771,1),0)&gt;0,"Welfare",1=1,H1771)</f>
        <v>0</v>
      </c>
    </row>
    <row r="1772" spans="11:13">
      <c r="K1772" s="17" cm="1">
        <f t="array" ref="K1772">_xlfn.IFS(IFERROR(FIND("差",H1772,1),0)&gt;0,"Trip",IFERROR(FIND("trip",H1772,1),0)&gt;0,"Trip",IFERROR(FIND("假",H1772,1),0)&gt;0,"Leave",IFERROR(FIND("leave",H1772,1),0)&gt;0,"Leave",IFERROR(FIND("补单",H1772,1),0)&gt;0,"Supp",IFERROR(FIND("Replenishment",H1772,1),0)&gt;0,"Supp",1=1,H1772)</f>
        <v>0</v>
      </c>
      <c r="L1772" s="17">
        <f t="shared" si="27"/>
        <v>0</v>
      </c>
      <c r="M1772" s="17" cm="1">
        <f t="array" ref="M1772">_xlfn.IFS(IFERROR(FIND("事假",H1772,1),0)&gt;0,"Unpaid",IFERROR(FIND("年休假",H1772,1),0)&gt;0,"Annual",IFERROR(FIND("产",H1772,1),0)&gt;0,"Welfare",IFERROR(FIND("婚",H1772,1),0)&gt;0,"Welfare",IFERROR(FIND("育",H1772,1),0)&gt;0,"Welfare",IFERROR(FIND("丧",H1772,1),0)&gt;0,"Welfare",IFERROR(FIND("Annual",H1772,1),0)&gt;0,"Annual",IFERROR(FIND("annual",H1772,1),0)&gt;0,"Annual",IFERROR(FIND("病假",H1772,1),0)&gt;0,"Sick",IFERROR(FIND("sick",H1772,1),0)&gt;0,"Sick",IFERROR(FIND("Leave",H1772,1),0)&gt;0,"Unpaid",IFERROR(FIND("unpaid",H1772,1),0)&gt;0,"Unpaid",IFERROR(FIND("welfare",H1772,1),0)&gt;0,"Welfare",1=1,H1772)</f>
        <v>0</v>
      </c>
    </row>
    <row r="1773" spans="11:13">
      <c r="K1773" s="17" cm="1">
        <f t="array" ref="K1773">_xlfn.IFS(IFERROR(FIND("差",H1773,1),0)&gt;0,"Trip",IFERROR(FIND("trip",H1773,1),0)&gt;0,"Trip",IFERROR(FIND("假",H1773,1),0)&gt;0,"Leave",IFERROR(FIND("leave",H1773,1),0)&gt;0,"Leave",IFERROR(FIND("补单",H1773,1),0)&gt;0,"Supp",IFERROR(FIND("Replenishment",H1773,1),0)&gt;0,"Supp",1=1,H1773)</f>
        <v>0</v>
      </c>
      <c r="L1773" s="17">
        <f t="shared" si="27"/>
        <v>0</v>
      </c>
      <c r="M1773" s="17" cm="1">
        <f t="array" ref="M1773">_xlfn.IFS(IFERROR(FIND("事假",H1773,1),0)&gt;0,"Unpaid",IFERROR(FIND("年休假",H1773,1),0)&gt;0,"Annual",IFERROR(FIND("产",H1773,1),0)&gt;0,"Welfare",IFERROR(FIND("婚",H1773,1),0)&gt;0,"Welfare",IFERROR(FIND("育",H1773,1),0)&gt;0,"Welfare",IFERROR(FIND("丧",H1773,1),0)&gt;0,"Welfare",IFERROR(FIND("Annual",H1773,1),0)&gt;0,"Annual",IFERROR(FIND("annual",H1773,1),0)&gt;0,"Annual",IFERROR(FIND("病假",H1773,1),0)&gt;0,"Sick",IFERROR(FIND("sick",H1773,1),0)&gt;0,"Sick",IFERROR(FIND("Leave",H1773,1),0)&gt;0,"Unpaid",IFERROR(FIND("unpaid",H1773,1),0)&gt;0,"Unpaid",IFERROR(FIND("welfare",H1773,1),0)&gt;0,"Welfare",1=1,H1773)</f>
        <v>0</v>
      </c>
    </row>
    <row r="1774" spans="11:13">
      <c r="K1774" s="17" cm="1">
        <f t="array" ref="K1774">_xlfn.IFS(IFERROR(FIND("差",H1774,1),0)&gt;0,"Trip",IFERROR(FIND("trip",H1774,1),0)&gt;0,"Trip",IFERROR(FIND("假",H1774,1),0)&gt;0,"Leave",IFERROR(FIND("leave",H1774,1),0)&gt;0,"Leave",IFERROR(FIND("补单",H1774,1),0)&gt;0,"Supp",IFERROR(FIND("Replenishment",H1774,1),0)&gt;0,"Supp",1=1,H1774)</f>
        <v>0</v>
      </c>
      <c r="L1774" s="17">
        <f t="shared" si="27"/>
        <v>0</v>
      </c>
      <c r="M1774" s="17" cm="1">
        <f t="array" ref="M1774">_xlfn.IFS(IFERROR(FIND("事假",H1774,1),0)&gt;0,"Unpaid",IFERROR(FIND("年休假",H1774,1),0)&gt;0,"Annual",IFERROR(FIND("产",H1774,1),0)&gt;0,"Welfare",IFERROR(FIND("婚",H1774,1),0)&gt;0,"Welfare",IFERROR(FIND("育",H1774,1),0)&gt;0,"Welfare",IFERROR(FIND("丧",H1774,1),0)&gt;0,"Welfare",IFERROR(FIND("Annual",H1774,1),0)&gt;0,"Annual",IFERROR(FIND("annual",H1774,1),0)&gt;0,"Annual",IFERROR(FIND("病假",H1774,1),0)&gt;0,"Sick",IFERROR(FIND("sick",H1774,1),0)&gt;0,"Sick",IFERROR(FIND("Leave",H1774,1),0)&gt;0,"Unpaid",IFERROR(FIND("unpaid",H1774,1),0)&gt;0,"Unpaid",IFERROR(FIND("welfare",H1774,1),0)&gt;0,"Welfare",1=1,H1774)</f>
        <v>0</v>
      </c>
    </row>
    <row r="1775" spans="11:13">
      <c r="K1775" s="17" cm="1">
        <f t="array" ref="K1775">_xlfn.IFS(IFERROR(FIND("差",H1775,1),0)&gt;0,"Trip",IFERROR(FIND("trip",H1775,1),0)&gt;0,"Trip",IFERROR(FIND("假",H1775,1),0)&gt;0,"Leave",IFERROR(FIND("leave",H1775,1),0)&gt;0,"Leave",IFERROR(FIND("补单",H1775,1),0)&gt;0,"Supp",IFERROR(FIND("Replenishment",H1775,1),0)&gt;0,"Supp",1=1,H1775)</f>
        <v>0</v>
      </c>
      <c r="L1775" s="17">
        <f t="shared" si="27"/>
        <v>0</v>
      </c>
      <c r="M1775" s="17" cm="1">
        <f t="array" ref="M1775">_xlfn.IFS(IFERROR(FIND("事假",H1775,1),0)&gt;0,"Unpaid",IFERROR(FIND("年休假",H1775,1),0)&gt;0,"Annual",IFERROR(FIND("产",H1775,1),0)&gt;0,"Welfare",IFERROR(FIND("婚",H1775,1),0)&gt;0,"Welfare",IFERROR(FIND("育",H1775,1),0)&gt;0,"Welfare",IFERROR(FIND("丧",H1775,1),0)&gt;0,"Welfare",IFERROR(FIND("Annual",H1775,1),0)&gt;0,"Annual",IFERROR(FIND("annual",H1775,1),0)&gt;0,"Annual",IFERROR(FIND("病假",H1775,1),0)&gt;0,"Sick",IFERROR(FIND("sick",H1775,1),0)&gt;0,"Sick",IFERROR(FIND("Leave",H1775,1),0)&gt;0,"Unpaid",IFERROR(FIND("unpaid",H1775,1),0)&gt;0,"Unpaid",IFERROR(FIND("welfare",H1775,1),0)&gt;0,"Welfare",1=1,H1775)</f>
        <v>0</v>
      </c>
    </row>
    <row r="1776" spans="11:13">
      <c r="K1776" s="17" cm="1">
        <f t="array" ref="K1776">_xlfn.IFS(IFERROR(FIND("差",H1776,1),0)&gt;0,"Trip",IFERROR(FIND("trip",H1776,1),0)&gt;0,"Trip",IFERROR(FIND("假",H1776,1),0)&gt;0,"Leave",IFERROR(FIND("leave",H1776,1),0)&gt;0,"Leave",IFERROR(FIND("补单",H1776,1),0)&gt;0,"Supp",IFERROR(FIND("Replenishment",H1776,1),0)&gt;0,"Supp",1=1,H1776)</f>
        <v>0</v>
      </c>
      <c r="L1776" s="17">
        <f t="shared" si="27"/>
        <v>0</v>
      </c>
      <c r="M1776" s="17" cm="1">
        <f t="array" ref="M1776">_xlfn.IFS(IFERROR(FIND("事假",H1776,1),0)&gt;0,"Unpaid",IFERROR(FIND("年休假",H1776,1),0)&gt;0,"Annual",IFERROR(FIND("产",H1776,1),0)&gt;0,"Welfare",IFERROR(FIND("婚",H1776,1),0)&gt;0,"Welfare",IFERROR(FIND("育",H1776,1),0)&gt;0,"Welfare",IFERROR(FIND("丧",H1776,1),0)&gt;0,"Welfare",IFERROR(FIND("Annual",H1776,1),0)&gt;0,"Annual",IFERROR(FIND("annual",H1776,1),0)&gt;0,"Annual",IFERROR(FIND("病假",H1776,1),0)&gt;0,"Sick",IFERROR(FIND("sick",H1776,1),0)&gt;0,"Sick",IFERROR(FIND("Leave",H1776,1),0)&gt;0,"Unpaid",IFERROR(FIND("unpaid",H1776,1),0)&gt;0,"Unpaid",IFERROR(FIND("welfare",H1776,1),0)&gt;0,"Welfare",1=1,H1776)</f>
        <v>0</v>
      </c>
    </row>
    <row r="1777" spans="11:13">
      <c r="K1777" s="17" cm="1">
        <f t="array" ref="K1777">_xlfn.IFS(IFERROR(FIND("差",H1777,1),0)&gt;0,"Trip",IFERROR(FIND("trip",H1777,1),0)&gt;0,"Trip",IFERROR(FIND("假",H1777,1),0)&gt;0,"Leave",IFERROR(FIND("leave",H1777,1),0)&gt;0,"Leave",IFERROR(FIND("补单",H1777,1),0)&gt;0,"Supp",IFERROR(FIND("Replenishment",H1777,1),0)&gt;0,"Supp",1=1,H1777)</f>
        <v>0</v>
      </c>
      <c r="L1777" s="17">
        <f t="shared" si="27"/>
        <v>0</v>
      </c>
      <c r="M1777" s="17" cm="1">
        <f t="array" ref="M1777">_xlfn.IFS(IFERROR(FIND("事假",H1777,1),0)&gt;0,"Unpaid",IFERROR(FIND("年休假",H1777,1),0)&gt;0,"Annual",IFERROR(FIND("产",H1777,1),0)&gt;0,"Welfare",IFERROR(FIND("婚",H1777,1),0)&gt;0,"Welfare",IFERROR(FIND("育",H1777,1),0)&gt;0,"Welfare",IFERROR(FIND("丧",H1777,1),0)&gt;0,"Welfare",IFERROR(FIND("Annual",H1777,1),0)&gt;0,"Annual",IFERROR(FIND("annual",H1777,1),0)&gt;0,"Annual",IFERROR(FIND("病假",H1777,1),0)&gt;0,"Sick",IFERROR(FIND("sick",H1777,1),0)&gt;0,"Sick",IFERROR(FIND("Leave",H1777,1),0)&gt;0,"Unpaid",IFERROR(FIND("unpaid",H1777,1),0)&gt;0,"Unpaid",IFERROR(FIND("welfare",H1777,1),0)&gt;0,"Welfare",1=1,H1777)</f>
        <v>0</v>
      </c>
    </row>
    <row r="1778" spans="11:13">
      <c r="K1778" s="17" cm="1">
        <f t="array" ref="K1778">_xlfn.IFS(IFERROR(FIND("差",H1778,1),0)&gt;0,"Trip",IFERROR(FIND("trip",H1778,1),0)&gt;0,"Trip",IFERROR(FIND("假",H1778,1),0)&gt;0,"Leave",IFERROR(FIND("leave",H1778,1),0)&gt;0,"Leave",IFERROR(FIND("补单",H1778,1),0)&gt;0,"Supp",IFERROR(FIND("Replenishment",H1778,1),0)&gt;0,"Supp",1=1,H1778)</f>
        <v>0</v>
      </c>
      <c r="L1778" s="17">
        <f t="shared" si="27"/>
        <v>0</v>
      </c>
      <c r="M1778" s="17" cm="1">
        <f t="array" ref="M1778">_xlfn.IFS(IFERROR(FIND("事假",H1778,1),0)&gt;0,"Unpaid",IFERROR(FIND("年休假",H1778,1),0)&gt;0,"Annual",IFERROR(FIND("产",H1778,1),0)&gt;0,"Welfare",IFERROR(FIND("婚",H1778,1),0)&gt;0,"Welfare",IFERROR(FIND("育",H1778,1),0)&gt;0,"Welfare",IFERROR(FIND("丧",H1778,1),0)&gt;0,"Welfare",IFERROR(FIND("Annual",H1778,1),0)&gt;0,"Annual",IFERROR(FIND("annual",H1778,1),0)&gt;0,"Annual",IFERROR(FIND("病假",H1778,1),0)&gt;0,"Sick",IFERROR(FIND("sick",H1778,1),0)&gt;0,"Sick",IFERROR(FIND("Leave",H1778,1),0)&gt;0,"Unpaid",IFERROR(FIND("unpaid",H1778,1),0)&gt;0,"Unpaid",IFERROR(FIND("welfare",H1778,1),0)&gt;0,"Welfare",1=1,H1778)</f>
        <v>0</v>
      </c>
    </row>
    <row r="1779" spans="11:13">
      <c r="K1779" s="17" cm="1">
        <f t="array" ref="K1779">_xlfn.IFS(IFERROR(FIND("差",H1779,1),0)&gt;0,"Trip",IFERROR(FIND("trip",H1779,1),0)&gt;0,"Trip",IFERROR(FIND("假",H1779,1),0)&gt;0,"Leave",IFERROR(FIND("leave",H1779,1),0)&gt;0,"Leave",IFERROR(FIND("补单",H1779,1),0)&gt;0,"Supp",IFERROR(FIND("Replenishment",H1779,1),0)&gt;0,"Supp",1=1,H1779)</f>
        <v>0</v>
      </c>
      <c r="L1779" s="17">
        <f t="shared" si="27"/>
        <v>0</v>
      </c>
      <c r="M1779" s="17" cm="1">
        <f t="array" ref="M1779">_xlfn.IFS(IFERROR(FIND("事假",H1779,1),0)&gt;0,"Unpaid",IFERROR(FIND("年休假",H1779,1),0)&gt;0,"Annual",IFERROR(FIND("产",H1779,1),0)&gt;0,"Welfare",IFERROR(FIND("婚",H1779,1),0)&gt;0,"Welfare",IFERROR(FIND("育",H1779,1),0)&gt;0,"Welfare",IFERROR(FIND("丧",H1779,1),0)&gt;0,"Welfare",IFERROR(FIND("Annual",H1779,1),0)&gt;0,"Annual",IFERROR(FIND("annual",H1779,1),0)&gt;0,"Annual",IFERROR(FIND("病假",H1779,1),0)&gt;0,"Sick",IFERROR(FIND("sick",H1779,1),0)&gt;0,"Sick",IFERROR(FIND("Leave",H1779,1),0)&gt;0,"Unpaid",IFERROR(FIND("unpaid",H1779,1),0)&gt;0,"Unpaid",IFERROR(FIND("welfare",H1779,1),0)&gt;0,"Welfare",1=1,H1779)</f>
        <v>0</v>
      </c>
    </row>
    <row r="1780" spans="11:13">
      <c r="K1780" s="17" cm="1">
        <f t="array" ref="K1780">_xlfn.IFS(IFERROR(FIND("差",H1780,1),0)&gt;0,"Trip",IFERROR(FIND("trip",H1780,1),0)&gt;0,"Trip",IFERROR(FIND("假",H1780,1),0)&gt;0,"Leave",IFERROR(FIND("leave",H1780,1),0)&gt;0,"Leave",IFERROR(FIND("补单",H1780,1),0)&gt;0,"Supp",IFERROR(FIND("Replenishment",H1780,1),0)&gt;0,"Supp",1=1,H1780)</f>
        <v>0</v>
      </c>
      <c r="L1780" s="17">
        <f t="shared" si="27"/>
        <v>0</v>
      </c>
      <c r="M1780" s="17" cm="1">
        <f t="array" ref="M1780">_xlfn.IFS(IFERROR(FIND("事假",H1780,1),0)&gt;0,"Unpaid",IFERROR(FIND("年休假",H1780,1),0)&gt;0,"Annual",IFERROR(FIND("产",H1780,1),0)&gt;0,"Welfare",IFERROR(FIND("婚",H1780,1),0)&gt;0,"Welfare",IFERROR(FIND("育",H1780,1),0)&gt;0,"Welfare",IFERROR(FIND("丧",H1780,1),0)&gt;0,"Welfare",IFERROR(FIND("Annual",H1780,1),0)&gt;0,"Annual",IFERROR(FIND("annual",H1780,1),0)&gt;0,"Annual",IFERROR(FIND("病假",H1780,1),0)&gt;0,"Sick",IFERROR(FIND("sick",H1780,1),0)&gt;0,"Sick",IFERROR(FIND("Leave",H1780,1),0)&gt;0,"Unpaid",IFERROR(FIND("unpaid",H1780,1),0)&gt;0,"Unpaid",IFERROR(FIND("welfare",H1780,1),0)&gt;0,"Welfare",1=1,H1780)</f>
        <v>0</v>
      </c>
    </row>
    <row r="1781" spans="11:13">
      <c r="K1781" s="17" cm="1">
        <f t="array" ref="K1781">_xlfn.IFS(IFERROR(FIND("差",H1781,1),0)&gt;0,"Trip",IFERROR(FIND("trip",H1781,1),0)&gt;0,"Trip",IFERROR(FIND("假",H1781,1),0)&gt;0,"Leave",IFERROR(FIND("leave",H1781,1),0)&gt;0,"Leave",IFERROR(FIND("补单",H1781,1),0)&gt;0,"Supp",IFERROR(FIND("Replenishment",H1781,1),0)&gt;0,"Supp",1=1,H1781)</f>
        <v>0</v>
      </c>
      <c r="L1781" s="17">
        <f t="shared" si="27"/>
        <v>0</v>
      </c>
      <c r="M1781" s="17" cm="1">
        <f t="array" ref="M1781">_xlfn.IFS(IFERROR(FIND("事假",H1781,1),0)&gt;0,"Unpaid",IFERROR(FIND("年休假",H1781,1),0)&gt;0,"Annual",IFERROR(FIND("产",H1781,1),0)&gt;0,"Welfare",IFERROR(FIND("婚",H1781,1),0)&gt;0,"Welfare",IFERROR(FIND("育",H1781,1),0)&gt;0,"Welfare",IFERROR(FIND("丧",H1781,1),0)&gt;0,"Welfare",IFERROR(FIND("Annual",H1781,1),0)&gt;0,"Annual",IFERROR(FIND("annual",H1781,1),0)&gt;0,"Annual",IFERROR(FIND("病假",H1781,1),0)&gt;0,"Sick",IFERROR(FIND("sick",H1781,1),0)&gt;0,"Sick",IFERROR(FIND("Leave",H1781,1),0)&gt;0,"Unpaid",IFERROR(FIND("unpaid",H1781,1),0)&gt;0,"Unpaid",IFERROR(FIND("welfare",H1781,1),0)&gt;0,"Welfare",1=1,H1781)</f>
        <v>0</v>
      </c>
    </row>
    <row r="1782" spans="11:13">
      <c r="K1782" s="17" cm="1">
        <f t="array" ref="K1782">_xlfn.IFS(IFERROR(FIND("差",H1782,1),0)&gt;0,"Trip",IFERROR(FIND("trip",H1782,1),0)&gt;0,"Trip",IFERROR(FIND("假",H1782,1),0)&gt;0,"Leave",IFERROR(FIND("leave",H1782,1),0)&gt;0,"Leave",IFERROR(FIND("补单",H1782,1),0)&gt;0,"Supp",IFERROR(FIND("Replenishment",H1782,1),0)&gt;0,"Supp",1=1,H1782)</f>
        <v>0</v>
      </c>
      <c r="L1782" s="17">
        <f t="shared" si="27"/>
        <v>0</v>
      </c>
      <c r="M1782" s="17" cm="1">
        <f t="array" ref="M1782">_xlfn.IFS(IFERROR(FIND("事假",H1782,1),0)&gt;0,"Unpaid",IFERROR(FIND("年休假",H1782,1),0)&gt;0,"Annual",IFERROR(FIND("产",H1782,1),0)&gt;0,"Welfare",IFERROR(FIND("婚",H1782,1),0)&gt;0,"Welfare",IFERROR(FIND("育",H1782,1),0)&gt;0,"Welfare",IFERROR(FIND("丧",H1782,1),0)&gt;0,"Welfare",IFERROR(FIND("Annual",H1782,1),0)&gt;0,"Annual",IFERROR(FIND("annual",H1782,1),0)&gt;0,"Annual",IFERROR(FIND("病假",H1782,1),0)&gt;0,"Sick",IFERROR(FIND("sick",H1782,1),0)&gt;0,"Sick",IFERROR(FIND("Leave",H1782,1),0)&gt;0,"Unpaid",IFERROR(FIND("unpaid",H1782,1),0)&gt;0,"Unpaid",IFERROR(FIND("welfare",H1782,1),0)&gt;0,"Welfare",1=1,H1782)</f>
        <v>0</v>
      </c>
    </row>
    <row r="1783" spans="11:13">
      <c r="K1783" s="17" cm="1">
        <f t="array" ref="K1783">_xlfn.IFS(IFERROR(FIND("差",H1783,1),0)&gt;0,"Trip",IFERROR(FIND("trip",H1783,1),0)&gt;0,"Trip",IFERROR(FIND("假",H1783,1),0)&gt;0,"Leave",IFERROR(FIND("leave",H1783,1),0)&gt;0,"Leave",IFERROR(FIND("补单",H1783,1),0)&gt;0,"Supp",IFERROR(FIND("Replenishment",H1783,1),0)&gt;0,"Supp",1=1,H1783)</f>
        <v>0</v>
      </c>
      <c r="L1783" s="17">
        <f t="shared" si="27"/>
        <v>0</v>
      </c>
      <c r="M1783" s="17" cm="1">
        <f t="array" ref="M1783">_xlfn.IFS(IFERROR(FIND("事假",H1783,1),0)&gt;0,"Unpaid",IFERROR(FIND("年休假",H1783,1),0)&gt;0,"Annual",IFERROR(FIND("产",H1783,1),0)&gt;0,"Welfare",IFERROR(FIND("婚",H1783,1),0)&gt;0,"Welfare",IFERROR(FIND("育",H1783,1),0)&gt;0,"Welfare",IFERROR(FIND("丧",H1783,1),0)&gt;0,"Welfare",IFERROR(FIND("Annual",H1783,1),0)&gt;0,"Annual",IFERROR(FIND("annual",H1783,1),0)&gt;0,"Annual",IFERROR(FIND("病假",H1783,1),0)&gt;0,"Sick",IFERROR(FIND("sick",H1783,1),0)&gt;0,"Sick",IFERROR(FIND("Leave",H1783,1),0)&gt;0,"Unpaid",IFERROR(FIND("unpaid",H1783,1),0)&gt;0,"Unpaid",IFERROR(FIND("welfare",H1783,1),0)&gt;0,"Welfare",1=1,H1783)</f>
        <v>0</v>
      </c>
    </row>
    <row r="1784" spans="11:13">
      <c r="K1784" s="17" cm="1">
        <f t="array" ref="K1784">_xlfn.IFS(IFERROR(FIND("差",H1784,1),0)&gt;0,"Trip",IFERROR(FIND("trip",H1784,1),0)&gt;0,"Trip",IFERROR(FIND("假",H1784,1),0)&gt;0,"Leave",IFERROR(FIND("leave",H1784,1),0)&gt;0,"Leave",IFERROR(FIND("补单",H1784,1),0)&gt;0,"Supp",IFERROR(FIND("Replenishment",H1784,1),0)&gt;0,"Supp",1=1,H1784)</f>
        <v>0</v>
      </c>
      <c r="L1784" s="17">
        <f t="shared" si="27"/>
        <v>0</v>
      </c>
      <c r="M1784" s="17" cm="1">
        <f t="array" ref="M1784">_xlfn.IFS(IFERROR(FIND("事假",H1784,1),0)&gt;0,"Unpaid",IFERROR(FIND("年休假",H1784,1),0)&gt;0,"Annual",IFERROR(FIND("产",H1784,1),0)&gt;0,"Welfare",IFERROR(FIND("婚",H1784,1),0)&gt;0,"Welfare",IFERROR(FIND("育",H1784,1),0)&gt;0,"Welfare",IFERROR(FIND("丧",H1784,1),0)&gt;0,"Welfare",IFERROR(FIND("Annual",H1784,1),0)&gt;0,"Annual",IFERROR(FIND("annual",H1784,1),0)&gt;0,"Annual",IFERROR(FIND("病假",H1784,1),0)&gt;0,"Sick",IFERROR(FIND("sick",H1784,1),0)&gt;0,"Sick",IFERROR(FIND("Leave",H1784,1),0)&gt;0,"Unpaid",IFERROR(FIND("unpaid",H1784,1),0)&gt;0,"Unpaid",IFERROR(FIND("welfare",H1784,1),0)&gt;0,"Welfare",1=1,H1784)</f>
        <v>0</v>
      </c>
    </row>
    <row r="1785" spans="11:13">
      <c r="K1785" s="17" cm="1">
        <f t="array" ref="K1785">_xlfn.IFS(IFERROR(FIND("差",H1785,1),0)&gt;0,"Trip",IFERROR(FIND("trip",H1785,1),0)&gt;0,"Trip",IFERROR(FIND("假",H1785,1),0)&gt;0,"Leave",IFERROR(FIND("leave",H1785,1),0)&gt;0,"Leave",IFERROR(FIND("补单",H1785,1),0)&gt;0,"Supp",IFERROR(FIND("Replenishment",H1785,1),0)&gt;0,"Supp",1=1,H1785)</f>
        <v>0</v>
      </c>
      <c r="L1785" s="17">
        <f t="shared" si="27"/>
        <v>0</v>
      </c>
      <c r="M1785" s="17" cm="1">
        <f t="array" ref="M1785">_xlfn.IFS(IFERROR(FIND("事假",H1785,1),0)&gt;0,"Unpaid",IFERROR(FIND("年休假",H1785,1),0)&gt;0,"Annual",IFERROR(FIND("产",H1785,1),0)&gt;0,"Welfare",IFERROR(FIND("婚",H1785,1),0)&gt;0,"Welfare",IFERROR(FIND("育",H1785,1),0)&gt;0,"Welfare",IFERROR(FIND("丧",H1785,1),0)&gt;0,"Welfare",IFERROR(FIND("Annual",H1785,1),0)&gt;0,"Annual",IFERROR(FIND("annual",H1785,1),0)&gt;0,"Annual",IFERROR(FIND("病假",H1785,1),0)&gt;0,"Sick",IFERROR(FIND("sick",H1785,1),0)&gt;0,"Sick",IFERROR(FIND("Leave",H1785,1),0)&gt;0,"Unpaid",IFERROR(FIND("unpaid",H1785,1),0)&gt;0,"Unpaid",IFERROR(FIND("welfare",H1785,1),0)&gt;0,"Welfare",1=1,H1785)</f>
        <v>0</v>
      </c>
    </row>
    <row r="1786" spans="11:13">
      <c r="K1786" s="17" cm="1">
        <f t="array" ref="K1786">_xlfn.IFS(IFERROR(FIND("差",H1786,1),0)&gt;0,"Trip",IFERROR(FIND("trip",H1786,1),0)&gt;0,"Trip",IFERROR(FIND("假",H1786,1),0)&gt;0,"Leave",IFERROR(FIND("leave",H1786,1),0)&gt;0,"Leave",IFERROR(FIND("补单",H1786,1),0)&gt;0,"Supp",IFERROR(FIND("Replenishment",H1786,1),0)&gt;0,"Supp",1=1,H1786)</f>
        <v>0</v>
      </c>
      <c r="L1786" s="17">
        <f t="shared" si="27"/>
        <v>0</v>
      </c>
      <c r="M1786" s="17" cm="1">
        <f t="array" ref="M1786">_xlfn.IFS(IFERROR(FIND("事假",H1786,1),0)&gt;0,"Unpaid",IFERROR(FIND("年休假",H1786,1),0)&gt;0,"Annual",IFERROR(FIND("产",H1786,1),0)&gt;0,"Welfare",IFERROR(FIND("婚",H1786,1),0)&gt;0,"Welfare",IFERROR(FIND("育",H1786,1),0)&gt;0,"Welfare",IFERROR(FIND("丧",H1786,1),0)&gt;0,"Welfare",IFERROR(FIND("Annual",H1786,1),0)&gt;0,"Annual",IFERROR(FIND("annual",H1786,1),0)&gt;0,"Annual",IFERROR(FIND("病假",H1786,1),0)&gt;0,"Sick",IFERROR(FIND("sick",H1786,1),0)&gt;0,"Sick",IFERROR(FIND("Leave",H1786,1),0)&gt;0,"Unpaid",IFERROR(FIND("unpaid",H1786,1),0)&gt;0,"Unpaid",IFERROR(FIND("welfare",H1786,1),0)&gt;0,"Welfare",1=1,H1786)</f>
        <v>0</v>
      </c>
    </row>
    <row r="1787" spans="11:13">
      <c r="K1787" s="17" cm="1">
        <f t="array" ref="K1787">_xlfn.IFS(IFERROR(FIND("差",H1787,1),0)&gt;0,"Trip",IFERROR(FIND("trip",H1787,1),0)&gt;0,"Trip",IFERROR(FIND("假",H1787,1),0)&gt;0,"Leave",IFERROR(FIND("leave",H1787,1),0)&gt;0,"Leave",IFERROR(FIND("补单",H1787,1),0)&gt;0,"Supp",IFERROR(FIND("Replenishment",H1787,1),0)&gt;0,"Supp",1=1,H1787)</f>
        <v>0</v>
      </c>
      <c r="L1787" s="17">
        <f t="shared" si="27"/>
        <v>0</v>
      </c>
      <c r="M1787" s="17" cm="1">
        <f t="array" ref="M1787">_xlfn.IFS(IFERROR(FIND("事假",H1787,1),0)&gt;0,"Unpaid",IFERROR(FIND("年休假",H1787,1),0)&gt;0,"Annual",IFERROR(FIND("产",H1787,1),0)&gt;0,"Welfare",IFERROR(FIND("婚",H1787,1),0)&gt;0,"Welfare",IFERROR(FIND("育",H1787,1),0)&gt;0,"Welfare",IFERROR(FIND("丧",H1787,1),0)&gt;0,"Welfare",IFERROR(FIND("Annual",H1787,1),0)&gt;0,"Annual",IFERROR(FIND("annual",H1787,1),0)&gt;0,"Annual",IFERROR(FIND("病假",H1787,1),0)&gt;0,"Sick",IFERROR(FIND("sick",H1787,1),0)&gt;0,"Sick",IFERROR(FIND("Leave",H1787,1),0)&gt;0,"Unpaid",IFERROR(FIND("unpaid",H1787,1),0)&gt;0,"Unpaid",IFERROR(FIND("welfare",H1787,1),0)&gt;0,"Welfare",1=1,H1787)</f>
        <v>0</v>
      </c>
    </row>
    <row r="1788" spans="11:13">
      <c r="K1788" s="17" cm="1">
        <f t="array" ref="K1788">_xlfn.IFS(IFERROR(FIND("差",H1788,1),0)&gt;0,"Trip",IFERROR(FIND("trip",H1788,1),0)&gt;0,"Trip",IFERROR(FIND("假",H1788,1),0)&gt;0,"Leave",IFERROR(FIND("leave",H1788,1),0)&gt;0,"Leave",IFERROR(FIND("补单",H1788,1),0)&gt;0,"Supp",IFERROR(FIND("Replenishment",H1788,1),0)&gt;0,"Supp",1=1,H1788)</f>
        <v>0</v>
      </c>
      <c r="L1788" s="17">
        <f t="shared" si="27"/>
        <v>0</v>
      </c>
      <c r="M1788" s="17" cm="1">
        <f t="array" ref="M1788">_xlfn.IFS(IFERROR(FIND("事假",H1788,1),0)&gt;0,"Unpaid",IFERROR(FIND("年休假",H1788,1),0)&gt;0,"Annual",IFERROR(FIND("产",H1788,1),0)&gt;0,"Welfare",IFERROR(FIND("婚",H1788,1),0)&gt;0,"Welfare",IFERROR(FIND("育",H1788,1),0)&gt;0,"Welfare",IFERROR(FIND("丧",H1788,1),0)&gt;0,"Welfare",IFERROR(FIND("Annual",H1788,1),0)&gt;0,"Annual",IFERROR(FIND("annual",H1788,1),0)&gt;0,"Annual",IFERROR(FIND("病假",H1788,1),0)&gt;0,"Sick",IFERROR(FIND("sick",H1788,1),0)&gt;0,"Sick",IFERROR(FIND("Leave",H1788,1),0)&gt;0,"Unpaid",IFERROR(FIND("unpaid",H1788,1),0)&gt;0,"Unpaid",IFERROR(FIND("welfare",H1788,1),0)&gt;0,"Welfare",1=1,H1788)</f>
        <v>0</v>
      </c>
    </row>
    <row r="1789" spans="11:13">
      <c r="K1789" s="17" cm="1">
        <f t="array" ref="K1789">_xlfn.IFS(IFERROR(FIND("差",H1789,1),0)&gt;0,"Trip",IFERROR(FIND("trip",H1789,1),0)&gt;0,"Trip",IFERROR(FIND("假",H1789,1),0)&gt;0,"Leave",IFERROR(FIND("leave",H1789,1),0)&gt;0,"Leave",IFERROR(FIND("补单",H1789,1),0)&gt;0,"Supp",IFERROR(FIND("Replenishment",H1789,1),0)&gt;0,"Supp",1=1,H1789)</f>
        <v>0</v>
      </c>
      <c r="L1789" s="17">
        <f t="shared" si="27"/>
        <v>0</v>
      </c>
      <c r="M1789" s="17" cm="1">
        <f t="array" ref="M1789">_xlfn.IFS(IFERROR(FIND("事假",H1789,1),0)&gt;0,"Unpaid",IFERROR(FIND("年休假",H1789,1),0)&gt;0,"Annual",IFERROR(FIND("产",H1789,1),0)&gt;0,"Welfare",IFERROR(FIND("婚",H1789,1),0)&gt;0,"Welfare",IFERROR(FIND("育",H1789,1),0)&gt;0,"Welfare",IFERROR(FIND("丧",H1789,1),0)&gt;0,"Welfare",IFERROR(FIND("Annual",H1789,1),0)&gt;0,"Annual",IFERROR(FIND("annual",H1789,1),0)&gt;0,"Annual",IFERROR(FIND("病假",H1789,1),0)&gt;0,"Sick",IFERROR(FIND("sick",H1789,1),0)&gt;0,"Sick",IFERROR(FIND("Leave",H1789,1),0)&gt;0,"Unpaid",IFERROR(FIND("unpaid",H1789,1),0)&gt;0,"Unpaid",IFERROR(FIND("welfare",H1789,1),0)&gt;0,"Welfare",1=1,H1789)</f>
        <v>0</v>
      </c>
    </row>
    <row r="1790" spans="11:13">
      <c r="K1790" s="17" cm="1">
        <f t="array" ref="K1790">_xlfn.IFS(IFERROR(FIND("差",H1790,1),0)&gt;0,"Trip",IFERROR(FIND("trip",H1790,1),0)&gt;0,"Trip",IFERROR(FIND("假",H1790,1),0)&gt;0,"Leave",IFERROR(FIND("leave",H1790,1),0)&gt;0,"Leave",IFERROR(FIND("补单",H1790,1),0)&gt;0,"Supp",IFERROR(FIND("Replenishment",H1790,1),0)&gt;0,"Supp",1=1,H1790)</f>
        <v>0</v>
      </c>
      <c r="L1790" s="17">
        <f t="shared" si="27"/>
        <v>0</v>
      </c>
      <c r="M1790" s="17" cm="1">
        <f t="array" ref="M1790">_xlfn.IFS(IFERROR(FIND("事假",H1790,1),0)&gt;0,"Unpaid",IFERROR(FIND("年休假",H1790,1),0)&gt;0,"Annual",IFERROR(FIND("产",H1790,1),0)&gt;0,"Welfare",IFERROR(FIND("婚",H1790,1),0)&gt;0,"Welfare",IFERROR(FIND("育",H1790,1),0)&gt;0,"Welfare",IFERROR(FIND("丧",H1790,1),0)&gt;0,"Welfare",IFERROR(FIND("Annual",H1790,1),0)&gt;0,"Annual",IFERROR(FIND("annual",H1790,1),0)&gt;0,"Annual",IFERROR(FIND("病假",H1790,1),0)&gt;0,"Sick",IFERROR(FIND("sick",H1790,1),0)&gt;0,"Sick",IFERROR(FIND("Leave",H1790,1),0)&gt;0,"Unpaid",IFERROR(FIND("unpaid",H1790,1),0)&gt;0,"Unpaid",IFERROR(FIND("welfare",H1790,1),0)&gt;0,"Welfare",1=1,H1790)</f>
        <v>0</v>
      </c>
    </row>
    <row r="1791" spans="11:13">
      <c r="K1791" s="17" cm="1">
        <f t="array" ref="K1791">_xlfn.IFS(IFERROR(FIND("差",H1791,1),0)&gt;0,"Trip",IFERROR(FIND("trip",H1791,1),0)&gt;0,"Trip",IFERROR(FIND("假",H1791,1),0)&gt;0,"Leave",IFERROR(FIND("leave",H1791,1),0)&gt;0,"Leave",IFERROR(FIND("补单",H1791,1),0)&gt;0,"Supp",IFERROR(FIND("Replenishment",H1791,1),0)&gt;0,"Supp",1=1,H1791)</f>
        <v>0</v>
      </c>
      <c r="L1791" s="17">
        <f t="shared" si="27"/>
        <v>0</v>
      </c>
      <c r="M1791" s="17" cm="1">
        <f t="array" ref="M1791">_xlfn.IFS(IFERROR(FIND("事假",H1791,1),0)&gt;0,"Unpaid",IFERROR(FIND("年休假",H1791,1),0)&gt;0,"Annual",IFERROR(FIND("产",H1791,1),0)&gt;0,"Welfare",IFERROR(FIND("婚",H1791,1),0)&gt;0,"Welfare",IFERROR(FIND("育",H1791,1),0)&gt;0,"Welfare",IFERROR(FIND("丧",H1791,1),0)&gt;0,"Welfare",IFERROR(FIND("Annual",H1791,1),0)&gt;0,"Annual",IFERROR(FIND("annual",H1791,1),0)&gt;0,"Annual",IFERROR(FIND("病假",H1791,1),0)&gt;0,"Sick",IFERROR(FIND("sick",H1791,1),0)&gt;0,"Sick",IFERROR(FIND("Leave",H1791,1),0)&gt;0,"Unpaid",IFERROR(FIND("unpaid",H1791,1),0)&gt;0,"Unpaid",IFERROR(FIND("welfare",H1791,1),0)&gt;0,"Welfare",1=1,H1791)</f>
        <v>0</v>
      </c>
    </row>
    <row r="1792" spans="11:13">
      <c r="K1792" s="17" cm="1">
        <f t="array" ref="K1792">_xlfn.IFS(IFERROR(FIND("差",H1792,1),0)&gt;0,"Trip",IFERROR(FIND("trip",H1792,1),0)&gt;0,"Trip",IFERROR(FIND("假",H1792,1),0)&gt;0,"Leave",IFERROR(FIND("leave",H1792,1),0)&gt;0,"Leave",IFERROR(FIND("补单",H1792,1),0)&gt;0,"Supp",IFERROR(FIND("Replenishment",H1792,1),0)&gt;0,"Supp",1=1,H1792)</f>
        <v>0</v>
      </c>
      <c r="L1792" s="17">
        <f t="shared" si="27"/>
        <v>0</v>
      </c>
      <c r="M1792" s="17" cm="1">
        <f t="array" ref="M1792">_xlfn.IFS(IFERROR(FIND("事假",H1792,1),0)&gt;0,"Unpaid",IFERROR(FIND("年休假",H1792,1),0)&gt;0,"Annual",IFERROR(FIND("产",H1792,1),0)&gt;0,"Welfare",IFERROR(FIND("婚",H1792,1),0)&gt;0,"Welfare",IFERROR(FIND("育",H1792,1),0)&gt;0,"Welfare",IFERROR(FIND("丧",H1792,1),0)&gt;0,"Welfare",IFERROR(FIND("Annual",H1792,1),0)&gt;0,"Annual",IFERROR(FIND("annual",H1792,1),0)&gt;0,"Annual",IFERROR(FIND("病假",H1792,1),0)&gt;0,"Sick",IFERROR(FIND("sick",H1792,1),0)&gt;0,"Sick",IFERROR(FIND("Leave",H1792,1),0)&gt;0,"Unpaid",IFERROR(FIND("unpaid",H1792,1),0)&gt;0,"Unpaid",IFERROR(FIND("welfare",H1792,1),0)&gt;0,"Welfare",1=1,H1792)</f>
        <v>0</v>
      </c>
    </row>
    <row r="1793" spans="11:13">
      <c r="K1793" s="17" cm="1">
        <f t="array" ref="K1793">_xlfn.IFS(IFERROR(FIND("差",H1793,1),0)&gt;0,"Trip",IFERROR(FIND("trip",H1793,1),0)&gt;0,"Trip",IFERROR(FIND("假",H1793,1),0)&gt;0,"Leave",IFERROR(FIND("leave",H1793,1),0)&gt;0,"Leave",IFERROR(FIND("补单",H1793,1),0)&gt;0,"Supp",IFERROR(FIND("Replenishment",H1793,1),0)&gt;0,"Supp",1=1,H1793)</f>
        <v>0</v>
      </c>
      <c r="L1793" s="17">
        <f t="shared" si="27"/>
        <v>0</v>
      </c>
      <c r="M1793" s="17" cm="1">
        <f t="array" ref="M1793">_xlfn.IFS(IFERROR(FIND("事假",H1793,1),0)&gt;0,"Unpaid",IFERROR(FIND("年休假",H1793,1),0)&gt;0,"Annual",IFERROR(FIND("产",H1793,1),0)&gt;0,"Welfare",IFERROR(FIND("婚",H1793,1),0)&gt;0,"Welfare",IFERROR(FIND("育",H1793,1),0)&gt;0,"Welfare",IFERROR(FIND("丧",H1793,1),0)&gt;0,"Welfare",IFERROR(FIND("Annual",H1793,1),0)&gt;0,"Annual",IFERROR(FIND("annual",H1793,1),0)&gt;0,"Annual",IFERROR(FIND("病假",H1793,1),0)&gt;0,"Sick",IFERROR(FIND("sick",H1793,1),0)&gt;0,"Sick",IFERROR(FIND("Leave",H1793,1),0)&gt;0,"Unpaid",IFERROR(FIND("unpaid",H1793,1),0)&gt;0,"Unpaid",IFERROR(FIND("welfare",H1793,1),0)&gt;0,"Welfare",1=1,H1793)</f>
        <v>0</v>
      </c>
    </row>
    <row r="1794" spans="11:13">
      <c r="K1794" s="17" cm="1">
        <f t="array" ref="K1794">_xlfn.IFS(IFERROR(FIND("差",H1794,1),0)&gt;0,"Trip",IFERROR(FIND("trip",H1794,1),0)&gt;0,"Trip",IFERROR(FIND("假",H1794,1),0)&gt;0,"Leave",IFERROR(FIND("leave",H1794,1),0)&gt;0,"Leave",IFERROR(FIND("补单",H1794,1),0)&gt;0,"Supp",IFERROR(FIND("Replenishment",H1794,1),0)&gt;0,"Supp",1=1,H1794)</f>
        <v>0</v>
      </c>
      <c r="L1794" s="17">
        <f t="shared" si="27"/>
        <v>0</v>
      </c>
      <c r="M1794" s="17" cm="1">
        <f t="array" ref="M1794">_xlfn.IFS(IFERROR(FIND("事假",H1794,1),0)&gt;0,"Unpaid",IFERROR(FIND("年休假",H1794,1),0)&gt;0,"Annual",IFERROR(FIND("产",H1794,1),0)&gt;0,"Welfare",IFERROR(FIND("婚",H1794,1),0)&gt;0,"Welfare",IFERROR(FIND("育",H1794,1),0)&gt;0,"Welfare",IFERROR(FIND("丧",H1794,1),0)&gt;0,"Welfare",IFERROR(FIND("Annual",H1794,1),0)&gt;0,"Annual",IFERROR(FIND("annual",H1794,1),0)&gt;0,"Annual",IFERROR(FIND("病假",H1794,1),0)&gt;0,"Sick",IFERROR(FIND("sick",H1794,1),0)&gt;0,"Sick",IFERROR(FIND("Leave",H1794,1),0)&gt;0,"Unpaid",IFERROR(FIND("unpaid",H1794,1),0)&gt;0,"Unpaid",IFERROR(FIND("welfare",H1794,1),0)&gt;0,"Welfare",1=1,H1794)</f>
        <v>0</v>
      </c>
    </row>
    <row r="1795" spans="11:13">
      <c r="K1795" s="17" cm="1">
        <f t="array" ref="K1795">_xlfn.IFS(IFERROR(FIND("差",H1795,1),0)&gt;0,"Trip",IFERROR(FIND("trip",H1795,1),0)&gt;0,"Trip",IFERROR(FIND("假",H1795,1),0)&gt;0,"Leave",IFERROR(FIND("leave",H1795,1),0)&gt;0,"Leave",IFERROR(FIND("补单",H1795,1),0)&gt;0,"Supp",IFERROR(FIND("Replenishment",H1795,1),0)&gt;0,"Supp",1=1,H1795)</f>
        <v>0</v>
      </c>
      <c r="L1795" s="17">
        <f t="shared" ref="L1795:L1858" si="28">IF(IFERROR(FIND("通过",J1795,1),0)&gt;0,"Approved",J1795)</f>
        <v>0</v>
      </c>
      <c r="M1795" s="17" cm="1">
        <f t="array" ref="M1795">_xlfn.IFS(IFERROR(FIND("事假",H1795,1),0)&gt;0,"Unpaid",IFERROR(FIND("年休假",H1795,1),0)&gt;0,"Annual",IFERROR(FIND("产",H1795,1),0)&gt;0,"Welfare",IFERROR(FIND("婚",H1795,1),0)&gt;0,"Welfare",IFERROR(FIND("育",H1795,1),0)&gt;0,"Welfare",IFERROR(FIND("丧",H1795,1),0)&gt;0,"Welfare",IFERROR(FIND("Annual",H1795,1),0)&gt;0,"Annual",IFERROR(FIND("annual",H1795,1),0)&gt;0,"Annual",IFERROR(FIND("病假",H1795,1),0)&gt;0,"Sick",IFERROR(FIND("sick",H1795,1),0)&gt;0,"Sick",IFERROR(FIND("Leave",H1795,1),0)&gt;0,"Unpaid",IFERROR(FIND("unpaid",H1795,1),0)&gt;0,"Unpaid",IFERROR(FIND("welfare",H1795,1),0)&gt;0,"Welfare",1=1,H1795)</f>
        <v>0</v>
      </c>
    </row>
    <row r="1796" spans="11:13">
      <c r="K1796" s="17" cm="1">
        <f t="array" ref="K1796">_xlfn.IFS(IFERROR(FIND("差",H1796,1),0)&gt;0,"Trip",IFERROR(FIND("trip",H1796,1),0)&gt;0,"Trip",IFERROR(FIND("假",H1796,1),0)&gt;0,"Leave",IFERROR(FIND("leave",H1796,1),0)&gt;0,"Leave",IFERROR(FIND("补单",H1796,1),0)&gt;0,"Supp",IFERROR(FIND("Replenishment",H1796,1),0)&gt;0,"Supp",1=1,H1796)</f>
        <v>0</v>
      </c>
      <c r="L1796" s="17">
        <f t="shared" si="28"/>
        <v>0</v>
      </c>
      <c r="M1796" s="17" cm="1">
        <f t="array" ref="M1796">_xlfn.IFS(IFERROR(FIND("事假",H1796,1),0)&gt;0,"Unpaid",IFERROR(FIND("年休假",H1796,1),0)&gt;0,"Annual",IFERROR(FIND("产",H1796,1),0)&gt;0,"Welfare",IFERROR(FIND("婚",H1796,1),0)&gt;0,"Welfare",IFERROR(FIND("育",H1796,1),0)&gt;0,"Welfare",IFERROR(FIND("丧",H1796,1),0)&gt;0,"Welfare",IFERROR(FIND("Annual",H1796,1),0)&gt;0,"Annual",IFERROR(FIND("annual",H1796,1),0)&gt;0,"Annual",IFERROR(FIND("病假",H1796,1),0)&gt;0,"Sick",IFERROR(FIND("sick",H1796,1),0)&gt;0,"Sick",IFERROR(FIND("Leave",H1796,1),0)&gt;0,"Unpaid",IFERROR(FIND("unpaid",H1796,1),0)&gt;0,"Unpaid",IFERROR(FIND("welfare",H1796,1),0)&gt;0,"Welfare",1=1,H1796)</f>
        <v>0</v>
      </c>
    </row>
    <row r="1797" spans="11:13">
      <c r="K1797" s="17" cm="1">
        <f t="array" ref="K1797">_xlfn.IFS(IFERROR(FIND("差",H1797,1),0)&gt;0,"Trip",IFERROR(FIND("trip",H1797,1),0)&gt;0,"Trip",IFERROR(FIND("假",H1797,1),0)&gt;0,"Leave",IFERROR(FIND("leave",H1797,1),0)&gt;0,"Leave",IFERROR(FIND("补单",H1797,1),0)&gt;0,"Supp",IFERROR(FIND("Replenishment",H1797,1),0)&gt;0,"Supp",1=1,H1797)</f>
        <v>0</v>
      </c>
      <c r="L1797" s="17">
        <f t="shared" si="28"/>
        <v>0</v>
      </c>
      <c r="M1797" s="17" cm="1">
        <f t="array" ref="M1797">_xlfn.IFS(IFERROR(FIND("事假",H1797,1),0)&gt;0,"Unpaid",IFERROR(FIND("年休假",H1797,1),0)&gt;0,"Annual",IFERROR(FIND("产",H1797,1),0)&gt;0,"Welfare",IFERROR(FIND("婚",H1797,1),0)&gt;0,"Welfare",IFERROR(FIND("育",H1797,1),0)&gt;0,"Welfare",IFERROR(FIND("丧",H1797,1),0)&gt;0,"Welfare",IFERROR(FIND("Annual",H1797,1),0)&gt;0,"Annual",IFERROR(FIND("annual",H1797,1),0)&gt;0,"Annual",IFERROR(FIND("病假",H1797,1),0)&gt;0,"Sick",IFERROR(FIND("sick",H1797,1),0)&gt;0,"Sick",IFERROR(FIND("Leave",H1797,1),0)&gt;0,"Unpaid",IFERROR(FIND("unpaid",H1797,1),0)&gt;0,"Unpaid",IFERROR(FIND("welfare",H1797,1),0)&gt;0,"Welfare",1=1,H1797)</f>
        <v>0</v>
      </c>
    </row>
    <row r="1798" spans="11:13">
      <c r="K1798" s="17" cm="1">
        <f t="array" ref="K1798">_xlfn.IFS(IFERROR(FIND("差",H1798,1),0)&gt;0,"Trip",IFERROR(FIND("trip",H1798,1),0)&gt;0,"Trip",IFERROR(FIND("假",H1798,1),0)&gt;0,"Leave",IFERROR(FIND("leave",H1798,1),0)&gt;0,"Leave",IFERROR(FIND("补单",H1798,1),0)&gt;0,"Supp",IFERROR(FIND("Replenishment",H1798,1),0)&gt;0,"Supp",1=1,H1798)</f>
        <v>0</v>
      </c>
      <c r="L1798" s="17">
        <f t="shared" si="28"/>
        <v>0</v>
      </c>
      <c r="M1798" s="17" cm="1">
        <f t="array" ref="M1798">_xlfn.IFS(IFERROR(FIND("事假",H1798,1),0)&gt;0,"Unpaid",IFERROR(FIND("年休假",H1798,1),0)&gt;0,"Annual",IFERROR(FIND("产",H1798,1),0)&gt;0,"Welfare",IFERROR(FIND("婚",H1798,1),0)&gt;0,"Welfare",IFERROR(FIND("育",H1798,1),0)&gt;0,"Welfare",IFERROR(FIND("丧",H1798,1),0)&gt;0,"Welfare",IFERROR(FIND("Annual",H1798,1),0)&gt;0,"Annual",IFERROR(FIND("annual",H1798,1),0)&gt;0,"Annual",IFERROR(FIND("病假",H1798,1),0)&gt;0,"Sick",IFERROR(FIND("sick",H1798,1),0)&gt;0,"Sick",IFERROR(FIND("Leave",H1798,1),0)&gt;0,"Unpaid",IFERROR(FIND("unpaid",H1798,1),0)&gt;0,"Unpaid",IFERROR(FIND("welfare",H1798,1),0)&gt;0,"Welfare",1=1,H1798)</f>
        <v>0</v>
      </c>
    </row>
    <row r="1799" spans="11:13">
      <c r="K1799" s="17" cm="1">
        <f t="array" ref="K1799">_xlfn.IFS(IFERROR(FIND("差",H1799,1),0)&gt;0,"Trip",IFERROR(FIND("trip",H1799,1),0)&gt;0,"Trip",IFERROR(FIND("假",H1799,1),0)&gt;0,"Leave",IFERROR(FIND("leave",H1799,1),0)&gt;0,"Leave",IFERROR(FIND("补单",H1799,1),0)&gt;0,"Supp",IFERROR(FIND("Replenishment",H1799,1),0)&gt;0,"Supp",1=1,H1799)</f>
        <v>0</v>
      </c>
      <c r="L1799" s="17">
        <f t="shared" si="28"/>
        <v>0</v>
      </c>
      <c r="M1799" s="17" cm="1">
        <f t="array" ref="M1799">_xlfn.IFS(IFERROR(FIND("事假",H1799,1),0)&gt;0,"Unpaid",IFERROR(FIND("年休假",H1799,1),0)&gt;0,"Annual",IFERROR(FIND("产",H1799,1),0)&gt;0,"Welfare",IFERROR(FIND("婚",H1799,1),0)&gt;0,"Welfare",IFERROR(FIND("育",H1799,1),0)&gt;0,"Welfare",IFERROR(FIND("丧",H1799,1),0)&gt;0,"Welfare",IFERROR(FIND("Annual",H1799,1),0)&gt;0,"Annual",IFERROR(FIND("annual",H1799,1),0)&gt;0,"Annual",IFERROR(FIND("病假",H1799,1),0)&gt;0,"Sick",IFERROR(FIND("sick",H1799,1),0)&gt;0,"Sick",IFERROR(FIND("Leave",H1799,1),0)&gt;0,"Unpaid",IFERROR(FIND("unpaid",H1799,1),0)&gt;0,"Unpaid",IFERROR(FIND("welfare",H1799,1),0)&gt;0,"Welfare",1=1,H1799)</f>
        <v>0</v>
      </c>
    </row>
    <row r="1800" spans="11:13">
      <c r="K1800" s="17" cm="1">
        <f t="array" ref="K1800">_xlfn.IFS(IFERROR(FIND("差",H1800,1),0)&gt;0,"Trip",IFERROR(FIND("trip",H1800,1),0)&gt;0,"Trip",IFERROR(FIND("假",H1800,1),0)&gt;0,"Leave",IFERROR(FIND("leave",H1800,1),0)&gt;0,"Leave",IFERROR(FIND("补单",H1800,1),0)&gt;0,"Supp",IFERROR(FIND("Replenishment",H1800,1),0)&gt;0,"Supp",1=1,H1800)</f>
        <v>0</v>
      </c>
      <c r="L1800" s="17">
        <f t="shared" si="28"/>
        <v>0</v>
      </c>
      <c r="M1800" s="17" cm="1">
        <f t="array" ref="M1800">_xlfn.IFS(IFERROR(FIND("事假",H1800,1),0)&gt;0,"Unpaid",IFERROR(FIND("年休假",H1800,1),0)&gt;0,"Annual",IFERROR(FIND("产",H1800,1),0)&gt;0,"Welfare",IFERROR(FIND("婚",H1800,1),0)&gt;0,"Welfare",IFERROR(FIND("育",H1800,1),0)&gt;0,"Welfare",IFERROR(FIND("丧",H1800,1),0)&gt;0,"Welfare",IFERROR(FIND("Annual",H1800,1),0)&gt;0,"Annual",IFERROR(FIND("annual",H1800,1),0)&gt;0,"Annual",IFERROR(FIND("病假",H1800,1),0)&gt;0,"Sick",IFERROR(FIND("sick",H1800,1),0)&gt;0,"Sick",IFERROR(FIND("Leave",H1800,1),0)&gt;0,"Unpaid",IFERROR(FIND("unpaid",H1800,1),0)&gt;0,"Unpaid",IFERROR(FIND("welfare",H1800,1),0)&gt;0,"Welfare",1=1,H1800)</f>
        <v>0</v>
      </c>
    </row>
    <row r="1801" spans="11:13">
      <c r="K1801" s="17" cm="1">
        <f t="array" ref="K1801">_xlfn.IFS(IFERROR(FIND("差",H1801,1),0)&gt;0,"Trip",IFERROR(FIND("trip",H1801,1),0)&gt;0,"Trip",IFERROR(FIND("假",H1801,1),0)&gt;0,"Leave",IFERROR(FIND("leave",H1801,1),0)&gt;0,"Leave",IFERROR(FIND("补单",H1801,1),0)&gt;0,"Supp",IFERROR(FIND("Replenishment",H1801,1),0)&gt;0,"Supp",1=1,H1801)</f>
        <v>0</v>
      </c>
      <c r="L1801" s="17">
        <f t="shared" si="28"/>
        <v>0</v>
      </c>
      <c r="M1801" s="17" cm="1">
        <f t="array" ref="M1801">_xlfn.IFS(IFERROR(FIND("事假",H1801,1),0)&gt;0,"Unpaid",IFERROR(FIND("年休假",H1801,1),0)&gt;0,"Annual",IFERROR(FIND("产",H1801,1),0)&gt;0,"Welfare",IFERROR(FIND("婚",H1801,1),0)&gt;0,"Welfare",IFERROR(FIND("育",H1801,1),0)&gt;0,"Welfare",IFERROR(FIND("丧",H1801,1),0)&gt;0,"Welfare",IFERROR(FIND("Annual",H1801,1),0)&gt;0,"Annual",IFERROR(FIND("annual",H1801,1),0)&gt;0,"Annual",IFERROR(FIND("病假",H1801,1),0)&gt;0,"Sick",IFERROR(FIND("sick",H1801,1),0)&gt;0,"Sick",IFERROR(FIND("Leave",H1801,1),0)&gt;0,"Unpaid",IFERROR(FIND("unpaid",H1801,1),0)&gt;0,"Unpaid",IFERROR(FIND("welfare",H1801,1),0)&gt;0,"Welfare",1=1,H1801)</f>
        <v>0</v>
      </c>
    </row>
    <row r="1802" spans="11:13">
      <c r="K1802" s="17" cm="1">
        <f t="array" ref="K1802">_xlfn.IFS(IFERROR(FIND("差",H1802,1),0)&gt;0,"Trip",IFERROR(FIND("trip",H1802,1),0)&gt;0,"Trip",IFERROR(FIND("假",H1802,1),0)&gt;0,"Leave",IFERROR(FIND("leave",H1802,1),0)&gt;0,"Leave",IFERROR(FIND("补单",H1802,1),0)&gt;0,"Supp",IFERROR(FIND("Replenishment",H1802,1),0)&gt;0,"Supp",1=1,H1802)</f>
        <v>0</v>
      </c>
      <c r="L1802" s="17">
        <f t="shared" si="28"/>
        <v>0</v>
      </c>
      <c r="M1802" s="17" cm="1">
        <f t="array" ref="M1802">_xlfn.IFS(IFERROR(FIND("事假",H1802,1),0)&gt;0,"Unpaid",IFERROR(FIND("年休假",H1802,1),0)&gt;0,"Annual",IFERROR(FIND("产",H1802,1),0)&gt;0,"Welfare",IFERROR(FIND("婚",H1802,1),0)&gt;0,"Welfare",IFERROR(FIND("育",H1802,1),0)&gt;0,"Welfare",IFERROR(FIND("丧",H1802,1),0)&gt;0,"Welfare",IFERROR(FIND("Annual",H1802,1),0)&gt;0,"Annual",IFERROR(FIND("annual",H1802,1),0)&gt;0,"Annual",IFERROR(FIND("病假",H1802,1),0)&gt;0,"Sick",IFERROR(FIND("sick",H1802,1),0)&gt;0,"Sick",IFERROR(FIND("Leave",H1802,1),0)&gt;0,"Unpaid",IFERROR(FIND("unpaid",H1802,1),0)&gt;0,"Unpaid",IFERROR(FIND("welfare",H1802,1),0)&gt;0,"Welfare",1=1,H1802)</f>
        <v>0</v>
      </c>
    </row>
    <row r="1803" spans="11:13">
      <c r="K1803" s="17" cm="1">
        <f t="array" ref="K1803">_xlfn.IFS(IFERROR(FIND("差",H1803,1),0)&gt;0,"Trip",IFERROR(FIND("trip",H1803,1),0)&gt;0,"Trip",IFERROR(FIND("假",H1803,1),0)&gt;0,"Leave",IFERROR(FIND("leave",H1803,1),0)&gt;0,"Leave",IFERROR(FIND("补单",H1803,1),0)&gt;0,"Supp",IFERROR(FIND("Replenishment",H1803,1),0)&gt;0,"Supp",1=1,H1803)</f>
        <v>0</v>
      </c>
      <c r="L1803" s="17">
        <f t="shared" si="28"/>
        <v>0</v>
      </c>
      <c r="M1803" s="17" cm="1">
        <f t="array" ref="M1803">_xlfn.IFS(IFERROR(FIND("事假",H1803,1),0)&gt;0,"Unpaid",IFERROR(FIND("年休假",H1803,1),0)&gt;0,"Annual",IFERROR(FIND("产",H1803,1),0)&gt;0,"Welfare",IFERROR(FIND("婚",H1803,1),0)&gt;0,"Welfare",IFERROR(FIND("育",H1803,1),0)&gt;0,"Welfare",IFERROR(FIND("丧",H1803,1),0)&gt;0,"Welfare",IFERROR(FIND("Annual",H1803,1),0)&gt;0,"Annual",IFERROR(FIND("annual",H1803,1),0)&gt;0,"Annual",IFERROR(FIND("病假",H1803,1),0)&gt;0,"Sick",IFERROR(FIND("sick",H1803,1),0)&gt;0,"Sick",IFERROR(FIND("Leave",H1803,1),0)&gt;0,"Unpaid",IFERROR(FIND("unpaid",H1803,1),0)&gt;0,"Unpaid",IFERROR(FIND("welfare",H1803,1),0)&gt;0,"Welfare",1=1,H1803)</f>
        <v>0</v>
      </c>
    </row>
    <row r="1804" spans="11:13">
      <c r="K1804" s="17" cm="1">
        <f t="array" ref="K1804">_xlfn.IFS(IFERROR(FIND("差",H1804,1),0)&gt;0,"Trip",IFERROR(FIND("trip",H1804,1),0)&gt;0,"Trip",IFERROR(FIND("假",H1804,1),0)&gt;0,"Leave",IFERROR(FIND("leave",H1804,1),0)&gt;0,"Leave",IFERROR(FIND("补单",H1804,1),0)&gt;0,"Supp",IFERROR(FIND("Replenishment",H1804,1),0)&gt;0,"Supp",1=1,H1804)</f>
        <v>0</v>
      </c>
      <c r="L1804" s="17">
        <f t="shared" si="28"/>
        <v>0</v>
      </c>
      <c r="M1804" s="17" cm="1">
        <f t="array" ref="M1804">_xlfn.IFS(IFERROR(FIND("事假",H1804,1),0)&gt;0,"Unpaid",IFERROR(FIND("年休假",H1804,1),0)&gt;0,"Annual",IFERROR(FIND("产",H1804,1),0)&gt;0,"Welfare",IFERROR(FIND("婚",H1804,1),0)&gt;0,"Welfare",IFERROR(FIND("育",H1804,1),0)&gt;0,"Welfare",IFERROR(FIND("丧",H1804,1),0)&gt;0,"Welfare",IFERROR(FIND("Annual",H1804,1),0)&gt;0,"Annual",IFERROR(FIND("annual",H1804,1),0)&gt;0,"Annual",IFERROR(FIND("病假",H1804,1),0)&gt;0,"Sick",IFERROR(FIND("sick",H1804,1),0)&gt;0,"Sick",IFERROR(FIND("Leave",H1804,1),0)&gt;0,"Unpaid",IFERROR(FIND("unpaid",H1804,1),0)&gt;0,"Unpaid",IFERROR(FIND("welfare",H1804,1),0)&gt;0,"Welfare",1=1,H1804)</f>
        <v>0</v>
      </c>
    </row>
    <row r="1805" spans="11:13">
      <c r="K1805" s="17" cm="1">
        <f t="array" ref="K1805">_xlfn.IFS(IFERROR(FIND("差",H1805,1),0)&gt;0,"Trip",IFERROR(FIND("trip",H1805,1),0)&gt;0,"Trip",IFERROR(FIND("假",H1805,1),0)&gt;0,"Leave",IFERROR(FIND("leave",H1805,1),0)&gt;0,"Leave",IFERROR(FIND("补单",H1805,1),0)&gt;0,"Supp",IFERROR(FIND("Replenishment",H1805,1),0)&gt;0,"Supp",1=1,H1805)</f>
        <v>0</v>
      </c>
      <c r="L1805" s="17">
        <f t="shared" si="28"/>
        <v>0</v>
      </c>
      <c r="M1805" s="17" cm="1">
        <f t="array" ref="M1805">_xlfn.IFS(IFERROR(FIND("事假",H1805,1),0)&gt;0,"Unpaid",IFERROR(FIND("年休假",H1805,1),0)&gt;0,"Annual",IFERROR(FIND("产",H1805,1),0)&gt;0,"Welfare",IFERROR(FIND("婚",H1805,1),0)&gt;0,"Welfare",IFERROR(FIND("育",H1805,1),0)&gt;0,"Welfare",IFERROR(FIND("丧",H1805,1),0)&gt;0,"Welfare",IFERROR(FIND("Annual",H1805,1),0)&gt;0,"Annual",IFERROR(FIND("annual",H1805,1),0)&gt;0,"Annual",IFERROR(FIND("病假",H1805,1),0)&gt;0,"Sick",IFERROR(FIND("sick",H1805,1),0)&gt;0,"Sick",IFERROR(FIND("Leave",H1805,1),0)&gt;0,"Unpaid",IFERROR(FIND("unpaid",H1805,1),0)&gt;0,"Unpaid",IFERROR(FIND("welfare",H1805,1),0)&gt;0,"Welfare",1=1,H1805)</f>
        <v>0</v>
      </c>
    </row>
    <row r="1806" spans="11:13">
      <c r="K1806" s="17" cm="1">
        <f t="array" ref="K1806">_xlfn.IFS(IFERROR(FIND("差",H1806,1),0)&gt;0,"Trip",IFERROR(FIND("trip",H1806,1),0)&gt;0,"Trip",IFERROR(FIND("假",H1806,1),0)&gt;0,"Leave",IFERROR(FIND("leave",H1806,1),0)&gt;0,"Leave",IFERROR(FIND("补单",H1806,1),0)&gt;0,"Supp",IFERROR(FIND("Replenishment",H1806,1),0)&gt;0,"Supp",1=1,H1806)</f>
        <v>0</v>
      </c>
      <c r="L1806" s="17">
        <f t="shared" si="28"/>
        <v>0</v>
      </c>
      <c r="M1806" s="17" cm="1">
        <f t="array" ref="M1806">_xlfn.IFS(IFERROR(FIND("事假",H1806,1),0)&gt;0,"Unpaid",IFERROR(FIND("年休假",H1806,1),0)&gt;0,"Annual",IFERROR(FIND("产",H1806,1),0)&gt;0,"Welfare",IFERROR(FIND("婚",H1806,1),0)&gt;0,"Welfare",IFERROR(FIND("育",H1806,1),0)&gt;0,"Welfare",IFERROR(FIND("丧",H1806,1),0)&gt;0,"Welfare",IFERROR(FIND("Annual",H1806,1),0)&gt;0,"Annual",IFERROR(FIND("annual",H1806,1),0)&gt;0,"Annual",IFERROR(FIND("病假",H1806,1),0)&gt;0,"Sick",IFERROR(FIND("sick",H1806,1),0)&gt;0,"Sick",IFERROR(FIND("Leave",H1806,1),0)&gt;0,"Unpaid",IFERROR(FIND("unpaid",H1806,1),0)&gt;0,"Unpaid",IFERROR(FIND("welfare",H1806,1),0)&gt;0,"Welfare",1=1,H1806)</f>
        <v>0</v>
      </c>
    </row>
    <row r="1807" spans="11:13">
      <c r="K1807" s="17" cm="1">
        <f t="array" ref="K1807">_xlfn.IFS(IFERROR(FIND("差",H1807,1),0)&gt;0,"Trip",IFERROR(FIND("trip",H1807,1),0)&gt;0,"Trip",IFERROR(FIND("假",H1807,1),0)&gt;0,"Leave",IFERROR(FIND("leave",H1807,1),0)&gt;0,"Leave",IFERROR(FIND("补单",H1807,1),0)&gt;0,"Supp",IFERROR(FIND("Replenishment",H1807,1),0)&gt;0,"Supp",1=1,H1807)</f>
        <v>0</v>
      </c>
      <c r="L1807" s="17">
        <f t="shared" si="28"/>
        <v>0</v>
      </c>
      <c r="M1807" s="17" cm="1">
        <f t="array" ref="M1807">_xlfn.IFS(IFERROR(FIND("事假",H1807,1),0)&gt;0,"Unpaid",IFERROR(FIND("年休假",H1807,1),0)&gt;0,"Annual",IFERROR(FIND("产",H1807,1),0)&gt;0,"Welfare",IFERROR(FIND("婚",H1807,1),0)&gt;0,"Welfare",IFERROR(FIND("育",H1807,1),0)&gt;0,"Welfare",IFERROR(FIND("丧",H1807,1),0)&gt;0,"Welfare",IFERROR(FIND("Annual",H1807,1),0)&gt;0,"Annual",IFERROR(FIND("annual",H1807,1),0)&gt;0,"Annual",IFERROR(FIND("病假",H1807,1),0)&gt;0,"Sick",IFERROR(FIND("sick",H1807,1),0)&gt;0,"Sick",IFERROR(FIND("Leave",H1807,1),0)&gt;0,"Unpaid",IFERROR(FIND("unpaid",H1807,1),0)&gt;0,"Unpaid",IFERROR(FIND("welfare",H1807,1),0)&gt;0,"Welfare",1=1,H1807)</f>
        <v>0</v>
      </c>
    </row>
    <row r="1808" spans="11:13">
      <c r="K1808" s="17" cm="1">
        <f t="array" ref="K1808">_xlfn.IFS(IFERROR(FIND("差",H1808,1),0)&gt;0,"Trip",IFERROR(FIND("trip",H1808,1),0)&gt;0,"Trip",IFERROR(FIND("假",H1808,1),0)&gt;0,"Leave",IFERROR(FIND("leave",H1808,1),0)&gt;0,"Leave",IFERROR(FIND("补单",H1808,1),0)&gt;0,"Supp",IFERROR(FIND("Replenishment",H1808,1),0)&gt;0,"Supp",1=1,H1808)</f>
        <v>0</v>
      </c>
      <c r="L1808" s="17">
        <f t="shared" si="28"/>
        <v>0</v>
      </c>
      <c r="M1808" s="17" cm="1">
        <f t="array" ref="M1808">_xlfn.IFS(IFERROR(FIND("事假",H1808,1),0)&gt;0,"Unpaid",IFERROR(FIND("年休假",H1808,1),0)&gt;0,"Annual",IFERROR(FIND("产",H1808,1),0)&gt;0,"Welfare",IFERROR(FIND("婚",H1808,1),0)&gt;0,"Welfare",IFERROR(FIND("育",H1808,1),0)&gt;0,"Welfare",IFERROR(FIND("丧",H1808,1),0)&gt;0,"Welfare",IFERROR(FIND("Annual",H1808,1),0)&gt;0,"Annual",IFERROR(FIND("annual",H1808,1),0)&gt;0,"Annual",IFERROR(FIND("病假",H1808,1),0)&gt;0,"Sick",IFERROR(FIND("sick",H1808,1),0)&gt;0,"Sick",IFERROR(FIND("Leave",H1808,1),0)&gt;0,"Unpaid",IFERROR(FIND("unpaid",H1808,1),0)&gt;0,"Unpaid",IFERROR(FIND("welfare",H1808,1),0)&gt;0,"Welfare",1=1,H1808)</f>
        <v>0</v>
      </c>
    </row>
    <row r="1809" spans="11:13">
      <c r="K1809" s="17" cm="1">
        <f t="array" ref="K1809">_xlfn.IFS(IFERROR(FIND("差",H1809,1),0)&gt;0,"Trip",IFERROR(FIND("trip",H1809,1),0)&gt;0,"Trip",IFERROR(FIND("假",H1809,1),0)&gt;0,"Leave",IFERROR(FIND("leave",H1809,1),0)&gt;0,"Leave",IFERROR(FIND("补单",H1809,1),0)&gt;0,"Supp",IFERROR(FIND("Replenishment",H1809,1),0)&gt;0,"Supp",1=1,H1809)</f>
        <v>0</v>
      </c>
      <c r="L1809" s="17">
        <f t="shared" si="28"/>
        <v>0</v>
      </c>
      <c r="M1809" s="17" cm="1">
        <f t="array" ref="M1809">_xlfn.IFS(IFERROR(FIND("事假",H1809,1),0)&gt;0,"Unpaid",IFERROR(FIND("年休假",H1809,1),0)&gt;0,"Annual",IFERROR(FIND("产",H1809,1),0)&gt;0,"Welfare",IFERROR(FIND("婚",H1809,1),0)&gt;0,"Welfare",IFERROR(FIND("育",H1809,1),0)&gt;0,"Welfare",IFERROR(FIND("丧",H1809,1),0)&gt;0,"Welfare",IFERROR(FIND("Annual",H1809,1),0)&gt;0,"Annual",IFERROR(FIND("annual",H1809,1),0)&gt;0,"Annual",IFERROR(FIND("病假",H1809,1),0)&gt;0,"Sick",IFERROR(FIND("sick",H1809,1),0)&gt;0,"Sick",IFERROR(FIND("Leave",H1809,1),0)&gt;0,"Unpaid",IFERROR(FIND("unpaid",H1809,1),0)&gt;0,"Unpaid",IFERROR(FIND("welfare",H1809,1),0)&gt;0,"Welfare",1=1,H1809)</f>
        <v>0</v>
      </c>
    </row>
    <row r="1810" spans="11:13">
      <c r="K1810" s="17" cm="1">
        <f t="array" ref="K1810">_xlfn.IFS(IFERROR(FIND("差",H1810,1),0)&gt;0,"Trip",IFERROR(FIND("trip",H1810,1),0)&gt;0,"Trip",IFERROR(FIND("假",H1810,1),0)&gt;0,"Leave",IFERROR(FIND("leave",H1810,1),0)&gt;0,"Leave",IFERROR(FIND("补单",H1810,1),0)&gt;0,"Supp",IFERROR(FIND("Replenishment",H1810,1),0)&gt;0,"Supp",1=1,H1810)</f>
        <v>0</v>
      </c>
      <c r="L1810" s="17">
        <f t="shared" si="28"/>
        <v>0</v>
      </c>
      <c r="M1810" s="17" cm="1">
        <f t="array" ref="M1810">_xlfn.IFS(IFERROR(FIND("事假",H1810,1),0)&gt;0,"Unpaid",IFERROR(FIND("年休假",H1810,1),0)&gt;0,"Annual",IFERROR(FIND("产",H1810,1),0)&gt;0,"Welfare",IFERROR(FIND("婚",H1810,1),0)&gt;0,"Welfare",IFERROR(FIND("育",H1810,1),0)&gt;0,"Welfare",IFERROR(FIND("丧",H1810,1),0)&gt;0,"Welfare",IFERROR(FIND("Annual",H1810,1),0)&gt;0,"Annual",IFERROR(FIND("annual",H1810,1),0)&gt;0,"Annual",IFERROR(FIND("病假",H1810,1),0)&gt;0,"Sick",IFERROR(FIND("sick",H1810,1),0)&gt;0,"Sick",IFERROR(FIND("Leave",H1810,1),0)&gt;0,"Unpaid",IFERROR(FIND("unpaid",H1810,1),0)&gt;0,"Unpaid",IFERROR(FIND("welfare",H1810,1),0)&gt;0,"Welfare",1=1,H1810)</f>
        <v>0</v>
      </c>
    </row>
    <row r="1811" spans="11:13">
      <c r="K1811" s="17" cm="1">
        <f t="array" ref="K1811">_xlfn.IFS(IFERROR(FIND("差",H1811,1),0)&gt;0,"Trip",IFERROR(FIND("trip",H1811,1),0)&gt;0,"Trip",IFERROR(FIND("假",H1811,1),0)&gt;0,"Leave",IFERROR(FIND("leave",H1811,1),0)&gt;0,"Leave",IFERROR(FIND("补单",H1811,1),0)&gt;0,"Supp",IFERROR(FIND("Replenishment",H1811,1),0)&gt;0,"Supp",1=1,H1811)</f>
        <v>0</v>
      </c>
      <c r="L1811" s="17">
        <f t="shared" si="28"/>
        <v>0</v>
      </c>
      <c r="M1811" s="17" cm="1">
        <f t="array" ref="M1811">_xlfn.IFS(IFERROR(FIND("事假",H1811,1),0)&gt;0,"Unpaid",IFERROR(FIND("年休假",H1811,1),0)&gt;0,"Annual",IFERROR(FIND("产",H1811,1),0)&gt;0,"Welfare",IFERROR(FIND("婚",H1811,1),0)&gt;0,"Welfare",IFERROR(FIND("育",H1811,1),0)&gt;0,"Welfare",IFERROR(FIND("丧",H1811,1),0)&gt;0,"Welfare",IFERROR(FIND("Annual",H1811,1),0)&gt;0,"Annual",IFERROR(FIND("annual",H1811,1),0)&gt;0,"Annual",IFERROR(FIND("病假",H1811,1),0)&gt;0,"Sick",IFERROR(FIND("sick",H1811,1),0)&gt;0,"Sick",IFERROR(FIND("Leave",H1811,1),0)&gt;0,"Unpaid",IFERROR(FIND("unpaid",H1811,1),0)&gt;0,"Unpaid",IFERROR(FIND("welfare",H1811,1),0)&gt;0,"Welfare",1=1,H1811)</f>
        <v>0</v>
      </c>
    </row>
    <row r="1812" spans="11:13">
      <c r="K1812" s="17" cm="1">
        <f t="array" ref="K1812">_xlfn.IFS(IFERROR(FIND("差",H1812,1),0)&gt;0,"Trip",IFERROR(FIND("trip",H1812,1),0)&gt;0,"Trip",IFERROR(FIND("假",H1812,1),0)&gt;0,"Leave",IFERROR(FIND("leave",H1812,1),0)&gt;0,"Leave",IFERROR(FIND("补单",H1812,1),0)&gt;0,"Supp",IFERROR(FIND("Replenishment",H1812,1),0)&gt;0,"Supp",1=1,H1812)</f>
        <v>0</v>
      </c>
      <c r="L1812" s="17">
        <f t="shared" si="28"/>
        <v>0</v>
      </c>
      <c r="M1812" s="17" cm="1">
        <f t="array" ref="M1812">_xlfn.IFS(IFERROR(FIND("事假",H1812,1),0)&gt;0,"Unpaid",IFERROR(FIND("年休假",H1812,1),0)&gt;0,"Annual",IFERROR(FIND("产",H1812,1),0)&gt;0,"Welfare",IFERROR(FIND("婚",H1812,1),0)&gt;0,"Welfare",IFERROR(FIND("育",H1812,1),0)&gt;0,"Welfare",IFERROR(FIND("丧",H1812,1),0)&gt;0,"Welfare",IFERROR(FIND("Annual",H1812,1),0)&gt;0,"Annual",IFERROR(FIND("annual",H1812,1),0)&gt;0,"Annual",IFERROR(FIND("病假",H1812,1),0)&gt;0,"Sick",IFERROR(FIND("sick",H1812,1),0)&gt;0,"Sick",IFERROR(FIND("Leave",H1812,1),0)&gt;0,"Unpaid",IFERROR(FIND("unpaid",H1812,1),0)&gt;0,"Unpaid",IFERROR(FIND("welfare",H1812,1),0)&gt;0,"Welfare",1=1,H1812)</f>
        <v>0</v>
      </c>
    </row>
    <row r="1813" spans="11:13">
      <c r="K1813" s="17" cm="1">
        <f t="array" ref="K1813">_xlfn.IFS(IFERROR(FIND("差",H1813,1),0)&gt;0,"Trip",IFERROR(FIND("trip",H1813,1),0)&gt;0,"Trip",IFERROR(FIND("假",H1813,1),0)&gt;0,"Leave",IFERROR(FIND("leave",H1813,1),0)&gt;0,"Leave",IFERROR(FIND("补单",H1813,1),0)&gt;0,"Supp",IFERROR(FIND("Replenishment",H1813,1),0)&gt;0,"Supp",1=1,H1813)</f>
        <v>0</v>
      </c>
      <c r="L1813" s="17">
        <f t="shared" si="28"/>
        <v>0</v>
      </c>
      <c r="M1813" s="17" cm="1">
        <f t="array" ref="M1813">_xlfn.IFS(IFERROR(FIND("事假",H1813,1),0)&gt;0,"Unpaid",IFERROR(FIND("年休假",H1813,1),0)&gt;0,"Annual",IFERROR(FIND("产",H1813,1),0)&gt;0,"Welfare",IFERROR(FIND("婚",H1813,1),0)&gt;0,"Welfare",IFERROR(FIND("育",H1813,1),0)&gt;0,"Welfare",IFERROR(FIND("丧",H1813,1),0)&gt;0,"Welfare",IFERROR(FIND("Annual",H1813,1),0)&gt;0,"Annual",IFERROR(FIND("annual",H1813,1),0)&gt;0,"Annual",IFERROR(FIND("病假",H1813,1),0)&gt;0,"Sick",IFERROR(FIND("sick",H1813,1),0)&gt;0,"Sick",IFERROR(FIND("Leave",H1813,1),0)&gt;0,"Unpaid",IFERROR(FIND("unpaid",H1813,1),0)&gt;0,"Unpaid",IFERROR(FIND("welfare",H1813,1),0)&gt;0,"Welfare",1=1,H1813)</f>
        <v>0</v>
      </c>
    </row>
    <row r="1814" spans="11:13">
      <c r="K1814" s="17" cm="1">
        <f t="array" ref="K1814">_xlfn.IFS(IFERROR(FIND("差",H1814,1),0)&gt;0,"Trip",IFERROR(FIND("trip",H1814,1),0)&gt;0,"Trip",IFERROR(FIND("假",H1814,1),0)&gt;0,"Leave",IFERROR(FIND("leave",H1814,1),0)&gt;0,"Leave",IFERROR(FIND("补单",H1814,1),0)&gt;0,"Supp",IFERROR(FIND("Replenishment",H1814,1),0)&gt;0,"Supp",1=1,H1814)</f>
        <v>0</v>
      </c>
      <c r="L1814" s="17">
        <f t="shared" si="28"/>
        <v>0</v>
      </c>
      <c r="M1814" s="17" cm="1">
        <f t="array" ref="M1814">_xlfn.IFS(IFERROR(FIND("事假",H1814,1),0)&gt;0,"Unpaid",IFERROR(FIND("年休假",H1814,1),0)&gt;0,"Annual",IFERROR(FIND("产",H1814,1),0)&gt;0,"Welfare",IFERROR(FIND("婚",H1814,1),0)&gt;0,"Welfare",IFERROR(FIND("育",H1814,1),0)&gt;0,"Welfare",IFERROR(FIND("丧",H1814,1),0)&gt;0,"Welfare",IFERROR(FIND("Annual",H1814,1),0)&gt;0,"Annual",IFERROR(FIND("annual",H1814,1),0)&gt;0,"Annual",IFERROR(FIND("病假",H1814,1),0)&gt;0,"Sick",IFERROR(FIND("sick",H1814,1),0)&gt;0,"Sick",IFERROR(FIND("Leave",H1814,1),0)&gt;0,"Unpaid",IFERROR(FIND("unpaid",H1814,1),0)&gt;0,"Unpaid",IFERROR(FIND("welfare",H1814,1),0)&gt;0,"Welfare",1=1,H1814)</f>
        <v>0</v>
      </c>
    </row>
    <row r="1815" spans="11:13">
      <c r="K1815" s="17" cm="1">
        <f t="array" ref="K1815">_xlfn.IFS(IFERROR(FIND("差",H1815,1),0)&gt;0,"Trip",IFERROR(FIND("trip",H1815,1),0)&gt;0,"Trip",IFERROR(FIND("假",H1815,1),0)&gt;0,"Leave",IFERROR(FIND("leave",H1815,1),0)&gt;0,"Leave",IFERROR(FIND("补单",H1815,1),0)&gt;0,"Supp",IFERROR(FIND("Replenishment",H1815,1),0)&gt;0,"Supp",1=1,H1815)</f>
        <v>0</v>
      </c>
      <c r="L1815" s="17">
        <f t="shared" si="28"/>
        <v>0</v>
      </c>
      <c r="M1815" s="17" cm="1">
        <f t="array" ref="M1815">_xlfn.IFS(IFERROR(FIND("事假",H1815,1),0)&gt;0,"Unpaid",IFERROR(FIND("年休假",H1815,1),0)&gt;0,"Annual",IFERROR(FIND("产",H1815,1),0)&gt;0,"Welfare",IFERROR(FIND("婚",H1815,1),0)&gt;0,"Welfare",IFERROR(FIND("育",H1815,1),0)&gt;0,"Welfare",IFERROR(FIND("丧",H1815,1),0)&gt;0,"Welfare",IFERROR(FIND("Annual",H1815,1),0)&gt;0,"Annual",IFERROR(FIND("annual",H1815,1),0)&gt;0,"Annual",IFERROR(FIND("病假",H1815,1),0)&gt;0,"Sick",IFERROR(FIND("sick",H1815,1),0)&gt;0,"Sick",IFERROR(FIND("Leave",H1815,1),0)&gt;0,"Unpaid",IFERROR(FIND("unpaid",H1815,1),0)&gt;0,"Unpaid",IFERROR(FIND("welfare",H1815,1),0)&gt;0,"Welfare",1=1,H1815)</f>
        <v>0</v>
      </c>
    </row>
    <row r="1816" spans="11:13">
      <c r="K1816" s="17" cm="1">
        <f t="array" ref="K1816">_xlfn.IFS(IFERROR(FIND("差",H1816,1),0)&gt;0,"Trip",IFERROR(FIND("trip",H1816,1),0)&gt;0,"Trip",IFERROR(FIND("假",H1816,1),0)&gt;0,"Leave",IFERROR(FIND("leave",H1816,1),0)&gt;0,"Leave",IFERROR(FIND("补单",H1816,1),0)&gt;0,"Supp",IFERROR(FIND("Replenishment",H1816,1),0)&gt;0,"Supp",1=1,H1816)</f>
        <v>0</v>
      </c>
      <c r="L1816" s="17">
        <f t="shared" si="28"/>
        <v>0</v>
      </c>
      <c r="M1816" s="17" cm="1">
        <f t="array" ref="M1816">_xlfn.IFS(IFERROR(FIND("事假",H1816,1),0)&gt;0,"Unpaid",IFERROR(FIND("年休假",H1816,1),0)&gt;0,"Annual",IFERROR(FIND("产",H1816,1),0)&gt;0,"Welfare",IFERROR(FIND("婚",H1816,1),0)&gt;0,"Welfare",IFERROR(FIND("育",H1816,1),0)&gt;0,"Welfare",IFERROR(FIND("丧",H1816,1),0)&gt;0,"Welfare",IFERROR(FIND("Annual",H1816,1),0)&gt;0,"Annual",IFERROR(FIND("annual",H1816,1),0)&gt;0,"Annual",IFERROR(FIND("病假",H1816,1),0)&gt;0,"Sick",IFERROR(FIND("sick",H1816,1),0)&gt;0,"Sick",IFERROR(FIND("Leave",H1816,1),0)&gt;0,"Unpaid",IFERROR(FIND("unpaid",H1816,1),0)&gt;0,"Unpaid",IFERROR(FIND("welfare",H1816,1),0)&gt;0,"Welfare",1=1,H1816)</f>
        <v>0</v>
      </c>
    </row>
    <row r="1817" spans="11:13">
      <c r="K1817" s="17" cm="1">
        <f t="array" ref="K1817">_xlfn.IFS(IFERROR(FIND("差",H1817,1),0)&gt;0,"Trip",IFERROR(FIND("trip",H1817,1),0)&gt;0,"Trip",IFERROR(FIND("假",H1817,1),0)&gt;0,"Leave",IFERROR(FIND("leave",H1817,1),0)&gt;0,"Leave",IFERROR(FIND("补单",H1817,1),0)&gt;0,"Supp",IFERROR(FIND("Replenishment",H1817,1),0)&gt;0,"Supp",1=1,H1817)</f>
        <v>0</v>
      </c>
      <c r="L1817" s="17">
        <f t="shared" si="28"/>
        <v>0</v>
      </c>
      <c r="M1817" s="17" cm="1">
        <f t="array" ref="M1817">_xlfn.IFS(IFERROR(FIND("事假",H1817,1),0)&gt;0,"Unpaid",IFERROR(FIND("年休假",H1817,1),0)&gt;0,"Annual",IFERROR(FIND("产",H1817,1),0)&gt;0,"Welfare",IFERROR(FIND("婚",H1817,1),0)&gt;0,"Welfare",IFERROR(FIND("育",H1817,1),0)&gt;0,"Welfare",IFERROR(FIND("丧",H1817,1),0)&gt;0,"Welfare",IFERROR(FIND("Annual",H1817,1),0)&gt;0,"Annual",IFERROR(FIND("annual",H1817,1),0)&gt;0,"Annual",IFERROR(FIND("病假",H1817,1),0)&gt;0,"Sick",IFERROR(FIND("sick",H1817,1),0)&gt;0,"Sick",IFERROR(FIND("Leave",H1817,1),0)&gt;0,"Unpaid",IFERROR(FIND("unpaid",H1817,1),0)&gt;0,"Unpaid",IFERROR(FIND("welfare",H1817,1),0)&gt;0,"Welfare",1=1,H1817)</f>
        <v>0</v>
      </c>
    </row>
    <row r="1818" spans="11:13">
      <c r="K1818" s="17" cm="1">
        <f t="array" ref="K1818">_xlfn.IFS(IFERROR(FIND("差",H1818,1),0)&gt;0,"Trip",IFERROR(FIND("trip",H1818,1),0)&gt;0,"Trip",IFERROR(FIND("假",H1818,1),0)&gt;0,"Leave",IFERROR(FIND("leave",H1818,1),0)&gt;0,"Leave",IFERROR(FIND("补单",H1818,1),0)&gt;0,"Supp",IFERROR(FIND("Replenishment",H1818,1),0)&gt;0,"Supp",1=1,H1818)</f>
        <v>0</v>
      </c>
      <c r="L1818" s="17">
        <f t="shared" si="28"/>
        <v>0</v>
      </c>
      <c r="M1818" s="17" cm="1">
        <f t="array" ref="M1818">_xlfn.IFS(IFERROR(FIND("事假",H1818,1),0)&gt;0,"Unpaid",IFERROR(FIND("年休假",H1818,1),0)&gt;0,"Annual",IFERROR(FIND("产",H1818,1),0)&gt;0,"Welfare",IFERROR(FIND("婚",H1818,1),0)&gt;0,"Welfare",IFERROR(FIND("育",H1818,1),0)&gt;0,"Welfare",IFERROR(FIND("丧",H1818,1),0)&gt;0,"Welfare",IFERROR(FIND("Annual",H1818,1),0)&gt;0,"Annual",IFERROR(FIND("annual",H1818,1),0)&gt;0,"Annual",IFERROR(FIND("病假",H1818,1),0)&gt;0,"Sick",IFERROR(FIND("sick",H1818,1),0)&gt;0,"Sick",IFERROR(FIND("Leave",H1818,1),0)&gt;0,"Unpaid",IFERROR(FIND("unpaid",H1818,1),0)&gt;0,"Unpaid",IFERROR(FIND("welfare",H1818,1),0)&gt;0,"Welfare",1=1,H1818)</f>
        <v>0</v>
      </c>
    </row>
    <row r="1819" spans="11:13">
      <c r="K1819" s="17" cm="1">
        <f t="array" ref="K1819">_xlfn.IFS(IFERROR(FIND("差",H1819,1),0)&gt;0,"Trip",IFERROR(FIND("trip",H1819,1),0)&gt;0,"Trip",IFERROR(FIND("假",H1819,1),0)&gt;0,"Leave",IFERROR(FIND("leave",H1819,1),0)&gt;0,"Leave",IFERROR(FIND("补单",H1819,1),0)&gt;0,"Supp",IFERROR(FIND("Replenishment",H1819,1),0)&gt;0,"Supp",1=1,H1819)</f>
        <v>0</v>
      </c>
      <c r="L1819" s="17">
        <f t="shared" si="28"/>
        <v>0</v>
      </c>
      <c r="M1819" s="17" cm="1">
        <f t="array" ref="M1819">_xlfn.IFS(IFERROR(FIND("事假",H1819,1),0)&gt;0,"Unpaid",IFERROR(FIND("年休假",H1819,1),0)&gt;0,"Annual",IFERROR(FIND("产",H1819,1),0)&gt;0,"Welfare",IFERROR(FIND("婚",H1819,1),0)&gt;0,"Welfare",IFERROR(FIND("育",H1819,1),0)&gt;0,"Welfare",IFERROR(FIND("丧",H1819,1),0)&gt;0,"Welfare",IFERROR(FIND("Annual",H1819,1),0)&gt;0,"Annual",IFERROR(FIND("annual",H1819,1),0)&gt;0,"Annual",IFERROR(FIND("病假",H1819,1),0)&gt;0,"Sick",IFERROR(FIND("sick",H1819,1),0)&gt;0,"Sick",IFERROR(FIND("Leave",H1819,1),0)&gt;0,"Unpaid",IFERROR(FIND("unpaid",H1819,1),0)&gt;0,"Unpaid",IFERROR(FIND("welfare",H1819,1),0)&gt;0,"Welfare",1=1,H1819)</f>
        <v>0</v>
      </c>
    </row>
    <row r="1820" spans="11:13">
      <c r="K1820" s="17" cm="1">
        <f t="array" ref="K1820">_xlfn.IFS(IFERROR(FIND("差",H1820,1),0)&gt;0,"Trip",IFERROR(FIND("trip",H1820,1),0)&gt;0,"Trip",IFERROR(FIND("假",H1820,1),0)&gt;0,"Leave",IFERROR(FIND("leave",H1820,1),0)&gt;0,"Leave",IFERROR(FIND("补单",H1820,1),0)&gt;0,"Supp",IFERROR(FIND("Replenishment",H1820,1),0)&gt;0,"Supp",1=1,H1820)</f>
        <v>0</v>
      </c>
      <c r="L1820" s="17">
        <f t="shared" si="28"/>
        <v>0</v>
      </c>
      <c r="M1820" s="17" cm="1">
        <f t="array" ref="M1820">_xlfn.IFS(IFERROR(FIND("事假",H1820,1),0)&gt;0,"Unpaid",IFERROR(FIND("年休假",H1820,1),0)&gt;0,"Annual",IFERROR(FIND("产",H1820,1),0)&gt;0,"Welfare",IFERROR(FIND("婚",H1820,1),0)&gt;0,"Welfare",IFERROR(FIND("育",H1820,1),0)&gt;0,"Welfare",IFERROR(FIND("丧",H1820,1),0)&gt;0,"Welfare",IFERROR(FIND("Annual",H1820,1),0)&gt;0,"Annual",IFERROR(FIND("annual",H1820,1),0)&gt;0,"Annual",IFERROR(FIND("病假",H1820,1),0)&gt;0,"Sick",IFERROR(FIND("sick",H1820,1),0)&gt;0,"Sick",IFERROR(FIND("Leave",H1820,1),0)&gt;0,"Unpaid",IFERROR(FIND("unpaid",H1820,1),0)&gt;0,"Unpaid",IFERROR(FIND("welfare",H1820,1),0)&gt;0,"Welfare",1=1,H1820)</f>
        <v>0</v>
      </c>
    </row>
    <row r="1821" spans="11:13">
      <c r="K1821" s="17" cm="1">
        <f t="array" ref="K1821">_xlfn.IFS(IFERROR(FIND("差",H1821,1),0)&gt;0,"Trip",IFERROR(FIND("trip",H1821,1),0)&gt;0,"Trip",IFERROR(FIND("假",H1821,1),0)&gt;0,"Leave",IFERROR(FIND("leave",H1821,1),0)&gt;0,"Leave",IFERROR(FIND("补单",H1821,1),0)&gt;0,"Supp",IFERROR(FIND("Replenishment",H1821,1),0)&gt;0,"Supp",1=1,H1821)</f>
        <v>0</v>
      </c>
      <c r="L1821" s="17">
        <f t="shared" si="28"/>
        <v>0</v>
      </c>
      <c r="M1821" s="17" cm="1">
        <f t="array" ref="M1821">_xlfn.IFS(IFERROR(FIND("事假",H1821,1),0)&gt;0,"Unpaid",IFERROR(FIND("年休假",H1821,1),0)&gt;0,"Annual",IFERROR(FIND("产",H1821,1),0)&gt;0,"Welfare",IFERROR(FIND("婚",H1821,1),0)&gt;0,"Welfare",IFERROR(FIND("育",H1821,1),0)&gt;0,"Welfare",IFERROR(FIND("丧",H1821,1),0)&gt;0,"Welfare",IFERROR(FIND("Annual",H1821,1),0)&gt;0,"Annual",IFERROR(FIND("annual",H1821,1),0)&gt;0,"Annual",IFERROR(FIND("病假",H1821,1),0)&gt;0,"Sick",IFERROR(FIND("sick",H1821,1),0)&gt;0,"Sick",IFERROR(FIND("Leave",H1821,1),0)&gt;0,"Unpaid",IFERROR(FIND("unpaid",H1821,1),0)&gt;0,"Unpaid",IFERROR(FIND("welfare",H1821,1),0)&gt;0,"Welfare",1=1,H1821)</f>
        <v>0</v>
      </c>
    </row>
    <row r="1822" spans="11:13">
      <c r="K1822" s="17" cm="1">
        <f t="array" ref="K1822">_xlfn.IFS(IFERROR(FIND("差",H1822,1),0)&gt;0,"Trip",IFERROR(FIND("trip",H1822,1),0)&gt;0,"Trip",IFERROR(FIND("假",H1822,1),0)&gt;0,"Leave",IFERROR(FIND("leave",H1822,1),0)&gt;0,"Leave",IFERROR(FIND("补单",H1822,1),0)&gt;0,"Supp",IFERROR(FIND("Replenishment",H1822,1),0)&gt;0,"Supp",1=1,H1822)</f>
        <v>0</v>
      </c>
      <c r="L1822" s="17">
        <f t="shared" si="28"/>
        <v>0</v>
      </c>
      <c r="M1822" s="17" cm="1">
        <f t="array" ref="M1822">_xlfn.IFS(IFERROR(FIND("事假",H1822,1),0)&gt;0,"Unpaid",IFERROR(FIND("年休假",H1822,1),0)&gt;0,"Annual",IFERROR(FIND("产",H1822,1),0)&gt;0,"Welfare",IFERROR(FIND("婚",H1822,1),0)&gt;0,"Welfare",IFERROR(FIND("育",H1822,1),0)&gt;0,"Welfare",IFERROR(FIND("丧",H1822,1),0)&gt;0,"Welfare",IFERROR(FIND("Annual",H1822,1),0)&gt;0,"Annual",IFERROR(FIND("annual",H1822,1),0)&gt;0,"Annual",IFERROR(FIND("病假",H1822,1),0)&gt;0,"Sick",IFERROR(FIND("sick",H1822,1),0)&gt;0,"Sick",IFERROR(FIND("Leave",H1822,1),0)&gt;0,"Unpaid",IFERROR(FIND("unpaid",H1822,1),0)&gt;0,"Unpaid",IFERROR(FIND("welfare",H1822,1),0)&gt;0,"Welfare",1=1,H1822)</f>
        <v>0</v>
      </c>
    </row>
    <row r="1823" spans="11:13">
      <c r="K1823" s="17" cm="1">
        <f t="array" ref="K1823">_xlfn.IFS(IFERROR(FIND("差",H1823,1),0)&gt;0,"Trip",IFERROR(FIND("trip",H1823,1),0)&gt;0,"Trip",IFERROR(FIND("假",H1823,1),0)&gt;0,"Leave",IFERROR(FIND("leave",H1823,1),0)&gt;0,"Leave",IFERROR(FIND("补单",H1823,1),0)&gt;0,"Supp",IFERROR(FIND("Replenishment",H1823,1),0)&gt;0,"Supp",1=1,H1823)</f>
        <v>0</v>
      </c>
      <c r="L1823" s="17">
        <f t="shared" si="28"/>
        <v>0</v>
      </c>
      <c r="M1823" s="17" cm="1">
        <f t="array" ref="M1823">_xlfn.IFS(IFERROR(FIND("事假",H1823,1),0)&gt;0,"Unpaid",IFERROR(FIND("年休假",H1823,1),0)&gt;0,"Annual",IFERROR(FIND("产",H1823,1),0)&gt;0,"Welfare",IFERROR(FIND("婚",H1823,1),0)&gt;0,"Welfare",IFERROR(FIND("育",H1823,1),0)&gt;0,"Welfare",IFERROR(FIND("丧",H1823,1),0)&gt;0,"Welfare",IFERROR(FIND("Annual",H1823,1),0)&gt;0,"Annual",IFERROR(FIND("annual",H1823,1),0)&gt;0,"Annual",IFERROR(FIND("病假",H1823,1),0)&gt;0,"Sick",IFERROR(FIND("sick",H1823,1),0)&gt;0,"Sick",IFERROR(FIND("Leave",H1823,1),0)&gt;0,"Unpaid",IFERROR(FIND("unpaid",H1823,1),0)&gt;0,"Unpaid",IFERROR(FIND("welfare",H1823,1),0)&gt;0,"Welfare",1=1,H1823)</f>
        <v>0</v>
      </c>
    </row>
    <row r="1824" spans="11:13">
      <c r="K1824" s="17" cm="1">
        <f t="array" ref="K1824">_xlfn.IFS(IFERROR(FIND("差",H1824,1),0)&gt;0,"Trip",IFERROR(FIND("trip",H1824,1),0)&gt;0,"Trip",IFERROR(FIND("假",H1824,1),0)&gt;0,"Leave",IFERROR(FIND("leave",H1824,1),0)&gt;0,"Leave",IFERROR(FIND("补单",H1824,1),0)&gt;0,"Supp",IFERROR(FIND("Replenishment",H1824,1),0)&gt;0,"Supp",1=1,H1824)</f>
        <v>0</v>
      </c>
      <c r="L1824" s="17">
        <f t="shared" si="28"/>
        <v>0</v>
      </c>
      <c r="M1824" s="17" cm="1">
        <f t="array" ref="M1824">_xlfn.IFS(IFERROR(FIND("事假",H1824,1),0)&gt;0,"Unpaid",IFERROR(FIND("年休假",H1824,1),0)&gt;0,"Annual",IFERROR(FIND("产",H1824,1),0)&gt;0,"Welfare",IFERROR(FIND("婚",H1824,1),0)&gt;0,"Welfare",IFERROR(FIND("育",H1824,1),0)&gt;0,"Welfare",IFERROR(FIND("丧",H1824,1),0)&gt;0,"Welfare",IFERROR(FIND("Annual",H1824,1),0)&gt;0,"Annual",IFERROR(FIND("annual",H1824,1),0)&gt;0,"Annual",IFERROR(FIND("病假",H1824,1),0)&gt;0,"Sick",IFERROR(FIND("sick",H1824,1),0)&gt;0,"Sick",IFERROR(FIND("Leave",H1824,1),0)&gt;0,"Unpaid",IFERROR(FIND("unpaid",H1824,1),0)&gt;0,"Unpaid",IFERROR(FIND("welfare",H1824,1),0)&gt;0,"Welfare",1=1,H1824)</f>
        <v>0</v>
      </c>
    </row>
    <row r="1825" spans="11:13">
      <c r="K1825" s="17" cm="1">
        <f t="array" ref="K1825">_xlfn.IFS(IFERROR(FIND("差",H1825,1),0)&gt;0,"Trip",IFERROR(FIND("trip",H1825,1),0)&gt;0,"Trip",IFERROR(FIND("假",H1825,1),0)&gt;0,"Leave",IFERROR(FIND("leave",H1825,1),0)&gt;0,"Leave",IFERROR(FIND("补单",H1825,1),0)&gt;0,"Supp",IFERROR(FIND("Replenishment",H1825,1),0)&gt;0,"Supp",1=1,H1825)</f>
        <v>0</v>
      </c>
      <c r="L1825" s="17">
        <f t="shared" si="28"/>
        <v>0</v>
      </c>
      <c r="M1825" s="17" cm="1">
        <f t="array" ref="M1825">_xlfn.IFS(IFERROR(FIND("事假",H1825,1),0)&gt;0,"Unpaid",IFERROR(FIND("年休假",H1825,1),0)&gt;0,"Annual",IFERROR(FIND("产",H1825,1),0)&gt;0,"Welfare",IFERROR(FIND("婚",H1825,1),0)&gt;0,"Welfare",IFERROR(FIND("育",H1825,1),0)&gt;0,"Welfare",IFERROR(FIND("丧",H1825,1),0)&gt;0,"Welfare",IFERROR(FIND("Annual",H1825,1),0)&gt;0,"Annual",IFERROR(FIND("annual",H1825,1),0)&gt;0,"Annual",IFERROR(FIND("病假",H1825,1),0)&gt;0,"Sick",IFERROR(FIND("sick",H1825,1),0)&gt;0,"Sick",IFERROR(FIND("Leave",H1825,1),0)&gt;0,"Unpaid",IFERROR(FIND("unpaid",H1825,1),0)&gt;0,"Unpaid",IFERROR(FIND("welfare",H1825,1),0)&gt;0,"Welfare",1=1,H1825)</f>
        <v>0</v>
      </c>
    </row>
    <row r="1826" spans="11:13">
      <c r="K1826" s="17" cm="1">
        <f t="array" ref="K1826">_xlfn.IFS(IFERROR(FIND("差",H1826,1),0)&gt;0,"Trip",IFERROR(FIND("trip",H1826,1),0)&gt;0,"Trip",IFERROR(FIND("假",H1826,1),0)&gt;0,"Leave",IFERROR(FIND("leave",H1826,1),0)&gt;0,"Leave",IFERROR(FIND("补单",H1826,1),0)&gt;0,"Supp",IFERROR(FIND("Replenishment",H1826,1),0)&gt;0,"Supp",1=1,H1826)</f>
        <v>0</v>
      </c>
      <c r="L1826" s="17">
        <f t="shared" si="28"/>
        <v>0</v>
      </c>
      <c r="M1826" s="17" cm="1">
        <f t="array" ref="M1826">_xlfn.IFS(IFERROR(FIND("事假",H1826,1),0)&gt;0,"Unpaid",IFERROR(FIND("年休假",H1826,1),0)&gt;0,"Annual",IFERROR(FIND("产",H1826,1),0)&gt;0,"Welfare",IFERROR(FIND("婚",H1826,1),0)&gt;0,"Welfare",IFERROR(FIND("育",H1826,1),0)&gt;0,"Welfare",IFERROR(FIND("丧",H1826,1),0)&gt;0,"Welfare",IFERROR(FIND("Annual",H1826,1),0)&gt;0,"Annual",IFERROR(FIND("annual",H1826,1),0)&gt;0,"Annual",IFERROR(FIND("病假",H1826,1),0)&gt;0,"Sick",IFERROR(FIND("sick",H1826,1),0)&gt;0,"Sick",IFERROR(FIND("Leave",H1826,1),0)&gt;0,"Unpaid",IFERROR(FIND("unpaid",H1826,1),0)&gt;0,"Unpaid",IFERROR(FIND("welfare",H1826,1),0)&gt;0,"Welfare",1=1,H1826)</f>
        <v>0</v>
      </c>
    </row>
    <row r="1827" spans="11:13">
      <c r="K1827" s="17" cm="1">
        <f t="array" ref="K1827">_xlfn.IFS(IFERROR(FIND("差",H1827,1),0)&gt;0,"Trip",IFERROR(FIND("trip",H1827,1),0)&gt;0,"Trip",IFERROR(FIND("假",H1827,1),0)&gt;0,"Leave",IFERROR(FIND("leave",H1827,1),0)&gt;0,"Leave",IFERROR(FIND("补单",H1827,1),0)&gt;0,"Supp",IFERROR(FIND("Replenishment",H1827,1),0)&gt;0,"Supp",1=1,H1827)</f>
        <v>0</v>
      </c>
      <c r="L1827" s="17">
        <f t="shared" si="28"/>
        <v>0</v>
      </c>
      <c r="M1827" s="17" cm="1">
        <f t="array" ref="M1827">_xlfn.IFS(IFERROR(FIND("事假",H1827,1),0)&gt;0,"Unpaid",IFERROR(FIND("年休假",H1827,1),0)&gt;0,"Annual",IFERROR(FIND("产",H1827,1),0)&gt;0,"Welfare",IFERROR(FIND("婚",H1827,1),0)&gt;0,"Welfare",IFERROR(FIND("育",H1827,1),0)&gt;0,"Welfare",IFERROR(FIND("丧",H1827,1),0)&gt;0,"Welfare",IFERROR(FIND("Annual",H1827,1),0)&gt;0,"Annual",IFERROR(FIND("annual",H1827,1),0)&gt;0,"Annual",IFERROR(FIND("病假",H1827,1),0)&gt;0,"Sick",IFERROR(FIND("sick",H1827,1),0)&gt;0,"Sick",IFERROR(FIND("Leave",H1827,1),0)&gt;0,"Unpaid",IFERROR(FIND("unpaid",H1827,1),0)&gt;0,"Unpaid",IFERROR(FIND("welfare",H1827,1),0)&gt;0,"Welfare",1=1,H1827)</f>
        <v>0</v>
      </c>
    </row>
    <row r="1828" spans="11:13">
      <c r="K1828" s="17" cm="1">
        <f t="array" ref="K1828">_xlfn.IFS(IFERROR(FIND("差",H1828,1),0)&gt;0,"Trip",IFERROR(FIND("trip",H1828,1),0)&gt;0,"Trip",IFERROR(FIND("假",H1828,1),0)&gt;0,"Leave",IFERROR(FIND("leave",H1828,1),0)&gt;0,"Leave",IFERROR(FIND("补单",H1828,1),0)&gt;0,"Supp",IFERROR(FIND("Replenishment",H1828,1),0)&gt;0,"Supp",1=1,H1828)</f>
        <v>0</v>
      </c>
      <c r="L1828" s="17">
        <f t="shared" si="28"/>
        <v>0</v>
      </c>
      <c r="M1828" s="17" cm="1">
        <f t="array" ref="M1828">_xlfn.IFS(IFERROR(FIND("事假",H1828,1),0)&gt;0,"Unpaid",IFERROR(FIND("年休假",H1828,1),0)&gt;0,"Annual",IFERROR(FIND("产",H1828,1),0)&gt;0,"Welfare",IFERROR(FIND("婚",H1828,1),0)&gt;0,"Welfare",IFERROR(FIND("育",H1828,1),0)&gt;0,"Welfare",IFERROR(FIND("丧",H1828,1),0)&gt;0,"Welfare",IFERROR(FIND("Annual",H1828,1),0)&gt;0,"Annual",IFERROR(FIND("annual",H1828,1),0)&gt;0,"Annual",IFERROR(FIND("病假",H1828,1),0)&gt;0,"Sick",IFERROR(FIND("sick",H1828,1),0)&gt;0,"Sick",IFERROR(FIND("Leave",H1828,1),0)&gt;0,"Unpaid",IFERROR(FIND("unpaid",H1828,1),0)&gt;0,"Unpaid",IFERROR(FIND("welfare",H1828,1),0)&gt;0,"Welfare",1=1,H1828)</f>
        <v>0</v>
      </c>
    </row>
    <row r="1829" spans="11:13">
      <c r="K1829" s="17" cm="1">
        <f t="array" ref="K1829">_xlfn.IFS(IFERROR(FIND("差",H1829,1),0)&gt;0,"Trip",IFERROR(FIND("trip",H1829,1),0)&gt;0,"Trip",IFERROR(FIND("假",H1829,1),0)&gt;0,"Leave",IFERROR(FIND("leave",H1829,1),0)&gt;0,"Leave",IFERROR(FIND("补单",H1829,1),0)&gt;0,"Supp",IFERROR(FIND("Replenishment",H1829,1),0)&gt;0,"Supp",1=1,H1829)</f>
        <v>0</v>
      </c>
      <c r="L1829" s="17">
        <f t="shared" si="28"/>
        <v>0</v>
      </c>
      <c r="M1829" s="17" cm="1">
        <f t="array" ref="M1829">_xlfn.IFS(IFERROR(FIND("事假",H1829,1),0)&gt;0,"Unpaid",IFERROR(FIND("年休假",H1829,1),0)&gt;0,"Annual",IFERROR(FIND("产",H1829,1),0)&gt;0,"Welfare",IFERROR(FIND("婚",H1829,1),0)&gt;0,"Welfare",IFERROR(FIND("育",H1829,1),0)&gt;0,"Welfare",IFERROR(FIND("丧",H1829,1),0)&gt;0,"Welfare",IFERROR(FIND("Annual",H1829,1),0)&gt;0,"Annual",IFERROR(FIND("annual",H1829,1),0)&gt;0,"Annual",IFERROR(FIND("病假",H1829,1),0)&gt;0,"Sick",IFERROR(FIND("sick",H1829,1),0)&gt;0,"Sick",IFERROR(FIND("Leave",H1829,1),0)&gt;0,"Unpaid",IFERROR(FIND("unpaid",H1829,1),0)&gt;0,"Unpaid",IFERROR(FIND("welfare",H1829,1),0)&gt;0,"Welfare",1=1,H1829)</f>
        <v>0</v>
      </c>
    </row>
    <row r="1830" spans="11:13">
      <c r="K1830" s="17" cm="1">
        <f t="array" ref="K1830">_xlfn.IFS(IFERROR(FIND("差",H1830,1),0)&gt;0,"Trip",IFERROR(FIND("trip",H1830,1),0)&gt;0,"Trip",IFERROR(FIND("假",H1830,1),0)&gt;0,"Leave",IFERROR(FIND("leave",H1830,1),0)&gt;0,"Leave",IFERROR(FIND("补单",H1830,1),0)&gt;0,"Supp",IFERROR(FIND("Replenishment",H1830,1),0)&gt;0,"Supp",1=1,H1830)</f>
        <v>0</v>
      </c>
      <c r="L1830" s="17">
        <f t="shared" si="28"/>
        <v>0</v>
      </c>
      <c r="M1830" s="17" cm="1">
        <f t="array" ref="M1830">_xlfn.IFS(IFERROR(FIND("事假",H1830,1),0)&gt;0,"Unpaid",IFERROR(FIND("年休假",H1830,1),0)&gt;0,"Annual",IFERROR(FIND("产",H1830,1),0)&gt;0,"Welfare",IFERROR(FIND("婚",H1830,1),0)&gt;0,"Welfare",IFERROR(FIND("育",H1830,1),0)&gt;0,"Welfare",IFERROR(FIND("丧",H1830,1),0)&gt;0,"Welfare",IFERROR(FIND("Annual",H1830,1),0)&gt;0,"Annual",IFERROR(FIND("annual",H1830,1),0)&gt;0,"Annual",IFERROR(FIND("病假",H1830,1),0)&gt;0,"Sick",IFERROR(FIND("sick",H1830,1),0)&gt;0,"Sick",IFERROR(FIND("Leave",H1830,1),0)&gt;0,"Unpaid",IFERROR(FIND("unpaid",H1830,1),0)&gt;0,"Unpaid",IFERROR(FIND("welfare",H1830,1),0)&gt;0,"Welfare",1=1,H1830)</f>
        <v>0</v>
      </c>
    </row>
    <row r="1831" spans="11:13">
      <c r="K1831" s="17" cm="1">
        <f t="array" ref="K1831">_xlfn.IFS(IFERROR(FIND("差",H1831,1),0)&gt;0,"Trip",IFERROR(FIND("trip",H1831,1),0)&gt;0,"Trip",IFERROR(FIND("假",H1831,1),0)&gt;0,"Leave",IFERROR(FIND("leave",H1831,1),0)&gt;0,"Leave",IFERROR(FIND("补单",H1831,1),0)&gt;0,"Supp",IFERROR(FIND("Replenishment",H1831,1),0)&gt;0,"Supp",1=1,H1831)</f>
        <v>0</v>
      </c>
      <c r="L1831" s="17">
        <f t="shared" si="28"/>
        <v>0</v>
      </c>
      <c r="M1831" s="17" cm="1">
        <f t="array" ref="M1831">_xlfn.IFS(IFERROR(FIND("事假",H1831,1),0)&gt;0,"Unpaid",IFERROR(FIND("年休假",H1831,1),0)&gt;0,"Annual",IFERROR(FIND("产",H1831,1),0)&gt;0,"Welfare",IFERROR(FIND("婚",H1831,1),0)&gt;0,"Welfare",IFERROR(FIND("育",H1831,1),0)&gt;0,"Welfare",IFERROR(FIND("丧",H1831,1),0)&gt;0,"Welfare",IFERROR(FIND("Annual",H1831,1),0)&gt;0,"Annual",IFERROR(FIND("annual",H1831,1),0)&gt;0,"Annual",IFERROR(FIND("病假",H1831,1),0)&gt;0,"Sick",IFERROR(FIND("sick",H1831,1),0)&gt;0,"Sick",IFERROR(FIND("Leave",H1831,1),0)&gt;0,"Unpaid",IFERROR(FIND("unpaid",H1831,1),0)&gt;0,"Unpaid",IFERROR(FIND("welfare",H1831,1),0)&gt;0,"Welfare",1=1,H1831)</f>
        <v>0</v>
      </c>
    </row>
    <row r="1832" spans="11:13">
      <c r="K1832" s="17" cm="1">
        <f t="array" ref="K1832">_xlfn.IFS(IFERROR(FIND("差",H1832,1),0)&gt;0,"Trip",IFERROR(FIND("trip",H1832,1),0)&gt;0,"Trip",IFERROR(FIND("假",H1832,1),0)&gt;0,"Leave",IFERROR(FIND("leave",H1832,1),0)&gt;0,"Leave",IFERROR(FIND("补单",H1832,1),0)&gt;0,"Supp",IFERROR(FIND("Replenishment",H1832,1),0)&gt;0,"Supp",1=1,H1832)</f>
        <v>0</v>
      </c>
      <c r="L1832" s="17">
        <f t="shared" si="28"/>
        <v>0</v>
      </c>
      <c r="M1832" s="17" cm="1">
        <f t="array" ref="M1832">_xlfn.IFS(IFERROR(FIND("事假",H1832,1),0)&gt;0,"Unpaid",IFERROR(FIND("年休假",H1832,1),0)&gt;0,"Annual",IFERROR(FIND("产",H1832,1),0)&gt;0,"Welfare",IFERROR(FIND("婚",H1832,1),0)&gt;0,"Welfare",IFERROR(FIND("育",H1832,1),0)&gt;0,"Welfare",IFERROR(FIND("丧",H1832,1),0)&gt;0,"Welfare",IFERROR(FIND("Annual",H1832,1),0)&gt;0,"Annual",IFERROR(FIND("annual",H1832,1),0)&gt;0,"Annual",IFERROR(FIND("病假",H1832,1),0)&gt;0,"Sick",IFERROR(FIND("sick",H1832,1),0)&gt;0,"Sick",IFERROR(FIND("Leave",H1832,1),0)&gt;0,"Unpaid",IFERROR(FIND("unpaid",H1832,1),0)&gt;0,"Unpaid",IFERROR(FIND("welfare",H1832,1),0)&gt;0,"Welfare",1=1,H1832)</f>
        <v>0</v>
      </c>
    </row>
    <row r="1833" spans="11:13">
      <c r="K1833" s="17" cm="1">
        <f t="array" ref="K1833">_xlfn.IFS(IFERROR(FIND("差",H1833,1),0)&gt;0,"Trip",IFERROR(FIND("trip",H1833,1),0)&gt;0,"Trip",IFERROR(FIND("假",H1833,1),0)&gt;0,"Leave",IFERROR(FIND("leave",H1833,1),0)&gt;0,"Leave",IFERROR(FIND("补单",H1833,1),0)&gt;0,"Supp",IFERROR(FIND("Replenishment",H1833,1),0)&gt;0,"Supp",1=1,H1833)</f>
        <v>0</v>
      </c>
      <c r="L1833" s="17">
        <f t="shared" si="28"/>
        <v>0</v>
      </c>
      <c r="M1833" s="17" cm="1">
        <f t="array" ref="M1833">_xlfn.IFS(IFERROR(FIND("事假",H1833,1),0)&gt;0,"Unpaid",IFERROR(FIND("年休假",H1833,1),0)&gt;0,"Annual",IFERROR(FIND("产",H1833,1),0)&gt;0,"Welfare",IFERROR(FIND("婚",H1833,1),0)&gt;0,"Welfare",IFERROR(FIND("育",H1833,1),0)&gt;0,"Welfare",IFERROR(FIND("丧",H1833,1),0)&gt;0,"Welfare",IFERROR(FIND("Annual",H1833,1),0)&gt;0,"Annual",IFERROR(FIND("annual",H1833,1),0)&gt;0,"Annual",IFERROR(FIND("病假",H1833,1),0)&gt;0,"Sick",IFERROR(FIND("sick",H1833,1),0)&gt;0,"Sick",IFERROR(FIND("Leave",H1833,1),0)&gt;0,"Unpaid",IFERROR(FIND("unpaid",H1833,1),0)&gt;0,"Unpaid",IFERROR(FIND("welfare",H1833,1),0)&gt;0,"Welfare",1=1,H1833)</f>
        <v>0</v>
      </c>
    </row>
    <row r="1834" spans="11:13">
      <c r="K1834" s="17" cm="1">
        <f t="array" ref="K1834">_xlfn.IFS(IFERROR(FIND("差",H1834,1),0)&gt;0,"Trip",IFERROR(FIND("trip",H1834,1),0)&gt;0,"Trip",IFERROR(FIND("假",H1834,1),0)&gt;0,"Leave",IFERROR(FIND("leave",H1834,1),0)&gt;0,"Leave",IFERROR(FIND("补单",H1834,1),0)&gt;0,"Supp",IFERROR(FIND("Replenishment",H1834,1),0)&gt;0,"Supp",1=1,H1834)</f>
        <v>0</v>
      </c>
      <c r="L1834" s="17">
        <f t="shared" si="28"/>
        <v>0</v>
      </c>
      <c r="M1834" s="17" cm="1">
        <f t="array" ref="M1834">_xlfn.IFS(IFERROR(FIND("事假",H1834,1),0)&gt;0,"Unpaid",IFERROR(FIND("年休假",H1834,1),0)&gt;0,"Annual",IFERROR(FIND("产",H1834,1),0)&gt;0,"Welfare",IFERROR(FIND("婚",H1834,1),0)&gt;0,"Welfare",IFERROR(FIND("育",H1834,1),0)&gt;0,"Welfare",IFERROR(FIND("丧",H1834,1),0)&gt;0,"Welfare",IFERROR(FIND("Annual",H1834,1),0)&gt;0,"Annual",IFERROR(FIND("annual",H1834,1),0)&gt;0,"Annual",IFERROR(FIND("病假",H1834,1),0)&gt;0,"Sick",IFERROR(FIND("sick",H1834,1),0)&gt;0,"Sick",IFERROR(FIND("Leave",H1834,1),0)&gt;0,"Unpaid",IFERROR(FIND("unpaid",H1834,1),0)&gt;0,"Unpaid",IFERROR(FIND("welfare",H1834,1),0)&gt;0,"Welfare",1=1,H1834)</f>
        <v>0</v>
      </c>
    </row>
    <row r="1835" spans="11:13">
      <c r="K1835" s="17" cm="1">
        <f t="array" ref="K1835">_xlfn.IFS(IFERROR(FIND("差",H1835,1),0)&gt;0,"Trip",IFERROR(FIND("trip",H1835,1),0)&gt;0,"Trip",IFERROR(FIND("假",H1835,1),0)&gt;0,"Leave",IFERROR(FIND("leave",H1835,1),0)&gt;0,"Leave",IFERROR(FIND("补单",H1835,1),0)&gt;0,"Supp",IFERROR(FIND("Replenishment",H1835,1),0)&gt;0,"Supp",1=1,H1835)</f>
        <v>0</v>
      </c>
      <c r="L1835" s="17">
        <f t="shared" si="28"/>
        <v>0</v>
      </c>
      <c r="M1835" s="17" cm="1">
        <f t="array" ref="M1835">_xlfn.IFS(IFERROR(FIND("事假",H1835,1),0)&gt;0,"Unpaid",IFERROR(FIND("年休假",H1835,1),0)&gt;0,"Annual",IFERROR(FIND("产",H1835,1),0)&gt;0,"Welfare",IFERROR(FIND("婚",H1835,1),0)&gt;0,"Welfare",IFERROR(FIND("育",H1835,1),0)&gt;0,"Welfare",IFERROR(FIND("丧",H1835,1),0)&gt;0,"Welfare",IFERROR(FIND("Annual",H1835,1),0)&gt;0,"Annual",IFERROR(FIND("annual",H1835,1),0)&gt;0,"Annual",IFERROR(FIND("病假",H1835,1),0)&gt;0,"Sick",IFERROR(FIND("sick",H1835,1),0)&gt;0,"Sick",IFERROR(FIND("Leave",H1835,1),0)&gt;0,"Unpaid",IFERROR(FIND("unpaid",H1835,1),0)&gt;0,"Unpaid",IFERROR(FIND("welfare",H1835,1),0)&gt;0,"Welfare",1=1,H1835)</f>
        <v>0</v>
      </c>
    </row>
    <row r="1836" spans="11:13">
      <c r="K1836" s="17" cm="1">
        <f t="array" ref="K1836">_xlfn.IFS(IFERROR(FIND("差",H1836,1),0)&gt;0,"Trip",IFERROR(FIND("trip",H1836,1),0)&gt;0,"Trip",IFERROR(FIND("假",H1836,1),0)&gt;0,"Leave",IFERROR(FIND("leave",H1836,1),0)&gt;0,"Leave",IFERROR(FIND("补单",H1836,1),0)&gt;0,"Supp",IFERROR(FIND("Replenishment",H1836,1),0)&gt;0,"Supp",1=1,H1836)</f>
        <v>0</v>
      </c>
      <c r="L1836" s="17">
        <f t="shared" si="28"/>
        <v>0</v>
      </c>
      <c r="M1836" s="17" cm="1">
        <f t="array" ref="M1836">_xlfn.IFS(IFERROR(FIND("事假",H1836,1),0)&gt;0,"Unpaid",IFERROR(FIND("年休假",H1836,1),0)&gt;0,"Annual",IFERROR(FIND("产",H1836,1),0)&gt;0,"Welfare",IFERROR(FIND("婚",H1836,1),0)&gt;0,"Welfare",IFERROR(FIND("育",H1836,1),0)&gt;0,"Welfare",IFERROR(FIND("丧",H1836,1),0)&gt;0,"Welfare",IFERROR(FIND("Annual",H1836,1),0)&gt;0,"Annual",IFERROR(FIND("annual",H1836,1),0)&gt;0,"Annual",IFERROR(FIND("病假",H1836,1),0)&gt;0,"Sick",IFERROR(FIND("sick",H1836,1),0)&gt;0,"Sick",IFERROR(FIND("Leave",H1836,1),0)&gt;0,"Unpaid",IFERROR(FIND("unpaid",H1836,1),0)&gt;0,"Unpaid",IFERROR(FIND("welfare",H1836,1),0)&gt;0,"Welfare",1=1,H1836)</f>
        <v>0</v>
      </c>
    </row>
    <row r="1837" spans="11:13">
      <c r="K1837" s="17" cm="1">
        <f t="array" ref="K1837">_xlfn.IFS(IFERROR(FIND("差",H1837,1),0)&gt;0,"Trip",IFERROR(FIND("trip",H1837,1),0)&gt;0,"Trip",IFERROR(FIND("假",H1837,1),0)&gt;0,"Leave",IFERROR(FIND("leave",H1837,1),0)&gt;0,"Leave",IFERROR(FIND("补单",H1837,1),0)&gt;0,"Supp",IFERROR(FIND("Replenishment",H1837,1),0)&gt;0,"Supp",1=1,H1837)</f>
        <v>0</v>
      </c>
      <c r="L1837" s="17">
        <f t="shared" si="28"/>
        <v>0</v>
      </c>
      <c r="M1837" s="17" cm="1">
        <f t="array" ref="M1837">_xlfn.IFS(IFERROR(FIND("事假",H1837,1),0)&gt;0,"Unpaid",IFERROR(FIND("年休假",H1837,1),0)&gt;0,"Annual",IFERROR(FIND("产",H1837,1),0)&gt;0,"Welfare",IFERROR(FIND("婚",H1837,1),0)&gt;0,"Welfare",IFERROR(FIND("育",H1837,1),0)&gt;0,"Welfare",IFERROR(FIND("丧",H1837,1),0)&gt;0,"Welfare",IFERROR(FIND("Annual",H1837,1),0)&gt;0,"Annual",IFERROR(FIND("annual",H1837,1),0)&gt;0,"Annual",IFERROR(FIND("病假",H1837,1),0)&gt;0,"Sick",IFERROR(FIND("sick",H1837,1),0)&gt;0,"Sick",IFERROR(FIND("Leave",H1837,1),0)&gt;0,"Unpaid",IFERROR(FIND("unpaid",H1837,1),0)&gt;0,"Unpaid",IFERROR(FIND("welfare",H1837,1),0)&gt;0,"Welfare",1=1,H1837)</f>
        <v>0</v>
      </c>
    </row>
    <row r="1838" spans="11:13">
      <c r="K1838" s="17" cm="1">
        <f t="array" ref="K1838">_xlfn.IFS(IFERROR(FIND("差",H1838,1),0)&gt;0,"Trip",IFERROR(FIND("trip",H1838,1),0)&gt;0,"Trip",IFERROR(FIND("假",H1838,1),0)&gt;0,"Leave",IFERROR(FIND("leave",H1838,1),0)&gt;0,"Leave",IFERROR(FIND("补单",H1838,1),0)&gt;0,"Supp",IFERROR(FIND("Replenishment",H1838,1),0)&gt;0,"Supp",1=1,H1838)</f>
        <v>0</v>
      </c>
      <c r="L1838" s="17">
        <f t="shared" si="28"/>
        <v>0</v>
      </c>
      <c r="M1838" s="17" cm="1">
        <f t="array" ref="M1838">_xlfn.IFS(IFERROR(FIND("事假",H1838,1),0)&gt;0,"Unpaid",IFERROR(FIND("年休假",H1838,1),0)&gt;0,"Annual",IFERROR(FIND("产",H1838,1),0)&gt;0,"Welfare",IFERROR(FIND("婚",H1838,1),0)&gt;0,"Welfare",IFERROR(FIND("育",H1838,1),0)&gt;0,"Welfare",IFERROR(FIND("丧",H1838,1),0)&gt;0,"Welfare",IFERROR(FIND("Annual",H1838,1),0)&gt;0,"Annual",IFERROR(FIND("annual",H1838,1),0)&gt;0,"Annual",IFERROR(FIND("病假",H1838,1),0)&gt;0,"Sick",IFERROR(FIND("sick",H1838,1),0)&gt;0,"Sick",IFERROR(FIND("Leave",H1838,1),0)&gt;0,"Unpaid",IFERROR(FIND("unpaid",H1838,1),0)&gt;0,"Unpaid",IFERROR(FIND("welfare",H1838,1),0)&gt;0,"Welfare",1=1,H1838)</f>
        <v>0</v>
      </c>
    </row>
    <row r="1839" spans="11:13">
      <c r="K1839" s="17" cm="1">
        <f t="array" ref="K1839">_xlfn.IFS(IFERROR(FIND("差",H1839,1),0)&gt;0,"Trip",IFERROR(FIND("trip",H1839,1),0)&gt;0,"Trip",IFERROR(FIND("假",H1839,1),0)&gt;0,"Leave",IFERROR(FIND("leave",H1839,1),0)&gt;0,"Leave",IFERROR(FIND("补单",H1839,1),0)&gt;0,"Supp",IFERROR(FIND("Replenishment",H1839,1),0)&gt;0,"Supp",1=1,H1839)</f>
        <v>0</v>
      </c>
      <c r="L1839" s="17">
        <f t="shared" si="28"/>
        <v>0</v>
      </c>
      <c r="M1839" s="17" cm="1">
        <f t="array" ref="M1839">_xlfn.IFS(IFERROR(FIND("事假",H1839,1),0)&gt;0,"Unpaid",IFERROR(FIND("年休假",H1839,1),0)&gt;0,"Annual",IFERROR(FIND("产",H1839,1),0)&gt;0,"Welfare",IFERROR(FIND("婚",H1839,1),0)&gt;0,"Welfare",IFERROR(FIND("育",H1839,1),0)&gt;0,"Welfare",IFERROR(FIND("丧",H1839,1),0)&gt;0,"Welfare",IFERROR(FIND("Annual",H1839,1),0)&gt;0,"Annual",IFERROR(FIND("annual",H1839,1),0)&gt;0,"Annual",IFERROR(FIND("病假",H1839,1),0)&gt;0,"Sick",IFERROR(FIND("sick",H1839,1),0)&gt;0,"Sick",IFERROR(FIND("Leave",H1839,1),0)&gt;0,"Unpaid",IFERROR(FIND("unpaid",H1839,1),0)&gt;0,"Unpaid",IFERROR(FIND("welfare",H1839,1),0)&gt;0,"Welfare",1=1,H1839)</f>
        <v>0</v>
      </c>
    </row>
    <row r="1840" spans="11:13">
      <c r="K1840" s="17" cm="1">
        <f t="array" ref="K1840">_xlfn.IFS(IFERROR(FIND("差",H1840,1),0)&gt;0,"Trip",IFERROR(FIND("trip",H1840,1),0)&gt;0,"Trip",IFERROR(FIND("假",H1840,1),0)&gt;0,"Leave",IFERROR(FIND("leave",H1840,1),0)&gt;0,"Leave",IFERROR(FIND("补单",H1840,1),0)&gt;0,"Supp",IFERROR(FIND("Replenishment",H1840,1),0)&gt;0,"Supp",1=1,H1840)</f>
        <v>0</v>
      </c>
      <c r="L1840" s="17">
        <f t="shared" si="28"/>
        <v>0</v>
      </c>
      <c r="M1840" s="17" cm="1">
        <f t="array" ref="M1840">_xlfn.IFS(IFERROR(FIND("事假",H1840,1),0)&gt;0,"Unpaid",IFERROR(FIND("年休假",H1840,1),0)&gt;0,"Annual",IFERROR(FIND("产",H1840,1),0)&gt;0,"Welfare",IFERROR(FIND("婚",H1840,1),0)&gt;0,"Welfare",IFERROR(FIND("育",H1840,1),0)&gt;0,"Welfare",IFERROR(FIND("丧",H1840,1),0)&gt;0,"Welfare",IFERROR(FIND("Annual",H1840,1),0)&gt;0,"Annual",IFERROR(FIND("annual",H1840,1),0)&gt;0,"Annual",IFERROR(FIND("病假",H1840,1),0)&gt;0,"Sick",IFERROR(FIND("sick",H1840,1),0)&gt;0,"Sick",IFERROR(FIND("Leave",H1840,1),0)&gt;0,"Unpaid",IFERROR(FIND("unpaid",H1840,1),0)&gt;0,"Unpaid",IFERROR(FIND("welfare",H1840,1),0)&gt;0,"Welfare",1=1,H1840)</f>
        <v>0</v>
      </c>
    </row>
    <row r="1841" spans="11:13">
      <c r="K1841" s="17" cm="1">
        <f t="array" ref="K1841">_xlfn.IFS(IFERROR(FIND("差",H1841,1),0)&gt;0,"Trip",IFERROR(FIND("trip",H1841,1),0)&gt;0,"Trip",IFERROR(FIND("假",H1841,1),0)&gt;0,"Leave",IFERROR(FIND("leave",H1841,1),0)&gt;0,"Leave",IFERROR(FIND("补单",H1841,1),0)&gt;0,"Supp",IFERROR(FIND("Replenishment",H1841,1),0)&gt;0,"Supp",1=1,H1841)</f>
        <v>0</v>
      </c>
      <c r="L1841" s="17">
        <f t="shared" si="28"/>
        <v>0</v>
      </c>
      <c r="M1841" s="17" cm="1">
        <f t="array" ref="M1841">_xlfn.IFS(IFERROR(FIND("事假",H1841,1),0)&gt;0,"Unpaid",IFERROR(FIND("年休假",H1841,1),0)&gt;0,"Annual",IFERROR(FIND("产",H1841,1),0)&gt;0,"Welfare",IFERROR(FIND("婚",H1841,1),0)&gt;0,"Welfare",IFERROR(FIND("育",H1841,1),0)&gt;0,"Welfare",IFERROR(FIND("丧",H1841,1),0)&gt;0,"Welfare",IFERROR(FIND("Annual",H1841,1),0)&gt;0,"Annual",IFERROR(FIND("annual",H1841,1),0)&gt;0,"Annual",IFERROR(FIND("病假",H1841,1),0)&gt;0,"Sick",IFERROR(FIND("sick",H1841,1),0)&gt;0,"Sick",IFERROR(FIND("Leave",H1841,1),0)&gt;0,"Unpaid",IFERROR(FIND("unpaid",H1841,1),0)&gt;0,"Unpaid",IFERROR(FIND("welfare",H1841,1),0)&gt;0,"Welfare",1=1,H1841)</f>
        <v>0</v>
      </c>
    </row>
    <row r="1842" spans="11:13">
      <c r="K1842" s="17" cm="1">
        <f t="array" ref="K1842">_xlfn.IFS(IFERROR(FIND("差",H1842,1),0)&gt;0,"Trip",IFERROR(FIND("trip",H1842,1),0)&gt;0,"Trip",IFERROR(FIND("假",H1842,1),0)&gt;0,"Leave",IFERROR(FIND("leave",H1842,1),0)&gt;0,"Leave",IFERROR(FIND("补单",H1842,1),0)&gt;0,"Supp",IFERROR(FIND("Replenishment",H1842,1),0)&gt;0,"Supp",1=1,H1842)</f>
        <v>0</v>
      </c>
      <c r="L1842" s="17">
        <f t="shared" si="28"/>
        <v>0</v>
      </c>
      <c r="M1842" s="17" cm="1">
        <f t="array" ref="M1842">_xlfn.IFS(IFERROR(FIND("事假",H1842,1),0)&gt;0,"Unpaid",IFERROR(FIND("年休假",H1842,1),0)&gt;0,"Annual",IFERROR(FIND("产",H1842,1),0)&gt;0,"Welfare",IFERROR(FIND("婚",H1842,1),0)&gt;0,"Welfare",IFERROR(FIND("育",H1842,1),0)&gt;0,"Welfare",IFERROR(FIND("丧",H1842,1),0)&gt;0,"Welfare",IFERROR(FIND("Annual",H1842,1),0)&gt;0,"Annual",IFERROR(FIND("annual",H1842,1),0)&gt;0,"Annual",IFERROR(FIND("病假",H1842,1),0)&gt;0,"Sick",IFERROR(FIND("sick",H1842,1),0)&gt;0,"Sick",IFERROR(FIND("Leave",H1842,1),0)&gt;0,"Unpaid",IFERROR(FIND("unpaid",H1842,1),0)&gt;0,"Unpaid",IFERROR(FIND("welfare",H1842,1),0)&gt;0,"Welfare",1=1,H1842)</f>
        <v>0</v>
      </c>
    </row>
    <row r="1843" spans="11:13">
      <c r="K1843" s="17" cm="1">
        <f t="array" ref="K1843">_xlfn.IFS(IFERROR(FIND("差",H1843,1),0)&gt;0,"Trip",IFERROR(FIND("trip",H1843,1),0)&gt;0,"Trip",IFERROR(FIND("假",H1843,1),0)&gt;0,"Leave",IFERROR(FIND("leave",H1843,1),0)&gt;0,"Leave",IFERROR(FIND("补单",H1843,1),0)&gt;0,"Supp",IFERROR(FIND("Replenishment",H1843,1),0)&gt;0,"Supp",1=1,H1843)</f>
        <v>0</v>
      </c>
      <c r="L1843" s="17">
        <f t="shared" si="28"/>
        <v>0</v>
      </c>
      <c r="M1843" s="17" cm="1">
        <f t="array" ref="M1843">_xlfn.IFS(IFERROR(FIND("事假",H1843,1),0)&gt;0,"Unpaid",IFERROR(FIND("年休假",H1843,1),0)&gt;0,"Annual",IFERROR(FIND("产",H1843,1),0)&gt;0,"Welfare",IFERROR(FIND("婚",H1843,1),0)&gt;0,"Welfare",IFERROR(FIND("育",H1843,1),0)&gt;0,"Welfare",IFERROR(FIND("丧",H1843,1),0)&gt;0,"Welfare",IFERROR(FIND("Annual",H1843,1),0)&gt;0,"Annual",IFERROR(FIND("annual",H1843,1),0)&gt;0,"Annual",IFERROR(FIND("病假",H1843,1),0)&gt;0,"Sick",IFERROR(FIND("sick",H1843,1),0)&gt;0,"Sick",IFERROR(FIND("Leave",H1843,1),0)&gt;0,"Unpaid",IFERROR(FIND("unpaid",H1843,1),0)&gt;0,"Unpaid",IFERROR(FIND("welfare",H1843,1),0)&gt;0,"Welfare",1=1,H1843)</f>
        <v>0</v>
      </c>
    </row>
    <row r="1844" spans="11:13">
      <c r="K1844" s="17" cm="1">
        <f t="array" ref="K1844">_xlfn.IFS(IFERROR(FIND("差",H1844,1),0)&gt;0,"Trip",IFERROR(FIND("trip",H1844,1),0)&gt;0,"Trip",IFERROR(FIND("假",H1844,1),0)&gt;0,"Leave",IFERROR(FIND("leave",H1844,1),0)&gt;0,"Leave",IFERROR(FIND("补单",H1844,1),0)&gt;0,"Supp",IFERROR(FIND("Replenishment",H1844,1),0)&gt;0,"Supp",1=1,H1844)</f>
        <v>0</v>
      </c>
      <c r="L1844" s="17">
        <f t="shared" si="28"/>
        <v>0</v>
      </c>
      <c r="M1844" s="17" cm="1">
        <f t="array" ref="M1844">_xlfn.IFS(IFERROR(FIND("事假",H1844,1),0)&gt;0,"Unpaid",IFERROR(FIND("年休假",H1844,1),0)&gt;0,"Annual",IFERROR(FIND("产",H1844,1),0)&gt;0,"Welfare",IFERROR(FIND("婚",H1844,1),0)&gt;0,"Welfare",IFERROR(FIND("育",H1844,1),0)&gt;0,"Welfare",IFERROR(FIND("丧",H1844,1),0)&gt;0,"Welfare",IFERROR(FIND("Annual",H1844,1),0)&gt;0,"Annual",IFERROR(FIND("annual",H1844,1),0)&gt;0,"Annual",IFERROR(FIND("病假",H1844,1),0)&gt;0,"Sick",IFERROR(FIND("sick",H1844,1),0)&gt;0,"Sick",IFERROR(FIND("Leave",H1844,1),0)&gt;0,"Unpaid",IFERROR(FIND("unpaid",H1844,1),0)&gt;0,"Unpaid",IFERROR(FIND("welfare",H1844,1),0)&gt;0,"Welfare",1=1,H1844)</f>
        <v>0</v>
      </c>
    </row>
    <row r="1845" spans="11:13">
      <c r="K1845" s="17" cm="1">
        <f t="array" ref="K1845">_xlfn.IFS(IFERROR(FIND("差",H1845,1),0)&gt;0,"Trip",IFERROR(FIND("trip",H1845,1),0)&gt;0,"Trip",IFERROR(FIND("假",H1845,1),0)&gt;0,"Leave",IFERROR(FIND("leave",H1845,1),0)&gt;0,"Leave",IFERROR(FIND("补单",H1845,1),0)&gt;0,"Supp",IFERROR(FIND("Replenishment",H1845,1),0)&gt;0,"Supp",1=1,H1845)</f>
        <v>0</v>
      </c>
      <c r="L1845" s="17">
        <f t="shared" si="28"/>
        <v>0</v>
      </c>
      <c r="M1845" s="17" cm="1">
        <f t="array" ref="M1845">_xlfn.IFS(IFERROR(FIND("事假",H1845,1),0)&gt;0,"Unpaid",IFERROR(FIND("年休假",H1845,1),0)&gt;0,"Annual",IFERROR(FIND("产",H1845,1),0)&gt;0,"Welfare",IFERROR(FIND("婚",H1845,1),0)&gt;0,"Welfare",IFERROR(FIND("育",H1845,1),0)&gt;0,"Welfare",IFERROR(FIND("丧",H1845,1),0)&gt;0,"Welfare",IFERROR(FIND("Annual",H1845,1),0)&gt;0,"Annual",IFERROR(FIND("annual",H1845,1),0)&gt;0,"Annual",IFERROR(FIND("病假",H1845,1),0)&gt;0,"Sick",IFERROR(FIND("sick",H1845,1),0)&gt;0,"Sick",IFERROR(FIND("Leave",H1845,1),0)&gt;0,"Unpaid",IFERROR(FIND("unpaid",H1845,1),0)&gt;0,"Unpaid",IFERROR(FIND("welfare",H1845,1),0)&gt;0,"Welfare",1=1,H1845)</f>
        <v>0</v>
      </c>
    </row>
    <row r="1846" spans="11:13">
      <c r="K1846" s="17" cm="1">
        <f t="array" ref="K1846">_xlfn.IFS(IFERROR(FIND("差",H1846,1),0)&gt;0,"Trip",IFERROR(FIND("trip",H1846,1),0)&gt;0,"Trip",IFERROR(FIND("假",H1846,1),0)&gt;0,"Leave",IFERROR(FIND("leave",H1846,1),0)&gt;0,"Leave",IFERROR(FIND("补单",H1846,1),0)&gt;0,"Supp",IFERROR(FIND("Replenishment",H1846,1),0)&gt;0,"Supp",1=1,H1846)</f>
        <v>0</v>
      </c>
      <c r="L1846" s="17">
        <f t="shared" si="28"/>
        <v>0</v>
      </c>
      <c r="M1846" s="17" cm="1">
        <f t="array" ref="M1846">_xlfn.IFS(IFERROR(FIND("事假",H1846,1),0)&gt;0,"Unpaid",IFERROR(FIND("年休假",H1846,1),0)&gt;0,"Annual",IFERROR(FIND("产",H1846,1),0)&gt;0,"Welfare",IFERROR(FIND("婚",H1846,1),0)&gt;0,"Welfare",IFERROR(FIND("育",H1846,1),0)&gt;0,"Welfare",IFERROR(FIND("丧",H1846,1),0)&gt;0,"Welfare",IFERROR(FIND("Annual",H1846,1),0)&gt;0,"Annual",IFERROR(FIND("annual",H1846,1),0)&gt;0,"Annual",IFERROR(FIND("病假",H1846,1),0)&gt;0,"Sick",IFERROR(FIND("sick",H1846,1),0)&gt;0,"Sick",IFERROR(FIND("Leave",H1846,1),0)&gt;0,"Unpaid",IFERROR(FIND("unpaid",H1846,1),0)&gt;0,"Unpaid",IFERROR(FIND("welfare",H1846,1),0)&gt;0,"Welfare",1=1,H1846)</f>
        <v>0</v>
      </c>
    </row>
    <row r="1847" spans="11:13">
      <c r="K1847" s="17" cm="1">
        <f t="array" ref="K1847">_xlfn.IFS(IFERROR(FIND("差",H1847,1),0)&gt;0,"Trip",IFERROR(FIND("trip",H1847,1),0)&gt;0,"Trip",IFERROR(FIND("假",H1847,1),0)&gt;0,"Leave",IFERROR(FIND("leave",H1847,1),0)&gt;0,"Leave",IFERROR(FIND("补单",H1847,1),0)&gt;0,"Supp",IFERROR(FIND("Replenishment",H1847,1),0)&gt;0,"Supp",1=1,H1847)</f>
        <v>0</v>
      </c>
      <c r="L1847" s="17">
        <f t="shared" si="28"/>
        <v>0</v>
      </c>
      <c r="M1847" s="17" cm="1">
        <f t="array" ref="M1847">_xlfn.IFS(IFERROR(FIND("事假",H1847,1),0)&gt;0,"Unpaid",IFERROR(FIND("年休假",H1847,1),0)&gt;0,"Annual",IFERROR(FIND("产",H1847,1),0)&gt;0,"Welfare",IFERROR(FIND("婚",H1847,1),0)&gt;0,"Welfare",IFERROR(FIND("育",H1847,1),0)&gt;0,"Welfare",IFERROR(FIND("丧",H1847,1),0)&gt;0,"Welfare",IFERROR(FIND("Annual",H1847,1),0)&gt;0,"Annual",IFERROR(FIND("annual",H1847,1),0)&gt;0,"Annual",IFERROR(FIND("病假",H1847,1),0)&gt;0,"Sick",IFERROR(FIND("sick",H1847,1),0)&gt;0,"Sick",IFERROR(FIND("Leave",H1847,1),0)&gt;0,"Unpaid",IFERROR(FIND("unpaid",H1847,1),0)&gt;0,"Unpaid",IFERROR(FIND("welfare",H1847,1),0)&gt;0,"Welfare",1=1,H1847)</f>
        <v>0</v>
      </c>
    </row>
    <row r="1848" spans="11:13">
      <c r="K1848" s="17" cm="1">
        <f t="array" ref="K1848">_xlfn.IFS(IFERROR(FIND("差",H1848,1),0)&gt;0,"Trip",IFERROR(FIND("trip",H1848,1),0)&gt;0,"Trip",IFERROR(FIND("假",H1848,1),0)&gt;0,"Leave",IFERROR(FIND("leave",H1848,1),0)&gt;0,"Leave",IFERROR(FIND("补单",H1848,1),0)&gt;0,"Supp",IFERROR(FIND("Replenishment",H1848,1),0)&gt;0,"Supp",1=1,H1848)</f>
        <v>0</v>
      </c>
      <c r="L1848" s="17">
        <f t="shared" si="28"/>
        <v>0</v>
      </c>
      <c r="M1848" s="17" cm="1">
        <f t="array" ref="M1848">_xlfn.IFS(IFERROR(FIND("事假",H1848,1),0)&gt;0,"Unpaid",IFERROR(FIND("年休假",H1848,1),0)&gt;0,"Annual",IFERROR(FIND("产",H1848,1),0)&gt;0,"Welfare",IFERROR(FIND("婚",H1848,1),0)&gt;0,"Welfare",IFERROR(FIND("育",H1848,1),0)&gt;0,"Welfare",IFERROR(FIND("丧",H1848,1),0)&gt;0,"Welfare",IFERROR(FIND("Annual",H1848,1),0)&gt;0,"Annual",IFERROR(FIND("annual",H1848,1),0)&gt;0,"Annual",IFERROR(FIND("病假",H1848,1),0)&gt;0,"Sick",IFERROR(FIND("sick",H1848,1),0)&gt;0,"Sick",IFERROR(FIND("Leave",H1848,1),0)&gt;0,"Unpaid",IFERROR(FIND("unpaid",H1848,1),0)&gt;0,"Unpaid",IFERROR(FIND("welfare",H1848,1),0)&gt;0,"Welfare",1=1,H1848)</f>
        <v>0</v>
      </c>
    </row>
    <row r="1849" spans="11:13">
      <c r="K1849" s="17" cm="1">
        <f t="array" ref="K1849">_xlfn.IFS(IFERROR(FIND("差",H1849,1),0)&gt;0,"Trip",IFERROR(FIND("trip",H1849,1),0)&gt;0,"Trip",IFERROR(FIND("假",H1849,1),0)&gt;0,"Leave",IFERROR(FIND("leave",H1849,1),0)&gt;0,"Leave",IFERROR(FIND("补单",H1849,1),0)&gt;0,"Supp",IFERROR(FIND("Replenishment",H1849,1),0)&gt;0,"Supp",1=1,H1849)</f>
        <v>0</v>
      </c>
      <c r="L1849" s="17">
        <f t="shared" si="28"/>
        <v>0</v>
      </c>
      <c r="M1849" s="17" cm="1">
        <f t="array" ref="M1849">_xlfn.IFS(IFERROR(FIND("事假",H1849,1),0)&gt;0,"Unpaid",IFERROR(FIND("年休假",H1849,1),0)&gt;0,"Annual",IFERROR(FIND("产",H1849,1),0)&gt;0,"Welfare",IFERROR(FIND("婚",H1849,1),0)&gt;0,"Welfare",IFERROR(FIND("育",H1849,1),0)&gt;0,"Welfare",IFERROR(FIND("丧",H1849,1),0)&gt;0,"Welfare",IFERROR(FIND("Annual",H1849,1),0)&gt;0,"Annual",IFERROR(FIND("annual",H1849,1),0)&gt;0,"Annual",IFERROR(FIND("病假",H1849,1),0)&gt;0,"Sick",IFERROR(FIND("sick",H1849,1),0)&gt;0,"Sick",IFERROR(FIND("Leave",H1849,1),0)&gt;0,"Unpaid",IFERROR(FIND("unpaid",H1849,1),0)&gt;0,"Unpaid",IFERROR(FIND("welfare",H1849,1),0)&gt;0,"Welfare",1=1,H1849)</f>
        <v>0</v>
      </c>
    </row>
    <row r="1850" spans="11:13">
      <c r="K1850" s="17" cm="1">
        <f t="array" ref="K1850">_xlfn.IFS(IFERROR(FIND("差",H1850,1),0)&gt;0,"Trip",IFERROR(FIND("trip",H1850,1),0)&gt;0,"Trip",IFERROR(FIND("假",H1850,1),0)&gt;0,"Leave",IFERROR(FIND("leave",H1850,1),0)&gt;0,"Leave",IFERROR(FIND("补单",H1850,1),0)&gt;0,"Supp",IFERROR(FIND("Replenishment",H1850,1),0)&gt;0,"Supp",1=1,H1850)</f>
        <v>0</v>
      </c>
      <c r="L1850" s="17">
        <f t="shared" si="28"/>
        <v>0</v>
      </c>
      <c r="M1850" s="17" cm="1">
        <f t="array" ref="M1850">_xlfn.IFS(IFERROR(FIND("事假",H1850,1),0)&gt;0,"Unpaid",IFERROR(FIND("年休假",H1850,1),0)&gt;0,"Annual",IFERROR(FIND("产",H1850,1),0)&gt;0,"Welfare",IFERROR(FIND("婚",H1850,1),0)&gt;0,"Welfare",IFERROR(FIND("育",H1850,1),0)&gt;0,"Welfare",IFERROR(FIND("丧",H1850,1),0)&gt;0,"Welfare",IFERROR(FIND("Annual",H1850,1),0)&gt;0,"Annual",IFERROR(FIND("annual",H1850,1),0)&gt;0,"Annual",IFERROR(FIND("病假",H1850,1),0)&gt;0,"Sick",IFERROR(FIND("sick",H1850,1),0)&gt;0,"Sick",IFERROR(FIND("Leave",H1850,1),0)&gt;0,"Unpaid",IFERROR(FIND("unpaid",H1850,1),0)&gt;0,"Unpaid",IFERROR(FIND("welfare",H1850,1),0)&gt;0,"Welfare",1=1,H1850)</f>
        <v>0</v>
      </c>
    </row>
    <row r="1851" spans="11:13">
      <c r="K1851" s="17" cm="1">
        <f t="array" ref="K1851">_xlfn.IFS(IFERROR(FIND("差",H1851,1),0)&gt;0,"Trip",IFERROR(FIND("trip",H1851,1),0)&gt;0,"Trip",IFERROR(FIND("假",H1851,1),0)&gt;0,"Leave",IFERROR(FIND("leave",H1851,1),0)&gt;0,"Leave",IFERROR(FIND("补单",H1851,1),0)&gt;0,"Supp",IFERROR(FIND("Replenishment",H1851,1),0)&gt;0,"Supp",1=1,H1851)</f>
        <v>0</v>
      </c>
      <c r="L1851" s="17">
        <f t="shared" si="28"/>
        <v>0</v>
      </c>
      <c r="M1851" s="17" cm="1">
        <f t="array" ref="M1851">_xlfn.IFS(IFERROR(FIND("事假",H1851,1),0)&gt;0,"Unpaid",IFERROR(FIND("年休假",H1851,1),0)&gt;0,"Annual",IFERROR(FIND("产",H1851,1),0)&gt;0,"Welfare",IFERROR(FIND("婚",H1851,1),0)&gt;0,"Welfare",IFERROR(FIND("育",H1851,1),0)&gt;0,"Welfare",IFERROR(FIND("丧",H1851,1),0)&gt;0,"Welfare",IFERROR(FIND("Annual",H1851,1),0)&gt;0,"Annual",IFERROR(FIND("annual",H1851,1),0)&gt;0,"Annual",IFERROR(FIND("病假",H1851,1),0)&gt;0,"Sick",IFERROR(FIND("sick",H1851,1),0)&gt;0,"Sick",IFERROR(FIND("Leave",H1851,1),0)&gt;0,"Unpaid",IFERROR(FIND("unpaid",H1851,1),0)&gt;0,"Unpaid",IFERROR(FIND("welfare",H1851,1),0)&gt;0,"Welfare",1=1,H1851)</f>
        <v>0</v>
      </c>
    </row>
    <row r="1852" spans="11:13">
      <c r="K1852" s="17" cm="1">
        <f t="array" ref="K1852">_xlfn.IFS(IFERROR(FIND("差",H1852,1),0)&gt;0,"Trip",IFERROR(FIND("trip",H1852,1),0)&gt;0,"Trip",IFERROR(FIND("假",H1852,1),0)&gt;0,"Leave",IFERROR(FIND("leave",H1852,1),0)&gt;0,"Leave",IFERROR(FIND("补单",H1852,1),0)&gt;0,"Supp",IFERROR(FIND("Replenishment",H1852,1),0)&gt;0,"Supp",1=1,H1852)</f>
        <v>0</v>
      </c>
      <c r="L1852" s="17">
        <f t="shared" si="28"/>
        <v>0</v>
      </c>
      <c r="M1852" s="17" cm="1">
        <f t="array" ref="M1852">_xlfn.IFS(IFERROR(FIND("事假",H1852,1),0)&gt;0,"Unpaid",IFERROR(FIND("年休假",H1852,1),0)&gt;0,"Annual",IFERROR(FIND("产",H1852,1),0)&gt;0,"Welfare",IFERROR(FIND("婚",H1852,1),0)&gt;0,"Welfare",IFERROR(FIND("育",H1852,1),0)&gt;0,"Welfare",IFERROR(FIND("丧",H1852,1),0)&gt;0,"Welfare",IFERROR(FIND("Annual",H1852,1),0)&gt;0,"Annual",IFERROR(FIND("annual",H1852,1),0)&gt;0,"Annual",IFERROR(FIND("病假",H1852,1),0)&gt;0,"Sick",IFERROR(FIND("sick",H1852,1),0)&gt;0,"Sick",IFERROR(FIND("Leave",H1852,1),0)&gt;0,"Unpaid",IFERROR(FIND("unpaid",H1852,1),0)&gt;0,"Unpaid",IFERROR(FIND("welfare",H1852,1),0)&gt;0,"Welfare",1=1,H1852)</f>
        <v>0</v>
      </c>
    </row>
    <row r="1853" spans="11:13">
      <c r="K1853" s="17" cm="1">
        <f t="array" ref="K1853">_xlfn.IFS(IFERROR(FIND("差",H1853,1),0)&gt;0,"Trip",IFERROR(FIND("trip",H1853,1),0)&gt;0,"Trip",IFERROR(FIND("假",H1853,1),0)&gt;0,"Leave",IFERROR(FIND("leave",H1853,1),0)&gt;0,"Leave",IFERROR(FIND("补单",H1853,1),0)&gt;0,"Supp",IFERROR(FIND("Replenishment",H1853,1),0)&gt;0,"Supp",1=1,H1853)</f>
        <v>0</v>
      </c>
      <c r="L1853" s="17">
        <f t="shared" si="28"/>
        <v>0</v>
      </c>
      <c r="M1853" s="17" cm="1">
        <f t="array" ref="M1853">_xlfn.IFS(IFERROR(FIND("事假",H1853,1),0)&gt;0,"Unpaid",IFERROR(FIND("年休假",H1853,1),0)&gt;0,"Annual",IFERROR(FIND("产",H1853,1),0)&gt;0,"Welfare",IFERROR(FIND("婚",H1853,1),0)&gt;0,"Welfare",IFERROR(FIND("育",H1853,1),0)&gt;0,"Welfare",IFERROR(FIND("丧",H1853,1),0)&gt;0,"Welfare",IFERROR(FIND("Annual",H1853,1),0)&gt;0,"Annual",IFERROR(FIND("annual",H1853,1),0)&gt;0,"Annual",IFERROR(FIND("病假",H1853,1),0)&gt;0,"Sick",IFERROR(FIND("sick",H1853,1),0)&gt;0,"Sick",IFERROR(FIND("Leave",H1853,1),0)&gt;0,"Unpaid",IFERROR(FIND("unpaid",H1853,1),0)&gt;0,"Unpaid",IFERROR(FIND("welfare",H1853,1),0)&gt;0,"Welfare",1=1,H1853)</f>
        <v>0</v>
      </c>
    </row>
    <row r="1854" spans="11:13">
      <c r="K1854" s="17" cm="1">
        <f t="array" ref="K1854">_xlfn.IFS(IFERROR(FIND("差",H1854,1),0)&gt;0,"Trip",IFERROR(FIND("trip",H1854,1),0)&gt;0,"Trip",IFERROR(FIND("假",H1854,1),0)&gt;0,"Leave",IFERROR(FIND("leave",H1854,1),0)&gt;0,"Leave",IFERROR(FIND("补单",H1854,1),0)&gt;0,"Supp",IFERROR(FIND("Replenishment",H1854,1),0)&gt;0,"Supp",1=1,H1854)</f>
        <v>0</v>
      </c>
      <c r="L1854" s="17">
        <f t="shared" si="28"/>
        <v>0</v>
      </c>
      <c r="M1854" s="17" cm="1">
        <f t="array" ref="M1854">_xlfn.IFS(IFERROR(FIND("事假",H1854,1),0)&gt;0,"Unpaid",IFERROR(FIND("年休假",H1854,1),0)&gt;0,"Annual",IFERROR(FIND("产",H1854,1),0)&gt;0,"Welfare",IFERROR(FIND("婚",H1854,1),0)&gt;0,"Welfare",IFERROR(FIND("育",H1854,1),0)&gt;0,"Welfare",IFERROR(FIND("丧",H1854,1),0)&gt;0,"Welfare",IFERROR(FIND("Annual",H1854,1),0)&gt;0,"Annual",IFERROR(FIND("annual",H1854,1),0)&gt;0,"Annual",IFERROR(FIND("病假",H1854,1),0)&gt;0,"Sick",IFERROR(FIND("sick",H1854,1),0)&gt;0,"Sick",IFERROR(FIND("Leave",H1854,1),0)&gt;0,"Unpaid",IFERROR(FIND("unpaid",H1854,1),0)&gt;0,"Unpaid",IFERROR(FIND("welfare",H1854,1),0)&gt;0,"Welfare",1=1,H1854)</f>
        <v>0</v>
      </c>
    </row>
    <row r="1855" spans="11:13">
      <c r="K1855" s="17" cm="1">
        <f t="array" ref="K1855">_xlfn.IFS(IFERROR(FIND("差",H1855,1),0)&gt;0,"Trip",IFERROR(FIND("trip",H1855,1),0)&gt;0,"Trip",IFERROR(FIND("假",H1855,1),0)&gt;0,"Leave",IFERROR(FIND("leave",H1855,1),0)&gt;0,"Leave",IFERROR(FIND("补单",H1855,1),0)&gt;0,"Supp",IFERROR(FIND("Replenishment",H1855,1),0)&gt;0,"Supp",1=1,H1855)</f>
        <v>0</v>
      </c>
      <c r="L1855" s="17">
        <f t="shared" si="28"/>
        <v>0</v>
      </c>
      <c r="M1855" s="17" cm="1">
        <f t="array" ref="M1855">_xlfn.IFS(IFERROR(FIND("事假",H1855,1),0)&gt;0,"Unpaid",IFERROR(FIND("年休假",H1855,1),0)&gt;0,"Annual",IFERROR(FIND("产",H1855,1),0)&gt;0,"Welfare",IFERROR(FIND("婚",H1855,1),0)&gt;0,"Welfare",IFERROR(FIND("育",H1855,1),0)&gt;0,"Welfare",IFERROR(FIND("丧",H1855,1),0)&gt;0,"Welfare",IFERROR(FIND("Annual",H1855,1),0)&gt;0,"Annual",IFERROR(FIND("annual",H1855,1),0)&gt;0,"Annual",IFERROR(FIND("病假",H1855,1),0)&gt;0,"Sick",IFERROR(FIND("sick",H1855,1),0)&gt;0,"Sick",IFERROR(FIND("Leave",H1855,1),0)&gt;0,"Unpaid",IFERROR(FIND("unpaid",H1855,1),0)&gt;0,"Unpaid",IFERROR(FIND("welfare",H1855,1),0)&gt;0,"Welfare",1=1,H1855)</f>
        <v>0</v>
      </c>
    </row>
    <row r="1856" spans="11:13">
      <c r="K1856" s="17" cm="1">
        <f t="array" ref="K1856">_xlfn.IFS(IFERROR(FIND("差",H1856,1),0)&gt;0,"Trip",IFERROR(FIND("trip",H1856,1),0)&gt;0,"Trip",IFERROR(FIND("假",H1856,1),0)&gt;0,"Leave",IFERROR(FIND("leave",H1856,1),0)&gt;0,"Leave",IFERROR(FIND("补单",H1856,1),0)&gt;0,"Supp",IFERROR(FIND("Replenishment",H1856,1),0)&gt;0,"Supp",1=1,H1856)</f>
        <v>0</v>
      </c>
      <c r="L1856" s="17">
        <f t="shared" si="28"/>
        <v>0</v>
      </c>
      <c r="M1856" s="17" cm="1">
        <f t="array" ref="M1856">_xlfn.IFS(IFERROR(FIND("事假",H1856,1),0)&gt;0,"Unpaid",IFERROR(FIND("年休假",H1856,1),0)&gt;0,"Annual",IFERROR(FIND("产",H1856,1),0)&gt;0,"Welfare",IFERROR(FIND("婚",H1856,1),0)&gt;0,"Welfare",IFERROR(FIND("育",H1856,1),0)&gt;0,"Welfare",IFERROR(FIND("丧",H1856,1),0)&gt;0,"Welfare",IFERROR(FIND("Annual",H1856,1),0)&gt;0,"Annual",IFERROR(FIND("annual",H1856,1),0)&gt;0,"Annual",IFERROR(FIND("病假",H1856,1),0)&gt;0,"Sick",IFERROR(FIND("sick",H1856,1),0)&gt;0,"Sick",IFERROR(FIND("Leave",H1856,1),0)&gt;0,"Unpaid",IFERROR(FIND("unpaid",H1856,1),0)&gt;0,"Unpaid",IFERROR(FIND("welfare",H1856,1),0)&gt;0,"Welfare",1=1,H1856)</f>
        <v>0</v>
      </c>
    </row>
    <row r="1857" spans="11:13">
      <c r="K1857" s="17" cm="1">
        <f t="array" ref="K1857">_xlfn.IFS(IFERROR(FIND("差",H1857,1),0)&gt;0,"Trip",IFERROR(FIND("trip",H1857,1),0)&gt;0,"Trip",IFERROR(FIND("假",H1857,1),0)&gt;0,"Leave",IFERROR(FIND("leave",H1857,1),0)&gt;0,"Leave",IFERROR(FIND("补单",H1857,1),0)&gt;0,"Supp",IFERROR(FIND("Replenishment",H1857,1),0)&gt;0,"Supp",1=1,H1857)</f>
        <v>0</v>
      </c>
      <c r="L1857" s="17">
        <f t="shared" si="28"/>
        <v>0</v>
      </c>
      <c r="M1857" s="17" cm="1">
        <f t="array" ref="M1857">_xlfn.IFS(IFERROR(FIND("事假",H1857,1),0)&gt;0,"Unpaid",IFERROR(FIND("年休假",H1857,1),0)&gt;0,"Annual",IFERROR(FIND("产",H1857,1),0)&gt;0,"Welfare",IFERROR(FIND("婚",H1857,1),0)&gt;0,"Welfare",IFERROR(FIND("育",H1857,1),0)&gt;0,"Welfare",IFERROR(FIND("丧",H1857,1),0)&gt;0,"Welfare",IFERROR(FIND("Annual",H1857,1),0)&gt;0,"Annual",IFERROR(FIND("annual",H1857,1),0)&gt;0,"Annual",IFERROR(FIND("病假",H1857,1),0)&gt;0,"Sick",IFERROR(FIND("sick",H1857,1),0)&gt;0,"Sick",IFERROR(FIND("Leave",H1857,1),0)&gt;0,"Unpaid",IFERROR(FIND("unpaid",H1857,1),0)&gt;0,"Unpaid",IFERROR(FIND("welfare",H1857,1),0)&gt;0,"Welfare",1=1,H1857)</f>
        <v>0</v>
      </c>
    </row>
    <row r="1858" spans="11:13">
      <c r="K1858" s="17" cm="1">
        <f t="array" ref="K1858">_xlfn.IFS(IFERROR(FIND("差",H1858,1),0)&gt;0,"Trip",IFERROR(FIND("trip",H1858,1),0)&gt;0,"Trip",IFERROR(FIND("假",H1858,1),0)&gt;0,"Leave",IFERROR(FIND("leave",H1858,1),0)&gt;0,"Leave",IFERROR(FIND("补单",H1858,1),0)&gt;0,"Supp",IFERROR(FIND("Replenishment",H1858,1),0)&gt;0,"Supp",1=1,H1858)</f>
        <v>0</v>
      </c>
      <c r="L1858" s="17">
        <f t="shared" si="28"/>
        <v>0</v>
      </c>
      <c r="M1858" s="17" cm="1">
        <f t="array" ref="M1858">_xlfn.IFS(IFERROR(FIND("事假",H1858,1),0)&gt;0,"Unpaid",IFERROR(FIND("年休假",H1858,1),0)&gt;0,"Annual",IFERROR(FIND("产",H1858,1),0)&gt;0,"Welfare",IFERROR(FIND("婚",H1858,1),0)&gt;0,"Welfare",IFERROR(FIND("育",H1858,1),0)&gt;0,"Welfare",IFERROR(FIND("丧",H1858,1),0)&gt;0,"Welfare",IFERROR(FIND("Annual",H1858,1),0)&gt;0,"Annual",IFERROR(FIND("annual",H1858,1),0)&gt;0,"Annual",IFERROR(FIND("病假",H1858,1),0)&gt;0,"Sick",IFERROR(FIND("sick",H1858,1),0)&gt;0,"Sick",IFERROR(FIND("Leave",H1858,1),0)&gt;0,"Unpaid",IFERROR(FIND("unpaid",H1858,1),0)&gt;0,"Unpaid",IFERROR(FIND("welfare",H1858,1),0)&gt;0,"Welfare",1=1,H1858)</f>
        <v>0</v>
      </c>
    </row>
    <row r="1859" spans="11:13">
      <c r="K1859" s="17" cm="1">
        <f t="array" ref="K1859">_xlfn.IFS(IFERROR(FIND("差",H1859,1),0)&gt;0,"Trip",IFERROR(FIND("trip",H1859,1),0)&gt;0,"Trip",IFERROR(FIND("假",H1859,1),0)&gt;0,"Leave",IFERROR(FIND("leave",H1859,1),0)&gt;0,"Leave",IFERROR(FIND("补单",H1859,1),0)&gt;0,"Supp",IFERROR(FIND("Replenishment",H1859,1),0)&gt;0,"Supp",1=1,H1859)</f>
        <v>0</v>
      </c>
      <c r="L1859" s="17">
        <f t="shared" ref="L1859:L1922" si="29">IF(IFERROR(FIND("通过",J1859,1),0)&gt;0,"Approved",J1859)</f>
        <v>0</v>
      </c>
      <c r="M1859" s="17" cm="1">
        <f t="array" ref="M1859">_xlfn.IFS(IFERROR(FIND("事假",H1859,1),0)&gt;0,"Unpaid",IFERROR(FIND("年休假",H1859,1),0)&gt;0,"Annual",IFERROR(FIND("产",H1859,1),0)&gt;0,"Welfare",IFERROR(FIND("婚",H1859,1),0)&gt;0,"Welfare",IFERROR(FIND("育",H1859,1),0)&gt;0,"Welfare",IFERROR(FIND("丧",H1859,1),0)&gt;0,"Welfare",IFERROR(FIND("Annual",H1859,1),0)&gt;0,"Annual",IFERROR(FIND("annual",H1859,1),0)&gt;0,"Annual",IFERROR(FIND("病假",H1859,1),0)&gt;0,"Sick",IFERROR(FIND("sick",H1859,1),0)&gt;0,"Sick",IFERROR(FIND("Leave",H1859,1),0)&gt;0,"Unpaid",IFERROR(FIND("unpaid",H1859,1),0)&gt;0,"Unpaid",IFERROR(FIND("welfare",H1859,1),0)&gt;0,"Welfare",1=1,H1859)</f>
        <v>0</v>
      </c>
    </row>
    <row r="1860" spans="11:13">
      <c r="K1860" s="17" cm="1">
        <f t="array" ref="K1860">_xlfn.IFS(IFERROR(FIND("差",H1860,1),0)&gt;0,"Trip",IFERROR(FIND("trip",H1860,1),0)&gt;0,"Trip",IFERROR(FIND("假",H1860,1),0)&gt;0,"Leave",IFERROR(FIND("leave",H1860,1),0)&gt;0,"Leave",IFERROR(FIND("补单",H1860,1),0)&gt;0,"Supp",IFERROR(FIND("Replenishment",H1860,1),0)&gt;0,"Supp",1=1,H1860)</f>
        <v>0</v>
      </c>
      <c r="L1860" s="17">
        <f t="shared" si="29"/>
        <v>0</v>
      </c>
      <c r="M1860" s="17" cm="1">
        <f t="array" ref="M1860">_xlfn.IFS(IFERROR(FIND("事假",H1860,1),0)&gt;0,"Unpaid",IFERROR(FIND("年休假",H1860,1),0)&gt;0,"Annual",IFERROR(FIND("产",H1860,1),0)&gt;0,"Welfare",IFERROR(FIND("婚",H1860,1),0)&gt;0,"Welfare",IFERROR(FIND("育",H1860,1),0)&gt;0,"Welfare",IFERROR(FIND("丧",H1860,1),0)&gt;0,"Welfare",IFERROR(FIND("Annual",H1860,1),0)&gt;0,"Annual",IFERROR(FIND("annual",H1860,1),0)&gt;0,"Annual",IFERROR(FIND("病假",H1860,1),0)&gt;0,"Sick",IFERROR(FIND("sick",H1860,1),0)&gt;0,"Sick",IFERROR(FIND("Leave",H1860,1),0)&gt;0,"Unpaid",IFERROR(FIND("unpaid",H1860,1),0)&gt;0,"Unpaid",IFERROR(FIND("welfare",H1860,1),0)&gt;0,"Welfare",1=1,H1860)</f>
        <v>0</v>
      </c>
    </row>
    <row r="1861" spans="11:13">
      <c r="K1861" s="17" cm="1">
        <f t="array" ref="K1861">_xlfn.IFS(IFERROR(FIND("差",H1861,1),0)&gt;0,"Trip",IFERROR(FIND("trip",H1861,1),0)&gt;0,"Trip",IFERROR(FIND("假",H1861,1),0)&gt;0,"Leave",IFERROR(FIND("leave",H1861,1),0)&gt;0,"Leave",IFERROR(FIND("补单",H1861,1),0)&gt;0,"Supp",IFERROR(FIND("Replenishment",H1861,1),0)&gt;0,"Supp",1=1,H1861)</f>
        <v>0</v>
      </c>
      <c r="L1861" s="17">
        <f t="shared" si="29"/>
        <v>0</v>
      </c>
      <c r="M1861" s="17" cm="1">
        <f t="array" ref="M1861">_xlfn.IFS(IFERROR(FIND("事假",H1861,1),0)&gt;0,"Unpaid",IFERROR(FIND("年休假",H1861,1),0)&gt;0,"Annual",IFERROR(FIND("产",H1861,1),0)&gt;0,"Welfare",IFERROR(FIND("婚",H1861,1),0)&gt;0,"Welfare",IFERROR(FIND("育",H1861,1),0)&gt;0,"Welfare",IFERROR(FIND("丧",H1861,1),0)&gt;0,"Welfare",IFERROR(FIND("Annual",H1861,1),0)&gt;0,"Annual",IFERROR(FIND("annual",H1861,1),0)&gt;0,"Annual",IFERROR(FIND("病假",H1861,1),0)&gt;0,"Sick",IFERROR(FIND("sick",H1861,1),0)&gt;0,"Sick",IFERROR(FIND("Leave",H1861,1),0)&gt;0,"Unpaid",IFERROR(FIND("unpaid",H1861,1),0)&gt;0,"Unpaid",IFERROR(FIND("welfare",H1861,1),0)&gt;0,"Welfare",1=1,H1861)</f>
        <v>0</v>
      </c>
    </row>
    <row r="1862" spans="11:13">
      <c r="K1862" s="17" cm="1">
        <f t="array" ref="K1862">_xlfn.IFS(IFERROR(FIND("差",H1862,1),0)&gt;0,"Trip",IFERROR(FIND("trip",H1862,1),0)&gt;0,"Trip",IFERROR(FIND("假",H1862,1),0)&gt;0,"Leave",IFERROR(FIND("leave",H1862,1),0)&gt;0,"Leave",IFERROR(FIND("补单",H1862,1),0)&gt;0,"Supp",IFERROR(FIND("Replenishment",H1862,1),0)&gt;0,"Supp",1=1,H1862)</f>
        <v>0</v>
      </c>
      <c r="L1862" s="17">
        <f t="shared" si="29"/>
        <v>0</v>
      </c>
      <c r="M1862" s="17" cm="1">
        <f t="array" ref="M1862">_xlfn.IFS(IFERROR(FIND("事假",H1862,1),0)&gt;0,"Unpaid",IFERROR(FIND("年休假",H1862,1),0)&gt;0,"Annual",IFERROR(FIND("产",H1862,1),0)&gt;0,"Welfare",IFERROR(FIND("婚",H1862,1),0)&gt;0,"Welfare",IFERROR(FIND("育",H1862,1),0)&gt;0,"Welfare",IFERROR(FIND("丧",H1862,1),0)&gt;0,"Welfare",IFERROR(FIND("Annual",H1862,1),0)&gt;0,"Annual",IFERROR(FIND("annual",H1862,1),0)&gt;0,"Annual",IFERROR(FIND("病假",H1862,1),0)&gt;0,"Sick",IFERROR(FIND("sick",H1862,1),0)&gt;0,"Sick",IFERROR(FIND("Leave",H1862,1),0)&gt;0,"Unpaid",IFERROR(FIND("unpaid",H1862,1),0)&gt;0,"Unpaid",IFERROR(FIND("welfare",H1862,1),0)&gt;0,"Welfare",1=1,H1862)</f>
        <v>0</v>
      </c>
    </row>
    <row r="1863" spans="11:13">
      <c r="K1863" s="17" cm="1">
        <f t="array" ref="K1863">_xlfn.IFS(IFERROR(FIND("差",H1863,1),0)&gt;0,"Trip",IFERROR(FIND("trip",H1863,1),0)&gt;0,"Trip",IFERROR(FIND("假",H1863,1),0)&gt;0,"Leave",IFERROR(FIND("leave",H1863,1),0)&gt;0,"Leave",IFERROR(FIND("补单",H1863,1),0)&gt;0,"Supp",IFERROR(FIND("Replenishment",H1863,1),0)&gt;0,"Supp",1=1,H1863)</f>
        <v>0</v>
      </c>
      <c r="L1863" s="17">
        <f t="shared" si="29"/>
        <v>0</v>
      </c>
      <c r="M1863" s="17" cm="1">
        <f t="array" ref="M1863">_xlfn.IFS(IFERROR(FIND("事假",H1863,1),0)&gt;0,"Unpaid",IFERROR(FIND("年休假",H1863,1),0)&gt;0,"Annual",IFERROR(FIND("产",H1863,1),0)&gt;0,"Welfare",IFERROR(FIND("婚",H1863,1),0)&gt;0,"Welfare",IFERROR(FIND("育",H1863,1),0)&gt;0,"Welfare",IFERROR(FIND("丧",H1863,1),0)&gt;0,"Welfare",IFERROR(FIND("Annual",H1863,1),0)&gt;0,"Annual",IFERROR(FIND("annual",H1863,1),0)&gt;0,"Annual",IFERROR(FIND("病假",H1863,1),0)&gt;0,"Sick",IFERROR(FIND("sick",H1863,1),0)&gt;0,"Sick",IFERROR(FIND("Leave",H1863,1),0)&gt;0,"Unpaid",IFERROR(FIND("unpaid",H1863,1),0)&gt;0,"Unpaid",IFERROR(FIND("welfare",H1863,1),0)&gt;0,"Welfare",1=1,H1863)</f>
        <v>0</v>
      </c>
    </row>
    <row r="1864" spans="11:13">
      <c r="K1864" s="17" cm="1">
        <f t="array" ref="K1864">_xlfn.IFS(IFERROR(FIND("差",H1864,1),0)&gt;0,"Trip",IFERROR(FIND("trip",H1864,1),0)&gt;0,"Trip",IFERROR(FIND("假",H1864,1),0)&gt;0,"Leave",IFERROR(FIND("leave",H1864,1),0)&gt;0,"Leave",IFERROR(FIND("补单",H1864,1),0)&gt;0,"Supp",IFERROR(FIND("Replenishment",H1864,1),0)&gt;0,"Supp",1=1,H1864)</f>
        <v>0</v>
      </c>
      <c r="L1864" s="17">
        <f t="shared" si="29"/>
        <v>0</v>
      </c>
      <c r="M1864" s="17" cm="1">
        <f t="array" ref="M1864">_xlfn.IFS(IFERROR(FIND("事假",H1864,1),0)&gt;0,"Unpaid",IFERROR(FIND("年休假",H1864,1),0)&gt;0,"Annual",IFERROR(FIND("产",H1864,1),0)&gt;0,"Welfare",IFERROR(FIND("婚",H1864,1),0)&gt;0,"Welfare",IFERROR(FIND("育",H1864,1),0)&gt;0,"Welfare",IFERROR(FIND("丧",H1864,1),0)&gt;0,"Welfare",IFERROR(FIND("Annual",H1864,1),0)&gt;0,"Annual",IFERROR(FIND("annual",H1864,1),0)&gt;0,"Annual",IFERROR(FIND("病假",H1864,1),0)&gt;0,"Sick",IFERROR(FIND("sick",H1864,1),0)&gt;0,"Sick",IFERROR(FIND("Leave",H1864,1),0)&gt;0,"Unpaid",IFERROR(FIND("unpaid",H1864,1),0)&gt;0,"Unpaid",IFERROR(FIND("welfare",H1864,1),0)&gt;0,"Welfare",1=1,H1864)</f>
        <v>0</v>
      </c>
    </row>
    <row r="1865" spans="11:13">
      <c r="K1865" s="17" cm="1">
        <f t="array" ref="K1865">_xlfn.IFS(IFERROR(FIND("差",H1865,1),0)&gt;0,"Trip",IFERROR(FIND("trip",H1865,1),0)&gt;0,"Trip",IFERROR(FIND("假",H1865,1),0)&gt;0,"Leave",IFERROR(FIND("leave",H1865,1),0)&gt;0,"Leave",IFERROR(FIND("补单",H1865,1),0)&gt;0,"Supp",IFERROR(FIND("Replenishment",H1865,1),0)&gt;0,"Supp",1=1,H1865)</f>
        <v>0</v>
      </c>
      <c r="L1865" s="17">
        <f t="shared" si="29"/>
        <v>0</v>
      </c>
      <c r="M1865" s="17" cm="1">
        <f t="array" ref="M1865">_xlfn.IFS(IFERROR(FIND("事假",H1865,1),0)&gt;0,"Unpaid",IFERROR(FIND("年休假",H1865,1),0)&gt;0,"Annual",IFERROR(FIND("产",H1865,1),0)&gt;0,"Welfare",IFERROR(FIND("婚",H1865,1),0)&gt;0,"Welfare",IFERROR(FIND("育",H1865,1),0)&gt;0,"Welfare",IFERROR(FIND("丧",H1865,1),0)&gt;0,"Welfare",IFERROR(FIND("Annual",H1865,1),0)&gt;0,"Annual",IFERROR(FIND("annual",H1865,1),0)&gt;0,"Annual",IFERROR(FIND("病假",H1865,1),0)&gt;0,"Sick",IFERROR(FIND("sick",H1865,1),0)&gt;0,"Sick",IFERROR(FIND("Leave",H1865,1),0)&gt;0,"Unpaid",IFERROR(FIND("unpaid",H1865,1),0)&gt;0,"Unpaid",IFERROR(FIND("welfare",H1865,1),0)&gt;0,"Welfare",1=1,H1865)</f>
        <v>0</v>
      </c>
    </row>
    <row r="1866" spans="11:13">
      <c r="K1866" s="17" cm="1">
        <f t="array" ref="K1866">_xlfn.IFS(IFERROR(FIND("差",H1866,1),0)&gt;0,"Trip",IFERROR(FIND("trip",H1866,1),0)&gt;0,"Trip",IFERROR(FIND("假",H1866,1),0)&gt;0,"Leave",IFERROR(FIND("leave",H1866,1),0)&gt;0,"Leave",IFERROR(FIND("补单",H1866,1),0)&gt;0,"Supp",IFERROR(FIND("Replenishment",H1866,1),0)&gt;0,"Supp",1=1,H1866)</f>
        <v>0</v>
      </c>
      <c r="L1866" s="17">
        <f t="shared" si="29"/>
        <v>0</v>
      </c>
      <c r="M1866" s="17" cm="1">
        <f t="array" ref="M1866">_xlfn.IFS(IFERROR(FIND("事假",H1866,1),0)&gt;0,"Unpaid",IFERROR(FIND("年休假",H1866,1),0)&gt;0,"Annual",IFERROR(FIND("产",H1866,1),0)&gt;0,"Welfare",IFERROR(FIND("婚",H1866,1),0)&gt;0,"Welfare",IFERROR(FIND("育",H1866,1),0)&gt;0,"Welfare",IFERROR(FIND("丧",H1866,1),0)&gt;0,"Welfare",IFERROR(FIND("Annual",H1866,1),0)&gt;0,"Annual",IFERROR(FIND("annual",H1866,1),0)&gt;0,"Annual",IFERROR(FIND("病假",H1866,1),0)&gt;0,"Sick",IFERROR(FIND("sick",H1866,1),0)&gt;0,"Sick",IFERROR(FIND("Leave",H1866,1),0)&gt;0,"Unpaid",IFERROR(FIND("unpaid",H1866,1),0)&gt;0,"Unpaid",IFERROR(FIND("welfare",H1866,1),0)&gt;0,"Welfare",1=1,H1866)</f>
        <v>0</v>
      </c>
    </row>
    <row r="1867" spans="11:13">
      <c r="K1867" s="17" cm="1">
        <f t="array" ref="K1867">_xlfn.IFS(IFERROR(FIND("差",H1867,1),0)&gt;0,"Trip",IFERROR(FIND("trip",H1867,1),0)&gt;0,"Trip",IFERROR(FIND("假",H1867,1),0)&gt;0,"Leave",IFERROR(FIND("leave",H1867,1),0)&gt;0,"Leave",IFERROR(FIND("补单",H1867,1),0)&gt;0,"Supp",IFERROR(FIND("Replenishment",H1867,1),0)&gt;0,"Supp",1=1,H1867)</f>
        <v>0</v>
      </c>
      <c r="L1867" s="17">
        <f t="shared" si="29"/>
        <v>0</v>
      </c>
      <c r="M1867" s="17" cm="1">
        <f t="array" ref="M1867">_xlfn.IFS(IFERROR(FIND("事假",H1867,1),0)&gt;0,"Unpaid",IFERROR(FIND("年休假",H1867,1),0)&gt;0,"Annual",IFERROR(FIND("产",H1867,1),0)&gt;0,"Welfare",IFERROR(FIND("婚",H1867,1),0)&gt;0,"Welfare",IFERROR(FIND("育",H1867,1),0)&gt;0,"Welfare",IFERROR(FIND("丧",H1867,1),0)&gt;0,"Welfare",IFERROR(FIND("Annual",H1867,1),0)&gt;0,"Annual",IFERROR(FIND("annual",H1867,1),0)&gt;0,"Annual",IFERROR(FIND("病假",H1867,1),0)&gt;0,"Sick",IFERROR(FIND("sick",H1867,1),0)&gt;0,"Sick",IFERROR(FIND("Leave",H1867,1),0)&gt;0,"Unpaid",IFERROR(FIND("unpaid",H1867,1),0)&gt;0,"Unpaid",IFERROR(FIND("welfare",H1867,1),0)&gt;0,"Welfare",1=1,H1867)</f>
        <v>0</v>
      </c>
    </row>
    <row r="1868" spans="11:13">
      <c r="K1868" s="17" cm="1">
        <f t="array" ref="K1868">_xlfn.IFS(IFERROR(FIND("差",H1868,1),0)&gt;0,"Trip",IFERROR(FIND("trip",H1868,1),0)&gt;0,"Trip",IFERROR(FIND("假",H1868,1),0)&gt;0,"Leave",IFERROR(FIND("leave",H1868,1),0)&gt;0,"Leave",IFERROR(FIND("补单",H1868,1),0)&gt;0,"Supp",IFERROR(FIND("Replenishment",H1868,1),0)&gt;0,"Supp",1=1,H1868)</f>
        <v>0</v>
      </c>
      <c r="L1868" s="17">
        <f t="shared" si="29"/>
        <v>0</v>
      </c>
      <c r="M1868" s="17" cm="1">
        <f t="array" ref="M1868">_xlfn.IFS(IFERROR(FIND("事假",H1868,1),0)&gt;0,"Unpaid",IFERROR(FIND("年休假",H1868,1),0)&gt;0,"Annual",IFERROR(FIND("产",H1868,1),0)&gt;0,"Welfare",IFERROR(FIND("婚",H1868,1),0)&gt;0,"Welfare",IFERROR(FIND("育",H1868,1),0)&gt;0,"Welfare",IFERROR(FIND("丧",H1868,1),0)&gt;0,"Welfare",IFERROR(FIND("Annual",H1868,1),0)&gt;0,"Annual",IFERROR(FIND("annual",H1868,1),0)&gt;0,"Annual",IFERROR(FIND("病假",H1868,1),0)&gt;0,"Sick",IFERROR(FIND("sick",H1868,1),0)&gt;0,"Sick",IFERROR(FIND("Leave",H1868,1),0)&gt;0,"Unpaid",IFERROR(FIND("unpaid",H1868,1),0)&gt;0,"Unpaid",IFERROR(FIND("welfare",H1868,1),0)&gt;0,"Welfare",1=1,H1868)</f>
        <v>0</v>
      </c>
    </row>
    <row r="1869" spans="11:13">
      <c r="K1869" s="17" cm="1">
        <f t="array" ref="K1869">_xlfn.IFS(IFERROR(FIND("差",H1869,1),0)&gt;0,"Trip",IFERROR(FIND("trip",H1869,1),0)&gt;0,"Trip",IFERROR(FIND("假",H1869,1),0)&gt;0,"Leave",IFERROR(FIND("leave",H1869,1),0)&gt;0,"Leave",IFERROR(FIND("补单",H1869,1),0)&gt;0,"Supp",IFERROR(FIND("Replenishment",H1869,1),0)&gt;0,"Supp",1=1,H1869)</f>
        <v>0</v>
      </c>
      <c r="L1869" s="17">
        <f t="shared" si="29"/>
        <v>0</v>
      </c>
      <c r="M1869" s="17" cm="1">
        <f t="array" ref="M1869">_xlfn.IFS(IFERROR(FIND("事假",H1869,1),0)&gt;0,"Unpaid",IFERROR(FIND("年休假",H1869,1),0)&gt;0,"Annual",IFERROR(FIND("产",H1869,1),0)&gt;0,"Welfare",IFERROR(FIND("婚",H1869,1),0)&gt;0,"Welfare",IFERROR(FIND("育",H1869,1),0)&gt;0,"Welfare",IFERROR(FIND("丧",H1869,1),0)&gt;0,"Welfare",IFERROR(FIND("Annual",H1869,1),0)&gt;0,"Annual",IFERROR(FIND("annual",H1869,1),0)&gt;0,"Annual",IFERROR(FIND("病假",H1869,1),0)&gt;0,"Sick",IFERROR(FIND("sick",H1869,1),0)&gt;0,"Sick",IFERROR(FIND("Leave",H1869,1),0)&gt;0,"Unpaid",IFERROR(FIND("unpaid",H1869,1),0)&gt;0,"Unpaid",IFERROR(FIND("welfare",H1869,1),0)&gt;0,"Welfare",1=1,H1869)</f>
        <v>0</v>
      </c>
    </row>
    <row r="1870" spans="11:13">
      <c r="K1870" s="17" cm="1">
        <f t="array" ref="K1870">_xlfn.IFS(IFERROR(FIND("差",H1870,1),0)&gt;0,"Trip",IFERROR(FIND("trip",H1870,1),0)&gt;0,"Trip",IFERROR(FIND("假",H1870,1),0)&gt;0,"Leave",IFERROR(FIND("leave",H1870,1),0)&gt;0,"Leave",IFERROR(FIND("补单",H1870,1),0)&gt;0,"Supp",IFERROR(FIND("Replenishment",H1870,1),0)&gt;0,"Supp",1=1,H1870)</f>
        <v>0</v>
      </c>
      <c r="L1870" s="17">
        <f t="shared" si="29"/>
        <v>0</v>
      </c>
      <c r="M1870" s="17" cm="1">
        <f t="array" ref="M1870">_xlfn.IFS(IFERROR(FIND("事假",H1870,1),0)&gt;0,"Unpaid",IFERROR(FIND("年休假",H1870,1),0)&gt;0,"Annual",IFERROR(FIND("产",H1870,1),0)&gt;0,"Welfare",IFERROR(FIND("婚",H1870,1),0)&gt;0,"Welfare",IFERROR(FIND("育",H1870,1),0)&gt;0,"Welfare",IFERROR(FIND("丧",H1870,1),0)&gt;0,"Welfare",IFERROR(FIND("Annual",H1870,1),0)&gt;0,"Annual",IFERROR(FIND("annual",H1870,1),0)&gt;0,"Annual",IFERROR(FIND("病假",H1870,1),0)&gt;0,"Sick",IFERROR(FIND("sick",H1870,1),0)&gt;0,"Sick",IFERROR(FIND("Leave",H1870,1),0)&gt;0,"Unpaid",IFERROR(FIND("unpaid",H1870,1),0)&gt;0,"Unpaid",IFERROR(FIND("welfare",H1870,1),0)&gt;0,"Welfare",1=1,H1870)</f>
        <v>0</v>
      </c>
    </row>
    <row r="1871" spans="11:13">
      <c r="K1871" s="17" cm="1">
        <f t="array" ref="K1871">_xlfn.IFS(IFERROR(FIND("差",H1871,1),0)&gt;0,"Trip",IFERROR(FIND("trip",H1871,1),0)&gt;0,"Trip",IFERROR(FIND("假",H1871,1),0)&gt;0,"Leave",IFERROR(FIND("leave",H1871,1),0)&gt;0,"Leave",IFERROR(FIND("补单",H1871,1),0)&gt;0,"Supp",IFERROR(FIND("Replenishment",H1871,1),0)&gt;0,"Supp",1=1,H1871)</f>
        <v>0</v>
      </c>
      <c r="L1871" s="17">
        <f t="shared" si="29"/>
        <v>0</v>
      </c>
      <c r="M1871" s="17" cm="1">
        <f t="array" ref="M1871">_xlfn.IFS(IFERROR(FIND("事假",H1871,1),0)&gt;0,"Unpaid",IFERROR(FIND("年休假",H1871,1),0)&gt;0,"Annual",IFERROR(FIND("产",H1871,1),0)&gt;0,"Welfare",IFERROR(FIND("婚",H1871,1),0)&gt;0,"Welfare",IFERROR(FIND("育",H1871,1),0)&gt;0,"Welfare",IFERROR(FIND("丧",H1871,1),0)&gt;0,"Welfare",IFERROR(FIND("Annual",H1871,1),0)&gt;0,"Annual",IFERROR(FIND("annual",H1871,1),0)&gt;0,"Annual",IFERROR(FIND("病假",H1871,1),0)&gt;0,"Sick",IFERROR(FIND("sick",H1871,1),0)&gt;0,"Sick",IFERROR(FIND("Leave",H1871,1),0)&gt;0,"Unpaid",IFERROR(FIND("unpaid",H1871,1),0)&gt;0,"Unpaid",IFERROR(FIND("welfare",H1871,1),0)&gt;0,"Welfare",1=1,H1871)</f>
        <v>0</v>
      </c>
    </row>
    <row r="1872" spans="11:13">
      <c r="K1872" s="17" cm="1">
        <f t="array" ref="K1872">_xlfn.IFS(IFERROR(FIND("差",H1872,1),0)&gt;0,"Trip",IFERROR(FIND("trip",H1872,1),0)&gt;0,"Trip",IFERROR(FIND("假",H1872,1),0)&gt;0,"Leave",IFERROR(FIND("leave",H1872,1),0)&gt;0,"Leave",IFERROR(FIND("补单",H1872,1),0)&gt;0,"Supp",IFERROR(FIND("Replenishment",H1872,1),0)&gt;0,"Supp",1=1,H1872)</f>
        <v>0</v>
      </c>
      <c r="L1872" s="17">
        <f t="shared" si="29"/>
        <v>0</v>
      </c>
      <c r="M1872" s="17" cm="1">
        <f t="array" ref="M1872">_xlfn.IFS(IFERROR(FIND("事假",H1872,1),0)&gt;0,"Unpaid",IFERROR(FIND("年休假",H1872,1),0)&gt;0,"Annual",IFERROR(FIND("产",H1872,1),0)&gt;0,"Welfare",IFERROR(FIND("婚",H1872,1),0)&gt;0,"Welfare",IFERROR(FIND("育",H1872,1),0)&gt;0,"Welfare",IFERROR(FIND("丧",H1872,1),0)&gt;0,"Welfare",IFERROR(FIND("Annual",H1872,1),0)&gt;0,"Annual",IFERROR(FIND("annual",H1872,1),0)&gt;0,"Annual",IFERROR(FIND("病假",H1872,1),0)&gt;0,"Sick",IFERROR(FIND("sick",H1872,1),0)&gt;0,"Sick",IFERROR(FIND("Leave",H1872,1),0)&gt;0,"Unpaid",IFERROR(FIND("unpaid",H1872,1),0)&gt;0,"Unpaid",IFERROR(FIND("welfare",H1872,1),0)&gt;0,"Welfare",1=1,H1872)</f>
        <v>0</v>
      </c>
    </row>
    <row r="1873" spans="11:13">
      <c r="K1873" s="17" cm="1">
        <f t="array" ref="K1873">_xlfn.IFS(IFERROR(FIND("差",H1873,1),0)&gt;0,"Trip",IFERROR(FIND("trip",H1873,1),0)&gt;0,"Trip",IFERROR(FIND("假",H1873,1),0)&gt;0,"Leave",IFERROR(FIND("leave",H1873,1),0)&gt;0,"Leave",IFERROR(FIND("补单",H1873,1),0)&gt;0,"Supp",IFERROR(FIND("Replenishment",H1873,1),0)&gt;0,"Supp",1=1,H1873)</f>
        <v>0</v>
      </c>
      <c r="L1873" s="17">
        <f t="shared" si="29"/>
        <v>0</v>
      </c>
      <c r="M1873" s="17" cm="1">
        <f t="array" ref="M1873">_xlfn.IFS(IFERROR(FIND("事假",H1873,1),0)&gt;0,"Unpaid",IFERROR(FIND("年休假",H1873,1),0)&gt;0,"Annual",IFERROR(FIND("产",H1873,1),0)&gt;0,"Welfare",IFERROR(FIND("婚",H1873,1),0)&gt;0,"Welfare",IFERROR(FIND("育",H1873,1),0)&gt;0,"Welfare",IFERROR(FIND("丧",H1873,1),0)&gt;0,"Welfare",IFERROR(FIND("Annual",H1873,1),0)&gt;0,"Annual",IFERROR(FIND("annual",H1873,1),0)&gt;0,"Annual",IFERROR(FIND("病假",H1873,1),0)&gt;0,"Sick",IFERROR(FIND("sick",H1873,1),0)&gt;0,"Sick",IFERROR(FIND("Leave",H1873,1),0)&gt;0,"Unpaid",IFERROR(FIND("unpaid",H1873,1),0)&gt;0,"Unpaid",IFERROR(FIND("welfare",H1873,1),0)&gt;0,"Welfare",1=1,H1873)</f>
        <v>0</v>
      </c>
    </row>
    <row r="1874" spans="11:13">
      <c r="K1874" s="17" cm="1">
        <f t="array" ref="K1874">_xlfn.IFS(IFERROR(FIND("差",H1874,1),0)&gt;0,"Trip",IFERROR(FIND("trip",H1874,1),0)&gt;0,"Trip",IFERROR(FIND("假",H1874,1),0)&gt;0,"Leave",IFERROR(FIND("leave",H1874,1),0)&gt;0,"Leave",IFERROR(FIND("补单",H1874,1),0)&gt;0,"Supp",IFERROR(FIND("Replenishment",H1874,1),0)&gt;0,"Supp",1=1,H1874)</f>
        <v>0</v>
      </c>
      <c r="L1874" s="17">
        <f t="shared" si="29"/>
        <v>0</v>
      </c>
      <c r="M1874" s="17" cm="1">
        <f t="array" ref="M1874">_xlfn.IFS(IFERROR(FIND("事假",H1874,1),0)&gt;0,"Unpaid",IFERROR(FIND("年休假",H1874,1),0)&gt;0,"Annual",IFERROR(FIND("产",H1874,1),0)&gt;0,"Welfare",IFERROR(FIND("婚",H1874,1),0)&gt;0,"Welfare",IFERROR(FIND("育",H1874,1),0)&gt;0,"Welfare",IFERROR(FIND("丧",H1874,1),0)&gt;0,"Welfare",IFERROR(FIND("Annual",H1874,1),0)&gt;0,"Annual",IFERROR(FIND("annual",H1874,1),0)&gt;0,"Annual",IFERROR(FIND("病假",H1874,1),0)&gt;0,"Sick",IFERROR(FIND("sick",H1874,1),0)&gt;0,"Sick",IFERROR(FIND("Leave",H1874,1),0)&gt;0,"Unpaid",IFERROR(FIND("unpaid",H1874,1),0)&gt;0,"Unpaid",IFERROR(FIND("welfare",H1874,1),0)&gt;0,"Welfare",1=1,H1874)</f>
        <v>0</v>
      </c>
    </row>
    <row r="1875" spans="11:13">
      <c r="K1875" s="17" cm="1">
        <f t="array" ref="K1875">_xlfn.IFS(IFERROR(FIND("差",H1875,1),0)&gt;0,"Trip",IFERROR(FIND("trip",H1875,1),0)&gt;0,"Trip",IFERROR(FIND("假",H1875,1),0)&gt;0,"Leave",IFERROR(FIND("leave",H1875,1),0)&gt;0,"Leave",IFERROR(FIND("补单",H1875,1),0)&gt;0,"Supp",IFERROR(FIND("Replenishment",H1875,1),0)&gt;0,"Supp",1=1,H1875)</f>
        <v>0</v>
      </c>
      <c r="L1875" s="17">
        <f t="shared" si="29"/>
        <v>0</v>
      </c>
      <c r="M1875" s="17" cm="1">
        <f t="array" ref="M1875">_xlfn.IFS(IFERROR(FIND("事假",H1875,1),0)&gt;0,"Unpaid",IFERROR(FIND("年休假",H1875,1),0)&gt;0,"Annual",IFERROR(FIND("产",H1875,1),0)&gt;0,"Welfare",IFERROR(FIND("婚",H1875,1),0)&gt;0,"Welfare",IFERROR(FIND("育",H1875,1),0)&gt;0,"Welfare",IFERROR(FIND("丧",H1875,1),0)&gt;0,"Welfare",IFERROR(FIND("Annual",H1875,1),0)&gt;0,"Annual",IFERROR(FIND("annual",H1875,1),0)&gt;0,"Annual",IFERROR(FIND("病假",H1875,1),0)&gt;0,"Sick",IFERROR(FIND("sick",H1875,1),0)&gt;0,"Sick",IFERROR(FIND("Leave",H1875,1),0)&gt;0,"Unpaid",IFERROR(FIND("unpaid",H1875,1),0)&gt;0,"Unpaid",IFERROR(FIND("welfare",H1875,1),0)&gt;0,"Welfare",1=1,H1875)</f>
        <v>0</v>
      </c>
    </row>
    <row r="1876" spans="11:13">
      <c r="K1876" s="17" cm="1">
        <f t="array" ref="K1876">_xlfn.IFS(IFERROR(FIND("差",H1876,1),0)&gt;0,"Trip",IFERROR(FIND("trip",H1876,1),0)&gt;0,"Trip",IFERROR(FIND("假",H1876,1),0)&gt;0,"Leave",IFERROR(FIND("leave",H1876,1),0)&gt;0,"Leave",IFERROR(FIND("补单",H1876,1),0)&gt;0,"Supp",IFERROR(FIND("Replenishment",H1876,1),0)&gt;0,"Supp",1=1,H1876)</f>
        <v>0</v>
      </c>
      <c r="L1876" s="17">
        <f t="shared" si="29"/>
        <v>0</v>
      </c>
      <c r="M1876" s="17" cm="1">
        <f t="array" ref="M1876">_xlfn.IFS(IFERROR(FIND("事假",H1876,1),0)&gt;0,"Unpaid",IFERROR(FIND("年休假",H1876,1),0)&gt;0,"Annual",IFERROR(FIND("产",H1876,1),0)&gt;0,"Welfare",IFERROR(FIND("婚",H1876,1),0)&gt;0,"Welfare",IFERROR(FIND("育",H1876,1),0)&gt;0,"Welfare",IFERROR(FIND("丧",H1876,1),0)&gt;0,"Welfare",IFERROR(FIND("Annual",H1876,1),0)&gt;0,"Annual",IFERROR(FIND("annual",H1876,1),0)&gt;0,"Annual",IFERROR(FIND("病假",H1876,1),0)&gt;0,"Sick",IFERROR(FIND("sick",H1876,1),0)&gt;0,"Sick",IFERROR(FIND("Leave",H1876,1),0)&gt;0,"Unpaid",IFERROR(FIND("unpaid",H1876,1),0)&gt;0,"Unpaid",IFERROR(FIND("welfare",H1876,1),0)&gt;0,"Welfare",1=1,H1876)</f>
        <v>0</v>
      </c>
    </row>
    <row r="1877" spans="11:13">
      <c r="K1877" s="17" cm="1">
        <f t="array" ref="K1877">_xlfn.IFS(IFERROR(FIND("差",H1877,1),0)&gt;0,"Trip",IFERROR(FIND("trip",H1877,1),0)&gt;0,"Trip",IFERROR(FIND("假",H1877,1),0)&gt;0,"Leave",IFERROR(FIND("leave",H1877,1),0)&gt;0,"Leave",IFERROR(FIND("补单",H1877,1),0)&gt;0,"Supp",IFERROR(FIND("Replenishment",H1877,1),0)&gt;0,"Supp",1=1,H1877)</f>
        <v>0</v>
      </c>
      <c r="L1877" s="17">
        <f t="shared" si="29"/>
        <v>0</v>
      </c>
      <c r="M1877" s="17" cm="1">
        <f t="array" ref="M1877">_xlfn.IFS(IFERROR(FIND("事假",H1877,1),0)&gt;0,"Unpaid",IFERROR(FIND("年休假",H1877,1),0)&gt;0,"Annual",IFERROR(FIND("产",H1877,1),0)&gt;0,"Welfare",IFERROR(FIND("婚",H1877,1),0)&gt;0,"Welfare",IFERROR(FIND("育",H1877,1),0)&gt;0,"Welfare",IFERROR(FIND("丧",H1877,1),0)&gt;0,"Welfare",IFERROR(FIND("Annual",H1877,1),0)&gt;0,"Annual",IFERROR(FIND("annual",H1877,1),0)&gt;0,"Annual",IFERROR(FIND("病假",H1877,1),0)&gt;0,"Sick",IFERROR(FIND("sick",H1877,1),0)&gt;0,"Sick",IFERROR(FIND("Leave",H1877,1),0)&gt;0,"Unpaid",IFERROR(FIND("unpaid",H1877,1),0)&gt;0,"Unpaid",IFERROR(FIND("welfare",H1877,1),0)&gt;0,"Welfare",1=1,H1877)</f>
        <v>0</v>
      </c>
    </row>
    <row r="1878" spans="11:13">
      <c r="K1878" s="17" cm="1">
        <f t="array" ref="K1878">_xlfn.IFS(IFERROR(FIND("差",H1878,1),0)&gt;0,"Trip",IFERROR(FIND("trip",H1878,1),0)&gt;0,"Trip",IFERROR(FIND("假",H1878,1),0)&gt;0,"Leave",IFERROR(FIND("leave",H1878,1),0)&gt;0,"Leave",IFERROR(FIND("补单",H1878,1),0)&gt;0,"Supp",IFERROR(FIND("Replenishment",H1878,1),0)&gt;0,"Supp",1=1,H1878)</f>
        <v>0</v>
      </c>
      <c r="L1878" s="17">
        <f t="shared" si="29"/>
        <v>0</v>
      </c>
      <c r="M1878" s="17" cm="1">
        <f t="array" ref="M1878">_xlfn.IFS(IFERROR(FIND("事假",H1878,1),0)&gt;0,"Unpaid",IFERROR(FIND("年休假",H1878,1),0)&gt;0,"Annual",IFERROR(FIND("产",H1878,1),0)&gt;0,"Welfare",IFERROR(FIND("婚",H1878,1),0)&gt;0,"Welfare",IFERROR(FIND("育",H1878,1),0)&gt;0,"Welfare",IFERROR(FIND("丧",H1878,1),0)&gt;0,"Welfare",IFERROR(FIND("Annual",H1878,1),0)&gt;0,"Annual",IFERROR(FIND("annual",H1878,1),0)&gt;0,"Annual",IFERROR(FIND("病假",H1878,1),0)&gt;0,"Sick",IFERROR(FIND("sick",H1878,1),0)&gt;0,"Sick",IFERROR(FIND("Leave",H1878,1),0)&gt;0,"Unpaid",IFERROR(FIND("unpaid",H1878,1),0)&gt;0,"Unpaid",IFERROR(FIND("welfare",H1878,1),0)&gt;0,"Welfare",1=1,H1878)</f>
        <v>0</v>
      </c>
    </row>
    <row r="1879" spans="11:13">
      <c r="K1879" s="17" cm="1">
        <f t="array" ref="K1879">_xlfn.IFS(IFERROR(FIND("差",H1879,1),0)&gt;0,"Trip",IFERROR(FIND("trip",H1879,1),0)&gt;0,"Trip",IFERROR(FIND("假",H1879,1),0)&gt;0,"Leave",IFERROR(FIND("leave",H1879,1),0)&gt;0,"Leave",IFERROR(FIND("补单",H1879,1),0)&gt;0,"Supp",IFERROR(FIND("Replenishment",H1879,1),0)&gt;0,"Supp",1=1,H1879)</f>
        <v>0</v>
      </c>
      <c r="L1879" s="17">
        <f t="shared" si="29"/>
        <v>0</v>
      </c>
      <c r="M1879" s="17" cm="1">
        <f t="array" ref="M1879">_xlfn.IFS(IFERROR(FIND("事假",H1879,1),0)&gt;0,"Unpaid",IFERROR(FIND("年休假",H1879,1),0)&gt;0,"Annual",IFERROR(FIND("产",H1879,1),0)&gt;0,"Welfare",IFERROR(FIND("婚",H1879,1),0)&gt;0,"Welfare",IFERROR(FIND("育",H1879,1),0)&gt;0,"Welfare",IFERROR(FIND("丧",H1879,1),0)&gt;0,"Welfare",IFERROR(FIND("Annual",H1879,1),0)&gt;0,"Annual",IFERROR(FIND("annual",H1879,1),0)&gt;0,"Annual",IFERROR(FIND("病假",H1879,1),0)&gt;0,"Sick",IFERROR(FIND("sick",H1879,1),0)&gt;0,"Sick",IFERROR(FIND("Leave",H1879,1),0)&gt;0,"Unpaid",IFERROR(FIND("unpaid",H1879,1),0)&gt;0,"Unpaid",IFERROR(FIND("welfare",H1879,1),0)&gt;0,"Welfare",1=1,H1879)</f>
        <v>0</v>
      </c>
    </row>
    <row r="1880" spans="11:13">
      <c r="K1880" s="17" cm="1">
        <f t="array" ref="K1880">_xlfn.IFS(IFERROR(FIND("差",H1880,1),0)&gt;0,"Trip",IFERROR(FIND("trip",H1880,1),0)&gt;0,"Trip",IFERROR(FIND("假",H1880,1),0)&gt;0,"Leave",IFERROR(FIND("leave",H1880,1),0)&gt;0,"Leave",IFERROR(FIND("补单",H1880,1),0)&gt;0,"Supp",IFERROR(FIND("Replenishment",H1880,1),0)&gt;0,"Supp",1=1,H1880)</f>
        <v>0</v>
      </c>
      <c r="L1880" s="17">
        <f t="shared" si="29"/>
        <v>0</v>
      </c>
      <c r="M1880" s="17" cm="1">
        <f t="array" ref="M1880">_xlfn.IFS(IFERROR(FIND("事假",H1880,1),0)&gt;0,"Unpaid",IFERROR(FIND("年休假",H1880,1),0)&gt;0,"Annual",IFERROR(FIND("产",H1880,1),0)&gt;0,"Welfare",IFERROR(FIND("婚",H1880,1),0)&gt;0,"Welfare",IFERROR(FIND("育",H1880,1),0)&gt;0,"Welfare",IFERROR(FIND("丧",H1880,1),0)&gt;0,"Welfare",IFERROR(FIND("Annual",H1880,1),0)&gt;0,"Annual",IFERROR(FIND("annual",H1880,1),0)&gt;0,"Annual",IFERROR(FIND("病假",H1880,1),0)&gt;0,"Sick",IFERROR(FIND("sick",H1880,1),0)&gt;0,"Sick",IFERROR(FIND("Leave",H1880,1),0)&gt;0,"Unpaid",IFERROR(FIND("unpaid",H1880,1),0)&gt;0,"Unpaid",IFERROR(FIND("welfare",H1880,1),0)&gt;0,"Welfare",1=1,H1880)</f>
        <v>0</v>
      </c>
    </row>
    <row r="1881" spans="11:13">
      <c r="K1881" s="17" cm="1">
        <f t="array" ref="K1881">_xlfn.IFS(IFERROR(FIND("差",H1881,1),0)&gt;0,"Trip",IFERROR(FIND("trip",H1881,1),0)&gt;0,"Trip",IFERROR(FIND("假",H1881,1),0)&gt;0,"Leave",IFERROR(FIND("leave",H1881,1),0)&gt;0,"Leave",IFERROR(FIND("补单",H1881,1),0)&gt;0,"Supp",IFERROR(FIND("Replenishment",H1881,1),0)&gt;0,"Supp",1=1,H1881)</f>
        <v>0</v>
      </c>
      <c r="L1881" s="17">
        <f t="shared" si="29"/>
        <v>0</v>
      </c>
      <c r="M1881" s="17" cm="1">
        <f t="array" ref="M1881">_xlfn.IFS(IFERROR(FIND("事假",H1881,1),0)&gt;0,"Unpaid",IFERROR(FIND("年休假",H1881,1),0)&gt;0,"Annual",IFERROR(FIND("产",H1881,1),0)&gt;0,"Welfare",IFERROR(FIND("婚",H1881,1),0)&gt;0,"Welfare",IFERROR(FIND("育",H1881,1),0)&gt;0,"Welfare",IFERROR(FIND("丧",H1881,1),0)&gt;0,"Welfare",IFERROR(FIND("Annual",H1881,1),0)&gt;0,"Annual",IFERROR(FIND("annual",H1881,1),0)&gt;0,"Annual",IFERROR(FIND("病假",H1881,1),0)&gt;0,"Sick",IFERROR(FIND("sick",H1881,1),0)&gt;0,"Sick",IFERROR(FIND("Leave",H1881,1),0)&gt;0,"Unpaid",IFERROR(FIND("unpaid",H1881,1),0)&gt;0,"Unpaid",IFERROR(FIND("welfare",H1881,1),0)&gt;0,"Welfare",1=1,H1881)</f>
        <v>0</v>
      </c>
    </row>
    <row r="1882" spans="11:13">
      <c r="K1882" s="17" cm="1">
        <f t="array" ref="K1882">_xlfn.IFS(IFERROR(FIND("差",H1882,1),0)&gt;0,"Trip",IFERROR(FIND("trip",H1882,1),0)&gt;0,"Trip",IFERROR(FIND("假",H1882,1),0)&gt;0,"Leave",IFERROR(FIND("leave",H1882,1),0)&gt;0,"Leave",IFERROR(FIND("补单",H1882,1),0)&gt;0,"Supp",IFERROR(FIND("Replenishment",H1882,1),0)&gt;0,"Supp",1=1,H1882)</f>
        <v>0</v>
      </c>
      <c r="L1882" s="17">
        <f t="shared" si="29"/>
        <v>0</v>
      </c>
      <c r="M1882" s="17" cm="1">
        <f t="array" ref="M1882">_xlfn.IFS(IFERROR(FIND("事假",H1882,1),0)&gt;0,"Unpaid",IFERROR(FIND("年休假",H1882,1),0)&gt;0,"Annual",IFERROR(FIND("产",H1882,1),0)&gt;0,"Welfare",IFERROR(FIND("婚",H1882,1),0)&gt;0,"Welfare",IFERROR(FIND("育",H1882,1),0)&gt;0,"Welfare",IFERROR(FIND("丧",H1882,1),0)&gt;0,"Welfare",IFERROR(FIND("Annual",H1882,1),0)&gt;0,"Annual",IFERROR(FIND("annual",H1882,1),0)&gt;0,"Annual",IFERROR(FIND("病假",H1882,1),0)&gt;0,"Sick",IFERROR(FIND("sick",H1882,1),0)&gt;0,"Sick",IFERROR(FIND("Leave",H1882,1),0)&gt;0,"Unpaid",IFERROR(FIND("unpaid",H1882,1),0)&gt;0,"Unpaid",IFERROR(FIND("welfare",H1882,1),0)&gt;0,"Welfare",1=1,H1882)</f>
        <v>0</v>
      </c>
    </row>
    <row r="1883" spans="11:13">
      <c r="K1883" s="17" cm="1">
        <f t="array" ref="K1883">_xlfn.IFS(IFERROR(FIND("差",H1883,1),0)&gt;0,"Trip",IFERROR(FIND("trip",H1883,1),0)&gt;0,"Trip",IFERROR(FIND("假",H1883,1),0)&gt;0,"Leave",IFERROR(FIND("leave",H1883,1),0)&gt;0,"Leave",IFERROR(FIND("补单",H1883,1),0)&gt;0,"Supp",IFERROR(FIND("Replenishment",H1883,1),0)&gt;0,"Supp",1=1,H1883)</f>
        <v>0</v>
      </c>
      <c r="L1883" s="17">
        <f t="shared" si="29"/>
        <v>0</v>
      </c>
      <c r="M1883" s="17" cm="1">
        <f t="array" ref="M1883">_xlfn.IFS(IFERROR(FIND("事假",H1883,1),0)&gt;0,"Unpaid",IFERROR(FIND("年休假",H1883,1),0)&gt;0,"Annual",IFERROR(FIND("产",H1883,1),0)&gt;0,"Welfare",IFERROR(FIND("婚",H1883,1),0)&gt;0,"Welfare",IFERROR(FIND("育",H1883,1),0)&gt;0,"Welfare",IFERROR(FIND("丧",H1883,1),0)&gt;0,"Welfare",IFERROR(FIND("Annual",H1883,1),0)&gt;0,"Annual",IFERROR(FIND("annual",H1883,1),0)&gt;0,"Annual",IFERROR(FIND("病假",H1883,1),0)&gt;0,"Sick",IFERROR(FIND("sick",H1883,1),0)&gt;0,"Sick",IFERROR(FIND("Leave",H1883,1),0)&gt;0,"Unpaid",IFERROR(FIND("unpaid",H1883,1),0)&gt;0,"Unpaid",IFERROR(FIND("welfare",H1883,1),0)&gt;0,"Welfare",1=1,H1883)</f>
        <v>0</v>
      </c>
    </row>
    <row r="1884" spans="11:13">
      <c r="K1884" s="17" cm="1">
        <f t="array" ref="K1884">_xlfn.IFS(IFERROR(FIND("差",H1884,1),0)&gt;0,"Trip",IFERROR(FIND("trip",H1884,1),0)&gt;0,"Trip",IFERROR(FIND("假",H1884,1),0)&gt;0,"Leave",IFERROR(FIND("leave",H1884,1),0)&gt;0,"Leave",IFERROR(FIND("补单",H1884,1),0)&gt;0,"Supp",IFERROR(FIND("Replenishment",H1884,1),0)&gt;0,"Supp",1=1,H1884)</f>
        <v>0</v>
      </c>
      <c r="L1884" s="17">
        <f t="shared" si="29"/>
        <v>0</v>
      </c>
      <c r="M1884" s="17" cm="1">
        <f t="array" ref="M1884">_xlfn.IFS(IFERROR(FIND("事假",H1884,1),0)&gt;0,"Unpaid",IFERROR(FIND("年休假",H1884,1),0)&gt;0,"Annual",IFERROR(FIND("产",H1884,1),0)&gt;0,"Welfare",IFERROR(FIND("婚",H1884,1),0)&gt;0,"Welfare",IFERROR(FIND("育",H1884,1),0)&gt;0,"Welfare",IFERROR(FIND("丧",H1884,1),0)&gt;0,"Welfare",IFERROR(FIND("Annual",H1884,1),0)&gt;0,"Annual",IFERROR(FIND("annual",H1884,1),0)&gt;0,"Annual",IFERROR(FIND("病假",H1884,1),0)&gt;0,"Sick",IFERROR(FIND("sick",H1884,1),0)&gt;0,"Sick",IFERROR(FIND("Leave",H1884,1),0)&gt;0,"Unpaid",IFERROR(FIND("unpaid",H1884,1),0)&gt;0,"Unpaid",IFERROR(FIND("welfare",H1884,1),0)&gt;0,"Welfare",1=1,H1884)</f>
        <v>0</v>
      </c>
    </row>
    <row r="1885" spans="11:13">
      <c r="K1885" s="17" cm="1">
        <f t="array" ref="K1885">_xlfn.IFS(IFERROR(FIND("差",H1885,1),0)&gt;0,"Trip",IFERROR(FIND("trip",H1885,1),0)&gt;0,"Trip",IFERROR(FIND("假",H1885,1),0)&gt;0,"Leave",IFERROR(FIND("leave",H1885,1),0)&gt;0,"Leave",IFERROR(FIND("补单",H1885,1),0)&gt;0,"Supp",IFERROR(FIND("Replenishment",H1885,1),0)&gt;0,"Supp",1=1,H1885)</f>
        <v>0</v>
      </c>
      <c r="L1885" s="17">
        <f t="shared" si="29"/>
        <v>0</v>
      </c>
      <c r="M1885" s="17" cm="1">
        <f t="array" ref="M1885">_xlfn.IFS(IFERROR(FIND("事假",H1885,1),0)&gt;0,"Unpaid",IFERROR(FIND("年休假",H1885,1),0)&gt;0,"Annual",IFERROR(FIND("产",H1885,1),0)&gt;0,"Welfare",IFERROR(FIND("婚",H1885,1),0)&gt;0,"Welfare",IFERROR(FIND("育",H1885,1),0)&gt;0,"Welfare",IFERROR(FIND("丧",H1885,1),0)&gt;0,"Welfare",IFERROR(FIND("Annual",H1885,1),0)&gt;0,"Annual",IFERROR(FIND("annual",H1885,1),0)&gt;0,"Annual",IFERROR(FIND("病假",H1885,1),0)&gt;0,"Sick",IFERROR(FIND("sick",H1885,1),0)&gt;0,"Sick",IFERROR(FIND("Leave",H1885,1),0)&gt;0,"Unpaid",IFERROR(FIND("unpaid",H1885,1),0)&gt;0,"Unpaid",IFERROR(FIND("welfare",H1885,1),0)&gt;0,"Welfare",1=1,H1885)</f>
        <v>0</v>
      </c>
    </row>
    <row r="1886" spans="11:13">
      <c r="K1886" s="17" cm="1">
        <f t="array" ref="K1886">_xlfn.IFS(IFERROR(FIND("差",H1886,1),0)&gt;0,"Trip",IFERROR(FIND("trip",H1886,1),0)&gt;0,"Trip",IFERROR(FIND("假",H1886,1),0)&gt;0,"Leave",IFERROR(FIND("leave",H1886,1),0)&gt;0,"Leave",IFERROR(FIND("补单",H1886,1),0)&gt;0,"Supp",IFERROR(FIND("Replenishment",H1886,1),0)&gt;0,"Supp",1=1,H1886)</f>
        <v>0</v>
      </c>
      <c r="L1886" s="17">
        <f t="shared" si="29"/>
        <v>0</v>
      </c>
      <c r="M1886" s="17" cm="1">
        <f t="array" ref="M1886">_xlfn.IFS(IFERROR(FIND("事假",H1886,1),0)&gt;0,"Unpaid",IFERROR(FIND("年休假",H1886,1),0)&gt;0,"Annual",IFERROR(FIND("产",H1886,1),0)&gt;0,"Welfare",IFERROR(FIND("婚",H1886,1),0)&gt;0,"Welfare",IFERROR(FIND("育",H1886,1),0)&gt;0,"Welfare",IFERROR(FIND("丧",H1886,1),0)&gt;0,"Welfare",IFERROR(FIND("Annual",H1886,1),0)&gt;0,"Annual",IFERROR(FIND("annual",H1886,1),0)&gt;0,"Annual",IFERROR(FIND("病假",H1886,1),0)&gt;0,"Sick",IFERROR(FIND("sick",H1886,1),0)&gt;0,"Sick",IFERROR(FIND("Leave",H1886,1),0)&gt;0,"Unpaid",IFERROR(FIND("unpaid",H1886,1),0)&gt;0,"Unpaid",IFERROR(FIND("welfare",H1886,1),0)&gt;0,"Welfare",1=1,H1886)</f>
        <v>0</v>
      </c>
    </row>
    <row r="1887" spans="11:13">
      <c r="K1887" s="17" cm="1">
        <f t="array" ref="K1887">_xlfn.IFS(IFERROR(FIND("差",H1887,1),0)&gt;0,"Trip",IFERROR(FIND("trip",H1887,1),0)&gt;0,"Trip",IFERROR(FIND("假",H1887,1),0)&gt;0,"Leave",IFERROR(FIND("leave",H1887,1),0)&gt;0,"Leave",IFERROR(FIND("补单",H1887,1),0)&gt;0,"Supp",IFERROR(FIND("Replenishment",H1887,1),0)&gt;0,"Supp",1=1,H1887)</f>
        <v>0</v>
      </c>
      <c r="L1887" s="17">
        <f t="shared" si="29"/>
        <v>0</v>
      </c>
      <c r="M1887" s="17" cm="1">
        <f t="array" ref="M1887">_xlfn.IFS(IFERROR(FIND("事假",H1887,1),0)&gt;0,"Unpaid",IFERROR(FIND("年休假",H1887,1),0)&gt;0,"Annual",IFERROR(FIND("产",H1887,1),0)&gt;0,"Welfare",IFERROR(FIND("婚",H1887,1),0)&gt;0,"Welfare",IFERROR(FIND("育",H1887,1),0)&gt;0,"Welfare",IFERROR(FIND("丧",H1887,1),0)&gt;0,"Welfare",IFERROR(FIND("Annual",H1887,1),0)&gt;0,"Annual",IFERROR(FIND("annual",H1887,1),0)&gt;0,"Annual",IFERROR(FIND("病假",H1887,1),0)&gt;0,"Sick",IFERROR(FIND("sick",H1887,1),0)&gt;0,"Sick",IFERROR(FIND("Leave",H1887,1),0)&gt;0,"Unpaid",IFERROR(FIND("unpaid",H1887,1),0)&gt;0,"Unpaid",IFERROR(FIND("welfare",H1887,1),0)&gt;0,"Welfare",1=1,H1887)</f>
        <v>0</v>
      </c>
    </row>
    <row r="1888" spans="11:13">
      <c r="K1888" s="17" cm="1">
        <f t="array" ref="K1888">_xlfn.IFS(IFERROR(FIND("差",H1888,1),0)&gt;0,"Trip",IFERROR(FIND("trip",H1888,1),0)&gt;0,"Trip",IFERROR(FIND("假",H1888,1),0)&gt;0,"Leave",IFERROR(FIND("leave",H1888,1),0)&gt;0,"Leave",IFERROR(FIND("补单",H1888,1),0)&gt;0,"Supp",IFERROR(FIND("Replenishment",H1888,1),0)&gt;0,"Supp",1=1,H1888)</f>
        <v>0</v>
      </c>
      <c r="L1888" s="17">
        <f t="shared" si="29"/>
        <v>0</v>
      </c>
      <c r="M1888" s="17" cm="1">
        <f t="array" ref="M1888">_xlfn.IFS(IFERROR(FIND("事假",H1888,1),0)&gt;0,"Unpaid",IFERROR(FIND("年休假",H1888,1),0)&gt;0,"Annual",IFERROR(FIND("产",H1888,1),0)&gt;0,"Welfare",IFERROR(FIND("婚",H1888,1),0)&gt;0,"Welfare",IFERROR(FIND("育",H1888,1),0)&gt;0,"Welfare",IFERROR(FIND("丧",H1888,1),0)&gt;0,"Welfare",IFERROR(FIND("Annual",H1888,1),0)&gt;0,"Annual",IFERROR(FIND("annual",H1888,1),0)&gt;0,"Annual",IFERROR(FIND("病假",H1888,1),0)&gt;0,"Sick",IFERROR(FIND("sick",H1888,1),0)&gt;0,"Sick",IFERROR(FIND("Leave",H1888,1),0)&gt;0,"Unpaid",IFERROR(FIND("unpaid",H1888,1),0)&gt;0,"Unpaid",IFERROR(FIND("welfare",H1888,1),0)&gt;0,"Welfare",1=1,H1888)</f>
        <v>0</v>
      </c>
    </row>
    <row r="1889" spans="11:13">
      <c r="K1889" s="17" cm="1">
        <f t="array" ref="K1889">_xlfn.IFS(IFERROR(FIND("差",H1889,1),0)&gt;0,"Trip",IFERROR(FIND("trip",H1889,1),0)&gt;0,"Trip",IFERROR(FIND("假",H1889,1),0)&gt;0,"Leave",IFERROR(FIND("leave",H1889,1),0)&gt;0,"Leave",IFERROR(FIND("补单",H1889,1),0)&gt;0,"Supp",IFERROR(FIND("Replenishment",H1889,1),0)&gt;0,"Supp",1=1,H1889)</f>
        <v>0</v>
      </c>
      <c r="L1889" s="17">
        <f t="shared" si="29"/>
        <v>0</v>
      </c>
      <c r="M1889" s="17" cm="1">
        <f t="array" ref="M1889">_xlfn.IFS(IFERROR(FIND("事假",H1889,1),0)&gt;0,"Unpaid",IFERROR(FIND("年休假",H1889,1),0)&gt;0,"Annual",IFERROR(FIND("产",H1889,1),0)&gt;0,"Welfare",IFERROR(FIND("婚",H1889,1),0)&gt;0,"Welfare",IFERROR(FIND("育",H1889,1),0)&gt;0,"Welfare",IFERROR(FIND("丧",H1889,1),0)&gt;0,"Welfare",IFERROR(FIND("Annual",H1889,1),0)&gt;0,"Annual",IFERROR(FIND("annual",H1889,1),0)&gt;0,"Annual",IFERROR(FIND("病假",H1889,1),0)&gt;0,"Sick",IFERROR(FIND("sick",H1889,1),0)&gt;0,"Sick",IFERROR(FIND("Leave",H1889,1),0)&gt;0,"Unpaid",IFERROR(FIND("unpaid",H1889,1),0)&gt;0,"Unpaid",IFERROR(FIND("welfare",H1889,1),0)&gt;0,"Welfare",1=1,H1889)</f>
        <v>0</v>
      </c>
    </row>
    <row r="1890" spans="11:13">
      <c r="K1890" s="17" cm="1">
        <f t="array" ref="K1890">_xlfn.IFS(IFERROR(FIND("差",H1890,1),0)&gt;0,"Trip",IFERROR(FIND("trip",H1890,1),0)&gt;0,"Trip",IFERROR(FIND("假",H1890,1),0)&gt;0,"Leave",IFERROR(FIND("leave",H1890,1),0)&gt;0,"Leave",IFERROR(FIND("补单",H1890,1),0)&gt;0,"Supp",IFERROR(FIND("Replenishment",H1890,1),0)&gt;0,"Supp",1=1,H1890)</f>
        <v>0</v>
      </c>
      <c r="L1890" s="17">
        <f t="shared" si="29"/>
        <v>0</v>
      </c>
      <c r="M1890" s="17" cm="1">
        <f t="array" ref="M1890">_xlfn.IFS(IFERROR(FIND("事假",H1890,1),0)&gt;0,"Unpaid",IFERROR(FIND("年休假",H1890,1),0)&gt;0,"Annual",IFERROR(FIND("产",H1890,1),0)&gt;0,"Welfare",IFERROR(FIND("婚",H1890,1),0)&gt;0,"Welfare",IFERROR(FIND("育",H1890,1),0)&gt;0,"Welfare",IFERROR(FIND("丧",H1890,1),0)&gt;0,"Welfare",IFERROR(FIND("Annual",H1890,1),0)&gt;0,"Annual",IFERROR(FIND("annual",H1890,1),0)&gt;0,"Annual",IFERROR(FIND("病假",H1890,1),0)&gt;0,"Sick",IFERROR(FIND("sick",H1890,1),0)&gt;0,"Sick",IFERROR(FIND("Leave",H1890,1),0)&gt;0,"Unpaid",IFERROR(FIND("unpaid",H1890,1),0)&gt;0,"Unpaid",IFERROR(FIND("welfare",H1890,1),0)&gt;0,"Welfare",1=1,H1890)</f>
        <v>0</v>
      </c>
    </row>
    <row r="1891" spans="11:13">
      <c r="K1891" s="17" cm="1">
        <f t="array" ref="K1891">_xlfn.IFS(IFERROR(FIND("差",H1891,1),0)&gt;0,"Trip",IFERROR(FIND("trip",H1891,1),0)&gt;0,"Trip",IFERROR(FIND("假",H1891,1),0)&gt;0,"Leave",IFERROR(FIND("leave",H1891,1),0)&gt;0,"Leave",IFERROR(FIND("补单",H1891,1),0)&gt;0,"Supp",IFERROR(FIND("Replenishment",H1891,1),0)&gt;0,"Supp",1=1,H1891)</f>
        <v>0</v>
      </c>
      <c r="L1891" s="17">
        <f t="shared" si="29"/>
        <v>0</v>
      </c>
      <c r="M1891" s="17" cm="1">
        <f t="array" ref="M1891">_xlfn.IFS(IFERROR(FIND("事假",H1891,1),0)&gt;0,"Unpaid",IFERROR(FIND("年休假",H1891,1),0)&gt;0,"Annual",IFERROR(FIND("产",H1891,1),0)&gt;0,"Welfare",IFERROR(FIND("婚",H1891,1),0)&gt;0,"Welfare",IFERROR(FIND("育",H1891,1),0)&gt;0,"Welfare",IFERROR(FIND("丧",H1891,1),0)&gt;0,"Welfare",IFERROR(FIND("Annual",H1891,1),0)&gt;0,"Annual",IFERROR(FIND("annual",H1891,1),0)&gt;0,"Annual",IFERROR(FIND("病假",H1891,1),0)&gt;0,"Sick",IFERROR(FIND("sick",H1891,1),0)&gt;0,"Sick",IFERROR(FIND("Leave",H1891,1),0)&gt;0,"Unpaid",IFERROR(FIND("unpaid",H1891,1),0)&gt;0,"Unpaid",IFERROR(FIND("welfare",H1891,1),0)&gt;0,"Welfare",1=1,H1891)</f>
        <v>0</v>
      </c>
    </row>
    <row r="1892" spans="11:13">
      <c r="K1892" s="17" cm="1">
        <f t="array" ref="K1892">_xlfn.IFS(IFERROR(FIND("差",H1892,1),0)&gt;0,"Trip",IFERROR(FIND("trip",H1892,1),0)&gt;0,"Trip",IFERROR(FIND("假",H1892,1),0)&gt;0,"Leave",IFERROR(FIND("leave",H1892,1),0)&gt;0,"Leave",IFERROR(FIND("补单",H1892,1),0)&gt;0,"Supp",IFERROR(FIND("Replenishment",H1892,1),0)&gt;0,"Supp",1=1,H1892)</f>
        <v>0</v>
      </c>
      <c r="L1892" s="17">
        <f t="shared" si="29"/>
        <v>0</v>
      </c>
      <c r="M1892" s="17" cm="1">
        <f t="array" ref="M1892">_xlfn.IFS(IFERROR(FIND("事假",H1892,1),0)&gt;0,"Unpaid",IFERROR(FIND("年休假",H1892,1),0)&gt;0,"Annual",IFERROR(FIND("产",H1892,1),0)&gt;0,"Welfare",IFERROR(FIND("婚",H1892,1),0)&gt;0,"Welfare",IFERROR(FIND("育",H1892,1),0)&gt;0,"Welfare",IFERROR(FIND("丧",H1892,1),0)&gt;0,"Welfare",IFERROR(FIND("Annual",H1892,1),0)&gt;0,"Annual",IFERROR(FIND("annual",H1892,1),0)&gt;0,"Annual",IFERROR(FIND("病假",H1892,1),0)&gt;0,"Sick",IFERROR(FIND("sick",H1892,1),0)&gt;0,"Sick",IFERROR(FIND("Leave",H1892,1),0)&gt;0,"Unpaid",IFERROR(FIND("unpaid",H1892,1),0)&gt;0,"Unpaid",IFERROR(FIND("welfare",H1892,1),0)&gt;0,"Welfare",1=1,H1892)</f>
        <v>0</v>
      </c>
    </row>
    <row r="1893" spans="11:13">
      <c r="K1893" s="17" cm="1">
        <f t="array" ref="K1893">_xlfn.IFS(IFERROR(FIND("差",H1893,1),0)&gt;0,"Trip",IFERROR(FIND("trip",H1893,1),0)&gt;0,"Trip",IFERROR(FIND("假",H1893,1),0)&gt;0,"Leave",IFERROR(FIND("leave",H1893,1),0)&gt;0,"Leave",IFERROR(FIND("补单",H1893,1),0)&gt;0,"Supp",IFERROR(FIND("Replenishment",H1893,1),0)&gt;0,"Supp",1=1,H1893)</f>
        <v>0</v>
      </c>
      <c r="L1893" s="17">
        <f t="shared" si="29"/>
        <v>0</v>
      </c>
      <c r="M1893" s="17" cm="1">
        <f t="array" ref="M1893">_xlfn.IFS(IFERROR(FIND("事假",H1893,1),0)&gt;0,"Unpaid",IFERROR(FIND("年休假",H1893,1),0)&gt;0,"Annual",IFERROR(FIND("产",H1893,1),0)&gt;0,"Welfare",IFERROR(FIND("婚",H1893,1),0)&gt;0,"Welfare",IFERROR(FIND("育",H1893,1),0)&gt;0,"Welfare",IFERROR(FIND("丧",H1893,1),0)&gt;0,"Welfare",IFERROR(FIND("Annual",H1893,1),0)&gt;0,"Annual",IFERROR(FIND("annual",H1893,1),0)&gt;0,"Annual",IFERROR(FIND("病假",H1893,1),0)&gt;0,"Sick",IFERROR(FIND("sick",H1893,1),0)&gt;0,"Sick",IFERROR(FIND("Leave",H1893,1),0)&gt;0,"Unpaid",IFERROR(FIND("unpaid",H1893,1),0)&gt;0,"Unpaid",IFERROR(FIND("welfare",H1893,1),0)&gt;0,"Welfare",1=1,H1893)</f>
        <v>0</v>
      </c>
    </row>
    <row r="1894" spans="11:13">
      <c r="K1894" s="17" cm="1">
        <f t="array" ref="K1894">_xlfn.IFS(IFERROR(FIND("差",H1894,1),0)&gt;0,"Trip",IFERROR(FIND("trip",H1894,1),0)&gt;0,"Trip",IFERROR(FIND("假",H1894,1),0)&gt;0,"Leave",IFERROR(FIND("leave",H1894,1),0)&gt;0,"Leave",IFERROR(FIND("补单",H1894,1),0)&gt;0,"Supp",IFERROR(FIND("Replenishment",H1894,1),0)&gt;0,"Supp",1=1,H1894)</f>
        <v>0</v>
      </c>
      <c r="L1894" s="17">
        <f t="shared" si="29"/>
        <v>0</v>
      </c>
      <c r="M1894" s="17" cm="1">
        <f t="array" ref="M1894">_xlfn.IFS(IFERROR(FIND("事假",H1894,1),0)&gt;0,"Unpaid",IFERROR(FIND("年休假",H1894,1),0)&gt;0,"Annual",IFERROR(FIND("产",H1894,1),0)&gt;0,"Welfare",IFERROR(FIND("婚",H1894,1),0)&gt;0,"Welfare",IFERROR(FIND("育",H1894,1),0)&gt;0,"Welfare",IFERROR(FIND("丧",H1894,1),0)&gt;0,"Welfare",IFERROR(FIND("Annual",H1894,1),0)&gt;0,"Annual",IFERROR(FIND("annual",H1894,1),0)&gt;0,"Annual",IFERROR(FIND("病假",H1894,1),0)&gt;0,"Sick",IFERROR(FIND("sick",H1894,1),0)&gt;0,"Sick",IFERROR(FIND("Leave",H1894,1),0)&gt;0,"Unpaid",IFERROR(FIND("unpaid",H1894,1),0)&gt;0,"Unpaid",IFERROR(FIND("welfare",H1894,1),0)&gt;0,"Welfare",1=1,H1894)</f>
        <v>0</v>
      </c>
    </row>
    <row r="1895" spans="11:13">
      <c r="K1895" s="17" cm="1">
        <f t="array" ref="K1895">_xlfn.IFS(IFERROR(FIND("差",H1895,1),0)&gt;0,"Trip",IFERROR(FIND("trip",H1895,1),0)&gt;0,"Trip",IFERROR(FIND("假",H1895,1),0)&gt;0,"Leave",IFERROR(FIND("leave",H1895,1),0)&gt;0,"Leave",IFERROR(FIND("补单",H1895,1),0)&gt;0,"Supp",IFERROR(FIND("Replenishment",H1895,1),0)&gt;0,"Supp",1=1,H1895)</f>
        <v>0</v>
      </c>
      <c r="L1895" s="17">
        <f t="shared" si="29"/>
        <v>0</v>
      </c>
      <c r="M1895" s="17" cm="1">
        <f t="array" ref="M1895">_xlfn.IFS(IFERROR(FIND("事假",H1895,1),0)&gt;0,"Unpaid",IFERROR(FIND("年休假",H1895,1),0)&gt;0,"Annual",IFERROR(FIND("产",H1895,1),0)&gt;0,"Welfare",IFERROR(FIND("婚",H1895,1),0)&gt;0,"Welfare",IFERROR(FIND("育",H1895,1),0)&gt;0,"Welfare",IFERROR(FIND("丧",H1895,1),0)&gt;0,"Welfare",IFERROR(FIND("Annual",H1895,1),0)&gt;0,"Annual",IFERROR(FIND("annual",H1895,1),0)&gt;0,"Annual",IFERROR(FIND("病假",H1895,1),0)&gt;0,"Sick",IFERROR(FIND("sick",H1895,1),0)&gt;0,"Sick",IFERROR(FIND("Leave",H1895,1),0)&gt;0,"Unpaid",IFERROR(FIND("unpaid",H1895,1),0)&gt;0,"Unpaid",IFERROR(FIND("welfare",H1895,1),0)&gt;0,"Welfare",1=1,H1895)</f>
        <v>0</v>
      </c>
    </row>
    <row r="1896" spans="11:13">
      <c r="K1896" s="17" cm="1">
        <f t="array" ref="K1896">_xlfn.IFS(IFERROR(FIND("差",H1896,1),0)&gt;0,"Trip",IFERROR(FIND("trip",H1896,1),0)&gt;0,"Trip",IFERROR(FIND("假",H1896,1),0)&gt;0,"Leave",IFERROR(FIND("leave",H1896,1),0)&gt;0,"Leave",IFERROR(FIND("补单",H1896,1),0)&gt;0,"Supp",IFERROR(FIND("Replenishment",H1896,1),0)&gt;0,"Supp",1=1,H1896)</f>
        <v>0</v>
      </c>
      <c r="L1896" s="17">
        <f t="shared" si="29"/>
        <v>0</v>
      </c>
      <c r="M1896" s="17" cm="1">
        <f t="array" ref="M1896">_xlfn.IFS(IFERROR(FIND("事假",H1896,1),0)&gt;0,"Unpaid",IFERROR(FIND("年休假",H1896,1),0)&gt;0,"Annual",IFERROR(FIND("产",H1896,1),0)&gt;0,"Welfare",IFERROR(FIND("婚",H1896,1),0)&gt;0,"Welfare",IFERROR(FIND("育",H1896,1),0)&gt;0,"Welfare",IFERROR(FIND("丧",H1896,1),0)&gt;0,"Welfare",IFERROR(FIND("Annual",H1896,1),0)&gt;0,"Annual",IFERROR(FIND("annual",H1896,1),0)&gt;0,"Annual",IFERROR(FIND("病假",H1896,1),0)&gt;0,"Sick",IFERROR(FIND("sick",H1896,1),0)&gt;0,"Sick",IFERROR(FIND("Leave",H1896,1),0)&gt;0,"Unpaid",IFERROR(FIND("unpaid",H1896,1),0)&gt;0,"Unpaid",IFERROR(FIND("welfare",H1896,1),0)&gt;0,"Welfare",1=1,H1896)</f>
        <v>0</v>
      </c>
    </row>
    <row r="1897" spans="11:13">
      <c r="K1897" s="17" cm="1">
        <f t="array" ref="K1897">_xlfn.IFS(IFERROR(FIND("差",H1897,1),0)&gt;0,"Trip",IFERROR(FIND("trip",H1897,1),0)&gt;0,"Trip",IFERROR(FIND("假",H1897,1),0)&gt;0,"Leave",IFERROR(FIND("leave",H1897,1),0)&gt;0,"Leave",IFERROR(FIND("补单",H1897,1),0)&gt;0,"Supp",IFERROR(FIND("Replenishment",H1897,1),0)&gt;0,"Supp",1=1,H1897)</f>
        <v>0</v>
      </c>
      <c r="L1897" s="17">
        <f t="shared" si="29"/>
        <v>0</v>
      </c>
      <c r="M1897" s="17" cm="1">
        <f t="array" ref="M1897">_xlfn.IFS(IFERROR(FIND("事假",H1897,1),0)&gt;0,"Unpaid",IFERROR(FIND("年休假",H1897,1),0)&gt;0,"Annual",IFERROR(FIND("产",H1897,1),0)&gt;0,"Welfare",IFERROR(FIND("婚",H1897,1),0)&gt;0,"Welfare",IFERROR(FIND("育",H1897,1),0)&gt;0,"Welfare",IFERROR(FIND("丧",H1897,1),0)&gt;0,"Welfare",IFERROR(FIND("Annual",H1897,1),0)&gt;0,"Annual",IFERROR(FIND("annual",H1897,1),0)&gt;0,"Annual",IFERROR(FIND("病假",H1897,1),0)&gt;0,"Sick",IFERROR(FIND("sick",H1897,1),0)&gt;0,"Sick",IFERROR(FIND("Leave",H1897,1),0)&gt;0,"Unpaid",IFERROR(FIND("unpaid",H1897,1),0)&gt;0,"Unpaid",IFERROR(FIND("welfare",H1897,1),0)&gt;0,"Welfare",1=1,H1897)</f>
        <v>0</v>
      </c>
    </row>
    <row r="1898" spans="11:13">
      <c r="K1898" s="17" cm="1">
        <f t="array" ref="K1898">_xlfn.IFS(IFERROR(FIND("差",H1898,1),0)&gt;0,"Trip",IFERROR(FIND("trip",H1898,1),0)&gt;0,"Trip",IFERROR(FIND("假",H1898,1),0)&gt;0,"Leave",IFERROR(FIND("leave",H1898,1),0)&gt;0,"Leave",IFERROR(FIND("补单",H1898,1),0)&gt;0,"Supp",IFERROR(FIND("Replenishment",H1898,1),0)&gt;0,"Supp",1=1,H1898)</f>
        <v>0</v>
      </c>
      <c r="L1898" s="17">
        <f t="shared" si="29"/>
        <v>0</v>
      </c>
      <c r="M1898" s="17" cm="1">
        <f t="array" ref="M1898">_xlfn.IFS(IFERROR(FIND("事假",H1898,1),0)&gt;0,"Unpaid",IFERROR(FIND("年休假",H1898,1),0)&gt;0,"Annual",IFERROR(FIND("产",H1898,1),0)&gt;0,"Welfare",IFERROR(FIND("婚",H1898,1),0)&gt;0,"Welfare",IFERROR(FIND("育",H1898,1),0)&gt;0,"Welfare",IFERROR(FIND("丧",H1898,1),0)&gt;0,"Welfare",IFERROR(FIND("Annual",H1898,1),0)&gt;0,"Annual",IFERROR(FIND("annual",H1898,1),0)&gt;0,"Annual",IFERROR(FIND("病假",H1898,1),0)&gt;0,"Sick",IFERROR(FIND("sick",H1898,1),0)&gt;0,"Sick",IFERROR(FIND("Leave",H1898,1),0)&gt;0,"Unpaid",IFERROR(FIND("unpaid",H1898,1),0)&gt;0,"Unpaid",IFERROR(FIND("welfare",H1898,1),0)&gt;0,"Welfare",1=1,H1898)</f>
        <v>0</v>
      </c>
    </row>
    <row r="1899" spans="11:13">
      <c r="K1899" s="17" cm="1">
        <f t="array" ref="K1899">_xlfn.IFS(IFERROR(FIND("差",H1899,1),0)&gt;0,"Trip",IFERROR(FIND("trip",H1899,1),0)&gt;0,"Trip",IFERROR(FIND("假",H1899,1),0)&gt;0,"Leave",IFERROR(FIND("leave",H1899,1),0)&gt;0,"Leave",IFERROR(FIND("补单",H1899,1),0)&gt;0,"Supp",IFERROR(FIND("Replenishment",H1899,1),0)&gt;0,"Supp",1=1,H1899)</f>
        <v>0</v>
      </c>
      <c r="L1899" s="17">
        <f t="shared" si="29"/>
        <v>0</v>
      </c>
      <c r="M1899" s="17" cm="1">
        <f t="array" ref="M1899">_xlfn.IFS(IFERROR(FIND("事假",H1899,1),0)&gt;0,"Unpaid",IFERROR(FIND("年休假",H1899,1),0)&gt;0,"Annual",IFERROR(FIND("产",H1899,1),0)&gt;0,"Welfare",IFERROR(FIND("婚",H1899,1),0)&gt;0,"Welfare",IFERROR(FIND("育",H1899,1),0)&gt;0,"Welfare",IFERROR(FIND("丧",H1899,1),0)&gt;0,"Welfare",IFERROR(FIND("Annual",H1899,1),0)&gt;0,"Annual",IFERROR(FIND("annual",H1899,1),0)&gt;0,"Annual",IFERROR(FIND("病假",H1899,1),0)&gt;0,"Sick",IFERROR(FIND("sick",H1899,1),0)&gt;0,"Sick",IFERROR(FIND("Leave",H1899,1),0)&gt;0,"Unpaid",IFERROR(FIND("unpaid",H1899,1),0)&gt;0,"Unpaid",IFERROR(FIND("welfare",H1899,1),0)&gt;0,"Welfare",1=1,H1899)</f>
        <v>0</v>
      </c>
    </row>
    <row r="1900" spans="11:13">
      <c r="K1900" s="17" cm="1">
        <f t="array" ref="K1900">_xlfn.IFS(IFERROR(FIND("差",H1900,1),0)&gt;0,"Trip",IFERROR(FIND("trip",H1900,1),0)&gt;0,"Trip",IFERROR(FIND("假",H1900,1),0)&gt;0,"Leave",IFERROR(FIND("leave",H1900,1),0)&gt;0,"Leave",IFERROR(FIND("补单",H1900,1),0)&gt;0,"Supp",IFERROR(FIND("Replenishment",H1900,1),0)&gt;0,"Supp",1=1,H1900)</f>
        <v>0</v>
      </c>
      <c r="L1900" s="17">
        <f t="shared" si="29"/>
        <v>0</v>
      </c>
      <c r="M1900" s="17" cm="1">
        <f t="array" ref="M1900">_xlfn.IFS(IFERROR(FIND("事假",H1900,1),0)&gt;0,"Unpaid",IFERROR(FIND("年休假",H1900,1),0)&gt;0,"Annual",IFERROR(FIND("产",H1900,1),0)&gt;0,"Welfare",IFERROR(FIND("婚",H1900,1),0)&gt;0,"Welfare",IFERROR(FIND("育",H1900,1),0)&gt;0,"Welfare",IFERROR(FIND("丧",H1900,1),0)&gt;0,"Welfare",IFERROR(FIND("Annual",H1900,1),0)&gt;0,"Annual",IFERROR(FIND("annual",H1900,1),0)&gt;0,"Annual",IFERROR(FIND("病假",H1900,1),0)&gt;0,"Sick",IFERROR(FIND("sick",H1900,1),0)&gt;0,"Sick",IFERROR(FIND("Leave",H1900,1),0)&gt;0,"Unpaid",IFERROR(FIND("unpaid",H1900,1),0)&gt;0,"Unpaid",IFERROR(FIND("welfare",H1900,1),0)&gt;0,"Welfare",1=1,H1900)</f>
        <v>0</v>
      </c>
    </row>
    <row r="1901" spans="11:13">
      <c r="K1901" s="17" cm="1">
        <f t="array" ref="K1901">_xlfn.IFS(IFERROR(FIND("差",H1901,1),0)&gt;0,"Trip",IFERROR(FIND("trip",H1901,1),0)&gt;0,"Trip",IFERROR(FIND("假",H1901,1),0)&gt;0,"Leave",IFERROR(FIND("leave",H1901,1),0)&gt;0,"Leave",IFERROR(FIND("补单",H1901,1),0)&gt;0,"Supp",IFERROR(FIND("Replenishment",H1901,1),0)&gt;0,"Supp",1=1,H1901)</f>
        <v>0</v>
      </c>
      <c r="L1901" s="17">
        <f t="shared" si="29"/>
        <v>0</v>
      </c>
      <c r="M1901" s="17" cm="1">
        <f t="array" ref="M1901">_xlfn.IFS(IFERROR(FIND("事假",H1901,1),0)&gt;0,"Unpaid",IFERROR(FIND("年休假",H1901,1),0)&gt;0,"Annual",IFERROR(FIND("产",H1901,1),0)&gt;0,"Welfare",IFERROR(FIND("婚",H1901,1),0)&gt;0,"Welfare",IFERROR(FIND("育",H1901,1),0)&gt;0,"Welfare",IFERROR(FIND("丧",H1901,1),0)&gt;0,"Welfare",IFERROR(FIND("Annual",H1901,1),0)&gt;0,"Annual",IFERROR(FIND("annual",H1901,1),0)&gt;0,"Annual",IFERROR(FIND("病假",H1901,1),0)&gt;0,"Sick",IFERROR(FIND("sick",H1901,1),0)&gt;0,"Sick",IFERROR(FIND("Leave",H1901,1),0)&gt;0,"Unpaid",IFERROR(FIND("unpaid",H1901,1),0)&gt;0,"Unpaid",IFERROR(FIND("welfare",H1901,1),0)&gt;0,"Welfare",1=1,H1901)</f>
        <v>0</v>
      </c>
    </row>
    <row r="1902" spans="11:13">
      <c r="K1902" s="17" cm="1">
        <f t="array" ref="K1902">_xlfn.IFS(IFERROR(FIND("差",H1902,1),0)&gt;0,"Trip",IFERROR(FIND("trip",H1902,1),0)&gt;0,"Trip",IFERROR(FIND("假",H1902,1),0)&gt;0,"Leave",IFERROR(FIND("leave",H1902,1),0)&gt;0,"Leave",IFERROR(FIND("补单",H1902,1),0)&gt;0,"Supp",IFERROR(FIND("Replenishment",H1902,1),0)&gt;0,"Supp",1=1,H1902)</f>
        <v>0</v>
      </c>
      <c r="L1902" s="17">
        <f t="shared" si="29"/>
        <v>0</v>
      </c>
      <c r="M1902" s="17" cm="1">
        <f t="array" ref="M1902">_xlfn.IFS(IFERROR(FIND("事假",H1902,1),0)&gt;0,"Unpaid",IFERROR(FIND("年休假",H1902,1),0)&gt;0,"Annual",IFERROR(FIND("产",H1902,1),0)&gt;0,"Welfare",IFERROR(FIND("婚",H1902,1),0)&gt;0,"Welfare",IFERROR(FIND("育",H1902,1),0)&gt;0,"Welfare",IFERROR(FIND("丧",H1902,1),0)&gt;0,"Welfare",IFERROR(FIND("Annual",H1902,1),0)&gt;0,"Annual",IFERROR(FIND("annual",H1902,1),0)&gt;0,"Annual",IFERROR(FIND("病假",H1902,1),0)&gt;0,"Sick",IFERROR(FIND("sick",H1902,1),0)&gt;0,"Sick",IFERROR(FIND("Leave",H1902,1),0)&gt;0,"Unpaid",IFERROR(FIND("unpaid",H1902,1),0)&gt;0,"Unpaid",IFERROR(FIND("welfare",H1902,1),0)&gt;0,"Welfare",1=1,H1902)</f>
        <v>0</v>
      </c>
    </row>
    <row r="1903" spans="11:13">
      <c r="K1903" s="17" cm="1">
        <f t="array" ref="K1903">_xlfn.IFS(IFERROR(FIND("差",H1903,1),0)&gt;0,"Trip",IFERROR(FIND("trip",H1903,1),0)&gt;0,"Trip",IFERROR(FIND("假",H1903,1),0)&gt;0,"Leave",IFERROR(FIND("leave",H1903,1),0)&gt;0,"Leave",IFERROR(FIND("补单",H1903,1),0)&gt;0,"Supp",IFERROR(FIND("Replenishment",H1903,1),0)&gt;0,"Supp",1=1,H1903)</f>
        <v>0</v>
      </c>
      <c r="L1903" s="17">
        <f t="shared" si="29"/>
        <v>0</v>
      </c>
      <c r="M1903" s="17" cm="1">
        <f t="array" ref="M1903">_xlfn.IFS(IFERROR(FIND("事假",H1903,1),0)&gt;0,"Unpaid",IFERROR(FIND("年休假",H1903,1),0)&gt;0,"Annual",IFERROR(FIND("产",H1903,1),0)&gt;0,"Welfare",IFERROR(FIND("婚",H1903,1),0)&gt;0,"Welfare",IFERROR(FIND("育",H1903,1),0)&gt;0,"Welfare",IFERROR(FIND("丧",H1903,1),0)&gt;0,"Welfare",IFERROR(FIND("Annual",H1903,1),0)&gt;0,"Annual",IFERROR(FIND("annual",H1903,1),0)&gt;0,"Annual",IFERROR(FIND("病假",H1903,1),0)&gt;0,"Sick",IFERROR(FIND("sick",H1903,1),0)&gt;0,"Sick",IFERROR(FIND("Leave",H1903,1),0)&gt;0,"Unpaid",IFERROR(FIND("unpaid",H1903,1),0)&gt;0,"Unpaid",IFERROR(FIND("welfare",H1903,1),0)&gt;0,"Welfare",1=1,H1903)</f>
        <v>0</v>
      </c>
    </row>
    <row r="1904" spans="11:13">
      <c r="K1904" s="17" cm="1">
        <f t="array" ref="K1904">_xlfn.IFS(IFERROR(FIND("差",H1904,1),0)&gt;0,"Trip",IFERROR(FIND("trip",H1904,1),0)&gt;0,"Trip",IFERROR(FIND("假",H1904,1),0)&gt;0,"Leave",IFERROR(FIND("leave",H1904,1),0)&gt;0,"Leave",IFERROR(FIND("补单",H1904,1),0)&gt;0,"Supp",IFERROR(FIND("Replenishment",H1904,1),0)&gt;0,"Supp",1=1,H1904)</f>
        <v>0</v>
      </c>
      <c r="L1904" s="17">
        <f t="shared" si="29"/>
        <v>0</v>
      </c>
      <c r="M1904" s="17" cm="1">
        <f t="array" ref="M1904">_xlfn.IFS(IFERROR(FIND("事假",H1904,1),0)&gt;0,"Unpaid",IFERROR(FIND("年休假",H1904,1),0)&gt;0,"Annual",IFERROR(FIND("产",H1904,1),0)&gt;0,"Welfare",IFERROR(FIND("婚",H1904,1),0)&gt;0,"Welfare",IFERROR(FIND("育",H1904,1),0)&gt;0,"Welfare",IFERROR(FIND("丧",H1904,1),0)&gt;0,"Welfare",IFERROR(FIND("Annual",H1904,1),0)&gt;0,"Annual",IFERROR(FIND("annual",H1904,1),0)&gt;0,"Annual",IFERROR(FIND("病假",H1904,1),0)&gt;0,"Sick",IFERROR(FIND("sick",H1904,1),0)&gt;0,"Sick",IFERROR(FIND("Leave",H1904,1),0)&gt;0,"Unpaid",IFERROR(FIND("unpaid",H1904,1),0)&gt;0,"Unpaid",IFERROR(FIND("welfare",H1904,1),0)&gt;0,"Welfare",1=1,H1904)</f>
        <v>0</v>
      </c>
    </row>
    <row r="1905" spans="11:13">
      <c r="K1905" s="17" cm="1">
        <f t="array" ref="K1905">_xlfn.IFS(IFERROR(FIND("差",H1905,1),0)&gt;0,"Trip",IFERROR(FIND("trip",H1905,1),0)&gt;0,"Trip",IFERROR(FIND("假",H1905,1),0)&gt;0,"Leave",IFERROR(FIND("leave",H1905,1),0)&gt;0,"Leave",IFERROR(FIND("补单",H1905,1),0)&gt;0,"Supp",IFERROR(FIND("Replenishment",H1905,1),0)&gt;0,"Supp",1=1,H1905)</f>
        <v>0</v>
      </c>
      <c r="L1905" s="17">
        <f t="shared" si="29"/>
        <v>0</v>
      </c>
      <c r="M1905" s="17" cm="1">
        <f t="array" ref="M1905">_xlfn.IFS(IFERROR(FIND("事假",H1905,1),0)&gt;0,"Unpaid",IFERROR(FIND("年休假",H1905,1),0)&gt;0,"Annual",IFERROR(FIND("产",H1905,1),0)&gt;0,"Welfare",IFERROR(FIND("婚",H1905,1),0)&gt;0,"Welfare",IFERROR(FIND("育",H1905,1),0)&gt;0,"Welfare",IFERROR(FIND("丧",H1905,1),0)&gt;0,"Welfare",IFERROR(FIND("Annual",H1905,1),0)&gt;0,"Annual",IFERROR(FIND("annual",H1905,1),0)&gt;0,"Annual",IFERROR(FIND("病假",H1905,1),0)&gt;0,"Sick",IFERROR(FIND("sick",H1905,1),0)&gt;0,"Sick",IFERROR(FIND("Leave",H1905,1),0)&gt;0,"Unpaid",IFERROR(FIND("unpaid",H1905,1),0)&gt;0,"Unpaid",IFERROR(FIND("welfare",H1905,1),0)&gt;0,"Welfare",1=1,H1905)</f>
        <v>0</v>
      </c>
    </row>
    <row r="1906" spans="11:13">
      <c r="K1906" s="17" cm="1">
        <f t="array" ref="K1906">_xlfn.IFS(IFERROR(FIND("差",H1906,1),0)&gt;0,"Trip",IFERROR(FIND("trip",H1906,1),0)&gt;0,"Trip",IFERROR(FIND("假",H1906,1),0)&gt;0,"Leave",IFERROR(FIND("leave",H1906,1),0)&gt;0,"Leave",IFERROR(FIND("补单",H1906,1),0)&gt;0,"Supp",IFERROR(FIND("Replenishment",H1906,1),0)&gt;0,"Supp",1=1,H1906)</f>
        <v>0</v>
      </c>
      <c r="L1906" s="17">
        <f t="shared" si="29"/>
        <v>0</v>
      </c>
      <c r="M1906" s="17" cm="1">
        <f t="array" ref="M1906">_xlfn.IFS(IFERROR(FIND("事假",H1906,1),0)&gt;0,"Unpaid",IFERROR(FIND("年休假",H1906,1),0)&gt;0,"Annual",IFERROR(FIND("产",H1906,1),0)&gt;0,"Welfare",IFERROR(FIND("婚",H1906,1),0)&gt;0,"Welfare",IFERROR(FIND("育",H1906,1),0)&gt;0,"Welfare",IFERROR(FIND("丧",H1906,1),0)&gt;0,"Welfare",IFERROR(FIND("Annual",H1906,1),0)&gt;0,"Annual",IFERROR(FIND("annual",H1906,1),0)&gt;0,"Annual",IFERROR(FIND("病假",H1906,1),0)&gt;0,"Sick",IFERROR(FIND("sick",H1906,1),0)&gt;0,"Sick",IFERROR(FIND("Leave",H1906,1),0)&gt;0,"Unpaid",IFERROR(FIND("unpaid",H1906,1),0)&gt;0,"Unpaid",IFERROR(FIND("welfare",H1906,1),0)&gt;0,"Welfare",1=1,H1906)</f>
        <v>0</v>
      </c>
    </row>
    <row r="1907" spans="11:13">
      <c r="K1907" s="17" cm="1">
        <f t="array" ref="K1907">_xlfn.IFS(IFERROR(FIND("差",H1907,1),0)&gt;0,"Trip",IFERROR(FIND("trip",H1907,1),0)&gt;0,"Trip",IFERROR(FIND("假",H1907,1),0)&gt;0,"Leave",IFERROR(FIND("leave",H1907,1),0)&gt;0,"Leave",IFERROR(FIND("补单",H1907,1),0)&gt;0,"Supp",IFERROR(FIND("Replenishment",H1907,1),0)&gt;0,"Supp",1=1,H1907)</f>
        <v>0</v>
      </c>
      <c r="L1907" s="17">
        <f t="shared" si="29"/>
        <v>0</v>
      </c>
      <c r="M1907" s="17" cm="1">
        <f t="array" ref="M1907">_xlfn.IFS(IFERROR(FIND("事假",H1907,1),0)&gt;0,"Unpaid",IFERROR(FIND("年休假",H1907,1),0)&gt;0,"Annual",IFERROR(FIND("产",H1907,1),0)&gt;0,"Welfare",IFERROR(FIND("婚",H1907,1),0)&gt;0,"Welfare",IFERROR(FIND("育",H1907,1),0)&gt;0,"Welfare",IFERROR(FIND("丧",H1907,1),0)&gt;0,"Welfare",IFERROR(FIND("Annual",H1907,1),0)&gt;0,"Annual",IFERROR(FIND("annual",H1907,1),0)&gt;0,"Annual",IFERROR(FIND("病假",H1907,1),0)&gt;0,"Sick",IFERROR(FIND("sick",H1907,1),0)&gt;0,"Sick",IFERROR(FIND("Leave",H1907,1),0)&gt;0,"Unpaid",IFERROR(FIND("unpaid",H1907,1),0)&gt;0,"Unpaid",IFERROR(FIND("welfare",H1907,1),0)&gt;0,"Welfare",1=1,H1907)</f>
        <v>0</v>
      </c>
    </row>
    <row r="1908" spans="11:13">
      <c r="K1908" s="17" cm="1">
        <f t="array" ref="K1908">_xlfn.IFS(IFERROR(FIND("差",H1908,1),0)&gt;0,"Trip",IFERROR(FIND("trip",H1908,1),0)&gt;0,"Trip",IFERROR(FIND("假",H1908,1),0)&gt;0,"Leave",IFERROR(FIND("leave",H1908,1),0)&gt;0,"Leave",IFERROR(FIND("补单",H1908,1),0)&gt;0,"Supp",IFERROR(FIND("Replenishment",H1908,1),0)&gt;0,"Supp",1=1,H1908)</f>
        <v>0</v>
      </c>
      <c r="L1908" s="17">
        <f t="shared" si="29"/>
        <v>0</v>
      </c>
      <c r="M1908" s="17" cm="1">
        <f t="array" ref="M1908">_xlfn.IFS(IFERROR(FIND("事假",H1908,1),0)&gt;0,"Unpaid",IFERROR(FIND("年休假",H1908,1),0)&gt;0,"Annual",IFERROR(FIND("产",H1908,1),0)&gt;0,"Welfare",IFERROR(FIND("婚",H1908,1),0)&gt;0,"Welfare",IFERROR(FIND("育",H1908,1),0)&gt;0,"Welfare",IFERROR(FIND("丧",H1908,1),0)&gt;0,"Welfare",IFERROR(FIND("Annual",H1908,1),0)&gt;0,"Annual",IFERROR(FIND("annual",H1908,1),0)&gt;0,"Annual",IFERROR(FIND("病假",H1908,1),0)&gt;0,"Sick",IFERROR(FIND("sick",H1908,1),0)&gt;0,"Sick",IFERROR(FIND("Leave",H1908,1),0)&gt;0,"Unpaid",IFERROR(FIND("unpaid",H1908,1),0)&gt;0,"Unpaid",IFERROR(FIND("welfare",H1908,1),0)&gt;0,"Welfare",1=1,H1908)</f>
        <v>0</v>
      </c>
    </row>
    <row r="1909" spans="11:13">
      <c r="K1909" s="17" cm="1">
        <f t="array" ref="K1909">_xlfn.IFS(IFERROR(FIND("差",H1909,1),0)&gt;0,"Trip",IFERROR(FIND("trip",H1909,1),0)&gt;0,"Trip",IFERROR(FIND("假",H1909,1),0)&gt;0,"Leave",IFERROR(FIND("leave",H1909,1),0)&gt;0,"Leave",IFERROR(FIND("补单",H1909,1),0)&gt;0,"Supp",IFERROR(FIND("Replenishment",H1909,1),0)&gt;0,"Supp",1=1,H1909)</f>
        <v>0</v>
      </c>
      <c r="L1909" s="17">
        <f t="shared" si="29"/>
        <v>0</v>
      </c>
      <c r="M1909" s="17" cm="1">
        <f t="array" ref="M1909">_xlfn.IFS(IFERROR(FIND("事假",H1909,1),0)&gt;0,"Unpaid",IFERROR(FIND("年休假",H1909,1),0)&gt;0,"Annual",IFERROR(FIND("产",H1909,1),0)&gt;0,"Welfare",IFERROR(FIND("婚",H1909,1),0)&gt;0,"Welfare",IFERROR(FIND("育",H1909,1),0)&gt;0,"Welfare",IFERROR(FIND("丧",H1909,1),0)&gt;0,"Welfare",IFERROR(FIND("Annual",H1909,1),0)&gt;0,"Annual",IFERROR(FIND("annual",H1909,1),0)&gt;0,"Annual",IFERROR(FIND("病假",H1909,1),0)&gt;0,"Sick",IFERROR(FIND("sick",H1909,1),0)&gt;0,"Sick",IFERROR(FIND("Leave",H1909,1),0)&gt;0,"Unpaid",IFERROR(FIND("unpaid",H1909,1),0)&gt;0,"Unpaid",IFERROR(FIND("welfare",H1909,1),0)&gt;0,"Welfare",1=1,H1909)</f>
        <v>0</v>
      </c>
    </row>
    <row r="1910" spans="11:13">
      <c r="K1910" s="17" cm="1">
        <f t="array" ref="K1910">_xlfn.IFS(IFERROR(FIND("差",H1910,1),0)&gt;0,"Trip",IFERROR(FIND("trip",H1910,1),0)&gt;0,"Trip",IFERROR(FIND("假",H1910,1),0)&gt;0,"Leave",IFERROR(FIND("leave",H1910,1),0)&gt;0,"Leave",IFERROR(FIND("补单",H1910,1),0)&gt;0,"Supp",IFERROR(FIND("Replenishment",H1910,1),0)&gt;0,"Supp",1=1,H1910)</f>
        <v>0</v>
      </c>
      <c r="L1910" s="17">
        <f t="shared" si="29"/>
        <v>0</v>
      </c>
      <c r="M1910" s="17" cm="1">
        <f t="array" ref="M1910">_xlfn.IFS(IFERROR(FIND("事假",H1910,1),0)&gt;0,"Unpaid",IFERROR(FIND("年休假",H1910,1),0)&gt;0,"Annual",IFERROR(FIND("产",H1910,1),0)&gt;0,"Welfare",IFERROR(FIND("婚",H1910,1),0)&gt;0,"Welfare",IFERROR(FIND("育",H1910,1),0)&gt;0,"Welfare",IFERROR(FIND("丧",H1910,1),0)&gt;0,"Welfare",IFERROR(FIND("Annual",H1910,1),0)&gt;0,"Annual",IFERROR(FIND("annual",H1910,1),0)&gt;0,"Annual",IFERROR(FIND("病假",H1910,1),0)&gt;0,"Sick",IFERROR(FIND("sick",H1910,1),0)&gt;0,"Sick",IFERROR(FIND("Leave",H1910,1),0)&gt;0,"Unpaid",IFERROR(FIND("unpaid",H1910,1),0)&gt;0,"Unpaid",IFERROR(FIND("welfare",H1910,1),0)&gt;0,"Welfare",1=1,H1910)</f>
        <v>0</v>
      </c>
    </row>
    <row r="1911" spans="11:13">
      <c r="K1911" s="17" cm="1">
        <f t="array" ref="K1911">_xlfn.IFS(IFERROR(FIND("差",H1911,1),0)&gt;0,"Trip",IFERROR(FIND("trip",H1911,1),0)&gt;0,"Trip",IFERROR(FIND("假",H1911,1),0)&gt;0,"Leave",IFERROR(FIND("leave",H1911,1),0)&gt;0,"Leave",IFERROR(FIND("补单",H1911,1),0)&gt;0,"Supp",IFERROR(FIND("Replenishment",H1911,1),0)&gt;0,"Supp",1=1,H1911)</f>
        <v>0</v>
      </c>
      <c r="L1911" s="17">
        <f t="shared" si="29"/>
        <v>0</v>
      </c>
      <c r="M1911" s="17" cm="1">
        <f t="array" ref="M1911">_xlfn.IFS(IFERROR(FIND("事假",H1911,1),0)&gt;0,"Unpaid",IFERROR(FIND("年休假",H1911,1),0)&gt;0,"Annual",IFERROR(FIND("产",H1911,1),0)&gt;0,"Welfare",IFERROR(FIND("婚",H1911,1),0)&gt;0,"Welfare",IFERROR(FIND("育",H1911,1),0)&gt;0,"Welfare",IFERROR(FIND("丧",H1911,1),0)&gt;0,"Welfare",IFERROR(FIND("Annual",H1911,1),0)&gt;0,"Annual",IFERROR(FIND("annual",H1911,1),0)&gt;0,"Annual",IFERROR(FIND("病假",H1911,1),0)&gt;0,"Sick",IFERROR(FIND("sick",H1911,1),0)&gt;0,"Sick",IFERROR(FIND("Leave",H1911,1),0)&gt;0,"Unpaid",IFERROR(FIND("unpaid",H1911,1),0)&gt;0,"Unpaid",IFERROR(FIND("welfare",H1911,1),0)&gt;0,"Welfare",1=1,H1911)</f>
        <v>0</v>
      </c>
    </row>
    <row r="1912" spans="11:13">
      <c r="K1912" s="17" cm="1">
        <f t="array" ref="K1912">_xlfn.IFS(IFERROR(FIND("差",H1912,1),0)&gt;0,"Trip",IFERROR(FIND("trip",H1912,1),0)&gt;0,"Trip",IFERROR(FIND("假",H1912,1),0)&gt;0,"Leave",IFERROR(FIND("leave",H1912,1),0)&gt;0,"Leave",IFERROR(FIND("补单",H1912,1),0)&gt;0,"Supp",IFERROR(FIND("Replenishment",H1912,1),0)&gt;0,"Supp",1=1,H1912)</f>
        <v>0</v>
      </c>
      <c r="L1912" s="17">
        <f t="shared" si="29"/>
        <v>0</v>
      </c>
      <c r="M1912" s="17" cm="1">
        <f t="array" ref="M1912">_xlfn.IFS(IFERROR(FIND("事假",H1912,1),0)&gt;0,"Unpaid",IFERROR(FIND("年休假",H1912,1),0)&gt;0,"Annual",IFERROR(FIND("产",H1912,1),0)&gt;0,"Welfare",IFERROR(FIND("婚",H1912,1),0)&gt;0,"Welfare",IFERROR(FIND("育",H1912,1),0)&gt;0,"Welfare",IFERROR(FIND("丧",H1912,1),0)&gt;0,"Welfare",IFERROR(FIND("Annual",H1912,1),0)&gt;0,"Annual",IFERROR(FIND("annual",H1912,1),0)&gt;0,"Annual",IFERROR(FIND("病假",H1912,1),0)&gt;0,"Sick",IFERROR(FIND("sick",H1912,1),0)&gt;0,"Sick",IFERROR(FIND("Leave",H1912,1),0)&gt;0,"Unpaid",IFERROR(FIND("unpaid",H1912,1),0)&gt;0,"Unpaid",IFERROR(FIND("welfare",H1912,1),0)&gt;0,"Welfare",1=1,H1912)</f>
        <v>0</v>
      </c>
    </row>
    <row r="1913" spans="11:13">
      <c r="K1913" s="17" cm="1">
        <f t="array" ref="K1913">_xlfn.IFS(IFERROR(FIND("差",H1913,1),0)&gt;0,"Trip",IFERROR(FIND("trip",H1913,1),0)&gt;0,"Trip",IFERROR(FIND("假",H1913,1),0)&gt;0,"Leave",IFERROR(FIND("leave",H1913,1),0)&gt;0,"Leave",IFERROR(FIND("补单",H1913,1),0)&gt;0,"Supp",IFERROR(FIND("Replenishment",H1913,1),0)&gt;0,"Supp",1=1,H1913)</f>
        <v>0</v>
      </c>
      <c r="L1913" s="17">
        <f t="shared" si="29"/>
        <v>0</v>
      </c>
      <c r="M1913" s="17" cm="1">
        <f t="array" ref="M1913">_xlfn.IFS(IFERROR(FIND("事假",H1913,1),0)&gt;0,"Unpaid",IFERROR(FIND("年休假",H1913,1),0)&gt;0,"Annual",IFERROR(FIND("产",H1913,1),0)&gt;0,"Welfare",IFERROR(FIND("婚",H1913,1),0)&gt;0,"Welfare",IFERROR(FIND("育",H1913,1),0)&gt;0,"Welfare",IFERROR(FIND("丧",H1913,1),0)&gt;0,"Welfare",IFERROR(FIND("Annual",H1913,1),0)&gt;0,"Annual",IFERROR(FIND("annual",H1913,1),0)&gt;0,"Annual",IFERROR(FIND("病假",H1913,1),0)&gt;0,"Sick",IFERROR(FIND("sick",H1913,1),0)&gt;0,"Sick",IFERROR(FIND("Leave",H1913,1),0)&gt;0,"Unpaid",IFERROR(FIND("unpaid",H1913,1),0)&gt;0,"Unpaid",IFERROR(FIND("welfare",H1913,1),0)&gt;0,"Welfare",1=1,H1913)</f>
        <v>0</v>
      </c>
    </row>
    <row r="1914" spans="11:13">
      <c r="K1914" s="17" cm="1">
        <f t="array" ref="K1914">_xlfn.IFS(IFERROR(FIND("差",H1914,1),0)&gt;0,"Trip",IFERROR(FIND("trip",H1914,1),0)&gt;0,"Trip",IFERROR(FIND("假",H1914,1),0)&gt;0,"Leave",IFERROR(FIND("leave",H1914,1),0)&gt;0,"Leave",IFERROR(FIND("补单",H1914,1),0)&gt;0,"Supp",IFERROR(FIND("Replenishment",H1914,1),0)&gt;0,"Supp",1=1,H1914)</f>
        <v>0</v>
      </c>
      <c r="L1914" s="17">
        <f t="shared" si="29"/>
        <v>0</v>
      </c>
      <c r="M1914" s="17" cm="1">
        <f t="array" ref="M1914">_xlfn.IFS(IFERROR(FIND("事假",H1914,1),0)&gt;0,"Unpaid",IFERROR(FIND("年休假",H1914,1),0)&gt;0,"Annual",IFERROR(FIND("产",H1914,1),0)&gt;0,"Welfare",IFERROR(FIND("婚",H1914,1),0)&gt;0,"Welfare",IFERROR(FIND("育",H1914,1),0)&gt;0,"Welfare",IFERROR(FIND("丧",H1914,1),0)&gt;0,"Welfare",IFERROR(FIND("Annual",H1914,1),0)&gt;0,"Annual",IFERROR(FIND("annual",H1914,1),0)&gt;0,"Annual",IFERROR(FIND("病假",H1914,1),0)&gt;0,"Sick",IFERROR(FIND("sick",H1914,1),0)&gt;0,"Sick",IFERROR(FIND("Leave",H1914,1),0)&gt;0,"Unpaid",IFERROR(FIND("unpaid",H1914,1),0)&gt;0,"Unpaid",IFERROR(FIND("welfare",H1914,1),0)&gt;0,"Welfare",1=1,H1914)</f>
        <v>0</v>
      </c>
    </row>
    <row r="1915" spans="11:13">
      <c r="K1915" s="17" cm="1">
        <f t="array" ref="K1915">_xlfn.IFS(IFERROR(FIND("差",H1915,1),0)&gt;0,"Trip",IFERROR(FIND("trip",H1915,1),0)&gt;0,"Trip",IFERROR(FIND("假",H1915,1),0)&gt;0,"Leave",IFERROR(FIND("leave",H1915,1),0)&gt;0,"Leave",IFERROR(FIND("补单",H1915,1),0)&gt;0,"Supp",IFERROR(FIND("Replenishment",H1915,1),0)&gt;0,"Supp",1=1,H1915)</f>
        <v>0</v>
      </c>
      <c r="L1915" s="17">
        <f t="shared" si="29"/>
        <v>0</v>
      </c>
      <c r="M1915" s="17" cm="1">
        <f t="array" ref="M1915">_xlfn.IFS(IFERROR(FIND("事假",H1915,1),0)&gt;0,"Unpaid",IFERROR(FIND("年休假",H1915,1),0)&gt;0,"Annual",IFERROR(FIND("产",H1915,1),0)&gt;0,"Welfare",IFERROR(FIND("婚",H1915,1),0)&gt;0,"Welfare",IFERROR(FIND("育",H1915,1),0)&gt;0,"Welfare",IFERROR(FIND("丧",H1915,1),0)&gt;0,"Welfare",IFERROR(FIND("Annual",H1915,1),0)&gt;0,"Annual",IFERROR(FIND("annual",H1915,1),0)&gt;0,"Annual",IFERROR(FIND("病假",H1915,1),0)&gt;0,"Sick",IFERROR(FIND("sick",H1915,1),0)&gt;0,"Sick",IFERROR(FIND("Leave",H1915,1),0)&gt;0,"Unpaid",IFERROR(FIND("unpaid",H1915,1),0)&gt;0,"Unpaid",IFERROR(FIND("welfare",H1915,1),0)&gt;0,"Welfare",1=1,H1915)</f>
        <v>0</v>
      </c>
    </row>
    <row r="1916" spans="11:13">
      <c r="K1916" s="17" cm="1">
        <f t="array" ref="K1916">_xlfn.IFS(IFERROR(FIND("差",H1916,1),0)&gt;0,"Trip",IFERROR(FIND("trip",H1916,1),0)&gt;0,"Trip",IFERROR(FIND("假",H1916,1),0)&gt;0,"Leave",IFERROR(FIND("leave",H1916,1),0)&gt;0,"Leave",IFERROR(FIND("补单",H1916,1),0)&gt;0,"Supp",IFERROR(FIND("Replenishment",H1916,1),0)&gt;0,"Supp",1=1,H1916)</f>
        <v>0</v>
      </c>
      <c r="L1916" s="17">
        <f t="shared" si="29"/>
        <v>0</v>
      </c>
      <c r="M1916" s="17" cm="1">
        <f t="array" ref="M1916">_xlfn.IFS(IFERROR(FIND("事假",H1916,1),0)&gt;0,"Unpaid",IFERROR(FIND("年休假",H1916,1),0)&gt;0,"Annual",IFERROR(FIND("产",H1916,1),0)&gt;0,"Welfare",IFERROR(FIND("婚",H1916,1),0)&gt;0,"Welfare",IFERROR(FIND("育",H1916,1),0)&gt;0,"Welfare",IFERROR(FIND("丧",H1916,1),0)&gt;0,"Welfare",IFERROR(FIND("Annual",H1916,1),0)&gt;0,"Annual",IFERROR(FIND("annual",H1916,1),0)&gt;0,"Annual",IFERROR(FIND("病假",H1916,1),0)&gt;0,"Sick",IFERROR(FIND("sick",H1916,1),0)&gt;0,"Sick",IFERROR(FIND("Leave",H1916,1),0)&gt;0,"Unpaid",IFERROR(FIND("unpaid",H1916,1),0)&gt;0,"Unpaid",IFERROR(FIND("welfare",H1916,1),0)&gt;0,"Welfare",1=1,H1916)</f>
        <v>0</v>
      </c>
    </row>
    <row r="1917" spans="11:13">
      <c r="K1917" s="17" cm="1">
        <f t="array" ref="K1917">_xlfn.IFS(IFERROR(FIND("差",H1917,1),0)&gt;0,"Trip",IFERROR(FIND("trip",H1917,1),0)&gt;0,"Trip",IFERROR(FIND("假",H1917,1),0)&gt;0,"Leave",IFERROR(FIND("leave",H1917,1),0)&gt;0,"Leave",IFERROR(FIND("补单",H1917,1),0)&gt;0,"Supp",IFERROR(FIND("Replenishment",H1917,1),0)&gt;0,"Supp",1=1,H1917)</f>
        <v>0</v>
      </c>
      <c r="L1917" s="17">
        <f t="shared" si="29"/>
        <v>0</v>
      </c>
      <c r="M1917" s="17" cm="1">
        <f t="array" ref="M1917">_xlfn.IFS(IFERROR(FIND("事假",H1917,1),0)&gt;0,"Unpaid",IFERROR(FIND("年休假",H1917,1),0)&gt;0,"Annual",IFERROR(FIND("产",H1917,1),0)&gt;0,"Welfare",IFERROR(FIND("婚",H1917,1),0)&gt;0,"Welfare",IFERROR(FIND("育",H1917,1),0)&gt;0,"Welfare",IFERROR(FIND("丧",H1917,1),0)&gt;0,"Welfare",IFERROR(FIND("Annual",H1917,1),0)&gt;0,"Annual",IFERROR(FIND("annual",H1917,1),0)&gt;0,"Annual",IFERROR(FIND("病假",H1917,1),0)&gt;0,"Sick",IFERROR(FIND("sick",H1917,1),0)&gt;0,"Sick",IFERROR(FIND("Leave",H1917,1),0)&gt;0,"Unpaid",IFERROR(FIND("unpaid",H1917,1),0)&gt;0,"Unpaid",IFERROR(FIND("welfare",H1917,1),0)&gt;0,"Welfare",1=1,H1917)</f>
        <v>0</v>
      </c>
    </row>
    <row r="1918" spans="11:13">
      <c r="K1918" s="17" cm="1">
        <f t="array" ref="K1918">_xlfn.IFS(IFERROR(FIND("差",H1918,1),0)&gt;0,"Trip",IFERROR(FIND("trip",H1918,1),0)&gt;0,"Trip",IFERROR(FIND("假",H1918,1),0)&gt;0,"Leave",IFERROR(FIND("leave",H1918,1),0)&gt;0,"Leave",IFERROR(FIND("补单",H1918,1),0)&gt;0,"Supp",IFERROR(FIND("Replenishment",H1918,1),0)&gt;0,"Supp",1=1,H1918)</f>
        <v>0</v>
      </c>
      <c r="L1918" s="17">
        <f t="shared" si="29"/>
        <v>0</v>
      </c>
      <c r="M1918" s="17" cm="1">
        <f t="array" ref="M1918">_xlfn.IFS(IFERROR(FIND("事假",H1918,1),0)&gt;0,"Unpaid",IFERROR(FIND("年休假",H1918,1),0)&gt;0,"Annual",IFERROR(FIND("产",H1918,1),0)&gt;0,"Welfare",IFERROR(FIND("婚",H1918,1),0)&gt;0,"Welfare",IFERROR(FIND("育",H1918,1),0)&gt;0,"Welfare",IFERROR(FIND("丧",H1918,1),0)&gt;0,"Welfare",IFERROR(FIND("Annual",H1918,1),0)&gt;0,"Annual",IFERROR(FIND("annual",H1918,1),0)&gt;0,"Annual",IFERROR(FIND("病假",H1918,1),0)&gt;0,"Sick",IFERROR(FIND("sick",H1918,1),0)&gt;0,"Sick",IFERROR(FIND("Leave",H1918,1),0)&gt;0,"Unpaid",IFERROR(FIND("unpaid",H1918,1),0)&gt;0,"Unpaid",IFERROR(FIND("welfare",H1918,1),0)&gt;0,"Welfare",1=1,H1918)</f>
        <v>0</v>
      </c>
    </row>
    <row r="1919" spans="11:13">
      <c r="K1919" s="17" cm="1">
        <f t="array" ref="K1919">_xlfn.IFS(IFERROR(FIND("差",H1919,1),0)&gt;0,"Trip",IFERROR(FIND("trip",H1919,1),0)&gt;0,"Trip",IFERROR(FIND("假",H1919,1),0)&gt;0,"Leave",IFERROR(FIND("leave",H1919,1),0)&gt;0,"Leave",IFERROR(FIND("补单",H1919,1),0)&gt;0,"Supp",IFERROR(FIND("Replenishment",H1919,1),0)&gt;0,"Supp",1=1,H1919)</f>
        <v>0</v>
      </c>
      <c r="L1919" s="17">
        <f t="shared" si="29"/>
        <v>0</v>
      </c>
      <c r="M1919" s="17" cm="1">
        <f t="array" ref="M1919">_xlfn.IFS(IFERROR(FIND("事假",H1919,1),0)&gt;0,"Unpaid",IFERROR(FIND("年休假",H1919,1),0)&gt;0,"Annual",IFERROR(FIND("产",H1919,1),0)&gt;0,"Welfare",IFERROR(FIND("婚",H1919,1),0)&gt;0,"Welfare",IFERROR(FIND("育",H1919,1),0)&gt;0,"Welfare",IFERROR(FIND("丧",H1919,1),0)&gt;0,"Welfare",IFERROR(FIND("Annual",H1919,1),0)&gt;0,"Annual",IFERROR(FIND("annual",H1919,1),0)&gt;0,"Annual",IFERROR(FIND("病假",H1919,1),0)&gt;0,"Sick",IFERROR(FIND("sick",H1919,1),0)&gt;0,"Sick",IFERROR(FIND("Leave",H1919,1),0)&gt;0,"Unpaid",IFERROR(FIND("unpaid",H1919,1),0)&gt;0,"Unpaid",IFERROR(FIND("welfare",H1919,1),0)&gt;0,"Welfare",1=1,H1919)</f>
        <v>0</v>
      </c>
    </row>
    <row r="1920" spans="11:13">
      <c r="K1920" s="17" cm="1">
        <f t="array" ref="K1920">_xlfn.IFS(IFERROR(FIND("差",H1920,1),0)&gt;0,"Trip",IFERROR(FIND("trip",H1920,1),0)&gt;0,"Trip",IFERROR(FIND("假",H1920,1),0)&gt;0,"Leave",IFERROR(FIND("leave",H1920,1),0)&gt;0,"Leave",IFERROR(FIND("补单",H1920,1),0)&gt;0,"Supp",IFERROR(FIND("Replenishment",H1920,1),0)&gt;0,"Supp",1=1,H1920)</f>
        <v>0</v>
      </c>
      <c r="L1920" s="17">
        <f t="shared" si="29"/>
        <v>0</v>
      </c>
      <c r="M1920" s="17" cm="1">
        <f t="array" ref="M1920">_xlfn.IFS(IFERROR(FIND("事假",H1920,1),0)&gt;0,"Unpaid",IFERROR(FIND("年休假",H1920,1),0)&gt;0,"Annual",IFERROR(FIND("产",H1920,1),0)&gt;0,"Welfare",IFERROR(FIND("婚",H1920,1),0)&gt;0,"Welfare",IFERROR(FIND("育",H1920,1),0)&gt;0,"Welfare",IFERROR(FIND("丧",H1920,1),0)&gt;0,"Welfare",IFERROR(FIND("Annual",H1920,1),0)&gt;0,"Annual",IFERROR(FIND("annual",H1920,1),0)&gt;0,"Annual",IFERROR(FIND("病假",H1920,1),0)&gt;0,"Sick",IFERROR(FIND("sick",H1920,1),0)&gt;0,"Sick",IFERROR(FIND("Leave",H1920,1),0)&gt;0,"Unpaid",IFERROR(FIND("unpaid",H1920,1),0)&gt;0,"Unpaid",IFERROR(FIND("welfare",H1920,1),0)&gt;0,"Welfare",1=1,H1920)</f>
        <v>0</v>
      </c>
    </row>
    <row r="1921" spans="11:13">
      <c r="K1921" s="17" cm="1">
        <f t="array" ref="K1921">_xlfn.IFS(IFERROR(FIND("差",H1921,1),0)&gt;0,"Trip",IFERROR(FIND("trip",H1921,1),0)&gt;0,"Trip",IFERROR(FIND("假",H1921,1),0)&gt;0,"Leave",IFERROR(FIND("leave",H1921,1),0)&gt;0,"Leave",IFERROR(FIND("补单",H1921,1),0)&gt;0,"Supp",IFERROR(FIND("Replenishment",H1921,1),0)&gt;0,"Supp",1=1,H1921)</f>
        <v>0</v>
      </c>
      <c r="L1921" s="17">
        <f t="shared" si="29"/>
        <v>0</v>
      </c>
      <c r="M1921" s="17" cm="1">
        <f t="array" ref="M1921">_xlfn.IFS(IFERROR(FIND("事假",H1921,1),0)&gt;0,"Unpaid",IFERROR(FIND("年休假",H1921,1),0)&gt;0,"Annual",IFERROR(FIND("产",H1921,1),0)&gt;0,"Welfare",IFERROR(FIND("婚",H1921,1),0)&gt;0,"Welfare",IFERROR(FIND("育",H1921,1),0)&gt;0,"Welfare",IFERROR(FIND("丧",H1921,1),0)&gt;0,"Welfare",IFERROR(FIND("Annual",H1921,1),0)&gt;0,"Annual",IFERROR(FIND("annual",H1921,1),0)&gt;0,"Annual",IFERROR(FIND("病假",H1921,1),0)&gt;0,"Sick",IFERROR(FIND("sick",H1921,1),0)&gt;0,"Sick",IFERROR(FIND("Leave",H1921,1),0)&gt;0,"Unpaid",IFERROR(FIND("unpaid",H1921,1),0)&gt;0,"Unpaid",IFERROR(FIND("welfare",H1921,1),0)&gt;0,"Welfare",1=1,H1921)</f>
        <v>0</v>
      </c>
    </row>
    <row r="1922" spans="11:13">
      <c r="K1922" s="17" cm="1">
        <f t="array" ref="K1922">_xlfn.IFS(IFERROR(FIND("差",H1922,1),0)&gt;0,"Trip",IFERROR(FIND("trip",H1922,1),0)&gt;0,"Trip",IFERROR(FIND("假",H1922,1),0)&gt;0,"Leave",IFERROR(FIND("leave",H1922,1),0)&gt;0,"Leave",IFERROR(FIND("补单",H1922,1),0)&gt;0,"Supp",IFERROR(FIND("Replenishment",H1922,1),0)&gt;0,"Supp",1=1,H1922)</f>
        <v>0</v>
      </c>
      <c r="L1922" s="17">
        <f t="shared" si="29"/>
        <v>0</v>
      </c>
      <c r="M1922" s="17" cm="1">
        <f t="array" ref="M1922">_xlfn.IFS(IFERROR(FIND("事假",H1922,1),0)&gt;0,"Unpaid",IFERROR(FIND("年休假",H1922,1),0)&gt;0,"Annual",IFERROR(FIND("产",H1922,1),0)&gt;0,"Welfare",IFERROR(FIND("婚",H1922,1),0)&gt;0,"Welfare",IFERROR(FIND("育",H1922,1),0)&gt;0,"Welfare",IFERROR(FIND("丧",H1922,1),0)&gt;0,"Welfare",IFERROR(FIND("Annual",H1922,1),0)&gt;0,"Annual",IFERROR(FIND("annual",H1922,1),0)&gt;0,"Annual",IFERROR(FIND("病假",H1922,1),0)&gt;0,"Sick",IFERROR(FIND("sick",H1922,1),0)&gt;0,"Sick",IFERROR(FIND("Leave",H1922,1),0)&gt;0,"Unpaid",IFERROR(FIND("unpaid",H1922,1),0)&gt;0,"Unpaid",IFERROR(FIND("welfare",H1922,1),0)&gt;0,"Welfare",1=1,H1922)</f>
        <v>0</v>
      </c>
    </row>
    <row r="1923" spans="11:13">
      <c r="K1923" s="17" cm="1">
        <f t="array" ref="K1923">_xlfn.IFS(IFERROR(FIND("差",H1923,1),0)&gt;0,"Trip",IFERROR(FIND("trip",H1923,1),0)&gt;0,"Trip",IFERROR(FIND("假",H1923,1),0)&gt;0,"Leave",IFERROR(FIND("leave",H1923,1),0)&gt;0,"Leave",IFERROR(FIND("补单",H1923,1),0)&gt;0,"Supp",IFERROR(FIND("Replenishment",H1923,1),0)&gt;0,"Supp",1=1,H1923)</f>
        <v>0</v>
      </c>
      <c r="L1923" s="17">
        <f t="shared" ref="L1923:L1986" si="30">IF(IFERROR(FIND("通过",J1923,1),0)&gt;0,"Approved",J1923)</f>
        <v>0</v>
      </c>
      <c r="M1923" s="17" cm="1">
        <f t="array" ref="M1923">_xlfn.IFS(IFERROR(FIND("事假",H1923,1),0)&gt;0,"Unpaid",IFERROR(FIND("年休假",H1923,1),0)&gt;0,"Annual",IFERROR(FIND("产",H1923,1),0)&gt;0,"Welfare",IFERROR(FIND("婚",H1923,1),0)&gt;0,"Welfare",IFERROR(FIND("育",H1923,1),0)&gt;0,"Welfare",IFERROR(FIND("丧",H1923,1),0)&gt;0,"Welfare",IFERROR(FIND("Annual",H1923,1),0)&gt;0,"Annual",IFERROR(FIND("annual",H1923,1),0)&gt;0,"Annual",IFERROR(FIND("病假",H1923,1),0)&gt;0,"Sick",IFERROR(FIND("sick",H1923,1),0)&gt;0,"Sick",IFERROR(FIND("Leave",H1923,1),0)&gt;0,"Unpaid",IFERROR(FIND("unpaid",H1923,1),0)&gt;0,"Unpaid",IFERROR(FIND("welfare",H1923,1),0)&gt;0,"Welfare",1=1,H1923)</f>
        <v>0</v>
      </c>
    </row>
    <row r="1924" spans="11:13">
      <c r="K1924" s="17" cm="1">
        <f t="array" ref="K1924">_xlfn.IFS(IFERROR(FIND("差",H1924,1),0)&gt;0,"Trip",IFERROR(FIND("trip",H1924,1),0)&gt;0,"Trip",IFERROR(FIND("假",H1924,1),0)&gt;0,"Leave",IFERROR(FIND("leave",H1924,1),0)&gt;0,"Leave",IFERROR(FIND("补单",H1924,1),0)&gt;0,"Supp",IFERROR(FIND("Replenishment",H1924,1),0)&gt;0,"Supp",1=1,H1924)</f>
        <v>0</v>
      </c>
      <c r="L1924" s="17">
        <f t="shared" si="30"/>
        <v>0</v>
      </c>
      <c r="M1924" s="17" cm="1">
        <f t="array" ref="M1924">_xlfn.IFS(IFERROR(FIND("事假",H1924,1),0)&gt;0,"Unpaid",IFERROR(FIND("年休假",H1924,1),0)&gt;0,"Annual",IFERROR(FIND("产",H1924,1),0)&gt;0,"Welfare",IFERROR(FIND("婚",H1924,1),0)&gt;0,"Welfare",IFERROR(FIND("育",H1924,1),0)&gt;0,"Welfare",IFERROR(FIND("丧",H1924,1),0)&gt;0,"Welfare",IFERROR(FIND("Annual",H1924,1),0)&gt;0,"Annual",IFERROR(FIND("annual",H1924,1),0)&gt;0,"Annual",IFERROR(FIND("病假",H1924,1),0)&gt;0,"Sick",IFERROR(FIND("sick",H1924,1),0)&gt;0,"Sick",IFERROR(FIND("Leave",H1924,1),0)&gt;0,"Unpaid",IFERROR(FIND("unpaid",H1924,1),0)&gt;0,"Unpaid",IFERROR(FIND("welfare",H1924,1),0)&gt;0,"Welfare",1=1,H1924)</f>
        <v>0</v>
      </c>
    </row>
    <row r="1925" spans="11:13">
      <c r="K1925" s="17" cm="1">
        <f t="array" ref="K1925">_xlfn.IFS(IFERROR(FIND("差",H1925,1),0)&gt;0,"Trip",IFERROR(FIND("trip",H1925,1),0)&gt;0,"Trip",IFERROR(FIND("假",H1925,1),0)&gt;0,"Leave",IFERROR(FIND("leave",H1925,1),0)&gt;0,"Leave",IFERROR(FIND("补单",H1925,1),0)&gt;0,"Supp",IFERROR(FIND("Replenishment",H1925,1),0)&gt;0,"Supp",1=1,H1925)</f>
        <v>0</v>
      </c>
      <c r="L1925" s="17">
        <f t="shared" si="30"/>
        <v>0</v>
      </c>
      <c r="M1925" s="17" cm="1">
        <f t="array" ref="M1925">_xlfn.IFS(IFERROR(FIND("事假",H1925,1),0)&gt;0,"Unpaid",IFERROR(FIND("年休假",H1925,1),0)&gt;0,"Annual",IFERROR(FIND("产",H1925,1),0)&gt;0,"Welfare",IFERROR(FIND("婚",H1925,1),0)&gt;0,"Welfare",IFERROR(FIND("育",H1925,1),0)&gt;0,"Welfare",IFERROR(FIND("丧",H1925,1),0)&gt;0,"Welfare",IFERROR(FIND("Annual",H1925,1),0)&gt;0,"Annual",IFERROR(FIND("annual",H1925,1),0)&gt;0,"Annual",IFERROR(FIND("病假",H1925,1),0)&gt;0,"Sick",IFERROR(FIND("sick",H1925,1),0)&gt;0,"Sick",IFERROR(FIND("Leave",H1925,1),0)&gt;0,"Unpaid",IFERROR(FIND("unpaid",H1925,1),0)&gt;0,"Unpaid",IFERROR(FIND("welfare",H1925,1),0)&gt;0,"Welfare",1=1,H1925)</f>
        <v>0</v>
      </c>
    </row>
    <row r="1926" spans="11:13">
      <c r="K1926" s="17" cm="1">
        <f t="array" ref="K1926">_xlfn.IFS(IFERROR(FIND("差",H1926,1),0)&gt;0,"Trip",IFERROR(FIND("trip",H1926,1),0)&gt;0,"Trip",IFERROR(FIND("假",H1926,1),0)&gt;0,"Leave",IFERROR(FIND("leave",H1926,1),0)&gt;0,"Leave",IFERROR(FIND("补单",H1926,1),0)&gt;0,"Supp",IFERROR(FIND("Replenishment",H1926,1),0)&gt;0,"Supp",1=1,H1926)</f>
        <v>0</v>
      </c>
      <c r="L1926" s="17">
        <f t="shared" si="30"/>
        <v>0</v>
      </c>
      <c r="M1926" s="17" cm="1">
        <f t="array" ref="M1926">_xlfn.IFS(IFERROR(FIND("事假",H1926,1),0)&gt;0,"Unpaid",IFERROR(FIND("年休假",H1926,1),0)&gt;0,"Annual",IFERROR(FIND("产",H1926,1),0)&gt;0,"Welfare",IFERROR(FIND("婚",H1926,1),0)&gt;0,"Welfare",IFERROR(FIND("育",H1926,1),0)&gt;0,"Welfare",IFERROR(FIND("丧",H1926,1),0)&gt;0,"Welfare",IFERROR(FIND("Annual",H1926,1),0)&gt;0,"Annual",IFERROR(FIND("annual",H1926,1),0)&gt;0,"Annual",IFERROR(FIND("病假",H1926,1),0)&gt;0,"Sick",IFERROR(FIND("sick",H1926,1),0)&gt;0,"Sick",IFERROR(FIND("Leave",H1926,1),0)&gt;0,"Unpaid",IFERROR(FIND("unpaid",H1926,1),0)&gt;0,"Unpaid",IFERROR(FIND("welfare",H1926,1),0)&gt;0,"Welfare",1=1,H1926)</f>
        <v>0</v>
      </c>
    </row>
    <row r="1927" spans="11:13">
      <c r="K1927" s="17" cm="1">
        <f t="array" ref="K1927">_xlfn.IFS(IFERROR(FIND("差",H1927,1),0)&gt;0,"Trip",IFERROR(FIND("trip",H1927,1),0)&gt;0,"Trip",IFERROR(FIND("假",H1927,1),0)&gt;0,"Leave",IFERROR(FIND("leave",H1927,1),0)&gt;0,"Leave",IFERROR(FIND("补单",H1927,1),0)&gt;0,"Supp",IFERROR(FIND("Replenishment",H1927,1),0)&gt;0,"Supp",1=1,H1927)</f>
        <v>0</v>
      </c>
      <c r="L1927" s="17">
        <f t="shared" si="30"/>
        <v>0</v>
      </c>
      <c r="M1927" s="17" cm="1">
        <f t="array" ref="M1927">_xlfn.IFS(IFERROR(FIND("事假",H1927,1),0)&gt;0,"Unpaid",IFERROR(FIND("年休假",H1927,1),0)&gt;0,"Annual",IFERROR(FIND("产",H1927,1),0)&gt;0,"Welfare",IFERROR(FIND("婚",H1927,1),0)&gt;0,"Welfare",IFERROR(FIND("育",H1927,1),0)&gt;0,"Welfare",IFERROR(FIND("丧",H1927,1),0)&gt;0,"Welfare",IFERROR(FIND("Annual",H1927,1),0)&gt;0,"Annual",IFERROR(FIND("annual",H1927,1),0)&gt;0,"Annual",IFERROR(FIND("病假",H1927,1),0)&gt;0,"Sick",IFERROR(FIND("sick",H1927,1),0)&gt;0,"Sick",IFERROR(FIND("Leave",H1927,1),0)&gt;0,"Unpaid",IFERROR(FIND("unpaid",H1927,1),0)&gt;0,"Unpaid",IFERROR(FIND("welfare",H1927,1),0)&gt;0,"Welfare",1=1,H1927)</f>
        <v>0</v>
      </c>
    </row>
    <row r="1928" spans="11:13">
      <c r="K1928" s="17" cm="1">
        <f t="array" ref="K1928">_xlfn.IFS(IFERROR(FIND("差",H1928,1),0)&gt;0,"Trip",IFERROR(FIND("trip",H1928,1),0)&gt;0,"Trip",IFERROR(FIND("假",H1928,1),0)&gt;0,"Leave",IFERROR(FIND("leave",H1928,1),0)&gt;0,"Leave",IFERROR(FIND("补单",H1928,1),0)&gt;0,"Supp",IFERROR(FIND("Replenishment",H1928,1),0)&gt;0,"Supp",1=1,H1928)</f>
        <v>0</v>
      </c>
      <c r="L1928" s="17">
        <f t="shared" si="30"/>
        <v>0</v>
      </c>
      <c r="M1928" s="17" cm="1">
        <f t="array" ref="M1928">_xlfn.IFS(IFERROR(FIND("事假",H1928,1),0)&gt;0,"Unpaid",IFERROR(FIND("年休假",H1928,1),0)&gt;0,"Annual",IFERROR(FIND("产",H1928,1),0)&gt;0,"Welfare",IFERROR(FIND("婚",H1928,1),0)&gt;0,"Welfare",IFERROR(FIND("育",H1928,1),0)&gt;0,"Welfare",IFERROR(FIND("丧",H1928,1),0)&gt;0,"Welfare",IFERROR(FIND("Annual",H1928,1),0)&gt;0,"Annual",IFERROR(FIND("annual",H1928,1),0)&gt;0,"Annual",IFERROR(FIND("病假",H1928,1),0)&gt;0,"Sick",IFERROR(FIND("sick",H1928,1),0)&gt;0,"Sick",IFERROR(FIND("Leave",H1928,1),0)&gt;0,"Unpaid",IFERROR(FIND("unpaid",H1928,1),0)&gt;0,"Unpaid",IFERROR(FIND("welfare",H1928,1),0)&gt;0,"Welfare",1=1,H1928)</f>
        <v>0</v>
      </c>
    </row>
    <row r="1929" spans="11:13">
      <c r="K1929" s="17" cm="1">
        <f t="array" ref="K1929">_xlfn.IFS(IFERROR(FIND("差",H1929,1),0)&gt;0,"Trip",IFERROR(FIND("trip",H1929,1),0)&gt;0,"Trip",IFERROR(FIND("假",H1929,1),0)&gt;0,"Leave",IFERROR(FIND("leave",H1929,1),0)&gt;0,"Leave",IFERROR(FIND("补单",H1929,1),0)&gt;0,"Supp",IFERROR(FIND("Replenishment",H1929,1),0)&gt;0,"Supp",1=1,H1929)</f>
        <v>0</v>
      </c>
      <c r="L1929" s="17">
        <f t="shared" si="30"/>
        <v>0</v>
      </c>
      <c r="M1929" s="17" cm="1">
        <f t="array" ref="M1929">_xlfn.IFS(IFERROR(FIND("事假",H1929,1),0)&gt;0,"Unpaid",IFERROR(FIND("年休假",H1929,1),0)&gt;0,"Annual",IFERROR(FIND("产",H1929,1),0)&gt;0,"Welfare",IFERROR(FIND("婚",H1929,1),0)&gt;0,"Welfare",IFERROR(FIND("育",H1929,1),0)&gt;0,"Welfare",IFERROR(FIND("丧",H1929,1),0)&gt;0,"Welfare",IFERROR(FIND("Annual",H1929,1),0)&gt;0,"Annual",IFERROR(FIND("annual",H1929,1),0)&gt;0,"Annual",IFERROR(FIND("病假",H1929,1),0)&gt;0,"Sick",IFERROR(FIND("sick",H1929,1),0)&gt;0,"Sick",IFERROR(FIND("Leave",H1929,1),0)&gt;0,"Unpaid",IFERROR(FIND("unpaid",H1929,1),0)&gt;0,"Unpaid",IFERROR(FIND("welfare",H1929,1),0)&gt;0,"Welfare",1=1,H1929)</f>
        <v>0</v>
      </c>
    </row>
    <row r="1930" spans="11:13">
      <c r="K1930" s="17" cm="1">
        <f t="array" ref="K1930">_xlfn.IFS(IFERROR(FIND("差",H1930,1),0)&gt;0,"Trip",IFERROR(FIND("trip",H1930,1),0)&gt;0,"Trip",IFERROR(FIND("假",H1930,1),0)&gt;0,"Leave",IFERROR(FIND("leave",H1930,1),0)&gt;0,"Leave",IFERROR(FIND("补单",H1930,1),0)&gt;0,"Supp",IFERROR(FIND("Replenishment",H1930,1),0)&gt;0,"Supp",1=1,H1930)</f>
        <v>0</v>
      </c>
      <c r="L1930" s="17">
        <f t="shared" si="30"/>
        <v>0</v>
      </c>
      <c r="M1930" s="17" cm="1">
        <f t="array" ref="M1930">_xlfn.IFS(IFERROR(FIND("事假",H1930,1),0)&gt;0,"Unpaid",IFERROR(FIND("年休假",H1930,1),0)&gt;0,"Annual",IFERROR(FIND("产",H1930,1),0)&gt;0,"Welfare",IFERROR(FIND("婚",H1930,1),0)&gt;0,"Welfare",IFERROR(FIND("育",H1930,1),0)&gt;0,"Welfare",IFERROR(FIND("丧",H1930,1),0)&gt;0,"Welfare",IFERROR(FIND("Annual",H1930,1),0)&gt;0,"Annual",IFERROR(FIND("annual",H1930,1),0)&gt;0,"Annual",IFERROR(FIND("病假",H1930,1),0)&gt;0,"Sick",IFERROR(FIND("sick",H1930,1),0)&gt;0,"Sick",IFERROR(FIND("Leave",H1930,1),0)&gt;0,"Unpaid",IFERROR(FIND("unpaid",H1930,1),0)&gt;0,"Unpaid",IFERROR(FIND("welfare",H1930,1),0)&gt;0,"Welfare",1=1,H1930)</f>
        <v>0</v>
      </c>
    </row>
    <row r="1931" spans="11:13">
      <c r="K1931" s="17" cm="1">
        <f t="array" ref="K1931">_xlfn.IFS(IFERROR(FIND("差",H1931,1),0)&gt;0,"Trip",IFERROR(FIND("trip",H1931,1),0)&gt;0,"Trip",IFERROR(FIND("假",H1931,1),0)&gt;0,"Leave",IFERROR(FIND("leave",H1931,1),0)&gt;0,"Leave",IFERROR(FIND("补单",H1931,1),0)&gt;0,"Supp",IFERROR(FIND("Replenishment",H1931,1),0)&gt;0,"Supp",1=1,H1931)</f>
        <v>0</v>
      </c>
      <c r="L1931" s="17">
        <f t="shared" si="30"/>
        <v>0</v>
      </c>
      <c r="M1931" s="17" cm="1">
        <f t="array" ref="M1931">_xlfn.IFS(IFERROR(FIND("事假",H1931,1),0)&gt;0,"Unpaid",IFERROR(FIND("年休假",H1931,1),0)&gt;0,"Annual",IFERROR(FIND("产",H1931,1),0)&gt;0,"Welfare",IFERROR(FIND("婚",H1931,1),0)&gt;0,"Welfare",IFERROR(FIND("育",H1931,1),0)&gt;0,"Welfare",IFERROR(FIND("丧",H1931,1),0)&gt;0,"Welfare",IFERROR(FIND("Annual",H1931,1),0)&gt;0,"Annual",IFERROR(FIND("annual",H1931,1),0)&gt;0,"Annual",IFERROR(FIND("病假",H1931,1),0)&gt;0,"Sick",IFERROR(FIND("sick",H1931,1),0)&gt;0,"Sick",IFERROR(FIND("Leave",H1931,1),0)&gt;0,"Unpaid",IFERROR(FIND("unpaid",H1931,1),0)&gt;0,"Unpaid",IFERROR(FIND("welfare",H1931,1),0)&gt;0,"Welfare",1=1,H1931)</f>
        <v>0</v>
      </c>
    </row>
    <row r="1932" spans="11:13">
      <c r="K1932" s="17" cm="1">
        <f t="array" ref="K1932">_xlfn.IFS(IFERROR(FIND("差",H1932,1),0)&gt;0,"Trip",IFERROR(FIND("trip",H1932,1),0)&gt;0,"Trip",IFERROR(FIND("假",H1932,1),0)&gt;0,"Leave",IFERROR(FIND("leave",H1932,1),0)&gt;0,"Leave",IFERROR(FIND("补单",H1932,1),0)&gt;0,"Supp",IFERROR(FIND("Replenishment",H1932,1),0)&gt;0,"Supp",1=1,H1932)</f>
        <v>0</v>
      </c>
      <c r="L1932" s="17">
        <f t="shared" si="30"/>
        <v>0</v>
      </c>
      <c r="M1932" s="17" cm="1">
        <f t="array" ref="M1932">_xlfn.IFS(IFERROR(FIND("事假",H1932,1),0)&gt;0,"Unpaid",IFERROR(FIND("年休假",H1932,1),0)&gt;0,"Annual",IFERROR(FIND("产",H1932,1),0)&gt;0,"Welfare",IFERROR(FIND("婚",H1932,1),0)&gt;0,"Welfare",IFERROR(FIND("育",H1932,1),0)&gt;0,"Welfare",IFERROR(FIND("丧",H1932,1),0)&gt;0,"Welfare",IFERROR(FIND("Annual",H1932,1),0)&gt;0,"Annual",IFERROR(FIND("annual",H1932,1),0)&gt;0,"Annual",IFERROR(FIND("病假",H1932,1),0)&gt;0,"Sick",IFERROR(FIND("sick",H1932,1),0)&gt;0,"Sick",IFERROR(FIND("Leave",H1932,1),0)&gt;0,"Unpaid",IFERROR(FIND("unpaid",H1932,1),0)&gt;0,"Unpaid",IFERROR(FIND("welfare",H1932,1),0)&gt;0,"Welfare",1=1,H1932)</f>
        <v>0</v>
      </c>
    </row>
    <row r="1933" spans="11:13">
      <c r="K1933" s="17" cm="1">
        <f t="array" ref="K1933">_xlfn.IFS(IFERROR(FIND("差",H1933,1),0)&gt;0,"Trip",IFERROR(FIND("trip",H1933,1),0)&gt;0,"Trip",IFERROR(FIND("假",H1933,1),0)&gt;0,"Leave",IFERROR(FIND("leave",H1933,1),0)&gt;0,"Leave",IFERROR(FIND("补单",H1933,1),0)&gt;0,"Supp",IFERROR(FIND("Replenishment",H1933,1),0)&gt;0,"Supp",1=1,H1933)</f>
        <v>0</v>
      </c>
      <c r="L1933" s="17">
        <f t="shared" si="30"/>
        <v>0</v>
      </c>
      <c r="M1933" s="17" cm="1">
        <f t="array" ref="M1933">_xlfn.IFS(IFERROR(FIND("事假",H1933,1),0)&gt;0,"Unpaid",IFERROR(FIND("年休假",H1933,1),0)&gt;0,"Annual",IFERROR(FIND("产",H1933,1),0)&gt;0,"Welfare",IFERROR(FIND("婚",H1933,1),0)&gt;0,"Welfare",IFERROR(FIND("育",H1933,1),0)&gt;0,"Welfare",IFERROR(FIND("丧",H1933,1),0)&gt;0,"Welfare",IFERROR(FIND("Annual",H1933,1),0)&gt;0,"Annual",IFERROR(FIND("annual",H1933,1),0)&gt;0,"Annual",IFERROR(FIND("病假",H1933,1),0)&gt;0,"Sick",IFERROR(FIND("sick",H1933,1),0)&gt;0,"Sick",IFERROR(FIND("Leave",H1933,1),0)&gt;0,"Unpaid",IFERROR(FIND("unpaid",H1933,1),0)&gt;0,"Unpaid",IFERROR(FIND("welfare",H1933,1),0)&gt;0,"Welfare",1=1,H1933)</f>
        <v>0</v>
      </c>
    </row>
    <row r="1934" spans="11:13">
      <c r="K1934" s="17" cm="1">
        <f t="array" ref="K1934">_xlfn.IFS(IFERROR(FIND("差",H1934,1),0)&gt;0,"Trip",IFERROR(FIND("trip",H1934,1),0)&gt;0,"Trip",IFERROR(FIND("假",H1934,1),0)&gt;0,"Leave",IFERROR(FIND("leave",H1934,1),0)&gt;0,"Leave",IFERROR(FIND("补单",H1934,1),0)&gt;0,"Supp",IFERROR(FIND("Replenishment",H1934,1),0)&gt;0,"Supp",1=1,H1934)</f>
        <v>0</v>
      </c>
      <c r="L1934" s="17">
        <f t="shared" si="30"/>
        <v>0</v>
      </c>
      <c r="M1934" s="17" cm="1">
        <f t="array" ref="M1934">_xlfn.IFS(IFERROR(FIND("事假",H1934,1),0)&gt;0,"Unpaid",IFERROR(FIND("年休假",H1934,1),0)&gt;0,"Annual",IFERROR(FIND("产",H1934,1),0)&gt;0,"Welfare",IFERROR(FIND("婚",H1934,1),0)&gt;0,"Welfare",IFERROR(FIND("育",H1934,1),0)&gt;0,"Welfare",IFERROR(FIND("丧",H1934,1),0)&gt;0,"Welfare",IFERROR(FIND("Annual",H1934,1),0)&gt;0,"Annual",IFERROR(FIND("annual",H1934,1),0)&gt;0,"Annual",IFERROR(FIND("病假",H1934,1),0)&gt;0,"Sick",IFERROR(FIND("sick",H1934,1),0)&gt;0,"Sick",IFERROR(FIND("Leave",H1934,1),0)&gt;0,"Unpaid",IFERROR(FIND("unpaid",H1934,1),0)&gt;0,"Unpaid",IFERROR(FIND("welfare",H1934,1),0)&gt;0,"Welfare",1=1,H1934)</f>
        <v>0</v>
      </c>
    </row>
    <row r="1935" spans="11:13">
      <c r="K1935" s="17" cm="1">
        <f t="array" ref="K1935">_xlfn.IFS(IFERROR(FIND("差",H1935,1),0)&gt;0,"Trip",IFERROR(FIND("trip",H1935,1),0)&gt;0,"Trip",IFERROR(FIND("假",H1935,1),0)&gt;0,"Leave",IFERROR(FIND("leave",H1935,1),0)&gt;0,"Leave",IFERROR(FIND("补单",H1935,1),0)&gt;0,"Supp",IFERROR(FIND("Replenishment",H1935,1),0)&gt;0,"Supp",1=1,H1935)</f>
        <v>0</v>
      </c>
      <c r="L1935" s="17">
        <f t="shared" si="30"/>
        <v>0</v>
      </c>
      <c r="M1935" s="17" cm="1">
        <f t="array" ref="M1935">_xlfn.IFS(IFERROR(FIND("事假",H1935,1),0)&gt;0,"Unpaid",IFERROR(FIND("年休假",H1935,1),0)&gt;0,"Annual",IFERROR(FIND("产",H1935,1),0)&gt;0,"Welfare",IFERROR(FIND("婚",H1935,1),0)&gt;0,"Welfare",IFERROR(FIND("育",H1935,1),0)&gt;0,"Welfare",IFERROR(FIND("丧",H1935,1),0)&gt;0,"Welfare",IFERROR(FIND("Annual",H1935,1),0)&gt;0,"Annual",IFERROR(FIND("annual",H1935,1),0)&gt;0,"Annual",IFERROR(FIND("病假",H1935,1),0)&gt;0,"Sick",IFERROR(FIND("sick",H1935,1),0)&gt;0,"Sick",IFERROR(FIND("Leave",H1935,1),0)&gt;0,"Unpaid",IFERROR(FIND("unpaid",H1935,1),0)&gt;0,"Unpaid",IFERROR(FIND("welfare",H1935,1),0)&gt;0,"Welfare",1=1,H1935)</f>
        <v>0</v>
      </c>
    </row>
    <row r="1936" spans="11:13">
      <c r="K1936" s="17" cm="1">
        <f t="array" ref="K1936">_xlfn.IFS(IFERROR(FIND("差",H1936,1),0)&gt;0,"Trip",IFERROR(FIND("trip",H1936,1),0)&gt;0,"Trip",IFERROR(FIND("假",H1936,1),0)&gt;0,"Leave",IFERROR(FIND("leave",H1936,1),0)&gt;0,"Leave",IFERROR(FIND("补单",H1936,1),0)&gt;0,"Supp",IFERROR(FIND("Replenishment",H1936,1),0)&gt;0,"Supp",1=1,H1936)</f>
        <v>0</v>
      </c>
      <c r="L1936" s="17">
        <f t="shared" si="30"/>
        <v>0</v>
      </c>
      <c r="M1936" s="17" cm="1">
        <f t="array" ref="M1936">_xlfn.IFS(IFERROR(FIND("事假",H1936,1),0)&gt;0,"Unpaid",IFERROR(FIND("年休假",H1936,1),0)&gt;0,"Annual",IFERROR(FIND("产",H1936,1),0)&gt;0,"Welfare",IFERROR(FIND("婚",H1936,1),0)&gt;0,"Welfare",IFERROR(FIND("育",H1936,1),0)&gt;0,"Welfare",IFERROR(FIND("丧",H1936,1),0)&gt;0,"Welfare",IFERROR(FIND("Annual",H1936,1),0)&gt;0,"Annual",IFERROR(FIND("annual",H1936,1),0)&gt;0,"Annual",IFERROR(FIND("病假",H1936,1),0)&gt;0,"Sick",IFERROR(FIND("sick",H1936,1),0)&gt;0,"Sick",IFERROR(FIND("Leave",H1936,1),0)&gt;0,"Unpaid",IFERROR(FIND("unpaid",H1936,1),0)&gt;0,"Unpaid",IFERROR(FIND("welfare",H1936,1),0)&gt;0,"Welfare",1=1,H1936)</f>
        <v>0</v>
      </c>
    </row>
    <row r="1937" spans="11:13">
      <c r="K1937" s="17" cm="1">
        <f t="array" ref="K1937">_xlfn.IFS(IFERROR(FIND("差",H1937,1),0)&gt;0,"Trip",IFERROR(FIND("trip",H1937,1),0)&gt;0,"Trip",IFERROR(FIND("假",H1937,1),0)&gt;0,"Leave",IFERROR(FIND("leave",H1937,1),0)&gt;0,"Leave",IFERROR(FIND("补单",H1937,1),0)&gt;0,"Supp",IFERROR(FIND("Replenishment",H1937,1),0)&gt;0,"Supp",1=1,H1937)</f>
        <v>0</v>
      </c>
      <c r="L1937" s="17">
        <f t="shared" si="30"/>
        <v>0</v>
      </c>
      <c r="M1937" s="17" cm="1">
        <f t="array" ref="M1937">_xlfn.IFS(IFERROR(FIND("事假",H1937,1),0)&gt;0,"Unpaid",IFERROR(FIND("年休假",H1937,1),0)&gt;0,"Annual",IFERROR(FIND("产",H1937,1),0)&gt;0,"Welfare",IFERROR(FIND("婚",H1937,1),0)&gt;0,"Welfare",IFERROR(FIND("育",H1937,1),0)&gt;0,"Welfare",IFERROR(FIND("丧",H1937,1),0)&gt;0,"Welfare",IFERROR(FIND("Annual",H1937,1),0)&gt;0,"Annual",IFERROR(FIND("annual",H1937,1),0)&gt;0,"Annual",IFERROR(FIND("病假",H1937,1),0)&gt;0,"Sick",IFERROR(FIND("sick",H1937,1),0)&gt;0,"Sick",IFERROR(FIND("Leave",H1937,1),0)&gt;0,"Unpaid",IFERROR(FIND("unpaid",H1937,1),0)&gt;0,"Unpaid",IFERROR(FIND("welfare",H1937,1),0)&gt;0,"Welfare",1=1,H1937)</f>
        <v>0</v>
      </c>
    </row>
    <row r="1938" spans="11:13">
      <c r="K1938" s="17" cm="1">
        <f t="array" ref="K1938">_xlfn.IFS(IFERROR(FIND("差",H1938,1),0)&gt;0,"Trip",IFERROR(FIND("trip",H1938,1),0)&gt;0,"Trip",IFERROR(FIND("假",H1938,1),0)&gt;0,"Leave",IFERROR(FIND("leave",H1938,1),0)&gt;0,"Leave",IFERROR(FIND("补单",H1938,1),0)&gt;0,"Supp",IFERROR(FIND("Replenishment",H1938,1),0)&gt;0,"Supp",1=1,H1938)</f>
        <v>0</v>
      </c>
      <c r="L1938" s="17">
        <f t="shared" si="30"/>
        <v>0</v>
      </c>
      <c r="M1938" s="17" cm="1">
        <f t="array" ref="M1938">_xlfn.IFS(IFERROR(FIND("事假",H1938,1),0)&gt;0,"Unpaid",IFERROR(FIND("年休假",H1938,1),0)&gt;0,"Annual",IFERROR(FIND("产",H1938,1),0)&gt;0,"Welfare",IFERROR(FIND("婚",H1938,1),0)&gt;0,"Welfare",IFERROR(FIND("育",H1938,1),0)&gt;0,"Welfare",IFERROR(FIND("丧",H1938,1),0)&gt;0,"Welfare",IFERROR(FIND("Annual",H1938,1),0)&gt;0,"Annual",IFERROR(FIND("annual",H1938,1),0)&gt;0,"Annual",IFERROR(FIND("病假",H1938,1),0)&gt;0,"Sick",IFERROR(FIND("sick",H1938,1),0)&gt;0,"Sick",IFERROR(FIND("Leave",H1938,1),0)&gt;0,"Unpaid",IFERROR(FIND("unpaid",H1938,1),0)&gt;0,"Unpaid",IFERROR(FIND("welfare",H1938,1),0)&gt;0,"Welfare",1=1,H1938)</f>
        <v>0</v>
      </c>
    </row>
    <row r="1939" spans="11:13">
      <c r="K1939" s="17" cm="1">
        <f t="array" ref="K1939">_xlfn.IFS(IFERROR(FIND("差",H1939,1),0)&gt;0,"Trip",IFERROR(FIND("trip",H1939,1),0)&gt;0,"Trip",IFERROR(FIND("假",H1939,1),0)&gt;0,"Leave",IFERROR(FIND("leave",H1939,1),0)&gt;0,"Leave",IFERROR(FIND("补单",H1939,1),0)&gt;0,"Supp",IFERROR(FIND("Replenishment",H1939,1),0)&gt;0,"Supp",1=1,H1939)</f>
        <v>0</v>
      </c>
      <c r="L1939" s="17">
        <f t="shared" si="30"/>
        <v>0</v>
      </c>
      <c r="M1939" s="17" cm="1">
        <f t="array" ref="M1939">_xlfn.IFS(IFERROR(FIND("事假",H1939,1),0)&gt;0,"Unpaid",IFERROR(FIND("年休假",H1939,1),0)&gt;0,"Annual",IFERROR(FIND("产",H1939,1),0)&gt;0,"Welfare",IFERROR(FIND("婚",H1939,1),0)&gt;0,"Welfare",IFERROR(FIND("育",H1939,1),0)&gt;0,"Welfare",IFERROR(FIND("丧",H1939,1),0)&gt;0,"Welfare",IFERROR(FIND("Annual",H1939,1),0)&gt;0,"Annual",IFERROR(FIND("annual",H1939,1),0)&gt;0,"Annual",IFERROR(FIND("病假",H1939,1),0)&gt;0,"Sick",IFERROR(FIND("sick",H1939,1),0)&gt;0,"Sick",IFERROR(FIND("Leave",H1939,1),0)&gt;0,"Unpaid",IFERROR(FIND("unpaid",H1939,1),0)&gt;0,"Unpaid",IFERROR(FIND("welfare",H1939,1),0)&gt;0,"Welfare",1=1,H1939)</f>
        <v>0</v>
      </c>
    </row>
    <row r="1940" spans="11:13">
      <c r="K1940" s="17" cm="1">
        <f t="array" ref="K1940">_xlfn.IFS(IFERROR(FIND("差",H1940,1),0)&gt;0,"Trip",IFERROR(FIND("trip",H1940,1),0)&gt;0,"Trip",IFERROR(FIND("假",H1940,1),0)&gt;0,"Leave",IFERROR(FIND("leave",H1940,1),0)&gt;0,"Leave",IFERROR(FIND("补单",H1940,1),0)&gt;0,"Supp",IFERROR(FIND("Replenishment",H1940,1),0)&gt;0,"Supp",1=1,H1940)</f>
        <v>0</v>
      </c>
      <c r="L1940" s="17">
        <f t="shared" si="30"/>
        <v>0</v>
      </c>
      <c r="M1940" s="17" cm="1">
        <f t="array" ref="M1940">_xlfn.IFS(IFERROR(FIND("事假",H1940,1),0)&gt;0,"Unpaid",IFERROR(FIND("年休假",H1940,1),0)&gt;0,"Annual",IFERROR(FIND("产",H1940,1),0)&gt;0,"Welfare",IFERROR(FIND("婚",H1940,1),0)&gt;0,"Welfare",IFERROR(FIND("育",H1940,1),0)&gt;0,"Welfare",IFERROR(FIND("丧",H1940,1),0)&gt;0,"Welfare",IFERROR(FIND("Annual",H1940,1),0)&gt;0,"Annual",IFERROR(FIND("annual",H1940,1),0)&gt;0,"Annual",IFERROR(FIND("病假",H1940,1),0)&gt;0,"Sick",IFERROR(FIND("sick",H1940,1),0)&gt;0,"Sick",IFERROR(FIND("Leave",H1940,1),0)&gt;0,"Unpaid",IFERROR(FIND("unpaid",H1940,1),0)&gt;0,"Unpaid",IFERROR(FIND("welfare",H1940,1),0)&gt;0,"Welfare",1=1,H1940)</f>
        <v>0</v>
      </c>
    </row>
    <row r="1941" spans="11:13">
      <c r="K1941" s="17" cm="1">
        <f t="array" ref="K1941">_xlfn.IFS(IFERROR(FIND("差",H1941,1),0)&gt;0,"Trip",IFERROR(FIND("trip",H1941,1),0)&gt;0,"Trip",IFERROR(FIND("假",H1941,1),0)&gt;0,"Leave",IFERROR(FIND("leave",H1941,1),0)&gt;0,"Leave",IFERROR(FIND("补单",H1941,1),0)&gt;0,"Supp",IFERROR(FIND("Replenishment",H1941,1),0)&gt;0,"Supp",1=1,H1941)</f>
        <v>0</v>
      </c>
      <c r="L1941" s="17">
        <f t="shared" si="30"/>
        <v>0</v>
      </c>
      <c r="M1941" s="17" cm="1">
        <f t="array" ref="M1941">_xlfn.IFS(IFERROR(FIND("事假",H1941,1),0)&gt;0,"Unpaid",IFERROR(FIND("年休假",H1941,1),0)&gt;0,"Annual",IFERROR(FIND("产",H1941,1),0)&gt;0,"Welfare",IFERROR(FIND("婚",H1941,1),0)&gt;0,"Welfare",IFERROR(FIND("育",H1941,1),0)&gt;0,"Welfare",IFERROR(FIND("丧",H1941,1),0)&gt;0,"Welfare",IFERROR(FIND("Annual",H1941,1),0)&gt;0,"Annual",IFERROR(FIND("annual",H1941,1),0)&gt;0,"Annual",IFERROR(FIND("病假",H1941,1),0)&gt;0,"Sick",IFERROR(FIND("sick",H1941,1),0)&gt;0,"Sick",IFERROR(FIND("Leave",H1941,1),0)&gt;0,"Unpaid",IFERROR(FIND("unpaid",H1941,1),0)&gt;0,"Unpaid",IFERROR(FIND("welfare",H1941,1),0)&gt;0,"Welfare",1=1,H1941)</f>
        <v>0</v>
      </c>
    </row>
    <row r="1942" spans="11:13">
      <c r="K1942" s="17" cm="1">
        <f t="array" ref="K1942">_xlfn.IFS(IFERROR(FIND("差",H1942,1),0)&gt;0,"Trip",IFERROR(FIND("trip",H1942,1),0)&gt;0,"Trip",IFERROR(FIND("假",H1942,1),0)&gt;0,"Leave",IFERROR(FIND("leave",H1942,1),0)&gt;0,"Leave",IFERROR(FIND("补单",H1942,1),0)&gt;0,"Supp",IFERROR(FIND("Replenishment",H1942,1),0)&gt;0,"Supp",1=1,H1942)</f>
        <v>0</v>
      </c>
      <c r="L1942" s="17">
        <f t="shared" si="30"/>
        <v>0</v>
      </c>
      <c r="M1942" s="17" cm="1">
        <f t="array" ref="M1942">_xlfn.IFS(IFERROR(FIND("事假",H1942,1),0)&gt;0,"Unpaid",IFERROR(FIND("年休假",H1942,1),0)&gt;0,"Annual",IFERROR(FIND("产",H1942,1),0)&gt;0,"Welfare",IFERROR(FIND("婚",H1942,1),0)&gt;0,"Welfare",IFERROR(FIND("育",H1942,1),0)&gt;0,"Welfare",IFERROR(FIND("丧",H1942,1),0)&gt;0,"Welfare",IFERROR(FIND("Annual",H1942,1),0)&gt;0,"Annual",IFERROR(FIND("annual",H1942,1),0)&gt;0,"Annual",IFERROR(FIND("病假",H1942,1),0)&gt;0,"Sick",IFERROR(FIND("sick",H1942,1),0)&gt;0,"Sick",IFERROR(FIND("Leave",H1942,1),0)&gt;0,"Unpaid",IFERROR(FIND("unpaid",H1942,1),0)&gt;0,"Unpaid",IFERROR(FIND("welfare",H1942,1),0)&gt;0,"Welfare",1=1,H1942)</f>
        <v>0</v>
      </c>
    </row>
    <row r="1943" spans="11:13">
      <c r="K1943" s="17" cm="1">
        <f t="array" ref="K1943">_xlfn.IFS(IFERROR(FIND("差",H1943,1),0)&gt;0,"Trip",IFERROR(FIND("trip",H1943,1),0)&gt;0,"Trip",IFERROR(FIND("假",H1943,1),0)&gt;0,"Leave",IFERROR(FIND("leave",H1943,1),0)&gt;0,"Leave",IFERROR(FIND("补单",H1943,1),0)&gt;0,"Supp",IFERROR(FIND("Replenishment",H1943,1),0)&gt;0,"Supp",1=1,H1943)</f>
        <v>0</v>
      </c>
      <c r="L1943" s="17">
        <f t="shared" si="30"/>
        <v>0</v>
      </c>
      <c r="M1943" s="17" cm="1">
        <f t="array" ref="M1943">_xlfn.IFS(IFERROR(FIND("事假",H1943,1),0)&gt;0,"Unpaid",IFERROR(FIND("年休假",H1943,1),0)&gt;0,"Annual",IFERROR(FIND("产",H1943,1),0)&gt;0,"Welfare",IFERROR(FIND("婚",H1943,1),0)&gt;0,"Welfare",IFERROR(FIND("育",H1943,1),0)&gt;0,"Welfare",IFERROR(FIND("丧",H1943,1),0)&gt;0,"Welfare",IFERROR(FIND("Annual",H1943,1),0)&gt;0,"Annual",IFERROR(FIND("annual",H1943,1),0)&gt;0,"Annual",IFERROR(FIND("病假",H1943,1),0)&gt;0,"Sick",IFERROR(FIND("sick",H1943,1),0)&gt;0,"Sick",IFERROR(FIND("Leave",H1943,1),0)&gt;0,"Unpaid",IFERROR(FIND("unpaid",H1943,1),0)&gt;0,"Unpaid",IFERROR(FIND("welfare",H1943,1),0)&gt;0,"Welfare",1=1,H1943)</f>
        <v>0</v>
      </c>
    </row>
    <row r="1944" spans="11:13">
      <c r="K1944" s="17" cm="1">
        <f t="array" ref="K1944">_xlfn.IFS(IFERROR(FIND("差",H1944,1),0)&gt;0,"Trip",IFERROR(FIND("trip",H1944,1),0)&gt;0,"Trip",IFERROR(FIND("假",H1944,1),0)&gt;0,"Leave",IFERROR(FIND("leave",H1944,1),0)&gt;0,"Leave",IFERROR(FIND("补单",H1944,1),0)&gt;0,"Supp",IFERROR(FIND("Replenishment",H1944,1),0)&gt;0,"Supp",1=1,H1944)</f>
        <v>0</v>
      </c>
      <c r="L1944" s="17">
        <f t="shared" si="30"/>
        <v>0</v>
      </c>
      <c r="M1944" s="17" cm="1">
        <f t="array" ref="M1944">_xlfn.IFS(IFERROR(FIND("事假",H1944,1),0)&gt;0,"Unpaid",IFERROR(FIND("年休假",H1944,1),0)&gt;0,"Annual",IFERROR(FIND("产",H1944,1),0)&gt;0,"Welfare",IFERROR(FIND("婚",H1944,1),0)&gt;0,"Welfare",IFERROR(FIND("育",H1944,1),0)&gt;0,"Welfare",IFERROR(FIND("丧",H1944,1),0)&gt;0,"Welfare",IFERROR(FIND("Annual",H1944,1),0)&gt;0,"Annual",IFERROR(FIND("annual",H1944,1),0)&gt;0,"Annual",IFERROR(FIND("病假",H1944,1),0)&gt;0,"Sick",IFERROR(FIND("sick",H1944,1),0)&gt;0,"Sick",IFERROR(FIND("Leave",H1944,1),0)&gt;0,"Unpaid",IFERROR(FIND("unpaid",H1944,1),0)&gt;0,"Unpaid",IFERROR(FIND("welfare",H1944,1),0)&gt;0,"Welfare",1=1,H1944)</f>
        <v>0</v>
      </c>
    </row>
    <row r="1945" spans="11:13">
      <c r="K1945" s="17" cm="1">
        <f t="array" ref="K1945">_xlfn.IFS(IFERROR(FIND("差",H1945,1),0)&gt;0,"Trip",IFERROR(FIND("trip",H1945,1),0)&gt;0,"Trip",IFERROR(FIND("假",H1945,1),0)&gt;0,"Leave",IFERROR(FIND("leave",H1945,1),0)&gt;0,"Leave",IFERROR(FIND("补单",H1945,1),0)&gt;0,"Supp",IFERROR(FIND("Replenishment",H1945,1),0)&gt;0,"Supp",1=1,H1945)</f>
        <v>0</v>
      </c>
      <c r="L1945" s="17">
        <f t="shared" si="30"/>
        <v>0</v>
      </c>
      <c r="M1945" s="17" cm="1">
        <f t="array" ref="M1945">_xlfn.IFS(IFERROR(FIND("事假",H1945,1),0)&gt;0,"Unpaid",IFERROR(FIND("年休假",H1945,1),0)&gt;0,"Annual",IFERROR(FIND("产",H1945,1),0)&gt;0,"Welfare",IFERROR(FIND("婚",H1945,1),0)&gt;0,"Welfare",IFERROR(FIND("育",H1945,1),0)&gt;0,"Welfare",IFERROR(FIND("丧",H1945,1),0)&gt;0,"Welfare",IFERROR(FIND("Annual",H1945,1),0)&gt;0,"Annual",IFERROR(FIND("annual",H1945,1),0)&gt;0,"Annual",IFERROR(FIND("病假",H1945,1),0)&gt;0,"Sick",IFERROR(FIND("sick",H1945,1),0)&gt;0,"Sick",IFERROR(FIND("Leave",H1945,1),0)&gt;0,"Unpaid",IFERROR(FIND("unpaid",H1945,1),0)&gt;0,"Unpaid",IFERROR(FIND("welfare",H1945,1),0)&gt;0,"Welfare",1=1,H1945)</f>
        <v>0</v>
      </c>
    </row>
    <row r="1946" spans="11:13">
      <c r="K1946" s="17" cm="1">
        <f t="array" ref="K1946">_xlfn.IFS(IFERROR(FIND("差",H1946,1),0)&gt;0,"Trip",IFERROR(FIND("trip",H1946,1),0)&gt;0,"Trip",IFERROR(FIND("假",H1946,1),0)&gt;0,"Leave",IFERROR(FIND("leave",H1946,1),0)&gt;0,"Leave",IFERROR(FIND("补单",H1946,1),0)&gt;0,"Supp",IFERROR(FIND("Replenishment",H1946,1),0)&gt;0,"Supp",1=1,H1946)</f>
        <v>0</v>
      </c>
      <c r="L1946" s="17">
        <f t="shared" si="30"/>
        <v>0</v>
      </c>
      <c r="M1946" s="17" cm="1">
        <f t="array" ref="M1946">_xlfn.IFS(IFERROR(FIND("事假",H1946,1),0)&gt;0,"Unpaid",IFERROR(FIND("年休假",H1946,1),0)&gt;0,"Annual",IFERROR(FIND("产",H1946,1),0)&gt;0,"Welfare",IFERROR(FIND("婚",H1946,1),0)&gt;0,"Welfare",IFERROR(FIND("育",H1946,1),0)&gt;0,"Welfare",IFERROR(FIND("丧",H1946,1),0)&gt;0,"Welfare",IFERROR(FIND("Annual",H1946,1),0)&gt;0,"Annual",IFERROR(FIND("annual",H1946,1),0)&gt;0,"Annual",IFERROR(FIND("病假",H1946,1),0)&gt;0,"Sick",IFERROR(FIND("sick",H1946,1),0)&gt;0,"Sick",IFERROR(FIND("Leave",H1946,1),0)&gt;0,"Unpaid",IFERROR(FIND("unpaid",H1946,1),0)&gt;0,"Unpaid",IFERROR(FIND("welfare",H1946,1),0)&gt;0,"Welfare",1=1,H1946)</f>
        <v>0</v>
      </c>
    </row>
    <row r="1947" spans="11:13">
      <c r="K1947" s="17" cm="1">
        <f t="array" ref="K1947">_xlfn.IFS(IFERROR(FIND("差",H1947,1),0)&gt;0,"Trip",IFERROR(FIND("trip",H1947,1),0)&gt;0,"Trip",IFERROR(FIND("假",H1947,1),0)&gt;0,"Leave",IFERROR(FIND("leave",H1947,1),0)&gt;0,"Leave",IFERROR(FIND("补单",H1947,1),0)&gt;0,"Supp",IFERROR(FIND("Replenishment",H1947,1),0)&gt;0,"Supp",1=1,H1947)</f>
        <v>0</v>
      </c>
      <c r="L1947" s="17">
        <f t="shared" si="30"/>
        <v>0</v>
      </c>
      <c r="M1947" s="17" cm="1">
        <f t="array" ref="M1947">_xlfn.IFS(IFERROR(FIND("事假",H1947,1),0)&gt;0,"Unpaid",IFERROR(FIND("年休假",H1947,1),0)&gt;0,"Annual",IFERROR(FIND("产",H1947,1),0)&gt;0,"Welfare",IFERROR(FIND("婚",H1947,1),0)&gt;0,"Welfare",IFERROR(FIND("育",H1947,1),0)&gt;0,"Welfare",IFERROR(FIND("丧",H1947,1),0)&gt;0,"Welfare",IFERROR(FIND("Annual",H1947,1),0)&gt;0,"Annual",IFERROR(FIND("annual",H1947,1),0)&gt;0,"Annual",IFERROR(FIND("病假",H1947,1),0)&gt;0,"Sick",IFERROR(FIND("sick",H1947,1),0)&gt;0,"Sick",IFERROR(FIND("Leave",H1947,1),0)&gt;0,"Unpaid",IFERROR(FIND("unpaid",H1947,1),0)&gt;0,"Unpaid",IFERROR(FIND("welfare",H1947,1),0)&gt;0,"Welfare",1=1,H1947)</f>
        <v>0</v>
      </c>
    </row>
    <row r="1948" spans="11:13">
      <c r="K1948" s="17" cm="1">
        <f t="array" ref="K1948">_xlfn.IFS(IFERROR(FIND("差",H1948,1),0)&gt;0,"Trip",IFERROR(FIND("trip",H1948,1),0)&gt;0,"Trip",IFERROR(FIND("假",H1948,1),0)&gt;0,"Leave",IFERROR(FIND("leave",H1948,1),0)&gt;0,"Leave",IFERROR(FIND("补单",H1948,1),0)&gt;0,"Supp",IFERROR(FIND("Replenishment",H1948,1),0)&gt;0,"Supp",1=1,H1948)</f>
        <v>0</v>
      </c>
      <c r="L1948" s="17">
        <f t="shared" si="30"/>
        <v>0</v>
      </c>
      <c r="M1948" s="17" cm="1">
        <f t="array" ref="M1948">_xlfn.IFS(IFERROR(FIND("事假",H1948,1),0)&gt;0,"Unpaid",IFERROR(FIND("年休假",H1948,1),0)&gt;0,"Annual",IFERROR(FIND("产",H1948,1),0)&gt;0,"Welfare",IFERROR(FIND("婚",H1948,1),0)&gt;0,"Welfare",IFERROR(FIND("育",H1948,1),0)&gt;0,"Welfare",IFERROR(FIND("丧",H1948,1),0)&gt;0,"Welfare",IFERROR(FIND("Annual",H1948,1),0)&gt;0,"Annual",IFERROR(FIND("annual",H1948,1),0)&gt;0,"Annual",IFERROR(FIND("病假",H1948,1),0)&gt;0,"Sick",IFERROR(FIND("sick",H1948,1),0)&gt;0,"Sick",IFERROR(FIND("Leave",H1948,1),0)&gt;0,"Unpaid",IFERROR(FIND("unpaid",H1948,1),0)&gt;0,"Unpaid",IFERROR(FIND("welfare",H1948,1),0)&gt;0,"Welfare",1=1,H1948)</f>
        <v>0</v>
      </c>
    </row>
    <row r="1949" spans="11:13">
      <c r="K1949" s="17" cm="1">
        <f t="array" ref="K1949">_xlfn.IFS(IFERROR(FIND("差",H1949,1),0)&gt;0,"Trip",IFERROR(FIND("trip",H1949,1),0)&gt;0,"Trip",IFERROR(FIND("假",H1949,1),0)&gt;0,"Leave",IFERROR(FIND("leave",H1949,1),0)&gt;0,"Leave",IFERROR(FIND("补单",H1949,1),0)&gt;0,"Supp",IFERROR(FIND("Replenishment",H1949,1),0)&gt;0,"Supp",1=1,H1949)</f>
        <v>0</v>
      </c>
      <c r="L1949" s="17">
        <f t="shared" si="30"/>
        <v>0</v>
      </c>
      <c r="M1949" s="17" cm="1">
        <f t="array" ref="M1949">_xlfn.IFS(IFERROR(FIND("事假",H1949,1),0)&gt;0,"Unpaid",IFERROR(FIND("年休假",H1949,1),0)&gt;0,"Annual",IFERROR(FIND("产",H1949,1),0)&gt;0,"Welfare",IFERROR(FIND("婚",H1949,1),0)&gt;0,"Welfare",IFERROR(FIND("育",H1949,1),0)&gt;0,"Welfare",IFERROR(FIND("丧",H1949,1),0)&gt;0,"Welfare",IFERROR(FIND("Annual",H1949,1),0)&gt;0,"Annual",IFERROR(FIND("annual",H1949,1),0)&gt;0,"Annual",IFERROR(FIND("病假",H1949,1),0)&gt;0,"Sick",IFERROR(FIND("sick",H1949,1),0)&gt;0,"Sick",IFERROR(FIND("Leave",H1949,1),0)&gt;0,"Unpaid",IFERROR(FIND("unpaid",H1949,1),0)&gt;0,"Unpaid",IFERROR(FIND("welfare",H1949,1),0)&gt;0,"Welfare",1=1,H1949)</f>
        <v>0</v>
      </c>
    </row>
    <row r="1950" spans="11:13">
      <c r="K1950" s="17" cm="1">
        <f t="array" ref="K1950">_xlfn.IFS(IFERROR(FIND("差",H1950,1),0)&gt;0,"Trip",IFERROR(FIND("trip",H1950,1),0)&gt;0,"Trip",IFERROR(FIND("假",H1950,1),0)&gt;0,"Leave",IFERROR(FIND("leave",H1950,1),0)&gt;0,"Leave",IFERROR(FIND("补单",H1950,1),0)&gt;0,"Supp",IFERROR(FIND("Replenishment",H1950,1),0)&gt;0,"Supp",1=1,H1950)</f>
        <v>0</v>
      </c>
      <c r="L1950" s="17">
        <f t="shared" si="30"/>
        <v>0</v>
      </c>
      <c r="M1950" s="17" cm="1">
        <f t="array" ref="M1950">_xlfn.IFS(IFERROR(FIND("事假",H1950,1),0)&gt;0,"Unpaid",IFERROR(FIND("年休假",H1950,1),0)&gt;0,"Annual",IFERROR(FIND("产",H1950,1),0)&gt;0,"Welfare",IFERROR(FIND("婚",H1950,1),0)&gt;0,"Welfare",IFERROR(FIND("育",H1950,1),0)&gt;0,"Welfare",IFERROR(FIND("丧",H1950,1),0)&gt;0,"Welfare",IFERROR(FIND("Annual",H1950,1),0)&gt;0,"Annual",IFERROR(FIND("annual",H1950,1),0)&gt;0,"Annual",IFERROR(FIND("病假",H1950,1),0)&gt;0,"Sick",IFERROR(FIND("sick",H1950,1),0)&gt;0,"Sick",IFERROR(FIND("Leave",H1950,1),0)&gt;0,"Unpaid",IFERROR(FIND("unpaid",H1950,1),0)&gt;0,"Unpaid",IFERROR(FIND("welfare",H1950,1),0)&gt;0,"Welfare",1=1,H1950)</f>
        <v>0</v>
      </c>
    </row>
    <row r="1951" spans="11:13">
      <c r="K1951" s="17" cm="1">
        <f t="array" ref="K1951">_xlfn.IFS(IFERROR(FIND("差",H1951,1),0)&gt;0,"Trip",IFERROR(FIND("trip",H1951,1),0)&gt;0,"Trip",IFERROR(FIND("假",H1951,1),0)&gt;0,"Leave",IFERROR(FIND("leave",H1951,1),0)&gt;0,"Leave",IFERROR(FIND("补单",H1951,1),0)&gt;0,"Supp",IFERROR(FIND("Replenishment",H1951,1),0)&gt;0,"Supp",1=1,H1951)</f>
        <v>0</v>
      </c>
      <c r="L1951" s="17">
        <f t="shared" si="30"/>
        <v>0</v>
      </c>
      <c r="M1951" s="17" cm="1">
        <f t="array" ref="M1951">_xlfn.IFS(IFERROR(FIND("事假",H1951,1),0)&gt;0,"Unpaid",IFERROR(FIND("年休假",H1951,1),0)&gt;0,"Annual",IFERROR(FIND("产",H1951,1),0)&gt;0,"Welfare",IFERROR(FIND("婚",H1951,1),0)&gt;0,"Welfare",IFERROR(FIND("育",H1951,1),0)&gt;0,"Welfare",IFERROR(FIND("丧",H1951,1),0)&gt;0,"Welfare",IFERROR(FIND("Annual",H1951,1),0)&gt;0,"Annual",IFERROR(FIND("annual",H1951,1),0)&gt;0,"Annual",IFERROR(FIND("病假",H1951,1),0)&gt;0,"Sick",IFERROR(FIND("sick",H1951,1),0)&gt;0,"Sick",IFERROR(FIND("Leave",H1951,1),0)&gt;0,"Unpaid",IFERROR(FIND("unpaid",H1951,1),0)&gt;0,"Unpaid",IFERROR(FIND("welfare",H1951,1),0)&gt;0,"Welfare",1=1,H1951)</f>
        <v>0</v>
      </c>
    </row>
    <row r="1952" spans="11:13">
      <c r="K1952" s="17" cm="1">
        <f t="array" ref="K1952">_xlfn.IFS(IFERROR(FIND("差",H1952,1),0)&gt;0,"Trip",IFERROR(FIND("trip",H1952,1),0)&gt;0,"Trip",IFERROR(FIND("假",H1952,1),0)&gt;0,"Leave",IFERROR(FIND("leave",H1952,1),0)&gt;0,"Leave",IFERROR(FIND("补单",H1952,1),0)&gt;0,"Supp",IFERROR(FIND("Replenishment",H1952,1),0)&gt;0,"Supp",1=1,H1952)</f>
        <v>0</v>
      </c>
      <c r="L1952" s="17">
        <f t="shared" si="30"/>
        <v>0</v>
      </c>
      <c r="M1952" s="17" cm="1">
        <f t="array" ref="M1952">_xlfn.IFS(IFERROR(FIND("事假",H1952,1),0)&gt;0,"Unpaid",IFERROR(FIND("年休假",H1952,1),0)&gt;0,"Annual",IFERROR(FIND("产",H1952,1),0)&gt;0,"Welfare",IFERROR(FIND("婚",H1952,1),0)&gt;0,"Welfare",IFERROR(FIND("育",H1952,1),0)&gt;0,"Welfare",IFERROR(FIND("丧",H1952,1),0)&gt;0,"Welfare",IFERROR(FIND("Annual",H1952,1),0)&gt;0,"Annual",IFERROR(FIND("annual",H1952,1),0)&gt;0,"Annual",IFERROR(FIND("病假",H1952,1),0)&gt;0,"Sick",IFERROR(FIND("sick",H1952,1),0)&gt;0,"Sick",IFERROR(FIND("Leave",H1952,1),0)&gt;0,"Unpaid",IFERROR(FIND("unpaid",H1952,1),0)&gt;0,"Unpaid",IFERROR(FIND("welfare",H1952,1),0)&gt;0,"Welfare",1=1,H1952)</f>
        <v>0</v>
      </c>
    </row>
    <row r="1953" spans="11:13">
      <c r="K1953" s="17" cm="1">
        <f t="array" ref="K1953">_xlfn.IFS(IFERROR(FIND("差",H1953,1),0)&gt;0,"Trip",IFERROR(FIND("trip",H1953,1),0)&gt;0,"Trip",IFERROR(FIND("假",H1953,1),0)&gt;0,"Leave",IFERROR(FIND("leave",H1953,1),0)&gt;0,"Leave",IFERROR(FIND("补单",H1953,1),0)&gt;0,"Supp",IFERROR(FIND("Replenishment",H1953,1),0)&gt;0,"Supp",1=1,H1953)</f>
        <v>0</v>
      </c>
      <c r="L1953" s="17">
        <f t="shared" si="30"/>
        <v>0</v>
      </c>
      <c r="M1953" s="17" cm="1">
        <f t="array" ref="M1953">_xlfn.IFS(IFERROR(FIND("事假",H1953,1),0)&gt;0,"Unpaid",IFERROR(FIND("年休假",H1953,1),0)&gt;0,"Annual",IFERROR(FIND("产",H1953,1),0)&gt;0,"Welfare",IFERROR(FIND("婚",H1953,1),0)&gt;0,"Welfare",IFERROR(FIND("育",H1953,1),0)&gt;0,"Welfare",IFERROR(FIND("丧",H1953,1),0)&gt;0,"Welfare",IFERROR(FIND("Annual",H1953,1),0)&gt;0,"Annual",IFERROR(FIND("annual",H1953,1),0)&gt;0,"Annual",IFERROR(FIND("病假",H1953,1),0)&gt;0,"Sick",IFERROR(FIND("sick",H1953,1),0)&gt;0,"Sick",IFERROR(FIND("Leave",H1953,1),0)&gt;0,"Unpaid",IFERROR(FIND("unpaid",H1953,1),0)&gt;0,"Unpaid",IFERROR(FIND("welfare",H1953,1),0)&gt;0,"Welfare",1=1,H1953)</f>
        <v>0</v>
      </c>
    </row>
    <row r="1954" spans="11:13">
      <c r="K1954" s="17" cm="1">
        <f t="array" ref="K1954">_xlfn.IFS(IFERROR(FIND("差",H1954,1),0)&gt;0,"Trip",IFERROR(FIND("trip",H1954,1),0)&gt;0,"Trip",IFERROR(FIND("假",H1954,1),0)&gt;0,"Leave",IFERROR(FIND("leave",H1954,1),0)&gt;0,"Leave",IFERROR(FIND("补单",H1954,1),0)&gt;0,"Supp",IFERROR(FIND("Replenishment",H1954,1),0)&gt;0,"Supp",1=1,H1954)</f>
        <v>0</v>
      </c>
      <c r="L1954" s="17">
        <f t="shared" si="30"/>
        <v>0</v>
      </c>
      <c r="M1954" s="17" cm="1">
        <f t="array" ref="M1954">_xlfn.IFS(IFERROR(FIND("事假",H1954,1),0)&gt;0,"Unpaid",IFERROR(FIND("年休假",H1954,1),0)&gt;0,"Annual",IFERROR(FIND("产",H1954,1),0)&gt;0,"Welfare",IFERROR(FIND("婚",H1954,1),0)&gt;0,"Welfare",IFERROR(FIND("育",H1954,1),0)&gt;0,"Welfare",IFERROR(FIND("丧",H1954,1),0)&gt;0,"Welfare",IFERROR(FIND("Annual",H1954,1),0)&gt;0,"Annual",IFERROR(FIND("annual",H1954,1),0)&gt;0,"Annual",IFERROR(FIND("病假",H1954,1),0)&gt;0,"Sick",IFERROR(FIND("sick",H1954,1),0)&gt;0,"Sick",IFERROR(FIND("Leave",H1954,1),0)&gt;0,"Unpaid",IFERROR(FIND("unpaid",H1954,1),0)&gt;0,"Unpaid",IFERROR(FIND("welfare",H1954,1),0)&gt;0,"Welfare",1=1,H1954)</f>
        <v>0</v>
      </c>
    </row>
    <row r="1955" spans="11:13">
      <c r="K1955" s="17" cm="1">
        <f t="array" ref="K1955">_xlfn.IFS(IFERROR(FIND("差",H1955,1),0)&gt;0,"Trip",IFERROR(FIND("trip",H1955,1),0)&gt;0,"Trip",IFERROR(FIND("假",H1955,1),0)&gt;0,"Leave",IFERROR(FIND("leave",H1955,1),0)&gt;0,"Leave",IFERROR(FIND("补单",H1955,1),0)&gt;0,"Supp",IFERROR(FIND("Replenishment",H1955,1),0)&gt;0,"Supp",1=1,H1955)</f>
        <v>0</v>
      </c>
      <c r="L1955" s="17">
        <f t="shared" si="30"/>
        <v>0</v>
      </c>
      <c r="M1955" s="17" cm="1">
        <f t="array" ref="M1955">_xlfn.IFS(IFERROR(FIND("事假",H1955,1),0)&gt;0,"Unpaid",IFERROR(FIND("年休假",H1955,1),0)&gt;0,"Annual",IFERROR(FIND("产",H1955,1),0)&gt;0,"Welfare",IFERROR(FIND("婚",H1955,1),0)&gt;0,"Welfare",IFERROR(FIND("育",H1955,1),0)&gt;0,"Welfare",IFERROR(FIND("丧",H1955,1),0)&gt;0,"Welfare",IFERROR(FIND("Annual",H1955,1),0)&gt;0,"Annual",IFERROR(FIND("annual",H1955,1),0)&gt;0,"Annual",IFERROR(FIND("病假",H1955,1),0)&gt;0,"Sick",IFERROR(FIND("sick",H1955,1),0)&gt;0,"Sick",IFERROR(FIND("Leave",H1955,1),0)&gt;0,"Unpaid",IFERROR(FIND("unpaid",H1955,1),0)&gt;0,"Unpaid",IFERROR(FIND("welfare",H1955,1),0)&gt;0,"Welfare",1=1,H1955)</f>
        <v>0</v>
      </c>
    </row>
    <row r="1956" spans="11:13">
      <c r="K1956" s="17" cm="1">
        <f t="array" ref="K1956">_xlfn.IFS(IFERROR(FIND("差",H1956,1),0)&gt;0,"Trip",IFERROR(FIND("trip",H1956,1),0)&gt;0,"Trip",IFERROR(FIND("假",H1956,1),0)&gt;0,"Leave",IFERROR(FIND("leave",H1956,1),0)&gt;0,"Leave",IFERROR(FIND("补单",H1956,1),0)&gt;0,"Supp",IFERROR(FIND("Replenishment",H1956,1),0)&gt;0,"Supp",1=1,H1956)</f>
        <v>0</v>
      </c>
      <c r="L1956" s="17">
        <f t="shared" si="30"/>
        <v>0</v>
      </c>
      <c r="M1956" s="17" cm="1">
        <f t="array" ref="M1956">_xlfn.IFS(IFERROR(FIND("事假",H1956,1),0)&gt;0,"Unpaid",IFERROR(FIND("年休假",H1956,1),0)&gt;0,"Annual",IFERROR(FIND("产",H1956,1),0)&gt;0,"Welfare",IFERROR(FIND("婚",H1956,1),0)&gt;0,"Welfare",IFERROR(FIND("育",H1956,1),0)&gt;0,"Welfare",IFERROR(FIND("丧",H1956,1),0)&gt;0,"Welfare",IFERROR(FIND("Annual",H1956,1),0)&gt;0,"Annual",IFERROR(FIND("annual",H1956,1),0)&gt;0,"Annual",IFERROR(FIND("病假",H1956,1),0)&gt;0,"Sick",IFERROR(FIND("sick",H1956,1),0)&gt;0,"Sick",IFERROR(FIND("Leave",H1956,1),0)&gt;0,"Unpaid",IFERROR(FIND("unpaid",H1956,1),0)&gt;0,"Unpaid",IFERROR(FIND("welfare",H1956,1),0)&gt;0,"Welfare",1=1,H1956)</f>
        <v>0</v>
      </c>
    </row>
    <row r="1957" spans="11:13">
      <c r="K1957" s="17" cm="1">
        <f t="array" ref="K1957">_xlfn.IFS(IFERROR(FIND("差",H1957,1),0)&gt;0,"Trip",IFERROR(FIND("trip",H1957,1),0)&gt;0,"Trip",IFERROR(FIND("假",H1957,1),0)&gt;0,"Leave",IFERROR(FIND("leave",H1957,1),0)&gt;0,"Leave",IFERROR(FIND("补单",H1957,1),0)&gt;0,"Supp",IFERROR(FIND("Replenishment",H1957,1),0)&gt;0,"Supp",1=1,H1957)</f>
        <v>0</v>
      </c>
      <c r="L1957" s="17">
        <f t="shared" si="30"/>
        <v>0</v>
      </c>
      <c r="M1957" s="17" cm="1">
        <f t="array" ref="M1957">_xlfn.IFS(IFERROR(FIND("事假",H1957,1),0)&gt;0,"Unpaid",IFERROR(FIND("年休假",H1957,1),0)&gt;0,"Annual",IFERROR(FIND("产",H1957,1),0)&gt;0,"Welfare",IFERROR(FIND("婚",H1957,1),0)&gt;0,"Welfare",IFERROR(FIND("育",H1957,1),0)&gt;0,"Welfare",IFERROR(FIND("丧",H1957,1),0)&gt;0,"Welfare",IFERROR(FIND("Annual",H1957,1),0)&gt;0,"Annual",IFERROR(FIND("annual",H1957,1),0)&gt;0,"Annual",IFERROR(FIND("病假",H1957,1),0)&gt;0,"Sick",IFERROR(FIND("sick",H1957,1),0)&gt;0,"Sick",IFERROR(FIND("Leave",H1957,1),0)&gt;0,"Unpaid",IFERROR(FIND("unpaid",H1957,1),0)&gt;0,"Unpaid",IFERROR(FIND("welfare",H1957,1),0)&gt;0,"Welfare",1=1,H1957)</f>
        <v>0</v>
      </c>
    </row>
    <row r="1958" spans="11:13">
      <c r="K1958" s="17" cm="1">
        <f t="array" ref="K1958">_xlfn.IFS(IFERROR(FIND("差",H1958,1),0)&gt;0,"Trip",IFERROR(FIND("trip",H1958,1),0)&gt;0,"Trip",IFERROR(FIND("假",H1958,1),0)&gt;0,"Leave",IFERROR(FIND("leave",H1958,1),0)&gt;0,"Leave",IFERROR(FIND("补单",H1958,1),0)&gt;0,"Supp",IFERROR(FIND("Replenishment",H1958,1),0)&gt;0,"Supp",1=1,H1958)</f>
        <v>0</v>
      </c>
      <c r="L1958" s="17">
        <f t="shared" si="30"/>
        <v>0</v>
      </c>
      <c r="M1958" s="17" cm="1">
        <f t="array" ref="M1958">_xlfn.IFS(IFERROR(FIND("事假",H1958,1),0)&gt;0,"Unpaid",IFERROR(FIND("年休假",H1958,1),0)&gt;0,"Annual",IFERROR(FIND("产",H1958,1),0)&gt;0,"Welfare",IFERROR(FIND("婚",H1958,1),0)&gt;0,"Welfare",IFERROR(FIND("育",H1958,1),0)&gt;0,"Welfare",IFERROR(FIND("丧",H1958,1),0)&gt;0,"Welfare",IFERROR(FIND("Annual",H1958,1),0)&gt;0,"Annual",IFERROR(FIND("annual",H1958,1),0)&gt;0,"Annual",IFERROR(FIND("病假",H1958,1),0)&gt;0,"Sick",IFERROR(FIND("sick",H1958,1),0)&gt;0,"Sick",IFERROR(FIND("Leave",H1958,1),0)&gt;0,"Unpaid",IFERROR(FIND("unpaid",H1958,1),0)&gt;0,"Unpaid",IFERROR(FIND("welfare",H1958,1),0)&gt;0,"Welfare",1=1,H1958)</f>
        <v>0</v>
      </c>
    </row>
    <row r="1959" spans="11:13">
      <c r="K1959" s="17" cm="1">
        <f t="array" ref="K1959">_xlfn.IFS(IFERROR(FIND("差",H1959,1),0)&gt;0,"Trip",IFERROR(FIND("trip",H1959,1),0)&gt;0,"Trip",IFERROR(FIND("假",H1959,1),0)&gt;0,"Leave",IFERROR(FIND("leave",H1959,1),0)&gt;0,"Leave",IFERROR(FIND("补单",H1959,1),0)&gt;0,"Supp",IFERROR(FIND("Replenishment",H1959,1),0)&gt;0,"Supp",1=1,H1959)</f>
        <v>0</v>
      </c>
      <c r="L1959" s="17">
        <f t="shared" si="30"/>
        <v>0</v>
      </c>
      <c r="M1959" s="17" cm="1">
        <f t="array" ref="M1959">_xlfn.IFS(IFERROR(FIND("事假",H1959,1),0)&gt;0,"Unpaid",IFERROR(FIND("年休假",H1959,1),0)&gt;0,"Annual",IFERROR(FIND("产",H1959,1),0)&gt;0,"Welfare",IFERROR(FIND("婚",H1959,1),0)&gt;0,"Welfare",IFERROR(FIND("育",H1959,1),0)&gt;0,"Welfare",IFERROR(FIND("丧",H1959,1),0)&gt;0,"Welfare",IFERROR(FIND("Annual",H1959,1),0)&gt;0,"Annual",IFERROR(FIND("annual",H1959,1),0)&gt;0,"Annual",IFERROR(FIND("病假",H1959,1),0)&gt;0,"Sick",IFERROR(FIND("sick",H1959,1),0)&gt;0,"Sick",IFERROR(FIND("Leave",H1959,1),0)&gt;0,"Unpaid",IFERROR(FIND("unpaid",H1959,1),0)&gt;0,"Unpaid",IFERROR(FIND("welfare",H1959,1),0)&gt;0,"Welfare",1=1,H1959)</f>
        <v>0</v>
      </c>
    </row>
    <row r="1960" spans="11:13">
      <c r="K1960" s="17" cm="1">
        <f t="array" ref="K1960">_xlfn.IFS(IFERROR(FIND("差",H1960,1),0)&gt;0,"Trip",IFERROR(FIND("trip",H1960,1),0)&gt;0,"Trip",IFERROR(FIND("假",H1960,1),0)&gt;0,"Leave",IFERROR(FIND("leave",H1960,1),0)&gt;0,"Leave",IFERROR(FIND("补单",H1960,1),0)&gt;0,"Supp",IFERROR(FIND("Replenishment",H1960,1),0)&gt;0,"Supp",1=1,H1960)</f>
        <v>0</v>
      </c>
      <c r="L1960" s="17">
        <f t="shared" si="30"/>
        <v>0</v>
      </c>
      <c r="M1960" s="17" cm="1">
        <f t="array" ref="M1960">_xlfn.IFS(IFERROR(FIND("事假",H1960,1),0)&gt;0,"Unpaid",IFERROR(FIND("年休假",H1960,1),0)&gt;0,"Annual",IFERROR(FIND("产",H1960,1),0)&gt;0,"Welfare",IFERROR(FIND("婚",H1960,1),0)&gt;0,"Welfare",IFERROR(FIND("育",H1960,1),0)&gt;0,"Welfare",IFERROR(FIND("丧",H1960,1),0)&gt;0,"Welfare",IFERROR(FIND("Annual",H1960,1),0)&gt;0,"Annual",IFERROR(FIND("annual",H1960,1),0)&gt;0,"Annual",IFERROR(FIND("病假",H1960,1),0)&gt;0,"Sick",IFERROR(FIND("sick",H1960,1),0)&gt;0,"Sick",IFERROR(FIND("Leave",H1960,1),0)&gt;0,"Unpaid",IFERROR(FIND("unpaid",H1960,1),0)&gt;0,"Unpaid",IFERROR(FIND("welfare",H1960,1),0)&gt;0,"Welfare",1=1,H1960)</f>
        <v>0</v>
      </c>
    </row>
    <row r="1961" spans="11:13">
      <c r="K1961" s="17" cm="1">
        <f t="array" ref="K1961">_xlfn.IFS(IFERROR(FIND("差",H1961,1),0)&gt;0,"Trip",IFERROR(FIND("trip",H1961,1),0)&gt;0,"Trip",IFERROR(FIND("假",H1961,1),0)&gt;0,"Leave",IFERROR(FIND("leave",H1961,1),0)&gt;0,"Leave",IFERROR(FIND("补单",H1961,1),0)&gt;0,"Supp",IFERROR(FIND("Replenishment",H1961,1),0)&gt;0,"Supp",1=1,H1961)</f>
        <v>0</v>
      </c>
      <c r="L1961" s="17">
        <f t="shared" si="30"/>
        <v>0</v>
      </c>
      <c r="M1961" s="17" cm="1">
        <f t="array" ref="M1961">_xlfn.IFS(IFERROR(FIND("事假",H1961,1),0)&gt;0,"Unpaid",IFERROR(FIND("年休假",H1961,1),0)&gt;0,"Annual",IFERROR(FIND("产",H1961,1),0)&gt;0,"Welfare",IFERROR(FIND("婚",H1961,1),0)&gt;0,"Welfare",IFERROR(FIND("育",H1961,1),0)&gt;0,"Welfare",IFERROR(FIND("丧",H1961,1),0)&gt;0,"Welfare",IFERROR(FIND("Annual",H1961,1),0)&gt;0,"Annual",IFERROR(FIND("annual",H1961,1),0)&gt;0,"Annual",IFERROR(FIND("病假",H1961,1),0)&gt;0,"Sick",IFERROR(FIND("sick",H1961,1),0)&gt;0,"Sick",IFERROR(FIND("Leave",H1961,1),0)&gt;0,"Unpaid",IFERROR(FIND("unpaid",H1961,1),0)&gt;0,"Unpaid",IFERROR(FIND("welfare",H1961,1),0)&gt;0,"Welfare",1=1,H1961)</f>
        <v>0</v>
      </c>
    </row>
    <row r="1962" spans="11:13">
      <c r="K1962" s="17" cm="1">
        <f t="array" ref="K1962">_xlfn.IFS(IFERROR(FIND("差",H1962,1),0)&gt;0,"Trip",IFERROR(FIND("trip",H1962,1),0)&gt;0,"Trip",IFERROR(FIND("假",H1962,1),0)&gt;0,"Leave",IFERROR(FIND("leave",H1962,1),0)&gt;0,"Leave",IFERROR(FIND("补单",H1962,1),0)&gt;0,"Supp",IFERROR(FIND("Replenishment",H1962,1),0)&gt;0,"Supp",1=1,H1962)</f>
        <v>0</v>
      </c>
      <c r="L1962" s="17">
        <f t="shared" si="30"/>
        <v>0</v>
      </c>
      <c r="M1962" s="17" cm="1">
        <f t="array" ref="M1962">_xlfn.IFS(IFERROR(FIND("事假",H1962,1),0)&gt;0,"Unpaid",IFERROR(FIND("年休假",H1962,1),0)&gt;0,"Annual",IFERROR(FIND("产",H1962,1),0)&gt;0,"Welfare",IFERROR(FIND("婚",H1962,1),0)&gt;0,"Welfare",IFERROR(FIND("育",H1962,1),0)&gt;0,"Welfare",IFERROR(FIND("丧",H1962,1),0)&gt;0,"Welfare",IFERROR(FIND("Annual",H1962,1),0)&gt;0,"Annual",IFERROR(FIND("annual",H1962,1),0)&gt;0,"Annual",IFERROR(FIND("病假",H1962,1),0)&gt;0,"Sick",IFERROR(FIND("sick",H1962,1),0)&gt;0,"Sick",IFERROR(FIND("Leave",H1962,1),0)&gt;0,"Unpaid",IFERROR(FIND("unpaid",H1962,1),0)&gt;0,"Unpaid",IFERROR(FIND("welfare",H1962,1),0)&gt;0,"Welfare",1=1,H1962)</f>
        <v>0</v>
      </c>
    </row>
    <row r="1963" spans="11:13">
      <c r="K1963" s="17" cm="1">
        <f t="array" ref="K1963">_xlfn.IFS(IFERROR(FIND("差",H1963,1),0)&gt;0,"Trip",IFERROR(FIND("trip",H1963,1),0)&gt;0,"Trip",IFERROR(FIND("假",H1963,1),0)&gt;0,"Leave",IFERROR(FIND("leave",H1963,1),0)&gt;0,"Leave",IFERROR(FIND("补单",H1963,1),0)&gt;0,"Supp",IFERROR(FIND("Replenishment",H1963,1),0)&gt;0,"Supp",1=1,H1963)</f>
        <v>0</v>
      </c>
      <c r="L1963" s="17">
        <f t="shared" si="30"/>
        <v>0</v>
      </c>
      <c r="M1963" s="17" cm="1">
        <f t="array" ref="M1963">_xlfn.IFS(IFERROR(FIND("事假",H1963,1),0)&gt;0,"Unpaid",IFERROR(FIND("年休假",H1963,1),0)&gt;0,"Annual",IFERROR(FIND("产",H1963,1),0)&gt;0,"Welfare",IFERROR(FIND("婚",H1963,1),0)&gt;0,"Welfare",IFERROR(FIND("育",H1963,1),0)&gt;0,"Welfare",IFERROR(FIND("丧",H1963,1),0)&gt;0,"Welfare",IFERROR(FIND("Annual",H1963,1),0)&gt;0,"Annual",IFERROR(FIND("annual",H1963,1),0)&gt;0,"Annual",IFERROR(FIND("病假",H1963,1),0)&gt;0,"Sick",IFERROR(FIND("sick",H1963,1),0)&gt;0,"Sick",IFERROR(FIND("Leave",H1963,1),0)&gt;0,"Unpaid",IFERROR(FIND("unpaid",H1963,1),0)&gt;0,"Unpaid",IFERROR(FIND("welfare",H1963,1),0)&gt;0,"Welfare",1=1,H1963)</f>
        <v>0</v>
      </c>
    </row>
    <row r="1964" spans="11:13">
      <c r="K1964" s="17" cm="1">
        <f t="array" ref="K1964">_xlfn.IFS(IFERROR(FIND("差",H1964,1),0)&gt;0,"Trip",IFERROR(FIND("trip",H1964,1),0)&gt;0,"Trip",IFERROR(FIND("假",H1964,1),0)&gt;0,"Leave",IFERROR(FIND("leave",H1964,1),0)&gt;0,"Leave",IFERROR(FIND("补单",H1964,1),0)&gt;0,"Supp",IFERROR(FIND("Replenishment",H1964,1),0)&gt;0,"Supp",1=1,H1964)</f>
        <v>0</v>
      </c>
      <c r="L1964" s="17">
        <f t="shared" si="30"/>
        <v>0</v>
      </c>
      <c r="M1964" s="17" cm="1">
        <f t="array" ref="M1964">_xlfn.IFS(IFERROR(FIND("事假",H1964,1),0)&gt;0,"Unpaid",IFERROR(FIND("年休假",H1964,1),0)&gt;0,"Annual",IFERROR(FIND("产",H1964,1),0)&gt;0,"Welfare",IFERROR(FIND("婚",H1964,1),0)&gt;0,"Welfare",IFERROR(FIND("育",H1964,1),0)&gt;0,"Welfare",IFERROR(FIND("丧",H1964,1),0)&gt;0,"Welfare",IFERROR(FIND("Annual",H1964,1),0)&gt;0,"Annual",IFERROR(FIND("annual",H1964,1),0)&gt;0,"Annual",IFERROR(FIND("病假",H1964,1),0)&gt;0,"Sick",IFERROR(FIND("sick",H1964,1),0)&gt;0,"Sick",IFERROR(FIND("Leave",H1964,1),0)&gt;0,"Unpaid",IFERROR(FIND("unpaid",H1964,1),0)&gt;0,"Unpaid",IFERROR(FIND("welfare",H1964,1),0)&gt;0,"Welfare",1=1,H1964)</f>
        <v>0</v>
      </c>
    </row>
    <row r="1965" spans="11:13">
      <c r="K1965" s="17" cm="1">
        <f t="array" ref="K1965">_xlfn.IFS(IFERROR(FIND("差",H1965,1),0)&gt;0,"Trip",IFERROR(FIND("trip",H1965,1),0)&gt;0,"Trip",IFERROR(FIND("假",H1965,1),0)&gt;0,"Leave",IFERROR(FIND("leave",H1965,1),0)&gt;0,"Leave",IFERROR(FIND("补单",H1965,1),0)&gt;0,"Supp",IFERROR(FIND("Replenishment",H1965,1),0)&gt;0,"Supp",1=1,H1965)</f>
        <v>0</v>
      </c>
      <c r="L1965" s="17">
        <f t="shared" si="30"/>
        <v>0</v>
      </c>
      <c r="M1965" s="17" cm="1">
        <f t="array" ref="M1965">_xlfn.IFS(IFERROR(FIND("事假",H1965,1),0)&gt;0,"Unpaid",IFERROR(FIND("年休假",H1965,1),0)&gt;0,"Annual",IFERROR(FIND("产",H1965,1),0)&gt;0,"Welfare",IFERROR(FIND("婚",H1965,1),0)&gt;0,"Welfare",IFERROR(FIND("育",H1965,1),0)&gt;0,"Welfare",IFERROR(FIND("丧",H1965,1),0)&gt;0,"Welfare",IFERROR(FIND("Annual",H1965,1),0)&gt;0,"Annual",IFERROR(FIND("annual",H1965,1),0)&gt;0,"Annual",IFERROR(FIND("病假",H1965,1),0)&gt;0,"Sick",IFERROR(FIND("sick",H1965,1),0)&gt;0,"Sick",IFERROR(FIND("Leave",H1965,1),0)&gt;0,"Unpaid",IFERROR(FIND("unpaid",H1965,1),0)&gt;0,"Unpaid",IFERROR(FIND("welfare",H1965,1),0)&gt;0,"Welfare",1=1,H1965)</f>
        <v>0</v>
      </c>
    </row>
    <row r="1966" spans="11:13">
      <c r="K1966" s="17" cm="1">
        <f t="array" ref="K1966">_xlfn.IFS(IFERROR(FIND("差",H1966,1),0)&gt;0,"Trip",IFERROR(FIND("trip",H1966,1),0)&gt;0,"Trip",IFERROR(FIND("假",H1966,1),0)&gt;0,"Leave",IFERROR(FIND("leave",H1966,1),0)&gt;0,"Leave",IFERROR(FIND("补单",H1966,1),0)&gt;0,"Supp",IFERROR(FIND("Replenishment",H1966,1),0)&gt;0,"Supp",1=1,H1966)</f>
        <v>0</v>
      </c>
      <c r="L1966" s="17">
        <f t="shared" si="30"/>
        <v>0</v>
      </c>
      <c r="M1966" s="17" cm="1">
        <f t="array" ref="M1966">_xlfn.IFS(IFERROR(FIND("事假",H1966,1),0)&gt;0,"Unpaid",IFERROR(FIND("年休假",H1966,1),0)&gt;0,"Annual",IFERROR(FIND("产",H1966,1),0)&gt;0,"Welfare",IFERROR(FIND("婚",H1966,1),0)&gt;0,"Welfare",IFERROR(FIND("育",H1966,1),0)&gt;0,"Welfare",IFERROR(FIND("丧",H1966,1),0)&gt;0,"Welfare",IFERROR(FIND("Annual",H1966,1),0)&gt;0,"Annual",IFERROR(FIND("annual",H1966,1),0)&gt;0,"Annual",IFERROR(FIND("病假",H1966,1),0)&gt;0,"Sick",IFERROR(FIND("sick",H1966,1),0)&gt;0,"Sick",IFERROR(FIND("Leave",H1966,1),0)&gt;0,"Unpaid",IFERROR(FIND("unpaid",H1966,1),0)&gt;0,"Unpaid",IFERROR(FIND("welfare",H1966,1),0)&gt;0,"Welfare",1=1,H1966)</f>
        <v>0</v>
      </c>
    </row>
    <row r="1967" spans="11:13">
      <c r="K1967" s="17" cm="1">
        <f t="array" ref="K1967">_xlfn.IFS(IFERROR(FIND("差",H1967,1),0)&gt;0,"Trip",IFERROR(FIND("trip",H1967,1),0)&gt;0,"Trip",IFERROR(FIND("假",H1967,1),0)&gt;0,"Leave",IFERROR(FIND("leave",H1967,1),0)&gt;0,"Leave",IFERROR(FIND("补单",H1967,1),0)&gt;0,"Supp",IFERROR(FIND("Replenishment",H1967,1),0)&gt;0,"Supp",1=1,H1967)</f>
        <v>0</v>
      </c>
      <c r="L1967" s="17">
        <f t="shared" si="30"/>
        <v>0</v>
      </c>
      <c r="M1967" s="17" cm="1">
        <f t="array" ref="M1967">_xlfn.IFS(IFERROR(FIND("事假",H1967,1),0)&gt;0,"Unpaid",IFERROR(FIND("年休假",H1967,1),0)&gt;0,"Annual",IFERROR(FIND("产",H1967,1),0)&gt;0,"Welfare",IFERROR(FIND("婚",H1967,1),0)&gt;0,"Welfare",IFERROR(FIND("育",H1967,1),0)&gt;0,"Welfare",IFERROR(FIND("丧",H1967,1),0)&gt;0,"Welfare",IFERROR(FIND("Annual",H1967,1),0)&gt;0,"Annual",IFERROR(FIND("annual",H1967,1),0)&gt;0,"Annual",IFERROR(FIND("病假",H1967,1),0)&gt;0,"Sick",IFERROR(FIND("sick",H1967,1),0)&gt;0,"Sick",IFERROR(FIND("Leave",H1967,1),0)&gt;0,"Unpaid",IFERROR(FIND("unpaid",H1967,1),0)&gt;0,"Unpaid",IFERROR(FIND("welfare",H1967,1),0)&gt;0,"Welfare",1=1,H1967)</f>
        <v>0</v>
      </c>
    </row>
    <row r="1968" spans="11:13">
      <c r="K1968" s="17" cm="1">
        <f t="array" ref="K1968">_xlfn.IFS(IFERROR(FIND("差",H1968,1),0)&gt;0,"Trip",IFERROR(FIND("trip",H1968,1),0)&gt;0,"Trip",IFERROR(FIND("假",H1968,1),0)&gt;0,"Leave",IFERROR(FIND("leave",H1968,1),0)&gt;0,"Leave",IFERROR(FIND("补单",H1968,1),0)&gt;0,"Supp",IFERROR(FIND("Replenishment",H1968,1),0)&gt;0,"Supp",1=1,H1968)</f>
        <v>0</v>
      </c>
      <c r="L1968" s="17">
        <f t="shared" si="30"/>
        <v>0</v>
      </c>
      <c r="M1968" s="17" cm="1">
        <f t="array" ref="M1968">_xlfn.IFS(IFERROR(FIND("事假",H1968,1),0)&gt;0,"Unpaid",IFERROR(FIND("年休假",H1968,1),0)&gt;0,"Annual",IFERROR(FIND("产",H1968,1),0)&gt;0,"Welfare",IFERROR(FIND("婚",H1968,1),0)&gt;0,"Welfare",IFERROR(FIND("育",H1968,1),0)&gt;0,"Welfare",IFERROR(FIND("丧",H1968,1),0)&gt;0,"Welfare",IFERROR(FIND("Annual",H1968,1),0)&gt;0,"Annual",IFERROR(FIND("annual",H1968,1),0)&gt;0,"Annual",IFERROR(FIND("病假",H1968,1),0)&gt;0,"Sick",IFERROR(FIND("sick",H1968,1),0)&gt;0,"Sick",IFERROR(FIND("Leave",H1968,1),0)&gt;0,"Unpaid",IFERROR(FIND("unpaid",H1968,1),0)&gt;0,"Unpaid",IFERROR(FIND("welfare",H1968,1),0)&gt;0,"Welfare",1=1,H1968)</f>
        <v>0</v>
      </c>
    </row>
    <row r="1969" spans="11:13">
      <c r="K1969" s="17" cm="1">
        <f t="array" ref="K1969">_xlfn.IFS(IFERROR(FIND("差",H1969,1),0)&gt;0,"Trip",IFERROR(FIND("trip",H1969,1),0)&gt;0,"Trip",IFERROR(FIND("假",H1969,1),0)&gt;0,"Leave",IFERROR(FIND("leave",H1969,1),0)&gt;0,"Leave",IFERROR(FIND("补单",H1969,1),0)&gt;0,"Supp",IFERROR(FIND("Replenishment",H1969,1),0)&gt;0,"Supp",1=1,H1969)</f>
        <v>0</v>
      </c>
      <c r="L1969" s="17">
        <f t="shared" si="30"/>
        <v>0</v>
      </c>
      <c r="M1969" s="17" cm="1">
        <f t="array" ref="M1969">_xlfn.IFS(IFERROR(FIND("事假",H1969,1),0)&gt;0,"Unpaid",IFERROR(FIND("年休假",H1969,1),0)&gt;0,"Annual",IFERROR(FIND("产",H1969,1),0)&gt;0,"Welfare",IFERROR(FIND("婚",H1969,1),0)&gt;0,"Welfare",IFERROR(FIND("育",H1969,1),0)&gt;0,"Welfare",IFERROR(FIND("丧",H1969,1),0)&gt;0,"Welfare",IFERROR(FIND("Annual",H1969,1),0)&gt;0,"Annual",IFERROR(FIND("annual",H1969,1),0)&gt;0,"Annual",IFERROR(FIND("病假",H1969,1),0)&gt;0,"Sick",IFERROR(FIND("sick",H1969,1),0)&gt;0,"Sick",IFERROR(FIND("Leave",H1969,1),0)&gt;0,"Unpaid",IFERROR(FIND("unpaid",H1969,1),0)&gt;0,"Unpaid",IFERROR(FIND("welfare",H1969,1),0)&gt;0,"Welfare",1=1,H1969)</f>
        <v>0</v>
      </c>
    </row>
    <row r="1970" spans="11:13">
      <c r="K1970" s="17" cm="1">
        <f t="array" ref="K1970">_xlfn.IFS(IFERROR(FIND("差",H1970,1),0)&gt;0,"Trip",IFERROR(FIND("trip",H1970,1),0)&gt;0,"Trip",IFERROR(FIND("假",H1970,1),0)&gt;0,"Leave",IFERROR(FIND("leave",H1970,1),0)&gt;0,"Leave",IFERROR(FIND("补单",H1970,1),0)&gt;0,"Supp",IFERROR(FIND("Replenishment",H1970,1),0)&gt;0,"Supp",1=1,H1970)</f>
        <v>0</v>
      </c>
      <c r="L1970" s="17">
        <f t="shared" si="30"/>
        <v>0</v>
      </c>
      <c r="M1970" s="17" cm="1">
        <f t="array" ref="M1970">_xlfn.IFS(IFERROR(FIND("事假",H1970,1),0)&gt;0,"Unpaid",IFERROR(FIND("年休假",H1970,1),0)&gt;0,"Annual",IFERROR(FIND("产",H1970,1),0)&gt;0,"Welfare",IFERROR(FIND("婚",H1970,1),0)&gt;0,"Welfare",IFERROR(FIND("育",H1970,1),0)&gt;0,"Welfare",IFERROR(FIND("丧",H1970,1),0)&gt;0,"Welfare",IFERROR(FIND("Annual",H1970,1),0)&gt;0,"Annual",IFERROR(FIND("annual",H1970,1),0)&gt;0,"Annual",IFERROR(FIND("病假",H1970,1),0)&gt;0,"Sick",IFERROR(FIND("sick",H1970,1),0)&gt;0,"Sick",IFERROR(FIND("Leave",H1970,1),0)&gt;0,"Unpaid",IFERROR(FIND("unpaid",H1970,1),0)&gt;0,"Unpaid",IFERROR(FIND("welfare",H1970,1),0)&gt;0,"Welfare",1=1,H1970)</f>
        <v>0</v>
      </c>
    </row>
    <row r="1971" spans="11:13">
      <c r="K1971" s="17" cm="1">
        <f t="array" ref="K1971">_xlfn.IFS(IFERROR(FIND("差",H1971,1),0)&gt;0,"Trip",IFERROR(FIND("trip",H1971,1),0)&gt;0,"Trip",IFERROR(FIND("假",H1971,1),0)&gt;0,"Leave",IFERROR(FIND("leave",H1971,1),0)&gt;0,"Leave",IFERROR(FIND("补单",H1971,1),0)&gt;0,"Supp",IFERROR(FIND("Replenishment",H1971,1),0)&gt;0,"Supp",1=1,H1971)</f>
        <v>0</v>
      </c>
      <c r="L1971" s="17">
        <f t="shared" si="30"/>
        <v>0</v>
      </c>
      <c r="M1971" s="17" cm="1">
        <f t="array" ref="M1971">_xlfn.IFS(IFERROR(FIND("事假",H1971,1),0)&gt;0,"Unpaid",IFERROR(FIND("年休假",H1971,1),0)&gt;0,"Annual",IFERROR(FIND("产",H1971,1),0)&gt;0,"Welfare",IFERROR(FIND("婚",H1971,1),0)&gt;0,"Welfare",IFERROR(FIND("育",H1971,1),0)&gt;0,"Welfare",IFERROR(FIND("丧",H1971,1),0)&gt;0,"Welfare",IFERROR(FIND("Annual",H1971,1),0)&gt;0,"Annual",IFERROR(FIND("annual",H1971,1),0)&gt;0,"Annual",IFERROR(FIND("病假",H1971,1),0)&gt;0,"Sick",IFERROR(FIND("sick",H1971,1),0)&gt;0,"Sick",IFERROR(FIND("Leave",H1971,1),0)&gt;0,"Unpaid",IFERROR(FIND("unpaid",H1971,1),0)&gt;0,"Unpaid",IFERROR(FIND("welfare",H1971,1),0)&gt;0,"Welfare",1=1,H1971)</f>
        <v>0</v>
      </c>
    </row>
    <row r="1972" spans="11:13">
      <c r="K1972" s="17" cm="1">
        <f t="array" ref="K1972">_xlfn.IFS(IFERROR(FIND("差",H1972,1),0)&gt;0,"Trip",IFERROR(FIND("trip",H1972,1),0)&gt;0,"Trip",IFERROR(FIND("假",H1972,1),0)&gt;0,"Leave",IFERROR(FIND("leave",H1972,1),0)&gt;0,"Leave",IFERROR(FIND("补单",H1972,1),0)&gt;0,"Supp",IFERROR(FIND("Replenishment",H1972,1),0)&gt;0,"Supp",1=1,H1972)</f>
        <v>0</v>
      </c>
      <c r="L1972" s="17">
        <f t="shared" si="30"/>
        <v>0</v>
      </c>
      <c r="M1972" s="17" cm="1">
        <f t="array" ref="M1972">_xlfn.IFS(IFERROR(FIND("事假",H1972,1),0)&gt;0,"Unpaid",IFERROR(FIND("年休假",H1972,1),0)&gt;0,"Annual",IFERROR(FIND("产",H1972,1),0)&gt;0,"Welfare",IFERROR(FIND("婚",H1972,1),0)&gt;0,"Welfare",IFERROR(FIND("育",H1972,1),0)&gt;0,"Welfare",IFERROR(FIND("丧",H1972,1),0)&gt;0,"Welfare",IFERROR(FIND("Annual",H1972,1),0)&gt;0,"Annual",IFERROR(FIND("annual",H1972,1),0)&gt;0,"Annual",IFERROR(FIND("病假",H1972,1),0)&gt;0,"Sick",IFERROR(FIND("sick",H1972,1),0)&gt;0,"Sick",IFERROR(FIND("Leave",H1972,1),0)&gt;0,"Unpaid",IFERROR(FIND("unpaid",H1972,1),0)&gt;0,"Unpaid",IFERROR(FIND("welfare",H1972,1),0)&gt;0,"Welfare",1=1,H1972)</f>
        <v>0</v>
      </c>
    </row>
    <row r="1973" spans="11:13">
      <c r="K1973" s="17" cm="1">
        <f t="array" ref="K1973">_xlfn.IFS(IFERROR(FIND("差",H1973,1),0)&gt;0,"Trip",IFERROR(FIND("trip",H1973,1),0)&gt;0,"Trip",IFERROR(FIND("假",H1973,1),0)&gt;0,"Leave",IFERROR(FIND("leave",H1973,1),0)&gt;0,"Leave",IFERROR(FIND("补单",H1973,1),0)&gt;0,"Supp",IFERROR(FIND("Replenishment",H1973,1),0)&gt;0,"Supp",1=1,H1973)</f>
        <v>0</v>
      </c>
      <c r="L1973" s="17">
        <f t="shared" si="30"/>
        <v>0</v>
      </c>
      <c r="M1973" s="17" cm="1">
        <f t="array" ref="M1973">_xlfn.IFS(IFERROR(FIND("事假",H1973,1),0)&gt;0,"Unpaid",IFERROR(FIND("年休假",H1973,1),0)&gt;0,"Annual",IFERROR(FIND("产",H1973,1),0)&gt;0,"Welfare",IFERROR(FIND("婚",H1973,1),0)&gt;0,"Welfare",IFERROR(FIND("育",H1973,1),0)&gt;0,"Welfare",IFERROR(FIND("丧",H1973,1),0)&gt;0,"Welfare",IFERROR(FIND("Annual",H1973,1),0)&gt;0,"Annual",IFERROR(FIND("annual",H1973,1),0)&gt;0,"Annual",IFERROR(FIND("病假",H1973,1),0)&gt;0,"Sick",IFERROR(FIND("sick",H1973,1),0)&gt;0,"Sick",IFERROR(FIND("Leave",H1973,1),0)&gt;0,"Unpaid",IFERROR(FIND("unpaid",H1973,1),0)&gt;0,"Unpaid",IFERROR(FIND("welfare",H1973,1),0)&gt;0,"Welfare",1=1,H1973)</f>
        <v>0</v>
      </c>
    </row>
    <row r="1974" spans="11:13">
      <c r="K1974" s="17" cm="1">
        <f t="array" ref="K1974">_xlfn.IFS(IFERROR(FIND("差",H1974,1),0)&gt;0,"Trip",IFERROR(FIND("trip",H1974,1),0)&gt;0,"Trip",IFERROR(FIND("假",H1974,1),0)&gt;0,"Leave",IFERROR(FIND("leave",H1974,1),0)&gt;0,"Leave",IFERROR(FIND("补单",H1974,1),0)&gt;0,"Supp",IFERROR(FIND("Replenishment",H1974,1),0)&gt;0,"Supp",1=1,H1974)</f>
        <v>0</v>
      </c>
      <c r="L1974" s="17">
        <f t="shared" si="30"/>
        <v>0</v>
      </c>
      <c r="M1974" s="17" cm="1">
        <f t="array" ref="M1974">_xlfn.IFS(IFERROR(FIND("事假",H1974,1),0)&gt;0,"Unpaid",IFERROR(FIND("年休假",H1974,1),0)&gt;0,"Annual",IFERROR(FIND("产",H1974,1),0)&gt;0,"Welfare",IFERROR(FIND("婚",H1974,1),0)&gt;0,"Welfare",IFERROR(FIND("育",H1974,1),0)&gt;0,"Welfare",IFERROR(FIND("丧",H1974,1),0)&gt;0,"Welfare",IFERROR(FIND("Annual",H1974,1),0)&gt;0,"Annual",IFERROR(FIND("annual",H1974,1),0)&gt;0,"Annual",IFERROR(FIND("病假",H1974,1),0)&gt;0,"Sick",IFERROR(FIND("sick",H1974,1),0)&gt;0,"Sick",IFERROR(FIND("Leave",H1974,1),0)&gt;0,"Unpaid",IFERROR(FIND("unpaid",H1974,1),0)&gt;0,"Unpaid",IFERROR(FIND("welfare",H1974,1),0)&gt;0,"Welfare",1=1,H1974)</f>
        <v>0</v>
      </c>
    </row>
    <row r="1975" spans="11:13">
      <c r="K1975" s="17" cm="1">
        <f t="array" ref="K1975">_xlfn.IFS(IFERROR(FIND("差",H1975,1),0)&gt;0,"Trip",IFERROR(FIND("trip",H1975,1),0)&gt;0,"Trip",IFERROR(FIND("假",H1975,1),0)&gt;0,"Leave",IFERROR(FIND("leave",H1975,1),0)&gt;0,"Leave",IFERROR(FIND("补单",H1975,1),0)&gt;0,"Supp",IFERROR(FIND("Replenishment",H1975,1),0)&gt;0,"Supp",1=1,H1975)</f>
        <v>0</v>
      </c>
      <c r="L1975" s="17">
        <f t="shared" si="30"/>
        <v>0</v>
      </c>
      <c r="M1975" s="17" cm="1">
        <f t="array" ref="M1975">_xlfn.IFS(IFERROR(FIND("事假",H1975,1),0)&gt;0,"Unpaid",IFERROR(FIND("年休假",H1975,1),0)&gt;0,"Annual",IFERROR(FIND("产",H1975,1),0)&gt;0,"Welfare",IFERROR(FIND("婚",H1975,1),0)&gt;0,"Welfare",IFERROR(FIND("育",H1975,1),0)&gt;0,"Welfare",IFERROR(FIND("丧",H1975,1),0)&gt;0,"Welfare",IFERROR(FIND("Annual",H1975,1),0)&gt;0,"Annual",IFERROR(FIND("annual",H1975,1),0)&gt;0,"Annual",IFERROR(FIND("病假",H1975,1),0)&gt;0,"Sick",IFERROR(FIND("sick",H1975,1),0)&gt;0,"Sick",IFERROR(FIND("Leave",H1975,1),0)&gt;0,"Unpaid",IFERROR(FIND("unpaid",H1975,1),0)&gt;0,"Unpaid",IFERROR(FIND("welfare",H1975,1),0)&gt;0,"Welfare",1=1,H1975)</f>
        <v>0</v>
      </c>
    </row>
    <row r="1976" spans="11:13">
      <c r="K1976" s="17" cm="1">
        <f t="array" ref="K1976">_xlfn.IFS(IFERROR(FIND("差",H1976,1),0)&gt;0,"Trip",IFERROR(FIND("trip",H1976,1),0)&gt;0,"Trip",IFERROR(FIND("假",H1976,1),0)&gt;0,"Leave",IFERROR(FIND("leave",H1976,1),0)&gt;0,"Leave",IFERROR(FIND("补单",H1976,1),0)&gt;0,"Supp",IFERROR(FIND("Replenishment",H1976,1),0)&gt;0,"Supp",1=1,H1976)</f>
        <v>0</v>
      </c>
      <c r="L1976" s="17">
        <f t="shared" si="30"/>
        <v>0</v>
      </c>
      <c r="M1976" s="17" cm="1">
        <f t="array" ref="M1976">_xlfn.IFS(IFERROR(FIND("事假",H1976,1),0)&gt;0,"Unpaid",IFERROR(FIND("年休假",H1976,1),0)&gt;0,"Annual",IFERROR(FIND("产",H1976,1),0)&gt;0,"Welfare",IFERROR(FIND("婚",H1976,1),0)&gt;0,"Welfare",IFERROR(FIND("育",H1976,1),0)&gt;0,"Welfare",IFERROR(FIND("丧",H1976,1),0)&gt;0,"Welfare",IFERROR(FIND("Annual",H1976,1),0)&gt;0,"Annual",IFERROR(FIND("annual",H1976,1),0)&gt;0,"Annual",IFERROR(FIND("病假",H1976,1),0)&gt;0,"Sick",IFERROR(FIND("sick",H1976,1),0)&gt;0,"Sick",IFERROR(FIND("Leave",H1976,1),0)&gt;0,"Unpaid",IFERROR(FIND("unpaid",H1976,1),0)&gt;0,"Unpaid",IFERROR(FIND("welfare",H1976,1),0)&gt;0,"Welfare",1=1,H1976)</f>
        <v>0</v>
      </c>
    </row>
    <row r="1977" spans="11:13">
      <c r="K1977" s="17" cm="1">
        <f t="array" ref="K1977">_xlfn.IFS(IFERROR(FIND("差",H1977,1),0)&gt;0,"Trip",IFERROR(FIND("trip",H1977,1),0)&gt;0,"Trip",IFERROR(FIND("假",H1977,1),0)&gt;0,"Leave",IFERROR(FIND("leave",H1977,1),0)&gt;0,"Leave",IFERROR(FIND("补单",H1977,1),0)&gt;0,"Supp",IFERROR(FIND("Replenishment",H1977,1),0)&gt;0,"Supp",1=1,H1977)</f>
        <v>0</v>
      </c>
      <c r="L1977" s="17">
        <f t="shared" si="30"/>
        <v>0</v>
      </c>
      <c r="M1977" s="17" cm="1">
        <f t="array" ref="M1977">_xlfn.IFS(IFERROR(FIND("事假",H1977,1),0)&gt;0,"Unpaid",IFERROR(FIND("年休假",H1977,1),0)&gt;0,"Annual",IFERROR(FIND("产",H1977,1),0)&gt;0,"Welfare",IFERROR(FIND("婚",H1977,1),0)&gt;0,"Welfare",IFERROR(FIND("育",H1977,1),0)&gt;0,"Welfare",IFERROR(FIND("丧",H1977,1),0)&gt;0,"Welfare",IFERROR(FIND("Annual",H1977,1),0)&gt;0,"Annual",IFERROR(FIND("annual",H1977,1),0)&gt;0,"Annual",IFERROR(FIND("病假",H1977,1),0)&gt;0,"Sick",IFERROR(FIND("sick",H1977,1),0)&gt;0,"Sick",IFERROR(FIND("Leave",H1977,1),0)&gt;0,"Unpaid",IFERROR(FIND("unpaid",H1977,1),0)&gt;0,"Unpaid",IFERROR(FIND("welfare",H1977,1),0)&gt;0,"Welfare",1=1,H1977)</f>
        <v>0</v>
      </c>
    </row>
    <row r="1978" spans="11:13">
      <c r="K1978" s="17" cm="1">
        <f t="array" ref="K1978">_xlfn.IFS(IFERROR(FIND("差",H1978,1),0)&gt;0,"Trip",IFERROR(FIND("trip",H1978,1),0)&gt;0,"Trip",IFERROR(FIND("假",H1978,1),0)&gt;0,"Leave",IFERROR(FIND("leave",H1978,1),0)&gt;0,"Leave",IFERROR(FIND("补单",H1978,1),0)&gt;0,"Supp",IFERROR(FIND("Replenishment",H1978,1),0)&gt;0,"Supp",1=1,H1978)</f>
        <v>0</v>
      </c>
      <c r="L1978" s="17">
        <f t="shared" si="30"/>
        <v>0</v>
      </c>
      <c r="M1978" s="17" cm="1">
        <f t="array" ref="M1978">_xlfn.IFS(IFERROR(FIND("事假",H1978,1),0)&gt;0,"Unpaid",IFERROR(FIND("年休假",H1978,1),0)&gt;0,"Annual",IFERROR(FIND("产",H1978,1),0)&gt;0,"Welfare",IFERROR(FIND("婚",H1978,1),0)&gt;0,"Welfare",IFERROR(FIND("育",H1978,1),0)&gt;0,"Welfare",IFERROR(FIND("丧",H1978,1),0)&gt;0,"Welfare",IFERROR(FIND("Annual",H1978,1),0)&gt;0,"Annual",IFERROR(FIND("annual",H1978,1),0)&gt;0,"Annual",IFERROR(FIND("病假",H1978,1),0)&gt;0,"Sick",IFERROR(FIND("sick",H1978,1),0)&gt;0,"Sick",IFERROR(FIND("Leave",H1978,1),0)&gt;0,"Unpaid",IFERROR(FIND("unpaid",H1978,1),0)&gt;0,"Unpaid",IFERROR(FIND("welfare",H1978,1),0)&gt;0,"Welfare",1=1,H1978)</f>
        <v>0</v>
      </c>
    </row>
    <row r="1979" spans="11:13">
      <c r="K1979" s="17" cm="1">
        <f t="array" ref="K1979">_xlfn.IFS(IFERROR(FIND("差",H1979,1),0)&gt;0,"Trip",IFERROR(FIND("trip",H1979,1),0)&gt;0,"Trip",IFERROR(FIND("假",H1979,1),0)&gt;0,"Leave",IFERROR(FIND("leave",H1979,1),0)&gt;0,"Leave",IFERROR(FIND("补单",H1979,1),0)&gt;0,"Supp",IFERROR(FIND("Replenishment",H1979,1),0)&gt;0,"Supp",1=1,H1979)</f>
        <v>0</v>
      </c>
      <c r="L1979" s="17">
        <f t="shared" si="30"/>
        <v>0</v>
      </c>
      <c r="M1979" s="17" cm="1">
        <f t="array" ref="M1979">_xlfn.IFS(IFERROR(FIND("事假",H1979,1),0)&gt;0,"Unpaid",IFERROR(FIND("年休假",H1979,1),0)&gt;0,"Annual",IFERROR(FIND("产",H1979,1),0)&gt;0,"Welfare",IFERROR(FIND("婚",H1979,1),0)&gt;0,"Welfare",IFERROR(FIND("育",H1979,1),0)&gt;0,"Welfare",IFERROR(FIND("丧",H1979,1),0)&gt;0,"Welfare",IFERROR(FIND("Annual",H1979,1),0)&gt;0,"Annual",IFERROR(FIND("annual",H1979,1),0)&gt;0,"Annual",IFERROR(FIND("病假",H1979,1),0)&gt;0,"Sick",IFERROR(FIND("sick",H1979,1),0)&gt;0,"Sick",IFERROR(FIND("Leave",H1979,1),0)&gt;0,"Unpaid",IFERROR(FIND("unpaid",H1979,1),0)&gt;0,"Unpaid",IFERROR(FIND("welfare",H1979,1),0)&gt;0,"Welfare",1=1,H1979)</f>
        <v>0</v>
      </c>
    </row>
    <row r="1980" spans="11:13">
      <c r="K1980" s="17" cm="1">
        <f t="array" ref="K1980">_xlfn.IFS(IFERROR(FIND("差",H1980,1),0)&gt;0,"Trip",IFERROR(FIND("trip",H1980,1),0)&gt;0,"Trip",IFERROR(FIND("假",H1980,1),0)&gt;0,"Leave",IFERROR(FIND("leave",H1980,1),0)&gt;0,"Leave",IFERROR(FIND("补单",H1980,1),0)&gt;0,"Supp",IFERROR(FIND("Replenishment",H1980,1),0)&gt;0,"Supp",1=1,H1980)</f>
        <v>0</v>
      </c>
      <c r="L1980" s="17">
        <f t="shared" si="30"/>
        <v>0</v>
      </c>
      <c r="M1980" s="17" cm="1">
        <f t="array" ref="M1980">_xlfn.IFS(IFERROR(FIND("事假",H1980,1),0)&gt;0,"Unpaid",IFERROR(FIND("年休假",H1980,1),0)&gt;0,"Annual",IFERROR(FIND("产",H1980,1),0)&gt;0,"Welfare",IFERROR(FIND("婚",H1980,1),0)&gt;0,"Welfare",IFERROR(FIND("育",H1980,1),0)&gt;0,"Welfare",IFERROR(FIND("丧",H1980,1),0)&gt;0,"Welfare",IFERROR(FIND("Annual",H1980,1),0)&gt;0,"Annual",IFERROR(FIND("annual",H1980,1),0)&gt;0,"Annual",IFERROR(FIND("病假",H1980,1),0)&gt;0,"Sick",IFERROR(FIND("sick",H1980,1),0)&gt;0,"Sick",IFERROR(FIND("Leave",H1980,1),0)&gt;0,"Unpaid",IFERROR(FIND("unpaid",H1980,1),0)&gt;0,"Unpaid",IFERROR(FIND("welfare",H1980,1),0)&gt;0,"Welfare",1=1,H1980)</f>
        <v>0</v>
      </c>
    </row>
    <row r="1981" spans="11:13">
      <c r="K1981" s="17" cm="1">
        <f t="array" ref="K1981">_xlfn.IFS(IFERROR(FIND("差",H1981,1),0)&gt;0,"Trip",IFERROR(FIND("trip",H1981,1),0)&gt;0,"Trip",IFERROR(FIND("假",H1981,1),0)&gt;0,"Leave",IFERROR(FIND("leave",H1981,1),0)&gt;0,"Leave",IFERROR(FIND("补单",H1981,1),0)&gt;0,"Supp",IFERROR(FIND("Replenishment",H1981,1),0)&gt;0,"Supp",1=1,H1981)</f>
        <v>0</v>
      </c>
      <c r="L1981" s="17">
        <f t="shared" si="30"/>
        <v>0</v>
      </c>
      <c r="M1981" s="17" cm="1">
        <f t="array" ref="M1981">_xlfn.IFS(IFERROR(FIND("事假",H1981,1),0)&gt;0,"Unpaid",IFERROR(FIND("年休假",H1981,1),0)&gt;0,"Annual",IFERROR(FIND("产",H1981,1),0)&gt;0,"Welfare",IFERROR(FIND("婚",H1981,1),0)&gt;0,"Welfare",IFERROR(FIND("育",H1981,1),0)&gt;0,"Welfare",IFERROR(FIND("丧",H1981,1),0)&gt;0,"Welfare",IFERROR(FIND("Annual",H1981,1),0)&gt;0,"Annual",IFERROR(FIND("annual",H1981,1),0)&gt;0,"Annual",IFERROR(FIND("病假",H1981,1),0)&gt;0,"Sick",IFERROR(FIND("sick",H1981,1),0)&gt;0,"Sick",IFERROR(FIND("Leave",H1981,1),0)&gt;0,"Unpaid",IFERROR(FIND("unpaid",H1981,1),0)&gt;0,"Unpaid",IFERROR(FIND("welfare",H1981,1),0)&gt;0,"Welfare",1=1,H1981)</f>
        <v>0</v>
      </c>
    </row>
    <row r="1982" spans="11:13">
      <c r="K1982" s="17" cm="1">
        <f t="array" ref="K1982">_xlfn.IFS(IFERROR(FIND("差",H1982,1),0)&gt;0,"Trip",IFERROR(FIND("trip",H1982,1),0)&gt;0,"Trip",IFERROR(FIND("假",H1982,1),0)&gt;0,"Leave",IFERROR(FIND("leave",H1982,1),0)&gt;0,"Leave",IFERROR(FIND("补单",H1982,1),0)&gt;0,"Supp",IFERROR(FIND("Replenishment",H1982,1),0)&gt;0,"Supp",1=1,H1982)</f>
        <v>0</v>
      </c>
      <c r="L1982" s="17">
        <f t="shared" si="30"/>
        <v>0</v>
      </c>
      <c r="M1982" s="17" cm="1">
        <f t="array" ref="M1982">_xlfn.IFS(IFERROR(FIND("事假",H1982,1),0)&gt;0,"Unpaid",IFERROR(FIND("年休假",H1982,1),0)&gt;0,"Annual",IFERROR(FIND("产",H1982,1),0)&gt;0,"Welfare",IFERROR(FIND("婚",H1982,1),0)&gt;0,"Welfare",IFERROR(FIND("育",H1982,1),0)&gt;0,"Welfare",IFERROR(FIND("丧",H1982,1),0)&gt;0,"Welfare",IFERROR(FIND("Annual",H1982,1),0)&gt;0,"Annual",IFERROR(FIND("annual",H1982,1),0)&gt;0,"Annual",IFERROR(FIND("病假",H1982,1),0)&gt;0,"Sick",IFERROR(FIND("sick",H1982,1),0)&gt;0,"Sick",IFERROR(FIND("Leave",H1982,1),0)&gt;0,"Unpaid",IFERROR(FIND("unpaid",H1982,1),0)&gt;0,"Unpaid",IFERROR(FIND("welfare",H1982,1),0)&gt;0,"Welfare",1=1,H1982)</f>
        <v>0</v>
      </c>
    </row>
    <row r="1983" spans="11:13">
      <c r="K1983" s="17" cm="1">
        <f t="array" ref="K1983">_xlfn.IFS(IFERROR(FIND("差",H1983,1),0)&gt;0,"Trip",IFERROR(FIND("trip",H1983,1),0)&gt;0,"Trip",IFERROR(FIND("假",H1983,1),0)&gt;0,"Leave",IFERROR(FIND("leave",H1983,1),0)&gt;0,"Leave",IFERROR(FIND("补单",H1983,1),0)&gt;0,"Supp",IFERROR(FIND("Replenishment",H1983,1),0)&gt;0,"Supp",1=1,H1983)</f>
        <v>0</v>
      </c>
      <c r="L1983" s="17">
        <f t="shared" si="30"/>
        <v>0</v>
      </c>
      <c r="M1983" s="17" cm="1">
        <f t="array" ref="M1983">_xlfn.IFS(IFERROR(FIND("事假",H1983,1),0)&gt;0,"Unpaid",IFERROR(FIND("年休假",H1983,1),0)&gt;0,"Annual",IFERROR(FIND("产",H1983,1),0)&gt;0,"Welfare",IFERROR(FIND("婚",H1983,1),0)&gt;0,"Welfare",IFERROR(FIND("育",H1983,1),0)&gt;0,"Welfare",IFERROR(FIND("丧",H1983,1),0)&gt;0,"Welfare",IFERROR(FIND("Annual",H1983,1),0)&gt;0,"Annual",IFERROR(FIND("annual",H1983,1),0)&gt;0,"Annual",IFERROR(FIND("病假",H1983,1),0)&gt;0,"Sick",IFERROR(FIND("sick",H1983,1),0)&gt;0,"Sick",IFERROR(FIND("Leave",H1983,1),0)&gt;0,"Unpaid",IFERROR(FIND("unpaid",H1983,1),0)&gt;0,"Unpaid",IFERROR(FIND("welfare",H1983,1),0)&gt;0,"Welfare",1=1,H1983)</f>
        <v>0</v>
      </c>
    </row>
    <row r="1984" spans="11:13">
      <c r="K1984" s="17" cm="1">
        <f t="array" ref="K1984">_xlfn.IFS(IFERROR(FIND("差",H1984,1),0)&gt;0,"Trip",IFERROR(FIND("trip",H1984,1),0)&gt;0,"Trip",IFERROR(FIND("假",H1984,1),0)&gt;0,"Leave",IFERROR(FIND("leave",H1984,1),0)&gt;0,"Leave",IFERROR(FIND("补单",H1984,1),0)&gt;0,"Supp",IFERROR(FIND("Replenishment",H1984,1),0)&gt;0,"Supp",1=1,H1984)</f>
        <v>0</v>
      </c>
      <c r="L1984" s="17">
        <f t="shared" si="30"/>
        <v>0</v>
      </c>
      <c r="M1984" s="17" cm="1">
        <f t="array" ref="M1984">_xlfn.IFS(IFERROR(FIND("事假",H1984,1),0)&gt;0,"Unpaid",IFERROR(FIND("年休假",H1984,1),0)&gt;0,"Annual",IFERROR(FIND("产",H1984,1),0)&gt;0,"Welfare",IFERROR(FIND("婚",H1984,1),0)&gt;0,"Welfare",IFERROR(FIND("育",H1984,1),0)&gt;0,"Welfare",IFERROR(FIND("丧",H1984,1),0)&gt;0,"Welfare",IFERROR(FIND("Annual",H1984,1),0)&gt;0,"Annual",IFERROR(FIND("annual",H1984,1),0)&gt;0,"Annual",IFERROR(FIND("病假",H1984,1),0)&gt;0,"Sick",IFERROR(FIND("sick",H1984,1),0)&gt;0,"Sick",IFERROR(FIND("Leave",H1984,1),0)&gt;0,"Unpaid",IFERROR(FIND("unpaid",H1984,1),0)&gt;0,"Unpaid",IFERROR(FIND("welfare",H1984,1),0)&gt;0,"Welfare",1=1,H1984)</f>
        <v>0</v>
      </c>
    </row>
    <row r="1985" spans="11:13">
      <c r="K1985" s="17" cm="1">
        <f t="array" ref="K1985">_xlfn.IFS(IFERROR(FIND("差",H1985,1),0)&gt;0,"Trip",IFERROR(FIND("trip",H1985,1),0)&gt;0,"Trip",IFERROR(FIND("假",H1985,1),0)&gt;0,"Leave",IFERROR(FIND("leave",H1985,1),0)&gt;0,"Leave",IFERROR(FIND("补单",H1985,1),0)&gt;0,"Supp",IFERROR(FIND("Replenishment",H1985,1),0)&gt;0,"Supp",1=1,H1985)</f>
        <v>0</v>
      </c>
      <c r="L1985" s="17">
        <f t="shared" si="30"/>
        <v>0</v>
      </c>
      <c r="M1985" s="17" cm="1">
        <f t="array" ref="M1985">_xlfn.IFS(IFERROR(FIND("事假",H1985,1),0)&gt;0,"Unpaid",IFERROR(FIND("年休假",H1985,1),0)&gt;0,"Annual",IFERROR(FIND("产",H1985,1),0)&gt;0,"Welfare",IFERROR(FIND("婚",H1985,1),0)&gt;0,"Welfare",IFERROR(FIND("育",H1985,1),0)&gt;0,"Welfare",IFERROR(FIND("丧",H1985,1),0)&gt;0,"Welfare",IFERROR(FIND("Annual",H1985,1),0)&gt;0,"Annual",IFERROR(FIND("annual",H1985,1),0)&gt;0,"Annual",IFERROR(FIND("病假",H1985,1),0)&gt;0,"Sick",IFERROR(FIND("sick",H1985,1),0)&gt;0,"Sick",IFERROR(FIND("Leave",H1985,1),0)&gt;0,"Unpaid",IFERROR(FIND("unpaid",H1985,1),0)&gt;0,"Unpaid",IFERROR(FIND("welfare",H1985,1),0)&gt;0,"Welfare",1=1,H1985)</f>
        <v>0</v>
      </c>
    </row>
    <row r="1986" spans="11:13">
      <c r="K1986" s="17" cm="1">
        <f t="array" ref="K1986">_xlfn.IFS(IFERROR(FIND("差",H1986,1),0)&gt;0,"Trip",IFERROR(FIND("trip",H1986,1),0)&gt;0,"Trip",IFERROR(FIND("假",H1986,1),0)&gt;0,"Leave",IFERROR(FIND("leave",H1986,1),0)&gt;0,"Leave",IFERROR(FIND("补单",H1986,1),0)&gt;0,"Supp",IFERROR(FIND("Replenishment",H1986,1),0)&gt;0,"Supp",1=1,H1986)</f>
        <v>0</v>
      </c>
      <c r="L1986" s="17">
        <f t="shared" si="30"/>
        <v>0</v>
      </c>
      <c r="M1986" s="17" cm="1">
        <f t="array" ref="M1986">_xlfn.IFS(IFERROR(FIND("事假",H1986,1),0)&gt;0,"Unpaid",IFERROR(FIND("年休假",H1986,1),0)&gt;0,"Annual",IFERROR(FIND("产",H1986,1),0)&gt;0,"Welfare",IFERROR(FIND("婚",H1986,1),0)&gt;0,"Welfare",IFERROR(FIND("育",H1986,1),0)&gt;0,"Welfare",IFERROR(FIND("丧",H1986,1),0)&gt;0,"Welfare",IFERROR(FIND("Annual",H1986,1),0)&gt;0,"Annual",IFERROR(FIND("annual",H1986,1),0)&gt;0,"Annual",IFERROR(FIND("病假",H1986,1),0)&gt;0,"Sick",IFERROR(FIND("sick",H1986,1),0)&gt;0,"Sick",IFERROR(FIND("Leave",H1986,1),0)&gt;0,"Unpaid",IFERROR(FIND("unpaid",H1986,1),0)&gt;0,"Unpaid",IFERROR(FIND("welfare",H1986,1),0)&gt;0,"Welfare",1=1,H1986)</f>
        <v>0</v>
      </c>
    </row>
    <row r="1987" spans="11:13">
      <c r="K1987" s="17" cm="1">
        <f t="array" ref="K1987">_xlfn.IFS(IFERROR(FIND("差",H1987,1),0)&gt;0,"Trip",IFERROR(FIND("trip",H1987,1),0)&gt;0,"Trip",IFERROR(FIND("假",H1987,1),0)&gt;0,"Leave",IFERROR(FIND("leave",H1987,1),0)&gt;0,"Leave",IFERROR(FIND("补单",H1987,1),0)&gt;0,"Supp",IFERROR(FIND("Replenishment",H1987,1),0)&gt;0,"Supp",1=1,H1987)</f>
        <v>0</v>
      </c>
      <c r="L1987" s="17">
        <f t="shared" ref="L1987:L2050" si="31">IF(IFERROR(FIND("通过",J1987,1),0)&gt;0,"Approved",J1987)</f>
        <v>0</v>
      </c>
      <c r="M1987" s="17" cm="1">
        <f t="array" ref="M1987">_xlfn.IFS(IFERROR(FIND("事假",H1987,1),0)&gt;0,"Unpaid",IFERROR(FIND("年休假",H1987,1),0)&gt;0,"Annual",IFERROR(FIND("产",H1987,1),0)&gt;0,"Welfare",IFERROR(FIND("婚",H1987,1),0)&gt;0,"Welfare",IFERROR(FIND("育",H1987,1),0)&gt;0,"Welfare",IFERROR(FIND("丧",H1987,1),0)&gt;0,"Welfare",IFERROR(FIND("Annual",H1987,1),0)&gt;0,"Annual",IFERROR(FIND("annual",H1987,1),0)&gt;0,"Annual",IFERROR(FIND("病假",H1987,1),0)&gt;0,"Sick",IFERROR(FIND("sick",H1987,1),0)&gt;0,"Sick",IFERROR(FIND("Leave",H1987,1),0)&gt;0,"Unpaid",IFERROR(FIND("unpaid",H1987,1),0)&gt;0,"Unpaid",IFERROR(FIND("welfare",H1987,1),0)&gt;0,"Welfare",1=1,H1987)</f>
        <v>0</v>
      </c>
    </row>
    <row r="1988" spans="11:13">
      <c r="K1988" s="17" cm="1">
        <f t="array" ref="K1988">_xlfn.IFS(IFERROR(FIND("差",H1988,1),0)&gt;0,"Trip",IFERROR(FIND("trip",H1988,1),0)&gt;0,"Trip",IFERROR(FIND("假",H1988,1),0)&gt;0,"Leave",IFERROR(FIND("leave",H1988,1),0)&gt;0,"Leave",IFERROR(FIND("补单",H1988,1),0)&gt;0,"Supp",IFERROR(FIND("Replenishment",H1988,1),0)&gt;0,"Supp",1=1,H1988)</f>
        <v>0</v>
      </c>
      <c r="L1988" s="17">
        <f t="shared" si="31"/>
        <v>0</v>
      </c>
      <c r="M1988" s="17" cm="1">
        <f t="array" ref="M1988">_xlfn.IFS(IFERROR(FIND("事假",H1988,1),0)&gt;0,"Unpaid",IFERROR(FIND("年休假",H1988,1),0)&gt;0,"Annual",IFERROR(FIND("产",H1988,1),0)&gt;0,"Welfare",IFERROR(FIND("婚",H1988,1),0)&gt;0,"Welfare",IFERROR(FIND("育",H1988,1),0)&gt;0,"Welfare",IFERROR(FIND("丧",H1988,1),0)&gt;0,"Welfare",IFERROR(FIND("Annual",H1988,1),0)&gt;0,"Annual",IFERROR(FIND("annual",H1988,1),0)&gt;0,"Annual",IFERROR(FIND("病假",H1988,1),0)&gt;0,"Sick",IFERROR(FIND("sick",H1988,1),0)&gt;0,"Sick",IFERROR(FIND("Leave",H1988,1),0)&gt;0,"Unpaid",IFERROR(FIND("unpaid",H1988,1),0)&gt;0,"Unpaid",IFERROR(FIND("welfare",H1988,1),0)&gt;0,"Welfare",1=1,H1988)</f>
        <v>0</v>
      </c>
    </row>
    <row r="1989" spans="11:13">
      <c r="K1989" s="17" cm="1">
        <f t="array" ref="K1989">_xlfn.IFS(IFERROR(FIND("差",H1989,1),0)&gt;0,"Trip",IFERROR(FIND("trip",H1989,1),0)&gt;0,"Trip",IFERROR(FIND("假",H1989,1),0)&gt;0,"Leave",IFERROR(FIND("leave",H1989,1),0)&gt;0,"Leave",IFERROR(FIND("补单",H1989,1),0)&gt;0,"Supp",IFERROR(FIND("Replenishment",H1989,1),0)&gt;0,"Supp",1=1,H1989)</f>
        <v>0</v>
      </c>
      <c r="L1989" s="17">
        <f t="shared" si="31"/>
        <v>0</v>
      </c>
      <c r="M1989" s="17" cm="1">
        <f t="array" ref="M1989">_xlfn.IFS(IFERROR(FIND("事假",H1989,1),0)&gt;0,"Unpaid",IFERROR(FIND("年休假",H1989,1),0)&gt;0,"Annual",IFERROR(FIND("产",H1989,1),0)&gt;0,"Welfare",IFERROR(FIND("婚",H1989,1),0)&gt;0,"Welfare",IFERROR(FIND("育",H1989,1),0)&gt;0,"Welfare",IFERROR(FIND("丧",H1989,1),0)&gt;0,"Welfare",IFERROR(FIND("Annual",H1989,1),0)&gt;0,"Annual",IFERROR(FIND("annual",H1989,1),0)&gt;0,"Annual",IFERROR(FIND("病假",H1989,1),0)&gt;0,"Sick",IFERROR(FIND("sick",H1989,1),0)&gt;0,"Sick",IFERROR(FIND("Leave",H1989,1),0)&gt;0,"Unpaid",IFERROR(FIND("unpaid",H1989,1),0)&gt;0,"Unpaid",IFERROR(FIND("welfare",H1989,1),0)&gt;0,"Welfare",1=1,H1989)</f>
        <v>0</v>
      </c>
    </row>
    <row r="1990" spans="11:13">
      <c r="K1990" s="17" cm="1">
        <f t="array" ref="K1990">_xlfn.IFS(IFERROR(FIND("差",H1990,1),0)&gt;0,"Trip",IFERROR(FIND("trip",H1990,1),0)&gt;0,"Trip",IFERROR(FIND("假",H1990,1),0)&gt;0,"Leave",IFERROR(FIND("leave",H1990,1),0)&gt;0,"Leave",IFERROR(FIND("补单",H1990,1),0)&gt;0,"Supp",IFERROR(FIND("Replenishment",H1990,1),0)&gt;0,"Supp",1=1,H1990)</f>
        <v>0</v>
      </c>
      <c r="L1990" s="17">
        <f t="shared" si="31"/>
        <v>0</v>
      </c>
      <c r="M1990" s="17" cm="1">
        <f t="array" ref="M1990">_xlfn.IFS(IFERROR(FIND("事假",H1990,1),0)&gt;0,"Unpaid",IFERROR(FIND("年休假",H1990,1),0)&gt;0,"Annual",IFERROR(FIND("产",H1990,1),0)&gt;0,"Welfare",IFERROR(FIND("婚",H1990,1),0)&gt;0,"Welfare",IFERROR(FIND("育",H1990,1),0)&gt;0,"Welfare",IFERROR(FIND("丧",H1990,1),0)&gt;0,"Welfare",IFERROR(FIND("Annual",H1990,1),0)&gt;0,"Annual",IFERROR(FIND("annual",H1990,1),0)&gt;0,"Annual",IFERROR(FIND("病假",H1990,1),0)&gt;0,"Sick",IFERROR(FIND("sick",H1990,1),0)&gt;0,"Sick",IFERROR(FIND("Leave",H1990,1),0)&gt;0,"Unpaid",IFERROR(FIND("unpaid",H1990,1),0)&gt;0,"Unpaid",IFERROR(FIND("welfare",H1990,1),0)&gt;0,"Welfare",1=1,H1990)</f>
        <v>0</v>
      </c>
    </row>
    <row r="1991" spans="11:13">
      <c r="K1991" s="17" cm="1">
        <f t="array" ref="K1991">_xlfn.IFS(IFERROR(FIND("差",H1991,1),0)&gt;0,"Trip",IFERROR(FIND("trip",H1991,1),0)&gt;0,"Trip",IFERROR(FIND("假",H1991,1),0)&gt;0,"Leave",IFERROR(FIND("leave",H1991,1),0)&gt;0,"Leave",IFERROR(FIND("补单",H1991,1),0)&gt;0,"Supp",IFERROR(FIND("Replenishment",H1991,1),0)&gt;0,"Supp",1=1,H1991)</f>
        <v>0</v>
      </c>
      <c r="L1991" s="17">
        <f t="shared" si="31"/>
        <v>0</v>
      </c>
      <c r="M1991" s="17" cm="1">
        <f t="array" ref="M1991">_xlfn.IFS(IFERROR(FIND("事假",H1991,1),0)&gt;0,"Unpaid",IFERROR(FIND("年休假",H1991,1),0)&gt;0,"Annual",IFERROR(FIND("产",H1991,1),0)&gt;0,"Welfare",IFERROR(FIND("婚",H1991,1),0)&gt;0,"Welfare",IFERROR(FIND("育",H1991,1),0)&gt;0,"Welfare",IFERROR(FIND("丧",H1991,1),0)&gt;0,"Welfare",IFERROR(FIND("Annual",H1991,1),0)&gt;0,"Annual",IFERROR(FIND("annual",H1991,1),0)&gt;0,"Annual",IFERROR(FIND("病假",H1991,1),0)&gt;0,"Sick",IFERROR(FIND("sick",H1991,1),0)&gt;0,"Sick",IFERROR(FIND("Leave",H1991,1),0)&gt;0,"Unpaid",IFERROR(FIND("unpaid",H1991,1),0)&gt;0,"Unpaid",IFERROR(FIND("welfare",H1991,1),0)&gt;0,"Welfare",1=1,H1991)</f>
        <v>0</v>
      </c>
    </row>
    <row r="1992" spans="11:13">
      <c r="K1992" s="17" cm="1">
        <f t="array" ref="K1992">_xlfn.IFS(IFERROR(FIND("差",H1992,1),0)&gt;0,"Trip",IFERROR(FIND("trip",H1992,1),0)&gt;0,"Trip",IFERROR(FIND("假",H1992,1),0)&gt;0,"Leave",IFERROR(FIND("leave",H1992,1),0)&gt;0,"Leave",IFERROR(FIND("补单",H1992,1),0)&gt;0,"Supp",IFERROR(FIND("Replenishment",H1992,1),0)&gt;0,"Supp",1=1,H1992)</f>
        <v>0</v>
      </c>
      <c r="L1992" s="17">
        <f t="shared" si="31"/>
        <v>0</v>
      </c>
      <c r="M1992" s="17" cm="1">
        <f t="array" ref="M1992">_xlfn.IFS(IFERROR(FIND("事假",H1992,1),0)&gt;0,"Unpaid",IFERROR(FIND("年休假",H1992,1),0)&gt;0,"Annual",IFERROR(FIND("产",H1992,1),0)&gt;0,"Welfare",IFERROR(FIND("婚",H1992,1),0)&gt;0,"Welfare",IFERROR(FIND("育",H1992,1),0)&gt;0,"Welfare",IFERROR(FIND("丧",H1992,1),0)&gt;0,"Welfare",IFERROR(FIND("Annual",H1992,1),0)&gt;0,"Annual",IFERROR(FIND("annual",H1992,1),0)&gt;0,"Annual",IFERROR(FIND("病假",H1992,1),0)&gt;0,"Sick",IFERROR(FIND("sick",H1992,1),0)&gt;0,"Sick",IFERROR(FIND("Leave",H1992,1),0)&gt;0,"Unpaid",IFERROR(FIND("unpaid",H1992,1),0)&gt;0,"Unpaid",IFERROR(FIND("welfare",H1992,1),0)&gt;0,"Welfare",1=1,H1992)</f>
        <v>0</v>
      </c>
    </row>
    <row r="1993" spans="11:13">
      <c r="K1993" s="17" cm="1">
        <f t="array" ref="K1993">_xlfn.IFS(IFERROR(FIND("差",H1993,1),0)&gt;0,"Trip",IFERROR(FIND("trip",H1993,1),0)&gt;0,"Trip",IFERROR(FIND("假",H1993,1),0)&gt;0,"Leave",IFERROR(FIND("leave",H1993,1),0)&gt;0,"Leave",IFERROR(FIND("补单",H1993,1),0)&gt;0,"Supp",IFERROR(FIND("Replenishment",H1993,1),0)&gt;0,"Supp",1=1,H1993)</f>
        <v>0</v>
      </c>
      <c r="L1993" s="17">
        <f t="shared" si="31"/>
        <v>0</v>
      </c>
      <c r="M1993" s="17" cm="1">
        <f t="array" ref="M1993">_xlfn.IFS(IFERROR(FIND("事假",H1993,1),0)&gt;0,"Unpaid",IFERROR(FIND("年休假",H1993,1),0)&gt;0,"Annual",IFERROR(FIND("产",H1993,1),0)&gt;0,"Welfare",IFERROR(FIND("婚",H1993,1),0)&gt;0,"Welfare",IFERROR(FIND("育",H1993,1),0)&gt;0,"Welfare",IFERROR(FIND("丧",H1993,1),0)&gt;0,"Welfare",IFERROR(FIND("Annual",H1993,1),0)&gt;0,"Annual",IFERROR(FIND("annual",H1993,1),0)&gt;0,"Annual",IFERROR(FIND("病假",H1993,1),0)&gt;0,"Sick",IFERROR(FIND("sick",H1993,1),0)&gt;0,"Sick",IFERROR(FIND("Leave",H1993,1),0)&gt;0,"Unpaid",IFERROR(FIND("unpaid",H1993,1),0)&gt;0,"Unpaid",IFERROR(FIND("welfare",H1993,1),0)&gt;0,"Welfare",1=1,H1993)</f>
        <v>0</v>
      </c>
    </row>
    <row r="1994" spans="11:13">
      <c r="K1994" s="17" cm="1">
        <f t="array" ref="K1994">_xlfn.IFS(IFERROR(FIND("差",H1994,1),0)&gt;0,"Trip",IFERROR(FIND("trip",H1994,1),0)&gt;0,"Trip",IFERROR(FIND("假",H1994,1),0)&gt;0,"Leave",IFERROR(FIND("leave",H1994,1),0)&gt;0,"Leave",IFERROR(FIND("补单",H1994,1),0)&gt;0,"Supp",IFERROR(FIND("Replenishment",H1994,1),0)&gt;0,"Supp",1=1,H1994)</f>
        <v>0</v>
      </c>
      <c r="L1994" s="17">
        <f t="shared" si="31"/>
        <v>0</v>
      </c>
      <c r="M1994" s="17" cm="1">
        <f t="array" ref="M1994">_xlfn.IFS(IFERROR(FIND("事假",H1994,1),0)&gt;0,"Unpaid",IFERROR(FIND("年休假",H1994,1),0)&gt;0,"Annual",IFERROR(FIND("产",H1994,1),0)&gt;0,"Welfare",IFERROR(FIND("婚",H1994,1),0)&gt;0,"Welfare",IFERROR(FIND("育",H1994,1),0)&gt;0,"Welfare",IFERROR(FIND("丧",H1994,1),0)&gt;0,"Welfare",IFERROR(FIND("Annual",H1994,1),0)&gt;0,"Annual",IFERROR(FIND("annual",H1994,1),0)&gt;0,"Annual",IFERROR(FIND("病假",H1994,1),0)&gt;0,"Sick",IFERROR(FIND("sick",H1994,1),0)&gt;0,"Sick",IFERROR(FIND("Leave",H1994,1),0)&gt;0,"Unpaid",IFERROR(FIND("unpaid",H1994,1),0)&gt;0,"Unpaid",IFERROR(FIND("welfare",H1994,1),0)&gt;0,"Welfare",1=1,H1994)</f>
        <v>0</v>
      </c>
    </row>
    <row r="1995" spans="11:13">
      <c r="K1995" s="17" cm="1">
        <f t="array" ref="K1995">_xlfn.IFS(IFERROR(FIND("差",H1995,1),0)&gt;0,"Trip",IFERROR(FIND("trip",H1995,1),0)&gt;0,"Trip",IFERROR(FIND("假",H1995,1),0)&gt;0,"Leave",IFERROR(FIND("leave",H1995,1),0)&gt;0,"Leave",IFERROR(FIND("补单",H1995,1),0)&gt;0,"Supp",IFERROR(FIND("Replenishment",H1995,1),0)&gt;0,"Supp",1=1,H1995)</f>
        <v>0</v>
      </c>
      <c r="L1995" s="17">
        <f t="shared" si="31"/>
        <v>0</v>
      </c>
      <c r="M1995" s="17" cm="1">
        <f t="array" ref="M1995">_xlfn.IFS(IFERROR(FIND("事假",H1995,1),0)&gt;0,"Unpaid",IFERROR(FIND("年休假",H1995,1),0)&gt;0,"Annual",IFERROR(FIND("产",H1995,1),0)&gt;0,"Welfare",IFERROR(FIND("婚",H1995,1),0)&gt;0,"Welfare",IFERROR(FIND("育",H1995,1),0)&gt;0,"Welfare",IFERROR(FIND("丧",H1995,1),0)&gt;0,"Welfare",IFERROR(FIND("Annual",H1995,1),0)&gt;0,"Annual",IFERROR(FIND("annual",H1995,1),0)&gt;0,"Annual",IFERROR(FIND("病假",H1995,1),0)&gt;0,"Sick",IFERROR(FIND("sick",H1995,1),0)&gt;0,"Sick",IFERROR(FIND("Leave",H1995,1),0)&gt;0,"Unpaid",IFERROR(FIND("unpaid",H1995,1),0)&gt;0,"Unpaid",IFERROR(FIND("welfare",H1995,1),0)&gt;0,"Welfare",1=1,H1995)</f>
        <v>0</v>
      </c>
    </row>
    <row r="1996" spans="11:13">
      <c r="K1996" s="17" cm="1">
        <f t="array" ref="K1996">_xlfn.IFS(IFERROR(FIND("差",H1996,1),0)&gt;0,"Trip",IFERROR(FIND("trip",H1996,1),0)&gt;0,"Trip",IFERROR(FIND("假",H1996,1),0)&gt;0,"Leave",IFERROR(FIND("leave",H1996,1),0)&gt;0,"Leave",IFERROR(FIND("补单",H1996,1),0)&gt;0,"Supp",IFERROR(FIND("Replenishment",H1996,1),0)&gt;0,"Supp",1=1,H1996)</f>
        <v>0</v>
      </c>
      <c r="L1996" s="17">
        <f t="shared" si="31"/>
        <v>0</v>
      </c>
      <c r="M1996" s="17" cm="1">
        <f t="array" ref="M1996">_xlfn.IFS(IFERROR(FIND("事假",H1996,1),0)&gt;0,"Unpaid",IFERROR(FIND("年休假",H1996,1),0)&gt;0,"Annual",IFERROR(FIND("产",H1996,1),0)&gt;0,"Welfare",IFERROR(FIND("婚",H1996,1),0)&gt;0,"Welfare",IFERROR(FIND("育",H1996,1),0)&gt;0,"Welfare",IFERROR(FIND("丧",H1996,1),0)&gt;0,"Welfare",IFERROR(FIND("Annual",H1996,1),0)&gt;0,"Annual",IFERROR(FIND("annual",H1996,1),0)&gt;0,"Annual",IFERROR(FIND("病假",H1996,1),0)&gt;0,"Sick",IFERROR(FIND("sick",H1996,1),0)&gt;0,"Sick",IFERROR(FIND("Leave",H1996,1),0)&gt;0,"Unpaid",IFERROR(FIND("unpaid",H1996,1),0)&gt;0,"Unpaid",IFERROR(FIND("welfare",H1996,1),0)&gt;0,"Welfare",1=1,H1996)</f>
        <v>0</v>
      </c>
    </row>
    <row r="1997" spans="11:13">
      <c r="K1997" s="17" cm="1">
        <f t="array" ref="K1997">_xlfn.IFS(IFERROR(FIND("差",H1997,1),0)&gt;0,"Trip",IFERROR(FIND("trip",H1997,1),0)&gt;0,"Trip",IFERROR(FIND("假",H1997,1),0)&gt;0,"Leave",IFERROR(FIND("leave",H1997,1),0)&gt;0,"Leave",IFERROR(FIND("补单",H1997,1),0)&gt;0,"Supp",IFERROR(FIND("Replenishment",H1997,1),0)&gt;0,"Supp",1=1,H1997)</f>
        <v>0</v>
      </c>
      <c r="L1997" s="17">
        <f t="shared" si="31"/>
        <v>0</v>
      </c>
      <c r="M1997" s="17" cm="1">
        <f t="array" ref="M1997">_xlfn.IFS(IFERROR(FIND("事假",H1997,1),0)&gt;0,"Unpaid",IFERROR(FIND("年休假",H1997,1),0)&gt;0,"Annual",IFERROR(FIND("产",H1997,1),0)&gt;0,"Welfare",IFERROR(FIND("婚",H1997,1),0)&gt;0,"Welfare",IFERROR(FIND("育",H1997,1),0)&gt;0,"Welfare",IFERROR(FIND("丧",H1997,1),0)&gt;0,"Welfare",IFERROR(FIND("Annual",H1997,1),0)&gt;0,"Annual",IFERROR(FIND("annual",H1997,1),0)&gt;0,"Annual",IFERROR(FIND("病假",H1997,1),0)&gt;0,"Sick",IFERROR(FIND("sick",H1997,1),0)&gt;0,"Sick",IFERROR(FIND("Leave",H1997,1),0)&gt;0,"Unpaid",IFERROR(FIND("unpaid",H1997,1),0)&gt;0,"Unpaid",IFERROR(FIND("welfare",H1997,1),0)&gt;0,"Welfare",1=1,H1997)</f>
        <v>0</v>
      </c>
    </row>
    <row r="1998" spans="11:13">
      <c r="K1998" s="17" cm="1">
        <f t="array" ref="K1998">_xlfn.IFS(IFERROR(FIND("差",H1998,1),0)&gt;0,"Trip",IFERROR(FIND("trip",H1998,1),0)&gt;0,"Trip",IFERROR(FIND("假",H1998,1),0)&gt;0,"Leave",IFERROR(FIND("leave",H1998,1),0)&gt;0,"Leave",IFERROR(FIND("补单",H1998,1),0)&gt;0,"Supp",IFERROR(FIND("Replenishment",H1998,1),0)&gt;0,"Supp",1=1,H1998)</f>
        <v>0</v>
      </c>
      <c r="L1998" s="17">
        <f t="shared" si="31"/>
        <v>0</v>
      </c>
      <c r="M1998" s="17" cm="1">
        <f t="array" ref="M1998">_xlfn.IFS(IFERROR(FIND("事假",H1998,1),0)&gt;0,"Unpaid",IFERROR(FIND("年休假",H1998,1),0)&gt;0,"Annual",IFERROR(FIND("产",H1998,1),0)&gt;0,"Welfare",IFERROR(FIND("婚",H1998,1),0)&gt;0,"Welfare",IFERROR(FIND("育",H1998,1),0)&gt;0,"Welfare",IFERROR(FIND("丧",H1998,1),0)&gt;0,"Welfare",IFERROR(FIND("Annual",H1998,1),0)&gt;0,"Annual",IFERROR(FIND("annual",H1998,1),0)&gt;0,"Annual",IFERROR(FIND("病假",H1998,1),0)&gt;0,"Sick",IFERROR(FIND("sick",H1998,1),0)&gt;0,"Sick",IFERROR(FIND("Leave",H1998,1),0)&gt;0,"Unpaid",IFERROR(FIND("unpaid",H1998,1),0)&gt;0,"Unpaid",IFERROR(FIND("welfare",H1998,1),0)&gt;0,"Welfare",1=1,H1998)</f>
        <v>0</v>
      </c>
    </row>
    <row r="1999" spans="11:13">
      <c r="K1999" s="17" cm="1">
        <f t="array" ref="K1999">_xlfn.IFS(IFERROR(FIND("差",H1999,1),0)&gt;0,"Trip",IFERROR(FIND("trip",H1999,1),0)&gt;0,"Trip",IFERROR(FIND("假",H1999,1),0)&gt;0,"Leave",IFERROR(FIND("leave",H1999,1),0)&gt;0,"Leave",IFERROR(FIND("补单",H1999,1),0)&gt;0,"Supp",IFERROR(FIND("Replenishment",H1999,1),0)&gt;0,"Supp",1=1,H1999)</f>
        <v>0</v>
      </c>
      <c r="L1999" s="17">
        <f t="shared" si="31"/>
        <v>0</v>
      </c>
      <c r="M1999" s="17" cm="1">
        <f t="array" ref="M1999">_xlfn.IFS(IFERROR(FIND("事假",H1999,1),0)&gt;0,"Unpaid",IFERROR(FIND("年休假",H1999,1),0)&gt;0,"Annual",IFERROR(FIND("产",H1999,1),0)&gt;0,"Welfare",IFERROR(FIND("婚",H1999,1),0)&gt;0,"Welfare",IFERROR(FIND("育",H1999,1),0)&gt;0,"Welfare",IFERROR(FIND("丧",H1999,1),0)&gt;0,"Welfare",IFERROR(FIND("Annual",H1999,1),0)&gt;0,"Annual",IFERROR(FIND("annual",H1999,1),0)&gt;0,"Annual",IFERROR(FIND("病假",H1999,1),0)&gt;0,"Sick",IFERROR(FIND("sick",H1999,1),0)&gt;0,"Sick",IFERROR(FIND("Leave",H1999,1),0)&gt;0,"Unpaid",IFERROR(FIND("unpaid",H1999,1),0)&gt;0,"Unpaid",IFERROR(FIND("welfare",H1999,1),0)&gt;0,"Welfare",1=1,H1999)</f>
        <v>0</v>
      </c>
    </row>
    <row r="2000" spans="11:13">
      <c r="K2000" s="17" cm="1">
        <f t="array" ref="K2000">_xlfn.IFS(IFERROR(FIND("差",H2000,1),0)&gt;0,"Trip",IFERROR(FIND("trip",H2000,1),0)&gt;0,"Trip",IFERROR(FIND("假",H2000,1),0)&gt;0,"Leave",IFERROR(FIND("leave",H2000,1),0)&gt;0,"Leave",IFERROR(FIND("补单",H2000,1),0)&gt;0,"Supp",IFERROR(FIND("Replenishment",H2000,1),0)&gt;0,"Supp",1=1,H2000)</f>
        <v>0</v>
      </c>
      <c r="L2000" s="17">
        <f t="shared" si="31"/>
        <v>0</v>
      </c>
      <c r="M2000" s="17" cm="1">
        <f t="array" ref="M2000">_xlfn.IFS(IFERROR(FIND("事假",H2000,1),0)&gt;0,"Unpaid",IFERROR(FIND("年休假",H2000,1),0)&gt;0,"Annual",IFERROR(FIND("产",H2000,1),0)&gt;0,"Welfare",IFERROR(FIND("婚",H2000,1),0)&gt;0,"Welfare",IFERROR(FIND("育",H2000,1),0)&gt;0,"Welfare",IFERROR(FIND("丧",H2000,1),0)&gt;0,"Welfare",IFERROR(FIND("Annual",H2000,1),0)&gt;0,"Annual",IFERROR(FIND("annual",H2000,1),0)&gt;0,"Annual",IFERROR(FIND("病假",H2000,1),0)&gt;0,"Sick",IFERROR(FIND("sick",H2000,1),0)&gt;0,"Sick",IFERROR(FIND("Leave",H2000,1),0)&gt;0,"Unpaid",IFERROR(FIND("unpaid",H2000,1),0)&gt;0,"Unpaid",IFERROR(FIND("welfare",H2000,1),0)&gt;0,"Welfare",1=1,H2000)</f>
        <v>0</v>
      </c>
    </row>
    <row r="2001" spans="11:13">
      <c r="K2001" s="17" cm="1">
        <f t="array" ref="K2001">_xlfn.IFS(IFERROR(FIND("差",H2001,1),0)&gt;0,"Trip",IFERROR(FIND("trip",H2001,1),0)&gt;0,"Trip",IFERROR(FIND("假",H2001,1),0)&gt;0,"Leave",IFERROR(FIND("leave",H2001,1),0)&gt;0,"Leave",IFERROR(FIND("补单",H2001,1),0)&gt;0,"Supp",IFERROR(FIND("Replenishment",H2001,1),0)&gt;0,"Supp",1=1,H2001)</f>
        <v>0</v>
      </c>
      <c r="L2001" s="17">
        <f t="shared" si="31"/>
        <v>0</v>
      </c>
      <c r="M2001" s="17" cm="1">
        <f t="array" ref="M2001">_xlfn.IFS(IFERROR(FIND("事假",H2001,1),0)&gt;0,"Unpaid",IFERROR(FIND("年休假",H2001,1),0)&gt;0,"Annual",IFERROR(FIND("产",H2001,1),0)&gt;0,"Welfare",IFERROR(FIND("婚",H2001,1),0)&gt;0,"Welfare",IFERROR(FIND("育",H2001,1),0)&gt;0,"Welfare",IFERROR(FIND("丧",H2001,1),0)&gt;0,"Welfare",IFERROR(FIND("Annual",H2001,1),0)&gt;0,"Annual",IFERROR(FIND("annual",H2001,1),0)&gt;0,"Annual",IFERROR(FIND("病假",H2001,1),0)&gt;0,"Sick",IFERROR(FIND("sick",H2001,1),0)&gt;0,"Sick",IFERROR(FIND("Leave",H2001,1),0)&gt;0,"Unpaid",IFERROR(FIND("unpaid",H2001,1),0)&gt;0,"Unpaid",IFERROR(FIND("welfare",H2001,1),0)&gt;0,"Welfare",1=1,H2001)</f>
        <v>0</v>
      </c>
    </row>
    <row r="2002" spans="11:13">
      <c r="K2002" s="17" cm="1">
        <f t="array" ref="K2002">_xlfn.IFS(IFERROR(FIND("差",H2002,1),0)&gt;0,"Trip",IFERROR(FIND("trip",H2002,1),0)&gt;0,"Trip",IFERROR(FIND("假",H2002,1),0)&gt;0,"Leave",IFERROR(FIND("leave",H2002,1),0)&gt;0,"Leave",IFERROR(FIND("补单",H2002,1),0)&gt;0,"Supp",IFERROR(FIND("Replenishment",H2002,1),0)&gt;0,"Supp",1=1,H2002)</f>
        <v>0</v>
      </c>
      <c r="L2002" s="17">
        <f t="shared" si="31"/>
        <v>0</v>
      </c>
      <c r="M2002" s="17" cm="1">
        <f t="array" ref="M2002">_xlfn.IFS(IFERROR(FIND("事假",H2002,1),0)&gt;0,"Unpaid",IFERROR(FIND("年休假",H2002,1),0)&gt;0,"Annual",IFERROR(FIND("产",H2002,1),0)&gt;0,"Welfare",IFERROR(FIND("婚",H2002,1),0)&gt;0,"Welfare",IFERROR(FIND("育",H2002,1),0)&gt;0,"Welfare",IFERROR(FIND("丧",H2002,1),0)&gt;0,"Welfare",IFERROR(FIND("Annual",H2002,1),0)&gt;0,"Annual",IFERROR(FIND("annual",H2002,1),0)&gt;0,"Annual",IFERROR(FIND("病假",H2002,1),0)&gt;0,"Sick",IFERROR(FIND("sick",H2002,1),0)&gt;0,"Sick",IFERROR(FIND("Leave",H2002,1),0)&gt;0,"Unpaid",IFERROR(FIND("unpaid",H2002,1),0)&gt;0,"Unpaid",IFERROR(FIND("welfare",H2002,1),0)&gt;0,"Welfare",1=1,H2002)</f>
        <v>0</v>
      </c>
    </row>
    <row r="2003" spans="11:13">
      <c r="K2003" s="17" cm="1">
        <f t="array" ref="K2003">_xlfn.IFS(IFERROR(FIND("差",H2003,1),0)&gt;0,"Trip",IFERROR(FIND("trip",H2003,1),0)&gt;0,"Trip",IFERROR(FIND("假",H2003,1),0)&gt;0,"Leave",IFERROR(FIND("leave",H2003,1),0)&gt;0,"Leave",IFERROR(FIND("补单",H2003,1),0)&gt;0,"Supp",IFERROR(FIND("Replenishment",H2003,1),0)&gt;0,"Supp",1=1,H2003)</f>
        <v>0</v>
      </c>
      <c r="L2003" s="17">
        <f t="shared" si="31"/>
        <v>0</v>
      </c>
      <c r="M2003" s="17" cm="1">
        <f t="array" ref="M2003">_xlfn.IFS(IFERROR(FIND("事假",H2003,1),0)&gt;0,"Unpaid",IFERROR(FIND("年休假",H2003,1),0)&gt;0,"Annual",IFERROR(FIND("产",H2003,1),0)&gt;0,"Welfare",IFERROR(FIND("婚",H2003,1),0)&gt;0,"Welfare",IFERROR(FIND("育",H2003,1),0)&gt;0,"Welfare",IFERROR(FIND("丧",H2003,1),0)&gt;0,"Welfare",IFERROR(FIND("Annual",H2003,1),0)&gt;0,"Annual",IFERROR(FIND("annual",H2003,1),0)&gt;0,"Annual",IFERROR(FIND("病假",H2003,1),0)&gt;0,"Sick",IFERROR(FIND("sick",H2003,1),0)&gt;0,"Sick",IFERROR(FIND("Leave",H2003,1),0)&gt;0,"Unpaid",IFERROR(FIND("unpaid",H2003,1),0)&gt;0,"Unpaid",IFERROR(FIND("welfare",H2003,1),0)&gt;0,"Welfare",1=1,H2003)</f>
        <v>0</v>
      </c>
    </row>
    <row r="2004" spans="11:13">
      <c r="K2004" s="17" cm="1">
        <f t="array" ref="K2004">_xlfn.IFS(IFERROR(FIND("差",H2004,1),0)&gt;0,"Trip",IFERROR(FIND("trip",H2004,1),0)&gt;0,"Trip",IFERROR(FIND("假",H2004,1),0)&gt;0,"Leave",IFERROR(FIND("leave",H2004,1),0)&gt;0,"Leave",IFERROR(FIND("补单",H2004,1),0)&gt;0,"Supp",IFERROR(FIND("Replenishment",H2004,1),0)&gt;0,"Supp",1=1,H2004)</f>
        <v>0</v>
      </c>
      <c r="L2004" s="17">
        <f t="shared" si="31"/>
        <v>0</v>
      </c>
      <c r="M2004" s="17" cm="1">
        <f t="array" ref="M2004">_xlfn.IFS(IFERROR(FIND("事假",H2004,1),0)&gt;0,"Unpaid",IFERROR(FIND("年休假",H2004,1),0)&gt;0,"Annual",IFERROR(FIND("产",H2004,1),0)&gt;0,"Welfare",IFERROR(FIND("婚",H2004,1),0)&gt;0,"Welfare",IFERROR(FIND("育",H2004,1),0)&gt;0,"Welfare",IFERROR(FIND("丧",H2004,1),0)&gt;0,"Welfare",IFERROR(FIND("Annual",H2004,1),0)&gt;0,"Annual",IFERROR(FIND("annual",H2004,1),0)&gt;0,"Annual",IFERROR(FIND("病假",H2004,1),0)&gt;0,"Sick",IFERROR(FIND("sick",H2004,1),0)&gt;0,"Sick",IFERROR(FIND("Leave",H2004,1),0)&gt;0,"Unpaid",IFERROR(FIND("unpaid",H2004,1),0)&gt;0,"Unpaid",IFERROR(FIND("welfare",H2004,1),0)&gt;0,"Welfare",1=1,H2004)</f>
        <v>0</v>
      </c>
    </row>
    <row r="2005" spans="11:13">
      <c r="K2005" s="17" cm="1">
        <f t="array" ref="K2005">_xlfn.IFS(IFERROR(FIND("差",H2005,1),0)&gt;0,"Trip",IFERROR(FIND("trip",H2005,1),0)&gt;0,"Trip",IFERROR(FIND("假",H2005,1),0)&gt;0,"Leave",IFERROR(FIND("leave",H2005,1),0)&gt;0,"Leave",IFERROR(FIND("补单",H2005,1),0)&gt;0,"Supp",IFERROR(FIND("Replenishment",H2005,1),0)&gt;0,"Supp",1=1,H2005)</f>
        <v>0</v>
      </c>
      <c r="L2005" s="17">
        <f t="shared" si="31"/>
        <v>0</v>
      </c>
      <c r="M2005" s="17" cm="1">
        <f t="array" ref="M2005">_xlfn.IFS(IFERROR(FIND("事假",H2005,1),0)&gt;0,"Unpaid",IFERROR(FIND("年休假",H2005,1),0)&gt;0,"Annual",IFERROR(FIND("产",H2005,1),0)&gt;0,"Welfare",IFERROR(FIND("婚",H2005,1),0)&gt;0,"Welfare",IFERROR(FIND("育",H2005,1),0)&gt;0,"Welfare",IFERROR(FIND("丧",H2005,1),0)&gt;0,"Welfare",IFERROR(FIND("Annual",H2005,1),0)&gt;0,"Annual",IFERROR(FIND("annual",H2005,1),0)&gt;0,"Annual",IFERROR(FIND("病假",H2005,1),0)&gt;0,"Sick",IFERROR(FIND("sick",H2005,1),0)&gt;0,"Sick",IFERROR(FIND("Leave",H2005,1),0)&gt;0,"Unpaid",IFERROR(FIND("unpaid",H2005,1),0)&gt;0,"Unpaid",IFERROR(FIND("welfare",H2005,1),0)&gt;0,"Welfare",1=1,H2005)</f>
        <v>0</v>
      </c>
    </row>
    <row r="2006" spans="11:13">
      <c r="K2006" s="17" cm="1">
        <f t="array" ref="K2006">_xlfn.IFS(IFERROR(FIND("差",H2006,1),0)&gt;0,"Trip",IFERROR(FIND("trip",H2006,1),0)&gt;0,"Trip",IFERROR(FIND("假",H2006,1),0)&gt;0,"Leave",IFERROR(FIND("leave",H2006,1),0)&gt;0,"Leave",IFERROR(FIND("补单",H2006,1),0)&gt;0,"Supp",IFERROR(FIND("Replenishment",H2006,1),0)&gt;0,"Supp",1=1,H2006)</f>
        <v>0</v>
      </c>
      <c r="L2006" s="17">
        <f t="shared" si="31"/>
        <v>0</v>
      </c>
      <c r="M2006" s="17" cm="1">
        <f t="array" ref="M2006">_xlfn.IFS(IFERROR(FIND("事假",H2006,1),0)&gt;0,"Unpaid",IFERROR(FIND("年休假",H2006,1),0)&gt;0,"Annual",IFERROR(FIND("产",H2006,1),0)&gt;0,"Welfare",IFERROR(FIND("婚",H2006,1),0)&gt;0,"Welfare",IFERROR(FIND("育",H2006,1),0)&gt;0,"Welfare",IFERROR(FIND("丧",H2006,1),0)&gt;0,"Welfare",IFERROR(FIND("Annual",H2006,1),0)&gt;0,"Annual",IFERROR(FIND("annual",H2006,1),0)&gt;0,"Annual",IFERROR(FIND("病假",H2006,1),0)&gt;0,"Sick",IFERROR(FIND("sick",H2006,1),0)&gt;0,"Sick",IFERROR(FIND("Leave",H2006,1),0)&gt;0,"Unpaid",IFERROR(FIND("unpaid",H2006,1),0)&gt;0,"Unpaid",IFERROR(FIND("welfare",H2006,1),0)&gt;0,"Welfare",1=1,H2006)</f>
        <v>0</v>
      </c>
    </row>
    <row r="2007" spans="11:13">
      <c r="K2007" s="17" cm="1">
        <f t="array" ref="K2007">_xlfn.IFS(IFERROR(FIND("差",H2007,1),0)&gt;0,"Trip",IFERROR(FIND("trip",H2007,1),0)&gt;0,"Trip",IFERROR(FIND("假",H2007,1),0)&gt;0,"Leave",IFERROR(FIND("leave",H2007,1),0)&gt;0,"Leave",IFERROR(FIND("补单",H2007,1),0)&gt;0,"Supp",IFERROR(FIND("Replenishment",H2007,1),0)&gt;0,"Supp",1=1,H2007)</f>
        <v>0</v>
      </c>
      <c r="L2007" s="17">
        <f t="shared" si="31"/>
        <v>0</v>
      </c>
      <c r="M2007" s="17" cm="1">
        <f t="array" ref="M2007">_xlfn.IFS(IFERROR(FIND("事假",H2007,1),0)&gt;0,"Unpaid",IFERROR(FIND("年休假",H2007,1),0)&gt;0,"Annual",IFERROR(FIND("产",H2007,1),0)&gt;0,"Welfare",IFERROR(FIND("婚",H2007,1),0)&gt;0,"Welfare",IFERROR(FIND("育",H2007,1),0)&gt;0,"Welfare",IFERROR(FIND("丧",H2007,1),0)&gt;0,"Welfare",IFERROR(FIND("Annual",H2007,1),0)&gt;0,"Annual",IFERROR(FIND("annual",H2007,1),0)&gt;0,"Annual",IFERROR(FIND("病假",H2007,1),0)&gt;0,"Sick",IFERROR(FIND("sick",H2007,1),0)&gt;0,"Sick",IFERROR(FIND("Leave",H2007,1),0)&gt;0,"Unpaid",IFERROR(FIND("unpaid",H2007,1),0)&gt;0,"Unpaid",IFERROR(FIND("welfare",H2007,1),0)&gt;0,"Welfare",1=1,H2007)</f>
        <v>0</v>
      </c>
    </row>
    <row r="2008" spans="11:13">
      <c r="K2008" s="17" cm="1">
        <f t="array" ref="K2008">_xlfn.IFS(IFERROR(FIND("差",H2008,1),0)&gt;0,"Trip",IFERROR(FIND("trip",H2008,1),0)&gt;0,"Trip",IFERROR(FIND("假",H2008,1),0)&gt;0,"Leave",IFERROR(FIND("leave",H2008,1),0)&gt;0,"Leave",IFERROR(FIND("补单",H2008,1),0)&gt;0,"Supp",IFERROR(FIND("Replenishment",H2008,1),0)&gt;0,"Supp",1=1,H2008)</f>
        <v>0</v>
      </c>
      <c r="L2008" s="17">
        <f t="shared" si="31"/>
        <v>0</v>
      </c>
      <c r="M2008" s="17" cm="1">
        <f t="array" ref="M2008">_xlfn.IFS(IFERROR(FIND("事假",H2008,1),0)&gt;0,"Unpaid",IFERROR(FIND("年休假",H2008,1),0)&gt;0,"Annual",IFERROR(FIND("产",H2008,1),0)&gt;0,"Welfare",IFERROR(FIND("婚",H2008,1),0)&gt;0,"Welfare",IFERROR(FIND("育",H2008,1),0)&gt;0,"Welfare",IFERROR(FIND("丧",H2008,1),0)&gt;0,"Welfare",IFERROR(FIND("Annual",H2008,1),0)&gt;0,"Annual",IFERROR(FIND("annual",H2008,1),0)&gt;0,"Annual",IFERROR(FIND("病假",H2008,1),0)&gt;0,"Sick",IFERROR(FIND("sick",H2008,1),0)&gt;0,"Sick",IFERROR(FIND("Leave",H2008,1),0)&gt;0,"Unpaid",IFERROR(FIND("unpaid",H2008,1),0)&gt;0,"Unpaid",IFERROR(FIND("welfare",H2008,1),0)&gt;0,"Welfare",1=1,H2008)</f>
        <v>0</v>
      </c>
    </row>
    <row r="2009" spans="11:13">
      <c r="K2009" s="17" cm="1">
        <f t="array" ref="K2009">_xlfn.IFS(IFERROR(FIND("差",H2009,1),0)&gt;0,"Trip",IFERROR(FIND("trip",H2009,1),0)&gt;0,"Trip",IFERROR(FIND("假",H2009,1),0)&gt;0,"Leave",IFERROR(FIND("leave",H2009,1),0)&gt;0,"Leave",IFERROR(FIND("补单",H2009,1),0)&gt;0,"Supp",IFERROR(FIND("Replenishment",H2009,1),0)&gt;0,"Supp",1=1,H2009)</f>
        <v>0</v>
      </c>
      <c r="L2009" s="17">
        <f t="shared" si="31"/>
        <v>0</v>
      </c>
      <c r="M2009" s="17" cm="1">
        <f t="array" ref="M2009">_xlfn.IFS(IFERROR(FIND("事假",H2009,1),0)&gt;0,"Unpaid",IFERROR(FIND("年休假",H2009,1),0)&gt;0,"Annual",IFERROR(FIND("产",H2009,1),0)&gt;0,"Welfare",IFERROR(FIND("婚",H2009,1),0)&gt;0,"Welfare",IFERROR(FIND("育",H2009,1),0)&gt;0,"Welfare",IFERROR(FIND("丧",H2009,1),0)&gt;0,"Welfare",IFERROR(FIND("Annual",H2009,1),0)&gt;0,"Annual",IFERROR(FIND("annual",H2009,1),0)&gt;0,"Annual",IFERROR(FIND("病假",H2009,1),0)&gt;0,"Sick",IFERROR(FIND("sick",H2009,1),0)&gt;0,"Sick",IFERROR(FIND("Leave",H2009,1),0)&gt;0,"Unpaid",IFERROR(FIND("unpaid",H2009,1),0)&gt;0,"Unpaid",IFERROR(FIND("welfare",H2009,1),0)&gt;0,"Welfare",1=1,H2009)</f>
        <v>0</v>
      </c>
    </row>
    <row r="2010" spans="11:13">
      <c r="K2010" s="17" cm="1">
        <f t="array" ref="K2010">_xlfn.IFS(IFERROR(FIND("差",H2010,1),0)&gt;0,"Trip",IFERROR(FIND("trip",H2010,1),0)&gt;0,"Trip",IFERROR(FIND("假",H2010,1),0)&gt;0,"Leave",IFERROR(FIND("leave",H2010,1),0)&gt;0,"Leave",IFERROR(FIND("补单",H2010,1),0)&gt;0,"Supp",IFERROR(FIND("Replenishment",H2010,1),0)&gt;0,"Supp",1=1,H2010)</f>
        <v>0</v>
      </c>
      <c r="L2010" s="17">
        <f t="shared" si="31"/>
        <v>0</v>
      </c>
      <c r="M2010" s="17" cm="1">
        <f t="array" ref="M2010">_xlfn.IFS(IFERROR(FIND("事假",H2010,1),0)&gt;0,"Unpaid",IFERROR(FIND("年休假",H2010,1),0)&gt;0,"Annual",IFERROR(FIND("产",H2010,1),0)&gt;0,"Welfare",IFERROR(FIND("婚",H2010,1),0)&gt;0,"Welfare",IFERROR(FIND("育",H2010,1),0)&gt;0,"Welfare",IFERROR(FIND("丧",H2010,1),0)&gt;0,"Welfare",IFERROR(FIND("Annual",H2010,1),0)&gt;0,"Annual",IFERROR(FIND("annual",H2010,1),0)&gt;0,"Annual",IFERROR(FIND("病假",H2010,1),0)&gt;0,"Sick",IFERROR(FIND("sick",H2010,1),0)&gt;0,"Sick",IFERROR(FIND("Leave",H2010,1),0)&gt;0,"Unpaid",IFERROR(FIND("unpaid",H2010,1),0)&gt;0,"Unpaid",IFERROR(FIND("welfare",H2010,1),0)&gt;0,"Welfare",1=1,H2010)</f>
        <v>0</v>
      </c>
    </row>
    <row r="2011" spans="11:13">
      <c r="K2011" s="17" cm="1">
        <f t="array" ref="K2011">_xlfn.IFS(IFERROR(FIND("差",H2011,1),0)&gt;0,"Trip",IFERROR(FIND("trip",H2011,1),0)&gt;0,"Trip",IFERROR(FIND("假",H2011,1),0)&gt;0,"Leave",IFERROR(FIND("leave",H2011,1),0)&gt;0,"Leave",IFERROR(FIND("补单",H2011,1),0)&gt;0,"Supp",IFERROR(FIND("Replenishment",H2011,1),0)&gt;0,"Supp",1=1,H2011)</f>
        <v>0</v>
      </c>
      <c r="L2011" s="17">
        <f t="shared" si="31"/>
        <v>0</v>
      </c>
      <c r="M2011" s="17" cm="1">
        <f t="array" ref="M2011">_xlfn.IFS(IFERROR(FIND("事假",H2011,1),0)&gt;0,"Unpaid",IFERROR(FIND("年休假",H2011,1),0)&gt;0,"Annual",IFERROR(FIND("产",H2011,1),0)&gt;0,"Welfare",IFERROR(FIND("婚",H2011,1),0)&gt;0,"Welfare",IFERROR(FIND("育",H2011,1),0)&gt;0,"Welfare",IFERROR(FIND("丧",H2011,1),0)&gt;0,"Welfare",IFERROR(FIND("Annual",H2011,1),0)&gt;0,"Annual",IFERROR(FIND("annual",H2011,1),0)&gt;0,"Annual",IFERROR(FIND("病假",H2011,1),0)&gt;0,"Sick",IFERROR(FIND("sick",H2011,1),0)&gt;0,"Sick",IFERROR(FIND("Leave",H2011,1),0)&gt;0,"Unpaid",IFERROR(FIND("unpaid",H2011,1),0)&gt;0,"Unpaid",IFERROR(FIND("welfare",H2011,1),0)&gt;0,"Welfare",1=1,H2011)</f>
        <v>0</v>
      </c>
    </row>
    <row r="2012" spans="11:13">
      <c r="K2012" s="17" cm="1">
        <f t="array" ref="K2012">_xlfn.IFS(IFERROR(FIND("差",H2012,1),0)&gt;0,"Trip",IFERROR(FIND("trip",H2012,1),0)&gt;0,"Trip",IFERROR(FIND("假",H2012,1),0)&gt;0,"Leave",IFERROR(FIND("leave",H2012,1),0)&gt;0,"Leave",IFERROR(FIND("补单",H2012,1),0)&gt;0,"Supp",IFERROR(FIND("Replenishment",H2012,1),0)&gt;0,"Supp",1=1,H2012)</f>
        <v>0</v>
      </c>
      <c r="L2012" s="17">
        <f t="shared" si="31"/>
        <v>0</v>
      </c>
      <c r="M2012" s="17" cm="1">
        <f t="array" ref="M2012">_xlfn.IFS(IFERROR(FIND("事假",H2012,1),0)&gt;0,"Unpaid",IFERROR(FIND("年休假",H2012,1),0)&gt;0,"Annual",IFERROR(FIND("产",H2012,1),0)&gt;0,"Welfare",IFERROR(FIND("婚",H2012,1),0)&gt;0,"Welfare",IFERROR(FIND("育",H2012,1),0)&gt;0,"Welfare",IFERROR(FIND("丧",H2012,1),0)&gt;0,"Welfare",IFERROR(FIND("Annual",H2012,1),0)&gt;0,"Annual",IFERROR(FIND("annual",H2012,1),0)&gt;0,"Annual",IFERROR(FIND("病假",H2012,1),0)&gt;0,"Sick",IFERROR(FIND("sick",H2012,1),0)&gt;0,"Sick",IFERROR(FIND("Leave",H2012,1),0)&gt;0,"Unpaid",IFERROR(FIND("unpaid",H2012,1),0)&gt;0,"Unpaid",IFERROR(FIND("welfare",H2012,1),0)&gt;0,"Welfare",1=1,H2012)</f>
        <v>0</v>
      </c>
    </row>
    <row r="2013" spans="11:13">
      <c r="K2013" s="17" cm="1">
        <f t="array" ref="K2013">_xlfn.IFS(IFERROR(FIND("差",H2013,1),0)&gt;0,"Trip",IFERROR(FIND("trip",H2013,1),0)&gt;0,"Trip",IFERROR(FIND("假",H2013,1),0)&gt;0,"Leave",IFERROR(FIND("leave",H2013,1),0)&gt;0,"Leave",IFERROR(FIND("补单",H2013,1),0)&gt;0,"Supp",IFERROR(FIND("Replenishment",H2013,1),0)&gt;0,"Supp",1=1,H2013)</f>
        <v>0</v>
      </c>
      <c r="L2013" s="17">
        <f t="shared" si="31"/>
        <v>0</v>
      </c>
      <c r="M2013" s="17" cm="1">
        <f t="array" ref="M2013">_xlfn.IFS(IFERROR(FIND("事假",H2013,1),0)&gt;0,"Unpaid",IFERROR(FIND("年休假",H2013,1),0)&gt;0,"Annual",IFERROR(FIND("产",H2013,1),0)&gt;0,"Welfare",IFERROR(FIND("婚",H2013,1),0)&gt;0,"Welfare",IFERROR(FIND("育",H2013,1),0)&gt;0,"Welfare",IFERROR(FIND("丧",H2013,1),0)&gt;0,"Welfare",IFERROR(FIND("Annual",H2013,1),0)&gt;0,"Annual",IFERROR(FIND("annual",H2013,1),0)&gt;0,"Annual",IFERROR(FIND("病假",H2013,1),0)&gt;0,"Sick",IFERROR(FIND("sick",H2013,1),0)&gt;0,"Sick",IFERROR(FIND("Leave",H2013,1),0)&gt;0,"Unpaid",IFERROR(FIND("unpaid",H2013,1),0)&gt;0,"Unpaid",IFERROR(FIND("welfare",H2013,1),0)&gt;0,"Welfare",1=1,H2013)</f>
        <v>0</v>
      </c>
    </row>
    <row r="2014" spans="11:13">
      <c r="K2014" s="17" cm="1">
        <f t="array" ref="K2014">_xlfn.IFS(IFERROR(FIND("差",H2014,1),0)&gt;0,"Trip",IFERROR(FIND("trip",H2014,1),0)&gt;0,"Trip",IFERROR(FIND("假",H2014,1),0)&gt;0,"Leave",IFERROR(FIND("leave",H2014,1),0)&gt;0,"Leave",IFERROR(FIND("补单",H2014,1),0)&gt;0,"Supp",IFERROR(FIND("Replenishment",H2014,1),0)&gt;0,"Supp",1=1,H2014)</f>
        <v>0</v>
      </c>
      <c r="L2014" s="17">
        <f t="shared" si="31"/>
        <v>0</v>
      </c>
      <c r="M2014" s="17" cm="1">
        <f t="array" ref="M2014">_xlfn.IFS(IFERROR(FIND("事假",H2014,1),0)&gt;0,"Unpaid",IFERROR(FIND("年休假",H2014,1),0)&gt;0,"Annual",IFERROR(FIND("产",H2014,1),0)&gt;0,"Welfare",IFERROR(FIND("婚",H2014,1),0)&gt;0,"Welfare",IFERROR(FIND("育",H2014,1),0)&gt;0,"Welfare",IFERROR(FIND("丧",H2014,1),0)&gt;0,"Welfare",IFERROR(FIND("Annual",H2014,1),0)&gt;0,"Annual",IFERROR(FIND("annual",H2014,1),0)&gt;0,"Annual",IFERROR(FIND("病假",H2014,1),0)&gt;0,"Sick",IFERROR(FIND("sick",H2014,1),0)&gt;0,"Sick",IFERROR(FIND("Leave",H2014,1),0)&gt;0,"Unpaid",IFERROR(FIND("unpaid",H2014,1),0)&gt;0,"Unpaid",IFERROR(FIND("welfare",H2014,1),0)&gt;0,"Welfare",1=1,H2014)</f>
        <v>0</v>
      </c>
    </row>
    <row r="2015" spans="11:13">
      <c r="K2015" s="17" cm="1">
        <f t="array" ref="K2015">_xlfn.IFS(IFERROR(FIND("差",H2015,1),0)&gt;0,"Trip",IFERROR(FIND("trip",H2015,1),0)&gt;0,"Trip",IFERROR(FIND("假",H2015,1),0)&gt;0,"Leave",IFERROR(FIND("leave",H2015,1),0)&gt;0,"Leave",IFERROR(FIND("补单",H2015,1),0)&gt;0,"Supp",IFERROR(FIND("Replenishment",H2015,1),0)&gt;0,"Supp",1=1,H2015)</f>
        <v>0</v>
      </c>
      <c r="L2015" s="17">
        <f t="shared" si="31"/>
        <v>0</v>
      </c>
      <c r="M2015" s="17" cm="1">
        <f t="array" ref="M2015">_xlfn.IFS(IFERROR(FIND("事假",H2015,1),0)&gt;0,"Unpaid",IFERROR(FIND("年休假",H2015,1),0)&gt;0,"Annual",IFERROR(FIND("产",H2015,1),0)&gt;0,"Welfare",IFERROR(FIND("婚",H2015,1),0)&gt;0,"Welfare",IFERROR(FIND("育",H2015,1),0)&gt;0,"Welfare",IFERROR(FIND("丧",H2015,1),0)&gt;0,"Welfare",IFERROR(FIND("Annual",H2015,1),0)&gt;0,"Annual",IFERROR(FIND("annual",H2015,1),0)&gt;0,"Annual",IFERROR(FIND("病假",H2015,1),0)&gt;0,"Sick",IFERROR(FIND("sick",H2015,1),0)&gt;0,"Sick",IFERROR(FIND("Leave",H2015,1),0)&gt;0,"Unpaid",IFERROR(FIND("unpaid",H2015,1),0)&gt;0,"Unpaid",IFERROR(FIND("welfare",H2015,1),0)&gt;0,"Welfare",1=1,H2015)</f>
        <v>0</v>
      </c>
    </row>
    <row r="2016" spans="11:13">
      <c r="K2016" s="17" cm="1">
        <f t="array" ref="K2016">_xlfn.IFS(IFERROR(FIND("差",H2016,1),0)&gt;0,"Trip",IFERROR(FIND("trip",H2016,1),0)&gt;0,"Trip",IFERROR(FIND("假",H2016,1),0)&gt;0,"Leave",IFERROR(FIND("leave",H2016,1),0)&gt;0,"Leave",IFERROR(FIND("补单",H2016,1),0)&gt;0,"Supp",IFERROR(FIND("Replenishment",H2016,1),0)&gt;0,"Supp",1=1,H2016)</f>
        <v>0</v>
      </c>
      <c r="L2016" s="17">
        <f t="shared" si="31"/>
        <v>0</v>
      </c>
      <c r="M2016" s="17" cm="1">
        <f t="array" ref="M2016">_xlfn.IFS(IFERROR(FIND("事假",H2016,1),0)&gt;0,"Unpaid",IFERROR(FIND("年休假",H2016,1),0)&gt;0,"Annual",IFERROR(FIND("产",H2016,1),0)&gt;0,"Welfare",IFERROR(FIND("婚",H2016,1),0)&gt;0,"Welfare",IFERROR(FIND("育",H2016,1),0)&gt;0,"Welfare",IFERROR(FIND("丧",H2016,1),0)&gt;0,"Welfare",IFERROR(FIND("Annual",H2016,1),0)&gt;0,"Annual",IFERROR(FIND("annual",H2016,1),0)&gt;0,"Annual",IFERROR(FIND("病假",H2016,1),0)&gt;0,"Sick",IFERROR(FIND("sick",H2016,1),0)&gt;0,"Sick",IFERROR(FIND("Leave",H2016,1),0)&gt;0,"Unpaid",IFERROR(FIND("unpaid",H2016,1),0)&gt;0,"Unpaid",IFERROR(FIND("welfare",H2016,1),0)&gt;0,"Welfare",1=1,H2016)</f>
        <v>0</v>
      </c>
    </row>
    <row r="2017" spans="11:13">
      <c r="K2017" s="17" cm="1">
        <f t="array" ref="K2017">_xlfn.IFS(IFERROR(FIND("差",H2017,1),0)&gt;0,"Trip",IFERROR(FIND("trip",H2017,1),0)&gt;0,"Trip",IFERROR(FIND("假",H2017,1),0)&gt;0,"Leave",IFERROR(FIND("leave",H2017,1),0)&gt;0,"Leave",IFERROR(FIND("补单",H2017,1),0)&gt;0,"Supp",IFERROR(FIND("Replenishment",H2017,1),0)&gt;0,"Supp",1=1,H2017)</f>
        <v>0</v>
      </c>
      <c r="L2017" s="17">
        <f t="shared" si="31"/>
        <v>0</v>
      </c>
      <c r="M2017" s="17" cm="1">
        <f t="array" ref="M2017">_xlfn.IFS(IFERROR(FIND("事假",H2017,1),0)&gt;0,"Unpaid",IFERROR(FIND("年休假",H2017,1),0)&gt;0,"Annual",IFERROR(FIND("产",H2017,1),0)&gt;0,"Welfare",IFERROR(FIND("婚",H2017,1),0)&gt;0,"Welfare",IFERROR(FIND("育",H2017,1),0)&gt;0,"Welfare",IFERROR(FIND("丧",H2017,1),0)&gt;0,"Welfare",IFERROR(FIND("Annual",H2017,1),0)&gt;0,"Annual",IFERROR(FIND("annual",H2017,1),0)&gt;0,"Annual",IFERROR(FIND("病假",H2017,1),0)&gt;0,"Sick",IFERROR(FIND("sick",H2017,1),0)&gt;0,"Sick",IFERROR(FIND("Leave",H2017,1),0)&gt;0,"Unpaid",IFERROR(FIND("unpaid",H2017,1),0)&gt;0,"Unpaid",IFERROR(FIND("welfare",H2017,1),0)&gt;0,"Welfare",1=1,H2017)</f>
        <v>0</v>
      </c>
    </row>
    <row r="2018" spans="11:13">
      <c r="K2018" s="17" cm="1">
        <f t="array" ref="K2018">_xlfn.IFS(IFERROR(FIND("差",H2018,1),0)&gt;0,"Trip",IFERROR(FIND("trip",H2018,1),0)&gt;0,"Trip",IFERROR(FIND("假",H2018,1),0)&gt;0,"Leave",IFERROR(FIND("leave",H2018,1),0)&gt;0,"Leave",IFERROR(FIND("补单",H2018,1),0)&gt;0,"Supp",IFERROR(FIND("Replenishment",H2018,1),0)&gt;0,"Supp",1=1,H2018)</f>
        <v>0</v>
      </c>
      <c r="L2018" s="17">
        <f t="shared" si="31"/>
        <v>0</v>
      </c>
      <c r="M2018" s="17" cm="1">
        <f t="array" ref="M2018">_xlfn.IFS(IFERROR(FIND("事假",H2018,1),0)&gt;0,"Unpaid",IFERROR(FIND("年休假",H2018,1),0)&gt;0,"Annual",IFERROR(FIND("产",H2018,1),0)&gt;0,"Welfare",IFERROR(FIND("婚",H2018,1),0)&gt;0,"Welfare",IFERROR(FIND("育",H2018,1),0)&gt;0,"Welfare",IFERROR(FIND("丧",H2018,1),0)&gt;0,"Welfare",IFERROR(FIND("Annual",H2018,1),0)&gt;0,"Annual",IFERROR(FIND("annual",H2018,1),0)&gt;0,"Annual",IFERROR(FIND("病假",H2018,1),0)&gt;0,"Sick",IFERROR(FIND("sick",H2018,1),0)&gt;0,"Sick",IFERROR(FIND("Leave",H2018,1),0)&gt;0,"Unpaid",IFERROR(FIND("unpaid",H2018,1),0)&gt;0,"Unpaid",IFERROR(FIND("welfare",H2018,1),0)&gt;0,"Welfare",1=1,H2018)</f>
        <v>0</v>
      </c>
    </row>
    <row r="2019" spans="11:13">
      <c r="K2019" s="17" cm="1">
        <f t="array" ref="K2019">_xlfn.IFS(IFERROR(FIND("差",H2019,1),0)&gt;0,"Trip",IFERROR(FIND("trip",H2019,1),0)&gt;0,"Trip",IFERROR(FIND("假",H2019,1),0)&gt;0,"Leave",IFERROR(FIND("leave",H2019,1),0)&gt;0,"Leave",IFERROR(FIND("补单",H2019,1),0)&gt;0,"Supp",IFERROR(FIND("Replenishment",H2019,1),0)&gt;0,"Supp",1=1,H2019)</f>
        <v>0</v>
      </c>
      <c r="L2019" s="17">
        <f t="shared" si="31"/>
        <v>0</v>
      </c>
      <c r="M2019" s="17" cm="1">
        <f t="array" ref="M2019">_xlfn.IFS(IFERROR(FIND("事假",H2019,1),0)&gt;0,"Unpaid",IFERROR(FIND("年休假",H2019,1),0)&gt;0,"Annual",IFERROR(FIND("产",H2019,1),0)&gt;0,"Welfare",IFERROR(FIND("婚",H2019,1),0)&gt;0,"Welfare",IFERROR(FIND("育",H2019,1),0)&gt;0,"Welfare",IFERROR(FIND("丧",H2019,1),0)&gt;0,"Welfare",IFERROR(FIND("Annual",H2019,1),0)&gt;0,"Annual",IFERROR(FIND("annual",H2019,1),0)&gt;0,"Annual",IFERROR(FIND("病假",H2019,1),0)&gt;0,"Sick",IFERROR(FIND("sick",H2019,1),0)&gt;0,"Sick",IFERROR(FIND("Leave",H2019,1),0)&gt;0,"Unpaid",IFERROR(FIND("unpaid",H2019,1),0)&gt;0,"Unpaid",IFERROR(FIND("welfare",H2019,1),0)&gt;0,"Welfare",1=1,H2019)</f>
        <v>0</v>
      </c>
    </row>
    <row r="2020" spans="11:13">
      <c r="K2020" s="17" cm="1">
        <f t="array" ref="K2020">_xlfn.IFS(IFERROR(FIND("差",H2020,1),0)&gt;0,"Trip",IFERROR(FIND("trip",H2020,1),0)&gt;0,"Trip",IFERROR(FIND("假",H2020,1),0)&gt;0,"Leave",IFERROR(FIND("leave",H2020,1),0)&gt;0,"Leave",IFERROR(FIND("补单",H2020,1),0)&gt;0,"Supp",IFERROR(FIND("Replenishment",H2020,1),0)&gt;0,"Supp",1=1,H2020)</f>
        <v>0</v>
      </c>
      <c r="L2020" s="17">
        <f t="shared" si="31"/>
        <v>0</v>
      </c>
      <c r="M2020" s="17" cm="1">
        <f t="array" ref="M2020">_xlfn.IFS(IFERROR(FIND("事假",H2020,1),0)&gt;0,"Unpaid",IFERROR(FIND("年休假",H2020,1),0)&gt;0,"Annual",IFERROR(FIND("产",H2020,1),0)&gt;0,"Welfare",IFERROR(FIND("婚",H2020,1),0)&gt;0,"Welfare",IFERROR(FIND("育",H2020,1),0)&gt;0,"Welfare",IFERROR(FIND("丧",H2020,1),0)&gt;0,"Welfare",IFERROR(FIND("Annual",H2020,1),0)&gt;0,"Annual",IFERROR(FIND("annual",H2020,1),0)&gt;0,"Annual",IFERROR(FIND("病假",H2020,1),0)&gt;0,"Sick",IFERROR(FIND("sick",H2020,1),0)&gt;0,"Sick",IFERROR(FIND("Leave",H2020,1),0)&gt;0,"Unpaid",IFERROR(FIND("unpaid",H2020,1),0)&gt;0,"Unpaid",IFERROR(FIND("welfare",H2020,1),0)&gt;0,"Welfare",1=1,H2020)</f>
        <v>0</v>
      </c>
    </row>
    <row r="2021" spans="11:13">
      <c r="K2021" s="17" cm="1">
        <f t="array" ref="K2021">_xlfn.IFS(IFERROR(FIND("差",H2021,1),0)&gt;0,"Trip",IFERROR(FIND("trip",H2021,1),0)&gt;0,"Trip",IFERROR(FIND("假",H2021,1),0)&gt;0,"Leave",IFERROR(FIND("leave",H2021,1),0)&gt;0,"Leave",IFERROR(FIND("补单",H2021,1),0)&gt;0,"Supp",IFERROR(FIND("Replenishment",H2021,1),0)&gt;0,"Supp",1=1,H2021)</f>
        <v>0</v>
      </c>
      <c r="L2021" s="17">
        <f t="shared" si="31"/>
        <v>0</v>
      </c>
      <c r="M2021" s="17" cm="1">
        <f t="array" ref="M2021">_xlfn.IFS(IFERROR(FIND("事假",H2021,1),0)&gt;0,"Unpaid",IFERROR(FIND("年休假",H2021,1),0)&gt;0,"Annual",IFERROR(FIND("产",H2021,1),0)&gt;0,"Welfare",IFERROR(FIND("婚",H2021,1),0)&gt;0,"Welfare",IFERROR(FIND("育",H2021,1),0)&gt;0,"Welfare",IFERROR(FIND("丧",H2021,1),0)&gt;0,"Welfare",IFERROR(FIND("Annual",H2021,1),0)&gt;0,"Annual",IFERROR(FIND("annual",H2021,1),0)&gt;0,"Annual",IFERROR(FIND("病假",H2021,1),0)&gt;0,"Sick",IFERROR(FIND("sick",H2021,1),0)&gt;0,"Sick",IFERROR(FIND("Leave",H2021,1),0)&gt;0,"Unpaid",IFERROR(FIND("unpaid",H2021,1),0)&gt;0,"Unpaid",IFERROR(FIND("welfare",H2021,1),0)&gt;0,"Welfare",1=1,H2021)</f>
        <v>0</v>
      </c>
    </row>
    <row r="2022" spans="11:13">
      <c r="K2022" s="17" cm="1">
        <f t="array" ref="K2022">_xlfn.IFS(IFERROR(FIND("差",H2022,1),0)&gt;0,"Trip",IFERROR(FIND("trip",H2022,1),0)&gt;0,"Trip",IFERROR(FIND("假",H2022,1),0)&gt;0,"Leave",IFERROR(FIND("leave",H2022,1),0)&gt;0,"Leave",IFERROR(FIND("补单",H2022,1),0)&gt;0,"Supp",IFERROR(FIND("Replenishment",H2022,1),0)&gt;0,"Supp",1=1,H2022)</f>
        <v>0</v>
      </c>
      <c r="L2022" s="17">
        <f t="shared" si="31"/>
        <v>0</v>
      </c>
      <c r="M2022" s="17" cm="1">
        <f t="array" ref="M2022">_xlfn.IFS(IFERROR(FIND("事假",H2022,1),0)&gt;0,"Unpaid",IFERROR(FIND("年休假",H2022,1),0)&gt;0,"Annual",IFERROR(FIND("产",H2022,1),0)&gt;0,"Welfare",IFERROR(FIND("婚",H2022,1),0)&gt;0,"Welfare",IFERROR(FIND("育",H2022,1),0)&gt;0,"Welfare",IFERROR(FIND("丧",H2022,1),0)&gt;0,"Welfare",IFERROR(FIND("Annual",H2022,1),0)&gt;0,"Annual",IFERROR(FIND("annual",H2022,1),0)&gt;0,"Annual",IFERROR(FIND("病假",H2022,1),0)&gt;0,"Sick",IFERROR(FIND("sick",H2022,1),0)&gt;0,"Sick",IFERROR(FIND("Leave",H2022,1),0)&gt;0,"Unpaid",IFERROR(FIND("unpaid",H2022,1),0)&gt;0,"Unpaid",IFERROR(FIND("welfare",H2022,1),0)&gt;0,"Welfare",1=1,H2022)</f>
        <v>0</v>
      </c>
    </row>
    <row r="2023" spans="11:13">
      <c r="K2023" s="17" cm="1">
        <f t="array" ref="K2023">_xlfn.IFS(IFERROR(FIND("差",H2023,1),0)&gt;0,"Trip",IFERROR(FIND("trip",H2023,1),0)&gt;0,"Trip",IFERROR(FIND("假",H2023,1),0)&gt;0,"Leave",IFERROR(FIND("leave",H2023,1),0)&gt;0,"Leave",IFERROR(FIND("补单",H2023,1),0)&gt;0,"Supp",IFERROR(FIND("Replenishment",H2023,1),0)&gt;0,"Supp",1=1,H2023)</f>
        <v>0</v>
      </c>
      <c r="L2023" s="17">
        <f t="shared" si="31"/>
        <v>0</v>
      </c>
      <c r="M2023" s="17" cm="1">
        <f t="array" ref="M2023">_xlfn.IFS(IFERROR(FIND("事假",H2023,1),0)&gt;0,"Unpaid",IFERROR(FIND("年休假",H2023,1),0)&gt;0,"Annual",IFERROR(FIND("产",H2023,1),0)&gt;0,"Welfare",IFERROR(FIND("婚",H2023,1),0)&gt;0,"Welfare",IFERROR(FIND("育",H2023,1),0)&gt;0,"Welfare",IFERROR(FIND("丧",H2023,1),0)&gt;0,"Welfare",IFERROR(FIND("Annual",H2023,1),0)&gt;0,"Annual",IFERROR(FIND("annual",H2023,1),0)&gt;0,"Annual",IFERROR(FIND("病假",H2023,1),0)&gt;0,"Sick",IFERROR(FIND("sick",H2023,1),0)&gt;0,"Sick",IFERROR(FIND("Leave",H2023,1),0)&gt;0,"Unpaid",IFERROR(FIND("unpaid",H2023,1),0)&gt;0,"Unpaid",IFERROR(FIND("welfare",H2023,1),0)&gt;0,"Welfare",1=1,H2023)</f>
        <v>0</v>
      </c>
    </row>
    <row r="2024" spans="11:13">
      <c r="K2024" s="17" cm="1">
        <f t="array" ref="K2024">_xlfn.IFS(IFERROR(FIND("差",H2024,1),0)&gt;0,"Trip",IFERROR(FIND("trip",H2024,1),0)&gt;0,"Trip",IFERROR(FIND("假",H2024,1),0)&gt;0,"Leave",IFERROR(FIND("leave",H2024,1),0)&gt;0,"Leave",IFERROR(FIND("补单",H2024,1),0)&gt;0,"Supp",IFERROR(FIND("Replenishment",H2024,1),0)&gt;0,"Supp",1=1,H2024)</f>
        <v>0</v>
      </c>
      <c r="L2024" s="17">
        <f t="shared" si="31"/>
        <v>0</v>
      </c>
      <c r="M2024" s="17" cm="1">
        <f t="array" ref="M2024">_xlfn.IFS(IFERROR(FIND("事假",H2024,1),0)&gt;0,"Unpaid",IFERROR(FIND("年休假",H2024,1),0)&gt;0,"Annual",IFERROR(FIND("产",H2024,1),0)&gt;0,"Welfare",IFERROR(FIND("婚",H2024,1),0)&gt;0,"Welfare",IFERROR(FIND("育",H2024,1),0)&gt;0,"Welfare",IFERROR(FIND("丧",H2024,1),0)&gt;0,"Welfare",IFERROR(FIND("Annual",H2024,1),0)&gt;0,"Annual",IFERROR(FIND("annual",H2024,1),0)&gt;0,"Annual",IFERROR(FIND("病假",H2024,1),0)&gt;0,"Sick",IFERROR(FIND("sick",H2024,1),0)&gt;0,"Sick",IFERROR(FIND("Leave",H2024,1),0)&gt;0,"Unpaid",IFERROR(FIND("unpaid",H2024,1),0)&gt;0,"Unpaid",IFERROR(FIND("welfare",H2024,1),0)&gt;0,"Welfare",1=1,H2024)</f>
        <v>0</v>
      </c>
    </row>
    <row r="2025" spans="11:13">
      <c r="K2025" s="17" cm="1">
        <f t="array" ref="K2025">_xlfn.IFS(IFERROR(FIND("差",H2025,1),0)&gt;0,"Trip",IFERROR(FIND("trip",H2025,1),0)&gt;0,"Trip",IFERROR(FIND("假",H2025,1),0)&gt;0,"Leave",IFERROR(FIND("leave",H2025,1),0)&gt;0,"Leave",IFERROR(FIND("补单",H2025,1),0)&gt;0,"Supp",IFERROR(FIND("Replenishment",H2025,1),0)&gt;0,"Supp",1=1,H2025)</f>
        <v>0</v>
      </c>
      <c r="L2025" s="17">
        <f t="shared" si="31"/>
        <v>0</v>
      </c>
      <c r="M2025" s="17" cm="1">
        <f t="array" ref="M2025">_xlfn.IFS(IFERROR(FIND("事假",H2025,1),0)&gt;0,"Unpaid",IFERROR(FIND("年休假",H2025,1),0)&gt;0,"Annual",IFERROR(FIND("产",H2025,1),0)&gt;0,"Welfare",IFERROR(FIND("婚",H2025,1),0)&gt;0,"Welfare",IFERROR(FIND("育",H2025,1),0)&gt;0,"Welfare",IFERROR(FIND("丧",H2025,1),0)&gt;0,"Welfare",IFERROR(FIND("Annual",H2025,1),0)&gt;0,"Annual",IFERROR(FIND("annual",H2025,1),0)&gt;0,"Annual",IFERROR(FIND("病假",H2025,1),0)&gt;0,"Sick",IFERROR(FIND("sick",H2025,1),0)&gt;0,"Sick",IFERROR(FIND("Leave",H2025,1),0)&gt;0,"Unpaid",IFERROR(FIND("unpaid",H2025,1),0)&gt;0,"Unpaid",IFERROR(FIND("welfare",H2025,1),0)&gt;0,"Welfare",1=1,H2025)</f>
        <v>0</v>
      </c>
    </row>
    <row r="2026" spans="11:13">
      <c r="K2026" s="17" cm="1">
        <f t="array" ref="K2026">_xlfn.IFS(IFERROR(FIND("差",H2026,1),0)&gt;0,"Trip",IFERROR(FIND("trip",H2026,1),0)&gt;0,"Trip",IFERROR(FIND("假",H2026,1),0)&gt;0,"Leave",IFERROR(FIND("leave",H2026,1),0)&gt;0,"Leave",IFERROR(FIND("补单",H2026,1),0)&gt;0,"Supp",IFERROR(FIND("Replenishment",H2026,1),0)&gt;0,"Supp",1=1,H2026)</f>
        <v>0</v>
      </c>
      <c r="L2026" s="17">
        <f t="shared" si="31"/>
        <v>0</v>
      </c>
      <c r="M2026" s="17" cm="1">
        <f t="array" ref="M2026">_xlfn.IFS(IFERROR(FIND("事假",H2026,1),0)&gt;0,"Unpaid",IFERROR(FIND("年休假",H2026,1),0)&gt;0,"Annual",IFERROR(FIND("产",H2026,1),0)&gt;0,"Welfare",IFERROR(FIND("婚",H2026,1),0)&gt;0,"Welfare",IFERROR(FIND("育",H2026,1),0)&gt;0,"Welfare",IFERROR(FIND("丧",H2026,1),0)&gt;0,"Welfare",IFERROR(FIND("Annual",H2026,1),0)&gt;0,"Annual",IFERROR(FIND("annual",H2026,1),0)&gt;0,"Annual",IFERROR(FIND("病假",H2026,1),0)&gt;0,"Sick",IFERROR(FIND("sick",H2026,1),0)&gt;0,"Sick",IFERROR(FIND("Leave",H2026,1),0)&gt;0,"Unpaid",IFERROR(FIND("unpaid",H2026,1),0)&gt;0,"Unpaid",IFERROR(FIND("welfare",H2026,1),0)&gt;0,"Welfare",1=1,H2026)</f>
        <v>0</v>
      </c>
    </row>
    <row r="2027" spans="11:13">
      <c r="K2027" s="17" cm="1">
        <f t="array" ref="K2027">_xlfn.IFS(IFERROR(FIND("差",H2027,1),0)&gt;0,"Trip",IFERROR(FIND("trip",H2027,1),0)&gt;0,"Trip",IFERROR(FIND("假",H2027,1),0)&gt;0,"Leave",IFERROR(FIND("leave",H2027,1),0)&gt;0,"Leave",IFERROR(FIND("补单",H2027,1),0)&gt;0,"Supp",IFERROR(FIND("Replenishment",H2027,1),0)&gt;0,"Supp",1=1,H2027)</f>
        <v>0</v>
      </c>
      <c r="L2027" s="17">
        <f t="shared" si="31"/>
        <v>0</v>
      </c>
      <c r="M2027" s="17" cm="1">
        <f t="array" ref="M2027">_xlfn.IFS(IFERROR(FIND("事假",H2027,1),0)&gt;0,"Unpaid",IFERROR(FIND("年休假",H2027,1),0)&gt;0,"Annual",IFERROR(FIND("产",H2027,1),0)&gt;0,"Welfare",IFERROR(FIND("婚",H2027,1),0)&gt;0,"Welfare",IFERROR(FIND("育",H2027,1),0)&gt;0,"Welfare",IFERROR(FIND("丧",H2027,1),0)&gt;0,"Welfare",IFERROR(FIND("Annual",H2027,1),0)&gt;0,"Annual",IFERROR(FIND("annual",H2027,1),0)&gt;0,"Annual",IFERROR(FIND("病假",H2027,1),0)&gt;0,"Sick",IFERROR(FIND("sick",H2027,1),0)&gt;0,"Sick",IFERROR(FIND("Leave",H2027,1),0)&gt;0,"Unpaid",IFERROR(FIND("unpaid",H2027,1),0)&gt;0,"Unpaid",IFERROR(FIND("welfare",H2027,1),0)&gt;0,"Welfare",1=1,H2027)</f>
        <v>0</v>
      </c>
    </row>
    <row r="2028" spans="11:13">
      <c r="K2028" s="17" cm="1">
        <f t="array" ref="K2028">_xlfn.IFS(IFERROR(FIND("差",H2028,1),0)&gt;0,"Trip",IFERROR(FIND("trip",H2028,1),0)&gt;0,"Trip",IFERROR(FIND("假",H2028,1),0)&gt;0,"Leave",IFERROR(FIND("leave",H2028,1),0)&gt;0,"Leave",IFERROR(FIND("补单",H2028,1),0)&gt;0,"Supp",IFERROR(FIND("Replenishment",H2028,1),0)&gt;0,"Supp",1=1,H2028)</f>
        <v>0</v>
      </c>
      <c r="L2028" s="17">
        <f t="shared" si="31"/>
        <v>0</v>
      </c>
      <c r="M2028" s="17" cm="1">
        <f t="array" ref="M2028">_xlfn.IFS(IFERROR(FIND("事假",H2028,1),0)&gt;0,"Unpaid",IFERROR(FIND("年休假",H2028,1),0)&gt;0,"Annual",IFERROR(FIND("产",H2028,1),0)&gt;0,"Welfare",IFERROR(FIND("婚",H2028,1),0)&gt;0,"Welfare",IFERROR(FIND("育",H2028,1),0)&gt;0,"Welfare",IFERROR(FIND("丧",H2028,1),0)&gt;0,"Welfare",IFERROR(FIND("Annual",H2028,1),0)&gt;0,"Annual",IFERROR(FIND("annual",H2028,1),0)&gt;0,"Annual",IFERROR(FIND("病假",H2028,1),0)&gt;0,"Sick",IFERROR(FIND("sick",H2028,1),0)&gt;0,"Sick",IFERROR(FIND("Leave",H2028,1),0)&gt;0,"Unpaid",IFERROR(FIND("unpaid",H2028,1),0)&gt;0,"Unpaid",IFERROR(FIND("welfare",H2028,1),0)&gt;0,"Welfare",1=1,H2028)</f>
        <v>0</v>
      </c>
    </row>
    <row r="2029" spans="11:13">
      <c r="K2029" s="17" cm="1">
        <f t="array" ref="K2029">_xlfn.IFS(IFERROR(FIND("差",H2029,1),0)&gt;0,"Trip",IFERROR(FIND("trip",H2029,1),0)&gt;0,"Trip",IFERROR(FIND("假",H2029,1),0)&gt;0,"Leave",IFERROR(FIND("leave",H2029,1),0)&gt;0,"Leave",IFERROR(FIND("补单",H2029,1),0)&gt;0,"Supp",IFERROR(FIND("Replenishment",H2029,1),0)&gt;0,"Supp",1=1,H2029)</f>
        <v>0</v>
      </c>
      <c r="L2029" s="17">
        <f t="shared" si="31"/>
        <v>0</v>
      </c>
      <c r="M2029" s="17" cm="1">
        <f t="array" ref="M2029">_xlfn.IFS(IFERROR(FIND("事假",H2029,1),0)&gt;0,"Unpaid",IFERROR(FIND("年休假",H2029,1),0)&gt;0,"Annual",IFERROR(FIND("产",H2029,1),0)&gt;0,"Welfare",IFERROR(FIND("婚",H2029,1),0)&gt;0,"Welfare",IFERROR(FIND("育",H2029,1),0)&gt;0,"Welfare",IFERROR(FIND("丧",H2029,1),0)&gt;0,"Welfare",IFERROR(FIND("Annual",H2029,1),0)&gt;0,"Annual",IFERROR(FIND("annual",H2029,1),0)&gt;0,"Annual",IFERROR(FIND("病假",H2029,1),0)&gt;0,"Sick",IFERROR(FIND("sick",H2029,1),0)&gt;0,"Sick",IFERROR(FIND("Leave",H2029,1),0)&gt;0,"Unpaid",IFERROR(FIND("unpaid",H2029,1),0)&gt;0,"Unpaid",IFERROR(FIND("welfare",H2029,1),0)&gt;0,"Welfare",1=1,H2029)</f>
        <v>0</v>
      </c>
    </row>
    <row r="2030" spans="11:13">
      <c r="K2030" s="17" cm="1">
        <f t="array" ref="K2030">_xlfn.IFS(IFERROR(FIND("差",H2030,1),0)&gt;0,"Trip",IFERROR(FIND("trip",H2030,1),0)&gt;0,"Trip",IFERROR(FIND("假",H2030,1),0)&gt;0,"Leave",IFERROR(FIND("leave",H2030,1),0)&gt;0,"Leave",IFERROR(FIND("补单",H2030,1),0)&gt;0,"Supp",IFERROR(FIND("Replenishment",H2030,1),0)&gt;0,"Supp",1=1,H2030)</f>
        <v>0</v>
      </c>
      <c r="L2030" s="17">
        <f t="shared" si="31"/>
        <v>0</v>
      </c>
      <c r="M2030" s="17" cm="1">
        <f t="array" ref="M2030">_xlfn.IFS(IFERROR(FIND("事假",H2030,1),0)&gt;0,"Unpaid",IFERROR(FIND("年休假",H2030,1),0)&gt;0,"Annual",IFERROR(FIND("产",H2030,1),0)&gt;0,"Welfare",IFERROR(FIND("婚",H2030,1),0)&gt;0,"Welfare",IFERROR(FIND("育",H2030,1),0)&gt;0,"Welfare",IFERROR(FIND("丧",H2030,1),0)&gt;0,"Welfare",IFERROR(FIND("Annual",H2030,1),0)&gt;0,"Annual",IFERROR(FIND("annual",H2030,1),0)&gt;0,"Annual",IFERROR(FIND("病假",H2030,1),0)&gt;0,"Sick",IFERROR(FIND("sick",H2030,1),0)&gt;0,"Sick",IFERROR(FIND("Leave",H2030,1),0)&gt;0,"Unpaid",IFERROR(FIND("unpaid",H2030,1),0)&gt;0,"Unpaid",IFERROR(FIND("welfare",H2030,1),0)&gt;0,"Welfare",1=1,H2030)</f>
        <v>0</v>
      </c>
    </row>
    <row r="2031" spans="11:13">
      <c r="K2031" s="17" cm="1">
        <f t="array" ref="K2031">_xlfn.IFS(IFERROR(FIND("差",H2031,1),0)&gt;0,"Trip",IFERROR(FIND("trip",H2031,1),0)&gt;0,"Trip",IFERROR(FIND("假",H2031,1),0)&gt;0,"Leave",IFERROR(FIND("leave",H2031,1),0)&gt;0,"Leave",IFERROR(FIND("补单",H2031,1),0)&gt;0,"Supp",IFERROR(FIND("Replenishment",H2031,1),0)&gt;0,"Supp",1=1,H2031)</f>
        <v>0</v>
      </c>
      <c r="L2031" s="17">
        <f t="shared" si="31"/>
        <v>0</v>
      </c>
      <c r="M2031" s="17" cm="1">
        <f t="array" ref="M2031">_xlfn.IFS(IFERROR(FIND("事假",H2031,1),0)&gt;0,"Unpaid",IFERROR(FIND("年休假",H2031,1),0)&gt;0,"Annual",IFERROR(FIND("产",H2031,1),0)&gt;0,"Welfare",IFERROR(FIND("婚",H2031,1),0)&gt;0,"Welfare",IFERROR(FIND("育",H2031,1),0)&gt;0,"Welfare",IFERROR(FIND("丧",H2031,1),0)&gt;0,"Welfare",IFERROR(FIND("Annual",H2031,1),0)&gt;0,"Annual",IFERROR(FIND("annual",H2031,1),0)&gt;0,"Annual",IFERROR(FIND("病假",H2031,1),0)&gt;0,"Sick",IFERROR(FIND("sick",H2031,1),0)&gt;0,"Sick",IFERROR(FIND("Leave",H2031,1),0)&gt;0,"Unpaid",IFERROR(FIND("unpaid",H2031,1),0)&gt;0,"Unpaid",IFERROR(FIND("welfare",H2031,1),0)&gt;0,"Welfare",1=1,H2031)</f>
        <v>0</v>
      </c>
    </row>
    <row r="2032" spans="11:13">
      <c r="K2032" s="17" cm="1">
        <f t="array" ref="K2032">_xlfn.IFS(IFERROR(FIND("差",H2032,1),0)&gt;0,"Trip",IFERROR(FIND("trip",H2032,1),0)&gt;0,"Trip",IFERROR(FIND("假",H2032,1),0)&gt;0,"Leave",IFERROR(FIND("leave",H2032,1),0)&gt;0,"Leave",IFERROR(FIND("补单",H2032,1),0)&gt;0,"Supp",IFERROR(FIND("Replenishment",H2032,1),0)&gt;0,"Supp",1=1,H2032)</f>
        <v>0</v>
      </c>
      <c r="L2032" s="17">
        <f t="shared" si="31"/>
        <v>0</v>
      </c>
      <c r="M2032" s="17" cm="1">
        <f t="array" ref="M2032">_xlfn.IFS(IFERROR(FIND("事假",H2032,1),0)&gt;0,"Unpaid",IFERROR(FIND("年休假",H2032,1),0)&gt;0,"Annual",IFERROR(FIND("产",H2032,1),0)&gt;0,"Welfare",IFERROR(FIND("婚",H2032,1),0)&gt;0,"Welfare",IFERROR(FIND("育",H2032,1),0)&gt;0,"Welfare",IFERROR(FIND("丧",H2032,1),0)&gt;0,"Welfare",IFERROR(FIND("Annual",H2032,1),0)&gt;0,"Annual",IFERROR(FIND("annual",H2032,1),0)&gt;0,"Annual",IFERROR(FIND("病假",H2032,1),0)&gt;0,"Sick",IFERROR(FIND("sick",H2032,1),0)&gt;0,"Sick",IFERROR(FIND("Leave",H2032,1),0)&gt;0,"Unpaid",IFERROR(FIND("unpaid",H2032,1),0)&gt;0,"Unpaid",IFERROR(FIND("welfare",H2032,1),0)&gt;0,"Welfare",1=1,H2032)</f>
        <v>0</v>
      </c>
    </row>
    <row r="2033" spans="11:13">
      <c r="K2033" s="17" cm="1">
        <f t="array" ref="K2033">_xlfn.IFS(IFERROR(FIND("差",H2033,1),0)&gt;0,"Trip",IFERROR(FIND("trip",H2033,1),0)&gt;0,"Trip",IFERROR(FIND("假",H2033,1),0)&gt;0,"Leave",IFERROR(FIND("leave",H2033,1),0)&gt;0,"Leave",IFERROR(FIND("补单",H2033,1),0)&gt;0,"Supp",IFERROR(FIND("Replenishment",H2033,1),0)&gt;0,"Supp",1=1,H2033)</f>
        <v>0</v>
      </c>
      <c r="L2033" s="17">
        <f t="shared" si="31"/>
        <v>0</v>
      </c>
      <c r="M2033" s="17" cm="1">
        <f t="array" ref="M2033">_xlfn.IFS(IFERROR(FIND("事假",H2033,1),0)&gt;0,"Unpaid",IFERROR(FIND("年休假",H2033,1),0)&gt;0,"Annual",IFERROR(FIND("产",H2033,1),0)&gt;0,"Welfare",IFERROR(FIND("婚",H2033,1),0)&gt;0,"Welfare",IFERROR(FIND("育",H2033,1),0)&gt;0,"Welfare",IFERROR(FIND("丧",H2033,1),0)&gt;0,"Welfare",IFERROR(FIND("Annual",H2033,1),0)&gt;0,"Annual",IFERROR(FIND("annual",H2033,1),0)&gt;0,"Annual",IFERROR(FIND("病假",H2033,1),0)&gt;0,"Sick",IFERROR(FIND("sick",H2033,1),0)&gt;0,"Sick",IFERROR(FIND("Leave",H2033,1),0)&gt;0,"Unpaid",IFERROR(FIND("unpaid",H2033,1),0)&gt;0,"Unpaid",IFERROR(FIND("welfare",H2033,1),0)&gt;0,"Welfare",1=1,H2033)</f>
        <v>0</v>
      </c>
    </row>
    <row r="2034" spans="11:13">
      <c r="K2034" s="17" cm="1">
        <f t="array" ref="K2034">_xlfn.IFS(IFERROR(FIND("差",H2034,1),0)&gt;0,"Trip",IFERROR(FIND("trip",H2034,1),0)&gt;0,"Trip",IFERROR(FIND("假",H2034,1),0)&gt;0,"Leave",IFERROR(FIND("leave",H2034,1),0)&gt;0,"Leave",IFERROR(FIND("补单",H2034,1),0)&gt;0,"Supp",IFERROR(FIND("Replenishment",H2034,1),0)&gt;0,"Supp",1=1,H2034)</f>
        <v>0</v>
      </c>
      <c r="L2034" s="17">
        <f t="shared" si="31"/>
        <v>0</v>
      </c>
      <c r="M2034" s="17" cm="1">
        <f t="array" ref="M2034">_xlfn.IFS(IFERROR(FIND("事假",H2034,1),0)&gt;0,"Unpaid",IFERROR(FIND("年休假",H2034,1),0)&gt;0,"Annual",IFERROR(FIND("产",H2034,1),0)&gt;0,"Welfare",IFERROR(FIND("婚",H2034,1),0)&gt;0,"Welfare",IFERROR(FIND("育",H2034,1),0)&gt;0,"Welfare",IFERROR(FIND("丧",H2034,1),0)&gt;0,"Welfare",IFERROR(FIND("Annual",H2034,1),0)&gt;0,"Annual",IFERROR(FIND("annual",H2034,1),0)&gt;0,"Annual",IFERROR(FIND("病假",H2034,1),0)&gt;0,"Sick",IFERROR(FIND("sick",H2034,1),0)&gt;0,"Sick",IFERROR(FIND("Leave",H2034,1),0)&gt;0,"Unpaid",IFERROR(FIND("unpaid",H2034,1),0)&gt;0,"Unpaid",IFERROR(FIND("welfare",H2034,1),0)&gt;0,"Welfare",1=1,H2034)</f>
        <v>0</v>
      </c>
    </row>
    <row r="2035" spans="11:13">
      <c r="K2035" s="17" cm="1">
        <f t="array" ref="K2035">_xlfn.IFS(IFERROR(FIND("差",H2035,1),0)&gt;0,"Trip",IFERROR(FIND("trip",H2035,1),0)&gt;0,"Trip",IFERROR(FIND("假",H2035,1),0)&gt;0,"Leave",IFERROR(FIND("leave",H2035,1),0)&gt;0,"Leave",IFERROR(FIND("补单",H2035,1),0)&gt;0,"Supp",IFERROR(FIND("Replenishment",H2035,1),0)&gt;0,"Supp",1=1,H2035)</f>
        <v>0</v>
      </c>
      <c r="L2035" s="17">
        <f t="shared" si="31"/>
        <v>0</v>
      </c>
      <c r="M2035" s="17" cm="1">
        <f t="array" ref="M2035">_xlfn.IFS(IFERROR(FIND("事假",H2035,1),0)&gt;0,"Unpaid",IFERROR(FIND("年休假",H2035,1),0)&gt;0,"Annual",IFERROR(FIND("产",H2035,1),0)&gt;0,"Welfare",IFERROR(FIND("婚",H2035,1),0)&gt;0,"Welfare",IFERROR(FIND("育",H2035,1),0)&gt;0,"Welfare",IFERROR(FIND("丧",H2035,1),0)&gt;0,"Welfare",IFERROR(FIND("Annual",H2035,1),0)&gt;0,"Annual",IFERROR(FIND("annual",H2035,1),0)&gt;0,"Annual",IFERROR(FIND("病假",H2035,1),0)&gt;0,"Sick",IFERROR(FIND("sick",H2035,1),0)&gt;0,"Sick",IFERROR(FIND("Leave",H2035,1),0)&gt;0,"Unpaid",IFERROR(FIND("unpaid",H2035,1),0)&gt;0,"Unpaid",IFERROR(FIND("welfare",H2035,1),0)&gt;0,"Welfare",1=1,H2035)</f>
        <v>0</v>
      </c>
    </row>
    <row r="2036" spans="11:13">
      <c r="K2036" s="17" cm="1">
        <f t="array" ref="K2036">_xlfn.IFS(IFERROR(FIND("差",H2036,1),0)&gt;0,"Trip",IFERROR(FIND("trip",H2036,1),0)&gt;0,"Trip",IFERROR(FIND("假",H2036,1),0)&gt;0,"Leave",IFERROR(FIND("leave",H2036,1),0)&gt;0,"Leave",IFERROR(FIND("补单",H2036,1),0)&gt;0,"Supp",IFERROR(FIND("Replenishment",H2036,1),0)&gt;0,"Supp",1=1,H2036)</f>
        <v>0</v>
      </c>
      <c r="L2036" s="17">
        <f t="shared" si="31"/>
        <v>0</v>
      </c>
      <c r="M2036" s="17" cm="1">
        <f t="array" ref="M2036">_xlfn.IFS(IFERROR(FIND("事假",H2036,1),0)&gt;0,"Unpaid",IFERROR(FIND("年休假",H2036,1),0)&gt;0,"Annual",IFERROR(FIND("产",H2036,1),0)&gt;0,"Welfare",IFERROR(FIND("婚",H2036,1),0)&gt;0,"Welfare",IFERROR(FIND("育",H2036,1),0)&gt;0,"Welfare",IFERROR(FIND("丧",H2036,1),0)&gt;0,"Welfare",IFERROR(FIND("Annual",H2036,1),0)&gt;0,"Annual",IFERROR(FIND("annual",H2036,1),0)&gt;0,"Annual",IFERROR(FIND("病假",H2036,1),0)&gt;0,"Sick",IFERROR(FIND("sick",H2036,1),0)&gt;0,"Sick",IFERROR(FIND("Leave",H2036,1),0)&gt;0,"Unpaid",IFERROR(FIND("unpaid",H2036,1),0)&gt;0,"Unpaid",IFERROR(FIND("welfare",H2036,1),0)&gt;0,"Welfare",1=1,H2036)</f>
        <v>0</v>
      </c>
    </row>
    <row r="2037" spans="11:13">
      <c r="K2037" s="17" cm="1">
        <f t="array" ref="K2037">_xlfn.IFS(IFERROR(FIND("差",H2037,1),0)&gt;0,"Trip",IFERROR(FIND("trip",H2037,1),0)&gt;0,"Trip",IFERROR(FIND("假",H2037,1),0)&gt;0,"Leave",IFERROR(FIND("leave",H2037,1),0)&gt;0,"Leave",IFERROR(FIND("补单",H2037,1),0)&gt;0,"Supp",IFERROR(FIND("Replenishment",H2037,1),0)&gt;0,"Supp",1=1,H2037)</f>
        <v>0</v>
      </c>
      <c r="L2037" s="17">
        <f t="shared" si="31"/>
        <v>0</v>
      </c>
      <c r="M2037" s="17" cm="1">
        <f t="array" ref="M2037">_xlfn.IFS(IFERROR(FIND("事假",H2037,1),0)&gt;0,"Unpaid",IFERROR(FIND("年休假",H2037,1),0)&gt;0,"Annual",IFERROR(FIND("产",H2037,1),0)&gt;0,"Welfare",IFERROR(FIND("婚",H2037,1),0)&gt;0,"Welfare",IFERROR(FIND("育",H2037,1),0)&gt;0,"Welfare",IFERROR(FIND("丧",H2037,1),0)&gt;0,"Welfare",IFERROR(FIND("Annual",H2037,1),0)&gt;0,"Annual",IFERROR(FIND("annual",H2037,1),0)&gt;0,"Annual",IFERROR(FIND("病假",H2037,1),0)&gt;0,"Sick",IFERROR(FIND("sick",H2037,1),0)&gt;0,"Sick",IFERROR(FIND("Leave",H2037,1),0)&gt;0,"Unpaid",IFERROR(FIND("unpaid",H2037,1),0)&gt;0,"Unpaid",IFERROR(FIND("welfare",H2037,1),0)&gt;0,"Welfare",1=1,H2037)</f>
        <v>0</v>
      </c>
    </row>
    <row r="2038" spans="11:13">
      <c r="K2038" s="17" cm="1">
        <f t="array" ref="K2038">_xlfn.IFS(IFERROR(FIND("差",H2038,1),0)&gt;0,"Trip",IFERROR(FIND("trip",H2038,1),0)&gt;0,"Trip",IFERROR(FIND("假",H2038,1),0)&gt;0,"Leave",IFERROR(FIND("leave",H2038,1),0)&gt;0,"Leave",IFERROR(FIND("补单",H2038,1),0)&gt;0,"Supp",IFERROR(FIND("Replenishment",H2038,1),0)&gt;0,"Supp",1=1,H2038)</f>
        <v>0</v>
      </c>
      <c r="L2038" s="17">
        <f t="shared" si="31"/>
        <v>0</v>
      </c>
      <c r="M2038" s="17" cm="1">
        <f t="array" ref="M2038">_xlfn.IFS(IFERROR(FIND("事假",H2038,1),0)&gt;0,"Unpaid",IFERROR(FIND("年休假",H2038,1),0)&gt;0,"Annual",IFERROR(FIND("产",H2038,1),0)&gt;0,"Welfare",IFERROR(FIND("婚",H2038,1),0)&gt;0,"Welfare",IFERROR(FIND("育",H2038,1),0)&gt;0,"Welfare",IFERROR(FIND("丧",H2038,1),0)&gt;0,"Welfare",IFERROR(FIND("Annual",H2038,1),0)&gt;0,"Annual",IFERROR(FIND("annual",H2038,1),0)&gt;0,"Annual",IFERROR(FIND("病假",H2038,1),0)&gt;0,"Sick",IFERROR(FIND("sick",H2038,1),0)&gt;0,"Sick",IFERROR(FIND("Leave",H2038,1),0)&gt;0,"Unpaid",IFERROR(FIND("unpaid",H2038,1),0)&gt;0,"Unpaid",IFERROR(FIND("welfare",H2038,1),0)&gt;0,"Welfare",1=1,H2038)</f>
        <v>0</v>
      </c>
    </row>
    <row r="2039" spans="11:13">
      <c r="K2039" s="17" cm="1">
        <f t="array" ref="K2039">_xlfn.IFS(IFERROR(FIND("差",H2039,1),0)&gt;0,"Trip",IFERROR(FIND("trip",H2039,1),0)&gt;0,"Trip",IFERROR(FIND("假",H2039,1),0)&gt;0,"Leave",IFERROR(FIND("leave",H2039,1),0)&gt;0,"Leave",IFERROR(FIND("补单",H2039,1),0)&gt;0,"Supp",IFERROR(FIND("Replenishment",H2039,1),0)&gt;0,"Supp",1=1,H2039)</f>
        <v>0</v>
      </c>
      <c r="L2039" s="17">
        <f t="shared" si="31"/>
        <v>0</v>
      </c>
      <c r="M2039" s="17" cm="1">
        <f t="array" ref="M2039">_xlfn.IFS(IFERROR(FIND("事假",H2039,1),0)&gt;0,"Unpaid",IFERROR(FIND("年休假",H2039,1),0)&gt;0,"Annual",IFERROR(FIND("产",H2039,1),0)&gt;0,"Welfare",IFERROR(FIND("婚",H2039,1),0)&gt;0,"Welfare",IFERROR(FIND("育",H2039,1),0)&gt;0,"Welfare",IFERROR(FIND("丧",H2039,1),0)&gt;0,"Welfare",IFERROR(FIND("Annual",H2039,1),0)&gt;0,"Annual",IFERROR(FIND("annual",H2039,1),0)&gt;0,"Annual",IFERROR(FIND("病假",H2039,1),0)&gt;0,"Sick",IFERROR(FIND("sick",H2039,1),0)&gt;0,"Sick",IFERROR(FIND("Leave",H2039,1),0)&gt;0,"Unpaid",IFERROR(FIND("unpaid",H2039,1),0)&gt;0,"Unpaid",IFERROR(FIND("welfare",H2039,1),0)&gt;0,"Welfare",1=1,H2039)</f>
        <v>0</v>
      </c>
    </row>
    <row r="2040" spans="11:13">
      <c r="K2040" s="17" cm="1">
        <f t="array" ref="K2040">_xlfn.IFS(IFERROR(FIND("差",H2040,1),0)&gt;0,"Trip",IFERROR(FIND("trip",H2040,1),0)&gt;0,"Trip",IFERROR(FIND("假",H2040,1),0)&gt;0,"Leave",IFERROR(FIND("leave",H2040,1),0)&gt;0,"Leave",IFERROR(FIND("补单",H2040,1),0)&gt;0,"Supp",IFERROR(FIND("Replenishment",H2040,1),0)&gt;0,"Supp",1=1,H2040)</f>
        <v>0</v>
      </c>
      <c r="L2040" s="17">
        <f t="shared" si="31"/>
        <v>0</v>
      </c>
      <c r="M2040" s="17" cm="1">
        <f t="array" ref="M2040">_xlfn.IFS(IFERROR(FIND("事假",H2040,1),0)&gt;0,"Unpaid",IFERROR(FIND("年休假",H2040,1),0)&gt;0,"Annual",IFERROR(FIND("产",H2040,1),0)&gt;0,"Welfare",IFERROR(FIND("婚",H2040,1),0)&gt;0,"Welfare",IFERROR(FIND("育",H2040,1),0)&gt;0,"Welfare",IFERROR(FIND("丧",H2040,1),0)&gt;0,"Welfare",IFERROR(FIND("Annual",H2040,1),0)&gt;0,"Annual",IFERROR(FIND("annual",H2040,1),0)&gt;0,"Annual",IFERROR(FIND("病假",H2040,1),0)&gt;0,"Sick",IFERROR(FIND("sick",H2040,1),0)&gt;0,"Sick",IFERROR(FIND("Leave",H2040,1),0)&gt;0,"Unpaid",IFERROR(FIND("unpaid",H2040,1),0)&gt;0,"Unpaid",IFERROR(FIND("welfare",H2040,1),0)&gt;0,"Welfare",1=1,H2040)</f>
        <v>0</v>
      </c>
    </row>
    <row r="2041" spans="11:13">
      <c r="K2041" s="17" cm="1">
        <f t="array" ref="K2041">_xlfn.IFS(IFERROR(FIND("差",H2041,1),0)&gt;0,"Trip",IFERROR(FIND("trip",H2041,1),0)&gt;0,"Trip",IFERROR(FIND("假",H2041,1),0)&gt;0,"Leave",IFERROR(FIND("leave",H2041,1),0)&gt;0,"Leave",IFERROR(FIND("补单",H2041,1),0)&gt;0,"Supp",IFERROR(FIND("Replenishment",H2041,1),0)&gt;0,"Supp",1=1,H2041)</f>
        <v>0</v>
      </c>
      <c r="L2041" s="17">
        <f t="shared" si="31"/>
        <v>0</v>
      </c>
      <c r="M2041" s="17" cm="1">
        <f t="array" ref="M2041">_xlfn.IFS(IFERROR(FIND("事假",H2041,1),0)&gt;0,"Unpaid",IFERROR(FIND("年休假",H2041,1),0)&gt;0,"Annual",IFERROR(FIND("产",H2041,1),0)&gt;0,"Welfare",IFERROR(FIND("婚",H2041,1),0)&gt;0,"Welfare",IFERROR(FIND("育",H2041,1),0)&gt;0,"Welfare",IFERROR(FIND("丧",H2041,1),0)&gt;0,"Welfare",IFERROR(FIND("Annual",H2041,1),0)&gt;0,"Annual",IFERROR(FIND("annual",H2041,1),0)&gt;0,"Annual",IFERROR(FIND("病假",H2041,1),0)&gt;0,"Sick",IFERROR(FIND("sick",H2041,1),0)&gt;0,"Sick",IFERROR(FIND("Leave",H2041,1),0)&gt;0,"Unpaid",IFERROR(FIND("unpaid",H2041,1),0)&gt;0,"Unpaid",IFERROR(FIND("welfare",H2041,1),0)&gt;0,"Welfare",1=1,H2041)</f>
        <v>0</v>
      </c>
    </row>
    <row r="2042" spans="11:13">
      <c r="K2042" s="17" cm="1">
        <f t="array" ref="K2042">_xlfn.IFS(IFERROR(FIND("差",H2042,1),0)&gt;0,"Trip",IFERROR(FIND("trip",H2042,1),0)&gt;0,"Trip",IFERROR(FIND("假",H2042,1),0)&gt;0,"Leave",IFERROR(FIND("leave",H2042,1),0)&gt;0,"Leave",IFERROR(FIND("补单",H2042,1),0)&gt;0,"Supp",IFERROR(FIND("Replenishment",H2042,1),0)&gt;0,"Supp",1=1,H2042)</f>
        <v>0</v>
      </c>
      <c r="L2042" s="17">
        <f t="shared" si="31"/>
        <v>0</v>
      </c>
      <c r="M2042" s="17" cm="1">
        <f t="array" ref="M2042">_xlfn.IFS(IFERROR(FIND("事假",H2042,1),0)&gt;0,"Unpaid",IFERROR(FIND("年休假",H2042,1),0)&gt;0,"Annual",IFERROR(FIND("产",H2042,1),0)&gt;0,"Welfare",IFERROR(FIND("婚",H2042,1),0)&gt;0,"Welfare",IFERROR(FIND("育",H2042,1),0)&gt;0,"Welfare",IFERROR(FIND("丧",H2042,1),0)&gt;0,"Welfare",IFERROR(FIND("Annual",H2042,1),0)&gt;0,"Annual",IFERROR(FIND("annual",H2042,1),0)&gt;0,"Annual",IFERROR(FIND("病假",H2042,1),0)&gt;0,"Sick",IFERROR(FIND("sick",H2042,1),0)&gt;0,"Sick",IFERROR(FIND("Leave",H2042,1),0)&gt;0,"Unpaid",IFERROR(FIND("unpaid",H2042,1),0)&gt;0,"Unpaid",IFERROR(FIND("welfare",H2042,1),0)&gt;0,"Welfare",1=1,H2042)</f>
        <v>0</v>
      </c>
    </row>
    <row r="2043" spans="11:13">
      <c r="K2043" s="17" cm="1">
        <f t="array" ref="K2043">_xlfn.IFS(IFERROR(FIND("差",H2043,1),0)&gt;0,"Trip",IFERROR(FIND("trip",H2043,1),0)&gt;0,"Trip",IFERROR(FIND("假",H2043,1),0)&gt;0,"Leave",IFERROR(FIND("leave",H2043,1),0)&gt;0,"Leave",IFERROR(FIND("补单",H2043,1),0)&gt;0,"Supp",IFERROR(FIND("Replenishment",H2043,1),0)&gt;0,"Supp",1=1,H2043)</f>
        <v>0</v>
      </c>
      <c r="L2043" s="17">
        <f t="shared" si="31"/>
        <v>0</v>
      </c>
      <c r="M2043" s="17" cm="1">
        <f t="array" ref="M2043">_xlfn.IFS(IFERROR(FIND("事假",H2043,1),0)&gt;0,"Unpaid",IFERROR(FIND("年休假",H2043,1),0)&gt;0,"Annual",IFERROR(FIND("产",H2043,1),0)&gt;0,"Welfare",IFERROR(FIND("婚",H2043,1),0)&gt;0,"Welfare",IFERROR(FIND("育",H2043,1),0)&gt;0,"Welfare",IFERROR(FIND("丧",H2043,1),0)&gt;0,"Welfare",IFERROR(FIND("Annual",H2043,1),0)&gt;0,"Annual",IFERROR(FIND("annual",H2043,1),0)&gt;0,"Annual",IFERROR(FIND("病假",H2043,1),0)&gt;0,"Sick",IFERROR(FIND("sick",H2043,1),0)&gt;0,"Sick",IFERROR(FIND("Leave",H2043,1),0)&gt;0,"Unpaid",IFERROR(FIND("unpaid",H2043,1),0)&gt;0,"Unpaid",IFERROR(FIND("welfare",H2043,1),0)&gt;0,"Welfare",1=1,H2043)</f>
        <v>0</v>
      </c>
    </row>
    <row r="2044" spans="11:13">
      <c r="K2044" s="17" cm="1">
        <f t="array" ref="K2044">_xlfn.IFS(IFERROR(FIND("差",H2044,1),0)&gt;0,"Trip",IFERROR(FIND("trip",H2044,1),0)&gt;0,"Trip",IFERROR(FIND("假",H2044,1),0)&gt;0,"Leave",IFERROR(FIND("leave",H2044,1),0)&gt;0,"Leave",IFERROR(FIND("补单",H2044,1),0)&gt;0,"Supp",IFERROR(FIND("Replenishment",H2044,1),0)&gt;0,"Supp",1=1,H2044)</f>
        <v>0</v>
      </c>
      <c r="L2044" s="17">
        <f t="shared" si="31"/>
        <v>0</v>
      </c>
      <c r="M2044" s="17" cm="1">
        <f t="array" ref="M2044">_xlfn.IFS(IFERROR(FIND("事假",H2044,1),0)&gt;0,"Unpaid",IFERROR(FIND("年休假",H2044,1),0)&gt;0,"Annual",IFERROR(FIND("产",H2044,1),0)&gt;0,"Welfare",IFERROR(FIND("婚",H2044,1),0)&gt;0,"Welfare",IFERROR(FIND("育",H2044,1),0)&gt;0,"Welfare",IFERROR(FIND("丧",H2044,1),0)&gt;0,"Welfare",IFERROR(FIND("Annual",H2044,1),0)&gt;0,"Annual",IFERROR(FIND("annual",H2044,1),0)&gt;0,"Annual",IFERROR(FIND("病假",H2044,1),0)&gt;0,"Sick",IFERROR(FIND("sick",H2044,1),0)&gt;0,"Sick",IFERROR(FIND("Leave",H2044,1),0)&gt;0,"Unpaid",IFERROR(FIND("unpaid",H2044,1),0)&gt;0,"Unpaid",IFERROR(FIND("welfare",H2044,1),0)&gt;0,"Welfare",1=1,H2044)</f>
        <v>0</v>
      </c>
    </row>
    <row r="2045" spans="11:13">
      <c r="K2045" s="17" cm="1">
        <f t="array" ref="K2045">_xlfn.IFS(IFERROR(FIND("差",H2045,1),0)&gt;0,"Trip",IFERROR(FIND("trip",H2045,1),0)&gt;0,"Trip",IFERROR(FIND("假",H2045,1),0)&gt;0,"Leave",IFERROR(FIND("leave",H2045,1),0)&gt;0,"Leave",IFERROR(FIND("补单",H2045,1),0)&gt;0,"Supp",IFERROR(FIND("Replenishment",H2045,1),0)&gt;0,"Supp",1=1,H2045)</f>
        <v>0</v>
      </c>
      <c r="L2045" s="17">
        <f t="shared" si="31"/>
        <v>0</v>
      </c>
      <c r="M2045" s="17" cm="1">
        <f t="array" ref="M2045">_xlfn.IFS(IFERROR(FIND("事假",H2045,1),0)&gt;0,"Unpaid",IFERROR(FIND("年休假",H2045,1),0)&gt;0,"Annual",IFERROR(FIND("产",H2045,1),0)&gt;0,"Welfare",IFERROR(FIND("婚",H2045,1),0)&gt;0,"Welfare",IFERROR(FIND("育",H2045,1),0)&gt;0,"Welfare",IFERROR(FIND("丧",H2045,1),0)&gt;0,"Welfare",IFERROR(FIND("Annual",H2045,1),0)&gt;0,"Annual",IFERROR(FIND("annual",H2045,1),0)&gt;0,"Annual",IFERROR(FIND("病假",H2045,1),0)&gt;0,"Sick",IFERROR(FIND("sick",H2045,1),0)&gt;0,"Sick",IFERROR(FIND("Leave",H2045,1),0)&gt;0,"Unpaid",IFERROR(FIND("unpaid",H2045,1),0)&gt;0,"Unpaid",IFERROR(FIND("welfare",H2045,1),0)&gt;0,"Welfare",1=1,H2045)</f>
        <v>0</v>
      </c>
    </row>
    <row r="2046" spans="11:13">
      <c r="K2046" s="17" cm="1">
        <f t="array" ref="K2046">_xlfn.IFS(IFERROR(FIND("差",H2046,1),0)&gt;0,"Trip",IFERROR(FIND("trip",H2046,1),0)&gt;0,"Trip",IFERROR(FIND("假",H2046,1),0)&gt;0,"Leave",IFERROR(FIND("leave",H2046,1),0)&gt;0,"Leave",IFERROR(FIND("补单",H2046,1),0)&gt;0,"Supp",IFERROR(FIND("Replenishment",H2046,1),0)&gt;0,"Supp",1=1,H2046)</f>
        <v>0</v>
      </c>
      <c r="L2046" s="17">
        <f t="shared" si="31"/>
        <v>0</v>
      </c>
      <c r="M2046" s="17" cm="1">
        <f t="array" ref="M2046">_xlfn.IFS(IFERROR(FIND("事假",H2046,1),0)&gt;0,"Unpaid",IFERROR(FIND("年休假",H2046,1),0)&gt;0,"Annual",IFERROR(FIND("产",H2046,1),0)&gt;0,"Welfare",IFERROR(FIND("婚",H2046,1),0)&gt;0,"Welfare",IFERROR(FIND("育",H2046,1),0)&gt;0,"Welfare",IFERROR(FIND("丧",H2046,1),0)&gt;0,"Welfare",IFERROR(FIND("Annual",H2046,1),0)&gt;0,"Annual",IFERROR(FIND("annual",H2046,1),0)&gt;0,"Annual",IFERROR(FIND("病假",H2046,1),0)&gt;0,"Sick",IFERROR(FIND("sick",H2046,1),0)&gt;0,"Sick",IFERROR(FIND("Leave",H2046,1),0)&gt;0,"Unpaid",IFERROR(FIND("unpaid",H2046,1),0)&gt;0,"Unpaid",IFERROR(FIND("welfare",H2046,1),0)&gt;0,"Welfare",1=1,H2046)</f>
        <v>0</v>
      </c>
    </row>
    <row r="2047" spans="11:13">
      <c r="K2047" s="17" cm="1">
        <f t="array" ref="K2047">_xlfn.IFS(IFERROR(FIND("差",H2047,1),0)&gt;0,"Trip",IFERROR(FIND("trip",H2047,1),0)&gt;0,"Trip",IFERROR(FIND("假",H2047,1),0)&gt;0,"Leave",IFERROR(FIND("leave",H2047,1),0)&gt;0,"Leave",IFERROR(FIND("补单",H2047,1),0)&gt;0,"Supp",IFERROR(FIND("Replenishment",H2047,1),0)&gt;0,"Supp",1=1,H2047)</f>
        <v>0</v>
      </c>
      <c r="L2047" s="17">
        <f t="shared" si="31"/>
        <v>0</v>
      </c>
      <c r="M2047" s="17" cm="1">
        <f t="array" ref="M2047">_xlfn.IFS(IFERROR(FIND("事假",H2047,1),0)&gt;0,"Unpaid",IFERROR(FIND("年休假",H2047,1),0)&gt;0,"Annual",IFERROR(FIND("产",H2047,1),0)&gt;0,"Welfare",IFERROR(FIND("婚",H2047,1),0)&gt;0,"Welfare",IFERROR(FIND("育",H2047,1),0)&gt;0,"Welfare",IFERROR(FIND("丧",H2047,1),0)&gt;0,"Welfare",IFERROR(FIND("Annual",H2047,1),0)&gt;0,"Annual",IFERROR(FIND("annual",H2047,1),0)&gt;0,"Annual",IFERROR(FIND("病假",H2047,1),0)&gt;0,"Sick",IFERROR(FIND("sick",H2047,1),0)&gt;0,"Sick",IFERROR(FIND("Leave",H2047,1),0)&gt;0,"Unpaid",IFERROR(FIND("unpaid",H2047,1),0)&gt;0,"Unpaid",IFERROR(FIND("welfare",H2047,1),0)&gt;0,"Welfare",1=1,H2047)</f>
        <v>0</v>
      </c>
    </row>
    <row r="2048" spans="11:13">
      <c r="K2048" s="17" cm="1">
        <f t="array" ref="K2048">_xlfn.IFS(IFERROR(FIND("差",H2048,1),0)&gt;0,"Trip",IFERROR(FIND("trip",H2048,1),0)&gt;0,"Trip",IFERROR(FIND("假",H2048,1),0)&gt;0,"Leave",IFERROR(FIND("leave",H2048,1),0)&gt;0,"Leave",IFERROR(FIND("补单",H2048,1),0)&gt;0,"Supp",IFERROR(FIND("Replenishment",H2048,1),0)&gt;0,"Supp",1=1,H2048)</f>
        <v>0</v>
      </c>
      <c r="L2048" s="17">
        <f t="shared" si="31"/>
        <v>0</v>
      </c>
      <c r="M2048" s="17" cm="1">
        <f t="array" ref="M2048">_xlfn.IFS(IFERROR(FIND("事假",H2048,1),0)&gt;0,"Unpaid",IFERROR(FIND("年休假",H2048,1),0)&gt;0,"Annual",IFERROR(FIND("产",H2048,1),0)&gt;0,"Welfare",IFERROR(FIND("婚",H2048,1),0)&gt;0,"Welfare",IFERROR(FIND("育",H2048,1),0)&gt;0,"Welfare",IFERROR(FIND("丧",H2048,1),0)&gt;0,"Welfare",IFERROR(FIND("Annual",H2048,1),0)&gt;0,"Annual",IFERROR(FIND("annual",H2048,1),0)&gt;0,"Annual",IFERROR(FIND("病假",H2048,1),0)&gt;0,"Sick",IFERROR(FIND("sick",H2048,1),0)&gt;0,"Sick",IFERROR(FIND("Leave",H2048,1),0)&gt;0,"Unpaid",IFERROR(FIND("unpaid",H2048,1),0)&gt;0,"Unpaid",IFERROR(FIND("welfare",H2048,1),0)&gt;0,"Welfare",1=1,H2048)</f>
        <v>0</v>
      </c>
    </row>
    <row r="2049" spans="11:13">
      <c r="K2049" s="17" cm="1">
        <f t="array" ref="K2049">_xlfn.IFS(IFERROR(FIND("差",H2049,1),0)&gt;0,"Trip",IFERROR(FIND("trip",H2049,1),0)&gt;0,"Trip",IFERROR(FIND("假",H2049,1),0)&gt;0,"Leave",IFERROR(FIND("leave",H2049,1),0)&gt;0,"Leave",IFERROR(FIND("补单",H2049,1),0)&gt;0,"Supp",IFERROR(FIND("Replenishment",H2049,1),0)&gt;0,"Supp",1=1,H2049)</f>
        <v>0</v>
      </c>
      <c r="L2049" s="17">
        <f t="shared" si="31"/>
        <v>0</v>
      </c>
      <c r="M2049" s="17" cm="1">
        <f t="array" ref="M2049">_xlfn.IFS(IFERROR(FIND("事假",H2049,1),0)&gt;0,"Unpaid",IFERROR(FIND("年休假",H2049,1),0)&gt;0,"Annual",IFERROR(FIND("产",H2049,1),0)&gt;0,"Welfare",IFERROR(FIND("婚",H2049,1),0)&gt;0,"Welfare",IFERROR(FIND("育",H2049,1),0)&gt;0,"Welfare",IFERROR(FIND("丧",H2049,1),0)&gt;0,"Welfare",IFERROR(FIND("Annual",H2049,1),0)&gt;0,"Annual",IFERROR(FIND("annual",H2049,1),0)&gt;0,"Annual",IFERROR(FIND("病假",H2049,1),0)&gt;0,"Sick",IFERROR(FIND("sick",H2049,1),0)&gt;0,"Sick",IFERROR(FIND("Leave",H2049,1),0)&gt;0,"Unpaid",IFERROR(FIND("unpaid",H2049,1),0)&gt;0,"Unpaid",IFERROR(FIND("welfare",H2049,1),0)&gt;0,"Welfare",1=1,H2049)</f>
        <v>0</v>
      </c>
    </row>
    <row r="2050" spans="11:13">
      <c r="K2050" s="17" cm="1">
        <f t="array" ref="K2050">_xlfn.IFS(IFERROR(FIND("差",H2050,1),0)&gt;0,"Trip",IFERROR(FIND("trip",H2050,1),0)&gt;0,"Trip",IFERROR(FIND("假",H2050,1),0)&gt;0,"Leave",IFERROR(FIND("leave",H2050,1),0)&gt;0,"Leave",IFERROR(FIND("补单",H2050,1),0)&gt;0,"Supp",IFERROR(FIND("Replenishment",H2050,1),0)&gt;0,"Supp",1=1,H2050)</f>
        <v>0</v>
      </c>
      <c r="L2050" s="17">
        <f t="shared" si="31"/>
        <v>0</v>
      </c>
      <c r="M2050" s="17" cm="1">
        <f t="array" ref="M2050">_xlfn.IFS(IFERROR(FIND("事假",H2050,1),0)&gt;0,"Unpaid",IFERROR(FIND("年休假",H2050,1),0)&gt;0,"Annual",IFERROR(FIND("产",H2050,1),0)&gt;0,"Welfare",IFERROR(FIND("婚",H2050,1),0)&gt;0,"Welfare",IFERROR(FIND("育",H2050,1),0)&gt;0,"Welfare",IFERROR(FIND("丧",H2050,1),0)&gt;0,"Welfare",IFERROR(FIND("Annual",H2050,1),0)&gt;0,"Annual",IFERROR(FIND("annual",H2050,1),0)&gt;0,"Annual",IFERROR(FIND("病假",H2050,1),0)&gt;0,"Sick",IFERROR(FIND("sick",H2050,1),0)&gt;0,"Sick",IFERROR(FIND("Leave",H2050,1),0)&gt;0,"Unpaid",IFERROR(FIND("unpaid",H2050,1),0)&gt;0,"Unpaid",IFERROR(FIND("welfare",H2050,1),0)&gt;0,"Welfare",1=1,H2050)</f>
        <v>0</v>
      </c>
    </row>
    <row r="2051" spans="11:13">
      <c r="K2051" s="17" cm="1">
        <f t="array" ref="K2051">_xlfn.IFS(IFERROR(FIND("差",H2051,1),0)&gt;0,"Trip",IFERROR(FIND("trip",H2051,1),0)&gt;0,"Trip",IFERROR(FIND("假",H2051,1),0)&gt;0,"Leave",IFERROR(FIND("leave",H2051,1),0)&gt;0,"Leave",IFERROR(FIND("补单",H2051,1),0)&gt;0,"Supp",IFERROR(FIND("Replenishment",H2051,1),0)&gt;0,"Supp",1=1,H2051)</f>
        <v>0</v>
      </c>
      <c r="L2051" s="17">
        <f t="shared" ref="L2051:L2114" si="32">IF(IFERROR(FIND("通过",J2051,1),0)&gt;0,"Approved",J2051)</f>
        <v>0</v>
      </c>
      <c r="M2051" s="17" cm="1">
        <f t="array" ref="M2051">_xlfn.IFS(IFERROR(FIND("事假",H2051,1),0)&gt;0,"Unpaid",IFERROR(FIND("年休假",H2051,1),0)&gt;0,"Annual",IFERROR(FIND("产",H2051,1),0)&gt;0,"Welfare",IFERROR(FIND("婚",H2051,1),0)&gt;0,"Welfare",IFERROR(FIND("育",H2051,1),0)&gt;0,"Welfare",IFERROR(FIND("丧",H2051,1),0)&gt;0,"Welfare",IFERROR(FIND("Annual",H2051,1),0)&gt;0,"Annual",IFERROR(FIND("annual",H2051,1),0)&gt;0,"Annual",IFERROR(FIND("病假",H2051,1),0)&gt;0,"Sick",IFERROR(FIND("sick",H2051,1),0)&gt;0,"Sick",IFERROR(FIND("Leave",H2051,1),0)&gt;0,"Unpaid",IFERROR(FIND("unpaid",H2051,1),0)&gt;0,"Unpaid",IFERROR(FIND("welfare",H2051,1),0)&gt;0,"Welfare",1=1,H2051)</f>
        <v>0</v>
      </c>
    </row>
    <row r="2052" spans="11:13">
      <c r="K2052" s="17" cm="1">
        <f t="array" ref="K2052">_xlfn.IFS(IFERROR(FIND("差",H2052,1),0)&gt;0,"Trip",IFERROR(FIND("trip",H2052,1),0)&gt;0,"Trip",IFERROR(FIND("假",H2052,1),0)&gt;0,"Leave",IFERROR(FIND("leave",H2052,1),0)&gt;0,"Leave",IFERROR(FIND("补单",H2052,1),0)&gt;0,"Supp",IFERROR(FIND("Replenishment",H2052,1),0)&gt;0,"Supp",1=1,H2052)</f>
        <v>0</v>
      </c>
      <c r="L2052" s="17">
        <f t="shared" si="32"/>
        <v>0</v>
      </c>
      <c r="M2052" s="17" cm="1">
        <f t="array" ref="M2052">_xlfn.IFS(IFERROR(FIND("事假",H2052,1),0)&gt;0,"Unpaid",IFERROR(FIND("年休假",H2052,1),0)&gt;0,"Annual",IFERROR(FIND("产",H2052,1),0)&gt;0,"Welfare",IFERROR(FIND("婚",H2052,1),0)&gt;0,"Welfare",IFERROR(FIND("育",H2052,1),0)&gt;0,"Welfare",IFERROR(FIND("丧",H2052,1),0)&gt;0,"Welfare",IFERROR(FIND("Annual",H2052,1),0)&gt;0,"Annual",IFERROR(FIND("annual",H2052,1),0)&gt;0,"Annual",IFERROR(FIND("病假",H2052,1),0)&gt;0,"Sick",IFERROR(FIND("sick",H2052,1),0)&gt;0,"Sick",IFERROR(FIND("Leave",H2052,1),0)&gt;0,"Unpaid",IFERROR(FIND("unpaid",H2052,1),0)&gt;0,"Unpaid",IFERROR(FIND("welfare",H2052,1),0)&gt;0,"Welfare",1=1,H2052)</f>
        <v>0</v>
      </c>
    </row>
    <row r="2053" spans="11:13">
      <c r="K2053" s="17" cm="1">
        <f t="array" ref="K2053">_xlfn.IFS(IFERROR(FIND("差",H2053,1),0)&gt;0,"Trip",IFERROR(FIND("trip",H2053,1),0)&gt;0,"Trip",IFERROR(FIND("假",H2053,1),0)&gt;0,"Leave",IFERROR(FIND("leave",H2053,1),0)&gt;0,"Leave",IFERROR(FIND("补单",H2053,1),0)&gt;0,"Supp",IFERROR(FIND("Replenishment",H2053,1),0)&gt;0,"Supp",1=1,H2053)</f>
        <v>0</v>
      </c>
      <c r="L2053" s="17">
        <f t="shared" si="32"/>
        <v>0</v>
      </c>
      <c r="M2053" s="17" cm="1">
        <f t="array" ref="M2053">_xlfn.IFS(IFERROR(FIND("事假",H2053,1),0)&gt;0,"Unpaid",IFERROR(FIND("年休假",H2053,1),0)&gt;0,"Annual",IFERROR(FIND("产",H2053,1),0)&gt;0,"Welfare",IFERROR(FIND("婚",H2053,1),0)&gt;0,"Welfare",IFERROR(FIND("育",H2053,1),0)&gt;0,"Welfare",IFERROR(FIND("丧",H2053,1),0)&gt;0,"Welfare",IFERROR(FIND("Annual",H2053,1),0)&gt;0,"Annual",IFERROR(FIND("annual",H2053,1),0)&gt;0,"Annual",IFERROR(FIND("病假",H2053,1),0)&gt;0,"Sick",IFERROR(FIND("sick",H2053,1),0)&gt;0,"Sick",IFERROR(FIND("Leave",H2053,1),0)&gt;0,"Unpaid",IFERROR(FIND("unpaid",H2053,1),0)&gt;0,"Unpaid",IFERROR(FIND("welfare",H2053,1),0)&gt;0,"Welfare",1=1,H2053)</f>
        <v>0</v>
      </c>
    </row>
    <row r="2054" spans="11:13">
      <c r="K2054" s="17" cm="1">
        <f t="array" ref="K2054">_xlfn.IFS(IFERROR(FIND("差",H2054,1),0)&gt;0,"Trip",IFERROR(FIND("trip",H2054,1),0)&gt;0,"Trip",IFERROR(FIND("假",H2054,1),0)&gt;0,"Leave",IFERROR(FIND("leave",H2054,1),0)&gt;0,"Leave",IFERROR(FIND("补单",H2054,1),0)&gt;0,"Supp",IFERROR(FIND("Replenishment",H2054,1),0)&gt;0,"Supp",1=1,H2054)</f>
        <v>0</v>
      </c>
      <c r="L2054" s="17">
        <f t="shared" si="32"/>
        <v>0</v>
      </c>
      <c r="M2054" s="17" cm="1">
        <f t="array" ref="M2054">_xlfn.IFS(IFERROR(FIND("事假",H2054,1),0)&gt;0,"Unpaid",IFERROR(FIND("年休假",H2054,1),0)&gt;0,"Annual",IFERROR(FIND("产",H2054,1),0)&gt;0,"Welfare",IFERROR(FIND("婚",H2054,1),0)&gt;0,"Welfare",IFERROR(FIND("育",H2054,1),0)&gt;0,"Welfare",IFERROR(FIND("丧",H2054,1),0)&gt;0,"Welfare",IFERROR(FIND("Annual",H2054,1),0)&gt;0,"Annual",IFERROR(FIND("annual",H2054,1),0)&gt;0,"Annual",IFERROR(FIND("病假",H2054,1),0)&gt;0,"Sick",IFERROR(FIND("sick",H2054,1),0)&gt;0,"Sick",IFERROR(FIND("Leave",H2054,1),0)&gt;0,"Unpaid",IFERROR(FIND("unpaid",H2054,1),0)&gt;0,"Unpaid",IFERROR(FIND("welfare",H2054,1),0)&gt;0,"Welfare",1=1,H2054)</f>
        <v>0</v>
      </c>
    </row>
    <row r="2055" spans="11:13">
      <c r="K2055" s="17" cm="1">
        <f t="array" ref="K2055">_xlfn.IFS(IFERROR(FIND("差",H2055,1),0)&gt;0,"Trip",IFERROR(FIND("trip",H2055,1),0)&gt;0,"Trip",IFERROR(FIND("假",H2055,1),0)&gt;0,"Leave",IFERROR(FIND("leave",H2055,1),0)&gt;0,"Leave",IFERROR(FIND("补单",H2055,1),0)&gt;0,"Supp",IFERROR(FIND("Replenishment",H2055,1),0)&gt;0,"Supp",1=1,H2055)</f>
        <v>0</v>
      </c>
      <c r="L2055" s="17">
        <f t="shared" si="32"/>
        <v>0</v>
      </c>
      <c r="M2055" s="17" cm="1">
        <f t="array" ref="M2055">_xlfn.IFS(IFERROR(FIND("事假",H2055,1),0)&gt;0,"Unpaid",IFERROR(FIND("年休假",H2055,1),0)&gt;0,"Annual",IFERROR(FIND("产",H2055,1),0)&gt;0,"Welfare",IFERROR(FIND("婚",H2055,1),0)&gt;0,"Welfare",IFERROR(FIND("育",H2055,1),0)&gt;0,"Welfare",IFERROR(FIND("丧",H2055,1),0)&gt;0,"Welfare",IFERROR(FIND("Annual",H2055,1),0)&gt;0,"Annual",IFERROR(FIND("annual",H2055,1),0)&gt;0,"Annual",IFERROR(FIND("病假",H2055,1),0)&gt;0,"Sick",IFERROR(FIND("sick",H2055,1),0)&gt;0,"Sick",IFERROR(FIND("Leave",H2055,1),0)&gt;0,"Unpaid",IFERROR(FIND("unpaid",H2055,1),0)&gt;0,"Unpaid",IFERROR(FIND("welfare",H2055,1),0)&gt;0,"Welfare",1=1,H2055)</f>
        <v>0</v>
      </c>
    </row>
    <row r="2056" spans="11:13">
      <c r="K2056" s="17" cm="1">
        <f t="array" ref="K2056">_xlfn.IFS(IFERROR(FIND("差",H2056,1),0)&gt;0,"Trip",IFERROR(FIND("trip",H2056,1),0)&gt;0,"Trip",IFERROR(FIND("假",H2056,1),0)&gt;0,"Leave",IFERROR(FIND("leave",H2056,1),0)&gt;0,"Leave",IFERROR(FIND("补单",H2056,1),0)&gt;0,"Supp",IFERROR(FIND("Replenishment",H2056,1),0)&gt;0,"Supp",1=1,H2056)</f>
        <v>0</v>
      </c>
      <c r="L2056" s="17">
        <f t="shared" si="32"/>
        <v>0</v>
      </c>
      <c r="M2056" s="17" cm="1">
        <f t="array" ref="M2056">_xlfn.IFS(IFERROR(FIND("事假",H2056,1),0)&gt;0,"Unpaid",IFERROR(FIND("年休假",H2056,1),0)&gt;0,"Annual",IFERROR(FIND("产",H2056,1),0)&gt;0,"Welfare",IFERROR(FIND("婚",H2056,1),0)&gt;0,"Welfare",IFERROR(FIND("育",H2056,1),0)&gt;0,"Welfare",IFERROR(FIND("丧",H2056,1),0)&gt;0,"Welfare",IFERROR(FIND("Annual",H2056,1),0)&gt;0,"Annual",IFERROR(FIND("annual",H2056,1),0)&gt;0,"Annual",IFERROR(FIND("病假",H2056,1),0)&gt;0,"Sick",IFERROR(FIND("sick",H2056,1),0)&gt;0,"Sick",IFERROR(FIND("Leave",H2056,1),0)&gt;0,"Unpaid",IFERROR(FIND("unpaid",H2056,1),0)&gt;0,"Unpaid",IFERROR(FIND("welfare",H2056,1),0)&gt;0,"Welfare",1=1,H2056)</f>
        <v>0</v>
      </c>
    </row>
    <row r="2057" spans="11:13">
      <c r="K2057" s="17" cm="1">
        <f t="array" ref="K2057">_xlfn.IFS(IFERROR(FIND("差",H2057,1),0)&gt;0,"Trip",IFERROR(FIND("trip",H2057,1),0)&gt;0,"Trip",IFERROR(FIND("假",H2057,1),0)&gt;0,"Leave",IFERROR(FIND("leave",H2057,1),0)&gt;0,"Leave",IFERROR(FIND("补单",H2057,1),0)&gt;0,"Supp",IFERROR(FIND("Replenishment",H2057,1),0)&gt;0,"Supp",1=1,H2057)</f>
        <v>0</v>
      </c>
      <c r="L2057" s="17">
        <f t="shared" si="32"/>
        <v>0</v>
      </c>
      <c r="M2057" s="17" cm="1">
        <f t="array" ref="M2057">_xlfn.IFS(IFERROR(FIND("事假",H2057,1),0)&gt;0,"Unpaid",IFERROR(FIND("年休假",H2057,1),0)&gt;0,"Annual",IFERROR(FIND("产",H2057,1),0)&gt;0,"Welfare",IFERROR(FIND("婚",H2057,1),0)&gt;0,"Welfare",IFERROR(FIND("育",H2057,1),0)&gt;0,"Welfare",IFERROR(FIND("丧",H2057,1),0)&gt;0,"Welfare",IFERROR(FIND("Annual",H2057,1),0)&gt;0,"Annual",IFERROR(FIND("annual",H2057,1),0)&gt;0,"Annual",IFERROR(FIND("病假",H2057,1),0)&gt;0,"Sick",IFERROR(FIND("sick",H2057,1),0)&gt;0,"Sick",IFERROR(FIND("Leave",H2057,1),0)&gt;0,"Unpaid",IFERROR(FIND("unpaid",H2057,1),0)&gt;0,"Unpaid",IFERROR(FIND("welfare",H2057,1),0)&gt;0,"Welfare",1=1,H2057)</f>
        <v>0</v>
      </c>
    </row>
    <row r="2058" spans="11:13">
      <c r="K2058" s="17" cm="1">
        <f t="array" ref="K2058">_xlfn.IFS(IFERROR(FIND("差",H2058,1),0)&gt;0,"Trip",IFERROR(FIND("trip",H2058,1),0)&gt;0,"Trip",IFERROR(FIND("假",H2058,1),0)&gt;0,"Leave",IFERROR(FIND("leave",H2058,1),0)&gt;0,"Leave",IFERROR(FIND("补单",H2058,1),0)&gt;0,"Supp",IFERROR(FIND("Replenishment",H2058,1),0)&gt;0,"Supp",1=1,H2058)</f>
        <v>0</v>
      </c>
      <c r="L2058" s="17">
        <f t="shared" si="32"/>
        <v>0</v>
      </c>
      <c r="M2058" s="17" cm="1">
        <f t="array" ref="M2058">_xlfn.IFS(IFERROR(FIND("事假",H2058,1),0)&gt;0,"Unpaid",IFERROR(FIND("年休假",H2058,1),0)&gt;0,"Annual",IFERROR(FIND("产",H2058,1),0)&gt;0,"Welfare",IFERROR(FIND("婚",H2058,1),0)&gt;0,"Welfare",IFERROR(FIND("育",H2058,1),0)&gt;0,"Welfare",IFERROR(FIND("丧",H2058,1),0)&gt;0,"Welfare",IFERROR(FIND("Annual",H2058,1),0)&gt;0,"Annual",IFERROR(FIND("annual",H2058,1),0)&gt;0,"Annual",IFERROR(FIND("病假",H2058,1),0)&gt;0,"Sick",IFERROR(FIND("sick",H2058,1),0)&gt;0,"Sick",IFERROR(FIND("Leave",H2058,1),0)&gt;0,"Unpaid",IFERROR(FIND("unpaid",H2058,1),0)&gt;0,"Unpaid",IFERROR(FIND("welfare",H2058,1),0)&gt;0,"Welfare",1=1,H2058)</f>
        <v>0</v>
      </c>
    </row>
    <row r="2059" spans="11:13">
      <c r="K2059" s="17" cm="1">
        <f t="array" ref="K2059">_xlfn.IFS(IFERROR(FIND("差",H2059,1),0)&gt;0,"Trip",IFERROR(FIND("trip",H2059,1),0)&gt;0,"Trip",IFERROR(FIND("假",H2059,1),0)&gt;0,"Leave",IFERROR(FIND("leave",H2059,1),0)&gt;0,"Leave",IFERROR(FIND("补单",H2059,1),0)&gt;0,"Supp",IFERROR(FIND("Replenishment",H2059,1),0)&gt;0,"Supp",1=1,H2059)</f>
        <v>0</v>
      </c>
      <c r="L2059" s="17">
        <f t="shared" si="32"/>
        <v>0</v>
      </c>
      <c r="M2059" s="17" cm="1">
        <f t="array" ref="M2059">_xlfn.IFS(IFERROR(FIND("事假",H2059,1),0)&gt;0,"Unpaid",IFERROR(FIND("年休假",H2059,1),0)&gt;0,"Annual",IFERROR(FIND("产",H2059,1),0)&gt;0,"Welfare",IFERROR(FIND("婚",H2059,1),0)&gt;0,"Welfare",IFERROR(FIND("育",H2059,1),0)&gt;0,"Welfare",IFERROR(FIND("丧",H2059,1),0)&gt;0,"Welfare",IFERROR(FIND("Annual",H2059,1),0)&gt;0,"Annual",IFERROR(FIND("annual",H2059,1),0)&gt;0,"Annual",IFERROR(FIND("病假",H2059,1),0)&gt;0,"Sick",IFERROR(FIND("sick",H2059,1),0)&gt;0,"Sick",IFERROR(FIND("Leave",H2059,1),0)&gt;0,"Unpaid",IFERROR(FIND("unpaid",H2059,1),0)&gt;0,"Unpaid",IFERROR(FIND("welfare",H2059,1),0)&gt;0,"Welfare",1=1,H2059)</f>
        <v>0</v>
      </c>
    </row>
    <row r="2060" spans="11:13">
      <c r="K2060" s="17" cm="1">
        <f t="array" ref="K2060">_xlfn.IFS(IFERROR(FIND("差",H2060,1),0)&gt;0,"Trip",IFERROR(FIND("trip",H2060,1),0)&gt;0,"Trip",IFERROR(FIND("假",H2060,1),0)&gt;0,"Leave",IFERROR(FIND("leave",H2060,1),0)&gt;0,"Leave",IFERROR(FIND("补单",H2060,1),0)&gt;0,"Supp",IFERROR(FIND("Replenishment",H2060,1),0)&gt;0,"Supp",1=1,H2060)</f>
        <v>0</v>
      </c>
      <c r="L2060" s="17">
        <f t="shared" si="32"/>
        <v>0</v>
      </c>
      <c r="M2060" s="17" cm="1">
        <f t="array" ref="M2060">_xlfn.IFS(IFERROR(FIND("事假",H2060,1),0)&gt;0,"Unpaid",IFERROR(FIND("年休假",H2060,1),0)&gt;0,"Annual",IFERROR(FIND("产",H2060,1),0)&gt;0,"Welfare",IFERROR(FIND("婚",H2060,1),0)&gt;0,"Welfare",IFERROR(FIND("育",H2060,1),0)&gt;0,"Welfare",IFERROR(FIND("丧",H2060,1),0)&gt;0,"Welfare",IFERROR(FIND("Annual",H2060,1),0)&gt;0,"Annual",IFERROR(FIND("annual",H2060,1),0)&gt;0,"Annual",IFERROR(FIND("病假",H2060,1),0)&gt;0,"Sick",IFERROR(FIND("sick",H2060,1),0)&gt;0,"Sick",IFERROR(FIND("Leave",H2060,1),0)&gt;0,"Unpaid",IFERROR(FIND("unpaid",H2060,1),0)&gt;0,"Unpaid",IFERROR(FIND("welfare",H2060,1),0)&gt;0,"Welfare",1=1,H2060)</f>
        <v>0</v>
      </c>
    </row>
    <row r="2061" spans="11:13">
      <c r="K2061" s="17" cm="1">
        <f t="array" ref="K2061">_xlfn.IFS(IFERROR(FIND("差",H2061,1),0)&gt;0,"Trip",IFERROR(FIND("trip",H2061,1),0)&gt;0,"Trip",IFERROR(FIND("假",H2061,1),0)&gt;0,"Leave",IFERROR(FIND("leave",H2061,1),0)&gt;0,"Leave",IFERROR(FIND("补单",H2061,1),0)&gt;0,"Supp",IFERROR(FIND("Replenishment",H2061,1),0)&gt;0,"Supp",1=1,H2061)</f>
        <v>0</v>
      </c>
      <c r="L2061" s="17">
        <f t="shared" si="32"/>
        <v>0</v>
      </c>
      <c r="M2061" s="17" cm="1">
        <f t="array" ref="M2061">_xlfn.IFS(IFERROR(FIND("事假",H2061,1),0)&gt;0,"Unpaid",IFERROR(FIND("年休假",H2061,1),0)&gt;0,"Annual",IFERROR(FIND("产",H2061,1),0)&gt;0,"Welfare",IFERROR(FIND("婚",H2061,1),0)&gt;0,"Welfare",IFERROR(FIND("育",H2061,1),0)&gt;0,"Welfare",IFERROR(FIND("丧",H2061,1),0)&gt;0,"Welfare",IFERROR(FIND("Annual",H2061,1),0)&gt;0,"Annual",IFERROR(FIND("annual",H2061,1),0)&gt;0,"Annual",IFERROR(FIND("病假",H2061,1),0)&gt;0,"Sick",IFERROR(FIND("sick",H2061,1),0)&gt;0,"Sick",IFERROR(FIND("Leave",H2061,1),0)&gt;0,"Unpaid",IFERROR(FIND("unpaid",H2061,1),0)&gt;0,"Unpaid",IFERROR(FIND("welfare",H2061,1),0)&gt;0,"Welfare",1=1,H2061)</f>
        <v>0</v>
      </c>
    </row>
    <row r="2062" spans="11:13">
      <c r="K2062" s="17" cm="1">
        <f t="array" ref="K2062">_xlfn.IFS(IFERROR(FIND("差",H2062,1),0)&gt;0,"Trip",IFERROR(FIND("trip",H2062,1),0)&gt;0,"Trip",IFERROR(FIND("假",H2062,1),0)&gt;0,"Leave",IFERROR(FIND("leave",H2062,1),0)&gt;0,"Leave",IFERROR(FIND("补单",H2062,1),0)&gt;0,"Supp",IFERROR(FIND("Replenishment",H2062,1),0)&gt;0,"Supp",1=1,H2062)</f>
        <v>0</v>
      </c>
      <c r="L2062" s="17">
        <f t="shared" si="32"/>
        <v>0</v>
      </c>
      <c r="M2062" s="17" cm="1">
        <f t="array" ref="M2062">_xlfn.IFS(IFERROR(FIND("事假",H2062,1),0)&gt;0,"Unpaid",IFERROR(FIND("年休假",H2062,1),0)&gt;0,"Annual",IFERROR(FIND("产",H2062,1),0)&gt;0,"Welfare",IFERROR(FIND("婚",H2062,1),0)&gt;0,"Welfare",IFERROR(FIND("育",H2062,1),0)&gt;0,"Welfare",IFERROR(FIND("丧",H2062,1),0)&gt;0,"Welfare",IFERROR(FIND("Annual",H2062,1),0)&gt;0,"Annual",IFERROR(FIND("annual",H2062,1),0)&gt;0,"Annual",IFERROR(FIND("病假",H2062,1),0)&gt;0,"Sick",IFERROR(FIND("sick",H2062,1),0)&gt;0,"Sick",IFERROR(FIND("Leave",H2062,1),0)&gt;0,"Unpaid",IFERROR(FIND("unpaid",H2062,1),0)&gt;0,"Unpaid",IFERROR(FIND("welfare",H2062,1),0)&gt;0,"Welfare",1=1,H2062)</f>
        <v>0</v>
      </c>
    </row>
    <row r="2063" spans="11:13">
      <c r="K2063" s="17" cm="1">
        <f t="array" ref="K2063">_xlfn.IFS(IFERROR(FIND("差",H2063,1),0)&gt;0,"Trip",IFERROR(FIND("trip",H2063,1),0)&gt;0,"Trip",IFERROR(FIND("假",H2063,1),0)&gt;0,"Leave",IFERROR(FIND("leave",H2063,1),0)&gt;0,"Leave",IFERROR(FIND("补单",H2063,1),0)&gt;0,"Supp",IFERROR(FIND("Replenishment",H2063,1),0)&gt;0,"Supp",1=1,H2063)</f>
        <v>0</v>
      </c>
      <c r="L2063" s="17">
        <f t="shared" si="32"/>
        <v>0</v>
      </c>
      <c r="M2063" s="17" cm="1">
        <f t="array" ref="M2063">_xlfn.IFS(IFERROR(FIND("事假",H2063,1),0)&gt;0,"Unpaid",IFERROR(FIND("年休假",H2063,1),0)&gt;0,"Annual",IFERROR(FIND("产",H2063,1),0)&gt;0,"Welfare",IFERROR(FIND("婚",H2063,1),0)&gt;0,"Welfare",IFERROR(FIND("育",H2063,1),0)&gt;0,"Welfare",IFERROR(FIND("丧",H2063,1),0)&gt;0,"Welfare",IFERROR(FIND("Annual",H2063,1),0)&gt;0,"Annual",IFERROR(FIND("annual",H2063,1),0)&gt;0,"Annual",IFERROR(FIND("病假",H2063,1),0)&gt;0,"Sick",IFERROR(FIND("sick",H2063,1),0)&gt;0,"Sick",IFERROR(FIND("Leave",H2063,1),0)&gt;0,"Unpaid",IFERROR(FIND("unpaid",H2063,1),0)&gt;0,"Unpaid",IFERROR(FIND("welfare",H2063,1),0)&gt;0,"Welfare",1=1,H2063)</f>
        <v>0</v>
      </c>
    </row>
    <row r="2064" spans="11:13">
      <c r="K2064" s="17" cm="1">
        <f t="array" ref="K2064">_xlfn.IFS(IFERROR(FIND("差",H2064,1),0)&gt;0,"Trip",IFERROR(FIND("trip",H2064,1),0)&gt;0,"Trip",IFERROR(FIND("假",H2064,1),0)&gt;0,"Leave",IFERROR(FIND("leave",H2064,1),0)&gt;0,"Leave",IFERROR(FIND("补单",H2064,1),0)&gt;0,"Supp",IFERROR(FIND("Replenishment",H2064,1),0)&gt;0,"Supp",1=1,H2064)</f>
        <v>0</v>
      </c>
      <c r="L2064" s="17">
        <f t="shared" si="32"/>
        <v>0</v>
      </c>
      <c r="M2064" s="17" cm="1">
        <f t="array" ref="M2064">_xlfn.IFS(IFERROR(FIND("事假",H2064,1),0)&gt;0,"Unpaid",IFERROR(FIND("年休假",H2064,1),0)&gt;0,"Annual",IFERROR(FIND("产",H2064,1),0)&gt;0,"Welfare",IFERROR(FIND("婚",H2064,1),0)&gt;0,"Welfare",IFERROR(FIND("育",H2064,1),0)&gt;0,"Welfare",IFERROR(FIND("丧",H2064,1),0)&gt;0,"Welfare",IFERROR(FIND("Annual",H2064,1),0)&gt;0,"Annual",IFERROR(FIND("annual",H2064,1),0)&gt;0,"Annual",IFERROR(FIND("病假",H2064,1),0)&gt;0,"Sick",IFERROR(FIND("sick",H2064,1),0)&gt;0,"Sick",IFERROR(FIND("Leave",H2064,1),0)&gt;0,"Unpaid",IFERROR(FIND("unpaid",H2064,1),0)&gt;0,"Unpaid",IFERROR(FIND("welfare",H2064,1),0)&gt;0,"Welfare",1=1,H2064)</f>
        <v>0</v>
      </c>
    </row>
    <row r="2065" spans="11:13">
      <c r="K2065" s="17" cm="1">
        <f t="array" ref="K2065">_xlfn.IFS(IFERROR(FIND("差",H2065,1),0)&gt;0,"Trip",IFERROR(FIND("trip",H2065,1),0)&gt;0,"Trip",IFERROR(FIND("假",H2065,1),0)&gt;0,"Leave",IFERROR(FIND("leave",H2065,1),0)&gt;0,"Leave",IFERROR(FIND("补单",H2065,1),0)&gt;0,"Supp",IFERROR(FIND("Replenishment",H2065,1),0)&gt;0,"Supp",1=1,H2065)</f>
        <v>0</v>
      </c>
      <c r="L2065" s="17">
        <f t="shared" si="32"/>
        <v>0</v>
      </c>
      <c r="M2065" s="17" cm="1">
        <f t="array" ref="M2065">_xlfn.IFS(IFERROR(FIND("事假",H2065,1),0)&gt;0,"Unpaid",IFERROR(FIND("年休假",H2065,1),0)&gt;0,"Annual",IFERROR(FIND("产",H2065,1),0)&gt;0,"Welfare",IFERROR(FIND("婚",H2065,1),0)&gt;0,"Welfare",IFERROR(FIND("育",H2065,1),0)&gt;0,"Welfare",IFERROR(FIND("丧",H2065,1),0)&gt;0,"Welfare",IFERROR(FIND("Annual",H2065,1),0)&gt;0,"Annual",IFERROR(FIND("annual",H2065,1),0)&gt;0,"Annual",IFERROR(FIND("病假",H2065,1),0)&gt;0,"Sick",IFERROR(FIND("sick",H2065,1),0)&gt;0,"Sick",IFERROR(FIND("Leave",H2065,1),0)&gt;0,"Unpaid",IFERROR(FIND("unpaid",H2065,1),0)&gt;0,"Unpaid",IFERROR(FIND("welfare",H2065,1),0)&gt;0,"Welfare",1=1,H2065)</f>
        <v>0</v>
      </c>
    </row>
    <row r="2066" spans="11:13">
      <c r="K2066" s="17" cm="1">
        <f t="array" ref="K2066">_xlfn.IFS(IFERROR(FIND("差",H2066,1),0)&gt;0,"Trip",IFERROR(FIND("trip",H2066,1),0)&gt;0,"Trip",IFERROR(FIND("假",H2066,1),0)&gt;0,"Leave",IFERROR(FIND("leave",H2066,1),0)&gt;0,"Leave",IFERROR(FIND("补单",H2066,1),0)&gt;0,"Supp",IFERROR(FIND("Replenishment",H2066,1),0)&gt;0,"Supp",1=1,H2066)</f>
        <v>0</v>
      </c>
      <c r="L2066" s="17">
        <f t="shared" si="32"/>
        <v>0</v>
      </c>
      <c r="M2066" s="17" cm="1">
        <f t="array" ref="M2066">_xlfn.IFS(IFERROR(FIND("事假",H2066,1),0)&gt;0,"Unpaid",IFERROR(FIND("年休假",H2066,1),0)&gt;0,"Annual",IFERROR(FIND("产",H2066,1),0)&gt;0,"Welfare",IFERROR(FIND("婚",H2066,1),0)&gt;0,"Welfare",IFERROR(FIND("育",H2066,1),0)&gt;0,"Welfare",IFERROR(FIND("丧",H2066,1),0)&gt;0,"Welfare",IFERROR(FIND("Annual",H2066,1),0)&gt;0,"Annual",IFERROR(FIND("annual",H2066,1),0)&gt;0,"Annual",IFERROR(FIND("病假",H2066,1),0)&gt;0,"Sick",IFERROR(FIND("sick",H2066,1),0)&gt;0,"Sick",IFERROR(FIND("Leave",H2066,1),0)&gt;0,"Unpaid",IFERROR(FIND("unpaid",H2066,1),0)&gt;0,"Unpaid",IFERROR(FIND("welfare",H2066,1),0)&gt;0,"Welfare",1=1,H2066)</f>
        <v>0</v>
      </c>
    </row>
    <row r="2067" spans="11:13">
      <c r="K2067" s="17" cm="1">
        <f t="array" ref="K2067">_xlfn.IFS(IFERROR(FIND("差",H2067,1),0)&gt;0,"Trip",IFERROR(FIND("trip",H2067,1),0)&gt;0,"Trip",IFERROR(FIND("假",H2067,1),0)&gt;0,"Leave",IFERROR(FIND("leave",H2067,1),0)&gt;0,"Leave",IFERROR(FIND("补单",H2067,1),0)&gt;0,"Supp",IFERROR(FIND("Replenishment",H2067,1),0)&gt;0,"Supp",1=1,H2067)</f>
        <v>0</v>
      </c>
      <c r="L2067" s="17">
        <f t="shared" si="32"/>
        <v>0</v>
      </c>
      <c r="M2067" s="17" cm="1">
        <f t="array" ref="M2067">_xlfn.IFS(IFERROR(FIND("事假",H2067,1),0)&gt;0,"Unpaid",IFERROR(FIND("年休假",H2067,1),0)&gt;0,"Annual",IFERROR(FIND("产",H2067,1),0)&gt;0,"Welfare",IFERROR(FIND("婚",H2067,1),0)&gt;0,"Welfare",IFERROR(FIND("育",H2067,1),0)&gt;0,"Welfare",IFERROR(FIND("丧",H2067,1),0)&gt;0,"Welfare",IFERROR(FIND("Annual",H2067,1),0)&gt;0,"Annual",IFERROR(FIND("annual",H2067,1),0)&gt;0,"Annual",IFERROR(FIND("病假",H2067,1),0)&gt;0,"Sick",IFERROR(FIND("sick",H2067,1),0)&gt;0,"Sick",IFERROR(FIND("Leave",H2067,1),0)&gt;0,"Unpaid",IFERROR(FIND("unpaid",H2067,1),0)&gt;0,"Unpaid",IFERROR(FIND("welfare",H2067,1),0)&gt;0,"Welfare",1=1,H2067)</f>
        <v>0</v>
      </c>
    </row>
    <row r="2068" spans="11:13">
      <c r="K2068" s="17" cm="1">
        <f t="array" ref="K2068">_xlfn.IFS(IFERROR(FIND("差",H2068,1),0)&gt;0,"Trip",IFERROR(FIND("trip",H2068,1),0)&gt;0,"Trip",IFERROR(FIND("假",H2068,1),0)&gt;0,"Leave",IFERROR(FIND("leave",H2068,1),0)&gt;0,"Leave",IFERROR(FIND("补单",H2068,1),0)&gt;0,"Supp",IFERROR(FIND("Replenishment",H2068,1),0)&gt;0,"Supp",1=1,H2068)</f>
        <v>0</v>
      </c>
      <c r="L2068" s="17">
        <f t="shared" si="32"/>
        <v>0</v>
      </c>
      <c r="M2068" s="17" cm="1">
        <f t="array" ref="M2068">_xlfn.IFS(IFERROR(FIND("事假",H2068,1),0)&gt;0,"Unpaid",IFERROR(FIND("年休假",H2068,1),0)&gt;0,"Annual",IFERROR(FIND("产",H2068,1),0)&gt;0,"Welfare",IFERROR(FIND("婚",H2068,1),0)&gt;0,"Welfare",IFERROR(FIND("育",H2068,1),0)&gt;0,"Welfare",IFERROR(FIND("丧",H2068,1),0)&gt;0,"Welfare",IFERROR(FIND("Annual",H2068,1),0)&gt;0,"Annual",IFERROR(FIND("annual",H2068,1),0)&gt;0,"Annual",IFERROR(FIND("病假",H2068,1),0)&gt;0,"Sick",IFERROR(FIND("sick",H2068,1),0)&gt;0,"Sick",IFERROR(FIND("Leave",H2068,1),0)&gt;0,"Unpaid",IFERROR(FIND("unpaid",H2068,1),0)&gt;0,"Unpaid",IFERROR(FIND("welfare",H2068,1),0)&gt;0,"Welfare",1=1,H2068)</f>
        <v>0</v>
      </c>
    </row>
    <row r="2069" spans="11:13">
      <c r="K2069" s="17" cm="1">
        <f t="array" ref="K2069">_xlfn.IFS(IFERROR(FIND("差",H2069,1),0)&gt;0,"Trip",IFERROR(FIND("trip",H2069,1),0)&gt;0,"Trip",IFERROR(FIND("假",H2069,1),0)&gt;0,"Leave",IFERROR(FIND("leave",H2069,1),0)&gt;0,"Leave",IFERROR(FIND("补单",H2069,1),0)&gt;0,"Supp",IFERROR(FIND("Replenishment",H2069,1),0)&gt;0,"Supp",1=1,H2069)</f>
        <v>0</v>
      </c>
      <c r="L2069" s="17">
        <f t="shared" si="32"/>
        <v>0</v>
      </c>
      <c r="M2069" s="17" cm="1">
        <f t="array" ref="M2069">_xlfn.IFS(IFERROR(FIND("事假",H2069,1),0)&gt;0,"Unpaid",IFERROR(FIND("年休假",H2069,1),0)&gt;0,"Annual",IFERROR(FIND("产",H2069,1),0)&gt;0,"Welfare",IFERROR(FIND("婚",H2069,1),0)&gt;0,"Welfare",IFERROR(FIND("育",H2069,1),0)&gt;0,"Welfare",IFERROR(FIND("丧",H2069,1),0)&gt;0,"Welfare",IFERROR(FIND("Annual",H2069,1),0)&gt;0,"Annual",IFERROR(FIND("annual",H2069,1),0)&gt;0,"Annual",IFERROR(FIND("病假",H2069,1),0)&gt;0,"Sick",IFERROR(FIND("sick",H2069,1),0)&gt;0,"Sick",IFERROR(FIND("Leave",H2069,1),0)&gt;0,"Unpaid",IFERROR(FIND("unpaid",H2069,1),0)&gt;0,"Unpaid",IFERROR(FIND("welfare",H2069,1),0)&gt;0,"Welfare",1=1,H2069)</f>
        <v>0</v>
      </c>
    </row>
    <row r="2070" spans="11:13">
      <c r="K2070" s="17" cm="1">
        <f t="array" ref="K2070">_xlfn.IFS(IFERROR(FIND("差",H2070,1),0)&gt;0,"Trip",IFERROR(FIND("trip",H2070,1),0)&gt;0,"Trip",IFERROR(FIND("假",H2070,1),0)&gt;0,"Leave",IFERROR(FIND("leave",H2070,1),0)&gt;0,"Leave",IFERROR(FIND("补单",H2070,1),0)&gt;0,"Supp",IFERROR(FIND("Replenishment",H2070,1),0)&gt;0,"Supp",1=1,H2070)</f>
        <v>0</v>
      </c>
      <c r="L2070" s="17">
        <f t="shared" si="32"/>
        <v>0</v>
      </c>
      <c r="M2070" s="17" cm="1">
        <f t="array" ref="M2070">_xlfn.IFS(IFERROR(FIND("事假",H2070,1),0)&gt;0,"Unpaid",IFERROR(FIND("年休假",H2070,1),0)&gt;0,"Annual",IFERROR(FIND("产",H2070,1),0)&gt;0,"Welfare",IFERROR(FIND("婚",H2070,1),0)&gt;0,"Welfare",IFERROR(FIND("育",H2070,1),0)&gt;0,"Welfare",IFERROR(FIND("丧",H2070,1),0)&gt;0,"Welfare",IFERROR(FIND("Annual",H2070,1),0)&gt;0,"Annual",IFERROR(FIND("annual",H2070,1),0)&gt;0,"Annual",IFERROR(FIND("病假",H2070,1),0)&gt;0,"Sick",IFERROR(FIND("sick",H2070,1),0)&gt;0,"Sick",IFERROR(FIND("Leave",H2070,1),0)&gt;0,"Unpaid",IFERROR(FIND("unpaid",H2070,1),0)&gt;0,"Unpaid",IFERROR(FIND("welfare",H2070,1),0)&gt;0,"Welfare",1=1,H2070)</f>
        <v>0</v>
      </c>
    </row>
    <row r="2071" spans="11:13">
      <c r="K2071" s="17" cm="1">
        <f t="array" ref="K2071">_xlfn.IFS(IFERROR(FIND("差",H2071,1),0)&gt;0,"Trip",IFERROR(FIND("trip",H2071,1),0)&gt;0,"Trip",IFERROR(FIND("假",H2071,1),0)&gt;0,"Leave",IFERROR(FIND("leave",H2071,1),0)&gt;0,"Leave",IFERROR(FIND("补单",H2071,1),0)&gt;0,"Supp",IFERROR(FIND("Replenishment",H2071,1),0)&gt;0,"Supp",1=1,H2071)</f>
        <v>0</v>
      </c>
      <c r="L2071" s="17">
        <f t="shared" si="32"/>
        <v>0</v>
      </c>
      <c r="M2071" s="17" cm="1">
        <f t="array" ref="M2071">_xlfn.IFS(IFERROR(FIND("事假",H2071,1),0)&gt;0,"Unpaid",IFERROR(FIND("年休假",H2071,1),0)&gt;0,"Annual",IFERROR(FIND("产",H2071,1),0)&gt;0,"Welfare",IFERROR(FIND("婚",H2071,1),0)&gt;0,"Welfare",IFERROR(FIND("育",H2071,1),0)&gt;0,"Welfare",IFERROR(FIND("丧",H2071,1),0)&gt;0,"Welfare",IFERROR(FIND("Annual",H2071,1),0)&gt;0,"Annual",IFERROR(FIND("annual",H2071,1),0)&gt;0,"Annual",IFERROR(FIND("病假",H2071,1),0)&gt;0,"Sick",IFERROR(FIND("sick",H2071,1),0)&gt;0,"Sick",IFERROR(FIND("Leave",H2071,1),0)&gt;0,"Unpaid",IFERROR(FIND("unpaid",H2071,1),0)&gt;0,"Unpaid",IFERROR(FIND("welfare",H2071,1),0)&gt;0,"Welfare",1=1,H2071)</f>
        <v>0</v>
      </c>
    </row>
    <row r="2072" spans="11:13">
      <c r="K2072" s="17" cm="1">
        <f t="array" ref="K2072">_xlfn.IFS(IFERROR(FIND("差",H2072,1),0)&gt;0,"Trip",IFERROR(FIND("trip",H2072,1),0)&gt;0,"Trip",IFERROR(FIND("假",H2072,1),0)&gt;0,"Leave",IFERROR(FIND("leave",H2072,1),0)&gt;0,"Leave",IFERROR(FIND("补单",H2072,1),0)&gt;0,"Supp",IFERROR(FIND("Replenishment",H2072,1),0)&gt;0,"Supp",1=1,H2072)</f>
        <v>0</v>
      </c>
      <c r="L2072" s="17">
        <f t="shared" si="32"/>
        <v>0</v>
      </c>
      <c r="M2072" s="17" cm="1">
        <f t="array" ref="M2072">_xlfn.IFS(IFERROR(FIND("事假",H2072,1),0)&gt;0,"Unpaid",IFERROR(FIND("年休假",H2072,1),0)&gt;0,"Annual",IFERROR(FIND("产",H2072,1),0)&gt;0,"Welfare",IFERROR(FIND("婚",H2072,1),0)&gt;0,"Welfare",IFERROR(FIND("育",H2072,1),0)&gt;0,"Welfare",IFERROR(FIND("丧",H2072,1),0)&gt;0,"Welfare",IFERROR(FIND("Annual",H2072,1),0)&gt;0,"Annual",IFERROR(FIND("annual",H2072,1),0)&gt;0,"Annual",IFERROR(FIND("病假",H2072,1),0)&gt;0,"Sick",IFERROR(FIND("sick",H2072,1),0)&gt;0,"Sick",IFERROR(FIND("Leave",H2072,1),0)&gt;0,"Unpaid",IFERROR(FIND("unpaid",H2072,1),0)&gt;0,"Unpaid",IFERROR(FIND("welfare",H2072,1),0)&gt;0,"Welfare",1=1,H2072)</f>
        <v>0</v>
      </c>
    </row>
    <row r="2073" spans="11:13">
      <c r="K2073" s="17" cm="1">
        <f t="array" ref="K2073">_xlfn.IFS(IFERROR(FIND("差",H2073,1),0)&gt;0,"Trip",IFERROR(FIND("trip",H2073,1),0)&gt;0,"Trip",IFERROR(FIND("假",H2073,1),0)&gt;0,"Leave",IFERROR(FIND("leave",H2073,1),0)&gt;0,"Leave",IFERROR(FIND("补单",H2073,1),0)&gt;0,"Supp",IFERROR(FIND("Replenishment",H2073,1),0)&gt;0,"Supp",1=1,H2073)</f>
        <v>0</v>
      </c>
      <c r="L2073" s="17">
        <f t="shared" si="32"/>
        <v>0</v>
      </c>
      <c r="M2073" s="17" cm="1">
        <f t="array" ref="M2073">_xlfn.IFS(IFERROR(FIND("事假",H2073,1),0)&gt;0,"Unpaid",IFERROR(FIND("年休假",H2073,1),0)&gt;0,"Annual",IFERROR(FIND("产",H2073,1),0)&gt;0,"Welfare",IFERROR(FIND("婚",H2073,1),0)&gt;0,"Welfare",IFERROR(FIND("育",H2073,1),0)&gt;0,"Welfare",IFERROR(FIND("丧",H2073,1),0)&gt;0,"Welfare",IFERROR(FIND("Annual",H2073,1),0)&gt;0,"Annual",IFERROR(FIND("annual",H2073,1),0)&gt;0,"Annual",IFERROR(FIND("病假",H2073,1),0)&gt;0,"Sick",IFERROR(FIND("sick",H2073,1),0)&gt;0,"Sick",IFERROR(FIND("Leave",H2073,1),0)&gt;0,"Unpaid",IFERROR(FIND("unpaid",H2073,1),0)&gt;0,"Unpaid",IFERROR(FIND("welfare",H2073,1),0)&gt;0,"Welfare",1=1,H2073)</f>
        <v>0</v>
      </c>
    </row>
    <row r="2074" spans="11:13">
      <c r="K2074" s="17" cm="1">
        <f t="array" ref="K2074">_xlfn.IFS(IFERROR(FIND("差",H2074,1),0)&gt;0,"Trip",IFERROR(FIND("trip",H2074,1),0)&gt;0,"Trip",IFERROR(FIND("假",H2074,1),0)&gt;0,"Leave",IFERROR(FIND("leave",H2074,1),0)&gt;0,"Leave",IFERROR(FIND("补单",H2074,1),0)&gt;0,"Supp",IFERROR(FIND("Replenishment",H2074,1),0)&gt;0,"Supp",1=1,H2074)</f>
        <v>0</v>
      </c>
      <c r="L2074" s="17">
        <f t="shared" si="32"/>
        <v>0</v>
      </c>
      <c r="M2074" s="17" cm="1">
        <f t="array" ref="M2074">_xlfn.IFS(IFERROR(FIND("事假",H2074,1),0)&gt;0,"Unpaid",IFERROR(FIND("年休假",H2074,1),0)&gt;0,"Annual",IFERROR(FIND("产",H2074,1),0)&gt;0,"Welfare",IFERROR(FIND("婚",H2074,1),0)&gt;0,"Welfare",IFERROR(FIND("育",H2074,1),0)&gt;0,"Welfare",IFERROR(FIND("丧",H2074,1),0)&gt;0,"Welfare",IFERROR(FIND("Annual",H2074,1),0)&gt;0,"Annual",IFERROR(FIND("annual",H2074,1),0)&gt;0,"Annual",IFERROR(FIND("病假",H2074,1),0)&gt;0,"Sick",IFERROR(FIND("sick",H2074,1),0)&gt;0,"Sick",IFERROR(FIND("Leave",H2074,1),0)&gt;0,"Unpaid",IFERROR(FIND("unpaid",H2074,1),0)&gt;0,"Unpaid",IFERROR(FIND("welfare",H2074,1),0)&gt;0,"Welfare",1=1,H2074)</f>
        <v>0</v>
      </c>
    </row>
    <row r="2075" spans="11:13">
      <c r="K2075" s="17" cm="1">
        <f t="array" ref="K2075">_xlfn.IFS(IFERROR(FIND("差",H2075,1),0)&gt;0,"Trip",IFERROR(FIND("trip",H2075,1),0)&gt;0,"Trip",IFERROR(FIND("假",H2075,1),0)&gt;0,"Leave",IFERROR(FIND("leave",H2075,1),0)&gt;0,"Leave",IFERROR(FIND("补单",H2075,1),0)&gt;0,"Supp",IFERROR(FIND("Replenishment",H2075,1),0)&gt;0,"Supp",1=1,H2075)</f>
        <v>0</v>
      </c>
      <c r="L2075" s="17">
        <f t="shared" si="32"/>
        <v>0</v>
      </c>
      <c r="M2075" s="17" cm="1">
        <f t="array" ref="M2075">_xlfn.IFS(IFERROR(FIND("事假",H2075,1),0)&gt;0,"Unpaid",IFERROR(FIND("年休假",H2075,1),0)&gt;0,"Annual",IFERROR(FIND("产",H2075,1),0)&gt;0,"Welfare",IFERROR(FIND("婚",H2075,1),0)&gt;0,"Welfare",IFERROR(FIND("育",H2075,1),0)&gt;0,"Welfare",IFERROR(FIND("丧",H2075,1),0)&gt;0,"Welfare",IFERROR(FIND("Annual",H2075,1),0)&gt;0,"Annual",IFERROR(FIND("annual",H2075,1),0)&gt;0,"Annual",IFERROR(FIND("病假",H2075,1),0)&gt;0,"Sick",IFERROR(FIND("sick",H2075,1),0)&gt;0,"Sick",IFERROR(FIND("Leave",H2075,1),0)&gt;0,"Unpaid",IFERROR(FIND("unpaid",H2075,1),0)&gt;0,"Unpaid",IFERROR(FIND("welfare",H2075,1),0)&gt;0,"Welfare",1=1,H2075)</f>
        <v>0</v>
      </c>
    </row>
    <row r="2076" spans="11:13">
      <c r="K2076" s="17" cm="1">
        <f t="array" ref="K2076">_xlfn.IFS(IFERROR(FIND("差",H2076,1),0)&gt;0,"Trip",IFERROR(FIND("trip",H2076,1),0)&gt;0,"Trip",IFERROR(FIND("假",H2076,1),0)&gt;0,"Leave",IFERROR(FIND("leave",H2076,1),0)&gt;0,"Leave",IFERROR(FIND("补单",H2076,1),0)&gt;0,"Supp",IFERROR(FIND("Replenishment",H2076,1),0)&gt;0,"Supp",1=1,H2076)</f>
        <v>0</v>
      </c>
      <c r="L2076" s="17">
        <f t="shared" si="32"/>
        <v>0</v>
      </c>
      <c r="M2076" s="17" cm="1">
        <f t="array" ref="M2076">_xlfn.IFS(IFERROR(FIND("事假",H2076,1),0)&gt;0,"Unpaid",IFERROR(FIND("年休假",H2076,1),0)&gt;0,"Annual",IFERROR(FIND("产",H2076,1),0)&gt;0,"Welfare",IFERROR(FIND("婚",H2076,1),0)&gt;0,"Welfare",IFERROR(FIND("育",H2076,1),0)&gt;0,"Welfare",IFERROR(FIND("丧",H2076,1),0)&gt;0,"Welfare",IFERROR(FIND("Annual",H2076,1),0)&gt;0,"Annual",IFERROR(FIND("annual",H2076,1),0)&gt;0,"Annual",IFERROR(FIND("病假",H2076,1),0)&gt;0,"Sick",IFERROR(FIND("sick",H2076,1),0)&gt;0,"Sick",IFERROR(FIND("Leave",H2076,1),0)&gt;0,"Unpaid",IFERROR(FIND("unpaid",H2076,1),0)&gt;0,"Unpaid",IFERROR(FIND("welfare",H2076,1),0)&gt;0,"Welfare",1=1,H2076)</f>
        <v>0</v>
      </c>
    </row>
    <row r="2077" spans="11:13">
      <c r="K2077" s="17" cm="1">
        <f t="array" ref="K2077">_xlfn.IFS(IFERROR(FIND("差",H2077,1),0)&gt;0,"Trip",IFERROR(FIND("trip",H2077,1),0)&gt;0,"Trip",IFERROR(FIND("假",H2077,1),0)&gt;0,"Leave",IFERROR(FIND("leave",H2077,1),0)&gt;0,"Leave",IFERROR(FIND("补单",H2077,1),0)&gt;0,"Supp",IFERROR(FIND("Replenishment",H2077,1),0)&gt;0,"Supp",1=1,H2077)</f>
        <v>0</v>
      </c>
      <c r="L2077" s="17">
        <f t="shared" si="32"/>
        <v>0</v>
      </c>
      <c r="M2077" s="17" cm="1">
        <f t="array" ref="M2077">_xlfn.IFS(IFERROR(FIND("事假",H2077,1),0)&gt;0,"Unpaid",IFERROR(FIND("年休假",H2077,1),0)&gt;0,"Annual",IFERROR(FIND("产",H2077,1),0)&gt;0,"Welfare",IFERROR(FIND("婚",H2077,1),0)&gt;0,"Welfare",IFERROR(FIND("育",H2077,1),0)&gt;0,"Welfare",IFERROR(FIND("丧",H2077,1),0)&gt;0,"Welfare",IFERROR(FIND("Annual",H2077,1),0)&gt;0,"Annual",IFERROR(FIND("annual",H2077,1),0)&gt;0,"Annual",IFERROR(FIND("病假",H2077,1),0)&gt;0,"Sick",IFERROR(FIND("sick",H2077,1),0)&gt;0,"Sick",IFERROR(FIND("Leave",H2077,1),0)&gt;0,"Unpaid",IFERROR(FIND("unpaid",H2077,1),0)&gt;0,"Unpaid",IFERROR(FIND("welfare",H2077,1),0)&gt;0,"Welfare",1=1,H2077)</f>
        <v>0</v>
      </c>
    </row>
    <row r="2078" spans="11:13">
      <c r="K2078" s="17" cm="1">
        <f t="array" ref="K2078">_xlfn.IFS(IFERROR(FIND("差",H2078,1),0)&gt;0,"Trip",IFERROR(FIND("trip",H2078,1),0)&gt;0,"Trip",IFERROR(FIND("假",H2078,1),0)&gt;0,"Leave",IFERROR(FIND("leave",H2078,1),0)&gt;0,"Leave",IFERROR(FIND("补单",H2078,1),0)&gt;0,"Supp",IFERROR(FIND("Replenishment",H2078,1),0)&gt;0,"Supp",1=1,H2078)</f>
        <v>0</v>
      </c>
      <c r="L2078" s="17">
        <f t="shared" si="32"/>
        <v>0</v>
      </c>
      <c r="M2078" s="17" cm="1">
        <f t="array" ref="M2078">_xlfn.IFS(IFERROR(FIND("事假",H2078,1),0)&gt;0,"Unpaid",IFERROR(FIND("年休假",H2078,1),0)&gt;0,"Annual",IFERROR(FIND("产",H2078,1),0)&gt;0,"Welfare",IFERROR(FIND("婚",H2078,1),0)&gt;0,"Welfare",IFERROR(FIND("育",H2078,1),0)&gt;0,"Welfare",IFERROR(FIND("丧",H2078,1),0)&gt;0,"Welfare",IFERROR(FIND("Annual",H2078,1),0)&gt;0,"Annual",IFERROR(FIND("annual",H2078,1),0)&gt;0,"Annual",IFERROR(FIND("病假",H2078,1),0)&gt;0,"Sick",IFERROR(FIND("sick",H2078,1),0)&gt;0,"Sick",IFERROR(FIND("Leave",H2078,1),0)&gt;0,"Unpaid",IFERROR(FIND("unpaid",H2078,1),0)&gt;0,"Unpaid",IFERROR(FIND("welfare",H2078,1),0)&gt;0,"Welfare",1=1,H2078)</f>
        <v>0</v>
      </c>
    </row>
    <row r="2079" spans="11:13">
      <c r="K2079" s="17" cm="1">
        <f t="array" ref="K2079">_xlfn.IFS(IFERROR(FIND("差",H2079,1),0)&gt;0,"Trip",IFERROR(FIND("trip",H2079,1),0)&gt;0,"Trip",IFERROR(FIND("假",H2079,1),0)&gt;0,"Leave",IFERROR(FIND("leave",H2079,1),0)&gt;0,"Leave",IFERROR(FIND("补单",H2079,1),0)&gt;0,"Supp",IFERROR(FIND("Replenishment",H2079,1),0)&gt;0,"Supp",1=1,H2079)</f>
        <v>0</v>
      </c>
      <c r="L2079" s="17">
        <f t="shared" si="32"/>
        <v>0</v>
      </c>
      <c r="M2079" s="17" cm="1">
        <f t="array" ref="M2079">_xlfn.IFS(IFERROR(FIND("事假",H2079,1),0)&gt;0,"Unpaid",IFERROR(FIND("年休假",H2079,1),0)&gt;0,"Annual",IFERROR(FIND("产",H2079,1),0)&gt;0,"Welfare",IFERROR(FIND("婚",H2079,1),0)&gt;0,"Welfare",IFERROR(FIND("育",H2079,1),0)&gt;0,"Welfare",IFERROR(FIND("丧",H2079,1),0)&gt;0,"Welfare",IFERROR(FIND("Annual",H2079,1),0)&gt;0,"Annual",IFERROR(FIND("annual",H2079,1),0)&gt;0,"Annual",IFERROR(FIND("病假",H2079,1),0)&gt;0,"Sick",IFERROR(FIND("sick",H2079,1),0)&gt;0,"Sick",IFERROR(FIND("Leave",H2079,1),0)&gt;0,"Unpaid",IFERROR(FIND("unpaid",H2079,1),0)&gt;0,"Unpaid",IFERROR(FIND("welfare",H2079,1),0)&gt;0,"Welfare",1=1,H2079)</f>
        <v>0</v>
      </c>
    </row>
    <row r="2080" spans="11:13">
      <c r="K2080" s="17" cm="1">
        <f t="array" ref="K2080">_xlfn.IFS(IFERROR(FIND("差",H2080,1),0)&gt;0,"Trip",IFERROR(FIND("trip",H2080,1),0)&gt;0,"Trip",IFERROR(FIND("假",H2080,1),0)&gt;0,"Leave",IFERROR(FIND("leave",H2080,1),0)&gt;0,"Leave",IFERROR(FIND("补单",H2080,1),0)&gt;0,"Supp",IFERROR(FIND("Replenishment",H2080,1),0)&gt;0,"Supp",1=1,H2080)</f>
        <v>0</v>
      </c>
      <c r="L2080" s="17">
        <f t="shared" si="32"/>
        <v>0</v>
      </c>
      <c r="M2080" s="17" cm="1">
        <f t="array" ref="M2080">_xlfn.IFS(IFERROR(FIND("事假",H2080,1),0)&gt;0,"Unpaid",IFERROR(FIND("年休假",H2080,1),0)&gt;0,"Annual",IFERROR(FIND("产",H2080,1),0)&gt;0,"Welfare",IFERROR(FIND("婚",H2080,1),0)&gt;0,"Welfare",IFERROR(FIND("育",H2080,1),0)&gt;0,"Welfare",IFERROR(FIND("丧",H2080,1),0)&gt;0,"Welfare",IFERROR(FIND("Annual",H2080,1),0)&gt;0,"Annual",IFERROR(FIND("annual",H2080,1),0)&gt;0,"Annual",IFERROR(FIND("病假",H2080,1),0)&gt;0,"Sick",IFERROR(FIND("sick",H2080,1),0)&gt;0,"Sick",IFERROR(FIND("Leave",H2080,1),0)&gt;0,"Unpaid",IFERROR(FIND("unpaid",H2080,1),0)&gt;0,"Unpaid",IFERROR(FIND("welfare",H2080,1),0)&gt;0,"Welfare",1=1,H2080)</f>
        <v>0</v>
      </c>
    </row>
    <row r="2081" spans="11:13">
      <c r="K2081" s="17" cm="1">
        <f t="array" ref="K2081">_xlfn.IFS(IFERROR(FIND("差",H2081,1),0)&gt;0,"Trip",IFERROR(FIND("trip",H2081,1),0)&gt;0,"Trip",IFERROR(FIND("假",H2081,1),0)&gt;0,"Leave",IFERROR(FIND("leave",H2081,1),0)&gt;0,"Leave",IFERROR(FIND("补单",H2081,1),0)&gt;0,"Supp",IFERROR(FIND("Replenishment",H2081,1),0)&gt;0,"Supp",1=1,H2081)</f>
        <v>0</v>
      </c>
      <c r="L2081" s="17">
        <f t="shared" si="32"/>
        <v>0</v>
      </c>
      <c r="M2081" s="17" cm="1">
        <f t="array" ref="M2081">_xlfn.IFS(IFERROR(FIND("事假",H2081,1),0)&gt;0,"Unpaid",IFERROR(FIND("年休假",H2081,1),0)&gt;0,"Annual",IFERROR(FIND("产",H2081,1),0)&gt;0,"Welfare",IFERROR(FIND("婚",H2081,1),0)&gt;0,"Welfare",IFERROR(FIND("育",H2081,1),0)&gt;0,"Welfare",IFERROR(FIND("丧",H2081,1),0)&gt;0,"Welfare",IFERROR(FIND("Annual",H2081,1),0)&gt;0,"Annual",IFERROR(FIND("annual",H2081,1),0)&gt;0,"Annual",IFERROR(FIND("病假",H2081,1),0)&gt;0,"Sick",IFERROR(FIND("sick",H2081,1),0)&gt;0,"Sick",IFERROR(FIND("Leave",H2081,1),0)&gt;0,"Unpaid",IFERROR(FIND("unpaid",H2081,1),0)&gt;0,"Unpaid",IFERROR(FIND("welfare",H2081,1),0)&gt;0,"Welfare",1=1,H2081)</f>
        <v>0</v>
      </c>
    </row>
    <row r="2082" spans="11:13">
      <c r="K2082" s="17" cm="1">
        <f t="array" ref="K2082">_xlfn.IFS(IFERROR(FIND("差",H2082,1),0)&gt;0,"Trip",IFERROR(FIND("trip",H2082,1),0)&gt;0,"Trip",IFERROR(FIND("假",H2082,1),0)&gt;0,"Leave",IFERROR(FIND("leave",H2082,1),0)&gt;0,"Leave",IFERROR(FIND("补单",H2082,1),0)&gt;0,"Supp",IFERROR(FIND("Replenishment",H2082,1),0)&gt;0,"Supp",1=1,H2082)</f>
        <v>0</v>
      </c>
      <c r="L2082" s="17">
        <f t="shared" si="32"/>
        <v>0</v>
      </c>
      <c r="M2082" s="17" cm="1">
        <f t="array" ref="M2082">_xlfn.IFS(IFERROR(FIND("事假",H2082,1),0)&gt;0,"Unpaid",IFERROR(FIND("年休假",H2082,1),0)&gt;0,"Annual",IFERROR(FIND("产",H2082,1),0)&gt;0,"Welfare",IFERROR(FIND("婚",H2082,1),0)&gt;0,"Welfare",IFERROR(FIND("育",H2082,1),0)&gt;0,"Welfare",IFERROR(FIND("丧",H2082,1),0)&gt;0,"Welfare",IFERROR(FIND("Annual",H2082,1),0)&gt;0,"Annual",IFERROR(FIND("annual",H2082,1),0)&gt;0,"Annual",IFERROR(FIND("病假",H2082,1),0)&gt;0,"Sick",IFERROR(FIND("sick",H2082,1),0)&gt;0,"Sick",IFERROR(FIND("Leave",H2082,1),0)&gt;0,"Unpaid",IFERROR(FIND("unpaid",H2082,1),0)&gt;0,"Unpaid",IFERROR(FIND("welfare",H2082,1),0)&gt;0,"Welfare",1=1,H2082)</f>
        <v>0</v>
      </c>
    </row>
    <row r="2083" spans="11:13">
      <c r="K2083" s="17" cm="1">
        <f t="array" ref="K2083">_xlfn.IFS(IFERROR(FIND("差",H2083,1),0)&gt;0,"Trip",IFERROR(FIND("trip",H2083,1),0)&gt;0,"Trip",IFERROR(FIND("假",H2083,1),0)&gt;0,"Leave",IFERROR(FIND("leave",H2083,1),0)&gt;0,"Leave",IFERROR(FIND("补单",H2083,1),0)&gt;0,"Supp",IFERROR(FIND("Replenishment",H2083,1),0)&gt;0,"Supp",1=1,H2083)</f>
        <v>0</v>
      </c>
      <c r="L2083" s="17">
        <f t="shared" si="32"/>
        <v>0</v>
      </c>
      <c r="M2083" s="17" cm="1">
        <f t="array" ref="M2083">_xlfn.IFS(IFERROR(FIND("事假",H2083,1),0)&gt;0,"Unpaid",IFERROR(FIND("年休假",H2083,1),0)&gt;0,"Annual",IFERROR(FIND("产",H2083,1),0)&gt;0,"Welfare",IFERROR(FIND("婚",H2083,1),0)&gt;0,"Welfare",IFERROR(FIND("育",H2083,1),0)&gt;0,"Welfare",IFERROR(FIND("丧",H2083,1),0)&gt;0,"Welfare",IFERROR(FIND("Annual",H2083,1),0)&gt;0,"Annual",IFERROR(FIND("annual",H2083,1),0)&gt;0,"Annual",IFERROR(FIND("病假",H2083,1),0)&gt;0,"Sick",IFERROR(FIND("sick",H2083,1),0)&gt;0,"Sick",IFERROR(FIND("Leave",H2083,1),0)&gt;0,"Unpaid",IFERROR(FIND("unpaid",H2083,1),0)&gt;0,"Unpaid",IFERROR(FIND("welfare",H2083,1),0)&gt;0,"Welfare",1=1,H2083)</f>
        <v>0</v>
      </c>
    </row>
    <row r="2084" spans="11:13">
      <c r="K2084" s="17" cm="1">
        <f t="array" ref="K2084">_xlfn.IFS(IFERROR(FIND("差",H2084,1),0)&gt;0,"Trip",IFERROR(FIND("trip",H2084,1),0)&gt;0,"Trip",IFERROR(FIND("假",H2084,1),0)&gt;0,"Leave",IFERROR(FIND("leave",H2084,1),0)&gt;0,"Leave",IFERROR(FIND("补单",H2084,1),0)&gt;0,"Supp",IFERROR(FIND("Replenishment",H2084,1),0)&gt;0,"Supp",1=1,H2084)</f>
        <v>0</v>
      </c>
      <c r="L2084" s="17">
        <f t="shared" si="32"/>
        <v>0</v>
      </c>
      <c r="M2084" s="17" cm="1">
        <f t="array" ref="M2084">_xlfn.IFS(IFERROR(FIND("事假",H2084,1),0)&gt;0,"Unpaid",IFERROR(FIND("年休假",H2084,1),0)&gt;0,"Annual",IFERROR(FIND("产",H2084,1),0)&gt;0,"Welfare",IFERROR(FIND("婚",H2084,1),0)&gt;0,"Welfare",IFERROR(FIND("育",H2084,1),0)&gt;0,"Welfare",IFERROR(FIND("丧",H2084,1),0)&gt;0,"Welfare",IFERROR(FIND("Annual",H2084,1),0)&gt;0,"Annual",IFERROR(FIND("annual",H2084,1),0)&gt;0,"Annual",IFERROR(FIND("病假",H2084,1),0)&gt;0,"Sick",IFERROR(FIND("sick",H2084,1),0)&gt;0,"Sick",IFERROR(FIND("Leave",H2084,1),0)&gt;0,"Unpaid",IFERROR(FIND("unpaid",H2084,1),0)&gt;0,"Unpaid",IFERROR(FIND("welfare",H2084,1),0)&gt;0,"Welfare",1=1,H2084)</f>
        <v>0</v>
      </c>
    </row>
    <row r="2085" spans="11:13">
      <c r="K2085" s="17" cm="1">
        <f t="array" ref="K2085">_xlfn.IFS(IFERROR(FIND("差",H2085,1),0)&gt;0,"Trip",IFERROR(FIND("trip",H2085,1),0)&gt;0,"Trip",IFERROR(FIND("假",H2085,1),0)&gt;0,"Leave",IFERROR(FIND("leave",H2085,1),0)&gt;0,"Leave",IFERROR(FIND("补单",H2085,1),0)&gt;0,"Supp",IFERROR(FIND("Replenishment",H2085,1),0)&gt;0,"Supp",1=1,H2085)</f>
        <v>0</v>
      </c>
      <c r="L2085" s="17">
        <f t="shared" si="32"/>
        <v>0</v>
      </c>
      <c r="M2085" s="17" cm="1">
        <f t="array" ref="M2085">_xlfn.IFS(IFERROR(FIND("事假",H2085,1),0)&gt;0,"Unpaid",IFERROR(FIND("年休假",H2085,1),0)&gt;0,"Annual",IFERROR(FIND("产",H2085,1),0)&gt;0,"Welfare",IFERROR(FIND("婚",H2085,1),0)&gt;0,"Welfare",IFERROR(FIND("育",H2085,1),0)&gt;0,"Welfare",IFERROR(FIND("丧",H2085,1),0)&gt;0,"Welfare",IFERROR(FIND("Annual",H2085,1),0)&gt;0,"Annual",IFERROR(FIND("annual",H2085,1),0)&gt;0,"Annual",IFERROR(FIND("病假",H2085,1),0)&gt;0,"Sick",IFERROR(FIND("sick",H2085,1),0)&gt;0,"Sick",IFERROR(FIND("Leave",H2085,1),0)&gt;0,"Unpaid",IFERROR(FIND("unpaid",H2085,1),0)&gt;0,"Unpaid",IFERROR(FIND("welfare",H2085,1),0)&gt;0,"Welfare",1=1,H2085)</f>
        <v>0</v>
      </c>
    </row>
    <row r="2086" spans="11:13">
      <c r="K2086" s="17" cm="1">
        <f t="array" ref="K2086">_xlfn.IFS(IFERROR(FIND("差",H2086,1),0)&gt;0,"Trip",IFERROR(FIND("trip",H2086,1),0)&gt;0,"Trip",IFERROR(FIND("假",H2086,1),0)&gt;0,"Leave",IFERROR(FIND("leave",H2086,1),0)&gt;0,"Leave",IFERROR(FIND("补单",H2086,1),0)&gt;0,"Supp",IFERROR(FIND("Replenishment",H2086,1),0)&gt;0,"Supp",1=1,H2086)</f>
        <v>0</v>
      </c>
      <c r="L2086" s="17">
        <f t="shared" si="32"/>
        <v>0</v>
      </c>
      <c r="M2086" s="17" cm="1">
        <f t="array" ref="M2086">_xlfn.IFS(IFERROR(FIND("事假",H2086,1),0)&gt;0,"Unpaid",IFERROR(FIND("年休假",H2086,1),0)&gt;0,"Annual",IFERROR(FIND("产",H2086,1),0)&gt;0,"Welfare",IFERROR(FIND("婚",H2086,1),0)&gt;0,"Welfare",IFERROR(FIND("育",H2086,1),0)&gt;0,"Welfare",IFERROR(FIND("丧",H2086,1),0)&gt;0,"Welfare",IFERROR(FIND("Annual",H2086,1),0)&gt;0,"Annual",IFERROR(FIND("annual",H2086,1),0)&gt;0,"Annual",IFERROR(FIND("病假",H2086,1),0)&gt;0,"Sick",IFERROR(FIND("sick",H2086,1),0)&gt;0,"Sick",IFERROR(FIND("Leave",H2086,1),0)&gt;0,"Unpaid",IFERROR(FIND("unpaid",H2086,1),0)&gt;0,"Unpaid",IFERROR(FIND("welfare",H2086,1),0)&gt;0,"Welfare",1=1,H2086)</f>
        <v>0</v>
      </c>
    </row>
    <row r="2087" spans="11:13">
      <c r="K2087" s="17" cm="1">
        <f t="array" ref="K2087">_xlfn.IFS(IFERROR(FIND("差",H2087,1),0)&gt;0,"Trip",IFERROR(FIND("trip",H2087,1),0)&gt;0,"Trip",IFERROR(FIND("假",H2087,1),0)&gt;0,"Leave",IFERROR(FIND("leave",H2087,1),0)&gt;0,"Leave",IFERROR(FIND("补单",H2087,1),0)&gt;0,"Supp",IFERROR(FIND("Replenishment",H2087,1),0)&gt;0,"Supp",1=1,H2087)</f>
        <v>0</v>
      </c>
      <c r="L2087" s="17">
        <f t="shared" si="32"/>
        <v>0</v>
      </c>
      <c r="M2087" s="17" cm="1">
        <f t="array" ref="M2087">_xlfn.IFS(IFERROR(FIND("事假",H2087,1),0)&gt;0,"Unpaid",IFERROR(FIND("年休假",H2087,1),0)&gt;0,"Annual",IFERROR(FIND("产",H2087,1),0)&gt;0,"Welfare",IFERROR(FIND("婚",H2087,1),0)&gt;0,"Welfare",IFERROR(FIND("育",H2087,1),0)&gt;0,"Welfare",IFERROR(FIND("丧",H2087,1),0)&gt;0,"Welfare",IFERROR(FIND("Annual",H2087,1),0)&gt;0,"Annual",IFERROR(FIND("annual",H2087,1),0)&gt;0,"Annual",IFERROR(FIND("病假",H2087,1),0)&gt;0,"Sick",IFERROR(FIND("sick",H2087,1),0)&gt;0,"Sick",IFERROR(FIND("Leave",H2087,1),0)&gt;0,"Unpaid",IFERROR(FIND("unpaid",H2087,1),0)&gt;0,"Unpaid",IFERROR(FIND("welfare",H2087,1),0)&gt;0,"Welfare",1=1,H2087)</f>
        <v>0</v>
      </c>
    </row>
    <row r="2088" spans="11:13">
      <c r="K2088" s="17" cm="1">
        <f t="array" ref="K2088">_xlfn.IFS(IFERROR(FIND("差",H2088,1),0)&gt;0,"Trip",IFERROR(FIND("trip",H2088,1),0)&gt;0,"Trip",IFERROR(FIND("假",H2088,1),0)&gt;0,"Leave",IFERROR(FIND("leave",H2088,1),0)&gt;0,"Leave",IFERROR(FIND("补单",H2088,1),0)&gt;0,"Supp",IFERROR(FIND("Replenishment",H2088,1),0)&gt;0,"Supp",1=1,H2088)</f>
        <v>0</v>
      </c>
      <c r="L2088" s="17">
        <f t="shared" si="32"/>
        <v>0</v>
      </c>
      <c r="M2088" s="17" cm="1">
        <f t="array" ref="M2088">_xlfn.IFS(IFERROR(FIND("事假",H2088,1),0)&gt;0,"Unpaid",IFERROR(FIND("年休假",H2088,1),0)&gt;0,"Annual",IFERROR(FIND("产",H2088,1),0)&gt;0,"Welfare",IFERROR(FIND("婚",H2088,1),0)&gt;0,"Welfare",IFERROR(FIND("育",H2088,1),0)&gt;0,"Welfare",IFERROR(FIND("丧",H2088,1),0)&gt;0,"Welfare",IFERROR(FIND("Annual",H2088,1),0)&gt;0,"Annual",IFERROR(FIND("annual",H2088,1),0)&gt;0,"Annual",IFERROR(FIND("病假",H2088,1),0)&gt;0,"Sick",IFERROR(FIND("sick",H2088,1),0)&gt;0,"Sick",IFERROR(FIND("Leave",H2088,1),0)&gt;0,"Unpaid",IFERROR(FIND("unpaid",H2088,1),0)&gt;0,"Unpaid",IFERROR(FIND("welfare",H2088,1),0)&gt;0,"Welfare",1=1,H2088)</f>
        <v>0</v>
      </c>
    </row>
    <row r="2089" spans="11:13">
      <c r="K2089" s="17" cm="1">
        <f t="array" ref="K2089">_xlfn.IFS(IFERROR(FIND("差",H2089,1),0)&gt;0,"Trip",IFERROR(FIND("trip",H2089,1),0)&gt;0,"Trip",IFERROR(FIND("假",H2089,1),0)&gt;0,"Leave",IFERROR(FIND("leave",H2089,1),0)&gt;0,"Leave",IFERROR(FIND("补单",H2089,1),0)&gt;0,"Supp",IFERROR(FIND("Replenishment",H2089,1),0)&gt;0,"Supp",1=1,H2089)</f>
        <v>0</v>
      </c>
      <c r="L2089" s="17">
        <f t="shared" si="32"/>
        <v>0</v>
      </c>
      <c r="M2089" s="17" cm="1">
        <f t="array" ref="M2089">_xlfn.IFS(IFERROR(FIND("事假",H2089,1),0)&gt;0,"Unpaid",IFERROR(FIND("年休假",H2089,1),0)&gt;0,"Annual",IFERROR(FIND("产",H2089,1),0)&gt;0,"Welfare",IFERROR(FIND("婚",H2089,1),0)&gt;0,"Welfare",IFERROR(FIND("育",H2089,1),0)&gt;0,"Welfare",IFERROR(FIND("丧",H2089,1),0)&gt;0,"Welfare",IFERROR(FIND("Annual",H2089,1),0)&gt;0,"Annual",IFERROR(FIND("annual",H2089,1),0)&gt;0,"Annual",IFERROR(FIND("病假",H2089,1),0)&gt;0,"Sick",IFERROR(FIND("sick",H2089,1),0)&gt;0,"Sick",IFERROR(FIND("Leave",H2089,1),0)&gt;0,"Unpaid",IFERROR(FIND("unpaid",H2089,1),0)&gt;0,"Unpaid",IFERROR(FIND("welfare",H2089,1),0)&gt;0,"Welfare",1=1,H2089)</f>
        <v>0</v>
      </c>
    </row>
    <row r="2090" spans="11:13">
      <c r="K2090" s="17" cm="1">
        <f t="array" ref="K2090">_xlfn.IFS(IFERROR(FIND("差",H2090,1),0)&gt;0,"Trip",IFERROR(FIND("trip",H2090,1),0)&gt;0,"Trip",IFERROR(FIND("假",H2090,1),0)&gt;0,"Leave",IFERROR(FIND("leave",H2090,1),0)&gt;0,"Leave",IFERROR(FIND("补单",H2090,1),0)&gt;0,"Supp",IFERROR(FIND("Replenishment",H2090,1),0)&gt;0,"Supp",1=1,H2090)</f>
        <v>0</v>
      </c>
      <c r="L2090" s="17">
        <f t="shared" si="32"/>
        <v>0</v>
      </c>
      <c r="M2090" s="17" cm="1">
        <f t="array" ref="M2090">_xlfn.IFS(IFERROR(FIND("事假",H2090,1),0)&gt;0,"Unpaid",IFERROR(FIND("年休假",H2090,1),0)&gt;0,"Annual",IFERROR(FIND("产",H2090,1),0)&gt;0,"Welfare",IFERROR(FIND("婚",H2090,1),0)&gt;0,"Welfare",IFERROR(FIND("育",H2090,1),0)&gt;0,"Welfare",IFERROR(FIND("丧",H2090,1),0)&gt;0,"Welfare",IFERROR(FIND("Annual",H2090,1),0)&gt;0,"Annual",IFERROR(FIND("annual",H2090,1),0)&gt;0,"Annual",IFERROR(FIND("病假",H2090,1),0)&gt;0,"Sick",IFERROR(FIND("sick",H2090,1),0)&gt;0,"Sick",IFERROR(FIND("Leave",H2090,1),0)&gt;0,"Unpaid",IFERROR(FIND("unpaid",H2090,1),0)&gt;0,"Unpaid",IFERROR(FIND("welfare",H2090,1),0)&gt;0,"Welfare",1=1,H2090)</f>
        <v>0</v>
      </c>
    </row>
    <row r="2091" spans="11:13">
      <c r="K2091" s="17" cm="1">
        <f t="array" ref="K2091">_xlfn.IFS(IFERROR(FIND("差",H2091,1),0)&gt;0,"Trip",IFERROR(FIND("trip",H2091,1),0)&gt;0,"Trip",IFERROR(FIND("假",H2091,1),0)&gt;0,"Leave",IFERROR(FIND("leave",H2091,1),0)&gt;0,"Leave",IFERROR(FIND("补单",H2091,1),0)&gt;0,"Supp",IFERROR(FIND("Replenishment",H2091,1),0)&gt;0,"Supp",1=1,H2091)</f>
        <v>0</v>
      </c>
      <c r="L2091" s="17">
        <f t="shared" si="32"/>
        <v>0</v>
      </c>
      <c r="M2091" s="17" cm="1">
        <f t="array" ref="M2091">_xlfn.IFS(IFERROR(FIND("事假",H2091,1),0)&gt;0,"Unpaid",IFERROR(FIND("年休假",H2091,1),0)&gt;0,"Annual",IFERROR(FIND("产",H2091,1),0)&gt;0,"Welfare",IFERROR(FIND("婚",H2091,1),0)&gt;0,"Welfare",IFERROR(FIND("育",H2091,1),0)&gt;0,"Welfare",IFERROR(FIND("丧",H2091,1),0)&gt;0,"Welfare",IFERROR(FIND("Annual",H2091,1),0)&gt;0,"Annual",IFERROR(FIND("annual",H2091,1),0)&gt;0,"Annual",IFERROR(FIND("病假",H2091,1),0)&gt;0,"Sick",IFERROR(FIND("sick",H2091,1),0)&gt;0,"Sick",IFERROR(FIND("Leave",H2091,1),0)&gt;0,"Unpaid",IFERROR(FIND("unpaid",H2091,1),0)&gt;0,"Unpaid",IFERROR(FIND("welfare",H2091,1),0)&gt;0,"Welfare",1=1,H2091)</f>
        <v>0</v>
      </c>
    </row>
    <row r="2092" spans="11:13">
      <c r="K2092" s="17" cm="1">
        <f t="array" ref="K2092">_xlfn.IFS(IFERROR(FIND("差",H2092,1),0)&gt;0,"Trip",IFERROR(FIND("trip",H2092,1),0)&gt;0,"Trip",IFERROR(FIND("假",H2092,1),0)&gt;0,"Leave",IFERROR(FIND("leave",H2092,1),0)&gt;0,"Leave",IFERROR(FIND("补单",H2092,1),0)&gt;0,"Supp",IFERROR(FIND("Replenishment",H2092,1),0)&gt;0,"Supp",1=1,H2092)</f>
        <v>0</v>
      </c>
      <c r="L2092" s="17">
        <f t="shared" si="32"/>
        <v>0</v>
      </c>
      <c r="M2092" s="17" cm="1">
        <f t="array" ref="M2092">_xlfn.IFS(IFERROR(FIND("事假",H2092,1),0)&gt;0,"Unpaid",IFERROR(FIND("年休假",H2092,1),0)&gt;0,"Annual",IFERROR(FIND("产",H2092,1),0)&gt;0,"Welfare",IFERROR(FIND("婚",H2092,1),0)&gt;0,"Welfare",IFERROR(FIND("育",H2092,1),0)&gt;0,"Welfare",IFERROR(FIND("丧",H2092,1),0)&gt;0,"Welfare",IFERROR(FIND("Annual",H2092,1),0)&gt;0,"Annual",IFERROR(FIND("annual",H2092,1),0)&gt;0,"Annual",IFERROR(FIND("病假",H2092,1),0)&gt;0,"Sick",IFERROR(FIND("sick",H2092,1),0)&gt;0,"Sick",IFERROR(FIND("Leave",H2092,1),0)&gt;0,"Unpaid",IFERROR(FIND("unpaid",H2092,1),0)&gt;0,"Unpaid",IFERROR(FIND("welfare",H2092,1),0)&gt;0,"Welfare",1=1,H2092)</f>
        <v>0</v>
      </c>
    </row>
    <row r="2093" spans="11:13">
      <c r="K2093" s="17" cm="1">
        <f t="array" ref="K2093">_xlfn.IFS(IFERROR(FIND("差",H2093,1),0)&gt;0,"Trip",IFERROR(FIND("trip",H2093,1),0)&gt;0,"Trip",IFERROR(FIND("假",H2093,1),0)&gt;0,"Leave",IFERROR(FIND("leave",H2093,1),0)&gt;0,"Leave",IFERROR(FIND("补单",H2093,1),0)&gt;0,"Supp",IFERROR(FIND("Replenishment",H2093,1),0)&gt;0,"Supp",1=1,H2093)</f>
        <v>0</v>
      </c>
      <c r="L2093" s="17">
        <f t="shared" si="32"/>
        <v>0</v>
      </c>
      <c r="M2093" s="17" cm="1">
        <f t="array" ref="M2093">_xlfn.IFS(IFERROR(FIND("事假",H2093,1),0)&gt;0,"Unpaid",IFERROR(FIND("年休假",H2093,1),0)&gt;0,"Annual",IFERROR(FIND("产",H2093,1),0)&gt;0,"Welfare",IFERROR(FIND("婚",H2093,1),0)&gt;0,"Welfare",IFERROR(FIND("育",H2093,1),0)&gt;0,"Welfare",IFERROR(FIND("丧",H2093,1),0)&gt;0,"Welfare",IFERROR(FIND("Annual",H2093,1),0)&gt;0,"Annual",IFERROR(FIND("annual",H2093,1),0)&gt;0,"Annual",IFERROR(FIND("病假",H2093,1),0)&gt;0,"Sick",IFERROR(FIND("sick",H2093,1),0)&gt;0,"Sick",IFERROR(FIND("Leave",H2093,1),0)&gt;0,"Unpaid",IFERROR(FIND("unpaid",H2093,1),0)&gt;0,"Unpaid",IFERROR(FIND("welfare",H2093,1),0)&gt;0,"Welfare",1=1,H2093)</f>
        <v>0</v>
      </c>
    </row>
    <row r="2094" spans="11:13">
      <c r="K2094" s="17" cm="1">
        <f t="array" ref="K2094">_xlfn.IFS(IFERROR(FIND("差",H2094,1),0)&gt;0,"Trip",IFERROR(FIND("trip",H2094,1),0)&gt;0,"Trip",IFERROR(FIND("假",H2094,1),0)&gt;0,"Leave",IFERROR(FIND("leave",H2094,1),0)&gt;0,"Leave",IFERROR(FIND("补单",H2094,1),0)&gt;0,"Supp",IFERROR(FIND("Replenishment",H2094,1),0)&gt;0,"Supp",1=1,H2094)</f>
        <v>0</v>
      </c>
      <c r="L2094" s="17">
        <f t="shared" si="32"/>
        <v>0</v>
      </c>
      <c r="M2094" s="17" cm="1">
        <f t="array" ref="M2094">_xlfn.IFS(IFERROR(FIND("事假",H2094,1),0)&gt;0,"Unpaid",IFERROR(FIND("年休假",H2094,1),0)&gt;0,"Annual",IFERROR(FIND("产",H2094,1),0)&gt;0,"Welfare",IFERROR(FIND("婚",H2094,1),0)&gt;0,"Welfare",IFERROR(FIND("育",H2094,1),0)&gt;0,"Welfare",IFERROR(FIND("丧",H2094,1),0)&gt;0,"Welfare",IFERROR(FIND("Annual",H2094,1),0)&gt;0,"Annual",IFERROR(FIND("annual",H2094,1),0)&gt;0,"Annual",IFERROR(FIND("病假",H2094,1),0)&gt;0,"Sick",IFERROR(FIND("sick",H2094,1),0)&gt;0,"Sick",IFERROR(FIND("Leave",H2094,1),0)&gt;0,"Unpaid",IFERROR(FIND("unpaid",H2094,1),0)&gt;0,"Unpaid",IFERROR(FIND("welfare",H2094,1),0)&gt;0,"Welfare",1=1,H2094)</f>
        <v>0</v>
      </c>
    </row>
    <row r="2095" spans="11:13">
      <c r="K2095" s="17" cm="1">
        <f t="array" ref="K2095">_xlfn.IFS(IFERROR(FIND("差",H2095,1),0)&gt;0,"Trip",IFERROR(FIND("trip",H2095,1),0)&gt;0,"Trip",IFERROR(FIND("假",H2095,1),0)&gt;0,"Leave",IFERROR(FIND("leave",H2095,1),0)&gt;0,"Leave",IFERROR(FIND("补单",H2095,1),0)&gt;0,"Supp",IFERROR(FIND("Replenishment",H2095,1),0)&gt;0,"Supp",1=1,H2095)</f>
        <v>0</v>
      </c>
      <c r="L2095" s="17">
        <f t="shared" si="32"/>
        <v>0</v>
      </c>
      <c r="M2095" s="17" cm="1">
        <f t="array" ref="M2095">_xlfn.IFS(IFERROR(FIND("事假",H2095,1),0)&gt;0,"Unpaid",IFERROR(FIND("年休假",H2095,1),0)&gt;0,"Annual",IFERROR(FIND("产",H2095,1),0)&gt;0,"Welfare",IFERROR(FIND("婚",H2095,1),0)&gt;0,"Welfare",IFERROR(FIND("育",H2095,1),0)&gt;0,"Welfare",IFERROR(FIND("丧",H2095,1),0)&gt;0,"Welfare",IFERROR(FIND("Annual",H2095,1),0)&gt;0,"Annual",IFERROR(FIND("annual",H2095,1),0)&gt;0,"Annual",IFERROR(FIND("病假",H2095,1),0)&gt;0,"Sick",IFERROR(FIND("sick",H2095,1),0)&gt;0,"Sick",IFERROR(FIND("Leave",H2095,1),0)&gt;0,"Unpaid",IFERROR(FIND("unpaid",H2095,1),0)&gt;0,"Unpaid",IFERROR(FIND("welfare",H2095,1),0)&gt;0,"Welfare",1=1,H2095)</f>
        <v>0</v>
      </c>
    </row>
    <row r="2096" spans="11:13">
      <c r="K2096" s="17" cm="1">
        <f t="array" ref="K2096">_xlfn.IFS(IFERROR(FIND("差",H2096,1),0)&gt;0,"Trip",IFERROR(FIND("trip",H2096,1),0)&gt;0,"Trip",IFERROR(FIND("假",H2096,1),0)&gt;0,"Leave",IFERROR(FIND("leave",H2096,1),0)&gt;0,"Leave",IFERROR(FIND("补单",H2096,1),0)&gt;0,"Supp",IFERROR(FIND("Replenishment",H2096,1),0)&gt;0,"Supp",1=1,H2096)</f>
        <v>0</v>
      </c>
      <c r="L2096" s="17">
        <f t="shared" si="32"/>
        <v>0</v>
      </c>
      <c r="M2096" s="17" cm="1">
        <f t="array" ref="M2096">_xlfn.IFS(IFERROR(FIND("事假",H2096,1),0)&gt;0,"Unpaid",IFERROR(FIND("年休假",H2096,1),0)&gt;0,"Annual",IFERROR(FIND("产",H2096,1),0)&gt;0,"Welfare",IFERROR(FIND("婚",H2096,1),0)&gt;0,"Welfare",IFERROR(FIND("育",H2096,1),0)&gt;0,"Welfare",IFERROR(FIND("丧",H2096,1),0)&gt;0,"Welfare",IFERROR(FIND("Annual",H2096,1),0)&gt;0,"Annual",IFERROR(FIND("annual",H2096,1),0)&gt;0,"Annual",IFERROR(FIND("病假",H2096,1),0)&gt;0,"Sick",IFERROR(FIND("sick",H2096,1),0)&gt;0,"Sick",IFERROR(FIND("Leave",H2096,1),0)&gt;0,"Unpaid",IFERROR(FIND("unpaid",H2096,1),0)&gt;0,"Unpaid",IFERROR(FIND("welfare",H2096,1),0)&gt;0,"Welfare",1=1,H2096)</f>
        <v>0</v>
      </c>
    </row>
    <row r="2097" spans="11:13">
      <c r="K2097" s="17" cm="1">
        <f t="array" ref="K2097">_xlfn.IFS(IFERROR(FIND("差",H2097,1),0)&gt;0,"Trip",IFERROR(FIND("trip",H2097,1),0)&gt;0,"Trip",IFERROR(FIND("假",H2097,1),0)&gt;0,"Leave",IFERROR(FIND("leave",H2097,1),0)&gt;0,"Leave",IFERROR(FIND("补单",H2097,1),0)&gt;0,"Supp",IFERROR(FIND("Replenishment",H2097,1),0)&gt;0,"Supp",1=1,H2097)</f>
        <v>0</v>
      </c>
      <c r="L2097" s="17">
        <f t="shared" si="32"/>
        <v>0</v>
      </c>
      <c r="M2097" s="17" cm="1">
        <f t="array" ref="M2097">_xlfn.IFS(IFERROR(FIND("事假",H2097,1),0)&gt;0,"Unpaid",IFERROR(FIND("年休假",H2097,1),0)&gt;0,"Annual",IFERROR(FIND("产",H2097,1),0)&gt;0,"Welfare",IFERROR(FIND("婚",H2097,1),0)&gt;0,"Welfare",IFERROR(FIND("育",H2097,1),0)&gt;0,"Welfare",IFERROR(FIND("丧",H2097,1),0)&gt;0,"Welfare",IFERROR(FIND("Annual",H2097,1),0)&gt;0,"Annual",IFERROR(FIND("annual",H2097,1),0)&gt;0,"Annual",IFERROR(FIND("病假",H2097,1),0)&gt;0,"Sick",IFERROR(FIND("sick",H2097,1),0)&gt;0,"Sick",IFERROR(FIND("Leave",H2097,1),0)&gt;0,"Unpaid",IFERROR(FIND("unpaid",H2097,1),0)&gt;0,"Unpaid",IFERROR(FIND("welfare",H2097,1),0)&gt;0,"Welfare",1=1,H2097)</f>
        <v>0</v>
      </c>
    </row>
    <row r="2098" spans="11:13">
      <c r="K2098" s="17" cm="1">
        <f t="array" ref="K2098">_xlfn.IFS(IFERROR(FIND("差",H2098,1),0)&gt;0,"Trip",IFERROR(FIND("trip",H2098,1),0)&gt;0,"Trip",IFERROR(FIND("假",H2098,1),0)&gt;0,"Leave",IFERROR(FIND("leave",H2098,1),0)&gt;0,"Leave",IFERROR(FIND("补单",H2098,1),0)&gt;0,"Supp",IFERROR(FIND("Replenishment",H2098,1),0)&gt;0,"Supp",1=1,H2098)</f>
        <v>0</v>
      </c>
      <c r="L2098" s="17">
        <f t="shared" si="32"/>
        <v>0</v>
      </c>
      <c r="M2098" s="17" cm="1">
        <f t="array" ref="M2098">_xlfn.IFS(IFERROR(FIND("事假",H2098,1),0)&gt;0,"Unpaid",IFERROR(FIND("年休假",H2098,1),0)&gt;0,"Annual",IFERROR(FIND("产",H2098,1),0)&gt;0,"Welfare",IFERROR(FIND("婚",H2098,1),0)&gt;0,"Welfare",IFERROR(FIND("育",H2098,1),0)&gt;0,"Welfare",IFERROR(FIND("丧",H2098,1),0)&gt;0,"Welfare",IFERROR(FIND("Annual",H2098,1),0)&gt;0,"Annual",IFERROR(FIND("annual",H2098,1),0)&gt;0,"Annual",IFERROR(FIND("病假",H2098,1),0)&gt;0,"Sick",IFERROR(FIND("sick",H2098,1),0)&gt;0,"Sick",IFERROR(FIND("Leave",H2098,1),0)&gt;0,"Unpaid",IFERROR(FIND("unpaid",H2098,1),0)&gt;0,"Unpaid",IFERROR(FIND("welfare",H2098,1),0)&gt;0,"Welfare",1=1,H2098)</f>
        <v>0</v>
      </c>
    </row>
    <row r="2099" spans="11:13">
      <c r="K2099" s="17" cm="1">
        <f t="array" ref="K2099">_xlfn.IFS(IFERROR(FIND("差",H2099,1),0)&gt;0,"Trip",IFERROR(FIND("trip",H2099,1),0)&gt;0,"Trip",IFERROR(FIND("假",H2099,1),0)&gt;0,"Leave",IFERROR(FIND("leave",H2099,1),0)&gt;0,"Leave",IFERROR(FIND("补单",H2099,1),0)&gt;0,"Supp",IFERROR(FIND("Replenishment",H2099,1),0)&gt;0,"Supp",1=1,H2099)</f>
        <v>0</v>
      </c>
      <c r="L2099" s="17">
        <f t="shared" si="32"/>
        <v>0</v>
      </c>
      <c r="M2099" s="17" cm="1">
        <f t="array" ref="M2099">_xlfn.IFS(IFERROR(FIND("事假",H2099,1),0)&gt;0,"Unpaid",IFERROR(FIND("年休假",H2099,1),0)&gt;0,"Annual",IFERROR(FIND("产",H2099,1),0)&gt;0,"Welfare",IFERROR(FIND("婚",H2099,1),0)&gt;0,"Welfare",IFERROR(FIND("育",H2099,1),0)&gt;0,"Welfare",IFERROR(FIND("丧",H2099,1),0)&gt;0,"Welfare",IFERROR(FIND("Annual",H2099,1),0)&gt;0,"Annual",IFERROR(FIND("annual",H2099,1),0)&gt;0,"Annual",IFERROR(FIND("病假",H2099,1),0)&gt;0,"Sick",IFERROR(FIND("sick",H2099,1),0)&gt;0,"Sick",IFERROR(FIND("Leave",H2099,1),0)&gt;0,"Unpaid",IFERROR(FIND("unpaid",H2099,1),0)&gt;0,"Unpaid",IFERROR(FIND("welfare",H2099,1),0)&gt;0,"Welfare",1=1,H2099)</f>
        <v>0</v>
      </c>
    </row>
    <row r="2100" spans="11:13">
      <c r="K2100" s="17" cm="1">
        <f t="array" ref="K2100">_xlfn.IFS(IFERROR(FIND("差",H2100,1),0)&gt;0,"Trip",IFERROR(FIND("trip",H2100,1),0)&gt;0,"Trip",IFERROR(FIND("假",H2100,1),0)&gt;0,"Leave",IFERROR(FIND("leave",H2100,1),0)&gt;0,"Leave",IFERROR(FIND("补单",H2100,1),0)&gt;0,"Supp",IFERROR(FIND("Replenishment",H2100,1),0)&gt;0,"Supp",1=1,H2100)</f>
        <v>0</v>
      </c>
      <c r="L2100" s="17">
        <f t="shared" si="32"/>
        <v>0</v>
      </c>
      <c r="M2100" s="17" cm="1">
        <f t="array" ref="M2100">_xlfn.IFS(IFERROR(FIND("事假",H2100,1),0)&gt;0,"Unpaid",IFERROR(FIND("年休假",H2100,1),0)&gt;0,"Annual",IFERROR(FIND("产",H2100,1),0)&gt;0,"Welfare",IFERROR(FIND("婚",H2100,1),0)&gt;0,"Welfare",IFERROR(FIND("育",H2100,1),0)&gt;0,"Welfare",IFERROR(FIND("丧",H2100,1),0)&gt;0,"Welfare",IFERROR(FIND("Annual",H2100,1),0)&gt;0,"Annual",IFERROR(FIND("annual",H2100,1),0)&gt;0,"Annual",IFERROR(FIND("病假",H2100,1),0)&gt;0,"Sick",IFERROR(FIND("sick",H2100,1),0)&gt;0,"Sick",IFERROR(FIND("Leave",H2100,1),0)&gt;0,"Unpaid",IFERROR(FIND("unpaid",H2100,1),0)&gt;0,"Unpaid",IFERROR(FIND("welfare",H2100,1),0)&gt;0,"Welfare",1=1,H2100)</f>
        <v>0</v>
      </c>
    </row>
    <row r="2101" spans="11:13">
      <c r="K2101" s="17" cm="1">
        <f t="array" ref="K2101">_xlfn.IFS(IFERROR(FIND("差",H2101,1),0)&gt;0,"Trip",IFERROR(FIND("trip",H2101,1),0)&gt;0,"Trip",IFERROR(FIND("假",H2101,1),0)&gt;0,"Leave",IFERROR(FIND("leave",H2101,1),0)&gt;0,"Leave",IFERROR(FIND("补单",H2101,1),0)&gt;0,"Supp",IFERROR(FIND("Replenishment",H2101,1),0)&gt;0,"Supp",1=1,H2101)</f>
        <v>0</v>
      </c>
      <c r="L2101" s="17">
        <f t="shared" si="32"/>
        <v>0</v>
      </c>
      <c r="M2101" s="17" cm="1">
        <f t="array" ref="M2101">_xlfn.IFS(IFERROR(FIND("事假",H2101,1),0)&gt;0,"Unpaid",IFERROR(FIND("年休假",H2101,1),0)&gt;0,"Annual",IFERROR(FIND("产",H2101,1),0)&gt;0,"Welfare",IFERROR(FIND("婚",H2101,1),0)&gt;0,"Welfare",IFERROR(FIND("育",H2101,1),0)&gt;0,"Welfare",IFERROR(FIND("丧",H2101,1),0)&gt;0,"Welfare",IFERROR(FIND("Annual",H2101,1),0)&gt;0,"Annual",IFERROR(FIND("annual",H2101,1),0)&gt;0,"Annual",IFERROR(FIND("病假",H2101,1),0)&gt;0,"Sick",IFERROR(FIND("sick",H2101,1),0)&gt;0,"Sick",IFERROR(FIND("Leave",H2101,1),0)&gt;0,"Unpaid",IFERROR(FIND("unpaid",H2101,1),0)&gt;0,"Unpaid",IFERROR(FIND("welfare",H2101,1),0)&gt;0,"Welfare",1=1,H2101)</f>
        <v>0</v>
      </c>
    </row>
    <row r="2102" spans="11:13">
      <c r="K2102" s="17" cm="1">
        <f t="array" ref="K2102">_xlfn.IFS(IFERROR(FIND("差",H2102,1),0)&gt;0,"Trip",IFERROR(FIND("trip",H2102,1),0)&gt;0,"Trip",IFERROR(FIND("假",H2102,1),0)&gt;0,"Leave",IFERROR(FIND("leave",H2102,1),0)&gt;0,"Leave",IFERROR(FIND("补单",H2102,1),0)&gt;0,"Supp",IFERROR(FIND("Replenishment",H2102,1),0)&gt;0,"Supp",1=1,H2102)</f>
        <v>0</v>
      </c>
      <c r="L2102" s="17">
        <f t="shared" si="32"/>
        <v>0</v>
      </c>
      <c r="M2102" s="17" cm="1">
        <f t="array" ref="M2102">_xlfn.IFS(IFERROR(FIND("事假",H2102,1),0)&gt;0,"Unpaid",IFERROR(FIND("年休假",H2102,1),0)&gt;0,"Annual",IFERROR(FIND("产",H2102,1),0)&gt;0,"Welfare",IFERROR(FIND("婚",H2102,1),0)&gt;0,"Welfare",IFERROR(FIND("育",H2102,1),0)&gt;0,"Welfare",IFERROR(FIND("丧",H2102,1),0)&gt;0,"Welfare",IFERROR(FIND("Annual",H2102,1),0)&gt;0,"Annual",IFERROR(FIND("annual",H2102,1),0)&gt;0,"Annual",IFERROR(FIND("病假",H2102,1),0)&gt;0,"Sick",IFERROR(FIND("sick",H2102,1),0)&gt;0,"Sick",IFERROR(FIND("Leave",H2102,1),0)&gt;0,"Unpaid",IFERROR(FIND("unpaid",H2102,1),0)&gt;0,"Unpaid",IFERROR(FIND("welfare",H2102,1),0)&gt;0,"Welfare",1=1,H2102)</f>
        <v>0</v>
      </c>
    </row>
    <row r="2103" spans="11:13">
      <c r="K2103" s="17" cm="1">
        <f t="array" ref="K2103">_xlfn.IFS(IFERROR(FIND("差",H2103,1),0)&gt;0,"Trip",IFERROR(FIND("trip",H2103,1),0)&gt;0,"Trip",IFERROR(FIND("假",H2103,1),0)&gt;0,"Leave",IFERROR(FIND("leave",H2103,1),0)&gt;0,"Leave",IFERROR(FIND("补单",H2103,1),0)&gt;0,"Supp",IFERROR(FIND("Replenishment",H2103,1),0)&gt;0,"Supp",1=1,H2103)</f>
        <v>0</v>
      </c>
      <c r="L2103" s="17">
        <f t="shared" si="32"/>
        <v>0</v>
      </c>
      <c r="M2103" s="17" cm="1">
        <f t="array" ref="M2103">_xlfn.IFS(IFERROR(FIND("事假",H2103,1),0)&gt;0,"Unpaid",IFERROR(FIND("年休假",H2103,1),0)&gt;0,"Annual",IFERROR(FIND("产",H2103,1),0)&gt;0,"Welfare",IFERROR(FIND("婚",H2103,1),0)&gt;0,"Welfare",IFERROR(FIND("育",H2103,1),0)&gt;0,"Welfare",IFERROR(FIND("丧",H2103,1),0)&gt;0,"Welfare",IFERROR(FIND("Annual",H2103,1),0)&gt;0,"Annual",IFERROR(FIND("annual",H2103,1),0)&gt;0,"Annual",IFERROR(FIND("病假",H2103,1),0)&gt;0,"Sick",IFERROR(FIND("sick",H2103,1),0)&gt;0,"Sick",IFERROR(FIND("Leave",H2103,1),0)&gt;0,"Unpaid",IFERROR(FIND("unpaid",H2103,1),0)&gt;0,"Unpaid",IFERROR(FIND("welfare",H2103,1),0)&gt;0,"Welfare",1=1,H2103)</f>
        <v>0</v>
      </c>
    </row>
    <row r="2104" spans="11:13">
      <c r="K2104" s="17" cm="1">
        <f t="array" ref="K2104">_xlfn.IFS(IFERROR(FIND("差",H2104,1),0)&gt;0,"Trip",IFERROR(FIND("trip",H2104,1),0)&gt;0,"Trip",IFERROR(FIND("假",H2104,1),0)&gt;0,"Leave",IFERROR(FIND("leave",H2104,1),0)&gt;0,"Leave",IFERROR(FIND("补单",H2104,1),0)&gt;0,"Supp",IFERROR(FIND("Replenishment",H2104,1),0)&gt;0,"Supp",1=1,H2104)</f>
        <v>0</v>
      </c>
      <c r="L2104" s="17">
        <f t="shared" si="32"/>
        <v>0</v>
      </c>
      <c r="M2104" s="17" cm="1">
        <f t="array" ref="M2104">_xlfn.IFS(IFERROR(FIND("事假",H2104,1),0)&gt;0,"Unpaid",IFERROR(FIND("年休假",H2104,1),0)&gt;0,"Annual",IFERROR(FIND("产",H2104,1),0)&gt;0,"Welfare",IFERROR(FIND("婚",H2104,1),0)&gt;0,"Welfare",IFERROR(FIND("育",H2104,1),0)&gt;0,"Welfare",IFERROR(FIND("丧",H2104,1),0)&gt;0,"Welfare",IFERROR(FIND("Annual",H2104,1),0)&gt;0,"Annual",IFERROR(FIND("annual",H2104,1),0)&gt;0,"Annual",IFERROR(FIND("病假",H2104,1),0)&gt;0,"Sick",IFERROR(FIND("sick",H2104,1),0)&gt;0,"Sick",IFERROR(FIND("Leave",H2104,1),0)&gt;0,"Unpaid",IFERROR(FIND("unpaid",H2104,1),0)&gt;0,"Unpaid",IFERROR(FIND("welfare",H2104,1),0)&gt;0,"Welfare",1=1,H2104)</f>
        <v>0</v>
      </c>
    </row>
    <row r="2105" spans="11:13">
      <c r="K2105" s="17" cm="1">
        <f t="array" ref="K2105">_xlfn.IFS(IFERROR(FIND("差",H2105,1),0)&gt;0,"Trip",IFERROR(FIND("trip",H2105,1),0)&gt;0,"Trip",IFERROR(FIND("假",H2105,1),0)&gt;0,"Leave",IFERROR(FIND("leave",H2105,1),0)&gt;0,"Leave",IFERROR(FIND("补单",H2105,1),0)&gt;0,"Supp",IFERROR(FIND("Replenishment",H2105,1),0)&gt;0,"Supp",1=1,H2105)</f>
        <v>0</v>
      </c>
      <c r="L2105" s="17">
        <f t="shared" si="32"/>
        <v>0</v>
      </c>
      <c r="M2105" s="17" cm="1">
        <f t="array" ref="M2105">_xlfn.IFS(IFERROR(FIND("事假",H2105,1),0)&gt;0,"Unpaid",IFERROR(FIND("年休假",H2105,1),0)&gt;0,"Annual",IFERROR(FIND("产",H2105,1),0)&gt;0,"Welfare",IFERROR(FIND("婚",H2105,1),0)&gt;0,"Welfare",IFERROR(FIND("育",H2105,1),0)&gt;0,"Welfare",IFERROR(FIND("丧",H2105,1),0)&gt;0,"Welfare",IFERROR(FIND("Annual",H2105,1),0)&gt;0,"Annual",IFERROR(FIND("annual",H2105,1),0)&gt;0,"Annual",IFERROR(FIND("病假",H2105,1),0)&gt;0,"Sick",IFERROR(FIND("sick",H2105,1),0)&gt;0,"Sick",IFERROR(FIND("Leave",H2105,1),0)&gt;0,"Unpaid",IFERROR(FIND("unpaid",H2105,1),0)&gt;0,"Unpaid",IFERROR(FIND("welfare",H2105,1),0)&gt;0,"Welfare",1=1,H2105)</f>
        <v>0</v>
      </c>
    </row>
    <row r="2106" spans="11:13">
      <c r="K2106" s="17" cm="1">
        <f t="array" ref="K2106">_xlfn.IFS(IFERROR(FIND("差",H2106,1),0)&gt;0,"Trip",IFERROR(FIND("trip",H2106,1),0)&gt;0,"Trip",IFERROR(FIND("假",H2106,1),0)&gt;0,"Leave",IFERROR(FIND("leave",H2106,1),0)&gt;0,"Leave",IFERROR(FIND("补单",H2106,1),0)&gt;0,"Supp",IFERROR(FIND("Replenishment",H2106,1),0)&gt;0,"Supp",1=1,H2106)</f>
        <v>0</v>
      </c>
      <c r="L2106" s="17">
        <f t="shared" si="32"/>
        <v>0</v>
      </c>
      <c r="M2106" s="17" cm="1">
        <f t="array" ref="M2106">_xlfn.IFS(IFERROR(FIND("事假",H2106,1),0)&gt;0,"Unpaid",IFERROR(FIND("年休假",H2106,1),0)&gt;0,"Annual",IFERROR(FIND("产",H2106,1),0)&gt;0,"Welfare",IFERROR(FIND("婚",H2106,1),0)&gt;0,"Welfare",IFERROR(FIND("育",H2106,1),0)&gt;0,"Welfare",IFERROR(FIND("丧",H2106,1),0)&gt;0,"Welfare",IFERROR(FIND("Annual",H2106,1),0)&gt;0,"Annual",IFERROR(FIND("annual",H2106,1),0)&gt;0,"Annual",IFERROR(FIND("病假",H2106,1),0)&gt;0,"Sick",IFERROR(FIND("sick",H2106,1),0)&gt;0,"Sick",IFERROR(FIND("Leave",H2106,1),0)&gt;0,"Unpaid",IFERROR(FIND("unpaid",H2106,1),0)&gt;0,"Unpaid",IFERROR(FIND("welfare",H2106,1),0)&gt;0,"Welfare",1=1,H2106)</f>
        <v>0</v>
      </c>
    </row>
    <row r="2107" spans="11:13">
      <c r="K2107" s="17" cm="1">
        <f t="array" ref="K2107">_xlfn.IFS(IFERROR(FIND("差",H2107,1),0)&gt;0,"Trip",IFERROR(FIND("trip",H2107,1),0)&gt;0,"Trip",IFERROR(FIND("假",H2107,1),0)&gt;0,"Leave",IFERROR(FIND("leave",H2107,1),0)&gt;0,"Leave",IFERROR(FIND("补单",H2107,1),0)&gt;0,"Supp",IFERROR(FIND("Replenishment",H2107,1),0)&gt;0,"Supp",1=1,H2107)</f>
        <v>0</v>
      </c>
      <c r="L2107" s="17">
        <f t="shared" si="32"/>
        <v>0</v>
      </c>
      <c r="M2107" s="17" cm="1">
        <f t="array" ref="M2107">_xlfn.IFS(IFERROR(FIND("事假",H2107,1),0)&gt;0,"Unpaid",IFERROR(FIND("年休假",H2107,1),0)&gt;0,"Annual",IFERROR(FIND("产",H2107,1),0)&gt;0,"Welfare",IFERROR(FIND("婚",H2107,1),0)&gt;0,"Welfare",IFERROR(FIND("育",H2107,1),0)&gt;0,"Welfare",IFERROR(FIND("丧",H2107,1),0)&gt;0,"Welfare",IFERROR(FIND("Annual",H2107,1),0)&gt;0,"Annual",IFERROR(FIND("annual",H2107,1),0)&gt;0,"Annual",IFERROR(FIND("病假",H2107,1),0)&gt;0,"Sick",IFERROR(FIND("sick",H2107,1),0)&gt;0,"Sick",IFERROR(FIND("Leave",H2107,1),0)&gt;0,"Unpaid",IFERROR(FIND("unpaid",H2107,1),0)&gt;0,"Unpaid",IFERROR(FIND("welfare",H2107,1),0)&gt;0,"Welfare",1=1,H2107)</f>
        <v>0</v>
      </c>
    </row>
    <row r="2108" spans="11:13">
      <c r="K2108" s="17" cm="1">
        <f t="array" ref="K2108">_xlfn.IFS(IFERROR(FIND("差",H2108,1),0)&gt;0,"Trip",IFERROR(FIND("trip",H2108,1),0)&gt;0,"Trip",IFERROR(FIND("假",H2108,1),0)&gt;0,"Leave",IFERROR(FIND("leave",H2108,1),0)&gt;0,"Leave",IFERROR(FIND("补单",H2108,1),0)&gt;0,"Supp",IFERROR(FIND("Replenishment",H2108,1),0)&gt;0,"Supp",1=1,H2108)</f>
        <v>0</v>
      </c>
      <c r="L2108" s="17">
        <f t="shared" si="32"/>
        <v>0</v>
      </c>
      <c r="M2108" s="17" cm="1">
        <f t="array" ref="M2108">_xlfn.IFS(IFERROR(FIND("事假",H2108,1),0)&gt;0,"Unpaid",IFERROR(FIND("年休假",H2108,1),0)&gt;0,"Annual",IFERROR(FIND("产",H2108,1),0)&gt;0,"Welfare",IFERROR(FIND("婚",H2108,1),0)&gt;0,"Welfare",IFERROR(FIND("育",H2108,1),0)&gt;0,"Welfare",IFERROR(FIND("丧",H2108,1),0)&gt;0,"Welfare",IFERROR(FIND("Annual",H2108,1),0)&gt;0,"Annual",IFERROR(FIND("annual",H2108,1),0)&gt;0,"Annual",IFERROR(FIND("病假",H2108,1),0)&gt;0,"Sick",IFERROR(FIND("sick",H2108,1),0)&gt;0,"Sick",IFERROR(FIND("Leave",H2108,1),0)&gt;0,"Unpaid",IFERROR(FIND("unpaid",H2108,1),0)&gt;0,"Unpaid",IFERROR(FIND("welfare",H2108,1),0)&gt;0,"Welfare",1=1,H2108)</f>
        <v>0</v>
      </c>
    </row>
    <row r="2109" spans="11:13">
      <c r="K2109" s="17" cm="1">
        <f t="array" ref="K2109">_xlfn.IFS(IFERROR(FIND("差",H2109,1),0)&gt;0,"Trip",IFERROR(FIND("trip",H2109,1),0)&gt;0,"Trip",IFERROR(FIND("假",H2109,1),0)&gt;0,"Leave",IFERROR(FIND("leave",H2109,1),0)&gt;0,"Leave",IFERROR(FIND("补单",H2109,1),0)&gt;0,"Supp",IFERROR(FIND("Replenishment",H2109,1),0)&gt;0,"Supp",1=1,H2109)</f>
        <v>0</v>
      </c>
      <c r="L2109" s="17">
        <f t="shared" si="32"/>
        <v>0</v>
      </c>
      <c r="M2109" s="17" cm="1">
        <f t="array" ref="M2109">_xlfn.IFS(IFERROR(FIND("事假",H2109,1),0)&gt;0,"Unpaid",IFERROR(FIND("年休假",H2109,1),0)&gt;0,"Annual",IFERROR(FIND("产",H2109,1),0)&gt;0,"Welfare",IFERROR(FIND("婚",H2109,1),0)&gt;0,"Welfare",IFERROR(FIND("育",H2109,1),0)&gt;0,"Welfare",IFERROR(FIND("丧",H2109,1),0)&gt;0,"Welfare",IFERROR(FIND("Annual",H2109,1),0)&gt;0,"Annual",IFERROR(FIND("annual",H2109,1),0)&gt;0,"Annual",IFERROR(FIND("病假",H2109,1),0)&gt;0,"Sick",IFERROR(FIND("sick",H2109,1),0)&gt;0,"Sick",IFERROR(FIND("Leave",H2109,1),0)&gt;0,"Unpaid",IFERROR(FIND("unpaid",H2109,1),0)&gt;0,"Unpaid",IFERROR(FIND("welfare",H2109,1),0)&gt;0,"Welfare",1=1,H2109)</f>
        <v>0</v>
      </c>
    </row>
    <row r="2110" spans="11:13">
      <c r="K2110" s="17" cm="1">
        <f t="array" ref="K2110">_xlfn.IFS(IFERROR(FIND("差",H2110,1),0)&gt;0,"Trip",IFERROR(FIND("trip",H2110,1),0)&gt;0,"Trip",IFERROR(FIND("假",H2110,1),0)&gt;0,"Leave",IFERROR(FIND("leave",H2110,1),0)&gt;0,"Leave",IFERROR(FIND("补单",H2110,1),0)&gt;0,"Supp",IFERROR(FIND("Replenishment",H2110,1),0)&gt;0,"Supp",1=1,H2110)</f>
        <v>0</v>
      </c>
      <c r="L2110" s="17">
        <f t="shared" si="32"/>
        <v>0</v>
      </c>
      <c r="M2110" s="17" cm="1">
        <f t="array" ref="M2110">_xlfn.IFS(IFERROR(FIND("事假",H2110,1),0)&gt;0,"Unpaid",IFERROR(FIND("年休假",H2110,1),0)&gt;0,"Annual",IFERROR(FIND("产",H2110,1),0)&gt;0,"Welfare",IFERROR(FIND("婚",H2110,1),0)&gt;0,"Welfare",IFERROR(FIND("育",H2110,1),0)&gt;0,"Welfare",IFERROR(FIND("丧",H2110,1),0)&gt;0,"Welfare",IFERROR(FIND("Annual",H2110,1),0)&gt;0,"Annual",IFERROR(FIND("annual",H2110,1),0)&gt;0,"Annual",IFERROR(FIND("病假",H2110,1),0)&gt;0,"Sick",IFERROR(FIND("sick",H2110,1),0)&gt;0,"Sick",IFERROR(FIND("Leave",H2110,1),0)&gt;0,"Unpaid",IFERROR(FIND("unpaid",H2110,1),0)&gt;0,"Unpaid",IFERROR(FIND("welfare",H2110,1),0)&gt;0,"Welfare",1=1,H2110)</f>
        <v>0</v>
      </c>
    </row>
    <row r="2111" spans="11:13">
      <c r="K2111" s="17" cm="1">
        <f t="array" ref="K2111">_xlfn.IFS(IFERROR(FIND("差",H2111,1),0)&gt;0,"Trip",IFERROR(FIND("trip",H2111,1),0)&gt;0,"Trip",IFERROR(FIND("假",H2111,1),0)&gt;0,"Leave",IFERROR(FIND("leave",H2111,1),0)&gt;0,"Leave",IFERROR(FIND("补单",H2111,1),0)&gt;0,"Supp",IFERROR(FIND("Replenishment",H2111,1),0)&gt;0,"Supp",1=1,H2111)</f>
        <v>0</v>
      </c>
      <c r="L2111" s="17">
        <f t="shared" si="32"/>
        <v>0</v>
      </c>
      <c r="M2111" s="17" cm="1">
        <f t="array" ref="M2111">_xlfn.IFS(IFERROR(FIND("事假",H2111,1),0)&gt;0,"Unpaid",IFERROR(FIND("年休假",H2111,1),0)&gt;0,"Annual",IFERROR(FIND("产",H2111,1),0)&gt;0,"Welfare",IFERROR(FIND("婚",H2111,1),0)&gt;0,"Welfare",IFERROR(FIND("育",H2111,1),0)&gt;0,"Welfare",IFERROR(FIND("丧",H2111,1),0)&gt;0,"Welfare",IFERROR(FIND("Annual",H2111,1),0)&gt;0,"Annual",IFERROR(FIND("annual",H2111,1),0)&gt;0,"Annual",IFERROR(FIND("病假",H2111,1),0)&gt;0,"Sick",IFERROR(FIND("sick",H2111,1),0)&gt;0,"Sick",IFERROR(FIND("Leave",H2111,1),0)&gt;0,"Unpaid",IFERROR(FIND("unpaid",H2111,1),0)&gt;0,"Unpaid",IFERROR(FIND("welfare",H2111,1),0)&gt;0,"Welfare",1=1,H2111)</f>
        <v>0</v>
      </c>
    </row>
    <row r="2112" spans="11:13">
      <c r="K2112" s="17" cm="1">
        <f t="array" ref="K2112">_xlfn.IFS(IFERROR(FIND("差",H2112,1),0)&gt;0,"Trip",IFERROR(FIND("trip",H2112,1),0)&gt;0,"Trip",IFERROR(FIND("假",H2112,1),0)&gt;0,"Leave",IFERROR(FIND("leave",H2112,1),0)&gt;0,"Leave",IFERROR(FIND("补单",H2112,1),0)&gt;0,"Supp",IFERROR(FIND("Replenishment",H2112,1),0)&gt;0,"Supp",1=1,H2112)</f>
        <v>0</v>
      </c>
      <c r="L2112" s="17">
        <f t="shared" si="32"/>
        <v>0</v>
      </c>
      <c r="M2112" s="17" cm="1">
        <f t="array" ref="M2112">_xlfn.IFS(IFERROR(FIND("事假",H2112,1),0)&gt;0,"Unpaid",IFERROR(FIND("年休假",H2112,1),0)&gt;0,"Annual",IFERROR(FIND("产",H2112,1),0)&gt;0,"Welfare",IFERROR(FIND("婚",H2112,1),0)&gt;0,"Welfare",IFERROR(FIND("育",H2112,1),0)&gt;0,"Welfare",IFERROR(FIND("丧",H2112,1),0)&gt;0,"Welfare",IFERROR(FIND("Annual",H2112,1),0)&gt;0,"Annual",IFERROR(FIND("annual",H2112,1),0)&gt;0,"Annual",IFERROR(FIND("病假",H2112,1),0)&gt;0,"Sick",IFERROR(FIND("sick",H2112,1),0)&gt;0,"Sick",IFERROR(FIND("Leave",H2112,1),0)&gt;0,"Unpaid",IFERROR(FIND("unpaid",H2112,1),0)&gt;0,"Unpaid",IFERROR(FIND("welfare",H2112,1),0)&gt;0,"Welfare",1=1,H2112)</f>
        <v>0</v>
      </c>
    </row>
    <row r="2113" spans="11:13">
      <c r="K2113" s="17" cm="1">
        <f t="array" ref="K2113">_xlfn.IFS(IFERROR(FIND("差",H2113,1),0)&gt;0,"Trip",IFERROR(FIND("trip",H2113,1),0)&gt;0,"Trip",IFERROR(FIND("假",H2113,1),0)&gt;0,"Leave",IFERROR(FIND("leave",H2113,1),0)&gt;0,"Leave",IFERROR(FIND("补单",H2113,1),0)&gt;0,"Supp",IFERROR(FIND("Replenishment",H2113,1),0)&gt;0,"Supp",1=1,H2113)</f>
        <v>0</v>
      </c>
      <c r="L2113" s="17">
        <f t="shared" si="32"/>
        <v>0</v>
      </c>
      <c r="M2113" s="17" cm="1">
        <f t="array" ref="M2113">_xlfn.IFS(IFERROR(FIND("事假",H2113,1),0)&gt;0,"Unpaid",IFERROR(FIND("年休假",H2113,1),0)&gt;0,"Annual",IFERROR(FIND("产",H2113,1),0)&gt;0,"Welfare",IFERROR(FIND("婚",H2113,1),0)&gt;0,"Welfare",IFERROR(FIND("育",H2113,1),0)&gt;0,"Welfare",IFERROR(FIND("丧",H2113,1),0)&gt;0,"Welfare",IFERROR(FIND("Annual",H2113,1),0)&gt;0,"Annual",IFERROR(FIND("annual",H2113,1),0)&gt;0,"Annual",IFERROR(FIND("病假",H2113,1),0)&gt;0,"Sick",IFERROR(FIND("sick",H2113,1),0)&gt;0,"Sick",IFERROR(FIND("Leave",H2113,1),0)&gt;0,"Unpaid",IFERROR(FIND("unpaid",H2113,1),0)&gt;0,"Unpaid",IFERROR(FIND("welfare",H2113,1),0)&gt;0,"Welfare",1=1,H2113)</f>
        <v>0</v>
      </c>
    </row>
    <row r="2114" spans="11:13">
      <c r="K2114" s="17" cm="1">
        <f t="array" ref="K2114">_xlfn.IFS(IFERROR(FIND("差",H2114,1),0)&gt;0,"Trip",IFERROR(FIND("trip",H2114,1),0)&gt;0,"Trip",IFERROR(FIND("假",H2114,1),0)&gt;0,"Leave",IFERROR(FIND("leave",H2114,1),0)&gt;0,"Leave",IFERROR(FIND("补单",H2114,1),0)&gt;0,"Supp",IFERROR(FIND("Replenishment",H2114,1),0)&gt;0,"Supp",1=1,H2114)</f>
        <v>0</v>
      </c>
      <c r="L2114" s="17">
        <f t="shared" si="32"/>
        <v>0</v>
      </c>
      <c r="M2114" s="17" cm="1">
        <f t="array" ref="M2114">_xlfn.IFS(IFERROR(FIND("事假",H2114,1),0)&gt;0,"Unpaid",IFERROR(FIND("年休假",H2114,1),0)&gt;0,"Annual",IFERROR(FIND("产",H2114,1),0)&gt;0,"Welfare",IFERROR(FIND("婚",H2114,1),0)&gt;0,"Welfare",IFERROR(FIND("育",H2114,1),0)&gt;0,"Welfare",IFERROR(FIND("丧",H2114,1),0)&gt;0,"Welfare",IFERROR(FIND("Annual",H2114,1),0)&gt;0,"Annual",IFERROR(FIND("annual",H2114,1),0)&gt;0,"Annual",IFERROR(FIND("病假",H2114,1),0)&gt;0,"Sick",IFERROR(FIND("sick",H2114,1),0)&gt;0,"Sick",IFERROR(FIND("Leave",H2114,1),0)&gt;0,"Unpaid",IFERROR(FIND("unpaid",H2114,1),0)&gt;0,"Unpaid",IFERROR(FIND("welfare",H2114,1),0)&gt;0,"Welfare",1=1,H2114)</f>
        <v>0</v>
      </c>
    </row>
    <row r="2115" spans="11:13">
      <c r="K2115" s="17" cm="1">
        <f t="array" ref="K2115">_xlfn.IFS(IFERROR(FIND("差",H2115,1),0)&gt;0,"Trip",IFERROR(FIND("trip",H2115,1),0)&gt;0,"Trip",IFERROR(FIND("假",H2115,1),0)&gt;0,"Leave",IFERROR(FIND("leave",H2115,1),0)&gt;0,"Leave",IFERROR(FIND("补单",H2115,1),0)&gt;0,"Supp",IFERROR(FIND("Replenishment",H2115,1),0)&gt;0,"Supp",1=1,H2115)</f>
        <v>0</v>
      </c>
      <c r="L2115" s="17">
        <f t="shared" ref="L2115:L2178" si="33">IF(IFERROR(FIND("通过",J2115,1),0)&gt;0,"Approved",J2115)</f>
        <v>0</v>
      </c>
      <c r="M2115" s="17" cm="1">
        <f t="array" ref="M2115">_xlfn.IFS(IFERROR(FIND("事假",H2115,1),0)&gt;0,"Unpaid",IFERROR(FIND("年休假",H2115,1),0)&gt;0,"Annual",IFERROR(FIND("产",H2115,1),0)&gt;0,"Welfare",IFERROR(FIND("婚",H2115,1),0)&gt;0,"Welfare",IFERROR(FIND("育",H2115,1),0)&gt;0,"Welfare",IFERROR(FIND("丧",H2115,1),0)&gt;0,"Welfare",IFERROR(FIND("Annual",H2115,1),0)&gt;0,"Annual",IFERROR(FIND("annual",H2115,1),0)&gt;0,"Annual",IFERROR(FIND("病假",H2115,1),0)&gt;0,"Sick",IFERROR(FIND("sick",H2115,1),0)&gt;0,"Sick",IFERROR(FIND("Leave",H2115,1),0)&gt;0,"Unpaid",IFERROR(FIND("unpaid",H2115,1),0)&gt;0,"Unpaid",IFERROR(FIND("welfare",H2115,1),0)&gt;0,"Welfare",1=1,H2115)</f>
        <v>0</v>
      </c>
    </row>
    <row r="2116" spans="11:13">
      <c r="K2116" s="17" cm="1">
        <f t="array" ref="K2116">_xlfn.IFS(IFERROR(FIND("差",H2116,1),0)&gt;0,"Trip",IFERROR(FIND("trip",H2116,1),0)&gt;0,"Trip",IFERROR(FIND("假",H2116,1),0)&gt;0,"Leave",IFERROR(FIND("leave",H2116,1),0)&gt;0,"Leave",IFERROR(FIND("补单",H2116,1),0)&gt;0,"Supp",IFERROR(FIND("Replenishment",H2116,1),0)&gt;0,"Supp",1=1,H2116)</f>
        <v>0</v>
      </c>
      <c r="L2116" s="17">
        <f t="shared" si="33"/>
        <v>0</v>
      </c>
      <c r="M2116" s="17" cm="1">
        <f t="array" ref="M2116">_xlfn.IFS(IFERROR(FIND("事假",H2116,1),0)&gt;0,"Unpaid",IFERROR(FIND("年休假",H2116,1),0)&gt;0,"Annual",IFERROR(FIND("产",H2116,1),0)&gt;0,"Welfare",IFERROR(FIND("婚",H2116,1),0)&gt;0,"Welfare",IFERROR(FIND("育",H2116,1),0)&gt;0,"Welfare",IFERROR(FIND("丧",H2116,1),0)&gt;0,"Welfare",IFERROR(FIND("Annual",H2116,1),0)&gt;0,"Annual",IFERROR(FIND("annual",H2116,1),0)&gt;0,"Annual",IFERROR(FIND("病假",H2116,1),0)&gt;0,"Sick",IFERROR(FIND("sick",H2116,1),0)&gt;0,"Sick",IFERROR(FIND("Leave",H2116,1),0)&gt;0,"Unpaid",IFERROR(FIND("unpaid",H2116,1),0)&gt;0,"Unpaid",IFERROR(FIND("welfare",H2116,1),0)&gt;0,"Welfare",1=1,H2116)</f>
        <v>0</v>
      </c>
    </row>
    <row r="2117" spans="11:13">
      <c r="K2117" s="17" cm="1">
        <f t="array" ref="K2117">_xlfn.IFS(IFERROR(FIND("差",H2117,1),0)&gt;0,"Trip",IFERROR(FIND("trip",H2117,1),0)&gt;0,"Trip",IFERROR(FIND("假",H2117,1),0)&gt;0,"Leave",IFERROR(FIND("leave",H2117,1),0)&gt;0,"Leave",IFERROR(FIND("补单",H2117,1),0)&gt;0,"Supp",IFERROR(FIND("Replenishment",H2117,1),0)&gt;0,"Supp",1=1,H2117)</f>
        <v>0</v>
      </c>
      <c r="L2117" s="17">
        <f t="shared" si="33"/>
        <v>0</v>
      </c>
      <c r="M2117" s="17" cm="1">
        <f t="array" ref="M2117">_xlfn.IFS(IFERROR(FIND("事假",H2117,1),0)&gt;0,"Unpaid",IFERROR(FIND("年休假",H2117,1),0)&gt;0,"Annual",IFERROR(FIND("产",H2117,1),0)&gt;0,"Welfare",IFERROR(FIND("婚",H2117,1),0)&gt;0,"Welfare",IFERROR(FIND("育",H2117,1),0)&gt;0,"Welfare",IFERROR(FIND("丧",H2117,1),0)&gt;0,"Welfare",IFERROR(FIND("Annual",H2117,1),0)&gt;0,"Annual",IFERROR(FIND("annual",H2117,1),0)&gt;0,"Annual",IFERROR(FIND("病假",H2117,1),0)&gt;0,"Sick",IFERROR(FIND("sick",H2117,1),0)&gt;0,"Sick",IFERROR(FIND("Leave",H2117,1),0)&gt;0,"Unpaid",IFERROR(FIND("unpaid",H2117,1),0)&gt;0,"Unpaid",IFERROR(FIND("welfare",H2117,1),0)&gt;0,"Welfare",1=1,H2117)</f>
        <v>0</v>
      </c>
    </row>
    <row r="2118" spans="11:13">
      <c r="K2118" s="17" cm="1">
        <f t="array" ref="K2118">_xlfn.IFS(IFERROR(FIND("差",H2118,1),0)&gt;0,"Trip",IFERROR(FIND("trip",H2118,1),0)&gt;0,"Trip",IFERROR(FIND("假",H2118,1),0)&gt;0,"Leave",IFERROR(FIND("leave",H2118,1),0)&gt;0,"Leave",IFERROR(FIND("补单",H2118,1),0)&gt;0,"Supp",IFERROR(FIND("Replenishment",H2118,1),0)&gt;0,"Supp",1=1,H2118)</f>
        <v>0</v>
      </c>
      <c r="L2118" s="17">
        <f t="shared" si="33"/>
        <v>0</v>
      </c>
      <c r="M2118" s="17" cm="1">
        <f t="array" ref="M2118">_xlfn.IFS(IFERROR(FIND("事假",H2118,1),0)&gt;0,"Unpaid",IFERROR(FIND("年休假",H2118,1),0)&gt;0,"Annual",IFERROR(FIND("产",H2118,1),0)&gt;0,"Welfare",IFERROR(FIND("婚",H2118,1),0)&gt;0,"Welfare",IFERROR(FIND("育",H2118,1),0)&gt;0,"Welfare",IFERROR(FIND("丧",H2118,1),0)&gt;0,"Welfare",IFERROR(FIND("Annual",H2118,1),0)&gt;0,"Annual",IFERROR(FIND("annual",H2118,1),0)&gt;0,"Annual",IFERROR(FIND("病假",H2118,1),0)&gt;0,"Sick",IFERROR(FIND("sick",H2118,1),0)&gt;0,"Sick",IFERROR(FIND("Leave",H2118,1),0)&gt;0,"Unpaid",IFERROR(FIND("unpaid",H2118,1),0)&gt;0,"Unpaid",IFERROR(FIND("welfare",H2118,1),0)&gt;0,"Welfare",1=1,H2118)</f>
        <v>0</v>
      </c>
    </row>
    <row r="2119" spans="11:13">
      <c r="K2119" s="17" cm="1">
        <f t="array" ref="K2119">_xlfn.IFS(IFERROR(FIND("差",H2119,1),0)&gt;0,"Trip",IFERROR(FIND("trip",H2119,1),0)&gt;0,"Trip",IFERROR(FIND("假",H2119,1),0)&gt;0,"Leave",IFERROR(FIND("leave",H2119,1),0)&gt;0,"Leave",IFERROR(FIND("补单",H2119,1),0)&gt;0,"Supp",IFERROR(FIND("Replenishment",H2119,1),0)&gt;0,"Supp",1=1,H2119)</f>
        <v>0</v>
      </c>
      <c r="L2119" s="17">
        <f t="shared" si="33"/>
        <v>0</v>
      </c>
      <c r="M2119" s="17" cm="1">
        <f t="array" ref="M2119">_xlfn.IFS(IFERROR(FIND("事假",H2119,1),0)&gt;0,"Unpaid",IFERROR(FIND("年休假",H2119,1),0)&gt;0,"Annual",IFERROR(FIND("产",H2119,1),0)&gt;0,"Welfare",IFERROR(FIND("婚",H2119,1),0)&gt;0,"Welfare",IFERROR(FIND("育",H2119,1),0)&gt;0,"Welfare",IFERROR(FIND("丧",H2119,1),0)&gt;0,"Welfare",IFERROR(FIND("Annual",H2119,1),0)&gt;0,"Annual",IFERROR(FIND("annual",H2119,1),0)&gt;0,"Annual",IFERROR(FIND("病假",H2119,1),0)&gt;0,"Sick",IFERROR(FIND("sick",H2119,1),0)&gt;0,"Sick",IFERROR(FIND("Leave",H2119,1),0)&gt;0,"Unpaid",IFERROR(FIND("unpaid",H2119,1),0)&gt;0,"Unpaid",IFERROR(FIND("welfare",H2119,1),0)&gt;0,"Welfare",1=1,H2119)</f>
        <v>0</v>
      </c>
    </row>
    <row r="2120" spans="11:13">
      <c r="K2120" s="17" cm="1">
        <f t="array" ref="K2120">_xlfn.IFS(IFERROR(FIND("差",H2120,1),0)&gt;0,"Trip",IFERROR(FIND("trip",H2120,1),0)&gt;0,"Trip",IFERROR(FIND("假",H2120,1),0)&gt;0,"Leave",IFERROR(FIND("leave",H2120,1),0)&gt;0,"Leave",IFERROR(FIND("补单",H2120,1),0)&gt;0,"Supp",IFERROR(FIND("Replenishment",H2120,1),0)&gt;0,"Supp",1=1,H2120)</f>
        <v>0</v>
      </c>
      <c r="L2120" s="17">
        <f t="shared" si="33"/>
        <v>0</v>
      </c>
      <c r="M2120" s="17" cm="1">
        <f t="array" ref="M2120">_xlfn.IFS(IFERROR(FIND("事假",H2120,1),0)&gt;0,"Unpaid",IFERROR(FIND("年休假",H2120,1),0)&gt;0,"Annual",IFERROR(FIND("产",H2120,1),0)&gt;0,"Welfare",IFERROR(FIND("婚",H2120,1),0)&gt;0,"Welfare",IFERROR(FIND("育",H2120,1),0)&gt;0,"Welfare",IFERROR(FIND("丧",H2120,1),0)&gt;0,"Welfare",IFERROR(FIND("Annual",H2120,1),0)&gt;0,"Annual",IFERROR(FIND("annual",H2120,1),0)&gt;0,"Annual",IFERROR(FIND("病假",H2120,1),0)&gt;0,"Sick",IFERROR(FIND("sick",H2120,1),0)&gt;0,"Sick",IFERROR(FIND("Leave",H2120,1),0)&gt;0,"Unpaid",IFERROR(FIND("unpaid",H2120,1),0)&gt;0,"Unpaid",IFERROR(FIND("welfare",H2120,1),0)&gt;0,"Welfare",1=1,H2120)</f>
        <v>0</v>
      </c>
    </row>
    <row r="2121" spans="11:13">
      <c r="K2121" s="17" cm="1">
        <f t="array" ref="K2121">_xlfn.IFS(IFERROR(FIND("差",H2121,1),0)&gt;0,"Trip",IFERROR(FIND("trip",H2121,1),0)&gt;0,"Trip",IFERROR(FIND("假",H2121,1),0)&gt;0,"Leave",IFERROR(FIND("leave",H2121,1),0)&gt;0,"Leave",IFERROR(FIND("补单",H2121,1),0)&gt;0,"Supp",IFERROR(FIND("Replenishment",H2121,1),0)&gt;0,"Supp",1=1,H2121)</f>
        <v>0</v>
      </c>
      <c r="L2121" s="17">
        <f t="shared" si="33"/>
        <v>0</v>
      </c>
      <c r="M2121" s="17" cm="1">
        <f t="array" ref="M2121">_xlfn.IFS(IFERROR(FIND("事假",H2121,1),0)&gt;0,"Unpaid",IFERROR(FIND("年休假",H2121,1),0)&gt;0,"Annual",IFERROR(FIND("产",H2121,1),0)&gt;0,"Welfare",IFERROR(FIND("婚",H2121,1),0)&gt;0,"Welfare",IFERROR(FIND("育",H2121,1),0)&gt;0,"Welfare",IFERROR(FIND("丧",H2121,1),0)&gt;0,"Welfare",IFERROR(FIND("Annual",H2121,1),0)&gt;0,"Annual",IFERROR(FIND("annual",H2121,1),0)&gt;0,"Annual",IFERROR(FIND("病假",H2121,1),0)&gt;0,"Sick",IFERROR(FIND("sick",H2121,1),0)&gt;0,"Sick",IFERROR(FIND("Leave",H2121,1),0)&gt;0,"Unpaid",IFERROR(FIND("unpaid",H2121,1),0)&gt;0,"Unpaid",IFERROR(FIND("welfare",H2121,1),0)&gt;0,"Welfare",1=1,H2121)</f>
        <v>0</v>
      </c>
    </row>
    <row r="2122" spans="11:13">
      <c r="K2122" s="17" cm="1">
        <f t="array" ref="K2122">_xlfn.IFS(IFERROR(FIND("差",H2122,1),0)&gt;0,"Trip",IFERROR(FIND("trip",H2122,1),0)&gt;0,"Trip",IFERROR(FIND("假",H2122,1),0)&gt;0,"Leave",IFERROR(FIND("leave",H2122,1),0)&gt;0,"Leave",IFERROR(FIND("补单",H2122,1),0)&gt;0,"Supp",IFERROR(FIND("Replenishment",H2122,1),0)&gt;0,"Supp",1=1,H2122)</f>
        <v>0</v>
      </c>
      <c r="L2122" s="17">
        <f t="shared" si="33"/>
        <v>0</v>
      </c>
      <c r="M2122" s="17" cm="1">
        <f t="array" ref="M2122">_xlfn.IFS(IFERROR(FIND("事假",H2122,1),0)&gt;0,"Unpaid",IFERROR(FIND("年休假",H2122,1),0)&gt;0,"Annual",IFERROR(FIND("产",H2122,1),0)&gt;0,"Welfare",IFERROR(FIND("婚",H2122,1),0)&gt;0,"Welfare",IFERROR(FIND("育",H2122,1),0)&gt;0,"Welfare",IFERROR(FIND("丧",H2122,1),0)&gt;0,"Welfare",IFERROR(FIND("Annual",H2122,1),0)&gt;0,"Annual",IFERROR(FIND("annual",H2122,1),0)&gt;0,"Annual",IFERROR(FIND("病假",H2122,1),0)&gt;0,"Sick",IFERROR(FIND("sick",H2122,1),0)&gt;0,"Sick",IFERROR(FIND("Leave",H2122,1),0)&gt;0,"Unpaid",IFERROR(FIND("unpaid",H2122,1),0)&gt;0,"Unpaid",IFERROR(FIND("welfare",H2122,1),0)&gt;0,"Welfare",1=1,H2122)</f>
        <v>0</v>
      </c>
    </row>
    <row r="2123" spans="11:13">
      <c r="K2123" s="17" cm="1">
        <f t="array" ref="K2123">_xlfn.IFS(IFERROR(FIND("差",H2123,1),0)&gt;0,"Trip",IFERROR(FIND("trip",H2123,1),0)&gt;0,"Trip",IFERROR(FIND("假",H2123,1),0)&gt;0,"Leave",IFERROR(FIND("leave",H2123,1),0)&gt;0,"Leave",IFERROR(FIND("补单",H2123,1),0)&gt;0,"Supp",IFERROR(FIND("Replenishment",H2123,1),0)&gt;0,"Supp",1=1,H2123)</f>
        <v>0</v>
      </c>
      <c r="L2123" s="17">
        <f t="shared" si="33"/>
        <v>0</v>
      </c>
      <c r="M2123" s="17" cm="1">
        <f t="array" ref="M2123">_xlfn.IFS(IFERROR(FIND("事假",H2123,1),0)&gt;0,"Unpaid",IFERROR(FIND("年休假",H2123,1),0)&gt;0,"Annual",IFERROR(FIND("产",H2123,1),0)&gt;0,"Welfare",IFERROR(FIND("婚",H2123,1),0)&gt;0,"Welfare",IFERROR(FIND("育",H2123,1),0)&gt;0,"Welfare",IFERROR(FIND("丧",H2123,1),0)&gt;0,"Welfare",IFERROR(FIND("Annual",H2123,1),0)&gt;0,"Annual",IFERROR(FIND("annual",H2123,1),0)&gt;0,"Annual",IFERROR(FIND("病假",H2123,1),0)&gt;0,"Sick",IFERROR(FIND("sick",H2123,1),0)&gt;0,"Sick",IFERROR(FIND("Leave",H2123,1),0)&gt;0,"Unpaid",IFERROR(FIND("unpaid",H2123,1),0)&gt;0,"Unpaid",IFERROR(FIND("welfare",H2123,1),0)&gt;0,"Welfare",1=1,H2123)</f>
        <v>0</v>
      </c>
    </row>
    <row r="2124" spans="11:13">
      <c r="K2124" s="17" cm="1">
        <f t="array" ref="K2124">_xlfn.IFS(IFERROR(FIND("差",H2124,1),0)&gt;0,"Trip",IFERROR(FIND("trip",H2124,1),0)&gt;0,"Trip",IFERROR(FIND("假",H2124,1),0)&gt;0,"Leave",IFERROR(FIND("leave",H2124,1),0)&gt;0,"Leave",IFERROR(FIND("补单",H2124,1),0)&gt;0,"Supp",IFERROR(FIND("Replenishment",H2124,1),0)&gt;0,"Supp",1=1,H2124)</f>
        <v>0</v>
      </c>
      <c r="L2124" s="17">
        <f t="shared" si="33"/>
        <v>0</v>
      </c>
      <c r="M2124" s="17" cm="1">
        <f t="array" ref="M2124">_xlfn.IFS(IFERROR(FIND("事假",H2124,1),0)&gt;0,"Unpaid",IFERROR(FIND("年休假",H2124,1),0)&gt;0,"Annual",IFERROR(FIND("产",H2124,1),0)&gt;0,"Welfare",IFERROR(FIND("婚",H2124,1),0)&gt;0,"Welfare",IFERROR(FIND("育",H2124,1),0)&gt;0,"Welfare",IFERROR(FIND("丧",H2124,1),0)&gt;0,"Welfare",IFERROR(FIND("Annual",H2124,1),0)&gt;0,"Annual",IFERROR(FIND("annual",H2124,1),0)&gt;0,"Annual",IFERROR(FIND("病假",H2124,1),0)&gt;0,"Sick",IFERROR(FIND("sick",H2124,1),0)&gt;0,"Sick",IFERROR(FIND("Leave",H2124,1),0)&gt;0,"Unpaid",IFERROR(FIND("unpaid",H2124,1),0)&gt;0,"Unpaid",IFERROR(FIND("welfare",H2124,1),0)&gt;0,"Welfare",1=1,H2124)</f>
        <v>0</v>
      </c>
    </row>
    <row r="2125" spans="11:13">
      <c r="K2125" s="17" cm="1">
        <f t="array" ref="K2125">_xlfn.IFS(IFERROR(FIND("差",H2125,1),0)&gt;0,"Trip",IFERROR(FIND("trip",H2125,1),0)&gt;0,"Trip",IFERROR(FIND("假",H2125,1),0)&gt;0,"Leave",IFERROR(FIND("leave",H2125,1),0)&gt;0,"Leave",IFERROR(FIND("补单",H2125,1),0)&gt;0,"Supp",IFERROR(FIND("Replenishment",H2125,1),0)&gt;0,"Supp",1=1,H2125)</f>
        <v>0</v>
      </c>
      <c r="L2125" s="17">
        <f t="shared" si="33"/>
        <v>0</v>
      </c>
      <c r="M2125" s="17" cm="1">
        <f t="array" ref="M2125">_xlfn.IFS(IFERROR(FIND("事假",H2125,1),0)&gt;0,"Unpaid",IFERROR(FIND("年休假",H2125,1),0)&gt;0,"Annual",IFERROR(FIND("产",H2125,1),0)&gt;0,"Welfare",IFERROR(FIND("婚",H2125,1),0)&gt;0,"Welfare",IFERROR(FIND("育",H2125,1),0)&gt;0,"Welfare",IFERROR(FIND("丧",H2125,1),0)&gt;0,"Welfare",IFERROR(FIND("Annual",H2125,1),0)&gt;0,"Annual",IFERROR(FIND("annual",H2125,1),0)&gt;0,"Annual",IFERROR(FIND("病假",H2125,1),0)&gt;0,"Sick",IFERROR(FIND("sick",H2125,1),0)&gt;0,"Sick",IFERROR(FIND("Leave",H2125,1),0)&gt;0,"Unpaid",IFERROR(FIND("unpaid",H2125,1),0)&gt;0,"Unpaid",IFERROR(FIND("welfare",H2125,1),0)&gt;0,"Welfare",1=1,H2125)</f>
        <v>0</v>
      </c>
    </row>
    <row r="2126" spans="11:13">
      <c r="K2126" s="17" cm="1">
        <f t="array" ref="K2126">_xlfn.IFS(IFERROR(FIND("差",H2126,1),0)&gt;0,"Trip",IFERROR(FIND("trip",H2126,1),0)&gt;0,"Trip",IFERROR(FIND("假",H2126,1),0)&gt;0,"Leave",IFERROR(FIND("leave",H2126,1),0)&gt;0,"Leave",IFERROR(FIND("补单",H2126,1),0)&gt;0,"Supp",IFERROR(FIND("Replenishment",H2126,1),0)&gt;0,"Supp",1=1,H2126)</f>
        <v>0</v>
      </c>
      <c r="L2126" s="17">
        <f t="shared" si="33"/>
        <v>0</v>
      </c>
      <c r="M2126" s="17" cm="1">
        <f t="array" ref="M2126">_xlfn.IFS(IFERROR(FIND("事假",H2126,1),0)&gt;0,"Unpaid",IFERROR(FIND("年休假",H2126,1),0)&gt;0,"Annual",IFERROR(FIND("产",H2126,1),0)&gt;0,"Welfare",IFERROR(FIND("婚",H2126,1),0)&gt;0,"Welfare",IFERROR(FIND("育",H2126,1),0)&gt;0,"Welfare",IFERROR(FIND("丧",H2126,1),0)&gt;0,"Welfare",IFERROR(FIND("Annual",H2126,1),0)&gt;0,"Annual",IFERROR(FIND("annual",H2126,1),0)&gt;0,"Annual",IFERROR(FIND("病假",H2126,1),0)&gt;0,"Sick",IFERROR(FIND("sick",H2126,1),0)&gt;0,"Sick",IFERROR(FIND("Leave",H2126,1),0)&gt;0,"Unpaid",IFERROR(FIND("unpaid",H2126,1),0)&gt;0,"Unpaid",IFERROR(FIND("welfare",H2126,1),0)&gt;0,"Welfare",1=1,H2126)</f>
        <v>0</v>
      </c>
    </row>
    <row r="2127" spans="11:13">
      <c r="K2127" s="17" cm="1">
        <f t="array" ref="K2127">_xlfn.IFS(IFERROR(FIND("差",H2127,1),0)&gt;0,"Trip",IFERROR(FIND("trip",H2127,1),0)&gt;0,"Trip",IFERROR(FIND("假",H2127,1),0)&gt;0,"Leave",IFERROR(FIND("leave",H2127,1),0)&gt;0,"Leave",IFERROR(FIND("补单",H2127,1),0)&gt;0,"Supp",IFERROR(FIND("Replenishment",H2127,1),0)&gt;0,"Supp",1=1,H2127)</f>
        <v>0</v>
      </c>
      <c r="L2127" s="17">
        <f t="shared" si="33"/>
        <v>0</v>
      </c>
      <c r="M2127" s="17" cm="1">
        <f t="array" ref="M2127">_xlfn.IFS(IFERROR(FIND("事假",H2127,1),0)&gt;0,"Unpaid",IFERROR(FIND("年休假",H2127,1),0)&gt;0,"Annual",IFERROR(FIND("产",H2127,1),0)&gt;0,"Welfare",IFERROR(FIND("婚",H2127,1),0)&gt;0,"Welfare",IFERROR(FIND("育",H2127,1),0)&gt;0,"Welfare",IFERROR(FIND("丧",H2127,1),0)&gt;0,"Welfare",IFERROR(FIND("Annual",H2127,1),0)&gt;0,"Annual",IFERROR(FIND("annual",H2127,1),0)&gt;0,"Annual",IFERROR(FIND("病假",H2127,1),0)&gt;0,"Sick",IFERROR(FIND("sick",H2127,1),0)&gt;0,"Sick",IFERROR(FIND("Leave",H2127,1),0)&gt;0,"Unpaid",IFERROR(FIND("unpaid",H2127,1),0)&gt;0,"Unpaid",IFERROR(FIND("welfare",H2127,1),0)&gt;0,"Welfare",1=1,H2127)</f>
        <v>0</v>
      </c>
    </row>
    <row r="2128" spans="11:13">
      <c r="K2128" s="17" cm="1">
        <f t="array" ref="K2128">_xlfn.IFS(IFERROR(FIND("差",H2128,1),0)&gt;0,"Trip",IFERROR(FIND("trip",H2128,1),0)&gt;0,"Trip",IFERROR(FIND("假",H2128,1),0)&gt;0,"Leave",IFERROR(FIND("leave",H2128,1),0)&gt;0,"Leave",IFERROR(FIND("补单",H2128,1),0)&gt;0,"Supp",IFERROR(FIND("Replenishment",H2128,1),0)&gt;0,"Supp",1=1,H2128)</f>
        <v>0</v>
      </c>
      <c r="L2128" s="17">
        <f t="shared" si="33"/>
        <v>0</v>
      </c>
      <c r="M2128" s="17" cm="1">
        <f t="array" ref="M2128">_xlfn.IFS(IFERROR(FIND("事假",H2128,1),0)&gt;0,"Unpaid",IFERROR(FIND("年休假",H2128,1),0)&gt;0,"Annual",IFERROR(FIND("产",H2128,1),0)&gt;0,"Welfare",IFERROR(FIND("婚",H2128,1),0)&gt;0,"Welfare",IFERROR(FIND("育",H2128,1),0)&gt;0,"Welfare",IFERROR(FIND("丧",H2128,1),0)&gt;0,"Welfare",IFERROR(FIND("Annual",H2128,1),0)&gt;0,"Annual",IFERROR(FIND("annual",H2128,1),0)&gt;0,"Annual",IFERROR(FIND("病假",H2128,1),0)&gt;0,"Sick",IFERROR(FIND("sick",H2128,1),0)&gt;0,"Sick",IFERROR(FIND("Leave",H2128,1),0)&gt;0,"Unpaid",IFERROR(FIND("unpaid",H2128,1),0)&gt;0,"Unpaid",IFERROR(FIND("welfare",H2128,1),0)&gt;0,"Welfare",1=1,H2128)</f>
        <v>0</v>
      </c>
    </row>
    <row r="2129" spans="11:13">
      <c r="K2129" s="17" cm="1">
        <f t="array" ref="K2129">_xlfn.IFS(IFERROR(FIND("差",H2129,1),0)&gt;0,"Trip",IFERROR(FIND("trip",H2129,1),0)&gt;0,"Trip",IFERROR(FIND("假",H2129,1),0)&gt;0,"Leave",IFERROR(FIND("leave",H2129,1),0)&gt;0,"Leave",IFERROR(FIND("补单",H2129,1),0)&gt;0,"Supp",IFERROR(FIND("Replenishment",H2129,1),0)&gt;0,"Supp",1=1,H2129)</f>
        <v>0</v>
      </c>
      <c r="L2129" s="17">
        <f t="shared" si="33"/>
        <v>0</v>
      </c>
      <c r="M2129" s="17" cm="1">
        <f t="array" ref="M2129">_xlfn.IFS(IFERROR(FIND("事假",H2129,1),0)&gt;0,"Unpaid",IFERROR(FIND("年休假",H2129,1),0)&gt;0,"Annual",IFERROR(FIND("产",H2129,1),0)&gt;0,"Welfare",IFERROR(FIND("婚",H2129,1),0)&gt;0,"Welfare",IFERROR(FIND("育",H2129,1),0)&gt;0,"Welfare",IFERROR(FIND("丧",H2129,1),0)&gt;0,"Welfare",IFERROR(FIND("Annual",H2129,1),0)&gt;0,"Annual",IFERROR(FIND("annual",H2129,1),0)&gt;0,"Annual",IFERROR(FIND("病假",H2129,1),0)&gt;0,"Sick",IFERROR(FIND("sick",H2129,1),0)&gt;0,"Sick",IFERROR(FIND("Leave",H2129,1),0)&gt;0,"Unpaid",IFERROR(FIND("unpaid",H2129,1),0)&gt;0,"Unpaid",IFERROR(FIND("welfare",H2129,1),0)&gt;0,"Welfare",1=1,H2129)</f>
        <v>0</v>
      </c>
    </row>
    <row r="2130" spans="11:13">
      <c r="K2130" s="17" cm="1">
        <f t="array" ref="K2130">_xlfn.IFS(IFERROR(FIND("差",H2130,1),0)&gt;0,"Trip",IFERROR(FIND("trip",H2130,1),0)&gt;0,"Trip",IFERROR(FIND("假",H2130,1),0)&gt;0,"Leave",IFERROR(FIND("leave",H2130,1),0)&gt;0,"Leave",IFERROR(FIND("补单",H2130,1),0)&gt;0,"Supp",IFERROR(FIND("Replenishment",H2130,1),0)&gt;0,"Supp",1=1,H2130)</f>
        <v>0</v>
      </c>
      <c r="L2130" s="17">
        <f t="shared" si="33"/>
        <v>0</v>
      </c>
      <c r="M2130" s="17" cm="1">
        <f t="array" ref="M2130">_xlfn.IFS(IFERROR(FIND("事假",H2130,1),0)&gt;0,"Unpaid",IFERROR(FIND("年休假",H2130,1),0)&gt;0,"Annual",IFERROR(FIND("产",H2130,1),0)&gt;0,"Welfare",IFERROR(FIND("婚",H2130,1),0)&gt;0,"Welfare",IFERROR(FIND("育",H2130,1),0)&gt;0,"Welfare",IFERROR(FIND("丧",H2130,1),0)&gt;0,"Welfare",IFERROR(FIND("Annual",H2130,1),0)&gt;0,"Annual",IFERROR(FIND("annual",H2130,1),0)&gt;0,"Annual",IFERROR(FIND("病假",H2130,1),0)&gt;0,"Sick",IFERROR(FIND("sick",H2130,1),0)&gt;0,"Sick",IFERROR(FIND("Leave",H2130,1),0)&gt;0,"Unpaid",IFERROR(FIND("unpaid",H2130,1),0)&gt;0,"Unpaid",IFERROR(FIND("welfare",H2130,1),0)&gt;0,"Welfare",1=1,H2130)</f>
        <v>0</v>
      </c>
    </row>
    <row r="2131" spans="11:13">
      <c r="K2131" s="17" cm="1">
        <f t="array" ref="K2131">_xlfn.IFS(IFERROR(FIND("差",H2131,1),0)&gt;0,"Trip",IFERROR(FIND("trip",H2131,1),0)&gt;0,"Trip",IFERROR(FIND("假",H2131,1),0)&gt;0,"Leave",IFERROR(FIND("leave",H2131,1),0)&gt;0,"Leave",IFERROR(FIND("补单",H2131,1),0)&gt;0,"Supp",IFERROR(FIND("Replenishment",H2131,1),0)&gt;0,"Supp",1=1,H2131)</f>
        <v>0</v>
      </c>
      <c r="L2131" s="17">
        <f t="shared" si="33"/>
        <v>0</v>
      </c>
      <c r="M2131" s="17" cm="1">
        <f t="array" ref="M2131">_xlfn.IFS(IFERROR(FIND("事假",H2131,1),0)&gt;0,"Unpaid",IFERROR(FIND("年休假",H2131,1),0)&gt;0,"Annual",IFERROR(FIND("产",H2131,1),0)&gt;0,"Welfare",IFERROR(FIND("婚",H2131,1),0)&gt;0,"Welfare",IFERROR(FIND("育",H2131,1),0)&gt;0,"Welfare",IFERROR(FIND("丧",H2131,1),0)&gt;0,"Welfare",IFERROR(FIND("Annual",H2131,1),0)&gt;0,"Annual",IFERROR(FIND("annual",H2131,1),0)&gt;0,"Annual",IFERROR(FIND("病假",H2131,1),0)&gt;0,"Sick",IFERROR(FIND("sick",H2131,1),0)&gt;0,"Sick",IFERROR(FIND("Leave",H2131,1),0)&gt;0,"Unpaid",IFERROR(FIND("unpaid",H2131,1),0)&gt;0,"Unpaid",IFERROR(FIND("welfare",H2131,1),0)&gt;0,"Welfare",1=1,H2131)</f>
        <v>0</v>
      </c>
    </row>
    <row r="2132" spans="11:13">
      <c r="K2132" s="17" cm="1">
        <f t="array" ref="K2132">_xlfn.IFS(IFERROR(FIND("差",H2132,1),0)&gt;0,"Trip",IFERROR(FIND("trip",H2132,1),0)&gt;0,"Trip",IFERROR(FIND("假",H2132,1),0)&gt;0,"Leave",IFERROR(FIND("leave",H2132,1),0)&gt;0,"Leave",IFERROR(FIND("补单",H2132,1),0)&gt;0,"Supp",IFERROR(FIND("Replenishment",H2132,1),0)&gt;0,"Supp",1=1,H2132)</f>
        <v>0</v>
      </c>
      <c r="L2132" s="17">
        <f t="shared" si="33"/>
        <v>0</v>
      </c>
      <c r="M2132" s="17" cm="1">
        <f t="array" ref="M2132">_xlfn.IFS(IFERROR(FIND("事假",H2132,1),0)&gt;0,"Unpaid",IFERROR(FIND("年休假",H2132,1),0)&gt;0,"Annual",IFERROR(FIND("产",H2132,1),0)&gt;0,"Welfare",IFERROR(FIND("婚",H2132,1),0)&gt;0,"Welfare",IFERROR(FIND("育",H2132,1),0)&gt;0,"Welfare",IFERROR(FIND("丧",H2132,1),0)&gt;0,"Welfare",IFERROR(FIND("Annual",H2132,1),0)&gt;0,"Annual",IFERROR(FIND("annual",H2132,1),0)&gt;0,"Annual",IFERROR(FIND("病假",H2132,1),0)&gt;0,"Sick",IFERROR(FIND("sick",H2132,1),0)&gt;0,"Sick",IFERROR(FIND("Leave",H2132,1),0)&gt;0,"Unpaid",IFERROR(FIND("unpaid",H2132,1),0)&gt;0,"Unpaid",IFERROR(FIND("welfare",H2132,1),0)&gt;0,"Welfare",1=1,H2132)</f>
        <v>0</v>
      </c>
    </row>
    <row r="2133" spans="11:13">
      <c r="K2133" s="17" cm="1">
        <f t="array" ref="K2133">_xlfn.IFS(IFERROR(FIND("差",H2133,1),0)&gt;0,"Trip",IFERROR(FIND("trip",H2133,1),0)&gt;0,"Trip",IFERROR(FIND("假",H2133,1),0)&gt;0,"Leave",IFERROR(FIND("leave",H2133,1),0)&gt;0,"Leave",IFERROR(FIND("补单",H2133,1),0)&gt;0,"Supp",IFERROR(FIND("Replenishment",H2133,1),0)&gt;0,"Supp",1=1,H2133)</f>
        <v>0</v>
      </c>
      <c r="L2133" s="17">
        <f t="shared" si="33"/>
        <v>0</v>
      </c>
      <c r="M2133" s="17" cm="1">
        <f t="array" ref="M2133">_xlfn.IFS(IFERROR(FIND("事假",H2133,1),0)&gt;0,"Unpaid",IFERROR(FIND("年休假",H2133,1),0)&gt;0,"Annual",IFERROR(FIND("产",H2133,1),0)&gt;0,"Welfare",IFERROR(FIND("婚",H2133,1),0)&gt;0,"Welfare",IFERROR(FIND("育",H2133,1),0)&gt;0,"Welfare",IFERROR(FIND("丧",H2133,1),0)&gt;0,"Welfare",IFERROR(FIND("Annual",H2133,1),0)&gt;0,"Annual",IFERROR(FIND("annual",H2133,1),0)&gt;0,"Annual",IFERROR(FIND("病假",H2133,1),0)&gt;0,"Sick",IFERROR(FIND("sick",H2133,1),0)&gt;0,"Sick",IFERROR(FIND("Leave",H2133,1),0)&gt;0,"Unpaid",IFERROR(FIND("unpaid",H2133,1),0)&gt;0,"Unpaid",IFERROR(FIND("welfare",H2133,1),0)&gt;0,"Welfare",1=1,H2133)</f>
        <v>0</v>
      </c>
    </row>
    <row r="2134" spans="11:13">
      <c r="K2134" s="17" cm="1">
        <f t="array" ref="K2134">_xlfn.IFS(IFERROR(FIND("差",H2134,1),0)&gt;0,"Trip",IFERROR(FIND("trip",H2134,1),0)&gt;0,"Trip",IFERROR(FIND("假",H2134,1),0)&gt;0,"Leave",IFERROR(FIND("leave",H2134,1),0)&gt;0,"Leave",IFERROR(FIND("补单",H2134,1),0)&gt;0,"Supp",IFERROR(FIND("Replenishment",H2134,1),0)&gt;0,"Supp",1=1,H2134)</f>
        <v>0</v>
      </c>
      <c r="L2134" s="17">
        <f t="shared" si="33"/>
        <v>0</v>
      </c>
      <c r="M2134" s="17" cm="1">
        <f t="array" ref="M2134">_xlfn.IFS(IFERROR(FIND("事假",H2134,1),0)&gt;0,"Unpaid",IFERROR(FIND("年休假",H2134,1),0)&gt;0,"Annual",IFERROR(FIND("产",H2134,1),0)&gt;0,"Welfare",IFERROR(FIND("婚",H2134,1),0)&gt;0,"Welfare",IFERROR(FIND("育",H2134,1),0)&gt;0,"Welfare",IFERROR(FIND("丧",H2134,1),0)&gt;0,"Welfare",IFERROR(FIND("Annual",H2134,1),0)&gt;0,"Annual",IFERROR(FIND("annual",H2134,1),0)&gt;0,"Annual",IFERROR(FIND("病假",H2134,1),0)&gt;0,"Sick",IFERROR(FIND("sick",H2134,1),0)&gt;0,"Sick",IFERROR(FIND("Leave",H2134,1),0)&gt;0,"Unpaid",IFERROR(FIND("unpaid",H2134,1),0)&gt;0,"Unpaid",IFERROR(FIND("welfare",H2134,1),0)&gt;0,"Welfare",1=1,H2134)</f>
        <v>0</v>
      </c>
    </row>
    <row r="2135" spans="11:13">
      <c r="K2135" s="17" cm="1">
        <f t="array" ref="K2135">_xlfn.IFS(IFERROR(FIND("差",H2135,1),0)&gt;0,"Trip",IFERROR(FIND("trip",H2135,1),0)&gt;0,"Trip",IFERROR(FIND("假",H2135,1),0)&gt;0,"Leave",IFERROR(FIND("leave",H2135,1),0)&gt;0,"Leave",IFERROR(FIND("补单",H2135,1),0)&gt;0,"Supp",IFERROR(FIND("Replenishment",H2135,1),0)&gt;0,"Supp",1=1,H2135)</f>
        <v>0</v>
      </c>
      <c r="L2135" s="17">
        <f t="shared" si="33"/>
        <v>0</v>
      </c>
      <c r="M2135" s="17" cm="1">
        <f t="array" ref="M2135">_xlfn.IFS(IFERROR(FIND("事假",H2135,1),0)&gt;0,"Unpaid",IFERROR(FIND("年休假",H2135,1),0)&gt;0,"Annual",IFERROR(FIND("产",H2135,1),0)&gt;0,"Welfare",IFERROR(FIND("婚",H2135,1),0)&gt;0,"Welfare",IFERROR(FIND("育",H2135,1),0)&gt;0,"Welfare",IFERROR(FIND("丧",H2135,1),0)&gt;0,"Welfare",IFERROR(FIND("Annual",H2135,1),0)&gt;0,"Annual",IFERROR(FIND("annual",H2135,1),0)&gt;0,"Annual",IFERROR(FIND("病假",H2135,1),0)&gt;0,"Sick",IFERROR(FIND("sick",H2135,1),0)&gt;0,"Sick",IFERROR(FIND("Leave",H2135,1),0)&gt;0,"Unpaid",IFERROR(FIND("unpaid",H2135,1),0)&gt;0,"Unpaid",IFERROR(FIND("welfare",H2135,1),0)&gt;0,"Welfare",1=1,H2135)</f>
        <v>0</v>
      </c>
    </row>
    <row r="2136" spans="11:13">
      <c r="K2136" s="17" cm="1">
        <f t="array" ref="K2136">_xlfn.IFS(IFERROR(FIND("差",H2136,1),0)&gt;0,"Trip",IFERROR(FIND("trip",H2136,1),0)&gt;0,"Trip",IFERROR(FIND("假",H2136,1),0)&gt;0,"Leave",IFERROR(FIND("leave",H2136,1),0)&gt;0,"Leave",IFERROR(FIND("补单",H2136,1),0)&gt;0,"Supp",IFERROR(FIND("Replenishment",H2136,1),0)&gt;0,"Supp",1=1,H2136)</f>
        <v>0</v>
      </c>
      <c r="L2136" s="17">
        <f t="shared" si="33"/>
        <v>0</v>
      </c>
      <c r="M2136" s="17" cm="1">
        <f t="array" ref="M2136">_xlfn.IFS(IFERROR(FIND("事假",H2136,1),0)&gt;0,"Unpaid",IFERROR(FIND("年休假",H2136,1),0)&gt;0,"Annual",IFERROR(FIND("产",H2136,1),0)&gt;0,"Welfare",IFERROR(FIND("婚",H2136,1),0)&gt;0,"Welfare",IFERROR(FIND("育",H2136,1),0)&gt;0,"Welfare",IFERROR(FIND("丧",H2136,1),0)&gt;0,"Welfare",IFERROR(FIND("Annual",H2136,1),0)&gt;0,"Annual",IFERROR(FIND("annual",H2136,1),0)&gt;0,"Annual",IFERROR(FIND("病假",H2136,1),0)&gt;0,"Sick",IFERROR(FIND("sick",H2136,1),0)&gt;0,"Sick",IFERROR(FIND("Leave",H2136,1),0)&gt;0,"Unpaid",IFERROR(FIND("unpaid",H2136,1),0)&gt;0,"Unpaid",IFERROR(FIND("welfare",H2136,1),0)&gt;0,"Welfare",1=1,H2136)</f>
        <v>0</v>
      </c>
    </row>
    <row r="2137" spans="11:13">
      <c r="K2137" s="17" cm="1">
        <f t="array" ref="K2137">_xlfn.IFS(IFERROR(FIND("差",H2137,1),0)&gt;0,"Trip",IFERROR(FIND("trip",H2137,1),0)&gt;0,"Trip",IFERROR(FIND("假",H2137,1),0)&gt;0,"Leave",IFERROR(FIND("leave",H2137,1),0)&gt;0,"Leave",IFERROR(FIND("补单",H2137,1),0)&gt;0,"Supp",IFERROR(FIND("Replenishment",H2137,1),0)&gt;0,"Supp",1=1,H2137)</f>
        <v>0</v>
      </c>
      <c r="L2137" s="17">
        <f t="shared" si="33"/>
        <v>0</v>
      </c>
      <c r="M2137" s="17" cm="1">
        <f t="array" ref="M2137">_xlfn.IFS(IFERROR(FIND("事假",H2137,1),0)&gt;0,"Unpaid",IFERROR(FIND("年休假",H2137,1),0)&gt;0,"Annual",IFERROR(FIND("产",H2137,1),0)&gt;0,"Welfare",IFERROR(FIND("婚",H2137,1),0)&gt;0,"Welfare",IFERROR(FIND("育",H2137,1),0)&gt;0,"Welfare",IFERROR(FIND("丧",H2137,1),0)&gt;0,"Welfare",IFERROR(FIND("Annual",H2137,1),0)&gt;0,"Annual",IFERROR(FIND("annual",H2137,1),0)&gt;0,"Annual",IFERROR(FIND("病假",H2137,1),0)&gt;0,"Sick",IFERROR(FIND("sick",H2137,1),0)&gt;0,"Sick",IFERROR(FIND("Leave",H2137,1),0)&gt;0,"Unpaid",IFERROR(FIND("unpaid",H2137,1),0)&gt;0,"Unpaid",IFERROR(FIND("welfare",H2137,1),0)&gt;0,"Welfare",1=1,H2137)</f>
        <v>0</v>
      </c>
    </row>
    <row r="2138" spans="11:13">
      <c r="K2138" s="17" cm="1">
        <f t="array" ref="K2138">_xlfn.IFS(IFERROR(FIND("差",H2138,1),0)&gt;0,"Trip",IFERROR(FIND("trip",H2138,1),0)&gt;0,"Trip",IFERROR(FIND("假",H2138,1),0)&gt;0,"Leave",IFERROR(FIND("leave",H2138,1),0)&gt;0,"Leave",IFERROR(FIND("补单",H2138,1),0)&gt;0,"Supp",IFERROR(FIND("Replenishment",H2138,1),0)&gt;0,"Supp",1=1,H2138)</f>
        <v>0</v>
      </c>
      <c r="L2138" s="17">
        <f t="shared" si="33"/>
        <v>0</v>
      </c>
      <c r="M2138" s="17" cm="1">
        <f t="array" ref="M2138">_xlfn.IFS(IFERROR(FIND("事假",H2138,1),0)&gt;0,"Unpaid",IFERROR(FIND("年休假",H2138,1),0)&gt;0,"Annual",IFERROR(FIND("产",H2138,1),0)&gt;0,"Welfare",IFERROR(FIND("婚",H2138,1),0)&gt;0,"Welfare",IFERROR(FIND("育",H2138,1),0)&gt;0,"Welfare",IFERROR(FIND("丧",H2138,1),0)&gt;0,"Welfare",IFERROR(FIND("Annual",H2138,1),0)&gt;0,"Annual",IFERROR(FIND("annual",H2138,1),0)&gt;0,"Annual",IFERROR(FIND("病假",H2138,1),0)&gt;0,"Sick",IFERROR(FIND("sick",H2138,1),0)&gt;0,"Sick",IFERROR(FIND("Leave",H2138,1),0)&gt;0,"Unpaid",IFERROR(FIND("unpaid",H2138,1),0)&gt;0,"Unpaid",IFERROR(FIND("welfare",H2138,1),0)&gt;0,"Welfare",1=1,H2138)</f>
        <v>0</v>
      </c>
    </row>
    <row r="2139" spans="11:13">
      <c r="K2139" s="17" cm="1">
        <f t="array" ref="K2139">_xlfn.IFS(IFERROR(FIND("差",H2139,1),0)&gt;0,"Trip",IFERROR(FIND("trip",H2139,1),0)&gt;0,"Trip",IFERROR(FIND("假",H2139,1),0)&gt;0,"Leave",IFERROR(FIND("leave",H2139,1),0)&gt;0,"Leave",IFERROR(FIND("补单",H2139,1),0)&gt;0,"Supp",IFERROR(FIND("Replenishment",H2139,1),0)&gt;0,"Supp",1=1,H2139)</f>
        <v>0</v>
      </c>
      <c r="L2139" s="17">
        <f t="shared" si="33"/>
        <v>0</v>
      </c>
      <c r="M2139" s="17" cm="1">
        <f t="array" ref="M2139">_xlfn.IFS(IFERROR(FIND("事假",H2139,1),0)&gt;0,"Unpaid",IFERROR(FIND("年休假",H2139,1),0)&gt;0,"Annual",IFERROR(FIND("产",H2139,1),0)&gt;0,"Welfare",IFERROR(FIND("婚",H2139,1),0)&gt;0,"Welfare",IFERROR(FIND("育",H2139,1),0)&gt;0,"Welfare",IFERROR(FIND("丧",H2139,1),0)&gt;0,"Welfare",IFERROR(FIND("Annual",H2139,1),0)&gt;0,"Annual",IFERROR(FIND("annual",H2139,1),0)&gt;0,"Annual",IFERROR(FIND("病假",H2139,1),0)&gt;0,"Sick",IFERROR(FIND("sick",H2139,1),0)&gt;0,"Sick",IFERROR(FIND("Leave",H2139,1),0)&gt;0,"Unpaid",IFERROR(FIND("unpaid",H2139,1),0)&gt;0,"Unpaid",IFERROR(FIND("welfare",H2139,1),0)&gt;0,"Welfare",1=1,H2139)</f>
        <v>0</v>
      </c>
    </row>
    <row r="2140" spans="11:13">
      <c r="K2140" s="17" cm="1">
        <f t="array" ref="K2140">_xlfn.IFS(IFERROR(FIND("差",H2140,1),0)&gt;0,"Trip",IFERROR(FIND("trip",H2140,1),0)&gt;0,"Trip",IFERROR(FIND("假",H2140,1),0)&gt;0,"Leave",IFERROR(FIND("leave",H2140,1),0)&gt;0,"Leave",IFERROR(FIND("补单",H2140,1),0)&gt;0,"Supp",IFERROR(FIND("Replenishment",H2140,1),0)&gt;0,"Supp",1=1,H2140)</f>
        <v>0</v>
      </c>
      <c r="L2140" s="17">
        <f t="shared" si="33"/>
        <v>0</v>
      </c>
      <c r="M2140" s="17" cm="1">
        <f t="array" ref="M2140">_xlfn.IFS(IFERROR(FIND("事假",H2140,1),0)&gt;0,"Unpaid",IFERROR(FIND("年休假",H2140,1),0)&gt;0,"Annual",IFERROR(FIND("产",H2140,1),0)&gt;0,"Welfare",IFERROR(FIND("婚",H2140,1),0)&gt;0,"Welfare",IFERROR(FIND("育",H2140,1),0)&gt;0,"Welfare",IFERROR(FIND("丧",H2140,1),0)&gt;0,"Welfare",IFERROR(FIND("Annual",H2140,1),0)&gt;0,"Annual",IFERROR(FIND("annual",H2140,1),0)&gt;0,"Annual",IFERROR(FIND("病假",H2140,1),0)&gt;0,"Sick",IFERROR(FIND("sick",H2140,1),0)&gt;0,"Sick",IFERROR(FIND("Leave",H2140,1),0)&gt;0,"Unpaid",IFERROR(FIND("unpaid",H2140,1),0)&gt;0,"Unpaid",IFERROR(FIND("welfare",H2140,1),0)&gt;0,"Welfare",1=1,H2140)</f>
        <v>0</v>
      </c>
    </row>
    <row r="2141" spans="11:13">
      <c r="K2141" s="17" cm="1">
        <f t="array" ref="K2141">_xlfn.IFS(IFERROR(FIND("差",H2141,1),0)&gt;0,"Trip",IFERROR(FIND("trip",H2141,1),0)&gt;0,"Trip",IFERROR(FIND("假",H2141,1),0)&gt;0,"Leave",IFERROR(FIND("leave",H2141,1),0)&gt;0,"Leave",IFERROR(FIND("补单",H2141,1),0)&gt;0,"Supp",IFERROR(FIND("Replenishment",H2141,1),0)&gt;0,"Supp",1=1,H2141)</f>
        <v>0</v>
      </c>
      <c r="L2141" s="17">
        <f t="shared" si="33"/>
        <v>0</v>
      </c>
      <c r="M2141" s="17" cm="1">
        <f t="array" ref="M2141">_xlfn.IFS(IFERROR(FIND("事假",H2141,1),0)&gt;0,"Unpaid",IFERROR(FIND("年休假",H2141,1),0)&gt;0,"Annual",IFERROR(FIND("产",H2141,1),0)&gt;0,"Welfare",IFERROR(FIND("婚",H2141,1),0)&gt;0,"Welfare",IFERROR(FIND("育",H2141,1),0)&gt;0,"Welfare",IFERROR(FIND("丧",H2141,1),0)&gt;0,"Welfare",IFERROR(FIND("Annual",H2141,1),0)&gt;0,"Annual",IFERROR(FIND("annual",H2141,1),0)&gt;0,"Annual",IFERROR(FIND("病假",H2141,1),0)&gt;0,"Sick",IFERROR(FIND("sick",H2141,1),0)&gt;0,"Sick",IFERROR(FIND("Leave",H2141,1),0)&gt;0,"Unpaid",IFERROR(FIND("unpaid",H2141,1),0)&gt;0,"Unpaid",IFERROR(FIND("welfare",H2141,1),0)&gt;0,"Welfare",1=1,H2141)</f>
        <v>0</v>
      </c>
    </row>
    <row r="2142" spans="11:13">
      <c r="K2142" s="17" cm="1">
        <f t="array" ref="K2142">_xlfn.IFS(IFERROR(FIND("差",H2142,1),0)&gt;0,"Trip",IFERROR(FIND("trip",H2142,1),0)&gt;0,"Trip",IFERROR(FIND("假",H2142,1),0)&gt;0,"Leave",IFERROR(FIND("leave",H2142,1),0)&gt;0,"Leave",IFERROR(FIND("补单",H2142,1),0)&gt;0,"Supp",IFERROR(FIND("Replenishment",H2142,1),0)&gt;0,"Supp",1=1,H2142)</f>
        <v>0</v>
      </c>
      <c r="L2142" s="17">
        <f t="shared" si="33"/>
        <v>0</v>
      </c>
      <c r="M2142" s="17" cm="1">
        <f t="array" ref="M2142">_xlfn.IFS(IFERROR(FIND("事假",H2142,1),0)&gt;0,"Unpaid",IFERROR(FIND("年休假",H2142,1),0)&gt;0,"Annual",IFERROR(FIND("产",H2142,1),0)&gt;0,"Welfare",IFERROR(FIND("婚",H2142,1),0)&gt;0,"Welfare",IFERROR(FIND("育",H2142,1),0)&gt;0,"Welfare",IFERROR(FIND("丧",H2142,1),0)&gt;0,"Welfare",IFERROR(FIND("Annual",H2142,1),0)&gt;0,"Annual",IFERROR(FIND("annual",H2142,1),0)&gt;0,"Annual",IFERROR(FIND("病假",H2142,1),0)&gt;0,"Sick",IFERROR(FIND("sick",H2142,1),0)&gt;0,"Sick",IFERROR(FIND("Leave",H2142,1),0)&gt;0,"Unpaid",IFERROR(FIND("unpaid",H2142,1),0)&gt;0,"Unpaid",IFERROR(FIND("welfare",H2142,1),0)&gt;0,"Welfare",1=1,H2142)</f>
        <v>0</v>
      </c>
    </row>
    <row r="2143" spans="11:13">
      <c r="K2143" s="17" cm="1">
        <f t="array" ref="K2143">_xlfn.IFS(IFERROR(FIND("差",H2143,1),0)&gt;0,"Trip",IFERROR(FIND("trip",H2143,1),0)&gt;0,"Trip",IFERROR(FIND("假",H2143,1),0)&gt;0,"Leave",IFERROR(FIND("leave",H2143,1),0)&gt;0,"Leave",IFERROR(FIND("补单",H2143,1),0)&gt;0,"Supp",IFERROR(FIND("Replenishment",H2143,1),0)&gt;0,"Supp",1=1,H2143)</f>
        <v>0</v>
      </c>
      <c r="L2143" s="17">
        <f t="shared" si="33"/>
        <v>0</v>
      </c>
      <c r="M2143" s="17" cm="1">
        <f t="array" ref="M2143">_xlfn.IFS(IFERROR(FIND("事假",H2143,1),0)&gt;0,"Unpaid",IFERROR(FIND("年休假",H2143,1),0)&gt;0,"Annual",IFERROR(FIND("产",H2143,1),0)&gt;0,"Welfare",IFERROR(FIND("婚",H2143,1),0)&gt;0,"Welfare",IFERROR(FIND("育",H2143,1),0)&gt;0,"Welfare",IFERROR(FIND("丧",H2143,1),0)&gt;0,"Welfare",IFERROR(FIND("Annual",H2143,1),0)&gt;0,"Annual",IFERROR(FIND("annual",H2143,1),0)&gt;0,"Annual",IFERROR(FIND("病假",H2143,1),0)&gt;0,"Sick",IFERROR(FIND("sick",H2143,1),0)&gt;0,"Sick",IFERROR(FIND("Leave",H2143,1),0)&gt;0,"Unpaid",IFERROR(FIND("unpaid",H2143,1),0)&gt;0,"Unpaid",IFERROR(FIND("welfare",H2143,1),0)&gt;0,"Welfare",1=1,H2143)</f>
        <v>0</v>
      </c>
    </row>
    <row r="2144" spans="11:13">
      <c r="K2144" s="17" cm="1">
        <f t="array" ref="K2144">_xlfn.IFS(IFERROR(FIND("差",H2144,1),0)&gt;0,"Trip",IFERROR(FIND("trip",H2144,1),0)&gt;0,"Trip",IFERROR(FIND("假",H2144,1),0)&gt;0,"Leave",IFERROR(FIND("leave",H2144,1),0)&gt;0,"Leave",IFERROR(FIND("补单",H2144,1),0)&gt;0,"Supp",IFERROR(FIND("Replenishment",H2144,1),0)&gt;0,"Supp",1=1,H2144)</f>
        <v>0</v>
      </c>
      <c r="L2144" s="17">
        <f t="shared" si="33"/>
        <v>0</v>
      </c>
      <c r="M2144" s="17" cm="1">
        <f t="array" ref="M2144">_xlfn.IFS(IFERROR(FIND("事假",H2144,1),0)&gt;0,"Unpaid",IFERROR(FIND("年休假",H2144,1),0)&gt;0,"Annual",IFERROR(FIND("产",H2144,1),0)&gt;0,"Welfare",IFERROR(FIND("婚",H2144,1),0)&gt;0,"Welfare",IFERROR(FIND("育",H2144,1),0)&gt;0,"Welfare",IFERROR(FIND("丧",H2144,1),0)&gt;0,"Welfare",IFERROR(FIND("Annual",H2144,1),0)&gt;0,"Annual",IFERROR(FIND("annual",H2144,1),0)&gt;0,"Annual",IFERROR(FIND("病假",H2144,1),0)&gt;0,"Sick",IFERROR(FIND("sick",H2144,1),0)&gt;0,"Sick",IFERROR(FIND("Leave",H2144,1),0)&gt;0,"Unpaid",IFERROR(FIND("unpaid",H2144,1),0)&gt;0,"Unpaid",IFERROR(FIND("welfare",H2144,1),0)&gt;0,"Welfare",1=1,H2144)</f>
        <v>0</v>
      </c>
    </row>
    <row r="2145" spans="11:13">
      <c r="K2145" s="17" cm="1">
        <f t="array" ref="K2145">_xlfn.IFS(IFERROR(FIND("差",H2145,1),0)&gt;0,"Trip",IFERROR(FIND("trip",H2145,1),0)&gt;0,"Trip",IFERROR(FIND("假",H2145,1),0)&gt;0,"Leave",IFERROR(FIND("leave",H2145,1),0)&gt;0,"Leave",IFERROR(FIND("补单",H2145,1),0)&gt;0,"Supp",IFERROR(FIND("Replenishment",H2145,1),0)&gt;0,"Supp",1=1,H2145)</f>
        <v>0</v>
      </c>
      <c r="L2145" s="17">
        <f t="shared" si="33"/>
        <v>0</v>
      </c>
      <c r="M2145" s="17" cm="1">
        <f t="array" ref="M2145">_xlfn.IFS(IFERROR(FIND("事假",H2145,1),0)&gt;0,"Unpaid",IFERROR(FIND("年休假",H2145,1),0)&gt;0,"Annual",IFERROR(FIND("产",H2145,1),0)&gt;0,"Welfare",IFERROR(FIND("婚",H2145,1),0)&gt;0,"Welfare",IFERROR(FIND("育",H2145,1),0)&gt;0,"Welfare",IFERROR(FIND("丧",H2145,1),0)&gt;0,"Welfare",IFERROR(FIND("Annual",H2145,1),0)&gt;0,"Annual",IFERROR(FIND("annual",H2145,1),0)&gt;0,"Annual",IFERROR(FIND("病假",H2145,1),0)&gt;0,"Sick",IFERROR(FIND("sick",H2145,1),0)&gt;0,"Sick",IFERROR(FIND("Leave",H2145,1),0)&gt;0,"Unpaid",IFERROR(FIND("unpaid",H2145,1),0)&gt;0,"Unpaid",IFERROR(FIND("welfare",H2145,1),0)&gt;0,"Welfare",1=1,H2145)</f>
        <v>0</v>
      </c>
    </row>
    <row r="2146" spans="11:13">
      <c r="K2146" s="17" cm="1">
        <f t="array" ref="K2146">_xlfn.IFS(IFERROR(FIND("差",H2146,1),0)&gt;0,"Trip",IFERROR(FIND("trip",H2146,1),0)&gt;0,"Trip",IFERROR(FIND("假",H2146,1),0)&gt;0,"Leave",IFERROR(FIND("leave",H2146,1),0)&gt;0,"Leave",IFERROR(FIND("补单",H2146,1),0)&gt;0,"Supp",IFERROR(FIND("Replenishment",H2146,1),0)&gt;0,"Supp",1=1,H2146)</f>
        <v>0</v>
      </c>
      <c r="L2146" s="17">
        <f t="shared" si="33"/>
        <v>0</v>
      </c>
      <c r="M2146" s="17" cm="1">
        <f t="array" ref="M2146">_xlfn.IFS(IFERROR(FIND("事假",H2146,1),0)&gt;0,"Unpaid",IFERROR(FIND("年休假",H2146,1),0)&gt;0,"Annual",IFERROR(FIND("产",H2146,1),0)&gt;0,"Welfare",IFERROR(FIND("婚",H2146,1),0)&gt;0,"Welfare",IFERROR(FIND("育",H2146,1),0)&gt;0,"Welfare",IFERROR(FIND("丧",H2146,1),0)&gt;0,"Welfare",IFERROR(FIND("Annual",H2146,1),0)&gt;0,"Annual",IFERROR(FIND("annual",H2146,1),0)&gt;0,"Annual",IFERROR(FIND("病假",H2146,1),0)&gt;0,"Sick",IFERROR(FIND("sick",H2146,1),0)&gt;0,"Sick",IFERROR(FIND("Leave",H2146,1),0)&gt;0,"Unpaid",IFERROR(FIND("unpaid",H2146,1),0)&gt;0,"Unpaid",IFERROR(FIND("welfare",H2146,1),0)&gt;0,"Welfare",1=1,H2146)</f>
        <v>0</v>
      </c>
    </row>
    <row r="2147" spans="11:13">
      <c r="K2147" s="17" cm="1">
        <f t="array" ref="K2147">_xlfn.IFS(IFERROR(FIND("差",H2147,1),0)&gt;0,"Trip",IFERROR(FIND("trip",H2147,1),0)&gt;0,"Trip",IFERROR(FIND("假",H2147,1),0)&gt;0,"Leave",IFERROR(FIND("leave",H2147,1),0)&gt;0,"Leave",IFERROR(FIND("补单",H2147,1),0)&gt;0,"Supp",IFERROR(FIND("Replenishment",H2147,1),0)&gt;0,"Supp",1=1,H2147)</f>
        <v>0</v>
      </c>
      <c r="L2147" s="17">
        <f t="shared" si="33"/>
        <v>0</v>
      </c>
      <c r="M2147" s="17" cm="1">
        <f t="array" ref="M2147">_xlfn.IFS(IFERROR(FIND("事假",H2147,1),0)&gt;0,"Unpaid",IFERROR(FIND("年休假",H2147,1),0)&gt;0,"Annual",IFERROR(FIND("产",H2147,1),0)&gt;0,"Welfare",IFERROR(FIND("婚",H2147,1),0)&gt;0,"Welfare",IFERROR(FIND("育",H2147,1),0)&gt;0,"Welfare",IFERROR(FIND("丧",H2147,1),0)&gt;0,"Welfare",IFERROR(FIND("Annual",H2147,1),0)&gt;0,"Annual",IFERROR(FIND("annual",H2147,1),0)&gt;0,"Annual",IFERROR(FIND("病假",H2147,1),0)&gt;0,"Sick",IFERROR(FIND("sick",H2147,1),0)&gt;0,"Sick",IFERROR(FIND("Leave",H2147,1),0)&gt;0,"Unpaid",IFERROR(FIND("unpaid",H2147,1),0)&gt;0,"Unpaid",IFERROR(FIND("welfare",H2147,1),0)&gt;0,"Welfare",1=1,H2147)</f>
        <v>0</v>
      </c>
    </row>
    <row r="2148" spans="11:13">
      <c r="K2148" s="17" cm="1">
        <f t="array" ref="K2148">_xlfn.IFS(IFERROR(FIND("差",H2148,1),0)&gt;0,"Trip",IFERROR(FIND("trip",H2148,1),0)&gt;0,"Trip",IFERROR(FIND("假",H2148,1),0)&gt;0,"Leave",IFERROR(FIND("leave",H2148,1),0)&gt;0,"Leave",IFERROR(FIND("补单",H2148,1),0)&gt;0,"Supp",IFERROR(FIND("Replenishment",H2148,1),0)&gt;0,"Supp",1=1,H2148)</f>
        <v>0</v>
      </c>
      <c r="L2148" s="17">
        <f t="shared" si="33"/>
        <v>0</v>
      </c>
      <c r="M2148" s="17" cm="1">
        <f t="array" ref="M2148">_xlfn.IFS(IFERROR(FIND("事假",H2148,1),0)&gt;0,"Unpaid",IFERROR(FIND("年休假",H2148,1),0)&gt;0,"Annual",IFERROR(FIND("产",H2148,1),0)&gt;0,"Welfare",IFERROR(FIND("婚",H2148,1),0)&gt;0,"Welfare",IFERROR(FIND("育",H2148,1),0)&gt;0,"Welfare",IFERROR(FIND("丧",H2148,1),0)&gt;0,"Welfare",IFERROR(FIND("Annual",H2148,1),0)&gt;0,"Annual",IFERROR(FIND("annual",H2148,1),0)&gt;0,"Annual",IFERROR(FIND("病假",H2148,1),0)&gt;0,"Sick",IFERROR(FIND("sick",H2148,1),0)&gt;0,"Sick",IFERROR(FIND("Leave",H2148,1),0)&gt;0,"Unpaid",IFERROR(FIND("unpaid",H2148,1),0)&gt;0,"Unpaid",IFERROR(FIND("welfare",H2148,1),0)&gt;0,"Welfare",1=1,H2148)</f>
        <v>0</v>
      </c>
    </row>
    <row r="2149" spans="11:13">
      <c r="K2149" s="17" cm="1">
        <f t="array" ref="K2149">_xlfn.IFS(IFERROR(FIND("差",H2149,1),0)&gt;0,"Trip",IFERROR(FIND("trip",H2149,1),0)&gt;0,"Trip",IFERROR(FIND("假",H2149,1),0)&gt;0,"Leave",IFERROR(FIND("leave",H2149,1),0)&gt;0,"Leave",IFERROR(FIND("补单",H2149,1),0)&gt;0,"Supp",IFERROR(FIND("Replenishment",H2149,1),0)&gt;0,"Supp",1=1,H2149)</f>
        <v>0</v>
      </c>
      <c r="L2149" s="17">
        <f t="shared" si="33"/>
        <v>0</v>
      </c>
      <c r="M2149" s="17" cm="1">
        <f t="array" ref="M2149">_xlfn.IFS(IFERROR(FIND("事假",H2149,1),0)&gt;0,"Unpaid",IFERROR(FIND("年休假",H2149,1),0)&gt;0,"Annual",IFERROR(FIND("产",H2149,1),0)&gt;0,"Welfare",IFERROR(FIND("婚",H2149,1),0)&gt;0,"Welfare",IFERROR(FIND("育",H2149,1),0)&gt;0,"Welfare",IFERROR(FIND("丧",H2149,1),0)&gt;0,"Welfare",IFERROR(FIND("Annual",H2149,1),0)&gt;0,"Annual",IFERROR(FIND("annual",H2149,1),0)&gt;0,"Annual",IFERROR(FIND("病假",H2149,1),0)&gt;0,"Sick",IFERROR(FIND("sick",H2149,1),0)&gt;0,"Sick",IFERROR(FIND("Leave",H2149,1),0)&gt;0,"Unpaid",IFERROR(FIND("unpaid",H2149,1),0)&gt;0,"Unpaid",IFERROR(FIND("welfare",H2149,1),0)&gt;0,"Welfare",1=1,H2149)</f>
        <v>0</v>
      </c>
    </row>
    <row r="2150" spans="11:13">
      <c r="K2150" s="17" cm="1">
        <f t="array" ref="K2150">_xlfn.IFS(IFERROR(FIND("差",H2150,1),0)&gt;0,"Trip",IFERROR(FIND("trip",H2150,1),0)&gt;0,"Trip",IFERROR(FIND("假",H2150,1),0)&gt;0,"Leave",IFERROR(FIND("leave",H2150,1),0)&gt;0,"Leave",IFERROR(FIND("补单",H2150,1),0)&gt;0,"Supp",IFERROR(FIND("Replenishment",H2150,1),0)&gt;0,"Supp",1=1,H2150)</f>
        <v>0</v>
      </c>
      <c r="L2150" s="17">
        <f t="shared" si="33"/>
        <v>0</v>
      </c>
      <c r="M2150" s="17" cm="1">
        <f t="array" ref="M2150">_xlfn.IFS(IFERROR(FIND("事假",H2150,1),0)&gt;0,"Unpaid",IFERROR(FIND("年休假",H2150,1),0)&gt;0,"Annual",IFERROR(FIND("产",H2150,1),0)&gt;0,"Welfare",IFERROR(FIND("婚",H2150,1),0)&gt;0,"Welfare",IFERROR(FIND("育",H2150,1),0)&gt;0,"Welfare",IFERROR(FIND("丧",H2150,1),0)&gt;0,"Welfare",IFERROR(FIND("Annual",H2150,1),0)&gt;0,"Annual",IFERROR(FIND("annual",H2150,1),0)&gt;0,"Annual",IFERROR(FIND("病假",H2150,1),0)&gt;0,"Sick",IFERROR(FIND("sick",H2150,1),0)&gt;0,"Sick",IFERROR(FIND("Leave",H2150,1),0)&gt;0,"Unpaid",IFERROR(FIND("unpaid",H2150,1),0)&gt;0,"Unpaid",IFERROR(FIND("welfare",H2150,1),0)&gt;0,"Welfare",1=1,H2150)</f>
        <v>0</v>
      </c>
    </row>
    <row r="2151" spans="11:13">
      <c r="K2151" s="17" cm="1">
        <f t="array" ref="K2151">_xlfn.IFS(IFERROR(FIND("差",H2151,1),0)&gt;0,"Trip",IFERROR(FIND("trip",H2151,1),0)&gt;0,"Trip",IFERROR(FIND("假",H2151,1),0)&gt;0,"Leave",IFERROR(FIND("leave",H2151,1),0)&gt;0,"Leave",IFERROR(FIND("补单",H2151,1),0)&gt;0,"Supp",IFERROR(FIND("Replenishment",H2151,1),0)&gt;0,"Supp",1=1,H2151)</f>
        <v>0</v>
      </c>
      <c r="L2151" s="17">
        <f t="shared" si="33"/>
        <v>0</v>
      </c>
      <c r="M2151" s="17" cm="1">
        <f t="array" ref="M2151">_xlfn.IFS(IFERROR(FIND("事假",H2151,1),0)&gt;0,"Unpaid",IFERROR(FIND("年休假",H2151,1),0)&gt;0,"Annual",IFERROR(FIND("产",H2151,1),0)&gt;0,"Welfare",IFERROR(FIND("婚",H2151,1),0)&gt;0,"Welfare",IFERROR(FIND("育",H2151,1),0)&gt;0,"Welfare",IFERROR(FIND("丧",H2151,1),0)&gt;0,"Welfare",IFERROR(FIND("Annual",H2151,1),0)&gt;0,"Annual",IFERROR(FIND("annual",H2151,1),0)&gt;0,"Annual",IFERROR(FIND("病假",H2151,1),0)&gt;0,"Sick",IFERROR(FIND("sick",H2151,1),0)&gt;0,"Sick",IFERROR(FIND("Leave",H2151,1),0)&gt;0,"Unpaid",IFERROR(FIND("unpaid",H2151,1),0)&gt;0,"Unpaid",IFERROR(FIND("welfare",H2151,1),0)&gt;0,"Welfare",1=1,H2151)</f>
        <v>0</v>
      </c>
    </row>
    <row r="2152" spans="11:13">
      <c r="K2152" s="17" cm="1">
        <f t="array" ref="K2152">_xlfn.IFS(IFERROR(FIND("差",H2152,1),0)&gt;0,"Trip",IFERROR(FIND("trip",H2152,1),0)&gt;0,"Trip",IFERROR(FIND("假",H2152,1),0)&gt;0,"Leave",IFERROR(FIND("leave",H2152,1),0)&gt;0,"Leave",IFERROR(FIND("补单",H2152,1),0)&gt;0,"Supp",IFERROR(FIND("Replenishment",H2152,1),0)&gt;0,"Supp",1=1,H2152)</f>
        <v>0</v>
      </c>
      <c r="L2152" s="17">
        <f t="shared" si="33"/>
        <v>0</v>
      </c>
      <c r="M2152" s="17" cm="1">
        <f t="array" ref="M2152">_xlfn.IFS(IFERROR(FIND("事假",H2152,1),0)&gt;0,"Unpaid",IFERROR(FIND("年休假",H2152,1),0)&gt;0,"Annual",IFERROR(FIND("产",H2152,1),0)&gt;0,"Welfare",IFERROR(FIND("婚",H2152,1),0)&gt;0,"Welfare",IFERROR(FIND("育",H2152,1),0)&gt;0,"Welfare",IFERROR(FIND("丧",H2152,1),0)&gt;0,"Welfare",IFERROR(FIND("Annual",H2152,1),0)&gt;0,"Annual",IFERROR(FIND("annual",H2152,1),0)&gt;0,"Annual",IFERROR(FIND("病假",H2152,1),0)&gt;0,"Sick",IFERROR(FIND("sick",H2152,1),0)&gt;0,"Sick",IFERROR(FIND("Leave",H2152,1),0)&gt;0,"Unpaid",IFERROR(FIND("unpaid",H2152,1),0)&gt;0,"Unpaid",IFERROR(FIND("welfare",H2152,1),0)&gt;0,"Welfare",1=1,H2152)</f>
        <v>0</v>
      </c>
    </row>
    <row r="2153" spans="11:13">
      <c r="K2153" s="17" cm="1">
        <f t="array" ref="K2153">_xlfn.IFS(IFERROR(FIND("差",H2153,1),0)&gt;0,"Trip",IFERROR(FIND("trip",H2153,1),0)&gt;0,"Trip",IFERROR(FIND("假",H2153,1),0)&gt;0,"Leave",IFERROR(FIND("leave",H2153,1),0)&gt;0,"Leave",IFERROR(FIND("补单",H2153,1),0)&gt;0,"Supp",IFERROR(FIND("Replenishment",H2153,1),0)&gt;0,"Supp",1=1,H2153)</f>
        <v>0</v>
      </c>
      <c r="L2153" s="17">
        <f t="shared" si="33"/>
        <v>0</v>
      </c>
      <c r="M2153" s="17" cm="1">
        <f t="array" ref="M2153">_xlfn.IFS(IFERROR(FIND("事假",H2153,1),0)&gt;0,"Unpaid",IFERROR(FIND("年休假",H2153,1),0)&gt;0,"Annual",IFERROR(FIND("产",H2153,1),0)&gt;0,"Welfare",IFERROR(FIND("婚",H2153,1),0)&gt;0,"Welfare",IFERROR(FIND("育",H2153,1),0)&gt;0,"Welfare",IFERROR(FIND("丧",H2153,1),0)&gt;0,"Welfare",IFERROR(FIND("Annual",H2153,1),0)&gt;0,"Annual",IFERROR(FIND("annual",H2153,1),0)&gt;0,"Annual",IFERROR(FIND("病假",H2153,1),0)&gt;0,"Sick",IFERROR(FIND("sick",H2153,1),0)&gt;0,"Sick",IFERROR(FIND("Leave",H2153,1),0)&gt;0,"Unpaid",IFERROR(FIND("unpaid",H2153,1),0)&gt;0,"Unpaid",IFERROR(FIND("welfare",H2153,1),0)&gt;0,"Welfare",1=1,H2153)</f>
        <v>0</v>
      </c>
    </row>
    <row r="2154" spans="11:13">
      <c r="K2154" s="17" cm="1">
        <f t="array" ref="K2154">_xlfn.IFS(IFERROR(FIND("差",H2154,1),0)&gt;0,"Trip",IFERROR(FIND("trip",H2154,1),0)&gt;0,"Trip",IFERROR(FIND("假",H2154,1),0)&gt;0,"Leave",IFERROR(FIND("leave",H2154,1),0)&gt;0,"Leave",IFERROR(FIND("补单",H2154,1),0)&gt;0,"Supp",IFERROR(FIND("Replenishment",H2154,1),0)&gt;0,"Supp",1=1,H2154)</f>
        <v>0</v>
      </c>
      <c r="L2154" s="17">
        <f t="shared" si="33"/>
        <v>0</v>
      </c>
      <c r="M2154" s="17" cm="1">
        <f t="array" ref="M2154">_xlfn.IFS(IFERROR(FIND("事假",H2154,1),0)&gt;0,"Unpaid",IFERROR(FIND("年休假",H2154,1),0)&gt;0,"Annual",IFERROR(FIND("产",H2154,1),0)&gt;0,"Welfare",IFERROR(FIND("婚",H2154,1),0)&gt;0,"Welfare",IFERROR(FIND("育",H2154,1),0)&gt;0,"Welfare",IFERROR(FIND("丧",H2154,1),0)&gt;0,"Welfare",IFERROR(FIND("Annual",H2154,1),0)&gt;0,"Annual",IFERROR(FIND("annual",H2154,1),0)&gt;0,"Annual",IFERROR(FIND("病假",H2154,1),0)&gt;0,"Sick",IFERROR(FIND("sick",H2154,1),0)&gt;0,"Sick",IFERROR(FIND("Leave",H2154,1),0)&gt;0,"Unpaid",IFERROR(FIND("unpaid",H2154,1),0)&gt;0,"Unpaid",IFERROR(FIND("welfare",H2154,1),0)&gt;0,"Welfare",1=1,H2154)</f>
        <v>0</v>
      </c>
    </row>
    <row r="2155" spans="11:13">
      <c r="K2155" s="17" cm="1">
        <f t="array" ref="K2155">_xlfn.IFS(IFERROR(FIND("差",H2155,1),0)&gt;0,"Trip",IFERROR(FIND("trip",H2155,1),0)&gt;0,"Trip",IFERROR(FIND("假",H2155,1),0)&gt;0,"Leave",IFERROR(FIND("leave",H2155,1),0)&gt;0,"Leave",IFERROR(FIND("补单",H2155,1),0)&gt;0,"Supp",IFERROR(FIND("Replenishment",H2155,1),0)&gt;0,"Supp",1=1,H2155)</f>
        <v>0</v>
      </c>
      <c r="L2155" s="17">
        <f t="shared" si="33"/>
        <v>0</v>
      </c>
      <c r="M2155" s="17" cm="1">
        <f t="array" ref="M2155">_xlfn.IFS(IFERROR(FIND("事假",H2155,1),0)&gt;0,"Unpaid",IFERROR(FIND("年休假",H2155,1),0)&gt;0,"Annual",IFERROR(FIND("产",H2155,1),0)&gt;0,"Welfare",IFERROR(FIND("婚",H2155,1),0)&gt;0,"Welfare",IFERROR(FIND("育",H2155,1),0)&gt;0,"Welfare",IFERROR(FIND("丧",H2155,1),0)&gt;0,"Welfare",IFERROR(FIND("Annual",H2155,1),0)&gt;0,"Annual",IFERROR(FIND("annual",H2155,1),0)&gt;0,"Annual",IFERROR(FIND("病假",H2155,1),0)&gt;0,"Sick",IFERROR(FIND("sick",H2155,1),0)&gt;0,"Sick",IFERROR(FIND("Leave",H2155,1),0)&gt;0,"Unpaid",IFERROR(FIND("unpaid",H2155,1),0)&gt;0,"Unpaid",IFERROR(FIND("welfare",H2155,1),0)&gt;0,"Welfare",1=1,H2155)</f>
        <v>0</v>
      </c>
    </row>
    <row r="2156" spans="11:13">
      <c r="K2156" s="17" cm="1">
        <f t="array" ref="K2156">_xlfn.IFS(IFERROR(FIND("差",H2156,1),0)&gt;0,"Trip",IFERROR(FIND("trip",H2156,1),0)&gt;0,"Trip",IFERROR(FIND("假",H2156,1),0)&gt;0,"Leave",IFERROR(FIND("leave",H2156,1),0)&gt;0,"Leave",IFERROR(FIND("补单",H2156,1),0)&gt;0,"Supp",IFERROR(FIND("Replenishment",H2156,1),0)&gt;0,"Supp",1=1,H2156)</f>
        <v>0</v>
      </c>
      <c r="L2156" s="17">
        <f t="shared" si="33"/>
        <v>0</v>
      </c>
      <c r="M2156" s="17" cm="1">
        <f t="array" ref="M2156">_xlfn.IFS(IFERROR(FIND("事假",H2156,1),0)&gt;0,"Unpaid",IFERROR(FIND("年休假",H2156,1),0)&gt;0,"Annual",IFERROR(FIND("产",H2156,1),0)&gt;0,"Welfare",IFERROR(FIND("婚",H2156,1),0)&gt;0,"Welfare",IFERROR(FIND("育",H2156,1),0)&gt;0,"Welfare",IFERROR(FIND("丧",H2156,1),0)&gt;0,"Welfare",IFERROR(FIND("Annual",H2156,1),0)&gt;0,"Annual",IFERROR(FIND("annual",H2156,1),0)&gt;0,"Annual",IFERROR(FIND("病假",H2156,1),0)&gt;0,"Sick",IFERROR(FIND("sick",H2156,1),0)&gt;0,"Sick",IFERROR(FIND("Leave",H2156,1),0)&gt;0,"Unpaid",IFERROR(FIND("unpaid",H2156,1),0)&gt;0,"Unpaid",IFERROR(FIND("welfare",H2156,1),0)&gt;0,"Welfare",1=1,H2156)</f>
        <v>0</v>
      </c>
    </row>
    <row r="2157" spans="11:13">
      <c r="K2157" s="17" cm="1">
        <f t="array" ref="K2157">_xlfn.IFS(IFERROR(FIND("差",H2157,1),0)&gt;0,"Trip",IFERROR(FIND("trip",H2157,1),0)&gt;0,"Trip",IFERROR(FIND("假",H2157,1),0)&gt;0,"Leave",IFERROR(FIND("leave",H2157,1),0)&gt;0,"Leave",IFERROR(FIND("补单",H2157,1),0)&gt;0,"Supp",IFERROR(FIND("Replenishment",H2157,1),0)&gt;0,"Supp",1=1,H2157)</f>
        <v>0</v>
      </c>
      <c r="L2157" s="17">
        <f t="shared" si="33"/>
        <v>0</v>
      </c>
      <c r="M2157" s="17" cm="1">
        <f t="array" ref="M2157">_xlfn.IFS(IFERROR(FIND("事假",H2157,1),0)&gt;0,"Unpaid",IFERROR(FIND("年休假",H2157,1),0)&gt;0,"Annual",IFERROR(FIND("产",H2157,1),0)&gt;0,"Welfare",IFERROR(FIND("婚",H2157,1),0)&gt;0,"Welfare",IFERROR(FIND("育",H2157,1),0)&gt;0,"Welfare",IFERROR(FIND("丧",H2157,1),0)&gt;0,"Welfare",IFERROR(FIND("Annual",H2157,1),0)&gt;0,"Annual",IFERROR(FIND("annual",H2157,1),0)&gt;0,"Annual",IFERROR(FIND("病假",H2157,1),0)&gt;0,"Sick",IFERROR(FIND("sick",H2157,1),0)&gt;0,"Sick",IFERROR(FIND("Leave",H2157,1),0)&gt;0,"Unpaid",IFERROR(FIND("unpaid",H2157,1),0)&gt;0,"Unpaid",IFERROR(FIND("welfare",H2157,1),0)&gt;0,"Welfare",1=1,H2157)</f>
        <v>0</v>
      </c>
    </row>
    <row r="2158" spans="11:13">
      <c r="K2158" s="17" cm="1">
        <f t="array" ref="K2158">_xlfn.IFS(IFERROR(FIND("差",H2158,1),0)&gt;0,"Trip",IFERROR(FIND("trip",H2158,1),0)&gt;0,"Trip",IFERROR(FIND("假",H2158,1),0)&gt;0,"Leave",IFERROR(FIND("leave",H2158,1),0)&gt;0,"Leave",IFERROR(FIND("补单",H2158,1),0)&gt;0,"Supp",IFERROR(FIND("Replenishment",H2158,1),0)&gt;0,"Supp",1=1,H2158)</f>
        <v>0</v>
      </c>
      <c r="L2158" s="17">
        <f t="shared" si="33"/>
        <v>0</v>
      </c>
      <c r="M2158" s="17" cm="1">
        <f t="array" ref="M2158">_xlfn.IFS(IFERROR(FIND("事假",H2158,1),0)&gt;0,"Unpaid",IFERROR(FIND("年休假",H2158,1),0)&gt;0,"Annual",IFERROR(FIND("产",H2158,1),0)&gt;0,"Welfare",IFERROR(FIND("婚",H2158,1),0)&gt;0,"Welfare",IFERROR(FIND("育",H2158,1),0)&gt;0,"Welfare",IFERROR(FIND("丧",H2158,1),0)&gt;0,"Welfare",IFERROR(FIND("Annual",H2158,1),0)&gt;0,"Annual",IFERROR(FIND("annual",H2158,1),0)&gt;0,"Annual",IFERROR(FIND("病假",H2158,1),0)&gt;0,"Sick",IFERROR(FIND("sick",H2158,1),0)&gt;0,"Sick",IFERROR(FIND("Leave",H2158,1),0)&gt;0,"Unpaid",IFERROR(FIND("unpaid",H2158,1),0)&gt;0,"Unpaid",IFERROR(FIND("welfare",H2158,1),0)&gt;0,"Welfare",1=1,H2158)</f>
        <v>0</v>
      </c>
    </row>
    <row r="2159" spans="11:13">
      <c r="K2159" s="17" cm="1">
        <f t="array" ref="K2159">_xlfn.IFS(IFERROR(FIND("差",H2159,1),0)&gt;0,"Trip",IFERROR(FIND("trip",H2159,1),0)&gt;0,"Trip",IFERROR(FIND("假",H2159,1),0)&gt;0,"Leave",IFERROR(FIND("leave",H2159,1),0)&gt;0,"Leave",IFERROR(FIND("补单",H2159,1),0)&gt;0,"Supp",IFERROR(FIND("Replenishment",H2159,1),0)&gt;0,"Supp",1=1,H2159)</f>
        <v>0</v>
      </c>
      <c r="L2159" s="17">
        <f t="shared" si="33"/>
        <v>0</v>
      </c>
      <c r="M2159" s="17" cm="1">
        <f t="array" ref="M2159">_xlfn.IFS(IFERROR(FIND("事假",H2159,1),0)&gt;0,"Unpaid",IFERROR(FIND("年休假",H2159,1),0)&gt;0,"Annual",IFERROR(FIND("产",H2159,1),0)&gt;0,"Welfare",IFERROR(FIND("婚",H2159,1),0)&gt;0,"Welfare",IFERROR(FIND("育",H2159,1),0)&gt;0,"Welfare",IFERROR(FIND("丧",H2159,1),0)&gt;0,"Welfare",IFERROR(FIND("Annual",H2159,1),0)&gt;0,"Annual",IFERROR(FIND("annual",H2159,1),0)&gt;0,"Annual",IFERROR(FIND("病假",H2159,1),0)&gt;0,"Sick",IFERROR(FIND("sick",H2159,1),0)&gt;0,"Sick",IFERROR(FIND("Leave",H2159,1),0)&gt;0,"Unpaid",IFERROR(FIND("unpaid",H2159,1),0)&gt;0,"Unpaid",IFERROR(FIND("welfare",H2159,1),0)&gt;0,"Welfare",1=1,H2159)</f>
        <v>0</v>
      </c>
    </row>
    <row r="2160" spans="11:13">
      <c r="K2160" s="17" cm="1">
        <f t="array" ref="K2160">_xlfn.IFS(IFERROR(FIND("差",H2160,1),0)&gt;0,"Trip",IFERROR(FIND("trip",H2160,1),0)&gt;0,"Trip",IFERROR(FIND("假",H2160,1),0)&gt;0,"Leave",IFERROR(FIND("leave",H2160,1),0)&gt;0,"Leave",IFERROR(FIND("补单",H2160,1),0)&gt;0,"Supp",IFERROR(FIND("Replenishment",H2160,1),0)&gt;0,"Supp",1=1,H2160)</f>
        <v>0</v>
      </c>
      <c r="L2160" s="17">
        <f t="shared" si="33"/>
        <v>0</v>
      </c>
      <c r="M2160" s="17" cm="1">
        <f t="array" ref="M2160">_xlfn.IFS(IFERROR(FIND("事假",H2160,1),0)&gt;0,"Unpaid",IFERROR(FIND("年休假",H2160,1),0)&gt;0,"Annual",IFERROR(FIND("产",H2160,1),0)&gt;0,"Welfare",IFERROR(FIND("婚",H2160,1),0)&gt;0,"Welfare",IFERROR(FIND("育",H2160,1),0)&gt;0,"Welfare",IFERROR(FIND("丧",H2160,1),0)&gt;0,"Welfare",IFERROR(FIND("Annual",H2160,1),0)&gt;0,"Annual",IFERROR(FIND("annual",H2160,1),0)&gt;0,"Annual",IFERROR(FIND("病假",H2160,1),0)&gt;0,"Sick",IFERROR(FIND("sick",H2160,1),0)&gt;0,"Sick",IFERROR(FIND("Leave",H2160,1),0)&gt;0,"Unpaid",IFERROR(FIND("unpaid",H2160,1),0)&gt;0,"Unpaid",IFERROR(FIND("welfare",H2160,1),0)&gt;0,"Welfare",1=1,H2160)</f>
        <v>0</v>
      </c>
    </row>
    <row r="2161" spans="11:13">
      <c r="K2161" s="17" cm="1">
        <f t="array" ref="K2161">_xlfn.IFS(IFERROR(FIND("差",H2161,1),0)&gt;0,"Trip",IFERROR(FIND("trip",H2161,1),0)&gt;0,"Trip",IFERROR(FIND("假",H2161,1),0)&gt;0,"Leave",IFERROR(FIND("leave",H2161,1),0)&gt;0,"Leave",IFERROR(FIND("补单",H2161,1),0)&gt;0,"Supp",IFERROR(FIND("Replenishment",H2161,1),0)&gt;0,"Supp",1=1,H2161)</f>
        <v>0</v>
      </c>
      <c r="L2161" s="17">
        <f t="shared" si="33"/>
        <v>0</v>
      </c>
      <c r="M2161" s="17" cm="1">
        <f t="array" ref="M2161">_xlfn.IFS(IFERROR(FIND("事假",H2161,1),0)&gt;0,"Unpaid",IFERROR(FIND("年休假",H2161,1),0)&gt;0,"Annual",IFERROR(FIND("产",H2161,1),0)&gt;0,"Welfare",IFERROR(FIND("婚",H2161,1),0)&gt;0,"Welfare",IFERROR(FIND("育",H2161,1),0)&gt;0,"Welfare",IFERROR(FIND("丧",H2161,1),0)&gt;0,"Welfare",IFERROR(FIND("Annual",H2161,1),0)&gt;0,"Annual",IFERROR(FIND("annual",H2161,1),0)&gt;0,"Annual",IFERROR(FIND("病假",H2161,1),0)&gt;0,"Sick",IFERROR(FIND("sick",H2161,1),0)&gt;0,"Sick",IFERROR(FIND("Leave",H2161,1),0)&gt;0,"Unpaid",IFERROR(FIND("unpaid",H2161,1),0)&gt;0,"Unpaid",IFERROR(FIND("welfare",H2161,1),0)&gt;0,"Welfare",1=1,H2161)</f>
        <v>0</v>
      </c>
    </row>
    <row r="2162" spans="11:13">
      <c r="K2162" s="17" cm="1">
        <f t="array" ref="K2162">_xlfn.IFS(IFERROR(FIND("差",H2162,1),0)&gt;0,"Trip",IFERROR(FIND("trip",H2162,1),0)&gt;0,"Trip",IFERROR(FIND("假",H2162,1),0)&gt;0,"Leave",IFERROR(FIND("leave",H2162,1),0)&gt;0,"Leave",IFERROR(FIND("补单",H2162,1),0)&gt;0,"Supp",IFERROR(FIND("Replenishment",H2162,1),0)&gt;0,"Supp",1=1,H2162)</f>
        <v>0</v>
      </c>
      <c r="L2162" s="17">
        <f t="shared" si="33"/>
        <v>0</v>
      </c>
      <c r="M2162" s="17" cm="1">
        <f t="array" ref="M2162">_xlfn.IFS(IFERROR(FIND("事假",H2162,1),0)&gt;0,"Unpaid",IFERROR(FIND("年休假",H2162,1),0)&gt;0,"Annual",IFERROR(FIND("产",H2162,1),0)&gt;0,"Welfare",IFERROR(FIND("婚",H2162,1),0)&gt;0,"Welfare",IFERROR(FIND("育",H2162,1),0)&gt;0,"Welfare",IFERROR(FIND("丧",H2162,1),0)&gt;0,"Welfare",IFERROR(FIND("Annual",H2162,1),0)&gt;0,"Annual",IFERROR(FIND("annual",H2162,1),0)&gt;0,"Annual",IFERROR(FIND("病假",H2162,1),0)&gt;0,"Sick",IFERROR(FIND("sick",H2162,1),0)&gt;0,"Sick",IFERROR(FIND("Leave",H2162,1),0)&gt;0,"Unpaid",IFERROR(FIND("unpaid",H2162,1),0)&gt;0,"Unpaid",IFERROR(FIND("welfare",H2162,1),0)&gt;0,"Welfare",1=1,H2162)</f>
        <v>0</v>
      </c>
    </row>
    <row r="2163" spans="11:13">
      <c r="K2163" s="17" cm="1">
        <f t="array" ref="K2163">_xlfn.IFS(IFERROR(FIND("差",H2163,1),0)&gt;0,"Trip",IFERROR(FIND("trip",H2163,1),0)&gt;0,"Trip",IFERROR(FIND("假",H2163,1),0)&gt;0,"Leave",IFERROR(FIND("leave",H2163,1),0)&gt;0,"Leave",IFERROR(FIND("补单",H2163,1),0)&gt;0,"Supp",IFERROR(FIND("Replenishment",H2163,1),0)&gt;0,"Supp",1=1,H2163)</f>
        <v>0</v>
      </c>
      <c r="L2163" s="17">
        <f t="shared" si="33"/>
        <v>0</v>
      </c>
      <c r="M2163" s="17" cm="1">
        <f t="array" ref="M2163">_xlfn.IFS(IFERROR(FIND("事假",H2163,1),0)&gt;0,"Unpaid",IFERROR(FIND("年休假",H2163,1),0)&gt;0,"Annual",IFERROR(FIND("产",H2163,1),0)&gt;0,"Welfare",IFERROR(FIND("婚",H2163,1),0)&gt;0,"Welfare",IFERROR(FIND("育",H2163,1),0)&gt;0,"Welfare",IFERROR(FIND("丧",H2163,1),0)&gt;0,"Welfare",IFERROR(FIND("Annual",H2163,1),0)&gt;0,"Annual",IFERROR(FIND("annual",H2163,1),0)&gt;0,"Annual",IFERROR(FIND("病假",H2163,1),0)&gt;0,"Sick",IFERROR(FIND("sick",H2163,1),0)&gt;0,"Sick",IFERROR(FIND("Leave",H2163,1),0)&gt;0,"Unpaid",IFERROR(FIND("unpaid",H2163,1),0)&gt;0,"Unpaid",IFERROR(FIND("welfare",H2163,1),0)&gt;0,"Welfare",1=1,H2163)</f>
        <v>0</v>
      </c>
    </row>
    <row r="2164" spans="11:13">
      <c r="K2164" s="17" cm="1">
        <f t="array" ref="K2164">_xlfn.IFS(IFERROR(FIND("差",H2164,1),0)&gt;0,"Trip",IFERROR(FIND("trip",H2164,1),0)&gt;0,"Trip",IFERROR(FIND("假",H2164,1),0)&gt;0,"Leave",IFERROR(FIND("leave",H2164,1),0)&gt;0,"Leave",IFERROR(FIND("补单",H2164,1),0)&gt;0,"Supp",IFERROR(FIND("Replenishment",H2164,1),0)&gt;0,"Supp",1=1,H2164)</f>
        <v>0</v>
      </c>
      <c r="L2164" s="17">
        <f t="shared" si="33"/>
        <v>0</v>
      </c>
      <c r="M2164" s="17" cm="1">
        <f t="array" ref="M2164">_xlfn.IFS(IFERROR(FIND("事假",H2164,1),0)&gt;0,"Unpaid",IFERROR(FIND("年休假",H2164,1),0)&gt;0,"Annual",IFERROR(FIND("产",H2164,1),0)&gt;0,"Welfare",IFERROR(FIND("婚",H2164,1),0)&gt;0,"Welfare",IFERROR(FIND("育",H2164,1),0)&gt;0,"Welfare",IFERROR(FIND("丧",H2164,1),0)&gt;0,"Welfare",IFERROR(FIND("Annual",H2164,1),0)&gt;0,"Annual",IFERROR(FIND("annual",H2164,1),0)&gt;0,"Annual",IFERROR(FIND("病假",H2164,1),0)&gt;0,"Sick",IFERROR(FIND("sick",H2164,1),0)&gt;0,"Sick",IFERROR(FIND("Leave",H2164,1),0)&gt;0,"Unpaid",IFERROR(FIND("unpaid",H2164,1),0)&gt;0,"Unpaid",IFERROR(FIND("welfare",H2164,1),0)&gt;0,"Welfare",1=1,H2164)</f>
        <v>0</v>
      </c>
    </row>
    <row r="2165" spans="11:13">
      <c r="K2165" s="17" cm="1">
        <f t="array" ref="K2165">_xlfn.IFS(IFERROR(FIND("差",H2165,1),0)&gt;0,"Trip",IFERROR(FIND("trip",H2165,1),0)&gt;0,"Trip",IFERROR(FIND("假",H2165,1),0)&gt;0,"Leave",IFERROR(FIND("leave",H2165,1),0)&gt;0,"Leave",IFERROR(FIND("补单",H2165,1),0)&gt;0,"Supp",IFERROR(FIND("Replenishment",H2165,1),0)&gt;0,"Supp",1=1,H2165)</f>
        <v>0</v>
      </c>
      <c r="L2165" s="17">
        <f t="shared" si="33"/>
        <v>0</v>
      </c>
      <c r="M2165" s="17" cm="1">
        <f t="array" ref="M2165">_xlfn.IFS(IFERROR(FIND("事假",H2165,1),0)&gt;0,"Unpaid",IFERROR(FIND("年休假",H2165,1),0)&gt;0,"Annual",IFERROR(FIND("产",H2165,1),0)&gt;0,"Welfare",IFERROR(FIND("婚",H2165,1),0)&gt;0,"Welfare",IFERROR(FIND("育",H2165,1),0)&gt;0,"Welfare",IFERROR(FIND("丧",H2165,1),0)&gt;0,"Welfare",IFERROR(FIND("Annual",H2165,1),0)&gt;0,"Annual",IFERROR(FIND("annual",H2165,1),0)&gt;0,"Annual",IFERROR(FIND("病假",H2165,1),0)&gt;0,"Sick",IFERROR(FIND("sick",H2165,1),0)&gt;0,"Sick",IFERROR(FIND("Leave",H2165,1),0)&gt;0,"Unpaid",IFERROR(FIND("unpaid",H2165,1),0)&gt;0,"Unpaid",IFERROR(FIND("welfare",H2165,1),0)&gt;0,"Welfare",1=1,H2165)</f>
        <v>0</v>
      </c>
    </row>
    <row r="2166" spans="11:13">
      <c r="K2166" s="17" cm="1">
        <f t="array" ref="K2166">_xlfn.IFS(IFERROR(FIND("差",H2166,1),0)&gt;0,"Trip",IFERROR(FIND("trip",H2166,1),0)&gt;0,"Trip",IFERROR(FIND("假",H2166,1),0)&gt;0,"Leave",IFERROR(FIND("leave",H2166,1),0)&gt;0,"Leave",IFERROR(FIND("补单",H2166,1),0)&gt;0,"Supp",IFERROR(FIND("Replenishment",H2166,1),0)&gt;0,"Supp",1=1,H2166)</f>
        <v>0</v>
      </c>
      <c r="L2166" s="17">
        <f t="shared" si="33"/>
        <v>0</v>
      </c>
      <c r="M2166" s="17" cm="1">
        <f t="array" ref="M2166">_xlfn.IFS(IFERROR(FIND("事假",H2166,1),0)&gt;0,"Unpaid",IFERROR(FIND("年休假",H2166,1),0)&gt;0,"Annual",IFERROR(FIND("产",H2166,1),0)&gt;0,"Welfare",IFERROR(FIND("婚",H2166,1),0)&gt;0,"Welfare",IFERROR(FIND("育",H2166,1),0)&gt;0,"Welfare",IFERROR(FIND("丧",H2166,1),0)&gt;0,"Welfare",IFERROR(FIND("Annual",H2166,1),0)&gt;0,"Annual",IFERROR(FIND("annual",H2166,1),0)&gt;0,"Annual",IFERROR(FIND("病假",H2166,1),0)&gt;0,"Sick",IFERROR(FIND("sick",H2166,1),0)&gt;0,"Sick",IFERROR(FIND("Leave",H2166,1),0)&gt;0,"Unpaid",IFERROR(FIND("unpaid",H2166,1),0)&gt;0,"Unpaid",IFERROR(FIND("welfare",H2166,1),0)&gt;0,"Welfare",1=1,H2166)</f>
        <v>0</v>
      </c>
    </row>
    <row r="2167" spans="11:13">
      <c r="K2167" s="17" cm="1">
        <f t="array" ref="K2167">_xlfn.IFS(IFERROR(FIND("差",H2167,1),0)&gt;0,"Trip",IFERROR(FIND("trip",H2167,1),0)&gt;0,"Trip",IFERROR(FIND("假",H2167,1),0)&gt;0,"Leave",IFERROR(FIND("leave",H2167,1),0)&gt;0,"Leave",IFERROR(FIND("补单",H2167,1),0)&gt;0,"Supp",IFERROR(FIND("Replenishment",H2167,1),0)&gt;0,"Supp",1=1,H2167)</f>
        <v>0</v>
      </c>
      <c r="L2167" s="17">
        <f t="shared" si="33"/>
        <v>0</v>
      </c>
      <c r="M2167" s="17" cm="1">
        <f t="array" ref="M2167">_xlfn.IFS(IFERROR(FIND("事假",H2167,1),0)&gt;0,"Unpaid",IFERROR(FIND("年休假",H2167,1),0)&gt;0,"Annual",IFERROR(FIND("产",H2167,1),0)&gt;0,"Welfare",IFERROR(FIND("婚",H2167,1),0)&gt;0,"Welfare",IFERROR(FIND("育",H2167,1),0)&gt;0,"Welfare",IFERROR(FIND("丧",H2167,1),0)&gt;0,"Welfare",IFERROR(FIND("Annual",H2167,1),0)&gt;0,"Annual",IFERROR(FIND("annual",H2167,1),0)&gt;0,"Annual",IFERROR(FIND("病假",H2167,1),0)&gt;0,"Sick",IFERROR(FIND("sick",H2167,1),0)&gt;0,"Sick",IFERROR(FIND("Leave",H2167,1),0)&gt;0,"Unpaid",IFERROR(FIND("unpaid",H2167,1),0)&gt;0,"Unpaid",IFERROR(FIND("welfare",H2167,1),0)&gt;0,"Welfare",1=1,H2167)</f>
        <v>0</v>
      </c>
    </row>
    <row r="2168" spans="11:13">
      <c r="K2168" s="17" cm="1">
        <f t="array" ref="K2168">_xlfn.IFS(IFERROR(FIND("差",H2168,1),0)&gt;0,"Trip",IFERROR(FIND("trip",H2168,1),0)&gt;0,"Trip",IFERROR(FIND("假",H2168,1),0)&gt;0,"Leave",IFERROR(FIND("leave",H2168,1),0)&gt;0,"Leave",IFERROR(FIND("补单",H2168,1),0)&gt;0,"Supp",IFERROR(FIND("Replenishment",H2168,1),0)&gt;0,"Supp",1=1,H2168)</f>
        <v>0</v>
      </c>
      <c r="L2168" s="17">
        <f t="shared" si="33"/>
        <v>0</v>
      </c>
      <c r="M2168" s="17" cm="1">
        <f t="array" ref="M2168">_xlfn.IFS(IFERROR(FIND("事假",H2168,1),0)&gt;0,"Unpaid",IFERROR(FIND("年休假",H2168,1),0)&gt;0,"Annual",IFERROR(FIND("产",H2168,1),0)&gt;0,"Welfare",IFERROR(FIND("婚",H2168,1),0)&gt;0,"Welfare",IFERROR(FIND("育",H2168,1),0)&gt;0,"Welfare",IFERROR(FIND("丧",H2168,1),0)&gt;0,"Welfare",IFERROR(FIND("Annual",H2168,1),0)&gt;0,"Annual",IFERROR(FIND("annual",H2168,1),0)&gt;0,"Annual",IFERROR(FIND("病假",H2168,1),0)&gt;0,"Sick",IFERROR(FIND("sick",H2168,1),0)&gt;0,"Sick",IFERROR(FIND("Leave",H2168,1),0)&gt;0,"Unpaid",IFERROR(FIND("unpaid",H2168,1),0)&gt;0,"Unpaid",IFERROR(FIND("welfare",H2168,1),0)&gt;0,"Welfare",1=1,H2168)</f>
        <v>0</v>
      </c>
    </row>
    <row r="2169" spans="11:13">
      <c r="K2169" s="17" cm="1">
        <f t="array" ref="K2169">_xlfn.IFS(IFERROR(FIND("差",H2169,1),0)&gt;0,"Trip",IFERROR(FIND("trip",H2169,1),0)&gt;0,"Trip",IFERROR(FIND("假",H2169,1),0)&gt;0,"Leave",IFERROR(FIND("leave",H2169,1),0)&gt;0,"Leave",IFERROR(FIND("补单",H2169,1),0)&gt;0,"Supp",IFERROR(FIND("Replenishment",H2169,1),0)&gt;0,"Supp",1=1,H2169)</f>
        <v>0</v>
      </c>
      <c r="L2169" s="17">
        <f t="shared" si="33"/>
        <v>0</v>
      </c>
      <c r="M2169" s="17" cm="1">
        <f t="array" ref="M2169">_xlfn.IFS(IFERROR(FIND("事假",H2169,1),0)&gt;0,"Unpaid",IFERROR(FIND("年休假",H2169,1),0)&gt;0,"Annual",IFERROR(FIND("产",H2169,1),0)&gt;0,"Welfare",IFERROR(FIND("婚",H2169,1),0)&gt;0,"Welfare",IFERROR(FIND("育",H2169,1),0)&gt;0,"Welfare",IFERROR(FIND("丧",H2169,1),0)&gt;0,"Welfare",IFERROR(FIND("Annual",H2169,1),0)&gt;0,"Annual",IFERROR(FIND("annual",H2169,1),0)&gt;0,"Annual",IFERROR(FIND("病假",H2169,1),0)&gt;0,"Sick",IFERROR(FIND("sick",H2169,1),0)&gt;0,"Sick",IFERROR(FIND("Leave",H2169,1),0)&gt;0,"Unpaid",IFERROR(FIND("unpaid",H2169,1),0)&gt;0,"Unpaid",IFERROR(FIND("welfare",H2169,1),0)&gt;0,"Welfare",1=1,H2169)</f>
        <v>0</v>
      </c>
    </row>
    <row r="2170" spans="11:13">
      <c r="K2170" s="17" cm="1">
        <f t="array" ref="K2170">_xlfn.IFS(IFERROR(FIND("差",H2170,1),0)&gt;0,"Trip",IFERROR(FIND("trip",H2170,1),0)&gt;0,"Trip",IFERROR(FIND("假",H2170,1),0)&gt;0,"Leave",IFERROR(FIND("leave",H2170,1),0)&gt;0,"Leave",IFERROR(FIND("补单",H2170,1),0)&gt;0,"Supp",IFERROR(FIND("Replenishment",H2170,1),0)&gt;0,"Supp",1=1,H2170)</f>
        <v>0</v>
      </c>
      <c r="L2170" s="17">
        <f t="shared" si="33"/>
        <v>0</v>
      </c>
      <c r="M2170" s="17" cm="1">
        <f t="array" ref="M2170">_xlfn.IFS(IFERROR(FIND("事假",H2170,1),0)&gt;0,"Unpaid",IFERROR(FIND("年休假",H2170,1),0)&gt;0,"Annual",IFERROR(FIND("产",H2170,1),0)&gt;0,"Welfare",IFERROR(FIND("婚",H2170,1),0)&gt;0,"Welfare",IFERROR(FIND("育",H2170,1),0)&gt;0,"Welfare",IFERROR(FIND("丧",H2170,1),0)&gt;0,"Welfare",IFERROR(FIND("Annual",H2170,1),0)&gt;0,"Annual",IFERROR(FIND("annual",H2170,1),0)&gt;0,"Annual",IFERROR(FIND("病假",H2170,1),0)&gt;0,"Sick",IFERROR(FIND("sick",H2170,1),0)&gt;0,"Sick",IFERROR(FIND("Leave",H2170,1),0)&gt;0,"Unpaid",IFERROR(FIND("unpaid",H2170,1),0)&gt;0,"Unpaid",IFERROR(FIND("welfare",H2170,1),0)&gt;0,"Welfare",1=1,H2170)</f>
        <v>0</v>
      </c>
    </row>
    <row r="2171" spans="11:13">
      <c r="K2171" s="17" cm="1">
        <f t="array" ref="K2171">_xlfn.IFS(IFERROR(FIND("差",H2171,1),0)&gt;0,"Trip",IFERROR(FIND("trip",H2171,1),0)&gt;0,"Trip",IFERROR(FIND("假",H2171,1),0)&gt;0,"Leave",IFERROR(FIND("leave",H2171,1),0)&gt;0,"Leave",IFERROR(FIND("补单",H2171,1),0)&gt;0,"Supp",IFERROR(FIND("Replenishment",H2171,1),0)&gt;0,"Supp",1=1,H2171)</f>
        <v>0</v>
      </c>
      <c r="L2171" s="17">
        <f t="shared" si="33"/>
        <v>0</v>
      </c>
      <c r="M2171" s="17" cm="1">
        <f t="array" ref="M2171">_xlfn.IFS(IFERROR(FIND("事假",H2171,1),0)&gt;0,"Unpaid",IFERROR(FIND("年休假",H2171,1),0)&gt;0,"Annual",IFERROR(FIND("产",H2171,1),0)&gt;0,"Welfare",IFERROR(FIND("婚",H2171,1),0)&gt;0,"Welfare",IFERROR(FIND("育",H2171,1),0)&gt;0,"Welfare",IFERROR(FIND("丧",H2171,1),0)&gt;0,"Welfare",IFERROR(FIND("Annual",H2171,1),0)&gt;0,"Annual",IFERROR(FIND("annual",H2171,1),0)&gt;0,"Annual",IFERROR(FIND("病假",H2171,1),0)&gt;0,"Sick",IFERROR(FIND("sick",H2171,1),0)&gt;0,"Sick",IFERROR(FIND("Leave",H2171,1),0)&gt;0,"Unpaid",IFERROR(FIND("unpaid",H2171,1),0)&gt;0,"Unpaid",IFERROR(FIND("welfare",H2171,1),0)&gt;0,"Welfare",1=1,H2171)</f>
        <v>0</v>
      </c>
    </row>
    <row r="2172" spans="11:13">
      <c r="K2172" s="17" cm="1">
        <f t="array" ref="K2172">_xlfn.IFS(IFERROR(FIND("差",H2172,1),0)&gt;0,"Trip",IFERROR(FIND("trip",H2172,1),0)&gt;0,"Trip",IFERROR(FIND("假",H2172,1),0)&gt;0,"Leave",IFERROR(FIND("leave",H2172,1),0)&gt;0,"Leave",IFERROR(FIND("补单",H2172,1),0)&gt;0,"Supp",IFERROR(FIND("Replenishment",H2172,1),0)&gt;0,"Supp",1=1,H2172)</f>
        <v>0</v>
      </c>
      <c r="L2172" s="17">
        <f t="shared" si="33"/>
        <v>0</v>
      </c>
      <c r="M2172" s="17" cm="1">
        <f t="array" ref="M2172">_xlfn.IFS(IFERROR(FIND("事假",H2172,1),0)&gt;0,"Unpaid",IFERROR(FIND("年休假",H2172,1),0)&gt;0,"Annual",IFERROR(FIND("产",H2172,1),0)&gt;0,"Welfare",IFERROR(FIND("婚",H2172,1),0)&gt;0,"Welfare",IFERROR(FIND("育",H2172,1),0)&gt;0,"Welfare",IFERROR(FIND("丧",H2172,1),0)&gt;0,"Welfare",IFERROR(FIND("Annual",H2172,1),0)&gt;0,"Annual",IFERROR(FIND("annual",H2172,1),0)&gt;0,"Annual",IFERROR(FIND("病假",H2172,1),0)&gt;0,"Sick",IFERROR(FIND("sick",H2172,1),0)&gt;0,"Sick",IFERROR(FIND("Leave",H2172,1),0)&gt;0,"Unpaid",IFERROR(FIND("unpaid",H2172,1),0)&gt;0,"Unpaid",IFERROR(FIND("welfare",H2172,1),0)&gt;0,"Welfare",1=1,H2172)</f>
        <v>0</v>
      </c>
    </row>
    <row r="2173" spans="11:13">
      <c r="K2173" s="17" cm="1">
        <f t="array" ref="K2173">_xlfn.IFS(IFERROR(FIND("差",H2173,1),0)&gt;0,"Trip",IFERROR(FIND("trip",H2173,1),0)&gt;0,"Trip",IFERROR(FIND("假",H2173,1),0)&gt;0,"Leave",IFERROR(FIND("leave",H2173,1),0)&gt;0,"Leave",IFERROR(FIND("补单",H2173,1),0)&gt;0,"Supp",IFERROR(FIND("Replenishment",H2173,1),0)&gt;0,"Supp",1=1,H2173)</f>
        <v>0</v>
      </c>
      <c r="L2173" s="17">
        <f t="shared" si="33"/>
        <v>0</v>
      </c>
      <c r="M2173" s="17" cm="1">
        <f t="array" ref="M2173">_xlfn.IFS(IFERROR(FIND("事假",H2173,1),0)&gt;0,"Unpaid",IFERROR(FIND("年休假",H2173,1),0)&gt;0,"Annual",IFERROR(FIND("产",H2173,1),0)&gt;0,"Welfare",IFERROR(FIND("婚",H2173,1),0)&gt;0,"Welfare",IFERROR(FIND("育",H2173,1),0)&gt;0,"Welfare",IFERROR(FIND("丧",H2173,1),0)&gt;0,"Welfare",IFERROR(FIND("Annual",H2173,1),0)&gt;0,"Annual",IFERROR(FIND("annual",H2173,1),0)&gt;0,"Annual",IFERROR(FIND("病假",H2173,1),0)&gt;0,"Sick",IFERROR(FIND("sick",H2173,1),0)&gt;0,"Sick",IFERROR(FIND("Leave",H2173,1),0)&gt;0,"Unpaid",IFERROR(FIND("unpaid",H2173,1),0)&gt;0,"Unpaid",IFERROR(FIND("welfare",H2173,1),0)&gt;0,"Welfare",1=1,H2173)</f>
        <v>0</v>
      </c>
    </row>
    <row r="2174" spans="11:13">
      <c r="K2174" s="17" cm="1">
        <f t="array" ref="K2174">_xlfn.IFS(IFERROR(FIND("差",H2174,1),0)&gt;0,"Trip",IFERROR(FIND("trip",H2174,1),0)&gt;0,"Trip",IFERROR(FIND("假",H2174,1),0)&gt;0,"Leave",IFERROR(FIND("leave",H2174,1),0)&gt;0,"Leave",IFERROR(FIND("补单",H2174,1),0)&gt;0,"Supp",IFERROR(FIND("Replenishment",H2174,1),0)&gt;0,"Supp",1=1,H2174)</f>
        <v>0</v>
      </c>
      <c r="L2174" s="17">
        <f t="shared" si="33"/>
        <v>0</v>
      </c>
      <c r="M2174" s="17" cm="1">
        <f t="array" ref="M2174">_xlfn.IFS(IFERROR(FIND("事假",H2174,1),0)&gt;0,"Unpaid",IFERROR(FIND("年休假",H2174,1),0)&gt;0,"Annual",IFERROR(FIND("产",H2174,1),0)&gt;0,"Welfare",IFERROR(FIND("婚",H2174,1),0)&gt;0,"Welfare",IFERROR(FIND("育",H2174,1),0)&gt;0,"Welfare",IFERROR(FIND("丧",H2174,1),0)&gt;0,"Welfare",IFERROR(FIND("Annual",H2174,1),0)&gt;0,"Annual",IFERROR(FIND("annual",H2174,1),0)&gt;0,"Annual",IFERROR(FIND("病假",H2174,1),0)&gt;0,"Sick",IFERROR(FIND("sick",H2174,1),0)&gt;0,"Sick",IFERROR(FIND("Leave",H2174,1),0)&gt;0,"Unpaid",IFERROR(FIND("unpaid",H2174,1),0)&gt;0,"Unpaid",IFERROR(FIND("welfare",H2174,1),0)&gt;0,"Welfare",1=1,H2174)</f>
        <v>0</v>
      </c>
    </row>
    <row r="2175" spans="11:13">
      <c r="K2175" s="17" cm="1">
        <f t="array" ref="K2175">_xlfn.IFS(IFERROR(FIND("差",H2175,1),0)&gt;0,"Trip",IFERROR(FIND("trip",H2175,1),0)&gt;0,"Trip",IFERROR(FIND("假",H2175,1),0)&gt;0,"Leave",IFERROR(FIND("leave",H2175,1),0)&gt;0,"Leave",IFERROR(FIND("补单",H2175,1),0)&gt;0,"Supp",IFERROR(FIND("Replenishment",H2175,1),0)&gt;0,"Supp",1=1,H2175)</f>
        <v>0</v>
      </c>
      <c r="L2175" s="17">
        <f t="shared" si="33"/>
        <v>0</v>
      </c>
      <c r="M2175" s="17" cm="1">
        <f t="array" ref="M2175">_xlfn.IFS(IFERROR(FIND("事假",H2175,1),0)&gt;0,"Unpaid",IFERROR(FIND("年休假",H2175,1),0)&gt;0,"Annual",IFERROR(FIND("产",H2175,1),0)&gt;0,"Welfare",IFERROR(FIND("婚",H2175,1),0)&gt;0,"Welfare",IFERROR(FIND("育",H2175,1),0)&gt;0,"Welfare",IFERROR(FIND("丧",H2175,1),0)&gt;0,"Welfare",IFERROR(FIND("Annual",H2175,1),0)&gt;0,"Annual",IFERROR(FIND("annual",H2175,1),0)&gt;0,"Annual",IFERROR(FIND("病假",H2175,1),0)&gt;0,"Sick",IFERROR(FIND("sick",H2175,1),0)&gt;0,"Sick",IFERROR(FIND("Leave",H2175,1),0)&gt;0,"Unpaid",IFERROR(FIND("unpaid",H2175,1),0)&gt;0,"Unpaid",IFERROR(FIND("welfare",H2175,1),0)&gt;0,"Welfare",1=1,H2175)</f>
        <v>0</v>
      </c>
    </row>
    <row r="2176" spans="11:13">
      <c r="K2176" s="17" cm="1">
        <f t="array" ref="K2176">_xlfn.IFS(IFERROR(FIND("差",H2176,1),0)&gt;0,"Trip",IFERROR(FIND("trip",H2176,1),0)&gt;0,"Trip",IFERROR(FIND("假",H2176,1),0)&gt;0,"Leave",IFERROR(FIND("leave",H2176,1),0)&gt;0,"Leave",IFERROR(FIND("补单",H2176,1),0)&gt;0,"Supp",IFERROR(FIND("Replenishment",H2176,1),0)&gt;0,"Supp",1=1,H2176)</f>
        <v>0</v>
      </c>
      <c r="L2176" s="17">
        <f t="shared" si="33"/>
        <v>0</v>
      </c>
      <c r="M2176" s="17" cm="1">
        <f t="array" ref="M2176">_xlfn.IFS(IFERROR(FIND("事假",H2176,1),0)&gt;0,"Unpaid",IFERROR(FIND("年休假",H2176,1),0)&gt;0,"Annual",IFERROR(FIND("产",H2176,1),0)&gt;0,"Welfare",IFERROR(FIND("婚",H2176,1),0)&gt;0,"Welfare",IFERROR(FIND("育",H2176,1),0)&gt;0,"Welfare",IFERROR(FIND("丧",H2176,1),0)&gt;0,"Welfare",IFERROR(FIND("Annual",H2176,1),0)&gt;0,"Annual",IFERROR(FIND("annual",H2176,1),0)&gt;0,"Annual",IFERROR(FIND("病假",H2176,1),0)&gt;0,"Sick",IFERROR(FIND("sick",H2176,1),0)&gt;0,"Sick",IFERROR(FIND("Leave",H2176,1),0)&gt;0,"Unpaid",IFERROR(FIND("unpaid",H2176,1),0)&gt;0,"Unpaid",IFERROR(FIND("welfare",H2176,1),0)&gt;0,"Welfare",1=1,H2176)</f>
        <v>0</v>
      </c>
    </row>
    <row r="2177" spans="11:13">
      <c r="K2177" s="17" cm="1">
        <f t="array" ref="K2177">_xlfn.IFS(IFERROR(FIND("差",H2177,1),0)&gt;0,"Trip",IFERROR(FIND("trip",H2177,1),0)&gt;0,"Trip",IFERROR(FIND("假",H2177,1),0)&gt;0,"Leave",IFERROR(FIND("leave",H2177,1),0)&gt;0,"Leave",IFERROR(FIND("补单",H2177,1),0)&gt;0,"Supp",IFERROR(FIND("Replenishment",H2177,1),0)&gt;0,"Supp",1=1,H2177)</f>
        <v>0</v>
      </c>
      <c r="L2177" s="17">
        <f t="shared" si="33"/>
        <v>0</v>
      </c>
      <c r="M2177" s="17" cm="1">
        <f t="array" ref="M2177">_xlfn.IFS(IFERROR(FIND("事假",H2177,1),0)&gt;0,"Unpaid",IFERROR(FIND("年休假",H2177,1),0)&gt;0,"Annual",IFERROR(FIND("产",H2177,1),0)&gt;0,"Welfare",IFERROR(FIND("婚",H2177,1),0)&gt;0,"Welfare",IFERROR(FIND("育",H2177,1),0)&gt;0,"Welfare",IFERROR(FIND("丧",H2177,1),0)&gt;0,"Welfare",IFERROR(FIND("Annual",H2177,1),0)&gt;0,"Annual",IFERROR(FIND("annual",H2177,1),0)&gt;0,"Annual",IFERROR(FIND("病假",H2177,1),0)&gt;0,"Sick",IFERROR(FIND("sick",H2177,1),0)&gt;0,"Sick",IFERROR(FIND("Leave",H2177,1),0)&gt;0,"Unpaid",IFERROR(FIND("unpaid",H2177,1),0)&gt;0,"Unpaid",IFERROR(FIND("welfare",H2177,1),0)&gt;0,"Welfare",1=1,H2177)</f>
        <v>0</v>
      </c>
    </row>
    <row r="2178" spans="11:13">
      <c r="K2178" s="17" cm="1">
        <f t="array" ref="K2178">_xlfn.IFS(IFERROR(FIND("差",H2178,1),0)&gt;0,"Trip",IFERROR(FIND("trip",H2178,1),0)&gt;0,"Trip",IFERROR(FIND("假",H2178,1),0)&gt;0,"Leave",IFERROR(FIND("leave",H2178,1),0)&gt;0,"Leave",IFERROR(FIND("补单",H2178,1),0)&gt;0,"Supp",IFERROR(FIND("Replenishment",H2178,1),0)&gt;0,"Supp",1=1,H2178)</f>
        <v>0</v>
      </c>
      <c r="L2178" s="17">
        <f t="shared" si="33"/>
        <v>0</v>
      </c>
      <c r="M2178" s="17" cm="1">
        <f t="array" ref="M2178">_xlfn.IFS(IFERROR(FIND("事假",H2178,1),0)&gt;0,"Unpaid",IFERROR(FIND("年休假",H2178,1),0)&gt;0,"Annual",IFERROR(FIND("产",H2178,1),0)&gt;0,"Welfare",IFERROR(FIND("婚",H2178,1),0)&gt;0,"Welfare",IFERROR(FIND("育",H2178,1),0)&gt;0,"Welfare",IFERROR(FIND("丧",H2178,1),0)&gt;0,"Welfare",IFERROR(FIND("Annual",H2178,1),0)&gt;0,"Annual",IFERROR(FIND("annual",H2178,1),0)&gt;0,"Annual",IFERROR(FIND("病假",H2178,1),0)&gt;0,"Sick",IFERROR(FIND("sick",H2178,1),0)&gt;0,"Sick",IFERROR(FIND("Leave",H2178,1),0)&gt;0,"Unpaid",IFERROR(FIND("unpaid",H2178,1),0)&gt;0,"Unpaid",IFERROR(FIND("welfare",H2178,1),0)&gt;0,"Welfare",1=1,H2178)</f>
        <v>0</v>
      </c>
    </row>
    <row r="2179" spans="11:13">
      <c r="K2179" s="17" cm="1">
        <f t="array" ref="K2179">_xlfn.IFS(IFERROR(FIND("差",H2179,1),0)&gt;0,"Trip",IFERROR(FIND("trip",H2179,1),0)&gt;0,"Trip",IFERROR(FIND("假",H2179,1),0)&gt;0,"Leave",IFERROR(FIND("leave",H2179,1),0)&gt;0,"Leave",IFERROR(FIND("补单",H2179,1),0)&gt;0,"Supp",IFERROR(FIND("Replenishment",H2179,1),0)&gt;0,"Supp",1=1,H2179)</f>
        <v>0</v>
      </c>
      <c r="L2179" s="17">
        <f t="shared" ref="L2179:L2242" si="34">IF(IFERROR(FIND("通过",J2179,1),0)&gt;0,"Approved",J2179)</f>
        <v>0</v>
      </c>
      <c r="M2179" s="17" cm="1">
        <f t="array" ref="M2179">_xlfn.IFS(IFERROR(FIND("事假",H2179,1),0)&gt;0,"Unpaid",IFERROR(FIND("年休假",H2179,1),0)&gt;0,"Annual",IFERROR(FIND("产",H2179,1),0)&gt;0,"Welfare",IFERROR(FIND("婚",H2179,1),0)&gt;0,"Welfare",IFERROR(FIND("育",H2179,1),0)&gt;0,"Welfare",IFERROR(FIND("丧",H2179,1),0)&gt;0,"Welfare",IFERROR(FIND("Annual",H2179,1),0)&gt;0,"Annual",IFERROR(FIND("annual",H2179,1),0)&gt;0,"Annual",IFERROR(FIND("病假",H2179,1),0)&gt;0,"Sick",IFERROR(FIND("sick",H2179,1),0)&gt;0,"Sick",IFERROR(FIND("Leave",H2179,1),0)&gt;0,"Unpaid",IFERROR(FIND("unpaid",H2179,1),0)&gt;0,"Unpaid",IFERROR(FIND("welfare",H2179,1),0)&gt;0,"Welfare",1=1,H2179)</f>
        <v>0</v>
      </c>
    </row>
    <row r="2180" spans="11:13">
      <c r="K2180" s="17" cm="1">
        <f t="array" ref="K2180">_xlfn.IFS(IFERROR(FIND("差",H2180,1),0)&gt;0,"Trip",IFERROR(FIND("trip",H2180,1),0)&gt;0,"Trip",IFERROR(FIND("假",H2180,1),0)&gt;0,"Leave",IFERROR(FIND("leave",H2180,1),0)&gt;0,"Leave",IFERROR(FIND("补单",H2180,1),0)&gt;0,"Supp",IFERROR(FIND("Replenishment",H2180,1),0)&gt;0,"Supp",1=1,H2180)</f>
        <v>0</v>
      </c>
      <c r="L2180" s="17">
        <f t="shared" si="34"/>
        <v>0</v>
      </c>
      <c r="M2180" s="17" cm="1">
        <f t="array" ref="M2180">_xlfn.IFS(IFERROR(FIND("事假",H2180,1),0)&gt;0,"Unpaid",IFERROR(FIND("年休假",H2180,1),0)&gt;0,"Annual",IFERROR(FIND("产",H2180,1),0)&gt;0,"Welfare",IFERROR(FIND("婚",H2180,1),0)&gt;0,"Welfare",IFERROR(FIND("育",H2180,1),0)&gt;0,"Welfare",IFERROR(FIND("丧",H2180,1),0)&gt;0,"Welfare",IFERROR(FIND("Annual",H2180,1),0)&gt;0,"Annual",IFERROR(FIND("annual",H2180,1),0)&gt;0,"Annual",IFERROR(FIND("病假",H2180,1),0)&gt;0,"Sick",IFERROR(FIND("sick",H2180,1),0)&gt;0,"Sick",IFERROR(FIND("Leave",H2180,1),0)&gt;0,"Unpaid",IFERROR(FIND("unpaid",H2180,1),0)&gt;0,"Unpaid",IFERROR(FIND("welfare",H2180,1),0)&gt;0,"Welfare",1=1,H2180)</f>
        <v>0</v>
      </c>
    </row>
    <row r="2181" spans="11:13">
      <c r="K2181" s="17" cm="1">
        <f t="array" ref="K2181">_xlfn.IFS(IFERROR(FIND("差",H2181,1),0)&gt;0,"Trip",IFERROR(FIND("trip",H2181,1),0)&gt;0,"Trip",IFERROR(FIND("假",H2181,1),0)&gt;0,"Leave",IFERROR(FIND("leave",H2181,1),0)&gt;0,"Leave",IFERROR(FIND("补单",H2181,1),0)&gt;0,"Supp",IFERROR(FIND("Replenishment",H2181,1),0)&gt;0,"Supp",1=1,H2181)</f>
        <v>0</v>
      </c>
      <c r="L2181" s="17">
        <f t="shared" si="34"/>
        <v>0</v>
      </c>
      <c r="M2181" s="17" cm="1">
        <f t="array" ref="M2181">_xlfn.IFS(IFERROR(FIND("事假",H2181,1),0)&gt;0,"Unpaid",IFERROR(FIND("年休假",H2181,1),0)&gt;0,"Annual",IFERROR(FIND("产",H2181,1),0)&gt;0,"Welfare",IFERROR(FIND("婚",H2181,1),0)&gt;0,"Welfare",IFERROR(FIND("育",H2181,1),0)&gt;0,"Welfare",IFERROR(FIND("丧",H2181,1),0)&gt;0,"Welfare",IFERROR(FIND("Annual",H2181,1),0)&gt;0,"Annual",IFERROR(FIND("annual",H2181,1),0)&gt;0,"Annual",IFERROR(FIND("病假",H2181,1),0)&gt;0,"Sick",IFERROR(FIND("sick",H2181,1),0)&gt;0,"Sick",IFERROR(FIND("Leave",H2181,1),0)&gt;0,"Unpaid",IFERROR(FIND("unpaid",H2181,1),0)&gt;0,"Unpaid",IFERROR(FIND("welfare",H2181,1),0)&gt;0,"Welfare",1=1,H2181)</f>
        <v>0</v>
      </c>
    </row>
    <row r="2182" spans="11:13">
      <c r="K2182" s="17" cm="1">
        <f t="array" ref="K2182">_xlfn.IFS(IFERROR(FIND("差",H2182,1),0)&gt;0,"Trip",IFERROR(FIND("trip",H2182,1),0)&gt;0,"Trip",IFERROR(FIND("假",H2182,1),0)&gt;0,"Leave",IFERROR(FIND("leave",H2182,1),0)&gt;0,"Leave",IFERROR(FIND("补单",H2182,1),0)&gt;0,"Supp",IFERROR(FIND("Replenishment",H2182,1),0)&gt;0,"Supp",1=1,H2182)</f>
        <v>0</v>
      </c>
      <c r="L2182" s="17">
        <f t="shared" si="34"/>
        <v>0</v>
      </c>
      <c r="M2182" s="17" cm="1">
        <f t="array" ref="M2182">_xlfn.IFS(IFERROR(FIND("事假",H2182,1),0)&gt;0,"Unpaid",IFERROR(FIND("年休假",H2182,1),0)&gt;0,"Annual",IFERROR(FIND("产",H2182,1),0)&gt;0,"Welfare",IFERROR(FIND("婚",H2182,1),0)&gt;0,"Welfare",IFERROR(FIND("育",H2182,1),0)&gt;0,"Welfare",IFERROR(FIND("丧",H2182,1),0)&gt;0,"Welfare",IFERROR(FIND("Annual",H2182,1),0)&gt;0,"Annual",IFERROR(FIND("annual",H2182,1),0)&gt;0,"Annual",IFERROR(FIND("病假",H2182,1),0)&gt;0,"Sick",IFERROR(FIND("sick",H2182,1),0)&gt;0,"Sick",IFERROR(FIND("Leave",H2182,1),0)&gt;0,"Unpaid",IFERROR(FIND("unpaid",H2182,1),0)&gt;0,"Unpaid",IFERROR(FIND("welfare",H2182,1),0)&gt;0,"Welfare",1=1,H2182)</f>
        <v>0</v>
      </c>
    </row>
    <row r="2183" spans="11:13">
      <c r="K2183" s="17" cm="1">
        <f t="array" ref="K2183">_xlfn.IFS(IFERROR(FIND("差",H2183,1),0)&gt;0,"Trip",IFERROR(FIND("trip",H2183,1),0)&gt;0,"Trip",IFERROR(FIND("假",H2183,1),0)&gt;0,"Leave",IFERROR(FIND("leave",H2183,1),0)&gt;0,"Leave",IFERROR(FIND("补单",H2183,1),0)&gt;0,"Supp",IFERROR(FIND("Replenishment",H2183,1),0)&gt;0,"Supp",1=1,H2183)</f>
        <v>0</v>
      </c>
      <c r="L2183" s="17">
        <f t="shared" si="34"/>
        <v>0</v>
      </c>
      <c r="M2183" s="17" cm="1">
        <f t="array" ref="M2183">_xlfn.IFS(IFERROR(FIND("事假",H2183,1),0)&gt;0,"Unpaid",IFERROR(FIND("年休假",H2183,1),0)&gt;0,"Annual",IFERROR(FIND("产",H2183,1),0)&gt;0,"Welfare",IFERROR(FIND("婚",H2183,1),0)&gt;0,"Welfare",IFERROR(FIND("育",H2183,1),0)&gt;0,"Welfare",IFERROR(FIND("丧",H2183,1),0)&gt;0,"Welfare",IFERROR(FIND("Annual",H2183,1),0)&gt;0,"Annual",IFERROR(FIND("annual",H2183,1),0)&gt;0,"Annual",IFERROR(FIND("病假",H2183,1),0)&gt;0,"Sick",IFERROR(FIND("sick",H2183,1),0)&gt;0,"Sick",IFERROR(FIND("Leave",H2183,1),0)&gt;0,"Unpaid",IFERROR(FIND("unpaid",H2183,1),0)&gt;0,"Unpaid",IFERROR(FIND("welfare",H2183,1),0)&gt;0,"Welfare",1=1,H2183)</f>
        <v>0</v>
      </c>
    </row>
    <row r="2184" spans="11:13">
      <c r="K2184" s="17" cm="1">
        <f t="array" ref="K2184">_xlfn.IFS(IFERROR(FIND("差",H2184,1),0)&gt;0,"Trip",IFERROR(FIND("trip",H2184,1),0)&gt;0,"Trip",IFERROR(FIND("假",H2184,1),0)&gt;0,"Leave",IFERROR(FIND("leave",H2184,1),0)&gt;0,"Leave",IFERROR(FIND("补单",H2184,1),0)&gt;0,"Supp",IFERROR(FIND("Replenishment",H2184,1),0)&gt;0,"Supp",1=1,H2184)</f>
        <v>0</v>
      </c>
      <c r="L2184" s="17">
        <f t="shared" si="34"/>
        <v>0</v>
      </c>
      <c r="M2184" s="17" cm="1">
        <f t="array" ref="M2184">_xlfn.IFS(IFERROR(FIND("事假",H2184,1),0)&gt;0,"Unpaid",IFERROR(FIND("年休假",H2184,1),0)&gt;0,"Annual",IFERROR(FIND("产",H2184,1),0)&gt;0,"Welfare",IFERROR(FIND("婚",H2184,1),0)&gt;0,"Welfare",IFERROR(FIND("育",H2184,1),0)&gt;0,"Welfare",IFERROR(FIND("丧",H2184,1),0)&gt;0,"Welfare",IFERROR(FIND("Annual",H2184,1),0)&gt;0,"Annual",IFERROR(FIND("annual",H2184,1),0)&gt;0,"Annual",IFERROR(FIND("病假",H2184,1),0)&gt;0,"Sick",IFERROR(FIND("sick",H2184,1),0)&gt;0,"Sick",IFERROR(FIND("Leave",H2184,1),0)&gt;0,"Unpaid",IFERROR(FIND("unpaid",H2184,1),0)&gt;0,"Unpaid",IFERROR(FIND("welfare",H2184,1),0)&gt;0,"Welfare",1=1,H2184)</f>
        <v>0</v>
      </c>
    </row>
    <row r="2185" spans="11:13">
      <c r="K2185" s="17" cm="1">
        <f t="array" ref="K2185">_xlfn.IFS(IFERROR(FIND("差",H2185,1),0)&gt;0,"Trip",IFERROR(FIND("trip",H2185,1),0)&gt;0,"Trip",IFERROR(FIND("假",H2185,1),0)&gt;0,"Leave",IFERROR(FIND("leave",H2185,1),0)&gt;0,"Leave",IFERROR(FIND("补单",H2185,1),0)&gt;0,"Supp",IFERROR(FIND("Replenishment",H2185,1),0)&gt;0,"Supp",1=1,H2185)</f>
        <v>0</v>
      </c>
      <c r="L2185" s="17">
        <f t="shared" si="34"/>
        <v>0</v>
      </c>
      <c r="M2185" s="17" cm="1">
        <f t="array" ref="M2185">_xlfn.IFS(IFERROR(FIND("事假",H2185,1),0)&gt;0,"Unpaid",IFERROR(FIND("年休假",H2185,1),0)&gt;0,"Annual",IFERROR(FIND("产",H2185,1),0)&gt;0,"Welfare",IFERROR(FIND("婚",H2185,1),0)&gt;0,"Welfare",IFERROR(FIND("育",H2185,1),0)&gt;0,"Welfare",IFERROR(FIND("丧",H2185,1),0)&gt;0,"Welfare",IFERROR(FIND("Annual",H2185,1),0)&gt;0,"Annual",IFERROR(FIND("annual",H2185,1),0)&gt;0,"Annual",IFERROR(FIND("病假",H2185,1),0)&gt;0,"Sick",IFERROR(FIND("sick",H2185,1),0)&gt;0,"Sick",IFERROR(FIND("Leave",H2185,1),0)&gt;0,"Unpaid",IFERROR(FIND("unpaid",H2185,1),0)&gt;0,"Unpaid",IFERROR(FIND("welfare",H2185,1),0)&gt;0,"Welfare",1=1,H2185)</f>
        <v>0</v>
      </c>
    </row>
    <row r="2186" spans="11:13">
      <c r="K2186" s="17" cm="1">
        <f t="array" ref="K2186">_xlfn.IFS(IFERROR(FIND("差",H2186,1),0)&gt;0,"Trip",IFERROR(FIND("trip",H2186,1),0)&gt;0,"Trip",IFERROR(FIND("假",H2186,1),0)&gt;0,"Leave",IFERROR(FIND("leave",H2186,1),0)&gt;0,"Leave",IFERROR(FIND("补单",H2186,1),0)&gt;0,"Supp",IFERROR(FIND("Replenishment",H2186,1),0)&gt;0,"Supp",1=1,H2186)</f>
        <v>0</v>
      </c>
      <c r="L2186" s="17">
        <f t="shared" si="34"/>
        <v>0</v>
      </c>
      <c r="M2186" s="17" cm="1">
        <f t="array" ref="M2186">_xlfn.IFS(IFERROR(FIND("事假",H2186,1),0)&gt;0,"Unpaid",IFERROR(FIND("年休假",H2186,1),0)&gt;0,"Annual",IFERROR(FIND("产",H2186,1),0)&gt;0,"Welfare",IFERROR(FIND("婚",H2186,1),0)&gt;0,"Welfare",IFERROR(FIND("育",H2186,1),0)&gt;0,"Welfare",IFERROR(FIND("丧",H2186,1),0)&gt;0,"Welfare",IFERROR(FIND("Annual",H2186,1),0)&gt;0,"Annual",IFERROR(FIND("annual",H2186,1),0)&gt;0,"Annual",IFERROR(FIND("病假",H2186,1),0)&gt;0,"Sick",IFERROR(FIND("sick",H2186,1),0)&gt;0,"Sick",IFERROR(FIND("Leave",H2186,1),0)&gt;0,"Unpaid",IFERROR(FIND("unpaid",H2186,1),0)&gt;0,"Unpaid",IFERROR(FIND("welfare",H2186,1),0)&gt;0,"Welfare",1=1,H2186)</f>
        <v>0</v>
      </c>
    </row>
    <row r="2187" spans="11:13">
      <c r="K2187" s="17" cm="1">
        <f t="array" ref="K2187">_xlfn.IFS(IFERROR(FIND("差",H2187,1),0)&gt;0,"Trip",IFERROR(FIND("trip",H2187,1),0)&gt;0,"Trip",IFERROR(FIND("假",H2187,1),0)&gt;0,"Leave",IFERROR(FIND("leave",H2187,1),0)&gt;0,"Leave",IFERROR(FIND("补单",H2187,1),0)&gt;0,"Supp",IFERROR(FIND("Replenishment",H2187,1),0)&gt;0,"Supp",1=1,H2187)</f>
        <v>0</v>
      </c>
      <c r="L2187" s="17">
        <f t="shared" si="34"/>
        <v>0</v>
      </c>
      <c r="M2187" s="17" cm="1">
        <f t="array" ref="M2187">_xlfn.IFS(IFERROR(FIND("事假",H2187,1),0)&gt;0,"Unpaid",IFERROR(FIND("年休假",H2187,1),0)&gt;0,"Annual",IFERROR(FIND("产",H2187,1),0)&gt;0,"Welfare",IFERROR(FIND("婚",H2187,1),0)&gt;0,"Welfare",IFERROR(FIND("育",H2187,1),0)&gt;0,"Welfare",IFERROR(FIND("丧",H2187,1),0)&gt;0,"Welfare",IFERROR(FIND("Annual",H2187,1),0)&gt;0,"Annual",IFERROR(FIND("annual",H2187,1),0)&gt;0,"Annual",IFERROR(FIND("病假",H2187,1),0)&gt;0,"Sick",IFERROR(FIND("sick",H2187,1),0)&gt;0,"Sick",IFERROR(FIND("Leave",H2187,1),0)&gt;0,"Unpaid",IFERROR(FIND("unpaid",H2187,1),0)&gt;0,"Unpaid",IFERROR(FIND("welfare",H2187,1),0)&gt;0,"Welfare",1=1,H2187)</f>
        <v>0</v>
      </c>
    </row>
    <row r="2188" spans="11:13">
      <c r="K2188" s="17" cm="1">
        <f t="array" ref="K2188">_xlfn.IFS(IFERROR(FIND("差",H2188,1),0)&gt;0,"Trip",IFERROR(FIND("trip",H2188,1),0)&gt;0,"Trip",IFERROR(FIND("假",H2188,1),0)&gt;0,"Leave",IFERROR(FIND("leave",H2188,1),0)&gt;0,"Leave",IFERROR(FIND("补单",H2188,1),0)&gt;0,"Supp",IFERROR(FIND("Replenishment",H2188,1),0)&gt;0,"Supp",1=1,H2188)</f>
        <v>0</v>
      </c>
      <c r="L2188" s="17">
        <f t="shared" si="34"/>
        <v>0</v>
      </c>
      <c r="M2188" s="17" cm="1">
        <f t="array" ref="M2188">_xlfn.IFS(IFERROR(FIND("事假",H2188,1),0)&gt;0,"Unpaid",IFERROR(FIND("年休假",H2188,1),0)&gt;0,"Annual",IFERROR(FIND("产",H2188,1),0)&gt;0,"Welfare",IFERROR(FIND("婚",H2188,1),0)&gt;0,"Welfare",IFERROR(FIND("育",H2188,1),0)&gt;0,"Welfare",IFERROR(FIND("丧",H2188,1),0)&gt;0,"Welfare",IFERROR(FIND("Annual",H2188,1),0)&gt;0,"Annual",IFERROR(FIND("annual",H2188,1),0)&gt;0,"Annual",IFERROR(FIND("病假",H2188,1),0)&gt;0,"Sick",IFERROR(FIND("sick",H2188,1),0)&gt;0,"Sick",IFERROR(FIND("Leave",H2188,1),0)&gt;0,"Unpaid",IFERROR(FIND("unpaid",H2188,1),0)&gt;0,"Unpaid",IFERROR(FIND("welfare",H2188,1),0)&gt;0,"Welfare",1=1,H2188)</f>
        <v>0</v>
      </c>
    </row>
    <row r="2189" spans="11:13">
      <c r="K2189" s="17" cm="1">
        <f t="array" ref="K2189">_xlfn.IFS(IFERROR(FIND("差",H2189,1),0)&gt;0,"Trip",IFERROR(FIND("trip",H2189,1),0)&gt;0,"Trip",IFERROR(FIND("假",H2189,1),0)&gt;0,"Leave",IFERROR(FIND("leave",H2189,1),0)&gt;0,"Leave",IFERROR(FIND("补单",H2189,1),0)&gt;0,"Supp",IFERROR(FIND("Replenishment",H2189,1),0)&gt;0,"Supp",1=1,H2189)</f>
        <v>0</v>
      </c>
      <c r="L2189" s="17">
        <f t="shared" si="34"/>
        <v>0</v>
      </c>
      <c r="M2189" s="17" cm="1">
        <f t="array" ref="M2189">_xlfn.IFS(IFERROR(FIND("事假",H2189,1),0)&gt;0,"Unpaid",IFERROR(FIND("年休假",H2189,1),0)&gt;0,"Annual",IFERROR(FIND("产",H2189,1),0)&gt;0,"Welfare",IFERROR(FIND("婚",H2189,1),0)&gt;0,"Welfare",IFERROR(FIND("育",H2189,1),0)&gt;0,"Welfare",IFERROR(FIND("丧",H2189,1),0)&gt;0,"Welfare",IFERROR(FIND("Annual",H2189,1),0)&gt;0,"Annual",IFERROR(FIND("annual",H2189,1),0)&gt;0,"Annual",IFERROR(FIND("病假",H2189,1),0)&gt;0,"Sick",IFERROR(FIND("sick",H2189,1),0)&gt;0,"Sick",IFERROR(FIND("Leave",H2189,1),0)&gt;0,"Unpaid",IFERROR(FIND("unpaid",H2189,1),0)&gt;0,"Unpaid",IFERROR(FIND("welfare",H2189,1),0)&gt;0,"Welfare",1=1,H2189)</f>
        <v>0</v>
      </c>
    </row>
    <row r="2190" spans="11:13">
      <c r="K2190" s="17" cm="1">
        <f t="array" ref="K2190">_xlfn.IFS(IFERROR(FIND("差",H2190,1),0)&gt;0,"Trip",IFERROR(FIND("trip",H2190,1),0)&gt;0,"Trip",IFERROR(FIND("假",H2190,1),0)&gt;0,"Leave",IFERROR(FIND("leave",H2190,1),0)&gt;0,"Leave",IFERROR(FIND("补单",H2190,1),0)&gt;0,"Supp",IFERROR(FIND("Replenishment",H2190,1),0)&gt;0,"Supp",1=1,H2190)</f>
        <v>0</v>
      </c>
      <c r="L2190" s="17">
        <f t="shared" si="34"/>
        <v>0</v>
      </c>
      <c r="M2190" s="17" cm="1">
        <f t="array" ref="M2190">_xlfn.IFS(IFERROR(FIND("事假",H2190,1),0)&gt;0,"Unpaid",IFERROR(FIND("年休假",H2190,1),0)&gt;0,"Annual",IFERROR(FIND("产",H2190,1),0)&gt;0,"Welfare",IFERROR(FIND("婚",H2190,1),0)&gt;0,"Welfare",IFERROR(FIND("育",H2190,1),0)&gt;0,"Welfare",IFERROR(FIND("丧",H2190,1),0)&gt;0,"Welfare",IFERROR(FIND("Annual",H2190,1),0)&gt;0,"Annual",IFERROR(FIND("annual",H2190,1),0)&gt;0,"Annual",IFERROR(FIND("病假",H2190,1),0)&gt;0,"Sick",IFERROR(FIND("sick",H2190,1),0)&gt;0,"Sick",IFERROR(FIND("Leave",H2190,1),0)&gt;0,"Unpaid",IFERROR(FIND("unpaid",H2190,1),0)&gt;0,"Unpaid",IFERROR(FIND("welfare",H2190,1),0)&gt;0,"Welfare",1=1,H2190)</f>
        <v>0</v>
      </c>
    </row>
    <row r="2191" spans="11:13">
      <c r="K2191" s="17" cm="1">
        <f t="array" ref="K2191">_xlfn.IFS(IFERROR(FIND("差",H2191,1),0)&gt;0,"Trip",IFERROR(FIND("trip",H2191,1),0)&gt;0,"Trip",IFERROR(FIND("假",H2191,1),0)&gt;0,"Leave",IFERROR(FIND("leave",H2191,1),0)&gt;0,"Leave",IFERROR(FIND("补单",H2191,1),0)&gt;0,"Supp",IFERROR(FIND("Replenishment",H2191,1),0)&gt;0,"Supp",1=1,H2191)</f>
        <v>0</v>
      </c>
      <c r="L2191" s="17">
        <f t="shared" si="34"/>
        <v>0</v>
      </c>
      <c r="M2191" s="17" cm="1">
        <f t="array" ref="M2191">_xlfn.IFS(IFERROR(FIND("事假",H2191,1),0)&gt;0,"Unpaid",IFERROR(FIND("年休假",H2191,1),0)&gt;0,"Annual",IFERROR(FIND("产",H2191,1),0)&gt;0,"Welfare",IFERROR(FIND("婚",H2191,1),0)&gt;0,"Welfare",IFERROR(FIND("育",H2191,1),0)&gt;0,"Welfare",IFERROR(FIND("丧",H2191,1),0)&gt;0,"Welfare",IFERROR(FIND("Annual",H2191,1),0)&gt;0,"Annual",IFERROR(FIND("annual",H2191,1),0)&gt;0,"Annual",IFERROR(FIND("病假",H2191,1),0)&gt;0,"Sick",IFERROR(FIND("sick",H2191,1),0)&gt;0,"Sick",IFERROR(FIND("Leave",H2191,1),0)&gt;0,"Unpaid",IFERROR(FIND("unpaid",H2191,1),0)&gt;0,"Unpaid",IFERROR(FIND("welfare",H2191,1),0)&gt;0,"Welfare",1=1,H2191)</f>
        <v>0</v>
      </c>
    </row>
    <row r="2192" spans="11:13">
      <c r="K2192" s="17" cm="1">
        <f t="array" ref="K2192">_xlfn.IFS(IFERROR(FIND("差",H2192,1),0)&gt;0,"Trip",IFERROR(FIND("trip",H2192,1),0)&gt;0,"Trip",IFERROR(FIND("假",H2192,1),0)&gt;0,"Leave",IFERROR(FIND("leave",H2192,1),0)&gt;0,"Leave",IFERROR(FIND("补单",H2192,1),0)&gt;0,"Supp",IFERROR(FIND("Replenishment",H2192,1),0)&gt;0,"Supp",1=1,H2192)</f>
        <v>0</v>
      </c>
      <c r="L2192" s="17">
        <f t="shared" si="34"/>
        <v>0</v>
      </c>
      <c r="M2192" s="17" cm="1">
        <f t="array" ref="M2192">_xlfn.IFS(IFERROR(FIND("事假",H2192,1),0)&gt;0,"Unpaid",IFERROR(FIND("年休假",H2192,1),0)&gt;0,"Annual",IFERROR(FIND("产",H2192,1),0)&gt;0,"Welfare",IFERROR(FIND("婚",H2192,1),0)&gt;0,"Welfare",IFERROR(FIND("育",H2192,1),0)&gt;0,"Welfare",IFERROR(FIND("丧",H2192,1),0)&gt;0,"Welfare",IFERROR(FIND("Annual",H2192,1),0)&gt;0,"Annual",IFERROR(FIND("annual",H2192,1),0)&gt;0,"Annual",IFERROR(FIND("病假",H2192,1),0)&gt;0,"Sick",IFERROR(FIND("sick",H2192,1),0)&gt;0,"Sick",IFERROR(FIND("Leave",H2192,1),0)&gt;0,"Unpaid",IFERROR(FIND("unpaid",H2192,1),0)&gt;0,"Unpaid",IFERROR(FIND("welfare",H2192,1),0)&gt;0,"Welfare",1=1,H2192)</f>
        <v>0</v>
      </c>
    </row>
    <row r="2193" spans="11:13">
      <c r="K2193" s="17" cm="1">
        <f t="array" ref="K2193">_xlfn.IFS(IFERROR(FIND("差",H2193,1),0)&gt;0,"Trip",IFERROR(FIND("trip",H2193,1),0)&gt;0,"Trip",IFERROR(FIND("假",H2193,1),0)&gt;0,"Leave",IFERROR(FIND("leave",H2193,1),0)&gt;0,"Leave",IFERROR(FIND("补单",H2193,1),0)&gt;0,"Supp",IFERROR(FIND("Replenishment",H2193,1),0)&gt;0,"Supp",1=1,H2193)</f>
        <v>0</v>
      </c>
      <c r="L2193" s="17">
        <f t="shared" si="34"/>
        <v>0</v>
      </c>
      <c r="M2193" s="17" cm="1">
        <f t="array" ref="M2193">_xlfn.IFS(IFERROR(FIND("事假",H2193,1),0)&gt;0,"Unpaid",IFERROR(FIND("年休假",H2193,1),0)&gt;0,"Annual",IFERROR(FIND("产",H2193,1),0)&gt;0,"Welfare",IFERROR(FIND("婚",H2193,1),0)&gt;0,"Welfare",IFERROR(FIND("育",H2193,1),0)&gt;0,"Welfare",IFERROR(FIND("丧",H2193,1),0)&gt;0,"Welfare",IFERROR(FIND("Annual",H2193,1),0)&gt;0,"Annual",IFERROR(FIND("annual",H2193,1),0)&gt;0,"Annual",IFERROR(FIND("病假",H2193,1),0)&gt;0,"Sick",IFERROR(FIND("sick",H2193,1),0)&gt;0,"Sick",IFERROR(FIND("Leave",H2193,1),0)&gt;0,"Unpaid",IFERROR(FIND("unpaid",H2193,1),0)&gt;0,"Unpaid",IFERROR(FIND("welfare",H2193,1),0)&gt;0,"Welfare",1=1,H2193)</f>
        <v>0</v>
      </c>
    </row>
    <row r="2194" spans="11:13">
      <c r="K2194" s="17" cm="1">
        <f t="array" ref="K2194">_xlfn.IFS(IFERROR(FIND("差",H2194,1),0)&gt;0,"Trip",IFERROR(FIND("trip",H2194,1),0)&gt;0,"Trip",IFERROR(FIND("假",H2194,1),0)&gt;0,"Leave",IFERROR(FIND("leave",H2194,1),0)&gt;0,"Leave",IFERROR(FIND("补单",H2194,1),0)&gt;0,"Supp",IFERROR(FIND("Replenishment",H2194,1),0)&gt;0,"Supp",1=1,H2194)</f>
        <v>0</v>
      </c>
      <c r="L2194" s="17">
        <f t="shared" si="34"/>
        <v>0</v>
      </c>
      <c r="M2194" s="17" cm="1">
        <f t="array" ref="M2194">_xlfn.IFS(IFERROR(FIND("事假",H2194,1),0)&gt;0,"Unpaid",IFERROR(FIND("年休假",H2194,1),0)&gt;0,"Annual",IFERROR(FIND("产",H2194,1),0)&gt;0,"Welfare",IFERROR(FIND("婚",H2194,1),0)&gt;0,"Welfare",IFERROR(FIND("育",H2194,1),0)&gt;0,"Welfare",IFERROR(FIND("丧",H2194,1),0)&gt;0,"Welfare",IFERROR(FIND("Annual",H2194,1),0)&gt;0,"Annual",IFERROR(FIND("annual",H2194,1),0)&gt;0,"Annual",IFERROR(FIND("病假",H2194,1),0)&gt;0,"Sick",IFERROR(FIND("sick",H2194,1),0)&gt;0,"Sick",IFERROR(FIND("Leave",H2194,1),0)&gt;0,"Unpaid",IFERROR(FIND("unpaid",H2194,1),0)&gt;0,"Unpaid",IFERROR(FIND("welfare",H2194,1),0)&gt;0,"Welfare",1=1,H2194)</f>
        <v>0</v>
      </c>
    </row>
    <row r="2195" spans="11:13">
      <c r="K2195" s="17" cm="1">
        <f t="array" ref="K2195">_xlfn.IFS(IFERROR(FIND("差",H2195,1),0)&gt;0,"Trip",IFERROR(FIND("trip",H2195,1),0)&gt;0,"Trip",IFERROR(FIND("假",H2195,1),0)&gt;0,"Leave",IFERROR(FIND("leave",H2195,1),0)&gt;0,"Leave",IFERROR(FIND("补单",H2195,1),0)&gt;0,"Supp",IFERROR(FIND("Replenishment",H2195,1),0)&gt;0,"Supp",1=1,H2195)</f>
        <v>0</v>
      </c>
      <c r="L2195" s="17">
        <f t="shared" si="34"/>
        <v>0</v>
      </c>
      <c r="M2195" s="17" cm="1">
        <f t="array" ref="M2195">_xlfn.IFS(IFERROR(FIND("事假",H2195,1),0)&gt;0,"Unpaid",IFERROR(FIND("年休假",H2195,1),0)&gt;0,"Annual",IFERROR(FIND("产",H2195,1),0)&gt;0,"Welfare",IFERROR(FIND("婚",H2195,1),0)&gt;0,"Welfare",IFERROR(FIND("育",H2195,1),0)&gt;0,"Welfare",IFERROR(FIND("丧",H2195,1),0)&gt;0,"Welfare",IFERROR(FIND("Annual",H2195,1),0)&gt;0,"Annual",IFERROR(FIND("annual",H2195,1),0)&gt;0,"Annual",IFERROR(FIND("病假",H2195,1),0)&gt;0,"Sick",IFERROR(FIND("sick",H2195,1),0)&gt;0,"Sick",IFERROR(FIND("Leave",H2195,1),0)&gt;0,"Unpaid",IFERROR(FIND("unpaid",H2195,1),0)&gt;0,"Unpaid",IFERROR(FIND("welfare",H2195,1),0)&gt;0,"Welfare",1=1,H2195)</f>
        <v>0</v>
      </c>
    </row>
    <row r="2196" spans="11:13">
      <c r="K2196" s="17" cm="1">
        <f t="array" ref="K2196">_xlfn.IFS(IFERROR(FIND("差",H2196,1),0)&gt;0,"Trip",IFERROR(FIND("trip",H2196,1),0)&gt;0,"Trip",IFERROR(FIND("假",H2196,1),0)&gt;0,"Leave",IFERROR(FIND("leave",H2196,1),0)&gt;0,"Leave",IFERROR(FIND("补单",H2196,1),0)&gt;0,"Supp",IFERROR(FIND("Replenishment",H2196,1),0)&gt;0,"Supp",1=1,H2196)</f>
        <v>0</v>
      </c>
      <c r="L2196" s="17">
        <f t="shared" si="34"/>
        <v>0</v>
      </c>
      <c r="M2196" s="17" cm="1">
        <f t="array" ref="M2196">_xlfn.IFS(IFERROR(FIND("事假",H2196,1),0)&gt;0,"Unpaid",IFERROR(FIND("年休假",H2196,1),0)&gt;0,"Annual",IFERROR(FIND("产",H2196,1),0)&gt;0,"Welfare",IFERROR(FIND("婚",H2196,1),0)&gt;0,"Welfare",IFERROR(FIND("育",H2196,1),0)&gt;0,"Welfare",IFERROR(FIND("丧",H2196,1),0)&gt;0,"Welfare",IFERROR(FIND("Annual",H2196,1),0)&gt;0,"Annual",IFERROR(FIND("annual",H2196,1),0)&gt;0,"Annual",IFERROR(FIND("病假",H2196,1),0)&gt;0,"Sick",IFERROR(FIND("sick",H2196,1),0)&gt;0,"Sick",IFERROR(FIND("Leave",H2196,1),0)&gt;0,"Unpaid",IFERROR(FIND("unpaid",H2196,1),0)&gt;0,"Unpaid",IFERROR(FIND("welfare",H2196,1),0)&gt;0,"Welfare",1=1,H2196)</f>
        <v>0</v>
      </c>
    </row>
    <row r="2197" spans="11:13">
      <c r="K2197" s="17" cm="1">
        <f t="array" ref="K2197">_xlfn.IFS(IFERROR(FIND("差",H2197,1),0)&gt;0,"Trip",IFERROR(FIND("trip",H2197,1),0)&gt;0,"Trip",IFERROR(FIND("假",H2197,1),0)&gt;0,"Leave",IFERROR(FIND("leave",H2197,1),0)&gt;0,"Leave",IFERROR(FIND("补单",H2197,1),0)&gt;0,"Supp",IFERROR(FIND("Replenishment",H2197,1),0)&gt;0,"Supp",1=1,H2197)</f>
        <v>0</v>
      </c>
      <c r="L2197" s="17">
        <f t="shared" si="34"/>
        <v>0</v>
      </c>
      <c r="M2197" s="17" cm="1">
        <f t="array" ref="M2197">_xlfn.IFS(IFERROR(FIND("事假",H2197,1),0)&gt;0,"Unpaid",IFERROR(FIND("年休假",H2197,1),0)&gt;0,"Annual",IFERROR(FIND("产",H2197,1),0)&gt;0,"Welfare",IFERROR(FIND("婚",H2197,1),0)&gt;0,"Welfare",IFERROR(FIND("育",H2197,1),0)&gt;0,"Welfare",IFERROR(FIND("丧",H2197,1),0)&gt;0,"Welfare",IFERROR(FIND("Annual",H2197,1),0)&gt;0,"Annual",IFERROR(FIND("annual",H2197,1),0)&gt;0,"Annual",IFERROR(FIND("病假",H2197,1),0)&gt;0,"Sick",IFERROR(FIND("sick",H2197,1),0)&gt;0,"Sick",IFERROR(FIND("Leave",H2197,1),0)&gt;0,"Unpaid",IFERROR(FIND("unpaid",H2197,1),0)&gt;0,"Unpaid",IFERROR(FIND("welfare",H2197,1),0)&gt;0,"Welfare",1=1,H2197)</f>
        <v>0</v>
      </c>
    </row>
    <row r="2198" spans="11:13">
      <c r="K2198" s="17" cm="1">
        <f t="array" ref="K2198">_xlfn.IFS(IFERROR(FIND("差",H2198,1),0)&gt;0,"Trip",IFERROR(FIND("trip",H2198,1),0)&gt;0,"Trip",IFERROR(FIND("假",H2198,1),0)&gt;0,"Leave",IFERROR(FIND("leave",H2198,1),0)&gt;0,"Leave",IFERROR(FIND("补单",H2198,1),0)&gt;0,"Supp",IFERROR(FIND("Replenishment",H2198,1),0)&gt;0,"Supp",1=1,H2198)</f>
        <v>0</v>
      </c>
      <c r="L2198" s="17">
        <f t="shared" si="34"/>
        <v>0</v>
      </c>
      <c r="M2198" s="17" cm="1">
        <f t="array" ref="M2198">_xlfn.IFS(IFERROR(FIND("事假",H2198,1),0)&gt;0,"Unpaid",IFERROR(FIND("年休假",H2198,1),0)&gt;0,"Annual",IFERROR(FIND("产",H2198,1),0)&gt;0,"Welfare",IFERROR(FIND("婚",H2198,1),0)&gt;0,"Welfare",IFERROR(FIND("育",H2198,1),0)&gt;0,"Welfare",IFERROR(FIND("丧",H2198,1),0)&gt;0,"Welfare",IFERROR(FIND("Annual",H2198,1),0)&gt;0,"Annual",IFERROR(FIND("annual",H2198,1),0)&gt;0,"Annual",IFERROR(FIND("病假",H2198,1),0)&gt;0,"Sick",IFERROR(FIND("sick",H2198,1),0)&gt;0,"Sick",IFERROR(FIND("Leave",H2198,1),0)&gt;0,"Unpaid",IFERROR(FIND("unpaid",H2198,1),0)&gt;0,"Unpaid",IFERROR(FIND("welfare",H2198,1),0)&gt;0,"Welfare",1=1,H2198)</f>
        <v>0</v>
      </c>
    </row>
    <row r="2199" spans="11:13">
      <c r="K2199" s="17" cm="1">
        <f t="array" ref="K2199">_xlfn.IFS(IFERROR(FIND("差",H2199,1),0)&gt;0,"Trip",IFERROR(FIND("trip",H2199,1),0)&gt;0,"Trip",IFERROR(FIND("假",H2199,1),0)&gt;0,"Leave",IFERROR(FIND("leave",H2199,1),0)&gt;0,"Leave",IFERROR(FIND("补单",H2199,1),0)&gt;0,"Supp",IFERROR(FIND("Replenishment",H2199,1),0)&gt;0,"Supp",1=1,H2199)</f>
        <v>0</v>
      </c>
      <c r="L2199" s="17">
        <f t="shared" si="34"/>
        <v>0</v>
      </c>
      <c r="M2199" s="17" cm="1">
        <f t="array" ref="M2199">_xlfn.IFS(IFERROR(FIND("事假",H2199,1),0)&gt;0,"Unpaid",IFERROR(FIND("年休假",H2199,1),0)&gt;0,"Annual",IFERROR(FIND("产",H2199,1),0)&gt;0,"Welfare",IFERROR(FIND("婚",H2199,1),0)&gt;0,"Welfare",IFERROR(FIND("育",H2199,1),0)&gt;0,"Welfare",IFERROR(FIND("丧",H2199,1),0)&gt;0,"Welfare",IFERROR(FIND("Annual",H2199,1),0)&gt;0,"Annual",IFERROR(FIND("annual",H2199,1),0)&gt;0,"Annual",IFERROR(FIND("病假",H2199,1),0)&gt;0,"Sick",IFERROR(FIND("sick",H2199,1),0)&gt;0,"Sick",IFERROR(FIND("Leave",H2199,1),0)&gt;0,"Unpaid",IFERROR(FIND("unpaid",H2199,1),0)&gt;0,"Unpaid",IFERROR(FIND("welfare",H2199,1),0)&gt;0,"Welfare",1=1,H2199)</f>
        <v>0</v>
      </c>
    </row>
    <row r="2200" spans="11:13">
      <c r="K2200" s="17" cm="1">
        <f t="array" ref="K2200">_xlfn.IFS(IFERROR(FIND("差",H2200,1),0)&gt;0,"Trip",IFERROR(FIND("trip",H2200,1),0)&gt;0,"Trip",IFERROR(FIND("假",H2200,1),0)&gt;0,"Leave",IFERROR(FIND("leave",H2200,1),0)&gt;0,"Leave",IFERROR(FIND("补单",H2200,1),0)&gt;0,"Supp",IFERROR(FIND("Replenishment",H2200,1),0)&gt;0,"Supp",1=1,H2200)</f>
        <v>0</v>
      </c>
      <c r="L2200" s="17">
        <f t="shared" si="34"/>
        <v>0</v>
      </c>
      <c r="M2200" s="17" cm="1">
        <f t="array" ref="M2200">_xlfn.IFS(IFERROR(FIND("事假",H2200,1),0)&gt;0,"Unpaid",IFERROR(FIND("年休假",H2200,1),0)&gt;0,"Annual",IFERROR(FIND("产",H2200,1),0)&gt;0,"Welfare",IFERROR(FIND("婚",H2200,1),0)&gt;0,"Welfare",IFERROR(FIND("育",H2200,1),0)&gt;0,"Welfare",IFERROR(FIND("丧",H2200,1),0)&gt;0,"Welfare",IFERROR(FIND("Annual",H2200,1),0)&gt;0,"Annual",IFERROR(FIND("annual",H2200,1),0)&gt;0,"Annual",IFERROR(FIND("病假",H2200,1),0)&gt;0,"Sick",IFERROR(FIND("sick",H2200,1),0)&gt;0,"Sick",IFERROR(FIND("Leave",H2200,1),0)&gt;0,"Unpaid",IFERROR(FIND("unpaid",H2200,1),0)&gt;0,"Unpaid",IFERROR(FIND("welfare",H2200,1),0)&gt;0,"Welfare",1=1,H2200)</f>
        <v>0</v>
      </c>
    </row>
    <row r="2201" spans="11:13">
      <c r="K2201" s="17" cm="1">
        <f t="array" ref="K2201">_xlfn.IFS(IFERROR(FIND("差",H2201,1),0)&gt;0,"Trip",IFERROR(FIND("trip",H2201,1),0)&gt;0,"Trip",IFERROR(FIND("假",H2201,1),0)&gt;0,"Leave",IFERROR(FIND("leave",H2201,1),0)&gt;0,"Leave",IFERROR(FIND("补单",H2201,1),0)&gt;0,"Supp",IFERROR(FIND("Replenishment",H2201,1),0)&gt;0,"Supp",1=1,H2201)</f>
        <v>0</v>
      </c>
      <c r="L2201" s="17">
        <f t="shared" si="34"/>
        <v>0</v>
      </c>
      <c r="M2201" s="17" cm="1">
        <f t="array" ref="M2201">_xlfn.IFS(IFERROR(FIND("事假",H2201,1),0)&gt;0,"Unpaid",IFERROR(FIND("年休假",H2201,1),0)&gt;0,"Annual",IFERROR(FIND("产",H2201,1),0)&gt;0,"Welfare",IFERROR(FIND("婚",H2201,1),0)&gt;0,"Welfare",IFERROR(FIND("育",H2201,1),0)&gt;0,"Welfare",IFERROR(FIND("丧",H2201,1),0)&gt;0,"Welfare",IFERROR(FIND("Annual",H2201,1),0)&gt;0,"Annual",IFERROR(FIND("annual",H2201,1),0)&gt;0,"Annual",IFERROR(FIND("病假",H2201,1),0)&gt;0,"Sick",IFERROR(FIND("sick",H2201,1),0)&gt;0,"Sick",IFERROR(FIND("Leave",H2201,1),0)&gt;0,"Unpaid",IFERROR(FIND("unpaid",H2201,1),0)&gt;0,"Unpaid",IFERROR(FIND("welfare",H2201,1),0)&gt;0,"Welfare",1=1,H2201)</f>
        <v>0</v>
      </c>
    </row>
    <row r="2202" spans="11:13">
      <c r="K2202" s="17" cm="1">
        <f t="array" ref="K2202">_xlfn.IFS(IFERROR(FIND("差",H2202,1),0)&gt;0,"Trip",IFERROR(FIND("trip",H2202,1),0)&gt;0,"Trip",IFERROR(FIND("假",H2202,1),0)&gt;0,"Leave",IFERROR(FIND("leave",H2202,1),0)&gt;0,"Leave",IFERROR(FIND("补单",H2202,1),0)&gt;0,"Supp",IFERROR(FIND("Replenishment",H2202,1),0)&gt;0,"Supp",1=1,H2202)</f>
        <v>0</v>
      </c>
      <c r="L2202" s="17">
        <f t="shared" si="34"/>
        <v>0</v>
      </c>
      <c r="M2202" s="17" cm="1">
        <f t="array" ref="M2202">_xlfn.IFS(IFERROR(FIND("事假",H2202,1),0)&gt;0,"Unpaid",IFERROR(FIND("年休假",H2202,1),0)&gt;0,"Annual",IFERROR(FIND("产",H2202,1),0)&gt;0,"Welfare",IFERROR(FIND("婚",H2202,1),0)&gt;0,"Welfare",IFERROR(FIND("育",H2202,1),0)&gt;0,"Welfare",IFERROR(FIND("丧",H2202,1),0)&gt;0,"Welfare",IFERROR(FIND("Annual",H2202,1),0)&gt;0,"Annual",IFERROR(FIND("annual",H2202,1),0)&gt;0,"Annual",IFERROR(FIND("病假",H2202,1),0)&gt;0,"Sick",IFERROR(FIND("sick",H2202,1),0)&gt;0,"Sick",IFERROR(FIND("Leave",H2202,1),0)&gt;0,"Unpaid",IFERROR(FIND("unpaid",H2202,1),0)&gt;0,"Unpaid",IFERROR(FIND("welfare",H2202,1),0)&gt;0,"Welfare",1=1,H2202)</f>
        <v>0</v>
      </c>
    </row>
    <row r="2203" spans="11:13">
      <c r="K2203" s="17" cm="1">
        <f t="array" ref="K2203">_xlfn.IFS(IFERROR(FIND("差",H2203,1),0)&gt;0,"Trip",IFERROR(FIND("trip",H2203,1),0)&gt;0,"Trip",IFERROR(FIND("假",H2203,1),0)&gt;0,"Leave",IFERROR(FIND("leave",H2203,1),0)&gt;0,"Leave",IFERROR(FIND("补单",H2203,1),0)&gt;0,"Supp",IFERROR(FIND("Replenishment",H2203,1),0)&gt;0,"Supp",1=1,H2203)</f>
        <v>0</v>
      </c>
      <c r="L2203" s="17">
        <f t="shared" si="34"/>
        <v>0</v>
      </c>
      <c r="M2203" s="17" cm="1">
        <f t="array" ref="M2203">_xlfn.IFS(IFERROR(FIND("事假",H2203,1),0)&gt;0,"Unpaid",IFERROR(FIND("年休假",H2203,1),0)&gt;0,"Annual",IFERROR(FIND("产",H2203,1),0)&gt;0,"Welfare",IFERROR(FIND("婚",H2203,1),0)&gt;0,"Welfare",IFERROR(FIND("育",H2203,1),0)&gt;0,"Welfare",IFERROR(FIND("丧",H2203,1),0)&gt;0,"Welfare",IFERROR(FIND("Annual",H2203,1),0)&gt;0,"Annual",IFERROR(FIND("annual",H2203,1),0)&gt;0,"Annual",IFERROR(FIND("病假",H2203,1),0)&gt;0,"Sick",IFERROR(FIND("sick",H2203,1),0)&gt;0,"Sick",IFERROR(FIND("Leave",H2203,1),0)&gt;0,"Unpaid",IFERROR(FIND("unpaid",H2203,1),0)&gt;0,"Unpaid",IFERROR(FIND("welfare",H2203,1),0)&gt;0,"Welfare",1=1,H2203)</f>
        <v>0</v>
      </c>
    </row>
    <row r="2204" spans="11:13">
      <c r="K2204" s="17" cm="1">
        <f t="array" ref="K2204">_xlfn.IFS(IFERROR(FIND("差",H2204,1),0)&gt;0,"Trip",IFERROR(FIND("trip",H2204,1),0)&gt;0,"Trip",IFERROR(FIND("假",H2204,1),0)&gt;0,"Leave",IFERROR(FIND("leave",H2204,1),0)&gt;0,"Leave",IFERROR(FIND("补单",H2204,1),0)&gt;0,"Supp",IFERROR(FIND("Replenishment",H2204,1),0)&gt;0,"Supp",1=1,H2204)</f>
        <v>0</v>
      </c>
      <c r="L2204" s="17">
        <f t="shared" si="34"/>
        <v>0</v>
      </c>
      <c r="M2204" s="17" cm="1">
        <f t="array" ref="M2204">_xlfn.IFS(IFERROR(FIND("事假",H2204,1),0)&gt;0,"Unpaid",IFERROR(FIND("年休假",H2204,1),0)&gt;0,"Annual",IFERROR(FIND("产",H2204,1),0)&gt;0,"Welfare",IFERROR(FIND("婚",H2204,1),0)&gt;0,"Welfare",IFERROR(FIND("育",H2204,1),0)&gt;0,"Welfare",IFERROR(FIND("丧",H2204,1),0)&gt;0,"Welfare",IFERROR(FIND("Annual",H2204,1),0)&gt;0,"Annual",IFERROR(FIND("annual",H2204,1),0)&gt;0,"Annual",IFERROR(FIND("病假",H2204,1),0)&gt;0,"Sick",IFERROR(FIND("sick",H2204,1),0)&gt;0,"Sick",IFERROR(FIND("Leave",H2204,1),0)&gt;0,"Unpaid",IFERROR(FIND("unpaid",H2204,1),0)&gt;0,"Unpaid",IFERROR(FIND("welfare",H2204,1),0)&gt;0,"Welfare",1=1,H2204)</f>
        <v>0</v>
      </c>
    </row>
    <row r="2205" spans="11:13">
      <c r="K2205" s="17" cm="1">
        <f t="array" ref="K2205">_xlfn.IFS(IFERROR(FIND("差",H2205,1),0)&gt;0,"Trip",IFERROR(FIND("trip",H2205,1),0)&gt;0,"Trip",IFERROR(FIND("假",H2205,1),0)&gt;0,"Leave",IFERROR(FIND("leave",H2205,1),0)&gt;0,"Leave",IFERROR(FIND("补单",H2205,1),0)&gt;0,"Supp",IFERROR(FIND("Replenishment",H2205,1),0)&gt;0,"Supp",1=1,H2205)</f>
        <v>0</v>
      </c>
      <c r="L2205" s="17">
        <f t="shared" si="34"/>
        <v>0</v>
      </c>
      <c r="M2205" s="17" cm="1">
        <f t="array" ref="M2205">_xlfn.IFS(IFERROR(FIND("事假",H2205,1),0)&gt;0,"Unpaid",IFERROR(FIND("年休假",H2205,1),0)&gt;0,"Annual",IFERROR(FIND("产",H2205,1),0)&gt;0,"Welfare",IFERROR(FIND("婚",H2205,1),0)&gt;0,"Welfare",IFERROR(FIND("育",H2205,1),0)&gt;0,"Welfare",IFERROR(FIND("丧",H2205,1),0)&gt;0,"Welfare",IFERROR(FIND("Annual",H2205,1),0)&gt;0,"Annual",IFERROR(FIND("annual",H2205,1),0)&gt;0,"Annual",IFERROR(FIND("病假",H2205,1),0)&gt;0,"Sick",IFERROR(FIND("sick",H2205,1),0)&gt;0,"Sick",IFERROR(FIND("Leave",H2205,1),0)&gt;0,"Unpaid",IFERROR(FIND("unpaid",H2205,1),0)&gt;0,"Unpaid",IFERROR(FIND("welfare",H2205,1),0)&gt;0,"Welfare",1=1,H2205)</f>
        <v>0</v>
      </c>
    </row>
    <row r="2206" spans="11:13">
      <c r="K2206" s="17" cm="1">
        <f t="array" ref="K2206">_xlfn.IFS(IFERROR(FIND("差",H2206,1),0)&gt;0,"Trip",IFERROR(FIND("trip",H2206,1),0)&gt;0,"Trip",IFERROR(FIND("假",H2206,1),0)&gt;0,"Leave",IFERROR(FIND("leave",H2206,1),0)&gt;0,"Leave",IFERROR(FIND("补单",H2206,1),0)&gt;0,"Supp",IFERROR(FIND("Replenishment",H2206,1),0)&gt;0,"Supp",1=1,H2206)</f>
        <v>0</v>
      </c>
      <c r="L2206" s="17">
        <f t="shared" si="34"/>
        <v>0</v>
      </c>
      <c r="M2206" s="17" cm="1">
        <f t="array" ref="M2206">_xlfn.IFS(IFERROR(FIND("事假",H2206,1),0)&gt;0,"Unpaid",IFERROR(FIND("年休假",H2206,1),0)&gt;0,"Annual",IFERROR(FIND("产",H2206,1),0)&gt;0,"Welfare",IFERROR(FIND("婚",H2206,1),0)&gt;0,"Welfare",IFERROR(FIND("育",H2206,1),0)&gt;0,"Welfare",IFERROR(FIND("丧",H2206,1),0)&gt;0,"Welfare",IFERROR(FIND("Annual",H2206,1),0)&gt;0,"Annual",IFERROR(FIND("annual",H2206,1),0)&gt;0,"Annual",IFERROR(FIND("病假",H2206,1),0)&gt;0,"Sick",IFERROR(FIND("sick",H2206,1),0)&gt;0,"Sick",IFERROR(FIND("Leave",H2206,1),0)&gt;0,"Unpaid",IFERROR(FIND("unpaid",H2206,1),0)&gt;0,"Unpaid",IFERROR(FIND("welfare",H2206,1),0)&gt;0,"Welfare",1=1,H2206)</f>
        <v>0</v>
      </c>
    </row>
    <row r="2207" spans="11:13">
      <c r="K2207" s="17" cm="1">
        <f t="array" ref="K2207">_xlfn.IFS(IFERROR(FIND("差",H2207,1),0)&gt;0,"Trip",IFERROR(FIND("trip",H2207,1),0)&gt;0,"Trip",IFERROR(FIND("假",H2207,1),0)&gt;0,"Leave",IFERROR(FIND("leave",H2207,1),0)&gt;0,"Leave",IFERROR(FIND("补单",H2207,1),0)&gt;0,"Supp",IFERROR(FIND("Replenishment",H2207,1),0)&gt;0,"Supp",1=1,H2207)</f>
        <v>0</v>
      </c>
      <c r="L2207" s="17">
        <f t="shared" si="34"/>
        <v>0</v>
      </c>
      <c r="M2207" s="17" cm="1">
        <f t="array" ref="M2207">_xlfn.IFS(IFERROR(FIND("事假",H2207,1),0)&gt;0,"Unpaid",IFERROR(FIND("年休假",H2207,1),0)&gt;0,"Annual",IFERROR(FIND("产",H2207,1),0)&gt;0,"Welfare",IFERROR(FIND("婚",H2207,1),0)&gt;0,"Welfare",IFERROR(FIND("育",H2207,1),0)&gt;0,"Welfare",IFERROR(FIND("丧",H2207,1),0)&gt;0,"Welfare",IFERROR(FIND("Annual",H2207,1),0)&gt;0,"Annual",IFERROR(FIND("annual",H2207,1),0)&gt;0,"Annual",IFERROR(FIND("病假",H2207,1),0)&gt;0,"Sick",IFERROR(FIND("sick",H2207,1),0)&gt;0,"Sick",IFERROR(FIND("Leave",H2207,1),0)&gt;0,"Unpaid",IFERROR(FIND("unpaid",H2207,1),0)&gt;0,"Unpaid",IFERROR(FIND("welfare",H2207,1),0)&gt;0,"Welfare",1=1,H2207)</f>
        <v>0</v>
      </c>
    </row>
    <row r="2208" spans="11:13">
      <c r="K2208" s="17" cm="1">
        <f t="array" ref="K2208">_xlfn.IFS(IFERROR(FIND("差",H2208,1),0)&gt;0,"Trip",IFERROR(FIND("trip",H2208,1),0)&gt;0,"Trip",IFERROR(FIND("假",H2208,1),0)&gt;0,"Leave",IFERROR(FIND("leave",H2208,1),0)&gt;0,"Leave",IFERROR(FIND("补单",H2208,1),0)&gt;0,"Supp",IFERROR(FIND("Replenishment",H2208,1),0)&gt;0,"Supp",1=1,H2208)</f>
        <v>0</v>
      </c>
      <c r="L2208" s="17">
        <f t="shared" si="34"/>
        <v>0</v>
      </c>
      <c r="M2208" s="17" cm="1">
        <f t="array" ref="M2208">_xlfn.IFS(IFERROR(FIND("事假",H2208,1),0)&gt;0,"Unpaid",IFERROR(FIND("年休假",H2208,1),0)&gt;0,"Annual",IFERROR(FIND("产",H2208,1),0)&gt;0,"Welfare",IFERROR(FIND("婚",H2208,1),0)&gt;0,"Welfare",IFERROR(FIND("育",H2208,1),0)&gt;0,"Welfare",IFERROR(FIND("丧",H2208,1),0)&gt;0,"Welfare",IFERROR(FIND("Annual",H2208,1),0)&gt;0,"Annual",IFERROR(FIND("annual",H2208,1),0)&gt;0,"Annual",IFERROR(FIND("病假",H2208,1),0)&gt;0,"Sick",IFERROR(FIND("sick",H2208,1),0)&gt;0,"Sick",IFERROR(FIND("Leave",H2208,1),0)&gt;0,"Unpaid",IFERROR(FIND("unpaid",H2208,1),0)&gt;0,"Unpaid",IFERROR(FIND("welfare",H2208,1),0)&gt;0,"Welfare",1=1,H2208)</f>
        <v>0</v>
      </c>
    </row>
    <row r="2209" spans="11:13">
      <c r="K2209" s="17" cm="1">
        <f t="array" ref="K2209">_xlfn.IFS(IFERROR(FIND("差",H2209,1),0)&gt;0,"Trip",IFERROR(FIND("trip",H2209,1),0)&gt;0,"Trip",IFERROR(FIND("假",H2209,1),0)&gt;0,"Leave",IFERROR(FIND("leave",H2209,1),0)&gt;0,"Leave",IFERROR(FIND("补单",H2209,1),0)&gt;0,"Supp",IFERROR(FIND("Replenishment",H2209,1),0)&gt;0,"Supp",1=1,H2209)</f>
        <v>0</v>
      </c>
      <c r="L2209" s="17">
        <f t="shared" si="34"/>
        <v>0</v>
      </c>
      <c r="M2209" s="17" cm="1">
        <f t="array" ref="M2209">_xlfn.IFS(IFERROR(FIND("事假",H2209,1),0)&gt;0,"Unpaid",IFERROR(FIND("年休假",H2209,1),0)&gt;0,"Annual",IFERROR(FIND("产",H2209,1),0)&gt;0,"Welfare",IFERROR(FIND("婚",H2209,1),0)&gt;0,"Welfare",IFERROR(FIND("育",H2209,1),0)&gt;0,"Welfare",IFERROR(FIND("丧",H2209,1),0)&gt;0,"Welfare",IFERROR(FIND("Annual",H2209,1),0)&gt;0,"Annual",IFERROR(FIND("annual",H2209,1),0)&gt;0,"Annual",IFERROR(FIND("病假",H2209,1),0)&gt;0,"Sick",IFERROR(FIND("sick",H2209,1),0)&gt;0,"Sick",IFERROR(FIND("Leave",H2209,1),0)&gt;0,"Unpaid",IFERROR(FIND("unpaid",H2209,1),0)&gt;0,"Unpaid",IFERROR(FIND("welfare",H2209,1),0)&gt;0,"Welfare",1=1,H2209)</f>
        <v>0</v>
      </c>
    </row>
    <row r="2210" spans="11:13">
      <c r="K2210" s="17" cm="1">
        <f t="array" ref="K2210">_xlfn.IFS(IFERROR(FIND("差",H2210,1),0)&gt;0,"Trip",IFERROR(FIND("trip",H2210,1),0)&gt;0,"Trip",IFERROR(FIND("假",H2210,1),0)&gt;0,"Leave",IFERROR(FIND("leave",H2210,1),0)&gt;0,"Leave",IFERROR(FIND("补单",H2210,1),0)&gt;0,"Supp",IFERROR(FIND("Replenishment",H2210,1),0)&gt;0,"Supp",1=1,H2210)</f>
        <v>0</v>
      </c>
      <c r="L2210" s="17">
        <f t="shared" si="34"/>
        <v>0</v>
      </c>
      <c r="M2210" s="17" cm="1">
        <f t="array" ref="M2210">_xlfn.IFS(IFERROR(FIND("事假",H2210,1),0)&gt;0,"Unpaid",IFERROR(FIND("年休假",H2210,1),0)&gt;0,"Annual",IFERROR(FIND("产",H2210,1),0)&gt;0,"Welfare",IFERROR(FIND("婚",H2210,1),0)&gt;0,"Welfare",IFERROR(FIND("育",H2210,1),0)&gt;0,"Welfare",IFERROR(FIND("丧",H2210,1),0)&gt;0,"Welfare",IFERROR(FIND("Annual",H2210,1),0)&gt;0,"Annual",IFERROR(FIND("annual",H2210,1),0)&gt;0,"Annual",IFERROR(FIND("病假",H2210,1),0)&gt;0,"Sick",IFERROR(FIND("sick",H2210,1),0)&gt;0,"Sick",IFERROR(FIND("Leave",H2210,1),0)&gt;0,"Unpaid",IFERROR(FIND("unpaid",H2210,1),0)&gt;0,"Unpaid",IFERROR(FIND("welfare",H2210,1),0)&gt;0,"Welfare",1=1,H2210)</f>
        <v>0</v>
      </c>
    </row>
    <row r="2211" spans="11:13">
      <c r="K2211" s="17" cm="1">
        <f t="array" ref="K2211">_xlfn.IFS(IFERROR(FIND("差",H2211,1),0)&gt;0,"Trip",IFERROR(FIND("trip",H2211,1),0)&gt;0,"Trip",IFERROR(FIND("假",H2211,1),0)&gt;0,"Leave",IFERROR(FIND("leave",H2211,1),0)&gt;0,"Leave",IFERROR(FIND("补单",H2211,1),0)&gt;0,"Supp",IFERROR(FIND("Replenishment",H2211,1),0)&gt;0,"Supp",1=1,H2211)</f>
        <v>0</v>
      </c>
      <c r="L2211" s="17">
        <f t="shared" si="34"/>
        <v>0</v>
      </c>
      <c r="M2211" s="17" cm="1">
        <f t="array" ref="M2211">_xlfn.IFS(IFERROR(FIND("事假",H2211,1),0)&gt;0,"Unpaid",IFERROR(FIND("年休假",H2211,1),0)&gt;0,"Annual",IFERROR(FIND("产",H2211,1),0)&gt;0,"Welfare",IFERROR(FIND("婚",H2211,1),0)&gt;0,"Welfare",IFERROR(FIND("育",H2211,1),0)&gt;0,"Welfare",IFERROR(FIND("丧",H2211,1),0)&gt;0,"Welfare",IFERROR(FIND("Annual",H2211,1),0)&gt;0,"Annual",IFERROR(FIND("annual",H2211,1),0)&gt;0,"Annual",IFERROR(FIND("病假",H2211,1),0)&gt;0,"Sick",IFERROR(FIND("sick",H2211,1),0)&gt;0,"Sick",IFERROR(FIND("Leave",H2211,1),0)&gt;0,"Unpaid",IFERROR(FIND("unpaid",H2211,1),0)&gt;0,"Unpaid",IFERROR(FIND("welfare",H2211,1),0)&gt;0,"Welfare",1=1,H2211)</f>
        <v>0</v>
      </c>
    </row>
    <row r="2212" spans="11:13">
      <c r="K2212" s="17" cm="1">
        <f t="array" ref="K2212">_xlfn.IFS(IFERROR(FIND("差",H2212,1),0)&gt;0,"Trip",IFERROR(FIND("trip",H2212,1),0)&gt;0,"Trip",IFERROR(FIND("假",H2212,1),0)&gt;0,"Leave",IFERROR(FIND("leave",H2212,1),0)&gt;0,"Leave",IFERROR(FIND("补单",H2212,1),0)&gt;0,"Supp",IFERROR(FIND("Replenishment",H2212,1),0)&gt;0,"Supp",1=1,H2212)</f>
        <v>0</v>
      </c>
      <c r="L2212" s="17">
        <f t="shared" si="34"/>
        <v>0</v>
      </c>
      <c r="M2212" s="17" cm="1">
        <f t="array" ref="M2212">_xlfn.IFS(IFERROR(FIND("事假",H2212,1),0)&gt;0,"Unpaid",IFERROR(FIND("年休假",H2212,1),0)&gt;0,"Annual",IFERROR(FIND("产",H2212,1),0)&gt;0,"Welfare",IFERROR(FIND("婚",H2212,1),0)&gt;0,"Welfare",IFERROR(FIND("育",H2212,1),0)&gt;0,"Welfare",IFERROR(FIND("丧",H2212,1),0)&gt;0,"Welfare",IFERROR(FIND("Annual",H2212,1),0)&gt;0,"Annual",IFERROR(FIND("annual",H2212,1),0)&gt;0,"Annual",IFERROR(FIND("病假",H2212,1),0)&gt;0,"Sick",IFERROR(FIND("sick",H2212,1),0)&gt;0,"Sick",IFERROR(FIND("Leave",H2212,1),0)&gt;0,"Unpaid",IFERROR(FIND("unpaid",H2212,1),0)&gt;0,"Unpaid",IFERROR(FIND("welfare",H2212,1),0)&gt;0,"Welfare",1=1,H2212)</f>
        <v>0</v>
      </c>
    </row>
    <row r="2213" spans="11:13">
      <c r="K2213" s="17" cm="1">
        <f t="array" ref="K2213">_xlfn.IFS(IFERROR(FIND("差",H2213,1),0)&gt;0,"Trip",IFERROR(FIND("trip",H2213,1),0)&gt;0,"Trip",IFERROR(FIND("假",H2213,1),0)&gt;0,"Leave",IFERROR(FIND("leave",H2213,1),0)&gt;0,"Leave",IFERROR(FIND("补单",H2213,1),0)&gt;0,"Supp",IFERROR(FIND("Replenishment",H2213,1),0)&gt;0,"Supp",1=1,H2213)</f>
        <v>0</v>
      </c>
      <c r="L2213" s="17">
        <f t="shared" si="34"/>
        <v>0</v>
      </c>
      <c r="M2213" s="17" cm="1">
        <f t="array" ref="M2213">_xlfn.IFS(IFERROR(FIND("事假",H2213,1),0)&gt;0,"Unpaid",IFERROR(FIND("年休假",H2213,1),0)&gt;0,"Annual",IFERROR(FIND("产",H2213,1),0)&gt;0,"Welfare",IFERROR(FIND("婚",H2213,1),0)&gt;0,"Welfare",IFERROR(FIND("育",H2213,1),0)&gt;0,"Welfare",IFERROR(FIND("丧",H2213,1),0)&gt;0,"Welfare",IFERROR(FIND("Annual",H2213,1),0)&gt;0,"Annual",IFERROR(FIND("annual",H2213,1),0)&gt;0,"Annual",IFERROR(FIND("病假",H2213,1),0)&gt;0,"Sick",IFERROR(FIND("sick",H2213,1),0)&gt;0,"Sick",IFERROR(FIND("Leave",H2213,1),0)&gt;0,"Unpaid",IFERROR(FIND("unpaid",H2213,1),0)&gt;0,"Unpaid",IFERROR(FIND("welfare",H2213,1),0)&gt;0,"Welfare",1=1,H2213)</f>
        <v>0</v>
      </c>
    </row>
    <row r="2214" spans="11:13">
      <c r="K2214" s="17" cm="1">
        <f t="array" ref="K2214">_xlfn.IFS(IFERROR(FIND("差",H2214,1),0)&gt;0,"Trip",IFERROR(FIND("trip",H2214,1),0)&gt;0,"Trip",IFERROR(FIND("假",H2214,1),0)&gt;0,"Leave",IFERROR(FIND("leave",H2214,1),0)&gt;0,"Leave",IFERROR(FIND("补单",H2214,1),0)&gt;0,"Supp",IFERROR(FIND("Replenishment",H2214,1),0)&gt;0,"Supp",1=1,H2214)</f>
        <v>0</v>
      </c>
      <c r="L2214" s="17">
        <f t="shared" si="34"/>
        <v>0</v>
      </c>
      <c r="M2214" s="17" cm="1">
        <f t="array" ref="M2214">_xlfn.IFS(IFERROR(FIND("事假",H2214,1),0)&gt;0,"Unpaid",IFERROR(FIND("年休假",H2214,1),0)&gt;0,"Annual",IFERROR(FIND("产",H2214,1),0)&gt;0,"Welfare",IFERROR(FIND("婚",H2214,1),0)&gt;0,"Welfare",IFERROR(FIND("育",H2214,1),0)&gt;0,"Welfare",IFERROR(FIND("丧",H2214,1),0)&gt;0,"Welfare",IFERROR(FIND("Annual",H2214,1),0)&gt;0,"Annual",IFERROR(FIND("annual",H2214,1),0)&gt;0,"Annual",IFERROR(FIND("病假",H2214,1),0)&gt;0,"Sick",IFERROR(FIND("sick",H2214,1),0)&gt;0,"Sick",IFERROR(FIND("Leave",H2214,1),0)&gt;0,"Unpaid",IFERROR(FIND("unpaid",H2214,1),0)&gt;0,"Unpaid",IFERROR(FIND("welfare",H2214,1),0)&gt;0,"Welfare",1=1,H2214)</f>
        <v>0</v>
      </c>
    </row>
    <row r="2215" spans="11:13">
      <c r="K2215" s="17" cm="1">
        <f t="array" ref="K2215">_xlfn.IFS(IFERROR(FIND("差",H2215,1),0)&gt;0,"Trip",IFERROR(FIND("trip",H2215,1),0)&gt;0,"Trip",IFERROR(FIND("假",H2215,1),0)&gt;0,"Leave",IFERROR(FIND("leave",H2215,1),0)&gt;0,"Leave",IFERROR(FIND("补单",H2215,1),0)&gt;0,"Supp",IFERROR(FIND("Replenishment",H2215,1),0)&gt;0,"Supp",1=1,H2215)</f>
        <v>0</v>
      </c>
      <c r="L2215" s="17">
        <f t="shared" si="34"/>
        <v>0</v>
      </c>
      <c r="M2215" s="17" cm="1">
        <f t="array" ref="M2215">_xlfn.IFS(IFERROR(FIND("事假",H2215,1),0)&gt;0,"Unpaid",IFERROR(FIND("年休假",H2215,1),0)&gt;0,"Annual",IFERROR(FIND("产",H2215,1),0)&gt;0,"Welfare",IFERROR(FIND("婚",H2215,1),0)&gt;0,"Welfare",IFERROR(FIND("育",H2215,1),0)&gt;0,"Welfare",IFERROR(FIND("丧",H2215,1),0)&gt;0,"Welfare",IFERROR(FIND("Annual",H2215,1),0)&gt;0,"Annual",IFERROR(FIND("annual",H2215,1),0)&gt;0,"Annual",IFERROR(FIND("病假",H2215,1),0)&gt;0,"Sick",IFERROR(FIND("sick",H2215,1),0)&gt;0,"Sick",IFERROR(FIND("Leave",H2215,1),0)&gt;0,"Unpaid",IFERROR(FIND("unpaid",H2215,1),0)&gt;0,"Unpaid",IFERROR(FIND("welfare",H2215,1),0)&gt;0,"Welfare",1=1,H2215)</f>
        <v>0</v>
      </c>
    </row>
    <row r="2216" spans="11:13">
      <c r="K2216" s="17" cm="1">
        <f t="array" ref="K2216">_xlfn.IFS(IFERROR(FIND("差",H2216,1),0)&gt;0,"Trip",IFERROR(FIND("trip",H2216,1),0)&gt;0,"Trip",IFERROR(FIND("假",H2216,1),0)&gt;0,"Leave",IFERROR(FIND("leave",H2216,1),0)&gt;0,"Leave",IFERROR(FIND("补单",H2216,1),0)&gt;0,"Supp",IFERROR(FIND("Replenishment",H2216,1),0)&gt;0,"Supp",1=1,H2216)</f>
        <v>0</v>
      </c>
      <c r="L2216" s="17">
        <f t="shared" si="34"/>
        <v>0</v>
      </c>
      <c r="M2216" s="17" cm="1">
        <f t="array" ref="M2216">_xlfn.IFS(IFERROR(FIND("事假",H2216,1),0)&gt;0,"Unpaid",IFERROR(FIND("年休假",H2216,1),0)&gt;0,"Annual",IFERROR(FIND("产",H2216,1),0)&gt;0,"Welfare",IFERROR(FIND("婚",H2216,1),0)&gt;0,"Welfare",IFERROR(FIND("育",H2216,1),0)&gt;0,"Welfare",IFERROR(FIND("丧",H2216,1),0)&gt;0,"Welfare",IFERROR(FIND("Annual",H2216,1),0)&gt;0,"Annual",IFERROR(FIND("annual",H2216,1),0)&gt;0,"Annual",IFERROR(FIND("病假",H2216,1),0)&gt;0,"Sick",IFERROR(FIND("sick",H2216,1),0)&gt;0,"Sick",IFERROR(FIND("Leave",H2216,1),0)&gt;0,"Unpaid",IFERROR(FIND("unpaid",H2216,1),0)&gt;0,"Unpaid",IFERROR(FIND("welfare",H2216,1),0)&gt;0,"Welfare",1=1,H2216)</f>
        <v>0</v>
      </c>
    </row>
    <row r="2217" spans="11:13">
      <c r="K2217" s="17" cm="1">
        <f t="array" ref="K2217">_xlfn.IFS(IFERROR(FIND("差",H2217,1),0)&gt;0,"Trip",IFERROR(FIND("trip",H2217,1),0)&gt;0,"Trip",IFERROR(FIND("假",H2217,1),0)&gt;0,"Leave",IFERROR(FIND("leave",H2217,1),0)&gt;0,"Leave",IFERROR(FIND("补单",H2217,1),0)&gt;0,"Supp",IFERROR(FIND("Replenishment",H2217,1),0)&gt;0,"Supp",1=1,H2217)</f>
        <v>0</v>
      </c>
      <c r="L2217" s="17">
        <f t="shared" si="34"/>
        <v>0</v>
      </c>
      <c r="M2217" s="17" cm="1">
        <f t="array" ref="M2217">_xlfn.IFS(IFERROR(FIND("事假",H2217,1),0)&gt;0,"Unpaid",IFERROR(FIND("年休假",H2217,1),0)&gt;0,"Annual",IFERROR(FIND("产",H2217,1),0)&gt;0,"Welfare",IFERROR(FIND("婚",H2217,1),0)&gt;0,"Welfare",IFERROR(FIND("育",H2217,1),0)&gt;0,"Welfare",IFERROR(FIND("丧",H2217,1),0)&gt;0,"Welfare",IFERROR(FIND("Annual",H2217,1),0)&gt;0,"Annual",IFERROR(FIND("annual",H2217,1),0)&gt;0,"Annual",IFERROR(FIND("病假",H2217,1),0)&gt;0,"Sick",IFERROR(FIND("sick",H2217,1),0)&gt;0,"Sick",IFERROR(FIND("Leave",H2217,1),0)&gt;0,"Unpaid",IFERROR(FIND("unpaid",H2217,1),0)&gt;0,"Unpaid",IFERROR(FIND("welfare",H2217,1),0)&gt;0,"Welfare",1=1,H2217)</f>
        <v>0</v>
      </c>
    </row>
    <row r="2218" spans="11:13">
      <c r="K2218" s="17" cm="1">
        <f t="array" ref="K2218">_xlfn.IFS(IFERROR(FIND("差",H2218,1),0)&gt;0,"Trip",IFERROR(FIND("trip",H2218,1),0)&gt;0,"Trip",IFERROR(FIND("假",H2218,1),0)&gt;0,"Leave",IFERROR(FIND("leave",H2218,1),0)&gt;0,"Leave",IFERROR(FIND("补单",H2218,1),0)&gt;0,"Supp",IFERROR(FIND("Replenishment",H2218,1),0)&gt;0,"Supp",1=1,H2218)</f>
        <v>0</v>
      </c>
      <c r="L2218" s="17">
        <f t="shared" si="34"/>
        <v>0</v>
      </c>
      <c r="M2218" s="17" cm="1">
        <f t="array" ref="M2218">_xlfn.IFS(IFERROR(FIND("事假",H2218,1),0)&gt;0,"Unpaid",IFERROR(FIND("年休假",H2218,1),0)&gt;0,"Annual",IFERROR(FIND("产",H2218,1),0)&gt;0,"Welfare",IFERROR(FIND("婚",H2218,1),0)&gt;0,"Welfare",IFERROR(FIND("育",H2218,1),0)&gt;0,"Welfare",IFERROR(FIND("丧",H2218,1),0)&gt;0,"Welfare",IFERROR(FIND("Annual",H2218,1),0)&gt;0,"Annual",IFERROR(FIND("annual",H2218,1),0)&gt;0,"Annual",IFERROR(FIND("病假",H2218,1),0)&gt;0,"Sick",IFERROR(FIND("sick",H2218,1),0)&gt;0,"Sick",IFERROR(FIND("Leave",H2218,1),0)&gt;0,"Unpaid",IFERROR(FIND("unpaid",H2218,1),0)&gt;0,"Unpaid",IFERROR(FIND("welfare",H2218,1),0)&gt;0,"Welfare",1=1,H2218)</f>
        <v>0</v>
      </c>
    </row>
    <row r="2219" spans="11:13">
      <c r="K2219" s="17" cm="1">
        <f t="array" ref="K2219">_xlfn.IFS(IFERROR(FIND("差",H2219,1),0)&gt;0,"Trip",IFERROR(FIND("trip",H2219,1),0)&gt;0,"Trip",IFERROR(FIND("假",H2219,1),0)&gt;0,"Leave",IFERROR(FIND("leave",H2219,1),0)&gt;0,"Leave",IFERROR(FIND("补单",H2219,1),0)&gt;0,"Supp",IFERROR(FIND("Replenishment",H2219,1),0)&gt;0,"Supp",1=1,H2219)</f>
        <v>0</v>
      </c>
      <c r="L2219" s="17">
        <f t="shared" si="34"/>
        <v>0</v>
      </c>
      <c r="M2219" s="17" cm="1">
        <f t="array" ref="M2219">_xlfn.IFS(IFERROR(FIND("事假",H2219,1),0)&gt;0,"Unpaid",IFERROR(FIND("年休假",H2219,1),0)&gt;0,"Annual",IFERROR(FIND("产",H2219,1),0)&gt;0,"Welfare",IFERROR(FIND("婚",H2219,1),0)&gt;0,"Welfare",IFERROR(FIND("育",H2219,1),0)&gt;0,"Welfare",IFERROR(FIND("丧",H2219,1),0)&gt;0,"Welfare",IFERROR(FIND("Annual",H2219,1),0)&gt;0,"Annual",IFERROR(FIND("annual",H2219,1),0)&gt;0,"Annual",IFERROR(FIND("病假",H2219,1),0)&gt;0,"Sick",IFERROR(FIND("sick",H2219,1),0)&gt;0,"Sick",IFERROR(FIND("Leave",H2219,1),0)&gt;0,"Unpaid",IFERROR(FIND("unpaid",H2219,1),0)&gt;0,"Unpaid",IFERROR(FIND("welfare",H2219,1),0)&gt;0,"Welfare",1=1,H2219)</f>
        <v>0</v>
      </c>
    </row>
    <row r="2220" spans="11:13">
      <c r="K2220" s="17" cm="1">
        <f t="array" ref="K2220">_xlfn.IFS(IFERROR(FIND("差",H2220,1),0)&gt;0,"Trip",IFERROR(FIND("trip",H2220,1),0)&gt;0,"Trip",IFERROR(FIND("假",H2220,1),0)&gt;0,"Leave",IFERROR(FIND("leave",H2220,1),0)&gt;0,"Leave",IFERROR(FIND("补单",H2220,1),0)&gt;0,"Supp",IFERROR(FIND("Replenishment",H2220,1),0)&gt;0,"Supp",1=1,H2220)</f>
        <v>0</v>
      </c>
      <c r="L2220" s="17">
        <f t="shared" si="34"/>
        <v>0</v>
      </c>
      <c r="M2220" s="17" cm="1">
        <f t="array" ref="M2220">_xlfn.IFS(IFERROR(FIND("事假",H2220,1),0)&gt;0,"Unpaid",IFERROR(FIND("年休假",H2220,1),0)&gt;0,"Annual",IFERROR(FIND("产",H2220,1),0)&gt;0,"Welfare",IFERROR(FIND("婚",H2220,1),0)&gt;0,"Welfare",IFERROR(FIND("育",H2220,1),0)&gt;0,"Welfare",IFERROR(FIND("丧",H2220,1),0)&gt;0,"Welfare",IFERROR(FIND("Annual",H2220,1),0)&gt;0,"Annual",IFERROR(FIND("annual",H2220,1),0)&gt;0,"Annual",IFERROR(FIND("病假",H2220,1),0)&gt;0,"Sick",IFERROR(FIND("sick",H2220,1),0)&gt;0,"Sick",IFERROR(FIND("Leave",H2220,1),0)&gt;0,"Unpaid",IFERROR(FIND("unpaid",H2220,1),0)&gt;0,"Unpaid",IFERROR(FIND("welfare",H2220,1),0)&gt;0,"Welfare",1=1,H2220)</f>
        <v>0</v>
      </c>
    </row>
    <row r="2221" spans="11:13">
      <c r="K2221" s="17" cm="1">
        <f t="array" ref="K2221">_xlfn.IFS(IFERROR(FIND("差",H2221,1),0)&gt;0,"Trip",IFERROR(FIND("trip",H2221,1),0)&gt;0,"Trip",IFERROR(FIND("假",H2221,1),0)&gt;0,"Leave",IFERROR(FIND("leave",H2221,1),0)&gt;0,"Leave",IFERROR(FIND("补单",H2221,1),0)&gt;0,"Supp",IFERROR(FIND("Replenishment",H2221,1),0)&gt;0,"Supp",1=1,H2221)</f>
        <v>0</v>
      </c>
      <c r="L2221" s="17">
        <f t="shared" si="34"/>
        <v>0</v>
      </c>
      <c r="M2221" s="17" cm="1">
        <f t="array" ref="M2221">_xlfn.IFS(IFERROR(FIND("事假",H2221,1),0)&gt;0,"Unpaid",IFERROR(FIND("年休假",H2221,1),0)&gt;0,"Annual",IFERROR(FIND("产",H2221,1),0)&gt;0,"Welfare",IFERROR(FIND("婚",H2221,1),0)&gt;0,"Welfare",IFERROR(FIND("育",H2221,1),0)&gt;0,"Welfare",IFERROR(FIND("丧",H2221,1),0)&gt;0,"Welfare",IFERROR(FIND("Annual",H2221,1),0)&gt;0,"Annual",IFERROR(FIND("annual",H2221,1),0)&gt;0,"Annual",IFERROR(FIND("病假",H2221,1),0)&gt;0,"Sick",IFERROR(FIND("sick",H2221,1),0)&gt;0,"Sick",IFERROR(FIND("Leave",H2221,1),0)&gt;0,"Unpaid",IFERROR(FIND("unpaid",H2221,1),0)&gt;0,"Unpaid",IFERROR(FIND("welfare",H2221,1),0)&gt;0,"Welfare",1=1,H2221)</f>
        <v>0</v>
      </c>
    </row>
    <row r="2222" spans="11:13">
      <c r="K2222" s="17" cm="1">
        <f t="array" ref="K2222">_xlfn.IFS(IFERROR(FIND("差",H2222,1),0)&gt;0,"Trip",IFERROR(FIND("trip",H2222,1),0)&gt;0,"Trip",IFERROR(FIND("假",H2222,1),0)&gt;0,"Leave",IFERROR(FIND("leave",H2222,1),0)&gt;0,"Leave",IFERROR(FIND("补单",H2222,1),0)&gt;0,"Supp",IFERROR(FIND("Replenishment",H2222,1),0)&gt;0,"Supp",1=1,H2222)</f>
        <v>0</v>
      </c>
      <c r="L2222" s="17">
        <f t="shared" si="34"/>
        <v>0</v>
      </c>
      <c r="M2222" s="17" cm="1">
        <f t="array" ref="M2222">_xlfn.IFS(IFERROR(FIND("事假",H2222,1),0)&gt;0,"Unpaid",IFERROR(FIND("年休假",H2222,1),0)&gt;0,"Annual",IFERROR(FIND("产",H2222,1),0)&gt;0,"Welfare",IFERROR(FIND("婚",H2222,1),0)&gt;0,"Welfare",IFERROR(FIND("育",H2222,1),0)&gt;0,"Welfare",IFERROR(FIND("丧",H2222,1),0)&gt;0,"Welfare",IFERROR(FIND("Annual",H2222,1),0)&gt;0,"Annual",IFERROR(FIND("annual",H2222,1),0)&gt;0,"Annual",IFERROR(FIND("病假",H2222,1),0)&gt;0,"Sick",IFERROR(FIND("sick",H2222,1),0)&gt;0,"Sick",IFERROR(FIND("Leave",H2222,1),0)&gt;0,"Unpaid",IFERROR(FIND("unpaid",H2222,1),0)&gt;0,"Unpaid",IFERROR(FIND("welfare",H2222,1),0)&gt;0,"Welfare",1=1,H2222)</f>
        <v>0</v>
      </c>
    </row>
    <row r="2223" spans="11:13">
      <c r="K2223" s="17" cm="1">
        <f t="array" ref="K2223">_xlfn.IFS(IFERROR(FIND("差",H2223,1),0)&gt;0,"Trip",IFERROR(FIND("trip",H2223,1),0)&gt;0,"Trip",IFERROR(FIND("假",H2223,1),0)&gt;0,"Leave",IFERROR(FIND("leave",H2223,1),0)&gt;0,"Leave",IFERROR(FIND("补单",H2223,1),0)&gt;0,"Supp",IFERROR(FIND("Replenishment",H2223,1),0)&gt;0,"Supp",1=1,H2223)</f>
        <v>0</v>
      </c>
      <c r="L2223" s="17">
        <f t="shared" si="34"/>
        <v>0</v>
      </c>
      <c r="M2223" s="17" cm="1">
        <f t="array" ref="M2223">_xlfn.IFS(IFERROR(FIND("事假",H2223,1),0)&gt;0,"Unpaid",IFERROR(FIND("年休假",H2223,1),0)&gt;0,"Annual",IFERROR(FIND("产",H2223,1),0)&gt;0,"Welfare",IFERROR(FIND("婚",H2223,1),0)&gt;0,"Welfare",IFERROR(FIND("育",H2223,1),0)&gt;0,"Welfare",IFERROR(FIND("丧",H2223,1),0)&gt;0,"Welfare",IFERROR(FIND("Annual",H2223,1),0)&gt;0,"Annual",IFERROR(FIND("annual",H2223,1),0)&gt;0,"Annual",IFERROR(FIND("病假",H2223,1),0)&gt;0,"Sick",IFERROR(FIND("sick",H2223,1),0)&gt;0,"Sick",IFERROR(FIND("Leave",H2223,1),0)&gt;0,"Unpaid",IFERROR(FIND("unpaid",H2223,1),0)&gt;0,"Unpaid",IFERROR(FIND("welfare",H2223,1),0)&gt;0,"Welfare",1=1,H2223)</f>
        <v>0</v>
      </c>
    </row>
    <row r="2224" spans="11:13">
      <c r="K2224" s="17" cm="1">
        <f t="array" ref="K2224">_xlfn.IFS(IFERROR(FIND("差",H2224,1),0)&gt;0,"Trip",IFERROR(FIND("trip",H2224,1),0)&gt;0,"Trip",IFERROR(FIND("假",H2224,1),0)&gt;0,"Leave",IFERROR(FIND("leave",H2224,1),0)&gt;0,"Leave",IFERROR(FIND("补单",H2224,1),0)&gt;0,"Supp",IFERROR(FIND("Replenishment",H2224,1),0)&gt;0,"Supp",1=1,H2224)</f>
        <v>0</v>
      </c>
      <c r="L2224" s="17">
        <f t="shared" si="34"/>
        <v>0</v>
      </c>
      <c r="M2224" s="17" cm="1">
        <f t="array" ref="M2224">_xlfn.IFS(IFERROR(FIND("事假",H2224,1),0)&gt;0,"Unpaid",IFERROR(FIND("年休假",H2224,1),0)&gt;0,"Annual",IFERROR(FIND("产",H2224,1),0)&gt;0,"Welfare",IFERROR(FIND("婚",H2224,1),0)&gt;0,"Welfare",IFERROR(FIND("育",H2224,1),0)&gt;0,"Welfare",IFERROR(FIND("丧",H2224,1),0)&gt;0,"Welfare",IFERROR(FIND("Annual",H2224,1),0)&gt;0,"Annual",IFERROR(FIND("annual",H2224,1),0)&gt;0,"Annual",IFERROR(FIND("病假",H2224,1),0)&gt;0,"Sick",IFERROR(FIND("sick",H2224,1),0)&gt;0,"Sick",IFERROR(FIND("Leave",H2224,1),0)&gt;0,"Unpaid",IFERROR(FIND("unpaid",H2224,1),0)&gt;0,"Unpaid",IFERROR(FIND("welfare",H2224,1),0)&gt;0,"Welfare",1=1,H2224)</f>
        <v>0</v>
      </c>
    </row>
    <row r="2225" spans="11:13">
      <c r="K2225" s="17" cm="1">
        <f t="array" ref="K2225">_xlfn.IFS(IFERROR(FIND("差",H2225,1),0)&gt;0,"Trip",IFERROR(FIND("trip",H2225,1),0)&gt;0,"Trip",IFERROR(FIND("假",H2225,1),0)&gt;0,"Leave",IFERROR(FIND("leave",H2225,1),0)&gt;0,"Leave",IFERROR(FIND("补单",H2225,1),0)&gt;0,"Supp",IFERROR(FIND("Replenishment",H2225,1),0)&gt;0,"Supp",1=1,H2225)</f>
        <v>0</v>
      </c>
      <c r="L2225" s="17">
        <f t="shared" si="34"/>
        <v>0</v>
      </c>
      <c r="M2225" s="17" cm="1">
        <f t="array" ref="M2225">_xlfn.IFS(IFERROR(FIND("事假",H2225,1),0)&gt;0,"Unpaid",IFERROR(FIND("年休假",H2225,1),0)&gt;0,"Annual",IFERROR(FIND("产",H2225,1),0)&gt;0,"Welfare",IFERROR(FIND("婚",H2225,1),0)&gt;0,"Welfare",IFERROR(FIND("育",H2225,1),0)&gt;0,"Welfare",IFERROR(FIND("丧",H2225,1),0)&gt;0,"Welfare",IFERROR(FIND("Annual",H2225,1),0)&gt;0,"Annual",IFERROR(FIND("annual",H2225,1),0)&gt;0,"Annual",IFERROR(FIND("病假",H2225,1),0)&gt;0,"Sick",IFERROR(FIND("sick",H2225,1),0)&gt;0,"Sick",IFERROR(FIND("Leave",H2225,1),0)&gt;0,"Unpaid",IFERROR(FIND("unpaid",H2225,1),0)&gt;0,"Unpaid",IFERROR(FIND("welfare",H2225,1),0)&gt;0,"Welfare",1=1,H2225)</f>
        <v>0</v>
      </c>
    </row>
    <row r="2226" spans="11:13">
      <c r="K2226" s="17" cm="1">
        <f t="array" ref="K2226">_xlfn.IFS(IFERROR(FIND("差",H2226,1),0)&gt;0,"Trip",IFERROR(FIND("trip",H2226,1),0)&gt;0,"Trip",IFERROR(FIND("假",H2226,1),0)&gt;0,"Leave",IFERROR(FIND("leave",H2226,1),0)&gt;0,"Leave",IFERROR(FIND("补单",H2226,1),0)&gt;0,"Supp",IFERROR(FIND("Replenishment",H2226,1),0)&gt;0,"Supp",1=1,H2226)</f>
        <v>0</v>
      </c>
      <c r="L2226" s="17">
        <f t="shared" si="34"/>
        <v>0</v>
      </c>
      <c r="M2226" s="17" cm="1">
        <f t="array" ref="M2226">_xlfn.IFS(IFERROR(FIND("事假",H2226,1),0)&gt;0,"Unpaid",IFERROR(FIND("年休假",H2226,1),0)&gt;0,"Annual",IFERROR(FIND("产",H2226,1),0)&gt;0,"Welfare",IFERROR(FIND("婚",H2226,1),0)&gt;0,"Welfare",IFERROR(FIND("育",H2226,1),0)&gt;0,"Welfare",IFERROR(FIND("丧",H2226,1),0)&gt;0,"Welfare",IFERROR(FIND("Annual",H2226,1),0)&gt;0,"Annual",IFERROR(FIND("annual",H2226,1),0)&gt;0,"Annual",IFERROR(FIND("病假",H2226,1),0)&gt;0,"Sick",IFERROR(FIND("sick",H2226,1),0)&gt;0,"Sick",IFERROR(FIND("Leave",H2226,1),0)&gt;0,"Unpaid",IFERROR(FIND("unpaid",H2226,1),0)&gt;0,"Unpaid",IFERROR(FIND("welfare",H2226,1),0)&gt;0,"Welfare",1=1,H2226)</f>
        <v>0</v>
      </c>
    </row>
    <row r="2227" spans="11:13">
      <c r="K2227" s="17" cm="1">
        <f t="array" ref="K2227">_xlfn.IFS(IFERROR(FIND("差",H2227,1),0)&gt;0,"Trip",IFERROR(FIND("trip",H2227,1),0)&gt;0,"Trip",IFERROR(FIND("假",H2227,1),0)&gt;0,"Leave",IFERROR(FIND("leave",H2227,1),0)&gt;0,"Leave",IFERROR(FIND("补单",H2227,1),0)&gt;0,"Supp",IFERROR(FIND("Replenishment",H2227,1),0)&gt;0,"Supp",1=1,H2227)</f>
        <v>0</v>
      </c>
      <c r="L2227" s="17">
        <f t="shared" si="34"/>
        <v>0</v>
      </c>
      <c r="M2227" s="17" cm="1">
        <f t="array" ref="M2227">_xlfn.IFS(IFERROR(FIND("事假",H2227,1),0)&gt;0,"Unpaid",IFERROR(FIND("年休假",H2227,1),0)&gt;0,"Annual",IFERROR(FIND("产",H2227,1),0)&gt;0,"Welfare",IFERROR(FIND("婚",H2227,1),0)&gt;0,"Welfare",IFERROR(FIND("育",H2227,1),0)&gt;0,"Welfare",IFERROR(FIND("丧",H2227,1),0)&gt;0,"Welfare",IFERROR(FIND("Annual",H2227,1),0)&gt;0,"Annual",IFERROR(FIND("annual",H2227,1),0)&gt;0,"Annual",IFERROR(FIND("病假",H2227,1),0)&gt;0,"Sick",IFERROR(FIND("sick",H2227,1),0)&gt;0,"Sick",IFERROR(FIND("Leave",H2227,1),0)&gt;0,"Unpaid",IFERROR(FIND("unpaid",H2227,1),0)&gt;0,"Unpaid",IFERROR(FIND("welfare",H2227,1),0)&gt;0,"Welfare",1=1,H2227)</f>
        <v>0</v>
      </c>
    </row>
    <row r="2228" spans="11:13">
      <c r="K2228" s="17" cm="1">
        <f t="array" ref="K2228">_xlfn.IFS(IFERROR(FIND("差",H2228,1),0)&gt;0,"Trip",IFERROR(FIND("trip",H2228,1),0)&gt;0,"Trip",IFERROR(FIND("假",H2228,1),0)&gt;0,"Leave",IFERROR(FIND("leave",H2228,1),0)&gt;0,"Leave",IFERROR(FIND("补单",H2228,1),0)&gt;0,"Supp",IFERROR(FIND("Replenishment",H2228,1),0)&gt;0,"Supp",1=1,H2228)</f>
        <v>0</v>
      </c>
      <c r="L2228" s="17">
        <f t="shared" si="34"/>
        <v>0</v>
      </c>
      <c r="M2228" s="17" cm="1">
        <f t="array" ref="M2228">_xlfn.IFS(IFERROR(FIND("事假",H2228,1),0)&gt;0,"Unpaid",IFERROR(FIND("年休假",H2228,1),0)&gt;0,"Annual",IFERROR(FIND("产",H2228,1),0)&gt;0,"Welfare",IFERROR(FIND("婚",H2228,1),0)&gt;0,"Welfare",IFERROR(FIND("育",H2228,1),0)&gt;0,"Welfare",IFERROR(FIND("丧",H2228,1),0)&gt;0,"Welfare",IFERROR(FIND("Annual",H2228,1),0)&gt;0,"Annual",IFERROR(FIND("annual",H2228,1),0)&gt;0,"Annual",IFERROR(FIND("病假",H2228,1),0)&gt;0,"Sick",IFERROR(FIND("sick",H2228,1),0)&gt;0,"Sick",IFERROR(FIND("Leave",H2228,1),0)&gt;0,"Unpaid",IFERROR(FIND("unpaid",H2228,1),0)&gt;0,"Unpaid",IFERROR(FIND("welfare",H2228,1),0)&gt;0,"Welfare",1=1,H2228)</f>
        <v>0</v>
      </c>
    </row>
    <row r="2229" spans="11:13">
      <c r="K2229" s="17" cm="1">
        <f t="array" ref="K2229">_xlfn.IFS(IFERROR(FIND("差",H2229,1),0)&gt;0,"Trip",IFERROR(FIND("trip",H2229,1),0)&gt;0,"Trip",IFERROR(FIND("假",H2229,1),0)&gt;0,"Leave",IFERROR(FIND("leave",H2229,1),0)&gt;0,"Leave",IFERROR(FIND("补单",H2229,1),0)&gt;0,"Supp",IFERROR(FIND("Replenishment",H2229,1),0)&gt;0,"Supp",1=1,H2229)</f>
        <v>0</v>
      </c>
      <c r="L2229" s="17">
        <f t="shared" si="34"/>
        <v>0</v>
      </c>
      <c r="M2229" s="17" cm="1">
        <f t="array" ref="M2229">_xlfn.IFS(IFERROR(FIND("事假",H2229,1),0)&gt;0,"Unpaid",IFERROR(FIND("年休假",H2229,1),0)&gt;0,"Annual",IFERROR(FIND("产",H2229,1),0)&gt;0,"Welfare",IFERROR(FIND("婚",H2229,1),0)&gt;0,"Welfare",IFERROR(FIND("育",H2229,1),0)&gt;0,"Welfare",IFERROR(FIND("丧",H2229,1),0)&gt;0,"Welfare",IFERROR(FIND("Annual",H2229,1),0)&gt;0,"Annual",IFERROR(FIND("annual",H2229,1),0)&gt;0,"Annual",IFERROR(FIND("病假",H2229,1),0)&gt;0,"Sick",IFERROR(FIND("sick",H2229,1),0)&gt;0,"Sick",IFERROR(FIND("Leave",H2229,1),0)&gt;0,"Unpaid",IFERROR(FIND("unpaid",H2229,1),0)&gt;0,"Unpaid",IFERROR(FIND("welfare",H2229,1),0)&gt;0,"Welfare",1=1,H2229)</f>
        <v>0</v>
      </c>
    </row>
    <row r="2230" spans="11:13">
      <c r="K2230" s="17" cm="1">
        <f t="array" ref="K2230">_xlfn.IFS(IFERROR(FIND("差",H2230,1),0)&gt;0,"Trip",IFERROR(FIND("trip",H2230,1),0)&gt;0,"Trip",IFERROR(FIND("假",H2230,1),0)&gt;0,"Leave",IFERROR(FIND("leave",H2230,1),0)&gt;0,"Leave",IFERROR(FIND("补单",H2230,1),0)&gt;0,"Supp",IFERROR(FIND("Replenishment",H2230,1),0)&gt;0,"Supp",1=1,H2230)</f>
        <v>0</v>
      </c>
      <c r="L2230" s="17">
        <f t="shared" si="34"/>
        <v>0</v>
      </c>
      <c r="M2230" s="17" cm="1">
        <f t="array" ref="M2230">_xlfn.IFS(IFERROR(FIND("事假",H2230,1),0)&gt;0,"Unpaid",IFERROR(FIND("年休假",H2230,1),0)&gt;0,"Annual",IFERROR(FIND("产",H2230,1),0)&gt;0,"Welfare",IFERROR(FIND("婚",H2230,1),0)&gt;0,"Welfare",IFERROR(FIND("育",H2230,1),0)&gt;0,"Welfare",IFERROR(FIND("丧",H2230,1),0)&gt;0,"Welfare",IFERROR(FIND("Annual",H2230,1),0)&gt;0,"Annual",IFERROR(FIND("annual",H2230,1),0)&gt;0,"Annual",IFERROR(FIND("病假",H2230,1),0)&gt;0,"Sick",IFERROR(FIND("sick",H2230,1),0)&gt;0,"Sick",IFERROR(FIND("Leave",H2230,1),0)&gt;0,"Unpaid",IFERROR(FIND("unpaid",H2230,1),0)&gt;0,"Unpaid",IFERROR(FIND("welfare",H2230,1),0)&gt;0,"Welfare",1=1,H2230)</f>
        <v>0</v>
      </c>
    </row>
    <row r="2231" spans="11:13">
      <c r="K2231" s="17" cm="1">
        <f t="array" ref="K2231">_xlfn.IFS(IFERROR(FIND("差",H2231,1),0)&gt;0,"Trip",IFERROR(FIND("trip",H2231,1),0)&gt;0,"Trip",IFERROR(FIND("假",H2231,1),0)&gt;0,"Leave",IFERROR(FIND("leave",H2231,1),0)&gt;0,"Leave",IFERROR(FIND("补单",H2231,1),0)&gt;0,"Supp",IFERROR(FIND("Replenishment",H2231,1),0)&gt;0,"Supp",1=1,H2231)</f>
        <v>0</v>
      </c>
      <c r="L2231" s="17">
        <f t="shared" si="34"/>
        <v>0</v>
      </c>
      <c r="M2231" s="17" cm="1">
        <f t="array" ref="M2231">_xlfn.IFS(IFERROR(FIND("事假",H2231,1),0)&gt;0,"Unpaid",IFERROR(FIND("年休假",H2231,1),0)&gt;0,"Annual",IFERROR(FIND("产",H2231,1),0)&gt;0,"Welfare",IFERROR(FIND("婚",H2231,1),0)&gt;0,"Welfare",IFERROR(FIND("育",H2231,1),0)&gt;0,"Welfare",IFERROR(FIND("丧",H2231,1),0)&gt;0,"Welfare",IFERROR(FIND("Annual",H2231,1),0)&gt;0,"Annual",IFERROR(FIND("annual",H2231,1),0)&gt;0,"Annual",IFERROR(FIND("病假",H2231,1),0)&gt;0,"Sick",IFERROR(FIND("sick",H2231,1),0)&gt;0,"Sick",IFERROR(FIND("Leave",H2231,1),0)&gt;0,"Unpaid",IFERROR(FIND("unpaid",H2231,1),0)&gt;0,"Unpaid",IFERROR(FIND("welfare",H2231,1),0)&gt;0,"Welfare",1=1,H2231)</f>
        <v>0</v>
      </c>
    </row>
    <row r="2232" spans="11:13">
      <c r="K2232" s="17" cm="1">
        <f t="array" ref="K2232">_xlfn.IFS(IFERROR(FIND("差",H2232,1),0)&gt;0,"Trip",IFERROR(FIND("trip",H2232,1),0)&gt;0,"Trip",IFERROR(FIND("假",H2232,1),0)&gt;0,"Leave",IFERROR(FIND("leave",H2232,1),0)&gt;0,"Leave",IFERROR(FIND("补单",H2232,1),0)&gt;0,"Supp",IFERROR(FIND("Replenishment",H2232,1),0)&gt;0,"Supp",1=1,H2232)</f>
        <v>0</v>
      </c>
      <c r="L2232" s="17">
        <f t="shared" si="34"/>
        <v>0</v>
      </c>
      <c r="M2232" s="17" cm="1">
        <f t="array" ref="M2232">_xlfn.IFS(IFERROR(FIND("事假",H2232,1),0)&gt;0,"Unpaid",IFERROR(FIND("年休假",H2232,1),0)&gt;0,"Annual",IFERROR(FIND("产",H2232,1),0)&gt;0,"Welfare",IFERROR(FIND("婚",H2232,1),0)&gt;0,"Welfare",IFERROR(FIND("育",H2232,1),0)&gt;0,"Welfare",IFERROR(FIND("丧",H2232,1),0)&gt;0,"Welfare",IFERROR(FIND("Annual",H2232,1),0)&gt;0,"Annual",IFERROR(FIND("annual",H2232,1),0)&gt;0,"Annual",IFERROR(FIND("病假",H2232,1),0)&gt;0,"Sick",IFERROR(FIND("sick",H2232,1),0)&gt;0,"Sick",IFERROR(FIND("Leave",H2232,1),0)&gt;0,"Unpaid",IFERROR(FIND("unpaid",H2232,1),0)&gt;0,"Unpaid",IFERROR(FIND("welfare",H2232,1),0)&gt;0,"Welfare",1=1,H2232)</f>
        <v>0</v>
      </c>
    </row>
    <row r="2233" spans="11:13">
      <c r="K2233" s="17" cm="1">
        <f t="array" ref="K2233">_xlfn.IFS(IFERROR(FIND("差",H2233,1),0)&gt;0,"Trip",IFERROR(FIND("trip",H2233,1),0)&gt;0,"Trip",IFERROR(FIND("假",H2233,1),0)&gt;0,"Leave",IFERROR(FIND("leave",H2233,1),0)&gt;0,"Leave",IFERROR(FIND("补单",H2233,1),0)&gt;0,"Supp",IFERROR(FIND("Replenishment",H2233,1),0)&gt;0,"Supp",1=1,H2233)</f>
        <v>0</v>
      </c>
      <c r="L2233" s="17">
        <f t="shared" si="34"/>
        <v>0</v>
      </c>
      <c r="M2233" s="17" cm="1">
        <f t="array" ref="M2233">_xlfn.IFS(IFERROR(FIND("事假",H2233,1),0)&gt;0,"Unpaid",IFERROR(FIND("年休假",H2233,1),0)&gt;0,"Annual",IFERROR(FIND("产",H2233,1),0)&gt;0,"Welfare",IFERROR(FIND("婚",H2233,1),0)&gt;0,"Welfare",IFERROR(FIND("育",H2233,1),0)&gt;0,"Welfare",IFERROR(FIND("丧",H2233,1),0)&gt;0,"Welfare",IFERROR(FIND("Annual",H2233,1),0)&gt;0,"Annual",IFERROR(FIND("annual",H2233,1),0)&gt;0,"Annual",IFERROR(FIND("病假",H2233,1),0)&gt;0,"Sick",IFERROR(FIND("sick",H2233,1),0)&gt;0,"Sick",IFERROR(FIND("Leave",H2233,1),0)&gt;0,"Unpaid",IFERROR(FIND("unpaid",H2233,1),0)&gt;0,"Unpaid",IFERROR(FIND("welfare",H2233,1),0)&gt;0,"Welfare",1=1,H2233)</f>
        <v>0</v>
      </c>
    </row>
    <row r="2234" spans="11:13">
      <c r="K2234" s="17" cm="1">
        <f t="array" ref="K2234">_xlfn.IFS(IFERROR(FIND("差",H2234,1),0)&gt;0,"Trip",IFERROR(FIND("trip",H2234,1),0)&gt;0,"Trip",IFERROR(FIND("假",H2234,1),0)&gt;0,"Leave",IFERROR(FIND("leave",H2234,1),0)&gt;0,"Leave",IFERROR(FIND("补单",H2234,1),0)&gt;0,"Supp",IFERROR(FIND("Replenishment",H2234,1),0)&gt;0,"Supp",1=1,H2234)</f>
        <v>0</v>
      </c>
      <c r="L2234" s="17">
        <f t="shared" si="34"/>
        <v>0</v>
      </c>
      <c r="M2234" s="17" cm="1">
        <f t="array" ref="M2234">_xlfn.IFS(IFERROR(FIND("事假",H2234,1),0)&gt;0,"Unpaid",IFERROR(FIND("年休假",H2234,1),0)&gt;0,"Annual",IFERROR(FIND("产",H2234,1),0)&gt;0,"Welfare",IFERROR(FIND("婚",H2234,1),0)&gt;0,"Welfare",IFERROR(FIND("育",H2234,1),0)&gt;0,"Welfare",IFERROR(FIND("丧",H2234,1),0)&gt;0,"Welfare",IFERROR(FIND("Annual",H2234,1),0)&gt;0,"Annual",IFERROR(FIND("annual",H2234,1),0)&gt;0,"Annual",IFERROR(FIND("病假",H2234,1),0)&gt;0,"Sick",IFERROR(FIND("sick",H2234,1),0)&gt;0,"Sick",IFERROR(FIND("Leave",H2234,1),0)&gt;0,"Unpaid",IFERROR(FIND("unpaid",H2234,1),0)&gt;0,"Unpaid",IFERROR(FIND("welfare",H2234,1),0)&gt;0,"Welfare",1=1,H2234)</f>
        <v>0</v>
      </c>
    </row>
    <row r="2235" spans="11:13">
      <c r="K2235" s="17" cm="1">
        <f t="array" ref="K2235">_xlfn.IFS(IFERROR(FIND("差",H2235,1),0)&gt;0,"Trip",IFERROR(FIND("trip",H2235,1),0)&gt;0,"Trip",IFERROR(FIND("假",H2235,1),0)&gt;0,"Leave",IFERROR(FIND("leave",H2235,1),0)&gt;0,"Leave",IFERROR(FIND("补单",H2235,1),0)&gt;0,"Supp",IFERROR(FIND("Replenishment",H2235,1),0)&gt;0,"Supp",1=1,H2235)</f>
        <v>0</v>
      </c>
      <c r="L2235" s="17">
        <f t="shared" si="34"/>
        <v>0</v>
      </c>
      <c r="M2235" s="17" cm="1">
        <f t="array" ref="M2235">_xlfn.IFS(IFERROR(FIND("事假",H2235,1),0)&gt;0,"Unpaid",IFERROR(FIND("年休假",H2235,1),0)&gt;0,"Annual",IFERROR(FIND("产",H2235,1),0)&gt;0,"Welfare",IFERROR(FIND("婚",H2235,1),0)&gt;0,"Welfare",IFERROR(FIND("育",H2235,1),0)&gt;0,"Welfare",IFERROR(FIND("丧",H2235,1),0)&gt;0,"Welfare",IFERROR(FIND("Annual",H2235,1),0)&gt;0,"Annual",IFERROR(FIND("annual",H2235,1),0)&gt;0,"Annual",IFERROR(FIND("病假",H2235,1),0)&gt;0,"Sick",IFERROR(FIND("sick",H2235,1),0)&gt;0,"Sick",IFERROR(FIND("Leave",H2235,1),0)&gt;0,"Unpaid",IFERROR(FIND("unpaid",H2235,1),0)&gt;0,"Unpaid",IFERROR(FIND("welfare",H2235,1),0)&gt;0,"Welfare",1=1,H2235)</f>
        <v>0</v>
      </c>
    </row>
    <row r="2236" spans="11:13">
      <c r="K2236" s="17" cm="1">
        <f t="array" ref="K2236">_xlfn.IFS(IFERROR(FIND("差",H2236,1),0)&gt;0,"Trip",IFERROR(FIND("trip",H2236,1),0)&gt;0,"Trip",IFERROR(FIND("假",H2236,1),0)&gt;0,"Leave",IFERROR(FIND("leave",H2236,1),0)&gt;0,"Leave",IFERROR(FIND("补单",H2236,1),0)&gt;0,"Supp",IFERROR(FIND("Replenishment",H2236,1),0)&gt;0,"Supp",1=1,H2236)</f>
        <v>0</v>
      </c>
      <c r="L2236" s="17">
        <f t="shared" si="34"/>
        <v>0</v>
      </c>
      <c r="M2236" s="17" cm="1">
        <f t="array" ref="M2236">_xlfn.IFS(IFERROR(FIND("事假",H2236,1),0)&gt;0,"Unpaid",IFERROR(FIND("年休假",H2236,1),0)&gt;0,"Annual",IFERROR(FIND("产",H2236,1),0)&gt;0,"Welfare",IFERROR(FIND("婚",H2236,1),0)&gt;0,"Welfare",IFERROR(FIND("育",H2236,1),0)&gt;0,"Welfare",IFERROR(FIND("丧",H2236,1),0)&gt;0,"Welfare",IFERROR(FIND("Annual",H2236,1),0)&gt;0,"Annual",IFERROR(FIND("annual",H2236,1),0)&gt;0,"Annual",IFERROR(FIND("病假",H2236,1),0)&gt;0,"Sick",IFERROR(FIND("sick",H2236,1),0)&gt;0,"Sick",IFERROR(FIND("Leave",H2236,1),0)&gt;0,"Unpaid",IFERROR(FIND("unpaid",H2236,1),0)&gt;0,"Unpaid",IFERROR(FIND("welfare",H2236,1),0)&gt;0,"Welfare",1=1,H2236)</f>
        <v>0</v>
      </c>
    </row>
    <row r="2237" spans="11:13">
      <c r="K2237" s="17" cm="1">
        <f t="array" ref="K2237">_xlfn.IFS(IFERROR(FIND("差",H2237,1),0)&gt;0,"Trip",IFERROR(FIND("trip",H2237,1),0)&gt;0,"Trip",IFERROR(FIND("假",H2237,1),0)&gt;0,"Leave",IFERROR(FIND("leave",H2237,1),0)&gt;0,"Leave",IFERROR(FIND("补单",H2237,1),0)&gt;0,"Supp",IFERROR(FIND("Replenishment",H2237,1),0)&gt;0,"Supp",1=1,H2237)</f>
        <v>0</v>
      </c>
      <c r="L2237" s="17">
        <f t="shared" si="34"/>
        <v>0</v>
      </c>
      <c r="M2237" s="17" cm="1">
        <f t="array" ref="M2237">_xlfn.IFS(IFERROR(FIND("事假",H2237,1),0)&gt;0,"Unpaid",IFERROR(FIND("年休假",H2237,1),0)&gt;0,"Annual",IFERROR(FIND("产",H2237,1),0)&gt;0,"Welfare",IFERROR(FIND("婚",H2237,1),0)&gt;0,"Welfare",IFERROR(FIND("育",H2237,1),0)&gt;0,"Welfare",IFERROR(FIND("丧",H2237,1),0)&gt;0,"Welfare",IFERROR(FIND("Annual",H2237,1),0)&gt;0,"Annual",IFERROR(FIND("annual",H2237,1),0)&gt;0,"Annual",IFERROR(FIND("病假",H2237,1),0)&gt;0,"Sick",IFERROR(FIND("sick",H2237,1),0)&gt;0,"Sick",IFERROR(FIND("Leave",H2237,1),0)&gt;0,"Unpaid",IFERROR(FIND("unpaid",H2237,1),0)&gt;0,"Unpaid",IFERROR(FIND("welfare",H2237,1),0)&gt;0,"Welfare",1=1,H2237)</f>
        <v>0</v>
      </c>
    </row>
    <row r="2238" spans="11:13">
      <c r="K2238" s="17" cm="1">
        <f t="array" ref="K2238">_xlfn.IFS(IFERROR(FIND("差",H2238,1),0)&gt;0,"Trip",IFERROR(FIND("trip",H2238,1),0)&gt;0,"Trip",IFERROR(FIND("假",H2238,1),0)&gt;0,"Leave",IFERROR(FIND("leave",H2238,1),0)&gt;0,"Leave",IFERROR(FIND("补单",H2238,1),0)&gt;0,"Supp",IFERROR(FIND("Replenishment",H2238,1),0)&gt;0,"Supp",1=1,H2238)</f>
        <v>0</v>
      </c>
      <c r="L2238" s="17">
        <f t="shared" si="34"/>
        <v>0</v>
      </c>
      <c r="M2238" s="17" cm="1">
        <f t="array" ref="M2238">_xlfn.IFS(IFERROR(FIND("事假",H2238,1),0)&gt;0,"Unpaid",IFERROR(FIND("年休假",H2238,1),0)&gt;0,"Annual",IFERROR(FIND("产",H2238,1),0)&gt;0,"Welfare",IFERROR(FIND("婚",H2238,1),0)&gt;0,"Welfare",IFERROR(FIND("育",H2238,1),0)&gt;0,"Welfare",IFERROR(FIND("丧",H2238,1),0)&gt;0,"Welfare",IFERROR(FIND("Annual",H2238,1),0)&gt;0,"Annual",IFERROR(FIND("annual",H2238,1),0)&gt;0,"Annual",IFERROR(FIND("病假",H2238,1),0)&gt;0,"Sick",IFERROR(FIND("sick",H2238,1),0)&gt;0,"Sick",IFERROR(FIND("Leave",H2238,1),0)&gt;0,"Unpaid",IFERROR(FIND("unpaid",H2238,1),0)&gt;0,"Unpaid",IFERROR(FIND("welfare",H2238,1),0)&gt;0,"Welfare",1=1,H2238)</f>
        <v>0</v>
      </c>
    </row>
    <row r="2239" spans="11:13">
      <c r="K2239" s="17" cm="1">
        <f t="array" ref="K2239">_xlfn.IFS(IFERROR(FIND("差",H2239,1),0)&gt;0,"Trip",IFERROR(FIND("trip",H2239,1),0)&gt;0,"Trip",IFERROR(FIND("假",H2239,1),0)&gt;0,"Leave",IFERROR(FIND("leave",H2239,1),0)&gt;0,"Leave",IFERROR(FIND("补单",H2239,1),0)&gt;0,"Supp",IFERROR(FIND("Replenishment",H2239,1),0)&gt;0,"Supp",1=1,H2239)</f>
        <v>0</v>
      </c>
      <c r="L2239" s="17">
        <f t="shared" si="34"/>
        <v>0</v>
      </c>
      <c r="M2239" s="17" cm="1">
        <f t="array" ref="M2239">_xlfn.IFS(IFERROR(FIND("事假",H2239,1),0)&gt;0,"Unpaid",IFERROR(FIND("年休假",H2239,1),0)&gt;0,"Annual",IFERROR(FIND("产",H2239,1),0)&gt;0,"Welfare",IFERROR(FIND("婚",H2239,1),0)&gt;0,"Welfare",IFERROR(FIND("育",H2239,1),0)&gt;0,"Welfare",IFERROR(FIND("丧",H2239,1),0)&gt;0,"Welfare",IFERROR(FIND("Annual",H2239,1),0)&gt;0,"Annual",IFERROR(FIND("annual",H2239,1),0)&gt;0,"Annual",IFERROR(FIND("病假",H2239,1),0)&gt;0,"Sick",IFERROR(FIND("sick",H2239,1),0)&gt;0,"Sick",IFERROR(FIND("Leave",H2239,1),0)&gt;0,"Unpaid",IFERROR(FIND("unpaid",H2239,1),0)&gt;0,"Unpaid",IFERROR(FIND("welfare",H2239,1),0)&gt;0,"Welfare",1=1,H2239)</f>
        <v>0</v>
      </c>
    </row>
    <row r="2240" spans="11:13">
      <c r="K2240" s="17" cm="1">
        <f t="array" ref="K2240">_xlfn.IFS(IFERROR(FIND("差",H2240,1),0)&gt;0,"Trip",IFERROR(FIND("trip",H2240,1),0)&gt;0,"Trip",IFERROR(FIND("假",H2240,1),0)&gt;0,"Leave",IFERROR(FIND("leave",H2240,1),0)&gt;0,"Leave",IFERROR(FIND("补单",H2240,1),0)&gt;0,"Supp",IFERROR(FIND("Replenishment",H2240,1),0)&gt;0,"Supp",1=1,H2240)</f>
        <v>0</v>
      </c>
      <c r="L2240" s="17">
        <f t="shared" si="34"/>
        <v>0</v>
      </c>
      <c r="M2240" s="17" cm="1">
        <f t="array" ref="M2240">_xlfn.IFS(IFERROR(FIND("事假",H2240,1),0)&gt;0,"Unpaid",IFERROR(FIND("年休假",H2240,1),0)&gt;0,"Annual",IFERROR(FIND("产",H2240,1),0)&gt;0,"Welfare",IFERROR(FIND("婚",H2240,1),0)&gt;0,"Welfare",IFERROR(FIND("育",H2240,1),0)&gt;0,"Welfare",IFERROR(FIND("丧",H2240,1),0)&gt;0,"Welfare",IFERROR(FIND("Annual",H2240,1),0)&gt;0,"Annual",IFERROR(FIND("annual",H2240,1),0)&gt;0,"Annual",IFERROR(FIND("病假",H2240,1),0)&gt;0,"Sick",IFERROR(FIND("sick",H2240,1),0)&gt;0,"Sick",IFERROR(FIND("Leave",H2240,1),0)&gt;0,"Unpaid",IFERROR(FIND("unpaid",H2240,1),0)&gt;0,"Unpaid",IFERROR(FIND("welfare",H2240,1),0)&gt;0,"Welfare",1=1,H2240)</f>
        <v>0</v>
      </c>
    </row>
    <row r="2241" spans="11:13">
      <c r="K2241" s="17" cm="1">
        <f t="array" ref="K2241">_xlfn.IFS(IFERROR(FIND("差",H2241,1),0)&gt;0,"Trip",IFERROR(FIND("trip",H2241,1),0)&gt;0,"Trip",IFERROR(FIND("假",H2241,1),0)&gt;0,"Leave",IFERROR(FIND("leave",H2241,1),0)&gt;0,"Leave",IFERROR(FIND("补单",H2241,1),0)&gt;0,"Supp",IFERROR(FIND("Replenishment",H2241,1),0)&gt;0,"Supp",1=1,H2241)</f>
        <v>0</v>
      </c>
      <c r="L2241" s="17">
        <f t="shared" si="34"/>
        <v>0</v>
      </c>
      <c r="M2241" s="17" cm="1">
        <f t="array" ref="M2241">_xlfn.IFS(IFERROR(FIND("事假",H2241,1),0)&gt;0,"Unpaid",IFERROR(FIND("年休假",H2241,1),0)&gt;0,"Annual",IFERROR(FIND("产",H2241,1),0)&gt;0,"Welfare",IFERROR(FIND("婚",H2241,1),0)&gt;0,"Welfare",IFERROR(FIND("育",H2241,1),0)&gt;0,"Welfare",IFERROR(FIND("丧",H2241,1),0)&gt;0,"Welfare",IFERROR(FIND("Annual",H2241,1),0)&gt;0,"Annual",IFERROR(FIND("annual",H2241,1),0)&gt;0,"Annual",IFERROR(FIND("病假",H2241,1),0)&gt;0,"Sick",IFERROR(FIND("sick",H2241,1),0)&gt;0,"Sick",IFERROR(FIND("Leave",H2241,1),0)&gt;0,"Unpaid",IFERROR(FIND("unpaid",H2241,1),0)&gt;0,"Unpaid",IFERROR(FIND("welfare",H2241,1),0)&gt;0,"Welfare",1=1,H2241)</f>
        <v>0</v>
      </c>
    </row>
    <row r="2242" spans="11:13">
      <c r="K2242" s="17" cm="1">
        <f t="array" ref="K2242">_xlfn.IFS(IFERROR(FIND("差",H2242,1),0)&gt;0,"Trip",IFERROR(FIND("trip",H2242,1),0)&gt;0,"Trip",IFERROR(FIND("假",H2242,1),0)&gt;0,"Leave",IFERROR(FIND("leave",H2242,1),0)&gt;0,"Leave",IFERROR(FIND("补单",H2242,1),0)&gt;0,"Supp",IFERROR(FIND("Replenishment",H2242,1),0)&gt;0,"Supp",1=1,H2242)</f>
        <v>0</v>
      </c>
      <c r="L2242" s="17">
        <f t="shared" si="34"/>
        <v>0</v>
      </c>
      <c r="M2242" s="17" cm="1">
        <f t="array" ref="M2242">_xlfn.IFS(IFERROR(FIND("事假",H2242,1),0)&gt;0,"Unpaid",IFERROR(FIND("年休假",H2242,1),0)&gt;0,"Annual",IFERROR(FIND("产",H2242,1),0)&gt;0,"Welfare",IFERROR(FIND("婚",H2242,1),0)&gt;0,"Welfare",IFERROR(FIND("育",H2242,1),0)&gt;0,"Welfare",IFERROR(FIND("丧",H2242,1),0)&gt;0,"Welfare",IFERROR(FIND("Annual",H2242,1),0)&gt;0,"Annual",IFERROR(FIND("annual",H2242,1),0)&gt;0,"Annual",IFERROR(FIND("病假",H2242,1),0)&gt;0,"Sick",IFERROR(FIND("sick",H2242,1),0)&gt;0,"Sick",IFERROR(FIND("Leave",H2242,1),0)&gt;0,"Unpaid",IFERROR(FIND("unpaid",H2242,1),0)&gt;0,"Unpaid",IFERROR(FIND("welfare",H2242,1),0)&gt;0,"Welfare",1=1,H2242)</f>
        <v>0</v>
      </c>
    </row>
    <row r="2243" spans="11:13">
      <c r="K2243" s="17" cm="1">
        <f t="array" ref="K2243">_xlfn.IFS(IFERROR(FIND("差",H2243,1),0)&gt;0,"Trip",IFERROR(FIND("trip",H2243,1),0)&gt;0,"Trip",IFERROR(FIND("假",H2243,1),0)&gt;0,"Leave",IFERROR(FIND("leave",H2243,1),0)&gt;0,"Leave",IFERROR(FIND("补单",H2243,1),0)&gt;0,"Supp",IFERROR(FIND("Replenishment",H2243,1),0)&gt;0,"Supp",1=1,H2243)</f>
        <v>0</v>
      </c>
      <c r="L2243" s="17">
        <f t="shared" ref="L2243:L2306" si="35">IF(IFERROR(FIND("通过",J2243,1),0)&gt;0,"Approved",J2243)</f>
        <v>0</v>
      </c>
      <c r="M2243" s="17" cm="1">
        <f t="array" ref="M2243">_xlfn.IFS(IFERROR(FIND("事假",H2243,1),0)&gt;0,"Unpaid",IFERROR(FIND("年休假",H2243,1),0)&gt;0,"Annual",IFERROR(FIND("产",H2243,1),0)&gt;0,"Welfare",IFERROR(FIND("婚",H2243,1),0)&gt;0,"Welfare",IFERROR(FIND("育",H2243,1),0)&gt;0,"Welfare",IFERROR(FIND("丧",H2243,1),0)&gt;0,"Welfare",IFERROR(FIND("Annual",H2243,1),0)&gt;0,"Annual",IFERROR(FIND("annual",H2243,1),0)&gt;0,"Annual",IFERROR(FIND("病假",H2243,1),0)&gt;0,"Sick",IFERROR(FIND("sick",H2243,1),0)&gt;0,"Sick",IFERROR(FIND("Leave",H2243,1),0)&gt;0,"Unpaid",IFERROR(FIND("unpaid",H2243,1),0)&gt;0,"Unpaid",IFERROR(FIND("welfare",H2243,1),0)&gt;0,"Welfare",1=1,H2243)</f>
        <v>0</v>
      </c>
    </row>
    <row r="2244" spans="11:13">
      <c r="K2244" s="17" cm="1">
        <f t="array" ref="K2244">_xlfn.IFS(IFERROR(FIND("差",H2244,1),0)&gt;0,"Trip",IFERROR(FIND("trip",H2244,1),0)&gt;0,"Trip",IFERROR(FIND("假",H2244,1),0)&gt;0,"Leave",IFERROR(FIND("leave",H2244,1),0)&gt;0,"Leave",IFERROR(FIND("补单",H2244,1),0)&gt;0,"Supp",IFERROR(FIND("Replenishment",H2244,1),0)&gt;0,"Supp",1=1,H2244)</f>
        <v>0</v>
      </c>
      <c r="L2244" s="17">
        <f t="shared" si="35"/>
        <v>0</v>
      </c>
      <c r="M2244" s="17" cm="1">
        <f t="array" ref="M2244">_xlfn.IFS(IFERROR(FIND("事假",H2244,1),0)&gt;0,"Unpaid",IFERROR(FIND("年休假",H2244,1),0)&gt;0,"Annual",IFERROR(FIND("产",H2244,1),0)&gt;0,"Welfare",IFERROR(FIND("婚",H2244,1),0)&gt;0,"Welfare",IFERROR(FIND("育",H2244,1),0)&gt;0,"Welfare",IFERROR(FIND("丧",H2244,1),0)&gt;0,"Welfare",IFERROR(FIND("Annual",H2244,1),0)&gt;0,"Annual",IFERROR(FIND("annual",H2244,1),0)&gt;0,"Annual",IFERROR(FIND("病假",H2244,1),0)&gt;0,"Sick",IFERROR(FIND("sick",H2244,1),0)&gt;0,"Sick",IFERROR(FIND("Leave",H2244,1),0)&gt;0,"Unpaid",IFERROR(FIND("unpaid",H2244,1),0)&gt;0,"Unpaid",IFERROR(FIND("welfare",H2244,1),0)&gt;0,"Welfare",1=1,H2244)</f>
        <v>0</v>
      </c>
    </row>
    <row r="2245" spans="11:13">
      <c r="K2245" s="17" cm="1">
        <f t="array" ref="K2245">_xlfn.IFS(IFERROR(FIND("差",H2245,1),0)&gt;0,"Trip",IFERROR(FIND("trip",H2245,1),0)&gt;0,"Trip",IFERROR(FIND("假",H2245,1),0)&gt;0,"Leave",IFERROR(FIND("leave",H2245,1),0)&gt;0,"Leave",IFERROR(FIND("补单",H2245,1),0)&gt;0,"Supp",IFERROR(FIND("Replenishment",H2245,1),0)&gt;0,"Supp",1=1,H2245)</f>
        <v>0</v>
      </c>
      <c r="L2245" s="17">
        <f t="shared" si="35"/>
        <v>0</v>
      </c>
      <c r="M2245" s="17" cm="1">
        <f t="array" ref="M2245">_xlfn.IFS(IFERROR(FIND("事假",H2245,1),0)&gt;0,"Unpaid",IFERROR(FIND("年休假",H2245,1),0)&gt;0,"Annual",IFERROR(FIND("产",H2245,1),0)&gt;0,"Welfare",IFERROR(FIND("婚",H2245,1),0)&gt;0,"Welfare",IFERROR(FIND("育",H2245,1),0)&gt;0,"Welfare",IFERROR(FIND("丧",H2245,1),0)&gt;0,"Welfare",IFERROR(FIND("Annual",H2245,1),0)&gt;0,"Annual",IFERROR(FIND("annual",H2245,1),0)&gt;0,"Annual",IFERROR(FIND("病假",H2245,1),0)&gt;0,"Sick",IFERROR(FIND("sick",H2245,1),0)&gt;0,"Sick",IFERROR(FIND("Leave",H2245,1),0)&gt;0,"Unpaid",IFERROR(FIND("unpaid",H2245,1),0)&gt;0,"Unpaid",IFERROR(FIND("welfare",H2245,1),0)&gt;0,"Welfare",1=1,H2245)</f>
        <v>0</v>
      </c>
    </row>
    <row r="2246" spans="11:13">
      <c r="K2246" s="17" cm="1">
        <f t="array" ref="K2246">_xlfn.IFS(IFERROR(FIND("差",H2246,1),0)&gt;0,"Trip",IFERROR(FIND("trip",H2246,1),0)&gt;0,"Trip",IFERROR(FIND("假",H2246,1),0)&gt;0,"Leave",IFERROR(FIND("leave",H2246,1),0)&gt;0,"Leave",IFERROR(FIND("补单",H2246,1),0)&gt;0,"Supp",IFERROR(FIND("Replenishment",H2246,1),0)&gt;0,"Supp",1=1,H2246)</f>
        <v>0</v>
      </c>
      <c r="L2246" s="17">
        <f t="shared" si="35"/>
        <v>0</v>
      </c>
      <c r="M2246" s="17" cm="1">
        <f t="array" ref="M2246">_xlfn.IFS(IFERROR(FIND("事假",H2246,1),0)&gt;0,"Unpaid",IFERROR(FIND("年休假",H2246,1),0)&gt;0,"Annual",IFERROR(FIND("产",H2246,1),0)&gt;0,"Welfare",IFERROR(FIND("婚",H2246,1),0)&gt;0,"Welfare",IFERROR(FIND("育",H2246,1),0)&gt;0,"Welfare",IFERROR(FIND("丧",H2246,1),0)&gt;0,"Welfare",IFERROR(FIND("Annual",H2246,1),0)&gt;0,"Annual",IFERROR(FIND("annual",H2246,1),0)&gt;0,"Annual",IFERROR(FIND("病假",H2246,1),0)&gt;0,"Sick",IFERROR(FIND("sick",H2246,1),0)&gt;0,"Sick",IFERROR(FIND("Leave",H2246,1),0)&gt;0,"Unpaid",IFERROR(FIND("unpaid",H2246,1),0)&gt;0,"Unpaid",IFERROR(FIND("welfare",H2246,1),0)&gt;0,"Welfare",1=1,H2246)</f>
        <v>0</v>
      </c>
    </row>
    <row r="2247" spans="11:13">
      <c r="K2247" s="17" cm="1">
        <f t="array" ref="K2247">_xlfn.IFS(IFERROR(FIND("差",H2247,1),0)&gt;0,"Trip",IFERROR(FIND("trip",H2247,1),0)&gt;0,"Trip",IFERROR(FIND("假",H2247,1),0)&gt;0,"Leave",IFERROR(FIND("leave",H2247,1),0)&gt;0,"Leave",IFERROR(FIND("补单",H2247,1),0)&gt;0,"Supp",IFERROR(FIND("Replenishment",H2247,1),0)&gt;0,"Supp",1=1,H2247)</f>
        <v>0</v>
      </c>
      <c r="L2247" s="17">
        <f t="shared" si="35"/>
        <v>0</v>
      </c>
      <c r="M2247" s="17" cm="1">
        <f t="array" ref="M2247">_xlfn.IFS(IFERROR(FIND("事假",H2247,1),0)&gt;0,"Unpaid",IFERROR(FIND("年休假",H2247,1),0)&gt;0,"Annual",IFERROR(FIND("产",H2247,1),0)&gt;0,"Welfare",IFERROR(FIND("婚",H2247,1),0)&gt;0,"Welfare",IFERROR(FIND("育",H2247,1),0)&gt;0,"Welfare",IFERROR(FIND("丧",H2247,1),0)&gt;0,"Welfare",IFERROR(FIND("Annual",H2247,1),0)&gt;0,"Annual",IFERROR(FIND("annual",H2247,1),0)&gt;0,"Annual",IFERROR(FIND("病假",H2247,1),0)&gt;0,"Sick",IFERROR(FIND("sick",H2247,1),0)&gt;0,"Sick",IFERROR(FIND("Leave",H2247,1),0)&gt;0,"Unpaid",IFERROR(FIND("unpaid",H2247,1),0)&gt;0,"Unpaid",IFERROR(FIND("welfare",H2247,1),0)&gt;0,"Welfare",1=1,H2247)</f>
        <v>0</v>
      </c>
    </row>
    <row r="2248" spans="11:13">
      <c r="K2248" s="17" cm="1">
        <f t="array" ref="K2248">_xlfn.IFS(IFERROR(FIND("差",H2248,1),0)&gt;0,"Trip",IFERROR(FIND("trip",H2248,1),0)&gt;0,"Trip",IFERROR(FIND("假",H2248,1),0)&gt;0,"Leave",IFERROR(FIND("leave",H2248,1),0)&gt;0,"Leave",IFERROR(FIND("补单",H2248,1),0)&gt;0,"Supp",IFERROR(FIND("Replenishment",H2248,1),0)&gt;0,"Supp",1=1,H2248)</f>
        <v>0</v>
      </c>
      <c r="L2248" s="17">
        <f t="shared" si="35"/>
        <v>0</v>
      </c>
      <c r="M2248" s="17" cm="1">
        <f t="array" ref="M2248">_xlfn.IFS(IFERROR(FIND("事假",H2248,1),0)&gt;0,"Unpaid",IFERROR(FIND("年休假",H2248,1),0)&gt;0,"Annual",IFERROR(FIND("产",H2248,1),0)&gt;0,"Welfare",IFERROR(FIND("婚",H2248,1),0)&gt;0,"Welfare",IFERROR(FIND("育",H2248,1),0)&gt;0,"Welfare",IFERROR(FIND("丧",H2248,1),0)&gt;0,"Welfare",IFERROR(FIND("Annual",H2248,1),0)&gt;0,"Annual",IFERROR(FIND("annual",H2248,1),0)&gt;0,"Annual",IFERROR(FIND("病假",H2248,1),0)&gt;0,"Sick",IFERROR(FIND("sick",H2248,1),0)&gt;0,"Sick",IFERROR(FIND("Leave",H2248,1),0)&gt;0,"Unpaid",IFERROR(FIND("unpaid",H2248,1),0)&gt;0,"Unpaid",IFERROR(FIND("welfare",H2248,1),0)&gt;0,"Welfare",1=1,H2248)</f>
        <v>0</v>
      </c>
    </row>
    <row r="2249" spans="11:13">
      <c r="K2249" s="17" cm="1">
        <f t="array" ref="K2249">_xlfn.IFS(IFERROR(FIND("差",H2249,1),0)&gt;0,"Trip",IFERROR(FIND("trip",H2249,1),0)&gt;0,"Trip",IFERROR(FIND("假",H2249,1),0)&gt;0,"Leave",IFERROR(FIND("leave",H2249,1),0)&gt;0,"Leave",IFERROR(FIND("补单",H2249,1),0)&gt;0,"Supp",IFERROR(FIND("Replenishment",H2249,1),0)&gt;0,"Supp",1=1,H2249)</f>
        <v>0</v>
      </c>
      <c r="L2249" s="17">
        <f t="shared" si="35"/>
        <v>0</v>
      </c>
      <c r="M2249" s="17" cm="1">
        <f t="array" ref="M2249">_xlfn.IFS(IFERROR(FIND("事假",H2249,1),0)&gt;0,"Unpaid",IFERROR(FIND("年休假",H2249,1),0)&gt;0,"Annual",IFERROR(FIND("产",H2249,1),0)&gt;0,"Welfare",IFERROR(FIND("婚",H2249,1),0)&gt;0,"Welfare",IFERROR(FIND("育",H2249,1),0)&gt;0,"Welfare",IFERROR(FIND("丧",H2249,1),0)&gt;0,"Welfare",IFERROR(FIND("Annual",H2249,1),0)&gt;0,"Annual",IFERROR(FIND("annual",H2249,1),0)&gt;0,"Annual",IFERROR(FIND("病假",H2249,1),0)&gt;0,"Sick",IFERROR(FIND("sick",H2249,1),0)&gt;0,"Sick",IFERROR(FIND("Leave",H2249,1),0)&gt;0,"Unpaid",IFERROR(FIND("unpaid",H2249,1),0)&gt;0,"Unpaid",IFERROR(FIND("welfare",H2249,1),0)&gt;0,"Welfare",1=1,H2249)</f>
        <v>0</v>
      </c>
    </row>
    <row r="2250" spans="11:13">
      <c r="K2250" s="17" cm="1">
        <f t="array" ref="K2250">_xlfn.IFS(IFERROR(FIND("差",H2250,1),0)&gt;0,"Trip",IFERROR(FIND("trip",H2250,1),0)&gt;0,"Trip",IFERROR(FIND("假",H2250,1),0)&gt;0,"Leave",IFERROR(FIND("leave",H2250,1),0)&gt;0,"Leave",IFERROR(FIND("补单",H2250,1),0)&gt;0,"Supp",IFERROR(FIND("Replenishment",H2250,1),0)&gt;0,"Supp",1=1,H2250)</f>
        <v>0</v>
      </c>
      <c r="L2250" s="17">
        <f t="shared" si="35"/>
        <v>0</v>
      </c>
      <c r="M2250" s="17" cm="1">
        <f t="array" ref="M2250">_xlfn.IFS(IFERROR(FIND("事假",H2250,1),0)&gt;0,"Unpaid",IFERROR(FIND("年休假",H2250,1),0)&gt;0,"Annual",IFERROR(FIND("产",H2250,1),0)&gt;0,"Welfare",IFERROR(FIND("婚",H2250,1),0)&gt;0,"Welfare",IFERROR(FIND("育",H2250,1),0)&gt;0,"Welfare",IFERROR(FIND("丧",H2250,1),0)&gt;0,"Welfare",IFERROR(FIND("Annual",H2250,1),0)&gt;0,"Annual",IFERROR(FIND("annual",H2250,1),0)&gt;0,"Annual",IFERROR(FIND("病假",H2250,1),0)&gt;0,"Sick",IFERROR(FIND("sick",H2250,1),0)&gt;0,"Sick",IFERROR(FIND("Leave",H2250,1),0)&gt;0,"Unpaid",IFERROR(FIND("unpaid",H2250,1),0)&gt;0,"Unpaid",IFERROR(FIND("welfare",H2250,1),0)&gt;0,"Welfare",1=1,H2250)</f>
        <v>0</v>
      </c>
    </row>
    <row r="2251" spans="11:13">
      <c r="K2251" s="17" cm="1">
        <f t="array" ref="K2251">_xlfn.IFS(IFERROR(FIND("差",H2251,1),0)&gt;0,"Trip",IFERROR(FIND("trip",H2251,1),0)&gt;0,"Trip",IFERROR(FIND("假",H2251,1),0)&gt;0,"Leave",IFERROR(FIND("leave",H2251,1),0)&gt;0,"Leave",IFERROR(FIND("补单",H2251,1),0)&gt;0,"Supp",IFERROR(FIND("Replenishment",H2251,1),0)&gt;0,"Supp",1=1,H2251)</f>
        <v>0</v>
      </c>
      <c r="L2251" s="17">
        <f t="shared" si="35"/>
        <v>0</v>
      </c>
      <c r="M2251" s="17" cm="1">
        <f t="array" ref="M2251">_xlfn.IFS(IFERROR(FIND("事假",H2251,1),0)&gt;0,"Unpaid",IFERROR(FIND("年休假",H2251,1),0)&gt;0,"Annual",IFERROR(FIND("产",H2251,1),0)&gt;0,"Welfare",IFERROR(FIND("婚",H2251,1),0)&gt;0,"Welfare",IFERROR(FIND("育",H2251,1),0)&gt;0,"Welfare",IFERROR(FIND("丧",H2251,1),0)&gt;0,"Welfare",IFERROR(FIND("Annual",H2251,1),0)&gt;0,"Annual",IFERROR(FIND("annual",H2251,1),0)&gt;0,"Annual",IFERROR(FIND("病假",H2251,1),0)&gt;0,"Sick",IFERROR(FIND("sick",H2251,1),0)&gt;0,"Sick",IFERROR(FIND("Leave",H2251,1),0)&gt;0,"Unpaid",IFERROR(FIND("unpaid",H2251,1),0)&gt;0,"Unpaid",IFERROR(FIND("welfare",H2251,1),0)&gt;0,"Welfare",1=1,H2251)</f>
        <v>0</v>
      </c>
    </row>
    <row r="2252" spans="11:13">
      <c r="K2252" s="17" cm="1">
        <f t="array" ref="K2252">_xlfn.IFS(IFERROR(FIND("差",H2252,1),0)&gt;0,"Trip",IFERROR(FIND("trip",H2252,1),0)&gt;0,"Trip",IFERROR(FIND("假",H2252,1),0)&gt;0,"Leave",IFERROR(FIND("leave",H2252,1),0)&gt;0,"Leave",IFERROR(FIND("补单",H2252,1),0)&gt;0,"Supp",IFERROR(FIND("Replenishment",H2252,1),0)&gt;0,"Supp",1=1,H2252)</f>
        <v>0</v>
      </c>
      <c r="L2252" s="17">
        <f t="shared" si="35"/>
        <v>0</v>
      </c>
      <c r="M2252" s="17" cm="1">
        <f t="array" ref="M2252">_xlfn.IFS(IFERROR(FIND("事假",H2252,1),0)&gt;0,"Unpaid",IFERROR(FIND("年休假",H2252,1),0)&gt;0,"Annual",IFERROR(FIND("产",H2252,1),0)&gt;0,"Welfare",IFERROR(FIND("婚",H2252,1),0)&gt;0,"Welfare",IFERROR(FIND("育",H2252,1),0)&gt;0,"Welfare",IFERROR(FIND("丧",H2252,1),0)&gt;0,"Welfare",IFERROR(FIND("Annual",H2252,1),0)&gt;0,"Annual",IFERROR(FIND("annual",H2252,1),0)&gt;0,"Annual",IFERROR(FIND("病假",H2252,1),0)&gt;0,"Sick",IFERROR(FIND("sick",H2252,1),0)&gt;0,"Sick",IFERROR(FIND("Leave",H2252,1),0)&gt;0,"Unpaid",IFERROR(FIND("unpaid",H2252,1),0)&gt;0,"Unpaid",IFERROR(FIND("welfare",H2252,1),0)&gt;0,"Welfare",1=1,H2252)</f>
        <v>0</v>
      </c>
    </row>
    <row r="2253" spans="11:13">
      <c r="K2253" s="17" cm="1">
        <f t="array" ref="K2253">_xlfn.IFS(IFERROR(FIND("差",H2253,1),0)&gt;0,"Trip",IFERROR(FIND("trip",H2253,1),0)&gt;0,"Trip",IFERROR(FIND("假",H2253,1),0)&gt;0,"Leave",IFERROR(FIND("leave",H2253,1),0)&gt;0,"Leave",IFERROR(FIND("补单",H2253,1),0)&gt;0,"Supp",IFERROR(FIND("Replenishment",H2253,1),0)&gt;0,"Supp",1=1,H2253)</f>
        <v>0</v>
      </c>
      <c r="L2253" s="17">
        <f t="shared" si="35"/>
        <v>0</v>
      </c>
      <c r="M2253" s="17" cm="1">
        <f t="array" ref="M2253">_xlfn.IFS(IFERROR(FIND("事假",H2253,1),0)&gt;0,"Unpaid",IFERROR(FIND("年休假",H2253,1),0)&gt;0,"Annual",IFERROR(FIND("产",H2253,1),0)&gt;0,"Welfare",IFERROR(FIND("婚",H2253,1),0)&gt;0,"Welfare",IFERROR(FIND("育",H2253,1),0)&gt;0,"Welfare",IFERROR(FIND("丧",H2253,1),0)&gt;0,"Welfare",IFERROR(FIND("Annual",H2253,1),0)&gt;0,"Annual",IFERROR(FIND("annual",H2253,1),0)&gt;0,"Annual",IFERROR(FIND("病假",H2253,1),0)&gt;0,"Sick",IFERROR(FIND("sick",H2253,1),0)&gt;0,"Sick",IFERROR(FIND("Leave",H2253,1),0)&gt;0,"Unpaid",IFERROR(FIND("unpaid",H2253,1),0)&gt;0,"Unpaid",IFERROR(FIND("welfare",H2253,1),0)&gt;0,"Welfare",1=1,H2253)</f>
        <v>0</v>
      </c>
    </row>
    <row r="2254" spans="11:13">
      <c r="K2254" s="17" cm="1">
        <f t="array" ref="K2254">_xlfn.IFS(IFERROR(FIND("差",H2254,1),0)&gt;0,"Trip",IFERROR(FIND("trip",H2254,1),0)&gt;0,"Trip",IFERROR(FIND("假",H2254,1),0)&gt;0,"Leave",IFERROR(FIND("leave",H2254,1),0)&gt;0,"Leave",IFERROR(FIND("补单",H2254,1),0)&gt;0,"Supp",IFERROR(FIND("Replenishment",H2254,1),0)&gt;0,"Supp",1=1,H2254)</f>
        <v>0</v>
      </c>
      <c r="L2254" s="17">
        <f t="shared" si="35"/>
        <v>0</v>
      </c>
      <c r="M2254" s="17" cm="1">
        <f t="array" ref="M2254">_xlfn.IFS(IFERROR(FIND("事假",H2254,1),0)&gt;0,"Unpaid",IFERROR(FIND("年休假",H2254,1),0)&gt;0,"Annual",IFERROR(FIND("产",H2254,1),0)&gt;0,"Welfare",IFERROR(FIND("婚",H2254,1),0)&gt;0,"Welfare",IFERROR(FIND("育",H2254,1),0)&gt;0,"Welfare",IFERROR(FIND("丧",H2254,1),0)&gt;0,"Welfare",IFERROR(FIND("Annual",H2254,1),0)&gt;0,"Annual",IFERROR(FIND("annual",H2254,1),0)&gt;0,"Annual",IFERROR(FIND("病假",H2254,1),0)&gt;0,"Sick",IFERROR(FIND("sick",H2254,1),0)&gt;0,"Sick",IFERROR(FIND("Leave",H2254,1),0)&gt;0,"Unpaid",IFERROR(FIND("unpaid",H2254,1),0)&gt;0,"Unpaid",IFERROR(FIND("welfare",H2254,1),0)&gt;0,"Welfare",1=1,H2254)</f>
        <v>0</v>
      </c>
    </row>
    <row r="2255" spans="11:13">
      <c r="K2255" s="17" cm="1">
        <f t="array" ref="K2255">_xlfn.IFS(IFERROR(FIND("差",H2255,1),0)&gt;0,"Trip",IFERROR(FIND("trip",H2255,1),0)&gt;0,"Trip",IFERROR(FIND("假",H2255,1),0)&gt;0,"Leave",IFERROR(FIND("leave",H2255,1),0)&gt;0,"Leave",IFERROR(FIND("补单",H2255,1),0)&gt;0,"Supp",IFERROR(FIND("Replenishment",H2255,1),0)&gt;0,"Supp",1=1,H2255)</f>
        <v>0</v>
      </c>
      <c r="L2255" s="17">
        <f t="shared" si="35"/>
        <v>0</v>
      </c>
      <c r="M2255" s="17" cm="1">
        <f t="array" ref="M2255">_xlfn.IFS(IFERROR(FIND("事假",H2255,1),0)&gt;0,"Unpaid",IFERROR(FIND("年休假",H2255,1),0)&gt;0,"Annual",IFERROR(FIND("产",H2255,1),0)&gt;0,"Welfare",IFERROR(FIND("婚",H2255,1),0)&gt;0,"Welfare",IFERROR(FIND("育",H2255,1),0)&gt;0,"Welfare",IFERROR(FIND("丧",H2255,1),0)&gt;0,"Welfare",IFERROR(FIND("Annual",H2255,1),0)&gt;0,"Annual",IFERROR(FIND("annual",H2255,1),0)&gt;0,"Annual",IFERROR(FIND("病假",H2255,1),0)&gt;0,"Sick",IFERROR(FIND("sick",H2255,1),0)&gt;0,"Sick",IFERROR(FIND("Leave",H2255,1),0)&gt;0,"Unpaid",IFERROR(FIND("unpaid",H2255,1),0)&gt;0,"Unpaid",IFERROR(FIND("welfare",H2255,1),0)&gt;0,"Welfare",1=1,H2255)</f>
        <v>0</v>
      </c>
    </row>
    <row r="2256" spans="11:13">
      <c r="K2256" s="17" cm="1">
        <f t="array" ref="K2256">_xlfn.IFS(IFERROR(FIND("差",H2256,1),0)&gt;0,"Trip",IFERROR(FIND("trip",H2256,1),0)&gt;0,"Trip",IFERROR(FIND("假",H2256,1),0)&gt;0,"Leave",IFERROR(FIND("leave",H2256,1),0)&gt;0,"Leave",IFERROR(FIND("补单",H2256,1),0)&gt;0,"Supp",IFERROR(FIND("Replenishment",H2256,1),0)&gt;0,"Supp",1=1,H2256)</f>
        <v>0</v>
      </c>
      <c r="L2256" s="17">
        <f t="shared" si="35"/>
        <v>0</v>
      </c>
      <c r="M2256" s="17" cm="1">
        <f t="array" ref="M2256">_xlfn.IFS(IFERROR(FIND("事假",H2256,1),0)&gt;0,"Unpaid",IFERROR(FIND("年休假",H2256,1),0)&gt;0,"Annual",IFERROR(FIND("产",H2256,1),0)&gt;0,"Welfare",IFERROR(FIND("婚",H2256,1),0)&gt;0,"Welfare",IFERROR(FIND("育",H2256,1),0)&gt;0,"Welfare",IFERROR(FIND("丧",H2256,1),0)&gt;0,"Welfare",IFERROR(FIND("Annual",H2256,1),0)&gt;0,"Annual",IFERROR(FIND("annual",H2256,1),0)&gt;0,"Annual",IFERROR(FIND("病假",H2256,1),0)&gt;0,"Sick",IFERROR(FIND("sick",H2256,1),0)&gt;0,"Sick",IFERROR(FIND("Leave",H2256,1),0)&gt;0,"Unpaid",IFERROR(FIND("unpaid",H2256,1),0)&gt;0,"Unpaid",IFERROR(FIND("welfare",H2256,1),0)&gt;0,"Welfare",1=1,H2256)</f>
        <v>0</v>
      </c>
    </row>
    <row r="2257" spans="11:13">
      <c r="K2257" s="17" cm="1">
        <f t="array" ref="K2257">_xlfn.IFS(IFERROR(FIND("差",H2257,1),0)&gt;0,"Trip",IFERROR(FIND("trip",H2257,1),0)&gt;0,"Trip",IFERROR(FIND("假",H2257,1),0)&gt;0,"Leave",IFERROR(FIND("leave",H2257,1),0)&gt;0,"Leave",IFERROR(FIND("补单",H2257,1),0)&gt;0,"Supp",IFERROR(FIND("Replenishment",H2257,1),0)&gt;0,"Supp",1=1,H2257)</f>
        <v>0</v>
      </c>
      <c r="L2257" s="17">
        <f t="shared" si="35"/>
        <v>0</v>
      </c>
      <c r="M2257" s="17" cm="1">
        <f t="array" ref="M2257">_xlfn.IFS(IFERROR(FIND("事假",H2257,1),0)&gt;0,"Unpaid",IFERROR(FIND("年休假",H2257,1),0)&gt;0,"Annual",IFERROR(FIND("产",H2257,1),0)&gt;0,"Welfare",IFERROR(FIND("婚",H2257,1),0)&gt;0,"Welfare",IFERROR(FIND("育",H2257,1),0)&gt;0,"Welfare",IFERROR(FIND("丧",H2257,1),0)&gt;0,"Welfare",IFERROR(FIND("Annual",H2257,1),0)&gt;0,"Annual",IFERROR(FIND("annual",H2257,1),0)&gt;0,"Annual",IFERROR(FIND("病假",H2257,1),0)&gt;0,"Sick",IFERROR(FIND("sick",H2257,1),0)&gt;0,"Sick",IFERROR(FIND("Leave",H2257,1),0)&gt;0,"Unpaid",IFERROR(FIND("unpaid",H2257,1),0)&gt;0,"Unpaid",IFERROR(FIND("welfare",H2257,1),0)&gt;0,"Welfare",1=1,H2257)</f>
        <v>0</v>
      </c>
    </row>
    <row r="2258" spans="11:13">
      <c r="K2258" s="17" cm="1">
        <f t="array" ref="K2258">_xlfn.IFS(IFERROR(FIND("差",H2258,1),0)&gt;0,"Trip",IFERROR(FIND("trip",H2258,1),0)&gt;0,"Trip",IFERROR(FIND("假",H2258,1),0)&gt;0,"Leave",IFERROR(FIND("leave",H2258,1),0)&gt;0,"Leave",IFERROR(FIND("补单",H2258,1),0)&gt;0,"Supp",IFERROR(FIND("Replenishment",H2258,1),0)&gt;0,"Supp",1=1,H2258)</f>
        <v>0</v>
      </c>
      <c r="L2258" s="17">
        <f t="shared" si="35"/>
        <v>0</v>
      </c>
      <c r="M2258" s="17" cm="1">
        <f t="array" ref="M2258">_xlfn.IFS(IFERROR(FIND("事假",H2258,1),0)&gt;0,"Unpaid",IFERROR(FIND("年休假",H2258,1),0)&gt;0,"Annual",IFERROR(FIND("产",H2258,1),0)&gt;0,"Welfare",IFERROR(FIND("婚",H2258,1),0)&gt;0,"Welfare",IFERROR(FIND("育",H2258,1),0)&gt;0,"Welfare",IFERROR(FIND("丧",H2258,1),0)&gt;0,"Welfare",IFERROR(FIND("Annual",H2258,1),0)&gt;0,"Annual",IFERROR(FIND("annual",H2258,1),0)&gt;0,"Annual",IFERROR(FIND("病假",H2258,1),0)&gt;0,"Sick",IFERROR(FIND("sick",H2258,1),0)&gt;0,"Sick",IFERROR(FIND("Leave",H2258,1),0)&gt;0,"Unpaid",IFERROR(FIND("unpaid",H2258,1),0)&gt;0,"Unpaid",IFERROR(FIND("welfare",H2258,1),0)&gt;0,"Welfare",1=1,H2258)</f>
        <v>0</v>
      </c>
    </row>
    <row r="2259" spans="11:13">
      <c r="K2259" s="17" cm="1">
        <f t="array" ref="K2259">_xlfn.IFS(IFERROR(FIND("差",H2259,1),0)&gt;0,"Trip",IFERROR(FIND("trip",H2259,1),0)&gt;0,"Trip",IFERROR(FIND("假",H2259,1),0)&gt;0,"Leave",IFERROR(FIND("leave",H2259,1),0)&gt;0,"Leave",IFERROR(FIND("补单",H2259,1),0)&gt;0,"Supp",IFERROR(FIND("Replenishment",H2259,1),0)&gt;0,"Supp",1=1,H2259)</f>
        <v>0</v>
      </c>
      <c r="L2259" s="17">
        <f t="shared" si="35"/>
        <v>0</v>
      </c>
      <c r="M2259" s="17" cm="1">
        <f t="array" ref="M2259">_xlfn.IFS(IFERROR(FIND("事假",H2259,1),0)&gt;0,"Unpaid",IFERROR(FIND("年休假",H2259,1),0)&gt;0,"Annual",IFERROR(FIND("产",H2259,1),0)&gt;0,"Welfare",IFERROR(FIND("婚",H2259,1),0)&gt;0,"Welfare",IFERROR(FIND("育",H2259,1),0)&gt;0,"Welfare",IFERROR(FIND("丧",H2259,1),0)&gt;0,"Welfare",IFERROR(FIND("Annual",H2259,1),0)&gt;0,"Annual",IFERROR(FIND("annual",H2259,1),0)&gt;0,"Annual",IFERROR(FIND("病假",H2259,1),0)&gt;0,"Sick",IFERROR(FIND("sick",H2259,1),0)&gt;0,"Sick",IFERROR(FIND("Leave",H2259,1),0)&gt;0,"Unpaid",IFERROR(FIND("unpaid",H2259,1),0)&gt;0,"Unpaid",IFERROR(FIND("welfare",H2259,1),0)&gt;0,"Welfare",1=1,H2259)</f>
        <v>0</v>
      </c>
    </row>
    <row r="2260" spans="11:13">
      <c r="K2260" s="17" cm="1">
        <f t="array" ref="K2260">_xlfn.IFS(IFERROR(FIND("差",H2260,1),0)&gt;0,"Trip",IFERROR(FIND("trip",H2260,1),0)&gt;0,"Trip",IFERROR(FIND("假",H2260,1),0)&gt;0,"Leave",IFERROR(FIND("leave",H2260,1),0)&gt;0,"Leave",IFERROR(FIND("补单",H2260,1),0)&gt;0,"Supp",IFERROR(FIND("Replenishment",H2260,1),0)&gt;0,"Supp",1=1,H2260)</f>
        <v>0</v>
      </c>
      <c r="L2260" s="17">
        <f t="shared" si="35"/>
        <v>0</v>
      </c>
      <c r="M2260" s="17" cm="1">
        <f t="array" ref="M2260">_xlfn.IFS(IFERROR(FIND("事假",H2260,1),0)&gt;0,"Unpaid",IFERROR(FIND("年休假",H2260,1),0)&gt;0,"Annual",IFERROR(FIND("产",H2260,1),0)&gt;0,"Welfare",IFERROR(FIND("婚",H2260,1),0)&gt;0,"Welfare",IFERROR(FIND("育",H2260,1),0)&gt;0,"Welfare",IFERROR(FIND("丧",H2260,1),0)&gt;0,"Welfare",IFERROR(FIND("Annual",H2260,1),0)&gt;0,"Annual",IFERROR(FIND("annual",H2260,1),0)&gt;0,"Annual",IFERROR(FIND("病假",H2260,1),0)&gt;0,"Sick",IFERROR(FIND("sick",H2260,1),0)&gt;0,"Sick",IFERROR(FIND("Leave",H2260,1),0)&gt;0,"Unpaid",IFERROR(FIND("unpaid",H2260,1),0)&gt;0,"Unpaid",IFERROR(FIND("welfare",H2260,1),0)&gt;0,"Welfare",1=1,H2260)</f>
        <v>0</v>
      </c>
    </row>
    <row r="2261" spans="11:13">
      <c r="K2261" s="17" cm="1">
        <f t="array" ref="K2261">_xlfn.IFS(IFERROR(FIND("差",H2261,1),0)&gt;0,"Trip",IFERROR(FIND("trip",H2261,1),0)&gt;0,"Trip",IFERROR(FIND("假",H2261,1),0)&gt;0,"Leave",IFERROR(FIND("leave",H2261,1),0)&gt;0,"Leave",IFERROR(FIND("补单",H2261,1),0)&gt;0,"Supp",IFERROR(FIND("Replenishment",H2261,1),0)&gt;0,"Supp",1=1,H2261)</f>
        <v>0</v>
      </c>
      <c r="L2261" s="17">
        <f t="shared" si="35"/>
        <v>0</v>
      </c>
      <c r="M2261" s="17" cm="1">
        <f t="array" ref="M2261">_xlfn.IFS(IFERROR(FIND("事假",H2261,1),0)&gt;0,"Unpaid",IFERROR(FIND("年休假",H2261,1),0)&gt;0,"Annual",IFERROR(FIND("产",H2261,1),0)&gt;0,"Welfare",IFERROR(FIND("婚",H2261,1),0)&gt;0,"Welfare",IFERROR(FIND("育",H2261,1),0)&gt;0,"Welfare",IFERROR(FIND("丧",H2261,1),0)&gt;0,"Welfare",IFERROR(FIND("Annual",H2261,1),0)&gt;0,"Annual",IFERROR(FIND("annual",H2261,1),0)&gt;0,"Annual",IFERROR(FIND("病假",H2261,1),0)&gt;0,"Sick",IFERROR(FIND("sick",H2261,1),0)&gt;0,"Sick",IFERROR(FIND("Leave",H2261,1),0)&gt;0,"Unpaid",IFERROR(FIND("unpaid",H2261,1),0)&gt;0,"Unpaid",IFERROR(FIND("welfare",H2261,1),0)&gt;0,"Welfare",1=1,H2261)</f>
        <v>0</v>
      </c>
    </row>
    <row r="2262" spans="11:13">
      <c r="K2262" s="17" cm="1">
        <f t="array" ref="K2262">_xlfn.IFS(IFERROR(FIND("差",H2262,1),0)&gt;0,"Trip",IFERROR(FIND("trip",H2262,1),0)&gt;0,"Trip",IFERROR(FIND("假",H2262,1),0)&gt;0,"Leave",IFERROR(FIND("leave",H2262,1),0)&gt;0,"Leave",IFERROR(FIND("补单",H2262,1),0)&gt;0,"Supp",IFERROR(FIND("Replenishment",H2262,1),0)&gt;0,"Supp",1=1,H2262)</f>
        <v>0</v>
      </c>
      <c r="L2262" s="17">
        <f t="shared" si="35"/>
        <v>0</v>
      </c>
      <c r="M2262" s="17" cm="1">
        <f t="array" ref="M2262">_xlfn.IFS(IFERROR(FIND("事假",H2262,1),0)&gt;0,"Unpaid",IFERROR(FIND("年休假",H2262,1),0)&gt;0,"Annual",IFERROR(FIND("产",H2262,1),0)&gt;0,"Welfare",IFERROR(FIND("婚",H2262,1),0)&gt;0,"Welfare",IFERROR(FIND("育",H2262,1),0)&gt;0,"Welfare",IFERROR(FIND("丧",H2262,1),0)&gt;0,"Welfare",IFERROR(FIND("Annual",H2262,1),0)&gt;0,"Annual",IFERROR(FIND("annual",H2262,1),0)&gt;0,"Annual",IFERROR(FIND("病假",H2262,1),0)&gt;0,"Sick",IFERROR(FIND("sick",H2262,1),0)&gt;0,"Sick",IFERROR(FIND("Leave",H2262,1),0)&gt;0,"Unpaid",IFERROR(FIND("unpaid",H2262,1),0)&gt;0,"Unpaid",IFERROR(FIND("welfare",H2262,1),0)&gt;0,"Welfare",1=1,H2262)</f>
        <v>0</v>
      </c>
    </row>
    <row r="2263" spans="11:13">
      <c r="K2263" s="17" cm="1">
        <f t="array" ref="K2263">_xlfn.IFS(IFERROR(FIND("差",H2263,1),0)&gt;0,"Trip",IFERROR(FIND("trip",H2263,1),0)&gt;0,"Trip",IFERROR(FIND("假",H2263,1),0)&gt;0,"Leave",IFERROR(FIND("leave",H2263,1),0)&gt;0,"Leave",IFERROR(FIND("补单",H2263,1),0)&gt;0,"Supp",IFERROR(FIND("Replenishment",H2263,1),0)&gt;0,"Supp",1=1,H2263)</f>
        <v>0</v>
      </c>
      <c r="L2263" s="17">
        <f t="shared" si="35"/>
        <v>0</v>
      </c>
      <c r="M2263" s="17" cm="1">
        <f t="array" ref="M2263">_xlfn.IFS(IFERROR(FIND("事假",H2263,1),0)&gt;0,"Unpaid",IFERROR(FIND("年休假",H2263,1),0)&gt;0,"Annual",IFERROR(FIND("产",H2263,1),0)&gt;0,"Welfare",IFERROR(FIND("婚",H2263,1),0)&gt;0,"Welfare",IFERROR(FIND("育",H2263,1),0)&gt;0,"Welfare",IFERROR(FIND("丧",H2263,1),0)&gt;0,"Welfare",IFERROR(FIND("Annual",H2263,1),0)&gt;0,"Annual",IFERROR(FIND("annual",H2263,1),0)&gt;0,"Annual",IFERROR(FIND("病假",H2263,1),0)&gt;0,"Sick",IFERROR(FIND("sick",H2263,1),0)&gt;0,"Sick",IFERROR(FIND("Leave",H2263,1),0)&gt;0,"Unpaid",IFERROR(FIND("unpaid",H2263,1),0)&gt;0,"Unpaid",IFERROR(FIND("welfare",H2263,1),0)&gt;0,"Welfare",1=1,H2263)</f>
        <v>0</v>
      </c>
    </row>
    <row r="2264" spans="11:13">
      <c r="K2264" s="17" cm="1">
        <f t="array" ref="K2264">_xlfn.IFS(IFERROR(FIND("差",H2264,1),0)&gt;0,"Trip",IFERROR(FIND("trip",H2264,1),0)&gt;0,"Trip",IFERROR(FIND("假",H2264,1),0)&gt;0,"Leave",IFERROR(FIND("leave",H2264,1),0)&gt;0,"Leave",IFERROR(FIND("补单",H2264,1),0)&gt;0,"Supp",IFERROR(FIND("Replenishment",H2264,1),0)&gt;0,"Supp",1=1,H2264)</f>
        <v>0</v>
      </c>
      <c r="L2264" s="17">
        <f t="shared" si="35"/>
        <v>0</v>
      </c>
      <c r="M2264" s="17" cm="1">
        <f t="array" ref="M2264">_xlfn.IFS(IFERROR(FIND("事假",H2264,1),0)&gt;0,"Unpaid",IFERROR(FIND("年休假",H2264,1),0)&gt;0,"Annual",IFERROR(FIND("产",H2264,1),0)&gt;0,"Welfare",IFERROR(FIND("婚",H2264,1),0)&gt;0,"Welfare",IFERROR(FIND("育",H2264,1),0)&gt;0,"Welfare",IFERROR(FIND("丧",H2264,1),0)&gt;0,"Welfare",IFERROR(FIND("Annual",H2264,1),0)&gt;0,"Annual",IFERROR(FIND("annual",H2264,1),0)&gt;0,"Annual",IFERROR(FIND("病假",H2264,1),0)&gt;0,"Sick",IFERROR(FIND("sick",H2264,1),0)&gt;0,"Sick",IFERROR(FIND("Leave",H2264,1),0)&gt;0,"Unpaid",IFERROR(FIND("unpaid",H2264,1),0)&gt;0,"Unpaid",IFERROR(FIND("welfare",H2264,1),0)&gt;0,"Welfare",1=1,H2264)</f>
        <v>0</v>
      </c>
    </row>
    <row r="2265" spans="11:13">
      <c r="K2265" s="17" cm="1">
        <f t="array" ref="K2265">_xlfn.IFS(IFERROR(FIND("差",H2265,1),0)&gt;0,"Trip",IFERROR(FIND("trip",H2265,1),0)&gt;0,"Trip",IFERROR(FIND("假",H2265,1),0)&gt;0,"Leave",IFERROR(FIND("leave",H2265,1),0)&gt;0,"Leave",IFERROR(FIND("补单",H2265,1),0)&gt;0,"Supp",IFERROR(FIND("Replenishment",H2265,1),0)&gt;0,"Supp",1=1,H2265)</f>
        <v>0</v>
      </c>
      <c r="L2265" s="17">
        <f t="shared" si="35"/>
        <v>0</v>
      </c>
      <c r="M2265" s="17" cm="1">
        <f t="array" ref="M2265">_xlfn.IFS(IFERROR(FIND("事假",H2265,1),0)&gt;0,"Unpaid",IFERROR(FIND("年休假",H2265,1),0)&gt;0,"Annual",IFERROR(FIND("产",H2265,1),0)&gt;0,"Welfare",IFERROR(FIND("婚",H2265,1),0)&gt;0,"Welfare",IFERROR(FIND("育",H2265,1),0)&gt;0,"Welfare",IFERROR(FIND("丧",H2265,1),0)&gt;0,"Welfare",IFERROR(FIND("Annual",H2265,1),0)&gt;0,"Annual",IFERROR(FIND("annual",H2265,1),0)&gt;0,"Annual",IFERROR(FIND("病假",H2265,1),0)&gt;0,"Sick",IFERROR(FIND("sick",H2265,1),0)&gt;0,"Sick",IFERROR(FIND("Leave",H2265,1),0)&gt;0,"Unpaid",IFERROR(FIND("unpaid",H2265,1),0)&gt;0,"Unpaid",IFERROR(FIND("welfare",H2265,1),0)&gt;0,"Welfare",1=1,H2265)</f>
        <v>0</v>
      </c>
    </row>
    <row r="2266" spans="11:13">
      <c r="K2266" s="17" cm="1">
        <f t="array" ref="K2266">_xlfn.IFS(IFERROR(FIND("差",H2266,1),0)&gt;0,"Trip",IFERROR(FIND("trip",H2266,1),0)&gt;0,"Trip",IFERROR(FIND("假",H2266,1),0)&gt;0,"Leave",IFERROR(FIND("leave",H2266,1),0)&gt;0,"Leave",IFERROR(FIND("补单",H2266,1),0)&gt;0,"Supp",IFERROR(FIND("Replenishment",H2266,1),0)&gt;0,"Supp",1=1,H2266)</f>
        <v>0</v>
      </c>
      <c r="L2266" s="17">
        <f t="shared" si="35"/>
        <v>0</v>
      </c>
      <c r="M2266" s="17" cm="1">
        <f t="array" ref="M2266">_xlfn.IFS(IFERROR(FIND("事假",H2266,1),0)&gt;0,"Unpaid",IFERROR(FIND("年休假",H2266,1),0)&gt;0,"Annual",IFERROR(FIND("产",H2266,1),0)&gt;0,"Welfare",IFERROR(FIND("婚",H2266,1),0)&gt;0,"Welfare",IFERROR(FIND("育",H2266,1),0)&gt;0,"Welfare",IFERROR(FIND("丧",H2266,1),0)&gt;0,"Welfare",IFERROR(FIND("Annual",H2266,1),0)&gt;0,"Annual",IFERROR(FIND("annual",H2266,1),0)&gt;0,"Annual",IFERROR(FIND("病假",H2266,1),0)&gt;0,"Sick",IFERROR(FIND("sick",H2266,1),0)&gt;0,"Sick",IFERROR(FIND("Leave",H2266,1),0)&gt;0,"Unpaid",IFERROR(FIND("unpaid",H2266,1),0)&gt;0,"Unpaid",IFERROR(FIND("welfare",H2266,1),0)&gt;0,"Welfare",1=1,H2266)</f>
        <v>0</v>
      </c>
    </row>
    <row r="2267" spans="11:13">
      <c r="K2267" s="17" cm="1">
        <f t="array" ref="K2267">_xlfn.IFS(IFERROR(FIND("差",H2267,1),0)&gt;0,"Trip",IFERROR(FIND("trip",H2267,1),0)&gt;0,"Trip",IFERROR(FIND("假",H2267,1),0)&gt;0,"Leave",IFERROR(FIND("leave",H2267,1),0)&gt;0,"Leave",IFERROR(FIND("补单",H2267,1),0)&gt;0,"Supp",IFERROR(FIND("Replenishment",H2267,1),0)&gt;0,"Supp",1=1,H2267)</f>
        <v>0</v>
      </c>
      <c r="L2267" s="17">
        <f t="shared" si="35"/>
        <v>0</v>
      </c>
      <c r="M2267" s="17" cm="1">
        <f t="array" ref="M2267">_xlfn.IFS(IFERROR(FIND("事假",H2267,1),0)&gt;0,"Unpaid",IFERROR(FIND("年休假",H2267,1),0)&gt;0,"Annual",IFERROR(FIND("产",H2267,1),0)&gt;0,"Welfare",IFERROR(FIND("婚",H2267,1),0)&gt;0,"Welfare",IFERROR(FIND("育",H2267,1),0)&gt;0,"Welfare",IFERROR(FIND("丧",H2267,1),0)&gt;0,"Welfare",IFERROR(FIND("Annual",H2267,1),0)&gt;0,"Annual",IFERROR(FIND("annual",H2267,1),0)&gt;0,"Annual",IFERROR(FIND("病假",H2267,1),0)&gt;0,"Sick",IFERROR(FIND("sick",H2267,1),0)&gt;0,"Sick",IFERROR(FIND("Leave",H2267,1),0)&gt;0,"Unpaid",IFERROR(FIND("unpaid",H2267,1),0)&gt;0,"Unpaid",IFERROR(FIND("welfare",H2267,1),0)&gt;0,"Welfare",1=1,H2267)</f>
        <v>0</v>
      </c>
    </row>
    <row r="2268" spans="11:13">
      <c r="K2268" s="17" cm="1">
        <f t="array" ref="K2268">_xlfn.IFS(IFERROR(FIND("差",H2268,1),0)&gt;0,"Trip",IFERROR(FIND("trip",H2268,1),0)&gt;0,"Trip",IFERROR(FIND("假",H2268,1),0)&gt;0,"Leave",IFERROR(FIND("leave",H2268,1),0)&gt;0,"Leave",IFERROR(FIND("补单",H2268,1),0)&gt;0,"Supp",IFERROR(FIND("Replenishment",H2268,1),0)&gt;0,"Supp",1=1,H2268)</f>
        <v>0</v>
      </c>
      <c r="L2268" s="17">
        <f t="shared" si="35"/>
        <v>0</v>
      </c>
      <c r="M2268" s="17" cm="1">
        <f t="array" ref="M2268">_xlfn.IFS(IFERROR(FIND("事假",H2268,1),0)&gt;0,"Unpaid",IFERROR(FIND("年休假",H2268,1),0)&gt;0,"Annual",IFERROR(FIND("产",H2268,1),0)&gt;0,"Welfare",IFERROR(FIND("婚",H2268,1),0)&gt;0,"Welfare",IFERROR(FIND("育",H2268,1),0)&gt;0,"Welfare",IFERROR(FIND("丧",H2268,1),0)&gt;0,"Welfare",IFERROR(FIND("Annual",H2268,1),0)&gt;0,"Annual",IFERROR(FIND("annual",H2268,1),0)&gt;0,"Annual",IFERROR(FIND("病假",H2268,1),0)&gt;0,"Sick",IFERROR(FIND("sick",H2268,1),0)&gt;0,"Sick",IFERROR(FIND("Leave",H2268,1),0)&gt;0,"Unpaid",IFERROR(FIND("unpaid",H2268,1),0)&gt;0,"Unpaid",IFERROR(FIND("welfare",H2268,1),0)&gt;0,"Welfare",1=1,H2268)</f>
        <v>0</v>
      </c>
    </row>
    <row r="2269" spans="11:13">
      <c r="K2269" s="17" cm="1">
        <f t="array" ref="K2269">_xlfn.IFS(IFERROR(FIND("差",H2269,1),0)&gt;0,"Trip",IFERROR(FIND("trip",H2269,1),0)&gt;0,"Trip",IFERROR(FIND("假",H2269,1),0)&gt;0,"Leave",IFERROR(FIND("leave",H2269,1),0)&gt;0,"Leave",IFERROR(FIND("补单",H2269,1),0)&gt;0,"Supp",IFERROR(FIND("Replenishment",H2269,1),0)&gt;0,"Supp",1=1,H2269)</f>
        <v>0</v>
      </c>
      <c r="L2269" s="17">
        <f t="shared" si="35"/>
        <v>0</v>
      </c>
      <c r="M2269" s="17" cm="1">
        <f t="array" ref="M2269">_xlfn.IFS(IFERROR(FIND("事假",H2269,1),0)&gt;0,"Unpaid",IFERROR(FIND("年休假",H2269,1),0)&gt;0,"Annual",IFERROR(FIND("产",H2269,1),0)&gt;0,"Welfare",IFERROR(FIND("婚",H2269,1),0)&gt;0,"Welfare",IFERROR(FIND("育",H2269,1),0)&gt;0,"Welfare",IFERROR(FIND("丧",H2269,1),0)&gt;0,"Welfare",IFERROR(FIND("Annual",H2269,1),0)&gt;0,"Annual",IFERROR(FIND("annual",H2269,1),0)&gt;0,"Annual",IFERROR(FIND("病假",H2269,1),0)&gt;0,"Sick",IFERROR(FIND("sick",H2269,1),0)&gt;0,"Sick",IFERROR(FIND("Leave",H2269,1),0)&gt;0,"Unpaid",IFERROR(FIND("unpaid",H2269,1),0)&gt;0,"Unpaid",IFERROR(FIND("welfare",H2269,1),0)&gt;0,"Welfare",1=1,H2269)</f>
        <v>0</v>
      </c>
    </row>
    <row r="2270" spans="11:13">
      <c r="K2270" s="17" cm="1">
        <f t="array" ref="K2270">_xlfn.IFS(IFERROR(FIND("差",H2270,1),0)&gt;0,"Trip",IFERROR(FIND("trip",H2270,1),0)&gt;0,"Trip",IFERROR(FIND("假",H2270,1),0)&gt;0,"Leave",IFERROR(FIND("leave",H2270,1),0)&gt;0,"Leave",IFERROR(FIND("补单",H2270,1),0)&gt;0,"Supp",IFERROR(FIND("Replenishment",H2270,1),0)&gt;0,"Supp",1=1,H2270)</f>
        <v>0</v>
      </c>
      <c r="L2270" s="17">
        <f t="shared" si="35"/>
        <v>0</v>
      </c>
      <c r="M2270" s="17" cm="1">
        <f t="array" ref="M2270">_xlfn.IFS(IFERROR(FIND("事假",H2270,1),0)&gt;0,"Unpaid",IFERROR(FIND("年休假",H2270,1),0)&gt;0,"Annual",IFERROR(FIND("产",H2270,1),0)&gt;0,"Welfare",IFERROR(FIND("婚",H2270,1),0)&gt;0,"Welfare",IFERROR(FIND("育",H2270,1),0)&gt;0,"Welfare",IFERROR(FIND("丧",H2270,1),0)&gt;0,"Welfare",IFERROR(FIND("Annual",H2270,1),0)&gt;0,"Annual",IFERROR(FIND("annual",H2270,1),0)&gt;0,"Annual",IFERROR(FIND("病假",H2270,1),0)&gt;0,"Sick",IFERROR(FIND("sick",H2270,1),0)&gt;0,"Sick",IFERROR(FIND("Leave",H2270,1),0)&gt;0,"Unpaid",IFERROR(FIND("unpaid",H2270,1),0)&gt;0,"Unpaid",IFERROR(FIND("welfare",H2270,1),0)&gt;0,"Welfare",1=1,H2270)</f>
        <v>0</v>
      </c>
    </row>
    <row r="2271" spans="11:13">
      <c r="K2271" s="17" cm="1">
        <f t="array" ref="K2271">_xlfn.IFS(IFERROR(FIND("差",H2271,1),0)&gt;0,"Trip",IFERROR(FIND("trip",H2271,1),0)&gt;0,"Trip",IFERROR(FIND("假",H2271,1),0)&gt;0,"Leave",IFERROR(FIND("leave",H2271,1),0)&gt;0,"Leave",IFERROR(FIND("补单",H2271,1),0)&gt;0,"Supp",IFERROR(FIND("Replenishment",H2271,1),0)&gt;0,"Supp",1=1,H2271)</f>
        <v>0</v>
      </c>
      <c r="L2271" s="17">
        <f t="shared" si="35"/>
        <v>0</v>
      </c>
      <c r="M2271" s="17" cm="1">
        <f t="array" ref="M2271">_xlfn.IFS(IFERROR(FIND("事假",H2271,1),0)&gt;0,"Unpaid",IFERROR(FIND("年休假",H2271,1),0)&gt;0,"Annual",IFERROR(FIND("产",H2271,1),0)&gt;0,"Welfare",IFERROR(FIND("婚",H2271,1),0)&gt;0,"Welfare",IFERROR(FIND("育",H2271,1),0)&gt;0,"Welfare",IFERROR(FIND("丧",H2271,1),0)&gt;0,"Welfare",IFERROR(FIND("Annual",H2271,1),0)&gt;0,"Annual",IFERROR(FIND("annual",H2271,1),0)&gt;0,"Annual",IFERROR(FIND("病假",H2271,1),0)&gt;0,"Sick",IFERROR(FIND("sick",H2271,1),0)&gt;0,"Sick",IFERROR(FIND("Leave",H2271,1),0)&gt;0,"Unpaid",IFERROR(FIND("unpaid",H2271,1),0)&gt;0,"Unpaid",IFERROR(FIND("welfare",H2271,1),0)&gt;0,"Welfare",1=1,H2271)</f>
        <v>0</v>
      </c>
    </row>
    <row r="2272" spans="11:13">
      <c r="K2272" s="17" cm="1">
        <f t="array" ref="K2272">_xlfn.IFS(IFERROR(FIND("差",H2272,1),0)&gt;0,"Trip",IFERROR(FIND("trip",H2272,1),0)&gt;0,"Trip",IFERROR(FIND("假",H2272,1),0)&gt;0,"Leave",IFERROR(FIND("leave",H2272,1),0)&gt;0,"Leave",IFERROR(FIND("补单",H2272,1),0)&gt;0,"Supp",IFERROR(FIND("Replenishment",H2272,1),0)&gt;0,"Supp",1=1,H2272)</f>
        <v>0</v>
      </c>
      <c r="L2272" s="17">
        <f t="shared" si="35"/>
        <v>0</v>
      </c>
      <c r="M2272" s="17" cm="1">
        <f t="array" ref="M2272">_xlfn.IFS(IFERROR(FIND("事假",H2272,1),0)&gt;0,"Unpaid",IFERROR(FIND("年休假",H2272,1),0)&gt;0,"Annual",IFERROR(FIND("产",H2272,1),0)&gt;0,"Welfare",IFERROR(FIND("婚",H2272,1),0)&gt;0,"Welfare",IFERROR(FIND("育",H2272,1),0)&gt;0,"Welfare",IFERROR(FIND("丧",H2272,1),0)&gt;0,"Welfare",IFERROR(FIND("Annual",H2272,1),0)&gt;0,"Annual",IFERROR(FIND("annual",H2272,1),0)&gt;0,"Annual",IFERROR(FIND("病假",H2272,1),0)&gt;0,"Sick",IFERROR(FIND("sick",H2272,1),0)&gt;0,"Sick",IFERROR(FIND("Leave",H2272,1),0)&gt;0,"Unpaid",IFERROR(FIND("unpaid",H2272,1),0)&gt;0,"Unpaid",IFERROR(FIND("welfare",H2272,1),0)&gt;0,"Welfare",1=1,H2272)</f>
        <v>0</v>
      </c>
    </row>
    <row r="2273" spans="11:13">
      <c r="K2273" s="17" cm="1">
        <f t="array" ref="K2273">_xlfn.IFS(IFERROR(FIND("差",H2273,1),0)&gt;0,"Trip",IFERROR(FIND("trip",H2273,1),0)&gt;0,"Trip",IFERROR(FIND("假",H2273,1),0)&gt;0,"Leave",IFERROR(FIND("leave",H2273,1),0)&gt;0,"Leave",IFERROR(FIND("补单",H2273,1),0)&gt;0,"Supp",IFERROR(FIND("Replenishment",H2273,1),0)&gt;0,"Supp",1=1,H2273)</f>
        <v>0</v>
      </c>
      <c r="L2273" s="17">
        <f t="shared" si="35"/>
        <v>0</v>
      </c>
      <c r="M2273" s="17" cm="1">
        <f t="array" ref="M2273">_xlfn.IFS(IFERROR(FIND("事假",H2273,1),0)&gt;0,"Unpaid",IFERROR(FIND("年休假",H2273,1),0)&gt;0,"Annual",IFERROR(FIND("产",H2273,1),0)&gt;0,"Welfare",IFERROR(FIND("婚",H2273,1),0)&gt;0,"Welfare",IFERROR(FIND("育",H2273,1),0)&gt;0,"Welfare",IFERROR(FIND("丧",H2273,1),0)&gt;0,"Welfare",IFERROR(FIND("Annual",H2273,1),0)&gt;0,"Annual",IFERROR(FIND("annual",H2273,1),0)&gt;0,"Annual",IFERROR(FIND("病假",H2273,1),0)&gt;0,"Sick",IFERROR(FIND("sick",H2273,1),0)&gt;0,"Sick",IFERROR(FIND("Leave",H2273,1),0)&gt;0,"Unpaid",IFERROR(FIND("unpaid",H2273,1),0)&gt;0,"Unpaid",IFERROR(FIND("welfare",H2273,1),0)&gt;0,"Welfare",1=1,H2273)</f>
        <v>0</v>
      </c>
    </row>
    <row r="2274" spans="11:13">
      <c r="K2274" s="17" cm="1">
        <f t="array" ref="K2274">_xlfn.IFS(IFERROR(FIND("差",H2274,1),0)&gt;0,"Trip",IFERROR(FIND("trip",H2274,1),0)&gt;0,"Trip",IFERROR(FIND("假",H2274,1),0)&gt;0,"Leave",IFERROR(FIND("leave",H2274,1),0)&gt;0,"Leave",IFERROR(FIND("补单",H2274,1),0)&gt;0,"Supp",IFERROR(FIND("Replenishment",H2274,1),0)&gt;0,"Supp",1=1,H2274)</f>
        <v>0</v>
      </c>
      <c r="L2274" s="17">
        <f t="shared" si="35"/>
        <v>0</v>
      </c>
      <c r="M2274" s="17" cm="1">
        <f t="array" ref="M2274">_xlfn.IFS(IFERROR(FIND("事假",H2274,1),0)&gt;0,"Unpaid",IFERROR(FIND("年休假",H2274,1),0)&gt;0,"Annual",IFERROR(FIND("产",H2274,1),0)&gt;0,"Welfare",IFERROR(FIND("婚",H2274,1),0)&gt;0,"Welfare",IFERROR(FIND("育",H2274,1),0)&gt;0,"Welfare",IFERROR(FIND("丧",H2274,1),0)&gt;0,"Welfare",IFERROR(FIND("Annual",H2274,1),0)&gt;0,"Annual",IFERROR(FIND("annual",H2274,1),0)&gt;0,"Annual",IFERROR(FIND("病假",H2274,1),0)&gt;0,"Sick",IFERROR(FIND("sick",H2274,1),0)&gt;0,"Sick",IFERROR(FIND("Leave",H2274,1),0)&gt;0,"Unpaid",IFERROR(FIND("unpaid",H2274,1),0)&gt;0,"Unpaid",IFERROR(FIND("welfare",H2274,1),0)&gt;0,"Welfare",1=1,H2274)</f>
        <v>0</v>
      </c>
    </row>
    <row r="2275" spans="11:13">
      <c r="K2275" s="17" cm="1">
        <f t="array" ref="K2275">_xlfn.IFS(IFERROR(FIND("差",H2275,1),0)&gt;0,"Trip",IFERROR(FIND("trip",H2275,1),0)&gt;0,"Trip",IFERROR(FIND("假",H2275,1),0)&gt;0,"Leave",IFERROR(FIND("leave",H2275,1),0)&gt;0,"Leave",IFERROR(FIND("补单",H2275,1),0)&gt;0,"Supp",IFERROR(FIND("Replenishment",H2275,1),0)&gt;0,"Supp",1=1,H2275)</f>
        <v>0</v>
      </c>
      <c r="L2275" s="17">
        <f t="shared" si="35"/>
        <v>0</v>
      </c>
      <c r="M2275" s="17" cm="1">
        <f t="array" ref="M2275">_xlfn.IFS(IFERROR(FIND("事假",H2275,1),0)&gt;0,"Unpaid",IFERROR(FIND("年休假",H2275,1),0)&gt;0,"Annual",IFERROR(FIND("产",H2275,1),0)&gt;0,"Welfare",IFERROR(FIND("婚",H2275,1),0)&gt;0,"Welfare",IFERROR(FIND("育",H2275,1),0)&gt;0,"Welfare",IFERROR(FIND("丧",H2275,1),0)&gt;0,"Welfare",IFERROR(FIND("Annual",H2275,1),0)&gt;0,"Annual",IFERROR(FIND("annual",H2275,1),0)&gt;0,"Annual",IFERROR(FIND("病假",H2275,1),0)&gt;0,"Sick",IFERROR(FIND("sick",H2275,1),0)&gt;0,"Sick",IFERROR(FIND("Leave",H2275,1),0)&gt;0,"Unpaid",IFERROR(FIND("unpaid",H2275,1),0)&gt;0,"Unpaid",IFERROR(FIND("welfare",H2275,1),0)&gt;0,"Welfare",1=1,H2275)</f>
        <v>0</v>
      </c>
    </row>
    <row r="2276" spans="11:13">
      <c r="K2276" s="17" cm="1">
        <f t="array" ref="K2276">_xlfn.IFS(IFERROR(FIND("差",H2276,1),0)&gt;0,"Trip",IFERROR(FIND("trip",H2276,1),0)&gt;0,"Trip",IFERROR(FIND("假",H2276,1),0)&gt;0,"Leave",IFERROR(FIND("leave",H2276,1),0)&gt;0,"Leave",IFERROR(FIND("补单",H2276,1),0)&gt;0,"Supp",IFERROR(FIND("Replenishment",H2276,1),0)&gt;0,"Supp",1=1,H2276)</f>
        <v>0</v>
      </c>
      <c r="L2276" s="17">
        <f t="shared" si="35"/>
        <v>0</v>
      </c>
      <c r="M2276" s="17" cm="1">
        <f t="array" ref="M2276">_xlfn.IFS(IFERROR(FIND("事假",H2276,1),0)&gt;0,"Unpaid",IFERROR(FIND("年休假",H2276,1),0)&gt;0,"Annual",IFERROR(FIND("产",H2276,1),0)&gt;0,"Welfare",IFERROR(FIND("婚",H2276,1),0)&gt;0,"Welfare",IFERROR(FIND("育",H2276,1),0)&gt;0,"Welfare",IFERROR(FIND("丧",H2276,1),0)&gt;0,"Welfare",IFERROR(FIND("Annual",H2276,1),0)&gt;0,"Annual",IFERROR(FIND("annual",H2276,1),0)&gt;0,"Annual",IFERROR(FIND("病假",H2276,1),0)&gt;0,"Sick",IFERROR(FIND("sick",H2276,1),0)&gt;0,"Sick",IFERROR(FIND("Leave",H2276,1),0)&gt;0,"Unpaid",IFERROR(FIND("unpaid",H2276,1),0)&gt;0,"Unpaid",IFERROR(FIND("welfare",H2276,1),0)&gt;0,"Welfare",1=1,H2276)</f>
        <v>0</v>
      </c>
    </row>
    <row r="2277" spans="11:13">
      <c r="K2277" s="17" cm="1">
        <f t="array" ref="K2277">_xlfn.IFS(IFERROR(FIND("差",H2277,1),0)&gt;0,"Trip",IFERROR(FIND("trip",H2277,1),0)&gt;0,"Trip",IFERROR(FIND("假",H2277,1),0)&gt;0,"Leave",IFERROR(FIND("leave",H2277,1),0)&gt;0,"Leave",IFERROR(FIND("补单",H2277,1),0)&gt;0,"Supp",IFERROR(FIND("Replenishment",H2277,1),0)&gt;0,"Supp",1=1,H2277)</f>
        <v>0</v>
      </c>
      <c r="L2277" s="17">
        <f t="shared" si="35"/>
        <v>0</v>
      </c>
      <c r="M2277" s="17" cm="1">
        <f t="array" ref="M2277">_xlfn.IFS(IFERROR(FIND("事假",H2277,1),0)&gt;0,"Unpaid",IFERROR(FIND("年休假",H2277,1),0)&gt;0,"Annual",IFERROR(FIND("产",H2277,1),0)&gt;0,"Welfare",IFERROR(FIND("婚",H2277,1),0)&gt;0,"Welfare",IFERROR(FIND("育",H2277,1),0)&gt;0,"Welfare",IFERROR(FIND("丧",H2277,1),0)&gt;0,"Welfare",IFERROR(FIND("Annual",H2277,1),0)&gt;0,"Annual",IFERROR(FIND("annual",H2277,1),0)&gt;0,"Annual",IFERROR(FIND("病假",H2277,1),0)&gt;0,"Sick",IFERROR(FIND("sick",H2277,1),0)&gt;0,"Sick",IFERROR(FIND("Leave",H2277,1),0)&gt;0,"Unpaid",IFERROR(FIND("unpaid",H2277,1),0)&gt;0,"Unpaid",IFERROR(FIND("welfare",H2277,1),0)&gt;0,"Welfare",1=1,H2277)</f>
        <v>0</v>
      </c>
    </row>
    <row r="2278" spans="11:13">
      <c r="K2278" s="17" cm="1">
        <f t="array" ref="K2278">_xlfn.IFS(IFERROR(FIND("差",H2278,1),0)&gt;0,"Trip",IFERROR(FIND("trip",H2278,1),0)&gt;0,"Trip",IFERROR(FIND("假",H2278,1),0)&gt;0,"Leave",IFERROR(FIND("leave",H2278,1),0)&gt;0,"Leave",IFERROR(FIND("补单",H2278,1),0)&gt;0,"Supp",IFERROR(FIND("Replenishment",H2278,1),0)&gt;0,"Supp",1=1,H2278)</f>
        <v>0</v>
      </c>
      <c r="L2278" s="17">
        <f t="shared" si="35"/>
        <v>0</v>
      </c>
      <c r="M2278" s="17" cm="1">
        <f t="array" ref="M2278">_xlfn.IFS(IFERROR(FIND("事假",H2278,1),0)&gt;0,"Unpaid",IFERROR(FIND("年休假",H2278,1),0)&gt;0,"Annual",IFERROR(FIND("产",H2278,1),0)&gt;0,"Welfare",IFERROR(FIND("婚",H2278,1),0)&gt;0,"Welfare",IFERROR(FIND("育",H2278,1),0)&gt;0,"Welfare",IFERROR(FIND("丧",H2278,1),0)&gt;0,"Welfare",IFERROR(FIND("Annual",H2278,1),0)&gt;0,"Annual",IFERROR(FIND("annual",H2278,1),0)&gt;0,"Annual",IFERROR(FIND("病假",H2278,1),0)&gt;0,"Sick",IFERROR(FIND("sick",H2278,1),0)&gt;0,"Sick",IFERROR(FIND("Leave",H2278,1),0)&gt;0,"Unpaid",IFERROR(FIND("unpaid",H2278,1),0)&gt;0,"Unpaid",IFERROR(FIND("welfare",H2278,1),0)&gt;0,"Welfare",1=1,H2278)</f>
        <v>0</v>
      </c>
    </row>
    <row r="2279" spans="11:13">
      <c r="K2279" s="17" cm="1">
        <f t="array" ref="K2279">_xlfn.IFS(IFERROR(FIND("差",H2279,1),0)&gt;0,"Trip",IFERROR(FIND("trip",H2279,1),0)&gt;0,"Trip",IFERROR(FIND("假",H2279,1),0)&gt;0,"Leave",IFERROR(FIND("leave",H2279,1),0)&gt;0,"Leave",IFERROR(FIND("补单",H2279,1),0)&gt;0,"Supp",IFERROR(FIND("Replenishment",H2279,1),0)&gt;0,"Supp",1=1,H2279)</f>
        <v>0</v>
      </c>
      <c r="L2279" s="17">
        <f t="shared" si="35"/>
        <v>0</v>
      </c>
      <c r="M2279" s="17" cm="1">
        <f t="array" ref="M2279">_xlfn.IFS(IFERROR(FIND("事假",H2279,1),0)&gt;0,"Unpaid",IFERROR(FIND("年休假",H2279,1),0)&gt;0,"Annual",IFERROR(FIND("产",H2279,1),0)&gt;0,"Welfare",IFERROR(FIND("婚",H2279,1),0)&gt;0,"Welfare",IFERROR(FIND("育",H2279,1),0)&gt;0,"Welfare",IFERROR(FIND("丧",H2279,1),0)&gt;0,"Welfare",IFERROR(FIND("Annual",H2279,1),0)&gt;0,"Annual",IFERROR(FIND("annual",H2279,1),0)&gt;0,"Annual",IFERROR(FIND("病假",H2279,1),0)&gt;0,"Sick",IFERROR(FIND("sick",H2279,1),0)&gt;0,"Sick",IFERROR(FIND("Leave",H2279,1),0)&gt;0,"Unpaid",IFERROR(FIND("unpaid",H2279,1),0)&gt;0,"Unpaid",IFERROR(FIND("welfare",H2279,1),0)&gt;0,"Welfare",1=1,H2279)</f>
        <v>0</v>
      </c>
    </row>
    <row r="2280" spans="11:13">
      <c r="K2280" s="17" cm="1">
        <f t="array" ref="K2280">_xlfn.IFS(IFERROR(FIND("差",H2280,1),0)&gt;0,"Trip",IFERROR(FIND("trip",H2280,1),0)&gt;0,"Trip",IFERROR(FIND("假",H2280,1),0)&gt;0,"Leave",IFERROR(FIND("leave",H2280,1),0)&gt;0,"Leave",IFERROR(FIND("补单",H2280,1),0)&gt;0,"Supp",IFERROR(FIND("Replenishment",H2280,1),0)&gt;0,"Supp",1=1,H2280)</f>
        <v>0</v>
      </c>
      <c r="L2280" s="17">
        <f t="shared" si="35"/>
        <v>0</v>
      </c>
      <c r="M2280" s="17" cm="1">
        <f t="array" ref="M2280">_xlfn.IFS(IFERROR(FIND("事假",H2280,1),0)&gt;0,"Unpaid",IFERROR(FIND("年休假",H2280,1),0)&gt;0,"Annual",IFERROR(FIND("产",H2280,1),0)&gt;0,"Welfare",IFERROR(FIND("婚",H2280,1),0)&gt;0,"Welfare",IFERROR(FIND("育",H2280,1),0)&gt;0,"Welfare",IFERROR(FIND("丧",H2280,1),0)&gt;0,"Welfare",IFERROR(FIND("Annual",H2280,1),0)&gt;0,"Annual",IFERROR(FIND("annual",H2280,1),0)&gt;0,"Annual",IFERROR(FIND("病假",H2280,1),0)&gt;0,"Sick",IFERROR(FIND("sick",H2280,1),0)&gt;0,"Sick",IFERROR(FIND("Leave",H2280,1),0)&gt;0,"Unpaid",IFERROR(FIND("unpaid",H2280,1),0)&gt;0,"Unpaid",IFERROR(FIND("welfare",H2280,1),0)&gt;0,"Welfare",1=1,H2280)</f>
        <v>0</v>
      </c>
    </row>
    <row r="2281" spans="11:13">
      <c r="K2281" s="17" cm="1">
        <f t="array" ref="K2281">_xlfn.IFS(IFERROR(FIND("差",H2281,1),0)&gt;0,"Trip",IFERROR(FIND("trip",H2281,1),0)&gt;0,"Trip",IFERROR(FIND("假",H2281,1),0)&gt;0,"Leave",IFERROR(FIND("leave",H2281,1),0)&gt;0,"Leave",IFERROR(FIND("补单",H2281,1),0)&gt;0,"Supp",IFERROR(FIND("Replenishment",H2281,1),0)&gt;0,"Supp",1=1,H2281)</f>
        <v>0</v>
      </c>
      <c r="L2281" s="17">
        <f t="shared" si="35"/>
        <v>0</v>
      </c>
      <c r="M2281" s="17" cm="1">
        <f t="array" ref="M2281">_xlfn.IFS(IFERROR(FIND("事假",H2281,1),0)&gt;0,"Unpaid",IFERROR(FIND("年休假",H2281,1),0)&gt;0,"Annual",IFERROR(FIND("产",H2281,1),0)&gt;0,"Welfare",IFERROR(FIND("婚",H2281,1),0)&gt;0,"Welfare",IFERROR(FIND("育",H2281,1),0)&gt;0,"Welfare",IFERROR(FIND("丧",H2281,1),0)&gt;0,"Welfare",IFERROR(FIND("Annual",H2281,1),0)&gt;0,"Annual",IFERROR(FIND("annual",H2281,1),0)&gt;0,"Annual",IFERROR(FIND("病假",H2281,1),0)&gt;0,"Sick",IFERROR(FIND("sick",H2281,1),0)&gt;0,"Sick",IFERROR(FIND("Leave",H2281,1),0)&gt;0,"Unpaid",IFERROR(FIND("unpaid",H2281,1),0)&gt;0,"Unpaid",IFERROR(FIND("welfare",H2281,1),0)&gt;0,"Welfare",1=1,H2281)</f>
        <v>0</v>
      </c>
    </row>
    <row r="2282" spans="11:13">
      <c r="K2282" s="17" cm="1">
        <f t="array" ref="K2282">_xlfn.IFS(IFERROR(FIND("差",H2282,1),0)&gt;0,"Trip",IFERROR(FIND("trip",H2282,1),0)&gt;0,"Trip",IFERROR(FIND("假",H2282,1),0)&gt;0,"Leave",IFERROR(FIND("leave",H2282,1),0)&gt;0,"Leave",IFERROR(FIND("补单",H2282,1),0)&gt;0,"Supp",IFERROR(FIND("Replenishment",H2282,1),0)&gt;0,"Supp",1=1,H2282)</f>
        <v>0</v>
      </c>
      <c r="L2282" s="17">
        <f t="shared" si="35"/>
        <v>0</v>
      </c>
      <c r="M2282" s="17" cm="1">
        <f t="array" ref="M2282">_xlfn.IFS(IFERROR(FIND("事假",H2282,1),0)&gt;0,"Unpaid",IFERROR(FIND("年休假",H2282,1),0)&gt;0,"Annual",IFERROR(FIND("产",H2282,1),0)&gt;0,"Welfare",IFERROR(FIND("婚",H2282,1),0)&gt;0,"Welfare",IFERROR(FIND("育",H2282,1),0)&gt;0,"Welfare",IFERROR(FIND("丧",H2282,1),0)&gt;0,"Welfare",IFERROR(FIND("Annual",H2282,1),0)&gt;0,"Annual",IFERROR(FIND("annual",H2282,1),0)&gt;0,"Annual",IFERROR(FIND("病假",H2282,1),0)&gt;0,"Sick",IFERROR(FIND("sick",H2282,1),0)&gt;0,"Sick",IFERROR(FIND("Leave",H2282,1),0)&gt;0,"Unpaid",IFERROR(FIND("unpaid",H2282,1),0)&gt;0,"Unpaid",IFERROR(FIND("welfare",H2282,1),0)&gt;0,"Welfare",1=1,H2282)</f>
        <v>0</v>
      </c>
    </row>
    <row r="2283" spans="11:13">
      <c r="K2283" s="17" cm="1">
        <f t="array" ref="K2283">_xlfn.IFS(IFERROR(FIND("差",H2283,1),0)&gt;0,"Trip",IFERROR(FIND("trip",H2283,1),0)&gt;0,"Trip",IFERROR(FIND("假",H2283,1),0)&gt;0,"Leave",IFERROR(FIND("leave",H2283,1),0)&gt;0,"Leave",IFERROR(FIND("补单",H2283,1),0)&gt;0,"Supp",IFERROR(FIND("Replenishment",H2283,1),0)&gt;0,"Supp",1=1,H2283)</f>
        <v>0</v>
      </c>
      <c r="L2283" s="17">
        <f t="shared" si="35"/>
        <v>0</v>
      </c>
      <c r="M2283" s="17" cm="1">
        <f t="array" ref="M2283">_xlfn.IFS(IFERROR(FIND("事假",H2283,1),0)&gt;0,"Unpaid",IFERROR(FIND("年休假",H2283,1),0)&gt;0,"Annual",IFERROR(FIND("产",H2283,1),0)&gt;0,"Welfare",IFERROR(FIND("婚",H2283,1),0)&gt;0,"Welfare",IFERROR(FIND("育",H2283,1),0)&gt;0,"Welfare",IFERROR(FIND("丧",H2283,1),0)&gt;0,"Welfare",IFERROR(FIND("Annual",H2283,1),0)&gt;0,"Annual",IFERROR(FIND("annual",H2283,1),0)&gt;0,"Annual",IFERROR(FIND("病假",H2283,1),0)&gt;0,"Sick",IFERROR(FIND("sick",H2283,1),0)&gt;0,"Sick",IFERROR(FIND("Leave",H2283,1),0)&gt;0,"Unpaid",IFERROR(FIND("unpaid",H2283,1),0)&gt;0,"Unpaid",IFERROR(FIND("welfare",H2283,1),0)&gt;0,"Welfare",1=1,H2283)</f>
        <v>0</v>
      </c>
    </row>
    <row r="2284" spans="11:13">
      <c r="K2284" s="17" cm="1">
        <f t="array" ref="K2284">_xlfn.IFS(IFERROR(FIND("差",H2284,1),0)&gt;0,"Trip",IFERROR(FIND("trip",H2284,1),0)&gt;0,"Trip",IFERROR(FIND("假",H2284,1),0)&gt;0,"Leave",IFERROR(FIND("leave",H2284,1),0)&gt;0,"Leave",IFERROR(FIND("补单",H2284,1),0)&gt;0,"Supp",IFERROR(FIND("Replenishment",H2284,1),0)&gt;0,"Supp",1=1,H2284)</f>
        <v>0</v>
      </c>
      <c r="L2284" s="17">
        <f t="shared" si="35"/>
        <v>0</v>
      </c>
      <c r="M2284" s="17" cm="1">
        <f t="array" ref="M2284">_xlfn.IFS(IFERROR(FIND("事假",H2284,1),0)&gt;0,"Unpaid",IFERROR(FIND("年休假",H2284,1),0)&gt;0,"Annual",IFERROR(FIND("产",H2284,1),0)&gt;0,"Welfare",IFERROR(FIND("婚",H2284,1),0)&gt;0,"Welfare",IFERROR(FIND("育",H2284,1),0)&gt;0,"Welfare",IFERROR(FIND("丧",H2284,1),0)&gt;0,"Welfare",IFERROR(FIND("Annual",H2284,1),0)&gt;0,"Annual",IFERROR(FIND("annual",H2284,1),0)&gt;0,"Annual",IFERROR(FIND("病假",H2284,1),0)&gt;0,"Sick",IFERROR(FIND("sick",H2284,1),0)&gt;0,"Sick",IFERROR(FIND("Leave",H2284,1),0)&gt;0,"Unpaid",IFERROR(FIND("unpaid",H2284,1),0)&gt;0,"Unpaid",IFERROR(FIND("welfare",H2284,1),0)&gt;0,"Welfare",1=1,H2284)</f>
        <v>0</v>
      </c>
    </row>
    <row r="2285" spans="11:13">
      <c r="K2285" s="17" cm="1">
        <f t="array" ref="K2285">_xlfn.IFS(IFERROR(FIND("差",H2285,1),0)&gt;0,"Trip",IFERROR(FIND("trip",H2285,1),0)&gt;0,"Trip",IFERROR(FIND("假",H2285,1),0)&gt;0,"Leave",IFERROR(FIND("leave",H2285,1),0)&gt;0,"Leave",IFERROR(FIND("补单",H2285,1),0)&gt;0,"Supp",IFERROR(FIND("Replenishment",H2285,1),0)&gt;0,"Supp",1=1,H2285)</f>
        <v>0</v>
      </c>
      <c r="L2285" s="17">
        <f t="shared" si="35"/>
        <v>0</v>
      </c>
      <c r="M2285" s="17" cm="1">
        <f t="array" ref="M2285">_xlfn.IFS(IFERROR(FIND("事假",H2285,1),0)&gt;0,"Unpaid",IFERROR(FIND("年休假",H2285,1),0)&gt;0,"Annual",IFERROR(FIND("产",H2285,1),0)&gt;0,"Welfare",IFERROR(FIND("婚",H2285,1),0)&gt;0,"Welfare",IFERROR(FIND("育",H2285,1),0)&gt;0,"Welfare",IFERROR(FIND("丧",H2285,1),0)&gt;0,"Welfare",IFERROR(FIND("Annual",H2285,1),0)&gt;0,"Annual",IFERROR(FIND("annual",H2285,1),0)&gt;0,"Annual",IFERROR(FIND("病假",H2285,1),0)&gt;0,"Sick",IFERROR(FIND("sick",H2285,1),0)&gt;0,"Sick",IFERROR(FIND("Leave",H2285,1),0)&gt;0,"Unpaid",IFERROR(FIND("unpaid",H2285,1),0)&gt;0,"Unpaid",IFERROR(FIND("welfare",H2285,1),0)&gt;0,"Welfare",1=1,H2285)</f>
        <v>0</v>
      </c>
    </row>
    <row r="2286" spans="11:13">
      <c r="K2286" s="17" cm="1">
        <f t="array" ref="K2286">_xlfn.IFS(IFERROR(FIND("差",H2286,1),0)&gt;0,"Trip",IFERROR(FIND("trip",H2286,1),0)&gt;0,"Trip",IFERROR(FIND("假",H2286,1),0)&gt;0,"Leave",IFERROR(FIND("leave",H2286,1),0)&gt;0,"Leave",IFERROR(FIND("补单",H2286,1),0)&gt;0,"Supp",IFERROR(FIND("Replenishment",H2286,1),0)&gt;0,"Supp",1=1,H2286)</f>
        <v>0</v>
      </c>
      <c r="L2286" s="17">
        <f t="shared" si="35"/>
        <v>0</v>
      </c>
      <c r="M2286" s="17" cm="1">
        <f t="array" ref="M2286">_xlfn.IFS(IFERROR(FIND("事假",H2286,1),0)&gt;0,"Unpaid",IFERROR(FIND("年休假",H2286,1),0)&gt;0,"Annual",IFERROR(FIND("产",H2286,1),0)&gt;0,"Welfare",IFERROR(FIND("婚",H2286,1),0)&gt;0,"Welfare",IFERROR(FIND("育",H2286,1),0)&gt;0,"Welfare",IFERROR(FIND("丧",H2286,1),0)&gt;0,"Welfare",IFERROR(FIND("Annual",H2286,1),0)&gt;0,"Annual",IFERROR(FIND("annual",H2286,1),0)&gt;0,"Annual",IFERROR(FIND("病假",H2286,1),0)&gt;0,"Sick",IFERROR(FIND("sick",H2286,1),0)&gt;0,"Sick",IFERROR(FIND("Leave",H2286,1),0)&gt;0,"Unpaid",IFERROR(FIND("unpaid",H2286,1),0)&gt;0,"Unpaid",IFERROR(FIND("welfare",H2286,1),0)&gt;0,"Welfare",1=1,H2286)</f>
        <v>0</v>
      </c>
    </row>
    <row r="2287" spans="11:13">
      <c r="K2287" s="17" cm="1">
        <f t="array" ref="K2287">_xlfn.IFS(IFERROR(FIND("差",H2287,1),0)&gt;0,"Trip",IFERROR(FIND("trip",H2287,1),0)&gt;0,"Trip",IFERROR(FIND("假",H2287,1),0)&gt;0,"Leave",IFERROR(FIND("leave",H2287,1),0)&gt;0,"Leave",IFERROR(FIND("补单",H2287,1),0)&gt;0,"Supp",IFERROR(FIND("Replenishment",H2287,1),0)&gt;0,"Supp",1=1,H2287)</f>
        <v>0</v>
      </c>
      <c r="L2287" s="17">
        <f t="shared" si="35"/>
        <v>0</v>
      </c>
      <c r="M2287" s="17" cm="1">
        <f t="array" ref="M2287">_xlfn.IFS(IFERROR(FIND("事假",H2287,1),0)&gt;0,"Unpaid",IFERROR(FIND("年休假",H2287,1),0)&gt;0,"Annual",IFERROR(FIND("产",H2287,1),0)&gt;0,"Welfare",IFERROR(FIND("婚",H2287,1),0)&gt;0,"Welfare",IFERROR(FIND("育",H2287,1),0)&gt;0,"Welfare",IFERROR(FIND("丧",H2287,1),0)&gt;0,"Welfare",IFERROR(FIND("Annual",H2287,1),0)&gt;0,"Annual",IFERROR(FIND("annual",H2287,1),0)&gt;0,"Annual",IFERROR(FIND("病假",H2287,1),0)&gt;0,"Sick",IFERROR(FIND("sick",H2287,1),0)&gt;0,"Sick",IFERROR(FIND("Leave",H2287,1),0)&gt;0,"Unpaid",IFERROR(FIND("unpaid",H2287,1),0)&gt;0,"Unpaid",IFERROR(FIND("welfare",H2287,1),0)&gt;0,"Welfare",1=1,H2287)</f>
        <v>0</v>
      </c>
    </row>
    <row r="2288" spans="11:13">
      <c r="K2288" s="17" cm="1">
        <f t="array" ref="K2288">_xlfn.IFS(IFERROR(FIND("差",H2288,1),0)&gt;0,"Trip",IFERROR(FIND("trip",H2288,1),0)&gt;0,"Trip",IFERROR(FIND("假",H2288,1),0)&gt;0,"Leave",IFERROR(FIND("leave",H2288,1),0)&gt;0,"Leave",IFERROR(FIND("补单",H2288,1),0)&gt;0,"Supp",IFERROR(FIND("Replenishment",H2288,1),0)&gt;0,"Supp",1=1,H2288)</f>
        <v>0</v>
      </c>
      <c r="L2288" s="17">
        <f t="shared" si="35"/>
        <v>0</v>
      </c>
      <c r="M2288" s="17" cm="1">
        <f t="array" ref="M2288">_xlfn.IFS(IFERROR(FIND("事假",H2288,1),0)&gt;0,"Unpaid",IFERROR(FIND("年休假",H2288,1),0)&gt;0,"Annual",IFERROR(FIND("产",H2288,1),0)&gt;0,"Welfare",IFERROR(FIND("婚",H2288,1),0)&gt;0,"Welfare",IFERROR(FIND("育",H2288,1),0)&gt;0,"Welfare",IFERROR(FIND("丧",H2288,1),0)&gt;0,"Welfare",IFERROR(FIND("Annual",H2288,1),0)&gt;0,"Annual",IFERROR(FIND("annual",H2288,1),0)&gt;0,"Annual",IFERROR(FIND("病假",H2288,1),0)&gt;0,"Sick",IFERROR(FIND("sick",H2288,1),0)&gt;0,"Sick",IFERROR(FIND("Leave",H2288,1),0)&gt;0,"Unpaid",IFERROR(FIND("unpaid",H2288,1),0)&gt;0,"Unpaid",IFERROR(FIND("welfare",H2288,1),0)&gt;0,"Welfare",1=1,H2288)</f>
        <v>0</v>
      </c>
    </row>
    <row r="2289" spans="11:13">
      <c r="K2289" s="17" cm="1">
        <f t="array" ref="K2289">_xlfn.IFS(IFERROR(FIND("差",H2289,1),0)&gt;0,"Trip",IFERROR(FIND("trip",H2289,1),0)&gt;0,"Trip",IFERROR(FIND("假",H2289,1),0)&gt;0,"Leave",IFERROR(FIND("leave",H2289,1),0)&gt;0,"Leave",IFERROR(FIND("补单",H2289,1),0)&gt;0,"Supp",IFERROR(FIND("Replenishment",H2289,1),0)&gt;0,"Supp",1=1,H2289)</f>
        <v>0</v>
      </c>
      <c r="L2289" s="17">
        <f t="shared" si="35"/>
        <v>0</v>
      </c>
      <c r="M2289" s="17" cm="1">
        <f t="array" ref="M2289">_xlfn.IFS(IFERROR(FIND("事假",H2289,1),0)&gt;0,"Unpaid",IFERROR(FIND("年休假",H2289,1),0)&gt;0,"Annual",IFERROR(FIND("产",H2289,1),0)&gt;0,"Welfare",IFERROR(FIND("婚",H2289,1),0)&gt;0,"Welfare",IFERROR(FIND("育",H2289,1),0)&gt;0,"Welfare",IFERROR(FIND("丧",H2289,1),0)&gt;0,"Welfare",IFERROR(FIND("Annual",H2289,1),0)&gt;0,"Annual",IFERROR(FIND("annual",H2289,1),0)&gt;0,"Annual",IFERROR(FIND("病假",H2289,1),0)&gt;0,"Sick",IFERROR(FIND("sick",H2289,1),0)&gt;0,"Sick",IFERROR(FIND("Leave",H2289,1),0)&gt;0,"Unpaid",IFERROR(FIND("unpaid",H2289,1),0)&gt;0,"Unpaid",IFERROR(FIND("welfare",H2289,1),0)&gt;0,"Welfare",1=1,H2289)</f>
        <v>0</v>
      </c>
    </row>
    <row r="2290" spans="11:13">
      <c r="K2290" s="17" cm="1">
        <f t="array" ref="K2290">_xlfn.IFS(IFERROR(FIND("差",H2290,1),0)&gt;0,"Trip",IFERROR(FIND("trip",H2290,1),0)&gt;0,"Trip",IFERROR(FIND("假",H2290,1),0)&gt;0,"Leave",IFERROR(FIND("leave",H2290,1),0)&gt;0,"Leave",IFERROR(FIND("补单",H2290,1),0)&gt;0,"Supp",IFERROR(FIND("Replenishment",H2290,1),0)&gt;0,"Supp",1=1,H2290)</f>
        <v>0</v>
      </c>
      <c r="L2290" s="17">
        <f t="shared" si="35"/>
        <v>0</v>
      </c>
      <c r="M2290" s="17" cm="1">
        <f t="array" ref="M2290">_xlfn.IFS(IFERROR(FIND("事假",H2290,1),0)&gt;0,"Unpaid",IFERROR(FIND("年休假",H2290,1),0)&gt;0,"Annual",IFERROR(FIND("产",H2290,1),0)&gt;0,"Welfare",IFERROR(FIND("婚",H2290,1),0)&gt;0,"Welfare",IFERROR(FIND("育",H2290,1),0)&gt;0,"Welfare",IFERROR(FIND("丧",H2290,1),0)&gt;0,"Welfare",IFERROR(FIND("Annual",H2290,1),0)&gt;0,"Annual",IFERROR(FIND("annual",H2290,1),0)&gt;0,"Annual",IFERROR(FIND("病假",H2290,1),0)&gt;0,"Sick",IFERROR(FIND("sick",H2290,1),0)&gt;0,"Sick",IFERROR(FIND("Leave",H2290,1),0)&gt;0,"Unpaid",IFERROR(FIND("unpaid",H2290,1),0)&gt;0,"Unpaid",IFERROR(FIND("welfare",H2290,1),0)&gt;0,"Welfare",1=1,H2290)</f>
        <v>0</v>
      </c>
    </row>
    <row r="2291" spans="11:13">
      <c r="K2291" s="17" cm="1">
        <f t="array" ref="K2291">_xlfn.IFS(IFERROR(FIND("差",H2291,1),0)&gt;0,"Trip",IFERROR(FIND("trip",H2291,1),0)&gt;0,"Trip",IFERROR(FIND("假",H2291,1),0)&gt;0,"Leave",IFERROR(FIND("leave",H2291,1),0)&gt;0,"Leave",IFERROR(FIND("补单",H2291,1),0)&gt;0,"Supp",IFERROR(FIND("Replenishment",H2291,1),0)&gt;0,"Supp",1=1,H2291)</f>
        <v>0</v>
      </c>
      <c r="L2291" s="17">
        <f t="shared" si="35"/>
        <v>0</v>
      </c>
      <c r="M2291" s="17" cm="1">
        <f t="array" ref="M2291">_xlfn.IFS(IFERROR(FIND("事假",H2291,1),0)&gt;0,"Unpaid",IFERROR(FIND("年休假",H2291,1),0)&gt;0,"Annual",IFERROR(FIND("产",H2291,1),0)&gt;0,"Welfare",IFERROR(FIND("婚",H2291,1),0)&gt;0,"Welfare",IFERROR(FIND("育",H2291,1),0)&gt;0,"Welfare",IFERROR(FIND("丧",H2291,1),0)&gt;0,"Welfare",IFERROR(FIND("Annual",H2291,1),0)&gt;0,"Annual",IFERROR(FIND("annual",H2291,1),0)&gt;0,"Annual",IFERROR(FIND("病假",H2291,1),0)&gt;0,"Sick",IFERROR(FIND("sick",H2291,1),0)&gt;0,"Sick",IFERROR(FIND("Leave",H2291,1),0)&gt;0,"Unpaid",IFERROR(FIND("unpaid",H2291,1),0)&gt;0,"Unpaid",IFERROR(FIND("welfare",H2291,1),0)&gt;0,"Welfare",1=1,H2291)</f>
        <v>0</v>
      </c>
    </row>
    <row r="2292" spans="11:13">
      <c r="K2292" s="17" cm="1">
        <f t="array" ref="K2292">_xlfn.IFS(IFERROR(FIND("差",H2292,1),0)&gt;0,"Trip",IFERROR(FIND("trip",H2292,1),0)&gt;0,"Trip",IFERROR(FIND("假",H2292,1),0)&gt;0,"Leave",IFERROR(FIND("leave",H2292,1),0)&gt;0,"Leave",IFERROR(FIND("补单",H2292,1),0)&gt;0,"Supp",IFERROR(FIND("Replenishment",H2292,1),0)&gt;0,"Supp",1=1,H2292)</f>
        <v>0</v>
      </c>
      <c r="L2292" s="17">
        <f t="shared" si="35"/>
        <v>0</v>
      </c>
      <c r="M2292" s="17" cm="1">
        <f t="array" ref="M2292">_xlfn.IFS(IFERROR(FIND("事假",H2292,1),0)&gt;0,"Unpaid",IFERROR(FIND("年休假",H2292,1),0)&gt;0,"Annual",IFERROR(FIND("产",H2292,1),0)&gt;0,"Welfare",IFERROR(FIND("婚",H2292,1),0)&gt;0,"Welfare",IFERROR(FIND("育",H2292,1),0)&gt;0,"Welfare",IFERROR(FIND("丧",H2292,1),0)&gt;0,"Welfare",IFERROR(FIND("Annual",H2292,1),0)&gt;0,"Annual",IFERROR(FIND("annual",H2292,1),0)&gt;0,"Annual",IFERROR(FIND("病假",H2292,1),0)&gt;0,"Sick",IFERROR(FIND("sick",H2292,1),0)&gt;0,"Sick",IFERROR(FIND("Leave",H2292,1),0)&gt;0,"Unpaid",IFERROR(FIND("unpaid",H2292,1),0)&gt;0,"Unpaid",IFERROR(FIND("welfare",H2292,1),0)&gt;0,"Welfare",1=1,H2292)</f>
        <v>0</v>
      </c>
    </row>
    <row r="2293" spans="11:13">
      <c r="K2293" s="17" cm="1">
        <f t="array" ref="K2293">_xlfn.IFS(IFERROR(FIND("差",H2293,1),0)&gt;0,"Trip",IFERROR(FIND("trip",H2293,1),0)&gt;0,"Trip",IFERROR(FIND("假",H2293,1),0)&gt;0,"Leave",IFERROR(FIND("leave",H2293,1),0)&gt;0,"Leave",IFERROR(FIND("补单",H2293,1),0)&gt;0,"Supp",IFERROR(FIND("Replenishment",H2293,1),0)&gt;0,"Supp",1=1,H2293)</f>
        <v>0</v>
      </c>
      <c r="L2293" s="17">
        <f t="shared" si="35"/>
        <v>0</v>
      </c>
      <c r="M2293" s="17" cm="1">
        <f t="array" ref="M2293">_xlfn.IFS(IFERROR(FIND("事假",H2293,1),0)&gt;0,"Unpaid",IFERROR(FIND("年休假",H2293,1),0)&gt;0,"Annual",IFERROR(FIND("产",H2293,1),0)&gt;0,"Welfare",IFERROR(FIND("婚",H2293,1),0)&gt;0,"Welfare",IFERROR(FIND("育",H2293,1),0)&gt;0,"Welfare",IFERROR(FIND("丧",H2293,1),0)&gt;0,"Welfare",IFERROR(FIND("Annual",H2293,1),0)&gt;0,"Annual",IFERROR(FIND("annual",H2293,1),0)&gt;0,"Annual",IFERROR(FIND("病假",H2293,1),0)&gt;0,"Sick",IFERROR(FIND("sick",H2293,1),0)&gt;0,"Sick",IFERROR(FIND("Leave",H2293,1),0)&gt;0,"Unpaid",IFERROR(FIND("unpaid",H2293,1),0)&gt;0,"Unpaid",IFERROR(FIND("welfare",H2293,1),0)&gt;0,"Welfare",1=1,H2293)</f>
        <v>0</v>
      </c>
    </row>
    <row r="2294" spans="11:13">
      <c r="K2294" s="17" cm="1">
        <f t="array" ref="K2294">_xlfn.IFS(IFERROR(FIND("差",H2294,1),0)&gt;0,"Trip",IFERROR(FIND("trip",H2294,1),0)&gt;0,"Trip",IFERROR(FIND("假",H2294,1),0)&gt;0,"Leave",IFERROR(FIND("leave",H2294,1),0)&gt;0,"Leave",IFERROR(FIND("补单",H2294,1),0)&gt;0,"Supp",IFERROR(FIND("Replenishment",H2294,1),0)&gt;0,"Supp",1=1,H2294)</f>
        <v>0</v>
      </c>
      <c r="L2294" s="17">
        <f t="shared" si="35"/>
        <v>0</v>
      </c>
      <c r="M2294" s="17" cm="1">
        <f t="array" ref="M2294">_xlfn.IFS(IFERROR(FIND("事假",H2294,1),0)&gt;0,"Unpaid",IFERROR(FIND("年休假",H2294,1),0)&gt;0,"Annual",IFERROR(FIND("产",H2294,1),0)&gt;0,"Welfare",IFERROR(FIND("婚",H2294,1),0)&gt;0,"Welfare",IFERROR(FIND("育",H2294,1),0)&gt;0,"Welfare",IFERROR(FIND("丧",H2294,1),0)&gt;0,"Welfare",IFERROR(FIND("Annual",H2294,1),0)&gt;0,"Annual",IFERROR(FIND("annual",H2294,1),0)&gt;0,"Annual",IFERROR(FIND("病假",H2294,1),0)&gt;0,"Sick",IFERROR(FIND("sick",H2294,1),0)&gt;0,"Sick",IFERROR(FIND("Leave",H2294,1),0)&gt;0,"Unpaid",IFERROR(FIND("unpaid",H2294,1),0)&gt;0,"Unpaid",IFERROR(FIND("welfare",H2294,1),0)&gt;0,"Welfare",1=1,H2294)</f>
        <v>0</v>
      </c>
    </row>
    <row r="2295" spans="11:13">
      <c r="K2295" s="17" cm="1">
        <f t="array" ref="K2295">_xlfn.IFS(IFERROR(FIND("差",H2295,1),0)&gt;0,"Trip",IFERROR(FIND("trip",H2295,1),0)&gt;0,"Trip",IFERROR(FIND("假",H2295,1),0)&gt;0,"Leave",IFERROR(FIND("leave",H2295,1),0)&gt;0,"Leave",IFERROR(FIND("补单",H2295,1),0)&gt;0,"Supp",IFERROR(FIND("Replenishment",H2295,1),0)&gt;0,"Supp",1=1,H2295)</f>
        <v>0</v>
      </c>
      <c r="L2295" s="17">
        <f t="shared" si="35"/>
        <v>0</v>
      </c>
      <c r="M2295" s="17" cm="1">
        <f t="array" ref="M2295">_xlfn.IFS(IFERROR(FIND("事假",H2295,1),0)&gt;0,"Unpaid",IFERROR(FIND("年休假",H2295,1),0)&gt;0,"Annual",IFERROR(FIND("产",H2295,1),0)&gt;0,"Welfare",IFERROR(FIND("婚",H2295,1),0)&gt;0,"Welfare",IFERROR(FIND("育",H2295,1),0)&gt;0,"Welfare",IFERROR(FIND("丧",H2295,1),0)&gt;0,"Welfare",IFERROR(FIND("Annual",H2295,1),0)&gt;0,"Annual",IFERROR(FIND("annual",H2295,1),0)&gt;0,"Annual",IFERROR(FIND("病假",H2295,1),0)&gt;0,"Sick",IFERROR(FIND("sick",H2295,1),0)&gt;0,"Sick",IFERROR(FIND("Leave",H2295,1),0)&gt;0,"Unpaid",IFERROR(FIND("unpaid",H2295,1),0)&gt;0,"Unpaid",IFERROR(FIND("welfare",H2295,1),0)&gt;0,"Welfare",1=1,H2295)</f>
        <v>0</v>
      </c>
    </row>
    <row r="2296" spans="11:13">
      <c r="K2296" s="17" cm="1">
        <f t="array" ref="K2296">_xlfn.IFS(IFERROR(FIND("差",H2296,1),0)&gt;0,"Trip",IFERROR(FIND("trip",H2296,1),0)&gt;0,"Trip",IFERROR(FIND("假",H2296,1),0)&gt;0,"Leave",IFERROR(FIND("leave",H2296,1),0)&gt;0,"Leave",IFERROR(FIND("补单",H2296,1),0)&gt;0,"Supp",IFERROR(FIND("Replenishment",H2296,1),0)&gt;0,"Supp",1=1,H2296)</f>
        <v>0</v>
      </c>
      <c r="L2296" s="17">
        <f t="shared" si="35"/>
        <v>0</v>
      </c>
      <c r="M2296" s="17" cm="1">
        <f t="array" ref="M2296">_xlfn.IFS(IFERROR(FIND("事假",H2296,1),0)&gt;0,"Unpaid",IFERROR(FIND("年休假",H2296,1),0)&gt;0,"Annual",IFERROR(FIND("产",H2296,1),0)&gt;0,"Welfare",IFERROR(FIND("婚",H2296,1),0)&gt;0,"Welfare",IFERROR(FIND("育",H2296,1),0)&gt;0,"Welfare",IFERROR(FIND("丧",H2296,1),0)&gt;0,"Welfare",IFERROR(FIND("Annual",H2296,1),0)&gt;0,"Annual",IFERROR(FIND("annual",H2296,1),0)&gt;0,"Annual",IFERROR(FIND("病假",H2296,1),0)&gt;0,"Sick",IFERROR(FIND("sick",H2296,1),0)&gt;0,"Sick",IFERROR(FIND("Leave",H2296,1),0)&gt;0,"Unpaid",IFERROR(FIND("unpaid",H2296,1),0)&gt;0,"Unpaid",IFERROR(FIND("welfare",H2296,1),0)&gt;0,"Welfare",1=1,H2296)</f>
        <v>0</v>
      </c>
    </row>
    <row r="2297" spans="11:13">
      <c r="K2297" s="17" cm="1">
        <f t="array" ref="K2297">_xlfn.IFS(IFERROR(FIND("差",H2297,1),0)&gt;0,"Trip",IFERROR(FIND("trip",H2297,1),0)&gt;0,"Trip",IFERROR(FIND("假",H2297,1),0)&gt;0,"Leave",IFERROR(FIND("leave",H2297,1),0)&gt;0,"Leave",IFERROR(FIND("补单",H2297,1),0)&gt;0,"Supp",IFERROR(FIND("Replenishment",H2297,1),0)&gt;0,"Supp",1=1,H2297)</f>
        <v>0</v>
      </c>
      <c r="L2297" s="17">
        <f t="shared" si="35"/>
        <v>0</v>
      </c>
      <c r="M2297" s="17" cm="1">
        <f t="array" ref="M2297">_xlfn.IFS(IFERROR(FIND("事假",H2297,1),0)&gt;0,"Unpaid",IFERROR(FIND("年休假",H2297,1),0)&gt;0,"Annual",IFERROR(FIND("产",H2297,1),0)&gt;0,"Welfare",IFERROR(FIND("婚",H2297,1),0)&gt;0,"Welfare",IFERROR(FIND("育",H2297,1),0)&gt;0,"Welfare",IFERROR(FIND("丧",H2297,1),0)&gt;0,"Welfare",IFERROR(FIND("Annual",H2297,1),0)&gt;0,"Annual",IFERROR(FIND("annual",H2297,1),0)&gt;0,"Annual",IFERROR(FIND("病假",H2297,1),0)&gt;0,"Sick",IFERROR(FIND("sick",H2297,1),0)&gt;0,"Sick",IFERROR(FIND("Leave",H2297,1),0)&gt;0,"Unpaid",IFERROR(FIND("unpaid",H2297,1),0)&gt;0,"Unpaid",IFERROR(FIND("welfare",H2297,1),0)&gt;0,"Welfare",1=1,H2297)</f>
        <v>0</v>
      </c>
    </row>
    <row r="2298" spans="11:13">
      <c r="K2298" s="17" cm="1">
        <f t="array" ref="K2298">_xlfn.IFS(IFERROR(FIND("差",H2298,1),0)&gt;0,"Trip",IFERROR(FIND("trip",H2298,1),0)&gt;0,"Trip",IFERROR(FIND("假",H2298,1),0)&gt;0,"Leave",IFERROR(FIND("leave",H2298,1),0)&gt;0,"Leave",IFERROR(FIND("补单",H2298,1),0)&gt;0,"Supp",IFERROR(FIND("Replenishment",H2298,1),0)&gt;0,"Supp",1=1,H2298)</f>
        <v>0</v>
      </c>
      <c r="L2298" s="17">
        <f t="shared" si="35"/>
        <v>0</v>
      </c>
      <c r="M2298" s="17" cm="1">
        <f t="array" ref="M2298">_xlfn.IFS(IFERROR(FIND("事假",H2298,1),0)&gt;0,"Unpaid",IFERROR(FIND("年休假",H2298,1),0)&gt;0,"Annual",IFERROR(FIND("产",H2298,1),0)&gt;0,"Welfare",IFERROR(FIND("婚",H2298,1),0)&gt;0,"Welfare",IFERROR(FIND("育",H2298,1),0)&gt;0,"Welfare",IFERROR(FIND("丧",H2298,1),0)&gt;0,"Welfare",IFERROR(FIND("Annual",H2298,1),0)&gt;0,"Annual",IFERROR(FIND("annual",H2298,1),0)&gt;0,"Annual",IFERROR(FIND("病假",H2298,1),0)&gt;0,"Sick",IFERROR(FIND("sick",H2298,1),0)&gt;0,"Sick",IFERROR(FIND("Leave",H2298,1),0)&gt;0,"Unpaid",IFERROR(FIND("unpaid",H2298,1),0)&gt;0,"Unpaid",IFERROR(FIND("welfare",H2298,1),0)&gt;0,"Welfare",1=1,H2298)</f>
        <v>0</v>
      </c>
    </row>
    <row r="2299" spans="11:13">
      <c r="K2299" s="17" cm="1">
        <f t="array" ref="K2299">_xlfn.IFS(IFERROR(FIND("差",H2299,1),0)&gt;0,"Trip",IFERROR(FIND("trip",H2299,1),0)&gt;0,"Trip",IFERROR(FIND("假",H2299,1),0)&gt;0,"Leave",IFERROR(FIND("leave",H2299,1),0)&gt;0,"Leave",IFERROR(FIND("补单",H2299,1),0)&gt;0,"Supp",IFERROR(FIND("Replenishment",H2299,1),0)&gt;0,"Supp",1=1,H2299)</f>
        <v>0</v>
      </c>
      <c r="L2299" s="17">
        <f t="shared" si="35"/>
        <v>0</v>
      </c>
      <c r="M2299" s="17" cm="1">
        <f t="array" ref="M2299">_xlfn.IFS(IFERROR(FIND("事假",H2299,1),0)&gt;0,"Unpaid",IFERROR(FIND("年休假",H2299,1),0)&gt;0,"Annual",IFERROR(FIND("产",H2299,1),0)&gt;0,"Welfare",IFERROR(FIND("婚",H2299,1),0)&gt;0,"Welfare",IFERROR(FIND("育",H2299,1),0)&gt;0,"Welfare",IFERROR(FIND("丧",H2299,1),0)&gt;0,"Welfare",IFERROR(FIND("Annual",H2299,1),0)&gt;0,"Annual",IFERROR(FIND("annual",H2299,1),0)&gt;0,"Annual",IFERROR(FIND("病假",H2299,1),0)&gt;0,"Sick",IFERROR(FIND("sick",H2299,1),0)&gt;0,"Sick",IFERROR(FIND("Leave",H2299,1),0)&gt;0,"Unpaid",IFERROR(FIND("unpaid",H2299,1),0)&gt;0,"Unpaid",IFERROR(FIND("welfare",H2299,1),0)&gt;0,"Welfare",1=1,H2299)</f>
        <v>0</v>
      </c>
    </row>
    <row r="2300" spans="11:13">
      <c r="K2300" s="17" cm="1">
        <f t="array" ref="K2300">_xlfn.IFS(IFERROR(FIND("差",H2300,1),0)&gt;0,"Trip",IFERROR(FIND("trip",H2300,1),0)&gt;0,"Trip",IFERROR(FIND("假",H2300,1),0)&gt;0,"Leave",IFERROR(FIND("leave",H2300,1),0)&gt;0,"Leave",IFERROR(FIND("补单",H2300,1),0)&gt;0,"Supp",IFERROR(FIND("Replenishment",H2300,1),0)&gt;0,"Supp",1=1,H2300)</f>
        <v>0</v>
      </c>
      <c r="L2300" s="17">
        <f t="shared" si="35"/>
        <v>0</v>
      </c>
      <c r="M2300" s="17" cm="1">
        <f t="array" ref="M2300">_xlfn.IFS(IFERROR(FIND("事假",H2300,1),0)&gt;0,"Unpaid",IFERROR(FIND("年休假",H2300,1),0)&gt;0,"Annual",IFERROR(FIND("产",H2300,1),0)&gt;0,"Welfare",IFERROR(FIND("婚",H2300,1),0)&gt;0,"Welfare",IFERROR(FIND("育",H2300,1),0)&gt;0,"Welfare",IFERROR(FIND("丧",H2300,1),0)&gt;0,"Welfare",IFERROR(FIND("Annual",H2300,1),0)&gt;0,"Annual",IFERROR(FIND("annual",H2300,1),0)&gt;0,"Annual",IFERROR(FIND("病假",H2300,1),0)&gt;0,"Sick",IFERROR(FIND("sick",H2300,1),0)&gt;0,"Sick",IFERROR(FIND("Leave",H2300,1),0)&gt;0,"Unpaid",IFERROR(FIND("unpaid",H2300,1),0)&gt;0,"Unpaid",IFERROR(FIND("welfare",H2300,1),0)&gt;0,"Welfare",1=1,H2300)</f>
        <v>0</v>
      </c>
    </row>
    <row r="2301" spans="11:13">
      <c r="K2301" s="17" cm="1">
        <f t="array" ref="K2301">_xlfn.IFS(IFERROR(FIND("差",H2301,1),0)&gt;0,"Trip",IFERROR(FIND("trip",H2301,1),0)&gt;0,"Trip",IFERROR(FIND("假",H2301,1),0)&gt;0,"Leave",IFERROR(FIND("leave",H2301,1),0)&gt;0,"Leave",IFERROR(FIND("补单",H2301,1),0)&gt;0,"Supp",IFERROR(FIND("Replenishment",H2301,1),0)&gt;0,"Supp",1=1,H2301)</f>
        <v>0</v>
      </c>
      <c r="L2301" s="17">
        <f t="shared" si="35"/>
        <v>0</v>
      </c>
      <c r="M2301" s="17" cm="1">
        <f t="array" ref="M2301">_xlfn.IFS(IFERROR(FIND("事假",H2301,1),0)&gt;0,"Unpaid",IFERROR(FIND("年休假",H2301,1),0)&gt;0,"Annual",IFERROR(FIND("产",H2301,1),0)&gt;0,"Welfare",IFERROR(FIND("婚",H2301,1),0)&gt;0,"Welfare",IFERROR(FIND("育",H2301,1),0)&gt;0,"Welfare",IFERROR(FIND("丧",H2301,1),0)&gt;0,"Welfare",IFERROR(FIND("Annual",H2301,1),0)&gt;0,"Annual",IFERROR(FIND("annual",H2301,1),0)&gt;0,"Annual",IFERROR(FIND("病假",H2301,1),0)&gt;0,"Sick",IFERROR(FIND("sick",H2301,1),0)&gt;0,"Sick",IFERROR(FIND("Leave",H2301,1),0)&gt;0,"Unpaid",IFERROR(FIND("unpaid",H2301,1),0)&gt;0,"Unpaid",IFERROR(FIND("welfare",H2301,1),0)&gt;0,"Welfare",1=1,H2301)</f>
        <v>0</v>
      </c>
    </row>
    <row r="2302" spans="11:13">
      <c r="K2302" s="17" cm="1">
        <f t="array" ref="K2302">_xlfn.IFS(IFERROR(FIND("差",H2302,1),0)&gt;0,"Trip",IFERROR(FIND("trip",H2302,1),0)&gt;0,"Trip",IFERROR(FIND("假",H2302,1),0)&gt;0,"Leave",IFERROR(FIND("leave",H2302,1),0)&gt;0,"Leave",IFERROR(FIND("补单",H2302,1),0)&gt;0,"Supp",IFERROR(FIND("Replenishment",H2302,1),0)&gt;0,"Supp",1=1,H2302)</f>
        <v>0</v>
      </c>
      <c r="L2302" s="17">
        <f t="shared" si="35"/>
        <v>0</v>
      </c>
      <c r="M2302" s="17" cm="1">
        <f t="array" ref="M2302">_xlfn.IFS(IFERROR(FIND("事假",H2302,1),0)&gt;0,"Unpaid",IFERROR(FIND("年休假",H2302,1),0)&gt;0,"Annual",IFERROR(FIND("产",H2302,1),0)&gt;0,"Welfare",IFERROR(FIND("婚",H2302,1),0)&gt;0,"Welfare",IFERROR(FIND("育",H2302,1),0)&gt;0,"Welfare",IFERROR(FIND("丧",H2302,1),0)&gt;0,"Welfare",IFERROR(FIND("Annual",H2302,1),0)&gt;0,"Annual",IFERROR(FIND("annual",H2302,1),0)&gt;0,"Annual",IFERROR(FIND("病假",H2302,1),0)&gt;0,"Sick",IFERROR(FIND("sick",H2302,1),0)&gt;0,"Sick",IFERROR(FIND("Leave",H2302,1),0)&gt;0,"Unpaid",IFERROR(FIND("unpaid",H2302,1),0)&gt;0,"Unpaid",IFERROR(FIND("welfare",H2302,1),0)&gt;0,"Welfare",1=1,H2302)</f>
        <v>0</v>
      </c>
    </row>
    <row r="2303" spans="11:13">
      <c r="K2303" s="17" cm="1">
        <f t="array" ref="K2303">_xlfn.IFS(IFERROR(FIND("差",H2303,1),0)&gt;0,"Trip",IFERROR(FIND("trip",H2303,1),0)&gt;0,"Trip",IFERROR(FIND("假",H2303,1),0)&gt;0,"Leave",IFERROR(FIND("leave",H2303,1),0)&gt;0,"Leave",IFERROR(FIND("补单",H2303,1),0)&gt;0,"Supp",IFERROR(FIND("Replenishment",H2303,1),0)&gt;0,"Supp",1=1,H2303)</f>
        <v>0</v>
      </c>
      <c r="L2303" s="17">
        <f t="shared" si="35"/>
        <v>0</v>
      </c>
      <c r="M2303" s="17" cm="1">
        <f t="array" ref="M2303">_xlfn.IFS(IFERROR(FIND("事假",H2303,1),0)&gt;0,"Unpaid",IFERROR(FIND("年休假",H2303,1),0)&gt;0,"Annual",IFERROR(FIND("产",H2303,1),0)&gt;0,"Welfare",IFERROR(FIND("婚",H2303,1),0)&gt;0,"Welfare",IFERROR(FIND("育",H2303,1),0)&gt;0,"Welfare",IFERROR(FIND("丧",H2303,1),0)&gt;0,"Welfare",IFERROR(FIND("Annual",H2303,1),0)&gt;0,"Annual",IFERROR(FIND("annual",H2303,1),0)&gt;0,"Annual",IFERROR(FIND("病假",H2303,1),0)&gt;0,"Sick",IFERROR(FIND("sick",H2303,1),0)&gt;0,"Sick",IFERROR(FIND("Leave",H2303,1),0)&gt;0,"Unpaid",IFERROR(FIND("unpaid",H2303,1),0)&gt;0,"Unpaid",IFERROR(FIND("welfare",H2303,1),0)&gt;0,"Welfare",1=1,H2303)</f>
        <v>0</v>
      </c>
    </row>
    <row r="2304" spans="11:13">
      <c r="K2304" s="17" cm="1">
        <f t="array" ref="K2304">_xlfn.IFS(IFERROR(FIND("差",H2304,1),0)&gt;0,"Trip",IFERROR(FIND("trip",H2304,1),0)&gt;0,"Trip",IFERROR(FIND("假",H2304,1),0)&gt;0,"Leave",IFERROR(FIND("leave",H2304,1),0)&gt;0,"Leave",IFERROR(FIND("补单",H2304,1),0)&gt;0,"Supp",IFERROR(FIND("Replenishment",H2304,1),0)&gt;0,"Supp",1=1,H2304)</f>
        <v>0</v>
      </c>
      <c r="L2304" s="17">
        <f t="shared" si="35"/>
        <v>0</v>
      </c>
      <c r="M2304" s="17" cm="1">
        <f t="array" ref="M2304">_xlfn.IFS(IFERROR(FIND("事假",H2304,1),0)&gt;0,"Unpaid",IFERROR(FIND("年休假",H2304,1),0)&gt;0,"Annual",IFERROR(FIND("产",H2304,1),0)&gt;0,"Welfare",IFERROR(FIND("婚",H2304,1),0)&gt;0,"Welfare",IFERROR(FIND("育",H2304,1),0)&gt;0,"Welfare",IFERROR(FIND("丧",H2304,1),0)&gt;0,"Welfare",IFERROR(FIND("Annual",H2304,1),0)&gt;0,"Annual",IFERROR(FIND("annual",H2304,1),0)&gt;0,"Annual",IFERROR(FIND("病假",H2304,1),0)&gt;0,"Sick",IFERROR(FIND("sick",H2304,1),0)&gt;0,"Sick",IFERROR(FIND("Leave",H2304,1),0)&gt;0,"Unpaid",IFERROR(FIND("unpaid",H2304,1),0)&gt;0,"Unpaid",IFERROR(FIND("welfare",H2304,1),0)&gt;0,"Welfare",1=1,H2304)</f>
        <v>0</v>
      </c>
    </row>
    <row r="2305" spans="11:13">
      <c r="K2305" s="17" cm="1">
        <f t="array" ref="K2305">_xlfn.IFS(IFERROR(FIND("差",H2305,1),0)&gt;0,"Trip",IFERROR(FIND("trip",H2305,1),0)&gt;0,"Trip",IFERROR(FIND("假",H2305,1),0)&gt;0,"Leave",IFERROR(FIND("leave",H2305,1),0)&gt;0,"Leave",IFERROR(FIND("补单",H2305,1),0)&gt;0,"Supp",IFERROR(FIND("Replenishment",H2305,1),0)&gt;0,"Supp",1=1,H2305)</f>
        <v>0</v>
      </c>
      <c r="L2305" s="17">
        <f t="shared" si="35"/>
        <v>0</v>
      </c>
      <c r="M2305" s="17" cm="1">
        <f t="array" ref="M2305">_xlfn.IFS(IFERROR(FIND("事假",H2305,1),0)&gt;0,"Unpaid",IFERROR(FIND("年休假",H2305,1),0)&gt;0,"Annual",IFERROR(FIND("产",H2305,1),0)&gt;0,"Welfare",IFERROR(FIND("婚",H2305,1),0)&gt;0,"Welfare",IFERROR(FIND("育",H2305,1),0)&gt;0,"Welfare",IFERROR(FIND("丧",H2305,1),0)&gt;0,"Welfare",IFERROR(FIND("Annual",H2305,1),0)&gt;0,"Annual",IFERROR(FIND("annual",H2305,1),0)&gt;0,"Annual",IFERROR(FIND("病假",H2305,1),0)&gt;0,"Sick",IFERROR(FIND("sick",H2305,1),0)&gt;0,"Sick",IFERROR(FIND("Leave",H2305,1),0)&gt;0,"Unpaid",IFERROR(FIND("unpaid",H2305,1),0)&gt;0,"Unpaid",IFERROR(FIND("welfare",H2305,1),0)&gt;0,"Welfare",1=1,H2305)</f>
        <v>0</v>
      </c>
    </row>
    <row r="2306" spans="11:13">
      <c r="K2306" s="17" cm="1">
        <f t="array" ref="K2306">_xlfn.IFS(IFERROR(FIND("差",H2306,1),0)&gt;0,"Trip",IFERROR(FIND("trip",H2306,1),0)&gt;0,"Trip",IFERROR(FIND("假",H2306,1),0)&gt;0,"Leave",IFERROR(FIND("leave",H2306,1),0)&gt;0,"Leave",IFERROR(FIND("补单",H2306,1),0)&gt;0,"Supp",IFERROR(FIND("Replenishment",H2306,1),0)&gt;0,"Supp",1=1,H2306)</f>
        <v>0</v>
      </c>
      <c r="L2306" s="17">
        <f t="shared" si="35"/>
        <v>0</v>
      </c>
      <c r="M2306" s="17" cm="1">
        <f t="array" ref="M2306">_xlfn.IFS(IFERROR(FIND("事假",H2306,1),0)&gt;0,"Unpaid",IFERROR(FIND("年休假",H2306,1),0)&gt;0,"Annual",IFERROR(FIND("产",H2306,1),0)&gt;0,"Welfare",IFERROR(FIND("婚",H2306,1),0)&gt;0,"Welfare",IFERROR(FIND("育",H2306,1),0)&gt;0,"Welfare",IFERROR(FIND("丧",H2306,1),0)&gt;0,"Welfare",IFERROR(FIND("Annual",H2306,1),0)&gt;0,"Annual",IFERROR(FIND("annual",H2306,1),0)&gt;0,"Annual",IFERROR(FIND("病假",H2306,1),0)&gt;0,"Sick",IFERROR(FIND("sick",H2306,1),0)&gt;0,"Sick",IFERROR(FIND("Leave",H2306,1),0)&gt;0,"Unpaid",IFERROR(FIND("unpaid",H2306,1),0)&gt;0,"Unpaid",IFERROR(FIND("welfare",H2306,1),0)&gt;0,"Welfare",1=1,H2306)</f>
        <v>0</v>
      </c>
    </row>
    <row r="2307" spans="11:13">
      <c r="K2307" s="17" cm="1">
        <f t="array" ref="K2307">_xlfn.IFS(IFERROR(FIND("差",H2307,1),0)&gt;0,"Trip",IFERROR(FIND("trip",H2307,1),0)&gt;0,"Trip",IFERROR(FIND("假",H2307,1),0)&gt;0,"Leave",IFERROR(FIND("leave",H2307,1),0)&gt;0,"Leave",IFERROR(FIND("补单",H2307,1),0)&gt;0,"Supp",IFERROR(FIND("Replenishment",H2307,1),0)&gt;0,"Supp",1=1,H2307)</f>
        <v>0</v>
      </c>
      <c r="L2307" s="17">
        <f t="shared" ref="L2307:L2370" si="36">IF(IFERROR(FIND("通过",J2307,1),0)&gt;0,"Approved",J2307)</f>
        <v>0</v>
      </c>
      <c r="M2307" s="17" cm="1">
        <f t="array" ref="M2307">_xlfn.IFS(IFERROR(FIND("事假",H2307,1),0)&gt;0,"Unpaid",IFERROR(FIND("年休假",H2307,1),0)&gt;0,"Annual",IFERROR(FIND("产",H2307,1),0)&gt;0,"Welfare",IFERROR(FIND("婚",H2307,1),0)&gt;0,"Welfare",IFERROR(FIND("育",H2307,1),0)&gt;0,"Welfare",IFERROR(FIND("丧",H2307,1),0)&gt;0,"Welfare",IFERROR(FIND("Annual",H2307,1),0)&gt;0,"Annual",IFERROR(FIND("annual",H2307,1),0)&gt;0,"Annual",IFERROR(FIND("病假",H2307,1),0)&gt;0,"Sick",IFERROR(FIND("sick",H2307,1),0)&gt;0,"Sick",IFERROR(FIND("Leave",H2307,1),0)&gt;0,"Unpaid",IFERROR(FIND("unpaid",H2307,1),0)&gt;0,"Unpaid",IFERROR(FIND("welfare",H2307,1),0)&gt;0,"Welfare",1=1,H2307)</f>
        <v>0</v>
      </c>
    </row>
    <row r="2308" spans="11:13">
      <c r="K2308" s="17" cm="1">
        <f t="array" ref="K2308">_xlfn.IFS(IFERROR(FIND("差",H2308,1),0)&gt;0,"Trip",IFERROR(FIND("trip",H2308,1),0)&gt;0,"Trip",IFERROR(FIND("假",H2308,1),0)&gt;0,"Leave",IFERROR(FIND("leave",H2308,1),0)&gt;0,"Leave",IFERROR(FIND("补单",H2308,1),0)&gt;0,"Supp",IFERROR(FIND("Replenishment",H2308,1),0)&gt;0,"Supp",1=1,H2308)</f>
        <v>0</v>
      </c>
      <c r="L2308" s="17">
        <f t="shared" si="36"/>
        <v>0</v>
      </c>
      <c r="M2308" s="17" cm="1">
        <f t="array" ref="M2308">_xlfn.IFS(IFERROR(FIND("事假",H2308,1),0)&gt;0,"Unpaid",IFERROR(FIND("年休假",H2308,1),0)&gt;0,"Annual",IFERROR(FIND("产",H2308,1),0)&gt;0,"Welfare",IFERROR(FIND("婚",H2308,1),0)&gt;0,"Welfare",IFERROR(FIND("育",H2308,1),0)&gt;0,"Welfare",IFERROR(FIND("丧",H2308,1),0)&gt;0,"Welfare",IFERROR(FIND("Annual",H2308,1),0)&gt;0,"Annual",IFERROR(FIND("annual",H2308,1),0)&gt;0,"Annual",IFERROR(FIND("病假",H2308,1),0)&gt;0,"Sick",IFERROR(FIND("sick",H2308,1),0)&gt;0,"Sick",IFERROR(FIND("Leave",H2308,1),0)&gt;0,"Unpaid",IFERROR(FIND("unpaid",H2308,1),0)&gt;0,"Unpaid",IFERROR(FIND("welfare",H2308,1),0)&gt;0,"Welfare",1=1,H2308)</f>
        <v>0</v>
      </c>
    </row>
    <row r="2309" spans="11:13">
      <c r="K2309" s="17" cm="1">
        <f t="array" ref="K2309">_xlfn.IFS(IFERROR(FIND("差",H2309,1),0)&gt;0,"Trip",IFERROR(FIND("trip",H2309,1),0)&gt;0,"Trip",IFERROR(FIND("假",H2309,1),0)&gt;0,"Leave",IFERROR(FIND("leave",H2309,1),0)&gt;0,"Leave",IFERROR(FIND("补单",H2309,1),0)&gt;0,"Supp",IFERROR(FIND("Replenishment",H2309,1),0)&gt;0,"Supp",1=1,H2309)</f>
        <v>0</v>
      </c>
      <c r="L2309" s="17">
        <f t="shared" si="36"/>
        <v>0</v>
      </c>
      <c r="M2309" s="17" cm="1">
        <f t="array" ref="M2309">_xlfn.IFS(IFERROR(FIND("事假",H2309,1),0)&gt;0,"Unpaid",IFERROR(FIND("年休假",H2309,1),0)&gt;0,"Annual",IFERROR(FIND("产",H2309,1),0)&gt;0,"Welfare",IFERROR(FIND("婚",H2309,1),0)&gt;0,"Welfare",IFERROR(FIND("育",H2309,1),0)&gt;0,"Welfare",IFERROR(FIND("丧",H2309,1),0)&gt;0,"Welfare",IFERROR(FIND("Annual",H2309,1),0)&gt;0,"Annual",IFERROR(FIND("annual",H2309,1),0)&gt;0,"Annual",IFERROR(FIND("病假",H2309,1),0)&gt;0,"Sick",IFERROR(FIND("sick",H2309,1),0)&gt;0,"Sick",IFERROR(FIND("Leave",H2309,1),0)&gt;0,"Unpaid",IFERROR(FIND("unpaid",H2309,1),0)&gt;0,"Unpaid",IFERROR(FIND("welfare",H2309,1),0)&gt;0,"Welfare",1=1,H2309)</f>
        <v>0</v>
      </c>
    </row>
    <row r="2310" spans="11:13">
      <c r="K2310" s="17" cm="1">
        <f t="array" ref="K2310">_xlfn.IFS(IFERROR(FIND("差",H2310,1),0)&gt;0,"Trip",IFERROR(FIND("trip",H2310,1),0)&gt;0,"Trip",IFERROR(FIND("假",H2310,1),0)&gt;0,"Leave",IFERROR(FIND("leave",H2310,1),0)&gt;0,"Leave",IFERROR(FIND("补单",H2310,1),0)&gt;0,"Supp",IFERROR(FIND("Replenishment",H2310,1),0)&gt;0,"Supp",1=1,H2310)</f>
        <v>0</v>
      </c>
      <c r="L2310" s="17">
        <f t="shared" si="36"/>
        <v>0</v>
      </c>
      <c r="M2310" s="17" cm="1">
        <f t="array" ref="M2310">_xlfn.IFS(IFERROR(FIND("事假",H2310,1),0)&gt;0,"Unpaid",IFERROR(FIND("年休假",H2310,1),0)&gt;0,"Annual",IFERROR(FIND("产",H2310,1),0)&gt;0,"Welfare",IFERROR(FIND("婚",H2310,1),0)&gt;0,"Welfare",IFERROR(FIND("育",H2310,1),0)&gt;0,"Welfare",IFERROR(FIND("丧",H2310,1),0)&gt;0,"Welfare",IFERROR(FIND("Annual",H2310,1),0)&gt;0,"Annual",IFERROR(FIND("annual",H2310,1),0)&gt;0,"Annual",IFERROR(FIND("病假",H2310,1),0)&gt;0,"Sick",IFERROR(FIND("sick",H2310,1),0)&gt;0,"Sick",IFERROR(FIND("Leave",H2310,1),0)&gt;0,"Unpaid",IFERROR(FIND("unpaid",H2310,1),0)&gt;0,"Unpaid",IFERROR(FIND("welfare",H2310,1),0)&gt;0,"Welfare",1=1,H2310)</f>
        <v>0</v>
      </c>
    </row>
    <row r="2311" spans="11:13">
      <c r="K2311" s="17" cm="1">
        <f t="array" ref="K2311">_xlfn.IFS(IFERROR(FIND("差",H2311,1),0)&gt;0,"Trip",IFERROR(FIND("trip",H2311,1),0)&gt;0,"Trip",IFERROR(FIND("假",H2311,1),0)&gt;0,"Leave",IFERROR(FIND("leave",H2311,1),0)&gt;0,"Leave",IFERROR(FIND("补单",H2311,1),0)&gt;0,"Supp",IFERROR(FIND("Replenishment",H2311,1),0)&gt;0,"Supp",1=1,H2311)</f>
        <v>0</v>
      </c>
      <c r="L2311" s="17">
        <f t="shared" si="36"/>
        <v>0</v>
      </c>
      <c r="M2311" s="17" cm="1">
        <f t="array" ref="M2311">_xlfn.IFS(IFERROR(FIND("事假",H2311,1),0)&gt;0,"Unpaid",IFERROR(FIND("年休假",H2311,1),0)&gt;0,"Annual",IFERROR(FIND("产",H2311,1),0)&gt;0,"Welfare",IFERROR(FIND("婚",H2311,1),0)&gt;0,"Welfare",IFERROR(FIND("育",H2311,1),0)&gt;0,"Welfare",IFERROR(FIND("丧",H2311,1),0)&gt;0,"Welfare",IFERROR(FIND("Annual",H2311,1),0)&gt;0,"Annual",IFERROR(FIND("annual",H2311,1),0)&gt;0,"Annual",IFERROR(FIND("病假",H2311,1),0)&gt;0,"Sick",IFERROR(FIND("sick",H2311,1),0)&gt;0,"Sick",IFERROR(FIND("Leave",H2311,1),0)&gt;0,"Unpaid",IFERROR(FIND("unpaid",H2311,1),0)&gt;0,"Unpaid",IFERROR(FIND("welfare",H2311,1),0)&gt;0,"Welfare",1=1,H2311)</f>
        <v>0</v>
      </c>
    </row>
    <row r="2312" spans="11:13">
      <c r="K2312" s="17" cm="1">
        <f t="array" ref="K2312">_xlfn.IFS(IFERROR(FIND("差",H2312,1),0)&gt;0,"Trip",IFERROR(FIND("trip",H2312,1),0)&gt;0,"Trip",IFERROR(FIND("假",H2312,1),0)&gt;0,"Leave",IFERROR(FIND("leave",H2312,1),0)&gt;0,"Leave",IFERROR(FIND("补单",H2312,1),0)&gt;0,"Supp",IFERROR(FIND("Replenishment",H2312,1),0)&gt;0,"Supp",1=1,H2312)</f>
        <v>0</v>
      </c>
      <c r="L2312" s="17">
        <f t="shared" si="36"/>
        <v>0</v>
      </c>
      <c r="M2312" s="17" cm="1">
        <f t="array" ref="M2312">_xlfn.IFS(IFERROR(FIND("事假",H2312,1),0)&gt;0,"Unpaid",IFERROR(FIND("年休假",H2312,1),0)&gt;0,"Annual",IFERROR(FIND("产",H2312,1),0)&gt;0,"Welfare",IFERROR(FIND("婚",H2312,1),0)&gt;0,"Welfare",IFERROR(FIND("育",H2312,1),0)&gt;0,"Welfare",IFERROR(FIND("丧",H2312,1),0)&gt;0,"Welfare",IFERROR(FIND("Annual",H2312,1),0)&gt;0,"Annual",IFERROR(FIND("annual",H2312,1),0)&gt;0,"Annual",IFERROR(FIND("病假",H2312,1),0)&gt;0,"Sick",IFERROR(FIND("sick",H2312,1),0)&gt;0,"Sick",IFERROR(FIND("Leave",H2312,1),0)&gt;0,"Unpaid",IFERROR(FIND("unpaid",H2312,1),0)&gt;0,"Unpaid",IFERROR(FIND("welfare",H2312,1),0)&gt;0,"Welfare",1=1,H2312)</f>
        <v>0</v>
      </c>
    </row>
    <row r="2313" spans="11:13">
      <c r="K2313" s="17" cm="1">
        <f t="array" ref="K2313">_xlfn.IFS(IFERROR(FIND("差",H2313,1),0)&gt;0,"Trip",IFERROR(FIND("trip",H2313,1),0)&gt;0,"Trip",IFERROR(FIND("假",H2313,1),0)&gt;0,"Leave",IFERROR(FIND("leave",H2313,1),0)&gt;0,"Leave",IFERROR(FIND("补单",H2313,1),0)&gt;0,"Supp",IFERROR(FIND("Replenishment",H2313,1),0)&gt;0,"Supp",1=1,H2313)</f>
        <v>0</v>
      </c>
      <c r="L2313" s="17">
        <f t="shared" si="36"/>
        <v>0</v>
      </c>
      <c r="M2313" s="17" cm="1">
        <f t="array" ref="M2313">_xlfn.IFS(IFERROR(FIND("事假",H2313,1),0)&gt;0,"Unpaid",IFERROR(FIND("年休假",H2313,1),0)&gt;0,"Annual",IFERROR(FIND("产",H2313,1),0)&gt;0,"Welfare",IFERROR(FIND("婚",H2313,1),0)&gt;0,"Welfare",IFERROR(FIND("育",H2313,1),0)&gt;0,"Welfare",IFERROR(FIND("丧",H2313,1),0)&gt;0,"Welfare",IFERROR(FIND("Annual",H2313,1),0)&gt;0,"Annual",IFERROR(FIND("annual",H2313,1),0)&gt;0,"Annual",IFERROR(FIND("病假",H2313,1),0)&gt;0,"Sick",IFERROR(FIND("sick",H2313,1),0)&gt;0,"Sick",IFERROR(FIND("Leave",H2313,1),0)&gt;0,"Unpaid",IFERROR(FIND("unpaid",H2313,1),0)&gt;0,"Unpaid",IFERROR(FIND("welfare",H2313,1),0)&gt;0,"Welfare",1=1,H2313)</f>
        <v>0</v>
      </c>
    </row>
    <row r="2314" spans="11:13">
      <c r="K2314" s="17" cm="1">
        <f t="array" ref="K2314">_xlfn.IFS(IFERROR(FIND("差",H2314,1),0)&gt;0,"Trip",IFERROR(FIND("trip",H2314,1),0)&gt;0,"Trip",IFERROR(FIND("假",H2314,1),0)&gt;0,"Leave",IFERROR(FIND("leave",H2314,1),0)&gt;0,"Leave",IFERROR(FIND("补单",H2314,1),0)&gt;0,"Supp",IFERROR(FIND("Replenishment",H2314,1),0)&gt;0,"Supp",1=1,H2314)</f>
        <v>0</v>
      </c>
      <c r="L2314" s="17">
        <f t="shared" si="36"/>
        <v>0</v>
      </c>
      <c r="M2314" s="17" cm="1">
        <f t="array" ref="M2314">_xlfn.IFS(IFERROR(FIND("事假",H2314,1),0)&gt;0,"Unpaid",IFERROR(FIND("年休假",H2314,1),0)&gt;0,"Annual",IFERROR(FIND("产",H2314,1),0)&gt;0,"Welfare",IFERROR(FIND("婚",H2314,1),0)&gt;0,"Welfare",IFERROR(FIND("育",H2314,1),0)&gt;0,"Welfare",IFERROR(FIND("丧",H2314,1),0)&gt;0,"Welfare",IFERROR(FIND("Annual",H2314,1),0)&gt;0,"Annual",IFERROR(FIND("annual",H2314,1),0)&gt;0,"Annual",IFERROR(FIND("病假",H2314,1),0)&gt;0,"Sick",IFERROR(FIND("sick",H2314,1),0)&gt;0,"Sick",IFERROR(FIND("Leave",H2314,1),0)&gt;0,"Unpaid",IFERROR(FIND("unpaid",H2314,1),0)&gt;0,"Unpaid",IFERROR(FIND("welfare",H2314,1),0)&gt;0,"Welfare",1=1,H2314)</f>
        <v>0</v>
      </c>
    </row>
    <row r="2315" spans="11:13">
      <c r="K2315" s="17" cm="1">
        <f t="array" ref="K2315">_xlfn.IFS(IFERROR(FIND("差",H2315,1),0)&gt;0,"Trip",IFERROR(FIND("trip",H2315,1),0)&gt;0,"Trip",IFERROR(FIND("假",H2315,1),0)&gt;0,"Leave",IFERROR(FIND("leave",H2315,1),0)&gt;0,"Leave",IFERROR(FIND("补单",H2315,1),0)&gt;0,"Supp",IFERROR(FIND("Replenishment",H2315,1),0)&gt;0,"Supp",1=1,H2315)</f>
        <v>0</v>
      </c>
      <c r="L2315" s="17">
        <f t="shared" si="36"/>
        <v>0</v>
      </c>
      <c r="M2315" s="17" cm="1">
        <f t="array" ref="M2315">_xlfn.IFS(IFERROR(FIND("事假",H2315,1),0)&gt;0,"Unpaid",IFERROR(FIND("年休假",H2315,1),0)&gt;0,"Annual",IFERROR(FIND("产",H2315,1),0)&gt;0,"Welfare",IFERROR(FIND("婚",H2315,1),0)&gt;0,"Welfare",IFERROR(FIND("育",H2315,1),0)&gt;0,"Welfare",IFERROR(FIND("丧",H2315,1),0)&gt;0,"Welfare",IFERROR(FIND("Annual",H2315,1),0)&gt;0,"Annual",IFERROR(FIND("annual",H2315,1),0)&gt;0,"Annual",IFERROR(FIND("病假",H2315,1),0)&gt;0,"Sick",IFERROR(FIND("sick",H2315,1),0)&gt;0,"Sick",IFERROR(FIND("Leave",H2315,1),0)&gt;0,"Unpaid",IFERROR(FIND("unpaid",H2315,1),0)&gt;0,"Unpaid",IFERROR(FIND("welfare",H2315,1),0)&gt;0,"Welfare",1=1,H2315)</f>
        <v>0</v>
      </c>
    </row>
    <row r="2316" spans="11:13">
      <c r="K2316" s="17" cm="1">
        <f t="array" ref="K2316">_xlfn.IFS(IFERROR(FIND("差",H2316,1),0)&gt;0,"Trip",IFERROR(FIND("trip",H2316,1),0)&gt;0,"Trip",IFERROR(FIND("假",H2316,1),0)&gt;0,"Leave",IFERROR(FIND("leave",H2316,1),0)&gt;0,"Leave",IFERROR(FIND("补单",H2316,1),0)&gt;0,"Supp",IFERROR(FIND("Replenishment",H2316,1),0)&gt;0,"Supp",1=1,H2316)</f>
        <v>0</v>
      </c>
      <c r="L2316" s="17">
        <f t="shared" si="36"/>
        <v>0</v>
      </c>
      <c r="M2316" s="17" cm="1">
        <f t="array" ref="M2316">_xlfn.IFS(IFERROR(FIND("事假",H2316,1),0)&gt;0,"Unpaid",IFERROR(FIND("年休假",H2316,1),0)&gt;0,"Annual",IFERROR(FIND("产",H2316,1),0)&gt;0,"Welfare",IFERROR(FIND("婚",H2316,1),0)&gt;0,"Welfare",IFERROR(FIND("育",H2316,1),0)&gt;0,"Welfare",IFERROR(FIND("丧",H2316,1),0)&gt;0,"Welfare",IFERROR(FIND("Annual",H2316,1),0)&gt;0,"Annual",IFERROR(FIND("annual",H2316,1),0)&gt;0,"Annual",IFERROR(FIND("病假",H2316,1),0)&gt;0,"Sick",IFERROR(FIND("sick",H2316,1),0)&gt;0,"Sick",IFERROR(FIND("Leave",H2316,1),0)&gt;0,"Unpaid",IFERROR(FIND("unpaid",H2316,1),0)&gt;0,"Unpaid",IFERROR(FIND("welfare",H2316,1),0)&gt;0,"Welfare",1=1,H2316)</f>
        <v>0</v>
      </c>
    </row>
    <row r="2317" spans="11:13">
      <c r="K2317" s="17" cm="1">
        <f t="array" ref="K2317">_xlfn.IFS(IFERROR(FIND("差",H2317,1),0)&gt;0,"Trip",IFERROR(FIND("trip",H2317,1),0)&gt;0,"Trip",IFERROR(FIND("假",H2317,1),0)&gt;0,"Leave",IFERROR(FIND("leave",H2317,1),0)&gt;0,"Leave",IFERROR(FIND("补单",H2317,1),0)&gt;0,"Supp",IFERROR(FIND("Replenishment",H2317,1),0)&gt;0,"Supp",1=1,H2317)</f>
        <v>0</v>
      </c>
      <c r="L2317" s="17">
        <f t="shared" si="36"/>
        <v>0</v>
      </c>
      <c r="M2317" s="17" cm="1">
        <f t="array" ref="M2317">_xlfn.IFS(IFERROR(FIND("事假",H2317,1),0)&gt;0,"Unpaid",IFERROR(FIND("年休假",H2317,1),0)&gt;0,"Annual",IFERROR(FIND("产",H2317,1),0)&gt;0,"Welfare",IFERROR(FIND("婚",H2317,1),0)&gt;0,"Welfare",IFERROR(FIND("育",H2317,1),0)&gt;0,"Welfare",IFERROR(FIND("丧",H2317,1),0)&gt;0,"Welfare",IFERROR(FIND("Annual",H2317,1),0)&gt;0,"Annual",IFERROR(FIND("annual",H2317,1),0)&gt;0,"Annual",IFERROR(FIND("病假",H2317,1),0)&gt;0,"Sick",IFERROR(FIND("sick",H2317,1),0)&gt;0,"Sick",IFERROR(FIND("Leave",H2317,1),0)&gt;0,"Unpaid",IFERROR(FIND("unpaid",H2317,1),0)&gt;0,"Unpaid",IFERROR(FIND("welfare",H2317,1),0)&gt;0,"Welfare",1=1,H2317)</f>
        <v>0</v>
      </c>
    </row>
    <row r="2318" spans="11:13">
      <c r="K2318" s="17" cm="1">
        <f t="array" ref="K2318">_xlfn.IFS(IFERROR(FIND("差",H2318,1),0)&gt;0,"Trip",IFERROR(FIND("trip",H2318,1),0)&gt;0,"Trip",IFERROR(FIND("假",H2318,1),0)&gt;0,"Leave",IFERROR(FIND("leave",H2318,1),0)&gt;0,"Leave",IFERROR(FIND("补单",H2318,1),0)&gt;0,"Supp",IFERROR(FIND("Replenishment",H2318,1),0)&gt;0,"Supp",1=1,H2318)</f>
        <v>0</v>
      </c>
      <c r="L2318" s="17">
        <f t="shared" si="36"/>
        <v>0</v>
      </c>
      <c r="M2318" s="17" cm="1">
        <f t="array" ref="M2318">_xlfn.IFS(IFERROR(FIND("事假",H2318,1),0)&gt;0,"Unpaid",IFERROR(FIND("年休假",H2318,1),0)&gt;0,"Annual",IFERROR(FIND("产",H2318,1),0)&gt;0,"Welfare",IFERROR(FIND("婚",H2318,1),0)&gt;0,"Welfare",IFERROR(FIND("育",H2318,1),0)&gt;0,"Welfare",IFERROR(FIND("丧",H2318,1),0)&gt;0,"Welfare",IFERROR(FIND("Annual",H2318,1),0)&gt;0,"Annual",IFERROR(FIND("annual",H2318,1),0)&gt;0,"Annual",IFERROR(FIND("病假",H2318,1),0)&gt;0,"Sick",IFERROR(FIND("sick",H2318,1),0)&gt;0,"Sick",IFERROR(FIND("Leave",H2318,1),0)&gt;0,"Unpaid",IFERROR(FIND("unpaid",H2318,1),0)&gt;0,"Unpaid",IFERROR(FIND("welfare",H2318,1),0)&gt;0,"Welfare",1=1,H2318)</f>
        <v>0</v>
      </c>
    </row>
    <row r="2319" spans="11:13">
      <c r="K2319" s="17" cm="1">
        <f t="array" ref="K2319">_xlfn.IFS(IFERROR(FIND("差",H2319,1),0)&gt;0,"Trip",IFERROR(FIND("trip",H2319,1),0)&gt;0,"Trip",IFERROR(FIND("假",H2319,1),0)&gt;0,"Leave",IFERROR(FIND("leave",H2319,1),0)&gt;0,"Leave",IFERROR(FIND("补单",H2319,1),0)&gt;0,"Supp",IFERROR(FIND("Replenishment",H2319,1),0)&gt;0,"Supp",1=1,H2319)</f>
        <v>0</v>
      </c>
      <c r="L2319" s="17">
        <f t="shared" si="36"/>
        <v>0</v>
      </c>
      <c r="M2319" s="17" cm="1">
        <f t="array" ref="M2319">_xlfn.IFS(IFERROR(FIND("事假",H2319,1),0)&gt;0,"Unpaid",IFERROR(FIND("年休假",H2319,1),0)&gt;0,"Annual",IFERROR(FIND("产",H2319,1),0)&gt;0,"Welfare",IFERROR(FIND("婚",H2319,1),0)&gt;0,"Welfare",IFERROR(FIND("育",H2319,1),0)&gt;0,"Welfare",IFERROR(FIND("丧",H2319,1),0)&gt;0,"Welfare",IFERROR(FIND("Annual",H2319,1),0)&gt;0,"Annual",IFERROR(FIND("annual",H2319,1),0)&gt;0,"Annual",IFERROR(FIND("病假",H2319,1),0)&gt;0,"Sick",IFERROR(FIND("sick",H2319,1),0)&gt;0,"Sick",IFERROR(FIND("Leave",H2319,1),0)&gt;0,"Unpaid",IFERROR(FIND("unpaid",H2319,1),0)&gt;0,"Unpaid",IFERROR(FIND("welfare",H2319,1),0)&gt;0,"Welfare",1=1,H2319)</f>
        <v>0</v>
      </c>
    </row>
    <row r="2320" spans="11:13">
      <c r="K2320" s="17" cm="1">
        <f t="array" ref="K2320">_xlfn.IFS(IFERROR(FIND("差",H2320,1),0)&gt;0,"Trip",IFERROR(FIND("trip",H2320,1),0)&gt;0,"Trip",IFERROR(FIND("假",H2320,1),0)&gt;0,"Leave",IFERROR(FIND("leave",H2320,1),0)&gt;0,"Leave",IFERROR(FIND("补单",H2320,1),0)&gt;0,"Supp",IFERROR(FIND("Replenishment",H2320,1),0)&gt;0,"Supp",1=1,H2320)</f>
        <v>0</v>
      </c>
      <c r="L2320" s="17">
        <f t="shared" si="36"/>
        <v>0</v>
      </c>
      <c r="M2320" s="17" cm="1">
        <f t="array" ref="M2320">_xlfn.IFS(IFERROR(FIND("事假",H2320,1),0)&gt;0,"Unpaid",IFERROR(FIND("年休假",H2320,1),0)&gt;0,"Annual",IFERROR(FIND("产",H2320,1),0)&gt;0,"Welfare",IFERROR(FIND("婚",H2320,1),0)&gt;0,"Welfare",IFERROR(FIND("育",H2320,1),0)&gt;0,"Welfare",IFERROR(FIND("丧",H2320,1),0)&gt;0,"Welfare",IFERROR(FIND("Annual",H2320,1),0)&gt;0,"Annual",IFERROR(FIND("annual",H2320,1),0)&gt;0,"Annual",IFERROR(FIND("病假",H2320,1),0)&gt;0,"Sick",IFERROR(FIND("sick",H2320,1),0)&gt;0,"Sick",IFERROR(FIND("Leave",H2320,1),0)&gt;0,"Unpaid",IFERROR(FIND("unpaid",H2320,1),0)&gt;0,"Unpaid",IFERROR(FIND("welfare",H2320,1),0)&gt;0,"Welfare",1=1,H2320)</f>
        <v>0</v>
      </c>
    </row>
    <row r="2321" spans="11:13">
      <c r="K2321" s="17" cm="1">
        <f t="array" ref="K2321">_xlfn.IFS(IFERROR(FIND("差",H2321,1),0)&gt;0,"Trip",IFERROR(FIND("trip",H2321,1),0)&gt;0,"Trip",IFERROR(FIND("假",H2321,1),0)&gt;0,"Leave",IFERROR(FIND("leave",H2321,1),0)&gt;0,"Leave",IFERROR(FIND("补单",H2321,1),0)&gt;0,"Supp",IFERROR(FIND("Replenishment",H2321,1),0)&gt;0,"Supp",1=1,H2321)</f>
        <v>0</v>
      </c>
      <c r="L2321" s="17">
        <f t="shared" si="36"/>
        <v>0</v>
      </c>
      <c r="M2321" s="17" cm="1">
        <f t="array" ref="M2321">_xlfn.IFS(IFERROR(FIND("事假",H2321,1),0)&gt;0,"Unpaid",IFERROR(FIND("年休假",H2321,1),0)&gt;0,"Annual",IFERROR(FIND("产",H2321,1),0)&gt;0,"Welfare",IFERROR(FIND("婚",H2321,1),0)&gt;0,"Welfare",IFERROR(FIND("育",H2321,1),0)&gt;0,"Welfare",IFERROR(FIND("丧",H2321,1),0)&gt;0,"Welfare",IFERROR(FIND("Annual",H2321,1),0)&gt;0,"Annual",IFERROR(FIND("annual",H2321,1),0)&gt;0,"Annual",IFERROR(FIND("病假",H2321,1),0)&gt;0,"Sick",IFERROR(FIND("sick",H2321,1),0)&gt;0,"Sick",IFERROR(FIND("Leave",H2321,1),0)&gt;0,"Unpaid",IFERROR(FIND("unpaid",H2321,1),0)&gt;0,"Unpaid",IFERROR(FIND("welfare",H2321,1),0)&gt;0,"Welfare",1=1,H2321)</f>
        <v>0</v>
      </c>
    </row>
    <row r="2322" spans="11:13">
      <c r="K2322" s="17" cm="1">
        <f t="array" ref="K2322">_xlfn.IFS(IFERROR(FIND("差",H2322,1),0)&gt;0,"Trip",IFERROR(FIND("trip",H2322,1),0)&gt;0,"Trip",IFERROR(FIND("假",H2322,1),0)&gt;0,"Leave",IFERROR(FIND("leave",H2322,1),0)&gt;0,"Leave",IFERROR(FIND("补单",H2322,1),0)&gt;0,"Supp",IFERROR(FIND("Replenishment",H2322,1),0)&gt;0,"Supp",1=1,H2322)</f>
        <v>0</v>
      </c>
      <c r="L2322" s="17">
        <f t="shared" si="36"/>
        <v>0</v>
      </c>
      <c r="M2322" s="17" cm="1">
        <f t="array" ref="M2322">_xlfn.IFS(IFERROR(FIND("事假",H2322,1),0)&gt;0,"Unpaid",IFERROR(FIND("年休假",H2322,1),0)&gt;0,"Annual",IFERROR(FIND("产",H2322,1),0)&gt;0,"Welfare",IFERROR(FIND("婚",H2322,1),0)&gt;0,"Welfare",IFERROR(FIND("育",H2322,1),0)&gt;0,"Welfare",IFERROR(FIND("丧",H2322,1),0)&gt;0,"Welfare",IFERROR(FIND("Annual",H2322,1),0)&gt;0,"Annual",IFERROR(FIND("annual",H2322,1),0)&gt;0,"Annual",IFERROR(FIND("病假",H2322,1),0)&gt;0,"Sick",IFERROR(FIND("sick",H2322,1),0)&gt;0,"Sick",IFERROR(FIND("Leave",H2322,1),0)&gt;0,"Unpaid",IFERROR(FIND("unpaid",H2322,1),0)&gt;0,"Unpaid",IFERROR(FIND("welfare",H2322,1),0)&gt;0,"Welfare",1=1,H2322)</f>
        <v>0</v>
      </c>
    </row>
    <row r="2323" spans="11:13">
      <c r="K2323" s="17" cm="1">
        <f t="array" ref="K2323">_xlfn.IFS(IFERROR(FIND("差",H2323,1),0)&gt;0,"Trip",IFERROR(FIND("trip",H2323,1),0)&gt;0,"Trip",IFERROR(FIND("假",H2323,1),0)&gt;0,"Leave",IFERROR(FIND("leave",H2323,1),0)&gt;0,"Leave",IFERROR(FIND("补单",H2323,1),0)&gt;0,"Supp",IFERROR(FIND("Replenishment",H2323,1),0)&gt;0,"Supp",1=1,H2323)</f>
        <v>0</v>
      </c>
      <c r="L2323" s="17">
        <f t="shared" si="36"/>
        <v>0</v>
      </c>
      <c r="M2323" s="17" cm="1">
        <f t="array" ref="M2323">_xlfn.IFS(IFERROR(FIND("事假",H2323,1),0)&gt;0,"Unpaid",IFERROR(FIND("年休假",H2323,1),0)&gt;0,"Annual",IFERROR(FIND("产",H2323,1),0)&gt;0,"Welfare",IFERROR(FIND("婚",H2323,1),0)&gt;0,"Welfare",IFERROR(FIND("育",H2323,1),0)&gt;0,"Welfare",IFERROR(FIND("丧",H2323,1),0)&gt;0,"Welfare",IFERROR(FIND("Annual",H2323,1),0)&gt;0,"Annual",IFERROR(FIND("annual",H2323,1),0)&gt;0,"Annual",IFERROR(FIND("病假",H2323,1),0)&gt;0,"Sick",IFERROR(FIND("sick",H2323,1),0)&gt;0,"Sick",IFERROR(FIND("Leave",H2323,1),0)&gt;0,"Unpaid",IFERROR(FIND("unpaid",H2323,1),0)&gt;0,"Unpaid",IFERROR(FIND("welfare",H2323,1),0)&gt;0,"Welfare",1=1,H2323)</f>
        <v>0</v>
      </c>
    </row>
    <row r="2324" spans="11:13">
      <c r="K2324" s="17" cm="1">
        <f t="array" ref="K2324">_xlfn.IFS(IFERROR(FIND("差",H2324,1),0)&gt;0,"Trip",IFERROR(FIND("trip",H2324,1),0)&gt;0,"Trip",IFERROR(FIND("假",H2324,1),0)&gt;0,"Leave",IFERROR(FIND("leave",H2324,1),0)&gt;0,"Leave",IFERROR(FIND("补单",H2324,1),0)&gt;0,"Supp",IFERROR(FIND("Replenishment",H2324,1),0)&gt;0,"Supp",1=1,H2324)</f>
        <v>0</v>
      </c>
      <c r="L2324" s="17">
        <f t="shared" si="36"/>
        <v>0</v>
      </c>
      <c r="M2324" s="17" cm="1">
        <f t="array" ref="M2324">_xlfn.IFS(IFERROR(FIND("事假",H2324,1),0)&gt;0,"Unpaid",IFERROR(FIND("年休假",H2324,1),0)&gt;0,"Annual",IFERROR(FIND("产",H2324,1),0)&gt;0,"Welfare",IFERROR(FIND("婚",H2324,1),0)&gt;0,"Welfare",IFERROR(FIND("育",H2324,1),0)&gt;0,"Welfare",IFERROR(FIND("丧",H2324,1),0)&gt;0,"Welfare",IFERROR(FIND("Annual",H2324,1),0)&gt;0,"Annual",IFERROR(FIND("annual",H2324,1),0)&gt;0,"Annual",IFERROR(FIND("病假",H2324,1),0)&gt;0,"Sick",IFERROR(FIND("sick",H2324,1),0)&gt;0,"Sick",IFERROR(FIND("Leave",H2324,1),0)&gt;0,"Unpaid",IFERROR(FIND("unpaid",H2324,1),0)&gt;0,"Unpaid",IFERROR(FIND("welfare",H2324,1),0)&gt;0,"Welfare",1=1,H2324)</f>
        <v>0</v>
      </c>
    </row>
    <row r="2325" spans="11:13">
      <c r="K2325" s="17" cm="1">
        <f t="array" ref="K2325">_xlfn.IFS(IFERROR(FIND("差",H2325,1),0)&gt;0,"Trip",IFERROR(FIND("trip",H2325,1),0)&gt;0,"Trip",IFERROR(FIND("假",H2325,1),0)&gt;0,"Leave",IFERROR(FIND("leave",H2325,1),0)&gt;0,"Leave",IFERROR(FIND("补单",H2325,1),0)&gt;0,"Supp",IFERROR(FIND("Replenishment",H2325,1),0)&gt;0,"Supp",1=1,H2325)</f>
        <v>0</v>
      </c>
      <c r="L2325" s="17">
        <f t="shared" si="36"/>
        <v>0</v>
      </c>
      <c r="M2325" s="17" cm="1">
        <f t="array" ref="M2325">_xlfn.IFS(IFERROR(FIND("事假",H2325,1),0)&gt;0,"Unpaid",IFERROR(FIND("年休假",H2325,1),0)&gt;0,"Annual",IFERROR(FIND("产",H2325,1),0)&gt;0,"Welfare",IFERROR(FIND("婚",H2325,1),0)&gt;0,"Welfare",IFERROR(FIND("育",H2325,1),0)&gt;0,"Welfare",IFERROR(FIND("丧",H2325,1),0)&gt;0,"Welfare",IFERROR(FIND("Annual",H2325,1),0)&gt;0,"Annual",IFERROR(FIND("annual",H2325,1),0)&gt;0,"Annual",IFERROR(FIND("病假",H2325,1),0)&gt;0,"Sick",IFERROR(FIND("sick",H2325,1),0)&gt;0,"Sick",IFERROR(FIND("Leave",H2325,1),0)&gt;0,"Unpaid",IFERROR(FIND("unpaid",H2325,1),0)&gt;0,"Unpaid",IFERROR(FIND("welfare",H2325,1),0)&gt;0,"Welfare",1=1,H2325)</f>
        <v>0</v>
      </c>
    </row>
    <row r="2326" spans="11:13">
      <c r="K2326" s="17" cm="1">
        <f t="array" ref="K2326">_xlfn.IFS(IFERROR(FIND("差",H2326,1),0)&gt;0,"Trip",IFERROR(FIND("trip",H2326,1),0)&gt;0,"Trip",IFERROR(FIND("假",H2326,1),0)&gt;0,"Leave",IFERROR(FIND("leave",H2326,1),0)&gt;0,"Leave",IFERROR(FIND("补单",H2326,1),0)&gt;0,"Supp",IFERROR(FIND("Replenishment",H2326,1),0)&gt;0,"Supp",1=1,H2326)</f>
        <v>0</v>
      </c>
      <c r="L2326" s="17">
        <f t="shared" si="36"/>
        <v>0</v>
      </c>
      <c r="M2326" s="17" cm="1">
        <f t="array" ref="M2326">_xlfn.IFS(IFERROR(FIND("事假",H2326,1),0)&gt;0,"Unpaid",IFERROR(FIND("年休假",H2326,1),0)&gt;0,"Annual",IFERROR(FIND("产",H2326,1),0)&gt;0,"Welfare",IFERROR(FIND("婚",H2326,1),0)&gt;0,"Welfare",IFERROR(FIND("育",H2326,1),0)&gt;0,"Welfare",IFERROR(FIND("丧",H2326,1),0)&gt;0,"Welfare",IFERROR(FIND("Annual",H2326,1),0)&gt;0,"Annual",IFERROR(FIND("annual",H2326,1),0)&gt;0,"Annual",IFERROR(FIND("病假",H2326,1),0)&gt;0,"Sick",IFERROR(FIND("sick",H2326,1),0)&gt;0,"Sick",IFERROR(FIND("Leave",H2326,1),0)&gt;0,"Unpaid",IFERROR(FIND("unpaid",H2326,1),0)&gt;0,"Unpaid",IFERROR(FIND("welfare",H2326,1),0)&gt;0,"Welfare",1=1,H2326)</f>
        <v>0</v>
      </c>
    </row>
    <row r="2327" spans="11:13">
      <c r="K2327" s="17" cm="1">
        <f t="array" ref="K2327">_xlfn.IFS(IFERROR(FIND("差",H2327,1),0)&gt;0,"Trip",IFERROR(FIND("trip",H2327,1),0)&gt;0,"Trip",IFERROR(FIND("假",H2327,1),0)&gt;0,"Leave",IFERROR(FIND("leave",H2327,1),0)&gt;0,"Leave",IFERROR(FIND("补单",H2327,1),0)&gt;0,"Supp",IFERROR(FIND("Replenishment",H2327,1),0)&gt;0,"Supp",1=1,H2327)</f>
        <v>0</v>
      </c>
      <c r="L2327" s="17">
        <f t="shared" si="36"/>
        <v>0</v>
      </c>
      <c r="M2327" s="17" cm="1">
        <f t="array" ref="M2327">_xlfn.IFS(IFERROR(FIND("事假",H2327,1),0)&gt;0,"Unpaid",IFERROR(FIND("年休假",H2327,1),0)&gt;0,"Annual",IFERROR(FIND("产",H2327,1),0)&gt;0,"Welfare",IFERROR(FIND("婚",H2327,1),0)&gt;0,"Welfare",IFERROR(FIND("育",H2327,1),0)&gt;0,"Welfare",IFERROR(FIND("丧",H2327,1),0)&gt;0,"Welfare",IFERROR(FIND("Annual",H2327,1),0)&gt;0,"Annual",IFERROR(FIND("annual",H2327,1),0)&gt;0,"Annual",IFERROR(FIND("病假",H2327,1),0)&gt;0,"Sick",IFERROR(FIND("sick",H2327,1),0)&gt;0,"Sick",IFERROR(FIND("Leave",H2327,1),0)&gt;0,"Unpaid",IFERROR(FIND("unpaid",H2327,1),0)&gt;0,"Unpaid",IFERROR(FIND("welfare",H2327,1),0)&gt;0,"Welfare",1=1,H2327)</f>
        <v>0</v>
      </c>
    </row>
    <row r="2328" spans="11:13">
      <c r="K2328" s="17" cm="1">
        <f t="array" ref="K2328">_xlfn.IFS(IFERROR(FIND("差",H2328,1),0)&gt;0,"Trip",IFERROR(FIND("trip",H2328,1),0)&gt;0,"Trip",IFERROR(FIND("假",H2328,1),0)&gt;0,"Leave",IFERROR(FIND("leave",H2328,1),0)&gt;0,"Leave",IFERROR(FIND("补单",H2328,1),0)&gt;0,"Supp",IFERROR(FIND("Replenishment",H2328,1),0)&gt;0,"Supp",1=1,H2328)</f>
        <v>0</v>
      </c>
      <c r="L2328" s="17">
        <f t="shared" si="36"/>
        <v>0</v>
      </c>
      <c r="M2328" s="17" cm="1">
        <f t="array" ref="M2328">_xlfn.IFS(IFERROR(FIND("事假",H2328,1),0)&gt;0,"Unpaid",IFERROR(FIND("年休假",H2328,1),0)&gt;0,"Annual",IFERROR(FIND("产",H2328,1),0)&gt;0,"Welfare",IFERROR(FIND("婚",H2328,1),0)&gt;0,"Welfare",IFERROR(FIND("育",H2328,1),0)&gt;0,"Welfare",IFERROR(FIND("丧",H2328,1),0)&gt;0,"Welfare",IFERROR(FIND("Annual",H2328,1),0)&gt;0,"Annual",IFERROR(FIND("annual",H2328,1),0)&gt;0,"Annual",IFERROR(FIND("病假",H2328,1),0)&gt;0,"Sick",IFERROR(FIND("sick",H2328,1),0)&gt;0,"Sick",IFERROR(FIND("Leave",H2328,1),0)&gt;0,"Unpaid",IFERROR(FIND("unpaid",H2328,1),0)&gt;0,"Unpaid",IFERROR(FIND("welfare",H2328,1),0)&gt;0,"Welfare",1=1,H2328)</f>
        <v>0</v>
      </c>
    </row>
    <row r="2329" spans="11:13">
      <c r="K2329" s="17" cm="1">
        <f t="array" ref="K2329">_xlfn.IFS(IFERROR(FIND("差",H2329,1),0)&gt;0,"Trip",IFERROR(FIND("trip",H2329,1),0)&gt;0,"Trip",IFERROR(FIND("假",H2329,1),0)&gt;0,"Leave",IFERROR(FIND("leave",H2329,1),0)&gt;0,"Leave",IFERROR(FIND("补单",H2329,1),0)&gt;0,"Supp",IFERROR(FIND("Replenishment",H2329,1),0)&gt;0,"Supp",1=1,H2329)</f>
        <v>0</v>
      </c>
      <c r="L2329" s="17">
        <f t="shared" si="36"/>
        <v>0</v>
      </c>
      <c r="M2329" s="17" cm="1">
        <f t="array" ref="M2329">_xlfn.IFS(IFERROR(FIND("事假",H2329,1),0)&gt;0,"Unpaid",IFERROR(FIND("年休假",H2329,1),0)&gt;0,"Annual",IFERROR(FIND("产",H2329,1),0)&gt;0,"Welfare",IFERROR(FIND("婚",H2329,1),0)&gt;0,"Welfare",IFERROR(FIND("育",H2329,1),0)&gt;0,"Welfare",IFERROR(FIND("丧",H2329,1),0)&gt;0,"Welfare",IFERROR(FIND("Annual",H2329,1),0)&gt;0,"Annual",IFERROR(FIND("annual",H2329,1),0)&gt;0,"Annual",IFERROR(FIND("病假",H2329,1),0)&gt;0,"Sick",IFERROR(FIND("sick",H2329,1),0)&gt;0,"Sick",IFERROR(FIND("Leave",H2329,1),0)&gt;0,"Unpaid",IFERROR(FIND("unpaid",H2329,1),0)&gt;0,"Unpaid",IFERROR(FIND("welfare",H2329,1),0)&gt;0,"Welfare",1=1,H2329)</f>
        <v>0</v>
      </c>
    </row>
    <row r="2330" spans="11:13">
      <c r="K2330" s="17" cm="1">
        <f t="array" ref="K2330">_xlfn.IFS(IFERROR(FIND("差",H2330,1),0)&gt;0,"Trip",IFERROR(FIND("trip",H2330,1),0)&gt;0,"Trip",IFERROR(FIND("假",H2330,1),0)&gt;0,"Leave",IFERROR(FIND("leave",H2330,1),0)&gt;0,"Leave",IFERROR(FIND("补单",H2330,1),0)&gt;0,"Supp",IFERROR(FIND("Replenishment",H2330,1),0)&gt;0,"Supp",1=1,H2330)</f>
        <v>0</v>
      </c>
      <c r="L2330" s="17">
        <f t="shared" si="36"/>
        <v>0</v>
      </c>
      <c r="M2330" s="17" cm="1">
        <f t="array" ref="M2330">_xlfn.IFS(IFERROR(FIND("事假",H2330,1),0)&gt;0,"Unpaid",IFERROR(FIND("年休假",H2330,1),0)&gt;0,"Annual",IFERROR(FIND("产",H2330,1),0)&gt;0,"Welfare",IFERROR(FIND("婚",H2330,1),0)&gt;0,"Welfare",IFERROR(FIND("育",H2330,1),0)&gt;0,"Welfare",IFERROR(FIND("丧",H2330,1),0)&gt;0,"Welfare",IFERROR(FIND("Annual",H2330,1),0)&gt;0,"Annual",IFERROR(FIND("annual",H2330,1),0)&gt;0,"Annual",IFERROR(FIND("病假",H2330,1),0)&gt;0,"Sick",IFERROR(FIND("sick",H2330,1),0)&gt;0,"Sick",IFERROR(FIND("Leave",H2330,1),0)&gt;0,"Unpaid",IFERROR(FIND("unpaid",H2330,1),0)&gt;0,"Unpaid",IFERROR(FIND("welfare",H2330,1),0)&gt;0,"Welfare",1=1,H2330)</f>
        <v>0</v>
      </c>
    </row>
    <row r="2331" spans="11:13">
      <c r="K2331" s="17" cm="1">
        <f t="array" ref="K2331">_xlfn.IFS(IFERROR(FIND("差",H2331,1),0)&gt;0,"Trip",IFERROR(FIND("trip",H2331,1),0)&gt;0,"Trip",IFERROR(FIND("假",H2331,1),0)&gt;0,"Leave",IFERROR(FIND("leave",H2331,1),0)&gt;0,"Leave",IFERROR(FIND("补单",H2331,1),0)&gt;0,"Supp",IFERROR(FIND("Replenishment",H2331,1),0)&gt;0,"Supp",1=1,H2331)</f>
        <v>0</v>
      </c>
      <c r="L2331" s="17">
        <f t="shared" si="36"/>
        <v>0</v>
      </c>
      <c r="M2331" s="17" cm="1">
        <f t="array" ref="M2331">_xlfn.IFS(IFERROR(FIND("事假",H2331,1),0)&gt;0,"Unpaid",IFERROR(FIND("年休假",H2331,1),0)&gt;0,"Annual",IFERROR(FIND("产",H2331,1),0)&gt;0,"Welfare",IFERROR(FIND("婚",H2331,1),0)&gt;0,"Welfare",IFERROR(FIND("育",H2331,1),0)&gt;0,"Welfare",IFERROR(FIND("丧",H2331,1),0)&gt;0,"Welfare",IFERROR(FIND("Annual",H2331,1),0)&gt;0,"Annual",IFERROR(FIND("annual",H2331,1),0)&gt;0,"Annual",IFERROR(FIND("病假",H2331,1),0)&gt;0,"Sick",IFERROR(FIND("sick",H2331,1),0)&gt;0,"Sick",IFERROR(FIND("Leave",H2331,1),0)&gt;0,"Unpaid",IFERROR(FIND("unpaid",H2331,1),0)&gt;0,"Unpaid",IFERROR(FIND("welfare",H2331,1),0)&gt;0,"Welfare",1=1,H2331)</f>
        <v>0</v>
      </c>
    </row>
    <row r="2332" spans="11:13">
      <c r="K2332" s="17" cm="1">
        <f t="array" ref="K2332">_xlfn.IFS(IFERROR(FIND("差",H2332,1),0)&gt;0,"Trip",IFERROR(FIND("trip",H2332,1),0)&gt;0,"Trip",IFERROR(FIND("假",H2332,1),0)&gt;0,"Leave",IFERROR(FIND("leave",H2332,1),0)&gt;0,"Leave",IFERROR(FIND("补单",H2332,1),0)&gt;0,"Supp",IFERROR(FIND("Replenishment",H2332,1),0)&gt;0,"Supp",1=1,H2332)</f>
        <v>0</v>
      </c>
      <c r="L2332" s="17">
        <f t="shared" si="36"/>
        <v>0</v>
      </c>
      <c r="M2332" s="17" cm="1">
        <f t="array" ref="M2332">_xlfn.IFS(IFERROR(FIND("事假",H2332,1),0)&gt;0,"Unpaid",IFERROR(FIND("年休假",H2332,1),0)&gt;0,"Annual",IFERROR(FIND("产",H2332,1),0)&gt;0,"Welfare",IFERROR(FIND("婚",H2332,1),0)&gt;0,"Welfare",IFERROR(FIND("育",H2332,1),0)&gt;0,"Welfare",IFERROR(FIND("丧",H2332,1),0)&gt;0,"Welfare",IFERROR(FIND("Annual",H2332,1),0)&gt;0,"Annual",IFERROR(FIND("annual",H2332,1),0)&gt;0,"Annual",IFERROR(FIND("病假",H2332,1),0)&gt;0,"Sick",IFERROR(FIND("sick",H2332,1),0)&gt;0,"Sick",IFERROR(FIND("Leave",H2332,1),0)&gt;0,"Unpaid",IFERROR(FIND("unpaid",H2332,1),0)&gt;0,"Unpaid",IFERROR(FIND("welfare",H2332,1),0)&gt;0,"Welfare",1=1,H2332)</f>
        <v>0</v>
      </c>
    </row>
    <row r="2333" spans="11:13">
      <c r="K2333" s="17" cm="1">
        <f t="array" ref="K2333">_xlfn.IFS(IFERROR(FIND("差",H2333,1),0)&gt;0,"Trip",IFERROR(FIND("trip",H2333,1),0)&gt;0,"Trip",IFERROR(FIND("假",H2333,1),0)&gt;0,"Leave",IFERROR(FIND("leave",H2333,1),0)&gt;0,"Leave",IFERROR(FIND("补单",H2333,1),0)&gt;0,"Supp",IFERROR(FIND("Replenishment",H2333,1),0)&gt;0,"Supp",1=1,H2333)</f>
        <v>0</v>
      </c>
      <c r="L2333" s="17">
        <f t="shared" si="36"/>
        <v>0</v>
      </c>
      <c r="M2333" s="17" cm="1">
        <f t="array" ref="M2333">_xlfn.IFS(IFERROR(FIND("事假",H2333,1),0)&gt;0,"Unpaid",IFERROR(FIND("年休假",H2333,1),0)&gt;0,"Annual",IFERROR(FIND("产",H2333,1),0)&gt;0,"Welfare",IFERROR(FIND("婚",H2333,1),0)&gt;0,"Welfare",IFERROR(FIND("育",H2333,1),0)&gt;0,"Welfare",IFERROR(FIND("丧",H2333,1),0)&gt;0,"Welfare",IFERROR(FIND("Annual",H2333,1),0)&gt;0,"Annual",IFERROR(FIND("annual",H2333,1),0)&gt;0,"Annual",IFERROR(FIND("病假",H2333,1),0)&gt;0,"Sick",IFERROR(FIND("sick",H2333,1),0)&gt;0,"Sick",IFERROR(FIND("Leave",H2333,1),0)&gt;0,"Unpaid",IFERROR(FIND("unpaid",H2333,1),0)&gt;0,"Unpaid",IFERROR(FIND("welfare",H2333,1),0)&gt;0,"Welfare",1=1,H2333)</f>
        <v>0</v>
      </c>
    </row>
    <row r="2334" spans="11:13">
      <c r="K2334" s="17" cm="1">
        <f t="array" ref="K2334">_xlfn.IFS(IFERROR(FIND("差",H2334,1),0)&gt;0,"Trip",IFERROR(FIND("trip",H2334,1),0)&gt;0,"Trip",IFERROR(FIND("假",H2334,1),0)&gt;0,"Leave",IFERROR(FIND("leave",H2334,1),0)&gt;0,"Leave",IFERROR(FIND("补单",H2334,1),0)&gt;0,"Supp",IFERROR(FIND("Replenishment",H2334,1),0)&gt;0,"Supp",1=1,H2334)</f>
        <v>0</v>
      </c>
      <c r="L2334" s="17">
        <f t="shared" si="36"/>
        <v>0</v>
      </c>
      <c r="M2334" s="17" cm="1">
        <f t="array" ref="M2334">_xlfn.IFS(IFERROR(FIND("事假",H2334,1),0)&gt;0,"Unpaid",IFERROR(FIND("年休假",H2334,1),0)&gt;0,"Annual",IFERROR(FIND("产",H2334,1),0)&gt;0,"Welfare",IFERROR(FIND("婚",H2334,1),0)&gt;0,"Welfare",IFERROR(FIND("育",H2334,1),0)&gt;0,"Welfare",IFERROR(FIND("丧",H2334,1),0)&gt;0,"Welfare",IFERROR(FIND("Annual",H2334,1),0)&gt;0,"Annual",IFERROR(FIND("annual",H2334,1),0)&gt;0,"Annual",IFERROR(FIND("病假",H2334,1),0)&gt;0,"Sick",IFERROR(FIND("sick",H2334,1),0)&gt;0,"Sick",IFERROR(FIND("Leave",H2334,1),0)&gt;0,"Unpaid",IFERROR(FIND("unpaid",H2334,1),0)&gt;0,"Unpaid",IFERROR(FIND("welfare",H2334,1),0)&gt;0,"Welfare",1=1,H2334)</f>
        <v>0</v>
      </c>
    </row>
    <row r="2335" spans="11:13">
      <c r="K2335" s="17" cm="1">
        <f t="array" ref="K2335">_xlfn.IFS(IFERROR(FIND("差",H2335,1),0)&gt;0,"Trip",IFERROR(FIND("trip",H2335,1),0)&gt;0,"Trip",IFERROR(FIND("假",H2335,1),0)&gt;0,"Leave",IFERROR(FIND("leave",H2335,1),0)&gt;0,"Leave",IFERROR(FIND("补单",H2335,1),0)&gt;0,"Supp",IFERROR(FIND("Replenishment",H2335,1),0)&gt;0,"Supp",1=1,H2335)</f>
        <v>0</v>
      </c>
      <c r="L2335" s="17">
        <f t="shared" si="36"/>
        <v>0</v>
      </c>
      <c r="M2335" s="17" cm="1">
        <f t="array" ref="M2335">_xlfn.IFS(IFERROR(FIND("事假",H2335,1),0)&gt;0,"Unpaid",IFERROR(FIND("年休假",H2335,1),0)&gt;0,"Annual",IFERROR(FIND("产",H2335,1),0)&gt;0,"Welfare",IFERROR(FIND("婚",H2335,1),0)&gt;0,"Welfare",IFERROR(FIND("育",H2335,1),0)&gt;0,"Welfare",IFERROR(FIND("丧",H2335,1),0)&gt;0,"Welfare",IFERROR(FIND("Annual",H2335,1),0)&gt;0,"Annual",IFERROR(FIND("annual",H2335,1),0)&gt;0,"Annual",IFERROR(FIND("病假",H2335,1),0)&gt;0,"Sick",IFERROR(FIND("sick",H2335,1),0)&gt;0,"Sick",IFERROR(FIND("Leave",H2335,1),0)&gt;0,"Unpaid",IFERROR(FIND("unpaid",H2335,1),0)&gt;0,"Unpaid",IFERROR(FIND("welfare",H2335,1),0)&gt;0,"Welfare",1=1,H2335)</f>
        <v>0</v>
      </c>
    </row>
    <row r="2336" spans="11:13">
      <c r="K2336" s="17" cm="1">
        <f t="array" ref="K2336">_xlfn.IFS(IFERROR(FIND("差",H2336,1),0)&gt;0,"Trip",IFERROR(FIND("trip",H2336,1),0)&gt;0,"Trip",IFERROR(FIND("假",H2336,1),0)&gt;0,"Leave",IFERROR(FIND("leave",H2336,1),0)&gt;0,"Leave",IFERROR(FIND("补单",H2336,1),0)&gt;0,"Supp",IFERROR(FIND("Replenishment",H2336,1),0)&gt;0,"Supp",1=1,H2336)</f>
        <v>0</v>
      </c>
      <c r="L2336" s="17">
        <f t="shared" si="36"/>
        <v>0</v>
      </c>
      <c r="M2336" s="17" cm="1">
        <f t="array" ref="M2336">_xlfn.IFS(IFERROR(FIND("事假",H2336,1),0)&gt;0,"Unpaid",IFERROR(FIND("年休假",H2336,1),0)&gt;0,"Annual",IFERROR(FIND("产",H2336,1),0)&gt;0,"Welfare",IFERROR(FIND("婚",H2336,1),0)&gt;0,"Welfare",IFERROR(FIND("育",H2336,1),0)&gt;0,"Welfare",IFERROR(FIND("丧",H2336,1),0)&gt;0,"Welfare",IFERROR(FIND("Annual",H2336,1),0)&gt;0,"Annual",IFERROR(FIND("annual",H2336,1),0)&gt;0,"Annual",IFERROR(FIND("病假",H2336,1),0)&gt;0,"Sick",IFERROR(FIND("sick",H2336,1),0)&gt;0,"Sick",IFERROR(FIND("Leave",H2336,1),0)&gt;0,"Unpaid",IFERROR(FIND("unpaid",H2336,1),0)&gt;0,"Unpaid",IFERROR(FIND("welfare",H2336,1),0)&gt;0,"Welfare",1=1,H2336)</f>
        <v>0</v>
      </c>
    </row>
    <row r="2337" spans="11:13">
      <c r="K2337" s="17" cm="1">
        <f t="array" ref="K2337">_xlfn.IFS(IFERROR(FIND("差",H2337,1),0)&gt;0,"Trip",IFERROR(FIND("trip",H2337,1),0)&gt;0,"Trip",IFERROR(FIND("假",H2337,1),0)&gt;0,"Leave",IFERROR(FIND("leave",H2337,1),0)&gt;0,"Leave",IFERROR(FIND("补单",H2337,1),0)&gt;0,"Supp",IFERROR(FIND("Replenishment",H2337,1),0)&gt;0,"Supp",1=1,H2337)</f>
        <v>0</v>
      </c>
      <c r="L2337" s="17">
        <f t="shared" si="36"/>
        <v>0</v>
      </c>
      <c r="M2337" s="17" cm="1">
        <f t="array" ref="M2337">_xlfn.IFS(IFERROR(FIND("事假",H2337,1),0)&gt;0,"Unpaid",IFERROR(FIND("年休假",H2337,1),0)&gt;0,"Annual",IFERROR(FIND("产",H2337,1),0)&gt;0,"Welfare",IFERROR(FIND("婚",H2337,1),0)&gt;0,"Welfare",IFERROR(FIND("育",H2337,1),0)&gt;0,"Welfare",IFERROR(FIND("丧",H2337,1),0)&gt;0,"Welfare",IFERROR(FIND("Annual",H2337,1),0)&gt;0,"Annual",IFERROR(FIND("annual",H2337,1),0)&gt;0,"Annual",IFERROR(FIND("病假",H2337,1),0)&gt;0,"Sick",IFERROR(FIND("sick",H2337,1),0)&gt;0,"Sick",IFERROR(FIND("Leave",H2337,1),0)&gt;0,"Unpaid",IFERROR(FIND("unpaid",H2337,1),0)&gt;0,"Unpaid",IFERROR(FIND("welfare",H2337,1),0)&gt;0,"Welfare",1=1,H2337)</f>
        <v>0</v>
      </c>
    </row>
    <row r="2338" spans="11:13">
      <c r="K2338" s="17" cm="1">
        <f t="array" ref="K2338">_xlfn.IFS(IFERROR(FIND("差",H2338,1),0)&gt;0,"Trip",IFERROR(FIND("trip",H2338,1),0)&gt;0,"Trip",IFERROR(FIND("假",H2338,1),0)&gt;0,"Leave",IFERROR(FIND("leave",H2338,1),0)&gt;0,"Leave",IFERROR(FIND("补单",H2338,1),0)&gt;0,"Supp",IFERROR(FIND("Replenishment",H2338,1),0)&gt;0,"Supp",1=1,H2338)</f>
        <v>0</v>
      </c>
      <c r="L2338" s="17">
        <f t="shared" si="36"/>
        <v>0</v>
      </c>
      <c r="M2338" s="17" cm="1">
        <f t="array" ref="M2338">_xlfn.IFS(IFERROR(FIND("事假",H2338,1),0)&gt;0,"Unpaid",IFERROR(FIND("年休假",H2338,1),0)&gt;0,"Annual",IFERROR(FIND("产",H2338,1),0)&gt;0,"Welfare",IFERROR(FIND("婚",H2338,1),0)&gt;0,"Welfare",IFERROR(FIND("育",H2338,1),0)&gt;0,"Welfare",IFERROR(FIND("丧",H2338,1),0)&gt;0,"Welfare",IFERROR(FIND("Annual",H2338,1),0)&gt;0,"Annual",IFERROR(FIND("annual",H2338,1),0)&gt;0,"Annual",IFERROR(FIND("病假",H2338,1),0)&gt;0,"Sick",IFERROR(FIND("sick",H2338,1),0)&gt;0,"Sick",IFERROR(FIND("Leave",H2338,1),0)&gt;0,"Unpaid",IFERROR(FIND("unpaid",H2338,1),0)&gt;0,"Unpaid",IFERROR(FIND("welfare",H2338,1),0)&gt;0,"Welfare",1=1,H2338)</f>
        <v>0</v>
      </c>
    </row>
    <row r="2339" spans="11:13">
      <c r="K2339" s="17" cm="1">
        <f t="array" ref="K2339">_xlfn.IFS(IFERROR(FIND("差",H2339,1),0)&gt;0,"Trip",IFERROR(FIND("trip",H2339,1),0)&gt;0,"Trip",IFERROR(FIND("假",H2339,1),0)&gt;0,"Leave",IFERROR(FIND("leave",H2339,1),0)&gt;0,"Leave",IFERROR(FIND("补单",H2339,1),0)&gt;0,"Supp",IFERROR(FIND("Replenishment",H2339,1),0)&gt;0,"Supp",1=1,H2339)</f>
        <v>0</v>
      </c>
      <c r="L2339" s="17">
        <f t="shared" si="36"/>
        <v>0</v>
      </c>
      <c r="M2339" s="17" cm="1">
        <f t="array" ref="M2339">_xlfn.IFS(IFERROR(FIND("事假",H2339,1),0)&gt;0,"Unpaid",IFERROR(FIND("年休假",H2339,1),0)&gt;0,"Annual",IFERROR(FIND("产",H2339,1),0)&gt;0,"Welfare",IFERROR(FIND("婚",H2339,1),0)&gt;0,"Welfare",IFERROR(FIND("育",H2339,1),0)&gt;0,"Welfare",IFERROR(FIND("丧",H2339,1),0)&gt;0,"Welfare",IFERROR(FIND("Annual",H2339,1),0)&gt;0,"Annual",IFERROR(FIND("annual",H2339,1),0)&gt;0,"Annual",IFERROR(FIND("病假",H2339,1),0)&gt;0,"Sick",IFERROR(FIND("sick",H2339,1),0)&gt;0,"Sick",IFERROR(FIND("Leave",H2339,1),0)&gt;0,"Unpaid",IFERROR(FIND("unpaid",H2339,1),0)&gt;0,"Unpaid",IFERROR(FIND("welfare",H2339,1),0)&gt;0,"Welfare",1=1,H2339)</f>
        <v>0</v>
      </c>
    </row>
    <row r="2340" spans="11:13">
      <c r="K2340" s="17" cm="1">
        <f t="array" ref="K2340">_xlfn.IFS(IFERROR(FIND("差",H2340,1),0)&gt;0,"Trip",IFERROR(FIND("trip",H2340,1),0)&gt;0,"Trip",IFERROR(FIND("假",H2340,1),0)&gt;0,"Leave",IFERROR(FIND("leave",H2340,1),0)&gt;0,"Leave",IFERROR(FIND("补单",H2340,1),0)&gt;0,"Supp",IFERROR(FIND("Replenishment",H2340,1),0)&gt;0,"Supp",1=1,H2340)</f>
        <v>0</v>
      </c>
      <c r="L2340" s="17">
        <f t="shared" si="36"/>
        <v>0</v>
      </c>
      <c r="M2340" s="17" cm="1">
        <f t="array" ref="M2340">_xlfn.IFS(IFERROR(FIND("事假",H2340,1),0)&gt;0,"Unpaid",IFERROR(FIND("年休假",H2340,1),0)&gt;0,"Annual",IFERROR(FIND("产",H2340,1),0)&gt;0,"Welfare",IFERROR(FIND("婚",H2340,1),0)&gt;0,"Welfare",IFERROR(FIND("育",H2340,1),0)&gt;0,"Welfare",IFERROR(FIND("丧",H2340,1),0)&gt;0,"Welfare",IFERROR(FIND("Annual",H2340,1),0)&gt;0,"Annual",IFERROR(FIND("annual",H2340,1),0)&gt;0,"Annual",IFERROR(FIND("病假",H2340,1),0)&gt;0,"Sick",IFERROR(FIND("sick",H2340,1),0)&gt;0,"Sick",IFERROR(FIND("Leave",H2340,1),0)&gt;0,"Unpaid",IFERROR(FIND("unpaid",H2340,1),0)&gt;0,"Unpaid",IFERROR(FIND("welfare",H2340,1),0)&gt;0,"Welfare",1=1,H2340)</f>
        <v>0</v>
      </c>
    </row>
    <row r="2341" spans="11:13">
      <c r="K2341" s="17" cm="1">
        <f t="array" ref="K2341">_xlfn.IFS(IFERROR(FIND("差",H2341,1),0)&gt;0,"Trip",IFERROR(FIND("trip",H2341,1),0)&gt;0,"Trip",IFERROR(FIND("假",H2341,1),0)&gt;0,"Leave",IFERROR(FIND("leave",H2341,1),0)&gt;0,"Leave",IFERROR(FIND("补单",H2341,1),0)&gt;0,"Supp",IFERROR(FIND("Replenishment",H2341,1),0)&gt;0,"Supp",1=1,H2341)</f>
        <v>0</v>
      </c>
      <c r="L2341" s="17">
        <f t="shared" si="36"/>
        <v>0</v>
      </c>
      <c r="M2341" s="17" cm="1">
        <f t="array" ref="M2341">_xlfn.IFS(IFERROR(FIND("事假",H2341,1),0)&gt;0,"Unpaid",IFERROR(FIND("年休假",H2341,1),0)&gt;0,"Annual",IFERROR(FIND("产",H2341,1),0)&gt;0,"Welfare",IFERROR(FIND("婚",H2341,1),0)&gt;0,"Welfare",IFERROR(FIND("育",H2341,1),0)&gt;0,"Welfare",IFERROR(FIND("丧",H2341,1),0)&gt;0,"Welfare",IFERROR(FIND("Annual",H2341,1),0)&gt;0,"Annual",IFERROR(FIND("annual",H2341,1),0)&gt;0,"Annual",IFERROR(FIND("病假",H2341,1),0)&gt;0,"Sick",IFERROR(FIND("sick",H2341,1),0)&gt;0,"Sick",IFERROR(FIND("Leave",H2341,1),0)&gt;0,"Unpaid",IFERROR(FIND("unpaid",H2341,1),0)&gt;0,"Unpaid",IFERROR(FIND("welfare",H2341,1),0)&gt;0,"Welfare",1=1,H2341)</f>
        <v>0</v>
      </c>
    </row>
    <row r="2342" spans="11:13">
      <c r="K2342" s="17" cm="1">
        <f t="array" ref="K2342">_xlfn.IFS(IFERROR(FIND("差",H2342,1),0)&gt;0,"Trip",IFERROR(FIND("trip",H2342,1),0)&gt;0,"Trip",IFERROR(FIND("假",H2342,1),0)&gt;0,"Leave",IFERROR(FIND("leave",H2342,1),0)&gt;0,"Leave",IFERROR(FIND("补单",H2342,1),0)&gt;0,"Supp",IFERROR(FIND("Replenishment",H2342,1),0)&gt;0,"Supp",1=1,H2342)</f>
        <v>0</v>
      </c>
      <c r="L2342" s="17">
        <f t="shared" si="36"/>
        <v>0</v>
      </c>
      <c r="M2342" s="17" cm="1">
        <f t="array" ref="M2342">_xlfn.IFS(IFERROR(FIND("事假",H2342,1),0)&gt;0,"Unpaid",IFERROR(FIND("年休假",H2342,1),0)&gt;0,"Annual",IFERROR(FIND("产",H2342,1),0)&gt;0,"Welfare",IFERROR(FIND("婚",H2342,1),0)&gt;0,"Welfare",IFERROR(FIND("育",H2342,1),0)&gt;0,"Welfare",IFERROR(FIND("丧",H2342,1),0)&gt;0,"Welfare",IFERROR(FIND("Annual",H2342,1),0)&gt;0,"Annual",IFERROR(FIND("annual",H2342,1),0)&gt;0,"Annual",IFERROR(FIND("病假",H2342,1),0)&gt;0,"Sick",IFERROR(FIND("sick",H2342,1),0)&gt;0,"Sick",IFERROR(FIND("Leave",H2342,1),0)&gt;0,"Unpaid",IFERROR(FIND("unpaid",H2342,1),0)&gt;0,"Unpaid",IFERROR(FIND("welfare",H2342,1),0)&gt;0,"Welfare",1=1,H2342)</f>
        <v>0</v>
      </c>
    </row>
    <row r="2343" spans="11:13">
      <c r="K2343" s="17" cm="1">
        <f t="array" ref="K2343">_xlfn.IFS(IFERROR(FIND("差",H2343,1),0)&gt;0,"Trip",IFERROR(FIND("trip",H2343,1),0)&gt;0,"Trip",IFERROR(FIND("假",H2343,1),0)&gt;0,"Leave",IFERROR(FIND("leave",H2343,1),0)&gt;0,"Leave",IFERROR(FIND("补单",H2343,1),0)&gt;0,"Supp",IFERROR(FIND("Replenishment",H2343,1),0)&gt;0,"Supp",1=1,H2343)</f>
        <v>0</v>
      </c>
      <c r="L2343" s="17">
        <f t="shared" si="36"/>
        <v>0</v>
      </c>
      <c r="M2343" s="17" cm="1">
        <f t="array" ref="M2343">_xlfn.IFS(IFERROR(FIND("事假",H2343,1),0)&gt;0,"Unpaid",IFERROR(FIND("年休假",H2343,1),0)&gt;0,"Annual",IFERROR(FIND("产",H2343,1),0)&gt;0,"Welfare",IFERROR(FIND("婚",H2343,1),0)&gt;0,"Welfare",IFERROR(FIND("育",H2343,1),0)&gt;0,"Welfare",IFERROR(FIND("丧",H2343,1),0)&gt;0,"Welfare",IFERROR(FIND("Annual",H2343,1),0)&gt;0,"Annual",IFERROR(FIND("annual",H2343,1),0)&gt;0,"Annual",IFERROR(FIND("病假",H2343,1),0)&gt;0,"Sick",IFERROR(FIND("sick",H2343,1),0)&gt;0,"Sick",IFERROR(FIND("Leave",H2343,1),0)&gt;0,"Unpaid",IFERROR(FIND("unpaid",H2343,1),0)&gt;0,"Unpaid",IFERROR(FIND("welfare",H2343,1),0)&gt;0,"Welfare",1=1,H2343)</f>
        <v>0</v>
      </c>
    </row>
    <row r="2344" spans="11:13">
      <c r="K2344" s="17" cm="1">
        <f t="array" ref="K2344">_xlfn.IFS(IFERROR(FIND("差",H2344,1),0)&gt;0,"Trip",IFERROR(FIND("trip",H2344,1),0)&gt;0,"Trip",IFERROR(FIND("假",H2344,1),0)&gt;0,"Leave",IFERROR(FIND("leave",H2344,1),0)&gt;0,"Leave",IFERROR(FIND("补单",H2344,1),0)&gt;0,"Supp",IFERROR(FIND("Replenishment",H2344,1),0)&gt;0,"Supp",1=1,H2344)</f>
        <v>0</v>
      </c>
      <c r="L2344" s="17">
        <f t="shared" si="36"/>
        <v>0</v>
      </c>
      <c r="M2344" s="17" cm="1">
        <f t="array" ref="M2344">_xlfn.IFS(IFERROR(FIND("事假",H2344,1),0)&gt;0,"Unpaid",IFERROR(FIND("年休假",H2344,1),0)&gt;0,"Annual",IFERROR(FIND("产",H2344,1),0)&gt;0,"Welfare",IFERROR(FIND("婚",H2344,1),0)&gt;0,"Welfare",IFERROR(FIND("育",H2344,1),0)&gt;0,"Welfare",IFERROR(FIND("丧",H2344,1),0)&gt;0,"Welfare",IFERROR(FIND("Annual",H2344,1),0)&gt;0,"Annual",IFERROR(FIND("annual",H2344,1),0)&gt;0,"Annual",IFERROR(FIND("病假",H2344,1),0)&gt;0,"Sick",IFERROR(FIND("sick",H2344,1),0)&gt;0,"Sick",IFERROR(FIND("Leave",H2344,1),0)&gt;0,"Unpaid",IFERROR(FIND("unpaid",H2344,1),0)&gt;0,"Unpaid",IFERROR(FIND("welfare",H2344,1),0)&gt;0,"Welfare",1=1,H2344)</f>
        <v>0</v>
      </c>
    </row>
    <row r="2345" spans="11:13">
      <c r="K2345" s="17" cm="1">
        <f t="array" ref="K2345">_xlfn.IFS(IFERROR(FIND("差",H2345,1),0)&gt;0,"Trip",IFERROR(FIND("trip",H2345,1),0)&gt;0,"Trip",IFERROR(FIND("假",H2345,1),0)&gt;0,"Leave",IFERROR(FIND("leave",H2345,1),0)&gt;0,"Leave",IFERROR(FIND("补单",H2345,1),0)&gt;0,"Supp",IFERROR(FIND("Replenishment",H2345,1),0)&gt;0,"Supp",1=1,H2345)</f>
        <v>0</v>
      </c>
      <c r="L2345" s="17">
        <f t="shared" si="36"/>
        <v>0</v>
      </c>
      <c r="M2345" s="17" cm="1">
        <f t="array" ref="M2345">_xlfn.IFS(IFERROR(FIND("事假",H2345,1),0)&gt;0,"Unpaid",IFERROR(FIND("年休假",H2345,1),0)&gt;0,"Annual",IFERROR(FIND("产",H2345,1),0)&gt;0,"Welfare",IFERROR(FIND("婚",H2345,1),0)&gt;0,"Welfare",IFERROR(FIND("育",H2345,1),0)&gt;0,"Welfare",IFERROR(FIND("丧",H2345,1),0)&gt;0,"Welfare",IFERROR(FIND("Annual",H2345,1),0)&gt;0,"Annual",IFERROR(FIND("annual",H2345,1),0)&gt;0,"Annual",IFERROR(FIND("病假",H2345,1),0)&gt;0,"Sick",IFERROR(FIND("sick",H2345,1),0)&gt;0,"Sick",IFERROR(FIND("Leave",H2345,1),0)&gt;0,"Unpaid",IFERROR(FIND("unpaid",H2345,1),0)&gt;0,"Unpaid",IFERROR(FIND("welfare",H2345,1),0)&gt;0,"Welfare",1=1,H2345)</f>
        <v>0</v>
      </c>
    </row>
    <row r="2346" spans="11:13">
      <c r="K2346" s="17" cm="1">
        <f t="array" ref="K2346">_xlfn.IFS(IFERROR(FIND("差",H2346,1),0)&gt;0,"Trip",IFERROR(FIND("trip",H2346,1),0)&gt;0,"Trip",IFERROR(FIND("假",H2346,1),0)&gt;0,"Leave",IFERROR(FIND("leave",H2346,1),0)&gt;0,"Leave",IFERROR(FIND("补单",H2346,1),0)&gt;0,"Supp",IFERROR(FIND("Replenishment",H2346,1),0)&gt;0,"Supp",1=1,H2346)</f>
        <v>0</v>
      </c>
      <c r="L2346" s="17">
        <f t="shared" si="36"/>
        <v>0</v>
      </c>
      <c r="M2346" s="17" cm="1">
        <f t="array" ref="M2346">_xlfn.IFS(IFERROR(FIND("事假",H2346,1),0)&gt;0,"Unpaid",IFERROR(FIND("年休假",H2346,1),0)&gt;0,"Annual",IFERROR(FIND("产",H2346,1),0)&gt;0,"Welfare",IFERROR(FIND("婚",H2346,1),0)&gt;0,"Welfare",IFERROR(FIND("育",H2346,1),0)&gt;0,"Welfare",IFERROR(FIND("丧",H2346,1),0)&gt;0,"Welfare",IFERROR(FIND("Annual",H2346,1),0)&gt;0,"Annual",IFERROR(FIND("annual",H2346,1),0)&gt;0,"Annual",IFERROR(FIND("病假",H2346,1),0)&gt;0,"Sick",IFERROR(FIND("sick",H2346,1),0)&gt;0,"Sick",IFERROR(FIND("Leave",H2346,1),0)&gt;0,"Unpaid",IFERROR(FIND("unpaid",H2346,1),0)&gt;0,"Unpaid",IFERROR(FIND("welfare",H2346,1),0)&gt;0,"Welfare",1=1,H2346)</f>
        <v>0</v>
      </c>
    </row>
    <row r="2347" spans="11:13">
      <c r="K2347" s="17" cm="1">
        <f t="array" ref="K2347">_xlfn.IFS(IFERROR(FIND("差",H2347,1),0)&gt;0,"Trip",IFERROR(FIND("trip",H2347,1),0)&gt;0,"Trip",IFERROR(FIND("假",H2347,1),0)&gt;0,"Leave",IFERROR(FIND("leave",H2347,1),0)&gt;0,"Leave",IFERROR(FIND("补单",H2347,1),0)&gt;0,"Supp",IFERROR(FIND("Replenishment",H2347,1),0)&gt;0,"Supp",1=1,H2347)</f>
        <v>0</v>
      </c>
      <c r="L2347" s="17">
        <f t="shared" si="36"/>
        <v>0</v>
      </c>
      <c r="M2347" s="17" cm="1">
        <f t="array" ref="M2347">_xlfn.IFS(IFERROR(FIND("事假",H2347,1),0)&gt;0,"Unpaid",IFERROR(FIND("年休假",H2347,1),0)&gt;0,"Annual",IFERROR(FIND("产",H2347,1),0)&gt;0,"Welfare",IFERROR(FIND("婚",H2347,1),0)&gt;0,"Welfare",IFERROR(FIND("育",H2347,1),0)&gt;0,"Welfare",IFERROR(FIND("丧",H2347,1),0)&gt;0,"Welfare",IFERROR(FIND("Annual",H2347,1),0)&gt;0,"Annual",IFERROR(FIND("annual",H2347,1),0)&gt;0,"Annual",IFERROR(FIND("病假",H2347,1),0)&gt;0,"Sick",IFERROR(FIND("sick",H2347,1),0)&gt;0,"Sick",IFERROR(FIND("Leave",H2347,1),0)&gt;0,"Unpaid",IFERROR(FIND("unpaid",H2347,1),0)&gt;0,"Unpaid",IFERROR(FIND("welfare",H2347,1),0)&gt;0,"Welfare",1=1,H2347)</f>
        <v>0</v>
      </c>
    </row>
    <row r="2348" spans="11:13">
      <c r="K2348" s="17" cm="1">
        <f t="array" ref="K2348">_xlfn.IFS(IFERROR(FIND("差",H2348,1),0)&gt;0,"Trip",IFERROR(FIND("trip",H2348,1),0)&gt;0,"Trip",IFERROR(FIND("假",H2348,1),0)&gt;0,"Leave",IFERROR(FIND("leave",H2348,1),0)&gt;0,"Leave",IFERROR(FIND("补单",H2348,1),0)&gt;0,"Supp",IFERROR(FIND("Replenishment",H2348,1),0)&gt;0,"Supp",1=1,H2348)</f>
        <v>0</v>
      </c>
      <c r="L2348" s="17">
        <f t="shared" si="36"/>
        <v>0</v>
      </c>
      <c r="M2348" s="17" cm="1">
        <f t="array" ref="M2348">_xlfn.IFS(IFERROR(FIND("事假",H2348,1),0)&gt;0,"Unpaid",IFERROR(FIND("年休假",H2348,1),0)&gt;0,"Annual",IFERROR(FIND("产",H2348,1),0)&gt;0,"Welfare",IFERROR(FIND("婚",H2348,1),0)&gt;0,"Welfare",IFERROR(FIND("育",H2348,1),0)&gt;0,"Welfare",IFERROR(FIND("丧",H2348,1),0)&gt;0,"Welfare",IFERROR(FIND("Annual",H2348,1),0)&gt;0,"Annual",IFERROR(FIND("annual",H2348,1),0)&gt;0,"Annual",IFERROR(FIND("病假",H2348,1),0)&gt;0,"Sick",IFERROR(FIND("sick",H2348,1),0)&gt;0,"Sick",IFERROR(FIND("Leave",H2348,1),0)&gt;0,"Unpaid",IFERROR(FIND("unpaid",H2348,1),0)&gt;0,"Unpaid",IFERROR(FIND("welfare",H2348,1),0)&gt;0,"Welfare",1=1,H2348)</f>
        <v>0</v>
      </c>
    </row>
    <row r="2349" spans="11:13">
      <c r="K2349" s="17" cm="1">
        <f t="array" ref="K2349">_xlfn.IFS(IFERROR(FIND("差",H2349,1),0)&gt;0,"Trip",IFERROR(FIND("trip",H2349,1),0)&gt;0,"Trip",IFERROR(FIND("假",H2349,1),0)&gt;0,"Leave",IFERROR(FIND("leave",H2349,1),0)&gt;0,"Leave",IFERROR(FIND("补单",H2349,1),0)&gt;0,"Supp",IFERROR(FIND("Replenishment",H2349,1),0)&gt;0,"Supp",1=1,H2349)</f>
        <v>0</v>
      </c>
      <c r="L2349" s="17">
        <f t="shared" si="36"/>
        <v>0</v>
      </c>
      <c r="M2349" s="17" cm="1">
        <f t="array" ref="M2349">_xlfn.IFS(IFERROR(FIND("事假",H2349,1),0)&gt;0,"Unpaid",IFERROR(FIND("年休假",H2349,1),0)&gt;0,"Annual",IFERROR(FIND("产",H2349,1),0)&gt;0,"Welfare",IFERROR(FIND("婚",H2349,1),0)&gt;0,"Welfare",IFERROR(FIND("育",H2349,1),0)&gt;0,"Welfare",IFERROR(FIND("丧",H2349,1),0)&gt;0,"Welfare",IFERROR(FIND("Annual",H2349,1),0)&gt;0,"Annual",IFERROR(FIND("annual",H2349,1),0)&gt;0,"Annual",IFERROR(FIND("病假",H2349,1),0)&gt;0,"Sick",IFERROR(FIND("sick",H2349,1),0)&gt;0,"Sick",IFERROR(FIND("Leave",H2349,1),0)&gt;0,"Unpaid",IFERROR(FIND("unpaid",H2349,1),0)&gt;0,"Unpaid",IFERROR(FIND("welfare",H2349,1),0)&gt;0,"Welfare",1=1,H2349)</f>
        <v>0</v>
      </c>
    </row>
    <row r="2350" spans="11:13">
      <c r="K2350" s="17" cm="1">
        <f t="array" ref="K2350">_xlfn.IFS(IFERROR(FIND("差",H2350,1),0)&gt;0,"Trip",IFERROR(FIND("trip",H2350,1),0)&gt;0,"Trip",IFERROR(FIND("假",H2350,1),0)&gt;0,"Leave",IFERROR(FIND("leave",H2350,1),0)&gt;0,"Leave",IFERROR(FIND("补单",H2350,1),0)&gt;0,"Supp",IFERROR(FIND("Replenishment",H2350,1),0)&gt;0,"Supp",1=1,H2350)</f>
        <v>0</v>
      </c>
      <c r="L2350" s="17">
        <f t="shared" si="36"/>
        <v>0</v>
      </c>
      <c r="M2350" s="17" cm="1">
        <f t="array" ref="M2350">_xlfn.IFS(IFERROR(FIND("事假",H2350,1),0)&gt;0,"Unpaid",IFERROR(FIND("年休假",H2350,1),0)&gt;0,"Annual",IFERROR(FIND("产",H2350,1),0)&gt;0,"Welfare",IFERROR(FIND("婚",H2350,1),0)&gt;0,"Welfare",IFERROR(FIND("育",H2350,1),0)&gt;0,"Welfare",IFERROR(FIND("丧",H2350,1),0)&gt;0,"Welfare",IFERROR(FIND("Annual",H2350,1),0)&gt;0,"Annual",IFERROR(FIND("annual",H2350,1),0)&gt;0,"Annual",IFERROR(FIND("病假",H2350,1),0)&gt;0,"Sick",IFERROR(FIND("sick",H2350,1),0)&gt;0,"Sick",IFERROR(FIND("Leave",H2350,1),0)&gt;0,"Unpaid",IFERROR(FIND("unpaid",H2350,1),0)&gt;0,"Unpaid",IFERROR(FIND("welfare",H2350,1),0)&gt;0,"Welfare",1=1,H2350)</f>
        <v>0</v>
      </c>
    </row>
    <row r="2351" spans="11:13">
      <c r="K2351" s="17" cm="1">
        <f t="array" ref="K2351">_xlfn.IFS(IFERROR(FIND("差",H2351,1),0)&gt;0,"Trip",IFERROR(FIND("trip",H2351,1),0)&gt;0,"Trip",IFERROR(FIND("假",H2351,1),0)&gt;0,"Leave",IFERROR(FIND("leave",H2351,1),0)&gt;0,"Leave",IFERROR(FIND("补单",H2351,1),0)&gt;0,"Supp",IFERROR(FIND("Replenishment",H2351,1),0)&gt;0,"Supp",1=1,H2351)</f>
        <v>0</v>
      </c>
      <c r="L2351" s="17">
        <f t="shared" si="36"/>
        <v>0</v>
      </c>
      <c r="M2351" s="17" cm="1">
        <f t="array" ref="M2351">_xlfn.IFS(IFERROR(FIND("事假",H2351,1),0)&gt;0,"Unpaid",IFERROR(FIND("年休假",H2351,1),0)&gt;0,"Annual",IFERROR(FIND("产",H2351,1),0)&gt;0,"Welfare",IFERROR(FIND("婚",H2351,1),0)&gt;0,"Welfare",IFERROR(FIND("育",H2351,1),0)&gt;0,"Welfare",IFERROR(FIND("丧",H2351,1),0)&gt;0,"Welfare",IFERROR(FIND("Annual",H2351,1),0)&gt;0,"Annual",IFERROR(FIND("annual",H2351,1),0)&gt;0,"Annual",IFERROR(FIND("病假",H2351,1),0)&gt;0,"Sick",IFERROR(FIND("sick",H2351,1),0)&gt;0,"Sick",IFERROR(FIND("Leave",H2351,1),0)&gt;0,"Unpaid",IFERROR(FIND("unpaid",H2351,1),0)&gt;0,"Unpaid",IFERROR(FIND("welfare",H2351,1),0)&gt;0,"Welfare",1=1,H2351)</f>
        <v>0</v>
      </c>
    </row>
    <row r="2352" spans="11:13">
      <c r="K2352" s="17" cm="1">
        <f t="array" ref="K2352">_xlfn.IFS(IFERROR(FIND("差",H2352,1),0)&gt;0,"Trip",IFERROR(FIND("trip",H2352,1),0)&gt;0,"Trip",IFERROR(FIND("假",H2352,1),0)&gt;0,"Leave",IFERROR(FIND("leave",H2352,1),0)&gt;0,"Leave",IFERROR(FIND("补单",H2352,1),0)&gt;0,"Supp",IFERROR(FIND("Replenishment",H2352,1),0)&gt;0,"Supp",1=1,H2352)</f>
        <v>0</v>
      </c>
      <c r="L2352" s="17">
        <f t="shared" si="36"/>
        <v>0</v>
      </c>
      <c r="M2352" s="17" cm="1">
        <f t="array" ref="M2352">_xlfn.IFS(IFERROR(FIND("事假",H2352,1),0)&gt;0,"Unpaid",IFERROR(FIND("年休假",H2352,1),0)&gt;0,"Annual",IFERROR(FIND("产",H2352,1),0)&gt;0,"Welfare",IFERROR(FIND("婚",H2352,1),0)&gt;0,"Welfare",IFERROR(FIND("育",H2352,1),0)&gt;0,"Welfare",IFERROR(FIND("丧",H2352,1),0)&gt;0,"Welfare",IFERROR(FIND("Annual",H2352,1),0)&gt;0,"Annual",IFERROR(FIND("annual",H2352,1),0)&gt;0,"Annual",IFERROR(FIND("病假",H2352,1),0)&gt;0,"Sick",IFERROR(FIND("sick",H2352,1),0)&gt;0,"Sick",IFERROR(FIND("Leave",H2352,1),0)&gt;0,"Unpaid",IFERROR(FIND("unpaid",H2352,1),0)&gt;0,"Unpaid",IFERROR(FIND("welfare",H2352,1),0)&gt;0,"Welfare",1=1,H2352)</f>
        <v>0</v>
      </c>
    </row>
    <row r="2353" spans="11:13">
      <c r="K2353" s="17" cm="1">
        <f t="array" ref="K2353">_xlfn.IFS(IFERROR(FIND("差",H2353,1),0)&gt;0,"Trip",IFERROR(FIND("trip",H2353,1),0)&gt;0,"Trip",IFERROR(FIND("假",H2353,1),0)&gt;0,"Leave",IFERROR(FIND("leave",H2353,1),0)&gt;0,"Leave",IFERROR(FIND("补单",H2353,1),0)&gt;0,"Supp",IFERROR(FIND("Replenishment",H2353,1),0)&gt;0,"Supp",1=1,H2353)</f>
        <v>0</v>
      </c>
      <c r="L2353" s="17">
        <f t="shared" si="36"/>
        <v>0</v>
      </c>
      <c r="M2353" s="17" cm="1">
        <f t="array" ref="M2353">_xlfn.IFS(IFERROR(FIND("事假",H2353,1),0)&gt;0,"Unpaid",IFERROR(FIND("年休假",H2353,1),0)&gt;0,"Annual",IFERROR(FIND("产",H2353,1),0)&gt;0,"Welfare",IFERROR(FIND("婚",H2353,1),0)&gt;0,"Welfare",IFERROR(FIND("育",H2353,1),0)&gt;0,"Welfare",IFERROR(FIND("丧",H2353,1),0)&gt;0,"Welfare",IFERROR(FIND("Annual",H2353,1),0)&gt;0,"Annual",IFERROR(FIND("annual",H2353,1),0)&gt;0,"Annual",IFERROR(FIND("病假",H2353,1),0)&gt;0,"Sick",IFERROR(FIND("sick",H2353,1),0)&gt;0,"Sick",IFERROR(FIND("Leave",H2353,1),0)&gt;0,"Unpaid",IFERROR(FIND("unpaid",H2353,1),0)&gt;0,"Unpaid",IFERROR(FIND("welfare",H2353,1),0)&gt;0,"Welfare",1=1,H2353)</f>
        <v>0</v>
      </c>
    </row>
    <row r="2354" spans="11:13">
      <c r="K2354" s="17" cm="1">
        <f t="array" ref="K2354">_xlfn.IFS(IFERROR(FIND("差",H2354,1),0)&gt;0,"Trip",IFERROR(FIND("trip",H2354,1),0)&gt;0,"Trip",IFERROR(FIND("假",H2354,1),0)&gt;0,"Leave",IFERROR(FIND("leave",H2354,1),0)&gt;0,"Leave",IFERROR(FIND("补单",H2354,1),0)&gt;0,"Supp",IFERROR(FIND("Replenishment",H2354,1),0)&gt;0,"Supp",1=1,H2354)</f>
        <v>0</v>
      </c>
      <c r="L2354" s="17">
        <f t="shared" si="36"/>
        <v>0</v>
      </c>
      <c r="M2354" s="17" cm="1">
        <f t="array" ref="M2354">_xlfn.IFS(IFERROR(FIND("事假",H2354,1),0)&gt;0,"Unpaid",IFERROR(FIND("年休假",H2354,1),0)&gt;0,"Annual",IFERROR(FIND("产",H2354,1),0)&gt;0,"Welfare",IFERROR(FIND("婚",H2354,1),0)&gt;0,"Welfare",IFERROR(FIND("育",H2354,1),0)&gt;0,"Welfare",IFERROR(FIND("丧",H2354,1),0)&gt;0,"Welfare",IFERROR(FIND("Annual",H2354,1),0)&gt;0,"Annual",IFERROR(FIND("annual",H2354,1),0)&gt;0,"Annual",IFERROR(FIND("病假",H2354,1),0)&gt;0,"Sick",IFERROR(FIND("sick",H2354,1),0)&gt;0,"Sick",IFERROR(FIND("Leave",H2354,1),0)&gt;0,"Unpaid",IFERROR(FIND("unpaid",H2354,1),0)&gt;0,"Unpaid",IFERROR(FIND("welfare",H2354,1),0)&gt;0,"Welfare",1=1,H2354)</f>
        <v>0</v>
      </c>
    </row>
    <row r="2355" spans="11:13">
      <c r="K2355" s="17" cm="1">
        <f t="array" ref="K2355">_xlfn.IFS(IFERROR(FIND("差",H2355,1),0)&gt;0,"Trip",IFERROR(FIND("trip",H2355,1),0)&gt;0,"Trip",IFERROR(FIND("假",H2355,1),0)&gt;0,"Leave",IFERROR(FIND("leave",H2355,1),0)&gt;0,"Leave",IFERROR(FIND("补单",H2355,1),0)&gt;0,"Supp",IFERROR(FIND("Replenishment",H2355,1),0)&gt;0,"Supp",1=1,H2355)</f>
        <v>0</v>
      </c>
      <c r="L2355" s="17">
        <f t="shared" si="36"/>
        <v>0</v>
      </c>
      <c r="M2355" s="17" cm="1">
        <f t="array" ref="M2355">_xlfn.IFS(IFERROR(FIND("事假",H2355,1),0)&gt;0,"Unpaid",IFERROR(FIND("年休假",H2355,1),0)&gt;0,"Annual",IFERROR(FIND("产",H2355,1),0)&gt;0,"Welfare",IFERROR(FIND("婚",H2355,1),0)&gt;0,"Welfare",IFERROR(FIND("育",H2355,1),0)&gt;0,"Welfare",IFERROR(FIND("丧",H2355,1),0)&gt;0,"Welfare",IFERROR(FIND("Annual",H2355,1),0)&gt;0,"Annual",IFERROR(FIND("annual",H2355,1),0)&gt;0,"Annual",IFERROR(FIND("病假",H2355,1),0)&gt;0,"Sick",IFERROR(FIND("sick",H2355,1),0)&gt;0,"Sick",IFERROR(FIND("Leave",H2355,1),0)&gt;0,"Unpaid",IFERROR(FIND("unpaid",H2355,1),0)&gt;0,"Unpaid",IFERROR(FIND("welfare",H2355,1),0)&gt;0,"Welfare",1=1,H2355)</f>
        <v>0</v>
      </c>
    </row>
    <row r="2356" spans="11:13">
      <c r="K2356" s="17" cm="1">
        <f t="array" ref="K2356">_xlfn.IFS(IFERROR(FIND("差",H2356,1),0)&gt;0,"Trip",IFERROR(FIND("trip",H2356,1),0)&gt;0,"Trip",IFERROR(FIND("假",H2356,1),0)&gt;0,"Leave",IFERROR(FIND("leave",H2356,1),0)&gt;0,"Leave",IFERROR(FIND("补单",H2356,1),0)&gt;0,"Supp",IFERROR(FIND("Replenishment",H2356,1),0)&gt;0,"Supp",1=1,H2356)</f>
        <v>0</v>
      </c>
      <c r="L2356" s="17">
        <f t="shared" si="36"/>
        <v>0</v>
      </c>
      <c r="M2356" s="17" cm="1">
        <f t="array" ref="M2356">_xlfn.IFS(IFERROR(FIND("事假",H2356,1),0)&gt;0,"Unpaid",IFERROR(FIND("年休假",H2356,1),0)&gt;0,"Annual",IFERROR(FIND("产",H2356,1),0)&gt;0,"Welfare",IFERROR(FIND("婚",H2356,1),0)&gt;0,"Welfare",IFERROR(FIND("育",H2356,1),0)&gt;0,"Welfare",IFERROR(FIND("丧",H2356,1),0)&gt;0,"Welfare",IFERROR(FIND("Annual",H2356,1),0)&gt;0,"Annual",IFERROR(FIND("annual",H2356,1),0)&gt;0,"Annual",IFERROR(FIND("病假",H2356,1),0)&gt;0,"Sick",IFERROR(FIND("sick",H2356,1),0)&gt;0,"Sick",IFERROR(FIND("Leave",H2356,1),0)&gt;0,"Unpaid",IFERROR(FIND("unpaid",H2356,1),0)&gt;0,"Unpaid",IFERROR(FIND("welfare",H2356,1),0)&gt;0,"Welfare",1=1,H2356)</f>
        <v>0</v>
      </c>
    </row>
    <row r="2357" spans="11:13">
      <c r="K2357" s="17" cm="1">
        <f t="array" ref="K2357">_xlfn.IFS(IFERROR(FIND("差",H2357,1),0)&gt;0,"Trip",IFERROR(FIND("trip",H2357,1),0)&gt;0,"Trip",IFERROR(FIND("假",H2357,1),0)&gt;0,"Leave",IFERROR(FIND("leave",H2357,1),0)&gt;0,"Leave",IFERROR(FIND("补单",H2357,1),0)&gt;0,"Supp",IFERROR(FIND("Replenishment",H2357,1),0)&gt;0,"Supp",1=1,H2357)</f>
        <v>0</v>
      </c>
      <c r="L2357" s="17">
        <f t="shared" si="36"/>
        <v>0</v>
      </c>
      <c r="M2357" s="17" cm="1">
        <f t="array" ref="M2357">_xlfn.IFS(IFERROR(FIND("事假",H2357,1),0)&gt;0,"Unpaid",IFERROR(FIND("年休假",H2357,1),0)&gt;0,"Annual",IFERROR(FIND("产",H2357,1),0)&gt;0,"Welfare",IFERROR(FIND("婚",H2357,1),0)&gt;0,"Welfare",IFERROR(FIND("育",H2357,1),0)&gt;0,"Welfare",IFERROR(FIND("丧",H2357,1),0)&gt;0,"Welfare",IFERROR(FIND("Annual",H2357,1),0)&gt;0,"Annual",IFERROR(FIND("annual",H2357,1),0)&gt;0,"Annual",IFERROR(FIND("病假",H2357,1),0)&gt;0,"Sick",IFERROR(FIND("sick",H2357,1),0)&gt;0,"Sick",IFERROR(FIND("Leave",H2357,1),0)&gt;0,"Unpaid",IFERROR(FIND("unpaid",H2357,1),0)&gt;0,"Unpaid",IFERROR(FIND("welfare",H2357,1),0)&gt;0,"Welfare",1=1,H2357)</f>
        <v>0</v>
      </c>
    </row>
    <row r="2358" spans="11:13">
      <c r="K2358" s="17" cm="1">
        <f t="array" ref="K2358">_xlfn.IFS(IFERROR(FIND("差",H2358,1),0)&gt;0,"Trip",IFERROR(FIND("trip",H2358,1),0)&gt;0,"Trip",IFERROR(FIND("假",H2358,1),0)&gt;0,"Leave",IFERROR(FIND("leave",H2358,1),0)&gt;0,"Leave",IFERROR(FIND("补单",H2358,1),0)&gt;0,"Supp",IFERROR(FIND("Replenishment",H2358,1),0)&gt;0,"Supp",1=1,H2358)</f>
        <v>0</v>
      </c>
      <c r="L2358" s="17">
        <f t="shared" si="36"/>
        <v>0</v>
      </c>
      <c r="M2358" s="17" cm="1">
        <f t="array" ref="M2358">_xlfn.IFS(IFERROR(FIND("事假",H2358,1),0)&gt;0,"Unpaid",IFERROR(FIND("年休假",H2358,1),0)&gt;0,"Annual",IFERROR(FIND("产",H2358,1),0)&gt;0,"Welfare",IFERROR(FIND("婚",H2358,1),0)&gt;0,"Welfare",IFERROR(FIND("育",H2358,1),0)&gt;0,"Welfare",IFERROR(FIND("丧",H2358,1),0)&gt;0,"Welfare",IFERROR(FIND("Annual",H2358,1),0)&gt;0,"Annual",IFERROR(FIND("annual",H2358,1),0)&gt;0,"Annual",IFERROR(FIND("病假",H2358,1),0)&gt;0,"Sick",IFERROR(FIND("sick",H2358,1),0)&gt;0,"Sick",IFERROR(FIND("Leave",H2358,1),0)&gt;0,"Unpaid",IFERROR(FIND("unpaid",H2358,1),0)&gt;0,"Unpaid",IFERROR(FIND("welfare",H2358,1),0)&gt;0,"Welfare",1=1,H2358)</f>
        <v>0</v>
      </c>
    </row>
    <row r="2359" spans="11:13">
      <c r="K2359" s="17" cm="1">
        <f t="array" ref="K2359">_xlfn.IFS(IFERROR(FIND("差",H2359,1),0)&gt;0,"Trip",IFERROR(FIND("trip",H2359,1),0)&gt;0,"Trip",IFERROR(FIND("假",H2359,1),0)&gt;0,"Leave",IFERROR(FIND("leave",H2359,1),0)&gt;0,"Leave",IFERROR(FIND("补单",H2359,1),0)&gt;0,"Supp",IFERROR(FIND("Replenishment",H2359,1),0)&gt;0,"Supp",1=1,H2359)</f>
        <v>0</v>
      </c>
      <c r="L2359" s="17">
        <f t="shared" si="36"/>
        <v>0</v>
      </c>
      <c r="M2359" s="17" cm="1">
        <f t="array" ref="M2359">_xlfn.IFS(IFERROR(FIND("事假",H2359,1),0)&gt;0,"Unpaid",IFERROR(FIND("年休假",H2359,1),0)&gt;0,"Annual",IFERROR(FIND("产",H2359,1),0)&gt;0,"Welfare",IFERROR(FIND("婚",H2359,1),0)&gt;0,"Welfare",IFERROR(FIND("育",H2359,1),0)&gt;0,"Welfare",IFERROR(FIND("丧",H2359,1),0)&gt;0,"Welfare",IFERROR(FIND("Annual",H2359,1),0)&gt;0,"Annual",IFERROR(FIND("annual",H2359,1),0)&gt;0,"Annual",IFERROR(FIND("病假",H2359,1),0)&gt;0,"Sick",IFERROR(FIND("sick",H2359,1),0)&gt;0,"Sick",IFERROR(FIND("Leave",H2359,1),0)&gt;0,"Unpaid",IFERROR(FIND("unpaid",H2359,1),0)&gt;0,"Unpaid",IFERROR(FIND("welfare",H2359,1),0)&gt;0,"Welfare",1=1,H2359)</f>
        <v>0</v>
      </c>
    </row>
    <row r="2360" spans="11:13">
      <c r="K2360" s="17" cm="1">
        <f t="array" ref="K2360">_xlfn.IFS(IFERROR(FIND("差",H2360,1),0)&gt;0,"Trip",IFERROR(FIND("trip",H2360,1),0)&gt;0,"Trip",IFERROR(FIND("假",H2360,1),0)&gt;0,"Leave",IFERROR(FIND("leave",H2360,1),0)&gt;0,"Leave",IFERROR(FIND("补单",H2360,1),0)&gt;0,"Supp",IFERROR(FIND("Replenishment",H2360,1),0)&gt;0,"Supp",1=1,H2360)</f>
        <v>0</v>
      </c>
      <c r="L2360" s="17">
        <f t="shared" si="36"/>
        <v>0</v>
      </c>
      <c r="M2360" s="17" cm="1">
        <f t="array" ref="M2360">_xlfn.IFS(IFERROR(FIND("事假",H2360,1),0)&gt;0,"Unpaid",IFERROR(FIND("年休假",H2360,1),0)&gt;0,"Annual",IFERROR(FIND("产",H2360,1),0)&gt;0,"Welfare",IFERROR(FIND("婚",H2360,1),0)&gt;0,"Welfare",IFERROR(FIND("育",H2360,1),0)&gt;0,"Welfare",IFERROR(FIND("丧",H2360,1),0)&gt;0,"Welfare",IFERROR(FIND("Annual",H2360,1),0)&gt;0,"Annual",IFERROR(FIND("annual",H2360,1),0)&gt;0,"Annual",IFERROR(FIND("病假",H2360,1),0)&gt;0,"Sick",IFERROR(FIND("sick",H2360,1),0)&gt;0,"Sick",IFERROR(FIND("Leave",H2360,1),0)&gt;0,"Unpaid",IFERROR(FIND("unpaid",H2360,1),0)&gt;0,"Unpaid",IFERROR(FIND("welfare",H2360,1),0)&gt;0,"Welfare",1=1,H2360)</f>
        <v>0</v>
      </c>
    </row>
    <row r="2361" spans="11:13">
      <c r="K2361" s="17" cm="1">
        <f t="array" ref="K2361">_xlfn.IFS(IFERROR(FIND("差",H2361,1),0)&gt;0,"Trip",IFERROR(FIND("trip",H2361,1),0)&gt;0,"Trip",IFERROR(FIND("假",H2361,1),0)&gt;0,"Leave",IFERROR(FIND("leave",H2361,1),0)&gt;0,"Leave",IFERROR(FIND("补单",H2361,1),0)&gt;0,"Supp",IFERROR(FIND("Replenishment",H2361,1),0)&gt;0,"Supp",1=1,H2361)</f>
        <v>0</v>
      </c>
      <c r="L2361" s="17">
        <f t="shared" si="36"/>
        <v>0</v>
      </c>
      <c r="M2361" s="17" cm="1">
        <f t="array" ref="M2361">_xlfn.IFS(IFERROR(FIND("事假",H2361,1),0)&gt;0,"Unpaid",IFERROR(FIND("年休假",H2361,1),0)&gt;0,"Annual",IFERROR(FIND("产",H2361,1),0)&gt;0,"Welfare",IFERROR(FIND("婚",H2361,1),0)&gt;0,"Welfare",IFERROR(FIND("育",H2361,1),0)&gt;0,"Welfare",IFERROR(FIND("丧",H2361,1),0)&gt;0,"Welfare",IFERROR(FIND("Annual",H2361,1),0)&gt;0,"Annual",IFERROR(FIND("annual",H2361,1),0)&gt;0,"Annual",IFERROR(FIND("病假",H2361,1),0)&gt;0,"Sick",IFERROR(FIND("sick",H2361,1),0)&gt;0,"Sick",IFERROR(FIND("Leave",H2361,1),0)&gt;0,"Unpaid",IFERROR(FIND("unpaid",H2361,1),0)&gt;0,"Unpaid",IFERROR(FIND("welfare",H2361,1),0)&gt;0,"Welfare",1=1,H2361)</f>
        <v>0</v>
      </c>
    </row>
    <row r="2362" spans="11:13">
      <c r="K2362" s="17" cm="1">
        <f t="array" ref="K2362">_xlfn.IFS(IFERROR(FIND("差",H2362,1),0)&gt;0,"Trip",IFERROR(FIND("trip",H2362,1),0)&gt;0,"Trip",IFERROR(FIND("假",H2362,1),0)&gt;0,"Leave",IFERROR(FIND("leave",H2362,1),0)&gt;0,"Leave",IFERROR(FIND("补单",H2362,1),0)&gt;0,"Supp",IFERROR(FIND("Replenishment",H2362,1),0)&gt;0,"Supp",1=1,H2362)</f>
        <v>0</v>
      </c>
      <c r="L2362" s="17">
        <f t="shared" si="36"/>
        <v>0</v>
      </c>
      <c r="M2362" s="17" cm="1">
        <f t="array" ref="M2362">_xlfn.IFS(IFERROR(FIND("事假",H2362,1),0)&gt;0,"Unpaid",IFERROR(FIND("年休假",H2362,1),0)&gt;0,"Annual",IFERROR(FIND("产",H2362,1),0)&gt;0,"Welfare",IFERROR(FIND("婚",H2362,1),0)&gt;0,"Welfare",IFERROR(FIND("育",H2362,1),0)&gt;0,"Welfare",IFERROR(FIND("丧",H2362,1),0)&gt;0,"Welfare",IFERROR(FIND("Annual",H2362,1),0)&gt;0,"Annual",IFERROR(FIND("annual",H2362,1),0)&gt;0,"Annual",IFERROR(FIND("病假",H2362,1),0)&gt;0,"Sick",IFERROR(FIND("sick",H2362,1),0)&gt;0,"Sick",IFERROR(FIND("Leave",H2362,1),0)&gt;0,"Unpaid",IFERROR(FIND("unpaid",H2362,1),0)&gt;0,"Unpaid",IFERROR(FIND("welfare",H2362,1),0)&gt;0,"Welfare",1=1,H2362)</f>
        <v>0</v>
      </c>
    </row>
    <row r="2363" spans="11:13">
      <c r="K2363" s="17" cm="1">
        <f t="array" ref="K2363">_xlfn.IFS(IFERROR(FIND("差",H2363,1),0)&gt;0,"Trip",IFERROR(FIND("trip",H2363,1),0)&gt;0,"Trip",IFERROR(FIND("假",H2363,1),0)&gt;0,"Leave",IFERROR(FIND("leave",H2363,1),0)&gt;0,"Leave",IFERROR(FIND("补单",H2363,1),0)&gt;0,"Supp",IFERROR(FIND("Replenishment",H2363,1),0)&gt;0,"Supp",1=1,H2363)</f>
        <v>0</v>
      </c>
      <c r="L2363" s="17">
        <f t="shared" si="36"/>
        <v>0</v>
      </c>
      <c r="M2363" s="17" cm="1">
        <f t="array" ref="M2363">_xlfn.IFS(IFERROR(FIND("事假",H2363,1),0)&gt;0,"Unpaid",IFERROR(FIND("年休假",H2363,1),0)&gt;0,"Annual",IFERROR(FIND("产",H2363,1),0)&gt;0,"Welfare",IFERROR(FIND("婚",H2363,1),0)&gt;0,"Welfare",IFERROR(FIND("育",H2363,1),0)&gt;0,"Welfare",IFERROR(FIND("丧",H2363,1),0)&gt;0,"Welfare",IFERROR(FIND("Annual",H2363,1),0)&gt;0,"Annual",IFERROR(FIND("annual",H2363,1),0)&gt;0,"Annual",IFERROR(FIND("病假",H2363,1),0)&gt;0,"Sick",IFERROR(FIND("sick",H2363,1),0)&gt;0,"Sick",IFERROR(FIND("Leave",H2363,1),0)&gt;0,"Unpaid",IFERROR(FIND("unpaid",H2363,1),0)&gt;0,"Unpaid",IFERROR(FIND("welfare",H2363,1),0)&gt;0,"Welfare",1=1,H2363)</f>
        <v>0</v>
      </c>
    </row>
    <row r="2364" spans="11:13">
      <c r="K2364" s="17" cm="1">
        <f t="array" ref="K2364">_xlfn.IFS(IFERROR(FIND("差",H2364,1),0)&gt;0,"Trip",IFERROR(FIND("trip",H2364,1),0)&gt;0,"Trip",IFERROR(FIND("假",H2364,1),0)&gt;0,"Leave",IFERROR(FIND("leave",H2364,1),0)&gt;0,"Leave",IFERROR(FIND("补单",H2364,1),0)&gt;0,"Supp",IFERROR(FIND("Replenishment",H2364,1),0)&gt;0,"Supp",1=1,H2364)</f>
        <v>0</v>
      </c>
      <c r="L2364" s="17">
        <f t="shared" si="36"/>
        <v>0</v>
      </c>
      <c r="M2364" s="17" cm="1">
        <f t="array" ref="M2364">_xlfn.IFS(IFERROR(FIND("事假",H2364,1),0)&gt;0,"Unpaid",IFERROR(FIND("年休假",H2364,1),0)&gt;0,"Annual",IFERROR(FIND("产",H2364,1),0)&gt;0,"Welfare",IFERROR(FIND("婚",H2364,1),0)&gt;0,"Welfare",IFERROR(FIND("育",H2364,1),0)&gt;0,"Welfare",IFERROR(FIND("丧",H2364,1),0)&gt;0,"Welfare",IFERROR(FIND("Annual",H2364,1),0)&gt;0,"Annual",IFERROR(FIND("annual",H2364,1),0)&gt;0,"Annual",IFERROR(FIND("病假",H2364,1),0)&gt;0,"Sick",IFERROR(FIND("sick",H2364,1),0)&gt;0,"Sick",IFERROR(FIND("Leave",H2364,1),0)&gt;0,"Unpaid",IFERROR(FIND("unpaid",H2364,1),0)&gt;0,"Unpaid",IFERROR(FIND("welfare",H2364,1),0)&gt;0,"Welfare",1=1,H2364)</f>
        <v>0</v>
      </c>
    </row>
    <row r="2365" spans="11:13">
      <c r="K2365" s="17" cm="1">
        <f t="array" ref="K2365">_xlfn.IFS(IFERROR(FIND("差",H2365,1),0)&gt;0,"Trip",IFERROR(FIND("trip",H2365,1),0)&gt;0,"Trip",IFERROR(FIND("假",H2365,1),0)&gt;0,"Leave",IFERROR(FIND("leave",H2365,1),0)&gt;0,"Leave",IFERROR(FIND("补单",H2365,1),0)&gt;0,"Supp",IFERROR(FIND("Replenishment",H2365,1),0)&gt;0,"Supp",1=1,H2365)</f>
        <v>0</v>
      </c>
      <c r="L2365" s="17">
        <f t="shared" si="36"/>
        <v>0</v>
      </c>
      <c r="M2365" s="17" cm="1">
        <f t="array" ref="M2365">_xlfn.IFS(IFERROR(FIND("事假",H2365,1),0)&gt;0,"Unpaid",IFERROR(FIND("年休假",H2365,1),0)&gt;0,"Annual",IFERROR(FIND("产",H2365,1),0)&gt;0,"Welfare",IFERROR(FIND("婚",H2365,1),0)&gt;0,"Welfare",IFERROR(FIND("育",H2365,1),0)&gt;0,"Welfare",IFERROR(FIND("丧",H2365,1),0)&gt;0,"Welfare",IFERROR(FIND("Annual",H2365,1),0)&gt;0,"Annual",IFERROR(FIND("annual",H2365,1),0)&gt;0,"Annual",IFERROR(FIND("病假",H2365,1),0)&gt;0,"Sick",IFERROR(FIND("sick",H2365,1),0)&gt;0,"Sick",IFERROR(FIND("Leave",H2365,1),0)&gt;0,"Unpaid",IFERROR(FIND("unpaid",H2365,1),0)&gt;0,"Unpaid",IFERROR(FIND("welfare",H2365,1),0)&gt;0,"Welfare",1=1,H2365)</f>
        <v>0</v>
      </c>
    </row>
    <row r="2366" spans="11:13">
      <c r="K2366" s="17" cm="1">
        <f t="array" ref="K2366">_xlfn.IFS(IFERROR(FIND("差",H2366,1),0)&gt;0,"Trip",IFERROR(FIND("trip",H2366,1),0)&gt;0,"Trip",IFERROR(FIND("假",H2366,1),0)&gt;0,"Leave",IFERROR(FIND("leave",H2366,1),0)&gt;0,"Leave",IFERROR(FIND("补单",H2366,1),0)&gt;0,"Supp",IFERROR(FIND("Replenishment",H2366,1),0)&gt;0,"Supp",1=1,H2366)</f>
        <v>0</v>
      </c>
      <c r="L2366" s="17">
        <f t="shared" si="36"/>
        <v>0</v>
      </c>
      <c r="M2366" s="17" cm="1">
        <f t="array" ref="M2366">_xlfn.IFS(IFERROR(FIND("事假",H2366,1),0)&gt;0,"Unpaid",IFERROR(FIND("年休假",H2366,1),0)&gt;0,"Annual",IFERROR(FIND("产",H2366,1),0)&gt;0,"Welfare",IFERROR(FIND("婚",H2366,1),0)&gt;0,"Welfare",IFERROR(FIND("育",H2366,1),0)&gt;0,"Welfare",IFERROR(FIND("丧",H2366,1),0)&gt;0,"Welfare",IFERROR(FIND("Annual",H2366,1),0)&gt;0,"Annual",IFERROR(FIND("annual",H2366,1),0)&gt;0,"Annual",IFERROR(FIND("病假",H2366,1),0)&gt;0,"Sick",IFERROR(FIND("sick",H2366,1),0)&gt;0,"Sick",IFERROR(FIND("Leave",H2366,1),0)&gt;0,"Unpaid",IFERROR(FIND("unpaid",H2366,1),0)&gt;0,"Unpaid",IFERROR(FIND("welfare",H2366,1),0)&gt;0,"Welfare",1=1,H2366)</f>
        <v>0</v>
      </c>
    </row>
    <row r="2367" spans="11:13">
      <c r="K2367" s="17" cm="1">
        <f t="array" ref="K2367">_xlfn.IFS(IFERROR(FIND("差",H2367,1),0)&gt;0,"Trip",IFERROR(FIND("trip",H2367,1),0)&gt;0,"Trip",IFERROR(FIND("假",H2367,1),0)&gt;0,"Leave",IFERROR(FIND("leave",H2367,1),0)&gt;0,"Leave",IFERROR(FIND("补单",H2367,1),0)&gt;0,"Supp",IFERROR(FIND("Replenishment",H2367,1),0)&gt;0,"Supp",1=1,H2367)</f>
        <v>0</v>
      </c>
      <c r="L2367" s="17">
        <f t="shared" si="36"/>
        <v>0</v>
      </c>
      <c r="M2367" s="17" cm="1">
        <f t="array" ref="M2367">_xlfn.IFS(IFERROR(FIND("事假",H2367,1),0)&gt;0,"Unpaid",IFERROR(FIND("年休假",H2367,1),0)&gt;0,"Annual",IFERROR(FIND("产",H2367,1),0)&gt;0,"Welfare",IFERROR(FIND("婚",H2367,1),0)&gt;0,"Welfare",IFERROR(FIND("育",H2367,1),0)&gt;0,"Welfare",IFERROR(FIND("丧",H2367,1),0)&gt;0,"Welfare",IFERROR(FIND("Annual",H2367,1),0)&gt;0,"Annual",IFERROR(FIND("annual",H2367,1),0)&gt;0,"Annual",IFERROR(FIND("病假",H2367,1),0)&gt;0,"Sick",IFERROR(FIND("sick",H2367,1),0)&gt;0,"Sick",IFERROR(FIND("Leave",H2367,1),0)&gt;0,"Unpaid",IFERROR(FIND("unpaid",H2367,1),0)&gt;0,"Unpaid",IFERROR(FIND("welfare",H2367,1),0)&gt;0,"Welfare",1=1,H2367)</f>
        <v>0</v>
      </c>
    </row>
    <row r="2368" spans="11:13">
      <c r="K2368" s="17" cm="1">
        <f t="array" ref="K2368">_xlfn.IFS(IFERROR(FIND("差",H2368,1),0)&gt;0,"Trip",IFERROR(FIND("trip",H2368,1),0)&gt;0,"Trip",IFERROR(FIND("假",H2368,1),0)&gt;0,"Leave",IFERROR(FIND("leave",H2368,1),0)&gt;0,"Leave",IFERROR(FIND("补单",H2368,1),0)&gt;0,"Supp",IFERROR(FIND("Replenishment",H2368,1),0)&gt;0,"Supp",1=1,H2368)</f>
        <v>0</v>
      </c>
      <c r="L2368" s="17">
        <f t="shared" si="36"/>
        <v>0</v>
      </c>
      <c r="M2368" s="17" cm="1">
        <f t="array" ref="M2368">_xlfn.IFS(IFERROR(FIND("事假",H2368,1),0)&gt;0,"Unpaid",IFERROR(FIND("年休假",H2368,1),0)&gt;0,"Annual",IFERROR(FIND("产",H2368,1),0)&gt;0,"Welfare",IFERROR(FIND("婚",H2368,1),0)&gt;0,"Welfare",IFERROR(FIND("育",H2368,1),0)&gt;0,"Welfare",IFERROR(FIND("丧",H2368,1),0)&gt;0,"Welfare",IFERROR(FIND("Annual",H2368,1),0)&gt;0,"Annual",IFERROR(FIND("annual",H2368,1),0)&gt;0,"Annual",IFERROR(FIND("病假",H2368,1),0)&gt;0,"Sick",IFERROR(FIND("sick",H2368,1),0)&gt;0,"Sick",IFERROR(FIND("Leave",H2368,1),0)&gt;0,"Unpaid",IFERROR(FIND("unpaid",H2368,1),0)&gt;0,"Unpaid",IFERROR(FIND("welfare",H2368,1),0)&gt;0,"Welfare",1=1,H2368)</f>
        <v>0</v>
      </c>
    </row>
    <row r="2369" spans="11:13">
      <c r="K2369" s="17" cm="1">
        <f t="array" ref="K2369">_xlfn.IFS(IFERROR(FIND("差",H2369,1),0)&gt;0,"Trip",IFERROR(FIND("trip",H2369,1),0)&gt;0,"Trip",IFERROR(FIND("假",H2369,1),0)&gt;0,"Leave",IFERROR(FIND("leave",H2369,1),0)&gt;0,"Leave",IFERROR(FIND("补单",H2369,1),0)&gt;0,"Supp",IFERROR(FIND("Replenishment",H2369,1),0)&gt;0,"Supp",1=1,H2369)</f>
        <v>0</v>
      </c>
      <c r="L2369" s="17">
        <f t="shared" si="36"/>
        <v>0</v>
      </c>
      <c r="M2369" s="17" cm="1">
        <f t="array" ref="M2369">_xlfn.IFS(IFERROR(FIND("事假",H2369,1),0)&gt;0,"Unpaid",IFERROR(FIND("年休假",H2369,1),0)&gt;0,"Annual",IFERROR(FIND("产",H2369,1),0)&gt;0,"Welfare",IFERROR(FIND("婚",H2369,1),0)&gt;0,"Welfare",IFERROR(FIND("育",H2369,1),0)&gt;0,"Welfare",IFERROR(FIND("丧",H2369,1),0)&gt;0,"Welfare",IFERROR(FIND("Annual",H2369,1),0)&gt;0,"Annual",IFERROR(FIND("annual",H2369,1),0)&gt;0,"Annual",IFERROR(FIND("病假",H2369,1),0)&gt;0,"Sick",IFERROR(FIND("sick",H2369,1),0)&gt;0,"Sick",IFERROR(FIND("Leave",H2369,1),0)&gt;0,"Unpaid",IFERROR(FIND("unpaid",H2369,1),0)&gt;0,"Unpaid",IFERROR(FIND("welfare",H2369,1),0)&gt;0,"Welfare",1=1,H2369)</f>
        <v>0</v>
      </c>
    </row>
    <row r="2370" spans="11:13">
      <c r="K2370" s="17" cm="1">
        <f t="array" ref="K2370">_xlfn.IFS(IFERROR(FIND("差",H2370,1),0)&gt;0,"Trip",IFERROR(FIND("trip",H2370,1),0)&gt;0,"Trip",IFERROR(FIND("假",H2370,1),0)&gt;0,"Leave",IFERROR(FIND("leave",H2370,1),0)&gt;0,"Leave",IFERROR(FIND("补单",H2370,1),0)&gt;0,"Supp",IFERROR(FIND("Replenishment",H2370,1),0)&gt;0,"Supp",1=1,H2370)</f>
        <v>0</v>
      </c>
      <c r="L2370" s="17">
        <f t="shared" si="36"/>
        <v>0</v>
      </c>
      <c r="M2370" s="17" cm="1">
        <f t="array" ref="M2370">_xlfn.IFS(IFERROR(FIND("事假",H2370,1),0)&gt;0,"Unpaid",IFERROR(FIND("年休假",H2370,1),0)&gt;0,"Annual",IFERROR(FIND("产",H2370,1),0)&gt;0,"Welfare",IFERROR(FIND("婚",H2370,1),0)&gt;0,"Welfare",IFERROR(FIND("育",H2370,1),0)&gt;0,"Welfare",IFERROR(FIND("丧",H2370,1),0)&gt;0,"Welfare",IFERROR(FIND("Annual",H2370,1),0)&gt;0,"Annual",IFERROR(FIND("annual",H2370,1),0)&gt;0,"Annual",IFERROR(FIND("病假",H2370,1),0)&gt;0,"Sick",IFERROR(FIND("sick",H2370,1),0)&gt;0,"Sick",IFERROR(FIND("Leave",H2370,1),0)&gt;0,"Unpaid",IFERROR(FIND("unpaid",H2370,1),0)&gt;0,"Unpaid",IFERROR(FIND("welfare",H2370,1),0)&gt;0,"Welfare",1=1,H2370)</f>
        <v>0</v>
      </c>
    </row>
    <row r="2371" spans="11:13">
      <c r="K2371" s="17" cm="1">
        <f t="array" ref="K2371">_xlfn.IFS(IFERROR(FIND("差",H2371,1),0)&gt;0,"Trip",IFERROR(FIND("trip",H2371,1),0)&gt;0,"Trip",IFERROR(FIND("假",H2371,1),0)&gt;0,"Leave",IFERROR(FIND("leave",H2371,1),0)&gt;0,"Leave",IFERROR(FIND("补单",H2371,1),0)&gt;0,"Supp",IFERROR(FIND("Replenishment",H2371,1),0)&gt;0,"Supp",1=1,H2371)</f>
        <v>0</v>
      </c>
      <c r="L2371" s="17">
        <f t="shared" ref="L2371:L2434" si="37">IF(IFERROR(FIND("通过",J2371,1),0)&gt;0,"Approved",J2371)</f>
        <v>0</v>
      </c>
      <c r="M2371" s="17" cm="1">
        <f t="array" ref="M2371">_xlfn.IFS(IFERROR(FIND("事假",H2371,1),0)&gt;0,"Unpaid",IFERROR(FIND("年休假",H2371,1),0)&gt;0,"Annual",IFERROR(FIND("产",H2371,1),0)&gt;0,"Welfare",IFERROR(FIND("婚",H2371,1),0)&gt;0,"Welfare",IFERROR(FIND("育",H2371,1),0)&gt;0,"Welfare",IFERROR(FIND("丧",H2371,1),0)&gt;0,"Welfare",IFERROR(FIND("Annual",H2371,1),0)&gt;0,"Annual",IFERROR(FIND("annual",H2371,1),0)&gt;0,"Annual",IFERROR(FIND("病假",H2371,1),0)&gt;0,"Sick",IFERROR(FIND("sick",H2371,1),0)&gt;0,"Sick",IFERROR(FIND("Leave",H2371,1),0)&gt;0,"Unpaid",IFERROR(FIND("unpaid",H2371,1),0)&gt;0,"Unpaid",IFERROR(FIND("welfare",H2371,1),0)&gt;0,"Welfare",1=1,H2371)</f>
        <v>0</v>
      </c>
    </row>
    <row r="2372" spans="11:13">
      <c r="K2372" s="17" cm="1">
        <f t="array" ref="K2372">_xlfn.IFS(IFERROR(FIND("差",H2372,1),0)&gt;0,"Trip",IFERROR(FIND("trip",H2372,1),0)&gt;0,"Trip",IFERROR(FIND("假",H2372,1),0)&gt;0,"Leave",IFERROR(FIND("leave",H2372,1),0)&gt;0,"Leave",IFERROR(FIND("补单",H2372,1),0)&gt;0,"Supp",IFERROR(FIND("Replenishment",H2372,1),0)&gt;0,"Supp",1=1,H2372)</f>
        <v>0</v>
      </c>
      <c r="L2372" s="17">
        <f t="shared" si="37"/>
        <v>0</v>
      </c>
      <c r="M2372" s="17" cm="1">
        <f t="array" ref="M2372">_xlfn.IFS(IFERROR(FIND("事假",H2372,1),0)&gt;0,"Unpaid",IFERROR(FIND("年休假",H2372,1),0)&gt;0,"Annual",IFERROR(FIND("产",H2372,1),0)&gt;0,"Welfare",IFERROR(FIND("婚",H2372,1),0)&gt;0,"Welfare",IFERROR(FIND("育",H2372,1),0)&gt;0,"Welfare",IFERROR(FIND("丧",H2372,1),0)&gt;0,"Welfare",IFERROR(FIND("Annual",H2372,1),0)&gt;0,"Annual",IFERROR(FIND("annual",H2372,1),0)&gt;0,"Annual",IFERROR(FIND("病假",H2372,1),0)&gt;0,"Sick",IFERROR(FIND("sick",H2372,1),0)&gt;0,"Sick",IFERROR(FIND("Leave",H2372,1),0)&gt;0,"Unpaid",IFERROR(FIND("unpaid",H2372,1),0)&gt;0,"Unpaid",IFERROR(FIND("welfare",H2372,1),0)&gt;0,"Welfare",1=1,H2372)</f>
        <v>0</v>
      </c>
    </row>
    <row r="2373" spans="11:13">
      <c r="K2373" s="17" cm="1">
        <f t="array" ref="K2373">_xlfn.IFS(IFERROR(FIND("差",H2373,1),0)&gt;0,"Trip",IFERROR(FIND("trip",H2373,1),0)&gt;0,"Trip",IFERROR(FIND("假",H2373,1),0)&gt;0,"Leave",IFERROR(FIND("leave",H2373,1),0)&gt;0,"Leave",IFERROR(FIND("补单",H2373,1),0)&gt;0,"Supp",IFERROR(FIND("Replenishment",H2373,1),0)&gt;0,"Supp",1=1,H2373)</f>
        <v>0</v>
      </c>
      <c r="L2373" s="17">
        <f t="shared" si="37"/>
        <v>0</v>
      </c>
      <c r="M2373" s="17" cm="1">
        <f t="array" ref="M2373">_xlfn.IFS(IFERROR(FIND("事假",H2373,1),0)&gt;0,"Unpaid",IFERROR(FIND("年休假",H2373,1),0)&gt;0,"Annual",IFERROR(FIND("产",H2373,1),0)&gt;0,"Welfare",IFERROR(FIND("婚",H2373,1),0)&gt;0,"Welfare",IFERROR(FIND("育",H2373,1),0)&gt;0,"Welfare",IFERROR(FIND("丧",H2373,1),0)&gt;0,"Welfare",IFERROR(FIND("Annual",H2373,1),0)&gt;0,"Annual",IFERROR(FIND("annual",H2373,1),0)&gt;0,"Annual",IFERROR(FIND("病假",H2373,1),0)&gt;0,"Sick",IFERROR(FIND("sick",H2373,1),0)&gt;0,"Sick",IFERROR(FIND("Leave",H2373,1),0)&gt;0,"Unpaid",IFERROR(FIND("unpaid",H2373,1),0)&gt;0,"Unpaid",IFERROR(FIND("welfare",H2373,1),0)&gt;0,"Welfare",1=1,H2373)</f>
        <v>0</v>
      </c>
    </row>
    <row r="2374" spans="11:13">
      <c r="K2374" s="17" cm="1">
        <f t="array" ref="K2374">_xlfn.IFS(IFERROR(FIND("差",H2374,1),0)&gt;0,"Trip",IFERROR(FIND("trip",H2374,1),0)&gt;0,"Trip",IFERROR(FIND("假",H2374,1),0)&gt;0,"Leave",IFERROR(FIND("leave",H2374,1),0)&gt;0,"Leave",IFERROR(FIND("补单",H2374,1),0)&gt;0,"Supp",IFERROR(FIND("Replenishment",H2374,1),0)&gt;0,"Supp",1=1,H2374)</f>
        <v>0</v>
      </c>
      <c r="L2374" s="17">
        <f t="shared" si="37"/>
        <v>0</v>
      </c>
      <c r="M2374" s="17" cm="1">
        <f t="array" ref="M2374">_xlfn.IFS(IFERROR(FIND("事假",H2374,1),0)&gt;0,"Unpaid",IFERROR(FIND("年休假",H2374,1),0)&gt;0,"Annual",IFERROR(FIND("产",H2374,1),0)&gt;0,"Welfare",IFERROR(FIND("婚",H2374,1),0)&gt;0,"Welfare",IFERROR(FIND("育",H2374,1),0)&gt;0,"Welfare",IFERROR(FIND("丧",H2374,1),0)&gt;0,"Welfare",IFERROR(FIND("Annual",H2374,1),0)&gt;0,"Annual",IFERROR(FIND("annual",H2374,1),0)&gt;0,"Annual",IFERROR(FIND("病假",H2374,1),0)&gt;0,"Sick",IFERROR(FIND("sick",H2374,1),0)&gt;0,"Sick",IFERROR(FIND("Leave",H2374,1),0)&gt;0,"Unpaid",IFERROR(FIND("unpaid",H2374,1),0)&gt;0,"Unpaid",IFERROR(FIND("welfare",H2374,1),0)&gt;0,"Welfare",1=1,H2374)</f>
        <v>0</v>
      </c>
    </row>
    <row r="2375" spans="11:13">
      <c r="K2375" s="17" cm="1">
        <f t="array" ref="K2375">_xlfn.IFS(IFERROR(FIND("差",H2375,1),0)&gt;0,"Trip",IFERROR(FIND("trip",H2375,1),0)&gt;0,"Trip",IFERROR(FIND("假",H2375,1),0)&gt;0,"Leave",IFERROR(FIND("leave",H2375,1),0)&gt;0,"Leave",IFERROR(FIND("补单",H2375,1),0)&gt;0,"Supp",IFERROR(FIND("Replenishment",H2375,1),0)&gt;0,"Supp",1=1,H2375)</f>
        <v>0</v>
      </c>
      <c r="L2375" s="17">
        <f t="shared" si="37"/>
        <v>0</v>
      </c>
      <c r="M2375" s="17" cm="1">
        <f t="array" ref="M2375">_xlfn.IFS(IFERROR(FIND("事假",H2375,1),0)&gt;0,"Unpaid",IFERROR(FIND("年休假",H2375,1),0)&gt;0,"Annual",IFERROR(FIND("产",H2375,1),0)&gt;0,"Welfare",IFERROR(FIND("婚",H2375,1),0)&gt;0,"Welfare",IFERROR(FIND("育",H2375,1),0)&gt;0,"Welfare",IFERROR(FIND("丧",H2375,1),0)&gt;0,"Welfare",IFERROR(FIND("Annual",H2375,1),0)&gt;0,"Annual",IFERROR(FIND("annual",H2375,1),0)&gt;0,"Annual",IFERROR(FIND("病假",H2375,1),0)&gt;0,"Sick",IFERROR(FIND("sick",H2375,1),0)&gt;0,"Sick",IFERROR(FIND("Leave",H2375,1),0)&gt;0,"Unpaid",IFERROR(FIND("unpaid",H2375,1),0)&gt;0,"Unpaid",IFERROR(FIND("welfare",H2375,1),0)&gt;0,"Welfare",1=1,H2375)</f>
        <v>0</v>
      </c>
    </row>
    <row r="2376" spans="11:13">
      <c r="K2376" s="17" cm="1">
        <f t="array" ref="K2376">_xlfn.IFS(IFERROR(FIND("差",H2376,1),0)&gt;0,"Trip",IFERROR(FIND("trip",H2376,1),0)&gt;0,"Trip",IFERROR(FIND("假",H2376,1),0)&gt;0,"Leave",IFERROR(FIND("leave",H2376,1),0)&gt;0,"Leave",IFERROR(FIND("补单",H2376,1),0)&gt;0,"Supp",IFERROR(FIND("Replenishment",H2376,1),0)&gt;0,"Supp",1=1,H2376)</f>
        <v>0</v>
      </c>
      <c r="L2376" s="17">
        <f t="shared" si="37"/>
        <v>0</v>
      </c>
      <c r="M2376" s="17" cm="1">
        <f t="array" ref="M2376">_xlfn.IFS(IFERROR(FIND("事假",H2376,1),0)&gt;0,"Unpaid",IFERROR(FIND("年休假",H2376,1),0)&gt;0,"Annual",IFERROR(FIND("产",H2376,1),0)&gt;0,"Welfare",IFERROR(FIND("婚",H2376,1),0)&gt;0,"Welfare",IFERROR(FIND("育",H2376,1),0)&gt;0,"Welfare",IFERROR(FIND("丧",H2376,1),0)&gt;0,"Welfare",IFERROR(FIND("Annual",H2376,1),0)&gt;0,"Annual",IFERROR(FIND("annual",H2376,1),0)&gt;0,"Annual",IFERROR(FIND("病假",H2376,1),0)&gt;0,"Sick",IFERROR(FIND("sick",H2376,1),0)&gt;0,"Sick",IFERROR(FIND("Leave",H2376,1),0)&gt;0,"Unpaid",IFERROR(FIND("unpaid",H2376,1),0)&gt;0,"Unpaid",IFERROR(FIND("welfare",H2376,1),0)&gt;0,"Welfare",1=1,H2376)</f>
        <v>0</v>
      </c>
    </row>
    <row r="2377" spans="11:13">
      <c r="K2377" s="17" cm="1">
        <f t="array" ref="K2377">_xlfn.IFS(IFERROR(FIND("差",H2377,1),0)&gt;0,"Trip",IFERROR(FIND("trip",H2377,1),0)&gt;0,"Trip",IFERROR(FIND("假",H2377,1),0)&gt;0,"Leave",IFERROR(FIND("leave",H2377,1),0)&gt;0,"Leave",IFERROR(FIND("补单",H2377,1),0)&gt;0,"Supp",IFERROR(FIND("Replenishment",H2377,1),0)&gt;0,"Supp",1=1,H2377)</f>
        <v>0</v>
      </c>
      <c r="L2377" s="17">
        <f t="shared" si="37"/>
        <v>0</v>
      </c>
      <c r="M2377" s="17" cm="1">
        <f t="array" ref="M2377">_xlfn.IFS(IFERROR(FIND("事假",H2377,1),0)&gt;0,"Unpaid",IFERROR(FIND("年休假",H2377,1),0)&gt;0,"Annual",IFERROR(FIND("产",H2377,1),0)&gt;0,"Welfare",IFERROR(FIND("婚",H2377,1),0)&gt;0,"Welfare",IFERROR(FIND("育",H2377,1),0)&gt;0,"Welfare",IFERROR(FIND("丧",H2377,1),0)&gt;0,"Welfare",IFERROR(FIND("Annual",H2377,1),0)&gt;0,"Annual",IFERROR(FIND("annual",H2377,1),0)&gt;0,"Annual",IFERROR(FIND("病假",H2377,1),0)&gt;0,"Sick",IFERROR(FIND("sick",H2377,1),0)&gt;0,"Sick",IFERROR(FIND("Leave",H2377,1),0)&gt;0,"Unpaid",IFERROR(FIND("unpaid",H2377,1),0)&gt;0,"Unpaid",IFERROR(FIND("welfare",H2377,1),0)&gt;0,"Welfare",1=1,H2377)</f>
        <v>0</v>
      </c>
    </row>
    <row r="2378" spans="11:13">
      <c r="K2378" s="17" cm="1">
        <f t="array" ref="K2378">_xlfn.IFS(IFERROR(FIND("差",H2378,1),0)&gt;0,"Trip",IFERROR(FIND("trip",H2378,1),0)&gt;0,"Trip",IFERROR(FIND("假",H2378,1),0)&gt;0,"Leave",IFERROR(FIND("leave",H2378,1),0)&gt;0,"Leave",IFERROR(FIND("补单",H2378,1),0)&gt;0,"Supp",IFERROR(FIND("Replenishment",H2378,1),0)&gt;0,"Supp",1=1,H2378)</f>
        <v>0</v>
      </c>
      <c r="L2378" s="17">
        <f t="shared" si="37"/>
        <v>0</v>
      </c>
      <c r="M2378" s="17" cm="1">
        <f t="array" ref="M2378">_xlfn.IFS(IFERROR(FIND("事假",H2378,1),0)&gt;0,"Unpaid",IFERROR(FIND("年休假",H2378,1),0)&gt;0,"Annual",IFERROR(FIND("产",H2378,1),0)&gt;0,"Welfare",IFERROR(FIND("婚",H2378,1),0)&gt;0,"Welfare",IFERROR(FIND("育",H2378,1),0)&gt;0,"Welfare",IFERROR(FIND("丧",H2378,1),0)&gt;0,"Welfare",IFERROR(FIND("Annual",H2378,1),0)&gt;0,"Annual",IFERROR(FIND("annual",H2378,1),0)&gt;0,"Annual",IFERROR(FIND("病假",H2378,1),0)&gt;0,"Sick",IFERROR(FIND("sick",H2378,1),0)&gt;0,"Sick",IFERROR(FIND("Leave",H2378,1),0)&gt;0,"Unpaid",IFERROR(FIND("unpaid",H2378,1),0)&gt;0,"Unpaid",IFERROR(FIND("welfare",H2378,1),0)&gt;0,"Welfare",1=1,H2378)</f>
        <v>0</v>
      </c>
    </row>
    <row r="2379" spans="11:13">
      <c r="K2379" s="17" cm="1">
        <f t="array" ref="K2379">_xlfn.IFS(IFERROR(FIND("差",H2379,1),0)&gt;0,"Trip",IFERROR(FIND("trip",H2379,1),0)&gt;0,"Trip",IFERROR(FIND("假",H2379,1),0)&gt;0,"Leave",IFERROR(FIND("leave",H2379,1),0)&gt;0,"Leave",IFERROR(FIND("补单",H2379,1),0)&gt;0,"Supp",IFERROR(FIND("Replenishment",H2379,1),0)&gt;0,"Supp",1=1,H2379)</f>
        <v>0</v>
      </c>
      <c r="L2379" s="17">
        <f t="shared" si="37"/>
        <v>0</v>
      </c>
      <c r="M2379" s="17" cm="1">
        <f t="array" ref="M2379">_xlfn.IFS(IFERROR(FIND("事假",H2379,1),0)&gt;0,"Unpaid",IFERROR(FIND("年休假",H2379,1),0)&gt;0,"Annual",IFERROR(FIND("产",H2379,1),0)&gt;0,"Welfare",IFERROR(FIND("婚",H2379,1),0)&gt;0,"Welfare",IFERROR(FIND("育",H2379,1),0)&gt;0,"Welfare",IFERROR(FIND("丧",H2379,1),0)&gt;0,"Welfare",IFERROR(FIND("Annual",H2379,1),0)&gt;0,"Annual",IFERROR(FIND("annual",H2379,1),0)&gt;0,"Annual",IFERROR(FIND("病假",H2379,1),0)&gt;0,"Sick",IFERROR(FIND("sick",H2379,1),0)&gt;0,"Sick",IFERROR(FIND("Leave",H2379,1),0)&gt;0,"Unpaid",IFERROR(FIND("unpaid",H2379,1),0)&gt;0,"Unpaid",IFERROR(FIND("welfare",H2379,1),0)&gt;0,"Welfare",1=1,H2379)</f>
        <v>0</v>
      </c>
    </row>
    <row r="2380" spans="11:13">
      <c r="K2380" s="17" cm="1">
        <f t="array" ref="K2380">_xlfn.IFS(IFERROR(FIND("差",H2380,1),0)&gt;0,"Trip",IFERROR(FIND("trip",H2380,1),0)&gt;0,"Trip",IFERROR(FIND("假",H2380,1),0)&gt;0,"Leave",IFERROR(FIND("leave",H2380,1),0)&gt;0,"Leave",IFERROR(FIND("补单",H2380,1),0)&gt;0,"Supp",IFERROR(FIND("Replenishment",H2380,1),0)&gt;0,"Supp",1=1,H2380)</f>
        <v>0</v>
      </c>
      <c r="L2380" s="17">
        <f t="shared" si="37"/>
        <v>0</v>
      </c>
      <c r="M2380" s="17" cm="1">
        <f t="array" ref="M2380">_xlfn.IFS(IFERROR(FIND("事假",H2380,1),0)&gt;0,"Unpaid",IFERROR(FIND("年休假",H2380,1),0)&gt;0,"Annual",IFERROR(FIND("产",H2380,1),0)&gt;0,"Welfare",IFERROR(FIND("婚",H2380,1),0)&gt;0,"Welfare",IFERROR(FIND("育",H2380,1),0)&gt;0,"Welfare",IFERROR(FIND("丧",H2380,1),0)&gt;0,"Welfare",IFERROR(FIND("Annual",H2380,1),0)&gt;0,"Annual",IFERROR(FIND("annual",H2380,1),0)&gt;0,"Annual",IFERROR(FIND("病假",H2380,1),0)&gt;0,"Sick",IFERROR(FIND("sick",H2380,1),0)&gt;0,"Sick",IFERROR(FIND("Leave",H2380,1),0)&gt;0,"Unpaid",IFERROR(FIND("unpaid",H2380,1),0)&gt;0,"Unpaid",IFERROR(FIND("welfare",H2380,1),0)&gt;0,"Welfare",1=1,H2380)</f>
        <v>0</v>
      </c>
    </row>
    <row r="2381" spans="11:13">
      <c r="K2381" s="17" cm="1">
        <f t="array" ref="K2381">_xlfn.IFS(IFERROR(FIND("差",H2381,1),0)&gt;0,"Trip",IFERROR(FIND("trip",H2381,1),0)&gt;0,"Trip",IFERROR(FIND("假",H2381,1),0)&gt;0,"Leave",IFERROR(FIND("leave",H2381,1),0)&gt;0,"Leave",IFERROR(FIND("补单",H2381,1),0)&gt;0,"Supp",IFERROR(FIND("Replenishment",H2381,1),0)&gt;0,"Supp",1=1,H2381)</f>
        <v>0</v>
      </c>
      <c r="L2381" s="17">
        <f t="shared" si="37"/>
        <v>0</v>
      </c>
      <c r="M2381" s="17" cm="1">
        <f t="array" ref="M2381">_xlfn.IFS(IFERROR(FIND("事假",H2381,1),0)&gt;0,"Unpaid",IFERROR(FIND("年休假",H2381,1),0)&gt;0,"Annual",IFERROR(FIND("产",H2381,1),0)&gt;0,"Welfare",IFERROR(FIND("婚",H2381,1),0)&gt;0,"Welfare",IFERROR(FIND("育",H2381,1),0)&gt;0,"Welfare",IFERROR(FIND("丧",H2381,1),0)&gt;0,"Welfare",IFERROR(FIND("Annual",H2381,1),0)&gt;0,"Annual",IFERROR(FIND("annual",H2381,1),0)&gt;0,"Annual",IFERROR(FIND("病假",H2381,1),0)&gt;0,"Sick",IFERROR(FIND("sick",H2381,1),0)&gt;0,"Sick",IFERROR(FIND("Leave",H2381,1),0)&gt;0,"Unpaid",IFERROR(FIND("unpaid",H2381,1),0)&gt;0,"Unpaid",IFERROR(FIND("welfare",H2381,1),0)&gt;0,"Welfare",1=1,H2381)</f>
        <v>0</v>
      </c>
    </row>
    <row r="2382" spans="11:13">
      <c r="K2382" s="17" cm="1">
        <f t="array" ref="K2382">_xlfn.IFS(IFERROR(FIND("差",H2382,1),0)&gt;0,"Trip",IFERROR(FIND("trip",H2382,1),0)&gt;0,"Trip",IFERROR(FIND("假",H2382,1),0)&gt;0,"Leave",IFERROR(FIND("leave",H2382,1),0)&gt;0,"Leave",IFERROR(FIND("补单",H2382,1),0)&gt;0,"Supp",IFERROR(FIND("Replenishment",H2382,1),0)&gt;0,"Supp",1=1,H2382)</f>
        <v>0</v>
      </c>
      <c r="L2382" s="17">
        <f t="shared" si="37"/>
        <v>0</v>
      </c>
      <c r="M2382" s="17" cm="1">
        <f t="array" ref="M2382">_xlfn.IFS(IFERROR(FIND("事假",H2382,1),0)&gt;0,"Unpaid",IFERROR(FIND("年休假",H2382,1),0)&gt;0,"Annual",IFERROR(FIND("产",H2382,1),0)&gt;0,"Welfare",IFERROR(FIND("婚",H2382,1),0)&gt;0,"Welfare",IFERROR(FIND("育",H2382,1),0)&gt;0,"Welfare",IFERROR(FIND("丧",H2382,1),0)&gt;0,"Welfare",IFERROR(FIND("Annual",H2382,1),0)&gt;0,"Annual",IFERROR(FIND("annual",H2382,1),0)&gt;0,"Annual",IFERROR(FIND("病假",H2382,1),0)&gt;0,"Sick",IFERROR(FIND("sick",H2382,1),0)&gt;0,"Sick",IFERROR(FIND("Leave",H2382,1),0)&gt;0,"Unpaid",IFERROR(FIND("unpaid",H2382,1),0)&gt;0,"Unpaid",IFERROR(FIND("welfare",H2382,1),0)&gt;0,"Welfare",1=1,H2382)</f>
        <v>0</v>
      </c>
    </row>
    <row r="2383" spans="11:13">
      <c r="K2383" s="17" cm="1">
        <f t="array" ref="K2383">_xlfn.IFS(IFERROR(FIND("差",H2383,1),0)&gt;0,"Trip",IFERROR(FIND("trip",H2383,1),0)&gt;0,"Trip",IFERROR(FIND("假",H2383,1),0)&gt;0,"Leave",IFERROR(FIND("leave",H2383,1),0)&gt;0,"Leave",IFERROR(FIND("补单",H2383,1),0)&gt;0,"Supp",IFERROR(FIND("Replenishment",H2383,1),0)&gt;0,"Supp",1=1,H2383)</f>
        <v>0</v>
      </c>
      <c r="L2383" s="17">
        <f t="shared" si="37"/>
        <v>0</v>
      </c>
      <c r="M2383" s="17" cm="1">
        <f t="array" ref="M2383">_xlfn.IFS(IFERROR(FIND("事假",H2383,1),0)&gt;0,"Unpaid",IFERROR(FIND("年休假",H2383,1),0)&gt;0,"Annual",IFERROR(FIND("产",H2383,1),0)&gt;0,"Welfare",IFERROR(FIND("婚",H2383,1),0)&gt;0,"Welfare",IFERROR(FIND("育",H2383,1),0)&gt;0,"Welfare",IFERROR(FIND("丧",H2383,1),0)&gt;0,"Welfare",IFERROR(FIND("Annual",H2383,1),0)&gt;0,"Annual",IFERROR(FIND("annual",H2383,1),0)&gt;0,"Annual",IFERROR(FIND("病假",H2383,1),0)&gt;0,"Sick",IFERROR(FIND("sick",H2383,1),0)&gt;0,"Sick",IFERROR(FIND("Leave",H2383,1),0)&gt;0,"Unpaid",IFERROR(FIND("unpaid",H2383,1),0)&gt;0,"Unpaid",IFERROR(FIND("welfare",H2383,1),0)&gt;0,"Welfare",1=1,H2383)</f>
        <v>0</v>
      </c>
    </row>
    <row r="2384" spans="11:13">
      <c r="K2384" s="17" cm="1">
        <f t="array" ref="K2384">_xlfn.IFS(IFERROR(FIND("差",H2384,1),0)&gt;0,"Trip",IFERROR(FIND("trip",H2384,1),0)&gt;0,"Trip",IFERROR(FIND("假",H2384,1),0)&gt;0,"Leave",IFERROR(FIND("leave",H2384,1),0)&gt;0,"Leave",IFERROR(FIND("补单",H2384,1),0)&gt;0,"Supp",IFERROR(FIND("Replenishment",H2384,1),0)&gt;0,"Supp",1=1,H2384)</f>
        <v>0</v>
      </c>
      <c r="L2384" s="17">
        <f t="shared" si="37"/>
        <v>0</v>
      </c>
      <c r="M2384" s="17" cm="1">
        <f t="array" ref="M2384">_xlfn.IFS(IFERROR(FIND("事假",H2384,1),0)&gt;0,"Unpaid",IFERROR(FIND("年休假",H2384,1),0)&gt;0,"Annual",IFERROR(FIND("产",H2384,1),0)&gt;0,"Welfare",IFERROR(FIND("婚",H2384,1),0)&gt;0,"Welfare",IFERROR(FIND("育",H2384,1),0)&gt;0,"Welfare",IFERROR(FIND("丧",H2384,1),0)&gt;0,"Welfare",IFERROR(FIND("Annual",H2384,1),0)&gt;0,"Annual",IFERROR(FIND("annual",H2384,1),0)&gt;0,"Annual",IFERROR(FIND("病假",H2384,1),0)&gt;0,"Sick",IFERROR(FIND("sick",H2384,1),0)&gt;0,"Sick",IFERROR(FIND("Leave",H2384,1),0)&gt;0,"Unpaid",IFERROR(FIND("unpaid",H2384,1),0)&gt;0,"Unpaid",IFERROR(FIND("welfare",H2384,1),0)&gt;0,"Welfare",1=1,H2384)</f>
        <v>0</v>
      </c>
    </row>
    <row r="2385" spans="11:13">
      <c r="K2385" s="17" cm="1">
        <f t="array" ref="K2385">_xlfn.IFS(IFERROR(FIND("差",H2385,1),0)&gt;0,"Trip",IFERROR(FIND("trip",H2385,1),0)&gt;0,"Trip",IFERROR(FIND("假",H2385,1),0)&gt;0,"Leave",IFERROR(FIND("leave",H2385,1),0)&gt;0,"Leave",IFERROR(FIND("补单",H2385,1),0)&gt;0,"Supp",IFERROR(FIND("Replenishment",H2385,1),0)&gt;0,"Supp",1=1,H2385)</f>
        <v>0</v>
      </c>
      <c r="L2385" s="17">
        <f t="shared" si="37"/>
        <v>0</v>
      </c>
      <c r="M2385" s="17" cm="1">
        <f t="array" ref="M2385">_xlfn.IFS(IFERROR(FIND("事假",H2385,1),0)&gt;0,"Unpaid",IFERROR(FIND("年休假",H2385,1),0)&gt;0,"Annual",IFERROR(FIND("产",H2385,1),0)&gt;0,"Welfare",IFERROR(FIND("婚",H2385,1),0)&gt;0,"Welfare",IFERROR(FIND("育",H2385,1),0)&gt;0,"Welfare",IFERROR(FIND("丧",H2385,1),0)&gt;0,"Welfare",IFERROR(FIND("Annual",H2385,1),0)&gt;0,"Annual",IFERROR(FIND("annual",H2385,1),0)&gt;0,"Annual",IFERROR(FIND("病假",H2385,1),0)&gt;0,"Sick",IFERROR(FIND("sick",H2385,1),0)&gt;0,"Sick",IFERROR(FIND("Leave",H2385,1),0)&gt;0,"Unpaid",IFERROR(FIND("unpaid",H2385,1),0)&gt;0,"Unpaid",IFERROR(FIND("welfare",H2385,1),0)&gt;0,"Welfare",1=1,H2385)</f>
        <v>0</v>
      </c>
    </row>
    <row r="2386" spans="11:13">
      <c r="K2386" s="17" cm="1">
        <f t="array" ref="K2386">_xlfn.IFS(IFERROR(FIND("差",H2386,1),0)&gt;0,"Trip",IFERROR(FIND("trip",H2386,1),0)&gt;0,"Trip",IFERROR(FIND("假",H2386,1),0)&gt;0,"Leave",IFERROR(FIND("leave",H2386,1),0)&gt;0,"Leave",IFERROR(FIND("补单",H2386,1),0)&gt;0,"Supp",IFERROR(FIND("Replenishment",H2386,1),0)&gt;0,"Supp",1=1,H2386)</f>
        <v>0</v>
      </c>
      <c r="L2386" s="17">
        <f t="shared" si="37"/>
        <v>0</v>
      </c>
      <c r="M2386" s="17" cm="1">
        <f t="array" ref="M2386">_xlfn.IFS(IFERROR(FIND("事假",H2386,1),0)&gt;0,"Unpaid",IFERROR(FIND("年休假",H2386,1),0)&gt;0,"Annual",IFERROR(FIND("产",H2386,1),0)&gt;0,"Welfare",IFERROR(FIND("婚",H2386,1),0)&gt;0,"Welfare",IFERROR(FIND("育",H2386,1),0)&gt;0,"Welfare",IFERROR(FIND("丧",H2386,1),0)&gt;0,"Welfare",IFERROR(FIND("Annual",H2386,1),0)&gt;0,"Annual",IFERROR(FIND("annual",H2386,1),0)&gt;0,"Annual",IFERROR(FIND("病假",H2386,1),0)&gt;0,"Sick",IFERROR(FIND("sick",H2386,1),0)&gt;0,"Sick",IFERROR(FIND("Leave",H2386,1),0)&gt;0,"Unpaid",IFERROR(FIND("unpaid",H2386,1),0)&gt;0,"Unpaid",IFERROR(FIND("welfare",H2386,1),0)&gt;0,"Welfare",1=1,H2386)</f>
        <v>0</v>
      </c>
    </row>
    <row r="2387" spans="11:13">
      <c r="K2387" s="17" cm="1">
        <f t="array" ref="K2387">_xlfn.IFS(IFERROR(FIND("差",H2387,1),0)&gt;0,"Trip",IFERROR(FIND("trip",H2387,1),0)&gt;0,"Trip",IFERROR(FIND("假",H2387,1),0)&gt;0,"Leave",IFERROR(FIND("leave",H2387,1),0)&gt;0,"Leave",IFERROR(FIND("补单",H2387,1),0)&gt;0,"Supp",IFERROR(FIND("Replenishment",H2387,1),0)&gt;0,"Supp",1=1,H2387)</f>
        <v>0</v>
      </c>
      <c r="L2387" s="17">
        <f t="shared" si="37"/>
        <v>0</v>
      </c>
      <c r="M2387" s="17" cm="1">
        <f t="array" ref="M2387">_xlfn.IFS(IFERROR(FIND("事假",H2387,1),0)&gt;0,"Unpaid",IFERROR(FIND("年休假",H2387,1),0)&gt;0,"Annual",IFERROR(FIND("产",H2387,1),0)&gt;0,"Welfare",IFERROR(FIND("婚",H2387,1),0)&gt;0,"Welfare",IFERROR(FIND("育",H2387,1),0)&gt;0,"Welfare",IFERROR(FIND("丧",H2387,1),0)&gt;0,"Welfare",IFERROR(FIND("Annual",H2387,1),0)&gt;0,"Annual",IFERROR(FIND("annual",H2387,1),0)&gt;0,"Annual",IFERROR(FIND("病假",H2387,1),0)&gt;0,"Sick",IFERROR(FIND("sick",H2387,1),0)&gt;0,"Sick",IFERROR(FIND("Leave",H2387,1),0)&gt;0,"Unpaid",IFERROR(FIND("unpaid",H2387,1),0)&gt;0,"Unpaid",IFERROR(FIND("welfare",H2387,1),0)&gt;0,"Welfare",1=1,H2387)</f>
        <v>0</v>
      </c>
    </row>
    <row r="2388" spans="11:13">
      <c r="K2388" s="17" cm="1">
        <f t="array" ref="K2388">_xlfn.IFS(IFERROR(FIND("差",H2388,1),0)&gt;0,"Trip",IFERROR(FIND("trip",H2388,1),0)&gt;0,"Trip",IFERROR(FIND("假",H2388,1),0)&gt;0,"Leave",IFERROR(FIND("leave",H2388,1),0)&gt;0,"Leave",IFERROR(FIND("补单",H2388,1),0)&gt;0,"Supp",IFERROR(FIND("Replenishment",H2388,1),0)&gt;0,"Supp",1=1,H2388)</f>
        <v>0</v>
      </c>
      <c r="L2388" s="17">
        <f t="shared" si="37"/>
        <v>0</v>
      </c>
      <c r="M2388" s="17" cm="1">
        <f t="array" ref="M2388">_xlfn.IFS(IFERROR(FIND("事假",H2388,1),0)&gt;0,"Unpaid",IFERROR(FIND("年休假",H2388,1),0)&gt;0,"Annual",IFERROR(FIND("产",H2388,1),0)&gt;0,"Welfare",IFERROR(FIND("婚",H2388,1),0)&gt;0,"Welfare",IFERROR(FIND("育",H2388,1),0)&gt;0,"Welfare",IFERROR(FIND("丧",H2388,1),0)&gt;0,"Welfare",IFERROR(FIND("Annual",H2388,1),0)&gt;0,"Annual",IFERROR(FIND("annual",H2388,1),0)&gt;0,"Annual",IFERROR(FIND("病假",H2388,1),0)&gt;0,"Sick",IFERROR(FIND("sick",H2388,1),0)&gt;0,"Sick",IFERROR(FIND("Leave",H2388,1),0)&gt;0,"Unpaid",IFERROR(FIND("unpaid",H2388,1),0)&gt;0,"Unpaid",IFERROR(FIND("welfare",H2388,1),0)&gt;0,"Welfare",1=1,H2388)</f>
        <v>0</v>
      </c>
    </row>
    <row r="2389" spans="11:13">
      <c r="K2389" s="17" cm="1">
        <f t="array" ref="K2389">_xlfn.IFS(IFERROR(FIND("差",H2389,1),0)&gt;0,"Trip",IFERROR(FIND("trip",H2389,1),0)&gt;0,"Trip",IFERROR(FIND("假",H2389,1),0)&gt;0,"Leave",IFERROR(FIND("leave",H2389,1),0)&gt;0,"Leave",IFERROR(FIND("补单",H2389,1),0)&gt;0,"Supp",IFERROR(FIND("Replenishment",H2389,1),0)&gt;0,"Supp",1=1,H2389)</f>
        <v>0</v>
      </c>
      <c r="L2389" s="17">
        <f t="shared" si="37"/>
        <v>0</v>
      </c>
      <c r="M2389" s="17" cm="1">
        <f t="array" ref="M2389">_xlfn.IFS(IFERROR(FIND("事假",H2389,1),0)&gt;0,"Unpaid",IFERROR(FIND("年休假",H2389,1),0)&gt;0,"Annual",IFERROR(FIND("产",H2389,1),0)&gt;0,"Welfare",IFERROR(FIND("婚",H2389,1),0)&gt;0,"Welfare",IFERROR(FIND("育",H2389,1),0)&gt;0,"Welfare",IFERROR(FIND("丧",H2389,1),0)&gt;0,"Welfare",IFERROR(FIND("Annual",H2389,1),0)&gt;0,"Annual",IFERROR(FIND("annual",H2389,1),0)&gt;0,"Annual",IFERROR(FIND("病假",H2389,1),0)&gt;0,"Sick",IFERROR(FIND("sick",H2389,1),0)&gt;0,"Sick",IFERROR(FIND("Leave",H2389,1),0)&gt;0,"Unpaid",IFERROR(FIND("unpaid",H2389,1),0)&gt;0,"Unpaid",IFERROR(FIND("welfare",H2389,1),0)&gt;0,"Welfare",1=1,H2389)</f>
        <v>0</v>
      </c>
    </row>
    <row r="2390" spans="11:13">
      <c r="K2390" s="17" cm="1">
        <f t="array" ref="K2390">_xlfn.IFS(IFERROR(FIND("差",H2390,1),0)&gt;0,"Trip",IFERROR(FIND("trip",H2390,1),0)&gt;0,"Trip",IFERROR(FIND("假",H2390,1),0)&gt;0,"Leave",IFERROR(FIND("leave",H2390,1),0)&gt;0,"Leave",IFERROR(FIND("补单",H2390,1),0)&gt;0,"Supp",IFERROR(FIND("Replenishment",H2390,1),0)&gt;0,"Supp",1=1,H2390)</f>
        <v>0</v>
      </c>
      <c r="L2390" s="17">
        <f t="shared" si="37"/>
        <v>0</v>
      </c>
      <c r="M2390" s="17" cm="1">
        <f t="array" ref="M2390">_xlfn.IFS(IFERROR(FIND("事假",H2390,1),0)&gt;0,"Unpaid",IFERROR(FIND("年休假",H2390,1),0)&gt;0,"Annual",IFERROR(FIND("产",H2390,1),0)&gt;0,"Welfare",IFERROR(FIND("婚",H2390,1),0)&gt;0,"Welfare",IFERROR(FIND("育",H2390,1),0)&gt;0,"Welfare",IFERROR(FIND("丧",H2390,1),0)&gt;0,"Welfare",IFERROR(FIND("Annual",H2390,1),0)&gt;0,"Annual",IFERROR(FIND("annual",H2390,1),0)&gt;0,"Annual",IFERROR(FIND("病假",H2390,1),0)&gt;0,"Sick",IFERROR(FIND("sick",H2390,1),0)&gt;0,"Sick",IFERROR(FIND("Leave",H2390,1),0)&gt;0,"Unpaid",IFERROR(FIND("unpaid",H2390,1),0)&gt;0,"Unpaid",IFERROR(FIND("welfare",H2390,1),0)&gt;0,"Welfare",1=1,H2390)</f>
        <v>0</v>
      </c>
    </row>
    <row r="2391" spans="11:13">
      <c r="K2391" s="17" cm="1">
        <f t="array" ref="K2391">_xlfn.IFS(IFERROR(FIND("差",H2391,1),0)&gt;0,"Trip",IFERROR(FIND("trip",H2391,1),0)&gt;0,"Trip",IFERROR(FIND("假",H2391,1),0)&gt;0,"Leave",IFERROR(FIND("leave",H2391,1),0)&gt;0,"Leave",IFERROR(FIND("补单",H2391,1),0)&gt;0,"Supp",IFERROR(FIND("Replenishment",H2391,1),0)&gt;0,"Supp",1=1,H2391)</f>
        <v>0</v>
      </c>
      <c r="L2391" s="17">
        <f t="shared" si="37"/>
        <v>0</v>
      </c>
      <c r="M2391" s="17" cm="1">
        <f t="array" ref="M2391">_xlfn.IFS(IFERROR(FIND("事假",H2391,1),0)&gt;0,"Unpaid",IFERROR(FIND("年休假",H2391,1),0)&gt;0,"Annual",IFERROR(FIND("产",H2391,1),0)&gt;0,"Welfare",IFERROR(FIND("婚",H2391,1),0)&gt;0,"Welfare",IFERROR(FIND("育",H2391,1),0)&gt;0,"Welfare",IFERROR(FIND("丧",H2391,1),0)&gt;0,"Welfare",IFERROR(FIND("Annual",H2391,1),0)&gt;0,"Annual",IFERROR(FIND("annual",H2391,1),0)&gt;0,"Annual",IFERROR(FIND("病假",H2391,1),0)&gt;0,"Sick",IFERROR(FIND("sick",H2391,1),0)&gt;0,"Sick",IFERROR(FIND("Leave",H2391,1),0)&gt;0,"Unpaid",IFERROR(FIND("unpaid",H2391,1),0)&gt;0,"Unpaid",IFERROR(FIND("welfare",H2391,1),0)&gt;0,"Welfare",1=1,H2391)</f>
        <v>0</v>
      </c>
    </row>
    <row r="2392" spans="11:13">
      <c r="K2392" s="17" cm="1">
        <f t="array" ref="K2392">_xlfn.IFS(IFERROR(FIND("差",H2392,1),0)&gt;0,"Trip",IFERROR(FIND("trip",H2392,1),0)&gt;0,"Trip",IFERROR(FIND("假",H2392,1),0)&gt;0,"Leave",IFERROR(FIND("leave",H2392,1),0)&gt;0,"Leave",IFERROR(FIND("补单",H2392,1),0)&gt;0,"Supp",IFERROR(FIND("Replenishment",H2392,1),0)&gt;0,"Supp",1=1,H2392)</f>
        <v>0</v>
      </c>
      <c r="L2392" s="17">
        <f t="shared" si="37"/>
        <v>0</v>
      </c>
      <c r="M2392" s="17" cm="1">
        <f t="array" ref="M2392">_xlfn.IFS(IFERROR(FIND("事假",H2392,1),0)&gt;0,"Unpaid",IFERROR(FIND("年休假",H2392,1),0)&gt;0,"Annual",IFERROR(FIND("产",H2392,1),0)&gt;0,"Welfare",IFERROR(FIND("婚",H2392,1),0)&gt;0,"Welfare",IFERROR(FIND("育",H2392,1),0)&gt;0,"Welfare",IFERROR(FIND("丧",H2392,1),0)&gt;0,"Welfare",IFERROR(FIND("Annual",H2392,1),0)&gt;0,"Annual",IFERROR(FIND("annual",H2392,1),0)&gt;0,"Annual",IFERROR(FIND("病假",H2392,1),0)&gt;0,"Sick",IFERROR(FIND("sick",H2392,1),0)&gt;0,"Sick",IFERROR(FIND("Leave",H2392,1),0)&gt;0,"Unpaid",IFERROR(FIND("unpaid",H2392,1),0)&gt;0,"Unpaid",IFERROR(FIND("welfare",H2392,1),0)&gt;0,"Welfare",1=1,H2392)</f>
        <v>0</v>
      </c>
    </row>
    <row r="2393" spans="11:13">
      <c r="K2393" s="17" cm="1">
        <f t="array" ref="K2393">_xlfn.IFS(IFERROR(FIND("差",H2393,1),0)&gt;0,"Trip",IFERROR(FIND("trip",H2393,1),0)&gt;0,"Trip",IFERROR(FIND("假",H2393,1),0)&gt;0,"Leave",IFERROR(FIND("leave",H2393,1),0)&gt;0,"Leave",IFERROR(FIND("补单",H2393,1),0)&gt;0,"Supp",IFERROR(FIND("Replenishment",H2393,1),0)&gt;0,"Supp",1=1,H2393)</f>
        <v>0</v>
      </c>
      <c r="L2393" s="17">
        <f t="shared" si="37"/>
        <v>0</v>
      </c>
      <c r="M2393" s="17" cm="1">
        <f t="array" ref="M2393">_xlfn.IFS(IFERROR(FIND("事假",H2393,1),0)&gt;0,"Unpaid",IFERROR(FIND("年休假",H2393,1),0)&gt;0,"Annual",IFERROR(FIND("产",H2393,1),0)&gt;0,"Welfare",IFERROR(FIND("婚",H2393,1),0)&gt;0,"Welfare",IFERROR(FIND("育",H2393,1),0)&gt;0,"Welfare",IFERROR(FIND("丧",H2393,1),0)&gt;0,"Welfare",IFERROR(FIND("Annual",H2393,1),0)&gt;0,"Annual",IFERROR(FIND("annual",H2393,1),0)&gt;0,"Annual",IFERROR(FIND("病假",H2393,1),0)&gt;0,"Sick",IFERROR(FIND("sick",H2393,1),0)&gt;0,"Sick",IFERROR(FIND("Leave",H2393,1),0)&gt;0,"Unpaid",IFERROR(FIND("unpaid",H2393,1),0)&gt;0,"Unpaid",IFERROR(FIND("welfare",H2393,1),0)&gt;0,"Welfare",1=1,H2393)</f>
        <v>0</v>
      </c>
    </row>
    <row r="2394" spans="11:13">
      <c r="K2394" s="17" cm="1">
        <f t="array" ref="K2394">_xlfn.IFS(IFERROR(FIND("差",H2394,1),0)&gt;0,"Trip",IFERROR(FIND("trip",H2394,1),0)&gt;0,"Trip",IFERROR(FIND("假",H2394,1),0)&gt;0,"Leave",IFERROR(FIND("leave",H2394,1),0)&gt;0,"Leave",IFERROR(FIND("补单",H2394,1),0)&gt;0,"Supp",IFERROR(FIND("Replenishment",H2394,1),0)&gt;0,"Supp",1=1,H2394)</f>
        <v>0</v>
      </c>
      <c r="L2394" s="17">
        <f t="shared" si="37"/>
        <v>0</v>
      </c>
      <c r="M2394" s="17" cm="1">
        <f t="array" ref="M2394">_xlfn.IFS(IFERROR(FIND("事假",H2394,1),0)&gt;0,"Unpaid",IFERROR(FIND("年休假",H2394,1),0)&gt;0,"Annual",IFERROR(FIND("产",H2394,1),0)&gt;0,"Welfare",IFERROR(FIND("婚",H2394,1),0)&gt;0,"Welfare",IFERROR(FIND("育",H2394,1),0)&gt;0,"Welfare",IFERROR(FIND("丧",H2394,1),0)&gt;0,"Welfare",IFERROR(FIND("Annual",H2394,1),0)&gt;0,"Annual",IFERROR(FIND("annual",H2394,1),0)&gt;0,"Annual",IFERROR(FIND("病假",H2394,1),0)&gt;0,"Sick",IFERROR(FIND("sick",H2394,1),0)&gt;0,"Sick",IFERROR(FIND("Leave",H2394,1),0)&gt;0,"Unpaid",IFERROR(FIND("unpaid",H2394,1),0)&gt;0,"Unpaid",IFERROR(FIND("welfare",H2394,1),0)&gt;0,"Welfare",1=1,H2394)</f>
        <v>0</v>
      </c>
    </row>
    <row r="2395" spans="11:13">
      <c r="K2395" s="17" cm="1">
        <f t="array" ref="K2395">_xlfn.IFS(IFERROR(FIND("差",H2395,1),0)&gt;0,"Trip",IFERROR(FIND("trip",H2395,1),0)&gt;0,"Trip",IFERROR(FIND("假",H2395,1),0)&gt;0,"Leave",IFERROR(FIND("leave",H2395,1),0)&gt;0,"Leave",IFERROR(FIND("补单",H2395,1),0)&gt;0,"Supp",IFERROR(FIND("Replenishment",H2395,1),0)&gt;0,"Supp",1=1,H2395)</f>
        <v>0</v>
      </c>
      <c r="L2395" s="17">
        <f t="shared" si="37"/>
        <v>0</v>
      </c>
      <c r="M2395" s="17" cm="1">
        <f t="array" ref="M2395">_xlfn.IFS(IFERROR(FIND("事假",H2395,1),0)&gt;0,"Unpaid",IFERROR(FIND("年休假",H2395,1),0)&gt;0,"Annual",IFERROR(FIND("产",H2395,1),0)&gt;0,"Welfare",IFERROR(FIND("婚",H2395,1),0)&gt;0,"Welfare",IFERROR(FIND("育",H2395,1),0)&gt;0,"Welfare",IFERROR(FIND("丧",H2395,1),0)&gt;0,"Welfare",IFERROR(FIND("Annual",H2395,1),0)&gt;0,"Annual",IFERROR(FIND("annual",H2395,1),0)&gt;0,"Annual",IFERROR(FIND("病假",H2395,1),0)&gt;0,"Sick",IFERROR(FIND("sick",H2395,1),0)&gt;0,"Sick",IFERROR(FIND("Leave",H2395,1),0)&gt;0,"Unpaid",IFERROR(FIND("unpaid",H2395,1),0)&gt;0,"Unpaid",IFERROR(FIND("welfare",H2395,1),0)&gt;0,"Welfare",1=1,H2395)</f>
        <v>0</v>
      </c>
    </row>
    <row r="2396" spans="11:13">
      <c r="K2396" s="17" cm="1">
        <f t="array" ref="K2396">_xlfn.IFS(IFERROR(FIND("差",H2396,1),0)&gt;0,"Trip",IFERROR(FIND("trip",H2396,1),0)&gt;0,"Trip",IFERROR(FIND("假",H2396,1),0)&gt;0,"Leave",IFERROR(FIND("leave",H2396,1),0)&gt;0,"Leave",IFERROR(FIND("补单",H2396,1),0)&gt;0,"Supp",IFERROR(FIND("Replenishment",H2396,1),0)&gt;0,"Supp",1=1,H2396)</f>
        <v>0</v>
      </c>
      <c r="L2396" s="17">
        <f t="shared" si="37"/>
        <v>0</v>
      </c>
      <c r="M2396" s="17" cm="1">
        <f t="array" ref="M2396">_xlfn.IFS(IFERROR(FIND("事假",H2396,1),0)&gt;0,"Unpaid",IFERROR(FIND("年休假",H2396,1),0)&gt;0,"Annual",IFERROR(FIND("产",H2396,1),0)&gt;0,"Welfare",IFERROR(FIND("婚",H2396,1),0)&gt;0,"Welfare",IFERROR(FIND("育",H2396,1),0)&gt;0,"Welfare",IFERROR(FIND("丧",H2396,1),0)&gt;0,"Welfare",IFERROR(FIND("Annual",H2396,1),0)&gt;0,"Annual",IFERROR(FIND("annual",H2396,1),0)&gt;0,"Annual",IFERROR(FIND("病假",H2396,1),0)&gt;0,"Sick",IFERROR(FIND("sick",H2396,1),0)&gt;0,"Sick",IFERROR(FIND("Leave",H2396,1),0)&gt;0,"Unpaid",IFERROR(FIND("unpaid",H2396,1),0)&gt;0,"Unpaid",IFERROR(FIND("welfare",H2396,1),0)&gt;0,"Welfare",1=1,H2396)</f>
        <v>0</v>
      </c>
    </row>
    <row r="2397" spans="11:13">
      <c r="K2397" s="17" cm="1">
        <f t="array" ref="K2397">_xlfn.IFS(IFERROR(FIND("差",H2397,1),0)&gt;0,"Trip",IFERROR(FIND("trip",H2397,1),0)&gt;0,"Trip",IFERROR(FIND("假",H2397,1),0)&gt;0,"Leave",IFERROR(FIND("leave",H2397,1),0)&gt;0,"Leave",IFERROR(FIND("补单",H2397,1),0)&gt;0,"Supp",IFERROR(FIND("Replenishment",H2397,1),0)&gt;0,"Supp",1=1,H2397)</f>
        <v>0</v>
      </c>
      <c r="L2397" s="17">
        <f t="shared" si="37"/>
        <v>0</v>
      </c>
      <c r="M2397" s="17" cm="1">
        <f t="array" ref="M2397">_xlfn.IFS(IFERROR(FIND("事假",H2397,1),0)&gt;0,"Unpaid",IFERROR(FIND("年休假",H2397,1),0)&gt;0,"Annual",IFERROR(FIND("产",H2397,1),0)&gt;0,"Welfare",IFERROR(FIND("婚",H2397,1),0)&gt;0,"Welfare",IFERROR(FIND("育",H2397,1),0)&gt;0,"Welfare",IFERROR(FIND("丧",H2397,1),0)&gt;0,"Welfare",IFERROR(FIND("Annual",H2397,1),0)&gt;0,"Annual",IFERROR(FIND("annual",H2397,1),0)&gt;0,"Annual",IFERROR(FIND("病假",H2397,1),0)&gt;0,"Sick",IFERROR(FIND("sick",H2397,1),0)&gt;0,"Sick",IFERROR(FIND("Leave",H2397,1),0)&gt;0,"Unpaid",IFERROR(FIND("unpaid",H2397,1),0)&gt;0,"Unpaid",IFERROR(FIND("welfare",H2397,1),0)&gt;0,"Welfare",1=1,H2397)</f>
        <v>0</v>
      </c>
    </row>
    <row r="2398" spans="11:13">
      <c r="K2398" s="17" cm="1">
        <f t="array" ref="K2398">_xlfn.IFS(IFERROR(FIND("差",H2398,1),0)&gt;0,"Trip",IFERROR(FIND("trip",H2398,1),0)&gt;0,"Trip",IFERROR(FIND("假",H2398,1),0)&gt;0,"Leave",IFERROR(FIND("leave",H2398,1),0)&gt;0,"Leave",IFERROR(FIND("补单",H2398,1),0)&gt;0,"Supp",IFERROR(FIND("Replenishment",H2398,1),0)&gt;0,"Supp",1=1,H2398)</f>
        <v>0</v>
      </c>
      <c r="L2398" s="17">
        <f t="shared" si="37"/>
        <v>0</v>
      </c>
      <c r="M2398" s="17" cm="1">
        <f t="array" ref="M2398">_xlfn.IFS(IFERROR(FIND("事假",H2398,1),0)&gt;0,"Unpaid",IFERROR(FIND("年休假",H2398,1),0)&gt;0,"Annual",IFERROR(FIND("产",H2398,1),0)&gt;0,"Welfare",IFERROR(FIND("婚",H2398,1),0)&gt;0,"Welfare",IFERROR(FIND("育",H2398,1),0)&gt;0,"Welfare",IFERROR(FIND("丧",H2398,1),0)&gt;0,"Welfare",IFERROR(FIND("Annual",H2398,1),0)&gt;0,"Annual",IFERROR(FIND("annual",H2398,1),0)&gt;0,"Annual",IFERROR(FIND("病假",H2398,1),0)&gt;0,"Sick",IFERROR(FIND("sick",H2398,1),0)&gt;0,"Sick",IFERROR(FIND("Leave",H2398,1),0)&gt;0,"Unpaid",IFERROR(FIND("unpaid",H2398,1),0)&gt;0,"Unpaid",IFERROR(FIND("welfare",H2398,1),0)&gt;0,"Welfare",1=1,H2398)</f>
        <v>0</v>
      </c>
    </row>
    <row r="2399" spans="11:13">
      <c r="K2399" s="17" cm="1">
        <f t="array" ref="K2399">_xlfn.IFS(IFERROR(FIND("差",H2399,1),0)&gt;0,"Trip",IFERROR(FIND("trip",H2399,1),0)&gt;0,"Trip",IFERROR(FIND("假",H2399,1),0)&gt;0,"Leave",IFERROR(FIND("leave",H2399,1),0)&gt;0,"Leave",IFERROR(FIND("补单",H2399,1),0)&gt;0,"Supp",IFERROR(FIND("Replenishment",H2399,1),0)&gt;0,"Supp",1=1,H2399)</f>
        <v>0</v>
      </c>
      <c r="L2399" s="17">
        <f t="shared" si="37"/>
        <v>0</v>
      </c>
      <c r="M2399" s="17" cm="1">
        <f t="array" ref="M2399">_xlfn.IFS(IFERROR(FIND("事假",H2399,1),0)&gt;0,"Unpaid",IFERROR(FIND("年休假",H2399,1),0)&gt;0,"Annual",IFERROR(FIND("产",H2399,1),0)&gt;0,"Welfare",IFERROR(FIND("婚",H2399,1),0)&gt;0,"Welfare",IFERROR(FIND("育",H2399,1),0)&gt;0,"Welfare",IFERROR(FIND("丧",H2399,1),0)&gt;0,"Welfare",IFERROR(FIND("Annual",H2399,1),0)&gt;0,"Annual",IFERROR(FIND("annual",H2399,1),0)&gt;0,"Annual",IFERROR(FIND("病假",H2399,1),0)&gt;0,"Sick",IFERROR(FIND("sick",H2399,1),0)&gt;0,"Sick",IFERROR(FIND("Leave",H2399,1),0)&gt;0,"Unpaid",IFERROR(FIND("unpaid",H2399,1),0)&gt;0,"Unpaid",IFERROR(FIND("welfare",H2399,1),0)&gt;0,"Welfare",1=1,H2399)</f>
        <v>0</v>
      </c>
    </row>
    <row r="2400" spans="11:13">
      <c r="K2400" s="17" cm="1">
        <f t="array" ref="K2400">_xlfn.IFS(IFERROR(FIND("差",H2400,1),0)&gt;0,"Trip",IFERROR(FIND("trip",H2400,1),0)&gt;0,"Trip",IFERROR(FIND("假",H2400,1),0)&gt;0,"Leave",IFERROR(FIND("leave",H2400,1),0)&gt;0,"Leave",IFERROR(FIND("补单",H2400,1),0)&gt;0,"Supp",IFERROR(FIND("Replenishment",H2400,1),0)&gt;0,"Supp",1=1,H2400)</f>
        <v>0</v>
      </c>
      <c r="L2400" s="17">
        <f t="shared" si="37"/>
        <v>0</v>
      </c>
      <c r="M2400" s="17" cm="1">
        <f t="array" ref="M2400">_xlfn.IFS(IFERROR(FIND("事假",H2400,1),0)&gt;0,"Unpaid",IFERROR(FIND("年休假",H2400,1),0)&gt;0,"Annual",IFERROR(FIND("产",H2400,1),0)&gt;0,"Welfare",IFERROR(FIND("婚",H2400,1),0)&gt;0,"Welfare",IFERROR(FIND("育",H2400,1),0)&gt;0,"Welfare",IFERROR(FIND("丧",H2400,1),0)&gt;0,"Welfare",IFERROR(FIND("Annual",H2400,1),0)&gt;0,"Annual",IFERROR(FIND("annual",H2400,1),0)&gt;0,"Annual",IFERROR(FIND("病假",H2400,1),0)&gt;0,"Sick",IFERROR(FIND("sick",H2400,1),0)&gt;0,"Sick",IFERROR(FIND("Leave",H2400,1),0)&gt;0,"Unpaid",IFERROR(FIND("unpaid",H2400,1),0)&gt;0,"Unpaid",IFERROR(FIND("welfare",H2400,1),0)&gt;0,"Welfare",1=1,H2400)</f>
        <v>0</v>
      </c>
    </row>
    <row r="2401" spans="11:13">
      <c r="K2401" s="17" cm="1">
        <f t="array" ref="K2401">_xlfn.IFS(IFERROR(FIND("差",H2401,1),0)&gt;0,"Trip",IFERROR(FIND("trip",H2401,1),0)&gt;0,"Trip",IFERROR(FIND("假",H2401,1),0)&gt;0,"Leave",IFERROR(FIND("leave",H2401,1),0)&gt;0,"Leave",IFERROR(FIND("补单",H2401,1),0)&gt;0,"Supp",IFERROR(FIND("Replenishment",H2401,1),0)&gt;0,"Supp",1=1,H2401)</f>
        <v>0</v>
      </c>
      <c r="L2401" s="17">
        <f t="shared" si="37"/>
        <v>0</v>
      </c>
      <c r="M2401" s="17" cm="1">
        <f t="array" ref="M2401">_xlfn.IFS(IFERROR(FIND("事假",H2401,1),0)&gt;0,"Unpaid",IFERROR(FIND("年休假",H2401,1),0)&gt;0,"Annual",IFERROR(FIND("产",H2401,1),0)&gt;0,"Welfare",IFERROR(FIND("婚",H2401,1),0)&gt;0,"Welfare",IFERROR(FIND("育",H2401,1),0)&gt;0,"Welfare",IFERROR(FIND("丧",H2401,1),0)&gt;0,"Welfare",IFERROR(FIND("Annual",H2401,1),0)&gt;0,"Annual",IFERROR(FIND("annual",H2401,1),0)&gt;0,"Annual",IFERROR(FIND("病假",H2401,1),0)&gt;0,"Sick",IFERROR(FIND("sick",H2401,1),0)&gt;0,"Sick",IFERROR(FIND("Leave",H2401,1),0)&gt;0,"Unpaid",IFERROR(FIND("unpaid",H2401,1),0)&gt;0,"Unpaid",IFERROR(FIND("welfare",H2401,1),0)&gt;0,"Welfare",1=1,H2401)</f>
        <v>0</v>
      </c>
    </row>
    <row r="2402" spans="11:13">
      <c r="K2402" s="17" cm="1">
        <f t="array" ref="K2402">_xlfn.IFS(IFERROR(FIND("差",H2402,1),0)&gt;0,"Trip",IFERROR(FIND("trip",H2402,1),0)&gt;0,"Trip",IFERROR(FIND("假",H2402,1),0)&gt;0,"Leave",IFERROR(FIND("leave",H2402,1),0)&gt;0,"Leave",IFERROR(FIND("补单",H2402,1),0)&gt;0,"Supp",IFERROR(FIND("Replenishment",H2402,1),0)&gt;0,"Supp",1=1,H2402)</f>
        <v>0</v>
      </c>
      <c r="L2402" s="17">
        <f t="shared" si="37"/>
        <v>0</v>
      </c>
      <c r="M2402" s="17" cm="1">
        <f t="array" ref="M2402">_xlfn.IFS(IFERROR(FIND("事假",H2402,1),0)&gt;0,"Unpaid",IFERROR(FIND("年休假",H2402,1),0)&gt;0,"Annual",IFERROR(FIND("产",H2402,1),0)&gt;0,"Welfare",IFERROR(FIND("婚",H2402,1),0)&gt;0,"Welfare",IFERROR(FIND("育",H2402,1),0)&gt;0,"Welfare",IFERROR(FIND("丧",H2402,1),0)&gt;0,"Welfare",IFERROR(FIND("Annual",H2402,1),0)&gt;0,"Annual",IFERROR(FIND("annual",H2402,1),0)&gt;0,"Annual",IFERROR(FIND("病假",H2402,1),0)&gt;0,"Sick",IFERROR(FIND("sick",H2402,1),0)&gt;0,"Sick",IFERROR(FIND("Leave",H2402,1),0)&gt;0,"Unpaid",IFERROR(FIND("unpaid",H2402,1),0)&gt;0,"Unpaid",IFERROR(FIND("welfare",H2402,1),0)&gt;0,"Welfare",1=1,H2402)</f>
        <v>0</v>
      </c>
    </row>
    <row r="2403" spans="11:13">
      <c r="K2403" s="17" cm="1">
        <f t="array" ref="K2403">_xlfn.IFS(IFERROR(FIND("差",H2403,1),0)&gt;0,"Trip",IFERROR(FIND("trip",H2403,1),0)&gt;0,"Trip",IFERROR(FIND("假",H2403,1),0)&gt;0,"Leave",IFERROR(FIND("leave",H2403,1),0)&gt;0,"Leave",IFERROR(FIND("补单",H2403,1),0)&gt;0,"Supp",IFERROR(FIND("Replenishment",H2403,1),0)&gt;0,"Supp",1=1,H2403)</f>
        <v>0</v>
      </c>
      <c r="L2403" s="17">
        <f t="shared" si="37"/>
        <v>0</v>
      </c>
      <c r="M2403" s="17" cm="1">
        <f t="array" ref="M2403">_xlfn.IFS(IFERROR(FIND("事假",H2403,1),0)&gt;0,"Unpaid",IFERROR(FIND("年休假",H2403,1),0)&gt;0,"Annual",IFERROR(FIND("产",H2403,1),0)&gt;0,"Welfare",IFERROR(FIND("婚",H2403,1),0)&gt;0,"Welfare",IFERROR(FIND("育",H2403,1),0)&gt;0,"Welfare",IFERROR(FIND("丧",H2403,1),0)&gt;0,"Welfare",IFERROR(FIND("Annual",H2403,1),0)&gt;0,"Annual",IFERROR(FIND("annual",H2403,1),0)&gt;0,"Annual",IFERROR(FIND("病假",H2403,1),0)&gt;0,"Sick",IFERROR(FIND("sick",H2403,1),0)&gt;0,"Sick",IFERROR(FIND("Leave",H2403,1),0)&gt;0,"Unpaid",IFERROR(FIND("unpaid",H2403,1),0)&gt;0,"Unpaid",IFERROR(FIND("welfare",H2403,1),0)&gt;0,"Welfare",1=1,H2403)</f>
        <v>0</v>
      </c>
    </row>
    <row r="2404" spans="11:13">
      <c r="K2404" s="17" cm="1">
        <f t="array" ref="K2404">_xlfn.IFS(IFERROR(FIND("差",H2404,1),0)&gt;0,"Trip",IFERROR(FIND("trip",H2404,1),0)&gt;0,"Trip",IFERROR(FIND("假",H2404,1),0)&gt;0,"Leave",IFERROR(FIND("leave",H2404,1),0)&gt;0,"Leave",IFERROR(FIND("补单",H2404,1),0)&gt;0,"Supp",IFERROR(FIND("Replenishment",H2404,1),0)&gt;0,"Supp",1=1,H2404)</f>
        <v>0</v>
      </c>
      <c r="L2404" s="17">
        <f t="shared" si="37"/>
        <v>0</v>
      </c>
      <c r="M2404" s="17" cm="1">
        <f t="array" ref="M2404">_xlfn.IFS(IFERROR(FIND("事假",H2404,1),0)&gt;0,"Unpaid",IFERROR(FIND("年休假",H2404,1),0)&gt;0,"Annual",IFERROR(FIND("产",H2404,1),0)&gt;0,"Welfare",IFERROR(FIND("婚",H2404,1),0)&gt;0,"Welfare",IFERROR(FIND("育",H2404,1),0)&gt;0,"Welfare",IFERROR(FIND("丧",H2404,1),0)&gt;0,"Welfare",IFERROR(FIND("Annual",H2404,1),0)&gt;0,"Annual",IFERROR(FIND("annual",H2404,1),0)&gt;0,"Annual",IFERROR(FIND("病假",H2404,1),0)&gt;0,"Sick",IFERROR(FIND("sick",H2404,1),0)&gt;0,"Sick",IFERROR(FIND("Leave",H2404,1),0)&gt;0,"Unpaid",IFERROR(FIND("unpaid",H2404,1),0)&gt;0,"Unpaid",IFERROR(FIND("welfare",H2404,1),0)&gt;0,"Welfare",1=1,H2404)</f>
        <v>0</v>
      </c>
    </row>
    <row r="2405" spans="11:13">
      <c r="K2405" s="17" cm="1">
        <f t="array" ref="K2405">_xlfn.IFS(IFERROR(FIND("差",H2405,1),0)&gt;0,"Trip",IFERROR(FIND("trip",H2405,1),0)&gt;0,"Trip",IFERROR(FIND("假",H2405,1),0)&gt;0,"Leave",IFERROR(FIND("leave",H2405,1),0)&gt;0,"Leave",IFERROR(FIND("补单",H2405,1),0)&gt;0,"Supp",IFERROR(FIND("Replenishment",H2405,1),0)&gt;0,"Supp",1=1,H2405)</f>
        <v>0</v>
      </c>
      <c r="L2405" s="17">
        <f t="shared" si="37"/>
        <v>0</v>
      </c>
      <c r="M2405" s="17" cm="1">
        <f t="array" ref="M2405">_xlfn.IFS(IFERROR(FIND("事假",H2405,1),0)&gt;0,"Unpaid",IFERROR(FIND("年休假",H2405,1),0)&gt;0,"Annual",IFERROR(FIND("产",H2405,1),0)&gt;0,"Welfare",IFERROR(FIND("婚",H2405,1),0)&gt;0,"Welfare",IFERROR(FIND("育",H2405,1),0)&gt;0,"Welfare",IFERROR(FIND("丧",H2405,1),0)&gt;0,"Welfare",IFERROR(FIND("Annual",H2405,1),0)&gt;0,"Annual",IFERROR(FIND("annual",H2405,1),0)&gt;0,"Annual",IFERROR(FIND("病假",H2405,1),0)&gt;0,"Sick",IFERROR(FIND("sick",H2405,1),0)&gt;0,"Sick",IFERROR(FIND("Leave",H2405,1),0)&gt;0,"Unpaid",IFERROR(FIND("unpaid",H2405,1),0)&gt;0,"Unpaid",IFERROR(FIND("welfare",H2405,1),0)&gt;0,"Welfare",1=1,H2405)</f>
        <v>0</v>
      </c>
    </row>
    <row r="2406" spans="11:13">
      <c r="K2406" s="17" cm="1">
        <f t="array" ref="K2406">_xlfn.IFS(IFERROR(FIND("差",H2406,1),0)&gt;0,"Trip",IFERROR(FIND("trip",H2406,1),0)&gt;0,"Trip",IFERROR(FIND("假",H2406,1),0)&gt;0,"Leave",IFERROR(FIND("leave",H2406,1),0)&gt;0,"Leave",IFERROR(FIND("补单",H2406,1),0)&gt;0,"Supp",IFERROR(FIND("Replenishment",H2406,1),0)&gt;0,"Supp",1=1,H2406)</f>
        <v>0</v>
      </c>
      <c r="L2406" s="17">
        <f t="shared" si="37"/>
        <v>0</v>
      </c>
      <c r="M2406" s="17" cm="1">
        <f t="array" ref="M2406">_xlfn.IFS(IFERROR(FIND("事假",H2406,1),0)&gt;0,"Unpaid",IFERROR(FIND("年休假",H2406,1),0)&gt;0,"Annual",IFERROR(FIND("产",H2406,1),0)&gt;0,"Welfare",IFERROR(FIND("婚",H2406,1),0)&gt;0,"Welfare",IFERROR(FIND("育",H2406,1),0)&gt;0,"Welfare",IFERROR(FIND("丧",H2406,1),0)&gt;0,"Welfare",IFERROR(FIND("Annual",H2406,1),0)&gt;0,"Annual",IFERROR(FIND("annual",H2406,1),0)&gt;0,"Annual",IFERROR(FIND("病假",H2406,1),0)&gt;0,"Sick",IFERROR(FIND("sick",H2406,1),0)&gt;0,"Sick",IFERROR(FIND("Leave",H2406,1),0)&gt;0,"Unpaid",IFERROR(FIND("unpaid",H2406,1),0)&gt;0,"Unpaid",IFERROR(FIND("welfare",H2406,1),0)&gt;0,"Welfare",1=1,H2406)</f>
        <v>0</v>
      </c>
    </row>
    <row r="2407" spans="11:13">
      <c r="K2407" s="17" cm="1">
        <f t="array" ref="K2407">_xlfn.IFS(IFERROR(FIND("差",H2407,1),0)&gt;0,"Trip",IFERROR(FIND("trip",H2407,1),0)&gt;0,"Trip",IFERROR(FIND("假",H2407,1),0)&gt;0,"Leave",IFERROR(FIND("leave",H2407,1),0)&gt;0,"Leave",IFERROR(FIND("补单",H2407,1),0)&gt;0,"Supp",IFERROR(FIND("Replenishment",H2407,1),0)&gt;0,"Supp",1=1,H2407)</f>
        <v>0</v>
      </c>
      <c r="L2407" s="17">
        <f t="shared" si="37"/>
        <v>0</v>
      </c>
      <c r="M2407" s="17" cm="1">
        <f t="array" ref="M2407">_xlfn.IFS(IFERROR(FIND("事假",H2407,1),0)&gt;0,"Unpaid",IFERROR(FIND("年休假",H2407,1),0)&gt;0,"Annual",IFERROR(FIND("产",H2407,1),0)&gt;0,"Welfare",IFERROR(FIND("婚",H2407,1),0)&gt;0,"Welfare",IFERROR(FIND("育",H2407,1),0)&gt;0,"Welfare",IFERROR(FIND("丧",H2407,1),0)&gt;0,"Welfare",IFERROR(FIND("Annual",H2407,1),0)&gt;0,"Annual",IFERROR(FIND("annual",H2407,1),0)&gt;0,"Annual",IFERROR(FIND("病假",H2407,1),0)&gt;0,"Sick",IFERROR(FIND("sick",H2407,1),0)&gt;0,"Sick",IFERROR(FIND("Leave",H2407,1),0)&gt;0,"Unpaid",IFERROR(FIND("unpaid",H2407,1),0)&gt;0,"Unpaid",IFERROR(FIND("welfare",H2407,1),0)&gt;0,"Welfare",1=1,H2407)</f>
        <v>0</v>
      </c>
    </row>
    <row r="2408" spans="11:13">
      <c r="K2408" s="17" cm="1">
        <f t="array" ref="K2408">_xlfn.IFS(IFERROR(FIND("差",H2408,1),0)&gt;0,"Trip",IFERROR(FIND("trip",H2408,1),0)&gt;0,"Trip",IFERROR(FIND("假",H2408,1),0)&gt;0,"Leave",IFERROR(FIND("leave",H2408,1),0)&gt;0,"Leave",IFERROR(FIND("补单",H2408,1),0)&gt;0,"Supp",IFERROR(FIND("Replenishment",H2408,1),0)&gt;0,"Supp",1=1,H2408)</f>
        <v>0</v>
      </c>
      <c r="L2408" s="17">
        <f t="shared" si="37"/>
        <v>0</v>
      </c>
      <c r="M2408" s="17" cm="1">
        <f t="array" ref="M2408">_xlfn.IFS(IFERROR(FIND("事假",H2408,1),0)&gt;0,"Unpaid",IFERROR(FIND("年休假",H2408,1),0)&gt;0,"Annual",IFERROR(FIND("产",H2408,1),0)&gt;0,"Welfare",IFERROR(FIND("婚",H2408,1),0)&gt;0,"Welfare",IFERROR(FIND("育",H2408,1),0)&gt;0,"Welfare",IFERROR(FIND("丧",H2408,1),0)&gt;0,"Welfare",IFERROR(FIND("Annual",H2408,1),0)&gt;0,"Annual",IFERROR(FIND("annual",H2408,1),0)&gt;0,"Annual",IFERROR(FIND("病假",H2408,1),0)&gt;0,"Sick",IFERROR(FIND("sick",H2408,1),0)&gt;0,"Sick",IFERROR(FIND("Leave",H2408,1),0)&gt;0,"Unpaid",IFERROR(FIND("unpaid",H2408,1),0)&gt;0,"Unpaid",IFERROR(FIND("welfare",H2408,1),0)&gt;0,"Welfare",1=1,H2408)</f>
        <v>0</v>
      </c>
    </row>
    <row r="2409" spans="11:13">
      <c r="K2409" s="17" cm="1">
        <f t="array" ref="K2409">_xlfn.IFS(IFERROR(FIND("差",H2409,1),0)&gt;0,"Trip",IFERROR(FIND("trip",H2409,1),0)&gt;0,"Trip",IFERROR(FIND("假",H2409,1),0)&gt;0,"Leave",IFERROR(FIND("leave",H2409,1),0)&gt;0,"Leave",IFERROR(FIND("补单",H2409,1),0)&gt;0,"Supp",IFERROR(FIND("Replenishment",H2409,1),0)&gt;0,"Supp",1=1,H2409)</f>
        <v>0</v>
      </c>
      <c r="L2409" s="17">
        <f t="shared" si="37"/>
        <v>0</v>
      </c>
      <c r="M2409" s="17" cm="1">
        <f t="array" ref="M2409">_xlfn.IFS(IFERROR(FIND("事假",H2409,1),0)&gt;0,"Unpaid",IFERROR(FIND("年休假",H2409,1),0)&gt;0,"Annual",IFERROR(FIND("产",H2409,1),0)&gt;0,"Welfare",IFERROR(FIND("婚",H2409,1),0)&gt;0,"Welfare",IFERROR(FIND("育",H2409,1),0)&gt;0,"Welfare",IFERROR(FIND("丧",H2409,1),0)&gt;0,"Welfare",IFERROR(FIND("Annual",H2409,1),0)&gt;0,"Annual",IFERROR(FIND("annual",H2409,1),0)&gt;0,"Annual",IFERROR(FIND("病假",H2409,1),0)&gt;0,"Sick",IFERROR(FIND("sick",H2409,1),0)&gt;0,"Sick",IFERROR(FIND("Leave",H2409,1),0)&gt;0,"Unpaid",IFERROR(FIND("unpaid",H2409,1),0)&gt;0,"Unpaid",IFERROR(FIND("welfare",H2409,1),0)&gt;0,"Welfare",1=1,H2409)</f>
        <v>0</v>
      </c>
    </row>
    <row r="2410" spans="11:13">
      <c r="K2410" s="17" cm="1">
        <f t="array" ref="K2410">_xlfn.IFS(IFERROR(FIND("差",H2410,1),0)&gt;0,"Trip",IFERROR(FIND("trip",H2410,1),0)&gt;0,"Trip",IFERROR(FIND("假",H2410,1),0)&gt;0,"Leave",IFERROR(FIND("leave",H2410,1),0)&gt;0,"Leave",IFERROR(FIND("补单",H2410,1),0)&gt;0,"Supp",IFERROR(FIND("Replenishment",H2410,1),0)&gt;0,"Supp",1=1,H2410)</f>
        <v>0</v>
      </c>
      <c r="L2410" s="17">
        <f t="shared" si="37"/>
        <v>0</v>
      </c>
      <c r="M2410" s="17" cm="1">
        <f t="array" ref="M2410">_xlfn.IFS(IFERROR(FIND("事假",H2410,1),0)&gt;0,"Unpaid",IFERROR(FIND("年休假",H2410,1),0)&gt;0,"Annual",IFERROR(FIND("产",H2410,1),0)&gt;0,"Welfare",IFERROR(FIND("婚",H2410,1),0)&gt;0,"Welfare",IFERROR(FIND("育",H2410,1),0)&gt;0,"Welfare",IFERROR(FIND("丧",H2410,1),0)&gt;0,"Welfare",IFERROR(FIND("Annual",H2410,1),0)&gt;0,"Annual",IFERROR(FIND("annual",H2410,1),0)&gt;0,"Annual",IFERROR(FIND("病假",H2410,1),0)&gt;0,"Sick",IFERROR(FIND("sick",H2410,1),0)&gt;0,"Sick",IFERROR(FIND("Leave",H2410,1),0)&gt;0,"Unpaid",IFERROR(FIND("unpaid",H2410,1),0)&gt;0,"Unpaid",IFERROR(FIND("welfare",H2410,1),0)&gt;0,"Welfare",1=1,H2410)</f>
        <v>0</v>
      </c>
    </row>
    <row r="2411" spans="11:13">
      <c r="K2411" s="17" cm="1">
        <f t="array" ref="K2411">_xlfn.IFS(IFERROR(FIND("差",H2411,1),0)&gt;0,"Trip",IFERROR(FIND("trip",H2411,1),0)&gt;0,"Trip",IFERROR(FIND("假",H2411,1),0)&gt;0,"Leave",IFERROR(FIND("leave",H2411,1),0)&gt;0,"Leave",IFERROR(FIND("补单",H2411,1),0)&gt;0,"Supp",IFERROR(FIND("Replenishment",H2411,1),0)&gt;0,"Supp",1=1,H2411)</f>
        <v>0</v>
      </c>
      <c r="L2411" s="17">
        <f t="shared" si="37"/>
        <v>0</v>
      </c>
      <c r="M2411" s="17" cm="1">
        <f t="array" ref="M2411">_xlfn.IFS(IFERROR(FIND("事假",H2411,1),0)&gt;0,"Unpaid",IFERROR(FIND("年休假",H2411,1),0)&gt;0,"Annual",IFERROR(FIND("产",H2411,1),0)&gt;0,"Welfare",IFERROR(FIND("婚",H2411,1),0)&gt;0,"Welfare",IFERROR(FIND("育",H2411,1),0)&gt;0,"Welfare",IFERROR(FIND("丧",H2411,1),0)&gt;0,"Welfare",IFERROR(FIND("Annual",H2411,1),0)&gt;0,"Annual",IFERROR(FIND("annual",H2411,1),0)&gt;0,"Annual",IFERROR(FIND("病假",H2411,1),0)&gt;0,"Sick",IFERROR(FIND("sick",H2411,1),0)&gt;0,"Sick",IFERROR(FIND("Leave",H2411,1),0)&gt;0,"Unpaid",IFERROR(FIND("unpaid",H2411,1),0)&gt;0,"Unpaid",IFERROR(FIND("welfare",H2411,1),0)&gt;0,"Welfare",1=1,H2411)</f>
        <v>0</v>
      </c>
    </row>
    <row r="2412" spans="11:13">
      <c r="K2412" s="17" cm="1">
        <f t="array" ref="K2412">_xlfn.IFS(IFERROR(FIND("差",H2412,1),0)&gt;0,"Trip",IFERROR(FIND("trip",H2412,1),0)&gt;0,"Trip",IFERROR(FIND("假",H2412,1),0)&gt;0,"Leave",IFERROR(FIND("leave",H2412,1),0)&gt;0,"Leave",IFERROR(FIND("补单",H2412,1),0)&gt;0,"Supp",IFERROR(FIND("Replenishment",H2412,1),0)&gt;0,"Supp",1=1,H2412)</f>
        <v>0</v>
      </c>
      <c r="L2412" s="17">
        <f t="shared" si="37"/>
        <v>0</v>
      </c>
      <c r="M2412" s="17" cm="1">
        <f t="array" ref="M2412">_xlfn.IFS(IFERROR(FIND("事假",H2412,1),0)&gt;0,"Unpaid",IFERROR(FIND("年休假",H2412,1),0)&gt;0,"Annual",IFERROR(FIND("产",H2412,1),0)&gt;0,"Welfare",IFERROR(FIND("婚",H2412,1),0)&gt;0,"Welfare",IFERROR(FIND("育",H2412,1),0)&gt;0,"Welfare",IFERROR(FIND("丧",H2412,1),0)&gt;0,"Welfare",IFERROR(FIND("Annual",H2412,1),0)&gt;0,"Annual",IFERROR(FIND("annual",H2412,1),0)&gt;0,"Annual",IFERROR(FIND("病假",H2412,1),0)&gt;0,"Sick",IFERROR(FIND("sick",H2412,1),0)&gt;0,"Sick",IFERROR(FIND("Leave",H2412,1),0)&gt;0,"Unpaid",IFERROR(FIND("unpaid",H2412,1),0)&gt;0,"Unpaid",IFERROR(FIND("welfare",H2412,1),0)&gt;0,"Welfare",1=1,H2412)</f>
        <v>0</v>
      </c>
    </row>
    <row r="2413" spans="11:13">
      <c r="K2413" s="17" cm="1">
        <f t="array" ref="K2413">_xlfn.IFS(IFERROR(FIND("差",H2413,1),0)&gt;0,"Trip",IFERROR(FIND("trip",H2413,1),0)&gt;0,"Trip",IFERROR(FIND("假",H2413,1),0)&gt;0,"Leave",IFERROR(FIND("leave",H2413,1),0)&gt;0,"Leave",IFERROR(FIND("补单",H2413,1),0)&gt;0,"Supp",IFERROR(FIND("Replenishment",H2413,1),0)&gt;0,"Supp",1=1,H2413)</f>
        <v>0</v>
      </c>
      <c r="L2413" s="17">
        <f t="shared" si="37"/>
        <v>0</v>
      </c>
      <c r="M2413" s="17" cm="1">
        <f t="array" ref="M2413">_xlfn.IFS(IFERROR(FIND("事假",H2413,1),0)&gt;0,"Unpaid",IFERROR(FIND("年休假",H2413,1),0)&gt;0,"Annual",IFERROR(FIND("产",H2413,1),0)&gt;0,"Welfare",IFERROR(FIND("婚",H2413,1),0)&gt;0,"Welfare",IFERROR(FIND("育",H2413,1),0)&gt;0,"Welfare",IFERROR(FIND("丧",H2413,1),0)&gt;0,"Welfare",IFERROR(FIND("Annual",H2413,1),0)&gt;0,"Annual",IFERROR(FIND("annual",H2413,1),0)&gt;0,"Annual",IFERROR(FIND("病假",H2413,1),0)&gt;0,"Sick",IFERROR(FIND("sick",H2413,1),0)&gt;0,"Sick",IFERROR(FIND("Leave",H2413,1),0)&gt;0,"Unpaid",IFERROR(FIND("unpaid",H2413,1),0)&gt;0,"Unpaid",IFERROR(FIND("welfare",H2413,1),0)&gt;0,"Welfare",1=1,H2413)</f>
        <v>0</v>
      </c>
    </row>
    <row r="2414" spans="11:13">
      <c r="K2414" s="17" cm="1">
        <f t="array" ref="K2414">_xlfn.IFS(IFERROR(FIND("差",H2414,1),0)&gt;0,"Trip",IFERROR(FIND("trip",H2414,1),0)&gt;0,"Trip",IFERROR(FIND("假",H2414,1),0)&gt;0,"Leave",IFERROR(FIND("leave",H2414,1),0)&gt;0,"Leave",IFERROR(FIND("补单",H2414,1),0)&gt;0,"Supp",IFERROR(FIND("Replenishment",H2414,1),0)&gt;0,"Supp",1=1,H2414)</f>
        <v>0</v>
      </c>
      <c r="L2414" s="17">
        <f t="shared" si="37"/>
        <v>0</v>
      </c>
      <c r="M2414" s="17" cm="1">
        <f t="array" ref="M2414">_xlfn.IFS(IFERROR(FIND("事假",H2414,1),0)&gt;0,"Unpaid",IFERROR(FIND("年休假",H2414,1),0)&gt;0,"Annual",IFERROR(FIND("产",H2414,1),0)&gt;0,"Welfare",IFERROR(FIND("婚",H2414,1),0)&gt;0,"Welfare",IFERROR(FIND("育",H2414,1),0)&gt;0,"Welfare",IFERROR(FIND("丧",H2414,1),0)&gt;0,"Welfare",IFERROR(FIND("Annual",H2414,1),0)&gt;0,"Annual",IFERROR(FIND("annual",H2414,1),0)&gt;0,"Annual",IFERROR(FIND("病假",H2414,1),0)&gt;0,"Sick",IFERROR(FIND("sick",H2414,1),0)&gt;0,"Sick",IFERROR(FIND("Leave",H2414,1),0)&gt;0,"Unpaid",IFERROR(FIND("unpaid",H2414,1),0)&gt;0,"Unpaid",IFERROR(FIND("welfare",H2414,1),0)&gt;0,"Welfare",1=1,H2414)</f>
        <v>0</v>
      </c>
    </row>
    <row r="2415" spans="11:13">
      <c r="K2415" s="17" cm="1">
        <f t="array" ref="K2415">_xlfn.IFS(IFERROR(FIND("差",H2415,1),0)&gt;0,"Trip",IFERROR(FIND("trip",H2415,1),0)&gt;0,"Trip",IFERROR(FIND("假",H2415,1),0)&gt;0,"Leave",IFERROR(FIND("leave",H2415,1),0)&gt;0,"Leave",IFERROR(FIND("补单",H2415,1),0)&gt;0,"Supp",IFERROR(FIND("Replenishment",H2415,1),0)&gt;0,"Supp",1=1,H2415)</f>
        <v>0</v>
      </c>
      <c r="L2415" s="17">
        <f t="shared" si="37"/>
        <v>0</v>
      </c>
      <c r="M2415" s="17" cm="1">
        <f t="array" ref="M2415">_xlfn.IFS(IFERROR(FIND("事假",H2415,1),0)&gt;0,"Unpaid",IFERROR(FIND("年休假",H2415,1),0)&gt;0,"Annual",IFERROR(FIND("产",H2415,1),0)&gt;0,"Welfare",IFERROR(FIND("婚",H2415,1),0)&gt;0,"Welfare",IFERROR(FIND("育",H2415,1),0)&gt;0,"Welfare",IFERROR(FIND("丧",H2415,1),0)&gt;0,"Welfare",IFERROR(FIND("Annual",H2415,1),0)&gt;0,"Annual",IFERROR(FIND("annual",H2415,1),0)&gt;0,"Annual",IFERROR(FIND("病假",H2415,1),0)&gt;0,"Sick",IFERROR(FIND("sick",H2415,1),0)&gt;0,"Sick",IFERROR(FIND("Leave",H2415,1),0)&gt;0,"Unpaid",IFERROR(FIND("unpaid",H2415,1),0)&gt;0,"Unpaid",IFERROR(FIND("welfare",H2415,1),0)&gt;0,"Welfare",1=1,H2415)</f>
        <v>0</v>
      </c>
    </row>
    <row r="2416" spans="11:13">
      <c r="K2416" s="17" cm="1">
        <f t="array" ref="K2416">_xlfn.IFS(IFERROR(FIND("差",H2416,1),0)&gt;0,"Trip",IFERROR(FIND("trip",H2416,1),0)&gt;0,"Trip",IFERROR(FIND("假",H2416,1),0)&gt;0,"Leave",IFERROR(FIND("leave",H2416,1),0)&gt;0,"Leave",IFERROR(FIND("补单",H2416,1),0)&gt;0,"Supp",IFERROR(FIND("Replenishment",H2416,1),0)&gt;0,"Supp",1=1,H2416)</f>
        <v>0</v>
      </c>
      <c r="L2416" s="17">
        <f t="shared" si="37"/>
        <v>0</v>
      </c>
      <c r="M2416" s="17" cm="1">
        <f t="array" ref="M2416">_xlfn.IFS(IFERROR(FIND("事假",H2416,1),0)&gt;0,"Unpaid",IFERROR(FIND("年休假",H2416,1),0)&gt;0,"Annual",IFERROR(FIND("产",H2416,1),0)&gt;0,"Welfare",IFERROR(FIND("婚",H2416,1),0)&gt;0,"Welfare",IFERROR(FIND("育",H2416,1),0)&gt;0,"Welfare",IFERROR(FIND("丧",H2416,1),0)&gt;0,"Welfare",IFERROR(FIND("Annual",H2416,1),0)&gt;0,"Annual",IFERROR(FIND("annual",H2416,1),0)&gt;0,"Annual",IFERROR(FIND("病假",H2416,1),0)&gt;0,"Sick",IFERROR(FIND("sick",H2416,1),0)&gt;0,"Sick",IFERROR(FIND("Leave",H2416,1),0)&gt;0,"Unpaid",IFERROR(FIND("unpaid",H2416,1),0)&gt;0,"Unpaid",IFERROR(FIND("welfare",H2416,1),0)&gt;0,"Welfare",1=1,H2416)</f>
        <v>0</v>
      </c>
    </row>
    <row r="2417" spans="11:13">
      <c r="K2417" s="17" cm="1">
        <f t="array" ref="K2417">_xlfn.IFS(IFERROR(FIND("差",H2417,1),0)&gt;0,"Trip",IFERROR(FIND("trip",H2417,1),0)&gt;0,"Trip",IFERROR(FIND("假",H2417,1),0)&gt;0,"Leave",IFERROR(FIND("leave",H2417,1),0)&gt;0,"Leave",IFERROR(FIND("补单",H2417,1),0)&gt;0,"Supp",IFERROR(FIND("Replenishment",H2417,1),0)&gt;0,"Supp",1=1,H2417)</f>
        <v>0</v>
      </c>
      <c r="L2417" s="17">
        <f t="shared" si="37"/>
        <v>0</v>
      </c>
      <c r="M2417" s="17" cm="1">
        <f t="array" ref="M2417">_xlfn.IFS(IFERROR(FIND("事假",H2417,1),0)&gt;0,"Unpaid",IFERROR(FIND("年休假",H2417,1),0)&gt;0,"Annual",IFERROR(FIND("产",H2417,1),0)&gt;0,"Welfare",IFERROR(FIND("婚",H2417,1),0)&gt;0,"Welfare",IFERROR(FIND("育",H2417,1),0)&gt;0,"Welfare",IFERROR(FIND("丧",H2417,1),0)&gt;0,"Welfare",IFERROR(FIND("Annual",H2417,1),0)&gt;0,"Annual",IFERROR(FIND("annual",H2417,1),0)&gt;0,"Annual",IFERROR(FIND("病假",H2417,1),0)&gt;0,"Sick",IFERROR(FIND("sick",H2417,1),0)&gt;0,"Sick",IFERROR(FIND("Leave",H2417,1),0)&gt;0,"Unpaid",IFERROR(FIND("unpaid",H2417,1),0)&gt;0,"Unpaid",IFERROR(FIND("welfare",H2417,1),0)&gt;0,"Welfare",1=1,H2417)</f>
        <v>0</v>
      </c>
    </row>
    <row r="2418" spans="11:13">
      <c r="K2418" s="17" cm="1">
        <f t="array" ref="K2418">_xlfn.IFS(IFERROR(FIND("差",H2418,1),0)&gt;0,"Trip",IFERROR(FIND("trip",H2418,1),0)&gt;0,"Trip",IFERROR(FIND("假",H2418,1),0)&gt;0,"Leave",IFERROR(FIND("leave",H2418,1),0)&gt;0,"Leave",IFERROR(FIND("补单",H2418,1),0)&gt;0,"Supp",IFERROR(FIND("Replenishment",H2418,1),0)&gt;0,"Supp",1=1,H2418)</f>
        <v>0</v>
      </c>
      <c r="L2418" s="17">
        <f t="shared" si="37"/>
        <v>0</v>
      </c>
      <c r="M2418" s="17" cm="1">
        <f t="array" ref="M2418">_xlfn.IFS(IFERROR(FIND("事假",H2418,1),0)&gt;0,"Unpaid",IFERROR(FIND("年休假",H2418,1),0)&gt;0,"Annual",IFERROR(FIND("产",H2418,1),0)&gt;0,"Welfare",IFERROR(FIND("婚",H2418,1),0)&gt;0,"Welfare",IFERROR(FIND("育",H2418,1),0)&gt;0,"Welfare",IFERROR(FIND("丧",H2418,1),0)&gt;0,"Welfare",IFERROR(FIND("Annual",H2418,1),0)&gt;0,"Annual",IFERROR(FIND("annual",H2418,1),0)&gt;0,"Annual",IFERROR(FIND("病假",H2418,1),0)&gt;0,"Sick",IFERROR(FIND("sick",H2418,1),0)&gt;0,"Sick",IFERROR(FIND("Leave",H2418,1),0)&gt;0,"Unpaid",IFERROR(FIND("unpaid",H2418,1),0)&gt;0,"Unpaid",IFERROR(FIND("welfare",H2418,1),0)&gt;0,"Welfare",1=1,H2418)</f>
        <v>0</v>
      </c>
    </row>
    <row r="2419" spans="11:13">
      <c r="K2419" s="17" cm="1">
        <f t="array" ref="K2419">_xlfn.IFS(IFERROR(FIND("差",H2419,1),0)&gt;0,"Trip",IFERROR(FIND("trip",H2419,1),0)&gt;0,"Trip",IFERROR(FIND("假",H2419,1),0)&gt;0,"Leave",IFERROR(FIND("leave",H2419,1),0)&gt;0,"Leave",IFERROR(FIND("补单",H2419,1),0)&gt;0,"Supp",IFERROR(FIND("Replenishment",H2419,1),0)&gt;0,"Supp",1=1,H2419)</f>
        <v>0</v>
      </c>
      <c r="L2419" s="17">
        <f t="shared" si="37"/>
        <v>0</v>
      </c>
      <c r="M2419" s="17" cm="1">
        <f t="array" ref="M2419">_xlfn.IFS(IFERROR(FIND("事假",H2419,1),0)&gt;0,"Unpaid",IFERROR(FIND("年休假",H2419,1),0)&gt;0,"Annual",IFERROR(FIND("产",H2419,1),0)&gt;0,"Welfare",IFERROR(FIND("婚",H2419,1),0)&gt;0,"Welfare",IFERROR(FIND("育",H2419,1),0)&gt;0,"Welfare",IFERROR(FIND("丧",H2419,1),0)&gt;0,"Welfare",IFERROR(FIND("Annual",H2419,1),0)&gt;0,"Annual",IFERROR(FIND("annual",H2419,1),0)&gt;0,"Annual",IFERROR(FIND("病假",H2419,1),0)&gt;0,"Sick",IFERROR(FIND("sick",H2419,1),0)&gt;0,"Sick",IFERROR(FIND("Leave",H2419,1),0)&gt;0,"Unpaid",IFERROR(FIND("unpaid",H2419,1),0)&gt;0,"Unpaid",IFERROR(FIND("welfare",H2419,1),0)&gt;0,"Welfare",1=1,H2419)</f>
        <v>0</v>
      </c>
    </row>
    <row r="2420" spans="11:13">
      <c r="K2420" s="17" cm="1">
        <f t="array" ref="K2420">_xlfn.IFS(IFERROR(FIND("差",H2420,1),0)&gt;0,"Trip",IFERROR(FIND("trip",H2420,1),0)&gt;0,"Trip",IFERROR(FIND("假",H2420,1),0)&gt;0,"Leave",IFERROR(FIND("leave",H2420,1),0)&gt;0,"Leave",IFERROR(FIND("补单",H2420,1),0)&gt;0,"Supp",IFERROR(FIND("Replenishment",H2420,1),0)&gt;0,"Supp",1=1,H2420)</f>
        <v>0</v>
      </c>
      <c r="L2420" s="17">
        <f t="shared" si="37"/>
        <v>0</v>
      </c>
      <c r="M2420" s="17" cm="1">
        <f t="array" ref="M2420">_xlfn.IFS(IFERROR(FIND("事假",H2420,1),0)&gt;0,"Unpaid",IFERROR(FIND("年休假",H2420,1),0)&gt;0,"Annual",IFERROR(FIND("产",H2420,1),0)&gt;0,"Welfare",IFERROR(FIND("婚",H2420,1),0)&gt;0,"Welfare",IFERROR(FIND("育",H2420,1),0)&gt;0,"Welfare",IFERROR(FIND("丧",H2420,1),0)&gt;0,"Welfare",IFERROR(FIND("Annual",H2420,1),0)&gt;0,"Annual",IFERROR(FIND("annual",H2420,1),0)&gt;0,"Annual",IFERROR(FIND("病假",H2420,1),0)&gt;0,"Sick",IFERROR(FIND("sick",H2420,1),0)&gt;0,"Sick",IFERROR(FIND("Leave",H2420,1),0)&gt;0,"Unpaid",IFERROR(FIND("unpaid",H2420,1),0)&gt;0,"Unpaid",IFERROR(FIND("welfare",H2420,1),0)&gt;0,"Welfare",1=1,H2420)</f>
        <v>0</v>
      </c>
    </row>
    <row r="2421" spans="11:13">
      <c r="K2421" s="17" cm="1">
        <f t="array" ref="K2421">_xlfn.IFS(IFERROR(FIND("差",H2421,1),0)&gt;0,"Trip",IFERROR(FIND("trip",H2421,1),0)&gt;0,"Trip",IFERROR(FIND("假",H2421,1),0)&gt;0,"Leave",IFERROR(FIND("leave",H2421,1),0)&gt;0,"Leave",IFERROR(FIND("补单",H2421,1),0)&gt;0,"Supp",IFERROR(FIND("Replenishment",H2421,1),0)&gt;0,"Supp",1=1,H2421)</f>
        <v>0</v>
      </c>
      <c r="L2421" s="17">
        <f t="shared" si="37"/>
        <v>0</v>
      </c>
      <c r="M2421" s="17" cm="1">
        <f t="array" ref="M2421">_xlfn.IFS(IFERROR(FIND("事假",H2421,1),0)&gt;0,"Unpaid",IFERROR(FIND("年休假",H2421,1),0)&gt;0,"Annual",IFERROR(FIND("产",H2421,1),0)&gt;0,"Welfare",IFERROR(FIND("婚",H2421,1),0)&gt;0,"Welfare",IFERROR(FIND("育",H2421,1),0)&gt;0,"Welfare",IFERROR(FIND("丧",H2421,1),0)&gt;0,"Welfare",IFERROR(FIND("Annual",H2421,1),0)&gt;0,"Annual",IFERROR(FIND("annual",H2421,1),0)&gt;0,"Annual",IFERROR(FIND("病假",H2421,1),0)&gt;0,"Sick",IFERROR(FIND("sick",H2421,1),0)&gt;0,"Sick",IFERROR(FIND("Leave",H2421,1),0)&gt;0,"Unpaid",IFERROR(FIND("unpaid",H2421,1),0)&gt;0,"Unpaid",IFERROR(FIND("welfare",H2421,1),0)&gt;0,"Welfare",1=1,H2421)</f>
        <v>0</v>
      </c>
    </row>
    <row r="2422" spans="11:13">
      <c r="K2422" s="17" cm="1">
        <f t="array" ref="K2422">_xlfn.IFS(IFERROR(FIND("差",H2422,1),0)&gt;0,"Trip",IFERROR(FIND("trip",H2422,1),0)&gt;0,"Trip",IFERROR(FIND("假",H2422,1),0)&gt;0,"Leave",IFERROR(FIND("leave",H2422,1),0)&gt;0,"Leave",IFERROR(FIND("补单",H2422,1),0)&gt;0,"Supp",IFERROR(FIND("Replenishment",H2422,1),0)&gt;0,"Supp",1=1,H2422)</f>
        <v>0</v>
      </c>
      <c r="L2422" s="17">
        <f t="shared" si="37"/>
        <v>0</v>
      </c>
      <c r="M2422" s="17" cm="1">
        <f t="array" ref="M2422">_xlfn.IFS(IFERROR(FIND("事假",H2422,1),0)&gt;0,"Unpaid",IFERROR(FIND("年休假",H2422,1),0)&gt;0,"Annual",IFERROR(FIND("产",H2422,1),0)&gt;0,"Welfare",IFERROR(FIND("婚",H2422,1),0)&gt;0,"Welfare",IFERROR(FIND("育",H2422,1),0)&gt;0,"Welfare",IFERROR(FIND("丧",H2422,1),0)&gt;0,"Welfare",IFERROR(FIND("Annual",H2422,1),0)&gt;0,"Annual",IFERROR(FIND("annual",H2422,1),0)&gt;0,"Annual",IFERROR(FIND("病假",H2422,1),0)&gt;0,"Sick",IFERROR(FIND("sick",H2422,1),0)&gt;0,"Sick",IFERROR(FIND("Leave",H2422,1),0)&gt;0,"Unpaid",IFERROR(FIND("unpaid",H2422,1),0)&gt;0,"Unpaid",IFERROR(FIND("welfare",H2422,1),0)&gt;0,"Welfare",1=1,H2422)</f>
        <v>0</v>
      </c>
    </row>
    <row r="2423" spans="11:13">
      <c r="K2423" s="17" cm="1">
        <f t="array" ref="K2423">_xlfn.IFS(IFERROR(FIND("差",H2423,1),0)&gt;0,"Trip",IFERROR(FIND("trip",H2423,1),0)&gt;0,"Trip",IFERROR(FIND("假",H2423,1),0)&gt;0,"Leave",IFERROR(FIND("leave",H2423,1),0)&gt;0,"Leave",IFERROR(FIND("补单",H2423,1),0)&gt;0,"Supp",IFERROR(FIND("Replenishment",H2423,1),0)&gt;0,"Supp",1=1,H2423)</f>
        <v>0</v>
      </c>
      <c r="L2423" s="17">
        <f t="shared" si="37"/>
        <v>0</v>
      </c>
      <c r="M2423" s="17" cm="1">
        <f t="array" ref="M2423">_xlfn.IFS(IFERROR(FIND("事假",H2423,1),0)&gt;0,"Unpaid",IFERROR(FIND("年休假",H2423,1),0)&gt;0,"Annual",IFERROR(FIND("产",H2423,1),0)&gt;0,"Welfare",IFERROR(FIND("婚",H2423,1),0)&gt;0,"Welfare",IFERROR(FIND("育",H2423,1),0)&gt;0,"Welfare",IFERROR(FIND("丧",H2423,1),0)&gt;0,"Welfare",IFERROR(FIND("Annual",H2423,1),0)&gt;0,"Annual",IFERROR(FIND("annual",H2423,1),0)&gt;0,"Annual",IFERROR(FIND("病假",H2423,1),0)&gt;0,"Sick",IFERROR(FIND("sick",H2423,1),0)&gt;0,"Sick",IFERROR(FIND("Leave",H2423,1),0)&gt;0,"Unpaid",IFERROR(FIND("unpaid",H2423,1),0)&gt;0,"Unpaid",IFERROR(FIND("welfare",H2423,1),0)&gt;0,"Welfare",1=1,H2423)</f>
        <v>0</v>
      </c>
    </row>
    <row r="2424" spans="11:13">
      <c r="K2424" s="17" cm="1">
        <f t="array" ref="K2424">_xlfn.IFS(IFERROR(FIND("差",H2424,1),0)&gt;0,"Trip",IFERROR(FIND("trip",H2424,1),0)&gt;0,"Trip",IFERROR(FIND("假",H2424,1),0)&gt;0,"Leave",IFERROR(FIND("leave",H2424,1),0)&gt;0,"Leave",IFERROR(FIND("补单",H2424,1),0)&gt;0,"Supp",IFERROR(FIND("Replenishment",H2424,1),0)&gt;0,"Supp",1=1,H2424)</f>
        <v>0</v>
      </c>
      <c r="L2424" s="17">
        <f t="shared" si="37"/>
        <v>0</v>
      </c>
      <c r="M2424" s="17" cm="1">
        <f t="array" ref="M2424">_xlfn.IFS(IFERROR(FIND("事假",H2424,1),0)&gt;0,"Unpaid",IFERROR(FIND("年休假",H2424,1),0)&gt;0,"Annual",IFERROR(FIND("产",H2424,1),0)&gt;0,"Welfare",IFERROR(FIND("婚",H2424,1),0)&gt;0,"Welfare",IFERROR(FIND("育",H2424,1),0)&gt;0,"Welfare",IFERROR(FIND("丧",H2424,1),0)&gt;0,"Welfare",IFERROR(FIND("Annual",H2424,1),0)&gt;0,"Annual",IFERROR(FIND("annual",H2424,1),0)&gt;0,"Annual",IFERROR(FIND("病假",H2424,1),0)&gt;0,"Sick",IFERROR(FIND("sick",H2424,1),0)&gt;0,"Sick",IFERROR(FIND("Leave",H2424,1),0)&gt;0,"Unpaid",IFERROR(FIND("unpaid",H2424,1),0)&gt;0,"Unpaid",IFERROR(FIND("welfare",H2424,1),0)&gt;0,"Welfare",1=1,H2424)</f>
        <v>0</v>
      </c>
    </row>
    <row r="2425" spans="11:13">
      <c r="K2425" s="17" cm="1">
        <f t="array" ref="K2425">_xlfn.IFS(IFERROR(FIND("差",H2425,1),0)&gt;0,"Trip",IFERROR(FIND("trip",H2425,1),0)&gt;0,"Trip",IFERROR(FIND("假",H2425,1),0)&gt;0,"Leave",IFERROR(FIND("leave",H2425,1),0)&gt;0,"Leave",IFERROR(FIND("补单",H2425,1),0)&gt;0,"Supp",IFERROR(FIND("Replenishment",H2425,1),0)&gt;0,"Supp",1=1,H2425)</f>
        <v>0</v>
      </c>
      <c r="L2425" s="17">
        <f t="shared" si="37"/>
        <v>0</v>
      </c>
      <c r="M2425" s="17" cm="1">
        <f t="array" ref="M2425">_xlfn.IFS(IFERROR(FIND("事假",H2425,1),0)&gt;0,"Unpaid",IFERROR(FIND("年休假",H2425,1),0)&gt;0,"Annual",IFERROR(FIND("产",H2425,1),0)&gt;0,"Welfare",IFERROR(FIND("婚",H2425,1),0)&gt;0,"Welfare",IFERROR(FIND("育",H2425,1),0)&gt;0,"Welfare",IFERROR(FIND("丧",H2425,1),0)&gt;0,"Welfare",IFERROR(FIND("Annual",H2425,1),0)&gt;0,"Annual",IFERROR(FIND("annual",H2425,1),0)&gt;0,"Annual",IFERROR(FIND("病假",H2425,1),0)&gt;0,"Sick",IFERROR(FIND("sick",H2425,1),0)&gt;0,"Sick",IFERROR(FIND("Leave",H2425,1),0)&gt;0,"Unpaid",IFERROR(FIND("unpaid",H2425,1),0)&gt;0,"Unpaid",IFERROR(FIND("welfare",H2425,1),0)&gt;0,"Welfare",1=1,H2425)</f>
        <v>0</v>
      </c>
    </row>
    <row r="2426" spans="11:13">
      <c r="K2426" s="17" cm="1">
        <f t="array" ref="K2426">_xlfn.IFS(IFERROR(FIND("差",H2426,1),0)&gt;0,"Trip",IFERROR(FIND("trip",H2426,1),0)&gt;0,"Trip",IFERROR(FIND("假",H2426,1),0)&gt;0,"Leave",IFERROR(FIND("leave",H2426,1),0)&gt;0,"Leave",IFERROR(FIND("补单",H2426,1),0)&gt;0,"Supp",IFERROR(FIND("Replenishment",H2426,1),0)&gt;0,"Supp",1=1,H2426)</f>
        <v>0</v>
      </c>
      <c r="L2426" s="17">
        <f t="shared" si="37"/>
        <v>0</v>
      </c>
      <c r="M2426" s="17" cm="1">
        <f t="array" ref="M2426">_xlfn.IFS(IFERROR(FIND("事假",H2426,1),0)&gt;0,"Unpaid",IFERROR(FIND("年休假",H2426,1),0)&gt;0,"Annual",IFERROR(FIND("产",H2426,1),0)&gt;0,"Welfare",IFERROR(FIND("婚",H2426,1),0)&gt;0,"Welfare",IFERROR(FIND("育",H2426,1),0)&gt;0,"Welfare",IFERROR(FIND("丧",H2426,1),0)&gt;0,"Welfare",IFERROR(FIND("Annual",H2426,1),0)&gt;0,"Annual",IFERROR(FIND("annual",H2426,1),0)&gt;0,"Annual",IFERROR(FIND("病假",H2426,1),0)&gt;0,"Sick",IFERROR(FIND("sick",H2426,1),0)&gt;0,"Sick",IFERROR(FIND("Leave",H2426,1),0)&gt;0,"Unpaid",IFERROR(FIND("unpaid",H2426,1),0)&gt;0,"Unpaid",IFERROR(FIND("welfare",H2426,1),0)&gt;0,"Welfare",1=1,H2426)</f>
        <v>0</v>
      </c>
    </row>
    <row r="2427" spans="11:13">
      <c r="K2427" s="17" cm="1">
        <f t="array" ref="K2427">_xlfn.IFS(IFERROR(FIND("差",H2427,1),0)&gt;0,"Trip",IFERROR(FIND("trip",H2427,1),0)&gt;0,"Trip",IFERROR(FIND("假",H2427,1),0)&gt;0,"Leave",IFERROR(FIND("leave",H2427,1),0)&gt;0,"Leave",IFERROR(FIND("补单",H2427,1),0)&gt;0,"Supp",IFERROR(FIND("Replenishment",H2427,1),0)&gt;0,"Supp",1=1,H2427)</f>
        <v>0</v>
      </c>
      <c r="L2427" s="17">
        <f t="shared" si="37"/>
        <v>0</v>
      </c>
      <c r="M2427" s="17" cm="1">
        <f t="array" ref="M2427">_xlfn.IFS(IFERROR(FIND("事假",H2427,1),0)&gt;0,"Unpaid",IFERROR(FIND("年休假",H2427,1),0)&gt;0,"Annual",IFERROR(FIND("产",H2427,1),0)&gt;0,"Welfare",IFERROR(FIND("婚",H2427,1),0)&gt;0,"Welfare",IFERROR(FIND("育",H2427,1),0)&gt;0,"Welfare",IFERROR(FIND("丧",H2427,1),0)&gt;0,"Welfare",IFERROR(FIND("Annual",H2427,1),0)&gt;0,"Annual",IFERROR(FIND("annual",H2427,1),0)&gt;0,"Annual",IFERROR(FIND("病假",H2427,1),0)&gt;0,"Sick",IFERROR(FIND("sick",H2427,1),0)&gt;0,"Sick",IFERROR(FIND("Leave",H2427,1),0)&gt;0,"Unpaid",IFERROR(FIND("unpaid",H2427,1),0)&gt;0,"Unpaid",IFERROR(FIND("welfare",H2427,1),0)&gt;0,"Welfare",1=1,H2427)</f>
        <v>0</v>
      </c>
    </row>
    <row r="2428" spans="11:13">
      <c r="K2428" s="17" cm="1">
        <f t="array" ref="K2428">_xlfn.IFS(IFERROR(FIND("差",H2428,1),0)&gt;0,"Trip",IFERROR(FIND("trip",H2428,1),0)&gt;0,"Trip",IFERROR(FIND("假",H2428,1),0)&gt;0,"Leave",IFERROR(FIND("leave",H2428,1),0)&gt;0,"Leave",IFERROR(FIND("补单",H2428,1),0)&gt;0,"Supp",IFERROR(FIND("Replenishment",H2428,1),0)&gt;0,"Supp",1=1,H2428)</f>
        <v>0</v>
      </c>
      <c r="L2428" s="17">
        <f t="shared" si="37"/>
        <v>0</v>
      </c>
      <c r="M2428" s="17" cm="1">
        <f t="array" ref="M2428">_xlfn.IFS(IFERROR(FIND("事假",H2428,1),0)&gt;0,"Unpaid",IFERROR(FIND("年休假",H2428,1),0)&gt;0,"Annual",IFERROR(FIND("产",H2428,1),0)&gt;0,"Welfare",IFERROR(FIND("婚",H2428,1),0)&gt;0,"Welfare",IFERROR(FIND("育",H2428,1),0)&gt;0,"Welfare",IFERROR(FIND("丧",H2428,1),0)&gt;0,"Welfare",IFERROR(FIND("Annual",H2428,1),0)&gt;0,"Annual",IFERROR(FIND("annual",H2428,1),0)&gt;0,"Annual",IFERROR(FIND("病假",H2428,1),0)&gt;0,"Sick",IFERROR(FIND("sick",H2428,1),0)&gt;0,"Sick",IFERROR(FIND("Leave",H2428,1),0)&gt;0,"Unpaid",IFERROR(FIND("unpaid",H2428,1),0)&gt;0,"Unpaid",IFERROR(FIND("welfare",H2428,1),0)&gt;0,"Welfare",1=1,H2428)</f>
        <v>0</v>
      </c>
    </row>
    <row r="2429" spans="11:13">
      <c r="K2429" s="17" cm="1">
        <f t="array" ref="K2429">_xlfn.IFS(IFERROR(FIND("差",H2429,1),0)&gt;0,"Trip",IFERROR(FIND("trip",H2429,1),0)&gt;0,"Trip",IFERROR(FIND("假",H2429,1),0)&gt;0,"Leave",IFERROR(FIND("leave",H2429,1),0)&gt;0,"Leave",IFERROR(FIND("补单",H2429,1),0)&gt;0,"Supp",IFERROR(FIND("Replenishment",H2429,1),0)&gt;0,"Supp",1=1,H2429)</f>
        <v>0</v>
      </c>
      <c r="L2429" s="17">
        <f t="shared" si="37"/>
        <v>0</v>
      </c>
      <c r="M2429" s="17" cm="1">
        <f t="array" ref="M2429">_xlfn.IFS(IFERROR(FIND("事假",H2429,1),0)&gt;0,"Unpaid",IFERROR(FIND("年休假",H2429,1),0)&gt;0,"Annual",IFERROR(FIND("产",H2429,1),0)&gt;0,"Welfare",IFERROR(FIND("婚",H2429,1),0)&gt;0,"Welfare",IFERROR(FIND("育",H2429,1),0)&gt;0,"Welfare",IFERROR(FIND("丧",H2429,1),0)&gt;0,"Welfare",IFERROR(FIND("Annual",H2429,1),0)&gt;0,"Annual",IFERROR(FIND("annual",H2429,1),0)&gt;0,"Annual",IFERROR(FIND("病假",H2429,1),0)&gt;0,"Sick",IFERROR(FIND("sick",H2429,1),0)&gt;0,"Sick",IFERROR(FIND("Leave",H2429,1),0)&gt;0,"Unpaid",IFERROR(FIND("unpaid",H2429,1),0)&gt;0,"Unpaid",IFERROR(FIND("welfare",H2429,1),0)&gt;0,"Welfare",1=1,H2429)</f>
        <v>0</v>
      </c>
    </row>
    <row r="2430" spans="11:13">
      <c r="K2430" s="17" cm="1">
        <f t="array" ref="K2430">_xlfn.IFS(IFERROR(FIND("差",H2430,1),0)&gt;0,"Trip",IFERROR(FIND("trip",H2430,1),0)&gt;0,"Trip",IFERROR(FIND("假",H2430,1),0)&gt;0,"Leave",IFERROR(FIND("leave",H2430,1),0)&gt;0,"Leave",IFERROR(FIND("补单",H2430,1),0)&gt;0,"Supp",IFERROR(FIND("Replenishment",H2430,1),0)&gt;0,"Supp",1=1,H2430)</f>
        <v>0</v>
      </c>
      <c r="L2430" s="17">
        <f t="shared" si="37"/>
        <v>0</v>
      </c>
      <c r="M2430" s="17" cm="1">
        <f t="array" ref="M2430">_xlfn.IFS(IFERROR(FIND("事假",H2430,1),0)&gt;0,"Unpaid",IFERROR(FIND("年休假",H2430,1),0)&gt;0,"Annual",IFERROR(FIND("产",H2430,1),0)&gt;0,"Welfare",IFERROR(FIND("婚",H2430,1),0)&gt;0,"Welfare",IFERROR(FIND("育",H2430,1),0)&gt;0,"Welfare",IFERROR(FIND("丧",H2430,1),0)&gt;0,"Welfare",IFERROR(FIND("Annual",H2430,1),0)&gt;0,"Annual",IFERROR(FIND("annual",H2430,1),0)&gt;0,"Annual",IFERROR(FIND("病假",H2430,1),0)&gt;0,"Sick",IFERROR(FIND("sick",H2430,1),0)&gt;0,"Sick",IFERROR(FIND("Leave",H2430,1),0)&gt;0,"Unpaid",IFERROR(FIND("unpaid",H2430,1),0)&gt;0,"Unpaid",IFERROR(FIND("welfare",H2430,1),0)&gt;0,"Welfare",1=1,H2430)</f>
        <v>0</v>
      </c>
    </row>
    <row r="2431" spans="11:13">
      <c r="K2431" s="17" cm="1">
        <f t="array" ref="K2431">_xlfn.IFS(IFERROR(FIND("差",H2431,1),0)&gt;0,"Trip",IFERROR(FIND("trip",H2431,1),0)&gt;0,"Trip",IFERROR(FIND("假",H2431,1),0)&gt;0,"Leave",IFERROR(FIND("leave",H2431,1),0)&gt;0,"Leave",IFERROR(FIND("补单",H2431,1),0)&gt;0,"Supp",IFERROR(FIND("Replenishment",H2431,1),0)&gt;0,"Supp",1=1,H2431)</f>
        <v>0</v>
      </c>
      <c r="L2431" s="17">
        <f t="shared" si="37"/>
        <v>0</v>
      </c>
      <c r="M2431" s="17" cm="1">
        <f t="array" ref="M2431">_xlfn.IFS(IFERROR(FIND("事假",H2431,1),0)&gt;0,"Unpaid",IFERROR(FIND("年休假",H2431,1),0)&gt;0,"Annual",IFERROR(FIND("产",H2431,1),0)&gt;0,"Welfare",IFERROR(FIND("婚",H2431,1),0)&gt;0,"Welfare",IFERROR(FIND("育",H2431,1),0)&gt;0,"Welfare",IFERROR(FIND("丧",H2431,1),0)&gt;0,"Welfare",IFERROR(FIND("Annual",H2431,1),0)&gt;0,"Annual",IFERROR(FIND("annual",H2431,1),0)&gt;0,"Annual",IFERROR(FIND("病假",H2431,1),0)&gt;0,"Sick",IFERROR(FIND("sick",H2431,1),0)&gt;0,"Sick",IFERROR(FIND("Leave",H2431,1),0)&gt;0,"Unpaid",IFERROR(FIND("unpaid",H2431,1),0)&gt;0,"Unpaid",IFERROR(FIND("welfare",H2431,1),0)&gt;0,"Welfare",1=1,H2431)</f>
        <v>0</v>
      </c>
    </row>
    <row r="2432" spans="11:13">
      <c r="K2432" s="17" cm="1">
        <f t="array" ref="K2432">_xlfn.IFS(IFERROR(FIND("差",H2432,1),0)&gt;0,"Trip",IFERROR(FIND("trip",H2432,1),0)&gt;0,"Trip",IFERROR(FIND("假",H2432,1),0)&gt;0,"Leave",IFERROR(FIND("leave",H2432,1),0)&gt;0,"Leave",IFERROR(FIND("补单",H2432,1),0)&gt;0,"Supp",IFERROR(FIND("Replenishment",H2432,1),0)&gt;0,"Supp",1=1,H2432)</f>
        <v>0</v>
      </c>
      <c r="L2432" s="17">
        <f t="shared" si="37"/>
        <v>0</v>
      </c>
      <c r="M2432" s="17" cm="1">
        <f t="array" ref="M2432">_xlfn.IFS(IFERROR(FIND("事假",H2432,1),0)&gt;0,"Unpaid",IFERROR(FIND("年休假",H2432,1),0)&gt;0,"Annual",IFERROR(FIND("产",H2432,1),0)&gt;0,"Welfare",IFERROR(FIND("婚",H2432,1),0)&gt;0,"Welfare",IFERROR(FIND("育",H2432,1),0)&gt;0,"Welfare",IFERROR(FIND("丧",H2432,1),0)&gt;0,"Welfare",IFERROR(FIND("Annual",H2432,1),0)&gt;0,"Annual",IFERROR(FIND("annual",H2432,1),0)&gt;0,"Annual",IFERROR(FIND("病假",H2432,1),0)&gt;0,"Sick",IFERROR(FIND("sick",H2432,1),0)&gt;0,"Sick",IFERROR(FIND("Leave",H2432,1),0)&gt;0,"Unpaid",IFERROR(FIND("unpaid",H2432,1),0)&gt;0,"Unpaid",IFERROR(FIND("welfare",H2432,1),0)&gt;0,"Welfare",1=1,H2432)</f>
        <v>0</v>
      </c>
    </row>
    <row r="2433" spans="11:13">
      <c r="K2433" s="17" cm="1">
        <f t="array" ref="K2433">_xlfn.IFS(IFERROR(FIND("差",H2433,1),0)&gt;0,"Trip",IFERROR(FIND("trip",H2433,1),0)&gt;0,"Trip",IFERROR(FIND("假",H2433,1),0)&gt;0,"Leave",IFERROR(FIND("leave",H2433,1),0)&gt;0,"Leave",IFERROR(FIND("补单",H2433,1),0)&gt;0,"Supp",IFERROR(FIND("Replenishment",H2433,1),0)&gt;0,"Supp",1=1,H2433)</f>
        <v>0</v>
      </c>
      <c r="L2433" s="17">
        <f t="shared" si="37"/>
        <v>0</v>
      </c>
      <c r="M2433" s="17" cm="1">
        <f t="array" ref="M2433">_xlfn.IFS(IFERROR(FIND("事假",H2433,1),0)&gt;0,"Unpaid",IFERROR(FIND("年休假",H2433,1),0)&gt;0,"Annual",IFERROR(FIND("产",H2433,1),0)&gt;0,"Welfare",IFERROR(FIND("婚",H2433,1),0)&gt;0,"Welfare",IFERROR(FIND("育",H2433,1),0)&gt;0,"Welfare",IFERROR(FIND("丧",H2433,1),0)&gt;0,"Welfare",IFERROR(FIND("Annual",H2433,1),0)&gt;0,"Annual",IFERROR(FIND("annual",H2433,1),0)&gt;0,"Annual",IFERROR(FIND("病假",H2433,1),0)&gt;0,"Sick",IFERROR(FIND("sick",H2433,1),0)&gt;0,"Sick",IFERROR(FIND("Leave",H2433,1),0)&gt;0,"Unpaid",IFERROR(FIND("unpaid",H2433,1),0)&gt;0,"Unpaid",IFERROR(FIND("welfare",H2433,1),0)&gt;0,"Welfare",1=1,H2433)</f>
        <v>0</v>
      </c>
    </row>
    <row r="2434" spans="11:13">
      <c r="K2434" s="17" cm="1">
        <f t="array" ref="K2434">_xlfn.IFS(IFERROR(FIND("差",H2434,1),0)&gt;0,"Trip",IFERROR(FIND("trip",H2434,1),0)&gt;0,"Trip",IFERROR(FIND("假",H2434,1),0)&gt;0,"Leave",IFERROR(FIND("leave",H2434,1),0)&gt;0,"Leave",IFERROR(FIND("补单",H2434,1),0)&gt;0,"Supp",IFERROR(FIND("Replenishment",H2434,1),0)&gt;0,"Supp",1=1,H2434)</f>
        <v>0</v>
      </c>
      <c r="L2434" s="17">
        <f t="shared" si="37"/>
        <v>0</v>
      </c>
      <c r="M2434" s="17" cm="1">
        <f t="array" ref="M2434">_xlfn.IFS(IFERROR(FIND("事假",H2434,1),0)&gt;0,"Unpaid",IFERROR(FIND("年休假",H2434,1),0)&gt;0,"Annual",IFERROR(FIND("产",H2434,1),0)&gt;0,"Welfare",IFERROR(FIND("婚",H2434,1),0)&gt;0,"Welfare",IFERROR(FIND("育",H2434,1),0)&gt;0,"Welfare",IFERROR(FIND("丧",H2434,1),0)&gt;0,"Welfare",IFERROR(FIND("Annual",H2434,1),0)&gt;0,"Annual",IFERROR(FIND("annual",H2434,1),0)&gt;0,"Annual",IFERROR(FIND("病假",H2434,1),0)&gt;0,"Sick",IFERROR(FIND("sick",H2434,1),0)&gt;0,"Sick",IFERROR(FIND("Leave",H2434,1),0)&gt;0,"Unpaid",IFERROR(FIND("unpaid",H2434,1),0)&gt;0,"Unpaid",IFERROR(FIND("welfare",H2434,1),0)&gt;0,"Welfare",1=1,H2434)</f>
        <v>0</v>
      </c>
    </row>
    <row r="2435" spans="11:13">
      <c r="K2435" s="17" cm="1">
        <f t="array" ref="K2435">_xlfn.IFS(IFERROR(FIND("差",H2435,1),0)&gt;0,"Trip",IFERROR(FIND("trip",H2435,1),0)&gt;0,"Trip",IFERROR(FIND("假",H2435,1),0)&gt;0,"Leave",IFERROR(FIND("leave",H2435,1),0)&gt;0,"Leave",IFERROR(FIND("补单",H2435,1),0)&gt;0,"Supp",IFERROR(FIND("Replenishment",H2435,1),0)&gt;0,"Supp",1=1,H2435)</f>
        <v>0</v>
      </c>
      <c r="L2435" s="17">
        <f t="shared" ref="L2435:L2498" si="38">IF(IFERROR(FIND("通过",J2435,1),0)&gt;0,"Approved",J2435)</f>
        <v>0</v>
      </c>
      <c r="M2435" s="17" cm="1">
        <f t="array" ref="M2435">_xlfn.IFS(IFERROR(FIND("事假",H2435,1),0)&gt;0,"Unpaid",IFERROR(FIND("年休假",H2435,1),0)&gt;0,"Annual",IFERROR(FIND("产",H2435,1),0)&gt;0,"Welfare",IFERROR(FIND("婚",H2435,1),0)&gt;0,"Welfare",IFERROR(FIND("育",H2435,1),0)&gt;0,"Welfare",IFERROR(FIND("丧",H2435,1),0)&gt;0,"Welfare",IFERROR(FIND("Annual",H2435,1),0)&gt;0,"Annual",IFERROR(FIND("annual",H2435,1),0)&gt;0,"Annual",IFERROR(FIND("病假",H2435,1),0)&gt;0,"Sick",IFERROR(FIND("sick",H2435,1),0)&gt;0,"Sick",IFERROR(FIND("Leave",H2435,1),0)&gt;0,"Unpaid",IFERROR(FIND("unpaid",H2435,1),0)&gt;0,"Unpaid",IFERROR(FIND("welfare",H2435,1),0)&gt;0,"Welfare",1=1,H2435)</f>
        <v>0</v>
      </c>
    </row>
    <row r="2436" spans="11:13">
      <c r="K2436" s="17" cm="1">
        <f t="array" ref="K2436">_xlfn.IFS(IFERROR(FIND("差",H2436,1),0)&gt;0,"Trip",IFERROR(FIND("trip",H2436,1),0)&gt;0,"Trip",IFERROR(FIND("假",H2436,1),0)&gt;0,"Leave",IFERROR(FIND("leave",H2436,1),0)&gt;0,"Leave",IFERROR(FIND("补单",H2436,1),0)&gt;0,"Supp",IFERROR(FIND("Replenishment",H2436,1),0)&gt;0,"Supp",1=1,H2436)</f>
        <v>0</v>
      </c>
      <c r="L2436" s="17">
        <f t="shared" si="38"/>
        <v>0</v>
      </c>
      <c r="M2436" s="17" cm="1">
        <f t="array" ref="M2436">_xlfn.IFS(IFERROR(FIND("事假",H2436,1),0)&gt;0,"Unpaid",IFERROR(FIND("年休假",H2436,1),0)&gt;0,"Annual",IFERROR(FIND("产",H2436,1),0)&gt;0,"Welfare",IFERROR(FIND("婚",H2436,1),0)&gt;0,"Welfare",IFERROR(FIND("育",H2436,1),0)&gt;0,"Welfare",IFERROR(FIND("丧",H2436,1),0)&gt;0,"Welfare",IFERROR(FIND("Annual",H2436,1),0)&gt;0,"Annual",IFERROR(FIND("annual",H2436,1),0)&gt;0,"Annual",IFERROR(FIND("病假",H2436,1),0)&gt;0,"Sick",IFERROR(FIND("sick",H2436,1),0)&gt;0,"Sick",IFERROR(FIND("Leave",H2436,1),0)&gt;0,"Unpaid",IFERROR(FIND("unpaid",H2436,1),0)&gt;0,"Unpaid",IFERROR(FIND("welfare",H2436,1),0)&gt;0,"Welfare",1=1,H2436)</f>
        <v>0</v>
      </c>
    </row>
    <row r="2437" spans="11:13">
      <c r="K2437" s="17" cm="1">
        <f t="array" ref="K2437">_xlfn.IFS(IFERROR(FIND("差",H2437,1),0)&gt;0,"Trip",IFERROR(FIND("trip",H2437,1),0)&gt;0,"Trip",IFERROR(FIND("假",H2437,1),0)&gt;0,"Leave",IFERROR(FIND("leave",H2437,1),0)&gt;0,"Leave",IFERROR(FIND("补单",H2437,1),0)&gt;0,"Supp",IFERROR(FIND("Replenishment",H2437,1),0)&gt;0,"Supp",1=1,H2437)</f>
        <v>0</v>
      </c>
      <c r="L2437" s="17">
        <f t="shared" si="38"/>
        <v>0</v>
      </c>
      <c r="M2437" s="17" cm="1">
        <f t="array" ref="M2437">_xlfn.IFS(IFERROR(FIND("事假",H2437,1),0)&gt;0,"Unpaid",IFERROR(FIND("年休假",H2437,1),0)&gt;0,"Annual",IFERROR(FIND("产",H2437,1),0)&gt;0,"Welfare",IFERROR(FIND("婚",H2437,1),0)&gt;0,"Welfare",IFERROR(FIND("育",H2437,1),0)&gt;0,"Welfare",IFERROR(FIND("丧",H2437,1),0)&gt;0,"Welfare",IFERROR(FIND("Annual",H2437,1),0)&gt;0,"Annual",IFERROR(FIND("annual",H2437,1),0)&gt;0,"Annual",IFERROR(FIND("病假",H2437,1),0)&gt;0,"Sick",IFERROR(FIND("sick",H2437,1),0)&gt;0,"Sick",IFERROR(FIND("Leave",H2437,1),0)&gt;0,"Unpaid",IFERROR(FIND("unpaid",H2437,1),0)&gt;0,"Unpaid",IFERROR(FIND("welfare",H2437,1),0)&gt;0,"Welfare",1=1,H2437)</f>
        <v>0</v>
      </c>
    </row>
    <row r="2438" spans="11:13">
      <c r="K2438" s="17" cm="1">
        <f t="array" ref="K2438">_xlfn.IFS(IFERROR(FIND("差",H2438,1),0)&gt;0,"Trip",IFERROR(FIND("trip",H2438,1),0)&gt;0,"Trip",IFERROR(FIND("假",H2438,1),0)&gt;0,"Leave",IFERROR(FIND("leave",H2438,1),0)&gt;0,"Leave",IFERROR(FIND("补单",H2438,1),0)&gt;0,"Supp",IFERROR(FIND("Replenishment",H2438,1),0)&gt;0,"Supp",1=1,H2438)</f>
        <v>0</v>
      </c>
      <c r="L2438" s="17">
        <f t="shared" si="38"/>
        <v>0</v>
      </c>
      <c r="M2438" s="17" cm="1">
        <f t="array" ref="M2438">_xlfn.IFS(IFERROR(FIND("事假",H2438,1),0)&gt;0,"Unpaid",IFERROR(FIND("年休假",H2438,1),0)&gt;0,"Annual",IFERROR(FIND("产",H2438,1),0)&gt;0,"Welfare",IFERROR(FIND("婚",H2438,1),0)&gt;0,"Welfare",IFERROR(FIND("育",H2438,1),0)&gt;0,"Welfare",IFERROR(FIND("丧",H2438,1),0)&gt;0,"Welfare",IFERROR(FIND("Annual",H2438,1),0)&gt;0,"Annual",IFERROR(FIND("annual",H2438,1),0)&gt;0,"Annual",IFERROR(FIND("病假",H2438,1),0)&gt;0,"Sick",IFERROR(FIND("sick",H2438,1),0)&gt;0,"Sick",IFERROR(FIND("Leave",H2438,1),0)&gt;0,"Unpaid",IFERROR(FIND("unpaid",H2438,1),0)&gt;0,"Unpaid",IFERROR(FIND("welfare",H2438,1),0)&gt;0,"Welfare",1=1,H2438)</f>
        <v>0</v>
      </c>
    </row>
    <row r="2439" spans="11:13">
      <c r="K2439" s="17" cm="1">
        <f t="array" ref="K2439">_xlfn.IFS(IFERROR(FIND("差",H2439,1),0)&gt;0,"Trip",IFERROR(FIND("trip",H2439,1),0)&gt;0,"Trip",IFERROR(FIND("假",H2439,1),0)&gt;0,"Leave",IFERROR(FIND("leave",H2439,1),0)&gt;0,"Leave",IFERROR(FIND("补单",H2439,1),0)&gt;0,"Supp",IFERROR(FIND("Replenishment",H2439,1),0)&gt;0,"Supp",1=1,H2439)</f>
        <v>0</v>
      </c>
      <c r="L2439" s="17">
        <f t="shared" si="38"/>
        <v>0</v>
      </c>
      <c r="M2439" s="17" cm="1">
        <f t="array" ref="M2439">_xlfn.IFS(IFERROR(FIND("事假",H2439,1),0)&gt;0,"Unpaid",IFERROR(FIND("年休假",H2439,1),0)&gt;0,"Annual",IFERROR(FIND("产",H2439,1),0)&gt;0,"Welfare",IFERROR(FIND("婚",H2439,1),0)&gt;0,"Welfare",IFERROR(FIND("育",H2439,1),0)&gt;0,"Welfare",IFERROR(FIND("丧",H2439,1),0)&gt;0,"Welfare",IFERROR(FIND("Annual",H2439,1),0)&gt;0,"Annual",IFERROR(FIND("annual",H2439,1),0)&gt;0,"Annual",IFERROR(FIND("病假",H2439,1),0)&gt;0,"Sick",IFERROR(FIND("sick",H2439,1),0)&gt;0,"Sick",IFERROR(FIND("Leave",H2439,1),0)&gt;0,"Unpaid",IFERROR(FIND("unpaid",H2439,1),0)&gt;0,"Unpaid",IFERROR(FIND("welfare",H2439,1),0)&gt;0,"Welfare",1=1,H2439)</f>
        <v>0</v>
      </c>
    </row>
    <row r="2440" spans="11:13">
      <c r="K2440" s="17" cm="1">
        <f t="array" ref="K2440">_xlfn.IFS(IFERROR(FIND("差",H2440,1),0)&gt;0,"Trip",IFERROR(FIND("trip",H2440,1),0)&gt;0,"Trip",IFERROR(FIND("假",H2440,1),0)&gt;0,"Leave",IFERROR(FIND("leave",H2440,1),0)&gt;0,"Leave",IFERROR(FIND("补单",H2440,1),0)&gt;0,"Supp",IFERROR(FIND("Replenishment",H2440,1),0)&gt;0,"Supp",1=1,H2440)</f>
        <v>0</v>
      </c>
      <c r="L2440" s="17">
        <f t="shared" si="38"/>
        <v>0</v>
      </c>
      <c r="M2440" s="17" cm="1">
        <f t="array" ref="M2440">_xlfn.IFS(IFERROR(FIND("事假",H2440,1),0)&gt;0,"Unpaid",IFERROR(FIND("年休假",H2440,1),0)&gt;0,"Annual",IFERROR(FIND("产",H2440,1),0)&gt;0,"Welfare",IFERROR(FIND("婚",H2440,1),0)&gt;0,"Welfare",IFERROR(FIND("育",H2440,1),0)&gt;0,"Welfare",IFERROR(FIND("丧",H2440,1),0)&gt;0,"Welfare",IFERROR(FIND("Annual",H2440,1),0)&gt;0,"Annual",IFERROR(FIND("annual",H2440,1),0)&gt;0,"Annual",IFERROR(FIND("病假",H2440,1),0)&gt;0,"Sick",IFERROR(FIND("sick",H2440,1),0)&gt;0,"Sick",IFERROR(FIND("Leave",H2440,1),0)&gt;0,"Unpaid",IFERROR(FIND("unpaid",H2440,1),0)&gt;0,"Unpaid",IFERROR(FIND("welfare",H2440,1),0)&gt;0,"Welfare",1=1,H2440)</f>
        <v>0</v>
      </c>
    </row>
    <row r="2441" spans="11:13">
      <c r="K2441" s="17" cm="1">
        <f t="array" ref="K2441">_xlfn.IFS(IFERROR(FIND("差",H2441,1),0)&gt;0,"Trip",IFERROR(FIND("trip",H2441,1),0)&gt;0,"Trip",IFERROR(FIND("假",H2441,1),0)&gt;0,"Leave",IFERROR(FIND("leave",H2441,1),0)&gt;0,"Leave",IFERROR(FIND("补单",H2441,1),0)&gt;0,"Supp",IFERROR(FIND("Replenishment",H2441,1),0)&gt;0,"Supp",1=1,H2441)</f>
        <v>0</v>
      </c>
      <c r="L2441" s="17">
        <f t="shared" si="38"/>
        <v>0</v>
      </c>
      <c r="M2441" s="17" cm="1">
        <f t="array" ref="M2441">_xlfn.IFS(IFERROR(FIND("事假",H2441,1),0)&gt;0,"Unpaid",IFERROR(FIND("年休假",H2441,1),0)&gt;0,"Annual",IFERROR(FIND("产",H2441,1),0)&gt;0,"Welfare",IFERROR(FIND("婚",H2441,1),0)&gt;0,"Welfare",IFERROR(FIND("育",H2441,1),0)&gt;0,"Welfare",IFERROR(FIND("丧",H2441,1),0)&gt;0,"Welfare",IFERROR(FIND("Annual",H2441,1),0)&gt;0,"Annual",IFERROR(FIND("annual",H2441,1),0)&gt;0,"Annual",IFERROR(FIND("病假",H2441,1),0)&gt;0,"Sick",IFERROR(FIND("sick",H2441,1),0)&gt;0,"Sick",IFERROR(FIND("Leave",H2441,1),0)&gt;0,"Unpaid",IFERROR(FIND("unpaid",H2441,1),0)&gt;0,"Unpaid",IFERROR(FIND("welfare",H2441,1),0)&gt;0,"Welfare",1=1,H2441)</f>
        <v>0</v>
      </c>
    </row>
    <row r="2442" spans="11:13">
      <c r="K2442" s="17" cm="1">
        <f t="array" ref="K2442">_xlfn.IFS(IFERROR(FIND("差",H2442,1),0)&gt;0,"Trip",IFERROR(FIND("trip",H2442,1),0)&gt;0,"Trip",IFERROR(FIND("假",H2442,1),0)&gt;0,"Leave",IFERROR(FIND("leave",H2442,1),0)&gt;0,"Leave",IFERROR(FIND("补单",H2442,1),0)&gt;0,"Supp",IFERROR(FIND("Replenishment",H2442,1),0)&gt;0,"Supp",1=1,H2442)</f>
        <v>0</v>
      </c>
      <c r="L2442" s="17">
        <f t="shared" si="38"/>
        <v>0</v>
      </c>
      <c r="M2442" s="17" cm="1">
        <f t="array" ref="M2442">_xlfn.IFS(IFERROR(FIND("事假",H2442,1),0)&gt;0,"Unpaid",IFERROR(FIND("年休假",H2442,1),0)&gt;0,"Annual",IFERROR(FIND("产",H2442,1),0)&gt;0,"Welfare",IFERROR(FIND("婚",H2442,1),0)&gt;0,"Welfare",IFERROR(FIND("育",H2442,1),0)&gt;0,"Welfare",IFERROR(FIND("丧",H2442,1),0)&gt;0,"Welfare",IFERROR(FIND("Annual",H2442,1),0)&gt;0,"Annual",IFERROR(FIND("annual",H2442,1),0)&gt;0,"Annual",IFERROR(FIND("病假",H2442,1),0)&gt;0,"Sick",IFERROR(FIND("sick",H2442,1),0)&gt;0,"Sick",IFERROR(FIND("Leave",H2442,1),0)&gt;0,"Unpaid",IFERROR(FIND("unpaid",H2442,1),0)&gt;0,"Unpaid",IFERROR(FIND("welfare",H2442,1),0)&gt;0,"Welfare",1=1,H2442)</f>
        <v>0</v>
      </c>
    </row>
    <row r="2443" spans="11:13">
      <c r="K2443" s="17" cm="1">
        <f t="array" ref="K2443">_xlfn.IFS(IFERROR(FIND("差",H2443,1),0)&gt;0,"Trip",IFERROR(FIND("trip",H2443,1),0)&gt;0,"Trip",IFERROR(FIND("假",H2443,1),0)&gt;0,"Leave",IFERROR(FIND("leave",H2443,1),0)&gt;0,"Leave",IFERROR(FIND("补单",H2443,1),0)&gt;0,"Supp",IFERROR(FIND("Replenishment",H2443,1),0)&gt;0,"Supp",1=1,H2443)</f>
        <v>0</v>
      </c>
      <c r="L2443" s="17">
        <f t="shared" si="38"/>
        <v>0</v>
      </c>
      <c r="M2443" s="17" cm="1">
        <f t="array" ref="M2443">_xlfn.IFS(IFERROR(FIND("事假",H2443,1),0)&gt;0,"Unpaid",IFERROR(FIND("年休假",H2443,1),0)&gt;0,"Annual",IFERROR(FIND("产",H2443,1),0)&gt;0,"Welfare",IFERROR(FIND("婚",H2443,1),0)&gt;0,"Welfare",IFERROR(FIND("育",H2443,1),0)&gt;0,"Welfare",IFERROR(FIND("丧",H2443,1),0)&gt;0,"Welfare",IFERROR(FIND("Annual",H2443,1),0)&gt;0,"Annual",IFERROR(FIND("annual",H2443,1),0)&gt;0,"Annual",IFERROR(FIND("病假",H2443,1),0)&gt;0,"Sick",IFERROR(FIND("sick",H2443,1),0)&gt;0,"Sick",IFERROR(FIND("Leave",H2443,1),0)&gt;0,"Unpaid",IFERROR(FIND("unpaid",H2443,1),0)&gt;0,"Unpaid",IFERROR(FIND("welfare",H2443,1),0)&gt;0,"Welfare",1=1,H2443)</f>
        <v>0</v>
      </c>
    </row>
    <row r="2444" spans="11:13">
      <c r="K2444" s="17" cm="1">
        <f t="array" ref="K2444">_xlfn.IFS(IFERROR(FIND("差",H2444,1),0)&gt;0,"Trip",IFERROR(FIND("trip",H2444,1),0)&gt;0,"Trip",IFERROR(FIND("假",H2444,1),0)&gt;0,"Leave",IFERROR(FIND("leave",H2444,1),0)&gt;0,"Leave",IFERROR(FIND("补单",H2444,1),0)&gt;0,"Supp",IFERROR(FIND("Replenishment",H2444,1),0)&gt;0,"Supp",1=1,H2444)</f>
        <v>0</v>
      </c>
      <c r="L2444" s="17">
        <f t="shared" si="38"/>
        <v>0</v>
      </c>
      <c r="M2444" s="17" cm="1">
        <f t="array" ref="M2444">_xlfn.IFS(IFERROR(FIND("事假",H2444,1),0)&gt;0,"Unpaid",IFERROR(FIND("年休假",H2444,1),0)&gt;0,"Annual",IFERROR(FIND("产",H2444,1),0)&gt;0,"Welfare",IFERROR(FIND("婚",H2444,1),0)&gt;0,"Welfare",IFERROR(FIND("育",H2444,1),0)&gt;0,"Welfare",IFERROR(FIND("丧",H2444,1),0)&gt;0,"Welfare",IFERROR(FIND("Annual",H2444,1),0)&gt;0,"Annual",IFERROR(FIND("annual",H2444,1),0)&gt;0,"Annual",IFERROR(FIND("病假",H2444,1),0)&gt;0,"Sick",IFERROR(FIND("sick",H2444,1),0)&gt;0,"Sick",IFERROR(FIND("Leave",H2444,1),0)&gt;0,"Unpaid",IFERROR(FIND("unpaid",H2444,1),0)&gt;0,"Unpaid",IFERROR(FIND("welfare",H2444,1),0)&gt;0,"Welfare",1=1,H2444)</f>
        <v>0</v>
      </c>
    </row>
    <row r="2445" spans="11:13">
      <c r="K2445" s="17" cm="1">
        <f t="array" ref="K2445">_xlfn.IFS(IFERROR(FIND("差",H2445,1),0)&gt;0,"Trip",IFERROR(FIND("trip",H2445,1),0)&gt;0,"Trip",IFERROR(FIND("假",H2445,1),0)&gt;0,"Leave",IFERROR(FIND("leave",H2445,1),0)&gt;0,"Leave",IFERROR(FIND("补单",H2445,1),0)&gt;0,"Supp",IFERROR(FIND("Replenishment",H2445,1),0)&gt;0,"Supp",1=1,H2445)</f>
        <v>0</v>
      </c>
      <c r="L2445" s="17">
        <f t="shared" si="38"/>
        <v>0</v>
      </c>
      <c r="M2445" s="17" cm="1">
        <f t="array" ref="M2445">_xlfn.IFS(IFERROR(FIND("事假",H2445,1),0)&gt;0,"Unpaid",IFERROR(FIND("年休假",H2445,1),0)&gt;0,"Annual",IFERROR(FIND("产",H2445,1),0)&gt;0,"Welfare",IFERROR(FIND("婚",H2445,1),0)&gt;0,"Welfare",IFERROR(FIND("育",H2445,1),0)&gt;0,"Welfare",IFERROR(FIND("丧",H2445,1),0)&gt;0,"Welfare",IFERROR(FIND("Annual",H2445,1),0)&gt;0,"Annual",IFERROR(FIND("annual",H2445,1),0)&gt;0,"Annual",IFERROR(FIND("病假",H2445,1),0)&gt;0,"Sick",IFERROR(FIND("sick",H2445,1),0)&gt;0,"Sick",IFERROR(FIND("Leave",H2445,1),0)&gt;0,"Unpaid",IFERROR(FIND("unpaid",H2445,1),0)&gt;0,"Unpaid",IFERROR(FIND("welfare",H2445,1),0)&gt;0,"Welfare",1=1,H2445)</f>
        <v>0</v>
      </c>
    </row>
    <row r="2446" spans="11:13">
      <c r="K2446" s="17" cm="1">
        <f t="array" ref="K2446">_xlfn.IFS(IFERROR(FIND("差",H2446,1),0)&gt;0,"Trip",IFERROR(FIND("trip",H2446,1),0)&gt;0,"Trip",IFERROR(FIND("假",H2446,1),0)&gt;0,"Leave",IFERROR(FIND("leave",H2446,1),0)&gt;0,"Leave",IFERROR(FIND("补单",H2446,1),0)&gt;0,"Supp",IFERROR(FIND("Replenishment",H2446,1),0)&gt;0,"Supp",1=1,H2446)</f>
        <v>0</v>
      </c>
      <c r="L2446" s="17">
        <f t="shared" si="38"/>
        <v>0</v>
      </c>
      <c r="M2446" s="17" cm="1">
        <f t="array" ref="M2446">_xlfn.IFS(IFERROR(FIND("事假",H2446,1),0)&gt;0,"Unpaid",IFERROR(FIND("年休假",H2446,1),0)&gt;0,"Annual",IFERROR(FIND("产",H2446,1),0)&gt;0,"Welfare",IFERROR(FIND("婚",H2446,1),0)&gt;0,"Welfare",IFERROR(FIND("育",H2446,1),0)&gt;0,"Welfare",IFERROR(FIND("丧",H2446,1),0)&gt;0,"Welfare",IFERROR(FIND("Annual",H2446,1),0)&gt;0,"Annual",IFERROR(FIND("annual",H2446,1),0)&gt;0,"Annual",IFERROR(FIND("病假",H2446,1),0)&gt;0,"Sick",IFERROR(FIND("sick",H2446,1),0)&gt;0,"Sick",IFERROR(FIND("Leave",H2446,1),0)&gt;0,"Unpaid",IFERROR(FIND("unpaid",H2446,1),0)&gt;0,"Unpaid",IFERROR(FIND("welfare",H2446,1),0)&gt;0,"Welfare",1=1,H2446)</f>
        <v>0</v>
      </c>
    </row>
    <row r="2447" spans="11:13">
      <c r="K2447" s="17" cm="1">
        <f t="array" ref="K2447">_xlfn.IFS(IFERROR(FIND("差",H2447,1),0)&gt;0,"Trip",IFERROR(FIND("trip",H2447,1),0)&gt;0,"Trip",IFERROR(FIND("假",H2447,1),0)&gt;0,"Leave",IFERROR(FIND("leave",H2447,1),0)&gt;0,"Leave",IFERROR(FIND("补单",H2447,1),0)&gt;0,"Supp",IFERROR(FIND("Replenishment",H2447,1),0)&gt;0,"Supp",1=1,H2447)</f>
        <v>0</v>
      </c>
      <c r="L2447" s="17">
        <f t="shared" si="38"/>
        <v>0</v>
      </c>
      <c r="M2447" s="17" cm="1">
        <f t="array" ref="M2447">_xlfn.IFS(IFERROR(FIND("事假",H2447,1),0)&gt;0,"Unpaid",IFERROR(FIND("年休假",H2447,1),0)&gt;0,"Annual",IFERROR(FIND("产",H2447,1),0)&gt;0,"Welfare",IFERROR(FIND("婚",H2447,1),0)&gt;0,"Welfare",IFERROR(FIND("育",H2447,1),0)&gt;0,"Welfare",IFERROR(FIND("丧",H2447,1),0)&gt;0,"Welfare",IFERROR(FIND("Annual",H2447,1),0)&gt;0,"Annual",IFERROR(FIND("annual",H2447,1),0)&gt;0,"Annual",IFERROR(FIND("病假",H2447,1),0)&gt;0,"Sick",IFERROR(FIND("sick",H2447,1),0)&gt;0,"Sick",IFERROR(FIND("Leave",H2447,1),0)&gt;0,"Unpaid",IFERROR(FIND("unpaid",H2447,1),0)&gt;0,"Unpaid",IFERROR(FIND("welfare",H2447,1),0)&gt;0,"Welfare",1=1,H2447)</f>
        <v>0</v>
      </c>
    </row>
    <row r="2448" spans="11:13">
      <c r="K2448" s="17" cm="1">
        <f t="array" ref="K2448">_xlfn.IFS(IFERROR(FIND("差",H2448,1),0)&gt;0,"Trip",IFERROR(FIND("trip",H2448,1),0)&gt;0,"Trip",IFERROR(FIND("假",H2448,1),0)&gt;0,"Leave",IFERROR(FIND("leave",H2448,1),0)&gt;0,"Leave",IFERROR(FIND("补单",H2448,1),0)&gt;0,"Supp",IFERROR(FIND("Replenishment",H2448,1),0)&gt;0,"Supp",1=1,H2448)</f>
        <v>0</v>
      </c>
      <c r="L2448" s="17">
        <f t="shared" si="38"/>
        <v>0</v>
      </c>
      <c r="M2448" s="17" cm="1">
        <f t="array" ref="M2448">_xlfn.IFS(IFERROR(FIND("事假",H2448,1),0)&gt;0,"Unpaid",IFERROR(FIND("年休假",H2448,1),0)&gt;0,"Annual",IFERROR(FIND("产",H2448,1),0)&gt;0,"Welfare",IFERROR(FIND("婚",H2448,1),0)&gt;0,"Welfare",IFERROR(FIND("育",H2448,1),0)&gt;0,"Welfare",IFERROR(FIND("丧",H2448,1),0)&gt;0,"Welfare",IFERROR(FIND("Annual",H2448,1),0)&gt;0,"Annual",IFERROR(FIND("annual",H2448,1),0)&gt;0,"Annual",IFERROR(FIND("病假",H2448,1),0)&gt;0,"Sick",IFERROR(FIND("sick",H2448,1),0)&gt;0,"Sick",IFERROR(FIND("Leave",H2448,1),0)&gt;0,"Unpaid",IFERROR(FIND("unpaid",H2448,1),0)&gt;0,"Unpaid",IFERROR(FIND("welfare",H2448,1),0)&gt;0,"Welfare",1=1,H2448)</f>
        <v>0</v>
      </c>
    </row>
    <row r="2449" spans="11:13">
      <c r="K2449" s="17" cm="1">
        <f t="array" ref="K2449">_xlfn.IFS(IFERROR(FIND("差",H2449,1),0)&gt;0,"Trip",IFERROR(FIND("trip",H2449,1),0)&gt;0,"Trip",IFERROR(FIND("假",H2449,1),0)&gt;0,"Leave",IFERROR(FIND("leave",H2449,1),0)&gt;0,"Leave",IFERROR(FIND("补单",H2449,1),0)&gt;0,"Supp",IFERROR(FIND("Replenishment",H2449,1),0)&gt;0,"Supp",1=1,H2449)</f>
        <v>0</v>
      </c>
      <c r="L2449" s="17">
        <f t="shared" si="38"/>
        <v>0</v>
      </c>
      <c r="M2449" s="17" cm="1">
        <f t="array" ref="M2449">_xlfn.IFS(IFERROR(FIND("事假",H2449,1),0)&gt;0,"Unpaid",IFERROR(FIND("年休假",H2449,1),0)&gt;0,"Annual",IFERROR(FIND("产",H2449,1),0)&gt;0,"Welfare",IFERROR(FIND("婚",H2449,1),0)&gt;0,"Welfare",IFERROR(FIND("育",H2449,1),0)&gt;0,"Welfare",IFERROR(FIND("丧",H2449,1),0)&gt;0,"Welfare",IFERROR(FIND("Annual",H2449,1),0)&gt;0,"Annual",IFERROR(FIND("annual",H2449,1),0)&gt;0,"Annual",IFERROR(FIND("病假",H2449,1),0)&gt;0,"Sick",IFERROR(FIND("sick",H2449,1),0)&gt;0,"Sick",IFERROR(FIND("Leave",H2449,1),0)&gt;0,"Unpaid",IFERROR(FIND("unpaid",H2449,1),0)&gt;0,"Unpaid",IFERROR(FIND("welfare",H2449,1),0)&gt;0,"Welfare",1=1,H2449)</f>
        <v>0</v>
      </c>
    </row>
    <row r="2450" spans="11:13">
      <c r="K2450" s="17" cm="1">
        <f t="array" ref="K2450">_xlfn.IFS(IFERROR(FIND("差",H2450,1),0)&gt;0,"Trip",IFERROR(FIND("trip",H2450,1),0)&gt;0,"Trip",IFERROR(FIND("假",H2450,1),0)&gt;0,"Leave",IFERROR(FIND("leave",H2450,1),0)&gt;0,"Leave",IFERROR(FIND("补单",H2450,1),0)&gt;0,"Supp",IFERROR(FIND("Replenishment",H2450,1),0)&gt;0,"Supp",1=1,H2450)</f>
        <v>0</v>
      </c>
      <c r="L2450" s="17">
        <f t="shared" si="38"/>
        <v>0</v>
      </c>
      <c r="M2450" s="17" cm="1">
        <f t="array" ref="M2450">_xlfn.IFS(IFERROR(FIND("事假",H2450,1),0)&gt;0,"Unpaid",IFERROR(FIND("年休假",H2450,1),0)&gt;0,"Annual",IFERROR(FIND("产",H2450,1),0)&gt;0,"Welfare",IFERROR(FIND("婚",H2450,1),0)&gt;0,"Welfare",IFERROR(FIND("育",H2450,1),0)&gt;0,"Welfare",IFERROR(FIND("丧",H2450,1),0)&gt;0,"Welfare",IFERROR(FIND("Annual",H2450,1),0)&gt;0,"Annual",IFERROR(FIND("annual",H2450,1),0)&gt;0,"Annual",IFERROR(FIND("病假",H2450,1),0)&gt;0,"Sick",IFERROR(FIND("sick",H2450,1),0)&gt;0,"Sick",IFERROR(FIND("Leave",H2450,1),0)&gt;0,"Unpaid",IFERROR(FIND("unpaid",H2450,1),0)&gt;0,"Unpaid",IFERROR(FIND("welfare",H2450,1),0)&gt;0,"Welfare",1=1,H2450)</f>
        <v>0</v>
      </c>
    </row>
    <row r="2451" spans="11:13">
      <c r="K2451" s="17" cm="1">
        <f t="array" ref="K2451">_xlfn.IFS(IFERROR(FIND("差",H2451,1),0)&gt;0,"Trip",IFERROR(FIND("trip",H2451,1),0)&gt;0,"Trip",IFERROR(FIND("假",H2451,1),0)&gt;0,"Leave",IFERROR(FIND("leave",H2451,1),0)&gt;0,"Leave",IFERROR(FIND("补单",H2451,1),0)&gt;0,"Supp",IFERROR(FIND("Replenishment",H2451,1),0)&gt;0,"Supp",1=1,H2451)</f>
        <v>0</v>
      </c>
      <c r="L2451" s="17">
        <f t="shared" si="38"/>
        <v>0</v>
      </c>
      <c r="M2451" s="17" cm="1">
        <f t="array" ref="M2451">_xlfn.IFS(IFERROR(FIND("事假",H2451,1),0)&gt;0,"Unpaid",IFERROR(FIND("年休假",H2451,1),0)&gt;0,"Annual",IFERROR(FIND("产",H2451,1),0)&gt;0,"Welfare",IFERROR(FIND("婚",H2451,1),0)&gt;0,"Welfare",IFERROR(FIND("育",H2451,1),0)&gt;0,"Welfare",IFERROR(FIND("丧",H2451,1),0)&gt;0,"Welfare",IFERROR(FIND("Annual",H2451,1),0)&gt;0,"Annual",IFERROR(FIND("annual",H2451,1),0)&gt;0,"Annual",IFERROR(FIND("病假",H2451,1),0)&gt;0,"Sick",IFERROR(FIND("sick",H2451,1),0)&gt;0,"Sick",IFERROR(FIND("Leave",H2451,1),0)&gt;0,"Unpaid",IFERROR(FIND("unpaid",H2451,1),0)&gt;0,"Unpaid",IFERROR(FIND("welfare",H2451,1),0)&gt;0,"Welfare",1=1,H2451)</f>
        <v>0</v>
      </c>
    </row>
    <row r="2452" spans="11:13">
      <c r="K2452" s="17" cm="1">
        <f t="array" ref="K2452">_xlfn.IFS(IFERROR(FIND("差",H2452,1),0)&gt;0,"Trip",IFERROR(FIND("trip",H2452,1),0)&gt;0,"Trip",IFERROR(FIND("假",H2452,1),0)&gt;0,"Leave",IFERROR(FIND("leave",H2452,1),0)&gt;0,"Leave",IFERROR(FIND("补单",H2452,1),0)&gt;0,"Supp",IFERROR(FIND("Replenishment",H2452,1),0)&gt;0,"Supp",1=1,H2452)</f>
        <v>0</v>
      </c>
      <c r="L2452" s="17">
        <f t="shared" si="38"/>
        <v>0</v>
      </c>
      <c r="M2452" s="17" cm="1">
        <f t="array" ref="M2452">_xlfn.IFS(IFERROR(FIND("事假",H2452,1),0)&gt;0,"Unpaid",IFERROR(FIND("年休假",H2452,1),0)&gt;0,"Annual",IFERROR(FIND("产",H2452,1),0)&gt;0,"Welfare",IFERROR(FIND("婚",H2452,1),0)&gt;0,"Welfare",IFERROR(FIND("育",H2452,1),0)&gt;0,"Welfare",IFERROR(FIND("丧",H2452,1),0)&gt;0,"Welfare",IFERROR(FIND("Annual",H2452,1),0)&gt;0,"Annual",IFERROR(FIND("annual",H2452,1),0)&gt;0,"Annual",IFERROR(FIND("病假",H2452,1),0)&gt;0,"Sick",IFERROR(FIND("sick",H2452,1),0)&gt;0,"Sick",IFERROR(FIND("Leave",H2452,1),0)&gt;0,"Unpaid",IFERROR(FIND("unpaid",H2452,1),0)&gt;0,"Unpaid",IFERROR(FIND("welfare",H2452,1),0)&gt;0,"Welfare",1=1,H2452)</f>
        <v>0</v>
      </c>
    </row>
    <row r="2453" spans="11:13">
      <c r="K2453" s="17" cm="1">
        <f t="array" ref="K2453">_xlfn.IFS(IFERROR(FIND("差",H2453,1),0)&gt;0,"Trip",IFERROR(FIND("trip",H2453,1),0)&gt;0,"Trip",IFERROR(FIND("假",H2453,1),0)&gt;0,"Leave",IFERROR(FIND("leave",H2453,1),0)&gt;0,"Leave",IFERROR(FIND("补单",H2453,1),0)&gt;0,"Supp",IFERROR(FIND("Replenishment",H2453,1),0)&gt;0,"Supp",1=1,H2453)</f>
        <v>0</v>
      </c>
      <c r="L2453" s="17">
        <f t="shared" si="38"/>
        <v>0</v>
      </c>
      <c r="M2453" s="17" cm="1">
        <f t="array" ref="M2453">_xlfn.IFS(IFERROR(FIND("事假",H2453,1),0)&gt;0,"Unpaid",IFERROR(FIND("年休假",H2453,1),0)&gt;0,"Annual",IFERROR(FIND("产",H2453,1),0)&gt;0,"Welfare",IFERROR(FIND("婚",H2453,1),0)&gt;0,"Welfare",IFERROR(FIND("育",H2453,1),0)&gt;0,"Welfare",IFERROR(FIND("丧",H2453,1),0)&gt;0,"Welfare",IFERROR(FIND("Annual",H2453,1),0)&gt;0,"Annual",IFERROR(FIND("annual",H2453,1),0)&gt;0,"Annual",IFERROR(FIND("病假",H2453,1),0)&gt;0,"Sick",IFERROR(FIND("sick",H2453,1),0)&gt;0,"Sick",IFERROR(FIND("Leave",H2453,1),0)&gt;0,"Unpaid",IFERROR(FIND("unpaid",H2453,1),0)&gt;0,"Unpaid",IFERROR(FIND("welfare",H2453,1),0)&gt;0,"Welfare",1=1,H2453)</f>
        <v>0</v>
      </c>
    </row>
    <row r="2454" spans="11:13">
      <c r="K2454" s="17" cm="1">
        <f t="array" ref="K2454">_xlfn.IFS(IFERROR(FIND("差",H2454,1),0)&gt;0,"Trip",IFERROR(FIND("trip",H2454,1),0)&gt;0,"Trip",IFERROR(FIND("假",H2454,1),0)&gt;0,"Leave",IFERROR(FIND("leave",H2454,1),0)&gt;0,"Leave",IFERROR(FIND("补单",H2454,1),0)&gt;0,"Supp",IFERROR(FIND("Replenishment",H2454,1),0)&gt;0,"Supp",1=1,H2454)</f>
        <v>0</v>
      </c>
      <c r="L2454" s="17">
        <f t="shared" si="38"/>
        <v>0</v>
      </c>
      <c r="M2454" s="17" cm="1">
        <f t="array" ref="M2454">_xlfn.IFS(IFERROR(FIND("事假",H2454,1),0)&gt;0,"Unpaid",IFERROR(FIND("年休假",H2454,1),0)&gt;0,"Annual",IFERROR(FIND("产",H2454,1),0)&gt;0,"Welfare",IFERROR(FIND("婚",H2454,1),0)&gt;0,"Welfare",IFERROR(FIND("育",H2454,1),0)&gt;0,"Welfare",IFERROR(FIND("丧",H2454,1),0)&gt;0,"Welfare",IFERROR(FIND("Annual",H2454,1),0)&gt;0,"Annual",IFERROR(FIND("annual",H2454,1),0)&gt;0,"Annual",IFERROR(FIND("病假",H2454,1),0)&gt;0,"Sick",IFERROR(FIND("sick",H2454,1),0)&gt;0,"Sick",IFERROR(FIND("Leave",H2454,1),0)&gt;0,"Unpaid",IFERROR(FIND("unpaid",H2454,1),0)&gt;0,"Unpaid",IFERROR(FIND("welfare",H2454,1),0)&gt;0,"Welfare",1=1,H2454)</f>
        <v>0</v>
      </c>
    </row>
    <row r="2455" spans="11:13">
      <c r="K2455" s="17" cm="1">
        <f t="array" ref="K2455">_xlfn.IFS(IFERROR(FIND("差",H2455,1),0)&gt;0,"Trip",IFERROR(FIND("trip",H2455,1),0)&gt;0,"Trip",IFERROR(FIND("假",H2455,1),0)&gt;0,"Leave",IFERROR(FIND("leave",H2455,1),0)&gt;0,"Leave",IFERROR(FIND("补单",H2455,1),0)&gt;0,"Supp",IFERROR(FIND("Replenishment",H2455,1),0)&gt;0,"Supp",1=1,H2455)</f>
        <v>0</v>
      </c>
      <c r="L2455" s="17">
        <f t="shared" si="38"/>
        <v>0</v>
      </c>
      <c r="M2455" s="17" cm="1">
        <f t="array" ref="M2455">_xlfn.IFS(IFERROR(FIND("事假",H2455,1),0)&gt;0,"Unpaid",IFERROR(FIND("年休假",H2455,1),0)&gt;0,"Annual",IFERROR(FIND("产",H2455,1),0)&gt;0,"Welfare",IFERROR(FIND("婚",H2455,1),0)&gt;0,"Welfare",IFERROR(FIND("育",H2455,1),0)&gt;0,"Welfare",IFERROR(FIND("丧",H2455,1),0)&gt;0,"Welfare",IFERROR(FIND("Annual",H2455,1),0)&gt;0,"Annual",IFERROR(FIND("annual",H2455,1),0)&gt;0,"Annual",IFERROR(FIND("病假",H2455,1),0)&gt;0,"Sick",IFERROR(FIND("sick",H2455,1),0)&gt;0,"Sick",IFERROR(FIND("Leave",H2455,1),0)&gt;0,"Unpaid",IFERROR(FIND("unpaid",H2455,1),0)&gt;0,"Unpaid",IFERROR(FIND("welfare",H2455,1),0)&gt;0,"Welfare",1=1,H2455)</f>
        <v>0</v>
      </c>
    </row>
    <row r="2456" spans="11:13">
      <c r="K2456" s="17" cm="1">
        <f t="array" ref="K2456">_xlfn.IFS(IFERROR(FIND("差",H2456,1),0)&gt;0,"Trip",IFERROR(FIND("trip",H2456,1),0)&gt;0,"Trip",IFERROR(FIND("假",H2456,1),0)&gt;0,"Leave",IFERROR(FIND("leave",H2456,1),0)&gt;0,"Leave",IFERROR(FIND("补单",H2456,1),0)&gt;0,"Supp",IFERROR(FIND("Replenishment",H2456,1),0)&gt;0,"Supp",1=1,H2456)</f>
        <v>0</v>
      </c>
      <c r="L2456" s="17">
        <f t="shared" si="38"/>
        <v>0</v>
      </c>
      <c r="M2456" s="17" cm="1">
        <f t="array" ref="M2456">_xlfn.IFS(IFERROR(FIND("事假",H2456,1),0)&gt;0,"Unpaid",IFERROR(FIND("年休假",H2456,1),0)&gt;0,"Annual",IFERROR(FIND("产",H2456,1),0)&gt;0,"Welfare",IFERROR(FIND("婚",H2456,1),0)&gt;0,"Welfare",IFERROR(FIND("育",H2456,1),0)&gt;0,"Welfare",IFERROR(FIND("丧",H2456,1),0)&gt;0,"Welfare",IFERROR(FIND("Annual",H2456,1),0)&gt;0,"Annual",IFERROR(FIND("annual",H2456,1),0)&gt;0,"Annual",IFERROR(FIND("病假",H2456,1),0)&gt;0,"Sick",IFERROR(FIND("sick",H2456,1),0)&gt;0,"Sick",IFERROR(FIND("Leave",H2456,1),0)&gt;0,"Unpaid",IFERROR(FIND("unpaid",H2456,1),0)&gt;0,"Unpaid",IFERROR(FIND("welfare",H2456,1),0)&gt;0,"Welfare",1=1,H2456)</f>
        <v>0</v>
      </c>
    </row>
    <row r="2457" spans="11:13">
      <c r="K2457" s="17" cm="1">
        <f t="array" ref="K2457">_xlfn.IFS(IFERROR(FIND("差",H2457,1),0)&gt;0,"Trip",IFERROR(FIND("trip",H2457,1),0)&gt;0,"Trip",IFERROR(FIND("假",H2457,1),0)&gt;0,"Leave",IFERROR(FIND("leave",H2457,1),0)&gt;0,"Leave",IFERROR(FIND("补单",H2457,1),0)&gt;0,"Supp",IFERROR(FIND("Replenishment",H2457,1),0)&gt;0,"Supp",1=1,H2457)</f>
        <v>0</v>
      </c>
      <c r="L2457" s="17">
        <f t="shared" si="38"/>
        <v>0</v>
      </c>
      <c r="M2457" s="17" cm="1">
        <f t="array" ref="M2457">_xlfn.IFS(IFERROR(FIND("事假",H2457,1),0)&gt;0,"Unpaid",IFERROR(FIND("年休假",H2457,1),0)&gt;0,"Annual",IFERROR(FIND("产",H2457,1),0)&gt;0,"Welfare",IFERROR(FIND("婚",H2457,1),0)&gt;0,"Welfare",IFERROR(FIND("育",H2457,1),0)&gt;0,"Welfare",IFERROR(FIND("丧",H2457,1),0)&gt;0,"Welfare",IFERROR(FIND("Annual",H2457,1),0)&gt;0,"Annual",IFERROR(FIND("annual",H2457,1),0)&gt;0,"Annual",IFERROR(FIND("病假",H2457,1),0)&gt;0,"Sick",IFERROR(FIND("sick",H2457,1),0)&gt;0,"Sick",IFERROR(FIND("Leave",H2457,1),0)&gt;0,"Unpaid",IFERROR(FIND("unpaid",H2457,1),0)&gt;0,"Unpaid",IFERROR(FIND("welfare",H2457,1),0)&gt;0,"Welfare",1=1,H2457)</f>
        <v>0</v>
      </c>
    </row>
    <row r="2458" spans="11:13">
      <c r="K2458" s="17" cm="1">
        <f t="array" ref="K2458">_xlfn.IFS(IFERROR(FIND("差",H2458,1),0)&gt;0,"Trip",IFERROR(FIND("trip",H2458,1),0)&gt;0,"Trip",IFERROR(FIND("假",H2458,1),0)&gt;0,"Leave",IFERROR(FIND("leave",H2458,1),0)&gt;0,"Leave",IFERROR(FIND("补单",H2458,1),0)&gt;0,"Supp",IFERROR(FIND("Replenishment",H2458,1),0)&gt;0,"Supp",1=1,H2458)</f>
        <v>0</v>
      </c>
      <c r="L2458" s="17">
        <f t="shared" si="38"/>
        <v>0</v>
      </c>
      <c r="M2458" s="17" cm="1">
        <f t="array" ref="M2458">_xlfn.IFS(IFERROR(FIND("事假",H2458,1),0)&gt;0,"Unpaid",IFERROR(FIND("年休假",H2458,1),0)&gt;0,"Annual",IFERROR(FIND("产",H2458,1),0)&gt;0,"Welfare",IFERROR(FIND("婚",H2458,1),0)&gt;0,"Welfare",IFERROR(FIND("育",H2458,1),0)&gt;0,"Welfare",IFERROR(FIND("丧",H2458,1),0)&gt;0,"Welfare",IFERROR(FIND("Annual",H2458,1),0)&gt;0,"Annual",IFERROR(FIND("annual",H2458,1),0)&gt;0,"Annual",IFERROR(FIND("病假",H2458,1),0)&gt;0,"Sick",IFERROR(FIND("sick",H2458,1),0)&gt;0,"Sick",IFERROR(FIND("Leave",H2458,1),0)&gt;0,"Unpaid",IFERROR(FIND("unpaid",H2458,1),0)&gt;0,"Unpaid",IFERROR(FIND("welfare",H2458,1),0)&gt;0,"Welfare",1=1,H2458)</f>
        <v>0</v>
      </c>
    </row>
    <row r="2459" spans="11:13">
      <c r="K2459" s="17" cm="1">
        <f t="array" ref="K2459">_xlfn.IFS(IFERROR(FIND("差",H2459,1),0)&gt;0,"Trip",IFERROR(FIND("trip",H2459,1),0)&gt;0,"Trip",IFERROR(FIND("假",H2459,1),0)&gt;0,"Leave",IFERROR(FIND("leave",H2459,1),0)&gt;0,"Leave",IFERROR(FIND("补单",H2459,1),0)&gt;0,"Supp",IFERROR(FIND("Replenishment",H2459,1),0)&gt;0,"Supp",1=1,H2459)</f>
        <v>0</v>
      </c>
      <c r="L2459" s="17">
        <f t="shared" si="38"/>
        <v>0</v>
      </c>
      <c r="M2459" s="17" cm="1">
        <f t="array" ref="M2459">_xlfn.IFS(IFERROR(FIND("事假",H2459,1),0)&gt;0,"Unpaid",IFERROR(FIND("年休假",H2459,1),0)&gt;0,"Annual",IFERROR(FIND("产",H2459,1),0)&gt;0,"Welfare",IFERROR(FIND("婚",H2459,1),0)&gt;0,"Welfare",IFERROR(FIND("育",H2459,1),0)&gt;0,"Welfare",IFERROR(FIND("丧",H2459,1),0)&gt;0,"Welfare",IFERROR(FIND("Annual",H2459,1),0)&gt;0,"Annual",IFERROR(FIND("annual",H2459,1),0)&gt;0,"Annual",IFERROR(FIND("病假",H2459,1),0)&gt;0,"Sick",IFERROR(FIND("sick",H2459,1),0)&gt;0,"Sick",IFERROR(FIND("Leave",H2459,1),0)&gt;0,"Unpaid",IFERROR(FIND("unpaid",H2459,1),0)&gt;0,"Unpaid",IFERROR(FIND("welfare",H2459,1),0)&gt;0,"Welfare",1=1,H2459)</f>
        <v>0</v>
      </c>
    </row>
    <row r="2460" spans="11:13">
      <c r="K2460" s="17" cm="1">
        <f t="array" ref="K2460">_xlfn.IFS(IFERROR(FIND("差",H2460,1),0)&gt;0,"Trip",IFERROR(FIND("trip",H2460,1),0)&gt;0,"Trip",IFERROR(FIND("假",H2460,1),0)&gt;0,"Leave",IFERROR(FIND("leave",H2460,1),0)&gt;0,"Leave",IFERROR(FIND("补单",H2460,1),0)&gt;0,"Supp",IFERROR(FIND("Replenishment",H2460,1),0)&gt;0,"Supp",1=1,H2460)</f>
        <v>0</v>
      </c>
      <c r="L2460" s="17">
        <f t="shared" si="38"/>
        <v>0</v>
      </c>
      <c r="M2460" s="17" cm="1">
        <f t="array" ref="M2460">_xlfn.IFS(IFERROR(FIND("事假",H2460,1),0)&gt;0,"Unpaid",IFERROR(FIND("年休假",H2460,1),0)&gt;0,"Annual",IFERROR(FIND("产",H2460,1),0)&gt;0,"Welfare",IFERROR(FIND("婚",H2460,1),0)&gt;0,"Welfare",IFERROR(FIND("育",H2460,1),0)&gt;0,"Welfare",IFERROR(FIND("丧",H2460,1),0)&gt;0,"Welfare",IFERROR(FIND("Annual",H2460,1),0)&gt;0,"Annual",IFERROR(FIND("annual",H2460,1),0)&gt;0,"Annual",IFERROR(FIND("病假",H2460,1),0)&gt;0,"Sick",IFERROR(FIND("sick",H2460,1),0)&gt;0,"Sick",IFERROR(FIND("Leave",H2460,1),0)&gt;0,"Unpaid",IFERROR(FIND("unpaid",H2460,1),0)&gt;0,"Unpaid",IFERROR(FIND("welfare",H2460,1),0)&gt;0,"Welfare",1=1,H2460)</f>
        <v>0</v>
      </c>
    </row>
    <row r="2461" spans="11:13">
      <c r="K2461" s="17" cm="1">
        <f t="array" ref="K2461">_xlfn.IFS(IFERROR(FIND("差",H2461,1),0)&gt;0,"Trip",IFERROR(FIND("trip",H2461,1),0)&gt;0,"Trip",IFERROR(FIND("假",H2461,1),0)&gt;0,"Leave",IFERROR(FIND("leave",H2461,1),0)&gt;0,"Leave",IFERROR(FIND("补单",H2461,1),0)&gt;0,"Supp",IFERROR(FIND("Replenishment",H2461,1),0)&gt;0,"Supp",1=1,H2461)</f>
        <v>0</v>
      </c>
      <c r="L2461" s="17">
        <f t="shared" si="38"/>
        <v>0</v>
      </c>
      <c r="M2461" s="17" cm="1">
        <f t="array" ref="M2461">_xlfn.IFS(IFERROR(FIND("事假",H2461,1),0)&gt;0,"Unpaid",IFERROR(FIND("年休假",H2461,1),0)&gt;0,"Annual",IFERROR(FIND("产",H2461,1),0)&gt;0,"Welfare",IFERROR(FIND("婚",H2461,1),0)&gt;0,"Welfare",IFERROR(FIND("育",H2461,1),0)&gt;0,"Welfare",IFERROR(FIND("丧",H2461,1),0)&gt;0,"Welfare",IFERROR(FIND("Annual",H2461,1),0)&gt;0,"Annual",IFERROR(FIND("annual",H2461,1),0)&gt;0,"Annual",IFERROR(FIND("病假",H2461,1),0)&gt;0,"Sick",IFERROR(FIND("sick",H2461,1),0)&gt;0,"Sick",IFERROR(FIND("Leave",H2461,1),0)&gt;0,"Unpaid",IFERROR(FIND("unpaid",H2461,1),0)&gt;0,"Unpaid",IFERROR(FIND("welfare",H2461,1),0)&gt;0,"Welfare",1=1,H2461)</f>
        <v>0</v>
      </c>
    </row>
    <row r="2462" spans="11:13">
      <c r="K2462" s="17" cm="1">
        <f t="array" ref="K2462">_xlfn.IFS(IFERROR(FIND("差",H2462,1),0)&gt;0,"Trip",IFERROR(FIND("trip",H2462,1),0)&gt;0,"Trip",IFERROR(FIND("假",H2462,1),0)&gt;0,"Leave",IFERROR(FIND("leave",H2462,1),0)&gt;0,"Leave",IFERROR(FIND("补单",H2462,1),0)&gt;0,"Supp",IFERROR(FIND("Replenishment",H2462,1),0)&gt;0,"Supp",1=1,H2462)</f>
        <v>0</v>
      </c>
      <c r="L2462" s="17">
        <f t="shared" si="38"/>
        <v>0</v>
      </c>
      <c r="M2462" s="17" cm="1">
        <f t="array" ref="M2462">_xlfn.IFS(IFERROR(FIND("事假",H2462,1),0)&gt;0,"Unpaid",IFERROR(FIND("年休假",H2462,1),0)&gt;0,"Annual",IFERROR(FIND("产",H2462,1),0)&gt;0,"Welfare",IFERROR(FIND("婚",H2462,1),0)&gt;0,"Welfare",IFERROR(FIND("育",H2462,1),0)&gt;0,"Welfare",IFERROR(FIND("丧",H2462,1),0)&gt;0,"Welfare",IFERROR(FIND("Annual",H2462,1),0)&gt;0,"Annual",IFERROR(FIND("annual",H2462,1),0)&gt;0,"Annual",IFERROR(FIND("病假",H2462,1),0)&gt;0,"Sick",IFERROR(FIND("sick",H2462,1),0)&gt;0,"Sick",IFERROR(FIND("Leave",H2462,1),0)&gt;0,"Unpaid",IFERROR(FIND("unpaid",H2462,1),0)&gt;0,"Unpaid",IFERROR(FIND("welfare",H2462,1),0)&gt;0,"Welfare",1=1,H2462)</f>
        <v>0</v>
      </c>
    </row>
    <row r="2463" spans="11:13">
      <c r="K2463" s="17" cm="1">
        <f t="array" ref="K2463">_xlfn.IFS(IFERROR(FIND("差",H2463,1),0)&gt;0,"Trip",IFERROR(FIND("trip",H2463,1),0)&gt;0,"Trip",IFERROR(FIND("假",H2463,1),0)&gt;0,"Leave",IFERROR(FIND("leave",H2463,1),0)&gt;0,"Leave",IFERROR(FIND("补单",H2463,1),0)&gt;0,"Supp",IFERROR(FIND("Replenishment",H2463,1),0)&gt;0,"Supp",1=1,H2463)</f>
        <v>0</v>
      </c>
      <c r="L2463" s="17">
        <f t="shared" si="38"/>
        <v>0</v>
      </c>
      <c r="M2463" s="17" cm="1">
        <f t="array" ref="M2463">_xlfn.IFS(IFERROR(FIND("事假",H2463,1),0)&gt;0,"Unpaid",IFERROR(FIND("年休假",H2463,1),0)&gt;0,"Annual",IFERROR(FIND("产",H2463,1),0)&gt;0,"Welfare",IFERROR(FIND("婚",H2463,1),0)&gt;0,"Welfare",IFERROR(FIND("育",H2463,1),0)&gt;0,"Welfare",IFERROR(FIND("丧",H2463,1),0)&gt;0,"Welfare",IFERROR(FIND("Annual",H2463,1),0)&gt;0,"Annual",IFERROR(FIND("annual",H2463,1),0)&gt;0,"Annual",IFERROR(FIND("病假",H2463,1),0)&gt;0,"Sick",IFERROR(FIND("sick",H2463,1),0)&gt;0,"Sick",IFERROR(FIND("Leave",H2463,1),0)&gt;0,"Unpaid",IFERROR(FIND("unpaid",H2463,1),0)&gt;0,"Unpaid",IFERROR(FIND("welfare",H2463,1),0)&gt;0,"Welfare",1=1,H2463)</f>
        <v>0</v>
      </c>
    </row>
    <row r="2464" spans="11:13">
      <c r="K2464" s="17" cm="1">
        <f t="array" ref="K2464">_xlfn.IFS(IFERROR(FIND("差",H2464,1),0)&gt;0,"Trip",IFERROR(FIND("trip",H2464,1),0)&gt;0,"Trip",IFERROR(FIND("假",H2464,1),0)&gt;0,"Leave",IFERROR(FIND("leave",H2464,1),0)&gt;0,"Leave",IFERROR(FIND("补单",H2464,1),0)&gt;0,"Supp",IFERROR(FIND("Replenishment",H2464,1),0)&gt;0,"Supp",1=1,H2464)</f>
        <v>0</v>
      </c>
      <c r="L2464" s="17">
        <f t="shared" si="38"/>
        <v>0</v>
      </c>
      <c r="M2464" s="17" cm="1">
        <f t="array" ref="M2464">_xlfn.IFS(IFERROR(FIND("事假",H2464,1),0)&gt;0,"Unpaid",IFERROR(FIND("年休假",H2464,1),0)&gt;0,"Annual",IFERROR(FIND("产",H2464,1),0)&gt;0,"Welfare",IFERROR(FIND("婚",H2464,1),0)&gt;0,"Welfare",IFERROR(FIND("育",H2464,1),0)&gt;0,"Welfare",IFERROR(FIND("丧",H2464,1),0)&gt;0,"Welfare",IFERROR(FIND("Annual",H2464,1),0)&gt;0,"Annual",IFERROR(FIND("annual",H2464,1),0)&gt;0,"Annual",IFERROR(FIND("病假",H2464,1),0)&gt;0,"Sick",IFERROR(FIND("sick",H2464,1),0)&gt;0,"Sick",IFERROR(FIND("Leave",H2464,1),0)&gt;0,"Unpaid",IFERROR(FIND("unpaid",H2464,1),0)&gt;0,"Unpaid",IFERROR(FIND("welfare",H2464,1),0)&gt;0,"Welfare",1=1,H2464)</f>
        <v>0</v>
      </c>
    </row>
    <row r="2465" spans="11:13">
      <c r="K2465" s="17" cm="1">
        <f t="array" ref="K2465">_xlfn.IFS(IFERROR(FIND("差",H2465,1),0)&gt;0,"Trip",IFERROR(FIND("trip",H2465,1),0)&gt;0,"Trip",IFERROR(FIND("假",H2465,1),0)&gt;0,"Leave",IFERROR(FIND("leave",H2465,1),0)&gt;0,"Leave",IFERROR(FIND("补单",H2465,1),0)&gt;0,"Supp",IFERROR(FIND("Replenishment",H2465,1),0)&gt;0,"Supp",1=1,H2465)</f>
        <v>0</v>
      </c>
      <c r="L2465" s="17">
        <f t="shared" si="38"/>
        <v>0</v>
      </c>
      <c r="M2465" s="17" cm="1">
        <f t="array" ref="M2465">_xlfn.IFS(IFERROR(FIND("事假",H2465,1),0)&gt;0,"Unpaid",IFERROR(FIND("年休假",H2465,1),0)&gt;0,"Annual",IFERROR(FIND("产",H2465,1),0)&gt;0,"Welfare",IFERROR(FIND("婚",H2465,1),0)&gt;0,"Welfare",IFERROR(FIND("育",H2465,1),0)&gt;0,"Welfare",IFERROR(FIND("丧",H2465,1),0)&gt;0,"Welfare",IFERROR(FIND("Annual",H2465,1),0)&gt;0,"Annual",IFERROR(FIND("annual",H2465,1),0)&gt;0,"Annual",IFERROR(FIND("病假",H2465,1),0)&gt;0,"Sick",IFERROR(FIND("sick",H2465,1),0)&gt;0,"Sick",IFERROR(FIND("Leave",H2465,1),0)&gt;0,"Unpaid",IFERROR(FIND("unpaid",H2465,1),0)&gt;0,"Unpaid",IFERROR(FIND("welfare",H2465,1),0)&gt;0,"Welfare",1=1,H2465)</f>
        <v>0</v>
      </c>
    </row>
    <row r="2466" spans="11:13">
      <c r="K2466" s="17" cm="1">
        <f t="array" ref="K2466">_xlfn.IFS(IFERROR(FIND("差",H2466,1),0)&gt;0,"Trip",IFERROR(FIND("trip",H2466,1),0)&gt;0,"Trip",IFERROR(FIND("假",H2466,1),0)&gt;0,"Leave",IFERROR(FIND("leave",H2466,1),0)&gt;0,"Leave",IFERROR(FIND("补单",H2466,1),0)&gt;0,"Supp",IFERROR(FIND("Replenishment",H2466,1),0)&gt;0,"Supp",1=1,H2466)</f>
        <v>0</v>
      </c>
      <c r="L2466" s="17">
        <f t="shared" si="38"/>
        <v>0</v>
      </c>
      <c r="M2466" s="17" cm="1">
        <f t="array" ref="M2466">_xlfn.IFS(IFERROR(FIND("事假",H2466,1),0)&gt;0,"Unpaid",IFERROR(FIND("年休假",H2466,1),0)&gt;0,"Annual",IFERROR(FIND("产",H2466,1),0)&gt;0,"Welfare",IFERROR(FIND("婚",H2466,1),0)&gt;0,"Welfare",IFERROR(FIND("育",H2466,1),0)&gt;0,"Welfare",IFERROR(FIND("丧",H2466,1),0)&gt;0,"Welfare",IFERROR(FIND("Annual",H2466,1),0)&gt;0,"Annual",IFERROR(FIND("annual",H2466,1),0)&gt;0,"Annual",IFERROR(FIND("病假",H2466,1),0)&gt;0,"Sick",IFERROR(FIND("sick",H2466,1),0)&gt;0,"Sick",IFERROR(FIND("Leave",H2466,1),0)&gt;0,"Unpaid",IFERROR(FIND("unpaid",H2466,1),0)&gt;0,"Unpaid",IFERROR(FIND("welfare",H2466,1),0)&gt;0,"Welfare",1=1,H2466)</f>
        <v>0</v>
      </c>
    </row>
    <row r="2467" spans="11:13">
      <c r="K2467" s="17" cm="1">
        <f t="array" ref="K2467">_xlfn.IFS(IFERROR(FIND("差",H2467,1),0)&gt;0,"Trip",IFERROR(FIND("trip",H2467,1),0)&gt;0,"Trip",IFERROR(FIND("假",H2467,1),0)&gt;0,"Leave",IFERROR(FIND("leave",H2467,1),0)&gt;0,"Leave",IFERROR(FIND("补单",H2467,1),0)&gt;0,"Supp",IFERROR(FIND("Replenishment",H2467,1),0)&gt;0,"Supp",1=1,H2467)</f>
        <v>0</v>
      </c>
      <c r="L2467" s="17">
        <f t="shared" si="38"/>
        <v>0</v>
      </c>
      <c r="M2467" s="17" cm="1">
        <f t="array" ref="M2467">_xlfn.IFS(IFERROR(FIND("事假",H2467,1),0)&gt;0,"Unpaid",IFERROR(FIND("年休假",H2467,1),0)&gt;0,"Annual",IFERROR(FIND("产",H2467,1),0)&gt;0,"Welfare",IFERROR(FIND("婚",H2467,1),0)&gt;0,"Welfare",IFERROR(FIND("育",H2467,1),0)&gt;0,"Welfare",IFERROR(FIND("丧",H2467,1),0)&gt;0,"Welfare",IFERROR(FIND("Annual",H2467,1),0)&gt;0,"Annual",IFERROR(FIND("annual",H2467,1),0)&gt;0,"Annual",IFERROR(FIND("病假",H2467,1),0)&gt;0,"Sick",IFERROR(FIND("sick",H2467,1),0)&gt;0,"Sick",IFERROR(FIND("Leave",H2467,1),0)&gt;0,"Unpaid",IFERROR(FIND("unpaid",H2467,1),0)&gt;0,"Unpaid",IFERROR(FIND("welfare",H2467,1),0)&gt;0,"Welfare",1=1,H2467)</f>
        <v>0</v>
      </c>
    </row>
    <row r="2468" spans="11:13">
      <c r="K2468" s="17" cm="1">
        <f t="array" ref="K2468">_xlfn.IFS(IFERROR(FIND("差",H2468,1),0)&gt;0,"Trip",IFERROR(FIND("trip",H2468,1),0)&gt;0,"Trip",IFERROR(FIND("假",H2468,1),0)&gt;0,"Leave",IFERROR(FIND("leave",H2468,1),0)&gt;0,"Leave",IFERROR(FIND("补单",H2468,1),0)&gt;0,"Supp",IFERROR(FIND("Replenishment",H2468,1),0)&gt;0,"Supp",1=1,H2468)</f>
        <v>0</v>
      </c>
      <c r="L2468" s="17">
        <f t="shared" si="38"/>
        <v>0</v>
      </c>
      <c r="M2468" s="17" cm="1">
        <f t="array" ref="M2468">_xlfn.IFS(IFERROR(FIND("事假",H2468,1),0)&gt;0,"Unpaid",IFERROR(FIND("年休假",H2468,1),0)&gt;0,"Annual",IFERROR(FIND("产",H2468,1),0)&gt;0,"Welfare",IFERROR(FIND("婚",H2468,1),0)&gt;0,"Welfare",IFERROR(FIND("育",H2468,1),0)&gt;0,"Welfare",IFERROR(FIND("丧",H2468,1),0)&gt;0,"Welfare",IFERROR(FIND("Annual",H2468,1),0)&gt;0,"Annual",IFERROR(FIND("annual",H2468,1),0)&gt;0,"Annual",IFERROR(FIND("病假",H2468,1),0)&gt;0,"Sick",IFERROR(FIND("sick",H2468,1),0)&gt;0,"Sick",IFERROR(FIND("Leave",H2468,1),0)&gt;0,"Unpaid",IFERROR(FIND("unpaid",H2468,1),0)&gt;0,"Unpaid",IFERROR(FIND("welfare",H2468,1),0)&gt;0,"Welfare",1=1,H2468)</f>
        <v>0</v>
      </c>
    </row>
    <row r="2469" spans="11:13">
      <c r="K2469" s="17" cm="1">
        <f t="array" ref="K2469">_xlfn.IFS(IFERROR(FIND("差",H2469,1),0)&gt;0,"Trip",IFERROR(FIND("trip",H2469,1),0)&gt;0,"Trip",IFERROR(FIND("假",H2469,1),0)&gt;0,"Leave",IFERROR(FIND("leave",H2469,1),0)&gt;0,"Leave",IFERROR(FIND("补单",H2469,1),0)&gt;0,"Supp",IFERROR(FIND("Replenishment",H2469,1),0)&gt;0,"Supp",1=1,H2469)</f>
        <v>0</v>
      </c>
      <c r="L2469" s="17">
        <f t="shared" si="38"/>
        <v>0</v>
      </c>
      <c r="M2469" s="17" cm="1">
        <f t="array" ref="M2469">_xlfn.IFS(IFERROR(FIND("事假",H2469,1),0)&gt;0,"Unpaid",IFERROR(FIND("年休假",H2469,1),0)&gt;0,"Annual",IFERROR(FIND("产",H2469,1),0)&gt;0,"Welfare",IFERROR(FIND("婚",H2469,1),0)&gt;0,"Welfare",IFERROR(FIND("育",H2469,1),0)&gt;0,"Welfare",IFERROR(FIND("丧",H2469,1),0)&gt;0,"Welfare",IFERROR(FIND("Annual",H2469,1),0)&gt;0,"Annual",IFERROR(FIND("annual",H2469,1),0)&gt;0,"Annual",IFERROR(FIND("病假",H2469,1),0)&gt;0,"Sick",IFERROR(FIND("sick",H2469,1),0)&gt;0,"Sick",IFERROR(FIND("Leave",H2469,1),0)&gt;0,"Unpaid",IFERROR(FIND("unpaid",H2469,1),0)&gt;0,"Unpaid",IFERROR(FIND("welfare",H2469,1),0)&gt;0,"Welfare",1=1,H2469)</f>
        <v>0</v>
      </c>
    </row>
    <row r="2470" spans="11:13">
      <c r="K2470" s="17" cm="1">
        <f t="array" ref="K2470">_xlfn.IFS(IFERROR(FIND("差",H2470,1),0)&gt;0,"Trip",IFERROR(FIND("trip",H2470,1),0)&gt;0,"Trip",IFERROR(FIND("假",H2470,1),0)&gt;0,"Leave",IFERROR(FIND("leave",H2470,1),0)&gt;0,"Leave",IFERROR(FIND("补单",H2470,1),0)&gt;0,"Supp",IFERROR(FIND("Replenishment",H2470,1),0)&gt;0,"Supp",1=1,H2470)</f>
        <v>0</v>
      </c>
      <c r="L2470" s="17">
        <f t="shared" si="38"/>
        <v>0</v>
      </c>
      <c r="M2470" s="17" cm="1">
        <f t="array" ref="M2470">_xlfn.IFS(IFERROR(FIND("事假",H2470,1),0)&gt;0,"Unpaid",IFERROR(FIND("年休假",H2470,1),0)&gt;0,"Annual",IFERROR(FIND("产",H2470,1),0)&gt;0,"Welfare",IFERROR(FIND("婚",H2470,1),0)&gt;0,"Welfare",IFERROR(FIND("育",H2470,1),0)&gt;0,"Welfare",IFERROR(FIND("丧",H2470,1),0)&gt;0,"Welfare",IFERROR(FIND("Annual",H2470,1),0)&gt;0,"Annual",IFERROR(FIND("annual",H2470,1),0)&gt;0,"Annual",IFERROR(FIND("病假",H2470,1),0)&gt;0,"Sick",IFERROR(FIND("sick",H2470,1),0)&gt;0,"Sick",IFERROR(FIND("Leave",H2470,1),0)&gt;0,"Unpaid",IFERROR(FIND("unpaid",H2470,1),0)&gt;0,"Unpaid",IFERROR(FIND("welfare",H2470,1),0)&gt;0,"Welfare",1=1,H2470)</f>
        <v>0</v>
      </c>
    </row>
    <row r="2471" spans="11:13">
      <c r="K2471" s="17" cm="1">
        <f t="array" ref="K2471">_xlfn.IFS(IFERROR(FIND("差",H2471,1),0)&gt;0,"Trip",IFERROR(FIND("trip",H2471,1),0)&gt;0,"Trip",IFERROR(FIND("假",H2471,1),0)&gt;0,"Leave",IFERROR(FIND("leave",H2471,1),0)&gt;0,"Leave",IFERROR(FIND("补单",H2471,1),0)&gt;0,"Supp",IFERROR(FIND("Replenishment",H2471,1),0)&gt;0,"Supp",1=1,H2471)</f>
        <v>0</v>
      </c>
      <c r="L2471" s="17">
        <f t="shared" si="38"/>
        <v>0</v>
      </c>
      <c r="M2471" s="17" cm="1">
        <f t="array" ref="M2471">_xlfn.IFS(IFERROR(FIND("事假",H2471,1),0)&gt;0,"Unpaid",IFERROR(FIND("年休假",H2471,1),0)&gt;0,"Annual",IFERROR(FIND("产",H2471,1),0)&gt;0,"Welfare",IFERROR(FIND("婚",H2471,1),0)&gt;0,"Welfare",IFERROR(FIND("育",H2471,1),0)&gt;0,"Welfare",IFERROR(FIND("丧",H2471,1),0)&gt;0,"Welfare",IFERROR(FIND("Annual",H2471,1),0)&gt;0,"Annual",IFERROR(FIND("annual",H2471,1),0)&gt;0,"Annual",IFERROR(FIND("病假",H2471,1),0)&gt;0,"Sick",IFERROR(FIND("sick",H2471,1),0)&gt;0,"Sick",IFERROR(FIND("Leave",H2471,1),0)&gt;0,"Unpaid",IFERROR(FIND("unpaid",H2471,1),0)&gt;0,"Unpaid",IFERROR(FIND("welfare",H2471,1),0)&gt;0,"Welfare",1=1,H2471)</f>
        <v>0</v>
      </c>
    </row>
    <row r="2472" spans="11:13">
      <c r="K2472" s="17" cm="1">
        <f t="array" ref="K2472">_xlfn.IFS(IFERROR(FIND("差",H2472,1),0)&gt;0,"Trip",IFERROR(FIND("trip",H2472,1),0)&gt;0,"Trip",IFERROR(FIND("假",H2472,1),0)&gt;0,"Leave",IFERROR(FIND("leave",H2472,1),0)&gt;0,"Leave",IFERROR(FIND("补单",H2472,1),0)&gt;0,"Supp",IFERROR(FIND("Replenishment",H2472,1),0)&gt;0,"Supp",1=1,H2472)</f>
        <v>0</v>
      </c>
      <c r="L2472" s="17">
        <f t="shared" si="38"/>
        <v>0</v>
      </c>
      <c r="M2472" s="17" cm="1">
        <f t="array" ref="M2472">_xlfn.IFS(IFERROR(FIND("事假",H2472,1),0)&gt;0,"Unpaid",IFERROR(FIND("年休假",H2472,1),0)&gt;0,"Annual",IFERROR(FIND("产",H2472,1),0)&gt;0,"Welfare",IFERROR(FIND("婚",H2472,1),0)&gt;0,"Welfare",IFERROR(FIND("育",H2472,1),0)&gt;0,"Welfare",IFERROR(FIND("丧",H2472,1),0)&gt;0,"Welfare",IFERROR(FIND("Annual",H2472,1),0)&gt;0,"Annual",IFERROR(FIND("annual",H2472,1),0)&gt;0,"Annual",IFERROR(FIND("病假",H2472,1),0)&gt;0,"Sick",IFERROR(FIND("sick",H2472,1),0)&gt;0,"Sick",IFERROR(FIND("Leave",H2472,1),0)&gt;0,"Unpaid",IFERROR(FIND("unpaid",H2472,1),0)&gt;0,"Unpaid",IFERROR(FIND("welfare",H2472,1),0)&gt;0,"Welfare",1=1,H2472)</f>
        <v>0</v>
      </c>
    </row>
    <row r="2473" spans="11:13">
      <c r="K2473" s="17" cm="1">
        <f t="array" ref="K2473">_xlfn.IFS(IFERROR(FIND("差",H2473,1),0)&gt;0,"Trip",IFERROR(FIND("trip",H2473,1),0)&gt;0,"Trip",IFERROR(FIND("假",H2473,1),0)&gt;0,"Leave",IFERROR(FIND("leave",H2473,1),0)&gt;0,"Leave",IFERROR(FIND("补单",H2473,1),0)&gt;0,"Supp",IFERROR(FIND("Replenishment",H2473,1),0)&gt;0,"Supp",1=1,H2473)</f>
        <v>0</v>
      </c>
      <c r="L2473" s="17">
        <f t="shared" si="38"/>
        <v>0</v>
      </c>
      <c r="M2473" s="17" cm="1">
        <f t="array" ref="M2473">_xlfn.IFS(IFERROR(FIND("事假",H2473,1),0)&gt;0,"Unpaid",IFERROR(FIND("年休假",H2473,1),0)&gt;0,"Annual",IFERROR(FIND("产",H2473,1),0)&gt;0,"Welfare",IFERROR(FIND("婚",H2473,1),0)&gt;0,"Welfare",IFERROR(FIND("育",H2473,1),0)&gt;0,"Welfare",IFERROR(FIND("丧",H2473,1),0)&gt;0,"Welfare",IFERROR(FIND("Annual",H2473,1),0)&gt;0,"Annual",IFERROR(FIND("annual",H2473,1),0)&gt;0,"Annual",IFERROR(FIND("病假",H2473,1),0)&gt;0,"Sick",IFERROR(FIND("sick",H2473,1),0)&gt;0,"Sick",IFERROR(FIND("Leave",H2473,1),0)&gt;0,"Unpaid",IFERROR(FIND("unpaid",H2473,1),0)&gt;0,"Unpaid",IFERROR(FIND("welfare",H2473,1),0)&gt;0,"Welfare",1=1,H2473)</f>
        <v>0</v>
      </c>
    </row>
    <row r="2474" spans="11:13">
      <c r="K2474" s="17" cm="1">
        <f t="array" ref="K2474">_xlfn.IFS(IFERROR(FIND("差",H2474,1),0)&gt;0,"Trip",IFERROR(FIND("trip",H2474,1),0)&gt;0,"Trip",IFERROR(FIND("假",H2474,1),0)&gt;0,"Leave",IFERROR(FIND("leave",H2474,1),0)&gt;0,"Leave",IFERROR(FIND("补单",H2474,1),0)&gt;0,"Supp",IFERROR(FIND("Replenishment",H2474,1),0)&gt;0,"Supp",1=1,H2474)</f>
        <v>0</v>
      </c>
      <c r="L2474" s="17">
        <f t="shared" si="38"/>
        <v>0</v>
      </c>
      <c r="M2474" s="17" cm="1">
        <f t="array" ref="M2474">_xlfn.IFS(IFERROR(FIND("事假",H2474,1),0)&gt;0,"Unpaid",IFERROR(FIND("年休假",H2474,1),0)&gt;0,"Annual",IFERROR(FIND("产",H2474,1),0)&gt;0,"Welfare",IFERROR(FIND("婚",H2474,1),0)&gt;0,"Welfare",IFERROR(FIND("育",H2474,1),0)&gt;0,"Welfare",IFERROR(FIND("丧",H2474,1),0)&gt;0,"Welfare",IFERROR(FIND("Annual",H2474,1),0)&gt;0,"Annual",IFERROR(FIND("annual",H2474,1),0)&gt;0,"Annual",IFERROR(FIND("病假",H2474,1),0)&gt;0,"Sick",IFERROR(FIND("sick",H2474,1),0)&gt;0,"Sick",IFERROR(FIND("Leave",H2474,1),0)&gt;0,"Unpaid",IFERROR(FIND("unpaid",H2474,1),0)&gt;0,"Unpaid",IFERROR(FIND("welfare",H2474,1),0)&gt;0,"Welfare",1=1,H2474)</f>
        <v>0</v>
      </c>
    </row>
    <row r="2475" spans="11:13">
      <c r="K2475" s="17" cm="1">
        <f t="array" ref="K2475">_xlfn.IFS(IFERROR(FIND("差",H2475,1),0)&gt;0,"Trip",IFERROR(FIND("trip",H2475,1),0)&gt;0,"Trip",IFERROR(FIND("假",H2475,1),0)&gt;0,"Leave",IFERROR(FIND("leave",H2475,1),0)&gt;0,"Leave",IFERROR(FIND("补单",H2475,1),0)&gt;0,"Supp",IFERROR(FIND("Replenishment",H2475,1),0)&gt;0,"Supp",1=1,H2475)</f>
        <v>0</v>
      </c>
      <c r="L2475" s="17">
        <f t="shared" si="38"/>
        <v>0</v>
      </c>
      <c r="M2475" s="17" cm="1">
        <f t="array" ref="M2475">_xlfn.IFS(IFERROR(FIND("事假",H2475,1),0)&gt;0,"Unpaid",IFERROR(FIND("年休假",H2475,1),0)&gt;0,"Annual",IFERROR(FIND("产",H2475,1),0)&gt;0,"Welfare",IFERROR(FIND("婚",H2475,1),0)&gt;0,"Welfare",IFERROR(FIND("育",H2475,1),0)&gt;0,"Welfare",IFERROR(FIND("丧",H2475,1),0)&gt;0,"Welfare",IFERROR(FIND("Annual",H2475,1),0)&gt;0,"Annual",IFERROR(FIND("annual",H2475,1),0)&gt;0,"Annual",IFERROR(FIND("病假",H2475,1),0)&gt;0,"Sick",IFERROR(FIND("sick",H2475,1),0)&gt;0,"Sick",IFERROR(FIND("Leave",H2475,1),0)&gt;0,"Unpaid",IFERROR(FIND("unpaid",H2475,1),0)&gt;0,"Unpaid",IFERROR(FIND("welfare",H2475,1),0)&gt;0,"Welfare",1=1,H2475)</f>
        <v>0</v>
      </c>
    </row>
    <row r="2476" spans="11:13">
      <c r="K2476" s="17" cm="1">
        <f t="array" ref="K2476">_xlfn.IFS(IFERROR(FIND("差",H2476,1),0)&gt;0,"Trip",IFERROR(FIND("trip",H2476,1),0)&gt;0,"Trip",IFERROR(FIND("假",H2476,1),0)&gt;0,"Leave",IFERROR(FIND("leave",H2476,1),0)&gt;0,"Leave",IFERROR(FIND("补单",H2476,1),0)&gt;0,"Supp",IFERROR(FIND("Replenishment",H2476,1),0)&gt;0,"Supp",1=1,H2476)</f>
        <v>0</v>
      </c>
      <c r="L2476" s="17">
        <f t="shared" si="38"/>
        <v>0</v>
      </c>
      <c r="M2476" s="17" cm="1">
        <f t="array" ref="M2476">_xlfn.IFS(IFERROR(FIND("事假",H2476,1),0)&gt;0,"Unpaid",IFERROR(FIND("年休假",H2476,1),0)&gt;0,"Annual",IFERROR(FIND("产",H2476,1),0)&gt;0,"Welfare",IFERROR(FIND("婚",H2476,1),0)&gt;0,"Welfare",IFERROR(FIND("育",H2476,1),0)&gt;0,"Welfare",IFERROR(FIND("丧",H2476,1),0)&gt;0,"Welfare",IFERROR(FIND("Annual",H2476,1),0)&gt;0,"Annual",IFERROR(FIND("annual",H2476,1),0)&gt;0,"Annual",IFERROR(FIND("病假",H2476,1),0)&gt;0,"Sick",IFERROR(FIND("sick",H2476,1),0)&gt;0,"Sick",IFERROR(FIND("Leave",H2476,1),0)&gt;0,"Unpaid",IFERROR(FIND("unpaid",H2476,1),0)&gt;0,"Unpaid",IFERROR(FIND("welfare",H2476,1),0)&gt;0,"Welfare",1=1,H2476)</f>
        <v>0</v>
      </c>
    </row>
    <row r="2477" spans="11:13">
      <c r="K2477" s="17" cm="1">
        <f t="array" ref="K2477">_xlfn.IFS(IFERROR(FIND("差",H2477,1),0)&gt;0,"Trip",IFERROR(FIND("trip",H2477,1),0)&gt;0,"Trip",IFERROR(FIND("假",H2477,1),0)&gt;0,"Leave",IFERROR(FIND("leave",H2477,1),0)&gt;0,"Leave",IFERROR(FIND("补单",H2477,1),0)&gt;0,"Supp",IFERROR(FIND("Replenishment",H2477,1),0)&gt;0,"Supp",1=1,H2477)</f>
        <v>0</v>
      </c>
      <c r="L2477" s="17">
        <f t="shared" si="38"/>
        <v>0</v>
      </c>
      <c r="M2477" s="17" cm="1">
        <f t="array" ref="M2477">_xlfn.IFS(IFERROR(FIND("事假",H2477,1),0)&gt;0,"Unpaid",IFERROR(FIND("年休假",H2477,1),0)&gt;0,"Annual",IFERROR(FIND("产",H2477,1),0)&gt;0,"Welfare",IFERROR(FIND("婚",H2477,1),0)&gt;0,"Welfare",IFERROR(FIND("育",H2477,1),0)&gt;0,"Welfare",IFERROR(FIND("丧",H2477,1),0)&gt;0,"Welfare",IFERROR(FIND("Annual",H2477,1),0)&gt;0,"Annual",IFERROR(FIND("annual",H2477,1),0)&gt;0,"Annual",IFERROR(FIND("病假",H2477,1),0)&gt;0,"Sick",IFERROR(FIND("sick",H2477,1),0)&gt;0,"Sick",IFERROR(FIND("Leave",H2477,1),0)&gt;0,"Unpaid",IFERROR(FIND("unpaid",H2477,1),0)&gt;0,"Unpaid",IFERROR(FIND("welfare",H2477,1),0)&gt;0,"Welfare",1=1,H2477)</f>
        <v>0</v>
      </c>
    </row>
    <row r="2478" spans="11:13">
      <c r="K2478" s="17" cm="1">
        <f t="array" ref="K2478">_xlfn.IFS(IFERROR(FIND("差",H2478,1),0)&gt;0,"Trip",IFERROR(FIND("trip",H2478,1),0)&gt;0,"Trip",IFERROR(FIND("假",H2478,1),0)&gt;0,"Leave",IFERROR(FIND("leave",H2478,1),0)&gt;0,"Leave",IFERROR(FIND("补单",H2478,1),0)&gt;0,"Supp",IFERROR(FIND("Replenishment",H2478,1),0)&gt;0,"Supp",1=1,H2478)</f>
        <v>0</v>
      </c>
      <c r="L2478" s="17">
        <f t="shared" si="38"/>
        <v>0</v>
      </c>
      <c r="M2478" s="17" cm="1">
        <f t="array" ref="M2478">_xlfn.IFS(IFERROR(FIND("事假",H2478,1),0)&gt;0,"Unpaid",IFERROR(FIND("年休假",H2478,1),0)&gt;0,"Annual",IFERROR(FIND("产",H2478,1),0)&gt;0,"Welfare",IFERROR(FIND("婚",H2478,1),0)&gt;0,"Welfare",IFERROR(FIND("育",H2478,1),0)&gt;0,"Welfare",IFERROR(FIND("丧",H2478,1),0)&gt;0,"Welfare",IFERROR(FIND("Annual",H2478,1),0)&gt;0,"Annual",IFERROR(FIND("annual",H2478,1),0)&gt;0,"Annual",IFERROR(FIND("病假",H2478,1),0)&gt;0,"Sick",IFERROR(FIND("sick",H2478,1),0)&gt;0,"Sick",IFERROR(FIND("Leave",H2478,1),0)&gt;0,"Unpaid",IFERROR(FIND("unpaid",H2478,1),0)&gt;0,"Unpaid",IFERROR(FIND("welfare",H2478,1),0)&gt;0,"Welfare",1=1,H2478)</f>
        <v>0</v>
      </c>
    </row>
    <row r="2479" spans="11:13">
      <c r="K2479" s="17" cm="1">
        <f t="array" ref="K2479">_xlfn.IFS(IFERROR(FIND("差",H2479,1),0)&gt;0,"Trip",IFERROR(FIND("trip",H2479,1),0)&gt;0,"Trip",IFERROR(FIND("假",H2479,1),0)&gt;0,"Leave",IFERROR(FIND("leave",H2479,1),0)&gt;0,"Leave",IFERROR(FIND("补单",H2479,1),0)&gt;0,"Supp",IFERROR(FIND("Replenishment",H2479,1),0)&gt;0,"Supp",1=1,H2479)</f>
        <v>0</v>
      </c>
      <c r="L2479" s="17">
        <f t="shared" si="38"/>
        <v>0</v>
      </c>
      <c r="M2479" s="17" cm="1">
        <f t="array" ref="M2479">_xlfn.IFS(IFERROR(FIND("事假",H2479,1),0)&gt;0,"Unpaid",IFERROR(FIND("年休假",H2479,1),0)&gt;0,"Annual",IFERROR(FIND("产",H2479,1),0)&gt;0,"Welfare",IFERROR(FIND("婚",H2479,1),0)&gt;0,"Welfare",IFERROR(FIND("育",H2479,1),0)&gt;0,"Welfare",IFERROR(FIND("丧",H2479,1),0)&gt;0,"Welfare",IFERROR(FIND("Annual",H2479,1),0)&gt;0,"Annual",IFERROR(FIND("annual",H2479,1),0)&gt;0,"Annual",IFERROR(FIND("病假",H2479,1),0)&gt;0,"Sick",IFERROR(FIND("sick",H2479,1),0)&gt;0,"Sick",IFERROR(FIND("Leave",H2479,1),0)&gt;0,"Unpaid",IFERROR(FIND("unpaid",H2479,1),0)&gt;0,"Unpaid",IFERROR(FIND("welfare",H2479,1),0)&gt;0,"Welfare",1=1,H2479)</f>
        <v>0</v>
      </c>
    </row>
    <row r="2480" spans="11:13">
      <c r="K2480" s="17" cm="1">
        <f t="array" ref="K2480">_xlfn.IFS(IFERROR(FIND("差",H2480,1),0)&gt;0,"Trip",IFERROR(FIND("trip",H2480,1),0)&gt;0,"Trip",IFERROR(FIND("假",H2480,1),0)&gt;0,"Leave",IFERROR(FIND("leave",H2480,1),0)&gt;0,"Leave",IFERROR(FIND("补单",H2480,1),0)&gt;0,"Supp",IFERROR(FIND("Replenishment",H2480,1),0)&gt;0,"Supp",1=1,H2480)</f>
        <v>0</v>
      </c>
      <c r="L2480" s="17">
        <f t="shared" si="38"/>
        <v>0</v>
      </c>
      <c r="M2480" s="17" cm="1">
        <f t="array" ref="M2480">_xlfn.IFS(IFERROR(FIND("事假",H2480,1),0)&gt;0,"Unpaid",IFERROR(FIND("年休假",H2480,1),0)&gt;0,"Annual",IFERROR(FIND("产",H2480,1),0)&gt;0,"Welfare",IFERROR(FIND("婚",H2480,1),0)&gt;0,"Welfare",IFERROR(FIND("育",H2480,1),0)&gt;0,"Welfare",IFERROR(FIND("丧",H2480,1),0)&gt;0,"Welfare",IFERROR(FIND("Annual",H2480,1),0)&gt;0,"Annual",IFERROR(FIND("annual",H2480,1),0)&gt;0,"Annual",IFERROR(FIND("病假",H2480,1),0)&gt;0,"Sick",IFERROR(FIND("sick",H2480,1),0)&gt;0,"Sick",IFERROR(FIND("Leave",H2480,1),0)&gt;0,"Unpaid",IFERROR(FIND("unpaid",H2480,1),0)&gt;0,"Unpaid",IFERROR(FIND("welfare",H2480,1),0)&gt;0,"Welfare",1=1,H2480)</f>
        <v>0</v>
      </c>
    </row>
    <row r="2481" spans="11:13">
      <c r="K2481" s="17" cm="1">
        <f t="array" ref="K2481">_xlfn.IFS(IFERROR(FIND("差",H2481,1),0)&gt;0,"Trip",IFERROR(FIND("trip",H2481,1),0)&gt;0,"Trip",IFERROR(FIND("假",H2481,1),0)&gt;0,"Leave",IFERROR(FIND("leave",H2481,1),0)&gt;0,"Leave",IFERROR(FIND("补单",H2481,1),0)&gt;0,"Supp",IFERROR(FIND("Replenishment",H2481,1),0)&gt;0,"Supp",1=1,H2481)</f>
        <v>0</v>
      </c>
      <c r="L2481" s="17">
        <f t="shared" si="38"/>
        <v>0</v>
      </c>
      <c r="M2481" s="17" cm="1">
        <f t="array" ref="M2481">_xlfn.IFS(IFERROR(FIND("事假",H2481,1),0)&gt;0,"Unpaid",IFERROR(FIND("年休假",H2481,1),0)&gt;0,"Annual",IFERROR(FIND("产",H2481,1),0)&gt;0,"Welfare",IFERROR(FIND("婚",H2481,1),0)&gt;0,"Welfare",IFERROR(FIND("育",H2481,1),0)&gt;0,"Welfare",IFERROR(FIND("丧",H2481,1),0)&gt;0,"Welfare",IFERROR(FIND("Annual",H2481,1),0)&gt;0,"Annual",IFERROR(FIND("annual",H2481,1),0)&gt;0,"Annual",IFERROR(FIND("病假",H2481,1),0)&gt;0,"Sick",IFERROR(FIND("sick",H2481,1),0)&gt;0,"Sick",IFERROR(FIND("Leave",H2481,1),0)&gt;0,"Unpaid",IFERROR(FIND("unpaid",H2481,1),0)&gt;0,"Unpaid",IFERROR(FIND("welfare",H2481,1),0)&gt;0,"Welfare",1=1,H2481)</f>
        <v>0</v>
      </c>
    </row>
    <row r="2482" spans="11:13">
      <c r="K2482" s="17" cm="1">
        <f t="array" ref="K2482">_xlfn.IFS(IFERROR(FIND("差",H2482,1),0)&gt;0,"Trip",IFERROR(FIND("trip",H2482,1),0)&gt;0,"Trip",IFERROR(FIND("假",H2482,1),0)&gt;0,"Leave",IFERROR(FIND("leave",H2482,1),0)&gt;0,"Leave",IFERROR(FIND("补单",H2482,1),0)&gt;0,"Supp",IFERROR(FIND("Replenishment",H2482,1),0)&gt;0,"Supp",1=1,H2482)</f>
        <v>0</v>
      </c>
      <c r="L2482" s="17">
        <f t="shared" si="38"/>
        <v>0</v>
      </c>
      <c r="M2482" s="17" cm="1">
        <f t="array" ref="M2482">_xlfn.IFS(IFERROR(FIND("事假",H2482,1),0)&gt;0,"Unpaid",IFERROR(FIND("年休假",H2482,1),0)&gt;0,"Annual",IFERROR(FIND("产",H2482,1),0)&gt;0,"Welfare",IFERROR(FIND("婚",H2482,1),0)&gt;0,"Welfare",IFERROR(FIND("育",H2482,1),0)&gt;0,"Welfare",IFERROR(FIND("丧",H2482,1),0)&gt;0,"Welfare",IFERROR(FIND("Annual",H2482,1),0)&gt;0,"Annual",IFERROR(FIND("annual",H2482,1),0)&gt;0,"Annual",IFERROR(FIND("病假",H2482,1),0)&gt;0,"Sick",IFERROR(FIND("sick",H2482,1),0)&gt;0,"Sick",IFERROR(FIND("Leave",H2482,1),0)&gt;0,"Unpaid",IFERROR(FIND("unpaid",H2482,1),0)&gt;0,"Unpaid",IFERROR(FIND("welfare",H2482,1),0)&gt;0,"Welfare",1=1,H2482)</f>
        <v>0</v>
      </c>
    </row>
    <row r="2483" spans="11:13">
      <c r="K2483" s="17" cm="1">
        <f t="array" ref="K2483">_xlfn.IFS(IFERROR(FIND("差",H2483,1),0)&gt;0,"Trip",IFERROR(FIND("trip",H2483,1),0)&gt;0,"Trip",IFERROR(FIND("假",H2483,1),0)&gt;0,"Leave",IFERROR(FIND("leave",H2483,1),0)&gt;0,"Leave",IFERROR(FIND("补单",H2483,1),0)&gt;0,"Supp",IFERROR(FIND("Replenishment",H2483,1),0)&gt;0,"Supp",1=1,H2483)</f>
        <v>0</v>
      </c>
      <c r="L2483" s="17">
        <f t="shared" si="38"/>
        <v>0</v>
      </c>
      <c r="M2483" s="17" cm="1">
        <f t="array" ref="M2483">_xlfn.IFS(IFERROR(FIND("事假",H2483,1),0)&gt;0,"Unpaid",IFERROR(FIND("年休假",H2483,1),0)&gt;0,"Annual",IFERROR(FIND("产",H2483,1),0)&gt;0,"Welfare",IFERROR(FIND("婚",H2483,1),0)&gt;0,"Welfare",IFERROR(FIND("育",H2483,1),0)&gt;0,"Welfare",IFERROR(FIND("丧",H2483,1),0)&gt;0,"Welfare",IFERROR(FIND("Annual",H2483,1),0)&gt;0,"Annual",IFERROR(FIND("annual",H2483,1),0)&gt;0,"Annual",IFERROR(FIND("病假",H2483,1),0)&gt;0,"Sick",IFERROR(FIND("sick",H2483,1),0)&gt;0,"Sick",IFERROR(FIND("Leave",H2483,1),0)&gt;0,"Unpaid",IFERROR(FIND("unpaid",H2483,1),0)&gt;0,"Unpaid",IFERROR(FIND("welfare",H2483,1),0)&gt;0,"Welfare",1=1,H2483)</f>
        <v>0</v>
      </c>
    </row>
    <row r="2484" spans="11:13">
      <c r="K2484" s="17" cm="1">
        <f t="array" ref="K2484">_xlfn.IFS(IFERROR(FIND("差",H2484,1),0)&gt;0,"Trip",IFERROR(FIND("trip",H2484,1),0)&gt;0,"Trip",IFERROR(FIND("假",H2484,1),0)&gt;0,"Leave",IFERROR(FIND("leave",H2484,1),0)&gt;0,"Leave",IFERROR(FIND("补单",H2484,1),0)&gt;0,"Supp",IFERROR(FIND("Replenishment",H2484,1),0)&gt;0,"Supp",1=1,H2484)</f>
        <v>0</v>
      </c>
      <c r="L2484" s="17">
        <f t="shared" si="38"/>
        <v>0</v>
      </c>
      <c r="M2484" s="17" cm="1">
        <f t="array" ref="M2484">_xlfn.IFS(IFERROR(FIND("事假",H2484,1),0)&gt;0,"Unpaid",IFERROR(FIND("年休假",H2484,1),0)&gt;0,"Annual",IFERROR(FIND("产",H2484,1),0)&gt;0,"Welfare",IFERROR(FIND("婚",H2484,1),0)&gt;0,"Welfare",IFERROR(FIND("育",H2484,1),0)&gt;0,"Welfare",IFERROR(FIND("丧",H2484,1),0)&gt;0,"Welfare",IFERROR(FIND("Annual",H2484,1),0)&gt;0,"Annual",IFERROR(FIND("annual",H2484,1),0)&gt;0,"Annual",IFERROR(FIND("病假",H2484,1),0)&gt;0,"Sick",IFERROR(FIND("sick",H2484,1),0)&gt;0,"Sick",IFERROR(FIND("Leave",H2484,1),0)&gt;0,"Unpaid",IFERROR(FIND("unpaid",H2484,1),0)&gt;0,"Unpaid",IFERROR(FIND("welfare",H2484,1),0)&gt;0,"Welfare",1=1,H2484)</f>
        <v>0</v>
      </c>
    </row>
    <row r="2485" spans="11:13">
      <c r="K2485" s="17" cm="1">
        <f t="array" ref="K2485">_xlfn.IFS(IFERROR(FIND("差",H2485,1),0)&gt;0,"Trip",IFERROR(FIND("trip",H2485,1),0)&gt;0,"Trip",IFERROR(FIND("假",H2485,1),0)&gt;0,"Leave",IFERROR(FIND("leave",H2485,1),0)&gt;0,"Leave",IFERROR(FIND("补单",H2485,1),0)&gt;0,"Supp",IFERROR(FIND("Replenishment",H2485,1),0)&gt;0,"Supp",1=1,H2485)</f>
        <v>0</v>
      </c>
      <c r="L2485" s="17">
        <f t="shared" si="38"/>
        <v>0</v>
      </c>
      <c r="M2485" s="17" cm="1">
        <f t="array" ref="M2485">_xlfn.IFS(IFERROR(FIND("事假",H2485,1),0)&gt;0,"Unpaid",IFERROR(FIND("年休假",H2485,1),0)&gt;0,"Annual",IFERROR(FIND("产",H2485,1),0)&gt;0,"Welfare",IFERROR(FIND("婚",H2485,1),0)&gt;0,"Welfare",IFERROR(FIND("育",H2485,1),0)&gt;0,"Welfare",IFERROR(FIND("丧",H2485,1),0)&gt;0,"Welfare",IFERROR(FIND("Annual",H2485,1),0)&gt;0,"Annual",IFERROR(FIND("annual",H2485,1),0)&gt;0,"Annual",IFERROR(FIND("病假",H2485,1),0)&gt;0,"Sick",IFERROR(FIND("sick",H2485,1),0)&gt;0,"Sick",IFERROR(FIND("Leave",H2485,1),0)&gt;0,"Unpaid",IFERROR(FIND("unpaid",H2485,1),0)&gt;0,"Unpaid",IFERROR(FIND("welfare",H2485,1),0)&gt;0,"Welfare",1=1,H2485)</f>
        <v>0</v>
      </c>
    </row>
    <row r="2486" spans="11:13">
      <c r="K2486" s="17" cm="1">
        <f t="array" ref="K2486">_xlfn.IFS(IFERROR(FIND("差",H2486,1),0)&gt;0,"Trip",IFERROR(FIND("trip",H2486,1),0)&gt;0,"Trip",IFERROR(FIND("假",H2486,1),0)&gt;0,"Leave",IFERROR(FIND("leave",H2486,1),0)&gt;0,"Leave",IFERROR(FIND("补单",H2486,1),0)&gt;0,"Supp",IFERROR(FIND("Replenishment",H2486,1),0)&gt;0,"Supp",1=1,H2486)</f>
        <v>0</v>
      </c>
      <c r="L2486" s="17">
        <f t="shared" si="38"/>
        <v>0</v>
      </c>
      <c r="M2486" s="17" cm="1">
        <f t="array" ref="M2486">_xlfn.IFS(IFERROR(FIND("事假",H2486,1),0)&gt;0,"Unpaid",IFERROR(FIND("年休假",H2486,1),0)&gt;0,"Annual",IFERROR(FIND("产",H2486,1),0)&gt;0,"Welfare",IFERROR(FIND("婚",H2486,1),0)&gt;0,"Welfare",IFERROR(FIND("育",H2486,1),0)&gt;0,"Welfare",IFERROR(FIND("丧",H2486,1),0)&gt;0,"Welfare",IFERROR(FIND("Annual",H2486,1),0)&gt;0,"Annual",IFERROR(FIND("annual",H2486,1),0)&gt;0,"Annual",IFERROR(FIND("病假",H2486,1),0)&gt;0,"Sick",IFERROR(FIND("sick",H2486,1),0)&gt;0,"Sick",IFERROR(FIND("Leave",H2486,1),0)&gt;0,"Unpaid",IFERROR(FIND("unpaid",H2486,1),0)&gt;0,"Unpaid",IFERROR(FIND("welfare",H2486,1),0)&gt;0,"Welfare",1=1,H2486)</f>
        <v>0</v>
      </c>
    </row>
    <row r="2487" spans="11:13">
      <c r="K2487" s="17" cm="1">
        <f t="array" ref="K2487">_xlfn.IFS(IFERROR(FIND("差",H2487,1),0)&gt;0,"Trip",IFERROR(FIND("trip",H2487,1),0)&gt;0,"Trip",IFERROR(FIND("假",H2487,1),0)&gt;0,"Leave",IFERROR(FIND("leave",H2487,1),0)&gt;0,"Leave",IFERROR(FIND("补单",H2487,1),0)&gt;0,"Supp",IFERROR(FIND("Replenishment",H2487,1),0)&gt;0,"Supp",1=1,H2487)</f>
        <v>0</v>
      </c>
      <c r="L2487" s="17">
        <f t="shared" si="38"/>
        <v>0</v>
      </c>
      <c r="M2487" s="17" cm="1">
        <f t="array" ref="M2487">_xlfn.IFS(IFERROR(FIND("事假",H2487,1),0)&gt;0,"Unpaid",IFERROR(FIND("年休假",H2487,1),0)&gt;0,"Annual",IFERROR(FIND("产",H2487,1),0)&gt;0,"Welfare",IFERROR(FIND("婚",H2487,1),0)&gt;0,"Welfare",IFERROR(FIND("育",H2487,1),0)&gt;0,"Welfare",IFERROR(FIND("丧",H2487,1),0)&gt;0,"Welfare",IFERROR(FIND("Annual",H2487,1),0)&gt;0,"Annual",IFERROR(FIND("annual",H2487,1),0)&gt;0,"Annual",IFERROR(FIND("病假",H2487,1),0)&gt;0,"Sick",IFERROR(FIND("sick",H2487,1),0)&gt;0,"Sick",IFERROR(FIND("Leave",H2487,1),0)&gt;0,"Unpaid",IFERROR(FIND("unpaid",H2487,1),0)&gt;0,"Unpaid",IFERROR(FIND("welfare",H2487,1),0)&gt;0,"Welfare",1=1,H2487)</f>
        <v>0</v>
      </c>
    </row>
    <row r="2488" spans="11:13">
      <c r="K2488" s="17" cm="1">
        <f t="array" ref="K2488">_xlfn.IFS(IFERROR(FIND("差",H2488,1),0)&gt;0,"Trip",IFERROR(FIND("trip",H2488,1),0)&gt;0,"Trip",IFERROR(FIND("假",H2488,1),0)&gt;0,"Leave",IFERROR(FIND("leave",H2488,1),0)&gt;0,"Leave",IFERROR(FIND("补单",H2488,1),0)&gt;0,"Supp",IFERROR(FIND("Replenishment",H2488,1),0)&gt;0,"Supp",1=1,H2488)</f>
        <v>0</v>
      </c>
      <c r="L2488" s="17">
        <f t="shared" si="38"/>
        <v>0</v>
      </c>
      <c r="M2488" s="17" cm="1">
        <f t="array" ref="M2488">_xlfn.IFS(IFERROR(FIND("事假",H2488,1),0)&gt;0,"Unpaid",IFERROR(FIND("年休假",H2488,1),0)&gt;0,"Annual",IFERROR(FIND("产",H2488,1),0)&gt;0,"Welfare",IFERROR(FIND("婚",H2488,1),0)&gt;0,"Welfare",IFERROR(FIND("育",H2488,1),0)&gt;0,"Welfare",IFERROR(FIND("丧",H2488,1),0)&gt;0,"Welfare",IFERROR(FIND("Annual",H2488,1),0)&gt;0,"Annual",IFERROR(FIND("annual",H2488,1),0)&gt;0,"Annual",IFERROR(FIND("病假",H2488,1),0)&gt;0,"Sick",IFERROR(FIND("sick",H2488,1),0)&gt;0,"Sick",IFERROR(FIND("Leave",H2488,1),0)&gt;0,"Unpaid",IFERROR(FIND("unpaid",H2488,1),0)&gt;0,"Unpaid",IFERROR(FIND("welfare",H2488,1),0)&gt;0,"Welfare",1=1,H2488)</f>
        <v>0</v>
      </c>
    </row>
    <row r="2489" spans="11:13">
      <c r="K2489" s="17" cm="1">
        <f t="array" ref="K2489">_xlfn.IFS(IFERROR(FIND("差",H2489,1),0)&gt;0,"Trip",IFERROR(FIND("trip",H2489,1),0)&gt;0,"Trip",IFERROR(FIND("假",H2489,1),0)&gt;0,"Leave",IFERROR(FIND("leave",H2489,1),0)&gt;0,"Leave",IFERROR(FIND("补单",H2489,1),0)&gt;0,"Supp",IFERROR(FIND("Replenishment",H2489,1),0)&gt;0,"Supp",1=1,H2489)</f>
        <v>0</v>
      </c>
      <c r="L2489" s="17">
        <f t="shared" si="38"/>
        <v>0</v>
      </c>
      <c r="M2489" s="17" cm="1">
        <f t="array" ref="M2489">_xlfn.IFS(IFERROR(FIND("事假",H2489,1),0)&gt;0,"Unpaid",IFERROR(FIND("年休假",H2489,1),0)&gt;0,"Annual",IFERROR(FIND("产",H2489,1),0)&gt;0,"Welfare",IFERROR(FIND("婚",H2489,1),0)&gt;0,"Welfare",IFERROR(FIND("育",H2489,1),0)&gt;0,"Welfare",IFERROR(FIND("丧",H2489,1),0)&gt;0,"Welfare",IFERROR(FIND("Annual",H2489,1),0)&gt;0,"Annual",IFERROR(FIND("annual",H2489,1),0)&gt;0,"Annual",IFERROR(FIND("病假",H2489,1),0)&gt;0,"Sick",IFERROR(FIND("sick",H2489,1),0)&gt;0,"Sick",IFERROR(FIND("Leave",H2489,1),0)&gt;0,"Unpaid",IFERROR(FIND("unpaid",H2489,1),0)&gt;0,"Unpaid",IFERROR(FIND("welfare",H2489,1),0)&gt;0,"Welfare",1=1,H2489)</f>
        <v>0</v>
      </c>
    </row>
    <row r="2490" spans="11:13">
      <c r="K2490" s="17" cm="1">
        <f t="array" ref="K2490">_xlfn.IFS(IFERROR(FIND("差",H2490,1),0)&gt;0,"Trip",IFERROR(FIND("trip",H2490,1),0)&gt;0,"Trip",IFERROR(FIND("假",H2490,1),0)&gt;0,"Leave",IFERROR(FIND("leave",H2490,1),0)&gt;0,"Leave",IFERROR(FIND("补单",H2490,1),0)&gt;0,"Supp",IFERROR(FIND("Replenishment",H2490,1),0)&gt;0,"Supp",1=1,H2490)</f>
        <v>0</v>
      </c>
      <c r="L2490" s="17">
        <f t="shared" si="38"/>
        <v>0</v>
      </c>
      <c r="M2490" s="17" cm="1">
        <f t="array" ref="M2490">_xlfn.IFS(IFERROR(FIND("事假",H2490,1),0)&gt;0,"Unpaid",IFERROR(FIND("年休假",H2490,1),0)&gt;0,"Annual",IFERROR(FIND("产",H2490,1),0)&gt;0,"Welfare",IFERROR(FIND("婚",H2490,1),0)&gt;0,"Welfare",IFERROR(FIND("育",H2490,1),0)&gt;0,"Welfare",IFERROR(FIND("丧",H2490,1),0)&gt;0,"Welfare",IFERROR(FIND("Annual",H2490,1),0)&gt;0,"Annual",IFERROR(FIND("annual",H2490,1),0)&gt;0,"Annual",IFERROR(FIND("病假",H2490,1),0)&gt;0,"Sick",IFERROR(FIND("sick",H2490,1),0)&gt;0,"Sick",IFERROR(FIND("Leave",H2490,1),0)&gt;0,"Unpaid",IFERROR(FIND("unpaid",H2490,1),0)&gt;0,"Unpaid",IFERROR(FIND("welfare",H2490,1),0)&gt;0,"Welfare",1=1,H2490)</f>
        <v>0</v>
      </c>
    </row>
    <row r="2491" spans="11:13">
      <c r="K2491" s="17" cm="1">
        <f t="array" ref="K2491">_xlfn.IFS(IFERROR(FIND("差",H2491,1),0)&gt;0,"Trip",IFERROR(FIND("trip",H2491,1),0)&gt;0,"Trip",IFERROR(FIND("假",H2491,1),0)&gt;0,"Leave",IFERROR(FIND("leave",H2491,1),0)&gt;0,"Leave",IFERROR(FIND("补单",H2491,1),0)&gt;0,"Supp",IFERROR(FIND("Replenishment",H2491,1),0)&gt;0,"Supp",1=1,H2491)</f>
        <v>0</v>
      </c>
      <c r="L2491" s="17">
        <f t="shared" si="38"/>
        <v>0</v>
      </c>
      <c r="M2491" s="17" cm="1">
        <f t="array" ref="M2491">_xlfn.IFS(IFERROR(FIND("事假",H2491,1),0)&gt;0,"Unpaid",IFERROR(FIND("年休假",H2491,1),0)&gt;0,"Annual",IFERROR(FIND("产",H2491,1),0)&gt;0,"Welfare",IFERROR(FIND("婚",H2491,1),0)&gt;0,"Welfare",IFERROR(FIND("育",H2491,1),0)&gt;0,"Welfare",IFERROR(FIND("丧",H2491,1),0)&gt;0,"Welfare",IFERROR(FIND("Annual",H2491,1),0)&gt;0,"Annual",IFERROR(FIND("annual",H2491,1),0)&gt;0,"Annual",IFERROR(FIND("病假",H2491,1),0)&gt;0,"Sick",IFERROR(FIND("sick",H2491,1),0)&gt;0,"Sick",IFERROR(FIND("Leave",H2491,1),0)&gt;0,"Unpaid",IFERROR(FIND("unpaid",H2491,1),0)&gt;0,"Unpaid",IFERROR(FIND("welfare",H2491,1),0)&gt;0,"Welfare",1=1,H2491)</f>
        <v>0</v>
      </c>
    </row>
    <row r="2492" spans="11:13">
      <c r="K2492" s="17" cm="1">
        <f t="array" ref="K2492">_xlfn.IFS(IFERROR(FIND("差",H2492,1),0)&gt;0,"Trip",IFERROR(FIND("trip",H2492,1),0)&gt;0,"Trip",IFERROR(FIND("假",H2492,1),0)&gt;0,"Leave",IFERROR(FIND("leave",H2492,1),0)&gt;0,"Leave",IFERROR(FIND("补单",H2492,1),0)&gt;0,"Supp",IFERROR(FIND("Replenishment",H2492,1),0)&gt;0,"Supp",1=1,H2492)</f>
        <v>0</v>
      </c>
      <c r="L2492" s="17">
        <f t="shared" si="38"/>
        <v>0</v>
      </c>
      <c r="M2492" s="17" cm="1">
        <f t="array" ref="M2492">_xlfn.IFS(IFERROR(FIND("事假",H2492,1),0)&gt;0,"Unpaid",IFERROR(FIND("年休假",H2492,1),0)&gt;0,"Annual",IFERROR(FIND("产",H2492,1),0)&gt;0,"Welfare",IFERROR(FIND("婚",H2492,1),0)&gt;0,"Welfare",IFERROR(FIND("育",H2492,1),0)&gt;0,"Welfare",IFERROR(FIND("丧",H2492,1),0)&gt;0,"Welfare",IFERROR(FIND("Annual",H2492,1),0)&gt;0,"Annual",IFERROR(FIND("annual",H2492,1),0)&gt;0,"Annual",IFERROR(FIND("病假",H2492,1),0)&gt;0,"Sick",IFERROR(FIND("sick",H2492,1),0)&gt;0,"Sick",IFERROR(FIND("Leave",H2492,1),0)&gt;0,"Unpaid",IFERROR(FIND("unpaid",H2492,1),0)&gt;0,"Unpaid",IFERROR(FIND("welfare",H2492,1),0)&gt;0,"Welfare",1=1,H2492)</f>
        <v>0</v>
      </c>
    </row>
    <row r="2493" spans="11:13">
      <c r="K2493" s="17" cm="1">
        <f t="array" ref="K2493">_xlfn.IFS(IFERROR(FIND("差",H2493,1),0)&gt;0,"Trip",IFERROR(FIND("trip",H2493,1),0)&gt;0,"Trip",IFERROR(FIND("假",H2493,1),0)&gt;0,"Leave",IFERROR(FIND("leave",H2493,1),0)&gt;0,"Leave",IFERROR(FIND("补单",H2493,1),0)&gt;0,"Supp",IFERROR(FIND("Replenishment",H2493,1),0)&gt;0,"Supp",1=1,H2493)</f>
        <v>0</v>
      </c>
      <c r="L2493" s="17">
        <f t="shared" si="38"/>
        <v>0</v>
      </c>
      <c r="M2493" s="17" cm="1">
        <f t="array" ref="M2493">_xlfn.IFS(IFERROR(FIND("事假",H2493,1),0)&gt;0,"Unpaid",IFERROR(FIND("年休假",H2493,1),0)&gt;0,"Annual",IFERROR(FIND("产",H2493,1),0)&gt;0,"Welfare",IFERROR(FIND("婚",H2493,1),0)&gt;0,"Welfare",IFERROR(FIND("育",H2493,1),0)&gt;0,"Welfare",IFERROR(FIND("丧",H2493,1),0)&gt;0,"Welfare",IFERROR(FIND("Annual",H2493,1),0)&gt;0,"Annual",IFERROR(FIND("annual",H2493,1),0)&gt;0,"Annual",IFERROR(FIND("病假",H2493,1),0)&gt;0,"Sick",IFERROR(FIND("sick",H2493,1),0)&gt;0,"Sick",IFERROR(FIND("Leave",H2493,1),0)&gt;0,"Unpaid",IFERROR(FIND("unpaid",H2493,1),0)&gt;0,"Unpaid",IFERROR(FIND("welfare",H2493,1),0)&gt;0,"Welfare",1=1,H2493)</f>
        <v>0</v>
      </c>
    </row>
    <row r="2494" spans="11:13">
      <c r="K2494" s="17" cm="1">
        <f t="array" ref="K2494">_xlfn.IFS(IFERROR(FIND("差",H2494,1),0)&gt;0,"Trip",IFERROR(FIND("trip",H2494,1),0)&gt;0,"Trip",IFERROR(FIND("假",H2494,1),0)&gt;0,"Leave",IFERROR(FIND("leave",H2494,1),0)&gt;0,"Leave",IFERROR(FIND("补单",H2494,1),0)&gt;0,"Supp",IFERROR(FIND("Replenishment",H2494,1),0)&gt;0,"Supp",1=1,H2494)</f>
        <v>0</v>
      </c>
      <c r="L2494" s="17">
        <f t="shared" si="38"/>
        <v>0</v>
      </c>
      <c r="M2494" s="17" cm="1">
        <f t="array" ref="M2494">_xlfn.IFS(IFERROR(FIND("事假",H2494,1),0)&gt;0,"Unpaid",IFERROR(FIND("年休假",H2494,1),0)&gt;0,"Annual",IFERROR(FIND("产",H2494,1),0)&gt;0,"Welfare",IFERROR(FIND("婚",H2494,1),0)&gt;0,"Welfare",IFERROR(FIND("育",H2494,1),0)&gt;0,"Welfare",IFERROR(FIND("丧",H2494,1),0)&gt;0,"Welfare",IFERROR(FIND("Annual",H2494,1),0)&gt;0,"Annual",IFERROR(FIND("annual",H2494,1),0)&gt;0,"Annual",IFERROR(FIND("病假",H2494,1),0)&gt;0,"Sick",IFERROR(FIND("sick",H2494,1),0)&gt;0,"Sick",IFERROR(FIND("Leave",H2494,1),0)&gt;0,"Unpaid",IFERROR(FIND("unpaid",H2494,1),0)&gt;0,"Unpaid",IFERROR(FIND("welfare",H2494,1),0)&gt;0,"Welfare",1=1,H2494)</f>
        <v>0</v>
      </c>
    </row>
    <row r="2495" spans="11:13">
      <c r="K2495" s="17" cm="1">
        <f t="array" ref="K2495">_xlfn.IFS(IFERROR(FIND("差",H2495,1),0)&gt;0,"Trip",IFERROR(FIND("trip",H2495,1),0)&gt;0,"Trip",IFERROR(FIND("假",H2495,1),0)&gt;0,"Leave",IFERROR(FIND("leave",H2495,1),0)&gt;0,"Leave",IFERROR(FIND("补单",H2495,1),0)&gt;0,"Supp",IFERROR(FIND("Replenishment",H2495,1),0)&gt;0,"Supp",1=1,H2495)</f>
        <v>0</v>
      </c>
      <c r="L2495" s="17">
        <f t="shared" si="38"/>
        <v>0</v>
      </c>
      <c r="M2495" s="17" cm="1">
        <f t="array" ref="M2495">_xlfn.IFS(IFERROR(FIND("事假",H2495,1),0)&gt;0,"Unpaid",IFERROR(FIND("年休假",H2495,1),0)&gt;0,"Annual",IFERROR(FIND("产",H2495,1),0)&gt;0,"Welfare",IFERROR(FIND("婚",H2495,1),0)&gt;0,"Welfare",IFERROR(FIND("育",H2495,1),0)&gt;0,"Welfare",IFERROR(FIND("丧",H2495,1),0)&gt;0,"Welfare",IFERROR(FIND("Annual",H2495,1),0)&gt;0,"Annual",IFERROR(FIND("annual",H2495,1),0)&gt;0,"Annual",IFERROR(FIND("病假",H2495,1),0)&gt;0,"Sick",IFERROR(FIND("sick",H2495,1),0)&gt;0,"Sick",IFERROR(FIND("Leave",H2495,1),0)&gt;0,"Unpaid",IFERROR(FIND("unpaid",H2495,1),0)&gt;0,"Unpaid",IFERROR(FIND("welfare",H2495,1),0)&gt;0,"Welfare",1=1,H2495)</f>
        <v>0</v>
      </c>
    </row>
    <row r="2496" spans="11:13">
      <c r="K2496" s="17" cm="1">
        <f t="array" ref="K2496">_xlfn.IFS(IFERROR(FIND("差",H2496,1),0)&gt;0,"Trip",IFERROR(FIND("trip",H2496,1),0)&gt;0,"Trip",IFERROR(FIND("假",H2496,1),0)&gt;0,"Leave",IFERROR(FIND("leave",H2496,1),0)&gt;0,"Leave",IFERROR(FIND("补单",H2496,1),0)&gt;0,"Supp",IFERROR(FIND("Replenishment",H2496,1),0)&gt;0,"Supp",1=1,H2496)</f>
        <v>0</v>
      </c>
      <c r="L2496" s="17">
        <f t="shared" si="38"/>
        <v>0</v>
      </c>
      <c r="M2496" s="17" cm="1">
        <f t="array" ref="M2496">_xlfn.IFS(IFERROR(FIND("事假",H2496,1),0)&gt;0,"Unpaid",IFERROR(FIND("年休假",H2496,1),0)&gt;0,"Annual",IFERROR(FIND("产",H2496,1),0)&gt;0,"Welfare",IFERROR(FIND("婚",H2496,1),0)&gt;0,"Welfare",IFERROR(FIND("育",H2496,1),0)&gt;0,"Welfare",IFERROR(FIND("丧",H2496,1),0)&gt;0,"Welfare",IFERROR(FIND("Annual",H2496,1),0)&gt;0,"Annual",IFERROR(FIND("annual",H2496,1),0)&gt;0,"Annual",IFERROR(FIND("病假",H2496,1),0)&gt;0,"Sick",IFERROR(FIND("sick",H2496,1),0)&gt;0,"Sick",IFERROR(FIND("Leave",H2496,1),0)&gt;0,"Unpaid",IFERROR(FIND("unpaid",H2496,1),0)&gt;0,"Unpaid",IFERROR(FIND("welfare",H2496,1),0)&gt;0,"Welfare",1=1,H2496)</f>
        <v>0</v>
      </c>
    </row>
    <row r="2497" spans="11:13">
      <c r="K2497" s="17" cm="1">
        <f t="array" ref="K2497">_xlfn.IFS(IFERROR(FIND("差",H2497,1),0)&gt;0,"Trip",IFERROR(FIND("trip",H2497,1),0)&gt;0,"Trip",IFERROR(FIND("假",H2497,1),0)&gt;0,"Leave",IFERROR(FIND("leave",H2497,1),0)&gt;0,"Leave",IFERROR(FIND("补单",H2497,1),0)&gt;0,"Supp",IFERROR(FIND("Replenishment",H2497,1),0)&gt;0,"Supp",1=1,H2497)</f>
        <v>0</v>
      </c>
      <c r="L2497" s="17">
        <f t="shared" si="38"/>
        <v>0</v>
      </c>
      <c r="M2497" s="17" cm="1">
        <f t="array" ref="M2497">_xlfn.IFS(IFERROR(FIND("事假",H2497,1),0)&gt;0,"Unpaid",IFERROR(FIND("年休假",H2497,1),0)&gt;0,"Annual",IFERROR(FIND("产",H2497,1),0)&gt;0,"Welfare",IFERROR(FIND("婚",H2497,1),0)&gt;0,"Welfare",IFERROR(FIND("育",H2497,1),0)&gt;0,"Welfare",IFERROR(FIND("丧",H2497,1),0)&gt;0,"Welfare",IFERROR(FIND("Annual",H2497,1),0)&gt;0,"Annual",IFERROR(FIND("annual",H2497,1),0)&gt;0,"Annual",IFERROR(FIND("病假",H2497,1),0)&gt;0,"Sick",IFERROR(FIND("sick",H2497,1),0)&gt;0,"Sick",IFERROR(FIND("Leave",H2497,1),0)&gt;0,"Unpaid",IFERROR(FIND("unpaid",H2497,1),0)&gt;0,"Unpaid",IFERROR(FIND("welfare",H2497,1),0)&gt;0,"Welfare",1=1,H2497)</f>
        <v>0</v>
      </c>
    </row>
    <row r="2498" spans="11:13">
      <c r="K2498" s="17" cm="1">
        <f t="array" ref="K2498">_xlfn.IFS(IFERROR(FIND("差",H2498,1),0)&gt;0,"Trip",IFERROR(FIND("trip",H2498,1),0)&gt;0,"Trip",IFERROR(FIND("假",H2498,1),0)&gt;0,"Leave",IFERROR(FIND("leave",H2498,1),0)&gt;0,"Leave",IFERROR(FIND("补单",H2498,1),0)&gt;0,"Supp",IFERROR(FIND("Replenishment",H2498,1),0)&gt;0,"Supp",1=1,H2498)</f>
        <v>0</v>
      </c>
      <c r="L2498" s="17">
        <f t="shared" si="38"/>
        <v>0</v>
      </c>
      <c r="M2498" s="17" cm="1">
        <f t="array" ref="M2498">_xlfn.IFS(IFERROR(FIND("事假",H2498,1),0)&gt;0,"Unpaid",IFERROR(FIND("年休假",H2498,1),0)&gt;0,"Annual",IFERROR(FIND("产",H2498,1),0)&gt;0,"Welfare",IFERROR(FIND("婚",H2498,1),0)&gt;0,"Welfare",IFERROR(FIND("育",H2498,1),0)&gt;0,"Welfare",IFERROR(FIND("丧",H2498,1),0)&gt;0,"Welfare",IFERROR(FIND("Annual",H2498,1),0)&gt;0,"Annual",IFERROR(FIND("annual",H2498,1),0)&gt;0,"Annual",IFERROR(FIND("病假",H2498,1),0)&gt;0,"Sick",IFERROR(FIND("sick",H2498,1),0)&gt;0,"Sick",IFERROR(FIND("Leave",H2498,1),0)&gt;0,"Unpaid",IFERROR(FIND("unpaid",H2498,1),0)&gt;0,"Unpaid",IFERROR(FIND("welfare",H2498,1),0)&gt;0,"Welfare",1=1,H2498)</f>
        <v>0</v>
      </c>
    </row>
    <row r="2499" spans="11:13">
      <c r="K2499" s="17" cm="1">
        <f t="array" ref="K2499">_xlfn.IFS(IFERROR(FIND("差",H2499,1),0)&gt;0,"Trip",IFERROR(FIND("trip",H2499,1),0)&gt;0,"Trip",IFERROR(FIND("假",H2499,1),0)&gt;0,"Leave",IFERROR(FIND("leave",H2499,1),0)&gt;0,"Leave",IFERROR(FIND("补单",H2499,1),0)&gt;0,"Supp",IFERROR(FIND("Replenishment",H2499,1),0)&gt;0,"Supp",1=1,H2499)</f>
        <v>0</v>
      </c>
      <c r="L2499" s="17">
        <f t="shared" ref="L2499:L2562" si="39">IF(IFERROR(FIND("通过",J2499,1),0)&gt;0,"Approved",J2499)</f>
        <v>0</v>
      </c>
      <c r="M2499" s="17" cm="1">
        <f t="array" ref="M2499">_xlfn.IFS(IFERROR(FIND("事假",H2499,1),0)&gt;0,"Unpaid",IFERROR(FIND("年休假",H2499,1),0)&gt;0,"Annual",IFERROR(FIND("产",H2499,1),0)&gt;0,"Welfare",IFERROR(FIND("婚",H2499,1),0)&gt;0,"Welfare",IFERROR(FIND("育",H2499,1),0)&gt;0,"Welfare",IFERROR(FIND("丧",H2499,1),0)&gt;0,"Welfare",IFERROR(FIND("Annual",H2499,1),0)&gt;0,"Annual",IFERROR(FIND("annual",H2499,1),0)&gt;0,"Annual",IFERROR(FIND("病假",H2499,1),0)&gt;0,"Sick",IFERROR(FIND("sick",H2499,1),0)&gt;0,"Sick",IFERROR(FIND("Leave",H2499,1),0)&gt;0,"Unpaid",IFERROR(FIND("unpaid",H2499,1),0)&gt;0,"Unpaid",IFERROR(FIND("welfare",H2499,1),0)&gt;0,"Welfare",1=1,H2499)</f>
        <v>0</v>
      </c>
    </row>
    <row r="2500" spans="11:13">
      <c r="K2500" s="17" cm="1">
        <f t="array" ref="K2500">_xlfn.IFS(IFERROR(FIND("差",H2500,1),0)&gt;0,"Trip",IFERROR(FIND("trip",H2500,1),0)&gt;0,"Trip",IFERROR(FIND("假",H2500,1),0)&gt;0,"Leave",IFERROR(FIND("leave",H2500,1),0)&gt;0,"Leave",IFERROR(FIND("补单",H2500,1),0)&gt;0,"Supp",IFERROR(FIND("Replenishment",H2500,1),0)&gt;0,"Supp",1=1,H2500)</f>
        <v>0</v>
      </c>
      <c r="L2500" s="17">
        <f t="shared" si="39"/>
        <v>0</v>
      </c>
      <c r="M2500" s="17" cm="1">
        <f t="array" ref="M2500">_xlfn.IFS(IFERROR(FIND("事假",H2500,1),0)&gt;0,"Unpaid",IFERROR(FIND("年休假",H2500,1),0)&gt;0,"Annual",IFERROR(FIND("产",H2500,1),0)&gt;0,"Welfare",IFERROR(FIND("婚",H2500,1),0)&gt;0,"Welfare",IFERROR(FIND("育",H2500,1),0)&gt;0,"Welfare",IFERROR(FIND("丧",H2500,1),0)&gt;0,"Welfare",IFERROR(FIND("Annual",H2500,1),0)&gt;0,"Annual",IFERROR(FIND("annual",H2500,1),0)&gt;0,"Annual",IFERROR(FIND("病假",H2500,1),0)&gt;0,"Sick",IFERROR(FIND("sick",H2500,1),0)&gt;0,"Sick",IFERROR(FIND("Leave",H2500,1),0)&gt;0,"Unpaid",IFERROR(FIND("unpaid",H2500,1),0)&gt;0,"Unpaid",IFERROR(FIND("welfare",H2500,1),0)&gt;0,"Welfare",1=1,H2500)</f>
        <v>0</v>
      </c>
    </row>
    <row r="2501" spans="11:13">
      <c r="K2501" s="17" cm="1">
        <f t="array" ref="K2501">_xlfn.IFS(IFERROR(FIND("差",H2501,1),0)&gt;0,"Trip",IFERROR(FIND("trip",H2501,1),0)&gt;0,"Trip",IFERROR(FIND("假",H2501,1),0)&gt;0,"Leave",IFERROR(FIND("leave",H2501,1),0)&gt;0,"Leave",IFERROR(FIND("补单",H2501,1),0)&gt;0,"Supp",IFERROR(FIND("Replenishment",H2501,1),0)&gt;0,"Supp",1=1,H2501)</f>
        <v>0</v>
      </c>
      <c r="L2501" s="17">
        <f t="shared" si="39"/>
        <v>0</v>
      </c>
      <c r="M2501" s="17" cm="1">
        <f t="array" ref="M2501">_xlfn.IFS(IFERROR(FIND("事假",H2501,1),0)&gt;0,"Unpaid",IFERROR(FIND("年休假",H2501,1),0)&gt;0,"Annual",IFERROR(FIND("产",H2501,1),0)&gt;0,"Welfare",IFERROR(FIND("婚",H2501,1),0)&gt;0,"Welfare",IFERROR(FIND("育",H2501,1),0)&gt;0,"Welfare",IFERROR(FIND("丧",H2501,1),0)&gt;0,"Welfare",IFERROR(FIND("Annual",H2501,1),0)&gt;0,"Annual",IFERROR(FIND("annual",H2501,1),0)&gt;0,"Annual",IFERROR(FIND("病假",H2501,1),0)&gt;0,"Sick",IFERROR(FIND("sick",H2501,1),0)&gt;0,"Sick",IFERROR(FIND("Leave",H2501,1),0)&gt;0,"Unpaid",IFERROR(FIND("unpaid",H2501,1),0)&gt;0,"Unpaid",IFERROR(FIND("welfare",H2501,1),0)&gt;0,"Welfare",1=1,H2501)</f>
        <v>0</v>
      </c>
    </row>
    <row r="2502" spans="11:13">
      <c r="K2502" s="17" cm="1">
        <f t="array" ref="K2502">_xlfn.IFS(IFERROR(FIND("差",H2502,1),0)&gt;0,"Trip",IFERROR(FIND("trip",H2502,1),0)&gt;0,"Trip",IFERROR(FIND("假",H2502,1),0)&gt;0,"Leave",IFERROR(FIND("leave",H2502,1),0)&gt;0,"Leave",IFERROR(FIND("补单",H2502,1),0)&gt;0,"Supp",IFERROR(FIND("Replenishment",H2502,1),0)&gt;0,"Supp",1=1,H2502)</f>
        <v>0</v>
      </c>
      <c r="L2502" s="17">
        <f t="shared" si="39"/>
        <v>0</v>
      </c>
      <c r="M2502" s="17" cm="1">
        <f t="array" ref="M2502">_xlfn.IFS(IFERROR(FIND("事假",H2502,1),0)&gt;0,"Unpaid",IFERROR(FIND("年休假",H2502,1),0)&gt;0,"Annual",IFERROR(FIND("产",H2502,1),0)&gt;0,"Welfare",IFERROR(FIND("婚",H2502,1),0)&gt;0,"Welfare",IFERROR(FIND("育",H2502,1),0)&gt;0,"Welfare",IFERROR(FIND("丧",H2502,1),0)&gt;0,"Welfare",IFERROR(FIND("Annual",H2502,1),0)&gt;0,"Annual",IFERROR(FIND("annual",H2502,1),0)&gt;0,"Annual",IFERROR(FIND("病假",H2502,1),0)&gt;0,"Sick",IFERROR(FIND("sick",H2502,1),0)&gt;0,"Sick",IFERROR(FIND("Leave",H2502,1),0)&gt;0,"Unpaid",IFERROR(FIND("unpaid",H2502,1),0)&gt;0,"Unpaid",IFERROR(FIND("welfare",H2502,1),0)&gt;0,"Welfare",1=1,H2502)</f>
        <v>0</v>
      </c>
    </row>
    <row r="2503" spans="11:13">
      <c r="K2503" s="17" cm="1">
        <f t="array" ref="K2503">_xlfn.IFS(IFERROR(FIND("差",H2503,1),0)&gt;0,"Trip",IFERROR(FIND("trip",H2503,1),0)&gt;0,"Trip",IFERROR(FIND("假",H2503,1),0)&gt;0,"Leave",IFERROR(FIND("leave",H2503,1),0)&gt;0,"Leave",IFERROR(FIND("补单",H2503,1),0)&gt;0,"Supp",IFERROR(FIND("Replenishment",H2503,1),0)&gt;0,"Supp",1=1,H2503)</f>
        <v>0</v>
      </c>
      <c r="L2503" s="17">
        <f t="shared" si="39"/>
        <v>0</v>
      </c>
      <c r="M2503" s="17" cm="1">
        <f t="array" ref="M2503">_xlfn.IFS(IFERROR(FIND("事假",H2503,1),0)&gt;0,"Unpaid",IFERROR(FIND("年休假",H2503,1),0)&gt;0,"Annual",IFERROR(FIND("产",H2503,1),0)&gt;0,"Welfare",IFERROR(FIND("婚",H2503,1),0)&gt;0,"Welfare",IFERROR(FIND("育",H2503,1),0)&gt;0,"Welfare",IFERROR(FIND("丧",H2503,1),0)&gt;0,"Welfare",IFERROR(FIND("Annual",H2503,1),0)&gt;0,"Annual",IFERROR(FIND("annual",H2503,1),0)&gt;0,"Annual",IFERROR(FIND("病假",H2503,1),0)&gt;0,"Sick",IFERROR(FIND("sick",H2503,1),0)&gt;0,"Sick",IFERROR(FIND("Leave",H2503,1),0)&gt;0,"Unpaid",IFERROR(FIND("unpaid",H2503,1),0)&gt;0,"Unpaid",IFERROR(FIND("welfare",H2503,1),0)&gt;0,"Welfare",1=1,H2503)</f>
        <v>0</v>
      </c>
    </row>
    <row r="2504" spans="11:13">
      <c r="K2504" s="17" cm="1">
        <f t="array" ref="K2504">_xlfn.IFS(IFERROR(FIND("差",H2504,1),0)&gt;0,"Trip",IFERROR(FIND("trip",H2504,1),0)&gt;0,"Trip",IFERROR(FIND("假",H2504,1),0)&gt;0,"Leave",IFERROR(FIND("leave",H2504,1),0)&gt;0,"Leave",IFERROR(FIND("补单",H2504,1),0)&gt;0,"Supp",IFERROR(FIND("Replenishment",H2504,1),0)&gt;0,"Supp",1=1,H2504)</f>
        <v>0</v>
      </c>
      <c r="L2504" s="17">
        <f t="shared" si="39"/>
        <v>0</v>
      </c>
      <c r="M2504" s="17" cm="1">
        <f t="array" ref="M2504">_xlfn.IFS(IFERROR(FIND("事假",H2504,1),0)&gt;0,"Unpaid",IFERROR(FIND("年休假",H2504,1),0)&gt;0,"Annual",IFERROR(FIND("产",H2504,1),0)&gt;0,"Welfare",IFERROR(FIND("婚",H2504,1),0)&gt;0,"Welfare",IFERROR(FIND("育",H2504,1),0)&gt;0,"Welfare",IFERROR(FIND("丧",H2504,1),0)&gt;0,"Welfare",IFERROR(FIND("Annual",H2504,1),0)&gt;0,"Annual",IFERROR(FIND("annual",H2504,1),0)&gt;0,"Annual",IFERROR(FIND("病假",H2504,1),0)&gt;0,"Sick",IFERROR(FIND("sick",H2504,1),0)&gt;0,"Sick",IFERROR(FIND("Leave",H2504,1),0)&gt;0,"Unpaid",IFERROR(FIND("unpaid",H2504,1),0)&gt;0,"Unpaid",IFERROR(FIND("welfare",H2504,1),0)&gt;0,"Welfare",1=1,H2504)</f>
        <v>0</v>
      </c>
    </row>
    <row r="2505" spans="11:13">
      <c r="K2505" s="17" cm="1">
        <f t="array" ref="K2505">_xlfn.IFS(IFERROR(FIND("差",H2505,1),0)&gt;0,"Trip",IFERROR(FIND("trip",H2505,1),0)&gt;0,"Trip",IFERROR(FIND("假",H2505,1),0)&gt;0,"Leave",IFERROR(FIND("leave",H2505,1),0)&gt;0,"Leave",IFERROR(FIND("补单",H2505,1),0)&gt;0,"Supp",IFERROR(FIND("Replenishment",H2505,1),0)&gt;0,"Supp",1=1,H2505)</f>
        <v>0</v>
      </c>
      <c r="L2505" s="17">
        <f t="shared" si="39"/>
        <v>0</v>
      </c>
      <c r="M2505" s="17" cm="1">
        <f t="array" ref="M2505">_xlfn.IFS(IFERROR(FIND("事假",H2505,1),0)&gt;0,"Unpaid",IFERROR(FIND("年休假",H2505,1),0)&gt;0,"Annual",IFERROR(FIND("产",H2505,1),0)&gt;0,"Welfare",IFERROR(FIND("婚",H2505,1),0)&gt;0,"Welfare",IFERROR(FIND("育",H2505,1),0)&gt;0,"Welfare",IFERROR(FIND("丧",H2505,1),0)&gt;0,"Welfare",IFERROR(FIND("Annual",H2505,1),0)&gt;0,"Annual",IFERROR(FIND("annual",H2505,1),0)&gt;0,"Annual",IFERROR(FIND("病假",H2505,1),0)&gt;0,"Sick",IFERROR(FIND("sick",H2505,1),0)&gt;0,"Sick",IFERROR(FIND("Leave",H2505,1),0)&gt;0,"Unpaid",IFERROR(FIND("unpaid",H2505,1),0)&gt;0,"Unpaid",IFERROR(FIND("welfare",H2505,1),0)&gt;0,"Welfare",1=1,H2505)</f>
        <v>0</v>
      </c>
    </row>
    <row r="2506" spans="11:13">
      <c r="K2506" s="17" cm="1">
        <f t="array" ref="K2506">_xlfn.IFS(IFERROR(FIND("差",H2506,1),0)&gt;0,"Trip",IFERROR(FIND("trip",H2506,1),0)&gt;0,"Trip",IFERROR(FIND("假",H2506,1),0)&gt;0,"Leave",IFERROR(FIND("leave",H2506,1),0)&gt;0,"Leave",IFERROR(FIND("补单",H2506,1),0)&gt;0,"Supp",IFERROR(FIND("Replenishment",H2506,1),0)&gt;0,"Supp",1=1,H2506)</f>
        <v>0</v>
      </c>
      <c r="L2506" s="17">
        <f t="shared" si="39"/>
        <v>0</v>
      </c>
      <c r="M2506" s="17" cm="1">
        <f t="array" ref="M2506">_xlfn.IFS(IFERROR(FIND("事假",H2506,1),0)&gt;0,"Unpaid",IFERROR(FIND("年休假",H2506,1),0)&gt;0,"Annual",IFERROR(FIND("产",H2506,1),0)&gt;0,"Welfare",IFERROR(FIND("婚",H2506,1),0)&gt;0,"Welfare",IFERROR(FIND("育",H2506,1),0)&gt;0,"Welfare",IFERROR(FIND("丧",H2506,1),0)&gt;0,"Welfare",IFERROR(FIND("Annual",H2506,1),0)&gt;0,"Annual",IFERROR(FIND("annual",H2506,1),0)&gt;0,"Annual",IFERROR(FIND("病假",H2506,1),0)&gt;0,"Sick",IFERROR(FIND("sick",H2506,1),0)&gt;0,"Sick",IFERROR(FIND("Leave",H2506,1),0)&gt;0,"Unpaid",IFERROR(FIND("unpaid",H2506,1),0)&gt;0,"Unpaid",IFERROR(FIND("welfare",H2506,1),0)&gt;0,"Welfare",1=1,H2506)</f>
        <v>0</v>
      </c>
    </row>
    <row r="2507" spans="11:13">
      <c r="K2507" s="17" cm="1">
        <f t="array" ref="K2507">_xlfn.IFS(IFERROR(FIND("差",H2507,1),0)&gt;0,"Trip",IFERROR(FIND("trip",H2507,1),0)&gt;0,"Trip",IFERROR(FIND("假",H2507,1),0)&gt;0,"Leave",IFERROR(FIND("leave",H2507,1),0)&gt;0,"Leave",IFERROR(FIND("补单",H2507,1),0)&gt;0,"Supp",IFERROR(FIND("Replenishment",H2507,1),0)&gt;0,"Supp",1=1,H2507)</f>
        <v>0</v>
      </c>
      <c r="L2507" s="17">
        <f t="shared" si="39"/>
        <v>0</v>
      </c>
      <c r="M2507" s="17" cm="1">
        <f t="array" ref="M2507">_xlfn.IFS(IFERROR(FIND("事假",H2507,1),0)&gt;0,"Unpaid",IFERROR(FIND("年休假",H2507,1),0)&gt;0,"Annual",IFERROR(FIND("产",H2507,1),0)&gt;0,"Welfare",IFERROR(FIND("婚",H2507,1),0)&gt;0,"Welfare",IFERROR(FIND("育",H2507,1),0)&gt;0,"Welfare",IFERROR(FIND("丧",H2507,1),0)&gt;0,"Welfare",IFERROR(FIND("Annual",H2507,1),0)&gt;0,"Annual",IFERROR(FIND("annual",H2507,1),0)&gt;0,"Annual",IFERROR(FIND("病假",H2507,1),0)&gt;0,"Sick",IFERROR(FIND("sick",H2507,1),0)&gt;0,"Sick",IFERROR(FIND("Leave",H2507,1),0)&gt;0,"Unpaid",IFERROR(FIND("unpaid",H2507,1),0)&gt;0,"Unpaid",IFERROR(FIND("welfare",H2507,1),0)&gt;0,"Welfare",1=1,H2507)</f>
        <v>0</v>
      </c>
    </row>
    <row r="2508" spans="11:13">
      <c r="K2508" s="17" cm="1">
        <f t="array" ref="K2508">_xlfn.IFS(IFERROR(FIND("差",H2508,1),0)&gt;0,"Trip",IFERROR(FIND("trip",H2508,1),0)&gt;0,"Trip",IFERROR(FIND("假",H2508,1),0)&gt;0,"Leave",IFERROR(FIND("leave",H2508,1),0)&gt;0,"Leave",IFERROR(FIND("补单",H2508,1),0)&gt;0,"Supp",IFERROR(FIND("Replenishment",H2508,1),0)&gt;0,"Supp",1=1,H2508)</f>
        <v>0</v>
      </c>
      <c r="L2508" s="17">
        <f t="shared" si="39"/>
        <v>0</v>
      </c>
      <c r="M2508" s="17" cm="1">
        <f t="array" ref="M2508">_xlfn.IFS(IFERROR(FIND("事假",H2508,1),0)&gt;0,"Unpaid",IFERROR(FIND("年休假",H2508,1),0)&gt;0,"Annual",IFERROR(FIND("产",H2508,1),0)&gt;0,"Welfare",IFERROR(FIND("婚",H2508,1),0)&gt;0,"Welfare",IFERROR(FIND("育",H2508,1),0)&gt;0,"Welfare",IFERROR(FIND("丧",H2508,1),0)&gt;0,"Welfare",IFERROR(FIND("Annual",H2508,1),0)&gt;0,"Annual",IFERROR(FIND("annual",H2508,1),0)&gt;0,"Annual",IFERROR(FIND("病假",H2508,1),0)&gt;0,"Sick",IFERROR(FIND("sick",H2508,1),0)&gt;0,"Sick",IFERROR(FIND("Leave",H2508,1),0)&gt;0,"Unpaid",IFERROR(FIND("unpaid",H2508,1),0)&gt;0,"Unpaid",IFERROR(FIND("welfare",H2508,1),0)&gt;0,"Welfare",1=1,H2508)</f>
        <v>0</v>
      </c>
    </row>
    <row r="2509" spans="11:13">
      <c r="K2509" s="17" cm="1">
        <f t="array" ref="K2509">_xlfn.IFS(IFERROR(FIND("差",H2509,1),0)&gt;0,"Trip",IFERROR(FIND("trip",H2509,1),0)&gt;0,"Trip",IFERROR(FIND("假",H2509,1),0)&gt;0,"Leave",IFERROR(FIND("leave",H2509,1),0)&gt;0,"Leave",IFERROR(FIND("补单",H2509,1),0)&gt;0,"Supp",IFERROR(FIND("Replenishment",H2509,1),0)&gt;0,"Supp",1=1,H2509)</f>
        <v>0</v>
      </c>
      <c r="L2509" s="17">
        <f t="shared" si="39"/>
        <v>0</v>
      </c>
      <c r="M2509" s="17" cm="1">
        <f t="array" ref="M2509">_xlfn.IFS(IFERROR(FIND("事假",H2509,1),0)&gt;0,"Unpaid",IFERROR(FIND("年休假",H2509,1),0)&gt;0,"Annual",IFERROR(FIND("产",H2509,1),0)&gt;0,"Welfare",IFERROR(FIND("婚",H2509,1),0)&gt;0,"Welfare",IFERROR(FIND("育",H2509,1),0)&gt;0,"Welfare",IFERROR(FIND("丧",H2509,1),0)&gt;0,"Welfare",IFERROR(FIND("Annual",H2509,1),0)&gt;0,"Annual",IFERROR(FIND("annual",H2509,1),0)&gt;0,"Annual",IFERROR(FIND("病假",H2509,1),0)&gt;0,"Sick",IFERROR(FIND("sick",H2509,1),0)&gt;0,"Sick",IFERROR(FIND("Leave",H2509,1),0)&gt;0,"Unpaid",IFERROR(FIND("unpaid",H2509,1),0)&gt;0,"Unpaid",IFERROR(FIND("welfare",H2509,1),0)&gt;0,"Welfare",1=1,H2509)</f>
        <v>0</v>
      </c>
    </row>
    <row r="2510" spans="11:13">
      <c r="K2510" s="17" cm="1">
        <f t="array" ref="K2510">_xlfn.IFS(IFERROR(FIND("差",H2510,1),0)&gt;0,"Trip",IFERROR(FIND("trip",H2510,1),0)&gt;0,"Trip",IFERROR(FIND("假",H2510,1),0)&gt;0,"Leave",IFERROR(FIND("leave",H2510,1),0)&gt;0,"Leave",IFERROR(FIND("补单",H2510,1),0)&gt;0,"Supp",IFERROR(FIND("Replenishment",H2510,1),0)&gt;0,"Supp",1=1,H2510)</f>
        <v>0</v>
      </c>
      <c r="L2510" s="17">
        <f t="shared" si="39"/>
        <v>0</v>
      </c>
      <c r="M2510" s="17" cm="1">
        <f t="array" ref="M2510">_xlfn.IFS(IFERROR(FIND("事假",H2510,1),0)&gt;0,"Unpaid",IFERROR(FIND("年休假",H2510,1),0)&gt;0,"Annual",IFERROR(FIND("产",H2510,1),0)&gt;0,"Welfare",IFERROR(FIND("婚",H2510,1),0)&gt;0,"Welfare",IFERROR(FIND("育",H2510,1),0)&gt;0,"Welfare",IFERROR(FIND("丧",H2510,1),0)&gt;0,"Welfare",IFERROR(FIND("Annual",H2510,1),0)&gt;0,"Annual",IFERROR(FIND("annual",H2510,1),0)&gt;0,"Annual",IFERROR(FIND("病假",H2510,1),0)&gt;0,"Sick",IFERROR(FIND("sick",H2510,1),0)&gt;0,"Sick",IFERROR(FIND("Leave",H2510,1),0)&gt;0,"Unpaid",IFERROR(FIND("unpaid",H2510,1),0)&gt;0,"Unpaid",IFERROR(FIND("welfare",H2510,1),0)&gt;0,"Welfare",1=1,H2510)</f>
        <v>0</v>
      </c>
    </row>
    <row r="2511" spans="11:13">
      <c r="K2511" s="17" cm="1">
        <f t="array" ref="K2511">_xlfn.IFS(IFERROR(FIND("差",H2511,1),0)&gt;0,"Trip",IFERROR(FIND("trip",H2511,1),0)&gt;0,"Trip",IFERROR(FIND("假",H2511,1),0)&gt;0,"Leave",IFERROR(FIND("leave",H2511,1),0)&gt;0,"Leave",IFERROR(FIND("补单",H2511,1),0)&gt;0,"Supp",IFERROR(FIND("Replenishment",H2511,1),0)&gt;0,"Supp",1=1,H2511)</f>
        <v>0</v>
      </c>
      <c r="L2511" s="17">
        <f t="shared" si="39"/>
        <v>0</v>
      </c>
      <c r="M2511" s="17" cm="1">
        <f t="array" ref="M2511">_xlfn.IFS(IFERROR(FIND("事假",H2511,1),0)&gt;0,"Unpaid",IFERROR(FIND("年休假",H2511,1),0)&gt;0,"Annual",IFERROR(FIND("产",H2511,1),0)&gt;0,"Welfare",IFERROR(FIND("婚",H2511,1),0)&gt;0,"Welfare",IFERROR(FIND("育",H2511,1),0)&gt;0,"Welfare",IFERROR(FIND("丧",H2511,1),0)&gt;0,"Welfare",IFERROR(FIND("Annual",H2511,1),0)&gt;0,"Annual",IFERROR(FIND("annual",H2511,1),0)&gt;0,"Annual",IFERROR(FIND("病假",H2511,1),0)&gt;0,"Sick",IFERROR(FIND("sick",H2511,1),0)&gt;0,"Sick",IFERROR(FIND("Leave",H2511,1),0)&gt;0,"Unpaid",IFERROR(FIND("unpaid",H2511,1),0)&gt;0,"Unpaid",IFERROR(FIND("welfare",H2511,1),0)&gt;0,"Welfare",1=1,H2511)</f>
        <v>0</v>
      </c>
    </row>
    <row r="2512" spans="11:13">
      <c r="K2512" s="17" cm="1">
        <f t="array" ref="K2512">_xlfn.IFS(IFERROR(FIND("差",H2512,1),0)&gt;0,"Trip",IFERROR(FIND("trip",H2512,1),0)&gt;0,"Trip",IFERROR(FIND("假",H2512,1),0)&gt;0,"Leave",IFERROR(FIND("leave",H2512,1),0)&gt;0,"Leave",IFERROR(FIND("补单",H2512,1),0)&gt;0,"Supp",IFERROR(FIND("Replenishment",H2512,1),0)&gt;0,"Supp",1=1,H2512)</f>
        <v>0</v>
      </c>
      <c r="L2512" s="17">
        <f t="shared" si="39"/>
        <v>0</v>
      </c>
      <c r="M2512" s="17" cm="1">
        <f t="array" ref="M2512">_xlfn.IFS(IFERROR(FIND("事假",H2512,1),0)&gt;0,"Unpaid",IFERROR(FIND("年休假",H2512,1),0)&gt;0,"Annual",IFERROR(FIND("产",H2512,1),0)&gt;0,"Welfare",IFERROR(FIND("婚",H2512,1),0)&gt;0,"Welfare",IFERROR(FIND("育",H2512,1),0)&gt;0,"Welfare",IFERROR(FIND("丧",H2512,1),0)&gt;0,"Welfare",IFERROR(FIND("Annual",H2512,1),0)&gt;0,"Annual",IFERROR(FIND("annual",H2512,1),0)&gt;0,"Annual",IFERROR(FIND("病假",H2512,1),0)&gt;0,"Sick",IFERROR(FIND("sick",H2512,1),0)&gt;0,"Sick",IFERROR(FIND("Leave",H2512,1),0)&gt;0,"Unpaid",IFERROR(FIND("unpaid",H2512,1),0)&gt;0,"Unpaid",IFERROR(FIND("welfare",H2512,1),0)&gt;0,"Welfare",1=1,H2512)</f>
        <v>0</v>
      </c>
    </row>
    <row r="2513" spans="11:13">
      <c r="K2513" s="17" cm="1">
        <f t="array" ref="K2513">_xlfn.IFS(IFERROR(FIND("差",H2513,1),0)&gt;0,"Trip",IFERROR(FIND("trip",H2513,1),0)&gt;0,"Trip",IFERROR(FIND("假",H2513,1),0)&gt;0,"Leave",IFERROR(FIND("leave",H2513,1),0)&gt;0,"Leave",IFERROR(FIND("补单",H2513,1),0)&gt;0,"Supp",IFERROR(FIND("Replenishment",H2513,1),0)&gt;0,"Supp",1=1,H2513)</f>
        <v>0</v>
      </c>
      <c r="L2513" s="17">
        <f t="shared" si="39"/>
        <v>0</v>
      </c>
      <c r="M2513" s="17" cm="1">
        <f t="array" ref="M2513">_xlfn.IFS(IFERROR(FIND("事假",H2513,1),0)&gt;0,"Unpaid",IFERROR(FIND("年休假",H2513,1),0)&gt;0,"Annual",IFERROR(FIND("产",H2513,1),0)&gt;0,"Welfare",IFERROR(FIND("婚",H2513,1),0)&gt;0,"Welfare",IFERROR(FIND("育",H2513,1),0)&gt;0,"Welfare",IFERROR(FIND("丧",H2513,1),0)&gt;0,"Welfare",IFERROR(FIND("Annual",H2513,1),0)&gt;0,"Annual",IFERROR(FIND("annual",H2513,1),0)&gt;0,"Annual",IFERROR(FIND("病假",H2513,1),0)&gt;0,"Sick",IFERROR(FIND("sick",H2513,1),0)&gt;0,"Sick",IFERROR(FIND("Leave",H2513,1),0)&gt;0,"Unpaid",IFERROR(FIND("unpaid",H2513,1),0)&gt;0,"Unpaid",IFERROR(FIND("welfare",H2513,1),0)&gt;0,"Welfare",1=1,H2513)</f>
        <v>0</v>
      </c>
    </row>
    <row r="2514" spans="11:13">
      <c r="K2514" s="17" cm="1">
        <f t="array" ref="K2514">_xlfn.IFS(IFERROR(FIND("差",H2514,1),0)&gt;0,"Trip",IFERROR(FIND("trip",H2514,1),0)&gt;0,"Trip",IFERROR(FIND("假",H2514,1),0)&gt;0,"Leave",IFERROR(FIND("leave",H2514,1),0)&gt;0,"Leave",IFERROR(FIND("补单",H2514,1),0)&gt;0,"Supp",IFERROR(FIND("Replenishment",H2514,1),0)&gt;0,"Supp",1=1,H2514)</f>
        <v>0</v>
      </c>
      <c r="L2514" s="17">
        <f t="shared" si="39"/>
        <v>0</v>
      </c>
      <c r="M2514" s="17" cm="1">
        <f t="array" ref="M2514">_xlfn.IFS(IFERROR(FIND("事假",H2514,1),0)&gt;0,"Unpaid",IFERROR(FIND("年休假",H2514,1),0)&gt;0,"Annual",IFERROR(FIND("产",H2514,1),0)&gt;0,"Welfare",IFERROR(FIND("婚",H2514,1),0)&gt;0,"Welfare",IFERROR(FIND("育",H2514,1),0)&gt;0,"Welfare",IFERROR(FIND("丧",H2514,1),0)&gt;0,"Welfare",IFERROR(FIND("Annual",H2514,1),0)&gt;0,"Annual",IFERROR(FIND("annual",H2514,1),0)&gt;0,"Annual",IFERROR(FIND("病假",H2514,1),0)&gt;0,"Sick",IFERROR(FIND("sick",H2514,1),0)&gt;0,"Sick",IFERROR(FIND("Leave",H2514,1),0)&gt;0,"Unpaid",IFERROR(FIND("unpaid",H2514,1),0)&gt;0,"Unpaid",IFERROR(FIND("welfare",H2514,1),0)&gt;0,"Welfare",1=1,H2514)</f>
        <v>0</v>
      </c>
    </row>
    <row r="2515" spans="11:13">
      <c r="K2515" s="17" cm="1">
        <f t="array" ref="K2515">_xlfn.IFS(IFERROR(FIND("差",H2515,1),0)&gt;0,"Trip",IFERROR(FIND("trip",H2515,1),0)&gt;0,"Trip",IFERROR(FIND("假",H2515,1),0)&gt;0,"Leave",IFERROR(FIND("leave",H2515,1),0)&gt;0,"Leave",IFERROR(FIND("补单",H2515,1),0)&gt;0,"Supp",IFERROR(FIND("Replenishment",H2515,1),0)&gt;0,"Supp",1=1,H2515)</f>
        <v>0</v>
      </c>
      <c r="L2515" s="17">
        <f t="shared" si="39"/>
        <v>0</v>
      </c>
      <c r="M2515" s="17" cm="1">
        <f t="array" ref="M2515">_xlfn.IFS(IFERROR(FIND("事假",H2515,1),0)&gt;0,"Unpaid",IFERROR(FIND("年休假",H2515,1),0)&gt;0,"Annual",IFERROR(FIND("产",H2515,1),0)&gt;0,"Welfare",IFERROR(FIND("婚",H2515,1),0)&gt;0,"Welfare",IFERROR(FIND("育",H2515,1),0)&gt;0,"Welfare",IFERROR(FIND("丧",H2515,1),0)&gt;0,"Welfare",IFERROR(FIND("Annual",H2515,1),0)&gt;0,"Annual",IFERROR(FIND("annual",H2515,1),0)&gt;0,"Annual",IFERROR(FIND("病假",H2515,1),0)&gt;0,"Sick",IFERROR(FIND("sick",H2515,1),0)&gt;0,"Sick",IFERROR(FIND("Leave",H2515,1),0)&gt;0,"Unpaid",IFERROR(FIND("unpaid",H2515,1),0)&gt;0,"Unpaid",IFERROR(FIND("welfare",H2515,1),0)&gt;0,"Welfare",1=1,H2515)</f>
        <v>0</v>
      </c>
    </row>
    <row r="2516" spans="11:13">
      <c r="K2516" s="17" cm="1">
        <f t="array" ref="K2516">_xlfn.IFS(IFERROR(FIND("差",H2516,1),0)&gt;0,"Trip",IFERROR(FIND("trip",H2516,1),0)&gt;0,"Trip",IFERROR(FIND("假",H2516,1),0)&gt;0,"Leave",IFERROR(FIND("leave",H2516,1),0)&gt;0,"Leave",IFERROR(FIND("补单",H2516,1),0)&gt;0,"Supp",IFERROR(FIND("Replenishment",H2516,1),0)&gt;0,"Supp",1=1,H2516)</f>
        <v>0</v>
      </c>
      <c r="L2516" s="17">
        <f t="shared" si="39"/>
        <v>0</v>
      </c>
      <c r="M2516" s="17" cm="1">
        <f t="array" ref="M2516">_xlfn.IFS(IFERROR(FIND("事假",H2516,1),0)&gt;0,"Unpaid",IFERROR(FIND("年休假",H2516,1),0)&gt;0,"Annual",IFERROR(FIND("产",H2516,1),0)&gt;0,"Welfare",IFERROR(FIND("婚",H2516,1),0)&gt;0,"Welfare",IFERROR(FIND("育",H2516,1),0)&gt;0,"Welfare",IFERROR(FIND("丧",H2516,1),0)&gt;0,"Welfare",IFERROR(FIND("Annual",H2516,1),0)&gt;0,"Annual",IFERROR(FIND("annual",H2516,1),0)&gt;0,"Annual",IFERROR(FIND("病假",H2516,1),0)&gt;0,"Sick",IFERROR(FIND("sick",H2516,1),0)&gt;0,"Sick",IFERROR(FIND("Leave",H2516,1),0)&gt;0,"Unpaid",IFERROR(FIND("unpaid",H2516,1),0)&gt;0,"Unpaid",IFERROR(FIND("welfare",H2516,1),0)&gt;0,"Welfare",1=1,H2516)</f>
        <v>0</v>
      </c>
    </row>
    <row r="2517" spans="11:13">
      <c r="K2517" s="17" cm="1">
        <f t="array" ref="K2517">_xlfn.IFS(IFERROR(FIND("差",H2517,1),0)&gt;0,"Trip",IFERROR(FIND("trip",H2517,1),0)&gt;0,"Trip",IFERROR(FIND("假",H2517,1),0)&gt;0,"Leave",IFERROR(FIND("leave",H2517,1),0)&gt;0,"Leave",IFERROR(FIND("补单",H2517,1),0)&gt;0,"Supp",IFERROR(FIND("Replenishment",H2517,1),0)&gt;0,"Supp",1=1,H2517)</f>
        <v>0</v>
      </c>
      <c r="L2517" s="17">
        <f t="shared" si="39"/>
        <v>0</v>
      </c>
      <c r="M2517" s="17" cm="1">
        <f t="array" ref="M2517">_xlfn.IFS(IFERROR(FIND("事假",H2517,1),0)&gt;0,"Unpaid",IFERROR(FIND("年休假",H2517,1),0)&gt;0,"Annual",IFERROR(FIND("产",H2517,1),0)&gt;0,"Welfare",IFERROR(FIND("婚",H2517,1),0)&gt;0,"Welfare",IFERROR(FIND("育",H2517,1),0)&gt;0,"Welfare",IFERROR(FIND("丧",H2517,1),0)&gt;0,"Welfare",IFERROR(FIND("Annual",H2517,1),0)&gt;0,"Annual",IFERROR(FIND("annual",H2517,1),0)&gt;0,"Annual",IFERROR(FIND("病假",H2517,1),0)&gt;0,"Sick",IFERROR(FIND("sick",H2517,1),0)&gt;0,"Sick",IFERROR(FIND("Leave",H2517,1),0)&gt;0,"Unpaid",IFERROR(FIND("unpaid",H2517,1),0)&gt;0,"Unpaid",IFERROR(FIND("welfare",H2517,1),0)&gt;0,"Welfare",1=1,H2517)</f>
        <v>0</v>
      </c>
    </row>
    <row r="2518" spans="11:13">
      <c r="K2518" s="17" cm="1">
        <f t="array" ref="K2518">_xlfn.IFS(IFERROR(FIND("差",H2518,1),0)&gt;0,"Trip",IFERROR(FIND("trip",H2518,1),0)&gt;0,"Trip",IFERROR(FIND("假",H2518,1),0)&gt;0,"Leave",IFERROR(FIND("leave",H2518,1),0)&gt;0,"Leave",IFERROR(FIND("补单",H2518,1),0)&gt;0,"Supp",IFERROR(FIND("Replenishment",H2518,1),0)&gt;0,"Supp",1=1,H2518)</f>
        <v>0</v>
      </c>
      <c r="L2518" s="17">
        <f t="shared" si="39"/>
        <v>0</v>
      </c>
      <c r="M2518" s="17" cm="1">
        <f t="array" ref="M2518">_xlfn.IFS(IFERROR(FIND("事假",H2518,1),0)&gt;0,"Unpaid",IFERROR(FIND("年休假",H2518,1),0)&gt;0,"Annual",IFERROR(FIND("产",H2518,1),0)&gt;0,"Welfare",IFERROR(FIND("婚",H2518,1),0)&gt;0,"Welfare",IFERROR(FIND("育",H2518,1),0)&gt;0,"Welfare",IFERROR(FIND("丧",H2518,1),0)&gt;0,"Welfare",IFERROR(FIND("Annual",H2518,1),0)&gt;0,"Annual",IFERROR(FIND("annual",H2518,1),0)&gt;0,"Annual",IFERROR(FIND("病假",H2518,1),0)&gt;0,"Sick",IFERROR(FIND("sick",H2518,1),0)&gt;0,"Sick",IFERROR(FIND("Leave",H2518,1),0)&gt;0,"Unpaid",IFERROR(FIND("unpaid",H2518,1),0)&gt;0,"Unpaid",IFERROR(FIND("welfare",H2518,1),0)&gt;0,"Welfare",1=1,H2518)</f>
        <v>0</v>
      </c>
    </row>
    <row r="2519" spans="11:13">
      <c r="K2519" s="17" cm="1">
        <f t="array" ref="K2519">_xlfn.IFS(IFERROR(FIND("差",H2519,1),0)&gt;0,"Trip",IFERROR(FIND("trip",H2519,1),0)&gt;0,"Trip",IFERROR(FIND("假",H2519,1),0)&gt;0,"Leave",IFERROR(FIND("leave",H2519,1),0)&gt;0,"Leave",IFERROR(FIND("补单",H2519,1),0)&gt;0,"Supp",IFERROR(FIND("Replenishment",H2519,1),0)&gt;0,"Supp",1=1,H2519)</f>
        <v>0</v>
      </c>
      <c r="L2519" s="17">
        <f t="shared" si="39"/>
        <v>0</v>
      </c>
      <c r="M2519" s="17" cm="1">
        <f t="array" ref="M2519">_xlfn.IFS(IFERROR(FIND("事假",H2519,1),0)&gt;0,"Unpaid",IFERROR(FIND("年休假",H2519,1),0)&gt;0,"Annual",IFERROR(FIND("产",H2519,1),0)&gt;0,"Welfare",IFERROR(FIND("婚",H2519,1),0)&gt;0,"Welfare",IFERROR(FIND("育",H2519,1),0)&gt;0,"Welfare",IFERROR(FIND("丧",H2519,1),0)&gt;0,"Welfare",IFERROR(FIND("Annual",H2519,1),0)&gt;0,"Annual",IFERROR(FIND("annual",H2519,1),0)&gt;0,"Annual",IFERROR(FIND("病假",H2519,1),0)&gt;0,"Sick",IFERROR(FIND("sick",H2519,1),0)&gt;0,"Sick",IFERROR(FIND("Leave",H2519,1),0)&gt;0,"Unpaid",IFERROR(FIND("unpaid",H2519,1),0)&gt;0,"Unpaid",IFERROR(FIND("welfare",H2519,1),0)&gt;0,"Welfare",1=1,H2519)</f>
        <v>0</v>
      </c>
    </row>
    <row r="2520" spans="11:13">
      <c r="K2520" s="17" cm="1">
        <f t="array" ref="K2520">_xlfn.IFS(IFERROR(FIND("差",H2520,1),0)&gt;0,"Trip",IFERROR(FIND("trip",H2520,1),0)&gt;0,"Trip",IFERROR(FIND("假",H2520,1),0)&gt;0,"Leave",IFERROR(FIND("leave",H2520,1),0)&gt;0,"Leave",IFERROR(FIND("补单",H2520,1),0)&gt;0,"Supp",IFERROR(FIND("Replenishment",H2520,1),0)&gt;0,"Supp",1=1,H2520)</f>
        <v>0</v>
      </c>
      <c r="L2520" s="17">
        <f t="shared" si="39"/>
        <v>0</v>
      </c>
      <c r="M2520" s="17" cm="1">
        <f t="array" ref="M2520">_xlfn.IFS(IFERROR(FIND("事假",H2520,1),0)&gt;0,"Unpaid",IFERROR(FIND("年休假",H2520,1),0)&gt;0,"Annual",IFERROR(FIND("产",H2520,1),0)&gt;0,"Welfare",IFERROR(FIND("婚",H2520,1),0)&gt;0,"Welfare",IFERROR(FIND("育",H2520,1),0)&gt;0,"Welfare",IFERROR(FIND("丧",H2520,1),0)&gt;0,"Welfare",IFERROR(FIND("Annual",H2520,1),0)&gt;0,"Annual",IFERROR(FIND("annual",H2520,1),0)&gt;0,"Annual",IFERROR(FIND("病假",H2520,1),0)&gt;0,"Sick",IFERROR(FIND("sick",H2520,1),0)&gt;0,"Sick",IFERROR(FIND("Leave",H2520,1),0)&gt;0,"Unpaid",IFERROR(FIND("unpaid",H2520,1),0)&gt;0,"Unpaid",IFERROR(FIND("welfare",H2520,1),0)&gt;0,"Welfare",1=1,H2520)</f>
        <v>0</v>
      </c>
    </row>
    <row r="2521" spans="11:13">
      <c r="K2521" s="17" cm="1">
        <f t="array" ref="K2521">_xlfn.IFS(IFERROR(FIND("差",H2521,1),0)&gt;0,"Trip",IFERROR(FIND("trip",H2521,1),0)&gt;0,"Trip",IFERROR(FIND("假",H2521,1),0)&gt;0,"Leave",IFERROR(FIND("leave",H2521,1),0)&gt;0,"Leave",IFERROR(FIND("补单",H2521,1),0)&gt;0,"Supp",IFERROR(FIND("Replenishment",H2521,1),0)&gt;0,"Supp",1=1,H2521)</f>
        <v>0</v>
      </c>
      <c r="L2521" s="17">
        <f t="shared" si="39"/>
        <v>0</v>
      </c>
      <c r="M2521" s="17" cm="1">
        <f t="array" ref="M2521">_xlfn.IFS(IFERROR(FIND("事假",H2521,1),0)&gt;0,"Unpaid",IFERROR(FIND("年休假",H2521,1),0)&gt;0,"Annual",IFERROR(FIND("产",H2521,1),0)&gt;0,"Welfare",IFERROR(FIND("婚",H2521,1),0)&gt;0,"Welfare",IFERROR(FIND("育",H2521,1),0)&gt;0,"Welfare",IFERROR(FIND("丧",H2521,1),0)&gt;0,"Welfare",IFERROR(FIND("Annual",H2521,1),0)&gt;0,"Annual",IFERROR(FIND("annual",H2521,1),0)&gt;0,"Annual",IFERROR(FIND("病假",H2521,1),0)&gt;0,"Sick",IFERROR(FIND("sick",H2521,1),0)&gt;0,"Sick",IFERROR(FIND("Leave",H2521,1),0)&gt;0,"Unpaid",IFERROR(FIND("unpaid",H2521,1),0)&gt;0,"Unpaid",IFERROR(FIND("welfare",H2521,1),0)&gt;0,"Welfare",1=1,H2521)</f>
        <v>0</v>
      </c>
    </row>
    <row r="2522" spans="11:13">
      <c r="K2522" s="17" cm="1">
        <f t="array" ref="K2522">_xlfn.IFS(IFERROR(FIND("差",H2522,1),0)&gt;0,"Trip",IFERROR(FIND("trip",H2522,1),0)&gt;0,"Trip",IFERROR(FIND("假",H2522,1),0)&gt;0,"Leave",IFERROR(FIND("leave",H2522,1),0)&gt;0,"Leave",IFERROR(FIND("补单",H2522,1),0)&gt;0,"Supp",IFERROR(FIND("Replenishment",H2522,1),0)&gt;0,"Supp",1=1,H2522)</f>
        <v>0</v>
      </c>
      <c r="L2522" s="17">
        <f t="shared" si="39"/>
        <v>0</v>
      </c>
      <c r="M2522" s="17" cm="1">
        <f t="array" ref="M2522">_xlfn.IFS(IFERROR(FIND("事假",H2522,1),0)&gt;0,"Unpaid",IFERROR(FIND("年休假",H2522,1),0)&gt;0,"Annual",IFERROR(FIND("产",H2522,1),0)&gt;0,"Welfare",IFERROR(FIND("婚",H2522,1),0)&gt;0,"Welfare",IFERROR(FIND("育",H2522,1),0)&gt;0,"Welfare",IFERROR(FIND("丧",H2522,1),0)&gt;0,"Welfare",IFERROR(FIND("Annual",H2522,1),0)&gt;0,"Annual",IFERROR(FIND("annual",H2522,1),0)&gt;0,"Annual",IFERROR(FIND("病假",H2522,1),0)&gt;0,"Sick",IFERROR(FIND("sick",H2522,1),0)&gt;0,"Sick",IFERROR(FIND("Leave",H2522,1),0)&gt;0,"Unpaid",IFERROR(FIND("unpaid",H2522,1),0)&gt;0,"Unpaid",IFERROR(FIND("welfare",H2522,1),0)&gt;0,"Welfare",1=1,H2522)</f>
        <v>0</v>
      </c>
    </row>
    <row r="2523" spans="11:13">
      <c r="K2523" s="17" cm="1">
        <f t="array" ref="K2523">_xlfn.IFS(IFERROR(FIND("差",H2523,1),0)&gt;0,"Trip",IFERROR(FIND("trip",H2523,1),0)&gt;0,"Trip",IFERROR(FIND("假",H2523,1),0)&gt;0,"Leave",IFERROR(FIND("leave",H2523,1),0)&gt;0,"Leave",IFERROR(FIND("补单",H2523,1),0)&gt;0,"Supp",IFERROR(FIND("Replenishment",H2523,1),0)&gt;0,"Supp",1=1,H2523)</f>
        <v>0</v>
      </c>
      <c r="L2523" s="17">
        <f t="shared" si="39"/>
        <v>0</v>
      </c>
      <c r="M2523" s="17" cm="1">
        <f t="array" ref="M2523">_xlfn.IFS(IFERROR(FIND("事假",H2523,1),0)&gt;0,"Unpaid",IFERROR(FIND("年休假",H2523,1),0)&gt;0,"Annual",IFERROR(FIND("产",H2523,1),0)&gt;0,"Welfare",IFERROR(FIND("婚",H2523,1),0)&gt;0,"Welfare",IFERROR(FIND("育",H2523,1),0)&gt;0,"Welfare",IFERROR(FIND("丧",H2523,1),0)&gt;0,"Welfare",IFERROR(FIND("Annual",H2523,1),0)&gt;0,"Annual",IFERROR(FIND("annual",H2523,1),0)&gt;0,"Annual",IFERROR(FIND("病假",H2523,1),0)&gt;0,"Sick",IFERROR(FIND("sick",H2523,1),0)&gt;0,"Sick",IFERROR(FIND("Leave",H2523,1),0)&gt;0,"Unpaid",IFERROR(FIND("unpaid",H2523,1),0)&gt;0,"Unpaid",IFERROR(FIND("welfare",H2523,1),0)&gt;0,"Welfare",1=1,H2523)</f>
        <v>0</v>
      </c>
    </row>
    <row r="2524" spans="11:13">
      <c r="K2524" s="17" cm="1">
        <f t="array" ref="K2524">_xlfn.IFS(IFERROR(FIND("差",H2524,1),0)&gt;0,"Trip",IFERROR(FIND("trip",H2524,1),0)&gt;0,"Trip",IFERROR(FIND("假",H2524,1),0)&gt;0,"Leave",IFERROR(FIND("leave",H2524,1),0)&gt;0,"Leave",IFERROR(FIND("补单",H2524,1),0)&gt;0,"Supp",IFERROR(FIND("Replenishment",H2524,1),0)&gt;0,"Supp",1=1,H2524)</f>
        <v>0</v>
      </c>
      <c r="L2524" s="17">
        <f t="shared" si="39"/>
        <v>0</v>
      </c>
      <c r="M2524" s="17" cm="1">
        <f t="array" ref="M2524">_xlfn.IFS(IFERROR(FIND("事假",H2524,1),0)&gt;0,"Unpaid",IFERROR(FIND("年休假",H2524,1),0)&gt;0,"Annual",IFERROR(FIND("产",H2524,1),0)&gt;0,"Welfare",IFERROR(FIND("婚",H2524,1),0)&gt;0,"Welfare",IFERROR(FIND("育",H2524,1),0)&gt;0,"Welfare",IFERROR(FIND("丧",H2524,1),0)&gt;0,"Welfare",IFERROR(FIND("Annual",H2524,1),0)&gt;0,"Annual",IFERROR(FIND("annual",H2524,1),0)&gt;0,"Annual",IFERROR(FIND("病假",H2524,1),0)&gt;0,"Sick",IFERROR(FIND("sick",H2524,1),0)&gt;0,"Sick",IFERROR(FIND("Leave",H2524,1),0)&gt;0,"Unpaid",IFERROR(FIND("unpaid",H2524,1),0)&gt;0,"Unpaid",IFERROR(FIND("welfare",H2524,1),0)&gt;0,"Welfare",1=1,H2524)</f>
        <v>0</v>
      </c>
    </row>
    <row r="2525" spans="11:13">
      <c r="K2525" s="17" cm="1">
        <f t="array" ref="K2525">_xlfn.IFS(IFERROR(FIND("差",H2525,1),0)&gt;0,"Trip",IFERROR(FIND("trip",H2525,1),0)&gt;0,"Trip",IFERROR(FIND("假",H2525,1),0)&gt;0,"Leave",IFERROR(FIND("leave",H2525,1),0)&gt;0,"Leave",IFERROR(FIND("补单",H2525,1),0)&gt;0,"Supp",IFERROR(FIND("Replenishment",H2525,1),0)&gt;0,"Supp",1=1,H2525)</f>
        <v>0</v>
      </c>
      <c r="L2525" s="17">
        <f t="shared" si="39"/>
        <v>0</v>
      </c>
      <c r="M2525" s="17" cm="1">
        <f t="array" ref="M2525">_xlfn.IFS(IFERROR(FIND("事假",H2525,1),0)&gt;0,"Unpaid",IFERROR(FIND("年休假",H2525,1),0)&gt;0,"Annual",IFERROR(FIND("产",H2525,1),0)&gt;0,"Welfare",IFERROR(FIND("婚",H2525,1),0)&gt;0,"Welfare",IFERROR(FIND("育",H2525,1),0)&gt;0,"Welfare",IFERROR(FIND("丧",H2525,1),0)&gt;0,"Welfare",IFERROR(FIND("Annual",H2525,1),0)&gt;0,"Annual",IFERROR(FIND("annual",H2525,1),0)&gt;0,"Annual",IFERROR(FIND("病假",H2525,1),0)&gt;0,"Sick",IFERROR(FIND("sick",H2525,1),0)&gt;0,"Sick",IFERROR(FIND("Leave",H2525,1),0)&gt;0,"Unpaid",IFERROR(FIND("unpaid",H2525,1),0)&gt;0,"Unpaid",IFERROR(FIND("welfare",H2525,1),0)&gt;0,"Welfare",1=1,H2525)</f>
        <v>0</v>
      </c>
    </row>
    <row r="2526" spans="11:13">
      <c r="K2526" s="17" cm="1">
        <f t="array" ref="K2526">_xlfn.IFS(IFERROR(FIND("差",H2526,1),0)&gt;0,"Trip",IFERROR(FIND("trip",H2526,1),0)&gt;0,"Trip",IFERROR(FIND("假",H2526,1),0)&gt;0,"Leave",IFERROR(FIND("leave",H2526,1),0)&gt;0,"Leave",IFERROR(FIND("补单",H2526,1),0)&gt;0,"Supp",IFERROR(FIND("Replenishment",H2526,1),0)&gt;0,"Supp",1=1,H2526)</f>
        <v>0</v>
      </c>
      <c r="L2526" s="17">
        <f t="shared" si="39"/>
        <v>0</v>
      </c>
      <c r="M2526" s="17" cm="1">
        <f t="array" ref="M2526">_xlfn.IFS(IFERROR(FIND("事假",H2526,1),0)&gt;0,"Unpaid",IFERROR(FIND("年休假",H2526,1),0)&gt;0,"Annual",IFERROR(FIND("产",H2526,1),0)&gt;0,"Welfare",IFERROR(FIND("婚",H2526,1),0)&gt;0,"Welfare",IFERROR(FIND("育",H2526,1),0)&gt;0,"Welfare",IFERROR(FIND("丧",H2526,1),0)&gt;0,"Welfare",IFERROR(FIND("Annual",H2526,1),0)&gt;0,"Annual",IFERROR(FIND("annual",H2526,1),0)&gt;0,"Annual",IFERROR(FIND("病假",H2526,1),0)&gt;0,"Sick",IFERROR(FIND("sick",H2526,1),0)&gt;0,"Sick",IFERROR(FIND("Leave",H2526,1),0)&gt;0,"Unpaid",IFERROR(FIND("unpaid",H2526,1),0)&gt;0,"Unpaid",IFERROR(FIND("welfare",H2526,1),0)&gt;0,"Welfare",1=1,H2526)</f>
        <v>0</v>
      </c>
    </row>
    <row r="2527" spans="11:13">
      <c r="K2527" s="17" cm="1">
        <f t="array" ref="K2527">_xlfn.IFS(IFERROR(FIND("差",H2527,1),0)&gt;0,"Trip",IFERROR(FIND("trip",H2527,1),0)&gt;0,"Trip",IFERROR(FIND("假",H2527,1),0)&gt;0,"Leave",IFERROR(FIND("leave",H2527,1),0)&gt;0,"Leave",IFERROR(FIND("补单",H2527,1),0)&gt;0,"Supp",IFERROR(FIND("Replenishment",H2527,1),0)&gt;0,"Supp",1=1,H2527)</f>
        <v>0</v>
      </c>
      <c r="L2527" s="17">
        <f t="shared" si="39"/>
        <v>0</v>
      </c>
      <c r="M2527" s="17" cm="1">
        <f t="array" ref="M2527">_xlfn.IFS(IFERROR(FIND("事假",H2527,1),0)&gt;0,"Unpaid",IFERROR(FIND("年休假",H2527,1),0)&gt;0,"Annual",IFERROR(FIND("产",H2527,1),0)&gt;0,"Welfare",IFERROR(FIND("婚",H2527,1),0)&gt;0,"Welfare",IFERROR(FIND("育",H2527,1),0)&gt;0,"Welfare",IFERROR(FIND("丧",H2527,1),0)&gt;0,"Welfare",IFERROR(FIND("Annual",H2527,1),0)&gt;0,"Annual",IFERROR(FIND("annual",H2527,1),0)&gt;0,"Annual",IFERROR(FIND("病假",H2527,1),0)&gt;0,"Sick",IFERROR(FIND("sick",H2527,1),0)&gt;0,"Sick",IFERROR(FIND("Leave",H2527,1),0)&gt;0,"Unpaid",IFERROR(FIND("unpaid",H2527,1),0)&gt;0,"Unpaid",IFERROR(FIND("welfare",H2527,1),0)&gt;0,"Welfare",1=1,H2527)</f>
        <v>0</v>
      </c>
    </row>
    <row r="2528" spans="11:13">
      <c r="K2528" s="17" cm="1">
        <f t="array" ref="K2528">_xlfn.IFS(IFERROR(FIND("差",H2528,1),0)&gt;0,"Trip",IFERROR(FIND("trip",H2528,1),0)&gt;0,"Trip",IFERROR(FIND("假",H2528,1),0)&gt;0,"Leave",IFERROR(FIND("leave",H2528,1),0)&gt;0,"Leave",IFERROR(FIND("补单",H2528,1),0)&gt;0,"Supp",IFERROR(FIND("Replenishment",H2528,1),0)&gt;0,"Supp",1=1,H2528)</f>
        <v>0</v>
      </c>
      <c r="L2528" s="17">
        <f t="shared" si="39"/>
        <v>0</v>
      </c>
      <c r="M2528" s="17" cm="1">
        <f t="array" ref="M2528">_xlfn.IFS(IFERROR(FIND("事假",H2528,1),0)&gt;0,"Unpaid",IFERROR(FIND("年休假",H2528,1),0)&gt;0,"Annual",IFERROR(FIND("产",H2528,1),0)&gt;0,"Welfare",IFERROR(FIND("婚",H2528,1),0)&gt;0,"Welfare",IFERROR(FIND("育",H2528,1),0)&gt;0,"Welfare",IFERROR(FIND("丧",H2528,1),0)&gt;0,"Welfare",IFERROR(FIND("Annual",H2528,1),0)&gt;0,"Annual",IFERROR(FIND("annual",H2528,1),0)&gt;0,"Annual",IFERROR(FIND("病假",H2528,1),0)&gt;0,"Sick",IFERROR(FIND("sick",H2528,1),0)&gt;0,"Sick",IFERROR(FIND("Leave",H2528,1),0)&gt;0,"Unpaid",IFERROR(FIND("unpaid",H2528,1),0)&gt;0,"Unpaid",IFERROR(FIND("welfare",H2528,1),0)&gt;0,"Welfare",1=1,H2528)</f>
        <v>0</v>
      </c>
    </row>
    <row r="2529" spans="11:13">
      <c r="K2529" s="17" cm="1">
        <f t="array" ref="K2529">_xlfn.IFS(IFERROR(FIND("差",H2529,1),0)&gt;0,"Trip",IFERROR(FIND("trip",H2529,1),0)&gt;0,"Trip",IFERROR(FIND("假",H2529,1),0)&gt;0,"Leave",IFERROR(FIND("leave",H2529,1),0)&gt;0,"Leave",IFERROR(FIND("补单",H2529,1),0)&gt;0,"Supp",IFERROR(FIND("Replenishment",H2529,1),0)&gt;0,"Supp",1=1,H2529)</f>
        <v>0</v>
      </c>
      <c r="L2529" s="17">
        <f t="shared" si="39"/>
        <v>0</v>
      </c>
      <c r="M2529" s="17" cm="1">
        <f t="array" ref="M2529">_xlfn.IFS(IFERROR(FIND("事假",H2529,1),0)&gt;0,"Unpaid",IFERROR(FIND("年休假",H2529,1),0)&gt;0,"Annual",IFERROR(FIND("产",H2529,1),0)&gt;0,"Welfare",IFERROR(FIND("婚",H2529,1),0)&gt;0,"Welfare",IFERROR(FIND("育",H2529,1),0)&gt;0,"Welfare",IFERROR(FIND("丧",H2529,1),0)&gt;0,"Welfare",IFERROR(FIND("Annual",H2529,1),0)&gt;0,"Annual",IFERROR(FIND("annual",H2529,1),0)&gt;0,"Annual",IFERROR(FIND("病假",H2529,1),0)&gt;0,"Sick",IFERROR(FIND("sick",H2529,1),0)&gt;0,"Sick",IFERROR(FIND("Leave",H2529,1),0)&gt;0,"Unpaid",IFERROR(FIND("unpaid",H2529,1),0)&gt;0,"Unpaid",IFERROR(FIND("welfare",H2529,1),0)&gt;0,"Welfare",1=1,H2529)</f>
        <v>0</v>
      </c>
    </row>
    <row r="2530" spans="11:13">
      <c r="K2530" s="17" cm="1">
        <f t="array" ref="K2530">_xlfn.IFS(IFERROR(FIND("差",H2530,1),0)&gt;0,"Trip",IFERROR(FIND("trip",H2530,1),0)&gt;0,"Trip",IFERROR(FIND("假",H2530,1),0)&gt;0,"Leave",IFERROR(FIND("leave",H2530,1),0)&gt;0,"Leave",IFERROR(FIND("补单",H2530,1),0)&gt;0,"Supp",IFERROR(FIND("Replenishment",H2530,1),0)&gt;0,"Supp",1=1,H2530)</f>
        <v>0</v>
      </c>
      <c r="L2530" s="17">
        <f t="shared" si="39"/>
        <v>0</v>
      </c>
      <c r="M2530" s="17" cm="1">
        <f t="array" ref="M2530">_xlfn.IFS(IFERROR(FIND("事假",H2530,1),0)&gt;0,"Unpaid",IFERROR(FIND("年休假",H2530,1),0)&gt;0,"Annual",IFERROR(FIND("产",H2530,1),0)&gt;0,"Welfare",IFERROR(FIND("婚",H2530,1),0)&gt;0,"Welfare",IFERROR(FIND("育",H2530,1),0)&gt;0,"Welfare",IFERROR(FIND("丧",H2530,1),0)&gt;0,"Welfare",IFERROR(FIND("Annual",H2530,1),0)&gt;0,"Annual",IFERROR(FIND("annual",H2530,1),0)&gt;0,"Annual",IFERROR(FIND("病假",H2530,1),0)&gt;0,"Sick",IFERROR(FIND("sick",H2530,1),0)&gt;0,"Sick",IFERROR(FIND("Leave",H2530,1),0)&gt;0,"Unpaid",IFERROR(FIND("unpaid",H2530,1),0)&gt;0,"Unpaid",IFERROR(FIND("welfare",H2530,1),0)&gt;0,"Welfare",1=1,H2530)</f>
        <v>0</v>
      </c>
    </row>
    <row r="2531" spans="11:13">
      <c r="K2531" s="17" cm="1">
        <f t="array" ref="K2531">_xlfn.IFS(IFERROR(FIND("差",H2531,1),0)&gt;0,"Trip",IFERROR(FIND("trip",H2531,1),0)&gt;0,"Trip",IFERROR(FIND("假",H2531,1),0)&gt;0,"Leave",IFERROR(FIND("leave",H2531,1),0)&gt;0,"Leave",IFERROR(FIND("补单",H2531,1),0)&gt;0,"Supp",IFERROR(FIND("Replenishment",H2531,1),0)&gt;0,"Supp",1=1,H2531)</f>
        <v>0</v>
      </c>
      <c r="L2531" s="17">
        <f t="shared" si="39"/>
        <v>0</v>
      </c>
      <c r="M2531" s="17" cm="1">
        <f t="array" ref="M2531">_xlfn.IFS(IFERROR(FIND("事假",H2531,1),0)&gt;0,"Unpaid",IFERROR(FIND("年休假",H2531,1),0)&gt;0,"Annual",IFERROR(FIND("产",H2531,1),0)&gt;0,"Welfare",IFERROR(FIND("婚",H2531,1),0)&gt;0,"Welfare",IFERROR(FIND("育",H2531,1),0)&gt;0,"Welfare",IFERROR(FIND("丧",H2531,1),0)&gt;0,"Welfare",IFERROR(FIND("Annual",H2531,1),0)&gt;0,"Annual",IFERROR(FIND("annual",H2531,1),0)&gt;0,"Annual",IFERROR(FIND("病假",H2531,1),0)&gt;0,"Sick",IFERROR(FIND("sick",H2531,1),0)&gt;0,"Sick",IFERROR(FIND("Leave",H2531,1),0)&gt;0,"Unpaid",IFERROR(FIND("unpaid",H2531,1),0)&gt;0,"Unpaid",IFERROR(FIND("welfare",H2531,1),0)&gt;0,"Welfare",1=1,H2531)</f>
        <v>0</v>
      </c>
    </row>
    <row r="2532" spans="11:13">
      <c r="K2532" s="17" cm="1">
        <f t="array" ref="K2532">_xlfn.IFS(IFERROR(FIND("差",H2532,1),0)&gt;0,"Trip",IFERROR(FIND("trip",H2532,1),0)&gt;0,"Trip",IFERROR(FIND("假",H2532,1),0)&gt;0,"Leave",IFERROR(FIND("leave",H2532,1),0)&gt;0,"Leave",IFERROR(FIND("补单",H2532,1),0)&gt;0,"Supp",IFERROR(FIND("Replenishment",H2532,1),0)&gt;0,"Supp",1=1,H2532)</f>
        <v>0</v>
      </c>
      <c r="L2532" s="17">
        <f t="shared" si="39"/>
        <v>0</v>
      </c>
      <c r="M2532" s="17" cm="1">
        <f t="array" ref="M2532">_xlfn.IFS(IFERROR(FIND("事假",H2532,1),0)&gt;0,"Unpaid",IFERROR(FIND("年休假",H2532,1),0)&gt;0,"Annual",IFERROR(FIND("产",H2532,1),0)&gt;0,"Welfare",IFERROR(FIND("婚",H2532,1),0)&gt;0,"Welfare",IFERROR(FIND("育",H2532,1),0)&gt;0,"Welfare",IFERROR(FIND("丧",H2532,1),0)&gt;0,"Welfare",IFERROR(FIND("Annual",H2532,1),0)&gt;0,"Annual",IFERROR(FIND("annual",H2532,1),0)&gt;0,"Annual",IFERROR(FIND("病假",H2532,1),0)&gt;0,"Sick",IFERROR(FIND("sick",H2532,1),0)&gt;0,"Sick",IFERROR(FIND("Leave",H2532,1),0)&gt;0,"Unpaid",IFERROR(FIND("unpaid",H2532,1),0)&gt;0,"Unpaid",IFERROR(FIND("welfare",H2532,1),0)&gt;0,"Welfare",1=1,H2532)</f>
        <v>0</v>
      </c>
    </row>
    <row r="2533" spans="11:13">
      <c r="K2533" s="17" cm="1">
        <f t="array" ref="K2533">_xlfn.IFS(IFERROR(FIND("差",H2533,1),0)&gt;0,"Trip",IFERROR(FIND("trip",H2533,1),0)&gt;0,"Trip",IFERROR(FIND("假",H2533,1),0)&gt;0,"Leave",IFERROR(FIND("leave",H2533,1),0)&gt;0,"Leave",IFERROR(FIND("补单",H2533,1),0)&gt;0,"Supp",IFERROR(FIND("Replenishment",H2533,1),0)&gt;0,"Supp",1=1,H2533)</f>
        <v>0</v>
      </c>
      <c r="L2533" s="17">
        <f t="shared" si="39"/>
        <v>0</v>
      </c>
      <c r="M2533" s="17" cm="1">
        <f t="array" ref="M2533">_xlfn.IFS(IFERROR(FIND("事假",H2533,1),0)&gt;0,"Unpaid",IFERROR(FIND("年休假",H2533,1),0)&gt;0,"Annual",IFERROR(FIND("产",H2533,1),0)&gt;0,"Welfare",IFERROR(FIND("婚",H2533,1),0)&gt;0,"Welfare",IFERROR(FIND("育",H2533,1),0)&gt;0,"Welfare",IFERROR(FIND("丧",H2533,1),0)&gt;0,"Welfare",IFERROR(FIND("Annual",H2533,1),0)&gt;0,"Annual",IFERROR(FIND("annual",H2533,1),0)&gt;0,"Annual",IFERROR(FIND("病假",H2533,1),0)&gt;0,"Sick",IFERROR(FIND("sick",H2533,1),0)&gt;0,"Sick",IFERROR(FIND("Leave",H2533,1),0)&gt;0,"Unpaid",IFERROR(FIND("unpaid",H2533,1),0)&gt;0,"Unpaid",IFERROR(FIND("welfare",H2533,1),0)&gt;0,"Welfare",1=1,H2533)</f>
        <v>0</v>
      </c>
    </row>
    <row r="2534" spans="11:13">
      <c r="K2534" s="17" cm="1">
        <f t="array" ref="K2534">_xlfn.IFS(IFERROR(FIND("差",H2534,1),0)&gt;0,"Trip",IFERROR(FIND("trip",H2534,1),0)&gt;0,"Trip",IFERROR(FIND("假",H2534,1),0)&gt;0,"Leave",IFERROR(FIND("leave",H2534,1),0)&gt;0,"Leave",IFERROR(FIND("补单",H2534,1),0)&gt;0,"Supp",IFERROR(FIND("Replenishment",H2534,1),0)&gt;0,"Supp",1=1,H2534)</f>
        <v>0</v>
      </c>
      <c r="L2534" s="17">
        <f t="shared" si="39"/>
        <v>0</v>
      </c>
      <c r="M2534" s="17" cm="1">
        <f t="array" ref="M2534">_xlfn.IFS(IFERROR(FIND("事假",H2534,1),0)&gt;0,"Unpaid",IFERROR(FIND("年休假",H2534,1),0)&gt;0,"Annual",IFERROR(FIND("产",H2534,1),0)&gt;0,"Welfare",IFERROR(FIND("婚",H2534,1),0)&gt;0,"Welfare",IFERROR(FIND("育",H2534,1),0)&gt;0,"Welfare",IFERROR(FIND("丧",H2534,1),0)&gt;0,"Welfare",IFERROR(FIND("Annual",H2534,1),0)&gt;0,"Annual",IFERROR(FIND("annual",H2534,1),0)&gt;0,"Annual",IFERROR(FIND("病假",H2534,1),0)&gt;0,"Sick",IFERROR(FIND("sick",H2534,1),0)&gt;0,"Sick",IFERROR(FIND("Leave",H2534,1),0)&gt;0,"Unpaid",IFERROR(FIND("unpaid",H2534,1),0)&gt;0,"Unpaid",IFERROR(FIND("welfare",H2534,1),0)&gt;0,"Welfare",1=1,H2534)</f>
        <v>0</v>
      </c>
    </row>
    <row r="2535" spans="11:13">
      <c r="K2535" s="17" cm="1">
        <f t="array" ref="K2535">_xlfn.IFS(IFERROR(FIND("差",H2535,1),0)&gt;0,"Trip",IFERROR(FIND("trip",H2535,1),0)&gt;0,"Trip",IFERROR(FIND("假",H2535,1),0)&gt;0,"Leave",IFERROR(FIND("leave",H2535,1),0)&gt;0,"Leave",IFERROR(FIND("补单",H2535,1),0)&gt;0,"Supp",IFERROR(FIND("Replenishment",H2535,1),0)&gt;0,"Supp",1=1,H2535)</f>
        <v>0</v>
      </c>
      <c r="L2535" s="17">
        <f t="shared" si="39"/>
        <v>0</v>
      </c>
      <c r="M2535" s="17" cm="1">
        <f t="array" ref="M2535">_xlfn.IFS(IFERROR(FIND("事假",H2535,1),0)&gt;0,"Unpaid",IFERROR(FIND("年休假",H2535,1),0)&gt;0,"Annual",IFERROR(FIND("产",H2535,1),0)&gt;0,"Welfare",IFERROR(FIND("婚",H2535,1),0)&gt;0,"Welfare",IFERROR(FIND("育",H2535,1),0)&gt;0,"Welfare",IFERROR(FIND("丧",H2535,1),0)&gt;0,"Welfare",IFERROR(FIND("Annual",H2535,1),0)&gt;0,"Annual",IFERROR(FIND("annual",H2535,1),0)&gt;0,"Annual",IFERROR(FIND("病假",H2535,1),0)&gt;0,"Sick",IFERROR(FIND("sick",H2535,1),0)&gt;0,"Sick",IFERROR(FIND("Leave",H2535,1),0)&gt;0,"Unpaid",IFERROR(FIND("unpaid",H2535,1),0)&gt;0,"Unpaid",IFERROR(FIND("welfare",H2535,1),0)&gt;0,"Welfare",1=1,H2535)</f>
        <v>0</v>
      </c>
    </row>
    <row r="2536" spans="11:13">
      <c r="K2536" s="17" cm="1">
        <f t="array" ref="K2536">_xlfn.IFS(IFERROR(FIND("差",H2536,1),0)&gt;0,"Trip",IFERROR(FIND("trip",H2536,1),0)&gt;0,"Trip",IFERROR(FIND("假",H2536,1),0)&gt;0,"Leave",IFERROR(FIND("leave",H2536,1),0)&gt;0,"Leave",IFERROR(FIND("补单",H2536,1),0)&gt;0,"Supp",IFERROR(FIND("Replenishment",H2536,1),0)&gt;0,"Supp",1=1,H2536)</f>
        <v>0</v>
      </c>
      <c r="L2536" s="17">
        <f t="shared" si="39"/>
        <v>0</v>
      </c>
      <c r="M2536" s="17" cm="1">
        <f t="array" ref="M2536">_xlfn.IFS(IFERROR(FIND("事假",H2536,1),0)&gt;0,"Unpaid",IFERROR(FIND("年休假",H2536,1),0)&gt;0,"Annual",IFERROR(FIND("产",H2536,1),0)&gt;0,"Welfare",IFERROR(FIND("婚",H2536,1),0)&gt;0,"Welfare",IFERROR(FIND("育",H2536,1),0)&gt;0,"Welfare",IFERROR(FIND("丧",H2536,1),0)&gt;0,"Welfare",IFERROR(FIND("Annual",H2536,1),0)&gt;0,"Annual",IFERROR(FIND("annual",H2536,1),0)&gt;0,"Annual",IFERROR(FIND("病假",H2536,1),0)&gt;0,"Sick",IFERROR(FIND("sick",H2536,1),0)&gt;0,"Sick",IFERROR(FIND("Leave",H2536,1),0)&gt;0,"Unpaid",IFERROR(FIND("unpaid",H2536,1),0)&gt;0,"Unpaid",IFERROR(FIND("welfare",H2536,1),0)&gt;0,"Welfare",1=1,H2536)</f>
        <v>0</v>
      </c>
    </row>
    <row r="2537" spans="11:13">
      <c r="K2537" s="17" cm="1">
        <f t="array" ref="K2537">_xlfn.IFS(IFERROR(FIND("差",H2537,1),0)&gt;0,"Trip",IFERROR(FIND("trip",H2537,1),0)&gt;0,"Trip",IFERROR(FIND("假",H2537,1),0)&gt;0,"Leave",IFERROR(FIND("leave",H2537,1),0)&gt;0,"Leave",IFERROR(FIND("补单",H2537,1),0)&gt;0,"Supp",IFERROR(FIND("Replenishment",H2537,1),0)&gt;0,"Supp",1=1,H2537)</f>
        <v>0</v>
      </c>
      <c r="L2537" s="17">
        <f t="shared" si="39"/>
        <v>0</v>
      </c>
      <c r="M2537" s="17" cm="1">
        <f t="array" ref="M2537">_xlfn.IFS(IFERROR(FIND("事假",H2537,1),0)&gt;0,"Unpaid",IFERROR(FIND("年休假",H2537,1),0)&gt;0,"Annual",IFERROR(FIND("产",H2537,1),0)&gt;0,"Welfare",IFERROR(FIND("婚",H2537,1),0)&gt;0,"Welfare",IFERROR(FIND("育",H2537,1),0)&gt;0,"Welfare",IFERROR(FIND("丧",H2537,1),0)&gt;0,"Welfare",IFERROR(FIND("Annual",H2537,1),0)&gt;0,"Annual",IFERROR(FIND("annual",H2537,1),0)&gt;0,"Annual",IFERROR(FIND("病假",H2537,1),0)&gt;0,"Sick",IFERROR(FIND("sick",H2537,1),0)&gt;0,"Sick",IFERROR(FIND("Leave",H2537,1),0)&gt;0,"Unpaid",IFERROR(FIND("unpaid",H2537,1),0)&gt;0,"Unpaid",IFERROR(FIND("welfare",H2537,1),0)&gt;0,"Welfare",1=1,H2537)</f>
        <v>0</v>
      </c>
    </row>
    <row r="2538" spans="11:13">
      <c r="K2538" s="17" cm="1">
        <f t="array" ref="K2538">_xlfn.IFS(IFERROR(FIND("差",H2538,1),0)&gt;0,"Trip",IFERROR(FIND("trip",H2538,1),0)&gt;0,"Trip",IFERROR(FIND("假",H2538,1),0)&gt;0,"Leave",IFERROR(FIND("leave",H2538,1),0)&gt;0,"Leave",IFERROR(FIND("补单",H2538,1),0)&gt;0,"Supp",IFERROR(FIND("Replenishment",H2538,1),0)&gt;0,"Supp",1=1,H2538)</f>
        <v>0</v>
      </c>
      <c r="L2538" s="17">
        <f t="shared" si="39"/>
        <v>0</v>
      </c>
      <c r="M2538" s="17" cm="1">
        <f t="array" ref="M2538">_xlfn.IFS(IFERROR(FIND("事假",H2538,1),0)&gt;0,"Unpaid",IFERROR(FIND("年休假",H2538,1),0)&gt;0,"Annual",IFERROR(FIND("产",H2538,1),0)&gt;0,"Welfare",IFERROR(FIND("婚",H2538,1),0)&gt;0,"Welfare",IFERROR(FIND("育",H2538,1),0)&gt;0,"Welfare",IFERROR(FIND("丧",H2538,1),0)&gt;0,"Welfare",IFERROR(FIND("Annual",H2538,1),0)&gt;0,"Annual",IFERROR(FIND("annual",H2538,1),0)&gt;0,"Annual",IFERROR(FIND("病假",H2538,1),0)&gt;0,"Sick",IFERROR(FIND("sick",H2538,1),0)&gt;0,"Sick",IFERROR(FIND("Leave",H2538,1),0)&gt;0,"Unpaid",IFERROR(FIND("unpaid",H2538,1),0)&gt;0,"Unpaid",IFERROR(FIND("welfare",H2538,1),0)&gt;0,"Welfare",1=1,H2538)</f>
        <v>0</v>
      </c>
    </row>
    <row r="2539" spans="11:13">
      <c r="K2539" s="17" cm="1">
        <f t="array" ref="K2539">_xlfn.IFS(IFERROR(FIND("差",H2539,1),0)&gt;0,"Trip",IFERROR(FIND("trip",H2539,1),0)&gt;0,"Trip",IFERROR(FIND("假",H2539,1),0)&gt;0,"Leave",IFERROR(FIND("leave",H2539,1),0)&gt;0,"Leave",IFERROR(FIND("补单",H2539,1),0)&gt;0,"Supp",IFERROR(FIND("Replenishment",H2539,1),0)&gt;0,"Supp",1=1,H2539)</f>
        <v>0</v>
      </c>
      <c r="L2539" s="17">
        <f t="shared" si="39"/>
        <v>0</v>
      </c>
      <c r="M2539" s="17" cm="1">
        <f t="array" ref="M2539">_xlfn.IFS(IFERROR(FIND("事假",H2539,1),0)&gt;0,"Unpaid",IFERROR(FIND("年休假",H2539,1),0)&gt;0,"Annual",IFERROR(FIND("产",H2539,1),0)&gt;0,"Welfare",IFERROR(FIND("婚",H2539,1),0)&gt;0,"Welfare",IFERROR(FIND("育",H2539,1),0)&gt;0,"Welfare",IFERROR(FIND("丧",H2539,1),0)&gt;0,"Welfare",IFERROR(FIND("Annual",H2539,1),0)&gt;0,"Annual",IFERROR(FIND("annual",H2539,1),0)&gt;0,"Annual",IFERROR(FIND("病假",H2539,1),0)&gt;0,"Sick",IFERROR(FIND("sick",H2539,1),0)&gt;0,"Sick",IFERROR(FIND("Leave",H2539,1),0)&gt;0,"Unpaid",IFERROR(FIND("unpaid",H2539,1),0)&gt;0,"Unpaid",IFERROR(FIND("welfare",H2539,1),0)&gt;0,"Welfare",1=1,H2539)</f>
        <v>0</v>
      </c>
    </row>
    <row r="2540" spans="11:13">
      <c r="K2540" s="17" cm="1">
        <f t="array" ref="K2540">_xlfn.IFS(IFERROR(FIND("差",H2540,1),0)&gt;0,"Trip",IFERROR(FIND("trip",H2540,1),0)&gt;0,"Trip",IFERROR(FIND("假",H2540,1),0)&gt;0,"Leave",IFERROR(FIND("leave",H2540,1),0)&gt;0,"Leave",IFERROR(FIND("补单",H2540,1),0)&gt;0,"Supp",IFERROR(FIND("Replenishment",H2540,1),0)&gt;0,"Supp",1=1,H2540)</f>
        <v>0</v>
      </c>
      <c r="L2540" s="17">
        <f t="shared" si="39"/>
        <v>0</v>
      </c>
      <c r="M2540" s="17" cm="1">
        <f t="array" ref="M2540">_xlfn.IFS(IFERROR(FIND("事假",H2540,1),0)&gt;0,"Unpaid",IFERROR(FIND("年休假",H2540,1),0)&gt;0,"Annual",IFERROR(FIND("产",H2540,1),0)&gt;0,"Welfare",IFERROR(FIND("婚",H2540,1),0)&gt;0,"Welfare",IFERROR(FIND("育",H2540,1),0)&gt;0,"Welfare",IFERROR(FIND("丧",H2540,1),0)&gt;0,"Welfare",IFERROR(FIND("Annual",H2540,1),0)&gt;0,"Annual",IFERROR(FIND("annual",H2540,1),0)&gt;0,"Annual",IFERROR(FIND("病假",H2540,1),0)&gt;0,"Sick",IFERROR(FIND("sick",H2540,1),0)&gt;0,"Sick",IFERROR(FIND("Leave",H2540,1),0)&gt;0,"Unpaid",IFERROR(FIND("unpaid",H2540,1),0)&gt;0,"Unpaid",IFERROR(FIND("welfare",H2540,1),0)&gt;0,"Welfare",1=1,H2540)</f>
        <v>0</v>
      </c>
    </row>
    <row r="2541" spans="11:13">
      <c r="K2541" s="17" cm="1">
        <f t="array" ref="K2541">_xlfn.IFS(IFERROR(FIND("差",H2541,1),0)&gt;0,"Trip",IFERROR(FIND("trip",H2541,1),0)&gt;0,"Trip",IFERROR(FIND("假",H2541,1),0)&gt;0,"Leave",IFERROR(FIND("leave",H2541,1),0)&gt;0,"Leave",IFERROR(FIND("补单",H2541,1),0)&gt;0,"Supp",IFERROR(FIND("Replenishment",H2541,1),0)&gt;0,"Supp",1=1,H2541)</f>
        <v>0</v>
      </c>
      <c r="L2541" s="17">
        <f t="shared" si="39"/>
        <v>0</v>
      </c>
      <c r="M2541" s="17" cm="1">
        <f t="array" ref="M2541">_xlfn.IFS(IFERROR(FIND("事假",H2541,1),0)&gt;0,"Unpaid",IFERROR(FIND("年休假",H2541,1),0)&gt;0,"Annual",IFERROR(FIND("产",H2541,1),0)&gt;0,"Welfare",IFERROR(FIND("婚",H2541,1),0)&gt;0,"Welfare",IFERROR(FIND("育",H2541,1),0)&gt;0,"Welfare",IFERROR(FIND("丧",H2541,1),0)&gt;0,"Welfare",IFERROR(FIND("Annual",H2541,1),0)&gt;0,"Annual",IFERROR(FIND("annual",H2541,1),0)&gt;0,"Annual",IFERROR(FIND("病假",H2541,1),0)&gt;0,"Sick",IFERROR(FIND("sick",H2541,1),0)&gt;0,"Sick",IFERROR(FIND("Leave",H2541,1),0)&gt;0,"Unpaid",IFERROR(FIND("unpaid",H2541,1),0)&gt;0,"Unpaid",IFERROR(FIND("welfare",H2541,1),0)&gt;0,"Welfare",1=1,H2541)</f>
        <v>0</v>
      </c>
    </row>
    <row r="2542" spans="11:13">
      <c r="K2542" s="17" cm="1">
        <f t="array" ref="K2542">_xlfn.IFS(IFERROR(FIND("差",H2542,1),0)&gt;0,"Trip",IFERROR(FIND("trip",H2542,1),0)&gt;0,"Trip",IFERROR(FIND("假",H2542,1),0)&gt;0,"Leave",IFERROR(FIND("leave",H2542,1),0)&gt;0,"Leave",IFERROR(FIND("补单",H2542,1),0)&gt;0,"Supp",IFERROR(FIND("Replenishment",H2542,1),0)&gt;0,"Supp",1=1,H2542)</f>
        <v>0</v>
      </c>
      <c r="L2542" s="17">
        <f t="shared" si="39"/>
        <v>0</v>
      </c>
      <c r="M2542" s="17" cm="1">
        <f t="array" ref="M2542">_xlfn.IFS(IFERROR(FIND("事假",H2542,1),0)&gt;0,"Unpaid",IFERROR(FIND("年休假",H2542,1),0)&gt;0,"Annual",IFERROR(FIND("产",H2542,1),0)&gt;0,"Welfare",IFERROR(FIND("婚",H2542,1),0)&gt;0,"Welfare",IFERROR(FIND("育",H2542,1),0)&gt;0,"Welfare",IFERROR(FIND("丧",H2542,1),0)&gt;0,"Welfare",IFERROR(FIND("Annual",H2542,1),0)&gt;0,"Annual",IFERROR(FIND("annual",H2542,1),0)&gt;0,"Annual",IFERROR(FIND("病假",H2542,1),0)&gt;0,"Sick",IFERROR(FIND("sick",H2542,1),0)&gt;0,"Sick",IFERROR(FIND("Leave",H2542,1),0)&gt;0,"Unpaid",IFERROR(FIND("unpaid",H2542,1),0)&gt;0,"Unpaid",IFERROR(FIND("welfare",H2542,1),0)&gt;0,"Welfare",1=1,H2542)</f>
        <v>0</v>
      </c>
    </row>
    <row r="2543" spans="11:13">
      <c r="K2543" s="17" cm="1">
        <f t="array" ref="K2543">_xlfn.IFS(IFERROR(FIND("差",H2543,1),0)&gt;0,"Trip",IFERROR(FIND("trip",H2543,1),0)&gt;0,"Trip",IFERROR(FIND("假",H2543,1),0)&gt;0,"Leave",IFERROR(FIND("leave",H2543,1),0)&gt;0,"Leave",IFERROR(FIND("补单",H2543,1),0)&gt;0,"Supp",IFERROR(FIND("Replenishment",H2543,1),0)&gt;0,"Supp",1=1,H2543)</f>
        <v>0</v>
      </c>
      <c r="L2543" s="17">
        <f t="shared" si="39"/>
        <v>0</v>
      </c>
      <c r="M2543" s="17" cm="1">
        <f t="array" ref="M2543">_xlfn.IFS(IFERROR(FIND("事假",H2543,1),0)&gt;0,"Unpaid",IFERROR(FIND("年休假",H2543,1),0)&gt;0,"Annual",IFERROR(FIND("产",H2543,1),0)&gt;0,"Welfare",IFERROR(FIND("婚",H2543,1),0)&gt;0,"Welfare",IFERROR(FIND("育",H2543,1),0)&gt;0,"Welfare",IFERROR(FIND("丧",H2543,1),0)&gt;0,"Welfare",IFERROR(FIND("Annual",H2543,1),0)&gt;0,"Annual",IFERROR(FIND("annual",H2543,1),0)&gt;0,"Annual",IFERROR(FIND("病假",H2543,1),0)&gt;0,"Sick",IFERROR(FIND("sick",H2543,1),0)&gt;0,"Sick",IFERROR(FIND("Leave",H2543,1),0)&gt;0,"Unpaid",IFERROR(FIND("unpaid",H2543,1),0)&gt;0,"Unpaid",IFERROR(FIND("welfare",H2543,1),0)&gt;0,"Welfare",1=1,H2543)</f>
        <v>0</v>
      </c>
    </row>
    <row r="2544" spans="11:13">
      <c r="K2544" s="17" cm="1">
        <f t="array" ref="K2544">_xlfn.IFS(IFERROR(FIND("差",H2544,1),0)&gt;0,"Trip",IFERROR(FIND("trip",H2544,1),0)&gt;0,"Trip",IFERROR(FIND("假",H2544,1),0)&gt;0,"Leave",IFERROR(FIND("leave",H2544,1),0)&gt;0,"Leave",IFERROR(FIND("补单",H2544,1),0)&gt;0,"Supp",IFERROR(FIND("Replenishment",H2544,1),0)&gt;0,"Supp",1=1,H2544)</f>
        <v>0</v>
      </c>
      <c r="L2544" s="17">
        <f t="shared" si="39"/>
        <v>0</v>
      </c>
      <c r="M2544" s="17" cm="1">
        <f t="array" ref="M2544">_xlfn.IFS(IFERROR(FIND("事假",H2544,1),0)&gt;0,"Unpaid",IFERROR(FIND("年休假",H2544,1),0)&gt;0,"Annual",IFERROR(FIND("产",H2544,1),0)&gt;0,"Welfare",IFERROR(FIND("婚",H2544,1),0)&gt;0,"Welfare",IFERROR(FIND("育",H2544,1),0)&gt;0,"Welfare",IFERROR(FIND("丧",H2544,1),0)&gt;0,"Welfare",IFERROR(FIND("Annual",H2544,1),0)&gt;0,"Annual",IFERROR(FIND("annual",H2544,1),0)&gt;0,"Annual",IFERROR(FIND("病假",H2544,1),0)&gt;0,"Sick",IFERROR(FIND("sick",H2544,1),0)&gt;0,"Sick",IFERROR(FIND("Leave",H2544,1),0)&gt;0,"Unpaid",IFERROR(FIND("unpaid",H2544,1),0)&gt;0,"Unpaid",IFERROR(FIND("welfare",H2544,1),0)&gt;0,"Welfare",1=1,H2544)</f>
        <v>0</v>
      </c>
    </row>
    <row r="2545" spans="11:13">
      <c r="K2545" s="17" cm="1">
        <f t="array" ref="K2545">_xlfn.IFS(IFERROR(FIND("差",H2545,1),0)&gt;0,"Trip",IFERROR(FIND("trip",H2545,1),0)&gt;0,"Trip",IFERROR(FIND("假",H2545,1),0)&gt;0,"Leave",IFERROR(FIND("leave",H2545,1),0)&gt;0,"Leave",IFERROR(FIND("补单",H2545,1),0)&gt;0,"Supp",IFERROR(FIND("Replenishment",H2545,1),0)&gt;0,"Supp",1=1,H2545)</f>
        <v>0</v>
      </c>
      <c r="L2545" s="17">
        <f t="shared" si="39"/>
        <v>0</v>
      </c>
      <c r="M2545" s="17" cm="1">
        <f t="array" ref="M2545">_xlfn.IFS(IFERROR(FIND("事假",H2545,1),0)&gt;0,"Unpaid",IFERROR(FIND("年休假",H2545,1),0)&gt;0,"Annual",IFERROR(FIND("产",H2545,1),0)&gt;0,"Welfare",IFERROR(FIND("婚",H2545,1),0)&gt;0,"Welfare",IFERROR(FIND("育",H2545,1),0)&gt;0,"Welfare",IFERROR(FIND("丧",H2545,1),0)&gt;0,"Welfare",IFERROR(FIND("Annual",H2545,1),0)&gt;0,"Annual",IFERROR(FIND("annual",H2545,1),0)&gt;0,"Annual",IFERROR(FIND("病假",H2545,1),0)&gt;0,"Sick",IFERROR(FIND("sick",H2545,1),0)&gt;0,"Sick",IFERROR(FIND("Leave",H2545,1),0)&gt;0,"Unpaid",IFERROR(FIND("unpaid",H2545,1),0)&gt;0,"Unpaid",IFERROR(FIND("welfare",H2545,1),0)&gt;0,"Welfare",1=1,H2545)</f>
        <v>0</v>
      </c>
    </row>
    <row r="2546" spans="11:13">
      <c r="K2546" s="17" cm="1">
        <f t="array" ref="K2546">_xlfn.IFS(IFERROR(FIND("差",H2546,1),0)&gt;0,"Trip",IFERROR(FIND("trip",H2546,1),0)&gt;0,"Trip",IFERROR(FIND("假",H2546,1),0)&gt;0,"Leave",IFERROR(FIND("leave",H2546,1),0)&gt;0,"Leave",IFERROR(FIND("补单",H2546,1),0)&gt;0,"Supp",IFERROR(FIND("Replenishment",H2546,1),0)&gt;0,"Supp",1=1,H2546)</f>
        <v>0</v>
      </c>
      <c r="L2546" s="17">
        <f t="shared" si="39"/>
        <v>0</v>
      </c>
      <c r="M2546" s="17" cm="1">
        <f t="array" ref="M2546">_xlfn.IFS(IFERROR(FIND("事假",H2546,1),0)&gt;0,"Unpaid",IFERROR(FIND("年休假",H2546,1),0)&gt;0,"Annual",IFERROR(FIND("产",H2546,1),0)&gt;0,"Welfare",IFERROR(FIND("婚",H2546,1),0)&gt;0,"Welfare",IFERROR(FIND("育",H2546,1),0)&gt;0,"Welfare",IFERROR(FIND("丧",H2546,1),0)&gt;0,"Welfare",IFERROR(FIND("Annual",H2546,1),0)&gt;0,"Annual",IFERROR(FIND("annual",H2546,1),0)&gt;0,"Annual",IFERROR(FIND("病假",H2546,1),0)&gt;0,"Sick",IFERROR(FIND("sick",H2546,1),0)&gt;0,"Sick",IFERROR(FIND("Leave",H2546,1),0)&gt;0,"Unpaid",IFERROR(FIND("unpaid",H2546,1),0)&gt;0,"Unpaid",IFERROR(FIND("welfare",H2546,1),0)&gt;0,"Welfare",1=1,H2546)</f>
        <v>0</v>
      </c>
    </row>
    <row r="2547" spans="11:13">
      <c r="K2547" s="17" cm="1">
        <f t="array" ref="K2547">_xlfn.IFS(IFERROR(FIND("差",H2547,1),0)&gt;0,"Trip",IFERROR(FIND("trip",H2547,1),0)&gt;0,"Trip",IFERROR(FIND("假",H2547,1),0)&gt;0,"Leave",IFERROR(FIND("leave",H2547,1),0)&gt;0,"Leave",IFERROR(FIND("补单",H2547,1),0)&gt;0,"Supp",IFERROR(FIND("Replenishment",H2547,1),0)&gt;0,"Supp",1=1,H2547)</f>
        <v>0</v>
      </c>
      <c r="L2547" s="17">
        <f t="shared" si="39"/>
        <v>0</v>
      </c>
      <c r="M2547" s="17" cm="1">
        <f t="array" ref="M2547">_xlfn.IFS(IFERROR(FIND("事假",H2547,1),0)&gt;0,"Unpaid",IFERROR(FIND("年休假",H2547,1),0)&gt;0,"Annual",IFERROR(FIND("产",H2547,1),0)&gt;0,"Welfare",IFERROR(FIND("婚",H2547,1),0)&gt;0,"Welfare",IFERROR(FIND("育",H2547,1),0)&gt;0,"Welfare",IFERROR(FIND("丧",H2547,1),0)&gt;0,"Welfare",IFERROR(FIND("Annual",H2547,1),0)&gt;0,"Annual",IFERROR(FIND("annual",H2547,1),0)&gt;0,"Annual",IFERROR(FIND("病假",H2547,1),0)&gt;0,"Sick",IFERROR(FIND("sick",H2547,1),0)&gt;0,"Sick",IFERROR(FIND("Leave",H2547,1),0)&gt;0,"Unpaid",IFERROR(FIND("unpaid",H2547,1),0)&gt;0,"Unpaid",IFERROR(FIND("welfare",H2547,1),0)&gt;0,"Welfare",1=1,H2547)</f>
        <v>0</v>
      </c>
    </row>
    <row r="2548" spans="11:13">
      <c r="K2548" s="17" cm="1">
        <f t="array" ref="K2548">_xlfn.IFS(IFERROR(FIND("差",H2548,1),0)&gt;0,"Trip",IFERROR(FIND("trip",H2548,1),0)&gt;0,"Trip",IFERROR(FIND("假",H2548,1),0)&gt;0,"Leave",IFERROR(FIND("leave",H2548,1),0)&gt;0,"Leave",IFERROR(FIND("补单",H2548,1),0)&gt;0,"Supp",IFERROR(FIND("Replenishment",H2548,1),0)&gt;0,"Supp",1=1,H2548)</f>
        <v>0</v>
      </c>
      <c r="L2548" s="17">
        <f t="shared" si="39"/>
        <v>0</v>
      </c>
      <c r="M2548" s="17" cm="1">
        <f t="array" ref="M2548">_xlfn.IFS(IFERROR(FIND("事假",H2548,1),0)&gt;0,"Unpaid",IFERROR(FIND("年休假",H2548,1),0)&gt;0,"Annual",IFERROR(FIND("产",H2548,1),0)&gt;0,"Welfare",IFERROR(FIND("婚",H2548,1),0)&gt;0,"Welfare",IFERROR(FIND("育",H2548,1),0)&gt;0,"Welfare",IFERROR(FIND("丧",H2548,1),0)&gt;0,"Welfare",IFERROR(FIND("Annual",H2548,1),0)&gt;0,"Annual",IFERROR(FIND("annual",H2548,1),0)&gt;0,"Annual",IFERROR(FIND("病假",H2548,1),0)&gt;0,"Sick",IFERROR(FIND("sick",H2548,1),0)&gt;0,"Sick",IFERROR(FIND("Leave",H2548,1),0)&gt;0,"Unpaid",IFERROR(FIND("unpaid",H2548,1),0)&gt;0,"Unpaid",IFERROR(FIND("welfare",H2548,1),0)&gt;0,"Welfare",1=1,H2548)</f>
        <v>0</v>
      </c>
    </row>
    <row r="2549" spans="11:13">
      <c r="K2549" s="17" cm="1">
        <f t="array" ref="K2549">_xlfn.IFS(IFERROR(FIND("差",H2549,1),0)&gt;0,"Trip",IFERROR(FIND("trip",H2549,1),0)&gt;0,"Trip",IFERROR(FIND("假",H2549,1),0)&gt;0,"Leave",IFERROR(FIND("leave",H2549,1),0)&gt;0,"Leave",IFERROR(FIND("补单",H2549,1),0)&gt;0,"Supp",IFERROR(FIND("Replenishment",H2549,1),0)&gt;0,"Supp",1=1,H2549)</f>
        <v>0</v>
      </c>
      <c r="L2549" s="17">
        <f t="shared" si="39"/>
        <v>0</v>
      </c>
      <c r="M2549" s="17" cm="1">
        <f t="array" ref="M2549">_xlfn.IFS(IFERROR(FIND("事假",H2549,1),0)&gt;0,"Unpaid",IFERROR(FIND("年休假",H2549,1),0)&gt;0,"Annual",IFERROR(FIND("产",H2549,1),0)&gt;0,"Welfare",IFERROR(FIND("婚",H2549,1),0)&gt;0,"Welfare",IFERROR(FIND("育",H2549,1),0)&gt;0,"Welfare",IFERROR(FIND("丧",H2549,1),0)&gt;0,"Welfare",IFERROR(FIND("Annual",H2549,1),0)&gt;0,"Annual",IFERROR(FIND("annual",H2549,1),0)&gt;0,"Annual",IFERROR(FIND("病假",H2549,1),0)&gt;0,"Sick",IFERROR(FIND("sick",H2549,1),0)&gt;0,"Sick",IFERROR(FIND("Leave",H2549,1),0)&gt;0,"Unpaid",IFERROR(FIND("unpaid",H2549,1),0)&gt;0,"Unpaid",IFERROR(FIND("welfare",H2549,1),0)&gt;0,"Welfare",1=1,H2549)</f>
        <v>0</v>
      </c>
    </row>
    <row r="2550" spans="11:13">
      <c r="K2550" s="17" cm="1">
        <f t="array" ref="K2550">_xlfn.IFS(IFERROR(FIND("差",H2550,1),0)&gt;0,"Trip",IFERROR(FIND("trip",H2550,1),0)&gt;0,"Trip",IFERROR(FIND("假",H2550,1),0)&gt;0,"Leave",IFERROR(FIND("leave",H2550,1),0)&gt;0,"Leave",IFERROR(FIND("补单",H2550,1),0)&gt;0,"Supp",IFERROR(FIND("Replenishment",H2550,1),0)&gt;0,"Supp",1=1,H2550)</f>
        <v>0</v>
      </c>
      <c r="L2550" s="17">
        <f t="shared" si="39"/>
        <v>0</v>
      </c>
      <c r="M2550" s="17" cm="1">
        <f t="array" ref="M2550">_xlfn.IFS(IFERROR(FIND("事假",H2550,1),0)&gt;0,"Unpaid",IFERROR(FIND("年休假",H2550,1),0)&gt;0,"Annual",IFERROR(FIND("产",H2550,1),0)&gt;0,"Welfare",IFERROR(FIND("婚",H2550,1),0)&gt;0,"Welfare",IFERROR(FIND("育",H2550,1),0)&gt;0,"Welfare",IFERROR(FIND("丧",H2550,1),0)&gt;0,"Welfare",IFERROR(FIND("Annual",H2550,1),0)&gt;0,"Annual",IFERROR(FIND("annual",H2550,1),0)&gt;0,"Annual",IFERROR(FIND("病假",H2550,1),0)&gt;0,"Sick",IFERROR(FIND("sick",H2550,1),0)&gt;0,"Sick",IFERROR(FIND("Leave",H2550,1),0)&gt;0,"Unpaid",IFERROR(FIND("unpaid",H2550,1),0)&gt;0,"Unpaid",IFERROR(FIND("welfare",H2550,1),0)&gt;0,"Welfare",1=1,H2550)</f>
        <v>0</v>
      </c>
    </row>
    <row r="2551" spans="11:13">
      <c r="K2551" s="17" cm="1">
        <f t="array" ref="K2551">_xlfn.IFS(IFERROR(FIND("差",H2551,1),0)&gt;0,"Trip",IFERROR(FIND("trip",H2551,1),0)&gt;0,"Trip",IFERROR(FIND("假",H2551,1),0)&gt;0,"Leave",IFERROR(FIND("leave",H2551,1),0)&gt;0,"Leave",IFERROR(FIND("补单",H2551,1),0)&gt;0,"Supp",IFERROR(FIND("Replenishment",H2551,1),0)&gt;0,"Supp",1=1,H2551)</f>
        <v>0</v>
      </c>
      <c r="L2551" s="17">
        <f t="shared" si="39"/>
        <v>0</v>
      </c>
      <c r="M2551" s="17" cm="1">
        <f t="array" ref="M2551">_xlfn.IFS(IFERROR(FIND("事假",H2551,1),0)&gt;0,"Unpaid",IFERROR(FIND("年休假",H2551,1),0)&gt;0,"Annual",IFERROR(FIND("产",H2551,1),0)&gt;0,"Welfare",IFERROR(FIND("婚",H2551,1),0)&gt;0,"Welfare",IFERROR(FIND("育",H2551,1),0)&gt;0,"Welfare",IFERROR(FIND("丧",H2551,1),0)&gt;0,"Welfare",IFERROR(FIND("Annual",H2551,1),0)&gt;0,"Annual",IFERROR(FIND("annual",H2551,1),0)&gt;0,"Annual",IFERROR(FIND("病假",H2551,1),0)&gt;0,"Sick",IFERROR(FIND("sick",H2551,1),0)&gt;0,"Sick",IFERROR(FIND("Leave",H2551,1),0)&gt;0,"Unpaid",IFERROR(FIND("unpaid",H2551,1),0)&gt;0,"Unpaid",IFERROR(FIND("welfare",H2551,1),0)&gt;0,"Welfare",1=1,H2551)</f>
        <v>0</v>
      </c>
    </row>
    <row r="2552" spans="11:13">
      <c r="K2552" s="17" cm="1">
        <f t="array" ref="K2552">_xlfn.IFS(IFERROR(FIND("差",H2552,1),0)&gt;0,"Trip",IFERROR(FIND("trip",H2552,1),0)&gt;0,"Trip",IFERROR(FIND("假",H2552,1),0)&gt;0,"Leave",IFERROR(FIND("leave",H2552,1),0)&gt;0,"Leave",IFERROR(FIND("补单",H2552,1),0)&gt;0,"Supp",IFERROR(FIND("Replenishment",H2552,1),0)&gt;0,"Supp",1=1,H2552)</f>
        <v>0</v>
      </c>
      <c r="L2552" s="17">
        <f t="shared" si="39"/>
        <v>0</v>
      </c>
      <c r="M2552" s="17" cm="1">
        <f t="array" ref="M2552">_xlfn.IFS(IFERROR(FIND("事假",H2552,1),0)&gt;0,"Unpaid",IFERROR(FIND("年休假",H2552,1),0)&gt;0,"Annual",IFERROR(FIND("产",H2552,1),0)&gt;0,"Welfare",IFERROR(FIND("婚",H2552,1),0)&gt;0,"Welfare",IFERROR(FIND("育",H2552,1),0)&gt;0,"Welfare",IFERROR(FIND("丧",H2552,1),0)&gt;0,"Welfare",IFERROR(FIND("Annual",H2552,1),0)&gt;0,"Annual",IFERROR(FIND("annual",H2552,1),0)&gt;0,"Annual",IFERROR(FIND("病假",H2552,1),0)&gt;0,"Sick",IFERROR(FIND("sick",H2552,1),0)&gt;0,"Sick",IFERROR(FIND("Leave",H2552,1),0)&gt;0,"Unpaid",IFERROR(FIND("unpaid",H2552,1),0)&gt;0,"Unpaid",IFERROR(FIND("welfare",H2552,1),0)&gt;0,"Welfare",1=1,H2552)</f>
        <v>0</v>
      </c>
    </row>
    <row r="2553" spans="11:13">
      <c r="K2553" s="17" cm="1">
        <f t="array" ref="K2553">_xlfn.IFS(IFERROR(FIND("差",H2553,1),0)&gt;0,"Trip",IFERROR(FIND("trip",H2553,1),0)&gt;0,"Trip",IFERROR(FIND("假",H2553,1),0)&gt;0,"Leave",IFERROR(FIND("leave",H2553,1),0)&gt;0,"Leave",IFERROR(FIND("补单",H2553,1),0)&gt;0,"Supp",IFERROR(FIND("Replenishment",H2553,1),0)&gt;0,"Supp",1=1,H2553)</f>
        <v>0</v>
      </c>
      <c r="L2553" s="17">
        <f t="shared" si="39"/>
        <v>0</v>
      </c>
      <c r="M2553" s="17" cm="1">
        <f t="array" ref="M2553">_xlfn.IFS(IFERROR(FIND("事假",H2553,1),0)&gt;0,"Unpaid",IFERROR(FIND("年休假",H2553,1),0)&gt;0,"Annual",IFERROR(FIND("产",H2553,1),0)&gt;0,"Welfare",IFERROR(FIND("婚",H2553,1),0)&gt;0,"Welfare",IFERROR(FIND("育",H2553,1),0)&gt;0,"Welfare",IFERROR(FIND("丧",H2553,1),0)&gt;0,"Welfare",IFERROR(FIND("Annual",H2553,1),0)&gt;0,"Annual",IFERROR(FIND("annual",H2553,1),0)&gt;0,"Annual",IFERROR(FIND("病假",H2553,1),0)&gt;0,"Sick",IFERROR(FIND("sick",H2553,1),0)&gt;0,"Sick",IFERROR(FIND("Leave",H2553,1),0)&gt;0,"Unpaid",IFERROR(FIND("unpaid",H2553,1),0)&gt;0,"Unpaid",IFERROR(FIND("welfare",H2553,1),0)&gt;0,"Welfare",1=1,H2553)</f>
        <v>0</v>
      </c>
    </row>
    <row r="2554" spans="11:13">
      <c r="K2554" s="17" cm="1">
        <f t="array" ref="K2554">_xlfn.IFS(IFERROR(FIND("差",H2554,1),0)&gt;0,"Trip",IFERROR(FIND("trip",H2554,1),0)&gt;0,"Trip",IFERROR(FIND("假",H2554,1),0)&gt;0,"Leave",IFERROR(FIND("leave",H2554,1),0)&gt;0,"Leave",IFERROR(FIND("补单",H2554,1),0)&gt;0,"Supp",IFERROR(FIND("Replenishment",H2554,1),0)&gt;0,"Supp",1=1,H2554)</f>
        <v>0</v>
      </c>
      <c r="L2554" s="17">
        <f t="shared" si="39"/>
        <v>0</v>
      </c>
      <c r="M2554" s="17" cm="1">
        <f t="array" ref="M2554">_xlfn.IFS(IFERROR(FIND("事假",H2554,1),0)&gt;0,"Unpaid",IFERROR(FIND("年休假",H2554,1),0)&gt;0,"Annual",IFERROR(FIND("产",H2554,1),0)&gt;0,"Welfare",IFERROR(FIND("婚",H2554,1),0)&gt;0,"Welfare",IFERROR(FIND("育",H2554,1),0)&gt;0,"Welfare",IFERROR(FIND("丧",H2554,1),0)&gt;0,"Welfare",IFERROR(FIND("Annual",H2554,1),0)&gt;0,"Annual",IFERROR(FIND("annual",H2554,1),0)&gt;0,"Annual",IFERROR(FIND("病假",H2554,1),0)&gt;0,"Sick",IFERROR(FIND("sick",H2554,1),0)&gt;0,"Sick",IFERROR(FIND("Leave",H2554,1),0)&gt;0,"Unpaid",IFERROR(FIND("unpaid",H2554,1),0)&gt;0,"Unpaid",IFERROR(FIND("welfare",H2554,1),0)&gt;0,"Welfare",1=1,H2554)</f>
        <v>0</v>
      </c>
    </row>
    <row r="2555" spans="11:13">
      <c r="K2555" s="17" cm="1">
        <f t="array" ref="K2555">_xlfn.IFS(IFERROR(FIND("差",H2555,1),0)&gt;0,"Trip",IFERROR(FIND("trip",H2555,1),0)&gt;0,"Trip",IFERROR(FIND("假",H2555,1),0)&gt;0,"Leave",IFERROR(FIND("leave",H2555,1),0)&gt;0,"Leave",IFERROR(FIND("补单",H2555,1),0)&gt;0,"Supp",IFERROR(FIND("Replenishment",H2555,1),0)&gt;0,"Supp",1=1,H2555)</f>
        <v>0</v>
      </c>
      <c r="L2555" s="17">
        <f t="shared" si="39"/>
        <v>0</v>
      </c>
      <c r="M2555" s="17" cm="1">
        <f t="array" ref="M2555">_xlfn.IFS(IFERROR(FIND("事假",H2555,1),0)&gt;0,"Unpaid",IFERROR(FIND("年休假",H2555,1),0)&gt;0,"Annual",IFERROR(FIND("产",H2555,1),0)&gt;0,"Welfare",IFERROR(FIND("婚",H2555,1),0)&gt;0,"Welfare",IFERROR(FIND("育",H2555,1),0)&gt;0,"Welfare",IFERROR(FIND("丧",H2555,1),0)&gt;0,"Welfare",IFERROR(FIND("Annual",H2555,1),0)&gt;0,"Annual",IFERROR(FIND("annual",H2555,1),0)&gt;0,"Annual",IFERROR(FIND("病假",H2555,1),0)&gt;0,"Sick",IFERROR(FIND("sick",H2555,1),0)&gt;0,"Sick",IFERROR(FIND("Leave",H2555,1),0)&gt;0,"Unpaid",IFERROR(FIND("unpaid",H2555,1),0)&gt;0,"Unpaid",IFERROR(FIND("welfare",H2555,1),0)&gt;0,"Welfare",1=1,H2555)</f>
        <v>0</v>
      </c>
    </row>
    <row r="2556" spans="11:13">
      <c r="K2556" s="17" cm="1">
        <f t="array" ref="K2556">_xlfn.IFS(IFERROR(FIND("差",H2556,1),0)&gt;0,"Trip",IFERROR(FIND("trip",H2556,1),0)&gt;0,"Trip",IFERROR(FIND("假",H2556,1),0)&gt;0,"Leave",IFERROR(FIND("leave",H2556,1),0)&gt;0,"Leave",IFERROR(FIND("补单",H2556,1),0)&gt;0,"Supp",IFERROR(FIND("Replenishment",H2556,1),0)&gt;0,"Supp",1=1,H2556)</f>
        <v>0</v>
      </c>
      <c r="L2556" s="17">
        <f t="shared" si="39"/>
        <v>0</v>
      </c>
      <c r="M2556" s="17" cm="1">
        <f t="array" ref="M2556">_xlfn.IFS(IFERROR(FIND("事假",H2556,1),0)&gt;0,"Unpaid",IFERROR(FIND("年休假",H2556,1),0)&gt;0,"Annual",IFERROR(FIND("产",H2556,1),0)&gt;0,"Welfare",IFERROR(FIND("婚",H2556,1),0)&gt;0,"Welfare",IFERROR(FIND("育",H2556,1),0)&gt;0,"Welfare",IFERROR(FIND("丧",H2556,1),0)&gt;0,"Welfare",IFERROR(FIND("Annual",H2556,1),0)&gt;0,"Annual",IFERROR(FIND("annual",H2556,1),0)&gt;0,"Annual",IFERROR(FIND("病假",H2556,1),0)&gt;0,"Sick",IFERROR(FIND("sick",H2556,1),0)&gt;0,"Sick",IFERROR(FIND("Leave",H2556,1),0)&gt;0,"Unpaid",IFERROR(FIND("unpaid",H2556,1),0)&gt;0,"Unpaid",IFERROR(FIND("welfare",H2556,1),0)&gt;0,"Welfare",1=1,H2556)</f>
        <v>0</v>
      </c>
    </row>
    <row r="2557" spans="11:13">
      <c r="K2557" s="17" cm="1">
        <f t="array" ref="K2557">_xlfn.IFS(IFERROR(FIND("差",H2557,1),0)&gt;0,"Trip",IFERROR(FIND("trip",H2557,1),0)&gt;0,"Trip",IFERROR(FIND("假",H2557,1),0)&gt;0,"Leave",IFERROR(FIND("leave",H2557,1),0)&gt;0,"Leave",IFERROR(FIND("补单",H2557,1),0)&gt;0,"Supp",IFERROR(FIND("Replenishment",H2557,1),0)&gt;0,"Supp",1=1,H2557)</f>
        <v>0</v>
      </c>
      <c r="L2557" s="17">
        <f t="shared" si="39"/>
        <v>0</v>
      </c>
      <c r="M2557" s="17" cm="1">
        <f t="array" ref="M2557">_xlfn.IFS(IFERROR(FIND("事假",H2557,1),0)&gt;0,"Unpaid",IFERROR(FIND("年休假",H2557,1),0)&gt;0,"Annual",IFERROR(FIND("产",H2557,1),0)&gt;0,"Welfare",IFERROR(FIND("婚",H2557,1),0)&gt;0,"Welfare",IFERROR(FIND("育",H2557,1),0)&gt;0,"Welfare",IFERROR(FIND("丧",H2557,1),0)&gt;0,"Welfare",IFERROR(FIND("Annual",H2557,1),0)&gt;0,"Annual",IFERROR(FIND("annual",H2557,1),0)&gt;0,"Annual",IFERROR(FIND("病假",H2557,1),0)&gt;0,"Sick",IFERROR(FIND("sick",H2557,1),0)&gt;0,"Sick",IFERROR(FIND("Leave",H2557,1),0)&gt;0,"Unpaid",IFERROR(FIND("unpaid",H2557,1),0)&gt;0,"Unpaid",IFERROR(FIND("welfare",H2557,1),0)&gt;0,"Welfare",1=1,H2557)</f>
        <v>0</v>
      </c>
    </row>
    <row r="2558" spans="11:13">
      <c r="K2558" s="17" cm="1">
        <f t="array" ref="K2558">_xlfn.IFS(IFERROR(FIND("差",H2558,1),0)&gt;0,"Trip",IFERROR(FIND("trip",H2558,1),0)&gt;0,"Trip",IFERROR(FIND("假",H2558,1),0)&gt;0,"Leave",IFERROR(FIND("leave",H2558,1),0)&gt;0,"Leave",IFERROR(FIND("补单",H2558,1),0)&gt;0,"Supp",IFERROR(FIND("Replenishment",H2558,1),0)&gt;0,"Supp",1=1,H2558)</f>
        <v>0</v>
      </c>
      <c r="L2558" s="17">
        <f t="shared" si="39"/>
        <v>0</v>
      </c>
      <c r="M2558" s="17" cm="1">
        <f t="array" ref="M2558">_xlfn.IFS(IFERROR(FIND("事假",H2558,1),0)&gt;0,"Unpaid",IFERROR(FIND("年休假",H2558,1),0)&gt;0,"Annual",IFERROR(FIND("产",H2558,1),0)&gt;0,"Welfare",IFERROR(FIND("婚",H2558,1),0)&gt;0,"Welfare",IFERROR(FIND("育",H2558,1),0)&gt;0,"Welfare",IFERROR(FIND("丧",H2558,1),0)&gt;0,"Welfare",IFERROR(FIND("Annual",H2558,1),0)&gt;0,"Annual",IFERROR(FIND("annual",H2558,1),0)&gt;0,"Annual",IFERROR(FIND("病假",H2558,1),0)&gt;0,"Sick",IFERROR(FIND("sick",H2558,1),0)&gt;0,"Sick",IFERROR(FIND("Leave",H2558,1),0)&gt;0,"Unpaid",IFERROR(FIND("unpaid",H2558,1),0)&gt;0,"Unpaid",IFERROR(FIND("welfare",H2558,1),0)&gt;0,"Welfare",1=1,H2558)</f>
        <v>0</v>
      </c>
    </row>
    <row r="2559" spans="11:13">
      <c r="K2559" s="17" cm="1">
        <f t="array" ref="K2559">_xlfn.IFS(IFERROR(FIND("差",H2559,1),0)&gt;0,"Trip",IFERROR(FIND("trip",H2559,1),0)&gt;0,"Trip",IFERROR(FIND("假",H2559,1),0)&gt;0,"Leave",IFERROR(FIND("leave",H2559,1),0)&gt;0,"Leave",IFERROR(FIND("补单",H2559,1),0)&gt;0,"Supp",IFERROR(FIND("Replenishment",H2559,1),0)&gt;0,"Supp",1=1,H2559)</f>
        <v>0</v>
      </c>
      <c r="L2559" s="17">
        <f t="shared" si="39"/>
        <v>0</v>
      </c>
      <c r="M2559" s="17" cm="1">
        <f t="array" ref="M2559">_xlfn.IFS(IFERROR(FIND("事假",H2559,1),0)&gt;0,"Unpaid",IFERROR(FIND("年休假",H2559,1),0)&gt;0,"Annual",IFERROR(FIND("产",H2559,1),0)&gt;0,"Welfare",IFERROR(FIND("婚",H2559,1),0)&gt;0,"Welfare",IFERROR(FIND("育",H2559,1),0)&gt;0,"Welfare",IFERROR(FIND("丧",H2559,1),0)&gt;0,"Welfare",IFERROR(FIND("Annual",H2559,1),0)&gt;0,"Annual",IFERROR(FIND("annual",H2559,1),0)&gt;0,"Annual",IFERROR(FIND("病假",H2559,1),0)&gt;0,"Sick",IFERROR(FIND("sick",H2559,1),0)&gt;0,"Sick",IFERROR(FIND("Leave",H2559,1),0)&gt;0,"Unpaid",IFERROR(FIND("unpaid",H2559,1),0)&gt;0,"Unpaid",IFERROR(FIND("welfare",H2559,1),0)&gt;0,"Welfare",1=1,H2559)</f>
        <v>0</v>
      </c>
    </row>
    <row r="2560" spans="11:13">
      <c r="K2560" s="17" cm="1">
        <f t="array" ref="K2560">_xlfn.IFS(IFERROR(FIND("差",H2560,1),0)&gt;0,"Trip",IFERROR(FIND("trip",H2560,1),0)&gt;0,"Trip",IFERROR(FIND("假",H2560,1),0)&gt;0,"Leave",IFERROR(FIND("leave",H2560,1),0)&gt;0,"Leave",IFERROR(FIND("补单",H2560,1),0)&gt;0,"Supp",IFERROR(FIND("Replenishment",H2560,1),0)&gt;0,"Supp",1=1,H2560)</f>
        <v>0</v>
      </c>
      <c r="L2560" s="17">
        <f t="shared" si="39"/>
        <v>0</v>
      </c>
      <c r="M2560" s="17" cm="1">
        <f t="array" ref="M2560">_xlfn.IFS(IFERROR(FIND("事假",H2560,1),0)&gt;0,"Unpaid",IFERROR(FIND("年休假",H2560,1),0)&gt;0,"Annual",IFERROR(FIND("产",H2560,1),0)&gt;0,"Welfare",IFERROR(FIND("婚",H2560,1),0)&gt;0,"Welfare",IFERROR(FIND("育",H2560,1),0)&gt;0,"Welfare",IFERROR(FIND("丧",H2560,1),0)&gt;0,"Welfare",IFERROR(FIND("Annual",H2560,1),0)&gt;0,"Annual",IFERROR(FIND("annual",H2560,1),0)&gt;0,"Annual",IFERROR(FIND("病假",H2560,1),0)&gt;0,"Sick",IFERROR(FIND("sick",H2560,1),0)&gt;0,"Sick",IFERROR(FIND("Leave",H2560,1),0)&gt;0,"Unpaid",IFERROR(FIND("unpaid",H2560,1),0)&gt;0,"Unpaid",IFERROR(FIND("welfare",H2560,1),0)&gt;0,"Welfare",1=1,H2560)</f>
        <v>0</v>
      </c>
    </row>
    <row r="2561" spans="11:13">
      <c r="K2561" s="17" cm="1">
        <f t="array" ref="K2561">_xlfn.IFS(IFERROR(FIND("差",H2561,1),0)&gt;0,"Trip",IFERROR(FIND("trip",H2561,1),0)&gt;0,"Trip",IFERROR(FIND("假",H2561,1),0)&gt;0,"Leave",IFERROR(FIND("leave",H2561,1),0)&gt;0,"Leave",IFERROR(FIND("补单",H2561,1),0)&gt;0,"Supp",IFERROR(FIND("Replenishment",H2561,1),0)&gt;0,"Supp",1=1,H2561)</f>
        <v>0</v>
      </c>
      <c r="L2561" s="17">
        <f t="shared" si="39"/>
        <v>0</v>
      </c>
      <c r="M2561" s="17" cm="1">
        <f t="array" ref="M2561">_xlfn.IFS(IFERROR(FIND("事假",H2561,1),0)&gt;0,"Unpaid",IFERROR(FIND("年休假",H2561,1),0)&gt;0,"Annual",IFERROR(FIND("产",H2561,1),0)&gt;0,"Welfare",IFERROR(FIND("婚",H2561,1),0)&gt;0,"Welfare",IFERROR(FIND("育",H2561,1),0)&gt;0,"Welfare",IFERROR(FIND("丧",H2561,1),0)&gt;0,"Welfare",IFERROR(FIND("Annual",H2561,1),0)&gt;0,"Annual",IFERROR(FIND("annual",H2561,1),0)&gt;0,"Annual",IFERROR(FIND("病假",H2561,1),0)&gt;0,"Sick",IFERROR(FIND("sick",H2561,1),0)&gt;0,"Sick",IFERROR(FIND("Leave",H2561,1),0)&gt;0,"Unpaid",IFERROR(FIND("unpaid",H2561,1),0)&gt;0,"Unpaid",IFERROR(FIND("welfare",H2561,1),0)&gt;0,"Welfare",1=1,H2561)</f>
        <v>0</v>
      </c>
    </row>
    <row r="2562" spans="11:13">
      <c r="K2562" s="17" cm="1">
        <f t="array" ref="K2562">_xlfn.IFS(IFERROR(FIND("差",H2562,1),0)&gt;0,"Trip",IFERROR(FIND("trip",H2562,1),0)&gt;0,"Trip",IFERROR(FIND("假",H2562,1),0)&gt;0,"Leave",IFERROR(FIND("leave",H2562,1),0)&gt;0,"Leave",IFERROR(FIND("补单",H2562,1),0)&gt;0,"Supp",IFERROR(FIND("Replenishment",H2562,1),0)&gt;0,"Supp",1=1,H2562)</f>
        <v>0</v>
      </c>
      <c r="L2562" s="17">
        <f t="shared" si="39"/>
        <v>0</v>
      </c>
      <c r="M2562" s="17" cm="1">
        <f t="array" ref="M2562">_xlfn.IFS(IFERROR(FIND("事假",H2562,1),0)&gt;0,"Unpaid",IFERROR(FIND("年休假",H2562,1),0)&gt;0,"Annual",IFERROR(FIND("产",H2562,1),0)&gt;0,"Welfare",IFERROR(FIND("婚",H2562,1),0)&gt;0,"Welfare",IFERROR(FIND("育",H2562,1),0)&gt;0,"Welfare",IFERROR(FIND("丧",H2562,1),0)&gt;0,"Welfare",IFERROR(FIND("Annual",H2562,1),0)&gt;0,"Annual",IFERROR(FIND("annual",H2562,1),0)&gt;0,"Annual",IFERROR(FIND("病假",H2562,1),0)&gt;0,"Sick",IFERROR(FIND("sick",H2562,1),0)&gt;0,"Sick",IFERROR(FIND("Leave",H2562,1),0)&gt;0,"Unpaid",IFERROR(FIND("unpaid",H2562,1),0)&gt;0,"Unpaid",IFERROR(FIND("welfare",H2562,1),0)&gt;0,"Welfare",1=1,H2562)</f>
        <v>0</v>
      </c>
    </row>
    <row r="2563" spans="11:13">
      <c r="K2563" s="17" cm="1">
        <f t="array" ref="K2563">_xlfn.IFS(IFERROR(FIND("差",H2563,1),0)&gt;0,"Trip",IFERROR(FIND("trip",H2563,1),0)&gt;0,"Trip",IFERROR(FIND("假",H2563,1),0)&gt;0,"Leave",IFERROR(FIND("leave",H2563,1),0)&gt;0,"Leave",IFERROR(FIND("补单",H2563,1),0)&gt;0,"Supp",IFERROR(FIND("Replenishment",H2563,1),0)&gt;0,"Supp",1=1,H2563)</f>
        <v>0</v>
      </c>
      <c r="L2563" s="17">
        <f t="shared" ref="L2563:L2626" si="40">IF(IFERROR(FIND("通过",J2563,1),0)&gt;0,"Approved",J2563)</f>
        <v>0</v>
      </c>
      <c r="M2563" s="17" cm="1">
        <f t="array" ref="M2563">_xlfn.IFS(IFERROR(FIND("事假",H2563,1),0)&gt;0,"Unpaid",IFERROR(FIND("年休假",H2563,1),0)&gt;0,"Annual",IFERROR(FIND("产",H2563,1),0)&gt;0,"Welfare",IFERROR(FIND("婚",H2563,1),0)&gt;0,"Welfare",IFERROR(FIND("育",H2563,1),0)&gt;0,"Welfare",IFERROR(FIND("丧",H2563,1),0)&gt;0,"Welfare",IFERROR(FIND("Annual",H2563,1),0)&gt;0,"Annual",IFERROR(FIND("annual",H2563,1),0)&gt;0,"Annual",IFERROR(FIND("病假",H2563,1),0)&gt;0,"Sick",IFERROR(FIND("sick",H2563,1),0)&gt;0,"Sick",IFERROR(FIND("Leave",H2563,1),0)&gt;0,"Unpaid",IFERROR(FIND("unpaid",H2563,1),0)&gt;0,"Unpaid",IFERROR(FIND("welfare",H2563,1),0)&gt;0,"Welfare",1=1,H2563)</f>
        <v>0</v>
      </c>
    </row>
    <row r="2564" spans="11:13">
      <c r="K2564" s="17" cm="1">
        <f t="array" ref="K2564">_xlfn.IFS(IFERROR(FIND("差",H2564,1),0)&gt;0,"Trip",IFERROR(FIND("trip",H2564,1),0)&gt;0,"Trip",IFERROR(FIND("假",H2564,1),0)&gt;0,"Leave",IFERROR(FIND("leave",H2564,1),0)&gt;0,"Leave",IFERROR(FIND("补单",H2564,1),0)&gt;0,"Supp",IFERROR(FIND("Replenishment",H2564,1),0)&gt;0,"Supp",1=1,H2564)</f>
        <v>0</v>
      </c>
      <c r="L2564" s="17">
        <f t="shared" si="40"/>
        <v>0</v>
      </c>
      <c r="M2564" s="17" cm="1">
        <f t="array" ref="M2564">_xlfn.IFS(IFERROR(FIND("事假",H2564,1),0)&gt;0,"Unpaid",IFERROR(FIND("年休假",H2564,1),0)&gt;0,"Annual",IFERROR(FIND("产",H2564,1),0)&gt;0,"Welfare",IFERROR(FIND("婚",H2564,1),0)&gt;0,"Welfare",IFERROR(FIND("育",H2564,1),0)&gt;0,"Welfare",IFERROR(FIND("丧",H2564,1),0)&gt;0,"Welfare",IFERROR(FIND("Annual",H2564,1),0)&gt;0,"Annual",IFERROR(FIND("annual",H2564,1),0)&gt;0,"Annual",IFERROR(FIND("病假",H2564,1),0)&gt;0,"Sick",IFERROR(FIND("sick",H2564,1),0)&gt;0,"Sick",IFERROR(FIND("Leave",H2564,1),0)&gt;0,"Unpaid",IFERROR(FIND("unpaid",H2564,1),0)&gt;0,"Unpaid",IFERROR(FIND("welfare",H2564,1),0)&gt;0,"Welfare",1=1,H2564)</f>
        <v>0</v>
      </c>
    </row>
    <row r="2565" spans="11:13">
      <c r="K2565" s="17" cm="1">
        <f t="array" ref="K2565">_xlfn.IFS(IFERROR(FIND("差",H2565,1),0)&gt;0,"Trip",IFERROR(FIND("trip",H2565,1),0)&gt;0,"Trip",IFERROR(FIND("假",H2565,1),0)&gt;0,"Leave",IFERROR(FIND("leave",H2565,1),0)&gt;0,"Leave",IFERROR(FIND("补单",H2565,1),0)&gt;0,"Supp",IFERROR(FIND("Replenishment",H2565,1),0)&gt;0,"Supp",1=1,H2565)</f>
        <v>0</v>
      </c>
      <c r="L2565" s="17">
        <f t="shared" si="40"/>
        <v>0</v>
      </c>
      <c r="M2565" s="17" cm="1">
        <f t="array" ref="M2565">_xlfn.IFS(IFERROR(FIND("事假",H2565,1),0)&gt;0,"Unpaid",IFERROR(FIND("年休假",H2565,1),0)&gt;0,"Annual",IFERROR(FIND("产",H2565,1),0)&gt;0,"Welfare",IFERROR(FIND("婚",H2565,1),0)&gt;0,"Welfare",IFERROR(FIND("育",H2565,1),0)&gt;0,"Welfare",IFERROR(FIND("丧",H2565,1),0)&gt;0,"Welfare",IFERROR(FIND("Annual",H2565,1),0)&gt;0,"Annual",IFERROR(FIND("annual",H2565,1),0)&gt;0,"Annual",IFERROR(FIND("病假",H2565,1),0)&gt;0,"Sick",IFERROR(FIND("sick",H2565,1),0)&gt;0,"Sick",IFERROR(FIND("Leave",H2565,1),0)&gt;0,"Unpaid",IFERROR(FIND("unpaid",H2565,1),0)&gt;0,"Unpaid",IFERROR(FIND("welfare",H2565,1),0)&gt;0,"Welfare",1=1,H2565)</f>
        <v>0</v>
      </c>
    </row>
    <row r="2566" spans="11:13">
      <c r="K2566" s="17" cm="1">
        <f t="array" ref="K2566">_xlfn.IFS(IFERROR(FIND("差",H2566,1),0)&gt;0,"Trip",IFERROR(FIND("trip",H2566,1),0)&gt;0,"Trip",IFERROR(FIND("假",H2566,1),0)&gt;0,"Leave",IFERROR(FIND("leave",H2566,1),0)&gt;0,"Leave",IFERROR(FIND("补单",H2566,1),0)&gt;0,"Supp",IFERROR(FIND("Replenishment",H2566,1),0)&gt;0,"Supp",1=1,H2566)</f>
        <v>0</v>
      </c>
      <c r="L2566" s="17">
        <f t="shared" si="40"/>
        <v>0</v>
      </c>
      <c r="M2566" s="17" cm="1">
        <f t="array" ref="M2566">_xlfn.IFS(IFERROR(FIND("事假",H2566,1),0)&gt;0,"Unpaid",IFERROR(FIND("年休假",H2566,1),0)&gt;0,"Annual",IFERROR(FIND("产",H2566,1),0)&gt;0,"Welfare",IFERROR(FIND("婚",H2566,1),0)&gt;0,"Welfare",IFERROR(FIND("育",H2566,1),0)&gt;0,"Welfare",IFERROR(FIND("丧",H2566,1),0)&gt;0,"Welfare",IFERROR(FIND("Annual",H2566,1),0)&gt;0,"Annual",IFERROR(FIND("annual",H2566,1),0)&gt;0,"Annual",IFERROR(FIND("病假",H2566,1),0)&gt;0,"Sick",IFERROR(FIND("sick",H2566,1),0)&gt;0,"Sick",IFERROR(FIND("Leave",H2566,1),0)&gt;0,"Unpaid",IFERROR(FIND("unpaid",H2566,1),0)&gt;0,"Unpaid",IFERROR(FIND("welfare",H2566,1),0)&gt;0,"Welfare",1=1,H2566)</f>
        <v>0</v>
      </c>
    </row>
    <row r="2567" spans="11:13">
      <c r="K2567" s="17" cm="1">
        <f t="array" ref="K2567">_xlfn.IFS(IFERROR(FIND("差",H2567,1),0)&gt;0,"Trip",IFERROR(FIND("trip",H2567,1),0)&gt;0,"Trip",IFERROR(FIND("假",H2567,1),0)&gt;0,"Leave",IFERROR(FIND("leave",H2567,1),0)&gt;0,"Leave",IFERROR(FIND("补单",H2567,1),0)&gt;0,"Supp",IFERROR(FIND("Replenishment",H2567,1),0)&gt;0,"Supp",1=1,H2567)</f>
        <v>0</v>
      </c>
      <c r="L2567" s="17">
        <f t="shared" si="40"/>
        <v>0</v>
      </c>
      <c r="M2567" s="17" cm="1">
        <f t="array" ref="M2567">_xlfn.IFS(IFERROR(FIND("事假",H2567,1),0)&gt;0,"Unpaid",IFERROR(FIND("年休假",H2567,1),0)&gt;0,"Annual",IFERROR(FIND("产",H2567,1),0)&gt;0,"Welfare",IFERROR(FIND("婚",H2567,1),0)&gt;0,"Welfare",IFERROR(FIND("育",H2567,1),0)&gt;0,"Welfare",IFERROR(FIND("丧",H2567,1),0)&gt;0,"Welfare",IFERROR(FIND("Annual",H2567,1),0)&gt;0,"Annual",IFERROR(FIND("annual",H2567,1),0)&gt;0,"Annual",IFERROR(FIND("病假",H2567,1),0)&gt;0,"Sick",IFERROR(FIND("sick",H2567,1),0)&gt;0,"Sick",IFERROR(FIND("Leave",H2567,1),0)&gt;0,"Unpaid",IFERROR(FIND("unpaid",H2567,1),0)&gt;0,"Unpaid",IFERROR(FIND("welfare",H2567,1),0)&gt;0,"Welfare",1=1,H2567)</f>
        <v>0</v>
      </c>
    </row>
    <row r="2568" spans="11:13">
      <c r="K2568" s="17" cm="1">
        <f t="array" ref="K2568">_xlfn.IFS(IFERROR(FIND("差",H2568,1),0)&gt;0,"Trip",IFERROR(FIND("trip",H2568,1),0)&gt;0,"Trip",IFERROR(FIND("假",H2568,1),0)&gt;0,"Leave",IFERROR(FIND("leave",H2568,1),0)&gt;0,"Leave",IFERROR(FIND("补单",H2568,1),0)&gt;0,"Supp",IFERROR(FIND("Replenishment",H2568,1),0)&gt;0,"Supp",1=1,H2568)</f>
        <v>0</v>
      </c>
      <c r="L2568" s="17">
        <f t="shared" si="40"/>
        <v>0</v>
      </c>
      <c r="M2568" s="17" cm="1">
        <f t="array" ref="M2568">_xlfn.IFS(IFERROR(FIND("事假",H2568,1),0)&gt;0,"Unpaid",IFERROR(FIND("年休假",H2568,1),0)&gt;0,"Annual",IFERROR(FIND("产",H2568,1),0)&gt;0,"Welfare",IFERROR(FIND("婚",H2568,1),0)&gt;0,"Welfare",IFERROR(FIND("育",H2568,1),0)&gt;0,"Welfare",IFERROR(FIND("丧",H2568,1),0)&gt;0,"Welfare",IFERROR(FIND("Annual",H2568,1),0)&gt;0,"Annual",IFERROR(FIND("annual",H2568,1),0)&gt;0,"Annual",IFERROR(FIND("病假",H2568,1),0)&gt;0,"Sick",IFERROR(FIND("sick",H2568,1),0)&gt;0,"Sick",IFERROR(FIND("Leave",H2568,1),0)&gt;0,"Unpaid",IFERROR(FIND("unpaid",H2568,1),0)&gt;0,"Unpaid",IFERROR(FIND("welfare",H2568,1),0)&gt;0,"Welfare",1=1,H2568)</f>
        <v>0</v>
      </c>
    </row>
    <row r="2569" spans="11:13">
      <c r="K2569" s="17" cm="1">
        <f t="array" ref="K2569">_xlfn.IFS(IFERROR(FIND("差",H2569,1),0)&gt;0,"Trip",IFERROR(FIND("trip",H2569,1),0)&gt;0,"Trip",IFERROR(FIND("假",H2569,1),0)&gt;0,"Leave",IFERROR(FIND("leave",H2569,1),0)&gt;0,"Leave",IFERROR(FIND("补单",H2569,1),0)&gt;0,"Supp",IFERROR(FIND("Replenishment",H2569,1),0)&gt;0,"Supp",1=1,H2569)</f>
        <v>0</v>
      </c>
      <c r="L2569" s="17">
        <f t="shared" si="40"/>
        <v>0</v>
      </c>
      <c r="M2569" s="17" cm="1">
        <f t="array" ref="M2569">_xlfn.IFS(IFERROR(FIND("事假",H2569,1),0)&gt;0,"Unpaid",IFERROR(FIND("年休假",H2569,1),0)&gt;0,"Annual",IFERROR(FIND("产",H2569,1),0)&gt;0,"Welfare",IFERROR(FIND("婚",H2569,1),0)&gt;0,"Welfare",IFERROR(FIND("育",H2569,1),0)&gt;0,"Welfare",IFERROR(FIND("丧",H2569,1),0)&gt;0,"Welfare",IFERROR(FIND("Annual",H2569,1),0)&gt;0,"Annual",IFERROR(FIND("annual",H2569,1),0)&gt;0,"Annual",IFERROR(FIND("病假",H2569,1),0)&gt;0,"Sick",IFERROR(FIND("sick",H2569,1),0)&gt;0,"Sick",IFERROR(FIND("Leave",H2569,1),0)&gt;0,"Unpaid",IFERROR(FIND("unpaid",H2569,1),0)&gt;0,"Unpaid",IFERROR(FIND("welfare",H2569,1),0)&gt;0,"Welfare",1=1,H2569)</f>
        <v>0</v>
      </c>
    </row>
    <row r="2570" spans="11:13">
      <c r="K2570" s="17" cm="1">
        <f t="array" ref="K2570">_xlfn.IFS(IFERROR(FIND("差",H2570,1),0)&gt;0,"Trip",IFERROR(FIND("trip",H2570,1),0)&gt;0,"Trip",IFERROR(FIND("假",H2570,1),0)&gt;0,"Leave",IFERROR(FIND("leave",H2570,1),0)&gt;0,"Leave",IFERROR(FIND("补单",H2570,1),0)&gt;0,"Supp",IFERROR(FIND("Replenishment",H2570,1),0)&gt;0,"Supp",1=1,H2570)</f>
        <v>0</v>
      </c>
      <c r="L2570" s="17">
        <f t="shared" si="40"/>
        <v>0</v>
      </c>
      <c r="M2570" s="17" cm="1">
        <f t="array" ref="M2570">_xlfn.IFS(IFERROR(FIND("事假",H2570,1),0)&gt;0,"Unpaid",IFERROR(FIND("年休假",H2570,1),0)&gt;0,"Annual",IFERROR(FIND("产",H2570,1),0)&gt;0,"Welfare",IFERROR(FIND("婚",H2570,1),0)&gt;0,"Welfare",IFERROR(FIND("育",H2570,1),0)&gt;0,"Welfare",IFERROR(FIND("丧",H2570,1),0)&gt;0,"Welfare",IFERROR(FIND("Annual",H2570,1),0)&gt;0,"Annual",IFERROR(FIND("annual",H2570,1),0)&gt;0,"Annual",IFERROR(FIND("病假",H2570,1),0)&gt;0,"Sick",IFERROR(FIND("sick",H2570,1),0)&gt;0,"Sick",IFERROR(FIND("Leave",H2570,1),0)&gt;0,"Unpaid",IFERROR(FIND("unpaid",H2570,1),0)&gt;0,"Unpaid",IFERROR(FIND("welfare",H2570,1),0)&gt;0,"Welfare",1=1,H2570)</f>
        <v>0</v>
      </c>
    </row>
    <row r="2571" spans="11:13">
      <c r="K2571" s="17" cm="1">
        <f t="array" ref="K2571">_xlfn.IFS(IFERROR(FIND("差",H2571,1),0)&gt;0,"Trip",IFERROR(FIND("trip",H2571,1),0)&gt;0,"Trip",IFERROR(FIND("假",H2571,1),0)&gt;0,"Leave",IFERROR(FIND("leave",H2571,1),0)&gt;0,"Leave",IFERROR(FIND("补单",H2571,1),0)&gt;0,"Supp",IFERROR(FIND("Replenishment",H2571,1),0)&gt;0,"Supp",1=1,H2571)</f>
        <v>0</v>
      </c>
      <c r="L2571" s="17">
        <f t="shared" si="40"/>
        <v>0</v>
      </c>
      <c r="M2571" s="17" cm="1">
        <f t="array" ref="M2571">_xlfn.IFS(IFERROR(FIND("事假",H2571,1),0)&gt;0,"Unpaid",IFERROR(FIND("年休假",H2571,1),0)&gt;0,"Annual",IFERROR(FIND("产",H2571,1),0)&gt;0,"Welfare",IFERROR(FIND("婚",H2571,1),0)&gt;0,"Welfare",IFERROR(FIND("育",H2571,1),0)&gt;0,"Welfare",IFERROR(FIND("丧",H2571,1),0)&gt;0,"Welfare",IFERROR(FIND("Annual",H2571,1),0)&gt;0,"Annual",IFERROR(FIND("annual",H2571,1),0)&gt;0,"Annual",IFERROR(FIND("病假",H2571,1),0)&gt;0,"Sick",IFERROR(FIND("sick",H2571,1),0)&gt;0,"Sick",IFERROR(FIND("Leave",H2571,1),0)&gt;0,"Unpaid",IFERROR(FIND("unpaid",H2571,1),0)&gt;0,"Unpaid",IFERROR(FIND("welfare",H2571,1),0)&gt;0,"Welfare",1=1,H2571)</f>
        <v>0</v>
      </c>
    </row>
    <row r="2572" spans="11:13">
      <c r="K2572" s="17" cm="1">
        <f t="array" ref="K2572">_xlfn.IFS(IFERROR(FIND("差",H2572,1),0)&gt;0,"Trip",IFERROR(FIND("trip",H2572,1),0)&gt;0,"Trip",IFERROR(FIND("假",H2572,1),0)&gt;0,"Leave",IFERROR(FIND("leave",H2572,1),0)&gt;0,"Leave",IFERROR(FIND("补单",H2572,1),0)&gt;0,"Supp",IFERROR(FIND("Replenishment",H2572,1),0)&gt;0,"Supp",1=1,H2572)</f>
        <v>0</v>
      </c>
      <c r="L2572" s="17">
        <f t="shared" si="40"/>
        <v>0</v>
      </c>
      <c r="M2572" s="17" cm="1">
        <f t="array" ref="M2572">_xlfn.IFS(IFERROR(FIND("事假",H2572,1),0)&gt;0,"Unpaid",IFERROR(FIND("年休假",H2572,1),0)&gt;0,"Annual",IFERROR(FIND("产",H2572,1),0)&gt;0,"Welfare",IFERROR(FIND("婚",H2572,1),0)&gt;0,"Welfare",IFERROR(FIND("育",H2572,1),0)&gt;0,"Welfare",IFERROR(FIND("丧",H2572,1),0)&gt;0,"Welfare",IFERROR(FIND("Annual",H2572,1),0)&gt;0,"Annual",IFERROR(FIND("annual",H2572,1),0)&gt;0,"Annual",IFERROR(FIND("病假",H2572,1),0)&gt;0,"Sick",IFERROR(FIND("sick",H2572,1),0)&gt;0,"Sick",IFERROR(FIND("Leave",H2572,1),0)&gt;0,"Unpaid",IFERROR(FIND("unpaid",H2572,1),0)&gt;0,"Unpaid",IFERROR(FIND("welfare",H2572,1),0)&gt;0,"Welfare",1=1,H2572)</f>
        <v>0</v>
      </c>
    </row>
    <row r="2573" spans="11:13">
      <c r="K2573" s="17" cm="1">
        <f t="array" ref="K2573">_xlfn.IFS(IFERROR(FIND("差",H2573,1),0)&gt;0,"Trip",IFERROR(FIND("trip",H2573,1),0)&gt;0,"Trip",IFERROR(FIND("假",H2573,1),0)&gt;0,"Leave",IFERROR(FIND("leave",H2573,1),0)&gt;0,"Leave",IFERROR(FIND("补单",H2573,1),0)&gt;0,"Supp",IFERROR(FIND("Replenishment",H2573,1),0)&gt;0,"Supp",1=1,H2573)</f>
        <v>0</v>
      </c>
      <c r="L2573" s="17">
        <f t="shared" si="40"/>
        <v>0</v>
      </c>
      <c r="M2573" s="17" cm="1">
        <f t="array" ref="M2573">_xlfn.IFS(IFERROR(FIND("事假",H2573,1),0)&gt;0,"Unpaid",IFERROR(FIND("年休假",H2573,1),0)&gt;0,"Annual",IFERROR(FIND("产",H2573,1),0)&gt;0,"Welfare",IFERROR(FIND("婚",H2573,1),0)&gt;0,"Welfare",IFERROR(FIND("育",H2573,1),0)&gt;0,"Welfare",IFERROR(FIND("丧",H2573,1),0)&gt;0,"Welfare",IFERROR(FIND("Annual",H2573,1),0)&gt;0,"Annual",IFERROR(FIND("annual",H2573,1),0)&gt;0,"Annual",IFERROR(FIND("病假",H2573,1),0)&gt;0,"Sick",IFERROR(FIND("sick",H2573,1),0)&gt;0,"Sick",IFERROR(FIND("Leave",H2573,1),0)&gt;0,"Unpaid",IFERROR(FIND("unpaid",H2573,1),0)&gt;0,"Unpaid",IFERROR(FIND("welfare",H2573,1),0)&gt;0,"Welfare",1=1,H2573)</f>
        <v>0</v>
      </c>
    </row>
    <row r="2574" spans="11:13">
      <c r="K2574" s="17" cm="1">
        <f t="array" ref="K2574">_xlfn.IFS(IFERROR(FIND("差",H2574,1),0)&gt;0,"Trip",IFERROR(FIND("trip",H2574,1),0)&gt;0,"Trip",IFERROR(FIND("假",H2574,1),0)&gt;0,"Leave",IFERROR(FIND("leave",H2574,1),0)&gt;0,"Leave",IFERROR(FIND("补单",H2574,1),0)&gt;0,"Supp",IFERROR(FIND("Replenishment",H2574,1),0)&gt;0,"Supp",1=1,H2574)</f>
        <v>0</v>
      </c>
      <c r="L2574" s="17">
        <f t="shared" si="40"/>
        <v>0</v>
      </c>
      <c r="M2574" s="17" cm="1">
        <f t="array" ref="M2574">_xlfn.IFS(IFERROR(FIND("事假",H2574,1),0)&gt;0,"Unpaid",IFERROR(FIND("年休假",H2574,1),0)&gt;0,"Annual",IFERROR(FIND("产",H2574,1),0)&gt;0,"Welfare",IFERROR(FIND("婚",H2574,1),0)&gt;0,"Welfare",IFERROR(FIND("育",H2574,1),0)&gt;0,"Welfare",IFERROR(FIND("丧",H2574,1),0)&gt;0,"Welfare",IFERROR(FIND("Annual",H2574,1),0)&gt;0,"Annual",IFERROR(FIND("annual",H2574,1),0)&gt;0,"Annual",IFERROR(FIND("病假",H2574,1),0)&gt;0,"Sick",IFERROR(FIND("sick",H2574,1),0)&gt;0,"Sick",IFERROR(FIND("Leave",H2574,1),0)&gt;0,"Unpaid",IFERROR(FIND("unpaid",H2574,1),0)&gt;0,"Unpaid",IFERROR(FIND("welfare",H2574,1),0)&gt;0,"Welfare",1=1,H2574)</f>
        <v>0</v>
      </c>
    </row>
    <row r="2575" spans="11:13">
      <c r="K2575" s="17" cm="1">
        <f t="array" ref="K2575">_xlfn.IFS(IFERROR(FIND("差",H2575,1),0)&gt;0,"Trip",IFERROR(FIND("trip",H2575,1),0)&gt;0,"Trip",IFERROR(FIND("假",H2575,1),0)&gt;0,"Leave",IFERROR(FIND("leave",H2575,1),0)&gt;0,"Leave",IFERROR(FIND("补单",H2575,1),0)&gt;0,"Supp",IFERROR(FIND("Replenishment",H2575,1),0)&gt;0,"Supp",1=1,H2575)</f>
        <v>0</v>
      </c>
      <c r="L2575" s="17">
        <f t="shared" si="40"/>
        <v>0</v>
      </c>
      <c r="M2575" s="17" cm="1">
        <f t="array" ref="M2575">_xlfn.IFS(IFERROR(FIND("事假",H2575,1),0)&gt;0,"Unpaid",IFERROR(FIND("年休假",H2575,1),0)&gt;0,"Annual",IFERROR(FIND("产",H2575,1),0)&gt;0,"Welfare",IFERROR(FIND("婚",H2575,1),0)&gt;0,"Welfare",IFERROR(FIND("育",H2575,1),0)&gt;0,"Welfare",IFERROR(FIND("丧",H2575,1),0)&gt;0,"Welfare",IFERROR(FIND("Annual",H2575,1),0)&gt;0,"Annual",IFERROR(FIND("annual",H2575,1),0)&gt;0,"Annual",IFERROR(FIND("病假",H2575,1),0)&gt;0,"Sick",IFERROR(FIND("sick",H2575,1),0)&gt;0,"Sick",IFERROR(FIND("Leave",H2575,1),0)&gt;0,"Unpaid",IFERROR(FIND("unpaid",H2575,1),0)&gt;0,"Unpaid",IFERROR(FIND("welfare",H2575,1),0)&gt;0,"Welfare",1=1,H2575)</f>
        <v>0</v>
      </c>
    </row>
    <row r="2576" spans="11:13">
      <c r="K2576" s="17" cm="1">
        <f t="array" ref="K2576">_xlfn.IFS(IFERROR(FIND("差",H2576,1),0)&gt;0,"Trip",IFERROR(FIND("trip",H2576,1),0)&gt;0,"Trip",IFERROR(FIND("假",H2576,1),0)&gt;0,"Leave",IFERROR(FIND("leave",H2576,1),0)&gt;0,"Leave",IFERROR(FIND("补单",H2576,1),0)&gt;0,"Supp",IFERROR(FIND("Replenishment",H2576,1),0)&gt;0,"Supp",1=1,H2576)</f>
        <v>0</v>
      </c>
      <c r="L2576" s="17">
        <f t="shared" si="40"/>
        <v>0</v>
      </c>
      <c r="M2576" s="17" cm="1">
        <f t="array" ref="M2576">_xlfn.IFS(IFERROR(FIND("事假",H2576,1),0)&gt;0,"Unpaid",IFERROR(FIND("年休假",H2576,1),0)&gt;0,"Annual",IFERROR(FIND("产",H2576,1),0)&gt;0,"Welfare",IFERROR(FIND("婚",H2576,1),0)&gt;0,"Welfare",IFERROR(FIND("育",H2576,1),0)&gt;0,"Welfare",IFERROR(FIND("丧",H2576,1),0)&gt;0,"Welfare",IFERROR(FIND("Annual",H2576,1),0)&gt;0,"Annual",IFERROR(FIND("annual",H2576,1),0)&gt;0,"Annual",IFERROR(FIND("病假",H2576,1),0)&gt;0,"Sick",IFERROR(FIND("sick",H2576,1),0)&gt;0,"Sick",IFERROR(FIND("Leave",H2576,1),0)&gt;0,"Unpaid",IFERROR(FIND("unpaid",H2576,1),0)&gt;0,"Unpaid",IFERROR(FIND("welfare",H2576,1),0)&gt;0,"Welfare",1=1,H2576)</f>
        <v>0</v>
      </c>
    </row>
    <row r="2577" spans="11:13">
      <c r="K2577" s="17" cm="1">
        <f t="array" ref="K2577">_xlfn.IFS(IFERROR(FIND("差",H2577,1),0)&gt;0,"Trip",IFERROR(FIND("trip",H2577,1),0)&gt;0,"Trip",IFERROR(FIND("假",H2577,1),0)&gt;0,"Leave",IFERROR(FIND("leave",H2577,1),0)&gt;0,"Leave",IFERROR(FIND("补单",H2577,1),0)&gt;0,"Supp",IFERROR(FIND("Replenishment",H2577,1),0)&gt;0,"Supp",1=1,H2577)</f>
        <v>0</v>
      </c>
      <c r="L2577" s="17">
        <f t="shared" si="40"/>
        <v>0</v>
      </c>
      <c r="M2577" s="17" cm="1">
        <f t="array" ref="M2577">_xlfn.IFS(IFERROR(FIND("事假",H2577,1),0)&gt;0,"Unpaid",IFERROR(FIND("年休假",H2577,1),0)&gt;0,"Annual",IFERROR(FIND("产",H2577,1),0)&gt;0,"Welfare",IFERROR(FIND("婚",H2577,1),0)&gt;0,"Welfare",IFERROR(FIND("育",H2577,1),0)&gt;0,"Welfare",IFERROR(FIND("丧",H2577,1),0)&gt;0,"Welfare",IFERROR(FIND("Annual",H2577,1),0)&gt;0,"Annual",IFERROR(FIND("annual",H2577,1),0)&gt;0,"Annual",IFERROR(FIND("病假",H2577,1),0)&gt;0,"Sick",IFERROR(FIND("sick",H2577,1),0)&gt;0,"Sick",IFERROR(FIND("Leave",H2577,1),0)&gt;0,"Unpaid",IFERROR(FIND("unpaid",H2577,1),0)&gt;0,"Unpaid",IFERROR(FIND("welfare",H2577,1),0)&gt;0,"Welfare",1=1,H2577)</f>
        <v>0</v>
      </c>
    </row>
    <row r="2578" spans="11:13">
      <c r="K2578" s="17" cm="1">
        <f t="array" ref="K2578">_xlfn.IFS(IFERROR(FIND("差",H2578,1),0)&gt;0,"Trip",IFERROR(FIND("trip",H2578,1),0)&gt;0,"Trip",IFERROR(FIND("假",H2578,1),0)&gt;0,"Leave",IFERROR(FIND("leave",H2578,1),0)&gt;0,"Leave",IFERROR(FIND("补单",H2578,1),0)&gt;0,"Supp",IFERROR(FIND("Replenishment",H2578,1),0)&gt;0,"Supp",1=1,H2578)</f>
        <v>0</v>
      </c>
      <c r="L2578" s="17">
        <f t="shared" si="40"/>
        <v>0</v>
      </c>
      <c r="M2578" s="17" cm="1">
        <f t="array" ref="M2578">_xlfn.IFS(IFERROR(FIND("事假",H2578,1),0)&gt;0,"Unpaid",IFERROR(FIND("年休假",H2578,1),0)&gt;0,"Annual",IFERROR(FIND("产",H2578,1),0)&gt;0,"Welfare",IFERROR(FIND("婚",H2578,1),0)&gt;0,"Welfare",IFERROR(FIND("育",H2578,1),0)&gt;0,"Welfare",IFERROR(FIND("丧",H2578,1),0)&gt;0,"Welfare",IFERROR(FIND("Annual",H2578,1),0)&gt;0,"Annual",IFERROR(FIND("annual",H2578,1),0)&gt;0,"Annual",IFERROR(FIND("病假",H2578,1),0)&gt;0,"Sick",IFERROR(FIND("sick",H2578,1),0)&gt;0,"Sick",IFERROR(FIND("Leave",H2578,1),0)&gt;0,"Unpaid",IFERROR(FIND("unpaid",H2578,1),0)&gt;0,"Unpaid",IFERROR(FIND("welfare",H2578,1),0)&gt;0,"Welfare",1=1,H2578)</f>
        <v>0</v>
      </c>
    </row>
    <row r="2579" spans="11:13">
      <c r="K2579" s="17" cm="1">
        <f t="array" ref="K2579">_xlfn.IFS(IFERROR(FIND("差",H2579,1),0)&gt;0,"Trip",IFERROR(FIND("trip",H2579,1),0)&gt;0,"Trip",IFERROR(FIND("假",H2579,1),0)&gt;0,"Leave",IFERROR(FIND("leave",H2579,1),0)&gt;0,"Leave",IFERROR(FIND("补单",H2579,1),0)&gt;0,"Supp",IFERROR(FIND("Replenishment",H2579,1),0)&gt;0,"Supp",1=1,H2579)</f>
        <v>0</v>
      </c>
      <c r="L2579" s="17">
        <f t="shared" si="40"/>
        <v>0</v>
      </c>
      <c r="M2579" s="17" cm="1">
        <f t="array" ref="M2579">_xlfn.IFS(IFERROR(FIND("事假",H2579,1),0)&gt;0,"Unpaid",IFERROR(FIND("年休假",H2579,1),0)&gt;0,"Annual",IFERROR(FIND("产",H2579,1),0)&gt;0,"Welfare",IFERROR(FIND("婚",H2579,1),0)&gt;0,"Welfare",IFERROR(FIND("育",H2579,1),0)&gt;0,"Welfare",IFERROR(FIND("丧",H2579,1),0)&gt;0,"Welfare",IFERROR(FIND("Annual",H2579,1),0)&gt;0,"Annual",IFERROR(FIND("annual",H2579,1),0)&gt;0,"Annual",IFERROR(FIND("病假",H2579,1),0)&gt;0,"Sick",IFERROR(FIND("sick",H2579,1),0)&gt;0,"Sick",IFERROR(FIND("Leave",H2579,1),0)&gt;0,"Unpaid",IFERROR(FIND("unpaid",H2579,1),0)&gt;0,"Unpaid",IFERROR(FIND("welfare",H2579,1),0)&gt;0,"Welfare",1=1,H2579)</f>
        <v>0</v>
      </c>
    </row>
    <row r="2580" spans="11:13">
      <c r="K2580" s="17" cm="1">
        <f t="array" ref="K2580">_xlfn.IFS(IFERROR(FIND("差",H2580,1),0)&gt;0,"Trip",IFERROR(FIND("trip",H2580,1),0)&gt;0,"Trip",IFERROR(FIND("假",H2580,1),0)&gt;0,"Leave",IFERROR(FIND("leave",H2580,1),0)&gt;0,"Leave",IFERROR(FIND("补单",H2580,1),0)&gt;0,"Supp",IFERROR(FIND("Replenishment",H2580,1),0)&gt;0,"Supp",1=1,H2580)</f>
        <v>0</v>
      </c>
      <c r="L2580" s="17">
        <f t="shared" si="40"/>
        <v>0</v>
      </c>
      <c r="M2580" s="17" cm="1">
        <f t="array" ref="M2580">_xlfn.IFS(IFERROR(FIND("事假",H2580,1),0)&gt;0,"Unpaid",IFERROR(FIND("年休假",H2580,1),0)&gt;0,"Annual",IFERROR(FIND("产",H2580,1),0)&gt;0,"Welfare",IFERROR(FIND("婚",H2580,1),0)&gt;0,"Welfare",IFERROR(FIND("育",H2580,1),0)&gt;0,"Welfare",IFERROR(FIND("丧",H2580,1),0)&gt;0,"Welfare",IFERROR(FIND("Annual",H2580,1),0)&gt;0,"Annual",IFERROR(FIND("annual",H2580,1),0)&gt;0,"Annual",IFERROR(FIND("病假",H2580,1),0)&gt;0,"Sick",IFERROR(FIND("sick",H2580,1),0)&gt;0,"Sick",IFERROR(FIND("Leave",H2580,1),0)&gt;0,"Unpaid",IFERROR(FIND("unpaid",H2580,1),0)&gt;0,"Unpaid",IFERROR(FIND("welfare",H2580,1),0)&gt;0,"Welfare",1=1,H2580)</f>
        <v>0</v>
      </c>
    </row>
    <row r="2581" spans="11:13">
      <c r="K2581" s="17" cm="1">
        <f t="array" ref="K2581">_xlfn.IFS(IFERROR(FIND("差",H2581,1),0)&gt;0,"Trip",IFERROR(FIND("trip",H2581,1),0)&gt;0,"Trip",IFERROR(FIND("假",H2581,1),0)&gt;0,"Leave",IFERROR(FIND("leave",H2581,1),0)&gt;0,"Leave",IFERROR(FIND("补单",H2581,1),0)&gt;0,"Supp",IFERROR(FIND("Replenishment",H2581,1),0)&gt;0,"Supp",1=1,H2581)</f>
        <v>0</v>
      </c>
      <c r="L2581" s="17">
        <f t="shared" si="40"/>
        <v>0</v>
      </c>
      <c r="M2581" s="17" cm="1">
        <f t="array" ref="M2581">_xlfn.IFS(IFERROR(FIND("事假",H2581,1),0)&gt;0,"Unpaid",IFERROR(FIND("年休假",H2581,1),0)&gt;0,"Annual",IFERROR(FIND("产",H2581,1),0)&gt;0,"Welfare",IFERROR(FIND("婚",H2581,1),0)&gt;0,"Welfare",IFERROR(FIND("育",H2581,1),0)&gt;0,"Welfare",IFERROR(FIND("丧",H2581,1),0)&gt;0,"Welfare",IFERROR(FIND("Annual",H2581,1),0)&gt;0,"Annual",IFERROR(FIND("annual",H2581,1),0)&gt;0,"Annual",IFERROR(FIND("病假",H2581,1),0)&gt;0,"Sick",IFERROR(FIND("sick",H2581,1),0)&gt;0,"Sick",IFERROR(FIND("Leave",H2581,1),0)&gt;0,"Unpaid",IFERROR(FIND("unpaid",H2581,1),0)&gt;0,"Unpaid",IFERROR(FIND("welfare",H2581,1),0)&gt;0,"Welfare",1=1,H2581)</f>
        <v>0</v>
      </c>
    </row>
    <row r="2582" spans="11:13">
      <c r="K2582" s="17" cm="1">
        <f t="array" ref="K2582">_xlfn.IFS(IFERROR(FIND("差",H2582,1),0)&gt;0,"Trip",IFERROR(FIND("trip",H2582,1),0)&gt;0,"Trip",IFERROR(FIND("假",H2582,1),0)&gt;0,"Leave",IFERROR(FIND("leave",H2582,1),0)&gt;0,"Leave",IFERROR(FIND("补单",H2582,1),0)&gt;0,"Supp",IFERROR(FIND("Replenishment",H2582,1),0)&gt;0,"Supp",1=1,H2582)</f>
        <v>0</v>
      </c>
      <c r="L2582" s="17">
        <f t="shared" si="40"/>
        <v>0</v>
      </c>
      <c r="M2582" s="17" cm="1">
        <f t="array" ref="M2582">_xlfn.IFS(IFERROR(FIND("事假",H2582,1),0)&gt;0,"Unpaid",IFERROR(FIND("年休假",H2582,1),0)&gt;0,"Annual",IFERROR(FIND("产",H2582,1),0)&gt;0,"Welfare",IFERROR(FIND("婚",H2582,1),0)&gt;0,"Welfare",IFERROR(FIND("育",H2582,1),0)&gt;0,"Welfare",IFERROR(FIND("丧",H2582,1),0)&gt;0,"Welfare",IFERROR(FIND("Annual",H2582,1),0)&gt;0,"Annual",IFERROR(FIND("annual",H2582,1),0)&gt;0,"Annual",IFERROR(FIND("病假",H2582,1),0)&gt;0,"Sick",IFERROR(FIND("sick",H2582,1),0)&gt;0,"Sick",IFERROR(FIND("Leave",H2582,1),0)&gt;0,"Unpaid",IFERROR(FIND("unpaid",H2582,1),0)&gt;0,"Unpaid",IFERROR(FIND("welfare",H2582,1),0)&gt;0,"Welfare",1=1,H2582)</f>
        <v>0</v>
      </c>
    </row>
    <row r="2583" spans="11:13">
      <c r="K2583" s="17" cm="1">
        <f t="array" ref="K2583">_xlfn.IFS(IFERROR(FIND("差",H2583,1),0)&gt;0,"Trip",IFERROR(FIND("trip",H2583,1),0)&gt;0,"Trip",IFERROR(FIND("假",H2583,1),0)&gt;0,"Leave",IFERROR(FIND("leave",H2583,1),0)&gt;0,"Leave",IFERROR(FIND("补单",H2583,1),0)&gt;0,"Supp",IFERROR(FIND("Replenishment",H2583,1),0)&gt;0,"Supp",1=1,H2583)</f>
        <v>0</v>
      </c>
      <c r="L2583" s="17">
        <f t="shared" si="40"/>
        <v>0</v>
      </c>
      <c r="M2583" s="17" cm="1">
        <f t="array" ref="M2583">_xlfn.IFS(IFERROR(FIND("事假",H2583,1),0)&gt;0,"Unpaid",IFERROR(FIND("年休假",H2583,1),0)&gt;0,"Annual",IFERROR(FIND("产",H2583,1),0)&gt;0,"Welfare",IFERROR(FIND("婚",H2583,1),0)&gt;0,"Welfare",IFERROR(FIND("育",H2583,1),0)&gt;0,"Welfare",IFERROR(FIND("丧",H2583,1),0)&gt;0,"Welfare",IFERROR(FIND("Annual",H2583,1),0)&gt;0,"Annual",IFERROR(FIND("annual",H2583,1),0)&gt;0,"Annual",IFERROR(FIND("病假",H2583,1),0)&gt;0,"Sick",IFERROR(FIND("sick",H2583,1),0)&gt;0,"Sick",IFERROR(FIND("Leave",H2583,1),0)&gt;0,"Unpaid",IFERROR(FIND("unpaid",H2583,1),0)&gt;0,"Unpaid",IFERROR(FIND("welfare",H2583,1),0)&gt;0,"Welfare",1=1,H2583)</f>
        <v>0</v>
      </c>
    </row>
    <row r="2584" spans="11:13">
      <c r="K2584" s="17" cm="1">
        <f t="array" ref="K2584">_xlfn.IFS(IFERROR(FIND("差",H2584,1),0)&gt;0,"Trip",IFERROR(FIND("trip",H2584,1),0)&gt;0,"Trip",IFERROR(FIND("假",H2584,1),0)&gt;0,"Leave",IFERROR(FIND("leave",H2584,1),0)&gt;0,"Leave",IFERROR(FIND("补单",H2584,1),0)&gt;0,"Supp",IFERROR(FIND("Replenishment",H2584,1),0)&gt;0,"Supp",1=1,H2584)</f>
        <v>0</v>
      </c>
      <c r="L2584" s="17">
        <f t="shared" si="40"/>
        <v>0</v>
      </c>
      <c r="M2584" s="17" cm="1">
        <f t="array" ref="M2584">_xlfn.IFS(IFERROR(FIND("事假",H2584,1),0)&gt;0,"Unpaid",IFERROR(FIND("年休假",H2584,1),0)&gt;0,"Annual",IFERROR(FIND("产",H2584,1),0)&gt;0,"Welfare",IFERROR(FIND("婚",H2584,1),0)&gt;0,"Welfare",IFERROR(FIND("育",H2584,1),0)&gt;0,"Welfare",IFERROR(FIND("丧",H2584,1),0)&gt;0,"Welfare",IFERROR(FIND("Annual",H2584,1),0)&gt;0,"Annual",IFERROR(FIND("annual",H2584,1),0)&gt;0,"Annual",IFERROR(FIND("病假",H2584,1),0)&gt;0,"Sick",IFERROR(FIND("sick",H2584,1),0)&gt;0,"Sick",IFERROR(FIND("Leave",H2584,1),0)&gt;0,"Unpaid",IFERROR(FIND("unpaid",H2584,1),0)&gt;0,"Unpaid",IFERROR(FIND("welfare",H2584,1),0)&gt;0,"Welfare",1=1,H2584)</f>
        <v>0</v>
      </c>
    </row>
    <row r="2585" spans="11:13">
      <c r="K2585" s="17" cm="1">
        <f t="array" ref="K2585">_xlfn.IFS(IFERROR(FIND("差",H2585,1),0)&gt;0,"Trip",IFERROR(FIND("trip",H2585,1),0)&gt;0,"Trip",IFERROR(FIND("假",H2585,1),0)&gt;0,"Leave",IFERROR(FIND("leave",H2585,1),0)&gt;0,"Leave",IFERROR(FIND("补单",H2585,1),0)&gt;0,"Supp",IFERROR(FIND("Replenishment",H2585,1),0)&gt;0,"Supp",1=1,H2585)</f>
        <v>0</v>
      </c>
      <c r="L2585" s="17">
        <f t="shared" si="40"/>
        <v>0</v>
      </c>
      <c r="M2585" s="17" cm="1">
        <f t="array" ref="M2585">_xlfn.IFS(IFERROR(FIND("事假",H2585,1),0)&gt;0,"Unpaid",IFERROR(FIND("年休假",H2585,1),0)&gt;0,"Annual",IFERROR(FIND("产",H2585,1),0)&gt;0,"Welfare",IFERROR(FIND("婚",H2585,1),0)&gt;0,"Welfare",IFERROR(FIND("育",H2585,1),0)&gt;0,"Welfare",IFERROR(FIND("丧",H2585,1),0)&gt;0,"Welfare",IFERROR(FIND("Annual",H2585,1),0)&gt;0,"Annual",IFERROR(FIND("annual",H2585,1),0)&gt;0,"Annual",IFERROR(FIND("病假",H2585,1),0)&gt;0,"Sick",IFERROR(FIND("sick",H2585,1),0)&gt;0,"Sick",IFERROR(FIND("Leave",H2585,1),0)&gt;0,"Unpaid",IFERROR(FIND("unpaid",H2585,1),0)&gt;0,"Unpaid",IFERROR(FIND("welfare",H2585,1),0)&gt;0,"Welfare",1=1,H2585)</f>
        <v>0</v>
      </c>
    </row>
    <row r="2586" spans="11:13">
      <c r="K2586" s="17" cm="1">
        <f t="array" ref="K2586">_xlfn.IFS(IFERROR(FIND("差",H2586,1),0)&gt;0,"Trip",IFERROR(FIND("trip",H2586,1),0)&gt;0,"Trip",IFERROR(FIND("假",H2586,1),0)&gt;0,"Leave",IFERROR(FIND("leave",H2586,1),0)&gt;0,"Leave",IFERROR(FIND("补单",H2586,1),0)&gt;0,"Supp",IFERROR(FIND("Replenishment",H2586,1),0)&gt;0,"Supp",1=1,H2586)</f>
        <v>0</v>
      </c>
      <c r="L2586" s="17">
        <f t="shared" si="40"/>
        <v>0</v>
      </c>
      <c r="M2586" s="17" cm="1">
        <f t="array" ref="M2586">_xlfn.IFS(IFERROR(FIND("事假",H2586,1),0)&gt;0,"Unpaid",IFERROR(FIND("年休假",H2586,1),0)&gt;0,"Annual",IFERROR(FIND("产",H2586,1),0)&gt;0,"Welfare",IFERROR(FIND("婚",H2586,1),0)&gt;0,"Welfare",IFERROR(FIND("育",H2586,1),0)&gt;0,"Welfare",IFERROR(FIND("丧",H2586,1),0)&gt;0,"Welfare",IFERROR(FIND("Annual",H2586,1),0)&gt;0,"Annual",IFERROR(FIND("annual",H2586,1),0)&gt;0,"Annual",IFERROR(FIND("病假",H2586,1),0)&gt;0,"Sick",IFERROR(FIND("sick",H2586,1),0)&gt;0,"Sick",IFERROR(FIND("Leave",H2586,1),0)&gt;0,"Unpaid",IFERROR(FIND("unpaid",H2586,1),0)&gt;0,"Unpaid",IFERROR(FIND("welfare",H2586,1),0)&gt;0,"Welfare",1=1,H2586)</f>
        <v>0</v>
      </c>
    </row>
    <row r="2587" spans="11:13">
      <c r="K2587" s="17" cm="1">
        <f t="array" ref="K2587">_xlfn.IFS(IFERROR(FIND("差",H2587,1),0)&gt;0,"Trip",IFERROR(FIND("trip",H2587,1),0)&gt;0,"Trip",IFERROR(FIND("假",H2587,1),0)&gt;0,"Leave",IFERROR(FIND("leave",H2587,1),0)&gt;0,"Leave",IFERROR(FIND("补单",H2587,1),0)&gt;0,"Supp",IFERROR(FIND("Replenishment",H2587,1),0)&gt;0,"Supp",1=1,H2587)</f>
        <v>0</v>
      </c>
      <c r="L2587" s="17">
        <f t="shared" si="40"/>
        <v>0</v>
      </c>
      <c r="M2587" s="17" cm="1">
        <f t="array" ref="M2587">_xlfn.IFS(IFERROR(FIND("事假",H2587,1),0)&gt;0,"Unpaid",IFERROR(FIND("年休假",H2587,1),0)&gt;0,"Annual",IFERROR(FIND("产",H2587,1),0)&gt;0,"Welfare",IFERROR(FIND("婚",H2587,1),0)&gt;0,"Welfare",IFERROR(FIND("育",H2587,1),0)&gt;0,"Welfare",IFERROR(FIND("丧",H2587,1),0)&gt;0,"Welfare",IFERROR(FIND("Annual",H2587,1),0)&gt;0,"Annual",IFERROR(FIND("annual",H2587,1),0)&gt;0,"Annual",IFERROR(FIND("病假",H2587,1),0)&gt;0,"Sick",IFERROR(FIND("sick",H2587,1),0)&gt;0,"Sick",IFERROR(FIND("Leave",H2587,1),0)&gt;0,"Unpaid",IFERROR(FIND("unpaid",H2587,1),0)&gt;0,"Unpaid",IFERROR(FIND("welfare",H2587,1),0)&gt;0,"Welfare",1=1,H2587)</f>
        <v>0</v>
      </c>
    </row>
    <row r="2588" spans="11:13">
      <c r="K2588" s="17" cm="1">
        <f t="array" ref="K2588">_xlfn.IFS(IFERROR(FIND("差",H2588,1),0)&gt;0,"Trip",IFERROR(FIND("trip",H2588,1),0)&gt;0,"Trip",IFERROR(FIND("假",H2588,1),0)&gt;0,"Leave",IFERROR(FIND("leave",H2588,1),0)&gt;0,"Leave",IFERROR(FIND("补单",H2588,1),0)&gt;0,"Supp",IFERROR(FIND("Replenishment",H2588,1),0)&gt;0,"Supp",1=1,H2588)</f>
        <v>0</v>
      </c>
      <c r="L2588" s="17">
        <f t="shared" si="40"/>
        <v>0</v>
      </c>
      <c r="M2588" s="17" cm="1">
        <f t="array" ref="M2588">_xlfn.IFS(IFERROR(FIND("事假",H2588,1),0)&gt;0,"Unpaid",IFERROR(FIND("年休假",H2588,1),0)&gt;0,"Annual",IFERROR(FIND("产",H2588,1),0)&gt;0,"Welfare",IFERROR(FIND("婚",H2588,1),0)&gt;0,"Welfare",IFERROR(FIND("育",H2588,1),0)&gt;0,"Welfare",IFERROR(FIND("丧",H2588,1),0)&gt;0,"Welfare",IFERROR(FIND("Annual",H2588,1),0)&gt;0,"Annual",IFERROR(FIND("annual",H2588,1),0)&gt;0,"Annual",IFERROR(FIND("病假",H2588,1),0)&gt;0,"Sick",IFERROR(FIND("sick",H2588,1),0)&gt;0,"Sick",IFERROR(FIND("Leave",H2588,1),0)&gt;0,"Unpaid",IFERROR(FIND("unpaid",H2588,1),0)&gt;0,"Unpaid",IFERROR(FIND("welfare",H2588,1),0)&gt;0,"Welfare",1=1,H2588)</f>
        <v>0</v>
      </c>
    </row>
    <row r="2589" spans="11:13">
      <c r="K2589" s="17" cm="1">
        <f t="array" ref="K2589">_xlfn.IFS(IFERROR(FIND("差",H2589,1),0)&gt;0,"Trip",IFERROR(FIND("trip",H2589,1),0)&gt;0,"Trip",IFERROR(FIND("假",H2589,1),0)&gt;0,"Leave",IFERROR(FIND("leave",H2589,1),0)&gt;0,"Leave",IFERROR(FIND("补单",H2589,1),0)&gt;0,"Supp",IFERROR(FIND("Replenishment",H2589,1),0)&gt;0,"Supp",1=1,H2589)</f>
        <v>0</v>
      </c>
      <c r="L2589" s="17">
        <f t="shared" si="40"/>
        <v>0</v>
      </c>
      <c r="M2589" s="17" cm="1">
        <f t="array" ref="M2589">_xlfn.IFS(IFERROR(FIND("事假",H2589,1),0)&gt;0,"Unpaid",IFERROR(FIND("年休假",H2589,1),0)&gt;0,"Annual",IFERROR(FIND("产",H2589,1),0)&gt;0,"Welfare",IFERROR(FIND("婚",H2589,1),0)&gt;0,"Welfare",IFERROR(FIND("育",H2589,1),0)&gt;0,"Welfare",IFERROR(FIND("丧",H2589,1),0)&gt;0,"Welfare",IFERROR(FIND("Annual",H2589,1),0)&gt;0,"Annual",IFERROR(FIND("annual",H2589,1),0)&gt;0,"Annual",IFERROR(FIND("病假",H2589,1),0)&gt;0,"Sick",IFERROR(FIND("sick",H2589,1),0)&gt;0,"Sick",IFERROR(FIND("Leave",H2589,1),0)&gt;0,"Unpaid",IFERROR(FIND("unpaid",H2589,1),0)&gt;0,"Unpaid",IFERROR(FIND("welfare",H2589,1),0)&gt;0,"Welfare",1=1,H2589)</f>
        <v>0</v>
      </c>
    </row>
    <row r="2590" spans="11:13">
      <c r="K2590" s="17" cm="1">
        <f t="array" ref="K2590">_xlfn.IFS(IFERROR(FIND("差",H2590,1),0)&gt;0,"Trip",IFERROR(FIND("trip",H2590,1),0)&gt;0,"Trip",IFERROR(FIND("假",H2590,1),0)&gt;0,"Leave",IFERROR(FIND("leave",H2590,1),0)&gt;0,"Leave",IFERROR(FIND("补单",H2590,1),0)&gt;0,"Supp",IFERROR(FIND("Replenishment",H2590,1),0)&gt;0,"Supp",1=1,H2590)</f>
        <v>0</v>
      </c>
      <c r="L2590" s="17">
        <f t="shared" si="40"/>
        <v>0</v>
      </c>
      <c r="M2590" s="17" cm="1">
        <f t="array" ref="M2590">_xlfn.IFS(IFERROR(FIND("事假",H2590,1),0)&gt;0,"Unpaid",IFERROR(FIND("年休假",H2590,1),0)&gt;0,"Annual",IFERROR(FIND("产",H2590,1),0)&gt;0,"Welfare",IFERROR(FIND("婚",H2590,1),0)&gt;0,"Welfare",IFERROR(FIND("育",H2590,1),0)&gt;0,"Welfare",IFERROR(FIND("丧",H2590,1),0)&gt;0,"Welfare",IFERROR(FIND("Annual",H2590,1),0)&gt;0,"Annual",IFERROR(FIND("annual",H2590,1),0)&gt;0,"Annual",IFERROR(FIND("病假",H2590,1),0)&gt;0,"Sick",IFERROR(FIND("sick",H2590,1),0)&gt;0,"Sick",IFERROR(FIND("Leave",H2590,1),0)&gt;0,"Unpaid",IFERROR(FIND("unpaid",H2590,1),0)&gt;0,"Unpaid",IFERROR(FIND("welfare",H2590,1),0)&gt;0,"Welfare",1=1,H2590)</f>
        <v>0</v>
      </c>
    </row>
    <row r="2591" spans="11:13">
      <c r="K2591" s="17" cm="1">
        <f t="array" ref="K2591">_xlfn.IFS(IFERROR(FIND("差",H2591,1),0)&gt;0,"Trip",IFERROR(FIND("trip",H2591,1),0)&gt;0,"Trip",IFERROR(FIND("假",H2591,1),0)&gt;0,"Leave",IFERROR(FIND("leave",H2591,1),0)&gt;0,"Leave",IFERROR(FIND("补单",H2591,1),0)&gt;0,"Supp",IFERROR(FIND("Replenishment",H2591,1),0)&gt;0,"Supp",1=1,H2591)</f>
        <v>0</v>
      </c>
      <c r="L2591" s="17">
        <f t="shared" si="40"/>
        <v>0</v>
      </c>
      <c r="M2591" s="17" cm="1">
        <f t="array" ref="M2591">_xlfn.IFS(IFERROR(FIND("事假",H2591,1),0)&gt;0,"Unpaid",IFERROR(FIND("年休假",H2591,1),0)&gt;0,"Annual",IFERROR(FIND("产",H2591,1),0)&gt;0,"Welfare",IFERROR(FIND("婚",H2591,1),0)&gt;0,"Welfare",IFERROR(FIND("育",H2591,1),0)&gt;0,"Welfare",IFERROR(FIND("丧",H2591,1),0)&gt;0,"Welfare",IFERROR(FIND("Annual",H2591,1),0)&gt;0,"Annual",IFERROR(FIND("annual",H2591,1),0)&gt;0,"Annual",IFERROR(FIND("病假",H2591,1),0)&gt;0,"Sick",IFERROR(FIND("sick",H2591,1),0)&gt;0,"Sick",IFERROR(FIND("Leave",H2591,1),0)&gt;0,"Unpaid",IFERROR(FIND("unpaid",H2591,1),0)&gt;0,"Unpaid",IFERROR(FIND("welfare",H2591,1),0)&gt;0,"Welfare",1=1,H2591)</f>
        <v>0</v>
      </c>
    </row>
    <row r="2592" spans="11:13">
      <c r="K2592" s="17" cm="1">
        <f t="array" ref="K2592">_xlfn.IFS(IFERROR(FIND("差",H2592,1),0)&gt;0,"Trip",IFERROR(FIND("trip",H2592,1),0)&gt;0,"Trip",IFERROR(FIND("假",H2592,1),0)&gt;0,"Leave",IFERROR(FIND("leave",H2592,1),0)&gt;0,"Leave",IFERROR(FIND("补单",H2592,1),0)&gt;0,"Supp",IFERROR(FIND("Replenishment",H2592,1),0)&gt;0,"Supp",1=1,H2592)</f>
        <v>0</v>
      </c>
      <c r="L2592" s="17">
        <f t="shared" si="40"/>
        <v>0</v>
      </c>
      <c r="M2592" s="17" cm="1">
        <f t="array" ref="M2592">_xlfn.IFS(IFERROR(FIND("事假",H2592,1),0)&gt;0,"Unpaid",IFERROR(FIND("年休假",H2592,1),0)&gt;0,"Annual",IFERROR(FIND("产",H2592,1),0)&gt;0,"Welfare",IFERROR(FIND("婚",H2592,1),0)&gt;0,"Welfare",IFERROR(FIND("育",H2592,1),0)&gt;0,"Welfare",IFERROR(FIND("丧",H2592,1),0)&gt;0,"Welfare",IFERROR(FIND("Annual",H2592,1),0)&gt;0,"Annual",IFERROR(FIND("annual",H2592,1),0)&gt;0,"Annual",IFERROR(FIND("病假",H2592,1),0)&gt;0,"Sick",IFERROR(FIND("sick",H2592,1),0)&gt;0,"Sick",IFERROR(FIND("Leave",H2592,1),0)&gt;0,"Unpaid",IFERROR(FIND("unpaid",H2592,1),0)&gt;0,"Unpaid",IFERROR(FIND("welfare",H2592,1),0)&gt;0,"Welfare",1=1,H2592)</f>
        <v>0</v>
      </c>
    </row>
    <row r="2593" spans="11:13">
      <c r="K2593" s="17" cm="1">
        <f t="array" ref="K2593">_xlfn.IFS(IFERROR(FIND("差",H2593,1),0)&gt;0,"Trip",IFERROR(FIND("trip",H2593,1),0)&gt;0,"Trip",IFERROR(FIND("假",H2593,1),0)&gt;0,"Leave",IFERROR(FIND("leave",H2593,1),0)&gt;0,"Leave",IFERROR(FIND("补单",H2593,1),0)&gt;0,"Supp",IFERROR(FIND("Replenishment",H2593,1),0)&gt;0,"Supp",1=1,H2593)</f>
        <v>0</v>
      </c>
      <c r="L2593" s="17">
        <f t="shared" si="40"/>
        <v>0</v>
      </c>
      <c r="M2593" s="17" cm="1">
        <f t="array" ref="M2593">_xlfn.IFS(IFERROR(FIND("事假",H2593,1),0)&gt;0,"Unpaid",IFERROR(FIND("年休假",H2593,1),0)&gt;0,"Annual",IFERROR(FIND("产",H2593,1),0)&gt;0,"Welfare",IFERROR(FIND("婚",H2593,1),0)&gt;0,"Welfare",IFERROR(FIND("育",H2593,1),0)&gt;0,"Welfare",IFERROR(FIND("丧",H2593,1),0)&gt;0,"Welfare",IFERROR(FIND("Annual",H2593,1),0)&gt;0,"Annual",IFERROR(FIND("annual",H2593,1),0)&gt;0,"Annual",IFERROR(FIND("病假",H2593,1),0)&gt;0,"Sick",IFERROR(FIND("sick",H2593,1),0)&gt;0,"Sick",IFERROR(FIND("Leave",H2593,1),0)&gt;0,"Unpaid",IFERROR(FIND("unpaid",H2593,1),0)&gt;0,"Unpaid",IFERROR(FIND("welfare",H2593,1),0)&gt;0,"Welfare",1=1,H2593)</f>
        <v>0</v>
      </c>
    </row>
    <row r="2594" spans="11:13">
      <c r="K2594" s="17" cm="1">
        <f t="array" ref="K2594">_xlfn.IFS(IFERROR(FIND("差",H2594,1),0)&gt;0,"Trip",IFERROR(FIND("trip",H2594,1),0)&gt;0,"Trip",IFERROR(FIND("假",H2594,1),0)&gt;0,"Leave",IFERROR(FIND("leave",H2594,1),0)&gt;0,"Leave",IFERROR(FIND("补单",H2594,1),0)&gt;0,"Supp",IFERROR(FIND("Replenishment",H2594,1),0)&gt;0,"Supp",1=1,H2594)</f>
        <v>0</v>
      </c>
      <c r="L2594" s="17">
        <f t="shared" si="40"/>
        <v>0</v>
      </c>
      <c r="M2594" s="17" cm="1">
        <f t="array" ref="M2594">_xlfn.IFS(IFERROR(FIND("事假",H2594,1),0)&gt;0,"Unpaid",IFERROR(FIND("年休假",H2594,1),0)&gt;0,"Annual",IFERROR(FIND("产",H2594,1),0)&gt;0,"Welfare",IFERROR(FIND("婚",H2594,1),0)&gt;0,"Welfare",IFERROR(FIND("育",H2594,1),0)&gt;0,"Welfare",IFERROR(FIND("丧",H2594,1),0)&gt;0,"Welfare",IFERROR(FIND("Annual",H2594,1),0)&gt;0,"Annual",IFERROR(FIND("annual",H2594,1),0)&gt;0,"Annual",IFERROR(FIND("病假",H2594,1),0)&gt;0,"Sick",IFERROR(FIND("sick",H2594,1),0)&gt;0,"Sick",IFERROR(FIND("Leave",H2594,1),0)&gt;0,"Unpaid",IFERROR(FIND("unpaid",H2594,1),0)&gt;0,"Unpaid",IFERROR(FIND("welfare",H2594,1),0)&gt;0,"Welfare",1=1,H2594)</f>
        <v>0</v>
      </c>
    </row>
    <row r="2595" spans="11:13">
      <c r="K2595" s="17" cm="1">
        <f t="array" ref="K2595">_xlfn.IFS(IFERROR(FIND("差",H2595,1),0)&gt;0,"Trip",IFERROR(FIND("trip",H2595,1),0)&gt;0,"Trip",IFERROR(FIND("假",H2595,1),0)&gt;0,"Leave",IFERROR(FIND("leave",H2595,1),0)&gt;0,"Leave",IFERROR(FIND("补单",H2595,1),0)&gt;0,"Supp",IFERROR(FIND("Replenishment",H2595,1),0)&gt;0,"Supp",1=1,H2595)</f>
        <v>0</v>
      </c>
      <c r="L2595" s="17">
        <f t="shared" si="40"/>
        <v>0</v>
      </c>
      <c r="M2595" s="17" cm="1">
        <f t="array" ref="M2595">_xlfn.IFS(IFERROR(FIND("事假",H2595,1),0)&gt;0,"Unpaid",IFERROR(FIND("年休假",H2595,1),0)&gt;0,"Annual",IFERROR(FIND("产",H2595,1),0)&gt;0,"Welfare",IFERROR(FIND("婚",H2595,1),0)&gt;0,"Welfare",IFERROR(FIND("育",H2595,1),0)&gt;0,"Welfare",IFERROR(FIND("丧",H2595,1),0)&gt;0,"Welfare",IFERROR(FIND("Annual",H2595,1),0)&gt;0,"Annual",IFERROR(FIND("annual",H2595,1),0)&gt;0,"Annual",IFERROR(FIND("病假",H2595,1),0)&gt;0,"Sick",IFERROR(FIND("sick",H2595,1),0)&gt;0,"Sick",IFERROR(FIND("Leave",H2595,1),0)&gt;0,"Unpaid",IFERROR(FIND("unpaid",H2595,1),0)&gt;0,"Unpaid",IFERROR(FIND("welfare",H2595,1),0)&gt;0,"Welfare",1=1,H2595)</f>
        <v>0</v>
      </c>
    </row>
    <row r="2596" spans="11:13">
      <c r="K2596" s="17" cm="1">
        <f t="array" ref="K2596">_xlfn.IFS(IFERROR(FIND("差",H2596,1),0)&gt;0,"Trip",IFERROR(FIND("trip",H2596,1),0)&gt;0,"Trip",IFERROR(FIND("假",H2596,1),0)&gt;0,"Leave",IFERROR(FIND("leave",H2596,1),0)&gt;0,"Leave",IFERROR(FIND("补单",H2596,1),0)&gt;0,"Supp",IFERROR(FIND("Replenishment",H2596,1),0)&gt;0,"Supp",1=1,H2596)</f>
        <v>0</v>
      </c>
      <c r="L2596" s="17">
        <f t="shared" si="40"/>
        <v>0</v>
      </c>
      <c r="M2596" s="17" cm="1">
        <f t="array" ref="M2596">_xlfn.IFS(IFERROR(FIND("事假",H2596,1),0)&gt;0,"Unpaid",IFERROR(FIND("年休假",H2596,1),0)&gt;0,"Annual",IFERROR(FIND("产",H2596,1),0)&gt;0,"Welfare",IFERROR(FIND("婚",H2596,1),0)&gt;0,"Welfare",IFERROR(FIND("育",H2596,1),0)&gt;0,"Welfare",IFERROR(FIND("丧",H2596,1),0)&gt;0,"Welfare",IFERROR(FIND("Annual",H2596,1),0)&gt;0,"Annual",IFERROR(FIND("annual",H2596,1),0)&gt;0,"Annual",IFERROR(FIND("病假",H2596,1),0)&gt;0,"Sick",IFERROR(FIND("sick",H2596,1),0)&gt;0,"Sick",IFERROR(FIND("Leave",H2596,1),0)&gt;0,"Unpaid",IFERROR(FIND("unpaid",H2596,1),0)&gt;0,"Unpaid",IFERROR(FIND("welfare",H2596,1),0)&gt;0,"Welfare",1=1,H2596)</f>
        <v>0</v>
      </c>
    </row>
    <row r="2597" spans="11:13">
      <c r="K2597" s="17" cm="1">
        <f t="array" ref="K2597">_xlfn.IFS(IFERROR(FIND("差",H2597,1),0)&gt;0,"Trip",IFERROR(FIND("trip",H2597,1),0)&gt;0,"Trip",IFERROR(FIND("假",H2597,1),0)&gt;0,"Leave",IFERROR(FIND("leave",H2597,1),0)&gt;0,"Leave",IFERROR(FIND("补单",H2597,1),0)&gt;0,"Supp",IFERROR(FIND("Replenishment",H2597,1),0)&gt;0,"Supp",1=1,H2597)</f>
        <v>0</v>
      </c>
      <c r="L2597" s="17">
        <f t="shared" si="40"/>
        <v>0</v>
      </c>
      <c r="M2597" s="17" cm="1">
        <f t="array" ref="M2597">_xlfn.IFS(IFERROR(FIND("事假",H2597,1),0)&gt;0,"Unpaid",IFERROR(FIND("年休假",H2597,1),0)&gt;0,"Annual",IFERROR(FIND("产",H2597,1),0)&gt;0,"Welfare",IFERROR(FIND("婚",H2597,1),0)&gt;0,"Welfare",IFERROR(FIND("育",H2597,1),0)&gt;0,"Welfare",IFERROR(FIND("丧",H2597,1),0)&gt;0,"Welfare",IFERROR(FIND("Annual",H2597,1),0)&gt;0,"Annual",IFERROR(FIND("annual",H2597,1),0)&gt;0,"Annual",IFERROR(FIND("病假",H2597,1),0)&gt;0,"Sick",IFERROR(FIND("sick",H2597,1),0)&gt;0,"Sick",IFERROR(FIND("Leave",H2597,1),0)&gt;0,"Unpaid",IFERROR(FIND("unpaid",H2597,1),0)&gt;0,"Unpaid",IFERROR(FIND("welfare",H2597,1),0)&gt;0,"Welfare",1=1,H2597)</f>
        <v>0</v>
      </c>
    </row>
    <row r="2598" spans="11:13">
      <c r="K2598" s="17" cm="1">
        <f t="array" ref="K2598">_xlfn.IFS(IFERROR(FIND("差",H2598,1),0)&gt;0,"Trip",IFERROR(FIND("trip",H2598,1),0)&gt;0,"Trip",IFERROR(FIND("假",H2598,1),0)&gt;0,"Leave",IFERROR(FIND("leave",H2598,1),0)&gt;0,"Leave",IFERROR(FIND("补单",H2598,1),0)&gt;0,"Supp",IFERROR(FIND("Replenishment",H2598,1),0)&gt;0,"Supp",1=1,H2598)</f>
        <v>0</v>
      </c>
      <c r="L2598" s="17">
        <f t="shared" si="40"/>
        <v>0</v>
      </c>
      <c r="M2598" s="17" cm="1">
        <f t="array" ref="M2598">_xlfn.IFS(IFERROR(FIND("事假",H2598,1),0)&gt;0,"Unpaid",IFERROR(FIND("年休假",H2598,1),0)&gt;0,"Annual",IFERROR(FIND("产",H2598,1),0)&gt;0,"Welfare",IFERROR(FIND("婚",H2598,1),0)&gt;0,"Welfare",IFERROR(FIND("育",H2598,1),0)&gt;0,"Welfare",IFERROR(FIND("丧",H2598,1),0)&gt;0,"Welfare",IFERROR(FIND("Annual",H2598,1),0)&gt;0,"Annual",IFERROR(FIND("annual",H2598,1),0)&gt;0,"Annual",IFERROR(FIND("病假",H2598,1),0)&gt;0,"Sick",IFERROR(FIND("sick",H2598,1),0)&gt;0,"Sick",IFERROR(FIND("Leave",H2598,1),0)&gt;0,"Unpaid",IFERROR(FIND("unpaid",H2598,1),0)&gt;0,"Unpaid",IFERROR(FIND("welfare",H2598,1),0)&gt;0,"Welfare",1=1,H2598)</f>
        <v>0</v>
      </c>
    </row>
    <row r="2599" spans="11:13">
      <c r="K2599" s="17" cm="1">
        <f t="array" ref="K2599">_xlfn.IFS(IFERROR(FIND("差",H2599,1),0)&gt;0,"Trip",IFERROR(FIND("trip",H2599,1),0)&gt;0,"Trip",IFERROR(FIND("假",H2599,1),0)&gt;0,"Leave",IFERROR(FIND("leave",H2599,1),0)&gt;0,"Leave",IFERROR(FIND("补单",H2599,1),0)&gt;0,"Supp",IFERROR(FIND("Replenishment",H2599,1),0)&gt;0,"Supp",1=1,H2599)</f>
        <v>0</v>
      </c>
      <c r="L2599" s="17">
        <f t="shared" si="40"/>
        <v>0</v>
      </c>
      <c r="M2599" s="17" cm="1">
        <f t="array" ref="M2599">_xlfn.IFS(IFERROR(FIND("事假",H2599,1),0)&gt;0,"Unpaid",IFERROR(FIND("年休假",H2599,1),0)&gt;0,"Annual",IFERROR(FIND("产",H2599,1),0)&gt;0,"Welfare",IFERROR(FIND("婚",H2599,1),0)&gt;0,"Welfare",IFERROR(FIND("育",H2599,1),0)&gt;0,"Welfare",IFERROR(FIND("丧",H2599,1),0)&gt;0,"Welfare",IFERROR(FIND("Annual",H2599,1),0)&gt;0,"Annual",IFERROR(FIND("annual",H2599,1),0)&gt;0,"Annual",IFERROR(FIND("病假",H2599,1),0)&gt;0,"Sick",IFERROR(FIND("sick",H2599,1),0)&gt;0,"Sick",IFERROR(FIND("Leave",H2599,1),0)&gt;0,"Unpaid",IFERROR(FIND("unpaid",H2599,1),0)&gt;0,"Unpaid",IFERROR(FIND("welfare",H2599,1),0)&gt;0,"Welfare",1=1,H2599)</f>
        <v>0</v>
      </c>
    </row>
    <row r="2600" spans="11:13">
      <c r="K2600" s="17" cm="1">
        <f t="array" ref="K2600">_xlfn.IFS(IFERROR(FIND("差",H2600,1),0)&gt;0,"Trip",IFERROR(FIND("trip",H2600,1),0)&gt;0,"Trip",IFERROR(FIND("假",H2600,1),0)&gt;0,"Leave",IFERROR(FIND("leave",H2600,1),0)&gt;0,"Leave",IFERROR(FIND("补单",H2600,1),0)&gt;0,"Supp",IFERROR(FIND("Replenishment",H2600,1),0)&gt;0,"Supp",1=1,H2600)</f>
        <v>0</v>
      </c>
      <c r="L2600" s="17">
        <f t="shared" si="40"/>
        <v>0</v>
      </c>
      <c r="M2600" s="17" cm="1">
        <f t="array" ref="M2600">_xlfn.IFS(IFERROR(FIND("事假",H2600,1),0)&gt;0,"Unpaid",IFERROR(FIND("年休假",H2600,1),0)&gt;0,"Annual",IFERROR(FIND("产",H2600,1),0)&gt;0,"Welfare",IFERROR(FIND("婚",H2600,1),0)&gt;0,"Welfare",IFERROR(FIND("育",H2600,1),0)&gt;0,"Welfare",IFERROR(FIND("丧",H2600,1),0)&gt;0,"Welfare",IFERROR(FIND("Annual",H2600,1),0)&gt;0,"Annual",IFERROR(FIND("annual",H2600,1),0)&gt;0,"Annual",IFERROR(FIND("病假",H2600,1),0)&gt;0,"Sick",IFERROR(FIND("sick",H2600,1),0)&gt;0,"Sick",IFERROR(FIND("Leave",H2600,1),0)&gt;0,"Unpaid",IFERROR(FIND("unpaid",H2600,1),0)&gt;0,"Unpaid",IFERROR(FIND("welfare",H2600,1),0)&gt;0,"Welfare",1=1,H2600)</f>
        <v>0</v>
      </c>
    </row>
    <row r="2601" spans="11:13">
      <c r="K2601" s="17" cm="1">
        <f t="array" ref="K2601">_xlfn.IFS(IFERROR(FIND("差",H2601,1),0)&gt;0,"Trip",IFERROR(FIND("trip",H2601,1),0)&gt;0,"Trip",IFERROR(FIND("假",H2601,1),0)&gt;0,"Leave",IFERROR(FIND("leave",H2601,1),0)&gt;0,"Leave",IFERROR(FIND("补单",H2601,1),0)&gt;0,"Supp",IFERROR(FIND("Replenishment",H2601,1),0)&gt;0,"Supp",1=1,H2601)</f>
        <v>0</v>
      </c>
      <c r="L2601" s="17">
        <f t="shared" si="40"/>
        <v>0</v>
      </c>
      <c r="M2601" s="17" cm="1">
        <f t="array" ref="M2601">_xlfn.IFS(IFERROR(FIND("事假",H2601,1),0)&gt;0,"Unpaid",IFERROR(FIND("年休假",H2601,1),0)&gt;0,"Annual",IFERROR(FIND("产",H2601,1),0)&gt;0,"Welfare",IFERROR(FIND("婚",H2601,1),0)&gt;0,"Welfare",IFERROR(FIND("育",H2601,1),0)&gt;0,"Welfare",IFERROR(FIND("丧",H2601,1),0)&gt;0,"Welfare",IFERROR(FIND("Annual",H2601,1),0)&gt;0,"Annual",IFERROR(FIND("annual",H2601,1),0)&gt;0,"Annual",IFERROR(FIND("病假",H2601,1),0)&gt;0,"Sick",IFERROR(FIND("sick",H2601,1),0)&gt;0,"Sick",IFERROR(FIND("Leave",H2601,1),0)&gt;0,"Unpaid",IFERROR(FIND("unpaid",H2601,1),0)&gt;0,"Unpaid",IFERROR(FIND("welfare",H2601,1),0)&gt;0,"Welfare",1=1,H2601)</f>
        <v>0</v>
      </c>
    </row>
    <row r="2602" spans="11:13">
      <c r="K2602" s="17" cm="1">
        <f t="array" ref="K2602">_xlfn.IFS(IFERROR(FIND("差",H2602,1),0)&gt;0,"Trip",IFERROR(FIND("trip",H2602,1),0)&gt;0,"Trip",IFERROR(FIND("假",H2602,1),0)&gt;0,"Leave",IFERROR(FIND("leave",H2602,1),0)&gt;0,"Leave",IFERROR(FIND("补单",H2602,1),0)&gt;0,"Supp",IFERROR(FIND("Replenishment",H2602,1),0)&gt;0,"Supp",1=1,H2602)</f>
        <v>0</v>
      </c>
      <c r="L2602" s="17">
        <f t="shared" si="40"/>
        <v>0</v>
      </c>
      <c r="M2602" s="17" cm="1">
        <f t="array" ref="M2602">_xlfn.IFS(IFERROR(FIND("事假",H2602,1),0)&gt;0,"Unpaid",IFERROR(FIND("年休假",H2602,1),0)&gt;0,"Annual",IFERROR(FIND("产",H2602,1),0)&gt;0,"Welfare",IFERROR(FIND("婚",H2602,1),0)&gt;0,"Welfare",IFERROR(FIND("育",H2602,1),0)&gt;0,"Welfare",IFERROR(FIND("丧",H2602,1),0)&gt;0,"Welfare",IFERROR(FIND("Annual",H2602,1),0)&gt;0,"Annual",IFERROR(FIND("annual",H2602,1),0)&gt;0,"Annual",IFERROR(FIND("病假",H2602,1),0)&gt;0,"Sick",IFERROR(FIND("sick",H2602,1),0)&gt;0,"Sick",IFERROR(FIND("Leave",H2602,1),0)&gt;0,"Unpaid",IFERROR(FIND("unpaid",H2602,1),0)&gt;0,"Unpaid",IFERROR(FIND("welfare",H2602,1),0)&gt;0,"Welfare",1=1,H2602)</f>
        <v>0</v>
      </c>
    </row>
    <row r="2603" spans="11:13">
      <c r="K2603" s="17" cm="1">
        <f t="array" ref="K2603">_xlfn.IFS(IFERROR(FIND("差",H2603,1),0)&gt;0,"Trip",IFERROR(FIND("trip",H2603,1),0)&gt;0,"Trip",IFERROR(FIND("假",H2603,1),0)&gt;0,"Leave",IFERROR(FIND("leave",H2603,1),0)&gt;0,"Leave",IFERROR(FIND("补单",H2603,1),0)&gt;0,"Supp",IFERROR(FIND("Replenishment",H2603,1),0)&gt;0,"Supp",1=1,H2603)</f>
        <v>0</v>
      </c>
      <c r="L2603" s="17">
        <f t="shared" si="40"/>
        <v>0</v>
      </c>
      <c r="M2603" s="17" cm="1">
        <f t="array" ref="M2603">_xlfn.IFS(IFERROR(FIND("事假",H2603,1),0)&gt;0,"Unpaid",IFERROR(FIND("年休假",H2603,1),0)&gt;0,"Annual",IFERROR(FIND("产",H2603,1),0)&gt;0,"Welfare",IFERROR(FIND("婚",H2603,1),0)&gt;0,"Welfare",IFERROR(FIND("育",H2603,1),0)&gt;0,"Welfare",IFERROR(FIND("丧",H2603,1),0)&gt;0,"Welfare",IFERROR(FIND("Annual",H2603,1),0)&gt;0,"Annual",IFERROR(FIND("annual",H2603,1),0)&gt;0,"Annual",IFERROR(FIND("病假",H2603,1),0)&gt;0,"Sick",IFERROR(FIND("sick",H2603,1),0)&gt;0,"Sick",IFERROR(FIND("Leave",H2603,1),0)&gt;0,"Unpaid",IFERROR(FIND("unpaid",H2603,1),0)&gt;0,"Unpaid",IFERROR(FIND("welfare",H2603,1),0)&gt;0,"Welfare",1=1,H2603)</f>
        <v>0</v>
      </c>
    </row>
    <row r="2604" spans="11:13">
      <c r="K2604" s="17" cm="1">
        <f t="array" ref="K2604">_xlfn.IFS(IFERROR(FIND("差",H2604,1),0)&gt;0,"Trip",IFERROR(FIND("trip",H2604,1),0)&gt;0,"Trip",IFERROR(FIND("假",H2604,1),0)&gt;0,"Leave",IFERROR(FIND("leave",H2604,1),0)&gt;0,"Leave",IFERROR(FIND("补单",H2604,1),0)&gt;0,"Supp",IFERROR(FIND("Replenishment",H2604,1),0)&gt;0,"Supp",1=1,H2604)</f>
        <v>0</v>
      </c>
      <c r="L2604" s="17">
        <f t="shared" si="40"/>
        <v>0</v>
      </c>
      <c r="M2604" s="17" cm="1">
        <f t="array" ref="M2604">_xlfn.IFS(IFERROR(FIND("事假",H2604,1),0)&gt;0,"Unpaid",IFERROR(FIND("年休假",H2604,1),0)&gt;0,"Annual",IFERROR(FIND("产",H2604,1),0)&gt;0,"Welfare",IFERROR(FIND("婚",H2604,1),0)&gt;0,"Welfare",IFERROR(FIND("育",H2604,1),0)&gt;0,"Welfare",IFERROR(FIND("丧",H2604,1),0)&gt;0,"Welfare",IFERROR(FIND("Annual",H2604,1),0)&gt;0,"Annual",IFERROR(FIND("annual",H2604,1),0)&gt;0,"Annual",IFERROR(FIND("病假",H2604,1),0)&gt;0,"Sick",IFERROR(FIND("sick",H2604,1),0)&gt;0,"Sick",IFERROR(FIND("Leave",H2604,1),0)&gt;0,"Unpaid",IFERROR(FIND("unpaid",H2604,1),0)&gt;0,"Unpaid",IFERROR(FIND("welfare",H2604,1),0)&gt;0,"Welfare",1=1,H2604)</f>
        <v>0</v>
      </c>
    </row>
    <row r="2605" spans="11:13">
      <c r="K2605" s="17" cm="1">
        <f t="array" ref="K2605">_xlfn.IFS(IFERROR(FIND("差",H2605,1),0)&gt;0,"Trip",IFERROR(FIND("trip",H2605,1),0)&gt;0,"Trip",IFERROR(FIND("假",H2605,1),0)&gt;0,"Leave",IFERROR(FIND("leave",H2605,1),0)&gt;0,"Leave",IFERROR(FIND("补单",H2605,1),0)&gt;0,"Supp",IFERROR(FIND("Replenishment",H2605,1),0)&gt;0,"Supp",1=1,H2605)</f>
        <v>0</v>
      </c>
      <c r="L2605" s="17">
        <f t="shared" si="40"/>
        <v>0</v>
      </c>
      <c r="M2605" s="17" cm="1">
        <f t="array" ref="M2605">_xlfn.IFS(IFERROR(FIND("事假",H2605,1),0)&gt;0,"Unpaid",IFERROR(FIND("年休假",H2605,1),0)&gt;0,"Annual",IFERROR(FIND("产",H2605,1),0)&gt;0,"Welfare",IFERROR(FIND("婚",H2605,1),0)&gt;0,"Welfare",IFERROR(FIND("育",H2605,1),0)&gt;0,"Welfare",IFERROR(FIND("丧",H2605,1),0)&gt;0,"Welfare",IFERROR(FIND("Annual",H2605,1),0)&gt;0,"Annual",IFERROR(FIND("annual",H2605,1),0)&gt;0,"Annual",IFERROR(FIND("病假",H2605,1),0)&gt;0,"Sick",IFERROR(FIND("sick",H2605,1),0)&gt;0,"Sick",IFERROR(FIND("Leave",H2605,1),0)&gt;0,"Unpaid",IFERROR(FIND("unpaid",H2605,1),0)&gt;0,"Unpaid",IFERROR(FIND("welfare",H2605,1),0)&gt;0,"Welfare",1=1,H2605)</f>
        <v>0</v>
      </c>
    </row>
    <row r="2606" spans="11:13">
      <c r="K2606" s="17" cm="1">
        <f t="array" ref="K2606">_xlfn.IFS(IFERROR(FIND("差",H2606,1),0)&gt;0,"Trip",IFERROR(FIND("trip",H2606,1),0)&gt;0,"Trip",IFERROR(FIND("假",H2606,1),0)&gt;0,"Leave",IFERROR(FIND("leave",H2606,1),0)&gt;0,"Leave",IFERROR(FIND("补单",H2606,1),0)&gt;0,"Supp",IFERROR(FIND("Replenishment",H2606,1),0)&gt;0,"Supp",1=1,H2606)</f>
        <v>0</v>
      </c>
      <c r="L2606" s="17">
        <f t="shared" si="40"/>
        <v>0</v>
      </c>
      <c r="M2606" s="17" cm="1">
        <f t="array" ref="M2606">_xlfn.IFS(IFERROR(FIND("事假",H2606,1),0)&gt;0,"Unpaid",IFERROR(FIND("年休假",H2606,1),0)&gt;0,"Annual",IFERROR(FIND("产",H2606,1),0)&gt;0,"Welfare",IFERROR(FIND("婚",H2606,1),0)&gt;0,"Welfare",IFERROR(FIND("育",H2606,1),0)&gt;0,"Welfare",IFERROR(FIND("丧",H2606,1),0)&gt;0,"Welfare",IFERROR(FIND("Annual",H2606,1),0)&gt;0,"Annual",IFERROR(FIND("annual",H2606,1),0)&gt;0,"Annual",IFERROR(FIND("病假",H2606,1),0)&gt;0,"Sick",IFERROR(FIND("sick",H2606,1),0)&gt;0,"Sick",IFERROR(FIND("Leave",H2606,1),0)&gt;0,"Unpaid",IFERROR(FIND("unpaid",H2606,1),0)&gt;0,"Unpaid",IFERROR(FIND("welfare",H2606,1),0)&gt;0,"Welfare",1=1,H2606)</f>
        <v>0</v>
      </c>
    </row>
    <row r="2607" spans="11:13">
      <c r="K2607" s="17" cm="1">
        <f t="array" ref="K2607">_xlfn.IFS(IFERROR(FIND("差",H2607,1),0)&gt;0,"Trip",IFERROR(FIND("trip",H2607,1),0)&gt;0,"Trip",IFERROR(FIND("假",H2607,1),0)&gt;0,"Leave",IFERROR(FIND("leave",H2607,1),0)&gt;0,"Leave",IFERROR(FIND("补单",H2607,1),0)&gt;0,"Supp",IFERROR(FIND("Replenishment",H2607,1),0)&gt;0,"Supp",1=1,H2607)</f>
        <v>0</v>
      </c>
      <c r="L2607" s="17">
        <f t="shared" si="40"/>
        <v>0</v>
      </c>
      <c r="M2607" s="17" cm="1">
        <f t="array" ref="M2607">_xlfn.IFS(IFERROR(FIND("事假",H2607,1),0)&gt;0,"Unpaid",IFERROR(FIND("年休假",H2607,1),0)&gt;0,"Annual",IFERROR(FIND("产",H2607,1),0)&gt;0,"Welfare",IFERROR(FIND("婚",H2607,1),0)&gt;0,"Welfare",IFERROR(FIND("育",H2607,1),0)&gt;0,"Welfare",IFERROR(FIND("丧",H2607,1),0)&gt;0,"Welfare",IFERROR(FIND("Annual",H2607,1),0)&gt;0,"Annual",IFERROR(FIND("annual",H2607,1),0)&gt;0,"Annual",IFERROR(FIND("病假",H2607,1),0)&gt;0,"Sick",IFERROR(FIND("sick",H2607,1),0)&gt;0,"Sick",IFERROR(FIND("Leave",H2607,1),0)&gt;0,"Unpaid",IFERROR(FIND("unpaid",H2607,1),0)&gt;0,"Unpaid",IFERROR(FIND("welfare",H2607,1),0)&gt;0,"Welfare",1=1,H2607)</f>
        <v>0</v>
      </c>
    </row>
    <row r="2608" spans="11:13">
      <c r="K2608" s="17" cm="1">
        <f t="array" ref="K2608">_xlfn.IFS(IFERROR(FIND("差",H2608,1),0)&gt;0,"Trip",IFERROR(FIND("trip",H2608,1),0)&gt;0,"Trip",IFERROR(FIND("假",H2608,1),0)&gt;0,"Leave",IFERROR(FIND("leave",H2608,1),0)&gt;0,"Leave",IFERROR(FIND("补单",H2608,1),0)&gt;0,"Supp",IFERROR(FIND("Replenishment",H2608,1),0)&gt;0,"Supp",1=1,H2608)</f>
        <v>0</v>
      </c>
      <c r="L2608" s="17">
        <f t="shared" si="40"/>
        <v>0</v>
      </c>
      <c r="M2608" s="17" cm="1">
        <f t="array" ref="M2608">_xlfn.IFS(IFERROR(FIND("事假",H2608,1),0)&gt;0,"Unpaid",IFERROR(FIND("年休假",H2608,1),0)&gt;0,"Annual",IFERROR(FIND("产",H2608,1),0)&gt;0,"Welfare",IFERROR(FIND("婚",H2608,1),0)&gt;0,"Welfare",IFERROR(FIND("育",H2608,1),0)&gt;0,"Welfare",IFERROR(FIND("丧",H2608,1),0)&gt;0,"Welfare",IFERROR(FIND("Annual",H2608,1),0)&gt;0,"Annual",IFERROR(FIND("annual",H2608,1),0)&gt;0,"Annual",IFERROR(FIND("病假",H2608,1),0)&gt;0,"Sick",IFERROR(FIND("sick",H2608,1),0)&gt;0,"Sick",IFERROR(FIND("Leave",H2608,1),0)&gt;0,"Unpaid",IFERROR(FIND("unpaid",H2608,1),0)&gt;0,"Unpaid",IFERROR(FIND("welfare",H2608,1),0)&gt;0,"Welfare",1=1,H2608)</f>
        <v>0</v>
      </c>
    </row>
    <row r="2609" spans="11:13">
      <c r="K2609" s="17" cm="1">
        <f t="array" ref="K2609">_xlfn.IFS(IFERROR(FIND("差",H2609,1),0)&gt;0,"Trip",IFERROR(FIND("trip",H2609,1),0)&gt;0,"Trip",IFERROR(FIND("假",H2609,1),0)&gt;0,"Leave",IFERROR(FIND("leave",H2609,1),0)&gt;0,"Leave",IFERROR(FIND("补单",H2609,1),0)&gt;0,"Supp",IFERROR(FIND("Replenishment",H2609,1),0)&gt;0,"Supp",1=1,H2609)</f>
        <v>0</v>
      </c>
      <c r="L2609" s="17">
        <f t="shared" si="40"/>
        <v>0</v>
      </c>
      <c r="M2609" s="17" cm="1">
        <f t="array" ref="M2609">_xlfn.IFS(IFERROR(FIND("事假",H2609,1),0)&gt;0,"Unpaid",IFERROR(FIND("年休假",H2609,1),0)&gt;0,"Annual",IFERROR(FIND("产",H2609,1),0)&gt;0,"Welfare",IFERROR(FIND("婚",H2609,1),0)&gt;0,"Welfare",IFERROR(FIND("育",H2609,1),0)&gt;0,"Welfare",IFERROR(FIND("丧",H2609,1),0)&gt;0,"Welfare",IFERROR(FIND("Annual",H2609,1),0)&gt;0,"Annual",IFERROR(FIND("annual",H2609,1),0)&gt;0,"Annual",IFERROR(FIND("病假",H2609,1),0)&gt;0,"Sick",IFERROR(FIND("sick",H2609,1),0)&gt;0,"Sick",IFERROR(FIND("Leave",H2609,1),0)&gt;0,"Unpaid",IFERROR(FIND("unpaid",H2609,1),0)&gt;0,"Unpaid",IFERROR(FIND("welfare",H2609,1),0)&gt;0,"Welfare",1=1,H2609)</f>
        <v>0</v>
      </c>
    </row>
    <row r="2610" spans="11:13">
      <c r="K2610" s="17" cm="1">
        <f t="array" ref="K2610">_xlfn.IFS(IFERROR(FIND("差",H2610,1),0)&gt;0,"Trip",IFERROR(FIND("trip",H2610,1),0)&gt;0,"Trip",IFERROR(FIND("假",H2610,1),0)&gt;0,"Leave",IFERROR(FIND("leave",H2610,1),0)&gt;0,"Leave",IFERROR(FIND("补单",H2610,1),0)&gt;0,"Supp",IFERROR(FIND("Replenishment",H2610,1),0)&gt;0,"Supp",1=1,H2610)</f>
        <v>0</v>
      </c>
      <c r="L2610" s="17">
        <f t="shared" si="40"/>
        <v>0</v>
      </c>
      <c r="M2610" s="17" cm="1">
        <f t="array" ref="M2610">_xlfn.IFS(IFERROR(FIND("事假",H2610,1),0)&gt;0,"Unpaid",IFERROR(FIND("年休假",H2610,1),0)&gt;0,"Annual",IFERROR(FIND("产",H2610,1),0)&gt;0,"Welfare",IFERROR(FIND("婚",H2610,1),0)&gt;0,"Welfare",IFERROR(FIND("育",H2610,1),0)&gt;0,"Welfare",IFERROR(FIND("丧",H2610,1),0)&gt;0,"Welfare",IFERROR(FIND("Annual",H2610,1),0)&gt;0,"Annual",IFERROR(FIND("annual",H2610,1),0)&gt;0,"Annual",IFERROR(FIND("病假",H2610,1),0)&gt;0,"Sick",IFERROR(FIND("sick",H2610,1),0)&gt;0,"Sick",IFERROR(FIND("Leave",H2610,1),0)&gt;0,"Unpaid",IFERROR(FIND("unpaid",H2610,1),0)&gt;0,"Unpaid",IFERROR(FIND("welfare",H2610,1),0)&gt;0,"Welfare",1=1,H2610)</f>
        <v>0</v>
      </c>
    </row>
    <row r="2611" spans="11:13">
      <c r="K2611" s="17" cm="1">
        <f t="array" ref="K2611">_xlfn.IFS(IFERROR(FIND("差",H2611,1),0)&gt;0,"Trip",IFERROR(FIND("trip",H2611,1),0)&gt;0,"Trip",IFERROR(FIND("假",H2611,1),0)&gt;0,"Leave",IFERROR(FIND("leave",H2611,1),0)&gt;0,"Leave",IFERROR(FIND("补单",H2611,1),0)&gt;0,"Supp",IFERROR(FIND("Replenishment",H2611,1),0)&gt;0,"Supp",1=1,H2611)</f>
        <v>0</v>
      </c>
      <c r="L2611" s="17">
        <f t="shared" si="40"/>
        <v>0</v>
      </c>
      <c r="M2611" s="17" cm="1">
        <f t="array" ref="M2611">_xlfn.IFS(IFERROR(FIND("事假",H2611,1),0)&gt;0,"Unpaid",IFERROR(FIND("年休假",H2611,1),0)&gt;0,"Annual",IFERROR(FIND("产",H2611,1),0)&gt;0,"Welfare",IFERROR(FIND("婚",H2611,1),0)&gt;0,"Welfare",IFERROR(FIND("育",H2611,1),0)&gt;0,"Welfare",IFERROR(FIND("丧",H2611,1),0)&gt;0,"Welfare",IFERROR(FIND("Annual",H2611,1),0)&gt;0,"Annual",IFERROR(FIND("annual",H2611,1),0)&gt;0,"Annual",IFERROR(FIND("病假",H2611,1),0)&gt;0,"Sick",IFERROR(FIND("sick",H2611,1),0)&gt;0,"Sick",IFERROR(FIND("Leave",H2611,1),0)&gt;0,"Unpaid",IFERROR(FIND("unpaid",H2611,1),0)&gt;0,"Unpaid",IFERROR(FIND("welfare",H2611,1),0)&gt;0,"Welfare",1=1,H2611)</f>
        <v>0</v>
      </c>
    </row>
    <row r="2612" spans="11:13">
      <c r="K2612" s="17" cm="1">
        <f t="array" ref="K2612">_xlfn.IFS(IFERROR(FIND("差",H2612,1),0)&gt;0,"Trip",IFERROR(FIND("trip",H2612,1),0)&gt;0,"Trip",IFERROR(FIND("假",H2612,1),0)&gt;0,"Leave",IFERROR(FIND("leave",H2612,1),0)&gt;0,"Leave",IFERROR(FIND("补单",H2612,1),0)&gt;0,"Supp",IFERROR(FIND("Replenishment",H2612,1),0)&gt;0,"Supp",1=1,H2612)</f>
        <v>0</v>
      </c>
      <c r="L2612" s="17">
        <f t="shared" si="40"/>
        <v>0</v>
      </c>
      <c r="M2612" s="17" cm="1">
        <f t="array" ref="M2612">_xlfn.IFS(IFERROR(FIND("事假",H2612,1),0)&gt;0,"Unpaid",IFERROR(FIND("年休假",H2612,1),0)&gt;0,"Annual",IFERROR(FIND("产",H2612,1),0)&gt;0,"Welfare",IFERROR(FIND("婚",H2612,1),0)&gt;0,"Welfare",IFERROR(FIND("育",H2612,1),0)&gt;0,"Welfare",IFERROR(FIND("丧",H2612,1),0)&gt;0,"Welfare",IFERROR(FIND("Annual",H2612,1),0)&gt;0,"Annual",IFERROR(FIND("annual",H2612,1),0)&gt;0,"Annual",IFERROR(FIND("病假",H2612,1),0)&gt;0,"Sick",IFERROR(FIND("sick",H2612,1),0)&gt;0,"Sick",IFERROR(FIND("Leave",H2612,1),0)&gt;0,"Unpaid",IFERROR(FIND("unpaid",H2612,1),0)&gt;0,"Unpaid",IFERROR(FIND("welfare",H2612,1),0)&gt;0,"Welfare",1=1,H2612)</f>
        <v>0</v>
      </c>
    </row>
    <row r="2613" spans="11:13">
      <c r="K2613" s="17" cm="1">
        <f t="array" ref="K2613">_xlfn.IFS(IFERROR(FIND("差",H2613,1),0)&gt;0,"Trip",IFERROR(FIND("trip",H2613,1),0)&gt;0,"Trip",IFERROR(FIND("假",H2613,1),0)&gt;0,"Leave",IFERROR(FIND("leave",H2613,1),0)&gt;0,"Leave",IFERROR(FIND("补单",H2613,1),0)&gt;0,"Supp",IFERROR(FIND("Replenishment",H2613,1),0)&gt;0,"Supp",1=1,H2613)</f>
        <v>0</v>
      </c>
      <c r="L2613" s="17">
        <f t="shared" si="40"/>
        <v>0</v>
      </c>
      <c r="M2613" s="17" cm="1">
        <f t="array" ref="M2613">_xlfn.IFS(IFERROR(FIND("事假",H2613,1),0)&gt;0,"Unpaid",IFERROR(FIND("年休假",H2613,1),0)&gt;0,"Annual",IFERROR(FIND("产",H2613,1),0)&gt;0,"Welfare",IFERROR(FIND("婚",H2613,1),0)&gt;0,"Welfare",IFERROR(FIND("育",H2613,1),0)&gt;0,"Welfare",IFERROR(FIND("丧",H2613,1),0)&gt;0,"Welfare",IFERROR(FIND("Annual",H2613,1),0)&gt;0,"Annual",IFERROR(FIND("annual",H2613,1),0)&gt;0,"Annual",IFERROR(FIND("病假",H2613,1),0)&gt;0,"Sick",IFERROR(FIND("sick",H2613,1),0)&gt;0,"Sick",IFERROR(FIND("Leave",H2613,1),0)&gt;0,"Unpaid",IFERROR(FIND("unpaid",H2613,1),0)&gt;0,"Unpaid",IFERROR(FIND("welfare",H2613,1),0)&gt;0,"Welfare",1=1,H2613)</f>
        <v>0</v>
      </c>
    </row>
    <row r="2614" spans="11:13">
      <c r="K2614" s="17" cm="1">
        <f t="array" ref="K2614">_xlfn.IFS(IFERROR(FIND("差",H2614,1),0)&gt;0,"Trip",IFERROR(FIND("trip",H2614,1),0)&gt;0,"Trip",IFERROR(FIND("假",H2614,1),0)&gt;0,"Leave",IFERROR(FIND("leave",H2614,1),0)&gt;0,"Leave",IFERROR(FIND("补单",H2614,1),0)&gt;0,"Supp",IFERROR(FIND("Replenishment",H2614,1),0)&gt;0,"Supp",1=1,H2614)</f>
        <v>0</v>
      </c>
      <c r="L2614" s="17">
        <f t="shared" si="40"/>
        <v>0</v>
      </c>
      <c r="M2614" s="17" cm="1">
        <f t="array" ref="M2614">_xlfn.IFS(IFERROR(FIND("事假",H2614,1),0)&gt;0,"Unpaid",IFERROR(FIND("年休假",H2614,1),0)&gt;0,"Annual",IFERROR(FIND("产",H2614,1),0)&gt;0,"Welfare",IFERROR(FIND("婚",H2614,1),0)&gt;0,"Welfare",IFERROR(FIND("育",H2614,1),0)&gt;0,"Welfare",IFERROR(FIND("丧",H2614,1),0)&gt;0,"Welfare",IFERROR(FIND("Annual",H2614,1),0)&gt;0,"Annual",IFERROR(FIND("annual",H2614,1),0)&gt;0,"Annual",IFERROR(FIND("病假",H2614,1),0)&gt;0,"Sick",IFERROR(FIND("sick",H2614,1),0)&gt;0,"Sick",IFERROR(FIND("Leave",H2614,1),0)&gt;0,"Unpaid",IFERROR(FIND("unpaid",H2614,1),0)&gt;0,"Unpaid",IFERROR(FIND("welfare",H2614,1),0)&gt;0,"Welfare",1=1,H2614)</f>
        <v>0</v>
      </c>
    </row>
    <row r="2615" spans="11:13">
      <c r="K2615" s="17" cm="1">
        <f t="array" ref="K2615">_xlfn.IFS(IFERROR(FIND("差",H2615,1),0)&gt;0,"Trip",IFERROR(FIND("trip",H2615,1),0)&gt;0,"Trip",IFERROR(FIND("假",H2615,1),0)&gt;0,"Leave",IFERROR(FIND("leave",H2615,1),0)&gt;0,"Leave",IFERROR(FIND("补单",H2615,1),0)&gt;0,"Supp",IFERROR(FIND("Replenishment",H2615,1),0)&gt;0,"Supp",1=1,H2615)</f>
        <v>0</v>
      </c>
      <c r="L2615" s="17">
        <f t="shared" si="40"/>
        <v>0</v>
      </c>
      <c r="M2615" s="17" cm="1">
        <f t="array" ref="M2615">_xlfn.IFS(IFERROR(FIND("事假",H2615,1),0)&gt;0,"Unpaid",IFERROR(FIND("年休假",H2615,1),0)&gt;0,"Annual",IFERROR(FIND("产",H2615,1),0)&gt;0,"Welfare",IFERROR(FIND("婚",H2615,1),0)&gt;0,"Welfare",IFERROR(FIND("育",H2615,1),0)&gt;0,"Welfare",IFERROR(FIND("丧",H2615,1),0)&gt;0,"Welfare",IFERROR(FIND("Annual",H2615,1),0)&gt;0,"Annual",IFERROR(FIND("annual",H2615,1),0)&gt;0,"Annual",IFERROR(FIND("病假",H2615,1),0)&gt;0,"Sick",IFERROR(FIND("sick",H2615,1),0)&gt;0,"Sick",IFERROR(FIND("Leave",H2615,1),0)&gt;0,"Unpaid",IFERROR(FIND("unpaid",H2615,1),0)&gt;0,"Unpaid",IFERROR(FIND("welfare",H2615,1),0)&gt;0,"Welfare",1=1,H2615)</f>
        <v>0</v>
      </c>
    </row>
    <row r="2616" spans="11:13">
      <c r="K2616" s="17" cm="1">
        <f t="array" ref="K2616">_xlfn.IFS(IFERROR(FIND("差",H2616,1),0)&gt;0,"Trip",IFERROR(FIND("trip",H2616,1),0)&gt;0,"Trip",IFERROR(FIND("假",H2616,1),0)&gt;0,"Leave",IFERROR(FIND("leave",H2616,1),0)&gt;0,"Leave",IFERROR(FIND("补单",H2616,1),0)&gt;0,"Supp",IFERROR(FIND("Replenishment",H2616,1),0)&gt;0,"Supp",1=1,H2616)</f>
        <v>0</v>
      </c>
      <c r="L2616" s="17">
        <f t="shared" si="40"/>
        <v>0</v>
      </c>
      <c r="M2616" s="17" cm="1">
        <f t="array" ref="M2616">_xlfn.IFS(IFERROR(FIND("事假",H2616,1),0)&gt;0,"Unpaid",IFERROR(FIND("年休假",H2616,1),0)&gt;0,"Annual",IFERROR(FIND("产",H2616,1),0)&gt;0,"Welfare",IFERROR(FIND("婚",H2616,1),0)&gt;0,"Welfare",IFERROR(FIND("育",H2616,1),0)&gt;0,"Welfare",IFERROR(FIND("丧",H2616,1),0)&gt;0,"Welfare",IFERROR(FIND("Annual",H2616,1),0)&gt;0,"Annual",IFERROR(FIND("annual",H2616,1),0)&gt;0,"Annual",IFERROR(FIND("病假",H2616,1),0)&gt;0,"Sick",IFERROR(FIND("sick",H2616,1),0)&gt;0,"Sick",IFERROR(FIND("Leave",H2616,1),0)&gt;0,"Unpaid",IFERROR(FIND("unpaid",H2616,1),0)&gt;0,"Unpaid",IFERROR(FIND("welfare",H2616,1),0)&gt;0,"Welfare",1=1,H2616)</f>
        <v>0</v>
      </c>
    </row>
    <row r="2617" spans="11:13">
      <c r="K2617" s="17" cm="1">
        <f t="array" ref="K2617">_xlfn.IFS(IFERROR(FIND("差",H2617,1),0)&gt;0,"Trip",IFERROR(FIND("trip",H2617,1),0)&gt;0,"Trip",IFERROR(FIND("假",H2617,1),0)&gt;0,"Leave",IFERROR(FIND("leave",H2617,1),0)&gt;0,"Leave",IFERROR(FIND("补单",H2617,1),0)&gt;0,"Supp",IFERROR(FIND("Replenishment",H2617,1),0)&gt;0,"Supp",1=1,H2617)</f>
        <v>0</v>
      </c>
      <c r="L2617" s="17">
        <f t="shared" si="40"/>
        <v>0</v>
      </c>
      <c r="M2617" s="17" cm="1">
        <f t="array" ref="M2617">_xlfn.IFS(IFERROR(FIND("事假",H2617,1),0)&gt;0,"Unpaid",IFERROR(FIND("年休假",H2617,1),0)&gt;0,"Annual",IFERROR(FIND("产",H2617,1),0)&gt;0,"Welfare",IFERROR(FIND("婚",H2617,1),0)&gt;0,"Welfare",IFERROR(FIND("育",H2617,1),0)&gt;0,"Welfare",IFERROR(FIND("丧",H2617,1),0)&gt;0,"Welfare",IFERROR(FIND("Annual",H2617,1),0)&gt;0,"Annual",IFERROR(FIND("annual",H2617,1),0)&gt;0,"Annual",IFERROR(FIND("病假",H2617,1),0)&gt;0,"Sick",IFERROR(FIND("sick",H2617,1),0)&gt;0,"Sick",IFERROR(FIND("Leave",H2617,1),0)&gt;0,"Unpaid",IFERROR(FIND("unpaid",H2617,1),0)&gt;0,"Unpaid",IFERROR(FIND("welfare",H2617,1),0)&gt;0,"Welfare",1=1,H2617)</f>
        <v>0</v>
      </c>
    </row>
    <row r="2618" spans="11:13">
      <c r="K2618" s="17" cm="1">
        <f t="array" ref="K2618">_xlfn.IFS(IFERROR(FIND("差",H2618,1),0)&gt;0,"Trip",IFERROR(FIND("trip",H2618,1),0)&gt;0,"Trip",IFERROR(FIND("假",H2618,1),0)&gt;0,"Leave",IFERROR(FIND("leave",H2618,1),0)&gt;0,"Leave",IFERROR(FIND("补单",H2618,1),0)&gt;0,"Supp",IFERROR(FIND("Replenishment",H2618,1),0)&gt;0,"Supp",1=1,H2618)</f>
        <v>0</v>
      </c>
      <c r="L2618" s="17">
        <f t="shared" si="40"/>
        <v>0</v>
      </c>
      <c r="M2618" s="17" cm="1">
        <f t="array" ref="M2618">_xlfn.IFS(IFERROR(FIND("事假",H2618,1),0)&gt;0,"Unpaid",IFERROR(FIND("年休假",H2618,1),0)&gt;0,"Annual",IFERROR(FIND("产",H2618,1),0)&gt;0,"Welfare",IFERROR(FIND("婚",H2618,1),0)&gt;0,"Welfare",IFERROR(FIND("育",H2618,1),0)&gt;0,"Welfare",IFERROR(FIND("丧",H2618,1),0)&gt;0,"Welfare",IFERROR(FIND("Annual",H2618,1),0)&gt;0,"Annual",IFERROR(FIND("annual",H2618,1),0)&gt;0,"Annual",IFERROR(FIND("病假",H2618,1),0)&gt;0,"Sick",IFERROR(FIND("sick",H2618,1),0)&gt;0,"Sick",IFERROR(FIND("Leave",H2618,1),0)&gt;0,"Unpaid",IFERROR(FIND("unpaid",H2618,1),0)&gt;0,"Unpaid",IFERROR(FIND("welfare",H2618,1),0)&gt;0,"Welfare",1=1,H2618)</f>
        <v>0</v>
      </c>
    </row>
    <row r="2619" spans="11:13">
      <c r="K2619" s="17" cm="1">
        <f t="array" ref="K2619">_xlfn.IFS(IFERROR(FIND("差",H2619,1),0)&gt;0,"Trip",IFERROR(FIND("trip",H2619,1),0)&gt;0,"Trip",IFERROR(FIND("假",H2619,1),0)&gt;0,"Leave",IFERROR(FIND("leave",H2619,1),0)&gt;0,"Leave",IFERROR(FIND("补单",H2619,1),0)&gt;0,"Supp",IFERROR(FIND("Replenishment",H2619,1),0)&gt;0,"Supp",1=1,H2619)</f>
        <v>0</v>
      </c>
      <c r="L2619" s="17">
        <f t="shared" si="40"/>
        <v>0</v>
      </c>
      <c r="M2619" s="17" cm="1">
        <f t="array" ref="M2619">_xlfn.IFS(IFERROR(FIND("事假",H2619,1),0)&gt;0,"Unpaid",IFERROR(FIND("年休假",H2619,1),0)&gt;0,"Annual",IFERROR(FIND("产",H2619,1),0)&gt;0,"Welfare",IFERROR(FIND("婚",H2619,1),0)&gt;0,"Welfare",IFERROR(FIND("育",H2619,1),0)&gt;0,"Welfare",IFERROR(FIND("丧",H2619,1),0)&gt;0,"Welfare",IFERROR(FIND("Annual",H2619,1),0)&gt;0,"Annual",IFERROR(FIND("annual",H2619,1),0)&gt;0,"Annual",IFERROR(FIND("病假",H2619,1),0)&gt;0,"Sick",IFERROR(FIND("sick",H2619,1),0)&gt;0,"Sick",IFERROR(FIND("Leave",H2619,1),0)&gt;0,"Unpaid",IFERROR(FIND("unpaid",H2619,1),0)&gt;0,"Unpaid",IFERROR(FIND("welfare",H2619,1),0)&gt;0,"Welfare",1=1,H2619)</f>
        <v>0</v>
      </c>
    </row>
    <row r="2620" spans="11:13">
      <c r="K2620" s="17" cm="1">
        <f t="array" ref="K2620">_xlfn.IFS(IFERROR(FIND("差",H2620,1),0)&gt;0,"Trip",IFERROR(FIND("trip",H2620,1),0)&gt;0,"Trip",IFERROR(FIND("假",H2620,1),0)&gt;0,"Leave",IFERROR(FIND("leave",H2620,1),0)&gt;0,"Leave",IFERROR(FIND("补单",H2620,1),0)&gt;0,"Supp",IFERROR(FIND("Replenishment",H2620,1),0)&gt;0,"Supp",1=1,H2620)</f>
        <v>0</v>
      </c>
      <c r="L2620" s="17">
        <f t="shared" si="40"/>
        <v>0</v>
      </c>
      <c r="M2620" s="17" cm="1">
        <f t="array" ref="M2620">_xlfn.IFS(IFERROR(FIND("事假",H2620,1),0)&gt;0,"Unpaid",IFERROR(FIND("年休假",H2620,1),0)&gt;0,"Annual",IFERROR(FIND("产",H2620,1),0)&gt;0,"Welfare",IFERROR(FIND("婚",H2620,1),0)&gt;0,"Welfare",IFERROR(FIND("育",H2620,1),0)&gt;0,"Welfare",IFERROR(FIND("丧",H2620,1),0)&gt;0,"Welfare",IFERROR(FIND("Annual",H2620,1),0)&gt;0,"Annual",IFERROR(FIND("annual",H2620,1),0)&gt;0,"Annual",IFERROR(FIND("病假",H2620,1),0)&gt;0,"Sick",IFERROR(FIND("sick",H2620,1),0)&gt;0,"Sick",IFERROR(FIND("Leave",H2620,1),0)&gt;0,"Unpaid",IFERROR(FIND("unpaid",H2620,1),0)&gt;0,"Unpaid",IFERROR(FIND("welfare",H2620,1),0)&gt;0,"Welfare",1=1,H2620)</f>
        <v>0</v>
      </c>
    </row>
    <row r="2621" spans="11:13">
      <c r="K2621" s="17" cm="1">
        <f t="array" ref="K2621">_xlfn.IFS(IFERROR(FIND("差",H2621,1),0)&gt;0,"Trip",IFERROR(FIND("trip",H2621,1),0)&gt;0,"Trip",IFERROR(FIND("假",H2621,1),0)&gt;0,"Leave",IFERROR(FIND("leave",H2621,1),0)&gt;0,"Leave",IFERROR(FIND("补单",H2621,1),0)&gt;0,"Supp",IFERROR(FIND("Replenishment",H2621,1),0)&gt;0,"Supp",1=1,H2621)</f>
        <v>0</v>
      </c>
      <c r="L2621" s="17">
        <f t="shared" si="40"/>
        <v>0</v>
      </c>
      <c r="M2621" s="17" cm="1">
        <f t="array" ref="M2621">_xlfn.IFS(IFERROR(FIND("事假",H2621,1),0)&gt;0,"Unpaid",IFERROR(FIND("年休假",H2621,1),0)&gt;0,"Annual",IFERROR(FIND("产",H2621,1),0)&gt;0,"Welfare",IFERROR(FIND("婚",H2621,1),0)&gt;0,"Welfare",IFERROR(FIND("育",H2621,1),0)&gt;0,"Welfare",IFERROR(FIND("丧",H2621,1),0)&gt;0,"Welfare",IFERROR(FIND("Annual",H2621,1),0)&gt;0,"Annual",IFERROR(FIND("annual",H2621,1),0)&gt;0,"Annual",IFERROR(FIND("病假",H2621,1),0)&gt;0,"Sick",IFERROR(FIND("sick",H2621,1),0)&gt;0,"Sick",IFERROR(FIND("Leave",H2621,1),0)&gt;0,"Unpaid",IFERROR(FIND("unpaid",H2621,1),0)&gt;0,"Unpaid",IFERROR(FIND("welfare",H2621,1),0)&gt;0,"Welfare",1=1,H2621)</f>
        <v>0</v>
      </c>
    </row>
    <row r="2622" spans="11:13">
      <c r="K2622" s="17" cm="1">
        <f t="array" ref="K2622">_xlfn.IFS(IFERROR(FIND("差",H2622,1),0)&gt;0,"Trip",IFERROR(FIND("trip",H2622,1),0)&gt;0,"Trip",IFERROR(FIND("假",H2622,1),0)&gt;0,"Leave",IFERROR(FIND("leave",H2622,1),0)&gt;0,"Leave",IFERROR(FIND("补单",H2622,1),0)&gt;0,"Supp",IFERROR(FIND("Replenishment",H2622,1),0)&gt;0,"Supp",1=1,H2622)</f>
        <v>0</v>
      </c>
      <c r="L2622" s="17">
        <f t="shared" si="40"/>
        <v>0</v>
      </c>
      <c r="M2622" s="17" cm="1">
        <f t="array" ref="M2622">_xlfn.IFS(IFERROR(FIND("事假",H2622,1),0)&gt;0,"Unpaid",IFERROR(FIND("年休假",H2622,1),0)&gt;0,"Annual",IFERROR(FIND("产",H2622,1),0)&gt;0,"Welfare",IFERROR(FIND("婚",H2622,1),0)&gt;0,"Welfare",IFERROR(FIND("育",H2622,1),0)&gt;0,"Welfare",IFERROR(FIND("丧",H2622,1),0)&gt;0,"Welfare",IFERROR(FIND("Annual",H2622,1),0)&gt;0,"Annual",IFERROR(FIND("annual",H2622,1),0)&gt;0,"Annual",IFERROR(FIND("病假",H2622,1),0)&gt;0,"Sick",IFERROR(FIND("sick",H2622,1),0)&gt;0,"Sick",IFERROR(FIND("Leave",H2622,1),0)&gt;0,"Unpaid",IFERROR(FIND("unpaid",H2622,1),0)&gt;0,"Unpaid",IFERROR(FIND("welfare",H2622,1),0)&gt;0,"Welfare",1=1,H2622)</f>
        <v>0</v>
      </c>
    </row>
    <row r="2623" spans="11:13">
      <c r="K2623" s="17" cm="1">
        <f t="array" ref="K2623">_xlfn.IFS(IFERROR(FIND("差",H2623,1),0)&gt;0,"Trip",IFERROR(FIND("trip",H2623,1),0)&gt;0,"Trip",IFERROR(FIND("假",H2623,1),0)&gt;0,"Leave",IFERROR(FIND("leave",H2623,1),0)&gt;0,"Leave",IFERROR(FIND("补单",H2623,1),0)&gt;0,"Supp",IFERROR(FIND("Replenishment",H2623,1),0)&gt;0,"Supp",1=1,H2623)</f>
        <v>0</v>
      </c>
      <c r="L2623" s="17">
        <f t="shared" si="40"/>
        <v>0</v>
      </c>
      <c r="M2623" s="17" cm="1">
        <f t="array" ref="M2623">_xlfn.IFS(IFERROR(FIND("事假",H2623,1),0)&gt;0,"Unpaid",IFERROR(FIND("年休假",H2623,1),0)&gt;0,"Annual",IFERROR(FIND("产",H2623,1),0)&gt;0,"Welfare",IFERROR(FIND("婚",H2623,1),0)&gt;0,"Welfare",IFERROR(FIND("育",H2623,1),0)&gt;0,"Welfare",IFERROR(FIND("丧",H2623,1),0)&gt;0,"Welfare",IFERROR(FIND("Annual",H2623,1),0)&gt;0,"Annual",IFERROR(FIND("annual",H2623,1),0)&gt;0,"Annual",IFERROR(FIND("病假",H2623,1),0)&gt;0,"Sick",IFERROR(FIND("sick",H2623,1),0)&gt;0,"Sick",IFERROR(FIND("Leave",H2623,1),0)&gt;0,"Unpaid",IFERROR(FIND("unpaid",H2623,1),0)&gt;0,"Unpaid",IFERROR(FIND("welfare",H2623,1),0)&gt;0,"Welfare",1=1,H2623)</f>
        <v>0</v>
      </c>
    </row>
    <row r="2624" spans="11:13">
      <c r="K2624" s="17" cm="1">
        <f t="array" ref="K2624">_xlfn.IFS(IFERROR(FIND("差",H2624,1),0)&gt;0,"Trip",IFERROR(FIND("trip",H2624,1),0)&gt;0,"Trip",IFERROR(FIND("假",H2624,1),0)&gt;0,"Leave",IFERROR(FIND("leave",H2624,1),0)&gt;0,"Leave",IFERROR(FIND("补单",H2624,1),0)&gt;0,"Supp",IFERROR(FIND("Replenishment",H2624,1),0)&gt;0,"Supp",1=1,H2624)</f>
        <v>0</v>
      </c>
      <c r="L2624" s="17">
        <f t="shared" si="40"/>
        <v>0</v>
      </c>
      <c r="M2624" s="17" cm="1">
        <f t="array" ref="M2624">_xlfn.IFS(IFERROR(FIND("事假",H2624,1),0)&gt;0,"Unpaid",IFERROR(FIND("年休假",H2624,1),0)&gt;0,"Annual",IFERROR(FIND("产",H2624,1),0)&gt;0,"Welfare",IFERROR(FIND("婚",H2624,1),0)&gt;0,"Welfare",IFERROR(FIND("育",H2624,1),0)&gt;0,"Welfare",IFERROR(FIND("丧",H2624,1),0)&gt;0,"Welfare",IFERROR(FIND("Annual",H2624,1),0)&gt;0,"Annual",IFERROR(FIND("annual",H2624,1),0)&gt;0,"Annual",IFERROR(FIND("病假",H2624,1),0)&gt;0,"Sick",IFERROR(FIND("sick",H2624,1),0)&gt;0,"Sick",IFERROR(FIND("Leave",H2624,1),0)&gt;0,"Unpaid",IFERROR(FIND("unpaid",H2624,1),0)&gt;0,"Unpaid",IFERROR(FIND("welfare",H2624,1),0)&gt;0,"Welfare",1=1,H2624)</f>
        <v>0</v>
      </c>
    </row>
    <row r="2625" spans="11:13">
      <c r="K2625" s="17" cm="1">
        <f t="array" ref="K2625">_xlfn.IFS(IFERROR(FIND("差",H2625,1),0)&gt;0,"Trip",IFERROR(FIND("trip",H2625,1),0)&gt;0,"Trip",IFERROR(FIND("假",H2625,1),0)&gt;0,"Leave",IFERROR(FIND("leave",H2625,1),0)&gt;0,"Leave",IFERROR(FIND("补单",H2625,1),0)&gt;0,"Supp",IFERROR(FIND("Replenishment",H2625,1),0)&gt;0,"Supp",1=1,H2625)</f>
        <v>0</v>
      </c>
      <c r="L2625" s="17">
        <f t="shared" si="40"/>
        <v>0</v>
      </c>
      <c r="M2625" s="17" cm="1">
        <f t="array" ref="M2625">_xlfn.IFS(IFERROR(FIND("事假",H2625,1),0)&gt;0,"Unpaid",IFERROR(FIND("年休假",H2625,1),0)&gt;0,"Annual",IFERROR(FIND("产",H2625,1),0)&gt;0,"Welfare",IFERROR(FIND("婚",H2625,1),0)&gt;0,"Welfare",IFERROR(FIND("育",H2625,1),0)&gt;0,"Welfare",IFERROR(FIND("丧",H2625,1),0)&gt;0,"Welfare",IFERROR(FIND("Annual",H2625,1),0)&gt;0,"Annual",IFERROR(FIND("annual",H2625,1),0)&gt;0,"Annual",IFERROR(FIND("病假",H2625,1),0)&gt;0,"Sick",IFERROR(FIND("sick",H2625,1),0)&gt;0,"Sick",IFERROR(FIND("Leave",H2625,1),0)&gt;0,"Unpaid",IFERROR(FIND("unpaid",H2625,1),0)&gt;0,"Unpaid",IFERROR(FIND("welfare",H2625,1),0)&gt;0,"Welfare",1=1,H2625)</f>
        <v>0</v>
      </c>
    </row>
    <row r="2626" spans="11:13">
      <c r="K2626" s="17" cm="1">
        <f t="array" ref="K2626">_xlfn.IFS(IFERROR(FIND("差",H2626,1),0)&gt;0,"Trip",IFERROR(FIND("trip",H2626,1),0)&gt;0,"Trip",IFERROR(FIND("假",H2626,1),0)&gt;0,"Leave",IFERROR(FIND("leave",H2626,1),0)&gt;0,"Leave",IFERROR(FIND("补单",H2626,1),0)&gt;0,"Supp",IFERROR(FIND("Replenishment",H2626,1),0)&gt;0,"Supp",1=1,H2626)</f>
        <v>0</v>
      </c>
      <c r="L2626" s="17">
        <f t="shared" si="40"/>
        <v>0</v>
      </c>
      <c r="M2626" s="17" cm="1">
        <f t="array" ref="M2626">_xlfn.IFS(IFERROR(FIND("事假",H2626,1),0)&gt;0,"Unpaid",IFERROR(FIND("年休假",H2626,1),0)&gt;0,"Annual",IFERROR(FIND("产",H2626,1),0)&gt;0,"Welfare",IFERROR(FIND("婚",H2626,1),0)&gt;0,"Welfare",IFERROR(FIND("育",H2626,1),0)&gt;0,"Welfare",IFERROR(FIND("丧",H2626,1),0)&gt;0,"Welfare",IFERROR(FIND("Annual",H2626,1),0)&gt;0,"Annual",IFERROR(FIND("annual",H2626,1),0)&gt;0,"Annual",IFERROR(FIND("病假",H2626,1),0)&gt;0,"Sick",IFERROR(FIND("sick",H2626,1),0)&gt;0,"Sick",IFERROR(FIND("Leave",H2626,1),0)&gt;0,"Unpaid",IFERROR(FIND("unpaid",H2626,1),0)&gt;0,"Unpaid",IFERROR(FIND("welfare",H2626,1),0)&gt;0,"Welfare",1=1,H2626)</f>
        <v>0</v>
      </c>
    </row>
    <row r="2627" spans="11:13">
      <c r="K2627" s="17" cm="1">
        <f t="array" ref="K2627">_xlfn.IFS(IFERROR(FIND("差",H2627,1),0)&gt;0,"Trip",IFERROR(FIND("trip",H2627,1),0)&gt;0,"Trip",IFERROR(FIND("假",H2627,1),0)&gt;0,"Leave",IFERROR(FIND("leave",H2627,1),0)&gt;0,"Leave",IFERROR(FIND("补单",H2627,1),0)&gt;0,"Supp",IFERROR(FIND("Replenishment",H2627,1),0)&gt;0,"Supp",1=1,H2627)</f>
        <v>0</v>
      </c>
      <c r="L2627" s="17">
        <f t="shared" ref="L2627:L2690" si="41">IF(IFERROR(FIND("通过",J2627,1),0)&gt;0,"Approved",J2627)</f>
        <v>0</v>
      </c>
      <c r="M2627" s="17" cm="1">
        <f t="array" ref="M2627">_xlfn.IFS(IFERROR(FIND("事假",H2627,1),0)&gt;0,"Unpaid",IFERROR(FIND("年休假",H2627,1),0)&gt;0,"Annual",IFERROR(FIND("产",H2627,1),0)&gt;0,"Welfare",IFERROR(FIND("婚",H2627,1),0)&gt;0,"Welfare",IFERROR(FIND("育",H2627,1),0)&gt;0,"Welfare",IFERROR(FIND("丧",H2627,1),0)&gt;0,"Welfare",IFERROR(FIND("Annual",H2627,1),0)&gt;0,"Annual",IFERROR(FIND("annual",H2627,1),0)&gt;0,"Annual",IFERROR(FIND("病假",H2627,1),0)&gt;0,"Sick",IFERROR(FIND("sick",H2627,1),0)&gt;0,"Sick",IFERROR(FIND("Leave",H2627,1),0)&gt;0,"Unpaid",IFERROR(FIND("unpaid",H2627,1),0)&gt;0,"Unpaid",IFERROR(FIND("welfare",H2627,1),0)&gt;0,"Welfare",1=1,H2627)</f>
        <v>0</v>
      </c>
    </row>
    <row r="2628" spans="11:13">
      <c r="K2628" s="17" cm="1">
        <f t="array" ref="K2628">_xlfn.IFS(IFERROR(FIND("差",H2628,1),0)&gt;0,"Trip",IFERROR(FIND("trip",H2628,1),0)&gt;0,"Trip",IFERROR(FIND("假",H2628,1),0)&gt;0,"Leave",IFERROR(FIND("leave",H2628,1),0)&gt;0,"Leave",IFERROR(FIND("补单",H2628,1),0)&gt;0,"Supp",IFERROR(FIND("Replenishment",H2628,1),0)&gt;0,"Supp",1=1,H2628)</f>
        <v>0</v>
      </c>
      <c r="L2628" s="17">
        <f t="shared" si="41"/>
        <v>0</v>
      </c>
      <c r="M2628" s="17" cm="1">
        <f t="array" ref="M2628">_xlfn.IFS(IFERROR(FIND("事假",H2628,1),0)&gt;0,"Unpaid",IFERROR(FIND("年休假",H2628,1),0)&gt;0,"Annual",IFERROR(FIND("产",H2628,1),0)&gt;0,"Welfare",IFERROR(FIND("婚",H2628,1),0)&gt;0,"Welfare",IFERROR(FIND("育",H2628,1),0)&gt;0,"Welfare",IFERROR(FIND("丧",H2628,1),0)&gt;0,"Welfare",IFERROR(FIND("Annual",H2628,1),0)&gt;0,"Annual",IFERROR(FIND("annual",H2628,1),0)&gt;0,"Annual",IFERROR(FIND("病假",H2628,1),0)&gt;0,"Sick",IFERROR(FIND("sick",H2628,1),0)&gt;0,"Sick",IFERROR(FIND("Leave",H2628,1),0)&gt;0,"Unpaid",IFERROR(FIND("unpaid",H2628,1),0)&gt;0,"Unpaid",IFERROR(FIND("welfare",H2628,1),0)&gt;0,"Welfare",1=1,H2628)</f>
        <v>0</v>
      </c>
    </row>
    <row r="2629" spans="11:13">
      <c r="K2629" s="17" cm="1">
        <f t="array" ref="K2629">_xlfn.IFS(IFERROR(FIND("差",H2629,1),0)&gt;0,"Trip",IFERROR(FIND("trip",H2629,1),0)&gt;0,"Trip",IFERROR(FIND("假",H2629,1),0)&gt;0,"Leave",IFERROR(FIND("leave",H2629,1),0)&gt;0,"Leave",IFERROR(FIND("补单",H2629,1),0)&gt;0,"Supp",IFERROR(FIND("Replenishment",H2629,1),0)&gt;0,"Supp",1=1,H2629)</f>
        <v>0</v>
      </c>
      <c r="L2629" s="17">
        <f t="shared" si="41"/>
        <v>0</v>
      </c>
      <c r="M2629" s="17" cm="1">
        <f t="array" ref="M2629">_xlfn.IFS(IFERROR(FIND("事假",H2629,1),0)&gt;0,"Unpaid",IFERROR(FIND("年休假",H2629,1),0)&gt;0,"Annual",IFERROR(FIND("产",H2629,1),0)&gt;0,"Welfare",IFERROR(FIND("婚",H2629,1),0)&gt;0,"Welfare",IFERROR(FIND("育",H2629,1),0)&gt;0,"Welfare",IFERROR(FIND("丧",H2629,1),0)&gt;0,"Welfare",IFERROR(FIND("Annual",H2629,1),0)&gt;0,"Annual",IFERROR(FIND("annual",H2629,1),0)&gt;0,"Annual",IFERROR(FIND("病假",H2629,1),0)&gt;0,"Sick",IFERROR(FIND("sick",H2629,1),0)&gt;0,"Sick",IFERROR(FIND("Leave",H2629,1),0)&gt;0,"Unpaid",IFERROR(FIND("unpaid",H2629,1),0)&gt;0,"Unpaid",IFERROR(FIND("welfare",H2629,1),0)&gt;0,"Welfare",1=1,H2629)</f>
        <v>0</v>
      </c>
    </row>
    <row r="2630" spans="11:13">
      <c r="K2630" s="17" cm="1">
        <f t="array" ref="K2630">_xlfn.IFS(IFERROR(FIND("差",H2630,1),0)&gt;0,"Trip",IFERROR(FIND("trip",H2630,1),0)&gt;0,"Trip",IFERROR(FIND("假",H2630,1),0)&gt;0,"Leave",IFERROR(FIND("leave",H2630,1),0)&gt;0,"Leave",IFERROR(FIND("补单",H2630,1),0)&gt;0,"Supp",IFERROR(FIND("Replenishment",H2630,1),0)&gt;0,"Supp",1=1,H2630)</f>
        <v>0</v>
      </c>
      <c r="L2630" s="17">
        <f t="shared" si="41"/>
        <v>0</v>
      </c>
      <c r="M2630" s="17" cm="1">
        <f t="array" ref="M2630">_xlfn.IFS(IFERROR(FIND("事假",H2630,1),0)&gt;0,"Unpaid",IFERROR(FIND("年休假",H2630,1),0)&gt;0,"Annual",IFERROR(FIND("产",H2630,1),0)&gt;0,"Welfare",IFERROR(FIND("婚",H2630,1),0)&gt;0,"Welfare",IFERROR(FIND("育",H2630,1),0)&gt;0,"Welfare",IFERROR(FIND("丧",H2630,1),0)&gt;0,"Welfare",IFERROR(FIND("Annual",H2630,1),0)&gt;0,"Annual",IFERROR(FIND("annual",H2630,1),0)&gt;0,"Annual",IFERROR(FIND("病假",H2630,1),0)&gt;0,"Sick",IFERROR(FIND("sick",H2630,1),0)&gt;0,"Sick",IFERROR(FIND("Leave",H2630,1),0)&gt;0,"Unpaid",IFERROR(FIND("unpaid",H2630,1),0)&gt;0,"Unpaid",IFERROR(FIND("welfare",H2630,1),0)&gt;0,"Welfare",1=1,H2630)</f>
        <v>0</v>
      </c>
    </row>
    <row r="2631" spans="11:13">
      <c r="K2631" s="17" cm="1">
        <f t="array" ref="K2631">_xlfn.IFS(IFERROR(FIND("差",H2631,1),0)&gt;0,"Trip",IFERROR(FIND("trip",H2631,1),0)&gt;0,"Trip",IFERROR(FIND("假",H2631,1),0)&gt;0,"Leave",IFERROR(FIND("leave",H2631,1),0)&gt;0,"Leave",IFERROR(FIND("补单",H2631,1),0)&gt;0,"Supp",IFERROR(FIND("Replenishment",H2631,1),0)&gt;0,"Supp",1=1,H2631)</f>
        <v>0</v>
      </c>
      <c r="L2631" s="17">
        <f t="shared" si="41"/>
        <v>0</v>
      </c>
      <c r="M2631" s="17" cm="1">
        <f t="array" ref="M2631">_xlfn.IFS(IFERROR(FIND("事假",H2631,1),0)&gt;0,"Unpaid",IFERROR(FIND("年休假",H2631,1),0)&gt;0,"Annual",IFERROR(FIND("产",H2631,1),0)&gt;0,"Welfare",IFERROR(FIND("婚",H2631,1),0)&gt;0,"Welfare",IFERROR(FIND("育",H2631,1),0)&gt;0,"Welfare",IFERROR(FIND("丧",H2631,1),0)&gt;0,"Welfare",IFERROR(FIND("Annual",H2631,1),0)&gt;0,"Annual",IFERROR(FIND("annual",H2631,1),0)&gt;0,"Annual",IFERROR(FIND("病假",H2631,1),0)&gt;0,"Sick",IFERROR(FIND("sick",H2631,1),0)&gt;0,"Sick",IFERROR(FIND("Leave",H2631,1),0)&gt;0,"Unpaid",IFERROR(FIND("unpaid",H2631,1),0)&gt;0,"Unpaid",IFERROR(FIND("welfare",H2631,1),0)&gt;0,"Welfare",1=1,H2631)</f>
        <v>0</v>
      </c>
    </row>
    <row r="2632" spans="11:13">
      <c r="K2632" s="17" cm="1">
        <f t="array" ref="K2632">_xlfn.IFS(IFERROR(FIND("差",H2632,1),0)&gt;0,"Trip",IFERROR(FIND("trip",H2632,1),0)&gt;0,"Trip",IFERROR(FIND("假",H2632,1),0)&gt;0,"Leave",IFERROR(FIND("leave",H2632,1),0)&gt;0,"Leave",IFERROR(FIND("补单",H2632,1),0)&gt;0,"Supp",IFERROR(FIND("Replenishment",H2632,1),0)&gt;0,"Supp",1=1,H2632)</f>
        <v>0</v>
      </c>
      <c r="L2632" s="17">
        <f t="shared" si="41"/>
        <v>0</v>
      </c>
      <c r="M2632" s="17" cm="1">
        <f t="array" ref="M2632">_xlfn.IFS(IFERROR(FIND("事假",H2632,1),0)&gt;0,"Unpaid",IFERROR(FIND("年休假",H2632,1),0)&gt;0,"Annual",IFERROR(FIND("产",H2632,1),0)&gt;0,"Welfare",IFERROR(FIND("婚",H2632,1),0)&gt;0,"Welfare",IFERROR(FIND("育",H2632,1),0)&gt;0,"Welfare",IFERROR(FIND("丧",H2632,1),0)&gt;0,"Welfare",IFERROR(FIND("Annual",H2632,1),0)&gt;0,"Annual",IFERROR(FIND("annual",H2632,1),0)&gt;0,"Annual",IFERROR(FIND("病假",H2632,1),0)&gt;0,"Sick",IFERROR(FIND("sick",H2632,1),0)&gt;0,"Sick",IFERROR(FIND("Leave",H2632,1),0)&gt;0,"Unpaid",IFERROR(FIND("unpaid",H2632,1),0)&gt;0,"Unpaid",IFERROR(FIND("welfare",H2632,1),0)&gt;0,"Welfare",1=1,H2632)</f>
        <v>0</v>
      </c>
    </row>
    <row r="2633" spans="11:13">
      <c r="K2633" s="17" cm="1">
        <f t="array" ref="K2633">_xlfn.IFS(IFERROR(FIND("差",H2633,1),0)&gt;0,"Trip",IFERROR(FIND("trip",H2633,1),0)&gt;0,"Trip",IFERROR(FIND("假",H2633,1),0)&gt;0,"Leave",IFERROR(FIND("leave",H2633,1),0)&gt;0,"Leave",IFERROR(FIND("补单",H2633,1),0)&gt;0,"Supp",IFERROR(FIND("Replenishment",H2633,1),0)&gt;0,"Supp",1=1,H2633)</f>
        <v>0</v>
      </c>
      <c r="L2633" s="17">
        <f t="shared" si="41"/>
        <v>0</v>
      </c>
      <c r="M2633" s="17" cm="1">
        <f t="array" ref="M2633">_xlfn.IFS(IFERROR(FIND("事假",H2633,1),0)&gt;0,"Unpaid",IFERROR(FIND("年休假",H2633,1),0)&gt;0,"Annual",IFERROR(FIND("产",H2633,1),0)&gt;0,"Welfare",IFERROR(FIND("婚",H2633,1),0)&gt;0,"Welfare",IFERROR(FIND("育",H2633,1),0)&gt;0,"Welfare",IFERROR(FIND("丧",H2633,1),0)&gt;0,"Welfare",IFERROR(FIND("Annual",H2633,1),0)&gt;0,"Annual",IFERROR(FIND("annual",H2633,1),0)&gt;0,"Annual",IFERROR(FIND("病假",H2633,1),0)&gt;0,"Sick",IFERROR(FIND("sick",H2633,1),0)&gt;0,"Sick",IFERROR(FIND("Leave",H2633,1),0)&gt;0,"Unpaid",IFERROR(FIND("unpaid",H2633,1),0)&gt;0,"Unpaid",IFERROR(FIND("welfare",H2633,1),0)&gt;0,"Welfare",1=1,H2633)</f>
        <v>0</v>
      </c>
    </row>
    <row r="2634" spans="11:13">
      <c r="K2634" s="17" cm="1">
        <f t="array" ref="K2634">_xlfn.IFS(IFERROR(FIND("差",H2634,1),0)&gt;0,"Trip",IFERROR(FIND("trip",H2634,1),0)&gt;0,"Trip",IFERROR(FIND("假",H2634,1),0)&gt;0,"Leave",IFERROR(FIND("leave",H2634,1),0)&gt;0,"Leave",IFERROR(FIND("补单",H2634,1),0)&gt;0,"Supp",IFERROR(FIND("Replenishment",H2634,1),0)&gt;0,"Supp",1=1,H2634)</f>
        <v>0</v>
      </c>
      <c r="L2634" s="17">
        <f t="shared" si="41"/>
        <v>0</v>
      </c>
      <c r="M2634" s="17" cm="1">
        <f t="array" ref="M2634">_xlfn.IFS(IFERROR(FIND("事假",H2634,1),0)&gt;0,"Unpaid",IFERROR(FIND("年休假",H2634,1),0)&gt;0,"Annual",IFERROR(FIND("产",H2634,1),0)&gt;0,"Welfare",IFERROR(FIND("婚",H2634,1),0)&gt;0,"Welfare",IFERROR(FIND("育",H2634,1),0)&gt;0,"Welfare",IFERROR(FIND("丧",H2634,1),0)&gt;0,"Welfare",IFERROR(FIND("Annual",H2634,1),0)&gt;0,"Annual",IFERROR(FIND("annual",H2634,1),0)&gt;0,"Annual",IFERROR(FIND("病假",H2634,1),0)&gt;0,"Sick",IFERROR(FIND("sick",H2634,1),0)&gt;0,"Sick",IFERROR(FIND("Leave",H2634,1),0)&gt;0,"Unpaid",IFERROR(FIND("unpaid",H2634,1),0)&gt;0,"Unpaid",IFERROR(FIND("welfare",H2634,1),0)&gt;0,"Welfare",1=1,H2634)</f>
        <v>0</v>
      </c>
    </row>
    <row r="2635" spans="11:13">
      <c r="K2635" s="17" cm="1">
        <f t="array" ref="K2635">_xlfn.IFS(IFERROR(FIND("差",H2635,1),0)&gt;0,"Trip",IFERROR(FIND("trip",H2635,1),0)&gt;0,"Trip",IFERROR(FIND("假",H2635,1),0)&gt;0,"Leave",IFERROR(FIND("leave",H2635,1),0)&gt;0,"Leave",IFERROR(FIND("补单",H2635,1),0)&gt;0,"Supp",IFERROR(FIND("Replenishment",H2635,1),0)&gt;0,"Supp",1=1,H2635)</f>
        <v>0</v>
      </c>
      <c r="L2635" s="17">
        <f t="shared" si="41"/>
        <v>0</v>
      </c>
      <c r="M2635" s="17" cm="1">
        <f t="array" ref="M2635">_xlfn.IFS(IFERROR(FIND("事假",H2635,1),0)&gt;0,"Unpaid",IFERROR(FIND("年休假",H2635,1),0)&gt;0,"Annual",IFERROR(FIND("产",H2635,1),0)&gt;0,"Welfare",IFERROR(FIND("婚",H2635,1),0)&gt;0,"Welfare",IFERROR(FIND("育",H2635,1),0)&gt;0,"Welfare",IFERROR(FIND("丧",H2635,1),0)&gt;0,"Welfare",IFERROR(FIND("Annual",H2635,1),0)&gt;0,"Annual",IFERROR(FIND("annual",H2635,1),0)&gt;0,"Annual",IFERROR(FIND("病假",H2635,1),0)&gt;0,"Sick",IFERROR(FIND("sick",H2635,1),0)&gt;0,"Sick",IFERROR(FIND("Leave",H2635,1),0)&gt;0,"Unpaid",IFERROR(FIND("unpaid",H2635,1),0)&gt;0,"Unpaid",IFERROR(FIND("welfare",H2635,1),0)&gt;0,"Welfare",1=1,H2635)</f>
        <v>0</v>
      </c>
    </row>
    <row r="2636" spans="11:13">
      <c r="K2636" s="17" cm="1">
        <f t="array" ref="K2636">_xlfn.IFS(IFERROR(FIND("差",H2636,1),0)&gt;0,"Trip",IFERROR(FIND("trip",H2636,1),0)&gt;0,"Trip",IFERROR(FIND("假",H2636,1),0)&gt;0,"Leave",IFERROR(FIND("leave",H2636,1),0)&gt;0,"Leave",IFERROR(FIND("补单",H2636,1),0)&gt;0,"Supp",IFERROR(FIND("Replenishment",H2636,1),0)&gt;0,"Supp",1=1,H2636)</f>
        <v>0</v>
      </c>
      <c r="L2636" s="17">
        <f t="shared" si="41"/>
        <v>0</v>
      </c>
      <c r="M2636" s="17" cm="1">
        <f t="array" ref="M2636">_xlfn.IFS(IFERROR(FIND("事假",H2636,1),0)&gt;0,"Unpaid",IFERROR(FIND("年休假",H2636,1),0)&gt;0,"Annual",IFERROR(FIND("产",H2636,1),0)&gt;0,"Welfare",IFERROR(FIND("婚",H2636,1),0)&gt;0,"Welfare",IFERROR(FIND("育",H2636,1),0)&gt;0,"Welfare",IFERROR(FIND("丧",H2636,1),0)&gt;0,"Welfare",IFERROR(FIND("Annual",H2636,1),0)&gt;0,"Annual",IFERROR(FIND("annual",H2636,1),0)&gt;0,"Annual",IFERROR(FIND("病假",H2636,1),0)&gt;0,"Sick",IFERROR(FIND("sick",H2636,1),0)&gt;0,"Sick",IFERROR(FIND("Leave",H2636,1),0)&gt;0,"Unpaid",IFERROR(FIND("unpaid",H2636,1),0)&gt;0,"Unpaid",IFERROR(FIND("welfare",H2636,1),0)&gt;0,"Welfare",1=1,H2636)</f>
        <v>0</v>
      </c>
    </row>
    <row r="2637" spans="11:13">
      <c r="K2637" s="17" cm="1">
        <f t="array" ref="K2637">_xlfn.IFS(IFERROR(FIND("差",H2637,1),0)&gt;0,"Trip",IFERROR(FIND("trip",H2637,1),0)&gt;0,"Trip",IFERROR(FIND("假",H2637,1),0)&gt;0,"Leave",IFERROR(FIND("leave",H2637,1),0)&gt;0,"Leave",IFERROR(FIND("补单",H2637,1),0)&gt;0,"Supp",IFERROR(FIND("Replenishment",H2637,1),0)&gt;0,"Supp",1=1,H2637)</f>
        <v>0</v>
      </c>
      <c r="L2637" s="17">
        <f t="shared" si="41"/>
        <v>0</v>
      </c>
      <c r="M2637" s="17" cm="1">
        <f t="array" ref="M2637">_xlfn.IFS(IFERROR(FIND("事假",H2637,1),0)&gt;0,"Unpaid",IFERROR(FIND("年休假",H2637,1),0)&gt;0,"Annual",IFERROR(FIND("产",H2637,1),0)&gt;0,"Welfare",IFERROR(FIND("婚",H2637,1),0)&gt;0,"Welfare",IFERROR(FIND("育",H2637,1),0)&gt;0,"Welfare",IFERROR(FIND("丧",H2637,1),0)&gt;0,"Welfare",IFERROR(FIND("Annual",H2637,1),0)&gt;0,"Annual",IFERROR(FIND("annual",H2637,1),0)&gt;0,"Annual",IFERROR(FIND("病假",H2637,1),0)&gt;0,"Sick",IFERROR(FIND("sick",H2637,1),0)&gt;0,"Sick",IFERROR(FIND("Leave",H2637,1),0)&gt;0,"Unpaid",IFERROR(FIND("unpaid",H2637,1),0)&gt;0,"Unpaid",IFERROR(FIND("welfare",H2637,1),0)&gt;0,"Welfare",1=1,H2637)</f>
        <v>0</v>
      </c>
    </row>
    <row r="2638" spans="11:13">
      <c r="K2638" s="17" cm="1">
        <f t="array" ref="K2638">_xlfn.IFS(IFERROR(FIND("差",H2638,1),0)&gt;0,"Trip",IFERROR(FIND("trip",H2638,1),0)&gt;0,"Trip",IFERROR(FIND("假",H2638,1),0)&gt;0,"Leave",IFERROR(FIND("leave",H2638,1),0)&gt;0,"Leave",IFERROR(FIND("补单",H2638,1),0)&gt;0,"Supp",IFERROR(FIND("Replenishment",H2638,1),0)&gt;0,"Supp",1=1,H2638)</f>
        <v>0</v>
      </c>
      <c r="L2638" s="17">
        <f t="shared" si="41"/>
        <v>0</v>
      </c>
      <c r="M2638" s="17" cm="1">
        <f t="array" ref="M2638">_xlfn.IFS(IFERROR(FIND("事假",H2638,1),0)&gt;0,"Unpaid",IFERROR(FIND("年休假",H2638,1),0)&gt;0,"Annual",IFERROR(FIND("产",H2638,1),0)&gt;0,"Welfare",IFERROR(FIND("婚",H2638,1),0)&gt;0,"Welfare",IFERROR(FIND("育",H2638,1),0)&gt;0,"Welfare",IFERROR(FIND("丧",H2638,1),0)&gt;0,"Welfare",IFERROR(FIND("Annual",H2638,1),0)&gt;0,"Annual",IFERROR(FIND("annual",H2638,1),0)&gt;0,"Annual",IFERROR(FIND("病假",H2638,1),0)&gt;0,"Sick",IFERROR(FIND("sick",H2638,1),0)&gt;0,"Sick",IFERROR(FIND("Leave",H2638,1),0)&gt;0,"Unpaid",IFERROR(FIND("unpaid",H2638,1),0)&gt;0,"Unpaid",IFERROR(FIND("welfare",H2638,1),0)&gt;0,"Welfare",1=1,H2638)</f>
        <v>0</v>
      </c>
    </row>
    <row r="2639" spans="11:13">
      <c r="K2639" s="17" cm="1">
        <f t="array" ref="K2639">_xlfn.IFS(IFERROR(FIND("差",H2639,1),0)&gt;0,"Trip",IFERROR(FIND("trip",H2639,1),0)&gt;0,"Trip",IFERROR(FIND("假",H2639,1),0)&gt;0,"Leave",IFERROR(FIND("leave",H2639,1),0)&gt;0,"Leave",IFERROR(FIND("补单",H2639,1),0)&gt;0,"Supp",IFERROR(FIND("Replenishment",H2639,1),0)&gt;0,"Supp",1=1,H2639)</f>
        <v>0</v>
      </c>
      <c r="L2639" s="17">
        <f t="shared" si="41"/>
        <v>0</v>
      </c>
      <c r="M2639" s="17" cm="1">
        <f t="array" ref="M2639">_xlfn.IFS(IFERROR(FIND("事假",H2639,1),0)&gt;0,"Unpaid",IFERROR(FIND("年休假",H2639,1),0)&gt;0,"Annual",IFERROR(FIND("产",H2639,1),0)&gt;0,"Welfare",IFERROR(FIND("婚",H2639,1),0)&gt;0,"Welfare",IFERROR(FIND("育",H2639,1),0)&gt;0,"Welfare",IFERROR(FIND("丧",H2639,1),0)&gt;0,"Welfare",IFERROR(FIND("Annual",H2639,1),0)&gt;0,"Annual",IFERROR(FIND("annual",H2639,1),0)&gt;0,"Annual",IFERROR(FIND("病假",H2639,1),0)&gt;0,"Sick",IFERROR(FIND("sick",H2639,1),0)&gt;0,"Sick",IFERROR(FIND("Leave",H2639,1),0)&gt;0,"Unpaid",IFERROR(FIND("unpaid",H2639,1),0)&gt;0,"Unpaid",IFERROR(FIND("welfare",H2639,1),0)&gt;0,"Welfare",1=1,H2639)</f>
        <v>0</v>
      </c>
    </row>
    <row r="2640" spans="11:13">
      <c r="K2640" s="17" cm="1">
        <f t="array" ref="K2640">_xlfn.IFS(IFERROR(FIND("差",H2640,1),0)&gt;0,"Trip",IFERROR(FIND("trip",H2640,1),0)&gt;0,"Trip",IFERROR(FIND("假",H2640,1),0)&gt;0,"Leave",IFERROR(FIND("leave",H2640,1),0)&gt;0,"Leave",IFERROR(FIND("补单",H2640,1),0)&gt;0,"Supp",IFERROR(FIND("Replenishment",H2640,1),0)&gt;0,"Supp",1=1,H2640)</f>
        <v>0</v>
      </c>
      <c r="L2640" s="17">
        <f t="shared" si="41"/>
        <v>0</v>
      </c>
      <c r="M2640" s="17" cm="1">
        <f t="array" ref="M2640">_xlfn.IFS(IFERROR(FIND("事假",H2640,1),0)&gt;0,"Unpaid",IFERROR(FIND("年休假",H2640,1),0)&gt;0,"Annual",IFERROR(FIND("产",H2640,1),0)&gt;0,"Welfare",IFERROR(FIND("婚",H2640,1),0)&gt;0,"Welfare",IFERROR(FIND("育",H2640,1),0)&gt;0,"Welfare",IFERROR(FIND("丧",H2640,1),0)&gt;0,"Welfare",IFERROR(FIND("Annual",H2640,1),0)&gt;0,"Annual",IFERROR(FIND("annual",H2640,1),0)&gt;0,"Annual",IFERROR(FIND("病假",H2640,1),0)&gt;0,"Sick",IFERROR(FIND("sick",H2640,1),0)&gt;0,"Sick",IFERROR(FIND("Leave",H2640,1),0)&gt;0,"Unpaid",IFERROR(FIND("unpaid",H2640,1),0)&gt;0,"Unpaid",IFERROR(FIND("welfare",H2640,1),0)&gt;0,"Welfare",1=1,H2640)</f>
        <v>0</v>
      </c>
    </row>
    <row r="2641" spans="11:13">
      <c r="K2641" s="17" cm="1">
        <f t="array" ref="K2641">_xlfn.IFS(IFERROR(FIND("差",H2641,1),0)&gt;0,"Trip",IFERROR(FIND("trip",H2641,1),0)&gt;0,"Trip",IFERROR(FIND("假",H2641,1),0)&gt;0,"Leave",IFERROR(FIND("leave",H2641,1),0)&gt;0,"Leave",IFERROR(FIND("补单",H2641,1),0)&gt;0,"Supp",IFERROR(FIND("Replenishment",H2641,1),0)&gt;0,"Supp",1=1,H2641)</f>
        <v>0</v>
      </c>
      <c r="L2641" s="17">
        <f t="shared" si="41"/>
        <v>0</v>
      </c>
      <c r="M2641" s="17" cm="1">
        <f t="array" ref="M2641">_xlfn.IFS(IFERROR(FIND("事假",H2641,1),0)&gt;0,"Unpaid",IFERROR(FIND("年休假",H2641,1),0)&gt;0,"Annual",IFERROR(FIND("产",H2641,1),0)&gt;0,"Welfare",IFERROR(FIND("婚",H2641,1),0)&gt;0,"Welfare",IFERROR(FIND("育",H2641,1),0)&gt;0,"Welfare",IFERROR(FIND("丧",H2641,1),0)&gt;0,"Welfare",IFERROR(FIND("Annual",H2641,1),0)&gt;0,"Annual",IFERROR(FIND("annual",H2641,1),0)&gt;0,"Annual",IFERROR(FIND("病假",H2641,1),0)&gt;0,"Sick",IFERROR(FIND("sick",H2641,1),0)&gt;0,"Sick",IFERROR(FIND("Leave",H2641,1),0)&gt;0,"Unpaid",IFERROR(FIND("unpaid",H2641,1),0)&gt;0,"Unpaid",IFERROR(FIND("welfare",H2641,1),0)&gt;0,"Welfare",1=1,H2641)</f>
        <v>0</v>
      </c>
    </row>
    <row r="2642" spans="11:13">
      <c r="K2642" s="17" cm="1">
        <f t="array" ref="K2642">_xlfn.IFS(IFERROR(FIND("差",H2642,1),0)&gt;0,"Trip",IFERROR(FIND("trip",H2642,1),0)&gt;0,"Trip",IFERROR(FIND("假",H2642,1),0)&gt;0,"Leave",IFERROR(FIND("leave",H2642,1),0)&gt;0,"Leave",IFERROR(FIND("补单",H2642,1),0)&gt;0,"Supp",IFERROR(FIND("Replenishment",H2642,1),0)&gt;0,"Supp",1=1,H2642)</f>
        <v>0</v>
      </c>
      <c r="L2642" s="17">
        <f t="shared" si="41"/>
        <v>0</v>
      </c>
      <c r="M2642" s="17" cm="1">
        <f t="array" ref="M2642">_xlfn.IFS(IFERROR(FIND("事假",H2642,1),0)&gt;0,"Unpaid",IFERROR(FIND("年休假",H2642,1),0)&gt;0,"Annual",IFERROR(FIND("产",H2642,1),0)&gt;0,"Welfare",IFERROR(FIND("婚",H2642,1),0)&gt;0,"Welfare",IFERROR(FIND("育",H2642,1),0)&gt;0,"Welfare",IFERROR(FIND("丧",H2642,1),0)&gt;0,"Welfare",IFERROR(FIND("Annual",H2642,1),0)&gt;0,"Annual",IFERROR(FIND("annual",H2642,1),0)&gt;0,"Annual",IFERROR(FIND("病假",H2642,1),0)&gt;0,"Sick",IFERROR(FIND("sick",H2642,1),0)&gt;0,"Sick",IFERROR(FIND("Leave",H2642,1),0)&gt;0,"Unpaid",IFERROR(FIND("unpaid",H2642,1),0)&gt;0,"Unpaid",IFERROR(FIND("welfare",H2642,1),0)&gt;0,"Welfare",1=1,H2642)</f>
        <v>0</v>
      </c>
    </row>
    <row r="2643" spans="11:13">
      <c r="K2643" s="17" cm="1">
        <f t="array" ref="K2643">_xlfn.IFS(IFERROR(FIND("差",H2643,1),0)&gt;0,"Trip",IFERROR(FIND("trip",H2643,1),0)&gt;0,"Trip",IFERROR(FIND("假",H2643,1),0)&gt;0,"Leave",IFERROR(FIND("leave",H2643,1),0)&gt;0,"Leave",IFERROR(FIND("补单",H2643,1),0)&gt;0,"Supp",IFERROR(FIND("Replenishment",H2643,1),0)&gt;0,"Supp",1=1,H2643)</f>
        <v>0</v>
      </c>
      <c r="L2643" s="17">
        <f t="shared" si="41"/>
        <v>0</v>
      </c>
      <c r="M2643" s="17" cm="1">
        <f t="array" ref="M2643">_xlfn.IFS(IFERROR(FIND("事假",H2643,1),0)&gt;0,"Unpaid",IFERROR(FIND("年休假",H2643,1),0)&gt;0,"Annual",IFERROR(FIND("产",H2643,1),0)&gt;0,"Welfare",IFERROR(FIND("婚",H2643,1),0)&gt;0,"Welfare",IFERROR(FIND("育",H2643,1),0)&gt;0,"Welfare",IFERROR(FIND("丧",H2643,1),0)&gt;0,"Welfare",IFERROR(FIND("Annual",H2643,1),0)&gt;0,"Annual",IFERROR(FIND("annual",H2643,1),0)&gt;0,"Annual",IFERROR(FIND("病假",H2643,1),0)&gt;0,"Sick",IFERROR(FIND("sick",H2643,1),0)&gt;0,"Sick",IFERROR(FIND("Leave",H2643,1),0)&gt;0,"Unpaid",IFERROR(FIND("unpaid",H2643,1),0)&gt;0,"Unpaid",IFERROR(FIND("welfare",H2643,1),0)&gt;0,"Welfare",1=1,H2643)</f>
        <v>0</v>
      </c>
    </row>
    <row r="2644" spans="11:13">
      <c r="K2644" s="17" cm="1">
        <f t="array" ref="K2644">_xlfn.IFS(IFERROR(FIND("差",H2644,1),0)&gt;0,"Trip",IFERROR(FIND("trip",H2644,1),0)&gt;0,"Trip",IFERROR(FIND("假",H2644,1),0)&gt;0,"Leave",IFERROR(FIND("leave",H2644,1),0)&gt;0,"Leave",IFERROR(FIND("补单",H2644,1),0)&gt;0,"Supp",IFERROR(FIND("Replenishment",H2644,1),0)&gt;0,"Supp",1=1,H2644)</f>
        <v>0</v>
      </c>
      <c r="L2644" s="17">
        <f t="shared" si="41"/>
        <v>0</v>
      </c>
      <c r="M2644" s="17" cm="1">
        <f t="array" ref="M2644">_xlfn.IFS(IFERROR(FIND("事假",H2644,1),0)&gt;0,"Unpaid",IFERROR(FIND("年休假",H2644,1),0)&gt;0,"Annual",IFERROR(FIND("产",H2644,1),0)&gt;0,"Welfare",IFERROR(FIND("婚",H2644,1),0)&gt;0,"Welfare",IFERROR(FIND("育",H2644,1),0)&gt;0,"Welfare",IFERROR(FIND("丧",H2644,1),0)&gt;0,"Welfare",IFERROR(FIND("Annual",H2644,1),0)&gt;0,"Annual",IFERROR(FIND("annual",H2644,1),0)&gt;0,"Annual",IFERROR(FIND("病假",H2644,1),0)&gt;0,"Sick",IFERROR(FIND("sick",H2644,1),0)&gt;0,"Sick",IFERROR(FIND("Leave",H2644,1),0)&gt;0,"Unpaid",IFERROR(FIND("unpaid",H2644,1),0)&gt;0,"Unpaid",IFERROR(FIND("welfare",H2644,1),0)&gt;0,"Welfare",1=1,H2644)</f>
        <v>0</v>
      </c>
    </row>
    <row r="2645" spans="11:13">
      <c r="K2645" s="17" cm="1">
        <f t="array" ref="K2645">_xlfn.IFS(IFERROR(FIND("差",H2645,1),0)&gt;0,"Trip",IFERROR(FIND("trip",H2645,1),0)&gt;0,"Trip",IFERROR(FIND("假",H2645,1),0)&gt;0,"Leave",IFERROR(FIND("leave",H2645,1),0)&gt;0,"Leave",IFERROR(FIND("补单",H2645,1),0)&gt;0,"Supp",IFERROR(FIND("Replenishment",H2645,1),0)&gt;0,"Supp",1=1,H2645)</f>
        <v>0</v>
      </c>
      <c r="L2645" s="17">
        <f t="shared" si="41"/>
        <v>0</v>
      </c>
      <c r="M2645" s="17" cm="1">
        <f t="array" ref="M2645">_xlfn.IFS(IFERROR(FIND("事假",H2645,1),0)&gt;0,"Unpaid",IFERROR(FIND("年休假",H2645,1),0)&gt;0,"Annual",IFERROR(FIND("产",H2645,1),0)&gt;0,"Welfare",IFERROR(FIND("婚",H2645,1),0)&gt;0,"Welfare",IFERROR(FIND("育",H2645,1),0)&gt;0,"Welfare",IFERROR(FIND("丧",H2645,1),0)&gt;0,"Welfare",IFERROR(FIND("Annual",H2645,1),0)&gt;0,"Annual",IFERROR(FIND("annual",H2645,1),0)&gt;0,"Annual",IFERROR(FIND("病假",H2645,1),0)&gt;0,"Sick",IFERROR(FIND("sick",H2645,1),0)&gt;0,"Sick",IFERROR(FIND("Leave",H2645,1),0)&gt;0,"Unpaid",IFERROR(FIND("unpaid",H2645,1),0)&gt;0,"Unpaid",IFERROR(FIND("welfare",H2645,1),0)&gt;0,"Welfare",1=1,H2645)</f>
        <v>0</v>
      </c>
    </row>
    <row r="2646" spans="11:13">
      <c r="K2646" s="17" cm="1">
        <f t="array" ref="K2646">_xlfn.IFS(IFERROR(FIND("差",H2646,1),0)&gt;0,"Trip",IFERROR(FIND("trip",H2646,1),0)&gt;0,"Trip",IFERROR(FIND("假",H2646,1),0)&gt;0,"Leave",IFERROR(FIND("leave",H2646,1),0)&gt;0,"Leave",IFERROR(FIND("补单",H2646,1),0)&gt;0,"Supp",IFERROR(FIND("Replenishment",H2646,1),0)&gt;0,"Supp",1=1,H2646)</f>
        <v>0</v>
      </c>
      <c r="L2646" s="17">
        <f t="shared" si="41"/>
        <v>0</v>
      </c>
      <c r="M2646" s="17" cm="1">
        <f t="array" ref="M2646">_xlfn.IFS(IFERROR(FIND("事假",H2646,1),0)&gt;0,"Unpaid",IFERROR(FIND("年休假",H2646,1),0)&gt;0,"Annual",IFERROR(FIND("产",H2646,1),0)&gt;0,"Welfare",IFERROR(FIND("婚",H2646,1),0)&gt;0,"Welfare",IFERROR(FIND("育",H2646,1),0)&gt;0,"Welfare",IFERROR(FIND("丧",H2646,1),0)&gt;0,"Welfare",IFERROR(FIND("Annual",H2646,1),0)&gt;0,"Annual",IFERROR(FIND("annual",H2646,1),0)&gt;0,"Annual",IFERROR(FIND("病假",H2646,1),0)&gt;0,"Sick",IFERROR(FIND("sick",H2646,1),0)&gt;0,"Sick",IFERROR(FIND("Leave",H2646,1),0)&gt;0,"Unpaid",IFERROR(FIND("unpaid",H2646,1),0)&gt;0,"Unpaid",IFERROR(FIND("welfare",H2646,1),0)&gt;0,"Welfare",1=1,H2646)</f>
        <v>0</v>
      </c>
    </row>
    <row r="2647" spans="11:13">
      <c r="K2647" s="17" cm="1">
        <f t="array" ref="K2647">_xlfn.IFS(IFERROR(FIND("差",H2647,1),0)&gt;0,"Trip",IFERROR(FIND("trip",H2647,1),0)&gt;0,"Trip",IFERROR(FIND("假",H2647,1),0)&gt;0,"Leave",IFERROR(FIND("leave",H2647,1),0)&gt;0,"Leave",IFERROR(FIND("补单",H2647,1),0)&gt;0,"Supp",IFERROR(FIND("Replenishment",H2647,1),0)&gt;0,"Supp",1=1,H2647)</f>
        <v>0</v>
      </c>
      <c r="L2647" s="17">
        <f t="shared" si="41"/>
        <v>0</v>
      </c>
      <c r="M2647" s="17" cm="1">
        <f t="array" ref="M2647">_xlfn.IFS(IFERROR(FIND("事假",H2647,1),0)&gt;0,"Unpaid",IFERROR(FIND("年休假",H2647,1),0)&gt;0,"Annual",IFERROR(FIND("产",H2647,1),0)&gt;0,"Welfare",IFERROR(FIND("婚",H2647,1),0)&gt;0,"Welfare",IFERROR(FIND("育",H2647,1),0)&gt;0,"Welfare",IFERROR(FIND("丧",H2647,1),0)&gt;0,"Welfare",IFERROR(FIND("Annual",H2647,1),0)&gt;0,"Annual",IFERROR(FIND("annual",H2647,1),0)&gt;0,"Annual",IFERROR(FIND("病假",H2647,1),0)&gt;0,"Sick",IFERROR(FIND("sick",H2647,1),0)&gt;0,"Sick",IFERROR(FIND("Leave",H2647,1),0)&gt;0,"Unpaid",IFERROR(FIND("unpaid",H2647,1),0)&gt;0,"Unpaid",IFERROR(FIND("welfare",H2647,1),0)&gt;0,"Welfare",1=1,H2647)</f>
        <v>0</v>
      </c>
    </row>
    <row r="2648" spans="11:13">
      <c r="K2648" s="17" cm="1">
        <f t="array" ref="K2648">_xlfn.IFS(IFERROR(FIND("差",H2648,1),0)&gt;0,"Trip",IFERROR(FIND("trip",H2648,1),0)&gt;0,"Trip",IFERROR(FIND("假",H2648,1),0)&gt;0,"Leave",IFERROR(FIND("leave",H2648,1),0)&gt;0,"Leave",IFERROR(FIND("补单",H2648,1),0)&gt;0,"Supp",IFERROR(FIND("Replenishment",H2648,1),0)&gt;0,"Supp",1=1,H2648)</f>
        <v>0</v>
      </c>
      <c r="L2648" s="17">
        <f t="shared" si="41"/>
        <v>0</v>
      </c>
      <c r="M2648" s="17" cm="1">
        <f t="array" ref="M2648">_xlfn.IFS(IFERROR(FIND("事假",H2648,1),0)&gt;0,"Unpaid",IFERROR(FIND("年休假",H2648,1),0)&gt;0,"Annual",IFERROR(FIND("产",H2648,1),0)&gt;0,"Welfare",IFERROR(FIND("婚",H2648,1),0)&gt;0,"Welfare",IFERROR(FIND("育",H2648,1),0)&gt;0,"Welfare",IFERROR(FIND("丧",H2648,1),0)&gt;0,"Welfare",IFERROR(FIND("Annual",H2648,1),0)&gt;0,"Annual",IFERROR(FIND("annual",H2648,1),0)&gt;0,"Annual",IFERROR(FIND("病假",H2648,1),0)&gt;0,"Sick",IFERROR(FIND("sick",H2648,1),0)&gt;0,"Sick",IFERROR(FIND("Leave",H2648,1),0)&gt;0,"Unpaid",IFERROR(FIND("unpaid",H2648,1),0)&gt;0,"Unpaid",IFERROR(FIND("welfare",H2648,1),0)&gt;0,"Welfare",1=1,H2648)</f>
        <v>0</v>
      </c>
    </row>
    <row r="2649" spans="11:13">
      <c r="K2649" s="17" cm="1">
        <f t="array" ref="K2649">_xlfn.IFS(IFERROR(FIND("差",H2649,1),0)&gt;0,"Trip",IFERROR(FIND("trip",H2649,1),0)&gt;0,"Trip",IFERROR(FIND("假",H2649,1),0)&gt;0,"Leave",IFERROR(FIND("leave",H2649,1),0)&gt;0,"Leave",IFERROR(FIND("补单",H2649,1),0)&gt;0,"Supp",IFERROR(FIND("Replenishment",H2649,1),0)&gt;0,"Supp",1=1,H2649)</f>
        <v>0</v>
      </c>
      <c r="L2649" s="17">
        <f t="shared" si="41"/>
        <v>0</v>
      </c>
      <c r="M2649" s="17" cm="1">
        <f t="array" ref="M2649">_xlfn.IFS(IFERROR(FIND("事假",H2649,1),0)&gt;0,"Unpaid",IFERROR(FIND("年休假",H2649,1),0)&gt;0,"Annual",IFERROR(FIND("产",H2649,1),0)&gt;0,"Welfare",IFERROR(FIND("婚",H2649,1),0)&gt;0,"Welfare",IFERROR(FIND("育",H2649,1),0)&gt;0,"Welfare",IFERROR(FIND("丧",H2649,1),0)&gt;0,"Welfare",IFERROR(FIND("Annual",H2649,1),0)&gt;0,"Annual",IFERROR(FIND("annual",H2649,1),0)&gt;0,"Annual",IFERROR(FIND("病假",H2649,1),0)&gt;0,"Sick",IFERROR(FIND("sick",H2649,1),0)&gt;0,"Sick",IFERROR(FIND("Leave",H2649,1),0)&gt;0,"Unpaid",IFERROR(FIND("unpaid",H2649,1),0)&gt;0,"Unpaid",IFERROR(FIND("welfare",H2649,1),0)&gt;0,"Welfare",1=1,H2649)</f>
        <v>0</v>
      </c>
    </row>
    <row r="2650" spans="11:13">
      <c r="K2650" s="17" cm="1">
        <f t="array" ref="K2650">_xlfn.IFS(IFERROR(FIND("差",H2650,1),0)&gt;0,"Trip",IFERROR(FIND("trip",H2650,1),0)&gt;0,"Trip",IFERROR(FIND("假",H2650,1),0)&gt;0,"Leave",IFERROR(FIND("leave",H2650,1),0)&gt;0,"Leave",IFERROR(FIND("补单",H2650,1),0)&gt;0,"Supp",IFERROR(FIND("Replenishment",H2650,1),0)&gt;0,"Supp",1=1,H2650)</f>
        <v>0</v>
      </c>
      <c r="L2650" s="17">
        <f t="shared" si="41"/>
        <v>0</v>
      </c>
      <c r="M2650" s="17" cm="1">
        <f t="array" ref="M2650">_xlfn.IFS(IFERROR(FIND("事假",H2650,1),0)&gt;0,"Unpaid",IFERROR(FIND("年休假",H2650,1),0)&gt;0,"Annual",IFERROR(FIND("产",H2650,1),0)&gt;0,"Welfare",IFERROR(FIND("婚",H2650,1),0)&gt;0,"Welfare",IFERROR(FIND("育",H2650,1),0)&gt;0,"Welfare",IFERROR(FIND("丧",H2650,1),0)&gt;0,"Welfare",IFERROR(FIND("Annual",H2650,1),0)&gt;0,"Annual",IFERROR(FIND("annual",H2650,1),0)&gt;0,"Annual",IFERROR(FIND("病假",H2650,1),0)&gt;0,"Sick",IFERROR(FIND("sick",H2650,1),0)&gt;0,"Sick",IFERROR(FIND("Leave",H2650,1),0)&gt;0,"Unpaid",IFERROR(FIND("unpaid",H2650,1),0)&gt;0,"Unpaid",IFERROR(FIND("welfare",H2650,1),0)&gt;0,"Welfare",1=1,H2650)</f>
        <v>0</v>
      </c>
    </row>
    <row r="2651" spans="11:13">
      <c r="K2651" s="17" cm="1">
        <f t="array" ref="K2651">_xlfn.IFS(IFERROR(FIND("差",H2651,1),0)&gt;0,"Trip",IFERROR(FIND("trip",H2651,1),0)&gt;0,"Trip",IFERROR(FIND("假",H2651,1),0)&gt;0,"Leave",IFERROR(FIND("leave",H2651,1),0)&gt;0,"Leave",IFERROR(FIND("补单",H2651,1),0)&gt;0,"Supp",IFERROR(FIND("Replenishment",H2651,1),0)&gt;0,"Supp",1=1,H2651)</f>
        <v>0</v>
      </c>
      <c r="L2651" s="17">
        <f t="shared" si="41"/>
        <v>0</v>
      </c>
      <c r="M2651" s="17" cm="1">
        <f t="array" ref="M2651">_xlfn.IFS(IFERROR(FIND("事假",H2651,1),0)&gt;0,"Unpaid",IFERROR(FIND("年休假",H2651,1),0)&gt;0,"Annual",IFERROR(FIND("产",H2651,1),0)&gt;0,"Welfare",IFERROR(FIND("婚",H2651,1),0)&gt;0,"Welfare",IFERROR(FIND("育",H2651,1),0)&gt;0,"Welfare",IFERROR(FIND("丧",H2651,1),0)&gt;0,"Welfare",IFERROR(FIND("Annual",H2651,1),0)&gt;0,"Annual",IFERROR(FIND("annual",H2651,1),0)&gt;0,"Annual",IFERROR(FIND("病假",H2651,1),0)&gt;0,"Sick",IFERROR(FIND("sick",H2651,1),0)&gt;0,"Sick",IFERROR(FIND("Leave",H2651,1),0)&gt;0,"Unpaid",IFERROR(FIND("unpaid",H2651,1),0)&gt;0,"Unpaid",IFERROR(FIND("welfare",H2651,1),0)&gt;0,"Welfare",1=1,H2651)</f>
        <v>0</v>
      </c>
    </row>
    <row r="2652" spans="11:13">
      <c r="K2652" s="17" cm="1">
        <f t="array" ref="K2652">_xlfn.IFS(IFERROR(FIND("差",H2652,1),0)&gt;0,"Trip",IFERROR(FIND("trip",H2652,1),0)&gt;0,"Trip",IFERROR(FIND("假",H2652,1),0)&gt;0,"Leave",IFERROR(FIND("leave",H2652,1),0)&gt;0,"Leave",IFERROR(FIND("补单",H2652,1),0)&gt;0,"Supp",IFERROR(FIND("Replenishment",H2652,1),0)&gt;0,"Supp",1=1,H2652)</f>
        <v>0</v>
      </c>
      <c r="L2652" s="17">
        <f t="shared" si="41"/>
        <v>0</v>
      </c>
      <c r="M2652" s="17" cm="1">
        <f t="array" ref="M2652">_xlfn.IFS(IFERROR(FIND("事假",H2652,1),0)&gt;0,"Unpaid",IFERROR(FIND("年休假",H2652,1),0)&gt;0,"Annual",IFERROR(FIND("产",H2652,1),0)&gt;0,"Welfare",IFERROR(FIND("婚",H2652,1),0)&gt;0,"Welfare",IFERROR(FIND("育",H2652,1),0)&gt;0,"Welfare",IFERROR(FIND("丧",H2652,1),0)&gt;0,"Welfare",IFERROR(FIND("Annual",H2652,1),0)&gt;0,"Annual",IFERROR(FIND("annual",H2652,1),0)&gt;0,"Annual",IFERROR(FIND("病假",H2652,1),0)&gt;0,"Sick",IFERROR(FIND("sick",H2652,1),0)&gt;0,"Sick",IFERROR(FIND("Leave",H2652,1),0)&gt;0,"Unpaid",IFERROR(FIND("unpaid",H2652,1),0)&gt;0,"Unpaid",IFERROR(FIND("welfare",H2652,1),0)&gt;0,"Welfare",1=1,H2652)</f>
        <v>0</v>
      </c>
    </row>
    <row r="2653" spans="11:13">
      <c r="K2653" s="17" cm="1">
        <f t="array" ref="K2653">_xlfn.IFS(IFERROR(FIND("差",H2653,1),0)&gt;0,"Trip",IFERROR(FIND("trip",H2653,1),0)&gt;0,"Trip",IFERROR(FIND("假",H2653,1),0)&gt;0,"Leave",IFERROR(FIND("leave",H2653,1),0)&gt;0,"Leave",IFERROR(FIND("补单",H2653,1),0)&gt;0,"Supp",IFERROR(FIND("Replenishment",H2653,1),0)&gt;0,"Supp",1=1,H2653)</f>
        <v>0</v>
      </c>
      <c r="L2653" s="17">
        <f t="shared" si="41"/>
        <v>0</v>
      </c>
      <c r="M2653" s="17" cm="1">
        <f t="array" ref="M2653">_xlfn.IFS(IFERROR(FIND("事假",H2653,1),0)&gt;0,"Unpaid",IFERROR(FIND("年休假",H2653,1),0)&gt;0,"Annual",IFERROR(FIND("产",H2653,1),0)&gt;0,"Welfare",IFERROR(FIND("婚",H2653,1),0)&gt;0,"Welfare",IFERROR(FIND("育",H2653,1),0)&gt;0,"Welfare",IFERROR(FIND("丧",H2653,1),0)&gt;0,"Welfare",IFERROR(FIND("Annual",H2653,1),0)&gt;0,"Annual",IFERROR(FIND("annual",H2653,1),0)&gt;0,"Annual",IFERROR(FIND("病假",H2653,1),0)&gt;0,"Sick",IFERROR(FIND("sick",H2653,1),0)&gt;0,"Sick",IFERROR(FIND("Leave",H2653,1),0)&gt;0,"Unpaid",IFERROR(FIND("unpaid",H2653,1),0)&gt;0,"Unpaid",IFERROR(FIND("welfare",H2653,1),0)&gt;0,"Welfare",1=1,H2653)</f>
        <v>0</v>
      </c>
    </row>
    <row r="2654" spans="11:13">
      <c r="K2654" s="17" cm="1">
        <f t="array" ref="K2654">_xlfn.IFS(IFERROR(FIND("差",H2654,1),0)&gt;0,"Trip",IFERROR(FIND("trip",H2654,1),0)&gt;0,"Trip",IFERROR(FIND("假",H2654,1),0)&gt;0,"Leave",IFERROR(FIND("leave",H2654,1),0)&gt;0,"Leave",IFERROR(FIND("补单",H2654,1),0)&gt;0,"Supp",IFERROR(FIND("Replenishment",H2654,1),0)&gt;0,"Supp",1=1,H2654)</f>
        <v>0</v>
      </c>
      <c r="L2654" s="17">
        <f t="shared" si="41"/>
        <v>0</v>
      </c>
      <c r="M2654" s="17" cm="1">
        <f t="array" ref="M2654">_xlfn.IFS(IFERROR(FIND("事假",H2654,1),0)&gt;0,"Unpaid",IFERROR(FIND("年休假",H2654,1),0)&gt;0,"Annual",IFERROR(FIND("产",H2654,1),0)&gt;0,"Welfare",IFERROR(FIND("婚",H2654,1),0)&gt;0,"Welfare",IFERROR(FIND("育",H2654,1),0)&gt;0,"Welfare",IFERROR(FIND("丧",H2654,1),0)&gt;0,"Welfare",IFERROR(FIND("Annual",H2654,1),0)&gt;0,"Annual",IFERROR(FIND("annual",H2654,1),0)&gt;0,"Annual",IFERROR(FIND("病假",H2654,1),0)&gt;0,"Sick",IFERROR(FIND("sick",H2654,1),0)&gt;0,"Sick",IFERROR(FIND("Leave",H2654,1),0)&gt;0,"Unpaid",IFERROR(FIND("unpaid",H2654,1),0)&gt;0,"Unpaid",IFERROR(FIND("welfare",H2654,1),0)&gt;0,"Welfare",1=1,H2654)</f>
        <v>0</v>
      </c>
    </row>
    <row r="2655" spans="11:13">
      <c r="K2655" s="17" cm="1">
        <f t="array" ref="K2655">_xlfn.IFS(IFERROR(FIND("差",H2655,1),0)&gt;0,"Trip",IFERROR(FIND("trip",H2655,1),0)&gt;0,"Trip",IFERROR(FIND("假",H2655,1),0)&gt;0,"Leave",IFERROR(FIND("leave",H2655,1),0)&gt;0,"Leave",IFERROR(FIND("补单",H2655,1),0)&gt;0,"Supp",IFERROR(FIND("Replenishment",H2655,1),0)&gt;0,"Supp",1=1,H2655)</f>
        <v>0</v>
      </c>
      <c r="L2655" s="17">
        <f t="shared" si="41"/>
        <v>0</v>
      </c>
      <c r="M2655" s="17" cm="1">
        <f t="array" ref="M2655">_xlfn.IFS(IFERROR(FIND("事假",H2655,1),0)&gt;0,"Unpaid",IFERROR(FIND("年休假",H2655,1),0)&gt;0,"Annual",IFERROR(FIND("产",H2655,1),0)&gt;0,"Welfare",IFERROR(FIND("婚",H2655,1),0)&gt;0,"Welfare",IFERROR(FIND("育",H2655,1),0)&gt;0,"Welfare",IFERROR(FIND("丧",H2655,1),0)&gt;0,"Welfare",IFERROR(FIND("Annual",H2655,1),0)&gt;0,"Annual",IFERROR(FIND("annual",H2655,1),0)&gt;0,"Annual",IFERROR(FIND("病假",H2655,1),0)&gt;0,"Sick",IFERROR(FIND("sick",H2655,1),0)&gt;0,"Sick",IFERROR(FIND("Leave",H2655,1),0)&gt;0,"Unpaid",IFERROR(FIND("unpaid",H2655,1),0)&gt;0,"Unpaid",IFERROR(FIND("welfare",H2655,1),0)&gt;0,"Welfare",1=1,H2655)</f>
        <v>0</v>
      </c>
    </row>
    <row r="2656" spans="11:13">
      <c r="K2656" s="17" cm="1">
        <f t="array" ref="K2656">_xlfn.IFS(IFERROR(FIND("差",H2656,1),0)&gt;0,"Trip",IFERROR(FIND("trip",H2656,1),0)&gt;0,"Trip",IFERROR(FIND("假",H2656,1),0)&gt;0,"Leave",IFERROR(FIND("leave",H2656,1),0)&gt;0,"Leave",IFERROR(FIND("补单",H2656,1),0)&gt;0,"Supp",IFERROR(FIND("Replenishment",H2656,1),0)&gt;0,"Supp",1=1,H2656)</f>
        <v>0</v>
      </c>
      <c r="L2656" s="17">
        <f t="shared" si="41"/>
        <v>0</v>
      </c>
      <c r="M2656" s="17" cm="1">
        <f t="array" ref="M2656">_xlfn.IFS(IFERROR(FIND("事假",H2656,1),0)&gt;0,"Unpaid",IFERROR(FIND("年休假",H2656,1),0)&gt;0,"Annual",IFERROR(FIND("产",H2656,1),0)&gt;0,"Welfare",IFERROR(FIND("婚",H2656,1),0)&gt;0,"Welfare",IFERROR(FIND("育",H2656,1),0)&gt;0,"Welfare",IFERROR(FIND("丧",H2656,1),0)&gt;0,"Welfare",IFERROR(FIND("Annual",H2656,1),0)&gt;0,"Annual",IFERROR(FIND("annual",H2656,1),0)&gt;0,"Annual",IFERROR(FIND("病假",H2656,1),0)&gt;0,"Sick",IFERROR(FIND("sick",H2656,1),0)&gt;0,"Sick",IFERROR(FIND("Leave",H2656,1),0)&gt;0,"Unpaid",IFERROR(FIND("unpaid",H2656,1),0)&gt;0,"Unpaid",IFERROR(FIND("welfare",H2656,1),0)&gt;0,"Welfare",1=1,H2656)</f>
        <v>0</v>
      </c>
    </row>
    <row r="2657" spans="11:13">
      <c r="K2657" s="17" cm="1">
        <f t="array" ref="K2657">_xlfn.IFS(IFERROR(FIND("差",H2657,1),0)&gt;0,"Trip",IFERROR(FIND("trip",H2657,1),0)&gt;0,"Trip",IFERROR(FIND("假",H2657,1),0)&gt;0,"Leave",IFERROR(FIND("leave",H2657,1),0)&gt;0,"Leave",IFERROR(FIND("补单",H2657,1),0)&gt;0,"Supp",IFERROR(FIND("Replenishment",H2657,1),0)&gt;0,"Supp",1=1,H2657)</f>
        <v>0</v>
      </c>
      <c r="L2657" s="17">
        <f t="shared" si="41"/>
        <v>0</v>
      </c>
      <c r="M2657" s="17" cm="1">
        <f t="array" ref="M2657">_xlfn.IFS(IFERROR(FIND("事假",H2657,1),0)&gt;0,"Unpaid",IFERROR(FIND("年休假",H2657,1),0)&gt;0,"Annual",IFERROR(FIND("产",H2657,1),0)&gt;0,"Welfare",IFERROR(FIND("婚",H2657,1),0)&gt;0,"Welfare",IFERROR(FIND("育",H2657,1),0)&gt;0,"Welfare",IFERROR(FIND("丧",H2657,1),0)&gt;0,"Welfare",IFERROR(FIND("Annual",H2657,1),0)&gt;0,"Annual",IFERROR(FIND("annual",H2657,1),0)&gt;0,"Annual",IFERROR(FIND("病假",H2657,1),0)&gt;0,"Sick",IFERROR(FIND("sick",H2657,1),0)&gt;0,"Sick",IFERROR(FIND("Leave",H2657,1),0)&gt;0,"Unpaid",IFERROR(FIND("unpaid",H2657,1),0)&gt;0,"Unpaid",IFERROR(FIND("welfare",H2657,1),0)&gt;0,"Welfare",1=1,H2657)</f>
        <v>0</v>
      </c>
    </row>
    <row r="2658" spans="11:13">
      <c r="K2658" s="17" cm="1">
        <f t="array" ref="K2658">_xlfn.IFS(IFERROR(FIND("差",H2658,1),0)&gt;0,"Trip",IFERROR(FIND("trip",H2658,1),0)&gt;0,"Trip",IFERROR(FIND("假",H2658,1),0)&gt;0,"Leave",IFERROR(FIND("leave",H2658,1),0)&gt;0,"Leave",IFERROR(FIND("补单",H2658,1),0)&gt;0,"Supp",IFERROR(FIND("Replenishment",H2658,1),0)&gt;0,"Supp",1=1,H2658)</f>
        <v>0</v>
      </c>
      <c r="L2658" s="17">
        <f t="shared" si="41"/>
        <v>0</v>
      </c>
      <c r="M2658" s="17" cm="1">
        <f t="array" ref="M2658">_xlfn.IFS(IFERROR(FIND("事假",H2658,1),0)&gt;0,"Unpaid",IFERROR(FIND("年休假",H2658,1),0)&gt;0,"Annual",IFERROR(FIND("产",H2658,1),0)&gt;0,"Welfare",IFERROR(FIND("婚",H2658,1),0)&gt;0,"Welfare",IFERROR(FIND("育",H2658,1),0)&gt;0,"Welfare",IFERROR(FIND("丧",H2658,1),0)&gt;0,"Welfare",IFERROR(FIND("Annual",H2658,1),0)&gt;0,"Annual",IFERROR(FIND("annual",H2658,1),0)&gt;0,"Annual",IFERROR(FIND("病假",H2658,1),0)&gt;0,"Sick",IFERROR(FIND("sick",H2658,1),0)&gt;0,"Sick",IFERROR(FIND("Leave",H2658,1),0)&gt;0,"Unpaid",IFERROR(FIND("unpaid",H2658,1),0)&gt;0,"Unpaid",IFERROR(FIND("welfare",H2658,1),0)&gt;0,"Welfare",1=1,H2658)</f>
        <v>0</v>
      </c>
    </row>
    <row r="2659" spans="11:13">
      <c r="K2659" s="17" cm="1">
        <f t="array" ref="K2659">_xlfn.IFS(IFERROR(FIND("差",H2659,1),0)&gt;0,"Trip",IFERROR(FIND("trip",H2659,1),0)&gt;0,"Trip",IFERROR(FIND("假",H2659,1),0)&gt;0,"Leave",IFERROR(FIND("leave",H2659,1),0)&gt;0,"Leave",IFERROR(FIND("补单",H2659,1),0)&gt;0,"Supp",IFERROR(FIND("Replenishment",H2659,1),0)&gt;0,"Supp",1=1,H2659)</f>
        <v>0</v>
      </c>
      <c r="L2659" s="17">
        <f t="shared" si="41"/>
        <v>0</v>
      </c>
      <c r="M2659" s="17" cm="1">
        <f t="array" ref="M2659">_xlfn.IFS(IFERROR(FIND("事假",H2659,1),0)&gt;0,"Unpaid",IFERROR(FIND("年休假",H2659,1),0)&gt;0,"Annual",IFERROR(FIND("产",H2659,1),0)&gt;0,"Welfare",IFERROR(FIND("婚",H2659,1),0)&gt;0,"Welfare",IFERROR(FIND("育",H2659,1),0)&gt;0,"Welfare",IFERROR(FIND("丧",H2659,1),0)&gt;0,"Welfare",IFERROR(FIND("Annual",H2659,1),0)&gt;0,"Annual",IFERROR(FIND("annual",H2659,1),0)&gt;0,"Annual",IFERROR(FIND("病假",H2659,1),0)&gt;0,"Sick",IFERROR(FIND("sick",H2659,1),0)&gt;0,"Sick",IFERROR(FIND("Leave",H2659,1),0)&gt;0,"Unpaid",IFERROR(FIND("unpaid",H2659,1),0)&gt;0,"Unpaid",IFERROR(FIND("welfare",H2659,1),0)&gt;0,"Welfare",1=1,H2659)</f>
        <v>0</v>
      </c>
    </row>
    <row r="2660" spans="11:13">
      <c r="K2660" s="17" cm="1">
        <f t="array" ref="K2660">_xlfn.IFS(IFERROR(FIND("差",H2660,1),0)&gt;0,"Trip",IFERROR(FIND("trip",H2660,1),0)&gt;0,"Trip",IFERROR(FIND("假",H2660,1),0)&gt;0,"Leave",IFERROR(FIND("leave",H2660,1),0)&gt;0,"Leave",IFERROR(FIND("补单",H2660,1),0)&gt;0,"Supp",IFERROR(FIND("Replenishment",H2660,1),0)&gt;0,"Supp",1=1,H2660)</f>
        <v>0</v>
      </c>
      <c r="L2660" s="17">
        <f t="shared" si="41"/>
        <v>0</v>
      </c>
      <c r="M2660" s="17" cm="1">
        <f t="array" ref="M2660">_xlfn.IFS(IFERROR(FIND("事假",H2660,1),0)&gt;0,"Unpaid",IFERROR(FIND("年休假",H2660,1),0)&gt;0,"Annual",IFERROR(FIND("产",H2660,1),0)&gt;0,"Welfare",IFERROR(FIND("婚",H2660,1),0)&gt;0,"Welfare",IFERROR(FIND("育",H2660,1),0)&gt;0,"Welfare",IFERROR(FIND("丧",H2660,1),0)&gt;0,"Welfare",IFERROR(FIND("Annual",H2660,1),0)&gt;0,"Annual",IFERROR(FIND("annual",H2660,1),0)&gt;0,"Annual",IFERROR(FIND("病假",H2660,1),0)&gt;0,"Sick",IFERROR(FIND("sick",H2660,1),0)&gt;0,"Sick",IFERROR(FIND("Leave",H2660,1),0)&gt;0,"Unpaid",IFERROR(FIND("unpaid",H2660,1),0)&gt;0,"Unpaid",IFERROR(FIND("welfare",H2660,1),0)&gt;0,"Welfare",1=1,H2660)</f>
        <v>0</v>
      </c>
    </row>
    <row r="2661" spans="11:13">
      <c r="K2661" s="17" cm="1">
        <f t="array" ref="K2661">_xlfn.IFS(IFERROR(FIND("差",H2661,1),0)&gt;0,"Trip",IFERROR(FIND("trip",H2661,1),0)&gt;0,"Trip",IFERROR(FIND("假",H2661,1),0)&gt;0,"Leave",IFERROR(FIND("leave",H2661,1),0)&gt;0,"Leave",IFERROR(FIND("补单",H2661,1),0)&gt;0,"Supp",IFERROR(FIND("Replenishment",H2661,1),0)&gt;0,"Supp",1=1,H2661)</f>
        <v>0</v>
      </c>
      <c r="L2661" s="17">
        <f t="shared" si="41"/>
        <v>0</v>
      </c>
      <c r="M2661" s="17" cm="1">
        <f t="array" ref="M2661">_xlfn.IFS(IFERROR(FIND("事假",H2661,1),0)&gt;0,"Unpaid",IFERROR(FIND("年休假",H2661,1),0)&gt;0,"Annual",IFERROR(FIND("产",H2661,1),0)&gt;0,"Welfare",IFERROR(FIND("婚",H2661,1),0)&gt;0,"Welfare",IFERROR(FIND("育",H2661,1),0)&gt;0,"Welfare",IFERROR(FIND("丧",H2661,1),0)&gt;0,"Welfare",IFERROR(FIND("Annual",H2661,1),0)&gt;0,"Annual",IFERROR(FIND("annual",H2661,1),0)&gt;0,"Annual",IFERROR(FIND("病假",H2661,1),0)&gt;0,"Sick",IFERROR(FIND("sick",H2661,1),0)&gt;0,"Sick",IFERROR(FIND("Leave",H2661,1),0)&gt;0,"Unpaid",IFERROR(FIND("unpaid",H2661,1),0)&gt;0,"Unpaid",IFERROR(FIND("welfare",H2661,1),0)&gt;0,"Welfare",1=1,H2661)</f>
        <v>0</v>
      </c>
    </row>
    <row r="2662" spans="11:13">
      <c r="K2662" s="17" cm="1">
        <f t="array" ref="K2662">_xlfn.IFS(IFERROR(FIND("差",H2662,1),0)&gt;0,"Trip",IFERROR(FIND("trip",H2662,1),0)&gt;0,"Trip",IFERROR(FIND("假",H2662,1),0)&gt;0,"Leave",IFERROR(FIND("leave",H2662,1),0)&gt;0,"Leave",IFERROR(FIND("补单",H2662,1),0)&gt;0,"Supp",IFERROR(FIND("Replenishment",H2662,1),0)&gt;0,"Supp",1=1,H2662)</f>
        <v>0</v>
      </c>
      <c r="L2662" s="17">
        <f t="shared" si="41"/>
        <v>0</v>
      </c>
      <c r="M2662" s="17" cm="1">
        <f t="array" ref="M2662">_xlfn.IFS(IFERROR(FIND("事假",H2662,1),0)&gt;0,"Unpaid",IFERROR(FIND("年休假",H2662,1),0)&gt;0,"Annual",IFERROR(FIND("产",H2662,1),0)&gt;0,"Welfare",IFERROR(FIND("婚",H2662,1),0)&gt;0,"Welfare",IFERROR(FIND("育",H2662,1),0)&gt;0,"Welfare",IFERROR(FIND("丧",H2662,1),0)&gt;0,"Welfare",IFERROR(FIND("Annual",H2662,1),0)&gt;0,"Annual",IFERROR(FIND("annual",H2662,1),0)&gt;0,"Annual",IFERROR(FIND("病假",H2662,1),0)&gt;0,"Sick",IFERROR(FIND("sick",H2662,1),0)&gt;0,"Sick",IFERROR(FIND("Leave",H2662,1),0)&gt;0,"Unpaid",IFERROR(FIND("unpaid",H2662,1),0)&gt;0,"Unpaid",IFERROR(FIND("welfare",H2662,1),0)&gt;0,"Welfare",1=1,H2662)</f>
        <v>0</v>
      </c>
    </row>
    <row r="2663" spans="11:13">
      <c r="K2663" s="17" cm="1">
        <f t="array" ref="K2663">_xlfn.IFS(IFERROR(FIND("差",H2663,1),0)&gt;0,"Trip",IFERROR(FIND("trip",H2663,1),0)&gt;0,"Trip",IFERROR(FIND("假",H2663,1),0)&gt;0,"Leave",IFERROR(FIND("leave",H2663,1),0)&gt;0,"Leave",IFERROR(FIND("补单",H2663,1),0)&gt;0,"Supp",IFERROR(FIND("Replenishment",H2663,1),0)&gt;0,"Supp",1=1,H2663)</f>
        <v>0</v>
      </c>
      <c r="L2663" s="17">
        <f t="shared" si="41"/>
        <v>0</v>
      </c>
      <c r="M2663" s="17" cm="1">
        <f t="array" ref="M2663">_xlfn.IFS(IFERROR(FIND("事假",H2663,1),0)&gt;0,"Unpaid",IFERROR(FIND("年休假",H2663,1),0)&gt;0,"Annual",IFERROR(FIND("产",H2663,1),0)&gt;0,"Welfare",IFERROR(FIND("婚",H2663,1),0)&gt;0,"Welfare",IFERROR(FIND("育",H2663,1),0)&gt;0,"Welfare",IFERROR(FIND("丧",H2663,1),0)&gt;0,"Welfare",IFERROR(FIND("Annual",H2663,1),0)&gt;0,"Annual",IFERROR(FIND("annual",H2663,1),0)&gt;0,"Annual",IFERROR(FIND("病假",H2663,1),0)&gt;0,"Sick",IFERROR(FIND("sick",H2663,1),0)&gt;0,"Sick",IFERROR(FIND("Leave",H2663,1),0)&gt;0,"Unpaid",IFERROR(FIND("unpaid",H2663,1),0)&gt;0,"Unpaid",IFERROR(FIND("welfare",H2663,1),0)&gt;0,"Welfare",1=1,H2663)</f>
        <v>0</v>
      </c>
    </row>
    <row r="2664" spans="11:13">
      <c r="K2664" s="17" cm="1">
        <f t="array" ref="K2664">_xlfn.IFS(IFERROR(FIND("差",H2664,1),0)&gt;0,"Trip",IFERROR(FIND("trip",H2664,1),0)&gt;0,"Trip",IFERROR(FIND("假",H2664,1),0)&gt;0,"Leave",IFERROR(FIND("leave",H2664,1),0)&gt;0,"Leave",IFERROR(FIND("补单",H2664,1),0)&gt;0,"Supp",IFERROR(FIND("Replenishment",H2664,1),0)&gt;0,"Supp",1=1,H2664)</f>
        <v>0</v>
      </c>
      <c r="L2664" s="17">
        <f t="shared" si="41"/>
        <v>0</v>
      </c>
      <c r="M2664" s="17" cm="1">
        <f t="array" ref="M2664">_xlfn.IFS(IFERROR(FIND("事假",H2664,1),0)&gt;0,"Unpaid",IFERROR(FIND("年休假",H2664,1),0)&gt;0,"Annual",IFERROR(FIND("产",H2664,1),0)&gt;0,"Welfare",IFERROR(FIND("婚",H2664,1),0)&gt;0,"Welfare",IFERROR(FIND("育",H2664,1),0)&gt;0,"Welfare",IFERROR(FIND("丧",H2664,1),0)&gt;0,"Welfare",IFERROR(FIND("Annual",H2664,1),0)&gt;0,"Annual",IFERROR(FIND("annual",H2664,1),0)&gt;0,"Annual",IFERROR(FIND("病假",H2664,1),0)&gt;0,"Sick",IFERROR(FIND("sick",H2664,1),0)&gt;0,"Sick",IFERROR(FIND("Leave",H2664,1),0)&gt;0,"Unpaid",IFERROR(FIND("unpaid",H2664,1),0)&gt;0,"Unpaid",IFERROR(FIND("welfare",H2664,1),0)&gt;0,"Welfare",1=1,H2664)</f>
        <v>0</v>
      </c>
    </row>
    <row r="2665" spans="11:13">
      <c r="K2665" s="17" cm="1">
        <f t="array" ref="K2665">_xlfn.IFS(IFERROR(FIND("差",H2665,1),0)&gt;0,"Trip",IFERROR(FIND("trip",H2665,1),0)&gt;0,"Trip",IFERROR(FIND("假",H2665,1),0)&gt;0,"Leave",IFERROR(FIND("leave",H2665,1),0)&gt;0,"Leave",IFERROR(FIND("补单",H2665,1),0)&gt;0,"Supp",IFERROR(FIND("Replenishment",H2665,1),0)&gt;0,"Supp",1=1,H2665)</f>
        <v>0</v>
      </c>
      <c r="L2665" s="17">
        <f t="shared" si="41"/>
        <v>0</v>
      </c>
      <c r="M2665" s="17" cm="1">
        <f t="array" ref="M2665">_xlfn.IFS(IFERROR(FIND("事假",H2665,1),0)&gt;0,"Unpaid",IFERROR(FIND("年休假",H2665,1),0)&gt;0,"Annual",IFERROR(FIND("产",H2665,1),0)&gt;0,"Welfare",IFERROR(FIND("婚",H2665,1),0)&gt;0,"Welfare",IFERROR(FIND("育",H2665,1),0)&gt;0,"Welfare",IFERROR(FIND("丧",H2665,1),0)&gt;0,"Welfare",IFERROR(FIND("Annual",H2665,1),0)&gt;0,"Annual",IFERROR(FIND("annual",H2665,1),0)&gt;0,"Annual",IFERROR(FIND("病假",H2665,1),0)&gt;0,"Sick",IFERROR(FIND("sick",H2665,1),0)&gt;0,"Sick",IFERROR(FIND("Leave",H2665,1),0)&gt;0,"Unpaid",IFERROR(FIND("unpaid",H2665,1),0)&gt;0,"Unpaid",IFERROR(FIND("welfare",H2665,1),0)&gt;0,"Welfare",1=1,H2665)</f>
        <v>0</v>
      </c>
    </row>
    <row r="2666" spans="11:13">
      <c r="K2666" s="17" cm="1">
        <f t="array" ref="K2666">_xlfn.IFS(IFERROR(FIND("差",H2666,1),0)&gt;0,"Trip",IFERROR(FIND("trip",H2666,1),0)&gt;0,"Trip",IFERROR(FIND("假",H2666,1),0)&gt;0,"Leave",IFERROR(FIND("leave",H2666,1),0)&gt;0,"Leave",IFERROR(FIND("补单",H2666,1),0)&gt;0,"Supp",IFERROR(FIND("Replenishment",H2666,1),0)&gt;0,"Supp",1=1,H2666)</f>
        <v>0</v>
      </c>
      <c r="L2666" s="17">
        <f t="shared" si="41"/>
        <v>0</v>
      </c>
      <c r="M2666" s="17" cm="1">
        <f t="array" ref="M2666">_xlfn.IFS(IFERROR(FIND("事假",H2666,1),0)&gt;0,"Unpaid",IFERROR(FIND("年休假",H2666,1),0)&gt;0,"Annual",IFERROR(FIND("产",H2666,1),0)&gt;0,"Welfare",IFERROR(FIND("婚",H2666,1),0)&gt;0,"Welfare",IFERROR(FIND("育",H2666,1),0)&gt;0,"Welfare",IFERROR(FIND("丧",H2666,1),0)&gt;0,"Welfare",IFERROR(FIND("Annual",H2666,1),0)&gt;0,"Annual",IFERROR(FIND("annual",H2666,1),0)&gt;0,"Annual",IFERROR(FIND("病假",H2666,1),0)&gt;0,"Sick",IFERROR(FIND("sick",H2666,1),0)&gt;0,"Sick",IFERROR(FIND("Leave",H2666,1),0)&gt;0,"Unpaid",IFERROR(FIND("unpaid",H2666,1),0)&gt;0,"Unpaid",IFERROR(FIND("welfare",H2666,1),0)&gt;0,"Welfare",1=1,H2666)</f>
        <v>0</v>
      </c>
    </row>
    <row r="2667" spans="11:13">
      <c r="K2667" s="17" cm="1">
        <f t="array" ref="K2667">_xlfn.IFS(IFERROR(FIND("差",H2667,1),0)&gt;0,"Trip",IFERROR(FIND("trip",H2667,1),0)&gt;0,"Trip",IFERROR(FIND("假",H2667,1),0)&gt;0,"Leave",IFERROR(FIND("leave",H2667,1),0)&gt;0,"Leave",IFERROR(FIND("补单",H2667,1),0)&gt;0,"Supp",IFERROR(FIND("Replenishment",H2667,1),0)&gt;0,"Supp",1=1,H2667)</f>
        <v>0</v>
      </c>
      <c r="L2667" s="17">
        <f t="shared" si="41"/>
        <v>0</v>
      </c>
      <c r="M2667" s="17" cm="1">
        <f t="array" ref="M2667">_xlfn.IFS(IFERROR(FIND("事假",H2667,1),0)&gt;0,"Unpaid",IFERROR(FIND("年休假",H2667,1),0)&gt;0,"Annual",IFERROR(FIND("产",H2667,1),0)&gt;0,"Welfare",IFERROR(FIND("婚",H2667,1),0)&gt;0,"Welfare",IFERROR(FIND("育",H2667,1),0)&gt;0,"Welfare",IFERROR(FIND("丧",H2667,1),0)&gt;0,"Welfare",IFERROR(FIND("Annual",H2667,1),0)&gt;0,"Annual",IFERROR(FIND("annual",H2667,1),0)&gt;0,"Annual",IFERROR(FIND("病假",H2667,1),0)&gt;0,"Sick",IFERROR(FIND("sick",H2667,1),0)&gt;0,"Sick",IFERROR(FIND("Leave",H2667,1),0)&gt;0,"Unpaid",IFERROR(FIND("unpaid",H2667,1),0)&gt;0,"Unpaid",IFERROR(FIND("welfare",H2667,1),0)&gt;0,"Welfare",1=1,H2667)</f>
        <v>0</v>
      </c>
    </row>
    <row r="2668" spans="11:13">
      <c r="K2668" s="17" cm="1">
        <f t="array" ref="K2668">_xlfn.IFS(IFERROR(FIND("差",H2668,1),0)&gt;0,"Trip",IFERROR(FIND("trip",H2668,1),0)&gt;0,"Trip",IFERROR(FIND("假",H2668,1),0)&gt;0,"Leave",IFERROR(FIND("leave",H2668,1),0)&gt;0,"Leave",IFERROR(FIND("补单",H2668,1),0)&gt;0,"Supp",IFERROR(FIND("Replenishment",H2668,1),0)&gt;0,"Supp",1=1,H2668)</f>
        <v>0</v>
      </c>
      <c r="L2668" s="17">
        <f t="shared" si="41"/>
        <v>0</v>
      </c>
      <c r="M2668" s="17" cm="1">
        <f t="array" ref="M2668">_xlfn.IFS(IFERROR(FIND("事假",H2668,1),0)&gt;0,"Unpaid",IFERROR(FIND("年休假",H2668,1),0)&gt;0,"Annual",IFERROR(FIND("产",H2668,1),0)&gt;0,"Welfare",IFERROR(FIND("婚",H2668,1),0)&gt;0,"Welfare",IFERROR(FIND("育",H2668,1),0)&gt;0,"Welfare",IFERROR(FIND("丧",H2668,1),0)&gt;0,"Welfare",IFERROR(FIND("Annual",H2668,1),0)&gt;0,"Annual",IFERROR(FIND("annual",H2668,1),0)&gt;0,"Annual",IFERROR(FIND("病假",H2668,1),0)&gt;0,"Sick",IFERROR(FIND("sick",H2668,1),0)&gt;0,"Sick",IFERROR(FIND("Leave",H2668,1),0)&gt;0,"Unpaid",IFERROR(FIND("unpaid",H2668,1),0)&gt;0,"Unpaid",IFERROR(FIND("welfare",H2668,1),0)&gt;0,"Welfare",1=1,H2668)</f>
        <v>0</v>
      </c>
    </row>
    <row r="2669" spans="11:13">
      <c r="K2669" s="17" cm="1">
        <f t="array" ref="K2669">_xlfn.IFS(IFERROR(FIND("差",H2669,1),0)&gt;0,"Trip",IFERROR(FIND("trip",H2669,1),0)&gt;0,"Trip",IFERROR(FIND("假",H2669,1),0)&gt;0,"Leave",IFERROR(FIND("leave",H2669,1),0)&gt;0,"Leave",IFERROR(FIND("补单",H2669,1),0)&gt;0,"Supp",IFERROR(FIND("Replenishment",H2669,1),0)&gt;0,"Supp",1=1,H2669)</f>
        <v>0</v>
      </c>
      <c r="L2669" s="17">
        <f t="shared" si="41"/>
        <v>0</v>
      </c>
      <c r="M2669" s="17" cm="1">
        <f t="array" ref="M2669">_xlfn.IFS(IFERROR(FIND("事假",H2669,1),0)&gt;0,"Unpaid",IFERROR(FIND("年休假",H2669,1),0)&gt;0,"Annual",IFERROR(FIND("产",H2669,1),0)&gt;0,"Welfare",IFERROR(FIND("婚",H2669,1),0)&gt;0,"Welfare",IFERROR(FIND("育",H2669,1),0)&gt;0,"Welfare",IFERROR(FIND("丧",H2669,1),0)&gt;0,"Welfare",IFERROR(FIND("Annual",H2669,1),0)&gt;0,"Annual",IFERROR(FIND("annual",H2669,1),0)&gt;0,"Annual",IFERROR(FIND("病假",H2669,1),0)&gt;0,"Sick",IFERROR(FIND("sick",H2669,1),0)&gt;0,"Sick",IFERROR(FIND("Leave",H2669,1),0)&gt;0,"Unpaid",IFERROR(FIND("unpaid",H2669,1),0)&gt;0,"Unpaid",IFERROR(FIND("welfare",H2669,1),0)&gt;0,"Welfare",1=1,H2669)</f>
        <v>0</v>
      </c>
    </row>
    <row r="2670" spans="11:13">
      <c r="K2670" s="17" cm="1">
        <f t="array" ref="K2670">_xlfn.IFS(IFERROR(FIND("差",H2670,1),0)&gt;0,"Trip",IFERROR(FIND("trip",H2670,1),0)&gt;0,"Trip",IFERROR(FIND("假",H2670,1),0)&gt;0,"Leave",IFERROR(FIND("leave",H2670,1),0)&gt;0,"Leave",IFERROR(FIND("补单",H2670,1),0)&gt;0,"Supp",IFERROR(FIND("Replenishment",H2670,1),0)&gt;0,"Supp",1=1,H2670)</f>
        <v>0</v>
      </c>
      <c r="L2670" s="17">
        <f t="shared" si="41"/>
        <v>0</v>
      </c>
      <c r="M2670" s="17" cm="1">
        <f t="array" ref="M2670">_xlfn.IFS(IFERROR(FIND("事假",H2670,1),0)&gt;0,"Unpaid",IFERROR(FIND("年休假",H2670,1),0)&gt;0,"Annual",IFERROR(FIND("产",H2670,1),0)&gt;0,"Welfare",IFERROR(FIND("婚",H2670,1),0)&gt;0,"Welfare",IFERROR(FIND("育",H2670,1),0)&gt;0,"Welfare",IFERROR(FIND("丧",H2670,1),0)&gt;0,"Welfare",IFERROR(FIND("Annual",H2670,1),0)&gt;0,"Annual",IFERROR(FIND("annual",H2670,1),0)&gt;0,"Annual",IFERROR(FIND("病假",H2670,1),0)&gt;0,"Sick",IFERROR(FIND("sick",H2670,1),0)&gt;0,"Sick",IFERROR(FIND("Leave",H2670,1),0)&gt;0,"Unpaid",IFERROR(FIND("unpaid",H2670,1),0)&gt;0,"Unpaid",IFERROR(FIND("welfare",H2670,1),0)&gt;0,"Welfare",1=1,H2670)</f>
        <v>0</v>
      </c>
    </row>
    <row r="2671" spans="11:13">
      <c r="K2671" s="17" cm="1">
        <f t="array" ref="K2671">_xlfn.IFS(IFERROR(FIND("差",H2671,1),0)&gt;0,"Trip",IFERROR(FIND("trip",H2671,1),0)&gt;0,"Trip",IFERROR(FIND("假",H2671,1),0)&gt;0,"Leave",IFERROR(FIND("leave",H2671,1),0)&gt;0,"Leave",IFERROR(FIND("补单",H2671,1),0)&gt;0,"Supp",IFERROR(FIND("Replenishment",H2671,1),0)&gt;0,"Supp",1=1,H2671)</f>
        <v>0</v>
      </c>
      <c r="L2671" s="17">
        <f t="shared" si="41"/>
        <v>0</v>
      </c>
      <c r="M2671" s="17" cm="1">
        <f t="array" ref="M2671">_xlfn.IFS(IFERROR(FIND("事假",H2671,1),0)&gt;0,"Unpaid",IFERROR(FIND("年休假",H2671,1),0)&gt;0,"Annual",IFERROR(FIND("产",H2671,1),0)&gt;0,"Welfare",IFERROR(FIND("婚",H2671,1),0)&gt;0,"Welfare",IFERROR(FIND("育",H2671,1),0)&gt;0,"Welfare",IFERROR(FIND("丧",H2671,1),0)&gt;0,"Welfare",IFERROR(FIND("Annual",H2671,1),0)&gt;0,"Annual",IFERROR(FIND("annual",H2671,1),0)&gt;0,"Annual",IFERROR(FIND("病假",H2671,1),0)&gt;0,"Sick",IFERROR(FIND("sick",H2671,1),0)&gt;0,"Sick",IFERROR(FIND("Leave",H2671,1),0)&gt;0,"Unpaid",IFERROR(FIND("unpaid",H2671,1),0)&gt;0,"Unpaid",IFERROR(FIND("welfare",H2671,1),0)&gt;0,"Welfare",1=1,H2671)</f>
        <v>0</v>
      </c>
    </row>
    <row r="2672" spans="11:13">
      <c r="K2672" s="17" cm="1">
        <f t="array" ref="K2672">_xlfn.IFS(IFERROR(FIND("差",H2672,1),0)&gt;0,"Trip",IFERROR(FIND("trip",H2672,1),0)&gt;0,"Trip",IFERROR(FIND("假",H2672,1),0)&gt;0,"Leave",IFERROR(FIND("leave",H2672,1),0)&gt;0,"Leave",IFERROR(FIND("补单",H2672,1),0)&gt;0,"Supp",IFERROR(FIND("Replenishment",H2672,1),0)&gt;0,"Supp",1=1,H2672)</f>
        <v>0</v>
      </c>
      <c r="L2672" s="17">
        <f t="shared" si="41"/>
        <v>0</v>
      </c>
      <c r="M2672" s="17" cm="1">
        <f t="array" ref="M2672">_xlfn.IFS(IFERROR(FIND("事假",H2672,1),0)&gt;0,"Unpaid",IFERROR(FIND("年休假",H2672,1),0)&gt;0,"Annual",IFERROR(FIND("产",H2672,1),0)&gt;0,"Welfare",IFERROR(FIND("婚",H2672,1),0)&gt;0,"Welfare",IFERROR(FIND("育",H2672,1),0)&gt;0,"Welfare",IFERROR(FIND("丧",H2672,1),0)&gt;0,"Welfare",IFERROR(FIND("Annual",H2672,1),0)&gt;0,"Annual",IFERROR(FIND("annual",H2672,1),0)&gt;0,"Annual",IFERROR(FIND("病假",H2672,1),0)&gt;0,"Sick",IFERROR(FIND("sick",H2672,1),0)&gt;0,"Sick",IFERROR(FIND("Leave",H2672,1),0)&gt;0,"Unpaid",IFERROR(FIND("unpaid",H2672,1),0)&gt;0,"Unpaid",IFERROR(FIND("welfare",H2672,1),0)&gt;0,"Welfare",1=1,H2672)</f>
        <v>0</v>
      </c>
    </row>
    <row r="2673" spans="11:13">
      <c r="K2673" s="17" cm="1">
        <f t="array" ref="K2673">_xlfn.IFS(IFERROR(FIND("差",H2673,1),0)&gt;0,"Trip",IFERROR(FIND("trip",H2673,1),0)&gt;0,"Trip",IFERROR(FIND("假",H2673,1),0)&gt;0,"Leave",IFERROR(FIND("leave",H2673,1),0)&gt;0,"Leave",IFERROR(FIND("补单",H2673,1),0)&gt;0,"Supp",IFERROR(FIND("Replenishment",H2673,1),0)&gt;0,"Supp",1=1,H2673)</f>
        <v>0</v>
      </c>
      <c r="L2673" s="17">
        <f t="shared" si="41"/>
        <v>0</v>
      </c>
      <c r="M2673" s="17" cm="1">
        <f t="array" ref="M2673">_xlfn.IFS(IFERROR(FIND("事假",H2673,1),0)&gt;0,"Unpaid",IFERROR(FIND("年休假",H2673,1),0)&gt;0,"Annual",IFERROR(FIND("产",H2673,1),0)&gt;0,"Welfare",IFERROR(FIND("婚",H2673,1),0)&gt;0,"Welfare",IFERROR(FIND("育",H2673,1),0)&gt;0,"Welfare",IFERROR(FIND("丧",H2673,1),0)&gt;0,"Welfare",IFERROR(FIND("Annual",H2673,1),0)&gt;0,"Annual",IFERROR(FIND("annual",H2673,1),0)&gt;0,"Annual",IFERROR(FIND("病假",H2673,1),0)&gt;0,"Sick",IFERROR(FIND("sick",H2673,1),0)&gt;0,"Sick",IFERROR(FIND("Leave",H2673,1),0)&gt;0,"Unpaid",IFERROR(FIND("unpaid",H2673,1),0)&gt;0,"Unpaid",IFERROR(FIND("welfare",H2673,1),0)&gt;0,"Welfare",1=1,H2673)</f>
        <v>0</v>
      </c>
    </row>
    <row r="2674" spans="11:13">
      <c r="K2674" s="17" cm="1">
        <f t="array" ref="K2674">_xlfn.IFS(IFERROR(FIND("差",H2674,1),0)&gt;0,"Trip",IFERROR(FIND("trip",H2674,1),0)&gt;0,"Trip",IFERROR(FIND("假",H2674,1),0)&gt;0,"Leave",IFERROR(FIND("leave",H2674,1),0)&gt;0,"Leave",IFERROR(FIND("补单",H2674,1),0)&gt;0,"Supp",IFERROR(FIND("Replenishment",H2674,1),0)&gt;0,"Supp",1=1,H2674)</f>
        <v>0</v>
      </c>
      <c r="L2674" s="17">
        <f t="shared" si="41"/>
        <v>0</v>
      </c>
      <c r="M2674" s="17" cm="1">
        <f t="array" ref="M2674">_xlfn.IFS(IFERROR(FIND("事假",H2674,1),0)&gt;0,"Unpaid",IFERROR(FIND("年休假",H2674,1),0)&gt;0,"Annual",IFERROR(FIND("产",H2674,1),0)&gt;0,"Welfare",IFERROR(FIND("婚",H2674,1),0)&gt;0,"Welfare",IFERROR(FIND("育",H2674,1),0)&gt;0,"Welfare",IFERROR(FIND("丧",H2674,1),0)&gt;0,"Welfare",IFERROR(FIND("Annual",H2674,1),0)&gt;0,"Annual",IFERROR(FIND("annual",H2674,1),0)&gt;0,"Annual",IFERROR(FIND("病假",H2674,1),0)&gt;0,"Sick",IFERROR(FIND("sick",H2674,1),0)&gt;0,"Sick",IFERROR(FIND("Leave",H2674,1),0)&gt;0,"Unpaid",IFERROR(FIND("unpaid",H2674,1),0)&gt;0,"Unpaid",IFERROR(FIND("welfare",H2674,1),0)&gt;0,"Welfare",1=1,H2674)</f>
        <v>0</v>
      </c>
    </row>
    <row r="2675" spans="11:13">
      <c r="K2675" s="17" cm="1">
        <f t="array" ref="K2675">_xlfn.IFS(IFERROR(FIND("差",H2675,1),0)&gt;0,"Trip",IFERROR(FIND("trip",H2675,1),0)&gt;0,"Trip",IFERROR(FIND("假",H2675,1),0)&gt;0,"Leave",IFERROR(FIND("leave",H2675,1),0)&gt;0,"Leave",IFERROR(FIND("补单",H2675,1),0)&gt;0,"Supp",IFERROR(FIND("Replenishment",H2675,1),0)&gt;0,"Supp",1=1,H2675)</f>
        <v>0</v>
      </c>
      <c r="L2675" s="17">
        <f t="shared" si="41"/>
        <v>0</v>
      </c>
      <c r="M2675" s="17" cm="1">
        <f t="array" ref="M2675">_xlfn.IFS(IFERROR(FIND("事假",H2675,1),0)&gt;0,"Unpaid",IFERROR(FIND("年休假",H2675,1),0)&gt;0,"Annual",IFERROR(FIND("产",H2675,1),0)&gt;0,"Welfare",IFERROR(FIND("婚",H2675,1),0)&gt;0,"Welfare",IFERROR(FIND("育",H2675,1),0)&gt;0,"Welfare",IFERROR(FIND("丧",H2675,1),0)&gt;0,"Welfare",IFERROR(FIND("Annual",H2675,1),0)&gt;0,"Annual",IFERROR(FIND("annual",H2675,1),0)&gt;0,"Annual",IFERROR(FIND("病假",H2675,1),0)&gt;0,"Sick",IFERROR(FIND("sick",H2675,1),0)&gt;0,"Sick",IFERROR(FIND("Leave",H2675,1),0)&gt;0,"Unpaid",IFERROR(FIND("unpaid",H2675,1),0)&gt;0,"Unpaid",IFERROR(FIND("welfare",H2675,1),0)&gt;0,"Welfare",1=1,H2675)</f>
        <v>0</v>
      </c>
    </row>
    <row r="2676" spans="11:13">
      <c r="K2676" s="17" cm="1">
        <f t="array" ref="K2676">_xlfn.IFS(IFERROR(FIND("差",H2676,1),0)&gt;0,"Trip",IFERROR(FIND("trip",H2676,1),0)&gt;0,"Trip",IFERROR(FIND("假",H2676,1),0)&gt;0,"Leave",IFERROR(FIND("leave",H2676,1),0)&gt;0,"Leave",IFERROR(FIND("补单",H2676,1),0)&gt;0,"Supp",IFERROR(FIND("Replenishment",H2676,1),0)&gt;0,"Supp",1=1,H2676)</f>
        <v>0</v>
      </c>
      <c r="L2676" s="17">
        <f t="shared" si="41"/>
        <v>0</v>
      </c>
      <c r="M2676" s="17" cm="1">
        <f t="array" ref="M2676">_xlfn.IFS(IFERROR(FIND("事假",H2676,1),0)&gt;0,"Unpaid",IFERROR(FIND("年休假",H2676,1),0)&gt;0,"Annual",IFERROR(FIND("产",H2676,1),0)&gt;0,"Welfare",IFERROR(FIND("婚",H2676,1),0)&gt;0,"Welfare",IFERROR(FIND("育",H2676,1),0)&gt;0,"Welfare",IFERROR(FIND("丧",H2676,1),0)&gt;0,"Welfare",IFERROR(FIND("Annual",H2676,1),0)&gt;0,"Annual",IFERROR(FIND("annual",H2676,1),0)&gt;0,"Annual",IFERROR(FIND("病假",H2676,1),0)&gt;0,"Sick",IFERROR(FIND("sick",H2676,1),0)&gt;0,"Sick",IFERROR(FIND("Leave",H2676,1),0)&gt;0,"Unpaid",IFERROR(FIND("unpaid",H2676,1),0)&gt;0,"Unpaid",IFERROR(FIND("welfare",H2676,1),0)&gt;0,"Welfare",1=1,H2676)</f>
        <v>0</v>
      </c>
    </row>
    <row r="2677" spans="11:13">
      <c r="K2677" s="17" cm="1">
        <f t="array" ref="K2677">_xlfn.IFS(IFERROR(FIND("差",H2677,1),0)&gt;0,"Trip",IFERROR(FIND("trip",H2677,1),0)&gt;0,"Trip",IFERROR(FIND("假",H2677,1),0)&gt;0,"Leave",IFERROR(FIND("leave",H2677,1),0)&gt;0,"Leave",IFERROR(FIND("补单",H2677,1),0)&gt;0,"Supp",IFERROR(FIND("Replenishment",H2677,1),0)&gt;0,"Supp",1=1,H2677)</f>
        <v>0</v>
      </c>
      <c r="L2677" s="17">
        <f t="shared" si="41"/>
        <v>0</v>
      </c>
      <c r="M2677" s="17" cm="1">
        <f t="array" ref="M2677">_xlfn.IFS(IFERROR(FIND("事假",H2677,1),0)&gt;0,"Unpaid",IFERROR(FIND("年休假",H2677,1),0)&gt;0,"Annual",IFERROR(FIND("产",H2677,1),0)&gt;0,"Welfare",IFERROR(FIND("婚",H2677,1),0)&gt;0,"Welfare",IFERROR(FIND("育",H2677,1),0)&gt;0,"Welfare",IFERROR(FIND("丧",H2677,1),0)&gt;0,"Welfare",IFERROR(FIND("Annual",H2677,1),0)&gt;0,"Annual",IFERROR(FIND("annual",H2677,1),0)&gt;0,"Annual",IFERROR(FIND("病假",H2677,1),0)&gt;0,"Sick",IFERROR(FIND("sick",H2677,1),0)&gt;0,"Sick",IFERROR(FIND("Leave",H2677,1),0)&gt;0,"Unpaid",IFERROR(FIND("unpaid",H2677,1),0)&gt;0,"Unpaid",IFERROR(FIND("welfare",H2677,1),0)&gt;0,"Welfare",1=1,H2677)</f>
        <v>0</v>
      </c>
    </row>
    <row r="2678" spans="11:13">
      <c r="K2678" s="17" cm="1">
        <f t="array" ref="K2678">_xlfn.IFS(IFERROR(FIND("差",H2678,1),0)&gt;0,"Trip",IFERROR(FIND("trip",H2678,1),0)&gt;0,"Trip",IFERROR(FIND("假",H2678,1),0)&gt;0,"Leave",IFERROR(FIND("leave",H2678,1),0)&gt;0,"Leave",IFERROR(FIND("补单",H2678,1),0)&gt;0,"Supp",IFERROR(FIND("Replenishment",H2678,1),0)&gt;0,"Supp",1=1,H2678)</f>
        <v>0</v>
      </c>
      <c r="L2678" s="17">
        <f t="shared" si="41"/>
        <v>0</v>
      </c>
      <c r="M2678" s="17" cm="1">
        <f t="array" ref="M2678">_xlfn.IFS(IFERROR(FIND("事假",H2678,1),0)&gt;0,"Unpaid",IFERROR(FIND("年休假",H2678,1),0)&gt;0,"Annual",IFERROR(FIND("产",H2678,1),0)&gt;0,"Welfare",IFERROR(FIND("婚",H2678,1),0)&gt;0,"Welfare",IFERROR(FIND("育",H2678,1),0)&gt;0,"Welfare",IFERROR(FIND("丧",H2678,1),0)&gt;0,"Welfare",IFERROR(FIND("Annual",H2678,1),0)&gt;0,"Annual",IFERROR(FIND("annual",H2678,1),0)&gt;0,"Annual",IFERROR(FIND("病假",H2678,1),0)&gt;0,"Sick",IFERROR(FIND("sick",H2678,1),0)&gt;0,"Sick",IFERROR(FIND("Leave",H2678,1),0)&gt;0,"Unpaid",IFERROR(FIND("unpaid",H2678,1),0)&gt;0,"Unpaid",IFERROR(FIND("welfare",H2678,1),0)&gt;0,"Welfare",1=1,H2678)</f>
        <v>0</v>
      </c>
    </row>
    <row r="2679" spans="11:13">
      <c r="K2679" s="17" cm="1">
        <f t="array" ref="K2679">_xlfn.IFS(IFERROR(FIND("差",H2679,1),0)&gt;0,"Trip",IFERROR(FIND("trip",H2679,1),0)&gt;0,"Trip",IFERROR(FIND("假",H2679,1),0)&gt;0,"Leave",IFERROR(FIND("leave",H2679,1),0)&gt;0,"Leave",IFERROR(FIND("补单",H2679,1),0)&gt;0,"Supp",IFERROR(FIND("Replenishment",H2679,1),0)&gt;0,"Supp",1=1,H2679)</f>
        <v>0</v>
      </c>
      <c r="L2679" s="17">
        <f t="shared" si="41"/>
        <v>0</v>
      </c>
      <c r="M2679" s="17" cm="1">
        <f t="array" ref="M2679">_xlfn.IFS(IFERROR(FIND("事假",H2679,1),0)&gt;0,"Unpaid",IFERROR(FIND("年休假",H2679,1),0)&gt;0,"Annual",IFERROR(FIND("产",H2679,1),0)&gt;0,"Welfare",IFERROR(FIND("婚",H2679,1),0)&gt;0,"Welfare",IFERROR(FIND("育",H2679,1),0)&gt;0,"Welfare",IFERROR(FIND("丧",H2679,1),0)&gt;0,"Welfare",IFERROR(FIND("Annual",H2679,1),0)&gt;0,"Annual",IFERROR(FIND("annual",H2679,1),0)&gt;0,"Annual",IFERROR(FIND("病假",H2679,1),0)&gt;0,"Sick",IFERROR(FIND("sick",H2679,1),0)&gt;0,"Sick",IFERROR(FIND("Leave",H2679,1),0)&gt;0,"Unpaid",IFERROR(FIND("unpaid",H2679,1),0)&gt;0,"Unpaid",IFERROR(FIND("welfare",H2679,1),0)&gt;0,"Welfare",1=1,H2679)</f>
        <v>0</v>
      </c>
    </row>
    <row r="2680" spans="11:13">
      <c r="K2680" s="17" cm="1">
        <f t="array" ref="K2680">_xlfn.IFS(IFERROR(FIND("差",H2680,1),0)&gt;0,"Trip",IFERROR(FIND("trip",H2680,1),0)&gt;0,"Trip",IFERROR(FIND("假",H2680,1),0)&gt;0,"Leave",IFERROR(FIND("leave",H2680,1),0)&gt;0,"Leave",IFERROR(FIND("补单",H2680,1),0)&gt;0,"Supp",IFERROR(FIND("Replenishment",H2680,1),0)&gt;0,"Supp",1=1,H2680)</f>
        <v>0</v>
      </c>
      <c r="L2680" s="17">
        <f t="shared" si="41"/>
        <v>0</v>
      </c>
      <c r="M2680" s="17" cm="1">
        <f t="array" ref="M2680">_xlfn.IFS(IFERROR(FIND("事假",H2680,1),0)&gt;0,"Unpaid",IFERROR(FIND("年休假",H2680,1),0)&gt;0,"Annual",IFERROR(FIND("产",H2680,1),0)&gt;0,"Welfare",IFERROR(FIND("婚",H2680,1),0)&gt;0,"Welfare",IFERROR(FIND("育",H2680,1),0)&gt;0,"Welfare",IFERROR(FIND("丧",H2680,1),0)&gt;0,"Welfare",IFERROR(FIND("Annual",H2680,1),0)&gt;0,"Annual",IFERROR(FIND("annual",H2680,1),0)&gt;0,"Annual",IFERROR(FIND("病假",H2680,1),0)&gt;0,"Sick",IFERROR(FIND("sick",H2680,1),0)&gt;0,"Sick",IFERROR(FIND("Leave",H2680,1),0)&gt;0,"Unpaid",IFERROR(FIND("unpaid",H2680,1),0)&gt;0,"Unpaid",IFERROR(FIND("welfare",H2680,1),0)&gt;0,"Welfare",1=1,H2680)</f>
        <v>0</v>
      </c>
    </row>
    <row r="2681" spans="11:13">
      <c r="K2681" s="17" cm="1">
        <f t="array" ref="K2681">_xlfn.IFS(IFERROR(FIND("差",H2681,1),0)&gt;0,"Trip",IFERROR(FIND("trip",H2681,1),0)&gt;0,"Trip",IFERROR(FIND("假",H2681,1),0)&gt;0,"Leave",IFERROR(FIND("leave",H2681,1),0)&gt;0,"Leave",IFERROR(FIND("补单",H2681,1),0)&gt;0,"Supp",IFERROR(FIND("Replenishment",H2681,1),0)&gt;0,"Supp",1=1,H2681)</f>
        <v>0</v>
      </c>
      <c r="L2681" s="17">
        <f t="shared" si="41"/>
        <v>0</v>
      </c>
      <c r="M2681" s="17" cm="1">
        <f t="array" ref="M2681">_xlfn.IFS(IFERROR(FIND("事假",H2681,1),0)&gt;0,"Unpaid",IFERROR(FIND("年休假",H2681,1),0)&gt;0,"Annual",IFERROR(FIND("产",H2681,1),0)&gt;0,"Welfare",IFERROR(FIND("婚",H2681,1),0)&gt;0,"Welfare",IFERROR(FIND("育",H2681,1),0)&gt;0,"Welfare",IFERROR(FIND("丧",H2681,1),0)&gt;0,"Welfare",IFERROR(FIND("Annual",H2681,1),0)&gt;0,"Annual",IFERROR(FIND("annual",H2681,1),0)&gt;0,"Annual",IFERROR(FIND("病假",H2681,1),0)&gt;0,"Sick",IFERROR(FIND("sick",H2681,1),0)&gt;0,"Sick",IFERROR(FIND("Leave",H2681,1),0)&gt;0,"Unpaid",IFERROR(FIND("unpaid",H2681,1),0)&gt;0,"Unpaid",IFERROR(FIND("welfare",H2681,1),0)&gt;0,"Welfare",1=1,H2681)</f>
        <v>0</v>
      </c>
    </row>
    <row r="2682" spans="11:13">
      <c r="K2682" s="17" cm="1">
        <f t="array" ref="K2682">_xlfn.IFS(IFERROR(FIND("差",H2682,1),0)&gt;0,"Trip",IFERROR(FIND("trip",H2682,1),0)&gt;0,"Trip",IFERROR(FIND("假",H2682,1),0)&gt;0,"Leave",IFERROR(FIND("leave",H2682,1),0)&gt;0,"Leave",IFERROR(FIND("补单",H2682,1),0)&gt;0,"Supp",IFERROR(FIND("Replenishment",H2682,1),0)&gt;0,"Supp",1=1,H2682)</f>
        <v>0</v>
      </c>
      <c r="L2682" s="17">
        <f t="shared" si="41"/>
        <v>0</v>
      </c>
      <c r="M2682" s="17" cm="1">
        <f t="array" ref="M2682">_xlfn.IFS(IFERROR(FIND("事假",H2682,1),0)&gt;0,"Unpaid",IFERROR(FIND("年休假",H2682,1),0)&gt;0,"Annual",IFERROR(FIND("产",H2682,1),0)&gt;0,"Welfare",IFERROR(FIND("婚",H2682,1),0)&gt;0,"Welfare",IFERROR(FIND("育",H2682,1),0)&gt;0,"Welfare",IFERROR(FIND("丧",H2682,1),0)&gt;0,"Welfare",IFERROR(FIND("Annual",H2682,1),0)&gt;0,"Annual",IFERROR(FIND("annual",H2682,1),0)&gt;0,"Annual",IFERROR(FIND("病假",H2682,1),0)&gt;0,"Sick",IFERROR(FIND("sick",H2682,1),0)&gt;0,"Sick",IFERROR(FIND("Leave",H2682,1),0)&gt;0,"Unpaid",IFERROR(FIND("unpaid",H2682,1),0)&gt;0,"Unpaid",IFERROR(FIND("welfare",H2682,1),0)&gt;0,"Welfare",1=1,H2682)</f>
        <v>0</v>
      </c>
    </row>
    <row r="2683" spans="11:13">
      <c r="K2683" s="17" cm="1">
        <f t="array" ref="K2683">_xlfn.IFS(IFERROR(FIND("差",H2683,1),0)&gt;0,"Trip",IFERROR(FIND("trip",H2683,1),0)&gt;0,"Trip",IFERROR(FIND("假",H2683,1),0)&gt;0,"Leave",IFERROR(FIND("leave",H2683,1),0)&gt;0,"Leave",IFERROR(FIND("补单",H2683,1),0)&gt;0,"Supp",IFERROR(FIND("Replenishment",H2683,1),0)&gt;0,"Supp",1=1,H2683)</f>
        <v>0</v>
      </c>
      <c r="L2683" s="17">
        <f t="shared" si="41"/>
        <v>0</v>
      </c>
      <c r="M2683" s="17" cm="1">
        <f t="array" ref="M2683">_xlfn.IFS(IFERROR(FIND("事假",H2683,1),0)&gt;0,"Unpaid",IFERROR(FIND("年休假",H2683,1),0)&gt;0,"Annual",IFERROR(FIND("产",H2683,1),0)&gt;0,"Welfare",IFERROR(FIND("婚",H2683,1),0)&gt;0,"Welfare",IFERROR(FIND("育",H2683,1),0)&gt;0,"Welfare",IFERROR(FIND("丧",H2683,1),0)&gt;0,"Welfare",IFERROR(FIND("Annual",H2683,1),0)&gt;0,"Annual",IFERROR(FIND("annual",H2683,1),0)&gt;0,"Annual",IFERROR(FIND("病假",H2683,1),0)&gt;0,"Sick",IFERROR(FIND("sick",H2683,1),0)&gt;0,"Sick",IFERROR(FIND("Leave",H2683,1),0)&gt;0,"Unpaid",IFERROR(FIND("unpaid",H2683,1),0)&gt;0,"Unpaid",IFERROR(FIND("welfare",H2683,1),0)&gt;0,"Welfare",1=1,H2683)</f>
        <v>0</v>
      </c>
    </row>
    <row r="2684" spans="11:13">
      <c r="K2684" s="17" cm="1">
        <f t="array" ref="K2684">_xlfn.IFS(IFERROR(FIND("差",H2684,1),0)&gt;0,"Trip",IFERROR(FIND("trip",H2684,1),0)&gt;0,"Trip",IFERROR(FIND("假",H2684,1),0)&gt;0,"Leave",IFERROR(FIND("leave",H2684,1),0)&gt;0,"Leave",IFERROR(FIND("补单",H2684,1),0)&gt;0,"Supp",IFERROR(FIND("Replenishment",H2684,1),0)&gt;0,"Supp",1=1,H2684)</f>
        <v>0</v>
      </c>
      <c r="L2684" s="17">
        <f t="shared" si="41"/>
        <v>0</v>
      </c>
      <c r="M2684" s="17" cm="1">
        <f t="array" ref="M2684">_xlfn.IFS(IFERROR(FIND("事假",H2684,1),0)&gt;0,"Unpaid",IFERROR(FIND("年休假",H2684,1),0)&gt;0,"Annual",IFERROR(FIND("产",H2684,1),0)&gt;0,"Welfare",IFERROR(FIND("婚",H2684,1),0)&gt;0,"Welfare",IFERROR(FIND("育",H2684,1),0)&gt;0,"Welfare",IFERROR(FIND("丧",H2684,1),0)&gt;0,"Welfare",IFERROR(FIND("Annual",H2684,1),0)&gt;0,"Annual",IFERROR(FIND("annual",H2684,1),0)&gt;0,"Annual",IFERROR(FIND("病假",H2684,1),0)&gt;0,"Sick",IFERROR(FIND("sick",H2684,1),0)&gt;0,"Sick",IFERROR(FIND("Leave",H2684,1),0)&gt;0,"Unpaid",IFERROR(FIND("unpaid",H2684,1),0)&gt;0,"Unpaid",IFERROR(FIND("welfare",H2684,1),0)&gt;0,"Welfare",1=1,H2684)</f>
        <v>0</v>
      </c>
    </row>
    <row r="2685" spans="11:13">
      <c r="K2685" s="17" cm="1">
        <f t="array" ref="K2685">_xlfn.IFS(IFERROR(FIND("差",H2685,1),0)&gt;0,"Trip",IFERROR(FIND("trip",H2685,1),0)&gt;0,"Trip",IFERROR(FIND("假",H2685,1),0)&gt;0,"Leave",IFERROR(FIND("leave",H2685,1),0)&gt;0,"Leave",IFERROR(FIND("补单",H2685,1),0)&gt;0,"Supp",IFERROR(FIND("Replenishment",H2685,1),0)&gt;0,"Supp",1=1,H2685)</f>
        <v>0</v>
      </c>
      <c r="L2685" s="17">
        <f t="shared" si="41"/>
        <v>0</v>
      </c>
      <c r="M2685" s="17" cm="1">
        <f t="array" ref="M2685">_xlfn.IFS(IFERROR(FIND("事假",H2685,1),0)&gt;0,"Unpaid",IFERROR(FIND("年休假",H2685,1),0)&gt;0,"Annual",IFERROR(FIND("产",H2685,1),0)&gt;0,"Welfare",IFERROR(FIND("婚",H2685,1),0)&gt;0,"Welfare",IFERROR(FIND("育",H2685,1),0)&gt;0,"Welfare",IFERROR(FIND("丧",H2685,1),0)&gt;0,"Welfare",IFERROR(FIND("Annual",H2685,1),0)&gt;0,"Annual",IFERROR(FIND("annual",H2685,1),0)&gt;0,"Annual",IFERROR(FIND("病假",H2685,1),0)&gt;0,"Sick",IFERROR(FIND("sick",H2685,1),0)&gt;0,"Sick",IFERROR(FIND("Leave",H2685,1),0)&gt;0,"Unpaid",IFERROR(FIND("unpaid",H2685,1),0)&gt;0,"Unpaid",IFERROR(FIND("welfare",H2685,1),0)&gt;0,"Welfare",1=1,H2685)</f>
        <v>0</v>
      </c>
    </row>
    <row r="2686" spans="11:13">
      <c r="K2686" s="17" cm="1">
        <f t="array" ref="K2686">_xlfn.IFS(IFERROR(FIND("差",H2686,1),0)&gt;0,"Trip",IFERROR(FIND("trip",H2686,1),0)&gt;0,"Trip",IFERROR(FIND("假",H2686,1),0)&gt;0,"Leave",IFERROR(FIND("leave",H2686,1),0)&gt;0,"Leave",IFERROR(FIND("补单",H2686,1),0)&gt;0,"Supp",IFERROR(FIND("Replenishment",H2686,1),0)&gt;0,"Supp",1=1,H2686)</f>
        <v>0</v>
      </c>
      <c r="L2686" s="17">
        <f t="shared" si="41"/>
        <v>0</v>
      </c>
      <c r="M2686" s="17" cm="1">
        <f t="array" ref="M2686">_xlfn.IFS(IFERROR(FIND("事假",H2686,1),0)&gt;0,"Unpaid",IFERROR(FIND("年休假",H2686,1),0)&gt;0,"Annual",IFERROR(FIND("产",H2686,1),0)&gt;0,"Welfare",IFERROR(FIND("婚",H2686,1),0)&gt;0,"Welfare",IFERROR(FIND("育",H2686,1),0)&gt;0,"Welfare",IFERROR(FIND("丧",H2686,1),0)&gt;0,"Welfare",IFERROR(FIND("Annual",H2686,1),0)&gt;0,"Annual",IFERROR(FIND("annual",H2686,1),0)&gt;0,"Annual",IFERROR(FIND("病假",H2686,1),0)&gt;0,"Sick",IFERROR(FIND("sick",H2686,1),0)&gt;0,"Sick",IFERROR(FIND("Leave",H2686,1),0)&gt;0,"Unpaid",IFERROR(FIND("unpaid",H2686,1),0)&gt;0,"Unpaid",IFERROR(FIND("welfare",H2686,1),0)&gt;0,"Welfare",1=1,H2686)</f>
        <v>0</v>
      </c>
    </row>
    <row r="2687" spans="11:13">
      <c r="K2687" s="17" cm="1">
        <f t="array" ref="K2687">_xlfn.IFS(IFERROR(FIND("差",H2687,1),0)&gt;0,"Trip",IFERROR(FIND("trip",H2687,1),0)&gt;0,"Trip",IFERROR(FIND("假",H2687,1),0)&gt;0,"Leave",IFERROR(FIND("leave",H2687,1),0)&gt;0,"Leave",IFERROR(FIND("补单",H2687,1),0)&gt;0,"Supp",IFERROR(FIND("Replenishment",H2687,1),0)&gt;0,"Supp",1=1,H2687)</f>
        <v>0</v>
      </c>
      <c r="L2687" s="17">
        <f t="shared" si="41"/>
        <v>0</v>
      </c>
      <c r="M2687" s="17" cm="1">
        <f t="array" ref="M2687">_xlfn.IFS(IFERROR(FIND("事假",H2687,1),0)&gt;0,"Unpaid",IFERROR(FIND("年休假",H2687,1),0)&gt;0,"Annual",IFERROR(FIND("产",H2687,1),0)&gt;0,"Welfare",IFERROR(FIND("婚",H2687,1),0)&gt;0,"Welfare",IFERROR(FIND("育",H2687,1),0)&gt;0,"Welfare",IFERROR(FIND("丧",H2687,1),0)&gt;0,"Welfare",IFERROR(FIND("Annual",H2687,1),0)&gt;0,"Annual",IFERROR(FIND("annual",H2687,1),0)&gt;0,"Annual",IFERROR(FIND("病假",H2687,1),0)&gt;0,"Sick",IFERROR(FIND("sick",H2687,1),0)&gt;0,"Sick",IFERROR(FIND("Leave",H2687,1),0)&gt;0,"Unpaid",IFERROR(FIND("unpaid",H2687,1),0)&gt;0,"Unpaid",IFERROR(FIND("welfare",H2687,1),0)&gt;0,"Welfare",1=1,H2687)</f>
        <v>0</v>
      </c>
    </row>
    <row r="2688" spans="11:13">
      <c r="K2688" s="17" cm="1">
        <f t="array" ref="K2688">_xlfn.IFS(IFERROR(FIND("差",H2688,1),0)&gt;0,"Trip",IFERROR(FIND("trip",H2688,1),0)&gt;0,"Trip",IFERROR(FIND("假",H2688,1),0)&gt;0,"Leave",IFERROR(FIND("leave",H2688,1),0)&gt;0,"Leave",IFERROR(FIND("补单",H2688,1),0)&gt;0,"Supp",IFERROR(FIND("Replenishment",H2688,1),0)&gt;0,"Supp",1=1,H2688)</f>
        <v>0</v>
      </c>
      <c r="L2688" s="17">
        <f t="shared" si="41"/>
        <v>0</v>
      </c>
      <c r="M2688" s="17" cm="1">
        <f t="array" ref="M2688">_xlfn.IFS(IFERROR(FIND("事假",H2688,1),0)&gt;0,"Unpaid",IFERROR(FIND("年休假",H2688,1),0)&gt;0,"Annual",IFERROR(FIND("产",H2688,1),0)&gt;0,"Welfare",IFERROR(FIND("婚",H2688,1),0)&gt;0,"Welfare",IFERROR(FIND("育",H2688,1),0)&gt;0,"Welfare",IFERROR(FIND("丧",H2688,1),0)&gt;0,"Welfare",IFERROR(FIND("Annual",H2688,1),0)&gt;0,"Annual",IFERROR(FIND("annual",H2688,1),0)&gt;0,"Annual",IFERROR(FIND("病假",H2688,1),0)&gt;0,"Sick",IFERROR(FIND("sick",H2688,1),0)&gt;0,"Sick",IFERROR(FIND("Leave",H2688,1),0)&gt;0,"Unpaid",IFERROR(FIND("unpaid",H2688,1),0)&gt;0,"Unpaid",IFERROR(FIND("welfare",H2688,1),0)&gt;0,"Welfare",1=1,H2688)</f>
        <v>0</v>
      </c>
    </row>
    <row r="2689" spans="11:13">
      <c r="K2689" s="17" cm="1">
        <f t="array" ref="K2689">_xlfn.IFS(IFERROR(FIND("差",H2689,1),0)&gt;0,"Trip",IFERROR(FIND("trip",H2689,1),0)&gt;0,"Trip",IFERROR(FIND("假",H2689,1),0)&gt;0,"Leave",IFERROR(FIND("leave",H2689,1),0)&gt;0,"Leave",IFERROR(FIND("补单",H2689,1),0)&gt;0,"Supp",IFERROR(FIND("Replenishment",H2689,1),0)&gt;0,"Supp",1=1,H2689)</f>
        <v>0</v>
      </c>
      <c r="L2689" s="17">
        <f t="shared" si="41"/>
        <v>0</v>
      </c>
      <c r="M2689" s="17" cm="1">
        <f t="array" ref="M2689">_xlfn.IFS(IFERROR(FIND("事假",H2689,1),0)&gt;0,"Unpaid",IFERROR(FIND("年休假",H2689,1),0)&gt;0,"Annual",IFERROR(FIND("产",H2689,1),0)&gt;0,"Welfare",IFERROR(FIND("婚",H2689,1),0)&gt;0,"Welfare",IFERROR(FIND("育",H2689,1),0)&gt;0,"Welfare",IFERROR(FIND("丧",H2689,1),0)&gt;0,"Welfare",IFERROR(FIND("Annual",H2689,1),0)&gt;0,"Annual",IFERROR(FIND("annual",H2689,1),0)&gt;0,"Annual",IFERROR(FIND("病假",H2689,1),0)&gt;0,"Sick",IFERROR(FIND("sick",H2689,1),0)&gt;0,"Sick",IFERROR(FIND("Leave",H2689,1),0)&gt;0,"Unpaid",IFERROR(FIND("unpaid",H2689,1),0)&gt;0,"Unpaid",IFERROR(FIND("welfare",H2689,1),0)&gt;0,"Welfare",1=1,H2689)</f>
        <v>0</v>
      </c>
    </row>
    <row r="2690" spans="11:13">
      <c r="K2690" s="17" cm="1">
        <f t="array" ref="K2690">_xlfn.IFS(IFERROR(FIND("差",H2690,1),0)&gt;0,"Trip",IFERROR(FIND("trip",H2690,1),0)&gt;0,"Trip",IFERROR(FIND("假",H2690,1),0)&gt;0,"Leave",IFERROR(FIND("leave",H2690,1),0)&gt;0,"Leave",IFERROR(FIND("补单",H2690,1),0)&gt;0,"Supp",IFERROR(FIND("Replenishment",H2690,1),0)&gt;0,"Supp",1=1,H2690)</f>
        <v>0</v>
      </c>
      <c r="L2690" s="17">
        <f t="shared" si="41"/>
        <v>0</v>
      </c>
      <c r="M2690" s="17" cm="1">
        <f t="array" ref="M2690">_xlfn.IFS(IFERROR(FIND("事假",H2690,1),0)&gt;0,"Unpaid",IFERROR(FIND("年休假",H2690,1),0)&gt;0,"Annual",IFERROR(FIND("产",H2690,1),0)&gt;0,"Welfare",IFERROR(FIND("婚",H2690,1),0)&gt;0,"Welfare",IFERROR(FIND("育",H2690,1),0)&gt;0,"Welfare",IFERROR(FIND("丧",H2690,1),0)&gt;0,"Welfare",IFERROR(FIND("Annual",H2690,1),0)&gt;0,"Annual",IFERROR(FIND("annual",H2690,1),0)&gt;0,"Annual",IFERROR(FIND("病假",H2690,1),0)&gt;0,"Sick",IFERROR(FIND("sick",H2690,1),0)&gt;0,"Sick",IFERROR(FIND("Leave",H2690,1),0)&gt;0,"Unpaid",IFERROR(FIND("unpaid",H2690,1),0)&gt;0,"Unpaid",IFERROR(FIND("welfare",H2690,1),0)&gt;0,"Welfare",1=1,H2690)</f>
        <v>0</v>
      </c>
    </row>
    <row r="2691" spans="11:13">
      <c r="K2691" s="17" cm="1">
        <f t="array" ref="K2691">_xlfn.IFS(IFERROR(FIND("差",H2691,1),0)&gt;0,"Trip",IFERROR(FIND("trip",H2691,1),0)&gt;0,"Trip",IFERROR(FIND("假",H2691,1),0)&gt;0,"Leave",IFERROR(FIND("leave",H2691,1),0)&gt;0,"Leave",IFERROR(FIND("补单",H2691,1),0)&gt;0,"Supp",IFERROR(FIND("Replenishment",H2691,1),0)&gt;0,"Supp",1=1,H2691)</f>
        <v>0</v>
      </c>
      <c r="L2691" s="17">
        <f t="shared" ref="L2691:L2754" si="42">IF(IFERROR(FIND("通过",J2691,1),0)&gt;0,"Approved",J2691)</f>
        <v>0</v>
      </c>
      <c r="M2691" s="17" cm="1">
        <f t="array" ref="M2691">_xlfn.IFS(IFERROR(FIND("事假",H2691,1),0)&gt;0,"Unpaid",IFERROR(FIND("年休假",H2691,1),0)&gt;0,"Annual",IFERROR(FIND("产",H2691,1),0)&gt;0,"Welfare",IFERROR(FIND("婚",H2691,1),0)&gt;0,"Welfare",IFERROR(FIND("育",H2691,1),0)&gt;0,"Welfare",IFERROR(FIND("丧",H2691,1),0)&gt;0,"Welfare",IFERROR(FIND("Annual",H2691,1),0)&gt;0,"Annual",IFERROR(FIND("annual",H2691,1),0)&gt;0,"Annual",IFERROR(FIND("病假",H2691,1),0)&gt;0,"Sick",IFERROR(FIND("sick",H2691,1),0)&gt;0,"Sick",IFERROR(FIND("Leave",H2691,1),0)&gt;0,"Unpaid",IFERROR(FIND("unpaid",H2691,1),0)&gt;0,"Unpaid",IFERROR(FIND("welfare",H2691,1),0)&gt;0,"Welfare",1=1,H2691)</f>
        <v>0</v>
      </c>
    </row>
    <row r="2692" spans="11:13">
      <c r="K2692" s="17" cm="1">
        <f t="array" ref="K2692">_xlfn.IFS(IFERROR(FIND("差",H2692,1),0)&gt;0,"Trip",IFERROR(FIND("trip",H2692,1),0)&gt;0,"Trip",IFERROR(FIND("假",H2692,1),0)&gt;0,"Leave",IFERROR(FIND("leave",H2692,1),0)&gt;0,"Leave",IFERROR(FIND("补单",H2692,1),0)&gt;0,"Supp",IFERROR(FIND("Replenishment",H2692,1),0)&gt;0,"Supp",1=1,H2692)</f>
        <v>0</v>
      </c>
      <c r="L2692" s="17">
        <f t="shared" si="42"/>
        <v>0</v>
      </c>
      <c r="M2692" s="17" cm="1">
        <f t="array" ref="M2692">_xlfn.IFS(IFERROR(FIND("事假",H2692,1),0)&gt;0,"Unpaid",IFERROR(FIND("年休假",H2692,1),0)&gt;0,"Annual",IFERROR(FIND("产",H2692,1),0)&gt;0,"Welfare",IFERROR(FIND("婚",H2692,1),0)&gt;0,"Welfare",IFERROR(FIND("育",H2692,1),0)&gt;0,"Welfare",IFERROR(FIND("丧",H2692,1),0)&gt;0,"Welfare",IFERROR(FIND("Annual",H2692,1),0)&gt;0,"Annual",IFERROR(FIND("annual",H2692,1),0)&gt;0,"Annual",IFERROR(FIND("病假",H2692,1),0)&gt;0,"Sick",IFERROR(FIND("sick",H2692,1),0)&gt;0,"Sick",IFERROR(FIND("Leave",H2692,1),0)&gt;0,"Unpaid",IFERROR(FIND("unpaid",H2692,1),0)&gt;0,"Unpaid",IFERROR(FIND("welfare",H2692,1),0)&gt;0,"Welfare",1=1,H2692)</f>
        <v>0</v>
      </c>
    </row>
    <row r="2693" spans="11:13">
      <c r="K2693" s="17" cm="1">
        <f t="array" ref="K2693">_xlfn.IFS(IFERROR(FIND("差",H2693,1),0)&gt;0,"Trip",IFERROR(FIND("trip",H2693,1),0)&gt;0,"Trip",IFERROR(FIND("假",H2693,1),0)&gt;0,"Leave",IFERROR(FIND("leave",H2693,1),0)&gt;0,"Leave",IFERROR(FIND("补单",H2693,1),0)&gt;0,"Supp",IFERROR(FIND("Replenishment",H2693,1),0)&gt;0,"Supp",1=1,H2693)</f>
        <v>0</v>
      </c>
      <c r="L2693" s="17">
        <f t="shared" si="42"/>
        <v>0</v>
      </c>
      <c r="M2693" s="17" cm="1">
        <f t="array" ref="M2693">_xlfn.IFS(IFERROR(FIND("事假",H2693,1),0)&gt;0,"Unpaid",IFERROR(FIND("年休假",H2693,1),0)&gt;0,"Annual",IFERROR(FIND("产",H2693,1),0)&gt;0,"Welfare",IFERROR(FIND("婚",H2693,1),0)&gt;0,"Welfare",IFERROR(FIND("育",H2693,1),0)&gt;0,"Welfare",IFERROR(FIND("丧",H2693,1),0)&gt;0,"Welfare",IFERROR(FIND("Annual",H2693,1),0)&gt;0,"Annual",IFERROR(FIND("annual",H2693,1),0)&gt;0,"Annual",IFERROR(FIND("病假",H2693,1),0)&gt;0,"Sick",IFERROR(FIND("sick",H2693,1),0)&gt;0,"Sick",IFERROR(FIND("Leave",H2693,1),0)&gt;0,"Unpaid",IFERROR(FIND("unpaid",H2693,1),0)&gt;0,"Unpaid",IFERROR(FIND("welfare",H2693,1),0)&gt;0,"Welfare",1=1,H2693)</f>
        <v>0</v>
      </c>
    </row>
    <row r="2694" spans="11:13">
      <c r="K2694" s="17" cm="1">
        <f t="array" ref="K2694">_xlfn.IFS(IFERROR(FIND("差",H2694,1),0)&gt;0,"Trip",IFERROR(FIND("trip",H2694,1),0)&gt;0,"Trip",IFERROR(FIND("假",H2694,1),0)&gt;0,"Leave",IFERROR(FIND("leave",H2694,1),0)&gt;0,"Leave",IFERROR(FIND("补单",H2694,1),0)&gt;0,"Supp",IFERROR(FIND("Replenishment",H2694,1),0)&gt;0,"Supp",1=1,H2694)</f>
        <v>0</v>
      </c>
      <c r="L2694" s="17">
        <f t="shared" si="42"/>
        <v>0</v>
      </c>
      <c r="M2694" s="17" cm="1">
        <f t="array" ref="M2694">_xlfn.IFS(IFERROR(FIND("事假",H2694,1),0)&gt;0,"Unpaid",IFERROR(FIND("年休假",H2694,1),0)&gt;0,"Annual",IFERROR(FIND("产",H2694,1),0)&gt;0,"Welfare",IFERROR(FIND("婚",H2694,1),0)&gt;0,"Welfare",IFERROR(FIND("育",H2694,1),0)&gt;0,"Welfare",IFERROR(FIND("丧",H2694,1),0)&gt;0,"Welfare",IFERROR(FIND("Annual",H2694,1),0)&gt;0,"Annual",IFERROR(FIND("annual",H2694,1),0)&gt;0,"Annual",IFERROR(FIND("病假",H2694,1),0)&gt;0,"Sick",IFERROR(FIND("sick",H2694,1),0)&gt;0,"Sick",IFERROR(FIND("Leave",H2694,1),0)&gt;0,"Unpaid",IFERROR(FIND("unpaid",H2694,1),0)&gt;0,"Unpaid",IFERROR(FIND("welfare",H2694,1),0)&gt;0,"Welfare",1=1,H2694)</f>
        <v>0</v>
      </c>
    </row>
    <row r="2695" spans="11:13">
      <c r="K2695" s="17" cm="1">
        <f t="array" ref="K2695">_xlfn.IFS(IFERROR(FIND("差",H2695,1),0)&gt;0,"Trip",IFERROR(FIND("trip",H2695,1),0)&gt;0,"Trip",IFERROR(FIND("假",H2695,1),0)&gt;0,"Leave",IFERROR(FIND("leave",H2695,1),0)&gt;0,"Leave",IFERROR(FIND("补单",H2695,1),0)&gt;0,"Supp",IFERROR(FIND("Replenishment",H2695,1),0)&gt;0,"Supp",1=1,H2695)</f>
        <v>0</v>
      </c>
      <c r="L2695" s="17">
        <f t="shared" si="42"/>
        <v>0</v>
      </c>
      <c r="M2695" s="17" cm="1">
        <f t="array" ref="M2695">_xlfn.IFS(IFERROR(FIND("事假",H2695,1),0)&gt;0,"Unpaid",IFERROR(FIND("年休假",H2695,1),0)&gt;0,"Annual",IFERROR(FIND("产",H2695,1),0)&gt;0,"Welfare",IFERROR(FIND("婚",H2695,1),0)&gt;0,"Welfare",IFERROR(FIND("育",H2695,1),0)&gt;0,"Welfare",IFERROR(FIND("丧",H2695,1),0)&gt;0,"Welfare",IFERROR(FIND("Annual",H2695,1),0)&gt;0,"Annual",IFERROR(FIND("annual",H2695,1),0)&gt;0,"Annual",IFERROR(FIND("病假",H2695,1),0)&gt;0,"Sick",IFERROR(FIND("sick",H2695,1),0)&gt;0,"Sick",IFERROR(FIND("Leave",H2695,1),0)&gt;0,"Unpaid",IFERROR(FIND("unpaid",H2695,1),0)&gt;0,"Unpaid",IFERROR(FIND("welfare",H2695,1),0)&gt;0,"Welfare",1=1,H2695)</f>
        <v>0</v>
      </c>
    </row>
    <row r="2696" spans="11:13">
      <c r="K2696" s="17" cm="1">
        <f t="array" ref="K2696">_xlfn.IFS(IFERROR(FIND("差",H2696,1),0)&gt;0,"Trip",IFERROR(FIND("trip",H2696,1),0)&gt;0,"Trip",IFERROR(FIND("假",H2696,1),0)&gt;0,"Leave",IFERROR(FIND("leave",H2696,1),0)&gt;0,"Leave",IFERROR(FIND("补单",H2696,1),0)&gt;0,"Supp",IFERROR(FIND("Replenishment",H2696,1),0)&gt;0,"Supp",1=1,H2696)</f>
        <v>0</v>
      </c>
      <c r="L2696" s="17">
        <f t="shared" si="42"/>
        <v>0</v>
      </c>
      <c r="M2696" s="17" cm="1">
        <f t="array" ref="M2696">_xlfn.IFS(IFERROR(FIND("事假",H2696,1),0)&gt;0,"Unpaid",IFERROR(FIND("年休假",H2696,1),0)&gt;0,"Annual",IFERROR(FIND("产",H2696,1),0)&gt;0,"Welfare",IFERROR(FIND("婚",H2696,1),0)&gt;0,"Welfare",IFERROR(FIND("育",H2696,1),0)&gt;0,"Welfare",IFERROR(FIND("丧",H2696,1),0)&gt;0,"Welfare",IFERROR(FIND("Annual",H2696,1),0)&gt;0,"Annual",IFERROR(FIND("annual",H2696,1),0)&gt;0,"Annual",IFERROR(FIND("病假",H2696,1),0)&gt;0,"Sick",IFERROR(FIND("sick",H2696,1),0)&gt;0,"Sick",IFERROR(FIND("Leave",H2696,1),0)&gt;0,"Unpaid",IFERROR(FIND("unpaid",H2696,1),0)&gt;0,"Unpaid",IFERROR(FIND("welfare",H2696,1),0)&gt;0,"Welfare",1=1,H2696)</f>
        <v>0</v>
      </c>
    </row>
    <row r="2697" spans="11:13">
      <c r="K2697" s="17" cm="1">
        <f t="array" ref="K2697">_xlfn.IFS(IFERROR(FIND("差",H2697,1),0)&gt;0,"Trip",IFERROR(FIND("trip",H2697,1),0)&gt;0,"Trip",IFERROR(FIND("假",H2697,1),0)&gt;0,"Leave",IFERROR(FIND("leave",H2697,1),0)&gt;0,"Leave",IFERROR(FIND("补单",H2697,1),0)&gt;0,"Supp",IFERROR(FIND("Replenishment",H2697,1),0)&gt;0,"Supp",1=1,H2697)</f>
        <v>0</v>
      </c>
      <c r="L2697" s="17">
        <f t="shared" si="42"/>
        <v>0</v>
      </c>
      <c r="M2697" s="17" cm="1">
        <f t="array" ref="M2697">_xlfn.IFS(IFERROR(FIND("事假",H2697,1),0)&gt;0,"Unpaid",IFERROR(FIND("年休假",H2697,1),0)&gt;0,"Annual",IFERROR(FIND("产",H2697,1),0)&gt;0,"Welfare",IFERROR(FIND("婚",H2697,1),0)&gt;0,"Welfare",IFERROR(FIND("育",H2697,1),0)&gt;0,"Welfare",IFERROR(FIND("丧",H2697,1),0)&gt;0,"Welfare",IFERROR(FIND("Annual",H2697,1),0)&gt;0,"Annual",IFERROR(FIND("annual",H2697,1),0)&gt;0,"Annual",IFERROR(FIND("病假",H2697,1),0)&gt;0,"Sick",IFERROR(FIND("sick",H2697,1),0)&gt;0,"Sick",IFERROR(FIND("Leave",H2697,1),0)&gt;0,"Unpaid",IFERROR(FIND("unpaid",H2697,1),0)&gt;0,"Unpaid",IFERROR(FIND("welfare",H2697,1),0)&gt;0,"Welfare",1=1,H2697)</f>
        <v>0</v>
      </c>
    </row>
    <row r="2698" spans="11:13">
      <c r="K2698" s="17" cm="1">
        <f t="array" ref="K2698">_xlfn.IFS(IFERROR(FIND("差",H2698,1),0)&gt;0,"Trip",IFERROR(FIND("trip",H2698,1),0)&gt;0,"Trip",IFERROR(FIND("假",H2698,1),0)&gt;0,"Leave",IFERROR(FIND("leave",H2698,1),0)&gt;0,"Leave",IFERROR(FIND("补单",H2698,1),0)&gt;0,"Supp",IFERROR(FIND("Replenishment",H2698,1),0)&gt;0,"Supp",1=1,H2698)</f>
        <v>0</v>
      </c>
      <c r="L2698" s="17">
        <f t="shared" si="42"/>
        <v>0</v>
      </c>
      <c r="M2698" s="17" cm="1">
        <f t="array" ref="M2698">_xlfn.IFS(IFERROR(FIND("事假",H2698,1),0)&gt;0,"Unpaid",IFERROR(FIND("年休假",H2698,1),0)&gt;0,"Annual",IFERROR(FIND("产",H2698,1),0)&gt;0,"Welfare",IFERROR(FIND("婚",H2698,1),0)&gt;0,"Welfare",IFERROR(FIND("育",H2698,1),0)&gt;0,"Welfare",IFERROR(FIND("丧",H2698,1),0)&gt;0,"Welfare",IFERROR(FIND("Annual",H2698,1),0)&gt;0,"Annual",IFERROR(FIND("annual",H2698,1),0)&gt;0,"Annual",IFERROR(FIND("病假",H2698,1),0)&gt;0,"Sick",IFERROR(FIND("sick",H2698,1),0)&gt;0,"Sick",IFERROR(FIND("Leave",H2698,1),0)&gt;0,"Unpaid",IFERROR(FIND("unpaid",H2698,1),0)&gt;0,"Unpaid",IFERROR(FIND("welfare",H2698,1),0)&gt;0,"Welfare",1=1,H2698)</f>
        <v>0</v>
      </c>
    </row>
    <row r="2699" spans="11:13">
      <c r="K2699" s="17" cm="1">
        <f t="array" ref="K2699">_xlfn.IFS(IFERROR(FIND("差",H2699,1),0)&gt;0,"Trip",IFERROR(FIND("trip",H2699,1),0)&gt;0,"Trip",IFERROR(FIND("假",H2699,1),0)&gt;0,"Leave",IFERROR(FIND("leave",H2699,1),0)&gt;0,"Leave",IFERROR(FIND("补单",H2699,1),0)&gt;0,"Supp",IFERROR(FIND("Replenishment",H2699,1),0)&gt;0,"Supp",1=1,H2699)</f>
        <v>0</v>
      </c>
      <c r="L2699" s="17">
        <f t="shared" si="42"/>
        <v>0</v>
      </c>
      <c r="M2699" s="17" cm="1">
        <f t="array" ref="M2699">_xlfn.IFS(IFERROR(FIND("事假",H2699,1),0)&gt;0,"Unpaid",IFERROR(FIND("年休假",H2699,1),0)&gt;0,"Annual",IFERROR(FIND("产",H2699,1),0)&gt;0,"Welfare",IFERROR(FIND("婚",H2699,1),0)&gt;0,"Welfare",IFERROR(FIND("育",H2699,1),0)&gt;0,"Welfare",IFERROR(FIND("丧",H2699,1),0)&gt;0,"Welfare",IFERROR(FIND("Annual",H2699,1),0)&gt;0,"Annual",IFERROR(FIND("annual",H2699,1),0)&gt;0,"Annual",IFERROR(FIND("病假",H2699,1),0)&gt;0,"Sick",IFERROR(FIND("sick",H2699,1),0)&gt;0,"Sick",IFERROR(FIND("Leave",H2699,1),0)&gt;0,"Unpaid",IFERROR(FIND("unpaid",H2699,1),0)&gt;0,"Unpaid",IFERROR(FIND("welfare",H2699,1),0)&gt;0,"Welfare",1=1,H2699)</f>
        <v>0</v>
      </c>
    </row>
    <row r="2700" spans="11:13">
      <c r="K2700" s="17" cm="1">
        <f t="array" ref="K2700">_xlfn.IFS(IFERROR(FIND("差",H2700,1),0)&gt;0,"Trip",IFERROR(FIND("trip",H2700,1),0)&gt;0,"Trip",IFERROR(FIND("假",H2700,1),0)&gt;0,"Leave",IFERROR(FIND("leave",H2700,1),0)&gt;0,"Leave",IFERROR(FIND("补单",H2700,1),0)&gt;0,"Supp",IFERROR(FIND("Replenishment",H2700,1),0)&gt;0,"Supp",1=1,H2700)</f>
        <v>0</v>
      </c>
      <c r="L2700" s="17">
        <f t="shared" si="42"/>
        <v>0</v>
      </c>
      <c r="M2700" s="17" cm="1">
        <f t="array" ref="M2700">_xlfn.IFS(IFERROR(FIND("事假",H2700,1),0)&gt;0,"Unpaid",IFERROR(FIND("年休假",H2700,1),0)&gt;0,"Annual",IFERROR(FIND("产",H2700,1),0)&gt;0,"Welfare",IFERROR(FIND("婚",H2700,1),0)&gt;0,"Welfare",IFERROR(FIND("育",H2700,1),0)&gt;0,"Welfare",IFERROR(FIND("丧",H2700,1),0)&gt;0,"Welfare",IFERROR(FIND("Annual",H2700,1),0)&gt;0,"Annual",IFERROR(FIND("annual",H2700,1),0)&gt;0,"Annual",IFERROR(FIND("病假",H2700,1),0)&gt;0,"Sick",IFERROR(FIND("sick",H2700,1),0)&gt;0,"Sick",IFERROR(FIND("Leave",H2700,1),0)&gt;0,"Unpaid",IFERROR(FIND("unpaid",H2700,1),0)&gt;0,"Unpaid",IFERROR(FIND("welfare",H2700,1),0)&gt;0,"Welfare",1=1,H2700)</f>
        <v>0</v>
      </c>
    </row>
    <row r="2701" spans="11:13">
      <c r="K2701" s="17" cm="1">
        <f t="array" ref="K2701">_xlfn.IFS(IFERROR(FIND("差",H2701,1),0)&gt;0,"Trip",IFERROR(FIND("trip",H2701,1),0)&gt;0,"Trip",IFERROR(FIND("假",H2701,1),0)&gt;0,"Leave",IFERROR(FIND("leave",H2701,1),0)&gt;0,"Leave",IFERROR(FIND("补单",H2701,1),0)&gt;0,"Supp",IFERROR(FIND("Replenishment",H2701,1),0)&gt;0,"Supp",1=1,H2701)</f>
        <v>0</v>
      </c>
      <c r="L2701" s="17">
        <f t="shared" si="42"/>
        <v>0</v>
      </c>
      <c r="M2701" s="17" cm="1">
        <f t="array" ref="M2701">_xlfn.IFS(IFERROR(FIND("事假",H2701,1),0)&gt;0,"Unpaid",IFERROR(FIND("年休假",H2701,1),0)&gt;0,"Annual",IFERROR(FIND("产",H2701,1),0)&gt;0,"Welfare",IFERROR(FIND("婚",H2701,1),0)&gt;0,"Welfare",IFERROR(FIND("育",H2701,1),0)&gt;0,"Welfare",IFERROR(FIND("丧",H2701,1),0)&gt;0,"Welfare",IFERROR(FIND("Annual",H2701,1),0)&gt;0,"Annual",IFERROR(FIND("annual",H2701,1),0)&gt;0,"Annual",IFERROR(FIND("病假",H2701,1),0)&gt;0,"Sick",IFERROR(FIND("sick",H2701,1),0)&gt;0,"Sick",IFERROR(FIND("Leave",H2701,1),0)&gt;0,"Unpaid",IFERROR(FIND("unpaid",H2701,1),0)&gt;0,"Unpaid",IFERROR(FIND("welfare",H2701,1),0)&gt;0,"Welfare",1=1,H2701)</f>
        <v>0</v>
      </c>
    </row>
    <row r="2702" spans="11:13">
      <c r="K2702" s="17" cm="1">
        <f t="array" ref="K2702">_xlfn.IFS(IFERROR(FIND("差",H2702,1),0)&gt;0,"Trip",IFERROR(FIND("trip",H2702,1),0)&gt;0,"Trip",IFERROR(FIND("假",H2702,1),0)&gt;0,"Leave",IFERROR(FIND("leave",H2702,1),0)&gt;0,"Leave",IFERROR(FIND("补单",H2702,1),0)&gt;0,"Supp",IFERROR(FIND("Replenishment",H2702,1),0)&gt;0,"Supp",1=1,H2702)</f>
        <v>0</v>
      </c>
      <c r="L2702" s="17">
        <f t="shared" si="42"/>
        <v>0</v>
      </c>
      <c r="M2702" s="17" cm="1">
        <f t="array" ref="M2702">_xlfn.IFS(IFERROR(FIND("事假",H2702,1),0)&gt;0,"Unpaid",IFERROR(FIND("年休假",H2702,1),0)&gt;0,"Annual",IFERROR(FIND("产",H2702,1),0)&gt;0,"Welfare",IFERROR(FIND("婚",H2702,1),0)&gt;0,"Welfare",IFERROR(FIND("育",H2702,1),0)&gt;0,"Welfare",IFERROR(FIND("丧",H2702,1),0)&gt;0,"Welfare",IFERROR(FIND("Annual",H2702,1),0)&gt;0,"Annual",IFERROR(FIND("annual",H2702,1),0)&gt;0,"Annual",IFERROR(FIND("病假",H2702,1),0)&gt;0,"Sick",IFERROR(FIND("sick",H2702,1),0)&gt;0,"Sick",IFERROR(FIND("Leave",H2702,1),0)&gt;0,"Unpaid",IFERROR(FIND("unpaid",H2702,1),0)&gt;0,"Unpaid",IFERROR(FIND("welfare",H2702,1),0)&gt;0,"Welfare",1=1,H2702)</f>
        <v>0</v>
      </c>
    </row>
    <row r="2703" spans="11:13">
      <c r="K2703" s="17" cm="1">
        <f t="array" ref="K2703">_xlfn.IFS(IFERROR(FIND("差",H2703,1),0)&gt;0,"Trip",IFERROR(FIND("trip",H2703,1),0)&gt;0,"Trip",IFERROR(FIND("假",H2703,1),0)&gt;0,"Leave",IFERROR(FIND("leave",H2703,1),0)&gt;0,"Leave",IFERROR(FIND("补单",H2703,1),0)&gt;0,"Supp",IFERROR(FIND("Replenishment",H2703,1),0)&gt;0,"Supp",1=1,H2703)</f>
        <v>0</v>
      </c>
      <c r="L2703" s="17">
        <f t="shared" si="42"/>
        <v>0</v>
      </c>
      <c r="M2703" s="17" cm="1">
        <f t="array" ref="M2703">_xlfn.IFS(IFERROR(FIND("事假",H2703,1),0)&gt;0,"Unpaid",IFERROR(FIND("年休假",H2703,1),0)&gt;0,"Annual",IFERROR(FIND("产",H2703,1),0)&gt;0,"Welfare",IFERROR(FIND("婚",H2703,1),0)&gt;0,"Welfare",IFERROR(FIND("育",H2703,1),0)&gt;0,"Welfare",IFERROR(FIND("丧",H2703,1),0)&gt;0,"Welfare",IFERROR(FIND("Annual",H2703,1),0)&gt;0,"Annual",IFERROR(FIND("annual",H2703,1),0)&gt;0,"Annual",IFERROR(FIND("病假",H2703,1),0)&gt;0,"Sick",IFERROR(FIND("sick",H2703,1),0)&gt;0,"Sick",IFERROR(FIND("Leave",H2703,1),0)&gt;0,"Unpaid",IFERROR(FIND("unpaid",H2703,1),0)&gt;0,"Unpaid",IFERROR(FIND("welfare",H2703,1),0)&gt;0,"Welfare",1=1,H2703)</f>
        <v>0</v>
      </c>
    </row>
    <row r="2704" spans="11:13">
      <c r="K2704" s="17" cm="1">
        <f t="array" ref="K2704">_xlfn.IFS(IFERROR(FIND("差",H2704,1),0)&gt;0,"Trip",IFERROR(FIND("trip",H2704,1),0)&gt;0,"Trip",IFERROR(FIND("假",H2704,1),0)&gt;0,"Leave",IFERROR(FIND("leave",H2704,1),0)&gt;0,"Leave",IFERROR(FIND("补单",H2704,1),0)&gt;0,"Supp",IFERROR(FIND("Replenishment",H2704,1),0)&gt;0,"Supp",1=1,H2704)</f>
        <v>0</v>
      </c>
      <c r="L2704" s="17">
        <f t="shared" si="42"/>
        <v>0</v>
      </c>
      <c r="M2704" s="17" cm="1">
        <f t="array" ref="M2704">_xlfn.IFS(IFERROR(FIND("事假",H2704,1),0)&gt;0,"Unpaid",IFERROR(FIND("年休假",H2704,1),0)&gt;0,"Annual",IFERROR(FIND("产",H2704,1),0)&gt;0,"Welfare",IFERROR(FIND("婚",H2704,1),0)&gt;0,"Welfare",IFERROR(FIND("育",H2704,1),0)&gt;0,"Welfare",IFERROR(FIND("丧",H2704,1),0)&gt;0,"Welfare",IFERROR(FIND("Annual",H2704,1),0)&gt;0,"Annual",IFERROR(FIND("annual",H2704,1),0)&gt;0,"Annual",IFERROR(FIND("病假",H2704,1),0)&gt;0,"Sick",IFERROR(FIND("sick",H2704,1),0)&gt;0,"Sick",IFERROR(FIND("Leave",H2704,1),0)&gt;0,"Unpaid",IFERROR(FIND("unpaid",H2704,1),0)&gt;0,"Unpaid",IFERROR(FIND("welfare",H2704,1),0)&gt;0,"Welfare",1=1,H2704)</f>
        <v>0</v>
      </c>
    </row>
    <row r="2705" spans="11:13">
      <c r="K2705" s="17" cm="1">
        <f t="array" ref="K2705">_xlfn.IFS(IFERROR(FIND("差",H2705,1),0)&gt;0,"Trip",IFERROR(FIND("trip",H2705,1),0)&gt;0,"Trip",IFERROR(FIND("假",H2705,1),0)&gt;0,"Leave",IFERROR(FIND("leave",H2705,1),0)&gt;0,"Leave",IFERROR(FIND("补单",H2705,1),0)&gt;0,"Supp",IFERROR(FIND("Replenishment",H2705,1),0)&gt;0,"Supp",1=1,H2705)</f>
        <v>0</v>
      </c>
      <c r="L2705" s="17">
        <f t="shared" si="42"/>
        <v>0</v>
      </c>
      <c r="M2705" s="17" cm="1">
        <f t="array" ref="M2705">_xlfn.IFS(IFERROR(FIND("事假",H2705,1),0)&gt;0,"Unpaid",IFERROR(FIND("年休假",H2705,1),0)&gt;0,"Annual",IFERROR(FIND("产",H2705,1),0)&gt;0,"Welfare",IFERROR(FIND("婚",H2705,1),0)&gt;0,"Welfare",IFERROR(FIND("育",H2705,1),0)&gt;0,"Welfare",IFERROR(FIND("丧",H2705,1),0)&gt;0,"Welfare",IFERROR(FIND("Annual",H2705,1),0)&gt;0,"Annual",IFERROR(FIND("annual",H2705,1),0)&gt;0,"Annual",IFERROR(FIND("病假",H2705,1),0)&gt;0,"Sick",IFERROR(FIND("sick",H2705,1),0)&gt;0,"Sick",IFERROR(FIND("Leave",H2705,1),0)&gt;0,"Unpaid",IFERROR(FIND("unpaid",H2705,1),0)&gt;0,"Unpaid",IFERROR(FIND("welfare",H2705,1),0)&gt;0,"Welfare",1=1,H2705)</f>
        <v>0</v>
      </c>
    </row>
    <row r="2706" spans="11:13">
      <c r="K2706" s="17" cm="1">
        <f t="array" ref="K2706">_xlfn.IFS(IFERROR(FIND("差",H2706,1),0)&gt;0,"Trip",IFERROR(FIND("trip",H2706,1),0)&gt;0,"Trip",IFERROR(FIND("假",H2706,1),0)&gt;0,"Leave",IFERROR(FIND("leave",H2706,1),0)&gt;0,"Leave",IFERROR(FIND("补单",H2706,1),0)&gt;0,"Supp",IFERROR(FIND("Replenishment",H2706,1),0)&gt;0,"Supp",1=1,H2706)</f>
        <v>0</v>
      </c>
      <c r="L2706" s="17">
        <f t="shared" si="42"/>
        <v>0</v>
      </c>
      <c r="M2706" s="17" cm="1">
        <f t="array" ref="M2706">_xlfn.IFS(IFERROR(FIND("事假",H2706,1),0)&gt;0,"Unpaid",IFERROR(FIND("年休假",H2706,1),0)&gt;0,"Annual",IFERROR(FIND("产",H2706,1),0)&gt;0,"Welfare",IFERROR(FIND("婚",H2706,1),0)&gt;0,"Welfare",IFERROR(FIND("育",H2706,1),0)&gt;0,"Welfare",IFERROR(FIND("丧",H2706,1),0)&gt;0,"Welfare",IFERROR(FIND("Annual",H2706,1),0)&gt;0,"Annual",IFERROR(FIND("annual",H2706,1),0)&gt;0,"Annual",IFERROR(FIND("病假",H2706,1),0)&gt;0,"Sick",IFERROR(FIND("sick",H2706,1),0)&gt;0,"Sick",IFERROR(FIND("Leave",H2706,1),0)&gt;0,"Unpaid",IFERROR(FIND("unpaid",H2706,1),0)&gt;0,"Unpaid",IFERROR(FIND("welfare",H2706,1),0)&gt;0,"Welfare",1=1,H2706)</f>
        <v>0</v>
      </c>
    </row>
    <row r="2707" spans="11:13">
      <c r="K2707" s="17" cm="1">
        <f t="array" ref="K2707">_xlfn.IFS(IFERROR(FIND("差",H2707,1),0)&gt;0,"Trip",IFERROR(FIND("trip",H2707,1),0)&gt;0,"Trip",IFERROR(FIND("假",H2707,1),0)&gt;0,"Leave",IFERROR(FIND("leave",H2707,1),0)&gt;0,"Leave",IFERROR(FIND("补单",H2707,1),0)&gt;0,"Supp",IFERROR(FIND("Replenishment",H2707,1),0)&gt;0,"Supp",1=1,H2707)</f>
        <v>0</v>
      </c>
      <c r="L2707" s="17">
        <f t="shared" si="42"/>
        <v>0</v>
      </c>
      <c r="M2707" s="17" cm="1">
        <f t="array" ref="M2707">_xlfn.IFS(IFERROR(FIND("事假",H2707,1),0)&gt;0,"Unpaid",IFERROR(FIND("年休假",H2707,1),0)&gt;0,"Annual",IFERROR(FIND("产",H2707,1),0)&gt;0,"Welfare",IFERROR(FIND("婚",H2707,1),0)&gt;0,"Welfare",IFERROR(FIND("育",H2707,1),0)&gt;0,"Welfare",IFERROR(FIND("丧",H2707,1),0)&gt;0,"Welfare",IFERROR(FIND("Annual",H2707,1),0)&gt;0,"Annual",IFERROR(FIND("annual",H2707,1),0)&gt;0,"Annual",IFERROR(FIND("病假",H2707,1),0)&gt;0,"Sick",IFERROR(FIND("sick",H2707,1),0)&gt;0,"Sick",IFERROR(FIND("Leave",H2707,1),0)&gt;0,"Unpaid",IFERROR(FIND("unpaid",H2707,1),0)&gt;0,"Unpaid",IFERROR(FIND("welfare",H2707,1),0)&gt;0,"Welfare",1=1,H2707)</f>
        <v>0</v>
      </c>
    </row>
    <row r="2708" spans="11:13">
      <c r="K2708" s="17" cm="1">
        <f t="array" ref="K2708">_xlfn.IFS(IFERROR(FIND("差",H2708,1),0)&gt;0,"Trip",IFERROR(FIND("trip",H2708,1),0)&gt;0,"Trip",IFERROR(FIND("假",H2708,1),0)&gt;0,"Leave",IFERROR(FIND("leave",H2708,1),0)&gt;0,"Leave",IFERROR(FIND("补单",H2708,1),0)&gt;0,"Supp",IFERROR(FIND("Replenishment",H2708,1),0)&gt;0,"Supp",1=1,H2708)</f>
        <v>0</v>
      </c>
      <c r="L2708" s="17">
        <f t="shared" si="42"/>
        <v>0</v>
      </c>
      <c r="M2708" s="17" cm="1">
        <f t="array" ref="M2708">_xlfn.IFS(IFERROR(FIND("事假",H2708,1),0)&gt;0,"Unpaid",IFERROR(FIND("年休假",H2708,1),0)&gt;0,"Annual",IFERROR(FIND("产",H2708,1),0)&gt;0,"Welfare",IFERROR(FIND("婚",H2708,1),0)&gt;0,"Welfare",IFERROR(FIND("育",H2708,1),0)&gt;0,"Welfare",IFERROR(FIND("丧",H2708,1),0)&gt;0,"Welfare",IFERROR(FIND("Annual",H2708,1),0)&gt;0,"Annual",IFERROR(FIND("annual",H2708,1),0)&gt;0,"Annual",IFERROR(FIND("病假",H2708,1),0)&gt;0,"Sick",IFERROR(FIND("sick",H2708,1),0)&gt;0,"Sick",IFERROR(FIND("Leave",H2708,1),0)&gt;0,"Unpaid",IFERROR(FIND("unpaid",H2708,1),0)&gt;0,"Unpaid",IFERROR(FIND("welfare",H2708,1),0)&gt;0,"Welfare",1=1,H2708)</f>
        <v>0</v>
      </c>
    </row>
    <row r="2709" spans="11:13">
      <c r="K2709" s="17" cm="1">
        <f t="array" ref="K2709">_xlfn.IFS(IFERROR(FIND("差",H2709,1),0)&gt;0,"Trip",IFERROR(FIND("trip",H2709,1),0)&gt;0,"Trip",IFERROR(FIND("假",H2709,1),0)&gt;0,"Leave",IFERROR(FIND("leave",H2709,1),0)&gt;0,"Leave",IFERROR(FIND("补单",H2709,1),0)&gt;0,"Supp",IFERROR(FIND("Replenishment",H2709,1),0)&gt;0,"Supp",1=1,H2709)</f>
        <v>0</v>
      </c>
      <c r="L2709" s="17">
        <f t="shared" si="42"/>
        <v>0</v>
      </c>
      <c r="M2709" s="17" cm="1">
        <f t="array" ref="M2709">_xlfn.IFS(IFERROR(FIND("事假",H2709,1),0)&gt;0,"Unpaid",IFERROR(FIND("年休假",H2709,1),0)&gt;0,"Annual",IFERROR(FIND("产",H2709,1),0)&gt;0,"Welfare",IFERROR(FIND("婚",H2709,1),0)&gt;0,"Welfare",IFERROR(FIND("育",H2709,1),0)&gt;0,"Welfare",IFERROR(FIND("丧",H2709,1),0)&gt;0,"Welfare",IFERROR(FIND("Annual",H2709,1),0)&gt;0,"Annual",IFERROR(FIND("annual",H2709,1),0)&gt;0,"Annual",IFERROR(FIND("病假",H2709,1),0)&gt;0,"Sick",IFERROR(FIND("sick",H2709,1),0)&gt;0,"Sick",IFERROR(FIND("Leave",H2709,1),0)&gt;0,"Unpaid",IFERROR(FIND("unpaid",H2709,1),0)&gt;0,"Unpaid",IFERROR(FIND("welfare",H2709,1),0)&gt;0,"Welfare",1=1,H2709)</f>
        <v>0</v>
      </c>
    </row>
    <row r="2710" spans="11:13">
      <c r="K2710" s="17" cm="1">
        <f t="array" ref="K2710">_xlfn.IFS(IFERROR(FIND("差",H2710,1),0)&gt;0,"Trip",IFERROR(FIND("trip",H2710,1),0)&gt;0,"Trip",IFERROR(FIND("假",H2710,1),0)&gt;0,"Leave",IFERROR(FIND("leave",H2710,1),0)&gt;0,"Leave",IFERROR(FIND("补单",H2710,1),0)&gt;0,"Supp",IFERROR(FIND("Replenishment",H2710,1),0)&gt;0,"Supp",1=1,H2710)</f>
        <v>0</v>
      </c>
      <c r="L2710" s="17">
        <f t="shared" si="42"/>
        <v>0</v>
      </c>
      <c r="M2710" s="17" cm="1">
        <f t="array" ref="M2710">_xlfn.IFS(IFERROR(FIND("事假",H2710,1),0)&gt;0,"Unpaid",IFERROR(FIND("年休假",H2710,1),0)&gt;0,"Annual",IFERROR(FIND("产",H2710,1),0)&gt;0,"Welfare",IFERROR(FIND("婚",H2710,1),0)&gt;0,"Welfare",IFERROR(FIND("育",H2710,1),0)&gt;0,"Welfare",IFERROR(FIND("丧",H2710,1),0)&gt;0,"Welfare",IFERROR(FIND("Annual",H2710,1),0)&gt;0,"Annual",IFERROR(FIND("annual",H2710,1),0)&gt;0,"Annual",IFERROR(FIND("病假",H2710,1),0)&gt;0,"Sick",IFERROR(FIND("sick",H2710,1),0)&gt;0,"Sick",IFERROR(FIND("Leave",H2710,1),0)&gt;0,"Unpaid",IFERROR(FIND("unpaid",H2710,1),0)&gt;0,"Unpaid",IFERROR(FIND("welfare",H2710,1),0)&gt;0,"Welfare",1=1,H2710)</f>
        <v>0</v>
      </c>
    </row>
    <row r="2711" spans="11:13">
      <c r="K2711" s="17" cm="1">
        <f t="array" ref="K2711">_xlfn.IFS(IFERROR(FIND("差",H2711,1),0)&gt;0,"Trip",IFERROR(FIND("trip",H2711,1),0)&gt;0,"Trip",IFERROR(FIND("假",H2711,1),0)&gt;0,"Leave",IFERROR(FIND("leave",H2711,1),0)&gt;0,"Leave",IFERROR(FIND("补单",H2711,1),0)&gt;0,"Supp",IFERROR(FIND("Replenishment",H2711,1),0)&gt;0,"Supp",1=1,H2711)</f>
        <v>0</v>
      </c>
      <c r="L2711" s="17">
        <f t="shared" si="42"/>
        <v>0</v>
      </c>
      <c r="M2711" s="17" cm="1">
        <f t="array" ref="M2711">_xlfn.IFS(IFERROR(FIND("事假",H2711,1),0)&gt;0,"Unpaid",IFERROR(FIND("年休假",H2711,1),0)&gt;0,"Annual",IFERROR(FIND("产",H2711,1),0)&gt;0,"Welfare",IFERROR(FIND("婚",H2711,1),0)&gt;0,"Welfare",IFERROR(FIND("育",H2711,1),0)&gt;0,"Welfare",IFERROR(FIND("丧",H2711,1),0)&gt;0,"Welfare",IFERROR(FIND("Annual",H2711,1),0)&gt;0,"Annual",IFERROR(FIND("annual",H2711,1),0)&gt;0,"Annual",IFERROR(FIND("病假",H2711,1),0)&gt;0,"Sick",IFERROR(FIND("sick",H2711,1),0)&gt;0,"Sick",IFERROR(FIND("Leave",H2711,1),0)&gt;0,"Unpaid",IFERROR(FIND("unpaid",H2711,1),0)&gt;0,"Unpaid",IFERROR(FIND("welfare",H2711,1),0)&gt;0,"Welfare",1=1,H2711)</f>
        <v>0</v>
      </c>
    </row>
    <row r="2712" spans="11:13">
      <c r="K2712" s="17" cm="1">
        <f t="array" ref="K2712">_xlfn.IFS(IFERROR(FIND("差",H2712,1),0)&gt;0,"Trip",IFERROR(FIND("trip",H2712,1),0)&gt;0,"Trip",IFERROR(FIND("假",H2712,1),0)&gt;0,"Leave",IFERROR(FIND("leave",H2712,1),0)&gt;0,"Leave",IFERROR(FIND("补单",H2712,1),0)&gt;0,"Supp",IFERROR(FIND("Replenishment",H2712,1),0)&gt;0,"Supp",1=1,H2712)</f>
        <v>0</v>
      </c>
      <c r="L2712" s="17">
        <f t="shared" si="42"/>
        <v>0</v>
      </c>
      <c r="M2712" s="17" cm="1">
        <f t="array" ref="M2712">_xlfn.IFS(IFERROR(FIND("事假",H2712,1),0)&gt;0,"Unpaid",IFERROR(FIND("年休假",H2712,1),0)&gt;0,"Annual",IFERROR(FIND("产",H2712,1),0)&gt;0,"Welfare",IFERROR(FIND("婚",H2712,1),0)&gt;0,"Welfare",IFERROR(FIND("育",H2712,1),0)&gt;0,"Welfare",IFERROR(FIND("丧",H2712,1),0)&gt;0,"Welfare",IFERROR(FIND("Annual",H2712,1),0)&gt;0,"Annual",IFERROR(FIND("annual",H2712,1),0)&gt;0,"Annual",IFERROR(FIND("病假",H2712,1),0)&gt;0,"Sick",IFERROR(FIND("sick",H2712,1),0)&gt;0,"Sick",IFERROR(FIND("Leave",H2712,1),0)&gt;0,"Unpaid",IFERROR(FIND("unpaid",H2712,1),0)&gt;0,"Unpaid",IFERROR(FIND("welfare",H2712,1),0)&gt;0,"Welfare",1=1,H2712)</f>
        <v>0</v>
      </c>
    </row>
    <row r="2713" spans="11:13">
      <c r="K2713" s="17" cm="1">
        <f t="array" ref="K2713">_xlfn.IFS(IFERROR(FIND("差",H2713,1),0)&gt;0,"Trip",IFERROR(FIND("trip",H2713,1),0)&gt;0,"Trip",IFERROR(FIND("假",H2713,1),0)&gt;0,"Leave",IFERROR(FIND("leave",H2713,1),0)&gt;0,"Leave",IFERROR(FIND("补单",H2713,1),0)&gt;0,"Supp",IFERROR(FIND("Replenishment",H2713,1),0)&gt;0,"Supp",1=1,H2713)</f>
        <v>0</v>
      </c>
      <c r="L2713" s="17">
        <f t="shared" si="42"/>
        <v>0</v>
      </c>
      <c r="M2713" s="17" cm="1">
        <f t="array" ref="M2713">_xlfn.IFS(IFERROR(FIND("事假",H2713,1),0)&gt;0,"Unpaid",IFERROR(FIND("年休假",H2713,1),0)&gt;0,"Annual",IFERROR(FIND("产",H2713,1),0)&gt;0,"Welfare",IFERROR(FIND("婚",H2713,1),0)&gt;0,"Welfare",IFERROR(FIND("育",H2713,1),0)&gt;0,"Welfare",IFERROR(FIND("丧",H2713,1),0)&gt;0,"Welfare",IFERROR(FIND("Annual",H2713,1),0)&gt;0,"Annual",IFERROR(FIND("annual",H2713,1),0)&gt;0,"Annual",IFERROR(FIND("病假",H2713,1),0)&gt;0,"Sick",IFERROR(FIND("sick",H2713,1),0)&gt;0,"Sick",IFERROR(FIND("Leave",H2713,1),0)&gt;0,"Unpaid",IFERROR(FIND("unpaid",H2713,1),0)&gt;0,"Unpaid",IFERROR(FIND("welfare",H2713,1),0)&gt;0,"Welfare",1=1,H2713)</f>
        <v>0</v>
      </c>
    </row>
    <row r="2714" spans="11:13">
      <c r="K2714" s="17" cm="1">
        <f t="array" ref="K2714">_xlfn.IFS(IFERROR(FIND("差",H2714,1),0)&gt;0,"Trip",IFERROR(FIND("trip",H2714,1),0)&gt;0,"Trip",IFERROR(FIND("假",H2714,1),0)&gt;0,"Leave",IFERROR(FIND("leave",H2714,1),0)&gt;0,"Leave",IFERROR(FIND("补单",H2714,1),0)&gt;0,"Supp",IFERROR(FIND("Replenishment",H2714,1),0)&gt;0,"Supp",1=1,H2714)</f>
        <v>0</v>
      </c>
      <c r="L2714" s="17">
        <f t="shared" si="42"/>
        <v>0</v>
      </c>
      <c r="M2714" s="17" cm="1">
        <f t="array" ref="M2714">_xlfn.IFS(IFERROR(FIND("事假",H2714,1),0)&gt;0,"Unpaid",IFERROR(FIND("年休假",H2714,1),0)&gt;0,"Annual",IFERROR(FIND("产",H2714,1),0)&gt;0,"Welfare",IFERROR(FIND("婚",H2714,1),0)&gt;0,"Welfare",IFERROR(FIND("育",H2714,1),0)&gt;0,"Welfare",IFERROR(FIND("丧",H2714,1),0)&gt;0,"Welfare",IFERROR(FIND("Annual",H2714,1),0)&gt;0,"Annual",IFERROR(FIND("annual",H2714,1),0)&gt;0,"Annual",IFERROR(FIND("病假",H2714,1),0)&gt;0,"Sick",IFERROR(FIND("sick",H2714,1),0)&gt;0,"Sick",IFERROR(FIND("Leave",H2714,1),0)&gt;0,"Unpaid",IFERROR(FIND("unpaid",H2714,1),0)&gt;0,"Unpaid",IFERROR(FIND("welfare",H2714,1),0)&gt;0,"Welfare",1=1,H2714)</f>
        <v>0</v>
      </c>
    </row>
    <row r="2715" spans="11:13">
      <c r="K2715" s="17" cm="1">
        <f t="array" ref="K2715">_xlfn.IFS(IFERROR(FIND("差",H2715,1),0)&gt;0,"Trip",IFERROR(FIND("trip",H2715,1),0)&gt;0,"Trip",IFERROR(FIND("假",H2715,1),0)&gt;0,"Leave",IFERROR(FIND("leave",H2715,1),0)&gt;0,"Leave",IFERROR(FIND("补单",H2715,1),0)&gt;0,"Supp",IFERROR(FIND("Replenishment",H2715,1),0)&gt;0,"Supp",1=1,H2715)</f>
        <v>0</v>
      </c>
      <c r="L2715" s="17">
        <f t="shared" si="42"/>
        <v>0</v>
      </c>
      <c r="M2715" s="17" cm="1">
        <f t="array" ref="M2715">_xlfn.IFS(IFERROR(FIND("事假",H2715,1),0)&gt;0,"Unpaid",IFERROR(FIND("年休假",H2715,1),0)&gt;0,"Annual",IFERROR(FIND("产",H2715,1),0)&gt;0,"Welfare",IFERROR(FIND("婚",H2715,1),0)&gt;0,"Welfare",IFERROR(FIND("育",H2715,1),0)&gt;0,"Welfare",IFERROR(FIND("丧",H2715,1),0)&gt;0,"Welfare",IFERROR(FIND("Annual",H2715,1),0)&gt;0,"Annual",IFERROR(FIND("annual",H2715,1),0)&gt;0,"Annual",IFERROR(FIND("病假",H2715,1),0)&gt;0,"Sick",IFERROR(FIND("sick",H2715,1),0)&gt;0,"Sick",IFERROR(FIND("Leave",H2715,1),0)&gt;0,"Unpaid",IFERROR(FIND("unpaid",H2715,1),0)&gt;0,"Unpaid",IFERROR(FIND("welfare",H2715,1),0)&gt;0,"Welfare",1=1,H2715)</f>
        <v>0</v>
      </c>
    </row>
    <row r="2716" spans="11:13">
      <c r="K2716" s="17" cm="1">
        <f t="array" ref="K2716">_xlfn.IFS(IFERROR(FIND("差",H2716,1),0)&gt;0,"Trip",IFERROR(FIND("trip",H2716,1),0)&gt;0,"Trip",IFERROR(FIND("假",H2716,1),0)&gt;0,"Leave",IFERROR(FIND("leave",H2716,1),0)&gt;0,"Leave",IFERROR(FIND("补单",H2716,1),0)&gt;0,"Supp",IFERROR(FIND("Replenishment",H2716,1),0)&gt;0,"Supp",1=1,H2716)</f>
        <v>0</v>
      </c>
      <c r="L2716" s="17">
        <f t="shared" si="42"/>
        <v>0</v>
      </c>
      <c r="M2716" s="17" cm="1">
        <f t="array" ref="M2716">_xlfn.IFS(IFERROR(FIND("事假",H2716,1),0)&gt;0,"Unpaid",IFERROR(FIND("年休假",H2716,1),0)&gt;0,"Annual",IFERROR(FIND("产",H2716,1),0)&gt;0,"Welfare",IFERROR(FIND("婚",H2716,1),0)&gt;0,"Welfare",IFERROR(FIND("育",H2716,1),0)&gt;0,"Welfare",IFERROR(FIND("丧",H2716,1),0)&gt;0,"Welfare",IFERROR(FIND("Annual",H2716,1),0)&gt;0,"Annual",IFERROR(FIND("annual",H2716,1),0)&gt;0,"Annual",IFERROR(FIND("病假",H2716,1),0)&gt;0,"Sick",IFERROR(FIND("sick",H2716,1),0)&gt;0,"Sick",IFERROR(FIND("Leave",H2716,1),0)&gt;0,"Unpaid",IFERROR(FIND("unpaid",H2716,1),0)&gt;0,"Unpaid",IFERROR(FIND("welfare",H2716,1),0)&gt;0,"Welfare",1=1,H2716)</f>
        <v>0</v>
      </c>
    </row>
    <row r="2717" spans="11:13">
      <c r="K2717" s="17" cm="1">
        <f t="array" ref="K2717">_xlfn.IFS(IFERROR(FIND("差",H2717,1),0)&gt;0,"Trip",IFERROR(FIND("trip",H2717,1),0)&gt;0,"Trip",IFERROR(FIND("假",H2717,1),0)&gt;0,"Leave",IFERROR(FIND("leave",H2717,1),0)&gt;0,"Leave",IFERROR(FIND("补单",H2717,1),0)&gt;0,"Supp",IFERROR(FIND("Replenishment",H2717,1),0)&gt;0,"Supp",1=1,H2717)</f>
        <v>0</v>
      </c>
      <c r="L2717" s="17">
        <f t="shared" si="42"/>
        <v>0</v>
      </c>
      <c r="M2717" s="17" cm="1">
        <f t="array" ref="M2717">_xlfn.IFS(IFERROR(FIND("事假",H2717,1),0)&gt;0,"Unpaid",IFERROR(FIND("年休假",H2717,1),0)&gt;0,"Annual",IFERROR(FIND("产",H2717,1),0)&gt;0,"Welfare",IFERROR(FIND("婚",H2717,1),0)&gt;0,"Welfare",IFERROR(FIND("育",H2717,1),0)&gt;0,"Welfare",IFERROR(FIND("丧",H2717,1),0)&gt;0,"Welfare",IFERROR(FIND("Annual",H2717,1),0)&gt;0,"Annual",IFERROR(FIND("annual",H2717,1),0)&gt;0,"Annual",IFERROR(FIND("病假",H2717,1),0)&gt;0,"Sick",IFERROR(FIND("sick",H2717,1),0)&gt;0,"Sick",IFERROR(FIND("Leave",H2717,1),0)&gt;0,"Unpaid",IFERROR(FIND("unpaid",H2717,1),0)&gt;0,"Unpaid",IFERROR(FIND("welfare",H2717,1),0)&gt;0,"Welfare",1=1,H2717)</f>
        <v>0</v>
      </c>
    </row>
    <row r="2718" spans="11:13">
      <c r="K2718" s="17" cm="1">
        <f t="array" ref="K2718">_xlfn.IFS(IFERROR(FIND("差",H2718,1),0)&gt;0,"Trip",IFERROR(FIND("trip",H2718,1),0)&gt;0,"Trip",IFERROR(FIND("假",H2718,1),0)&gt;0,"Leave",IFERROR(FIND("leave",H2718,1),0)&gt;0,"Leave",IFERROR(FIND("补单",H2718,1),0)&gt;0,"Supp",IFERROR(FIND("Replenishment",H2718,1),0)&gt;0,"Supp",1=1,H2718)</f>
        <v>0</v>
      </c>
      <c r="L2718" s="17">
        <f t="shared" si="42"/>
        <v>0</v>
      </c>
      <c r="M2718" s="17" cm="1">
        <f t="array" ref="M2718">_xlfn.IFS(IFERROR(FIND("事假",H2718,1),0)&gt;0,"Unpaid",IFERROR(FIND("年休假",H2718,1),0)&gt;0,"Annual",IFERROR(FIND("产",H2718,1),0)&gt;0,"Welfare",IFERROR(FIND("婚",H2718,1),0)&gt;0,"Welfare",IFERROR(FIND("育",H2718,1),0)&gt;0,"Welfare",IFERROR(FIND("丧",H2718,1),0)&gt;0,"Welfare",IFERROR(FIND("Annual",H2718,1),0)&gt;0,"Annual",IFERROR(FIND("annual",H2718,1),0)&gt;0,"Annual",IFERROR(FIND("病假",H2718,1),0)&gt;0,"Sick",IFERROR(FIND("sick",H2718,1),0)&gt;0,"Sick",IFERROR(FIND("Leave",H2718,1),0)&gt;0,"Unpaid",IFERROR(FIND("unpaid",H2718,1),0)&gt;0,"Unpaid",IFERROR(FIND("welfare",H2718,1),0)&gt;0,"Welfare",1=1,H2718)</f>
        <v>0</v>
      </c>
    </row>
    <row r="2719" spans="11:13">
      <c r="K2719" s="17" cm="1">
        <f t="array" ref="K2719">_xlfn.IFS(IFERROR(FIND("差",H2719,1),0)&gt;0,"Trip",IFERROR(FIND("trip",H2719,1),0)&gt;0,"Trip",IFERROR(FIND("假",H2719,1),0)&gt;0,"Leave",IFERROR(FIND("leave",H2719,1),0)&gt;0,"Leave",IFERROR(FIND("补单",H2719,1),0)&gt;0,"Supp",IFERROR(FIND("Replenishment",H2719,1),0)&gt;0,"Supp",1=1,H2719)</f>
        <v>0</v>
      </c>
      <c r="L2719" s="17">
        <f t="shared" si="42"/>
        <v>0</v>
      </c>
      <c r="M2719" s="17" cm="1">
        <f t="array" ref="M2719">_xlfn.IFS(IFERROR(FIND("事假",H2719,1),0)&gt;0,"Unpaid",IFERROR(FIND("年休假",H2719,1),0)&gt;0,"Annual",IFERROR(FIND("产",H2719,1),0)&gt;0,"Welfare",IFERROR(FIND("婚",H2719,1),0)&gt;0,"Welfare",IFERROR(FIND("育",H2719,1),0)&gt;0,"Welfare",IFERROR(FIND("丧",H2719,1),0)&gt;0,"Welfare",IFERROR(FIND("Annual",H2719,1),0)&gt;0,"Annual",IFERROR(FIND("annual",H2719,1),0)&gt;0,"Annual",IFERROR(FIND("病假",H2719,1),0)&gt;0,"Sick",IFERROR(FIND("sick",H2719,1),0)&gt;0,"Sick",IFERROR(FIND("Leave",H2719,1),0)&gt;0,"Unpaid",IFERROR(FIND("unpaid",H2719,1),0)&gt;0,"Unpaid",IFERROR(FIND("welfare",H2719,1),0)&gt;0,"Welfare",1=1,H2719)</f>
        <v>0</v>
      </c>
    </row>
    <row r="2720" spans="11:13">
      <c r="K2720" s="17" cm="1">
        <f t="array" ref="K2720">_xlfn.IFS(IFERROR(FIND("差",H2720,1),0)&gt;0,"Trip",IFERROR(FIND("trip",H2720,1),0)&gt;0,"Trip",IFERROR(FIND("假",H2720,1),0)&gt;0,"Leave",IFERROR(FIND("leave",H2720,1),0)&gt;0,"Leave",IFERROR(FIND("补单",H2720,1),0)&gt;0,"Supp",IFERROR(FIND("Replenishment",H2720,1),0)&gt;0,"Supp",1=1,H2720)</f>
        <v>0</v>
      </c>
      <c r="L2720" s="17">
        <f t="shared" si="42"/>
        <v>0</v>
      </c>
      <c r="M2720" s="17" cm="1">
        <f t="array" ref="M2720">_xlfn.IFS(IFERROR(FIND("事假",H2720,1),0)&gt;0,"Unpaid",IFERROR(FIND("年休假",H2720,1),0)&gt;0,"Annual",IFERROR(FIND("产",H2720,1),0)&gt;0,"Welfare",IFERROR(FIND("婚",H2720,1),0)&gt;0,"Welfare",IFERROR(FIND("育",H2720,1),0)&gt;0,"Welfare",IFERROR(FIND("丧",H2720,1),0)&gt;0,"Welfare",IFERROR(FIND("Annual",H2720,1),0)&gt;0,"Annual",IFERROR(FIND("annual",H2720,1),0)&gt;0,"Annual",IFERROR(FIND("病假",H2720,1),0)&gt;0,"Sick",IFERROR(FIND("sick",H2720,1),0)&gt;0,"Sick",IFERROR(FIND("Leave",H2720,1),0)&gt;0,"Unpaid",IFERROR(FIND("unpaid",H2720,1),0)&gt;0,"Unpaid",IFERROR(FIND("welfare",H2720,1),0)&gt;0,"Welfare",1=1,H2720)</f>
        <v>0</v>
      </c>
    </row>
    <row r="2721" spans="11:13">
      <c r="K2721" s="17" cm="1">
        <f t="array" ref="K2721">_xlfn.IFS(IFERROR(FIND("差",H2721,1),0)&gt;0,"Trip",IFERROR(FIND("trip",H2721,1),0)&gt;0,"Trip",IFERROR(FIND("假",H2721,1),0)&gt;0,"Leave",IFERROR(FIND("leave",H2721,1),0)&gt;0,"Leave",IFERROR(FIND("补单",H2721,1),0)&gt;0,"Supp",IFERROR(FIND("Replenishment",H2721,1),0)&gt;0,"Supp",1=1,H2721)</f>
        <v>0</v>
      </c>
      <c r="L2721" s="17">
        <f t="shared" si="42"/>
        <v>0</v>
      </c>
      <c r="M2721" s="17" cm="1">
        <f t="array" ref="M2721">_xlfn.IFS(IFERROR(FIND("事假",H2721,1),0)&gt;0,"Unpaid",IFERROR(FIND("年休假",H2721,1),0)&gt;0,"Annual",IFERROR(FIND("产",H2721,1),0)&gt;0,"Welfare",IFERROR(FIND("婚",H2721,1),0)&gt;0,"Welfare",IFERROR(FIND("育",H2721,1),0)&gt;0,"Welfare",IFERROR(FIND("丧",H2721,1),0)&gt;0,"Welfare",IFERROR(FIND("Annual",H2721,1),0)&gt;0,"Annual",IFERROR(FIND("annual",H2721,1),0)&gt;0,"Annual",IFERROR(FIND("病假",H2721,1),0)&gt;0,"Sick",IFERROR(FIND("sick",H2721,1),0)&gt;0,"Sick",IFERROR(FIND("Leave",H2721,1),0)&gt;0,"Unpaid",IFERROR(FIND("unpaid",H2721,1),0)&gt;0,"Unpaid",IFERROR(FIND("welfare",H2721,1),0)&gt;0,"Welfare",1=1,H2721)</f>
        <v>0</v>
      </c>
    </row>
    <row r="2722" spans="11:13">
      <c r="K2722" s="17" cm="1">
        <f t="array" ref="K2722">_xlfn.IFS(IFERROR(FIND("差",H2722,1),0)&gt;0,"Trip",IFERROR(FIND("trip",H2722,1),0)&gt;0,"Trip",IFERROR(FIND("假",H2722,1),0)&gt;0,"Leave",IFERROR(FIND("leave",H2722,1),0)&gt;0,"Leave",IFERROR(FIND("补单",H2722,1),0)&gt;0,"Supp",IFERROR(FIND("Replenishment",H2722,1),0)&gt;0,"Supp",1=1,H2722)</f>
        <v>0</v>
      </c>
      <c r="L2722" s="17">
        <f t="shared" si="42"/>
        <v>0</v>
      </c>
      <c r="M2722" s="17" cm="1">
        <f t="array" ref="M2722">_xlfn.IFS(IFERROR(FIND("事假",H2722,1),0)&gt;0,"Unpaid",IFERROR(FIND("年休假",H2722,1),0)&gt;0,"Annual",IFERROR(FIND("产",H2722,1),0)&gt;0,"Welfare",IFERROR(FIND("婚",H2722,1),0)&gt;0,"Welfare",IFERROR(FIND("育",H2722,1),0)&gt;0,"Welfare",IFERROR(FIND("丧",H2722,1),0)&gt;0,"Welfare",IFERROR(FIND("Annual",H2722,1),0)&gt;0,"Annual",IFERROR(FIND("annual",H2722,1),0)&gt;0,"Annual",IFERROR(FIND("病假",H2722,1),0)&gt;0,"Sick",IFERROR(FIND("sick",H2722,1),0)&gt;0,"Sick",IFERROR(FIND("Leave",H2722,1),0)&gt;0,"Unpaid",IFERROR(FIND("unpaid",H2722,1),0)&gt;0,"Unpaid",IFERROR(FIND("welfare",H2722,1),0)&gt;0,"Welfare",1=1,H2722)</f>
        <v>0</v>
      </c>
    </row>
    <row r="2723" spans="11:13">
      <c r="K2723" s="17" cm="1">
        <f t="array" ref="K2723">_xlfn.IFS(IFERROR(FIND("差",H2723,1),0)&gt;0,"Trip",IFERROR(FIND("trip",H2723,1),0)&gt;0,"Trip",IFERROR(FIND("假",H2723,1),0)&gt;0,"Leave",IFERROR(FIND("leave",H2723,1),0)&gt;0,"Leave",IFERROR(FIND("补单",H2723,1),0)&gt;0,"Supp",IFERROR(FIND("Replenishment",H2723,1),0)&gt;0,"Supp",1=1,H2723)</f>
        <v>0</v>
      </c>
      <c r="L2723" s="17">
        <f t="shared" si="42"/>
        <v>0</v>
      </c>
      <c r="M2723" s="17" cm="1">
        <f t="array" ref="M2723">_xlfn.IFS(IFERROR(FIND("事假",H2723,1),0)&gt;0,"Unpaid",IFERROR(FIND("年休假",H2723,1),0)&gt;0,"Annual",IFERROR(FIND("产",H2723,1),0)&gt;0,"Welfare",IFERROR(FIND("婚",H2723,1),0)&gt;0,"Welfare",IFERROR(FIND("育",H2723,1),0)&gt;0,"Welfare",IFERROR(FIND("丧",H2723,1),0)&gt;0,"Welfare",IFERROR(FIND("Annual",H2723,1),0)&gt;0,"Annual",IFERROR(FIND("annual",H2723,1),0)&gt;0,"Annual",IFERROR(FIND("病假",H2723,1),0)&gt;0,"Sick",IFERROR(FIND("sick",H2723,1),0)&gt;0,"Sick",IFERROR(FIND("Leave",H2723,1),0)&gt;0,"Unpaid",IFERROR(FIND("unpaid",H2723,1),0)&gt;0,"Unpaid",IFERROR(FIND("welfare",H2723,1),0)&gt;0,"Welfare",1=1,H2723)</f>
        <v>0</v>
      </c>
    </row>
    <row r="2724" spans="11:13">
      <c r="K2724" s="17" cm="1">
        <f t="array" ref="K2724">_xlfn.IFS(IFERROR(FIND("差",H2724,1),0)&gt;0,"Trip",IFERROR(FIND("trip",H2724,1),0)&gt;0,"Trip",IFERROR(FIND("假",H2724,1),0)&gt;0,"Leave",IFERROR(FIND("leave",H2724,1),0)&gt;0,"Leave",IFERROR(FIND("补单",H2724,1),0)&gt;0,"Supp",IFERROR(FIND("Replenishment",H2724,1),0)&gt;0,"Supp",1=1,H2724)</f>
        <v>0</v>
      </c>
      <c r="L2724" s="17">
        <f t="shared" si="42"/>
        <v>0</v>
      </c>
      <c r="M2724" s="17" cm="1">
        <f t="array" ref="M2724">_xlfn.IFS(IFERROR(FIND("事假",H2724,1),0)&gt;0,"Unpaid",IFERROR(FIND("年休假",H2724,1),0)&gt;0,"Annual",IFERROR(FIND("产",H2724,1),0)&gt;0,"Welfare",IFERROR(FIND("婚",H2724,1),0)&gt;0,"Welfare",IFERROR(FIND("育",H2724,1),0)&gt;0,"Welfare",IFERROR(FIND("丧",H2724,1),0)&gt;0,"Welfare",IFERROR(FIND("Annual",H2724,1),0)&gt;0,"Annual",IFERROR(FIND("annual",H2724,1),0)&gt;0,"Annual",IFERROR(FIND("病假",H2724,1),0)&gt;0,"Sick",IFERROR(FIND("sick",H2724,1),0)&gt;0,"Sick",IFERROR(FIND("Leave",H2724,1),0)&gt;0,"Unpaid",IFERROR(FIND("unpaid",H2724,1),0)&gt;0,"Unpaid",IFERROR(FIND("welfare",H2724,1),0)&gt;0,"Welfare",1=1,H2724)</f>
        <v>0</v>
      </c>
    </row>
    <row r="2725" spans="11:13">
      <c r="K2725" s="17" cm="1">
        <f t="array" ref="K2725">_xlfn.IFS(IFERROR(FIND("差",H2725,1),0)&gt;0,"Trip",IFERROR(FIND("trip",H2725,1),0)&gt;0,"Trip",IFERROR(FIND("假",H2725,1),0)&gt;0,"Leave",IFERROR(FIND("leave",H2725,1),0)&gt;0,"Leave",IFERROR(FIND("补单",H2725,1),0)&gt;0,"Supp",IFERROR(FIND("Replenishment",H2725,1),0)&gt;0,"Supp",1=1,H2725)</f>
        <v>0</v>
      </c>
      <c r="L2725" s="17">
        <f t="shared" si="42"/>
        <v>0</v>
      </c>
      <c r="M2725" s="17" cm="1">
        <f t="array" ref="M2725">_xlfn.IFS(IFERROR(FIND("事假",H2725,1),0)&gt;0,"Unpaid",IFERROR(FIND("年休假",H2725,1),0)&gt;0,"Annual",IFERROR(FIND("产",H2725,1),0)&gt;0,"Welfare",IFERROR(FIND("婚",H2725,1),0)&gt;0,"Welfare",IFERROR(FIND("育",H2725,1),0)&gt;0,"Welfare",IFERROR(FIND("丧",H2725,1),0)&gt;0,"Welfare",IFERROR(FIND("Annual",H2725,1),0)&gt;0,"Annual",IFERROR(FIND("annual",H2725,1),0)&gt;0,"Annual",IFERROR(FIND("病假",H2725,1),0)&gt;0,"Sick",IFERROR(FIND("sick",H2725,1),0)&gt;0,"Sick",IFERROR(FIND("Leave",H2725,1),0)&gt;0,"Unpaid",IFERROR(FIND("unpaid",H2725,1),0)&gt;0,"Unpaid",IFERROR(FIND("welfare",H2725,1),0)&gt;0,"Welfare",1=1,H2725)</f>
        <v>0</v>
      </c>
    </row>
    <row r="2726" spans="11:13">
      <c r="K2726" s="17" cm="1">
        <f t="array" ref="K2726">_xlfn.IFS(IFERROR(FIND("差",H2726,1),0)&gt;0,"Trip",IFERROR(FIND("trip",H2726,1),0)&gt;0,"Trip",IFERROR(FIND("假",H2726,1),0)&gt;0,"Leave",IFERROR(FIND("leave",H2726,1),0)&gt;0,"Leave",IFERROR(FIND("补单",H2726,1),0)&gt;0,"Supp",IFERROR(FIND("Replenishment",H2726,1),0)&gt;0,"Supp",1=1,H2726)</f>
        <v>0</v>
      </c>
      <c r="L2726" s="17">
        <f t="shared" si="42"/>
        <v>0</v>
      </c>
      <c r="M2726" s="17" cm="1">
        <f t="array" ref="M2726">_xlfn.IFS(IFERROR(FIND("事假",H2726,1),0)&gt;0,"Unpaid",IFERROR(FIND("年休假",H2726,1),0)&gt;0,"Annual",IFERROR(FIND("产",H2726,1),0)&gt;0,"Welfare",IFERROR(FIND("婚",H2726,1),0)&gt;0,"Welfare",IFERROR(FIND("育",H2726,1),0)&gt;0,"Welfare",IFERROR(FIND("丧",H2726,1),0)&gt;0,"Welfare",IFERROR(FIND("Annual",H2726,1),0)&gt;0,"Annual",IFERROR(FIND("annual",H2726,1),0)&gt;0,"Annual",IFERROR(FIND("病假",H2726,1),0)&gt;0,"Sick",IFERROR(FIND("sick",H2726,1),0)&gt;0,"Sick",IFERROR(FIND("Leave",H2726,1),0)&gt;0,"Unpaid",IFERROR(FIND("unpaid",H2726,1),0)&gt;0,"Unpaid",IFERROR(FIND("welfare",H2726,1),0)&gt;0,"Welfare",1=1,H2726)</f>
        <v>0</v>
      </c>
    </row>
    <row r="2727" spans="11:13">
      <c r="K2727" s="17" cm="1">
        <f t="array" ref="K2727">_xlfn.IFS(IFERROR(FIND("差",H2727,1),0)&gt;0,"Trip",IFERROR(FIND("trip",H2727,1),0)&gt;0,"Trip",IFERROR(FIND("假",H2727,1),0)&gt;0,"Leave",IFERROR(FIND("leave",H2727,1),0)&gt;0,"Leave",IFERROR(FIND("补单",H2727,1),0)&gt;0,"Supp",IFERROR(FIND("Replenishment",H2727,1),0)&gt;0,"Supp",1=1,H2727)</f>
        <v>0</v>
      </c>
      <c r="L2727" s="17">
        <f t="shared" si="42"/>
        <v>0</v>
      </c>
      <c r="M2727" s="17" cm="1">
        <f t="array" ref="M2727">_xlfn.IFS(IFERROR(FIND("事假",H2727,1),0)&gt;0,"Unpaid",IFERROR(FIND("年休假",H2727,1),0)&gt;0,"Annual",IFERROR(FIND("产",H2727,1),0)&gt;0,"Welfare",IFERROR(FIND("婚",H2727,1),0)&gt;0,"Welfare",IFERROR(FIND("育",H2727,1),0)&gt;0,"Welfare",IFERROR(FIND("丧",H2727,1),0)&gt;0,"Welfare",IFERROR(FIND("Annual",H2727,1),0)&gt;0,"Annual",IFERROR(FIND("annual",H2727,1),0)&gt;0,"Annual",IFERROR(FIND("病假",H2727,1),0)&gt;0,"Sick",IFERROR(FIND("sick",H2727,1),0)&gt;0,"Sick",IFERROR(FIND("Leave",H2727,1),0)&gt;0,"Unpaid",IFERROR(FIND("unpaid",H2727,1),0)&gt;0,"Unpaid",IFERROR(FIND("welfare",H2727,1),0)&gt;0,"Welfare",1=1,H2727)</f>
        <v>0</v>
      </c>
    </row>
    <row r="2728" spans="11:13">
      <c r="K2728" s="17" cm="1">
        <f t="array" ref="K2728">_xlfn.IFS(IFERROR(FIND("差",H2728,1),0)&gt;0,"Trip",IFERROR(FIND("trip",H2728,1),0)&gt;0,"Trip",IFERROR(FIND("假",H2728,1),0)&gt;0,"Leave",IFERROR(FIND("leave",H2728,1),0)&gt;0,"Leave",IFERROR(FIND("补单",H2728,1),0)&gt;0,"Supp",IFERROR(FIND("Replenishment",H2728,1),0)&gt;0,"Supp",1=1,H2728)</f>
        <v>0</v>
      </c>
      <c r="L2728" s="17">
        <f t="shared" si="42"/>
        <v>0</v>
      </c>
      <c r="M2728" s="17" cm="1">
        <f t="array" ref="M2728">_xlfn.IFS(IFERROR(FIND("事假",H2728,1),0)&gt;0,"Unpaid",IFERROR(FIND("年休假",H2728,1),0)&gt;0,"Annual",IFERROR(FIND("产",H2728,1),0)&gt;0,"Welfare",IFERROR(FIND("婚",H2728,1),0)&gt;0,"Welfare",IFERROR(FIND("育",H2728,1),0)&gt;0,"Welfare",IFERROR(FIND("丧",H2728,1),0)&gt;0,"Welfare",IFERROR(FIND("Annual",H2728,1),0)&gt;0,"Annual",IFERROR(FIND("annual",H2728,1),0)&gt;0,"Annual",IFERROR(FIND("病假",H2728,1),0)&gt;0,"Sick",IFERROR(FIND("sick",H2728,1),0)&gt;0,"Sick",IFERROR(FIND("Leave",H2728,1),0)&gt;0,"Unpaid",IFERROR(FIND("unpaid",H2728,1),0)&gt;0,"Unpaid",IFERROR(FIND("welfare",H2728,1),0)&gt;0,"Welfare",1=1,H2728)</f>
        <v>0</v>
      </c>
    </row>
    <row r="2729" spans="11:13">
      <c r="K2729" s="17" cm="1">
        <f t="array" ref="K2729">_xlfn.IFS(IFERROR(FIND("差",H2729,1),0)&gt;0,"Trip",IFERROR(FIND("trip",H2729,1),0)&gt;0,"Trip",IFERROR(FIND("假",H2729,1),0)&gt;0,"Leave",IFERROR(FIND("leave",H2729,1),0)&gt;0,"Leave",IFERROR(FIND("补单",H2729,1),0)&gt;0,"Supp",IFERROR(FIND("Replenishment",H2729,1),0)&gt;0,"Supp",1=1,H2729)</f>
        <v>0</v>
      </c>
      <c r="L2729" s="17">
        <f t="shared" si="42"/>
        <v>0</v>
      </c>
      <c r="M2729" s="17" cm="1">
        <f t="array" ref="M2729">_xlfn.IFS(IFERROR(FIND("事假",H2729,1),0)&gt;0,"Unpaid",IFERROR(FIND("年休假",H2729,1),0)&gt;0,"Annual",IFERROR(FIND("产",H2729,1),0)&gt;0,"Welfare",IFERROR(FIND("婚",H2729,1),0)&gt;0,"Welfare",IFERROR(FIND("育",H2729,1),0)&gt;0,"Welfare",IFERROR(FIND("丧",H2729,1),0)&gt;0,"Welfare",IFERROR(FIND("Annual",H2729,1),0)&gt;0,"Annual",IFERROR(FIND("annual",H2729,1),0)&gt;0,"Annual",IFERROR(FIND("病假",H2729,1),0)&gt;0,"Sick",IFERROR(FIND("sick",H2729,1),0)&gt;0,"Sick",IFERROR(FIND("Leave",H2729,1),0)&gt;0,"Unpaid",IFERROR(FIND("unpaid",H2729,1),0)&gt;0,"Unpaid",IFERROR(FIND("welfare",H2729,1),0)&gt;0,"Welfare",1=1,H2729)</f>
        <v>0</v>
      </c>
    </row>
    <row r="2730" spans="11:13">
      <c r="K2730" s="17" cm="1">
        <f t="array" ref="K2730">_xlfn.IFS(IFERROR(FIND("差",H2730,1),0)&gt;0,"Trip",IFERROR(FIND("trip",H2730,1),0)&gt;0,"Trip",IFERROR(FIND("假",H2730,1),0)&gt;0,"Leave",IFERROR(FIND("leave",H2730,1),0)&gt;0,"Leave",IFERROR(FIND("补单",H2730,1),0)&gt;0,"Supp",IFERROR(FIND("Replenishment",H2730,1),0)&gt;0,"Supp",1=1,H2730)</f>
        <v>0</v>
      </c>
      <c r="L2730" s="17">
        <f t="shared" si="42"/>
        <v>0</v>
      </c>
      <c r="M2730" s="17" cm="1">
        <f t="array" ref="M2730">_xlfn.IFS(IFERROR(FIND("事假",H2730,1),0)&gt;0,"Unpaid",IFERROR(FIND("年休假",H2730,1),0)&gt;0,"Annual",IFERROR(FIND("产",H2730,1),0)&gt;0,"Welfare",IFERROR(FIND("婚",H2730,1),0)&gt;0,"Welfare",IFERROR(FIND("育",H2730,1),0)&gt;0,"Welfare",IFERROR(FIND("丧",H2730,1),0)&gt;0,"Welfare",IFERROR(FIND("Annual",H2730,1),0)&gt;0,"Annual",IFERROR(FIND("annual",H2730,1),0)&gt;0,"Annual",IFERROR(FIND("病假",H2730,1),0)&gt;0,"Sick",IFERROR(FIND("sick",H2730,1),0)&gt;0,"Sick",IFERROR(FIND("Leave",H2730,1),0)&gt;0,"Unpaid",IFERROR(FIND("unpaid",H2730,1),0)&gt;0,"Unpaid",IFERROR(FIND("welfare",H2730,1),0)&gt;0,"Welfare",1=1,H2730)</f>
        <v>0</v>
      </c>
    </row>
    <row r="2731" spans="11:13">
      <c r="K2731" s="17" cm="1">
        <f t="array" ref="K2731">_xlfn.IFS(IFERROR(FIND("差",H2731,1),0)&gt;0,"Trip",IFERROR(FIND("trip",H2731,1),0)&gt;0,"Trip",IFERROR(FIND("假",H2731,1),0)&gt;0,"Leave",IFERROR(FIND("leave",H2731,1),0)&gt;0,"Leave",IFERROR(FIND("补单",H2731,1),0)&gt;0,"Supp",IFERROR(FIND("Replenishment",H2731,1),0)&gt;0,"Supp",1=1,H2731)</f>
        <v>0</v>
      </c>
      <c r="L2731" s="17">
        <f t="shared" si="42"/>
        <v>0</v>
      </c>
      <c r="M2731" s="17" cm="1">
        <f t="array" ref="M2731">_xlfn.IFS(IFERROR(FIND("事假",H2731,1),0)&gt;0,"Unpaid",IFERROR(FIND("年休假",H2731,1),0)&gt;0,"Annual",IFERROR(FIND("产",H2731,1),0)&gt;0,"Welfare",IFERROR(FIND("婚",H2731,1),0)&gt;0,"Welfare",IFERROR(FIND("育",H2731,1),0)&gt;0,"Welfare",IFERROR(FIND("丧",H2731,1),0)&gt;0,"Welfare",IFERROR(FIND("Annual",H2731,1),0)&gt;0,"Annual",IFERROR(FIND("annual",H2731,1),0)&gt;0,"Annual",IFERROR(FIND("病假",H2731,1),0)&gt;0,"Sick",IFERROR(FIND("sick",H2731,1),0)&gt;0,"Sick",IFERROR(FIND("Leave",H2731,1),0)&gt;0,"Unpaid",IFERROR(FIND("unpaid",H2731,1),0)&gt;0,"Unpaid",IFERROR(FIND("welfare",H2731,1),0)&gt;0,"Welfare",1=1,H2731)</f>
        <v>0</v>
      </c>
    </row>
    <row r="2732" spans="11:13">
      <c r="K2732" s="17" cm="1">
        <f t="array" ref="K2732">_xlfn.IFS(IFERROR(FIND("差",H2732,1),0)&gt;0,"Trip",IFERROR(FIND("trip",H2732,1),0)&gt;0,"Trip",IFERROR(FIND("假",H2732,1),0)&gt;0,"Leave",IFERROR(FIND("leave",H2732,1),0)&gt;0,"Leave",IFERROR(FIND("补单",H2732,1),0)&gt;0,"Supp",IFERROR(FIND("Replenishment",H2732,1),0)&gt;0,"Supp",1=1,H2732)</f>
        <v>0</v>
      </c>
      <c r="L2732" s="17">
        <f t="shared" si="42"/>
        <v>0</v>
      </c>
      <c r="M2732" s="17" cm="1">
        <f t="array" ref="M2732">_xlfn.IFS(IFERROR(FIND("事假",H2732,1),0)&gt;0,"Unpaid",IFERROR(FIND("年休假",H2732,1),0)&gt;0,"Annual",IFERROR(FIND("产",H2732,1),0)&gt;0,"Welfare",IFERROR(FIND("婚",H2732,1),0)&gt;0,"Welfare",IFERROR(FIND("育",H2732,1),0)&gt;0,"Welfare",IFERROR(FIND("丧",H2732,1),0)&gt;0,"Welfare",IFERROR(FIND("Annual",H2732,1),0)&gt;0,"Annual",IFERROR(FIND("annual",H2732,1),0)&gt;0,"Annual",IFERROR(FIND("病假",H2732,1),0)&gt;0,"Sick",IFERROR(FIND("sick",H2732,1),0)&gt;0,"Sick",IFERROR(FIND("Leave",H2732,1),0)&gt;0,"Unpaid",IFERROR(FIND("unpaid",H2732,1),0)&gt;0,"Unpaid",IFERROR(FIND("welfare",H2732,1),0)&gt;0,"Welfare",1=1,H2732)</f>
        <v>0</v>
      </c>
    </row>
    <row r="2733" spans="11:13">
      <c r="K2733" s="17" cm="1">
        <f t="array" ref="K2733">_xlfn.IFS(IFERROR(FIND("差",H2733,1),0)&gt;0,"Trip",IFERROR(FIND("trip",H2733,1),0)&gt;0,"Trip",IFERROR(FIND("假",H2733,1),0)&gt;0,"Leave",IFERROR(FIND("leave",H2733,1),0)&gt;0,"Leave",IFERROR(FIND("补单",H2733,1),0)&gt;0,"Supp",IFERROR(FIND("Replenishment",H2733,1),0)&gt;0,"Supp",1=1,H2733)</f>
        <v>0</v>
      </c>
      <c r="L2733" s="17">
        <f t="shared" si="42"/>
        <v>0</v>
      </c>
      <c r="M2733" s="17" cm="1">
        <f t="array" ref="M2733">_xlfn.IFS(IFERROR(FIND("事假",H2733,1),0)&gt;0,"Unpaid",IFERROR(FIND("年休假",H2733,1),0)&gt;0,"Annual",IFERROR(FIND("产",H2733,1),0)&gt;0,"Welfare",IFERROR(FIND("婚",H2733,1),0)&gt;0,"Welfare",IFERROR(FIND("育",H2733,1),0)&gt;0,"Welfare",IFERROR(FIND("丧",H2733,1),0)&gt;0,"Welfare",IFERROR(FIND("Annual",H2733,1),0)&gt;0,"Annual",IFERROR(FIND("annual",H2733,1),0)&gt;0,"Annual",IFERROR(FIND("病假",H2733,1),0)&gt;0,"Sick",IFERROR(FIND("sick",H2733,1),0)&gt;0,"Sick",IFERROR(FIND("Leave",H2733,1),0)&gt;0,"Unpaid",IFERROR(FIND("unpaid",H2733,1),0)&gt;0,"Unpaid",IFERROR(FIND("welfare",H2733,1),0)&gt;0,"Welfare",1=1,H2733)</f>
        <v>0</v>
      </c>
    </row>
    <row r="2734" spans="11:13">
      <c r="K2734" s="17" cm="1">
        <f t="array" ref="K2734">_xlfn.IFS(IFERROR(FIND("差",H2734,1),0)&gt;0,"Trip",IFERROR(FIND("trip",H2734,1),0)&gt;0,"Trip",IFERROR(FIND("假",H2734,1),0)&gt;0,"Leave",IFERROR(FIND("leave",H2734,1),0)&gt;0,"Leave",IFERROR(FIND("补单",H2734,1),0)&gt;0,"Supp",IFERROR(FIND("Replenishment",H2734,1),0)&gt;0,"Supp",1=1,H2734)</f>
        <v>0</v>
      </c>
      <c r="L2734" s="17">
        <f t="shared" si="42"/>
        <v>0</v>
      </c>
      <c r="M2734" s="17" cm="1">
        <f t="array" ref="M2734">_xlfn.IFS(IFERROR(FIND("事假",H2734,1),0)&gt;0,"Unpaid",IFERROR(FIND("年休假",H2734,1),0)&gt;0,"Annual",IFERROR(FIND("产",H2734,1),0)&gt;0,"Welfare",IFERROR(FIND("婚",H2734,1),0)&gt;0,"Welfare",IFERROR(FIND("育",H2734,1),0)&gt;0,"Welfare",IFERROR(FIND("丧",H2734,1),0)&gt;0,"Welfare",IFERROR(FIND("Annual",H2734,1),0)&gt;0,"Annual",IFERROR(FIND("annual",H2734,1),0)&gt;0,"Annual",IFERROR(FIND("病假",H2734,1),0)&gt;0,"Sick",IFERROR(FIND("sick",H2734,1),0)&gt;0,"Sick",IFERROR(FIND("Leave",H2734,1),0)&gt;0,"Unpaid",IFERROR(FIND("unpaid",H2734,1),0)&gt;0,"Unpaid",IFERROR(FIND("welfare",H2734,1),0)&gt;0,"Welfare",1=1,H2734)</f>
        <v>0</v>
      </c>
    </row>
    <row r="2735" spans="11:13">
      <c r="K2735" s="17" cm="1">
        <f t="array" ref="K2735">_xlfn.IFS(IFERROR(FIND("差",H2735,1),0)&gt;0,"Trip",IFERROR(FIND("trip",H2735,1),0)&gt;0,"Trip",IFERROR(FIND("假",H2735,1),0)&gt;0,"Leave",IFERROR(FIND("leave",H2735,1),0)&gt;0,"Leave",IFERROR(FIND("补单",H2735,1),0)&gt;0,"Supp",IFERROR(FIND("Replenishment",H2735,1),0)&gt;0,"Supp",1=1,H2735)</f>
        <v>0</v>
      </c>
      <c r="L2735" s="17">
        <f t="shared" si="42"/>
        <v>0</v>
      </c>
      <c r="M2735" s="17" cm="1">
        <f t="array" ref="M2735">_xlfn.IFS(IFERROR(FIND("事假",H2735,1),0)&gt;0,"Unpaid",IFERROR(FIND("年休假",H2735,1),0)&gt;0,"Annual",IFERROR(FIND("产",H2735,1),0)&gt;0,"Welfare",IFERROR(FIND("婚",H2735,1),0)&gt;0,"Welfare",IFERROR(FIND("育",H2735,1),0)&gt;0,"Welfare",IFERROR(FIND("丧",H2735,1),0)&gt;0,"Welfare",IFERROR(FIND("Annual",H2735,1),0)&gt;0,"Annual",IFERROR(FIND("annual",H2735,1),0)&gt;0,"Annual",IFERROR(FIND("病假",H2735,1),0)&gt;0,"Sick",IFERROR(FIND("sick",H2735,1),0)&gt;0,"Sick",IFERROR(FIND("Leave",H2735,1),0)&gt;0,"Unpaid",IFERROR(FIND("unpaid",H2735,1),0)&gt;0,"Unpaid",IFERROR(FIND("welfare",H2735,1),0)&gt;0,"Welfare",1=1,H2735)</f>
        <v>0</v>
      </c>
    </row>
    <row r="2736" spans="11:13">
      <c r="K2736" s="17" cm="1">
        <f t="array" ref="K2736">_xlfn.IFS(IFERROR(FIND("差",H2736,1),0)&gt;0,"Trip",IFERROR(FIND("trip",H2736,1),0)&gt;0,"Trip",IFERROR(FIND("假",H2736,1),0)&gt;0,"Leave",IFERROR(FIND("leave",H2736,1),0)&gt;0,"Leave",IFERROR(FIND("补单",H2736,1),0)&gt;0,"Supp",IFERROR(FIND("Replenishment",H2736,1),0)&gt;0,"Supp",1=1,H2736)</f>
        <v>0</v>
      </c>
      <c r="L2736" s="17">
        <f t="shared" si="42"/>
        <v>0</v>
      </c>
      <c r="M2736" s="17" cm="1">
        <f t="array" ref="M2736">_xlfn.IFS(IFERROR(FIND("事假",H2736,1),0)&gt;0,"Unpaid",IFERROR(FIND("年休假",H2736,1),0)&gt;0,"Annual",IFERROR(FIND("产",H2736,1),0)&gt;0,"Welfare",IFERROR(FIND("婚",H2736,1),0)&gt;0,"Welfare",IFERROR(FIND("育",H2736,1),0)&gt;0,"Welfare",IFERROR(FIND("丧",H2736,1),0)&gt;0,"Welfare",IFERROR(FIND("Annual",H2736,1),0)&gt;0,"Annual",IFERROR(FIND("annual",H2736,1),0)&gt;0,"Annual",IFERROR(FIND("病假",H2736,1),0)&gt;0,"Sick",IFERROR(FIND("sick",H2736,1),0)&gt;0,"Sick",IFERROR(FIND("Leave",H2736,1),0)&gt;0,"Unpaid",IFERROR(FIND("unpaid",H2736,1),0)&gt;0,"Unpaid",IFERROR(FIND("welfare",H2736,1),0)&gt;0,"Welfare",1=1,H2736)</f>
        <v>0</v>
      </c>
    </row>
    <row r="2737" spans="11:13">
      <c r="K2737" s="17" cm="1">
        <f t="array" ref="K2737">_xlfn.IFS(IFERROR(FIND("差",H2737,1),0)&gt;0,"Trip",IFERROR(FIND("trip",H2737,1),0)&gt;0,"Trip",IFERROR(FIND("假",H2737,1),0)&gt;0,"Leave",IFERROR(FIND("leave",H2737,1),0)&gt;0,"Leave",IFERROR(FIND("补单",H2737,1),0)&gt;0,"Supp",IFERROR(FIND("Replenishment",H2737,1),0)&gt;0,"Supp",1=1,H2737)</f>
        <v>0</v>
      </c>
      <c r="L2737" s="17">
        <f t="shared" si="42"/>
        <v>0</v>
      </c>
      <c r="M2737" s="17" cm="1">
        <f t="array" ref="M2737">_xlfn.IFS(IFERROR(FIND("事假",H2737,1),0)&gt;0,"Unpaid",IFERROR(FIND("年休假",H2737,1),0)&gt;0,"Annual",IFERROR(FIND("产",H2737,1),0)&gt;0,"Welfare",IFERROR(FIND("婚",H2737,1),0)&gt;0,"Welfare",IFERROR(FIND("育",H2737,1),0)&gt;0,"Welfare",IFERROR(FIND("丧",H2737,1),0)&gt;0,"Welfare",IFERROR(FIND("Annual",H2737,1),0)&gt;0,"Annual",IFERROR(FIND("annual",H2737,1),0)&gt;0,"Annual",IFERROR(FIND("病假",H2737,1),0)&gt;0,"Sick",IFERROR(FIND("sick",H2737,1),0)&gt;0,"Sick",IFERROR(FIND("Leave",H2737,1),0)&gt;0,"Unpaid",IFERROR(FIND("unpaid",H2737,1),0)&gt;0,"Unpaid",IFERROR(FIND("welfare",H2737,1),0)&gt;0,"Welfare",1=1,H2737)</f>
        <v>0</v>
      </c>
    </row>
    <row r="2738" spans="11:13">
      <c r="K2738" s="17" cm="1">
        <f t="array" ref="K2738">_xlfn.IFS(IFERROR(FIND("差",H2738,1),0)&gt;0,"Trip",IFERROR(FIND("trip",H2738,1),0)&gt;0,"Trip",IFERROR(FIND("假",H2738,1),0)&gt;0,"Leave",IFERROR(FIND("leave",H2738,1),0)&gt;0,"Leave",IFERROR(FIND("补单",H2738,1),0)&gt;0,"Supp",IFERROR(FIND("Replenishment",H2738,1),0)&gt;0,"Supp",1=1,H2738)</f>
        <v>0</v>
      </c>
      <c r="L2738" s="17">
        <f t="shared" si="42"/>
        <v>0</v>
      </c>
      <c r="M2738" s="17" cm="1">
        <f t="array" ref="M2738">_xlfn.IFS(IFERROR(FIND("事假",H2738,1),0)&gt;0,"Unpaid",IFERROR(FIND("年休假",H2738,1),0)&gt;0,"Annual",IFERROR(FIND("产",H2738,1),0)&gt;0,"Welfare",IFERROR(FIND("婚",H2738,1),0)&gt;0,"Welfare",IFERROR(FIND("育",H2738,1),0)&gt;0,"Welfare",IFERROR(FIND("丧",H2738,1),0)&gt;0,"Welfare",IFERROR(FIND("Annual",H2738,1),0)&gt;0,"Annual",IFERROR(FIND("annual",H2738,1),0)&gt;0,"Annual",IFERROR(FIND("病假",H2738,1),0)&gt;0,"Sick",IFERROR(FIND("sick",H2738,1),0)&gt;0,"Sick",IFERROR(FIND("Leave",H2738,1),0)&gt;0,"Unpaid",IFERROR(FIND("unpaid",H2738,1),0)&gt;0,"Unpaid",IFERROR(FIND("welfare",H2738,1),0)&gt;0,"Welfare",1=1,H2738)</f>
        <v>0</v>
      </c>
    </row>
    <row r="2739" spans="11:13">
      <c r="K2739" s="17" cm="1">
        <f t="array" ref="K2739">_xlfn.IFS(IFERROR(FIND("差",H2739,1),0)&gt;0,"Trip",IFERROR(FIND("trip",H2739,1),0)&gt;0,"Trip",IFERROR(FIND("假",H2739,1),0)&gt;0,"Leave",IFERROR(FIND("leave",H2739,1),0)&gt;0,"Leave",IFERROR(FIND("补单",H2739,1),0)&gt;0,"Supp",IFERROR(FIND("Replenishment",H2739,1),0)&gt;0,"Supp",1=1,H2739)</f>
        <v>0</v>
      </c>
      <c r="L2739" s="17">
        <f t="shared" si="42"/>
        <v>0</v>
      </c>
      <c r="M2739" s="17" cm="1">
        <f t="array" ref="M2739">_xlfn.IFS(IFERROR(FIND("事假",H2739,1),0)&gt;0,"Unpaid",IFERROR(FIND("年休假",H2739,1),0)&gt;0,"Annual",IFERROR(FIND("产",H2739,1),0)&gt;0,"Welfare",IFERROR(FIND("婚",H2739,1),0)&gt;0,"Welfare",IFERROR(FIND("育",H2739,1),0)&gt;0,"Welfare",IFERROR(FIND("丧",H2739,1),0)&gt;0,"Welfare",IFERROR(FIND("Annual",H2739,1),0)&gt;0,"Annual",IFERROR(FIND("annual",H2739,1),0)&gt;0,"Annual",IFERROR(FIND("病假",H2739,1),0)&gt;0,"Sick",IFERROR(FIND("sick",H2739,1),0)&gt;0,"Sick",IFERROR(FIND("Leave",H2739,1),0)&gt;0,"Unpaid",IFERROR(FIND("unpaid",H2739,1),0)&gt;0,"Unpaid",IFERROR(FIND("welfare",H2739,1),0)&gt;0,"Welfare",1=1,H2739)</f>
        <v>0</v>
      </c>
    </row>
    <row r="2740" spans="11:13">
      <c r="K2740" s="17" cm="1">
        <f t="array" ref="K2740">_xlfn.IFS(IFERROR(FIND("差",H2740,1),0)&gt;0,"Trip",IFERROR(FIND("trip",H2740,1),0)&gt;0,"Trip",IFERROR(FIND("假",H2740,1),0)&gt;0,"Leave",IFERROR(FIND("leave",H2740,1),0)&gt;0,"Leave",IFERROR(FIND("补单",H2740,1),0)&gt;0,"Supp",IFERROR(FIND("Replenishment",H2740,1),0)&gt;0,"Supp",1=1,H2740)</f>
        <v>0</v>
      </c>
      <c r="L2740" s="17">
        <f t="shared" si="42"/>
        <v>0</v>
      </c>
      <c r="M2740" s="17" cm="1">
        <f t="array" ref="M2740">_xlfn.IFS(IFERROR(FIND("事假",H2740,1),0)&gt;0,"Unpaid",IFERROR(FIND("年休假",H2740,1),0)&gt;0,"Annual",IFERROR(FIND("产",H2740,1),0)&gt;0,"Welfare",IFERROR(FIND("婚",H2740,1),0)&gt;0,"Welfare",IFERROR(FIND("育",H2740,1),0)&gt;0,"Welfare",IFERROR(FIND("丧",H2740,1),0)&gt;0,"Welfare",IFERROR(FIND("Annual",H2740,1),0)&gt;0,"Annual",IFERROR(FIND("annual",H2740,1),0)&gt;0,"Annual",IFERROR(FIND("病假",H2740,1),0)&gt;0,"Sick",IFERROR(FIND("sick",H2740,1),0)&gt;0,"Sick",IFERROR(FIND("Leave",H2740,1),0)&gt;0,"Unpaid",IFERROR(FIND("unpaid",H2740,1),0)&gt;0,"Unpaid",IFERROR(FIND("welfare",H2740,1),0)&gt;0,"Welfare",1=1,H2740)</f>
        <v>0</v>
      </c>
    </row>
    <row r="2741" spans="11:13">
      <c r="K2741" s="17" cm="1">
        <f t="array" ref="K2741">_xlfn.IFS(IFERROR(FIND("差",H2741,1),0)&gt;0,"Trip",IFERROR(FIND("trip",H2741,1),0)&gt;0,"Trip",IFERROR(FIND("假",H2741,1),0)&gt;0,"Leave",IFERROR(FIND("leave",H2741,1),0)&gt;0,"Leave",IFERROR(FIND("补单",H2741,1),0)&gt;0,"Supp",IFERROR(FIND("Replenishment",H2741,1),0)&gt;0,"Supp",1=1,H2741)</f>
        <v>0</v>
      </c>
      <c r="L2741" s="17">
        <f t="shared" si="42"/>
        <v>0</v>
      </c>
      <c r="M2741" s="17" cm="1">
        <f t="array" ref="M2741">_xlfn.IFS(IFERROR(FIND("事假",H2741,1),0)&gt;0,"Unpaid",IFERROR(FIND("年休假",H2741,1),0)&gt;0,"Annual",IFERROR(FIND("产",H2741,1),0)&gt;0,"Welfare",IFERROR(FIND("婚",H2741,1),0)&gt;0,"Welfare",IFERROR(FIND("育",H2741,1),0)&gt;0,"Welfare",IFERROR(FIND("丧",H2741,1),0)&gt;0,"Welfare",IFERROR(FIND("Annual",H2741,1),0)&gt;0,"Annual",IFERROR(FIND("annual",H2741,1),0)&gt;0,"Annual",IFERROR(FIND("病假",H2741,1),0)&gt;0,"Sick",IFERROR(FIND("sick",H2741,1),0)&gt;0,"Sick",IFERROR(FIND("Leave",H2741,1),0)&gt;0,"Unpaid",IFERROR(FIND("unpaid",H2741,1),0)&gt;0,"Unpaid",IFERROR(FIND("welfare",H2741,1),0)&gt;0,"Welfare",1=1,H2741)</f>
        <v>0</v>
      </c>
    </row>
    <row r="2742" spans="11:13">
      <c r="K2742" s="17" cm="1">
        <f t="array" ref="K2742">_xlfn.IFS(IFERROR(FIND("差",H2742,1),0)&gt;0,"Trip",IFERROR(FIND("trip",H2742,1),0)&gt;0,"Trip",IFERROR(FIND("假",H2742,1),0)&gt;0,"Leave",IFERROR(FIND("leave",H2742,1),0)&gt;0,"Leave",IFERROR(FIND("补单",H2742,1),0)&gt;0,"Supp",IFERROR(FIND("Replenishment",H2742,1),0)&gt;0,"Supp",1=1,H2742)</f>
        <v>0</v>
      </c>
      <c r="L2742" s="17">
        <f t="shared" si="42"/>
        <v>0</v>
      </c>
      <c r="M2742" s="17" cm="1">
        <f t="array" ref="M2742">_xlfn.IFS(IFERROR(FIND("事假",H2742,1),0)&gt;0,"Unpaid",IFERROR(FIND("年休假",H2742,1),0)&gt;0,"Annual",IFERROR(FIND("产",H2742,1),0)&gt;0,"Welfare",IFERROR(FIND("婚",H2742,1),0)&gt;0,"Welfare",IFERROR(FIND("育",H2742,1),0)&gt;0,"Welfare",IFERROR(FIND("丧",H2742,1),0)&gt;0,"Welfare",IFERROR(FIND("Annual",H2742,1),0)&gt;0,"Annual",IFERROR(FIND("annual",H2742,1),0)&gt;0,"Annual",IFERROR(FIND("病假",H2742,1),0)&gt;0,"Sick",IFERROR(FIND("sick",H2742,1),0)&gt;0,"Sick",IFERROR(FIND("Leave",H2742,1),0)&gt;0,"Unpaid",IFERROR(FIND("unpaid",H2742,1),0)&gt;0,"Unpaid",IFERROR(FIND("welfare",H2742,1),0)&gt;0,"Welfare",1=1,H2742)</f>
        <v>0</v>
      </c>
    </row>
    <row r="2743" spans="11:13">
      <c r="K2743" s="17" cm="1">
        <f t="array" ref="K2743">_xlfn.IFS(IFERROR(FIND("差",H2743,1),0)&gt;0,"Trip",IFERROR(FIND("trip",H2743,1),0)&gt;0,"Trip",IFERROR(FIND("假",H2743,1),0)&gt;0,"Leave",IFERROR(FIND("leave",H2743,1),0)&gt;0,"Leave",IFERROR(FIND("补单",H2743,1),0)&gt;0,"Supp",IFERROR(FIND("Replenishment",H2743,1),0)&gt;0,"Supp",1=1,H2743)</f>
        <v>0</v>
      </c>
      <c r="L2743" s="17">
        <f t="shared" si="42"/>
        <v>0</v>
      </c>
      <c r="M2743" s="17" cm="1">
        <f t="array" ref="M2743">_xlfn.IFS(IFERROR(FIND("事假",H2743,1),0)&gt;0,"Unpaid",IFERROR(FIND("年休假",H2743,1),0)&gt;0,"Annual",IFERROR(FIND("产",H2743,1),0)&gt;0,"Welfare",IFERROR(FIND("婚",H2743,1),0)&gt;0,"Welfare",IFERROR(FIND("育",H2743,1),0)&gt;0,"Welfare",IFERROR(FIND("丧",H2743,1),0)&gt;0,"Welfare",IFERROR(FIND("Annual",H2743,1),0)&gt;0,"Annual",IFERROR(FIND("annual",H2743,1),0)&gt;0,"Annual",IFERROR(FIND("病假",H2743,1),0)&gt;0,"Sick",IFERROR(FIND("sick",H2743,1),0)&gt;0,"Sick",IFERROR(FIND("Leave",H2743,1),0)&gt;0,"Unpaid",IFERROR(FIND("unpaid",H2743,1),0)&gt;0,"Unpaid",IFERROR(FIND("welfare",H2743,1),0)&gt;0,"Welfare",1=1,H2743)</f>
        <v>0</v>
      </c>
    </row>
    <row r="2744" spans="11:13">
      <c r="K2744" s="17" cm="1">
        <f t="array" ref="K2744">_xlfn.IFS(IFERROR(FIND("差",H2744,1),0)&gt;0,"Trip",IFERROR(FIND("trip",H2744,1),0)&gt;0,"Trip",IFERROR(FIND("假",H2744,1),0)&gt;0,"Leave",IFERROR(FIND("leave",H2744,1),0)&gt;0,"Leave",IFERROR(FIND("补单",H2744,1),0)&gt;0,"Supp",IFERROR(FIND("Replenishment",H2744,1),0)&gt;0,"Supp",1=1,H2744)</f>
        <v>0</v>
      </c>
      <c r="L2744" s="17">
        <f t="shared" si="42"/>
        <v>0</v>
      </c>
      <c r="M2744" s="17" cm="1">
        <f t="array" ref="M2744">_xlfn.IFS(IFERROR(FIND("事假",H2744,1),0)&gt;0,"Unpaid",IFERROR(FIND("年休假",H2744,1),0)&gt;0,"Annual",IFERROR(FIND("产",H2744,1),0)&gt;0,"Welfare",IFERROR(FIND("婚",H2744,1),0)&gt;0,"Welfare",IFERROR(FIND("育",H2744,1),0)&gt;0,"Welfare",IFERROR(FIND("丧",H2744,1),0)&gt;0,"Welfare",IFERROR(FIND("Annual",H2744,1),0)&gt;0,"Annual",IFERROR(FIND("annual",H2744,1),0)&gt;0,"Annual",IFERROR(FIND("病假",H2744,1),0)&gt;0,"Sick",IFERROR(FIND("sick",H2744,1),0)&gt;0,"Sick",IFERROR(FIND("Leave",H2744,1),0)&gt;0,"Unpaid",IFERROR(FIND("unpaid",H2744,1),0)&gt;0,"Unpaid",IFERROR(FIND("welfare",H2744,1),0)&gt;0,"Welfare",1=1,H2744)</f>
        <v>0</v>
      </c>
    </row>
    <row r="2745" spans="11:13">
      <c r="K2745" s="17" cm="1">
        <f t="array" ref="K2745">_xlfn.IFS(IFERROR(FIND("差",H2745,1),0)&gt;0,"Trip",IFERROR(FIND("trip",H2745,1),0)&gt;0,"Trip",IFERROR(FIND("假",H2745,1),0)&gt;0,"Leave",IFERROR(FIND("leave",H2745,1),0)&gt;0,"Leave",IFERROR(FIND("补单",H2745,1),0)&gt;0,"Supp",IFERROR(FIND("Replenishment",H2745,1),0)&gt;0,"Supp",1=1,H2745)</f>
        <v>0</v>
      </c>
      <c r="L2745" s="17">
        <f t="shared" si="42"/>
        <v>0</v>
      </c>
      <c r="M2745" s="17" cm="1">
        <f t="array" ref="M2745">_xlfn.IFS(IFERROR(FIND("事假",H2745,1),0)&gt;0,"Unpaid",IFERROR(FIND("年休假",H2745,1),0)&gt;0,"Annual",IFERROR(FIND("产",H2745,1),0)&gt;0,"Welfare",IFERROR(FIND("婚",H2745,1),0)&gt;0,"Welfare",IFERROR(FIND("育",H2745,1),0)&gt;0,"Welfare",IFERROR(FIND("丧",H2745,1),0)&gt;0,"Welfare",IFERROR(FIND("Annual",H2745,1),0)&gt;0,"Annual",IFERROR(FIND("annual",H2745,1),0)&gt;0,"Annual",IFERROR(FIND("病假",H2745,1),0)&gt;0,"Sick",IFERROR(FIND("sick",H2745,1),0)&gt;0,"Sick",IFERROR(FIND("Leave",H2745,1),0)&gt;0,"Unpaid",IFERROR(FIND("unpaid",H2745,1),0)&gt;0,"Unpaid",IFERROR(FIND("welfare",H2745,1),0)&gt;0,"Welfare",1=1,H2745)</f>
        <v>0</v>
      </c>
    </row>
    <row r="2746" spans="11:13">
      <c r="K2746" s="17" cm="1">
        <f t="array" ref="K2746">_xlfn.IFS(IFERROR(FIND("差",H2746,1),0)&gt;0,"Trip",IFERROR(FIND("trip",H2746,1),0)&gt;0,"Trip",IFERROR(FIND("假",H2746,1),0)&gt;0,"Leave",IFERROR(FIND("leave",H2746,1),0)&gt;0,"Leave",IFERROR(FIND("补单",H2746,1),0)&gt;0,"Supp",IFERROR(FIND("Replenishment",H2746,1),0)&gt;0,"Supp",1=1,H2746)</f>
        <v>0</v>
      </c>
      <c r="L2746" s="17">
        <f t="shared" si="42"/>
        <v>0</v>
      </c>
      <c r="M2746" s="17" cm="1">
        <f t="array" ref="M2746">_xlfn.IFS(IFERROR(FIND("事假",H2746,1),0)&gt;0,"Unpaid",IFERROR(FIND("年休假",H2746,1),0)&gt;0,"Annual",IFERROR(FIND("产",H2746,1),0)&gt;0,"Welfare",IFERROR(FIND("婚",H2746,1),0)&gt;0,"Welfare",IFERROR(FIND("育",H2746,1),0)&gt;0,"Welfare",IFERROR(FIND("丧",H2746,1),0)&gt;0,"Welfare",IFERROR(FIND("Annual",H2746,1),0)&gt;0,"Annual",IFERROR(FIND("annual",H2746,1),0)&gt;0,"Annual",IFERROR(FIND("病假",H2746,1),0)&gt;0,"Sick",IFERROR(FIND("sick",H2746,1),0)&gt;0,"Sick",IFERROR(FIND("Leave",H2746,1),0)&gt;0,"Unpaid",IFERROR(FIND("unpaid",H2746,1),0)&gt;0,"Unpaid",IFERROR(FIND("welfare",H2746,1),0)&gt;0,"Welfare",1=1,H2746)</f>
        <v>0</v>
      </c>
    </row>
    <row r="2747" spans="11:13">
      <c r="K2747" s="17" cm="1">
        <f t="array" ref="K2747">_xlfn.IFS(IFERROR(FIND("差",H2747,1),0)&gt;0,"Trip",IFERROR(FIND("trip",H2747,1),0)&gt;0,"Trip",IFERROR(FIND("假",H2747,1),0)&gt;0,"Leave",IFERROR(FIND("leave",H2747,1),0)&gt;0,"Leave",IFERROR(FIND("补单",H2747,1),0)&gt;0,"Supp",IFERROR(FIND("Replenishment",H2747,1),0)&gt;0,"Supp",1=1,H2747)</f>
        <v>0</v>
      </c>
      <c r="L2747" s="17">
        <f t="shared" si="42"/>
        <v>0</v>
      </c>
      <c r="M2747" s="17" cm="1">
        <f t="array" ref="M2747">_xlfn.IFS(IFERROR(FIND("事假",H2747,1),0)&gt;0,"Unpaid",IFERROR(FIND("年休假",H2747,1),0)&gt;0,"Annual",IFERROR(FIND("产",H2747,1),0)&gt;0,"Welfare",IFERROR(FIND("婚",H2747,1),0)&gt;0,"Welfare",IFERROR(FIND("育",H2747,1),0)&gt;0,"Welfare",IFERROR(FIND("丧",H2747,1),0)&gt;0,"Welfare",IFERROR(FIND("Annual",H2747,1),0)&gt;0,"Annual",IFERROR(FIND("annual",H2747,1),0)&gt;0,"Annual",IFERROR(FIND("病假",H2747,1),0)&gt;0,"Sick",IFERROR(FIND("sick",H2747,1),0)&gt;0,"Sick",IFERROR(FIND("Leave",H2747,1),0)&gt;0,"Unpaid",IFERROR(FIND("unpaid",H2747,1),0)&gt;0,"Unpaid",IFERROR(FIND("welfare",H2747,1),0)&gt;0,"Welfare",1=1,H2747)</f>
        <v>0</v>
      </c>
    </row>
    <row r="2748" spans="11:13">
      <c r="K2748" s="17" cm="1">
        <f t="array" ref="K2748">_xlfn.IFS(IFERROR(FIND("差",H2748,1),0)&gt;0,"Trip",IFERROR(FIND("trip",H2748,1),0)&gt;0,"Trip",IFERROR(FIND("假",H2748,1),0)&gt;0,"Leave",IFERROR(FIND("leave",H2748,1),0)&gt;0,"Leave",IFERROR(FIND("补单",H2748,1),0)&gt;0,"Supp",IFERROR(FIND("Replenishment",H2748,1),0)&gt;0,"Supp",1=1,H2748)</f>
        <v>0</v>
      </c>
      <c r="L2748" s="17">
        <f t="shared" si="42"/>
        <v>0</v>
      </c>
      <c r="M2748" s="17" cm="1">
        <f t="array" ref="M2748">_xlfn.IFS(IFERROR(FIND("事假",H2748,1),0)&gt;0,"Unpaid",IFERROR(FIND("年休假",H2748,1),0)&gt;0,"Annual",IFERROR(FIND("产",H2748,1),0)&gt;0,"Welfare",IFERROR(FIND("婚",H2748,1),0)&gt;0,"Welfare",IFERROR(FIND("育",H2748,1),0)&gt;0,"Welfare",IFERROR(FIND("丧",H2748,1),0)&gt;0,"Welfare",IFERROR(FIND("Annual",H2748,1),0)&gt;0,"Annual",IFERROR(FIND("annual",H2748,1),0)&gt;0,"Annual",IFERROR(FIND("病假",H2748,1),0)&gt;0,"Sick",IFERROR(FIND("sick",H2748,1),0)&gt;0,"Sick",IFERROR(FIND("Leave",H2748,1),0)&gt;0,"Unpaid",IFERROR(FIND("unpaid",H2748,1),0)&gt;0,"Unpaid",IFERROR(FIND("welfare",H2748,1),0)&gt;0,"Welfare",1=1,H2748)</f>
        <v>0</v>
      </c>
    </row>
    <row r="2749" spans="11:13">
      <c r="K2749" s="17" cm="1">
        <f t="array" ref="K2749">_xlfn.IFS(IFERROR(FIND("差",H2749,1),0)&gt;0,"Trip",IFERROR(FIND("trip",H2749,1),0)&gt;0,"Trip",IFERROR(FIND("假",H2749,1),0)&gt;0,"Leave",IFERROR(FIND("leave",H2749,1),0)&gt;0,"Leave",IFERROR(FIND("补单",H2749,1),0)&gt;0,"Supp",IFERROR(FIND("Replenishment",H2749,1),0)&gt;0,"Supp",1=1,H2749)</f>
        <v>0</v>
      </c>
      <c r="L2749" s="17">
        <f t="shared" si="42"/>
        <v>0</v>
      </c>
      <c r="M2749" s="17" cm="1">
        <f t="array" ref="M2749">_xlfn.IFS(IFERROR(FIND("事假",H2749,1),0)&gt;0,"Unpaid",IFERROR(FIND("年休假",H2749,1),0)&gt;0,"Annual",IFERROR(FIND("产",H2749,1),0)&gt;0,"Welfare",IFERROR(FIND("婚",H2749,1),0)&gt;0,"Welfare",IFERROR(FIND("育",H2749,1),0)&gt;0,"Welfare",IFERROR(FIND("丧",H2749,1),0)&gt;0,"Welfare",IFERROR(FIND("Annual",H2749,1),0)&gt;0,"Annual",IFERROR(FIND("annual",H2749,1),0)&gt;0,"Annual",IFERROR(FIND("病假",H2749,1),0)&gt;0,"Sick",IFERROR(FIND("sick",H2749,1),0)&gt;0,"Sick",IFERROR(FIND("Leave",H2749,1),0)&gt;0,"Unpaid",IFERROR(FIND("unpaid",H2749,1),0)&gt;0,"Unpaid",IFERROR(FIND("welfare",H2749,1),0)&gt;0,"Welfare",1=1,H2749)</f>
        <v>0</v>
      </c>
    </row>
    <row r="2750" spans="11:13">
      <c r="K2750" s="17" cm="1">
        <f t="array" ref="K2750">_xlfn.IFS(IFERROR(FIND("差",H2750,1),0)&gt;0,"Trip",IFERROR(FIND("trip",H2750,1),0)&gt;0,"Trip",IFERROR(FIND("假",H2750,1),0)&gt;0,"Leave",IFERROR(FIND("leave",H2750,1),0)&gt;0,"Leave",IFERROR(FIND("补单",H2750,1),0)&gt;0,"Supp",IFERROR(FIND("Replenishment",H2750,1),0)&gt;0,"Supp",1=1,H2750)</f>
        <v>0</v>
      </c>
      <c r="L2750" s="17">
        <f t="shared" si="42"/>
        <v>0</v>
      </c>
      <c r="M2750" s="17" cm="1">
        <f t="array" ref="M2750">_xlfn.IFS(IFERROR(FIND("事假",H2750,1),0)&gt;0,"Unpaid",IFERROR(FIND("年休假",H2750,1),0)&gt;0,"Annual",IFERROR(FIND("产",H2750,1),0)&gt;0,"Welfare",IFERROR(FIND("婚",H2750,1),0)&gt;0,"Welfare",IFERROR(FIND("育",H2750,1),0)&gt;0,"Welfare",IFERROR(FIND("丧",H2750,1),0)&gt;0,"Welfare",IFERROR(FIND("Annual",H2750,1),0)&gt;0,"Annual",IFERROR(FIND("annual",H2750,1),0)&gt;0,"Annual",IFERROR(FIND("病假",H2750,1),0)&gt;0,"Sick",IFERROR(FIND("sick",H2750,1),0)&gt;0,"Sick",IFERROR(FIND("Leave",H2750,1),0)&gt;0,"Unpaid",IFERROR(FIND("unpaid",H2750,1),0)&gt;0,"Unpaid",IFERROR(FIND("welfare",H2750,1),0)&gt;0,"Welfare",1=1,H2750)</f>
        <v>0</v>
      </c>
    </row>
    <row r="2751" spans="11:13">
      <c r="K2751" s="17" cm="1">
        <f t="array" ref="K2751">_xlfn.IFS(IFERROR(FIND("差",H2751,1),0)&gt;0,"Trip",IFERROR(FIND("trip",H2751,1),0)&gt;0,"Trip",IFERROR(FIND("假",H2751,1),0)&gt;0,"Leave",IFERROR(FIND("leave",H2751,1),0)&gt;0,"Leave",IFERROR(FIND("补单",H2751,1),0)&gt;0,"Supp",IFERROR(FIND("Replenishment",H2751,1),0)&gt;0,"Supp",1=1,H2751)</f>
        <v>0</v>
      </c>
      <c r="L2751" s="17">
        <f t="shared" si="42"/>
        <v>0</v>
      </c>
      <c r="M2751" s="17" cm="1">
        <f t="array" ref="M2751">_xlfn.IFS(IFERROR(FIND("事假",H2751,1),0)&gt;0,"Unpaid",IFERROR(FIND("年休假",H2751,1),0)&gt;0,"Annual",IFERROR(FIND("产",H2751,1),0)&gt;0,"Welfare",IFERROR(FIND("婚",H2751,1),0)&gt;0,"Welfare",IFERROR(FIND("育",H2751,1),0)&gt;0,"Welfare",IFERROR(FIND("丧",H2751,1),0)&gt;0,"Welfare",IFERROR(FIND("Annual",H2751,1),0)&gt;0,"Annual",IFERROR(FIND("annual",H2751,1),0)&gt;0,"Annual",IFERROR(FIND("病假",H2751,1),0)&gt;0,"Sick",IFERROR(FIND("sick",H2751,1),0)&gt;0,"Sick",IFERROR(FIND("Leave",H2751,1),0)&gt;0,"Unpaid",IFERROR(FIND("unpaid",H2751,1),0)&gt;0,"Unpaid",IFERROR(FIND("welfare",H2751,1),0)&gt;0,"Welfare",1=1,H2751)</f>
        <v>0</v>
      </c>
    </row>
    <row r="2752" spans="11:13">
      <c r="K2752" s="17" cm="1">
        <f t="array" ref="K2752">_xlfn.IFS(IFERROR(FIND("差",H2752,1),0)&gt;0,"Trip",IFERROR(FIND("trip",H2752,1),0)&gt;0,"Trip",IFERROR(FIND("假",H2752,1),0)&gt;0,"Leave",IFERROR(FIND("leave",H2752,1),0)&gt;0,"Leave",IFERROR(FIND("补单",H2752,1),0)&gt;0,"Supp",IFERROR(FIND("Replenishment",H2752,1),0)&gt;0,"Supp",1=1,H2752)</f>
        <v>0</v>
      </c>
      <c r="L2752" s="17">
        <f t="shared" si="42"/>
        <v>0</v>
      </c>
      <c r="M2752" s="17" cm="1">
        <f t="array" ref="M2752">_xlfn.IFS(IFERROR(FIND("事假",H2752,1),0)&gt;0,"Unpaid",IFERROR(FIND("年休假",H2752,1),0)&gt;0,"Annual",IFERROR(FIND("产",H2752,1),0)&gt;0,"Welfare",IFERROR(FIND("婚",H2752,1),0)&gt;0,"Welfare",IFERROR(FIND("育",H2752,1),0)&gt;0,"Welfare",IFERROR(FIND("丧",H2752,1),0)&gt;0,"Welfare",IFERROR(FIND("Annual",H2752,1),0)&gt;0,"Annual",IFERROR(FIND("annual",H2752,1),0)&gt;0,"Annual",IFERROR(FIND("病假",H2752,1),0)&gt;0,"Sick",IFERROR(FIND("sick",H2752,1),0)&gt;0,"Sick",IFERROR(FIND("Leave",H2752,1),0)&gt;0,"Unpaid",IFERROR(FIND("unpaid",H2752,1),0)&gt;0,"Unpaid",IFERROR(FIND("welfare",H2752,1),0)&gt;0,"Welfare",1=1,H2752)</f>
        <v>0</v>
      </c>
    </row>
    <row r="2753" spans="11:13">
      <c r="K2753" s="17" cm="1">
        <f t="array" ref="K2753">_xlfn.IFS(IFERROR(FIND("差",H2753,1),0)&gt;0,"Trip",IFERROR(FIND("trip",H2753,1),0)&gt;0,"Trip",IFERROR(FIND("假",H2753,1),0)&gt;0,"Leave",IFERROR(FIND("leave",H2753,1),0)&gt;0,"Leave",IFERROR(FIND("补单",H2753,1),0)&gt;0,"Supp",IFERROR(FIND("Replenishment",H2753,1),0)&gt;0,"Supp",1=1,H2753)</f>
        <v>0</v>
      </c>
      <c r="L2753" s="17">
        <f t="shared" si="42"/>
        <v>0</v>
      </c>
      <c r="M2753" s="17" cm="1">
        <f t="array" ref="M2753">_xlfn.IFS(IFERROR(FIND("事假",H2753,1),0)&gt;0,"Unpaid",IFERROR(FIND("年休假",H2753,1),0)&gt;0,"Annual",IFERROR(FIND("产",H2753,1),0)&gt;0,"Welfare",IFERROR(FIND("婚",H2753,1),0)&gt;0,"Welfare",IFERROR(FIND("育",H2753,1),0)&gt;0,"Welfare",IFERROR(FIND("丧",H2753,1),0)&gt;0,"Welfare",IFERROR(FIND("Annual",H2753,1),0)&gt;0,"Annual",IFERROR(FIND("annual",H2753,1),0)&gt;0,"Annual",IFERROR(FIND("病假",H2753,1),0)&gt;0,"Sick",IFERROR(FIND("sick",H2753,1),0)&gt;0,"Sick",IFERROR(FIND("Leave",H2753,1),0)&gt;0,"Unpaid",IFERROR(FIND("unpaid",H2753,1),0)&gt;0,"Unpaid",IFERROR(FIND("welfare",H2753,1),0)&gt;0,"Welfare",1=1,H2753)</f>
        <v>0</v>
      </c>
    </row>
    <row r="2754" spans="11:13">
      <c r="K2754" s="17" cm="1">
        <f t="array" ref="K2754">_xlfn.IFS(IFERROR(FIND("差",H2754,1),0)&gt;0,"Trip",IFERROR(FIND("trip",H2754,1),0)&gt;0,"Trip",IFERROR(FIND("假",H2754,1),0)&gt;0,"Leave",IFERROR(FIND("leave",H2754,1),0)&gt;0,"Leave",IFERROR(FIND("补单",H2754,1),0)&gt;0,"Supp",IFERROR(FIND("Replenishment",H2754,1),0)&gt;0,"Supp",1=1,H2754)</f>
        <v>0</v>
      </c>
      <c r="L2754" s="17">
        <f t="shared" si="42"/>
        <v>0</v>
      </c>
      <c r="M2754" s="17" cm="1">
        <f t="array" ref="M2754">_xlfn.IFS(IFERROR(FIND("事假",H2754,1),0)&gt;0,"Unpaid",IFERROR(FIND("年休假",H2754,1),0)&gt;0,"Annual",IFERROR(FIND("产",H2754,1),0)&gt;0,"Welfare",IFERROR(FIND("婚",H2754,1),0)&gt;0,"Welfare",IFERROR(FIND("育",H2754,1),0)&gt;0,"Welfare",IFERROR(FIND("丧",H2754,1),0)&gt;0,"Welfare",IFERROR(FIND("Annual",H2754,1),0)&gt;0,"Annual",IFERROR(FIND("annual",H2754,1),0)&gt;0,"Annual",IFERROR(FIND("病假",H2754,1),0)&gt;0,"Sick",IFERROR(FIND("sick",H2754,1),0)&gt;0,"Sick",IFERROR(FIND("Leave",H2754,1),0)&gt;0,"Unpaid",IFERROR(FIND("unpaid",H2754,1),0)&gt;0,"Unpaid",IFERROR(FIND("welfare",H2754,1),0)&gt;0,"Welfare",1=1,H2754)</f>
        <v>0</v>
      </c>
    </row>
    <row r="2755" spans="11:13">
      <c r="K2755" s="17" cm="1">
        <f t="array" ref="K2755">_xlfn.IFS(IFERROR(FIND("差",H2755,1),0)&gt;0,"Trip",IFERROR(FIND("trip",H2755,1),0)&gt;0,"Trip",IFERROR(FIND("假",H2755,1),0)&gt;0,"Leave",IFERROR(FIND("leave",H2755,1),0)&gt;0,"Leave",IFERROR(FIND("补单",H2755,1),0)&gt;0,"Supp",IFERROR(FIND("Replenishment",H2755,1),0)&gt;0,"Supp",1=1,H2755)</f>
        <v>0</v>
      </c>
      <c r="L2755" s="17">
        <f t="shared" ref="L2755:L2818" si="43">IF(IFERROR(FIND("通过",J2755,1),0)&gt;0,"Approved",J2755)</f>
        <v>0</v>
      </c>
      <c r="M2755" s="17" cm="1">
        <f t="array" ref="M2755">_xlfn.IFS(IFERROR(FIND("事假",H2755,1),0)&gt;0,"Unpaid",IFERROR(FIND("年休假",H2755,1),0)&gt;0,"Annual",IFERROR(FIND("产",H2755,1),0)&gt;0,"Welfare",IFERROR(FIND("婚",H2755,1),0)&gt;0,"Welfare",IFERROR(FIND("育",H2755,1),0)&gt;0,"Welfare",IFERROR(FIND("丧",H2755,1),0)&gt;0,"Welfare",IFERROR(FIND("Annual",H2755,1),0)&gt;0,"Annual",IFERROR(FIND("annual",H2755,1),0)&gt;0,"Annual",IFERROR(FIND("病假",H2755,1),0)&gt;0,"Sick",IFERROR(FIND("sick",H2755,1),0)&gt;0,"Sick",IFERROR(FIND("Leave",H2755,1),0)&gt;0,"Unpaid",IFERROR(FIND("unpaid",H2755,1),0)&gt;0,"Unpaid",IFERROR(FIND("welfare",H2755,1),0)&gt;0,"Welfare",1=1,H2755)</f>
        <v>0</v>
      </c>
    </row>
    <row r="2756" spans="11:13">
      <c r="K2756" s="17" cm="1">
        <f t="array" ref="K2756">_xlfn.IFS(IFERROR(FIND("差",H2756,1),0)&gt;0,"Trip",IFERROR(FIND("trip",H2756,1),0)&gt;0,"Trip",IFERROR(FIND("假",H2756,1),0)&gt;0,"Leave",IFERROR(FIND("leave",H2756,1),0)&gt;0,"Leave",IFERROR(FIND("补单",H2756,1),0)&gt;0,"Supp",IFERROR(FIND("Replenishment",H2756,1),0)&gt;0,"Supp",1=1,H2756)</f>
        <v>0</v>
      </c>
      <c r="L2756" s="17">
        <f t="shared" si="43"/>
        <v>0</v>
      </c>
      <c r="M2756" s="17" cm="1">
        <f t="array" ref="M2756">_xlfn.IFS(IFERROR(FIND("事假",H2756,1),0)&gt;0,"Unpaid",IFERROR(FIND("年休假",H2756,1),0)&gt;0,"Annual",IFERROR(FIND("产",H2756,1),0)&gt;0,"Welfare",IFERROR(FIND("婚",H2756,1),0)&gt;0,"Welfare",IFERROR(FIND("育",H2756,1),0)&gt;0,"Welfare",IFERROR(FIND("丧",H2756,1),0)&gt;0,"Welfare",IFERROR(FIND("Annual",H2756,1),0)&gt;0,"Annual",IFERROR(FIND("annual",H2756,1),0)&gt;0,"Annual",IFERROR(FIND("病假",H2756,1),0)&gt;0,"Sick",IFERROR(FIND("sick",H2756,1),0)&gt;0,"Sick",IFERROR(FIND("Leave",H2756,1),0)&gt;0,"Unpaid",IFERROR(FIND("unpaid",H2756,1),0)&gt;0,"Unpaid",IFERROR(FIND("welfare",H2756,1),0)&gt;0,"Welfare",1=1,H2756)</f>
        <v>0</v>
      </c>
    </row>
    <row r="2757" spans="11:13">
      <c r="K2757" s="17" cm="1">
        <f t="array" ref="K2757">_xlfn.IFS(IFERROR(FIND("差",H2757,1),0)&gt;0,"Trip",IFERROR(FIND("trip",H2757,1),0)&gt;0,"Trip",IFERROR(FIND("假",H2757,1),0)&gt;0,"Leave",IFERROR(FIND("leave",H2757,1),0)&gt;0,"Leave",IFERROR(FIND("补单",H2757,1),0)&gt;0,"Supp",IFERROR(FIND("Replenishment",H2757,1),0)&gt;0,"Supp",1=1,H2757)</f>
        <v>0</v>
      </c>
      <c r="L2757" s="17">
        <f t="shared" si="43"/>
        <v>0</v>
      </c>
      <c r="M2757" s="17" cm="1">
        <f t="array" ref="M2757">_xlfn.IFS(IFERROR(FIND("事假",H2757,1),0)&gt;0,"Unpaid",IFERROR(FIND("年休假",H2757,1),0)&gt;0,"Annual",IFERROR(FIND("产",H2757,1),0)&gt;0,"Welfare",IFERROR(FIND("婚",H2757,1),0)&gt;0,"Welfare",IFERROR(FIND("育",H2757,1),0)&gt;0,"Welfare",IFERROR(FIND("丧",H2757,1),0)&gt;0,"Welfare",IFERROR(FIND("Annual",H2757,1),0)&gt;0,"Annual",IFERROR(FIND("annual",H2757,1),0)&gt;0,"Annual",IFERROR(FIND("病假",H2757,1),0)&gt;0,"Sick",IFERROR(FIND("sick",H2757,1),0)&gt;0,"Sick",IFERROR(FIND("Leave",H2757,1),0)&gt;0,"Unpaid",IFERROR(FIND("unpaid",H2757,1),0)&gt;0,"Unpaid",IFERROR(FIND("welfare",H2757,1),0)&gt;0,"Welfare",1=1,H2757)</f>
        <v>0</v>
      </c>
    </row>
    <row r="2758" spans="11:13">
      <c r="K2758" s="17" cm="1">
        <f t="array" ref="K2758">_xlfn.IFS(IFERROR(FIND("差",H2758,1),0)&gt;0,"Trip",IFERROR(FIND("trip",H2758,1),0)&gt;0,"Trip",IFERROR(FIND("假",H2758,1),0)&gt;0,"Leave",IFERROR(FIND("leave",H2758,1),0)&gt;0,"Leave",IFERROR(FIND("补单",H2758,1),0)&gt;0,"Supp",IFERROR(FIND("Replenishment",H2758,1),0)&gt;0,"Supp",1=1,H2758)</f>
        <v>0</v>
      </c>
      <c r="L2758" s="17">
        <f t="shared" si="43"/>
        <v>0</v>
      </c>
      <c r="M2758" s="17" cm="1">
        <f t="array" ref="M2758">_xlfn.IFS(IFERROR(FIND("事假",H2758,1),0)&gt;0,"Unpaid",IFERROR(FIND("年休假",H2758,1),0)&gt;0,"Annual",IFERROR(FIND("产",H2758,1),0)&gt;0,"Welfare",IFERROR(FIND("婚",H2758,1),0)&gt;0,"Welfare",IFERROR(FIND("育",H2758,1),0)&gt;0,"Welfare",IFERROR(FIND("丧",H2758,1),0)&gt;0,"Welfare",IFERROR(FIND("Annual",H2758,1),0)&gt;0,"Annual",IFERROR(FIND("annual",H2758,1),0)&gt;0,"Annual",IFERROR(FIND("病假",H2758,1),0)&gt;0,"Sick",IFERROR(FIND("sick",H2758,1),0)&gt;0,"Sick",IFERROR(FIND("Leave",H2758,1),0)&gt;0,"Unpaid",IFERROR(FIND("unpaid",H2758,1),0)&gt;0,"Unpaid",IFERROR(FIND("welfare",H2758,1),0)&gt;0,"Welfare",1=1,H2758)</f>
        <v>0</v>
      </c>
    </row>
    <row r="2759" spans="11:13">
      <c r="K2759" s="17" cm="1">
        <f t="array" ref="K2759">_xlfn.IFS(IFERROR(FIND("差",H2759,1),0)&gt;0,"Trip",IFERROR(FIND("trip",H2759,1),0)&gt;0,"Trip",IFERROR(FIND("假",H2759,1),0)&gt;0,"Leave",IFERROR(FIND("leave",H2759,1),0)&gt;0,"Leave",IFERROR(FIND("补单",H2759,1),0)&gt;0,"Supp",IFERROR(FIND("Replenishment",H2759,1),0)&gt;0,"Supp",1=1,H2759)</f>
        <v>0</v>
      </c>
      <c r="L2759" s="17">
        <f t="shared" si="43"/>
        <v>0</v>
      </c>
      <c r="M2759" s="17" cm="1">
        <f t="array" ref="M2759">_xlfn.IFS(IFERROR(FIND("事假",H2759,1),0)&gt;0,"Unpaid",IFERROR(FIND("年休假",H2759,1),0)&gt;0,"Annual",IFERROR(FIND("产",H2759,1),0)&gt;0,"Welfare",IFERROR(FIND("婚",H2759,1),0)&gt;0,"Welfare",IFERROR(FIND("育",H2759,1),0)&gt;0,"Welfare",IFERROR(FIND("丧",H2759,1),0)&gt;0,"Welfare",IFERROR(FIND("Annual",H2759,1),0)&gt;0,"Annual",IFERROR(FIND("annual",H2759,1),0)&gt;0,"Annual",IFERROR(FIND("病假",H2759,1),0)&gt;0,"Sick",IFERROR(FIND("sick",H2759,1),0)&gt;0,"Sick",IFERROR(FIND("Leave",H2759,1),0)&gt;0,"Unpaid",IFERROR(FIND("unpaid",H2759,1),0)&gt;0,"Unpaid",IFERROR(FIND("welfare",H2759,1),0)&gt;0,"Welfare",1=1,H2759)</f>
        <v>0</v>
      </c>
    </row>
    <row r="2760" spans="11:13">
      <c r="K2760" s="17" cm="1">
        <f t="array" ref="K2760">_xlfn.IFS(IFERROR(FIND("差",H2760,1),0)&gt;0,"Trip",IFERROR(FIND("trip",H2760,1),0)&gt;0,"Trip",IFERROR(FIND("假",H2760,1),0)&gt;0,"Leave",IFERROR(FIND("leave",H2760,1),0)&gt;0,"Leave",IFERROR(FIND("补单",H2760,1),0)&gt;0,"Supp",IFERROR(FIND("Replenishment",H2760,1),0)&gt;0,"Supp",1=1,H2760)</f>
        <v>0</v>
      </c>
      <c r="L2760" s="17">
        <f t="shared" si="43"/>
        <v>0</v>
      </c>
      <c r="M2760" s="17" cm="1">
        <f t="array" ref="M2760">_xlfn.IFS(IFERROR(FIND("事假",H2760,1),0)&gt;0,"Unpaid",IFERROR(FIND("年休假",H2760,1),0)&gt;0,"Annual",IFERROR(FIND("产",H2760,1),0)&gt;0,"Welfare",IFERROR(FIND("婚",H2760,1),0)&gt;0,"Welfare",IFERROR(FIND("育",H2760,1),0)&gt;0,"Welfare",IFERROR(FIND("丧",H2760,1),0)&gt;0,"Welfare",IFERROR(FIND("Annual",H2760,1),0)&gt;0,"Annual",IFERROR(FIND("annual",H2760,1),0)&gt;0,"Annual",IFERROR(FIND("病假",H2760,1),0)&gt;0,"Sick",IFERROR(FIND("sick",H2760,1),0)&gt;0,"Sick",IFERROR(FIND("Leave",H2760,1),0)&gt;0,"Unpaid",IFERROR(FIND("unpaid",H2760,1),0)&gt;0,"Unpaid",IFERROR(FIND("welfare",H2760,1),0)&gt;0,"Welfare",1=1,H2760)</f>
        <v>0</v>
      </c>
    </row>
    <row r="2761" spans="11:13">
      <c r="K2761" s="17" cm="1">
        <f t="array" ref="K2761">_xlfn.IFS(IFERROR(FIND("差",H2761,1),0)&gt;0,"Trip",IFERROR(FIND("trip",H2761,1),0)&gt;0,"Trip",IFERROR(FIND("假",H2761,1),0)&gt;0,"Leave",IFERROR(FIND("leave",H2761,1),0)&gt;0,"Leave",IFERROR(FIND("补单",H2761,1),0)&gt;0,"Supp",IFERROR(FIND("Replenishment",H2761,1),0)&gt;0,"Supp",1=1,H2761)</f>
        <v>0</v>
      </c>
      <c r="L2761" s="17">
        <f t="shared" si="43"/>
        <v>0</v>
      </c>
      <c r="M2761" s="17" cm="1">
        <f t="array" ref="M2761">_xlfn.IFS(IFERROR(FIND("事假",H2761,1),0)&gt;0,"Unpaid",IFERROR(FIND("年休假",H2761,1),0)&gt;0,"Annual",IFERROR(FIND("产",H2761,1),0)&gt;0,"Welfare",IFERROR(FIND("婚",H2761,1),0)&gt;0,"Welfare",IFERROR(FIND("育",H2761,1),0)&gt;0,"Welfare",IFERROR(FIND("丧",H2761,1),0)&gt;0,"Welfare",IFERROR(FIND("Annual",H2761,1),0)&gt;0,"Annual",IFERROR(FIND("annual",H2761,1),0)&gt;0,"Annual",IFERROR(FIND("病假",H2761,1),0)&gt;0,"Sick",IFERROR(FIND("sick",H2761,1),0)&gt;0,"Sick",IFERROR(FIND("Leave",H2761,1),0)&gt;0,"Unpaid",IFERROR(FIND("unpaid",H2761,1),0)&gt;0,"Unpaid",IFERROR(FIND("welfare",H2761,1),0)&gt;0,"Welfare",1=1,H2761)</f>
        <v>0</v>
      </c>
    </row>
    <row r="2762" spans="11:13">
      <c r="K2762" s="17" cm="1">
        <f t="array" ref="K2762">_xlfn.IFS(IFERROR(FIND("差",H2762,1),0)&gt;0,"Trip",IFERROR(FIND("trip",H2762,1),0)&gt;0,"Trip",IFERROR(FIND("假",H2762,1),0)&gt;0,"Leave",IFERROR(FIND("leave",H2762,1),0)&gt;0,"Leave",IFERROR(FIND("补单",H2762,1),0)&gt;0,"Supp",IFERROR(FIND("Replenishment",H2762,1),0)&gt;0,"Supp",1=1,H2762)</f>
        <v>0</v>
      </c>
      <c r="L2762" s="17">
        <f t="shared" si="43"/>
        <v>0</v>
      </c>
      <c r="M2762" s="17" cm="1">
        <f t="array" ref="M2762">_xlfn.IFS(IFERROR(FIND("事假",H2762,1),0)&gt;0,"Unpaid",IFERROR(FIND("年休假",H2762,1),0)&gt;0,"Annual",IFERROR(FIND("产",H2762,1),0)&gt;0,"Welfare",IFERROR(FIND("婚",H2762,1),0)&gt;0,"Welfare",IFERROR(FIND("育",H2762,1),0)&gt;0,"Welfare",IFERROR(FIND("丧",H2762,1),0)&gt;0,"Welfare",IFERROR(FIND("Annual",H2762,1),0)&gt;0,"Annual",IFERROR(FIND("annual",H2762,1),0)&gt;0,"Annual",IFERROR(FIND("病假",H2762,1),0)&gt;0,"Sick",IFERROR(FIND("sick",H2762,1),0)&gt;0,"Sick",IFERROR(FIND("Leave",H2762,1),0)&gt;0,"Unpaid",IFERROR(FIND("unpaid",H2762,1),0)&gt;0,"Unpaid",IFERROR(FIND("welfare",H2762,1),0)&gt;0,"Welfare",1=1,H2762)</f>
        <v>0</v>
      </c>
    </row>
    <row r="2763" spans="11:13">
      <c r="K2763" s="17" cm="1">
        <f t="array" ref="K2763">_xlfn.IFS(IFERROR(FIND("差",H2763,1),0)&gt;0,"Trip",IFERROR(FIND("trip",H2763,1),0)&gt;0,"Trip",IFERROR(FIND("假",H2763,1),0)&gt;0,"Leave",IFERROR(FIND("leave",H2763,1),0)&gt;0,"Leave",IFERROR(FIND("补单",H2763,1),0)&gt;0,"Supp",IFERROR(FIND("Replenishment",H2763,1),0)&gt;0,"Supp",1=1,H2763)</f>
        <v>0</v>
      </c>
      <c r="L2763" s="17">
        <f t="shared" si="43"/>
        <v>0</v>
      </c>
      <c r="M2763" s="17" cm="1">
        <f t="array" ref="M2763">_xlfn.IFS(IFERROR(FIND("事假",H2763,1),0)&gt;0,"Unpaid",IFERROR(FIND("年休假",H2763,1),0)&gt;0,"Annual",IFERROR(FIND("产",H2763,1),0)&gt;0,"Welfare",IFERROR(FIND("婚",H2763,1),0)&gt;0,"Welfare",IFERROR(FIND("育",H2763,1),0)&gt;0,"Welfare",IFERROR(FIND("丧",H2763,1),0)&gt;0,"Welfare",IFERROR(FIND("Annual",H2763,1),0)&gt;0,"Annual",IFERROR(FIND("annual",H2763,1),0)&gt;0,"Annual",IFERROR(FIND("病假",H2763,1),0)&gt;0,"Sick",IFERROR(FIND("sick",H2763,1),0)&gt;0,"Sick",IFERROR(FIND("Leave",H2763,1),0)&gt;0,"Unpaid",IFERROR(FIND("unpaid",H2763,1),0)&gt;0,"Unpaid",IFERROR(FIND("welfare",H2763,1),0)&gt;0,"Welfare",1=1,H2763)</f>
        <v>0</v>
      </c>
    </row>
    <row r="2764" spans="11:13">
      <c r="K2764" s="17" cm="1">
        <f t="array" ref="K2764">_xlfn.IFS(IFERROR(FIND("差",H2764,1),0)&gt;0,"Trip",IFERROR(FIND("trip",H2764,1),0)&gt;0,"Trip",IFERROR(FIND("假",H2764,1),0)&gt;0,"Leave",IFERROR(FIND("leave",H2764,1),0)&gt;0,"Leave",IFERROR(FIND("补单",H2764,1),0)&gt;0,"Supp",IFERROR(FIND("Replenishment",H2764,1),0)&gt;0,"Supp",1=1,H2764)</f>
        <v>0</v>
      </c>
      <c r="L2764" s="17">
        <f t="shared" si="43"/>
        <v>0</v>
      </c>
      <c r="M2764" s="17" cm="1">
        <f t="array" ref="M2764">_xlfn.IFS(IFERROR(FIND("事假",H2764,1),0)&gt;0,"Unpaid",IFERROR(FIND("年休假",H2764,1),0)&gt;0,"Annual",IFERROR(FIND("产",H2764,1),0)&gt;0,"Welfare",IFERROR(FIND("婚",H2764,1),0)&gt;0,"Welfare",IFERROR(FIND("育",H2764,1),0)&gt;0,"Welfare",IFERROR(FIND("丧",H2764,1),0)&gt;0,"Welfare",IFERROR(FIND("Annual",H2764,1),0)&gt;0,"Annual",IFERROR(FIND("annual",H2764,1),0)&gt;0,"Annual",IFERROR(FIND("病假",H2764,1),0)&gt;0,"Sick",IFERROR(FIND("sick",H2764,1),0)&gt;0,"Sick",IFERROR(FIND("Leave",H2764,1),0)&gt;0,"Unpaid",IFERROR(FIND("unpaid",H2764,1),0)&gt;0,"Unpaid",IFERROR(FIND("welfare",H2764,1),0)&gt;0,"Welfare",1=1,H2764)</f>
        <v>0</v>
      </c>
    </row>
    <row r="2765" spans="11:13">
      <c r="K2765" s="17" cm="1">
        <f t="array" ref="K2765">_xlfn.IFS(IFERROR(FIND("差",H2765,1),0)&gt;0,"Trip",IFERROR(FIND("trip",H2765,1),0)&gt;0,"Trip",IFERROR(FIND("假",H2765,1),0)&gt;0,"Leave",IFERROR(FIND("leave",H2765,1),0)&gt;0,"Leave",IFERROR(FIND("补单",H2765,1),0)&gt;0,"Supp",IFERROR(FIND("Replenishment",H2765,1),0)&gt;0,"Supp",1=1,H2765)</f>
        <v>0</v>
      </c>
      <c r="L2765" s="17">
        <f t="shared" si="43"/>
        <v>0</v>
      </c>
      <c r="M2765" s="17" cm="1">
        <f t="array" ref="M2765">_xlfn.IFS(IFERROR(FIND("事假",H2765,1),0)&gt;0,"Unpaid",IFERROR(FIND("年休假",H2765,1),0)&gt;0,"Annual",IFERROR(FIND("产",H2765,1),0)&gt;0,"Welfare",IFERROR(FIND("婚",H2765,1),0)&gt;0,"Welfare",IFERROR(FIND("育",H2765,1),0)&gt;0,"Welfare",IFERROR(FIND("丧",H2765,1),0)&gt;0,"Welfare",IFERROR(FIND("Annual",H2765,1),0)&gt;0,"Annual",IFERROR(FIND("annual",H2765,1),0)&gt;0,"Annual",IFERROR(FIND("病假",H2765,1),0)&gt;0,"Sick",IFERROR(FIND("sick",H2765,1),0)&gt;0,"Sick",IFERROR(FIND("Leave",H2765,1),0)&gt;0,"Unpaid",IFERROR(FIND("unpaid",H2765,1),0)&gt;0,"Unpaid",IFERROR(FIND("welfare",H2765,1),0)&gt;0,"Welfare",1=1,H2765)</f>
        <v>0</v>
      </c>
    </row>
    <row r="2766" spans="11:13">
      <c r="K2766" s="17" cm="1">
        <f t="array" ref="K2766">_xlfn.IFS(IFERROR(FIND("差",H2766,1),0)&gt;0,"Trip",IFERROR(FIND("trip",H2766,1),0)&gt;0,"Trip",IFERROR(FIND("假",H2766,1),0)&gt;0,"Leave",IFERROR(FIND("leave",H2766,1),0)&gt;0,"Leave",IFERROR(FIND("补单",H2766,1),0)&gt;0,"Supp",IFERROR(FIND("Replenishment",H2766,1),0)&gt;0,"Supp",1=1,H2766)</f>
        <v>0</v>
      </c>
      <c r="L2766" s="17">
        <f t="shared" si="43"/>
        <v>0</v>
      </c>
      <c r="M2766" s="17" cm="1">
        <f t="array" ref="M2766">_xlfn.IFS(IFERROR(FIND("事假",H2766,1),0)&gt;0,"Unpaid",IFERROR(FIND("年休假",H2766,1),0)&gt;0,"Annual",IFERROR(FIND("产",H2766,1),0)&gt;0,"Welfare",IFERROR(FIND("婚",H2766,1),0)&gt;0,"Welfare",IFERROR(FIND("育",H2766,1),0)&gt;0,"Welfare",IFERROR(FIND("丧",H2766,1),0)&gt;0,"Welfare",IFERROR(FIND("Annual",H2766,1),0)&gt;0,"Annual",IFERROR(FIND("annual",H2766,1),0)&gt;0,"Annual",IFERROR(FIND("病假",H2766,1),0)&gt;0,"Sick",IFERROR(FIND("sick",H2766,1),0)&gt;0,"Sick",IFERROR(FIND("Leave",H2766,1),0)&gt;0,"Unpaid",IFERROR(FIND("unpaid",H2766,1),0)&gt;0,"Unpaid",IFERROR(FIND("welfare",H2766,1),0)&gt;0,"Welfare",1=1,H2766)</f>
        <v>0</v>
      </c>
    </row>
    <row r="2767" spans="11:13">
      <c r="K2767" s="17" cm="1">
        <f t="array" ref="K2767">_xlfn.IFS(IFERROR(FIND("差",H2767,1),0)&gt;0,"Trip",IFERROR(FIND("trip",H2767,1),0)&gt;0,"Trip",IFERROR(FIND("假",H2767,1),0)&gt;0,"Leave",IFERROR(FIND("leave",H2767,1),0)&gt;0,"Leave",IFERROR(FIND("补单",H2767,1),0)&gt;0,"Supp",IFERROR(FIND("Replenishment",H2767,1),0)&gt;0,"Supp",1=1,H2767)</f>
        <v>0</v>
      </c>
      <c r="L2767" s="17">
        <f t="shared" si="43"/>
        <v>0</v>
      </c>
      <c r="M2767" s="17" cm="1">
        <f t="array" ref="M2767">_xlfn.IFS(IFERROR(FIND("事假",H2767,1),0)&gt;0,"Unpaid",IFERROR(FIND("年休假",H2767,1),0)&gt;0,"Annual",IFERROR(FIND("产",H2767,1),0)&gt;0,"Welfare",IFERROR(FIND("婚",H2767,1),0)&gt;0,"Welfare",IFERROR(FIND("育",H2767,1),0)&gt;0,"Welfare",IFERROR(FIND("丧",H2767,1),0)&gt;0,"Welfare",IFERROR(FIND("Annual",H2767,1),0)&gt;0,"Annual",IFERROR(FIND("annual",H2767,1),0)&gt;0,"Annual",IFERROR(FIND("病假",H2767,1),0)&gt;0,"Sick",IFERROR(FIND("sick",H2767,1),0)&gt;0,"Sick",IFERROR(FIND("Leave",H2767,1),0)&gt;0,"Unpaid",IFERROR(FIND("unpaid",H2767,1),0)&gt;0,"Unpaid",IFERROR(FIND("welfare",H2767,1),0)&gt;0,"Welfare",1=1,H2767)</f>
        <v>0</v>
      </c>
    </row>
    <row r="2768" spans="11:13">
      <c r="K2768" s="17" cm="1">
        <f t="array" ref="K2768">_xlfn.IFS(IFERROR(FIND("差",H2768,1),0)&gt;0,"Trip",IFERROR(FIND("trip",H2768,1),0)&gt;0,"Trip",IFERROR(FIND("假",H2768,1),0)&gt;0,"Leave",IFERROR(FIND("leave",H2768,1),0)&gt;0,"Leave",IFERROR(FIND("补单",H2768,1),0)&gt;0,"Supp",IFERROR(FIND("Replenishment",H2768,1),0)&gt;0,"Supp",1=1,H2768)</f>
        <v>0</v>
      </c>
      <c r="L2768" s="17">
        <f t="shared" si="43"/>
        <v>0</v>
      </c>
      <c r="M2768" s="17" cm="1">
        <f t="array" ref="M2768">_xlfn.IFS(IFERROR(FIND("事假",H2768,1),0)&gt;0,"Unpaid",IFERROR(FIND("年休假",H2768,1),0)&gt;0,"Annual",IFERROR(FIND("产",H2768,1),0)&gt;0,"Welfare",IFERROR(FIND("婚",H2768,1),0)&gt;0,"Welfare",IFERROR(FIND("育",H2768,1),0)&gt;0,"Welfare",IFERROR(FIND("丧",H2768,1),0)&gt;0,"Welfare",IFERROR(FIND("Annual",H2768,1),0)&gt;0,"Annual",IFERROR(FIND("annual",H2768,1),0)&gt;0,"Annual",IFERROR(FIND("病假",H2768,1),0)&gt;0,"Sick",IFERROR(FIND("sick",H2768,1),0)&gt;0,"Sick",IFERROR(FIND("Leave",H2768,1),0)&gt;0,"Unpaid",IFERROR(FIND("unpaid",H2768,1),0)&gt;0,"Unpaid",IFERROR(FIND("welfare",H2768,1),0)&gt;0,"Welfare",1=1,H2768)</f>
        <v>0</v>
      </c>
    </row>
    <row r="2769" spans="11:13">
      <c r="K2769" s="17" cm="1">
        <f t="array" ref="K2769">_xlfn.IFS(IFERROR(FIND("差",H2769,1),0)&gt;0,"Trip",IFERROR(FIND("trip",H2769,1),0)&gt;0,"Trip",IFERROR(FIND("假",H2769,1),0)&gt;0,"Leave",IFERROR(FIND("leave",H2769,1),0)&gt;0,"Leave",IFERROR(FIND("补单",H2769,1),0)&gt;0,"Supp",IFERROR(FIND("Replenishment",H2769,1),0)&gt;0,"Supp",1=1,H2769)</f>
        <v>0</v>
      </c>
      <c r="L2769" s="17">
        <f t="shared" si="43"/>
        <v>0</v>
      </c>
      <c r="M2769" s="17" cm="1">
        <f t="array" ref="M2769">_xlfn.IFS(IFERROR(FIND("事假",H2769,1),0)&gt;0,"Unpaid",IFERROR(FIND("年休假",H2769,1),0)&gt;0,"Annual",IFERROR(FIND("产",H2769,1),0)&gt;0,"Welfare",IFERROR(FIND("婚",H2769,1),0)&gt;0,"Welfare",IFERROR(FIND("育",H2769,1),0)&gt;0,"Welfare",IFERROR(FIND("丧",H2769,1),0)&gt;0,"Welfare",IFERROR(FIND("Annual",H2769,1),0)&gt;0,"Annual",IFERROR(FIND("annual",H2769,1),0)&gt;0,"Annual",IFERROR(FIND("病假",H2769,1),0)&gt;0,"Sick",IFERROR(FIND("sick",H2769,1),0)&gt;0,"Sick",IFERROR(FIND("Leave",H2769,1),0)&gt;0,"Unpaid",IFERROR(FIND("unpaid",H2769,1),0)&gt;0,"Unpaid",IFERROR(FIND("welfare",H2769,1),0)&gt;0,"Welfare",1=1,H2769)</f>
        <v>0</v>
      </c>
    </row>
    <row r="2770" spans="11:13">
      <c r="K2770" s="17" cm="1">
        <f t="array" ref="K2770">_xlfn.IFS(IFERROR(FIND("差",H2770,1),0)&gt;0,"Trip",IFERROR(FIND("trip",H2770,1),0)&gt;0,"Trip",IFERROR(FIND("假",H2770,1),0)&gt;0,"Leave",IFERROR(FIND("leave",H2770,1),0)&gt;0,"Leave",IFERROR(FIND("补单",H2770,1),0)&gt;0,"Supp",IFERROR(FIND("Replenishment",H2770,1),0)&gt;0,"Supp",1=1,H2770)</f>
        <v>0</v>
      </c>
      <c r="L2770" s="17">
        <f t="shared" si="43"/>
        <v>0</v>
      </c>
      <c r="M2770" s="17" cm="1">
        <f t="array" ref="M2770">_xlfn.IFS(IFERROR(FIND("事假",H2770,1),0)&gt;0,"Unpaid",IFERROR(FIND("年休假",H2770,1),0)&gt;0,"Annual",IFERROR(FIND("产",H2770,1),0)&gt;0,"Welfare",IFERROR(FIND("婚",H2770,1),0)&gt;0,"Welfare",IFERROR(FIND("育",H2770,1),0)&gt;0,"Welfare",IFERROR(FIND("丧",H2770,1),0)&gt;0,"Welfare",IFERROR(FIND("Annual",H2770,1),0)&gt;0,"Annual",IFERROR(FIND("annual",H2770,1),0)&gt;0,"Annual",IFERROR(FIND("病假",H2770,1),0)&gt;0,"Sick",IFERROR(FIND("sick",H2770,1),0)&gt;0,"Sick",IFERROR(FIND("Leave",H2770,1),0)&gt;0,"Unpaid",IFERROR(FIND("unpaid",H2770,1),0)&gt;0,"Unpaid",IFERROR(FIND("welfare",H2770,1),0)&gt;0,"Welfare",1=1,H2770)</f>
        <v>0</v>
      </c>
    </row>
    <row r="2771" spans="11:13">
      <c r="K2771" s="17" cm="1">
        <f t="array" ref="K2771">_xlfn.IFS(IFERROR(FIND("差",H2771,1),0)&gt;0,"Trip",IFERROR(FIND("trip",H2771,1),0)&gt;0,"Trip",IFERROR(FIND("假",H2771,1),0)&gt;0,"Leave",IFERROR(FIND("leave",H2771,1),0)&gt;0,"Leave",IFERROR(FIND("补单",H2771,1),0)&gt;0,"Supp",IFERROR(FIND("Replenishment",H2771,1),0)&gt;0,"Supp",1=1,H2771)</f>
        <v>0</v>
      </c>
      <c r="L2771" s="17">
        <f t="shared" si="43"/>
        <v>0</v>
      </c>
      <c r="M2771" s="17" cm="1">
        <f t="array" ref="M2771">_xlfn.IFS(IFERROR(FIND("事假",H2771,1),0)&gt;0,"Unpaid",IFERROR(FIND("年休假",H2771,1),0)&gt;0,"Annual",IFERROR(FIND("产",H2771,1),0)&gt;0,"Welfare",IFERROR(FIND("婚",H2771,1),0)&gt;0,"Welfare",IFERROR(FIND("育",H2771,1),0)&gt;0,"Welfare",IFERROR(FIND("丧",H2771,1),0)&gt;0,"Welfare",IFERROR(FIND("Annual",H2771,1),0)&gt;0,"Annual",IFERROR(FIND("annual",H2771,1),0)&gt;0,"Annual",IFERROR(FIND("病假",H2771,1),0)&gt;0,"Sick",IFERROR(FIND("sick",H2771,1),0)&gt;0,"Sick",IFERROR(FIND("Leave",H2771,1),0)&gt;0,"Unpaid",IFERROR(FIND("unpaid",H2771,1),0)&gt;0,"Unpaid",IFERROR(FIND("welfare",H2771,1),0)&gt;0,"Welfare",1=1,H2771)</f>
        <v>0</v>
      </c>
    </row>
    <row r="2772" spans="11:13">
      <c r="K2772" s="17" cm="1">
        <f t="array" ref="K2772">_xlfn.IFS(IFERROR(FIND("差",H2772,1),0)&gt;0,"Trip",IFERROR(FIND("trip",H2772,1),0)&gt;0,"Trip",IFERROR(FIND("假",H2772,1),0)&gt;0,"Leave",IFERROR(FIND("leave",H2772,1),0)&gt;0,"Leave",IFERROR(FIND("补单",H2772,1),0)&gt;0,"Supp",IFERROR(FIND("Replenishment",H2772,1),0)&gt;0,"Supp",1=1,H2772)</f>
        <v>0</v>
      </c>
      <c r="L2772" s="17">
        <f t="shared" si="43"/>
        <v>0</v>
      </c>
      <c r="M2772" s="17" cm="1">
        <f t="array" ref="M2772">_xlfn.IFS(IFERROR(FIND("事假",H2772,1),0)&gt;0,"Unpaid",IFERROR(FIND("年休假",H2772,1),0)&gt;0,"Annual",IFERROR(FIND("产",H2772,1),0)&gt;0,"Welfare",IFERROR(FIND("婚",H2772,1),0)&gt;0,"Welfare",IFERROR(FIND("育",H2772,1),0)&gt;0,"Welfare",IFERROR(FIND("丧",H2772,1),0)&gt;0,"Welfare",IFERROR(FIND("Annual",H2772,1),0)&gt;0,"Annual",IFERROR(FIND("annual",H2772,1),0)&gt;0,"Annual",IFERROR(FIND("病假",H2772,1),0)&gt;0,"Sick",IFERROR(FIND("sick",H2772,1),0)&gt;0,"Sick",IFERROR(FIND("Leave",H2772,1),0)&gt;0,"Unpaid",IFERROR(FIND("unpaid",H2772,1),0)&gt;0,"Unpaid",IFERROR(FIND("welfare",H2772,1),0)&gt;0,"Welfare",1=1,H2772)</f>
        <v>0</v>
      </c>
    </row>
    <row r="2773" spans="11:13">
      <c r="K2773" s="17" cm="1">
        <f t="array" ref="K2773">_xlfn.IFS(IFERROR(FIND("差",H2773,1),0)&gt;0,"Trip",IFERROR(FIND("trip",H2773,1),0)&gt;0,"Trip",IFERROR(FIND("假",H2773,1),0)&gt;0,"Leave",IFERROR(FIND("leave",H2773,1),0)&gt;0,"Leave",IFERROR(FIND("补单",H2773,1),0)&gt;0,"Supp",IFERROR(FIND("Replenishment",H2773,1),0)&gt;0,"Supp",1=1,H2773)</f>
        <v>0</v>
      </c>
      <c r="L2773" s="17">
        <f t="shared" si="43"/>
        <v>0</v>
      </c>
      <c r="M2773" s="17" cm="1">
        <f t="array" ref="M2773">_xlfn.IFS(IFERROR(FIND("事假",H2773,1),0)&gt;0,"Unpaid",IFERROR(FIND("年休假",H2773,1),0)&gt;0,"Annual",IFERROR(FIND("产",H2773,1),0)&gt;0,"Welfare",IFERROR(FIND("婚",H2773,1),0)&gt;0,"Welfare",IFERROR(FIND("育",H2773,1),0)&gt;0,"Welfare",IFERROR(FIND("丧",H2773,1),0)&gt;0,"Welfare",IFERROR(FIND("Annual",H2773,1),0)&gt;0,"Annual",IFERROR(FIND("annual",H2773,1),0)&gt;0,"Annual",IFERROR(FIND("病假",H2773,1),0)&gt;0,"Sick",IFERROR(FIND("sick",H2773,1),0)&gt;0,"Sick",IFERROR(FIND("Leave",H2773,1),0)&gt;0,"Unpaid",IFERROR(FIND("unpaid",H2773,1),0)&gt;0,"Unpaid",IFERROR(FIND("welfare",H2773,1),0)&gt;0,"Welfare",1=1,H2773)</f>
        <v>0</v>
      </c>
    </row>
    <row r="2774" spans="11:13">
      <c r="K2774" s="17" cm="1">
        <f t="array" ref="K2774">_xlfn.IFS(IFERROR(FIND("差",H2774,1),0)&gt;0,"Trip",IFERROR(FIND("trip",H2774,1),0)&gt;0,"Trip",IFERROR(FIND("假",H2774,1),0)&gt;0,"Leave",IFERROR(FIND("leave",H2774,1),0)&gt;0,"Leave",IFERROR(FIND("补单",H2774,1),0)&gt;0,"Supp",IFERROR(FIND("Replenishment",H2774,1),0)&gt;0,"Supp",1=1,H2774)</f>
        <v>0</v>
      </c>
      <c r="L2774" s="17">
        <f t="shared" si="43"/>
        <v>0</v>
      </c>
      <c r="M2774" s="17" cm="1">
        <f t="array" ref="M2774">_xlfn.IFS(IFERROR(FIND("事假",H2774,1),0)&gt;0,"Unpaid",IFERROR(FIND("年休假",H2774,1),0)&gt;0,"Annual",IFERROR(FIND("产",H2774,1),0)&gt;0,"Welfare",IFERROR(FIND("婚",H2774,1),0)&gt;0,"Welfare",IFERROR(FIND("育",H2774,1),0)&gt;0,"Welfare",IFERROR(FIND("丧",H2774,1),0)&gt;0,"Welfare",IFERROR(FIND("Annual",H2774,1),0)&gt;0,"Annual",IFERROR(FIND("annual",H2774,1),0)&gt;0,"Annual",IFERROR(FIND("病假",H2774,1),0)&gt;0,"Sick",IFERROR(FIND("sick",H2774,1),0)&gt;0,"Sick",IFERROR(FIND("Leave",H2774,1),0)&gt;0,"Unpaid",IFERROR(FIND("unpaid",H2774,1),0)&gt;0,"Unpaid",IFERROR(FIND("welfare",H2774,1),0)&gt;0,"Welfare",1=1,H2774)</f>
        <v>0</v>
      </c>
    </row>
    <row r="2775" spans="11:13">
      <c r="K2775" s="17" cm="1">
        <f t="array" ref="K2775">_xlfn.IFS(IFERROR(FIND("差",H2775,1),0)&gt;0,"Trip",IFERROR(FIND("trip",H2775,1),0)&gt;0,"Trip",IFERROR(FIND("假",H2775,1),0)&gt;0,"Leave",IFERROR(FIND("leave",H2775,1),0)&gt;0,"Leave",IFERROR(FIND("补单",H2775,1),0)&gt;0,"Supp",IFERROR(FIND("Replenishment",H2775,1),0)&gt;0,"Supp",1=1,H2775)</f>
        <v>0</v>
      </c>
      <c r="L2775" s="17">
        <f t="shared" si="43"/>
        <v>0</v>
      </c>
      <c r="M2775" s="17" cm="1">
        <f t="array" ref="M2775">_xlfn.IFS(IFERROR(FIND("事假",H2775,1),0)&gt;0,"Unpaid",IFERROR(FIND("年休假",H2775,1),0)&gt;0,"Annual",IFERROR(FIND("产",H2775,1),0)&gt;0,"Welfare",IFERROR(FIND("婚",H2775,1),0)&gt;0,"Welfare",IFERROR(FIND("育",H2775,1),0)&gt;0,"Welfare",IFERROR(FIND("丧",H2775,1),0)&gt;0,"Welfare",IFERROR(FIND("Annual",H2775,1),0)&gt;0,"Annual",IFERROR(FIND("annual",H2775,1),0)&gt;0,"Annual",IFERROR(FIND("病假",H2775,1),0)&gt;0,"Sick",IFERROR(FIND("sick",H2775,1),0)&gt;0,"Sick",IFERROR(FIND("Leave",H2775,1),0)&gt;0,"Unpaid",IFERROR(FIND("unpaid",H2775,1),0)&gt;0,"Unpaid",IFERROR(FIND("welfare",H2775,1),0)&gt;0,"Welfare",1=1,H2775)</f>
        <v>0</v>
      </c>
    </row>
    <row r="2776" spans="11:13">
      <c r="K2776" s="17" cm="1">
        <f t="array" ref="K2776">_xlfn.IFS(IFERROR(FIND("差",H2776,1),0)&gt;0,"Trip",IFERROR(FIND("trip",H2776,1),0)&gt;0,"Trip",IFERROR(FIND("假",H2776,1),0)&gt;0,"Leave",IFERROR(FIND("leave",H2776,1),0)&gt;0,"Leave",IFERROR(FIND("补单",H2776,1),0)&gt;0,"Supp",IFERROR(FIND("Replenishment",H2776,1),0)&gt;0,"Supp",1=1,H2776)</f>
        <v>0</v>
      </c>
      <c r="L2776" s="17">
        <f t="shared" si="43"/>
        <v>0</v>
      </c>
      <c r="M2776" s="17" cm="1">
        <f t="array" ref="M2776">_xlfn.IFS(IFERROR(FIND("事假",H2776,1),0)&gt;0,"Unpaid",IFERROR(FIND("年休假",H2776,1),0)&gt;0,"Annual",IFERROR(FIND("产",H2776,1),0)&gt;0,"Welfare",IFERROR(FIND("婚",H2776,1),0)&gt;0,"Welfare",IFERROR(FIND("育",H2776,1),0)&gt;0,"Welfare",IFERROR(FIND("丧",H2776,1),0)&gt;0,"Welfare",IFERROR(FIND("Annual",H2776,1),0)&gt;0,"Annual",IFERROR(FIND("annual",H2776,1),0)&gt;0,"Annual",IFERROR(FIND("病假",H2776,1),0)&gt;0,"Sick",IFERROR(FIND("sick",H2776,1),0)&gt;0,"Sick",IFERROR(FIND("Leave",H2776,1),0)&gt;0,"Unpaid",IFERROR(FIND("unpaid",H2776,1),0)&gt;0,"Unpaid",IFERROR(FIND("welfare",H2776,1),0)&gt;0,"Welfare",1=1,H2776)</f>
        <v>0</v>
      </c>
    </row>
    <row r="2777" spans="11:13">
      <c r="K2777" s="17" cm="1">
        <f t="array" ref="K2777">_xlfn.IFS(IFERROR(FIND("差",H2777,1),0)&gt;0,"Trip",IFERROR(FIND("trip",H2777,1),0)&gt;0,"Trip",IFERROR(FIND("假",H2777,1),0)&gt;0,"Leave",IFERROR(FIND("leave",H2777,1),0)&gt;0,"Leave",IFERROR(FIND("补单",H2777,1),0)&gt;0,"Supp",IFERROR(FIND("Replenishment",H2777,1),0)&gt;0,"Supp",1=1,H2777)</f>
        <v>0</v>
      </c>
      <c r="L2777" s="17">
        <f t="shared" si="43"/>
        <v>0</v>
      </c>
      <c r="M2777" s="17" cm="1">
        <f t="array" ref="M2777">_xlfn.IFS(IFERROR(FIND("事假",H2777,1),0)&gt;0,"Unpaid",IFERROR(FIND("年休假",H2777,1),0)&gt;0,"Annual",IFERROR(FIND("产",H2777,1),0)&gt;0,"Welfare",IFERROR(FIND("婚",H2777,1),0)&gt;0,"Welfare",IFERROR(FIND("育",H2777,1),0)&gt;0,"Welfare",IFERROR(FIND("丧",H2777,1),0)&gt;0,"Welfare",IFERROR(FIND("Annual",H2777,1),0)&gt;0,"Annual",IFERROR(FIND("annual",H2777,1),0)&gt;0,"Annual",IFERROR(FIND("病假",H2777,1),0)&gt;0,"Sick",IFERROR(FIND("sick",H2777,1),0)&gt;0,"Sick",IFERROR(FIND("Leave",H2777,1),0)&gt;0,"Unpaid",IFERROR(FIND("unpaid",H2777,1),0)&gt;0,"Unpaid",IFERROR(FIND("welfare",H2777,1),0)&gt;0,"Welfare",1=1,H2777)</f>
        <v>0</v>
      </c>
    </row>
    <row r="2778" spans="11:13">
      <c r="K2778" s="17" cm="1">
        <f t="array" ref="K2778">_xlfn.IFS(IFERROR(FIND("差",H2778,1),0)&gt;0,"Trip",IFERROR(FIND("trip",H2778,1),0)&gt;0,"Trip",IFERROR(FIND("假",H2778,1),0)&gt;0,"Leave",IFERROR(FIND("leave",H2778,1),0)&gt;0,"Leave",IFERROR(FIND("补单",H2778,1),0)&gt;0,"Supp",IFERROR(FIND("Replenishment",H2778,1),0)&gt;0,"Supp",1=1,H2778)</f>
        <v>0</v>
      </c>
      <c r="L2778" s="17">
        <f t="shared" si="43"/>
        <v>0</v>
      </c>
      <c r="M2778" s="17" cm="1">
        <f t="array" ref="M2778">_xlfn.IFS(IFERROR(FIND("事假",H2778,1),0)&gt;0,"Unpaid",IFERROR(FIND("年休假",H2778,1),0)&gt;0,"Annual",IFERROR(FIND("产",H2778,1),0)&gt;0,"Welfare",IFERROR(FIND("婚",H2778,1),0)&gt;0,"Welfare",IFERROR(FIND("育",H2778,1),0)&gt;0,"Welfare",IFERROR(FIND("丧",H2778,1),0)&gt;0,"Welfare",IFERROR(FIND("Annual",H2778,1),0)&gt;0,"Annual",IFERROR(FIND("annual",H2778,1),0)&gt;0,"Annual",IFERROR(FIND("病假",H2778,1),0)&gt;0,"Sick",IFERROR(FIND("sick",H2778,1),0)&gt;0,"Sick",IFERROR(FIND("Leave",H2778,1),0)&gt;0,"Unpaid",IFERROR(FIND("unpaid",H2778,1),0)&gt;0,"Unpaid",IFERROR(FIND("welfare",H2778,1),0)&gt;0,"Welfare",1=1,H2778)</f>
        <v>0</v>
      </c>
    </row>
    <row r="2779" spans="11:13">
      <c r="K2779" s="17" cm="1">
        <f t="array" ref="K2779">_xlfn.IFS(IFERROR(FIND("差",H2779,1),0)&gt;0,"Trip",IFERROR(FIND("trip",H2779,1),0)&gt;0,"Trip",IFERROR(FIND("假",H2779,1),0)&gt;0,"Leave",IFERROR(FIND("leave",H2779,1),0)&gt;0,"Leave",IFERROR(FIND("补单",H2779,1),0)&gt;0,"Supp",IFERROR(FIND("Replenishment",H2779,1),0)&gt;0,"Supp",1=1,H2779)</f>
        <v>0</v>
      </c>
      <c r="L2779" s="17">
        <f t="shared" si="43"/>
        <v>0</v>
      </c>
      <c r="M2779" s="17" cm="1">
        <f t="array" ref="M2779">_xlfn.IFS(IFERROR(FIND("事假",H2779,1),0)&gt;0,"Unpaid",IFERROR(FIND("年休假",H2779,1),0)&gt;0,"Annual",IFERROR(FIND("产",H2779,1),0)&gt;0,"Welfare",IFERROR(FIND("婚",H2779,1),0)&gt;0,"Welfare",IFERROR(FIND("育",H2779,1),0)&gt;0,"Welfare",IFERROR(FIND("丧",H2779,1),0)&gt;0,"Welfare",IFERROR(FIND("Annual",H2779,1),0)&gt;0,"Annual",IFERROR(FIND("annual",H2779,1),0)&gt;0,"Annual",IFERROR(FIND("病假",H2779,1),0)&gt;0,"Sick",IFERROR(FIND("sick",H2779,1),0)&gt;0,"Sick",IFERROR(FIND("Leave",H2779,1),0)&gt;0,"Unpaid",IFERROR(FIND("unpaid",H2779,1),0)&gt;0,"Unpaid",IFERROR(FIND("welfare",H2779,1),0)&gt;0,"Welfare",1=1,H2779)</f>
        <v>0</v>
      </c>
    </row>
    <row r="2780" spans="11:13">
      <c r="K2780" s="17" cm="1">
        <f t="array" ref="K2780">_xlfn.IFS(IFERROR(FIND("差",H2780,1),0)&gt;0,"Trip",IFERROR(FIND("trip",H2780,1),0)&gt;0,"Trip",IFERROR(FIND("假",H2780,1),0)&gt;0,"Leave",IFERROR(FIND("leave",H2780,1),0)&gt;0,"Leave",IFERROR(FIND("补单",H2780,1),0)&gt;0,"Supp",IFERROR(FIND("Replenishment",H2780,1),0)&gt;0,"Supp",1=1,H2780)</f>
        <v>0</v>
      </c>
      <c r="L2780" s="17">
        <f t="shared" si="43"/>
        <v>0</v>
      </c>
      <c r="M2780" s="17" cm="1">
        <f t="array" ref="M2780">_xlfn.IFS(IFERROR(FIND("事假",H2780,1),0)&gt;0,"Unpaid",IFERROR(FIND("年休假",H2780,1),0)&gt;0,"Annual",IFERROR(FIND("产",H2780,1),0)&gt;0,"Welfare",IFERROR(FIND("婚",H2780,1),0)&gt;0,"Welfare",IFERROR(FIND("育",H2780,1),0)&gt;0,"Welfare",IFERROR(FIND("丧",H2780,1),0)&gt;0,"Welfare",IFERROR(FIND("Annual",H2780,1),0)&gt;0,"Annual",IFERROR(FIND("annual",H2780,1),0)&gt;0,"Annual",IFERROR(FIND("病假",H2780,1),0)&gt;0,"Sick",IFERROR(FIND("sick",H2780,1),0)&gt;0,"Sick",IFERROR(FIND("Leave",H2780,1),0)&gt;0,"Unpaid",IFERROR(FIND("unpaid",H2780,1),0)&gt;0,"Unpaid",IFERROR(FIND("welfare",H2780,1),0)&gt;0,"Welfare",1=1,H2780)</f>
        <v>0</v>
      </c>
    </row>
    <row r="2781" spans="11:13">
      <c r="K2781" s="17" cm="1">
        <f t="array" ref="K2781">_xlfn.IFS(IFERROR(FIND("差",H2781,1),0)&gt;0,"Trip",IFERROR(FIND("trip",H2781,1),0)&gt;0,"Trip",IFERROR(FIND("假",H2781,1),0)&gt;0,"Leave",IFERROR(FIND("leave",H2781,1),0)&gt;0,"Leave",IFERROR(FIND("补单",H2781,1),0)&gt;0,"Supp",IFERROR(FIND("Replenishment",H2781,1),0)&gt;0,"Supp",1=1,H2781)</f>
        <v>0</v>
      </c>
      <c r="L2781" s="17">
        <f t="shared" si="43"/>
        <v>0</v>
      </c>
      <c r="M2781" s="17" cm="1">
        <f t="array" ref="M2781">_xlfn.IFS(IFERROR(FIND("事假",H2781,1),0)&gt;0,"Unpaid",IFERROR(FIND("年休假",H2781,1),0)&gt;0,"Annual",IFERROR(FIND("产",H2781,1),0)&gt;0,"Welfare",IFERROR(FIND("婚",H2781,1),0)&gt;0,"Welfare",IFERROR(FIND("育",H2781,1),0)&gt;0,"Welfare",IFERROR(FIND("丧",H2781,1),0)&gt;0,"Welfare",IFERROR(FIND("Annual",H2781,1),0)&gt;0,"Annual",IFERROR(FIND("annual",H2781,1),0)&gt;0,"Annual",IFERROR(FIND("病假",H2781,1),0)&gt;0,"Sick",IFERROR(FIND("sick",H2781,1),0)&gt;0,"Sick",IFERROR(FIND("Leave",H2781,1),0)&gt;0,"Unpaid",IFERROR(FIND("unpaid",H2781,1),0)&gt;0,"Unpaid",IFERROR(FIND("welfare",H2781,1),0)&gt;0,"Welfare",1=1,H2781)</f>
        <v>0</v>
      </c>
    </row>
    <row r="2782" spans="11:13">
      <c r="K2782" s="17" cm="1">
        <f t="array" ref="K2782">_xlfn.IFS(IFERROR(FIND("差",H2782,1),0)&gt;0,"Trip",IFERROR(FIND("trip",H2782,1),0)&gt;0,"Trip",IFERROR(FIND("假",H2782,1),0)&gt;0,"Leave",IFERROR(FIND("leave",H2782,1),0)&gt;0,"Leave",IFERROR(FIND("补单",H2782,1),0)&gt;0,"Supp",IFERROR(FIND("Replenishment",H2782,1),0)&gt;0,"Supp",1=1,H2782)</f>
        <v>0</v>
      </c>
      <c r="L2782" s="17">
        <f t="shared" si="43"/>
        <v>0</v>
      </c>
      <c r="M2782" s="17" cm="1">
        <f t="array" ref="M2782">_xlfn.IFS(IFERROR(FIND("事假",H2782,1),0)&gt;0,"Unpaid",IFERROR(FIND("年休假",H2782,1),0)&gt;0,"Annual",IFERROR(FIND("产",H2782,1),0)&gt;0,"Welfare",IFERROR(FIND("婚",H2782,1),0)&gt;0,"Welfare",IFERROR(FIND("育",H2782,1),0)&gt;0,"Welfare",IFERROR(FIND("丧",H2782,1),0)&gt;0,"Welfare",IFERROR(FIND("Annual",H2782,1),0)&gt;0,"Annual",IFERROR(FIND("annual",H2782,1),0)&gt;0,"Annual",IFERROR(FIND("病假",H2782,1),0)&gt;0,"Sick",IFERROR(FIND("sick",H2782,1),0)&gt;0,"Sick",IFERROR(FIND("Leave",H2782,1),0)&gt;0,"Unpaid",IFERROR(FIND("unpaid",H2782,1),0)&gt;0,"Unpaid",IFERROR(FIND("welfare",H2782,1),0)&gt;0,"Welfare",1=1,H2782)</f>
        <v>0</v>
      </c>
    </row>
    <row r="2783" spans="11:13">
      <c r="K2783" s="17" cm="1">
        <f t="array" ref="K2783">_xlfn.IFS(IFERROR(FIND("差",H2783,1),0)&gt;0,"Trip",IFERROR(FIND("trip",H2783,1),0)&gt;0,"Trip",IFERROR(FIND("假",H2783,1),0)&gt;0,"Leave",IFERROR(FIND("leave",H2783,1),0)&gt;0,"Leave",IFERROR(FIND("补单",H2783,1),0)&gt;0,"Supp",IFERROR(FIND("Replenishment",H2783,1),0)&gt;0,"Supp",1=1,H2783)</f>
        <v>0</v>
      </c>
      <c r="L2783" s="17">
        <f t="shared" si="43"/>
        <v>0</v>
      </c>
      <c r="M2783" s="17" cm="1">
        <f t="array" ref="M2783">_xlfn.IFS(IFERROR(FIND("事假",H2783,1),0)&gt;0,"Unpaid",IFERROR(FIND("年休假",H2783,1),0)&gt;0,"Annual",IFERROR(FIND("产",H2783,1),0)&gt;0,"Welfare",IFERROR(FIND("婚",H2783,1),0)&gt;0,"Welfare",IFERROR(FIND("育",H2783,1),0)&gt;0,"Welfare",IFERROR(FIND("丧",H2783,1),0)&gt;0,"Welfare",IFERROR(FIND("Annual",H2783,1),0)&gt;0,"Annual",IFERROR(FIND("annual",H2783,1),0)&gt;0,"Annual",IFERROR(FIND("病假",H2783,1),0)&gt;0,"Sick",IFERROR(FIND("sick",H2783,1),0)&gt;0,"Sick",IFERROR(FIND("Leave",H2783,1),0)&gt;0,"Unpaid",IFERROR(FIND("unpaid",H2783,1),0)&gt;0,"Unpaid",IFERROR(FIND("welfare",H2783,1),0)&gt;0,"Welfare",1=1,H2783)</f>
        <v>0</v>
      </c>
    </row>
    <row r="2784" spans="11:13">
      <c r="K2784" s="17" cm="1">
        <f t="array" ref="K2784">_xlfn.IFS(IFERROR(FIND("差",H2784,1),0)&gt;0,"Trip",IFERROR(FIND("trip",H2784,1),0)&gt;0,"Trip",IFERROR(FIND("假",H2784,1),0)&gt;0,"Leave",IFERROR(FIND("leave",H2784,1),0)&gt;0,"Leave",IFERROR(FIND("补单",H2784,1),0)&gt;0,"Supp",IFERROR(FIND("Replenishment",H2784,1),0)&gt;0,"Supp",1=1,H2784)</f>
        <v>0</v>
      </c>
      <c r="L2784" s="17">
        <f t="shared" si="43"/>
        <v>0</v>
      </c>
      <c r="M2784" s="17" cm="1">
        <f t="array" ref="M2784">_xlfn.IFS(IFERROR(FIND("事假",H2784,1),0)&gt;0,"Unpaid",IFERROR(FIND("年休假",H2784,1),0)&gt;0,"Annual",IFERROR(FIND("产",H2784,1),0)&gt;0,"Welfare",IFERROR(FIND("婚",H2784,1),0)&gt;0,"Welfare",IFERROR(FIND("育",H2784,1),0)&gt;0,"Welfare",IFERROR(FIND("丧",H2784,1),0)&gt;0,"Welfare",IFERROR(FIND("Annual",H2784,1),0)&gt;0,"Annual",IFERROR(FIND("annual",H2784,1),0)&gt;0,"Annual",IFERROR(FIND("病假",H2784,1),0)&gt;0,"Sick",IFERROR(FIND("sick",H2784,1),0)&gt;0,"Sick",IFERROR(FIND("Leave",H2784,1),0)&gt;0,"Unpaid",IFERROR(FIND("unpaid",H2784,1),0)&gt;0,"Unpaid",IFERROR(FIND("welfare",H2784,1),0)&gt;0,"Welfare",1=1,H2784)</f>
        <v>0</v>
      </c>
    </row>
    <row r="2785" spans="11:13">
      <c r="K2785" s="17" cm="1">
        <f t="array" ref="K2785">_xlfn.IFS(IFERROR(FIND("差",H2785,1),0)&gt;0,"Trip",IFERROR(FIND("trip",H2785,1),0)&gt;0,"Trip",IFERROR(FIND("假",H2785,1),0)&gt;0,"Leave",IFERROR(FIND("leave",H2785,1),0)&gt;0,"Leave",IFERROR(FIND("补单",H2785,1),0)&gt;0,"Supp",IFERROR(FIND("Replenishment",H2785,1),0)&gt;0,"Supp",1=1,H2785)</f>
        <v>0</v>
      </c>
      <c r="L2785" s="17">
        <f t="shared" si="43"/>
        <v>0</v>
      </c>
      <c r="M2785" s="17" cm="1">
        <f t="array" ref="M2785">_xlfn.IFS(IFERROR(FIND("事假",H2785,1),0)&gt;0,"Unpaid",IFERROR(FIND("年休假",H2785,1),0)&gt;0,"Annual",IFERROR(FIND("产",H2785,1),0)&gt;0,"Welfare",IFERROR(FIND("婚",H2785,1),0)&gt;0,"Welfare",IFERROR(FIND("育",H2785,1),0)&gt;0,"Welfare",IFERROR(FIND("丧",H2785,1),0)&gt;0,"Welfare",IFERROR(FIND("Annual",H2785,1),0)&gt;0,"Annual",IFERROR(FIND("annual",H2785,1),0)&gt;0,"Annual",IFERROR(FIND("病假",H2785,1),0)&gt;0,"Sick",IFERROR(FIND("sick",H2785,1),0)&gt;0,"Sick",IFERROR(FIND("Leave",H2785,1),0)&gt;0,"Unpaid",IFERROR(FIND("unpaid",H2785,1),0)&gt;0,"Unpaid",IFERROR(FIND("welfare",H2785,1),0)&gt;0,"Welfare",1=1,H2785)</f>
        <v>0</v>
      </c>
    </row>
    <row r="2786" spans="11:13">
      <c r="K2786" s="17" cm="1">
        <f t="array" ref="K2786">_xlfn.IFS(IFERROR(FIND("差",H2786,1),0)&gt;0,"Trip",IFERROR(FIND("trip",H2786,1),0)&gt;0,"Trip",IFERROR(FIND("假",H2786,1),0)&gt;0,"Leave",IFERROR(FIND("leave",H2786,1),0)&gt;0,"Leave",IFERROR(FIND("补单",H2786,1),0)&gt;0,"Supp",IFERROR(FIND("Replenishment",H2786,1),0)&gt;0,"Supp",1=1,H2786)</f>
        <v>0</v>
      </c>
      <c r="L2786" s="17">
        <f t="shared" si="43"/>
        <v>0</v>
      </c>
      <c r="M2786" s="17" cm="1">
        <f t="array" ref="M2786">_xlfn.IFS(IFERROR(FIND("事假",H2786,1),0)&gt;0,"Unpaid",IFERROR(FIND("年休假",H2786,1),0)&gt;0,"Annual",IFERROR(FIND("产",H2786,1),0)&gt;0,"Welfare",IFERROR(FIND("婚",H2786,1),0)&gt;0,"Welfare",IFERROR(FIND("育",H2786,1),0)&gt;0,"Welfare",IFERROR(FIND("丧",H2786,1),0)&gt;0,"Welfare",IFERROR(FIND("Annual",H2786,1),0)&gt;0,"Annual",IFERROR(FIND("annual",H2786,1),0)&gt;0,"Annual",IFERROR(FIND("病假",H2786,1),0)&gt;0,"Sick",IFERROR(FIND("sick",H2786,1),0)&gt;0,"Sick",IFERROR(FIND("Leave",H2786,1),0)&gt;0,"Unpaid",IFERROR(FIND("unpaid",H2786,1),0)&gt;0,"Unpaid",IFERROR(FIND("welfare",H2786,1),0)&gt;0,"Welfare",1=1,H2786)</f>
        <v>0</v>
      </c>
    </row>
    <row r="2787" spans="11:13">
      <c r="K2787" s="17" cm="1">
        <f t="array" ref="K2787">_xlfn.IFS(IFERROR(FIND("差",H2787,1),0)&gt;0,"Trip",IFERROR(FIND("trip",H2787,1),0)&gt;0,"Trip",IFERROR(FIND("假",H2787,1),0)&gt;0,"Leave",IFERROR(FIND("leave",H2787,1),0)&gt;0,"Leave",IFERROR(FIND("补单",H2787,1),0)&gt;0,"Supp",IFERROR(FIND("Replenishment",H2787,1),0)&gt;0,"Supp",1=1,H2787)</f>
        <v>0</v>
      </c>
      <c r="L2787" s="17">
        <f t="shared" si="43"/>
        <v>0</v>
      </c>
      <c r="M2787" s="17" cm="1">
        <f t="array" ref="M2787">_xlfn.IFS(IFERROR(FIND("事假",H2787,1),0)&gt;0,"Unpaid",IFERROR(FIND("年休假",H2787,1),0)&gt;0,"Annual",IFERROR(FIND("产",H2787,1),0)&gt;0,"Welfare",IFERROR(FIND("婚",H2787,1),0)&gt;0,"Welfare",IFERROR(FIND("育",H2787,1),0)&gt;0,"Welfare",IFERROR(FIND("丧",H2787,1),0)&gt;0,"Welfare",IFERROR(FIND("Annual",H2787,1),0)&gt;0,"Annual",IFERROR(FIND("annual",H2787,1),0)&gt;0,"Annual",IFERROR(FIND("病假",H2787,1),0)&gt;0,"Sick",IFERROR(FIND("sick",H2787,1),0)&gt;0,"Sick",IFERROR(FIND("Leave",H2787,1),0)&gt;0,"Unpaid",IFERROR(FIND("unpaid",H2787,1),0)&gt;0,"Unpaid",IFERROR(FIND("welfare",H2787,1),0)&gt;0,"Welfare",1=1,H2787)</f>
        <v>0</v>
      </c>
    </row>
    <row r="2788" spans="11:13">
      <c r="K2788" s="17" cm="1">
        <f t="array" ref="K2788">_xlfn.IFS(IFERROR(FIND("差",H2788,1),0)&gt;0,"Trip",IFERROR(FIND("trip",H2788,1),0)&gt;0,"Trip",IFERROR(FIND("假",H2788,1),0)&gt;0,"Leave",IFERROR(FIND("leave",H2788,1),0)&gt;0,"Leave",IFERROR(FIND("补单",H2788,1),0)&gt;0,"Supp",IFERROR(FIND("Replenishment",H2788,1),0)&gt;0,"Supp",1=1,H2788)</f>
        <v>0</v>
      </c>
      <c r="L2788" s="17">
        <f t="shared" si="43"/>
        <v>0</v>
      </c>
      <c r="M2788" s="17" cm="1">
        <f t="array" ref="M2788">_xlfn.IFS(IFERROR(FIND("事假",H2788,1),0)&gt;0,"Unpaid",IFERROR(FIND("年休假",H2788,1),0)&gt;0,"Annual",IFERROR(FIND("产",H2788,1),0)&gt;0,"Welfare",IFERROR(FIND("婚",H2788,1),0)&gt;0,"Welfare",IFERROR(FIND("育",H2788,1),0)&gt;0,"Welfare",IFERROR(FIND("丧",H2788,1),0)&gt;0,"Welfare",IFERROR(FIND("Annual",H2788,1),0)&gt;0,"Annual",IFERROR(FIND("annual",H2788,1),0)&gt;0,"Annual",IFERROR(FIND("病假",H2788,1),0)&gt;0,"Sick",IFERROR(FIND("sick",H2788,1),0)&gt;0,"Sick",IFERROR(FIND("Leave",H2788,1),0)&gt;0,"Unpaid",IFERROR(FIND("unpaid",H2788,1),0)&gt;0,"Unpaid",IFERROR(FIND("welfare",H2788,1),0)&gt;0,"Welfare",1=1,H2788)</f>
        <v>0</v>
      </c>
    </row>
    <row r="2789" spans="11:13">
      <c r="K2789" s="17" cm="1">
        <f t="array" ref="K2789">_xlfn.IFS(IFERROR(FIND("差",H2789,1),0)&gt;0,"Trip",IFERROR(FIND("trip",H2789,1),0)&gt;0,"Trip",IFERROR(FIND("假",H2789,1),0)&gt;0,"Leave",IFERROR(FIND("leave",H2789,1),0)&gt;0,"Leave",IFERROR(FIND("补单",H2789,1),0)&gt;0,"Supp",IFERROR(FIND("Replenishment",H2789,1),0)&gt;0,"Supp",1=1,H2789)</f>
        <v>0</v>
      </c>
      <c r="L2789" s="17">
        <f t="shared" si="43"/>
        <v>0</v>
      </c>
      <c r="M2789" s="17" cm="1">
        <f t="array" ref="M2789">_xlfn.IFS(IFERROR(FIND("事假",H2789,1),0)&gt;0,"Unpaid",IFERROR(FIND("年休假",H2789,1),0)&gt;0,"Annual",IFERROR(FIND("产",H2789,1),0)&gt;0,"Welfare",IFERROR(FIND("婚",H2789,1),0)&gt;0,"Welfare",IFERROR(FIND("育",H2789,1),0)&gt;0,"Welfare",IFERROR(FIND("丧",H2789,1),0)&gt;0,"Welfare",IFERROR(FIND("Annual",H2789,1),0)&gt;0,"Annual",IFERROR(FIND("annual",H2789,1),0)&gt;0,"Annual",IFERROR(FIND("病假",H2789,1),0)&gt;0,"Sick",IFERROR(FIND("sick",H2789,1),0)&gt;0,"Sick",IFERROR(FIND("Leave",H2789,1),0)&gt;0,"Unpaid",IFERROR(FIND("unpaid",H2789,1),0)&gt;0,"Unpaid",IFERROR(FIND("welfare",H2789,1),0)&gt;0,"Welfare",1=1,H2789)</f>
        <v>0</v>
      </c>
    </row>
    <row r="2790" spans="11:13">
      <c r="K2790" s="17" cm="1">
        <f t="array" ref="K2790">_xlfn.IFS(IFERROR(FIND("差",H2790,1),0)&gt;0,"Trip",IFERROR(FIND("trip",H2790,1),0)&gt;0,"Trip",IFERROR(FIND("假",H2790,1),0)&gt;0,"Leave",IFERROR(FIND("leave",H2790,1),0)&gt;0,"Leave",IFERROR(FIND("补单",H2790,1),0)&gt;0,"Supp",IFERROR(FIND("Replenishment",H2790,1),0)&gt;0,"Supp",1=1,H2790)</f>
        <v>0</v>
      </c>
      <c r="L2790" s="17">
        <f t="shared" si="43"/>
        <v>0</v>
      </c>
      <c r="M2790" s="17" cm="1">
        <f t="array" ref="M2790">_xlfn.IFS(IFERROR(FIND("事假",H2790,1),0)&gt;0,"Unpaid",IFERROR(FIND("年休假",H2790,1),0)&gt;0,"Annual",IFERROR(FIND("产",H2790,1),0)&gt;0,"Welfare",IFERROR(FIND("婚",H2790,1),0)&gt;0,"Welfare",IFERROR(FIND("育",H2790,1),0)&gt;0,"Welfare",IFERROR(FIND("丧",H2790,1),0)&gt;0,"Welfare",IFERROR(FIND("Annual",H2790,1),0)&gt;0,"Annual",IFERROR(FIND("annual",H2790,1),0)&gt;0,"Annual",IFERROR(FIND("病假",H2790,1),0)&gt;0,"Sick",IFERROR(FIND("sick",H2790,1),0)&gt;0,"Sick",IFERROR(FIND("Leave",H2790,1),0)&gt;0,"Unpaid",IFERROR(FIND("unpaid",H2790,1),0)&gt;0,"Unpaid",IFERROR(FIND("welfare",H2790,1),0)&gt;0,"Welfare",1=1,H2790)</f>
        <v>0</v>
      </c>
    </row>
    <row r="2791" spans="11:13">
      <c r="K2791" s="17" cm="1">
        <f t="array" ref="K2791">_xlfn.IFS(IFERROR(FIND("差",H2791,1),0)&gt;0,"Trip",IFERROR(FIND("trip",H2791,1),0)&gt;0,"Trip",IFERROR(FIND("假",H2791,1),0)&gt;0,"Leave",IFERROR(FIND("leave",H2791,1),0)&gt;0,"Leave",IFERROR(FIND("补单",H2791,1),0)&gt;0,"Supp",IFERROR(FIND("Replenishment",H2791,1),0)&gt;0,"Supp",1=1,H2791)</f>
        <v>0</v>
      </c>
      <c r="L2791" s="17">
        <f t="shared" si="43"/>
        <v>0</v>
      </c>
      <c r="M2791" s="17" cm="1">
        <f t="array" ref="M2791">_xlfn.IFS(IFERROR(FIND("事假",H2791,1),0)&gt;0,"Unpaid",IFERROR(FIND("年休假",H2791,1),0)&gt;0,"Annual",IFERROR(FIND("产",H2791,1),0)&gt;0,"Welfare",IFERROR(FIND("婚",H2791,1),0)&gt;0,"Welfare",IFERROR(FIND("育",H2791,1),0)&gt;0,"Welfare",IFERROR(FIND("丧",H2791,1),0)&gt;0,"Welfare",IFERROR(FIND("Annual",H2791,1),0)&gt;0,"Annual",IFERROR(FIND("annual",H2791,1),0)&gt;0,"Annual",IFERROR(FIND("病假",H2791,1),0)&gt;0,"Sick",IFERROR(FIND("sick",H2791,1),0)&gt;0,"Sick",IFERROR(FIND("Leave",H2791,1),0)&gt;0,"Unpaid",IFERROR(FIND("unpaid",H2791,1),0)&gt;0,"Unpaid",IFERROR(FIND("welfare",H2791,1),0)&gt;0,"Welfare",1=1,H2791)</f>
        <v>0</v>
      </c>
    </row>
    <row r="2792" spans="11:13">
      <c r="K2792" s="17" cm="1">
        <f t="array" ref="K2792">_xlfn.IFS(IFERROR(FIND("差",H2792,1),0)&gt;0,"Trip",IFERROR(FIND("trip",H2792,1),0)&gt;0,"Trip",IFERROR(FIND("假",H2792,1),0)&gt;0,"Leave",IFERROR(FIND("leave",H2792,1),0)&gt;0,"Leave",IFERROR(FIND("补单",H2792,1),0)&gt;0,"Supp",IFERROR(FIND("Replenishment",H2792,1),0)&gt;0,"Supp",1=1,H2792)</f>
        <v>0</v>
      </c>
      <c r="L2792" s="17">
        <f t="shared" si="43"/>
        <v>0</v>
      </c>
      <c r="M2792" s="17" cm="1">
        <f t="array" ref="M2792">_xlfn.IFS(IFERROR(FIND("事假",H2792,1),0)&gt;0,"Unpaid",IFERROR(FIND("年休假",H2792,1),0)&gt;0,"Annual",IFERROR(FIND("产",H2792,1),0)&gt;0,"Welfare",IFERROR(FIND("婚",H2792,1),0)&gt;0,"Welfare",IFERROR(FIND("育",H2792,1),0)&gt;0,"Welfare",IFERROR(FIND("丧",H2792,1),0)&gt;0,"Welfare",IFERROR(FIND("Annual",H2792,1),0)&gt;0,"Annual",IFERROR(FIND("annual",H2792,1),0)&gt;0,"Annual",IFERROR(FIND("病假",H2792,1),0)&gt;0,"Sick",IFERROR(FIND("sick",H2792,1),0)&gt;0,"Sick",IFERROR(FIND("Leave",H2792,1),0)&gt;0,"Unpaid",IFERROR(FIND("unpaid",H2792,1),0)&gt;0,"Unpaid",IFERROR(FIND("welfare",H2792,1),0)&gt;0,"Welfare",1=1,H2792)</f>
        <v>0</v>
      </c>
    </row>
    <row r="2793" spans="11:13">
      <c r="K2793" s="17" cm="1">
        <f t="array" ref="K2793">_xlfn.IFS(IFERROR(FIND("差",H2793,1),0)&gt;0,"Trip",IFERROR(FIND("trip",H2793,1),0)&gt;0,"Trip",IFERROR(FIND("假",H2793,1),0)&gt;0,"Leave",IFERROR(FIND("leave",H2793,1),0)&gt;0,"Leave",IFERROR(FIND("补单",H2793,1),0)&gt;0,"Supp",IFERROR(FIND("Replenishment",H2793,1),0)&gt;0,"Supp",1=1,H2793)</f>
        <v>0</v>
      </c>
      <c r="L2793" s="17">
        <f t="shared" si="43"/>
        <v>0</v>
      </c>
      <c r="M2793" s="17" cm="1">
        <f t="array" ref="M2793">_xlfn.IFS(IFERROR(FIND("事假",H2793,1),0)&gt;0,"Unpaid",IFERROR(FIND("年休假",H2793,1),0)&gt;0,"Annual",IFERROR(FIND("产",H2793,1),0)&gt;0,"Welfare",IFERROR(FIND("婚",H2793,1),0)&gt;0,"Welfare",IFERROR(FIND("育",H2793,1),0)&gt;0,"Welfare",IFERROR(FIND("丧",H2793,1),0)&gt;0,"Welfare",IFERROR(FIND("Annual",H2793,1),0)&gt;0,"Annual",IFERROR(FIND("annual",H2793,1),0)&gt;0,"Annual",IFERROR(FIND("病假",H2793,1),0)&gt;0,"Sick",IFERROR(FIND("sick",H2793,1),0)&gt;0,"Sick",IFERROR(FIND("Leave",H2793,1),0)&gt;0,"Unpaid",IFERROR(FIND("unpaid",H2793,1),0)&gt;0,"Unpaid",IFERROR(FIND("welfare",H2793,1),0)&gt;0,"Welfare",1=1,H2793)</f>
        <v>0</v>
      </c>
    </row>
    <row r="2794" spans="11:13">
      <c r="K2794" s="17" cm="1">
        <f t="array" ref="K2794">_xlfn.IFS(IFERROR(FIND("差",H2794,1),0)&gt;0,"Trip",IFERROR(FIND("trip",H2794,1),0)&gt;0,"Trip",IFERROR(FIND("假",H2794,1),0)&gt;0,"Leave",IFERROR(FIND("leave",H2794,1),0)&gt;0,"Leave",IFERROR(FIND("补单",H2794,1),0)&gt;0,"Supp",IFERROR(FIND("Replenishment",H2794,1),0)&gt;0,"Supp",1=1,H2794)</f>
        <v>0</v>
      </c>
      <c r="L2794" s="17">
        <f t="shared" si="43"/>
        <v>0</v>
      </c>
      <c r="M2794" s="17" cm="1">
        <f t="array" ref="M2794">_xlfn.IFS(IFERROR(FIND("事假",H2794,1),0)&gt;0,"Unpaid",IFERROR(FIND("年休假",H2794,1),0)&gt;0,"Annual",IFERROR(FIND("产",H2794,1),0)&gt;0,"Welfare",IFERROR(FIND("婚",H2794,1),0)&gt;0,"Welfare",IFERROR(FIND("育",H2794,1),0)&gt;0,"Welfare",IFERROR(FIND("丧",H2794,1),0)&gt;0,"Welfare",IFERROR(FIND("Annual",H2794,1),0)&gt;0,"Annual",IFERROR(FIND("annual",H2794,1),0)&gt;0,"Annual",IFERROR(FIND("病假",H2794,1),0)&gt;0,"Sick",IFERROR(FIND("sick",H2794,1),0)&gt;0,"Sick",IFERROR(FIND("Leave",H2794,1),0)&gt;0,"Unpaid",IFERROR(FIND("unpaid",H2794,1),0)&gt;0,"Unpaid",IFERROR(FIND("welfare",H2794,1),0)&gt;0,"Welfare",1=1,H2794)</f>
        <v>0</v>
      </c>
    </row>
    <row r="2795" spans="11:13">
      <c r="K2795" s="17" cm="1">
        <f t="array" ref="K2795">_xlfn.IFS(IFERROR(FIND("差",H2795,1),0)&gt;0,"Trip",IFERROR(FIND("trip",H2795,1),0)&gt;0,"Trip",IFERROR(FIND("假",H2795,1),0)&gt;0,"Leave",IFERROR(FIND("leave",H2795,1),0)&gt;0,"Leave",IFERROR(FIND("补单",H2795,1),0)&gt;0,"Supp",IFERROR(FIND("Replenishment",H2795,1),0)&gt;0,"Supp",1=1,H2795)</f>
        <v>0</v>
      </c>
      <c r="L2795" s="17">
        <f t="shared" si="43"/>
        <v>0</v>
      </c>
      <c r="M2795" s="17" cm="1">
        <f t="array" ref="M2795">_xlfn.IFS(IFERROR(FIND("事假",H2795,1),0)&gt;0,"Unpaid",IFERROR(FIND("年休假",H2795,1),0)&gt;0,"Annual",IFERROR(FIND("产",H2795,1),0)&gt;0,"Welfare",IFERROR(FIND("婚",H2795,1),0)&gt;0,"Welfare",IFERROR(FIND("育",H2795,1),0)&gt;0,"Welfare",IFERROR(FIND("丧",H2795,1),0)&gt;0,"Welfare",IFERROR(FIND("Annual",H2795,1),0)&gt;0,"Annual",IFERROR(FIND("annual",H2795,1),0)&gt;0,"Annual",IFERROR(FIND("病假",H2795,1),0)&gt;0,"Sick",IFERROR(FIND("sick",H2795,1),0)&gt;0,"Sick",IFERROR(FIND("Leave",H2795,1),0)&gt;0,"Unpaid",IFERROR(FIND("unpaid",H2795,1),0)&gt;0,"Unpaid",IFERROR(FIND("welfare",H2795,1),0)&gt;0,"Welfare",1=1,H2795)</f>
        <v>0</v>
      </c>
    </row>
    <row r="2796" spans="11:13">
      <c r="K2796" s="17" cm="1">
        <f t="array" ref="K2796">_xlfn.IFS(IFERROR(FIND("差",H2796,1),0)&gt;0,"Trip",IFERROR(FIND("trip",H2796,1),0)&gt;0,"Trip",IFERROR(FIND("假",H2796,1),0)&gt;0,"Leave",IFERROR(FIND("leave",H2796,1),0)&gt;0,"Leave",IFERROR(FIND("补单",H2796,1),0)&gt;0,"Supp",IFERROR(FIND("Replenishment",H2796,1),0)&gt;0,"Supp",1=1,H2796)</f>
        <v>0</v>
      </c>
      <c r="L2796" s="17">
        <f t="shared" si="43"/>
        <v>0</v>
      </c>
      <c r="M2796" s="17" cm="1">
        <f t="array" ref="M2796">_xlfn.IFS(IFERROR(FIND("事假",H2796,1),0)&gt;0,"Unpaid",IFERROR(FIND("年休假",H2796,1),0)&gt;0,"Annual",IFERROR(FIND("产",H2796,1),0)&gt;0,"Welfare",IFERROR(FIND("婚",H2796,1),0)&gt;0,"Welfare",IFERROR(FIND("育",H2796,1),0)&gt;0,"Welfare",IFERROR(FIND("丧",H2796,1),0)&gt;0,"Welfare",IFERROR(FIND("Annual",H2796,1),0)&gt;0,"Annual",IFERROR(FIND("annual",H2796,1),0)&gt;0,"Annual",IFERROR(FIND("病假",H2796,1),0)&gt;0,"Sick",IFERROR(FIND("sick",H2796,1),0)&gt;0,"Sick",IFERROR(FIND("Leave",H2796,1),0)&gt;0,"Unpaid",IFERROR(FIND("unpaid",H2796,1),0)&gt;0,"Unpaid",IFERROR(FIND("welfare",H2796,1),0)&gt;0,"Welfare",1=1,H2796)</f>
        <v>0</v>
      </c>
    </row>
    <row r="2797" spans="11:13">
      <c r="K2797" s="17" cm="1">
        <f t="array" ref="K2797">_xlfn.IFS(IFERROR(FIND("差",H2797,1),0)&gt;0,"Trip",IFERROR(FIND("trip",H2797,1),0)&gt;0,"Trip",IFERROR(FIND("假",H2797,1),0)&gt;0,"Leave",IFERROR(FIND("leave",H2797,1),0)&gt;0,"Leave",IFERROR(FIND("补单",H2797,1),0)&gt;0,"Supp",IFERROR(FIND("Replenishment",H2797,1),0)&gt;0,"Supp",1=1,H2797)</f>
        <v>0</v>
      </c>
      <c r="L2797" s="17">
        <f t="shared" si="43"/>
        <v>0</v>
      </c>
      <c r="M2797" s="17" cm="1">
        <f t="array" ref="M2797">_xlfn.IFS(IFERROR(FIND("事假",H2797,1),0)&gt;0,"Unpaid",IFERROR(FIND("年休假",H2797,1),0)&gt;0,"Annual",IFERROR(FIND("产",H2797,1),0)&gt;0,"Welfare",IFERROR(FIND("婚",H2797,1),0)&gt;0,"Welfare",IFERROR(FIND("育",H2797,1),0)&gt;0,"Welfare",IFERROR(FIND("丧",H2797,1),0)&gt;0,"Welfare",IFERROR(FIND("Annual",H2797,1),0)&gt;0,"Annual",IFERROR(FIND("annual",H2797,1),0)&gt;0,"Annual",IFERROR(FIND("病假",H2797,1),0)&gt;0,"Sick",IFERROR(FIND("sick",H2797,1),0)&gt;0,"Sick",IFERROR(FIND("Leave",H2797,1),0)&gt;0,"Unpaid",IFERROR(FIND("unpaid",H2797,1),0)&gt;0,"Unpaid",IFERROR(FIND("welfare",H2797,1),0)&gt;0,"Welfare",1=1,H2797)</f>
        <v>0</v>
      </c>
    </row>
    <row r="2798" spans="11:13">
      <c r="K2798" s="17" cm="1">
        <f t="array" ref="K2798">_xlfn.IFS(IFERROR(FIND("差",H2798,1),0)&gt;0,"Trip",IFERROR(FIND("trip",H2798,1),0)&gt;0,"Trip",IFERROR(FIND("假",H2798,1),0)&gt;0,"Leave",IFERROR(FIND("leave",H2798,1),0)&gt;0,"Leave",IFERROR(FIND("补单",H2798,1),0)&gt;0,"Supp",IFERROR(FIND("Replenishment",H2798,1),0)&gt;0,"Supp",1=1,H2798)</f>
        <v>0</v>
      </c>
      <c r="L2798" s="17">
        <f t="shared" si="43"/>
        <v>0</v>
      </c>
      <c r="M2798" s="17" cm="1">
        <f t="array" ref="M2798">_xlfn.IFS(IFERROR(FIND("事假",H2798,1),0)&gt;0,"Unpaid",IFERROR(FIND("年休假",H2798,1),0)&gt;0,"Annual",IFERROR(FIND("产",H2798,1),0)&gt;0,"Welfare",IFERROR(FIND("婚",H2798,1),0)&gt;0,"Welfare",IFERROR(FIND("育",H2798,1),0)&gt;0,"Welfare",IFERROR(FIND("丧",H2798,1),0)&gt;0,"Welfare",IFERROR(FIND("Annual",H2798,1),0)&gt;0,"Annual",IFERROR(FIND("annual",H2798,1),0)&gt;0,"Annual",IFERROR(FIND("病假",H2798,1),0)&gt;0,"Sick",IFERROR(FIND("sick",H2798,1),0)&gt;0,"Sick",IFERROR(FIND("Leave",H2798,1),0)&gt;0,"Unpaid",IFERROR(FIND("unpaid",H2798,1),0)&gt;0,"Unpaid",IFERROR(FIND("welfare",H2798,1),0)&gt;0,"Welfare",1=1,H2798)</f>
        <v>0</v>
      </c>
    </row>
    <row r="2799" spans="11:13">
      <c r="K2799" s="17" cm="1">
        <f t="array" ref="K2799">_xlfn.IFS(IFERROR(FIND("差",H2799,1),0)&gt;0,"Trip",IFERROR(FIND("trip",H2799,1),0)&gt;0,"Trip",IFERROR(FIND("假",H2799,1),0)&gt;0,"Leave",IFERROR(FIND("leave",H2799,1),0)&gt;0,"Leave",IFERROR(FIND("补单",H2799,1),0)&gt;0,"Supp",IFERROR(FIND("Replenishment",H2799,1),0)&gt;0,"Supp",1=1,H2799)</f>
        <v>0</v>
      </c>
      <c r="L2799" s="17">
        <f t="shared" si="43"/>
        <v>0</v>
      </c>
      <c r="M2799" s="17" cm="1">
        <f t="array" ref="M2799">_xlfn.IFS(IFERROR(FIND("事假",H2799,1),0)&gt;0,"Unpaid",IFERROR(FIND("年休假",H2799,1),0)&gt;0,"Annual",IFERROR(FIND("产",H2799,1),0)&gt;0,"Welfare",IFERROR(FIND("婚",H2799,1),0)&gt;0,"Welfare",IFERROR(FIND("育",H2799,1),0)&gt;0,"Welfare",IFERROR(FIND("丧",H2799,1),0)&gt;0,"Welfare",IFERROR(FIND("Annual",H2799,1),0)&gt;0,"Annual",IFERROR(FIND("annual",H2799,1),0)&gt;0,"Annual",IFERROR(FIND("病假",H2799,1),0)&gt;0,"Sick",IFERROR(FIND("sick",H2799,1),0)&gt;0,"Sick",IFERROR(FIND("Leave",H2799,1),0)&gt;0,"Unpaid",IFERROR(FIND("unpaid",H2799,1),0)&gt;0,"Unpaid",IFERROR(FIND("welfare",H2799,1),0)&gt;0,"Welfare",1=1,H2799)</f>
        <v>0</v>
      </c>
    </row>
    <row r="2800" spans="11:13">
      <c r="K2800" s="17" cm="1">
        <f t="array" ref="K2800">_xlfn.IFS(IFERROR(FIND("差",H2800,1),0)&gt;0,"Trip",IFERROR(FIND("trip",H2800,1),0)&gt;0,"Trip",IFERROR(FIND("假",H2800,1),0)&gt;0,"Leave",IFERROR(FIND("leave",H2800,1),0)&gt;0,"Leave",IFERROR(FIND("补单",H2800,1),0)&gt;0,"Supp",IFERROR(FIND("Replenishment",H2800,1),0)&gt;0,"Supp",1=1,H2800)</f>
        <v>0</v>
      </c>
      <c r="L2800" s="17">
        <f t="shared" si="43"/>
        <v>0</v>
      </c>
      <c r="M2800" s="17" cm="1">
        <f t="array" ref="M2800">_xlfn.IFS(IFERROR(FIND("事假",H2800,1),0)&gt;0,"Unpaid",IFERROR(FIND("年休假",H2800,1),0)&gt;0,"Annual",IFERROR(FIND("产",H2800,1),0)&gt;0,"Welfare",IFERROR(FIND("婚",H2800,1),0)&gt;0,"Welfare",IFERROR(FIND("育",H2800,1),0)&gt;0,"Welfare",IFERROR(FIND("丧",H2800,1),0)&gt;0,"Welfare",IFERROR(FIND("Annual",H2800,1),0)&gt;0,"Annual",IFERROR(FIND("annual",H2800,1),0)&gt;0,"Annual",IFERROR(FIND("病假",H2800,1),0)&gt;0,"Sick",IFERROR(FIND("sick",H2800,1),0)&gt;0,"Sick",IFERROR(FIND("Leave",H2800,1),0)&gt;0,"Unpaid",IFERROR(FIND("unpaid",H2800,1),0)&gt;0,"Unpaid",IFERROR(FIND("welfare",H2800,1),0)&gt;0,"Welfare",1=1,H2800)</f>
        <v>0</v>
      </c>
    </row>
    <row r="2801" spans="11:13">
      <c r="K2801" s="17" cm="1">
        <f t="array" ref="K2801">_xlfn.IFS(IFERROR(FIND("差",H2801,1),0)&gt;0,"Trip",IFERROR(FIND("trip",H2801,1),0)&gt;0,"Trip",IFERROR(FIND("假",H2801,1),0)&gt;0,"Leave",IFERROR(FIND("leave",H2801,1),0)&gt;0,"Leave",IFERROR(FIND("补单",H2801,1),0)&gt;0,"Supp",IFERROR(FIND("Replenishment",H2801,1),0)&gt;0,"Supp",1=1,H2801)</f>
        <v>0</v>
      </c>
      <c r="L2801" s="17">
        <f t="shared" si="43"/>
        <v>0</v>
      </c>
      <c r="M2801" s="17" cm="1">
        <f t="array" ref="M2801">_xlfn.IFS(IFERROR(FIND("事假",H2801,1),0)&gt;0,"Unpaid",IFERROR(FIND("年休假",H2801,1),0)&gt;0,"Annual",IFERROR(FIND("产",H2801,1),0)&gt;0,"Welfare",IFERROR(FIND("婚",H2801,1),0)&gt;0,"Welfare",IFERROR(FIND("育",H2801,1),0)&gt;0,"Welfare",IFERROR(FIND("丧",H2801,1),0)&gt;0,"Welfare",IFERROR(FIND("Annual",H2801,1),0)&gt;0,"Annual",IFERROR(FIND("annual",H2801,1),0)&gt;0,"Annual",IFERROR(FIND("病假",H2801,1),0)&gt;0,"Sick",IFERROR(FIND("sick",H2801,1),0)&gt;0,"Sick",IFERROR(FIND("Leave",H2801,1),0)&gt;0,"Unpaid",IFERROR(FIND("unpaid",H2801,1),0)&gt;0,"Unpaid",IFERROR(FIND("welfare",H2801,1),0)&gt;0,"Welfare",1=1,H2801)</f>
        <v>0</v>
      </c>
    </row>
    <row r="2802" spans="11:13">
      <c r="K2802" s="17" cm="1">
        <f t="array" ref="K2802">_xlfn.IFS(IFERROR(FIND("差",H2802,1),0)&gt;0,"Trip",IFERROR(FIND("trip",H2802,1),0)&gt;0,"Trip",IFERROR(FIND("假",H2802,1),0)&gt;0,"Leave",IFERROR(FIND("leave",H2802,1),0)&gt;0,"Leave",IFERROR(FIND("补单",H2802,1),0)&gt;0,"Supp",IFERROR(FIND("Replenishment",H2802,1),0)&gt;0,"Supp",1=1,H2802)</f>
        <v>0</v>
      </c>
      <c r="L2802" s="17">
        <f t="shared" si="43"/>
        <v>0</v>
      </c>
      <c r="M2802" s="17" cm="1">
        <f t="array" ref="M2802">_xlfn.IFS(IFERROR(FIND("事假",H2802,1),0)&gt;0,"Unpaid",IFERROR(FIND("年休假",H2802,1),0)&gt;0,"Annual",IFERROR(FIND("产",H2802,1),0)&gt;0,"Welfare",IFERROR(FIND("婚",H2802,1),0)&gt;0,"Welfare",IFERROR(FIND("育",H2802,1),0)&gt;0,"Welfare",IFERROR(FIND("丧",H2802,1),0)&gt;0,"Welfare",IFERROR(FIND("Annual",H2802,1),0)&gt;0,"Annual",IFERROR(FIND("annual",H2802,1),0)&gt;0,"Annual",IFERROR(FIND("病假",H2802,1),0)&gt;0,"Sick",IFERROR(FIND("sick",H2802,1),0)&gt;0,"Sick",IFERROR(FIND("Leave",H2802,1),0)&gt;0,"Unpaid",IFERROR(FIND("unpaid",H2802,1),0)&gt;0,"Unpaid",IFERROR(FIND("welfare",H2802,1),0)&gt;0,"Welfare",1=1,H2802)</f>
        <v>0</v>
      </c>
    </row>
    <row r="2803" spans="11:13">
      <c r="K2803" s="17" cm="1">
        <f t="array" ref="K2803">_xlfn.IFS(IFERROR(FIND("差",H2803,1),0)&gt;0,"Trip",IFERROR(FIND("trip",H2803,1),0)&gt;0,"Trip",IFERROR(FIND("假",H2803,1),0)&gt;0,"Leave",IFERROR(FIND("leave",H2803,1),0)&gt;0,"Leave",IFERROR(FIND("补单",H2803,1),0)&gt;0,"Supp",IFERROR(FIND("Replenishment",H2803,1),0)&gt;0,"Supp",1=1,H2803)</f>
        <v>0</v>
      </c>
      <c r="L2803" s="17">
        <f t="shared" si="43"/>
        <v>0</v>
      </c>
      <c r="M2803" s="17" cm="1">
        <f t="array" ref="M2803">_xlfn.IFS(IFERROR(FIND("事假",H2803,1),0)&gt;0,"Unpaid",IFERROR(FIND("年休假",H2803,1),0)&gt;0,"Annual",IFERROR(FIND("产",H2803,1),0)&gt;0,"Welfare",IFERROR(FIND("婚",H2803,1),0)&gt;0,"Welfare",IFERROR(FIND("育",H2803,1),0)&gt;0,"Welfare",IFERROR(FIND("丧",H2803,1),0)&gt;0,"Welfare",IFERROR(FIND("Annual",H2803,1),0)&gt;0,"Annual",IFERROR(FIND("annual",H2803,1),0)&gt;0,"Annual",IFERROR(FIND("病假",H2803,1),0)&gt;0,"Sick",IFERROR(FIND("sick",H2803,1),0)&gt;0,"Sick",IFERROR(FIND("Leave",H2803,1),0)&gt;0,"Unpaid",IFERROR(FIND("unpaid",H2803,1),0)&gt;0,"Unpaid",IFERROR(FIND("welfare",H2803,1),0)&gt;0,"Welfare",1=1,H2803)</f>
        <v>0</v>
      </c>
    </row>
    <row r="2804" spans="11:13">
      <c r="K2804" s="17" cm="1">
        <f t="array" ref="K2804">_xlfn.IFS(IFERROR(FIND("差",H2804,1),0)&gt;0,"Trip",IFERROR(FIND("trip",H2804,1),0)&gt;0,"Trip",IFERROR(FIND("假",H2804,1),0)&gt;0,"Leave",IFERROR(FIND("leave",H2804,1),0)&gt;0,"Leave",IFERROR(FIND("补单",H2804,1),0)&gt;0,"Supp",IFERROR(FIND("Replenishment",H2804,1),0)&gt;0,"Supp",1=1,H2804)</f>
        <v>0</v>
      </c>
      <c r="L2804" s="17">
        <f t="shared" si="43"/>
        <v>0</v>
      </c>
      <c r="M2804" s="17" cm="1">
        <f t="array" ref="M2804">_xlfn.IFS(IFERROR(FIND("事假",H2804,1),0)&gt;0,"Unpaid",IFERROR(FIND("年休假",H2804,1),0)&gt;0,"Annual",IFERROR(FIND("产",H2804,1),0)&gt;0,"Welfare",IFERROR(FIND("婚",H2804,1),0)&gt;0,"Welfare",IFERROR(FIND("育",H2804,1),0)&gt;0,"Welfare",IFERROR(FIND("丧",H2804,1),0)&gt;0,"Welfare",IFERROR(FIND("Annual",H2804,1),0)&gt;0,"Annual",IFERROR(FIND("annual",H2804,1),0)&gt;0,"Annual",IFERROR(FIND("病假",H2804,1),0)&gt;0,"Sick",IFERROR(FIND("sick",H2804,1),0)&gt;0,"Sick",IFERROR(FIND("Leave",H2804,1),0)&gt;0,"Unpaid",IFERROR(FIND("unpaid",H2804,1),0)&gt;0,"Unpaid",IFERROR(FIND("welfare",H2804,1),0)&gt;0,"Welfare",1=1,H2804)</f>
        <v>0</v>
      </c>
    </row>
    <row r="2805" spans="11:13">
      <c r="K2805" s="17" cm="1">
        <f t="array" ref="K2805">_xlfn.IFS(IFERROR(FIND("差",H2805,1),0)&gt;0,"Trip",IFERROR(FIND("trip",H2805,1),0)&gt;0,"Trip",IFERROR(FIND("假",H2805,1),0)&gt;0,"Leave",IFERROR(FIND("leave",H2805,1),0)&gt;0,"Leave",IFERROR(FIND("补单",H2805,1),0)&gt;0,"Supp",IFERROR(FIND("Replenishment",H2805,1),0)&gt;0,"Supp",1=1,H2805)</f>
        <v>0</v>
      </c>
      <c r="L2805" s="17">
        <f t="shared" si="43"/>
        <v>0</v>
      </c>
      <c r="M2805" s="17" cm="1">
        <f t="array" ref="M2805">_xlfn.IFS(IFERROR(FIND("事假",H2805,1),0)&gt;0,"Unpaid",IFERROR(FIND("年休假",H2805,1),0)&gt;0,"Annual",IFERROR(FIND("产",H2805,1),0)&gt;0,"Welfare",IFERROR(FIND("婚",H2805,1),0)&gt;0,"Welfare",IFERROR(FIND("育",H2805,1),0)&gt;0,"Welfare",IFERROR(FIND("丧",H2805,1),0)&gt;0,"Welfare",IFERROR(FIND("Annual",H2805,1),0)&gt;0,"Annual",IFERROR(FIND("annual",H2805,1),0)&gt;0,"Annual",IFERROR(FIND("病假",H2805,1),0)&gt;0,"Sick",IFERROR(FIND("sick",H2805,1),0)&gt;0,"Sick",IFERROR(FIND("Leave",H2805,1),0)&gt;0,"Unpaid",IFERROR(FIND("unpaid",H2805,1),0)&gt;0,"Unpaid",IFERROR(FIND("welfare",H2805,1),0)&gt;0,"Welfare",1=1,H2805)</f>
        <v>0</v>
      </c>
    </row>
    <row r="2806" spans="11:13">
      <c r="K2806" s="17" cm="1">
        <f t="array" ref="K2806">_xlfn.IFS(IFERROR(FIND("差",H2806,1),0)&gt;0,"Trip",IFERROR(FIND("trip",H2806,1),0)&gt;0,"Trip",IFERROR(FIND("假",H2806,1),0)&gt;0,"Leave",IFERROR(FIND("leave",H2806,1),0)&gt;0,"Leave",IFERROR(FIND("补单",H2806,1),0)&gt;0,"Supp",IFERROR(FIND("Replenishment",H2806,1),0)&gt;0,"Supp",1=1,H2806)</f>
        <v>0</v>
      </c>
      <c r="L2806" s="17">
        <f t="shared" si="43"/>
        <v>0</v>
      </c>
      <c r="M2806" s="17" cm="1">
        <f t="array" ref="M2806">_xlfn.IFS(IFERROR(FIND("事假",H2806,1),0)&gt;0,"Unpaid",IFERROR(FIND("年休假",H2806,1),0)&gt;0,"Annual",IFERROR(FIND("产",H2806,1),0)&gt;0,"Welfare",IFERROR(FIND("婚",H2806,1),0)&gt;0,"Welfare",IFERROR(FIND("育",H2806,1),0)&gt;0,"Welfare",IFERROR(FIND("丧",H2806,1),0)&gt;0,"Welfare",IFERROR(FIND("Annual",H2806,1),0)&gt;0,"Annual",IFERROR(FIND("annual",H2806,1),0)&gt;0,"Annual",IFERROR(FIND("病假",H2806,1),0)&gt;0,"Sick",IFERROR(FIND("sick",H2806,1),0)&gt;0,"Sick",IFERROR(FIND("Leave",H2806,1),0)&gt;0,"Unpaid",IFERROR(FIND("unpaid",H2806,1),0)&gt;0,"Unpaid",IFERROR(FIND("welfare",H2806,1),0)&gt;0,"Welfare",1=1,H2806)</f>
        <v>0</v>
      </c>
    </row>
    <row r="2807" spans="11:13">
      <c r="K2807" s="17" cm="1">
        <f t="array" ref="K2807">_xlfn.IFS(IFERROR(FIND("差",H2807,1),0)&gt;0,"Trip",IFERROR(FIND("trip",H2807,1),0)&gt;0,"Trip",IFERROR(FIND("假",H2807,1),0)&gt;0,"Leave",IFERROR(FIND("leave",H2807,1),0)&gt;0,"Leave",IFERROR(FIND("补单",H2807,1),0)&gt;0,"Supp",IFERROR(FIND("Replenishment",H2807,1),0)&gt;0,"Supp",1=1,H2807)</f>
        <v>0</v>
      </c>
      <c r="L2807" s="17">
        <f t="shared" si="43"/>
        <v>0</v>
      </c>
      <c r="M2807" s="17" cm="1">
        <f t="array" ref="M2807">_xlfn.IFS(IFERROR(FIND("事假",H2807,1),0)&gt;0,"Unpaid",IFERROR(FIND("年休假",H2807,1),0)&gt;0,"Annual",IFERROR(FIND("产",H2807,1),0)&gt;0,"Welfare",IFERROR(FIND("婚",H2807,1),0)&gt;0,"Welfare",IFERROR(FIND("育",H2807,1),0)&gt;0,"Welfare",IFERROR(FIND("丧",H2807,1),0)&gt;0,"Welfare",IFERROR(FIND("Annual",H2807,1),0)&gt;0,"Annual",IFERROR(FIND("annual",H2807,1),0)&gt;0,"Annual",IFERROR(FIND("病假",H2807,1),0)&gt;0,"Sick",IFERROR(FIND("sick",H2807,1),0)&gt;0,"Sick",IFERROR(FIND("Leave",H2807,1),0)&gt;0,"Unpaid",IFERROR(FIND("unpaid",H2807,1),0)&gt;0,"Unpaid",IFERROR(FIND("welfare",H2807,1),0)&gt;0,"Welfare",1=1,H2807)</f>
        <v>0</v>
      </c>
    </row>
    <row r="2808" spans="11:13">
      <c r="K2808" s="17" cm="1">
        <f t="array" ref="K2808">_xlfn.IFS(IFERROR(FIND("差",H2808,1),0)&gt;0,"Trip",IFERROR(FIND("trip",H2808,1),0)&gt;0,"Trip",IFERROR(FIND("假",H2808,1),0)&gt;0,"Leave",IFERROR(FIND("leave",H2808,1),0)&gt;0,"Leave",IFERROR(FIND("补单",H2808,1),0)&gt;0,"Supp",IFERROR(FIND("Replenishment",H2808,1),0)&gt;0,"Supp",1=1,H2808)</f>
        <v>0</v>
      </c>
      <c r="L2808" s="17">
        <f t="shared" si="43"/>
        <v>0</v>
      </c>
      <c r="M2808" s="17" cm="1">
        <f t="array" ref="M2808">_xlfn.IFS(IFERROR(FIND("事假",H2808,1),0)&gt;0,"Unpaid",IFERROR(FIND("年休假",H2808,1),0)&gt;0,"Annual",IFERROR(FIND("产",H2808,1),0)&gt;0,"Welfare",IFERROR(FIND("婚",H2808,1),0)&gt;0,"Welfare",IFERROR(FIND("育",H2808,1),0)&gt;0,"Welfare",IFERROR(FIND("丧",H2808,1),0)&gt;0,"Welfare",IFERROR(FIND("Annual",H2808,1),0)&gt;0,"Annual",IFERROR(FIND("annual",H2808,1),0)&gt;0,"Annual",IFERROR(FIND("病假",H2808,1),0)&gt;0,"Sick",IFERROR(FIND("sick",H2808,1),0)&gt;0,"Sick",IFERROR(FIND("Leave",H2808,1),0)&gt;0,"Unpaid",IFERROR(FIND("unpaid",H2808,1),0)&gt;0,"Unpaid",IFERROR(FIND("welfare",H2808,1),0)&gt;0,"Welfare",1=1,H2808)</f>
        <v>0</v>
      </c>
    </row>
    <row r="2809" spans="11:13">
      <c r="K2809" s="17" cm="1">
        <f t="array" ref="K2809">_xlfn.IFS(IFERROR(FIND("差",H2809,1),0)&gt;0,"Trip",IFERROR(FIND("trip",H2809,1),0)&gt;0,"Trip",IFERROR(FIND("假",H2809,1),0)&gt;0,"Leave",IFERROR(FIND("leave",H2809,1),0)&gt;0,"Leave",IFERROR(FIND("补单",H2809,1),0)&gt;0,"Supp",IFERROR(FIND("Replenishment",H2809,1),0)&gt;0,"Supp",1=1,H2809)</f>
        <v>0</v>
      </c>
      <c r="L2809" s="17">
        <f t="shared" si="43"/>
        <v>0</v>
      </c>
      <c r="M2809" s="17" cm="1">
        <f t="array" ref="M2809">_xlfn.IFS(IFERROR(FIND("事假",H2809,1),0)&gt;0,"Unpaid",IFERROR(FIND("年休假",H2809,1),0)&gt;0,"Annual",IFERROR(FIND("产",H2809,1),0)&gt;0,"Welfare",IFERROR(FIND("婚",H2809,1),0)&gt;0,"Welfare",IFERROR(FIND("育",H2809,1),0)&gt;0,"Welfare",IFERROR(FIND("丧",H2809,1),0)&gt;0,"Welfare",IFERROR(FIND("Annual",H2809,1),0)&gt;0,"Annual",IFERROR(FIND("annual",H2809,1),0)&gt;0,"Annual",IFERROR(FIND("病假",H2809,1),0)&gt;0,"Sick",IFERROR(FIND("sick",H2809,1),0)&gt;0,"Sick",IFERROR(FIND("Leave",H2809,1),0)&gt;0,"Unpaid",IFERROR(FIND("unpaid",H2809,1),0)&gt;0,"Unpaid",IFERROR(FIND("welfare",H2809,1),0)&gt;0,"Welfare",1=1,H2809)</f>
        <v>0</v>
      </c>
    </row>
    <row r="2810" spans="11:13">
      <c r="K2810" s="17" cm="1">
        <f t="array" ref="K2810">_xlfn.IFS(IFERROR(FIND("差",H2810,1),0)&gt;0,"Trip",IFERROR(FIND("trip",H2810,1),0)&gt;0,"Trip",IFERROR(FIND("假",H2810,1),0)&gt;0,"Leave",IFERROR(FIND("leave",H2810,1),0)&gt;0,"Leave",IFERROR(FIND("补单",H2810,1),0)&gt;0,"Supp",IFERROR(FIND("Replenishment",H2810,1),0)&gt;0,"Supp",1=1,H2810)</f>
        <v>0</v>
      </c>
      <c r="L2810" s="17">
        <f t="shared" si="43"/>
        <v>0</v>
      </c>
      <c r="M2810" s="17" cm="1">
        <f t="array" ref="M2810">_xlfn.IFS(IFERROR(FIND("事假",H2810,1),0)&gt;0,"Unpaid",IFERROR(FIND("年休假",H2810,1),0)&gt;0,"Annual",IFERROR(FIND("产",H2810,1),0)&gt;0,"Welfare",IFERROR(FIND("婚",H2810,1),0)&gt;0,"Welfare",IFERROR(FIND("育",H2810,1),0)&gt;0,"Welfare",IFERROR(FIND("丧",H2810,1),0)&gt;0,"Welfare",IFERROR(FIND("Annual",H2810,1),0)&gt;0,"Annual",IFERROR(FIND("annual",H2810,1),0)&gt;0,"Annual",IFERROR(FIND("病假",H2810,1),0)&gt;0,"Sick",IFERROR(FIND("sick",H2810,1),0)&gt;0,"Sick",IFERROR(FIND("Leave",H2810,1),0)&gt;0,"Unpaid",IFERROR(FIND("unpaid",H2810,1),0)&gt;0,"Unpaid",IFERROR(FIND("welfare",H2810,1),0)&gt;0,"Welfare",1=1,H2810)</f>
        <v>0</v>
      </c>
    </row>
    <row r="2811" spans="11:13">
      <c r="K2811" s="17" cm="1">
        <f t="array" ref="K2811">_xlfn.IFS(IFERROR(FIND("差",H2811,1),0)&gt;0,"Trip",IFERROR(FIND("trip",H2811,1),0)&gt;0,"Trip",IFERROR(FIND("假",H2811,1),0)&gt;0,"Leave",IFERROR(FIND("leave",H2811,1),0)&gt;0,"Leave",IFERROR(FIND("补单",H2811,1),0)&gt;0,"Supp",IFERROR(FIND("Replenishment",H2811,1),0)&gt;0,"Supp",1=1,H2811)</f>
        <v>0</v>
      </c>
      <c r="L2811" s="17">
        <f t="shared" si="43"/>
        <v>0</v>
      </c>
      <c r="M2811" s="17" cm="1">
        <f t="array" ref="M2811">_xlfn.IFS(IFERROR(FIND("事假",H2811,1),0)&gt;0,"Unpaid",IFERROR(FIND("年休假",H2811,1),0)&gt;0,"Annual",IFERROR(FIND("产",H2811,1),0)&gt;0,"Welfare",IFERROR(FIND("婚",H2811,1),0)&gt;0,"Welfare",IFERROR(FIND("育",H2811,1),0)&gt;0,"Welfare",IFERROR(FIND("丧",H2811,1),0)&gt;0,"Welfare",IFERROR(FIND("Annual",H2811,1),0)&gt;0,"Annual",IFERROR(FIND("annual",H2811,1),0)&gt;0,"Annual",IFERROR(FIND("病假",H2811,1),0)&gt;0,"Sick",IFERROR(FIND("sick",H2811,1),0)&gt;0,"Sick",IFERROR(FIND("Leave",H2811,1),0)&gt;0,"Unpaid",IFERROR(FIND("unpaid",H2811,1),0)&gt;0,"Unpaid",IFERROR(FIND("welfare",H2811,1),0)&gt;0,"Welfare",1=1,H2811)</f>
        <v>0</v>
      </c>
    </row>
    <row r="2812" spans="11:13">
      <c r="K2812" s="17" cm="1">
        <f t="array" ref="K2812">_xlfn.IFS(IFERROR(FIND("差",H2812,1),0)&gt;0,"Trip",IFERROR(FIND("trip",H2812,1),0)&gt;0,"Trip",IFERROR(FIND("假",H2812,1),0)&gt;0,"Leave",IFERROR(FIND("leave",H2812,1),0)&gt;0,"Leave",IFERROR(FIND("补单",H2812,1),0)&gt;0,"Supp",IFERROR(FIND("Replenishment",H2812,1),0)&gt;0,"Supp",1=1,H2812)</f>
        <v>0</v>
      </c>
      <c r="L2812" s="17">
        <f t="shared" si="43"/>
        <v>0</v>
      </c>
      <c r="M2812" s="17" cm="1">
        <f t="array" ref="M2812">_xlfn.IFS(IFERROR(FIND("事假",H2812,1),0)&gt;0,"Unpaid",IFERROR(FIND("年休假",H2812,1),0)&gt;0,"Annual",IFERROR(FIND("产",H2812,1),0)&gt;0,"Welfare",IFERROR(FIND("婚",H2812,1),0)&gt;0,"Welfare",IFERROR(FIND("育",H2812,1),0)&gt;0,"Welfare",IFERROR(FIND("丧",H2812,1),0)&gt;0,"Welfare",IFERROR(FIND("Annual",H2812,1),0)&gt;0,"Annual",IFERROR(FIND("annual",H2812,1),0)&gt;0,"Annual",IFERROR(FIND("病假",H2812,1),0)&gt;0,"Sick",IFERROR(FIND("sick",H2812,1),0)&gt;0,"Sick",IFERROR(FIND("Leave",H2812,1),0)&gt;0,"Unpaid",IFERROR(FIND("unpaid",H2812,1),0)&gt;0,"Unpaid",IFERROR(FIND("welfare",H2812,1),0)&gt;0,"Welfare",1=1,H2812)</f>
        <v>0</v>
      </c>
    </row>
    <row r="2813" spans="11:13">
      <c r="K2813" s="17" cm="1">
        <f t="array" ref="K2813">_xlfn.IFS(IFERROR(FIND("差",H2813,1),0)&gt;0,"Trip",IFERROR(FIND("trip",H2813,1),0)&gt;0,"Trip",IFERROR(FIND("假",H2813,1),0)&gt;0,"Leave",IFERROR(FIND("leave",H2813,1),0)&gt;0,"Leave",IFERROR(FIND("补单",H2813,1),0)&gt;0,"Supp",IFERROR(FIND("Replenishment",H2813,1),0)&gt;0,"Supp",1=1,H2813)</f>
        <v>0</v>
      </c>
      <c r="L2813" s="17">
        <f t="shared" si="43"/>
        <v>0</v>
      </c>
      <c r="M2813" s="17" cm="1">
        <f t="array" ref="M2813">_xlfn.IFS(IFERROR(FIND("事假",H2813,1),0)&gt;0,"Unpaid",IFERROR(FIND("年休假",H2813,1),0)&gt;0,"Annual",IFERROR(FIND("产",H2813,1),0)&gt;0,"Welfare",IFERROR(FIND("婚",H2813,1),0)&gt;0,"Welfare",IFERROR(FIND("育",H2813,1),0)&gt;0,"Welfare",IFERROR(FIND("丧",H2813,1),0)&gt;0,"Welfare",IFERROR(FIND("Annual",H2813,1),0)&gt;0,"Annual",IFERROR(FIND("annual",H2813,1),0)&gt;0,"Annual",IFERROR(FIND("病假",H2813,1),0)&gt;0,"Sick",IFERROR(FIND("sick",H2813,1),0)&gt;0,"Sick",IFERROR(FIND("Leave",H2813,1),0)&gt;0,"Unpaid",IFERROR(FIND("unpaid",H2813,1),0)&gt;0,"Unpaid",IFERROR(FIND("welfare",H2813,1),0)&gt;0,"Welfare",1=1,H2813)</f>
        <v>0</v>
      </c>
    </row>
    <row r="2814" spans="11:13">
      <c r="K2814" s="17" cm="1">
        <f t="array" ref="K2814">_xlfn.IFS(IFERROR(FIND("差",H2814,1),0)&gt;0,"Trip",IFERROR(FIND("trip",H2814,1),0)&gt;0,"Trip",IFERROR(FIND("假",H2814,1),0)&gt;0,"Leave",IFERROR(FIND("leave",H2814,1),0)&gt;0,"Leave",IFERROR(FIND("补单",H2814,1),0)&gt;0,"Supp",IFERROR(FIND("Replenishment",H2814,1),0)&gt;0,"Supp",1=1,H2814)</f>
        <v>0</v>
      </c>
      <c r="L2814" s="17">
        <f t="shared" si="43"/>
        <v>0</v>
      </c>
      <c r="M2814" s="17" cm="1">
        <f t="array" ref="M2814">_xlfn.IFS(IFERROR(FIND("事假",H2814,1),0)&gt;0,"Unpaid",IFERROR(FIND("年休假",H2814,1),0)&gt;0,"Annual",IFERROR(FIND("产",H2814,1),0)&gt;0,"Welfare",IFERROR(FIND("婚",H2814,1),0)&gt;0,"Welfare",IFERROR(FIND("育",H2814,1),0)&gt;0,"Welfare",IFERROR(FIND("丧",H2814,1),0)&gt;0,"Welfare",IFERROR(FIND("Annual",H2814,1),0)&gt;0,"Annual",IFERROR(FIND("annual",H2814,1),0)&gt;0,"Annual",IFERROR(FIND("病假",H2814,1),0)&gt;0,"Sick",IFERROR(FIND("sick",H2814,1),0)&gt;0,"Sick",IFERROR(FIND("Leave",H2814,1),0)&gt;0,"Unpaid",IFERROR(FIND("unpaid",H2814,1),0)&gt;0,"Unpaid",IFERROR(FIND("welfare",H2814,1),0)&gt;0,"Welfare",1=1,H2814)</f>
        <v>0</v>
      </c>
    </row>
    <row r="2815" spans="11:13">
      <c r="K2815" s="17" cm="1">
        <f t="array" ref="K2815">_xlfn.IFS(IFERROR(FIND("差",H2815,1),0)&gt;0,"Trip",IFERROR(FIND("trip",H2815,1),0)&gt;0,"Trip",IFERROR(FIND("假",H2815,1),0)&gt;0,"Leave",IFERROR(FIND("leave",H2815,1),0)&gt;0,"Leave",IFERROR(FIND("补单",H2815,1),0)&gt;0,"Supp",IFERROR(FIND("Replenishment",H2815,1),0)&gt;0,"Supp",1=1,H2815)</f>
        <v>0</v>
      </c>
      <c r="L2815" s="17">
        <f t="shared" si="43"/>
        <v>0</v>
      </c>
      <c r="M2815" s="17" cm="1">
        <f t="array" ref="M2815">_xlfn.IFS(IFERROR(FIND("事假",H2815,1),0)&gt;0,"Unpaid",IFERROR(FIND("年休假",H2815,1),0)&gt;0,"Annual",IFERROR(FIND("产",H2815,1),0)&gt;0,"Welfare",IFERROR(FIND("婚",H2815,1),0)&gt;0,"Welfare",IFERROR(FIND("育",H2815,1),0)&gt;0,"Welfare",IFERROR(FIND("丧",H2815,1),0)&gt;0,"Welfare",IFERROR(FIND("Annual",H2815,1),0)&gt;0,"Annual",IFERROR(FIND("annual",H2815,1),0)&gt;0,"Annual",IFERROR(FIND("病假",H2815,1),0)&gt;0,"Sick",IFERROR(FIND("sick",H2815,1),0)&gt;0,"Sick",IFERROR(FIND("Leave",H2815,1),0)&gt;0,"Unpaid",IFERROR(FIND("unpaid",H2815,1),0)&gt;0,"Unpaid",IFERROR(FIND("welfare",H2815,1),0)&gt;0,"Welfare",1=1,H2815)</f>
        <v>0</v>
      </c>
    </row>
    <row r="2816" spans="11:13">
      <c r="K2816" s="17" cm="1">
        <f t="array" ref="K2816">_xlfn.IFS(IFERROR(FIND("差",H2816,1),0)&gt;0,"Trip",IFERROR(FIND("trip",H2816,1),0)&gt;0,"Trip",IFERROR(FIND("假",H2816,1),0)&gt;0,"Leave",IFERROR(FIND("leave",H2816,1),0)&gt;0,"Leave",IFERROR(FIND("补单",H2816,1),0)&gt;0,"Supp",IFERROR(FIND("Replenishment",H2816,1),0)&gt;0,"Supp",1=1,H2816)</f>
        <v>0</v>
      </c>
      <c r="L2816" s="17">
        <f t="shared" si="43"/>
        <v>0</v>
      </c>
      <c r="M2816" s="17" cm="1">
        <f t="array" ref="M2816">_xlfn.IFS(IFERROR(FIND("事假",H2816,1),0)&gt;0,"Unpaid",IFERROR(FIND("年休假",H2816,1),0)&gt;0,"Annual",IFERROR(FIND("产",H2816,1),0)&gt;0,"Welfare",IFERROR(FIND("婚",H2816,1),0)&gt;0,"Welfare",IFERROR(FIND("育",H2816,1),0)&gt;0,"Welfare",IFERROR(FIND("丧",H2816,1),0)&gt;0,"Welfare",IFERROR(FIND("Annual",H2816,1),0)&gt;0,"Annual",IFERROR(FIND("annual",H2816,1),0)&gt;0,"Annual",IFERROR(FIND("病假",H2816,1),0)&gt;0,"Sick",IFERROR(FIND("sick",H2816,1),0)&gt;0,"Sick",IFERROR(FIND("Leave",H2816,1),0)&gt;0,"Unpaid",IFERROR(FIND("unpaid",H2816,1),0)&gt;0,"Unpaid",IFERROR(FIND("welfare",H2816,1),0)&gt;0,"Welfare",1=1,H2816)</f>
        <v>0</v>
      </c>
    </row>
    <row r="2817" spans="11:13">
      <c r="K2817" s="17" cm="1">
        <f t="array" ref="K2817">_xlfn.IFS(IFERROR(FIND("差",H2817,1),0)&gt;0,"Trip",IFERROR(FIND("trip",H2817,1),0)&gt;0,"Trip",IFERROR(FIND("假",H2817,1),0)&gt;0,"Leave",IFERROR(FIND("leave",H2817,1),0)&gt;0,"Leave",IFERROR(FIND("补单",H2817,1),0)&gt;0,"Supp",IFERROR(FIND("Replenishment",H2817,1),0)&gt;0,"Supp",1=1,H2817)</f>
        <v>0</v>
      </c>
      <c r="L2817" s="17">
        <f t="shared" si="43"/>
        <v>0</v>
      </c>
      <c r="M2817" s="17" cm="1">
        <f t="array" ref="M2817">_xlfn.IFS(IFERROR(FIND("事假",H2817,1),0)&gt;0,"Unpaid",IFERROR(FIND("年休假",H2817,1),0)&gt;0,"Annual",IFERROR(FIND("产",H2817,1),0)&gt;0,"Welfare",IFERROR(FIND("婚",H2817,1),0)&gt;0,"Welfare",IFERROR(FIND("育",H2817,1),0)&gt;0,"Welfare",IFERROR(FIND("丧",H2817,1),0)&gt;0,"Welfare",IFERROR(FIND("Annual",H2817,1),0)&gt;0,"Annual",IFERROR(FIND("annual",H2817,1),0)&gt;0,"Annual",IFERROR(FIND("病假",H2817,1),0)&gt;0,"Sick",IFERROR(FIND("sick",H2817,1),0)&gt;0,"Sick",IFERROR(FIND("Leave",H2817,1),0)&gt;0,"Unpaid",IFERROR(FIND("unpaid",H2817,1),0)&gt;0,"Unpaid",IFERROR(FIND("welfare",H2817,1),0)&gt;0,"Welfare",1=1,H2817)</f>
        <v>0</v>
      </c>
    </row>
    <row r="2818" spans="11:13">
      <c r="K2818" s="17" cm="1">
        <f t="array" ref="K2818">_xlfn.IFS(IFERROR(FIND("差",H2818,1),0)&gt;0,"Trip",IFERROR(FIND("trip",H2818,1),0)&gt;0,"Trip",IFERROR(FIND("假",H2818,1),0)&gt;0,"Leave",IFERROR(FIND("leave",H2818,1),0)&gt;0,"Leave",IFERROR(FIND("补单",H2818,1),0)&gt;0,"Supp",IFERROR(FIND("Replenishment",H2818,1),0)&gt;0,"Supp",1=1,H2818)</f>
        <v>0</v>
      </c>
      <c r="L2818" s="17">
        <f t="shared" si="43"/>
        <v>0</v>
      </c>
      <c r="M2818" s="17" cm="1">
        <f t="array" ref="M2818">_xlfn.IFS(IFERROR(FIND("事假",H2818,1),0)&gt;0,"Unpaid",IFERROR(FIND("年休假",H2818,1),0)&gt;0,"Annual",IFERROR(FIND("产",H2818,1),0)&gt;0,"Welfare",IFERROR(FIND("婚",H2818,1),0)&gt;0,"Welfare",IFERROR(FIND("育",H2818,1),0)&gt;0,"Welfare",IFERROR(FIND("丧",H2818,1),0)&gt;0,"Welfare",IFERROR(FIND("Annual",H2818,1),0)&gt;0,"Annual",IFERROR(FIND("annual",H2818,1),0)&gt;0,"Annual",IFERROR(FIND("病假",H2818,1),0)&gt;0,"Sick",IFERROR(FIND("sick",H2818,1),0)&gt;0,"Sick",IFERROR(FIND("Leave",H2818,1),0)&gt;0,"Unpaid",IFERROR(FIND("unpaid",H2818,1),0)&gt;0,"Unpaid",IFERROR(FIND("welfare",H2818,1),0)&gt;0,"Welfare",1=1,H2818)</f>
        <v>0</v>
      </c>
    </row>
    <row r="2819" spans="11:13">
      <c r="K2819" s="17" cm="1">
        <f t="array" ref="K2819">_xlfn.IFS(IFERROR(FIND("差",H2819,1),0)&gt;0,"Trip",IFERROR(FIND("trip",H2819,1),0)&gt;0,"Trip",IFERROR(FIND("假",H2819,1),0)&gt;0,"Leave",IFERROR(FIND("leave",H2819,1),0)&gt;0,"Leave",IFERROR(FIND("补单",H2819,1),0)&gt;0,"Supp",IFERROR(FIND("Replenishment",H2819,1),0)&gt;0,"Supp",1=1,H2819)</f>
        <v>0</v>
      </c>
      <c r="L2819" s="17">
        <f t="shared" ref="L2819:L2882" si="44">IF(IFERROR(FIND("通过",J2819,1),0)&gt;0,"Approved",J2819)</f>
        <v>0</v>
      </c>
      <c r="M2819" s="17" cm="1">
        <f t="array" ref="M2819">_xlfn.IFS(IFERROR(FIND("事假",H2819,1),0)&gt;0,"Unpaid",IFERROR(FIND("年休假",H2819,1),0)&gt;0,"Annual",IFERROR(FIND("产",H2819,1),0)&gt;0,"Welfare",IFERROR(FIND("婚",H2819,1),0)&gt;0,"Welfare",IFERROR(FIND("育",H2819,1),0)&gt;0,"Welfare",IFERROR(FIND("丧",H2819,1),0)&gt;0,"Welfare",IFERROR(FIND("Annual",H2819,1),0)&gt;0,"Annual",IFERROR(FIND("annual",H2819,1),0)&gt;0,"Annual",IFERROR(FIND("病假",H2819,1),0)&gt;0,"Sick",IFERROR(FIND("sick",H2819,1),0)&gt;0,"Sick",IFERROR(FIND("Leave",H2819,1),0)&gt;0,"Unpaid",IFERROR(FIND("unpaid",H2819,1),0)&gt;0,"Unpaid",IFERROR(FIND("welfare",H2819,1),0)&gt;0,"Welfare",1=1,H2819)</f>
        <v>0</v>
      </c>
    </row>
    <row r="2820" spans="11:13">
      <c r="K2820" s="17" cm="1">
        <f t="array" ref="K2820">_xlfn.IFS(IFERROR(FIND("差",H2820,1),0)&gt;0,"Trip",IFERROR(FIND("trip",H2820,1),0)&gt;0,"Trip",IFERROR(FIND("假",H2820,1),0)&gt;0,"Leave",IFERROR(FIND("leave",H2820,1),0)&gt;0,"Leave",IFERROR(FIND("补单",H2820,1),0)&gt;0,"Supp",IFERROR(FIND("Replenishment",H2820,1),0)&gt;0,"Supp",1=1,H2820)</f>
        <v>0</v>
      </c>
      <c r="L2820" s="17">
        <f t="shared" si="44"/>
        <v>0</v>
      </c>
      <c r="M2820" s="17" cm="1">
        <f t="array" ref="M2820">_xlfn.IFS(IFERROR(FIND("事假",H2820,1),0)&gt;0,"Unpaid",IFERROR(FIND("年休假",H2820,1),0)&gt;0,"Annual",IFERROR(FIND("产",H2820,1),0)&gt;0,"Welfare",IFERROR(FIND("婚",H2820,1),0)&gt;0,"Welfare",IFERROR(FIND("育",H2820,1),0)&gt;0,"Welfare",IFERROR(FIND("丧",H2820,1),0)&gt;0,"Welfare",IFERROR(FIND("Annual",H2820,1),0)&gt;0,"Annual",IFERROR(FIND("annual",H2820,1),0)&gt;0,"Annual",IFERROR(FIND("病假",H2820,1),0)&gt;0,"Sick",IFERROR(FIND("sick",H2820,1),0)&gt;0,"Sick",IFERROR(FIND("Leave",H2820,1),0)&gt;0,"Unpaid",IFERROR(FIND("unpaid",H2820,1),0)&gt;0,"Unpaid",IFERROR(FIND("welfare",H2820,1),0)&gt;0,"Welfare",1=1,H2820)</f>
        <v>0</v>
      </c>
    </row>
    <row r="2821" spans="11:13">
      <c r="K2821" s="17" cm="1">
        <f t="array" ref="K2821">_xlfn.IFS(IFERROR(FIND("差",H2821,1),0)&gt;0,"Trip",IFERROR(FIND("trip",H2821,1),0)&gt;0,"Trip",IFERROR(FIND("假",H2821,1),0)&gt;0,"Leave",IFERROR(FIND("leave",H2821,1),0)&gt;0,"Leave",IFERROR(FIND("补单",H2821,1),0)&gt;0,"Supp",IFERROR(FIND("Replenishment",H2821,1),0)&gt;0,"Supp",1=1,H2821)</f>
        <v>0</v>
      </c>
      <c r="L2821" s="17">
        <f t="shared" si="44"/>
        <v>0</v>
      </c>
      <c r="M2821" s="17" cm="1">
        <f t="array" ref="M2821">_xlfn.IFS(IFERROR(FIND("事假",H2821,1),0)&gt;0,"Unpaid",IFERROR(FIND("年休假",H2821,1),0)&gt;0,"Annual",IFERROR(FIND("产",H2821,1),0)&gt;0,"Welfare",IFERROR(FIND("婚",H2821,1),0)&gt;0,"Welfare",IFERROR(FIND("育",H2821,1),0)&gt;0,"Welfare",IFERROR(FIND("丧",H2821,1),0)&gt;0,"Welfare",IFERROR(FIND("Annual",H2821,1),0)&gt;0,"Annual",IFERROR(FIND("annual",H2821,1),0)&gt;0,"Annual",IFERROR(FIND("病假",H2821,1),0)&gt;0,"Sick",IFERROR(FIND("sick",H2821,1),0)&gt;0,"Sick",IFERROR(FIND("Leave",H2821,1),0)&gt;0,"Unpaid",IFERROR(FIND("unpaid",H2821,1),0)&gt;0,"Unpaid",IFERROR(FIND("welfare",H2821,1),0)&gt;0,"Welfare",1=1,H2821)</f>
        <v>0</v>
      </c>
    </row>
    <row r="2822" spans="11:13">
      <c r="K2822" s="17" cm="1">
        <f t="array" ref="K2822">_xlfn.IFS(IFERROR(FIND("差",H2822,1),0)&gt;0,"Trip",IFERROR(FIND("trip",H2822,1),0)&gt;0,"Trip",IFERROR(FIND("假",H2822,1),0)&gt;0,"Leave",IFERROR(FIND("leave",H2822,1),0)&gt;0,"Leave",IFERROR(FIND("补单",H2822,1),0)&gt;0,"Supp",IFERROR(FIND("Replenishment",H2822,1),0)&gt;0,"Supp",1=1,H2822)</f>
        <v>0</v>
      </c>
      <c r="L2822" s="17">
        <f t="shared" si="44"/>
        <v>0</v>
      </c>
      <c r="M2822" s="17" cm="1">
        <f t="array" ref="M2822">_xlfn.IFS(IFERROR(FIND("事假",H2822,1),0)&gt;0,"Unpaid",IFERROR(FIND("年休假",H2822,1),0)&gt;0,"Annual",IFERROR(FIND("产",H2822,1),0)&gt;0,"Welfare",IFERROR(FIND("婚",H2822,1),0)&gt;0,"Welfare",IFERROR(FIND("育",H2822,1),0)&gt;0,"Welfare",IFERROR(FIND("丧",H2822,1),0)&gt;0,"Welfare",IFERROR(FIND("Annual",H2822,1),0)&gt;0,"Annual",IFERROR(FIND("annual",H2822,1),0)&gt;0,"Annual",IFERROR(FIND("病假",H2822,1),0)&gt;0,"Sick",IFERROR(FIND("sick",H2822,1),0)&gt;0,"Sick",IFERROR(FIND("Leave",H2822,1),0)&gt;0,"Unpaid",IFERROR(FIND("unpaid",H2822,1),0)&gt;0,"Unpaid",IFERROR(FIND("welfare",H2822,1),0)&gt;0,"Welfare",1=1,H2822)</f>
        <v>0</v>
      </c>
    </row>
    <row r="2823" spans="11:13">
      <c r="K2823" s="17" cm="1">
        <f t="array" ref="K2823">_xlfn.IFS(IFERROR(FIND("差",H2823,1),0)&gt;0,"Trip",IFERROR(FIND("trip",H2823,1),0)&gt;0,"Trip",IFERROR(FIND("假",H2823,1),0)&gt;0,"Leave",IFERROR(FIND("leave",H2823,1),0)&gt;0,"Leave",IFERROR(FIND("补单",H2823,1),0)&gt;0,"Supp",IFERROR(FIND("Replenishment",H2823,1),0)&gt;0,"Supp",1=1,H2823)</f>
        <v>0</v>
      </c>
      <c r="L2823" s="17">
        <f t="shared" si="44"/>
        <v>0</v>
      </c>
      <c r="M2823" s="17" cm="1">
        <f t="array" ref="M2823">_xlfn.IFS(IFERROR(FIND("事假",H2823,1),0)&gt;0,"Unpaid",IFERROR(FIND("年休假",H2823,1),0)&gt;0,"Annual",IFERROR(FIND("产",H2823,1),0)&gt;0,"Welfare",IFERROR(FIND("婚",H2823,1),0)&gt;0,"Welfare",IFERROR(FIND("育",H2823,1),0)&gt;0,"Welfare",IFERROR(FIND("丧",H2823,1),0)&gt;0,"Welfare",IFERROR(FIND("Annual",H2823,1),0)&gt;0,"Annual",IFERROR(FIND("annual",H2823,1),0)&gt;0,"Annual",IFERROR(FIND("病假",H2823,1),0)&gt;0,"Sick",IFERROR(FIND("sick",H2823,1),0)&gt;0,"Sick",IFERROR(FIND("Leave",H2823,1),0)&gt;0,"Unpaid",IFERROR(FIND("unpaid",H2823,1),0)&gt;0,"Unpaid",IFERROR(FIND("welfare",H2823,1),0)&gt;0,"Welfare",1=1,H2823)</f>
        <v>0</v>
      </c>
    </row>
    <row r="2824" spans="11:13">
      <c r="K2824" s="17" cm="1">
        <f t="array" ref="K2824">_xlfn.IFS(IFERROR(FIND("差",H2824,1),0)&gt;0,"Trip",IFERROR(FIND("trip",H2824,1),0)&gt;0,"Trip",IFERROR(FIND("假",H2824,1),0)&gt;0,"Leave",IFERROR(FIND("leave",H2824,1),0)&gt;0,"Leave",IFERROR(FIND("补单",H2824,1),0)&gt;0,"Supp",IFERROR(FIND("Replenishment",H2824,1),0)&gt;0,"Supp",1=1,H2824)</f>
        <v>0</v>
      </c>
      <c r="L2824" s="17">
        <f t="shared" si="44"/>
        <v>0</v>
      </c>
      <c r="M2824" s="17" cm="1">
        <f t="array" ref="M2824">_xlfn.IFS(IFERROR(FIND("事假",H2824,1),0)&gt;0,"Unpaid",IFERROR(FIND("年休假",H2824,1),0)&gt;0,"Annual",IFERROR(FIND("产",H2824,1),0)&gt;0,"Welfare",IFERROR(FIND("婚",H2824,1),0)&gt;0,"Welfare",IFERROR(FIND("育",H2824,1),0)&gt;0,"Welfare",IFERROR(FIND("丧",H2824,1),0)&gt;0,"Welfare",IFERROR(FIND("Annual",H2824,1),0)&gt;0,"Annual",IFERROR(FIND("annual",H2824,1),0)&gt;0,"Annual",IFERROR(FIND("病假",H2824,1),0)&gt;0,"Sick",IFERROR(FIND("sick",H2824,1),0)&gt;0,"Sick",IFERROR(FIND("Leave",H2824,1),0)&gt;0,"Unpaid",IFERROR(FIND("unpaid",H2824,1),0)&gt;0,"Unpaid",IFERROR(FIND("welfare",H2824,1),0)&gt;0,"Welfare",1=1,H2824)</f>
        <v>0</v>
      </c>
    </row>
    <row r="2825" spans="11:13">
      <c r="K2825" s="17" cm="1">
        <f t="array" ref="K2825">_xlfn.IFS(IFERROR(FIND("差",H2825,1),0)&gt;0,"Trip",IFERROR(FIND("trip",H2825,1),0)&gt;0,"Trip",IFERROR(FIND("假",H2825,1),0)&gt;0,"Leave",IFERROR(FIND("leave",H2825,1),0)&gt;0,"Leave",IFERROR(FIND("补单",H2825,1),0)&gt;0,"Supp",IFERROR(FIND("Replenishment",H2825,1),0)&gt;0,"Supp",1=1,H2825)</f>
        <v>0</v>
      </c>
      <c r="L2825" s="17">
        <f t="shared" si="44"/>
        <v>0</v>
      </c>
      <c r="M2825" s="17" cm="1">
        <f t="array" ref="M2825">_xlfn.IFS(IFERROR(FIND("事假",H2825,1),0)&gt;0,"Unpaid",IFERROR(FIND("年休假",H2825,1),0)&gt;0,"Annual",IFERROR(FIND("产",H2825,1),0)&gt;0,"Welfare",IFERROR(FIND("婚",H2825,1),0)&gt;0,"Welfare",IFERROR(FIND("育",H2825,1),0)&gt;0,"Welfare",IFERROR(FIND("丧",H2825,1),0)&gt;0,"Welfare",IFERROR(FIND("Annual",H2825,1),0)&gt;0,"Annual",IFERROR(FIND("annual",H2825,1),0)&gt;0,"Annual",IFERROR(FIND("病假",H2825,1),0)&gt;0,"Sick",IFERROR(FIND("sick",H2825,1),0)&gt;0,"Sick",IFERROR(FIND("Leave",H2825,1),0)&gt;0,"Unpaid",IFERROR(FIND("unpaid",H2825,1),0)&gt;0,"Unpaid",IFERROR(FIND("welfare",H2825,1),0)&gt;0,"Welfare",1=1,H2825)</f>
        <v>0</v>
      </c>
    </row>
    <row r="2826" spans="11:13">
      <c r="K2826" s="17" cm="1">
        <f t="array" ref="K2826">_xlfn.IFS(IFERROR(FIND("差",H2826,1),0)&gt;0,"Trip",IFERROR(FIND("trip",H2826,1),0)&gt;0,"Trip",IFERROR(FIND("假",H2826,1),0)&gt;0,"Leave",IFERROR(FIND("leave",H2826,1),0)&gt;0,"Leave",IFERROR(FIND("补单",H2826,1),0)&gt;0,"Supp",IFERROR(FIND("Replenishment",H2826,1),0)&gt;0,"Supp",1=1,H2826)</f>
        <v>0</v>
      </c>
      <c r="L2826" s="17">
        <f t="shared" si="44"/>
        <v>0</v>
      </c>
      <c r="M2826" s="17" cm="1">
        <f t="array" ref="M2826">_xlfn.IFS(IFERROR(FIND("事假",H2826,1),0)&gt;0,"Unpaid",IFERROR(FIND("年休假",H2826,1),0)&gt;0,"Annual",IFERROR(FIND("产",H2826,1),0)&gt;0,"Welfare",IFERROR(FIND("婚",H2826,1),0)&gt;0,"Welfare",IFERROR(FIND("育",H2826,1),0)&gt;0,"Welfare",IFERROR(FIND("丧",H2826,1),0)&gt;0,"Welfare",IFERROR(FIND("Annual",H2826,1),0)&gt;0,"Annual",IFERROR(FIND("annual",H2826,1),0)&gt;0,"Annual",IFERROR(FIND("病假",H2826,1),0)&gt;0,"Sick",IFERROR(FIND("sick",H2826,1),0)&gt;0,"Sick",IFERROR(FIND("Leave",H2826,1),0)&gt;0,"Unpaid",IFERROR(FIND("unpaid",H2826,1),0)&gt;0,"Unpaid",IFERROR(FIND("welfare",H2826,1),0)&gt;0,"Welfare",1=1,H2826)</f>
        <v>0</v>
      </c>
    </row>
    <row r="2827" spans="11:13">
      <c r="K2827" s="17" cm="1">
        <f t="array" ref="K2827">_xlfn.IFS(IFERROR(FIND("差",H2827,1),0)&gt;0,"Trip",IFERROR(FIND("trip",H2827,1),0)&gt;0,"Trip",IFERROR(FIND("假",H2827,1),0)&gt;0,"Leave",IFERROR(FIND("leave",H2827,1),0)&gt;0,"Leave",IFERROR(FIND("补单",H2827,1),0)&gt;0,"Supp",IFERROR(FIND("Replenishment",H2827,1),0)&gt;0,"Supp",1=1,H2827)</f>
        <v>0</v>
      </c>
      <c r="L2827" s="17">
        <f t="shared" si="44"/>
        <v>0</v>
      </c>
      <c r="M2827" s="17" cm="1">
        <f t="array" ref="M2827">_xlfn.IFS(IFERROR(FIND("事假",H2827,1),0)&gt;0,"Unpaid",IFERROR(FIND("年休假",H2827,1),0)&gt;0,"Annual",IFERROR(FIND("产",H2827,1),0)&gt;0,"Welfare",IFERROR(FIND("婚",H2827,1),0)&gt;0,"Welfare",IFERROR(FIND("育",H2827,1),0)&gt;0,"Welfare",IFERROR(FIND("丧",H2827,1),0)&gt;0,"Welfare",IFERROR(FIND("Annual",H2827,1),0)&gt;0,"Annual",IFERROR(FIND("annual",H2827,1),0)&gt;0,"Annual",IFERROR(FIND("病假",H2827,1),0)&gt;0,"Sick",IFERROR(FIND("sick",H2827,1),0)&gt;0,"Sick",IFERROR(FIND("Leave",H2827,1),0)&gt;0,"Unpaid",IFERROR(FIND("unpaid",H2827,1),0)&gt;0,"Unpaid",IFERROR(FIND("welfare",H2827,1),0)&gt;0,"Welfare",1=1,H2827)</f>
        <v>0</v>
      </c>
    </row>
    <row r="2828" spans="11:13">
      <c r="K2828" s="17" cm="1">
        <f t="array" ref="K2828">_xlfn.IFS(IFERROR(FIND("差",H2828,1),0)&gt;0,"Trip",IFERROR(FIND("trip",H2828,1),0)&gt;0,"Trip",IFERROR(FIND("假",H2828,1),0)&gt;0,"Leave",IFERROR(FIND("leave",H2828,1),0)&gt;0,"Leave",IFERROR(FIND("补单",H2828,1),0)&gt;0,"Supp",IFERROR(FIND("Replenishment",H2828,1),0)&gt;0,"Supp",1=1,H2828)</f>
        <v>0</v>
      </c>
      <c r="L2828" s="17">
        <f t="shared" si="44"/>
        <v>0</v>
      </c>
      <c r="M2828" s="17" cm="1">
        <f t="array" ref="M2828">_xlfn.IFS(IFERROR(FIND("事假",H2828,1),0)&gt;0,"Unpaid",IFERROR(FIND("年休假",H2828,1),0)&gt;0,"Annual",IFERROR(FIND("产",H2828,1),0)&gt;0,"Welfare",IFERROR(FIND("婚",H2828,1),0)&gt;0,"Welfare",IFERROR(FIND("育",H2828,1),0)&gt;0,"Welfare",IFERROR(FIND("丧",H2828,1),0)&gt;0,"Welfare",IFERROR(FIND("Annual",H2828,1),0)&gt;0,"Annual",IFERROR(FIND("annual",H2828,1),0)&gt;0,"Annual",IFERROR(FIND("病假",H2828,1),0)&gt;0,"Sick",IFERROR(FIND("sick",H2828,1),0)&gt;0,"Sick",IFERROR(FIND("Leave",H2828,1),0)&gt;0,"Unpaid",IFERROR(FIND("unpaid",H2828,1),0)&gt;0,"Unpaid",IFERROR(FIND("welfare",H2828,1),0)&gt;0,"Welfare",1=1,H2828)</f>
        <v>0</v>
      </c>
    </row>
    <row r="2829" spans="11:13">
      <c r="K2829" s="17" cm="1">
        <f t="array" ref="K2829">_xlfn.IFS(IFERROR(FIND("差",H2829,1),0)&gt;0,"Trip",IFERROR(FIND("trip",H2829,1),0)&gt;0,"Trip",IFERROR(FIND("假",H2829,1),0)&gt;0,"Leave",IFERROR(FIND("leave",H2829,1),0)&gt;0,"Leave",IFERROR(FIND("补单",H2829,1),0)&gt;0,"Supp",IFERROR(FIND("Replenishment",H2829,1),0)&gt;0,"Supp",1=1,H2829)</f>
        <v>0</v>
      </c>
      <c r="L2829" s="17">
        <f t="shared" si="44"/>
        <v>0</v>
      </c>
      <c r="M2829" s="17" cm="1">
        <f t="array" ref="M2829">_xlfn.IFS(IFERROR(FIND("事假",H2829,1),0)&gt;0,"Unpaid",IFERROR(FIND("年休假",H2829,1),0)&gt;0,"Annual",IFERROR(FIND("产",H2829,1),0)&gt;0,"Welfare",IFERROR(FIND("婚",H2829,1),0)&gt;0,"Welfare",IFERROR(FIND("育",H2829,1),0)&gt;0,"Welfare",IFERROR(FIND("丧",H2829,1),0)&gt;0,"Welfare",IFERROR(FIND("Annual",H2829,1),0)&gt;0,"Annual",IFERROR(FIND("annual",H2829,1),0)&gt;0,"Annual",IFERROR(FIND("病假",H2829,1),0)&gt;0,"Sick",IFERROR(FIND("sick",H2829,1),0)&gt;0,"Sick",IFERROR(FIND("Leave",H2829,1),0)&gt;0,"Unpaid",IFERROR(FIND("unpaid",H2829,1),0)&gt;0,"Unpaid",IFERROR(FIND("welfare",H2829,1),0)&gt;0,"Welfare",1=1,H2829)</f>
        <v>0</v>
      </c>
    </row>
    <row r="2830" spans="11:13">
      <c r="K2830" s="17" cm="1">
        <f t="array" ref="K2830">_xlfn.IFS(IFERROR(FIND("差",H2830,1),0)&gt;0,"Trip",IFERROR(FIND("trip",H2830,1),0)&gt;0,"Trip",IFERROR(FIND("假",H2830,1),0)&gt;0,"Leave",IFERROR(FIND("leave",H2830,1),0)&gt;0,"Leave",IFERROR(FIND("补单",H2830,1),0)&gt;0,"Supp",IFERROR(FIND("Replenishment",H2830,1),0)&gt;0,"Supp",1=1,H2830)</f>
        <v>0</v>
      </c>
      <c r="L2830" s="17">
        <f t="shared" si="44"/>
        <v>0</v>
      </c>
      <c r="M2830" s="17" cm="1">
        <f t="array" ref="M2830">_xlfn.IFS(IFERROR(FIND("事假",H2830,1),0)&gt;0,"Unpaid",IFERROR(FIND("年休假",H2830,1),0)&gt;0,"Annual",IFERROR(FIND("产",H2830,1),0)&gt;0,"Welfare",IFERROR(FIND("婚",H2830,1),0)&gt;0,"Welfare",IFERROR(FIND("育",H2830,1),0)&gt;0,"Welfare",IFERROR(FIND("丧",H2830,1),0)&gt;0,"Welfare",IFERROR(FIND("Annual",H2830,1),0)&gt;0,"Annual",IFERROR(FIND("annual",H2830,1),0)&gt;0,"Annual",IFERROR(FIND("病假",H2830,1),0)&gt;0,"Sick",IFERROR(FIND("sick",H2830,1),0)&gt;0,"Sick",IFERROR(FIND("Leave",H2830,1),0)&gt;0,"Unpaid",IFERROR(FIND("unpaid",H2830,1),0)&gt;0,"Unpaid",IFERROR(FIND("welfare",H2830,1),0)&gt;0,"Welfare",1=1,H2830)</f>
        <v>0</v>
      </c>
    </row>
    <row r="2831" spans="11:13">
      <c r="K2831" s="17" cm="1">
        <f t="array" ref="K2831">_xlfn.IFS(IFERROR(FIND("差",H2831,1),0)&gt;0,"Trip",IFERROR(FIND("trip",H2831,1),0)&gt;0,"Trip",IFERROR(FIND("假",H2831,1),0)&gt;0,"Leave",IFERROR(FIND("leave",H2831,1),0)&gt;0,"Leave",IFERROR(FIND("补单",H2831,1),0)&gt;0,"Supp",IFERROR(FIND("Replenishment",H2831,1),0)&gt;0,"Supp",1=1,H2831)</f>
        <v>0</v>
      </c>
      <c r="L2831" s="17">
        <f t="shared" si="44"/>
        <v>0</v>
      </c>
      <c r="M2831" s="17" cm="1">
        <f t="array" ref="M2831">_xlfn.IFS(IFERROR(FIND("事假",H2831,1),0)&gt;0,"Unpaid",IFERROR(FIND("年休假",H2831,1),0)&gt;0,"Annual",IFERROR(FIND("产",H2831,1),0)&gt;0,"Welfare",IFERROR(FIND("婚",H2831,1),0)&gt;0,"Welfare",IFERROR(FIND("育",H2831,1),0)&gt;0,"Welfare",IFERROR(FIND("丧",H2831,1),0)&gt;0,"Welfare",IFERROR(FIND("Annual",H2831,1),0)&gt;0,"Annual",IFERROR(FIND("annual",H2831,1),0)&gt;0,"Annual",IFERROR(FIND("病假",H2831,1),0)&gt;0,"Sick",IFERROR(FIND("sick",H2831,1),0)&gt;0,"Sick",IFERROR(FIND("Leave",H2831,1),0)&gt;0,"Unpaid",IFERROR(FIND("unpaid",H2831,1),0)&gt;0,"Unpaid",IFERROR(FIND("welfare",H2831,1),0)&gt;0,"Welfare",1=1,H2831)</f>
        <v>0</v>
      </c>
    </row>
    <row r="2832" spans="11:13">
      <c r="K2832" s="17" cm="1">
        <f t="array" ref="K2832">_xlfn.IFS(IFERROR(FIND("差",H2832,1),0)&gt;0,"Trip",IFERROR(FIND("trip",H2832,1),0)&gt;0,"Trip",IFERROR(FIND("假",H2832,1),0)&gt;0,"Leave",IFERROR(FIND("leave",H2832,1),0)&gt;0,"Leave",IFERROR(FIND("补单",H2832,1),0)&gt;0,"Supp",IFERROR(FIND("Replenishment",H2832,1),0)&gt;0,"Supp",1=1,H2832)</f>
        <v>0</v>
      </c>
      <c r="L2832" s="17">
        <f t="shared" si="44"/>
        <v>0</v>
      </c>
      <c r="M2832" s="17" cm="1">
        <f t="array" ref="M2832">_xlfn.IFS(IFERROR(FIND("事假",H2832,1),0)&gt;0,"Unpaid",IFERROR(FIND("年休假",H2832,1),0)&gt;0,"Annual",IFERROR(FIND("产",H2832,1),0)&gt;0,"Welfare",IFERROR(FIND("婚",H2832,1),0)&gt;0,"Welfare",IFERROR(FIND("育",H2832,1),0)&gt;0,"Welfare",IFERROR(FIND("丧",H2832,1),0)&gt;0,"Welfare",IFERROR(FIND("Annual",H2832,1),0)&gt;0,"Annual",IFERROR(FIND("annual",H2832,1),0)&gt;0,"Annual",IFERROR(FIND("病假",H2832,1),0)&gt;0,"Sick",IFERROR(FIND("sick",H2832,1),0)&gt;0,"Sick",IFERROR(FIND("Leave",H2832,1),0)&gt;0,"Unpaid",IFERROR(FIND("unpaid",H2832,1),0)&gt;0,"Unpaid",IFERROR(FIND("welfare",H2832,1),0)&gt;0,"Welfare",1=1,H2832)</f>
        <v>0</v>
      </c>
    </row>
    <row r="2833" spans="11:13">
      <c r="K2833" s="17" cm="1">
        <f t="array" ref="K2833">_xlfn.IFS(IFERROR(FIND("差",H2833,1),0)&gt;0,"Trip",IFERROR(FIND("trip",H2833,1),0)&gt;0,"Trip",IFERROR(FIND("假",H2833,1),0)&gt;0,"Leave",IFERROR(FIND("leave",H2833,1),0)&gt;0,"Leave",IFERROR(FIND("补单",H2833,1),0)&gt;0,"Supp",IFERROR(FIND("Replenishment",H2833,1),0)&gt;0,"Supp",1=1,H2833)</f>
        <v>0</v>
      </c>
      <c r="L2833" s="17">
        <f t="shared" si="44"/>
        <v>0</v>
      </c>
      <c r="M2833" s="17" cm="1">
        <f t="array" ref="M2833">_xlfn.IFS(IFERROR(FIND("事假",H2833,1),0)&gt;0,"Unpaid",IFERROR(FIND("年休假",H2833,1),0)&gt;0,"Annual",IFERROR(FIND("产",H2833,1),0)&gt;0,"Welfare",IFERROR(FIND("婚",H2833,1),0)&gt;0,"Welfare",IFERROR(FIND("育",H2833,1),0)&gt;0,"Welfare",IFERROR(FIND("丧",H2833,1),0)&gt;0,"Welfare",IFERROR(FIND("Annual",H2833,1),0)&gt;0,"Annual",IFERROR(FIND("annual",H2833,1),0)&gt;0,"Annual",IFERROR(FIND("病假",H2833,1),0)&gt;0,"Sick",IFERROR(FIND("sick",H2833,1),0)&gt;0,"Sick",IFERROR(FIND("Leave",H2833,1),0)&gt;0,"Unpaid",IFERROR(FIND("unpaid",H2833,1),0)&gt;0,"Unpaid",IFERROR(FIND("welfare",H2833,1),0)&gt;0,"Welfare",1=1,H2833)</f>
        <v>0</v>
      </c>
    </row>
    <row r="2834" spans="11:13">
      <c r="K2834" s="17" cm="1">
        <f t="array" ref="K2834">_xlfn.IFS(IFERROR(FIND("差",H2834,1),0)&gt;0,"Trip",IFERROR(FIND("trip",H2834,1),0)&gt;0,"Trip",IFERROR(FIND("假",H2834,1),0)&gt;0,"Leave",IFERROR(FIND("leave",H2834,1),0)&gt;0,"Leave",IFERROR(FIND("补单",H2834,1),0)&gt;0,"Supp",IFERROR(FIND("Replenishment",H2834,1),0)&gt;0,"Supp",1=1,H2834)</f>
        <v>0</v>
      </c>
      <c r="L2834" s="17">
        <f t="shared" si="44"/>
        <v>0</v>
      </c>
      <c r="M2834" s="17" cm="1">
        <f t="array" ref="M2834">_xlfn.IFS(IFERROR(FIND("事假",H2834,1),0)&gt;0,"Unpaid",IFERROR(FIND("年休假",H2834,1),0)&gt;0,"Annual",IFERROR(FIND("产",H2834,1),0)&gt;0,"Welfare",IFERROR(FIND("婚",H2834,1),0)&gt;0,"Welfare",IFERROR(FIND("育",H2834,1),0)&gt;0,"Welfare",IFERROR(FIND("丧",H2834,1),0)&gt;0,"Welfare",IFERROR(FIND("Annual",H2834,1),0)&gt;0,"Annual",IFERROR(FIND("annual",H2834,1),0)&gt;0,"Annual",IFERROR(FIND("病假",H2834,1),0)&gt;0,"Sick",IFERROR(FIND("sick",H2834,1),0)&gt;0,"Sick",IFERROR(FIND("Leave",H2834,1),0)&gt;0,"Unpaid",IFERROR(FIND("unpaid",H2834,1),0)&gt;0,"Unpaid",IFERROR(FIND("welfare",H2834,1),0)&gt;0,"Welfare",1=1,H2834)</f>
        <v>0</v>
      </c>
    </row>
    <row r="2835" spans="11:13">
      <c r="K2835" s="17" cm="1">
        <f t="array" ref="K2835">_xlfn.IFS(IFERROR(FIND("差",H2835,1),0)&gt;0,"Trip",IFERROR(FIND("trip",H2835,1),0)&gt;0,"Trip",IFERROR(FIND("假",H2835,1),0)&gt;0,"Leave",IFERROR(FIND("leave",H2835,1),0)&gt;0,"Leave",IFERROR(FIND("补单",H2835,1),0)&gt;0,"Supp",IFERROR(FIND("Replenishment",H2835,1),0)&gt;0,"Supp",1=1,H2835)</f>
        <v>0</v>
      </c>
      <c r="L2835" s="17">
        <f t="shared" si="44"/>
        <v>0</v>
      </c>
      <c r="M2835" s="17" cm="1">
        <f t="array" ref="M2835">_xlfn.IFS(IFERROR(FIND("事假",H2835,1),0)&gt;0,"Unpaid",IFERROR(FIND("年休假",H2835,1),0)&gt;0,"Annual",IFERROR(FIND("产",H2835,1),0)&gt;0,"Welfare",IFERROR(FIND("婚",H2835,1),0)&gt;0,"Welfare",IFERROR(FIND("育",H2835,1),0)&gt;0,"Welfare",IFERROR(FIND("丧",H2835,1),0)&gt;0,"Welfare",IFERROR(FIND("Annual",H2835,1),0)&gt;0,"Annual",IFERROR(FIND("annual",H2835,1),0)&gt;0,"Annual",IFERROR(FIND("病假",H2835,1),0)&gt;0,"Sick",IFERROR(FIND("sick",H2835,1),0)&gt;0,"Sick",IFERROR(FIND("Leave",H2835,1),0)&gt;0,"Unpaid",IFERROR(FIND("unpaid",H2835,1),0)&gt;0,"Unpaid",IFERROR(FIND("welfare",H2835,1),0)&gt;0,"Welfare",1=1,H2835)</f>
        <v>0</v>
      </c>
    </row>
    <row r="2836" spans="11:13">
      <c r="K2836" s="17" cm="1">
        <f t="array" ref="K2836">_xlfn.IFS(IFERROR(FIND("差",H2836,1),0)&gt;0,"Trip",IFERROR(FIND("trip",H2836,1),0)&gt;0,"Trip",IFERROR(FIND("假",H2836,1),0)&gt;0,"Leave",IFERROR(FIND("leave",H2836,1),0)&gt;0,"Leave",IFERROR(FIND("补单",H2836,1),0)&gt;0,"Supp",IFERROR(FIND("Replenishment",H2836,1),0)&gt;0,"Supp",1=1,H2836)</f>
        <v>0</v>
      </c>
      <c r="L2836" s="17">
        <f t="shared" si="44"/>
        <v>0</v>
      </c>
      <c r="M2836" s="17" cm="1">
        <f t="array" ref="M2836">_xlfn.IFS(IFERROR(FIND("事假",H2836,1),0)&gt;0,"Unpaid",IFERROR(FIND("年休假",H2836,1),0)&gt;0,"Annual",IFERROR(FIND("产",H2836,1),0)&gt;0,"Welfare",IFERROR(FIND("婚",H2836,1),0)&gt;0,"Welfare",IFERROR(FIND("育",H2836,1),0)&gt;0,"Welfare",IFERROR(FIND("丧",H2836,1),0)&gt;0,"Welfare",IFERROR(FIND("Annual",H2836,1),0)&gt;0,"Annual",IFERROR(FIND("annual",H2836,1),0)&gt;0,"Annual",IFERROR(FIND("病假",H2836,1),0)&gt;0,"Sick",IFERROR(FIND("sick",H2836,1),0)&gt;0,"Sick",IFERROR(FIND("Leave",H2836,1),0)&gt;0,"Unpaid",IFERROR(FIND("unpaid",H2836,1),0)&gt;0,"Unpaid",IFERROR(FIND("welfare",H2836,1),0)&gt;0,"Welfare",1=1,H2836)</f>
        <v>0</v>
      </c>
    </row>
    <row r="2837" spans="11:13">
      <c r="K2837" s="17" cm="1">
        <f t="array" ref="K2837">_xlfn.IFS(IFERROR(FIND("差",H2837,1),0)&gt;0,"Trip",IFERROR(FIND("trip",H2837,1),0)&gt;0,"Trip",IFERROR(FIND("假",H2837,1),0)&gt;0,"Leave",IFERROR(FIND("leave",H2837,1),0)&gt;0,"Leave",IFERROR(FIND("补单",H2837,1),0)&gt;0,"Supp",IFERROR(FIND("Replenishment",H2837,1),0)&gt;0,"Supp",1=1,H2837)</f>
        <v>0</v>
      </c>
      <c r="L2837" s="17">
        <f t="shared" si="44"/>
        <v>0</v>
      </c>
      <c r="M2837" s="17" cm="1">
        <f t="array" ref="M2837">_xlfn.IFS(IFERROR(FIND("事假",H2837,1),0)&gt;0,"Unpaid",IFERROR(FIND("年休假",H2837,1),0)&gt;0,"Annual",IFERROR(FIND("产",H2837,1),0)&gt;0,"Welfare",IFERROR(FIND("婚",H2837,1),0)&gt;0,"Welfare",IFERROR(FIND("育",H2837,1),0)&gt;0,"Welfare",IFERROR(FIND("丧",H2837,1),0)&gt;0,"Welfare",IFERROR(FIND("Annual",H2837,1),0)&gt;0,"Annual",IFERROR(FIND("annual",H2837,1),0)&gt;0,"Annual",IFERROR(FIND("病假",H2837,1),0)&gt;0,"Sick",IFERROR(FIND("sick",H2837,1),0)&gt;0,"Sick",IFERROR(FIND("Leave",H2837,1),0)&gt;0,"Unpaid",IFERROR(FIND("unpaid",H2837,1),0)&gt;0,"Unpaid",IFERROR(FIND("welfare",H2837,1),0)&gt;0,"Welfare",1=1,H2837)</f>
        <v>0</v>
      </c>
    </row>
    <row r="2838" spans="11:13">
      <c r="K2838" s="17" cm="1">
        <f t="array" ref="K2838">_xlfn.IFS(IFERROR(FIND("差",H2838,1),0)&gt;0,"Trip",IFERROR(FIND("trip",H2838,1),0)&gt;0,"Trip",IFERROR(FIND("假",H2838,1),0)&gt;0,"Leave",IFERROR(FIND("leave",H2838,1),0)&gt;0,"Leave",IFERROR(FIND("补单",H2838,1),0)&gt;0,"Supp",IFERROR(FIND("Replenishment",H2838,1),0)&gt;0,"Supp",1=1,H2838)</f>
        <v>0</v>
      </c>
      <c r="L2838" s="17">
        <f t="shared" si="44"/>
        <v>0</v>
      </c>
      <c r="M2838" s="17" cm="1">
        <f t="array" ref="M2838">_xlfn.IFS(IFERROR(FIND("事假",H2838,1),0)&gt;0,"Unpaid",IFERROR(FIND("年休假",H2838,1),0)&gt;0,"Annual",IFERROR(FIND("产",H2838,1),0)&gt;0,"Welfare",IFERROR(FIND("婚",H2838,1),0)&gt;0,"Welfare",IFERROR(FIND("育",H2838,1),0)&gt;0,"Welfare",IFERROR(FIND("丧",H2838,1),0)&gt;0,"Welfare",IFERROR(FIND("Annual",H2838,1),0)&gt;0,"Annual",IFERROR(FIND("annual",H2838,1),0)&gt;0,"Annual",IFERROR(FIND("病假",H2838,1),0)&gt;0,"Sick",IFERROR(FIND("sick",H2838,1),0)&gt;0,"Sick",IFERROR(FIND("Leave",H2838,1),0)&gt;0,"Unpaid",IFERROR(FIND("unpaid",H2838,1),0)&gt;0,"Unpaid",IFERROR(FIND("welfare",H2838,1),0)&gt;0,"Welfare",1=1,H2838)</f>
        <v>0</v>
      </c>
    </row>
    <row r="2839" spans="11:13">
      <c r="K2839" s="17" cm="1">
        <f t="array" ref="K2839">_xlfn.IFS(IFERROR(FIND("差",H2839,1),0)&gt;0,"Trip",IFERROR(FIND("trip",H2839,1),0)&gt;0,"Trip",IFERROR(FIND("假",H2839,1),0)&gt;0,"Leave",IFERROR(FIND("leave",H2839,1),0)&gt;0,"Leave",IFERROR(FIND("补单",H2839,1),0)&gt;0,"Supp",IFERROR(FIND("Replenishment",H2839,1),0)&gt;0,"Supp",1=1,H2839)</f>
        <v>0</v>
      </c>
      <c r="L2839" s="17">
        <f t="shared" si="44"/>
        <v>0</v>
      </c>
      <c r="M2839" s="17" cm="1">
        <f t="array" ref="M2839">_xlfn.IFS(IFERROR(FIND("事假",H2839,1),0)&gt;0,"Unpaid",IFERROR(FIND("年休假",H2839,1),0)&gt;0,"Annual",IFERROR(FIND("产",H2839,1),0)&gt;0,"Welfare",IFERROR(FIND("婚",H2839,1),0)&gt;0,"Welfare",IFERROR(FIND("育",H2839,1),0)&gt;0,"Welfare",IFERROR(FIND("丧",H2839,1),0)&gt;0,"Welfare",IFERROR(FIND("Annual",H2839,1),0)&gt;0,"Annual",IFERROR(FIND("annual",H2839,1),0)&gt;0,"Annual",IFERROR(FIND("病假",H2839,1),0)&gt;0,"Sick",IFERROR(FIND("sick",H2839,1),0)&gt;0,"Sick",IFERROR(FIND("Leave",H2839,1),0)&gt;0,"Unpaid",IFERROR(FIND("unpaid",H2839,1),0)&gt;0,"Unpaid",IFERROR(FIND("welfare",H2839,1),0)&gt;0,"Welfare",1=1,H2839)</f>
        <v>0</v>
      </c>
    </row>
    <row r="2840" spans="11:13">
      <c r="K2840" s="17" cm="1">
        <f t="array" ref="K2840">_xlfn.IFS(IFERROR(FIND("差",H2840,1),0)&gt;0,"Trip",IFERROR(FIND("trip",H2840,1),0)&gt;0,"Trip",IFERROR(FIND("假",H2840,1),0)&gt;0,"Leave",IFERROR(FIND("leave",H2840,1),0)&gt;0,"Leave",IFERROR(FIND("补单",H2840,1),0)&gt;0,"Supp",IFERROR(FIND("Replenishment",H2840,1),0)&gt;0,"Supp",1=1,H2840)</f>
        <v>0</v>
      </c>
      <c r="L2840" s="17">
        <f t="shared" si="44"/>
        <v>0</v>
      </c>
      <c r="M2840" s="17" cm="1">
        <f t="array" ref="M2840">_xlfn.IFS(IFERROR(FIND("事假",H2840,1),0)&gt;0,"Unpaid",IFERROR(FIND("年休假",H2840,1),0)&gt;0,"Annual",IFERROR(FIND("产",H2840,1),0)&gt;0,"Welfare",IFERROR(FIND("婚",H2840,1),0)&gt;0,"Welfare",IFERROR(FIND("育",H2840,1),0)&gt;0,"Welfare",IFERROR(FIND("丧",H2840,1),0)&gt;0,"Welfare",IFERROR(FIND("Annual",H2840,1),0)&gt;0,"Annual",IFERROR(FIND("annual",H2840,1),0)&gt;0,"Annual",IFERROR(FIND("病假",H2840,1),0)&gt;0,"Sick",IFERROR(FIND("sick",H2840,1),0)&gt;0,"Sick",IFERROR(FIND("Leave",H2840,1),0)&gt;0,"Unpaid",IFERROR(FIND("unpaid",H2840,1),0)&gt;0,"Unpaid",IFERROR(FIND("welfare",H2840,1),0)&gt;0,"Welfare",1=1,H2840)</f>
        <v>0</v>
      </c>
    </row>
    <row r="2841" spans="11:13">
      <c r="K2841" s="17" cm="1">
        <f t="array" ref="K2841">_xlfn.IFS(IFERROR(FIND("差",H2841,1),0)&gt;0,"Trip",IFERROR(FIND("trip",H2841,1),0)&gt;0,"Trip",IFERROR(FIND("假",H2841,1),0)&gt;0,"Leave",IFERROR(FIND("leave",H2841,1),0)&gt;0,"Leave",IFERROR(FIND("补单",H2841,1),0)&gt;0,"Supp",IFERROR(FIND("Replenishment",H2841,1),0)&gt;0,"Supp",1=1,H2841)</f>
        <v>0</v>
      </c>
      <c r="L2841" s="17">
        <f t="shared" si="44"/>
        <v>0</v>
      </c>
      <c r="M2841" s="17" cm="1">
        <f t="array" ref="M2841">_xlfn.IFS(IFERROR(FIND("事假",H2841,1),0)&gt;0,"Unpaid",IFERROR(FIND("年休假",H2841,1),0)&gt;0,"Annual",IFERROR(FIND("产",H2841,1),0)&gt;0,"Welfare",IFERROR(FIND("婚",H2841,1),0)&gt;0,"Welfare",IFERROR(FIND("育",H2841,1),0)&gt;0,"Welfare",IFERROR(FIND("丧",H2841,1),0)&gt;0,"Welfare",IFERROR(FIND("Annual",H2841,1),0)&gt;0,"Annual",IFERROR(FIND("annual",H2841,1),0)&gt;0,"Annual",IFERROR(FIND("病假",H2841,1),0)&gt;0,"Sick",IFERROR(FIND("sick",H2841,1),0)&gt;0,"Sick",IFERROR(FIND("Leave",H2841,1),0)&gt;0,"Unpaid",IFERROR(FIND("unpaid",H2841,1),0)&gt;0,"Unpaid",IFERROR(FIND("welfare",H2841,1),0)&gt;0,"Welfare",1=1,H2841)</f>
        <v>0</v>
      </c>
    </row>
    <row r="2842" spans="11:13">
      <c r="K2842" s="17" cm="1">
        <f t="array" ref="K2842">_xlfn.IFS(IFERROR(FIND("差",H2842,1),0)&gt;0,"Trip",IFERROR(FIND("trip",H2842,1),0)&gt;0,"Trip",IFERROR(FIND("假",H2842,1),0)&gt;0,"Leave",IFERROR(FIND("leave",H2842,1),0)&gt;0,"Leave",IFERROR(FIND("补单",H2842,1),0)&gt;0,"Supp",IFERROR(FIND("Replenishment",H2842,1),0)&gt;0,"Supp",1=1,H2842)</f>
        <v>0</v>
      </c>
      <c r="L2842" s="17">
        <f t="shared" si="44"/>
        <v>0</v>
      </c>
      <c r="M2842" s="17" cm="1">
        <f t="array" ref="M2842">_xlfn.IFS(IFERROR(FIND("事假",H2842,1),0)&gt;0,"Unpaid",IFERROR(FIND("年休假",H2842,1),0)&gt;0,"Annual",IFERROR(FIND("产",H2842,1),0)&gt;0,"Welfare",IFERROR(FIND("婚",H2842,1),0)&gt;0,"Welfare",IFERROR(FIND("育",H2842,1),0)&gt;0,"Welfare",IFERROR(FIND("丧",H2842,1),0)&gt;0,"Welfare",IFERROR(FIND("Annual",H2842,1),0)&gt;0,"Annual",IFERROR(FIND("annual",H2842,1),0)&gt;0,"Annual",IFERROR(FIND("病假",H2842,1),0)&gt;0,"Sick",IFERROR(FIND("sick",H2842,1),0)&gt;0,"Sick",IFERROR(FIND("Leave",H2842,1),0)&gt;0,"Unpaid",IFERROR(FIND("unpaid",H2842,1),0)&gt;0,"Unpaid",IFERROR(FIND("welfare",H2842,1),0)&gt;0,"Welfare",1=1,H2842)</f>
        <v>0</v>
      </c>
    </row>
    <row r="2843" spans="11:13">
      <c r="K2843" s="17" cm="1">
        <f t="array" ref="K2843">_xlfn.IFS(IFERROR(FIND("差",H2843,1),0)&gt;0,"Trip",IFERROR(FIND("trip",H2843,1),0)&gt;0,"Trip",IFERROR(FIND("假",H2843,1),0)&gt;0,"Leave",IFERROR(FIND("leave",H2843,1),0)&gt;0,"Leave",IFERROR(FIND("补单",H2843,1),0)&gt;0,"Supp",IFERROR(FIND("Replenishment",H2843,1),0)&gt;0,"Supp",1=1,H2843)</f>
        <v>0</v>
      </c>
      <c r="L2843" s="17">
        <f t="shared" si="44"/>
        <v>0</v>
      </c>
      <c r="M2843" s="17" cm="1">
        <f t="array" ref="M2843">_xlfn.IFS(IFERROR(FIND("事假",H2843,1),0)&gt;0,"Unpaid",IFERROR(FIND("年休假",H2843,1),0)&gt;0,"Annual",IFERROR(FIND("产",H2843,1),0)&gt;0,"Welfare",IFERROR(FIND("婚",H2843,1),0)&gt;0,"Welfare",IFERROR(FIND("育",H2843,1),0)&gt;0,"Welfare",IFERROR(FIND("丧",H2843,1),0)&gt;0,"Welfare",IFERROR(FIND("Annual",H2843,1),0)&gt;0,"Annual",IFERROR(FIND("annual",H2843,1),0)&gt;0,"Annual",IFERROR(FIND("病假",H2843,1),0)&gt;0,"Sick",IFERROR(FIND("sick",H2843,1),0)&gt;0,"Sick",IFERROR(FIND("Leave",H2843,1),0)&gt;0,"Unpaid",IFERROR(FIND("unpaid",H2843,1),0)&gt;0,"Unpaid",IFERROR(FIND("welfare",H2843,1),0)&gt;0,"Welfare",1=1,H2843)</f>
        <v>0</v>
      </c>
    </row>
    <row r="2844" spans="11:13">
      <c r="K2844" s="17" cm="1">
        <f t="array" ref="K2844">_xlfn.IFS(IFERROR(FIND("差",H2844,1),0)&gt;0,"Trip",IFERROR(FIND("trip",H2844,1),0)&gt;0,"Trip",IFERROR(FIND("假",H2844,1),0)&gt;0,"Leave",IFERROR(FIND("leave",H2844,1),0)&gt;0,"Leave",IFERROR(FIND("补单",H2844,1),0)&gt;0,"Supp",IFERROR(FIND("Replenishment",H2844,1),0)&gt;0,"Supp",1=1,H2844)</f>
        <v>0</v>
      </c>
      <c r="L2844" s="17">
        <f t="shared" si="44"/>
        <v>0</v>
      </c>
      <c r="M2844" s="17" cm="1">
        <f t="array" ref="M2844">_xlfn.IFS(IFERROR(FIND("事假",H2844,1),0)&gt;0,"Unpaid",IFERROR(FIND("年休假",H2844,1),0)&gt;0,"Annual",IFERROR(FIND("产",H2844,1),0)&gt;0,"Welfare",IFERROR(FIND("婚",H2844,1),0)&gt;0,"Welfare",IFERROR(FIND("育",H2844,1),0)&gt;0,"Welfare",IFERROR(FIND("丧",H2844,1),0)&gt;0,"Welfare",IFERROR(FIND("Annual",H2844,1),0)&gt;0,"Annual",IFERROR(FIND("annual",H2844,1),0)&gt;0,"Annual",IFERROR(FIND("病假",H2844,1),0)&gt;0,"Sick",IFERROR(FIND("sick",H2844,1),0)&gt;0,"Sick",IFERROR(FIND("Leave",H2844,1),0)&gt;0,"Unpaid",IFERROR(FIND("unpaid",H2844,1),0)&gt;0,"Unpaid",IFERROR(FIND("welfare",H2844,1),0)&gt;0,"Welfare",1=1,H2844)</f>
        <v>0</v>
      </c>
    </row>
    <row r="2845" spans="11:13">
      <c r="K2845" s="17" cm="1">
        <f t="array" ref="K2845">_xlfn.IFS(IFERROR(FIND("差",H2845,1),0)&gt;0,"Trip",IFERROR(FIND("trip",H2845,1),0)&gt;0,"Trip",IFERROR(FIND("假",H2845,1),0)&gt;0,"Leave",IFERROR(FIND("leave",H2845,1),0)&gt;0,"Leave",IFERROR(FIND("补单",H2845,1),0)&gt;0,"Supp",IFERROR(FIND("Replenishment",H2845,1),0)&gt;0,"Supp",1=1,H2845)</f>
        <v>0</v>
      </c>
      <c r="L2845" s="17">
        <f t="shared" si="44"/>
        <v>0</v>
      </c>
      <c r="M2845" s="17" cm="1">
        <f t="array" ref="M2845">_xlfn.IFS(IFERROR(FIND("事假",H2845,1),0)&gt;0,"Unpaid",IFERROR(FIND("年休假",H2845,1),0)&gt;0,"Annual",IFERROR(FIND("产",H2845,1),0)&gt;0,"Welfare",IFERROR(FIND("婚",H2845,1),0)&gt;0,"Welfare",IFERROR(FIND("育",H2845,1),0)&gt;0,"Welfare",IFERROR(FIND("丧",H2845,1),0)&gt;0,"Welfare",IFERROR(FIND("Annual",H2845,1),0)&gt;0,"Annual",IFERROR(FIND("annual",H2845,1),0)&gt;0,"Annual",IFERROR(FIND("病假",H2845,1),0)&gt;0,"Sick",IFERROR(FIND("sick",H2845,1),0)&gt;0,"Sick",IFERROR(FIND("Leave",H2845,1),0)&gt;0,"Unpaid",IFERROR(FIND("unpaid",H2845,1),0)&gt;0,"Unpaid",IFERROR(FIND("welfare",H2845,1),0)&gt;0,"Welfare",1=1,H2845)</f>
        <v>0</v>
      </c>
    </row>
    <row r="2846" spans="11:13">
      <c r="K2846" s="17" cm="1">
        <f t="array" ref="K2846">_xlfn.IFS(IFERROR(FIND("差",H2846,1),0)&gt;0,"Trip",IFERROR(FIND("trip",H2846,1),0)&gt;0,"Trip",IFERROR(FIND("假",H2846,1),0)&gt;0,"Leave",IFERROR(FIND("leave",H2846,1),0)&gt;0,"Leave",IFERROR(FIND("补单",H2846,1),0)&gt;0,"Supp",IFERROR(FIND("Replenishment",H2846,1),0)&gt;0,"Supp",1=1,H2846)</f>
        <v>0</v>
      </c>
      <c r="L2846" s="17">
        <f t="shared" si="44"/>
        <v>0</v>
      </c>
      <c r="M2846" s="17" cm="1">
        <f t="array" ref="M2846">_xlfn.IFS(IFERROR(FIND("事假",H2846,1),0)&gt;0,"Unpaid",IFERROR(FIND("年休假",H2846,1),0)&gt;0,"Annual",IFERROR(FIND("产",H2846,1),0)&gt;0,"Welfare",IFERROR(FIND("婚",H2846,1),0)&gt;0,"Welfare",IFERROR(FIND("育",H2846,1),0)&gt;0,"Welfare",IFERROR(FIND("丧",H2846,1),0)&gt;0,"Welfare",IFERROR(FIND("Annual",H2846,1),0)&gt;0,"Annual",IFERROR(FIND("annual",H2846,1),0)&gt;0,"Annual",IFERROR(FIND("病假",H2846,1),0)&gt;0,"Sick",IFERROR(FIND("sick",H2846,1),0)&gt;0,"Sick",IFERROR(FIND("Leave",H2846,1),0)&gt;0,"Unpaid",IFERROR(FIND("unpaid",H2846,1),0)&gt;0,"Unpaid",IFERROR(FIND("welfare",H2846,1),0)&gt;0,"Welfare",1=1,H2846)</f>
        <v>0</v>
      </c>
    </row>
    <row r="2847" spans="11:13">
      <c r="K2847" s="17" cm="1">
        <f t="array" ref="K2847">_xlfn.IFS(IFERROR(FIND("差",H2847,1),0)&gt;0,"Trip",IFERROR(FIND("trip",H2847,1),0)&gt;0,"Trip",IFERROR(FIND("假",H2847,1),0)&gt;0,"Leave",IFERROR(FIND("leave",H2847,1),0)&gt;0,"Leave",IFERROR(FIND("补单",H2847,1),0)&gt;0,"Supp",IFERROR(FIND("Replenishment",H2847,1),0)&gt;0,"Supp",1=1,H2847)</f>
        <v>0</v>
      </c>
      <c r="L2847" s="17">
        <f t="shared" si="44"/>
        <v>0</v>
      </c>
      <c r="M2847" s="17" cm="1">
        <f t="array" ref="M2847">_xlfn.IFS(IFERROR(FIND("事假",H2847,1),0)&gt;0,"Unpaid",IFERROR(FIND("年休假",H2847,1),0)&gt;0,"Annual",IFERROR(FIND("产",H2847,1),0)&gt;0,"Welfare",IFERROR(FIND("婚",H2847,1),0)&gt;0,"Welfare",IFERROR(FIND("育",H2847,1),0)&gt;0,"Welfare",IFERROR(FIND("丧",H2847,1),0)&gt;0,"Welfare",IFERROR(FIND("Annual",H2847,1),0)&gt;0,"Annual",IFERROR(FIND("annual",H2847,1),0)&gt;0,"Annual",IFERROR(FIND("病假",H2847,1),0)&gt;0,"Sick",IFERROR(FIND("sick",H2847,1),0)&gt;0,"Sick",IFERROR(FIND("Leave",H2847,1),0)&gt;0,"Unpaid",IFERROR(FIND("unpaid",H2847,1),0)&gt;0,"Unpaid",IFERROR(FIND("welfare",H2847,1),0)&gt;0,"Welfare",1=1,H2847)</f>
        <v>0</v>
      </c>
    </row>
    <row r="2848" spans="11:13">
      <c r="K2848" s="17" cm="1">
        <f t="array" ref="K2848">_xlfn.IFS(IFERROR(FIND("差",H2848,1),0)&gt;0,"Trip",IFERROR(FIND("trip",H2848,1),0)&gt;0,"Trip",IFERROR(FIND("假",H2848,1),0)&gt;0,"Leave",IFERROR(FIND("leave",H2848,1),0)&gt;0,"Leave",IFERROR(FIND("补单",H2848,1),0)&gt;0,"Supp",IFERROR(FIND("Replenishment",H2848,1),0)&gt;0,"Supp",1=1,H2848)</f>
        <v>0</v>
      </c>
      <c r="L2848" s="17">
        <f t="shared" si="44"/>
        <v>0</v>
      </c>
      <c r="M2848" s="17" cm="1">
        <f t="array" ref="M2848">_xlfn.IFS(IFERROR(FIND("事假",H2848,1),0)&gt;0,"Unpaid",IFERROR(FIND("年休假",H2848,1),0)&gt;0,"Annual",IFERROR(FIND("产",H2848,1),0)&gt;0,"Welfare",IFERROR(FIND("婚",H2848,1),0)&gt;0,"Welfare",IFERROR(FIND("育",H2848,1),0)&gt;0,"Welfare",IFERROR(FIND("丧",H2848,1),0)&gt;0,"Welfare",IFERROR(FIND("Annual",H2848,1),0)&gt;0,"Annual",IFERROR(FIND("annual",H2848,1),0)&gt;0,"Annual",IFERROR(FIND("病假",H2848,1),0)&gt;0,"Sick",IFERROR(FIND("sick",H2848,1),0)&gt;0,"Sick",IFERROR(FIND("Leave",H2848,1),0)&gt;0,"Unpaid",IFERROR(FIND("unpaid",H2848,1),0)&gt;0,"Unpaid",IFERROR(FIND("welfare",H2848,1),0)&gt;0,"Welfare",1=1,H2848)</f>
        <v>0</v>
      </c>
    </row>
    <row r="2849" spans="11:13">
      <c r="K2849" s="17" cm="1">
        <f t="array" ref="K2849">_xlfn.IFS(IFERROR(FIND("差",H2849,1),0)&gt;0,"Trip",IFERROR(FIND("trip",H2849,1),0)&gt;0,"Trip",IFERROR(FIND("假",H2849,1),0)&gt;0,"Leave",IFERROR(FIND("leave",H2849,1),0)&gt;0,"Leave",IFERROR(FIND("补单",H2849,1),0)&gt;0,"Supp",IFERROR(FIND("Replenishment",H2849,1),0)&gt;0,"Supp",1=1,H2849)</f>
        <v>0</v>
      </c>
      <c r="L2849" s="17">
        <f t="shared" si="44"/>
        <v>0</v>
      </c>
      <c r="M2849" s="17" cm="1">
        <f t="array" ref="M2849">_xlfn.IFS(IFERROR(FIND("事假",H2849,1),0)&gt;0,"Unpaid",IFERROR(FIND("年休假",H2849,1),0)&gt;0,"Annual",IFERROR(FIND("产",H2849,1),0)&gt;0,"Welfare",IFERROR(FIND("婚",H2849,1),0)&gt;0,"Welfare",IFERROR(FIND("育",H2849,1),0)&gt;0,"Welfare",IFERROR(FIND("丧",H2849,1),0)&gt;0,"Welfare",IFERROR(FIND("Annual",H2849,1),0)&gt;0,"Annual",IFERROR(FIND("annual",H2849,1),0)&gt;0,"Annual",IFERROR(FIND("病假",H2849,1),0)&gt;0,"Sick",IFERROR(FIND("sick",H2849,1),0)&gt;0,"Sick",IFERROR(FIND("Leave",H2849,1),0)&gt;0,"Unpaid",IFERROR(FIND("unpaid",H2849,1),0)&gt;0,"Unpaid",IFERROR(FIND("welfare",H2849,1),0)&gt;0,"Welfare",1=1,H2849)</f>
        <v>0</v>
      </c>
    </row>
    <row r="2850" spans="11:13">
      <c r="K2850" s="17" cm="1">
        <f t="array" ref="K2850">_xlfn.IFS(IFERROR(FIND("差",H2850,1),0)&gt;0,"Trip",IFERROR(FIND("trip",H2850,1),0)&gt;0,"Trip",IFERROR(FIND("假",H2850,1),0)&gt;0,"Leave",IFERROR(FIND("leave",H2850,1),0)&gt;0,"Leave",IFERROR(FIND("补单",H2850,1),0)&gt;0,"Supp",IFERROR(FIND("Replenishment",H2850,1),0)&gt;0,"Supp",1=1,H2850)</f>
        <v>0</v>
      </c>
      <c r="L2850" s="17">
        <f t="shared" si="44"/>
        <v>0</v>
      </c>
      <c r="M2850" s="17" cm="1">
        <f t="array" ref="M2850">_xlfn.IFS(IFERROR(FIND("事假",H2850,1),0)&gt;0,"Unpaid",IFERROR(FIND("年休假",H2850,1),0)&gt;0,"Annual",IFERROR(FIND("产",H2850,1),0)&gt;0,"Welfare",IFERROR(FIND("婚",H2850,1),0)&gt;0,"Welfare",IFERROR(FIND("育",H2850,1),0)&gt;0,"Welfare",IFERROR(FIND("丧",H2850,1),0)&gt;0,"Welfare",IFERROR(FIND("Annual",H2850,1),0)&gt;0,"Annual",IFERROR(FIND("annual",H2850,1),0)&gt;0,"Annual",IFERROR(FIND("病假",H2850,1),0)&gt;0,"Sick",IFERROR(FIND("sick",H2850,1),0)&gt;0,"Sick",IFERROR(FIND("Leave",H2850,1),0)&gt;0,"Unpaid",IFERROR(FIND("unpaid",H2850,1),0)&gt;0,"Unpaid",IFERROR(FIND("welfare",H2850,1),0)&gt;0,"Welfare",1=1,H2850)</f>
        <v>0</v>
      </c>
    </row>
    <row r="2851" spans="11:13">
      <c r="K2851" s="17" cm="1">
        <f t="array" ref="K2851">_xlfn.IFS(IFERROR(FIND("差",H2851,1),0)&gt;0,"Trip",IFERROR(FIND("trip",H2851,1),0)&gt;0,"Trip",IFERROR(FIND("假",H2851,1),0)&gt;0,"Leave",IFERROR(FIND("leave",H2851,1),0)&gt;0,"Leave",IFERROR(FIND("补单",H2851,1),0)&gt;0,"Supp",IFERROR(FIND("Replenishment",H2851,1),0)&gt;0,"Supp",1=1,H2851)</f>
        <v>0</v>
      </c>
      <c r="L2851" s="17">
        <f t="shared" si="44"/>
        <v>0</v>
      </c>
      <c r="M2851" s="17" cm="1">
        <f t="array" ref="M2851">_xlfn.IFS(IFERROR(FIND("事假",H2851,1),0)&gt;0,"Unpaid",IFERROR(FIND("年休假",H2851,1),0)&gt;0,"Annual",IFERROR(FIND("产",H2851,1),0)&gt;0,"Welfare",IFERROR(FIND("婚",H2851,1),0)&gt;0,"Welfare",IFERROR(FIND("育",H2851,1),0)&gt;0,"Welfare",IFERROR(FIND("丧",H2851,1),0)&gt;0,"Welfare",IFERROR(FIND("Annual",H2851,1),0)&gt;0,"Annual",IFERROR(FIND("annual",H2851,1),0)&gt;0,"Annual",IFERROR(FIND("病假",H2851,1),0)&gt;0,"Sick",IFERROR(FIND("sick",H2851,1),0)&gt;0,"Sick",IFERROR(FIND("Leave",H2851,1),0)&gt;0,"Unpaid",IFERROR(FIND("unpaid",H2851,1),0)&gt;0,"Unpaid",IFERROR(FIND("welfare",H2851,1),0)&gt;0,"Welfare",1=1,H2851)</f>
        <v>0</v>
      </c>
    </row>
    <row r="2852" spans="11:13">
      <c r="K2852" s="17" cm="1">
        <f t="array" ref="K2852">_xlfn.IFS(IFERROR(FIND("差",H2852,1),0)&gt;0,"Trip",IFERROR(FIND("trip",H2852,1),0)&gt;0,"Trip",IFERROR(FIND("假",H2852,1),0)&gt;0,"Leave",IFERROR(FIND("leave",H2852,1),0)&gt;0,"Leave",IFERROR(FIND("补单",H2852,1),0)&gt;0,"Supp",IFERROR(FIND("Replenishment",H2852,1),0)&gt;0,"Supp",1=1,H2852)</f>
        <v>0</v>
      </c>
      <c r="L2852" s="17">
        <f t="shared" si="44"/>
        <v>0</v>
      </c>
      <c r="M2852" s="17" cm="1">
        <f t="array" ref="M2852">_xlfn.IFS(IFERROR(FIND("事假",H2852,1),0)&gt;0,"Unpaid",IFERROR(FIND("年休假",H2852,1),0)&gt;0,"Annual",IFERROR(FIND("产",H2852,1),0)&gt;0,"Welfare",IFERROR(FIND("婚",H2852,1),0)&gt;0,"Welfare",IFERROR(FIND("育",H2852,1),0)&gt;0,"Welfare",IFERROR(FIND("丧",H2852,1),0)&gt;0,"Welfare",IFERROR(FIND("Annual",H2852,1),0)&gt;0,"Annual",IFERROR(FIND("annual",H2852,1),0)&gt;0,"Annual",IFERROR(FIND("病假",H2852,1),0)&gt;0,"Sick",IFERROR(FIND("sick",H2852,1),0)&gt;0,"Sick",IFERROR(FIND("Leave",H2852,1),0)&gt;0,"Unpaid",IFERROR(FIND("unpaid",H2852,1),0)&gt;0,"Unpaid",IFERROR(FIND("welfare",H2852,1),0)&gt;0,"Welfare",1=1,H2852)</f>
        <v>0</v>
      </c>
    </row>
    <row r="2853" spans="11:13">
      <c r="K2853" s="17" cm="1">
        <f t="array" ref="K2853">_xlfn.IFS(IFERROR(FIND("差",H2853,1),0)&gt;0,"Trip",IFERROR(FIND("trip",H2853,1),0)&gt;0,"Trip",IFERROR(FIND("假",H2853,1),0)&gt;0,"Leave",IFERROR(FIND("leave",H2853,1),0)&gt;0,"Leave",IFERROR(FIND("补单",H2853,1),0)&gt;0,"Supp",IFERROR(FIND("Replenishment",H2853,1),0)&gt;0,"Supp",1=1,H2853)</f>
        <v>0</v>
      </c>
      <c r="L2853" s="17">
        <f t="shared" si="44"/>
        <v>0</v>
      </c>
      <c r="M2853" s="17" cm="1">
        <f t="array" ref="M2853">_xlfn.IFS(IFERROR(FIND("事假",H2853,1),0)&gt;0,"Unpaid",IFERROR(FIND("年休假",H2853,1),0)&gt;0,"Annual",IFERROR(FIND("产",H2853,1),0)&gt;0,"Welfare",IFERROR(FIND("婚",H2853,1),0)&gt;0,"Welfare",IFERROR(FIND("育",H2853,1),0)&gt;0,"Welfare",IFERROR(FIND("丧",H2853,1),0)&gt;0,"Welfare",IFERROR(FIND("Annual",H2853,1),0)&gt;0,"Annual",IFERROR(FIND("annual",H2853,1),0)&gt;0,"Annual",IFERROR(FIND("病假",H2853,1),0)&gt;0,"Sick",IFERROR(FIND("sick",H2853,1),0)&gt;0,"Sick",IFERROR(FIND("Leave",H2853,1),0)&gt;0,"Unpaid",IFERROR(FIND("unpaid",H2853,1),0)&gt;0,"Unpaid",IFERROR(FIND("welfare",H2853,1),0)&gt;0,"Welfare",1=1,H2853)</f>
        <v>0</v>
      </c>
    </row>
    <row r="2854" spans="11:13">
      <c r="K2854" s="17" cm="1">
        <f t="array" ref="K2854">_xlfn.IFS(IFERROR(FIND("差",H2854,1),0)&gt;0,"Trip",IFERROR(FIND("trip",H2854,1),0)&gt;0,"Trip",IFERROR(FIND("假",H2854,1),0)&gt;0,"Leave",IFERROR(FIND("leave",H2854,1),0)&gt;0,"Leave",IFERROR(FIND("补单",H2854,1),0)&gt;0,"Supp",IFERROR(FIND("Replenishment",H2854,1),0)&gt;0,"Supp",1=1,H2854)</f>
        <v>0</v>
      </c>
      <c r="L2854" s="17">
        <f t="shared" si="44"/>
        <v>0</v>
      </c>
      <c r="M2854" s="17" cm="1">
        <f t="array" ref="M2854">_xlfn.IFS(IFERROR(FIND("事假",H2854,1),0)&gt;0,"Unpaid",IFERROR(FIND("年休假",H2854,1),0)&gt;0,"Annual",IFERROR(FIND("产",H2854,1),0)&gt;0,"Welfare",IFERROR(FIND("婚",H2854,1),0)&gt;0,"Welfare",IFERROR(FIND("育",H2854,1),0)&gt;0,"Welfare",IFERROR(FIND("丧",H2854,1),0)&gt;0,"Welfare",IFERROR(FIND("Annual",H2854,1),0)&gt;0,"Annual",IFERROR(FIND("annual",H2854,1),0)&gt;0,"Annual",IFERROR(FIND("病假",H2854,1),0)&gt;0,"Sick",IFERROR(FIND("sick",H2854,1),0)&gt;0,"Sick",IFERROR(FIND("Leave",H2854,1),0)&gt;0,"Unpaid",IFERROR(FIND("unpaid",H2854,1),0)&gt;0,"Unpaid",IFERROR(FIND("welfare",H2854,1),0)&gt;0,"Welfare",1=1,H2854)</f>
        <v>0</v>
      </c>
    </row>
    <row r="2855" spans="11:13">
      <c r="K2855" s="17" cm="1">
        <f t="array" ref="K2855">_xlfn.IFS(IFERROR(FIND("差",H2855,1),0)&gt;0,"Trip",IFERROR(FIND("trip",H2855,1),0)&gt;0,"Trip",IFERROR(FIND("假",H2855,1),0)&gt;0,"Leave",IFERROR(FIND("leave",H2855,1),0)&gt;0,"Leave",IFERROR(FIND("补单",H2855,1),0)&gt;0,"Supp",IFERROR(FIND("Replenishment",H2855,1),0)&gt;0,"Supp",1=1,H2855)</f>
        <v>0</v>
      </c>
      <c r="L2855" s="17">
        <f t="shared" si="44"/>
        <v>0</v>
      </c>
      <c r="M2855" s="17" cm="1">
        <f t="array" ref="M2855">_xlfn.IFS(IFERROR(FIND("事假",H2855,1),0)&gt;0,"Unpaid",IFERROR(FIND("年休假",H2855,1),0)&gt;0,"Annual",IFERROR(FIND("产",H2855,1),0)&gt;0,"Welfare",IFERROR(FIND("婚",H2855,1),0)&gt;0,"Welfare",IFERROR(FIND("育",H2855,1),0)&gt;0,"Welfare",IFERROR(FIND("丧",H2855,1),0)&gt;0,"Welfare",IFERROR(FIND("Annual",H2855,1),0)&gt;0,"Annual",IFERROR(FIND("annual",H2855,1),0)&gt;0,"Annual",IFERROR(FIND("病假",H2855,1),0)&gt;0,"Sick",IFERROR(FIND("sick",H2855,1),0)&gt;0,"Sick",IFERROR(FIND("Leave",H2855,1),0)&gt;0,"Unpaid",IFERROR(FIND("unpaid",H2855,1),0)&gt;0,"Unpaid",IFERROR(FIND("welfare",H2855,1),0)&gt;0,"Welfare",1=1,H2855)</f>
        <v>0</v>
      </c>
    </row>
    <row r="2856" spans="11:13">
      <c r="K2856" s="17" cm="1">
        <f t="array" ref="K2856">_xlfn.IFS(IFERROR(FIND("差",H2856,1),0)&gt;0,"Trip",IFERROR(FIND("trip",H2856,1),0)&gt;0,"Trip",IFERROR(FIND("假",H2856,1),0)&gt;0,"Leave",IFERROR(FIND("leave",H2856,1),0)&gt;0,"Leave",IFERROR(FIND("补单",H2856,1),0)&gt;0,"Supp",IFERROR(FIND("Replenishment",H2856,1),0)&gt;0,"Supp",1=1,H2856)</f>
        <v>0</v>
      </c>
      <c r="L2856" s="17">
        <f t="shared" si="44"/>
        <v>0</v>
      </c>
      <c r="M2856" s="17" cm="1">
        <f t="array" ref="M2856">_xlfn.IFS(IFERROR(FIND("事假",H2856,1),0)&gt;0,"Unpaid",IFERROR(FIND("年休假",H2856,1),0)&gt;0,"Annual",IFERROR(FIND("产",H2856,1),0)&gt;0,"Welfare",IFERROR(FIND("婚",H2856,1),0)&gt;0,"Welfare",IFERROR(FIND("育",H2856,1),0)&gt;0,"Welfare",IFERROR(FIND("丧",H2856,1),0)&gt;0,"Welfare",IFERROR(FIND("Annual",H2856,1),0)&gt;0,"Annual",IFERROR(FIND("annual",H2856,1),0)&gt;0,"Annual",IFERROR(FIND("病假",H2856,1),0)&gt;0,"Sick",IFERROR(FIND("sick",H2856,1),0)&gt;0,"Sick",IFERROR(FIND("Leave",H2856,1),0)&gt;0,"Unpaid",IFERROR(FIND("unpaid",H2856,1),0)&gt;0,"Unpaid",IFERROR(FIND("welfare",H2856,1),0)&gt;0,"Welfare",1=1,H2856)</f>
        <v>0</v>
      </c>
    </row>
    <row r="2857" spans="11:13">
      <c r="K2857" s="17" cm="1">
        <f t="array" ref="K2857">_xlfn.IFS(IFERROR(FIND("差",H2857,1),0)&gt;0,"Trip",IFERROR(FIND("trip",H2857,1),0)&gt;0,"Trip",IFERROR(FIND("假",H2857,1),0)&gt;0,"Leave",IFERROR(FIND("leave",H2857,1),0)&gt;0,"Leave",IFERROR(FIND("补单",H2857,1),0)&gt;0,"Supp",IFERROR(FIND("Replenishment",H2857,1),0)&gt;0,"Supp",1=1,H2857)</f>
        <v>0</v>
      </c>
      <c r="L2857" s="17">
        <f t="shared" si="44"/>
        <v>0</v>
      </c>
      <c r="M2857" s="17" cm="1">
        <f t="array" ref="M2857">_xlfn.IFS(IFERROR(FIND("事假",H2857,1),0)&gt;0,"Unpaid",IFERROR(FIND("年休假",H2857,1),0)&gt;0,"Annual",IFERROR(FIND("产",H2857,1),0)&gt;0,"Welfare",IFERROR(FIND("婚",H2857,1),0)&gt;0,"Welfare",IFERROR(FIND("育",H2857,1),0)&gt;0,"Welfare",IFERROR(FIND("丧",H2857,1),0)&gt;0,"Welfare",IFERROR(FIND("Annual",H2857,1),0)&gt;0,"Annual",IFERROR(FIND("annual",H2857,1),0)&gt;0,"Annual",IFERROR(FIND("病假",H2857,1),0)&gt;0,"Sick",IFERROR(FIND("sick",H2857,1),0)&gt;0,"Sick",IFERROR(FIND("Leave",H2857,1),0)&gt;0,"Unpaid",IFERROR(FIND("unpaid",H2857,1),0)&gt;0,"Unpaid",IFERROR(FIND("welfare",H2857,1),0)&gt;0,"Welfare",1=1,H2857)</f>
        <v>0</v>
      </c>
    </row>
    <row r="2858" spans="11:13">
      <c r="K2858" s="17" cm="1">
        <f t="array" ref="K2858">_xlfn.IFS(IFERROR(FIND("差",H2858,1),0)&gt;0,"Trip",IFERROR(FIND("trip",H2858,1),0)&gt;0,"Trip",IFERROR(FIND("假",H2858,1),0)&gt;0,"Leave",IFERROR(FIND("leave",H2858,1),0)&gt;0,"Leave",IFERROR(FIND("补单",H2858,1),0)&gt;0,"Supp",IFERROR(FIND("Replenishment",H2858,1),0)&gt;0,"Supp",1=1,H2858)</f>
        <v>0</v>
      </c>
      <c r="L2858" s="17">
        <f t="shared" si="44"/>
        <v>0</v>
      </c>
      <c r="M2858" s="17" cm="1">
        <f t="array" ref="M2858">_xlfn.IFS(IFERROR(FIND("事假",H2858,1),0)&gt;0,"Unpaid",IFERROR(FIND("年休假",H2858,1),0)&gt;0,"Annual",IFERROR(FIND("产",H2858,1),0)&gt;0,"Welfare",IFERROR(FIND("婚",H2858,1),0)&gt;0,"Welfare",IFERROR(FIND("育",H2858,1),0)&gt;0,"Welfare",IFERROR(FIND("丧",H2858,1),0)&gt;0,"Welfare",IFERROR(FIND("Annual",H2858,1),0)&gt;0,"Annual",IFERROR(FIND("annual",H2858,1),0)&gt;0,"Annual",IFERROR(FIND("病假",H2858,1),0)&gt;0,"Sick",IFERROR(FIND("sick",H2858,1),0)&gt;0,"Sick",IFERROR(FIND("Leave",H2858,1),0)&gt;0,"Unpaid",IFERROR(FIND("unpaid",H2858,1),0)&gt;0,"Unpaid",IFERROR(FIND("welfare",H2858,1),0)&gt;0,"Welfare",1=1,H2858)</f>
        <v>0</v>
      </c>
    </row>
    <row r="2859" spans="11:13">
      <c r="K2859" s="17" cm="1">
        <f t="array" ref="K2859">_xlfn.IFS(IFERROR(FIND("差",H2859,1),0)&gt;0,"Trip",IFERROR(FIND("trip",H2859,1),0)&gt;0,"Trip",IFERROR(FIND("假",H2859,1),0)&gt;0,"Leave",IFERROR(FIND("leave",H2859,1),0)&gt;0,"Leave",IFERROR(FIND("补单",H2859,1),0)&gt;0,"Supp",IFERROR(FIND("Replenishment",H2859,1),0)&gt;0,"Supp",1=1,H2859)</f>
        <v>0</v>
      </c>
      <c r="L2859" s="17">
        <f t="shared" si="44"/>
        <v>0</v>
      </c>
      <c r="M2859" s="17" cm="1">
        <f t="array" ref="M2859">_xlfn.IFS(IFERROR(FIND("事假",H2859,1),0)&gt;0,"Unpaid",IFERROR(FIND("年休假",H2859,1),0)&gt;0,"Annual",IFERROR(FIND("产",H2859,1),0)&gt;0,"Welfare",IFERROR(FIND("婚",H2859,1),0)&gt;0,"Welfare",IFERROR(FIND("育",H2859,1),0)&gt;0,"Welfare",IFERROR(FIND("丧",H2859,1),0)&gt;0,"Welfare",IFERROR(FIND("Annual",H2859,1),0)&gt;0,"Annual",IFERROR(FIND("annual",H2859,1),0)&gt;0,"Annual",IFERROR(FIND("病假",H2859,1),0)&gt;0,"Sick",IFERROR(FIND("sick",H2859,1),0)&gt;0,"Sick",IFERROR(FIND("Leave",H2859,1),0)&gt;0,"Unpaid",IFERROR(FIND("unpaid",H2859,1),0)&gt;0,"Unpaid",IFERROR(FIND("welfare",H2859,1),0)&gt;0,"Welfare",1=1,H2859)</f>
        <v>0</v>
      </c>
    </row>
    <row r="2860" spans="11:13">
      <c r="K2860" s="17" cm="1">
        <f t="array" ref="K2860">_xlfn.IFS(IFERROR(FIND("差",H2860,1),0)&gt;0,"Trip",IFERROR(FIND("trip",H2860,1),0)&gt;0,"Trip",IFERROR(FIND("假",H2860,1),0)&gt;0,"Leave",IFERROR(FIND("leave",H2860,1),0)&gt;0,"Leave",IFERROR(FIND("补单",H2860,1),0)&gt;0,"Supp",IFERROR(FIND("Replenishment",H2860,1),0)&gt;0,"Supp",1=1,H2860)</f>
        <v>0</v>
      </c>
      <c r="L2860" s="17">
        <f t="shared" si="44"/>
        <v>0</v>
      </c>
      <c r="M2860" s="17" cm="1">
        <f t="array" ref="M2860">_xlfn.IFS(IFERROR(FIND("事假",H2860,1),0)&gt;0,"Unpaid",IFERROR(FIND("年休假",H2860,1),0)&gt;0,"Annual",IFERROR(FIND("产",H2860,1),0)&gt;0,"Welfare",IFERROR(FIND("婚",H2860,1),0)&gt;0,"Welfare",IFERROR(FIND("育",H2860,1),0)&gt;0,"Welfare",IFERROR(FIND("丧",H2860,1),0)&gt;0,"Welfare",IFERROR(FIND("Annual",H2860,1),0)&gt;0,"Annual",IFERROR(FIND("annual",H2860,1),0)&gt;0,"Annual",IFERROR(FIND("病假",H2860,1),0)&gt;0,"Sick",IFERROR(FIND("sick",H2860,1),0)&gt;0,"Sick",IFERROR(FIND("Leave",H2860,1),0)&gt;0,"Unpaid",IFERROR(FIND("unpaid",H2860,1),0)&gt;0,"Unpaid",IFERROR(FIND("welfare",H2860,1),0)&gt;0,"Welfare",1=1,H2860)</f>
        <v>0</v>
      </c>
    </row>
    <row r="2861" spans="11:13">
      <c r="K2861" s="17" cm="1">
        <f t="array" ref="K2861">_xlfn.IFS(IFERROR(FIND("差",H2861,1),0)&gt;0,"Trip",IFERROR(FIND("trip",H2861,1),0)&gt;0,"Trip",IFERROR(FIND("假",H2861,1),0)&gt;0,"Leave",IFERROR(FIND("leave",H2861,1),0)&gt;0,"Leave",IFERROR(FIND("补单",H2861,1),0)&gt;0,"Supp",IFERROR(FIND("Replenishment",H2861,1),0)&gt;0,"Supp",1=1,H2861)</f>
        <v>0</v>
      </c>
      <c r="L2861" s="17">
        <f t="shared" si="44"/>
        <v>0</v>
      </c>
      <c r="M2861" s="17" cm="1">
        <f t="array" ref="M2861">_xlfn.IFS(IFERROR(FIND("事假",H2861,1),0)&gt;0,"Unpaid",IFERROR(FIND("年休假",H2861,1),0)&gt;0,"Annual",IFERROR(FIND("产",H2861,1),0)&gt;0,"Welfare",IFERROR(FIND("婚",H2861,1),0)&gt;0,"Welfare",IFERROR(FIND("育",H2861,1),0)&gt;0,"Welfare",IFERROR(FIND("丧",H2861,1),0)&gt;0,"Welfare",IFERROR(FIND("Annual",H2861,1),0)&gt;0,"Annual",IFERROR(FIND("annual",H2861,1),0)&gt;0,"Annual",IFERROR(FIND("病假",H2861,1),0)&gt;0,"Sick",IFERROR(FIND("sick",H2861,1),0)&gt;0,"Sick",IFERROR(FIND("Leave",H2861,1),0)&gt;0,"Unpaid",IFERROR(FIND("unpaid",H2861,1),0)&gt;0,"Unpaid",IFERROR(FIND("welfare",H2861,1),0)&gt;0,"Welfare",1=1,H2861)</f>
        <v>0</v>
      </c>
    </row>
    <row r="2862" spans="11:13">
      <c r="K2862" s="17" cm="1">
        <f t="array" ref="K2862">_xlfn.IFS(IFERROR(FIND("差",H2862,1),0)&gt;0,"Trip",IFERROR(FIND("trip",H2862,1),0)&gt;0,"Trip",IFERROR(FIND("假",H2862,1),0)&gt;0,"Leave",IFERROR(FIND("leave",H2862,1),0)&gt;0,"Leave",IFERROR(FIND("补单",H2862,1),0)&gt;0,"Supp",IFERROR(FIND("Replenishment",H2862,1),0)&gt;0,"Supp",1=1,H2862)</f>
        <v>0</v>
      </c>
      <c r="L2862" s="17">
        <f t="shared" si="44"/>
        <v>0</v>
      </c>
      <c r="M2862" s="17" cm="1">
        <f t="array" ref="M2862">_xlfn.IFS(IFERROR(FIND("事假",H2862,1),0)&gt;0,"Unpaid",IFERROR(FIND("年休假",H2862,1),0)&gt;0,"Annual",IFERROR(FIND("产",H2862,1),0)&gt;0,"Welfare",IFERROR(FIND("婚",H2862,1),0)&gt;0,"Welfare",IFERROR(FIND("育",H2862,1),0)&gt;0,"Welfare",IFERROR(FIND("丧",H2862,1),0)&gt;0,"Welfare",IFERROR(FIND("Annual",H2862,1),0)&gt;0,"Annual",IFERROR(FIND("annual",H2862,1),0)&gt;0,"Annual",IFERROR(FIND("病假",H2862,1),0)&gt;0,"Sick",IFERROR(FIND("sick",H2862,1),0)&gt;0,"Sick",IFERROR(FIND("Leave",H2862,1),0)&gt;0,"Unpaid",IFERROR(FIND("unpaid",H2862,1),0)&gt;0,"Unpaid",IFERROR(FIND("welfare",H2862,1),0)&gt;0,"Welfare",1=1,H2862)</f>
        <v>0</v>
      </c>
    </row>
    <row r="2863" spans="11:13">
      <c r="K2863" s="17" cm="1">
        <f t="array" ref="K2863">_xlfn.IFS(IFERROR(FIND("差",H2863,1),0)&gt;0,"Trip",IFERROR(FIND("trip",H2863,1),0)&gt;0,"Trip",IFERROR(FIND("假",H2863,1),0)&gt;0,"Leave",IFERROR(FIND("leave",H2863,1),0)&gt;0,"Leave",IFERROR(FIND("补单",H2863,1),0)&gt;0,"Supp",IFERROR(FIND("Replenishment",H2863,1),0)&gt;0,"Supp",1=1,H2863)</f>
        <v>0</v>
      </c>
      <c r="L2863" s="17">
        <f t="shared" si="44"/>
        <v>0</v>
      </c>
      <c r="M2863" s="17" cm="1">
        <f t="array" ref="M2863">_xlfn.IFS(IFERROR(FIND("事假",H2863,1),0)&gt;0,"Unpaid",IFERROR(FIND("年休假",H2863,1),0)&gt;0,"Annual",IFERROR(FIND("产",H2863,1),0)&gt;0,"Welfare",IFERROR(FIND("婚",H2863,1),0)&gt;0,"Welfare",IFERROR(FIND("育",H2863,1),0)&gt;0,"Welfare",IFERROR(FIND("丧",H2863,1),0)&gt;0,"Welfare",IFERROR(FIND("Annual",H2863,1),0)&gt;0,"Annual",IFERROR(FIND("annual",H2863,1),0)&gt;0,"Annual",IFERROR(FIND("病假",H2863,1),0)&gt;0,"Sick",IFERROR(FIND("sick",H2863,1),0)&gt;0,"Sick",IFERROR(FIND("Leave",H2863,1),0)&gt;0,"Unpaid",IFERROR(FIND("unpaid",H2863,1),0)&gt;0,"Unpaid",IFERROR(FIND("welfare",H2863,1),0)&gt;0,"Welfare",1=1,H2863)</f>
        <v>0</v>
      </c>
    </row>
    <row r="2864" spans="11:13">
      <c r="K2864" s="17" cm="1">
        <f t="array" ref="K2864">_xlfn.IFS(IFERROR(FIND("差",H2864,1),0)&gt;0,"Trip",IFERROR(FIND("trip",H2864,1),0)&gt;0,"Trip",IFERROR(FIND("假",H2864,1),0)&gt;0,"Leave",IFERROR(FIND("leave",H2864,1),0)&gt;0,"Leave",IFERROR(FIND("补单",H2864,1),0)&gt;0,"Supp",IFERROR(FIND("Replenishment",H2864,1),0)&gt;0,"Supp",1=1,H2864)</f>
        <v>0</v>
      </c>
      <c r="L2864" s="17">
        <f t="shared" si="44"/>
        <v>0</v>
      </c>
      <c r="M2864" s="17" cm="1">
        <f t="array" ref="M2864">_xlfn.IFS(IFERROR(FIND("事假",H2864,1),0)&gt;0,"Unpaid",IFERROR(FIND("年休假",H2864,1),0)&gt;0,"Annual",IFERROR(FIND("产",H2864,1),0)&gt;0,"Welfare",IFERROR(FIND("婚",H2864,1),0)&gt;0,"Welfare",IFERROR(FIND("育",H2864,1),0)&gt;0,"Welfare",IFERROR(FIND("丧",H2864,1),0)&gt;0,"Welfare",IFERROR(FIND("Annual",H2864,1),0)&gt;0,"Annual",IFERROR(FIND("annual",H2864,1),0)&gt;0,"Annual",IFERROR(FIND("病假",H2864,1),0)&gt;0,"Sick",IFERROR(FIND("sick",H2864,1),0)&gt;0,"Sick",IFERROR(FIND("Leave",H2864,1),0)&gt;0,"Unpaid",IFERROR(FIND("unpaid",H2864,1),0)&gt;0,"Unpaid",IFERROR(FIND("welfare",H2864,1),0)&gt;0,"Welfare",1=1,H2864)</f>
        <v>0</v>
      </c>
    </row>
    <row r="2865" spans="11:13">
      <c r="K2865" s="17" cm="1">
        <f t="array" ref="K2865">_xlfn.IFS(IFERROR(FIND("差",H2865,1),0)&gt;0,"Trip",IFERROR(FIND("trip",H2865,1),0)&gt;0,"Trip",IFERROR(FIND("假",H2865,1),0)&gt;0,"Leave",IFERROR(FIND("leave",H2865,1),0)&gt;0,"Leave",IFERROR(FIND("补单",H2865,1),0)&gt;0,"Supp",IFERROR(FIND("Replenishment",H2865,1),0)&gt;0,"Supp",1=1,H2865)</f>
        <v>0</v>
      </c>
      <c r="L2865" s="17">
        <f t="shared" si="44"/>
        <v>0</v>
      </c>
      <c r="M2865" s="17" cm="1">
        <f t="array" ref="M2865">_xlfn.IFS(IFERROR(FIND("事假",H2865,1),0)&gt;0,"Unpaid",IFERROR(FIND("年休假",H2865,1),0)&gt;0,"Annual",IFERROR(FIND("产",H2865,1),0)&gt;0,"Welfare",IFERROR(FIND("婚",H2865,1),0)&gt;0,"Welfare",IFERROR(FIND("育",H2865,1),0)&gt;0,"Welfare",IFERROR(FIND("丧",H2865,1),0)&gt;0,"Welfare",IFERROR(FIND("Annual",H2865,1),0)&gt;0,"Annual",IFERROR(FIND("annual",H2865,1),0)&gt;0,"Annual",IFERROR(FIND("病假",H2865,1),0)&gt;0,"Sick",IFERROR(FIND("sick",H2865,1),0)&gt;0,"Sick",IFERROR(FIND("Leave",H2865,1),0)&gt;0,"Unpaid",IFERROR(FIND("unpaid",H2865,1),0)&gt;0,"Unpaid",IFERROR(FIND("welfare",H2865,1),0)&gt;0,"Welfare",1=1,H2865)</f>
        <v>0</v>
      </c>
    </row>
    <row r="2866" spans="11:13">
      <c r="K2866" s="17" cm="1">
        <f t="array" ref="K2866">_xlfn.IFS(IFERROR(FIND("差",H2866,1),0)&gt;0,"Trip",IFERROR(FIND("trip",H2866,1),0)&gt;0,"Trip",IFERROR(FIND("假",H2866,1),0)&gt;0,"Leave",IFERROR(FIND("leave",H2866,1),0)&gt;0,"Leave",IFERROR(FIND("补单",H2866,1),0)&gt;0,"Supp",IFERROR(FIND("Replenishment",H2866,1),0)&gt;0,"Supp",1=1,H2866)</f>
        <v>0</v>
      </c>
      <c r="L2866" s="17">
        <f t="shared" si="44"/>
        <v>0</v>
      </c>
      <c r="M2866" s="17" cm="1">
        <f t="array" ref="M2866">_xlfn.IFS(IFERROR(FIND("事假",H2866,1),0)&gt;0,"Unpaid",IFERROR(FIND("年休假",H2866,1),0)&gt;0,"Annual",IFERROR(FIND("产",H2866,1),0)&gt;0,"Welfare",IFERROR(FIND("婚",H2866,1),0)&gt;0,"Welfare",IFERROR(FIND("育",H2866,1),0)&gt;0,"Welfare",IFERROR(FIND("丧",H2866,1),0)&gt;0,"Welfare",IFERROR(FIND("Annual",H2866,1),0)&gt;0,"Annual",IFERROR(FIND("annual",H2866,1),0)&gt;0,"Annual",IFERROR(FIND("病假",H2866,1),0)&gt;0,"Sick",IFERROR(FIND("sick",H2866,1),0)&gt;0,"Sick",IFERROR(FIND("Leave",H2866,1),0)&gt;0,"Unpaid",IFERROR(FIND("unpaid",H2866,1),0)&gt;0,"Unpaid",IFERROR(FIND("welfare",H2866,1),0)&gt;0,"Welfare",1=1,H2866)</f>
        <v>0</v>
      </c>
    </row>
    <row r="2867" spans="11:13">
      <c r="K2867" s="17" cm="1">
        <f t="array" ref="K2867">_xlfn.IFS(IFERROR(FIND("差",H2867,1),0)&gt;0,"Trip",IFERROR(FIND("trip",H2867,1),0)&gt;0,"Trip",IFERROR(FIND("假",H2867,1),0)&gt;0,"Leave",IFERROR(FIND("leave",H2867,1),0)&gt;0,"Leave",IFERROR(FIND("补单",H2867,1),0)&gt;0,"Supp",IFERROR(FIND("Replenishment",H2867,1),0)&gt;0,"Supp",1=1,H2867)</f>
        <v>0</v>
      </c>
      <c r="L2867" s="17">
        <f t="shared" si="44"/>
        <v>0</v>
      </c>
      <c r="M2867" s="17" cm="1">
        <f t="array" ref="M2867">_xlfn.IFS(IFERROR(FIND("事假",H2867,1),0)&gt;0,"Unpaid",IFERROR(FIND("年休假",H2867,1),0)&gt;0,"Annual",IFERROR(FIND("产",H2867,1),0)&gt;0,"Welfare",IFERROR(FIND("婚",H2867,1),0)&gt;0,"Welfare",IFERROR(FIND("育",H2867,1),0)&gt;0,"Welfare",IFERROR(FIND("丧",H2867,1),0)&gt;0,"Welfare",IFERROR(FIND("Annual",H2867,1),0)&gt;0,"Annual",IFERROR(FIND("annual",H2867,1),0)&gt;0,"Annual",IFERROR(FIND("病假",H2867,1),0)&gt;0,"Sick",IFERROR(FIND("sick",H2867,1),0)&gt;0,"Sick",IFERROR(FIND("Leave",H2867,1),0)&gt;0,"Unpaid",IFERROR(FIND("unpaid",H2867,1),0)&gt;0,"Unpaid",IFERROR(FIND("welfare",H2867,1),0)&gt;0,"Welfare",1=1,H2867)</f>
        <v>0</v>
      </c>
    </row>
    <row r="2868" spans="11:13">
      <c r="K2868" s="17" cm="1">
        <f t="array" ref="K2868">_xlfn.IFS(IFERROR(FIND("差",H2868,1),0)&gt;0,"Trip",IFERROR(FIND("trip",H2868,1),0)&gt;0,"Trip",IFERROR(FIND("假",H2868,1),0)&gt;0,"Leave",IFERROR(FIND("leave",H2868,1),0)&gt;0,"Leave",IFERROR(FIND("补单",H2868,1),0)&gt;0,"Supp",IFERROR(FIND("Replenishment",H2868,1),0)&gt;0,"Supp",1=1,H2868)</f>
        <v>0</v>
      </c>
      <c r="L2868" s="17">
        <f t="shared" si="44"/>
        <v>0</v>
      </c>
      <c r="M2868" s="17" cm="1">
        <f t="array" ref="M2868">_xlfn.IFS(IFERROR(FIND("事假",H2868,1),0)&gt;0,"Unpaid",IFERROR(FIND("年休假",H2868,1),0)&gt;0,"Annual",IFERROR(FIND("产",H2868,1),0)&gt;0,"Welfare",IFERROR(FIND("婚",H2868,1),0)&gt;0,"Welfare",IFERROR(FIND("育",H2868,1),0)&gt;0,"Welfare",IFERROR(FIND("丧",H2868,1),0)&gt;0,"Welfare",IFERROR(FIND("Annual",H2868,1),0)&gt;0,"Annual",IFERROR(FIND("annual",H2868,1),0)&gt;0,"Annual",IFERROR(FIND("病假",H2868,1),0)&gt;0,"Sick",IFERROR(FIND("sick",H2868,1),0)&gt;0,"Sick",IFERROR(FIND("Leave",H2868,1),0)&gt;0,"Unpaid",IFERROR(FIND("unpaid",H2868,1),0)&gt;0,"Unpaid",IFERROR(FIND("welfare",H2868,1),0)&gt;0,"Welfare",1=1,H2868)</f>
        <v>0</v>
      </c>
    </row>
    <row r="2869" spans="11:13">
      <c r="K2869" s="17" cm="1">
        <f t="array" ref="K2869">_xlfn.IFS(IFERROR(FIND("差",H2869,1),0)&gt;0,"Trip",IFERROR(FIND("trip",H2869,1),0)&gt;0,"Trip",IFERROR(FIND("假",H2869,1),0)&gt;0,"Leave",IFERROR(FIND("leave",H2869,1),0)&gt;0,"Leave",IFERROR(FIND("补单",H2869,1),0)&gt;0,"Supp",IFERROR(FIND("Replenishment",H2869,1),0)&gt;0,"Supp",1=1,H2869)</f>
        <v>0</v>
      </c>
      <c r="L2869" s="17">
        <f t="shared" si="44"/>
        <v>0</v>
      </c>
      <c r="M2869" s="17" cm="1">
        <f t="array" ref="M2869">_xlfn.IFS(IFERROR(FIND("事假",H2869,1),0)&gt;0,"Unpaid",IFERROR(FIND("年休假",H2869,1),0)&gt;0,"Annual",IFERROR(FIND("产",H2869,1),0)&gt;0,"Welfare",IFERROR(FIND("婚",H2869,1),0)&gt;0,"Welfare",IFERROR(FIND("育",H2869,1),0)&gt;0,"Welfare",IFERROR(FIND("丧",H2869,1),0)&gt;0,"Welfare",IFERROR(FIND("Annual",H2869,1),0)&gt;0,"Annual",IFERROR(FIND("annual",H2869,1),0)&gt;0,"Annual",IFERROR(FIND("病假",H2869,1),0)&gt;0,"Sick",IFERROR(FIND("sick",H2869,1),0)&gt;0,"Sick",IFERROR(FIND("Leave",H2869,1),0)&gt;0,"Unpaid",IFERROR(FIND("unpaid",H2869,1),0)&gt;0,"Unpaid",IFERROR(FIND("welfare",H2869,1),0)&gt;0,"Welfare",1=1,H2869)</f>
        <v>0</v>
      </c>
    </row>
    <row r="2870" spans="11:13">
      <c r="K2870" s="17" cm="1">
        <f t="array" ref="K2870">_xlfn.IFS(IFERROR(FIND("差",H2870,1),0)&gt;0,"Trip",IFERROR(FIND("trip",H2870,1),0)&gt;0,"Trip",IFERROR(FIND("假",H2870,1),0)&gt;0,"Leave",IFERROR(FIND("leave",H2870,1),0)&gt;0,"Leave",IFERROR(FIND("补单",H2870,1),0)&gt;0,"Supp",IFERROR(FIND("Replenishment",H2870,1),0)&gt;0,"Supp",1=1,H2870)</f>
        <v>0</v>
      </c>
      <c r="L2870" s="17">
        <f t="shared" si="44"/>
        <v>0</v>
      </c>
      <c r="M2870" s="17" cm="1">
        <f t="array" ref="M2870">_xlfn.IFS(IFERROR(FIND("事假",H2870,1),0)&gt;0,"Unpaid",IFERROR(FIND("年休假",H2870,1),0)&gt;0,"Annual",IFERROR(FIND("产",H2870,1),0)&gt;0,"Welfare",IFERROR(FIND("婚",H2870,1),0)&gt;0,"Welfare",IFERROR(FIND("育",H2870,1),0)&gt;0,"Welfare",IFERROR(FIND("丧",H2870,1),0)&gt;0,"Welfare",IFERROR(FIND("Annual",H2870,1),0)&gt;0,"Annual",IFERROR(FIND("annual",H2870,1),0)&gt;0,"Annual",IFERROR(FIND("病假",H2870,1),0)&gt;0,"Sick",IFERROR(FIND("sick",H2870,1),0)&gt;0,"Sick",IFERROR(FIND("Leave",H2870,1),0)&gt;0,"Unpaid",IFERROR(FIND("unpaid",H2870,1),0)&gt;0,"Unpaid",IFERROR(FIND("welfare",H2870,1),0)&gt;0,"Welfare",1=1,H2870)</f>
        <v>0</v>
      </c>
    </row>
    <row r="2871" spans="11:13">
      <c r="K2871" s="17" cm="1">
        <f t="array" ref="K2871">_xlfn.IFS(IFERROR(FIND("差",H2871,1),0)&gt;0,"Trip",IFERROR(FIND("trip",H2871,1),0)&gt;0,"Trip",IFERROR(FIND("假",H2871,1),0)&gt;0,"Leave",IFERROR(FIND("leave",H2871,1),0)&gt;0,"Leave",IFERROR(FIND("补单",H2871,1),0)&gt;0,"Supp",IFERROR(FIND("Replenishment",H2871,1),0)&gt;0,"Supp",1=1,H2871)</f>
        <v>0</v>
      </c>
      <c r="L2871" s="17">
        <f t="shared" si="44"/>
        <v>0</v>
      </c>
      <c r="M2871" s="17" cm="1">
        <f t="array" ref="M2871">_xlfn.IFS(IFERROR(FIND("事假",H2871,1),0)&gt;0,"Unpaid",IFERROR(FIND("年休假",H2871,1),0)&gt;0,"Annual",IFERROR(FIND("产",H2871,1),0)&gt;0,"Welfare",IFERROR(FIND("婚",H2871,1),0)&gt;0,"Welfare",IFERROR(FIND("育",H2871,1),0)&gt;0,"Welfare",IFERROR(FIND("丧",H2871,1),0)&gt;0,"Welfare",IFERROR(FIND("Annual",H2871,1),0)&gt;0,"Annual",IFERROR(FIND("annual",H2871,1),0)&gt;0,"Annual",IFERROR(FIND("病假",H2871,1),0)&gt;0,"Sick",IFERROR(FIND("sick",H2871,1),0)&gt;0,"Sick",IFERROR(FIND("Leave",H2871,1),0)&gt;0,"Unpaid",IFERROR(FIND("unpaid",H2871,1),0)&gt;0,"Unpaid",IFERROR(FIND("welfare",H2871,1),0)&gt;0,"Welfare",1=1,H2871)</f>
        <v>0</v>
      </c>
    </row>
    <row r="2872" spans="11:13">
      <c r="K2872" s="17" cm="1">
        <f t="array" ref="K2872">_xlfn.IFS(IFERROR(FIND("差",H2872,1),0)&gt;0,"Trip",IFERROR(FIND("trip",H2872,1),0)&gt;0,"Trip",IFERROR(FIND("假",H2872,1),0)&gt;0,"Leave",IFERROR(FIND("leave",H2872,1),0)&gt;0,"Leave",IFERROR(FIND("补单",H2872,1),0)&gt;0,"Supp",IFERROR(FIND("Replenishment",H2872,1),0)&gt;0,"Supp",1=1,H2872)</f>
        <v>0</v>
      </c>
      <c r="L2872" s="17">
        <f t="shared" si="44"/>
        <v>0</v>
      </c>
      <c r="M2872" s="17" cm="1">
        <f t="array" ref="M2872">_xlfn.IFS(IFERROR(FIND("事假",H2872,1),0)&gt;0,"Unpaid",IFERROR(FIND("年休假",H2872,1),0)&gt;0,"Annual",IFERROR(FIND("产",H2872,1),0)&gt;0,"Welfare",IFERROR(FIND("婚",H2872,1),0)&gt;0,"Welfare",IFERROR(FIND("育",H2872,1),0)&gt;0,"Welfare",IFERROR(FIND("丧",H2872,1),0)&gt;0,"Welfare",IFERROR(FIND("Annual",H2872,1),0)&gt;0,"Annual",IFERROR(FIND("annual",H2872,1),0)&gt;0,"Annual",IFERROR(FIND("病假",H2872,1),0)&gt;0,"Sick",IFERROR(FIND("sick",H2872,1),0)&gt;0,"Sick",IFERROR(FIND("Leave",H2872,1),0)&gt;0,"Unpaid",IFERROR(FIND("unpaid",H2872,1),0)&gt;0,"Unpaid",IFERROR(FIND("welfare",H2872,1),0)&gt;0,"Welfare",1=1,H2872)</f>
        <v>0</v>
      </c>
    </row>
    <row r="2873" spans="11:13">
      <c r="K2873" s="17" cm="1">
        <f t="array" ref="K2873">_xlfn.IFS(IFERROR(FIND("差",H2873,1),0)&gt;0,"Trip",IFERROR(FIND("trip",H2873,1),0)&gt;0,"Trip",IFERROR(FIND("假",H2873,1),0)&gt;0,"Leave",IFERROR(FIND("leave",H2873,1),0)&gt;0,"Leave",IFERROR(FIND("补单",H2873,1),0)&gt;0,"Supp",IFERROR(FIND("Replenishment",H2873,1),0)&gt;0,"Supp",1=1,H2873)</f>
        <v>0</v>
      </c>
      <c r="L2873" s="17">
        <f t="shared" si="44"/>
        <v>0</v>
      </c>
      <c r="M2873" s="17" cm="1">
        <f t="array" ref="M2873">_xlfn.IFS(IFERROR(FIND("事假",H2873,1),0)&gt;0,"Unpaid",IFERROR(FIND("年休假",H2873,1),0)&gt;0,"Annual",IFERROR(FIND("产",H2873,1),0)&gt;0,"Welfare",IFERROR(FIND("婚",H2873,1),0)&gt;0,"Welfare",IFERROR(FIND("育",H2873,1),0)&gt;0,"Welfare",IFERROR(FIND("丧",H2873,1),0)&gt;0,"Welfare",IFERROR(FIND("Annual",H2873,1),0)&gt;0,"Annual",IFERROR(FIND("annual",H2873,1),0)&gt;0,"Annual",IFERROR(FIND("病假",H2873,1),0)&gt;0,"Sick",IFERROR(FIND("sick",H2873,1),0)&gt;0,"Sick",IFERROR(FIND("Leave",H2873,1),0)&gt;0,"Unpaid",IFERROR(FIND("unpaid",H2873,1),0)&gt;0,"Unpaid",IFERROR(FIND("welfare",H2873,1),0)&gt;0,"Welfare",1=1,H2873)</f>
        <v>0</v>
      </c>
    </row>
    <row r="2874" spans="11:13">
      <c r="K2874" s="17" cm="1">
        <f t="array" ref="K2874">_xlfn.IFS(IFERROR(FIND("差",H2874,1),0)&gt;0,"Trip",IFERROR(FIND("trip",H2874,1),0)&gt;0,"Trip",IFERROR(FIND("假",H2874,1),0)&gt;0,"Leave",IFERROR(FIND("leave",H2874,1),0)&gt;0,"Leave",IFERROR(FIND("补单",H2874,1),0)&gt;0,"Supp",IFERROR(FIND("Replenishment",H2874,1),0)&gt;0,"Supp",1=1,H2874)</f>
        <v>0</v>
      </c>
      <c r="L2874" s="17">
        <f t="shared" si="44"/>
        <v>0</v>
      </c>
      <c r="M2874" s="17" cm="1">
        <f t="array" ref="M2874">_xlfn.IFS(IFERROR(FIND("事假",H2874,1),0)&gt;0,"Unpaid",IFERROR(FIND("年休假",H2874,1),0)&gt;0,"Annual",IFERROR(FIND("产",H2874,1),0)&gt;0,"Welfare",IFERROR(FIND("婚",H2874,1),0)&gt;0,"Welfare",IFERROR(FIND("育",H2874,1),0)&gt;0,"Welfare",IFERROR(FIND("丧",H2874,1),0)&gt;0,"Welfare",IFERROR(FIND("Annual",H2874,1),0)&gt;0,"Annual",IFERROR(FIND("annual",H2874,1),0)&gt;0,"Annual",IFERROR(FIND("病假",H2874,1),0)&gt;0,"Sick",IFERROR(FIND("sick",H2874,1),0)&gt;0,"Sick",IFERROR(FIND("Leave",H2874,1),0)&gt;0,"Unpaid",IFERROR(FIND("unpaid",H2874,1),0)&gt;0,"Unpaid",IFERROR(FIND("welfare",H2874,1),0)&gt;0,"Welfare",1=1,H2874)</f>
        <v>0</v>
      </c>
    </row>
    <row r="2875" spans="11:13">
      <c r="K2875" s="17" cm="1">
        <f t="array" ref="K2875">_xlfn.IFS(IFERROR(FIND("差",H2875,1),0)&gt;0,"Trip",IFERROR(FIND("trip",H2875,1),0)&gt;0,"Trip",IFERROR(FIND("假",H2875,1),0)&gt;0,"Leave",IFERROR(FIND("leave",H2875,1),0)&gt;0,"Leave",IFERROR(FIND("补单",H2875,1),0)&gt;0,"Supp",IFERROR(FIND("Replenishment",H2875,1),0)&gt;0,"Supp",1=1,H2875)</f>
        <v>0</v>
      </c>
      <c r="L2875" s="17">
        <f t="shared" si="44"/>
        <v>0</v>
      </c>
      <c r="M2875" s="17" cm="1">
        <f t="array" ref="M2875">_xlfn.IFS(IFERROR(FIND("事假",H2875,1),0)&gt;0,"Unpaid",IFERROR(FIND("年休假",H2875,1),0)&gt;0,"Annual",IFERROR(FIND("产",H2875,1),0)&gt;0,"Welfare",IFERROR(FIND("婚",H2875,1),0)&gt;0,"Welfare",IFERROR(FIND("育",H2875,1),0)&gt;0,"Welfare",IFERROR(FIND("丧",H2875,1),0)&gt;0,"Welfare",IFERROR(FIND("Annual",H2875,1),0)&gt;0,"Annual",IFERROR(FIND("annual",H2875,1),0)&gt;0,"Annual",IFERROR(FIND("病假",H2875,1),0)&gt;0,"Sick",IFERROR(FIND("sick",H2875,1),0)&gt;0,"Sick",IFERROR(FIND("Leave",H2875,1),0)&gt;0,"Unpaid",IFERROR(FIND("unpaid",H2875,1),0)&gt;0,"Unpaid",IFERROR(FIND("welfare",H2875,1),0)&gt;0,"Welfare",1=1,H2875)</f>
        <v>0</v>
      </c>
    </row>
    <row r="2876" spans="11:13">
      <c r="K2876" s="17" cm="1">
        <f t="array" ref="K2876">_xlfn.IFS(IFERROR(FIND("差",H2876,1),0)&gt;0,"Trip",IFERROR(FIND("trip",H2876,1),0)&gt;0,"Trip",IFERROR(FIND("假",H2876,1),0)&gt;0,"Leave",IFERROR(FIND("leave",H2876,1),0)&gt;0,"Leave",IFERROR(FIND("补单",H2876,1),0)&gt;0,"Supp",IFERROR(FIND("Replenishment",H2876,1),0)&gt;0,"Supp",1=1,H2876)</f>
        <v>0</v>
      </c>
      <c r="L2876" s="17">
        <f t="shared" si="44"/>
        <v>0</v>
      </c>
      <c r="M2876" s="17" cm="1">
        <f t="array" ref="M2876">_xlfn.IFS(IFERROR(FIND("事假",H2876,1),0)&gt;0,"Unpaid",IFERROR(FIND("年休假",H2876,1),0)&gt;0,"Annual",IFERROR(FIND("产",H2876,1),0)&gt;0,"Welfare",IFERROR(FIND("婚",H2876,1),0)&gt;0,"Welfare",IFERROR(FIND("育",H2876,1),0)&gt;0,"Welfare",IFERROR(FIND("丧",H2876,1),0)&gt;0,"Welfare",IFERROR(FIND("Annual",H2876,1),0)&gt;0,"Annual",IFERROR(FIND("annual",H2876,1),0)&gt;0,"Annual",IFERROR(FIND("病假",H2876,1),0)&gt;0,"Sick",IFERROR(FIND("sick",H2876,1),0)&gt;0,"Sick",IFERROR(FIND("Leave",H2876,1),0)&gt;0,"Unpaid",IFERROR(FIND("unpaid",H2876,1),0)&gt;0,"Unpaid",IFERROR(FIND("welfare",H2876,1),0)&gt;0,"Welfare",1=1,H2876)</f>
        <v>0</v>
      </c>
    </row>
    <row r="2877" spans="11:13">
      <c r="K2877" s="17" cm="1">
        <f t="array" ref="K2877">_xlfn.IFS(IFERROR(FIND("差",H2877,1),0)&gt;0,"Trip",IFERROR(FIND("trip",H2877,1),0)&gt;0,"Trip",IFERROR(FIND("假",H2877,1),0)&gt;0,"Leave",IFERROR(FIND("leave",H2877,1),0)&gt;0,"Leave",IFERROR(FIND("补单",H2877,1),0)&gt;0,"Supp",IFERROR(FIND("Replenishment",H2877,1),0)&gt;0,"Supp",1=1,H2877)</f>
        <v>0</v>
      </c>
      <c r="L2877" s="17">
        <f t="shared" si="44"/>
        <v>0</v>
      </c>
      <c r="M2877" s="17" cm="1">
        <f t="array" ref="M2877">_xlfn.IFS(IFERROR(FIND("事假",H2877,1),0)&gt;0,"Unpaid",IFERROR(FIND("年休假",H2877,1),0)&gt;0,"Annual",IFERROR(FIND("产",H2877,1),0)&gt;0,"Welfare",IFERROR(FIND("婚",H2877,1),0)&gt;0,"Welfare",IFERROR(FIND("育",H2877,1),0)&gt;0,"Welfare",IFERROR(FIND("丧",H2877,1),0)&gt;0,"Welfare",IFERROR(FIND("Annual",H2877,1),0)&gt;0,"Annual",IFERROR(FIND("annual",H2877,1),0)&gt;0,"Annual",IFERROR(FIND("病假",H2877,1),0)&gt;0,"Sick",IFERROR(FIND("sick",H2877,1),0)&gt;0,"Sick",IFERROR(FIND("Leave",H2877,1),0)&gt;0,"Unpaid",IFERROR(FIND("unpaid",H2877,1),0)&gt;0,"Unpaid",IFERROR(FIND("welfare",H2877,1),0)&gt;0,"Welfare",1=1,H2877)</f>
        <v>0</v>
      </c>
    </row>
    <row r="2878" spans="11:13">
      <c r="K2878" s="17" cm="1">
        <f t="array" ref="K2878">_xlfn.IFS(IFERROR(FIND("差",H2878,1),0)&gt;0,"Trip",IFERROR(FIND("trip",H2878,1),0)&gt;0,"Trip",IFERROR(FIND("假",H2878,1),0)&gt;0,"Leave",IFERROR(FIND("leave",H2878,1),0)&gt;0,"Leave",IFERROR(FIND("补单",H2878,1),0)&gt;0,"Supp",IFERROR(FIND("Replenishment",H2878,1),0)&gt;0,"Supp",1=1,H2878)</f>
        <v>0</v>
      </c>
      <c r="L2878" s="17">
        <f t="shared" si="44"/>
        <v>0</v>
      </c>
      <c r="M2878" s="17" cm="1">
        <f t="array" ref="M2878">_xlfn.IFS(IFERROR(FIND("事假",H2878,1),0)&gt;0,"Unpaid",IFERROR(FIND("年休假",H2878,1),0)&gt;0,"Annual",IFERROR(FIND("产",H2878,1),0)&gt;0,"Welfare",IFERROR(FIND("婚",H2878,1),0)&gt;0,"Welfare",IFERROR(FIND("育",H2878,1),0)&gt;0,"Welfare",IFERROR(FIND("丧",H2878,1),0)&gt;0,"Welfare",IFERROR(FIND("Annual",H2878,1),0)&gt;0,"Annual",IFERROR(FIND("annual",H2878,1),0)&gt;0,"Annual",IFERROR(FIND("病假",H2878,1),0)&gt;0,"Sick",IFERROR(FIND("sick",H2878,1),0)&gt;0,"Sick",IFERROR(FIND("Leave",H2878,1),0)&gt;0,"Unpaid",IFERROR(FIND("unpaid",H2878,1),0)&gt;0,"Unpaid",IFERROR(FIND("welfare",H2878,1),0)&gt;0,"Welfare",1=1,H2878)</f>
        <v>0</v>
      </c>
    </row>
    <row r="2879" spans="11:13">
      <c r="K2879" s="17" cm="1">
        <f t="array" ref="K2879">_xlfn.IFS(IFERROR(FIND("差",H2879,1),0)&gt;0,"Trip",IFERROR(FIND("trip",H2879,1),0)&gt;0,"Trip",IFERROR(FIND("假",H2879,1),0)&gt;0,"Leave",IFERROR(FIND("leave",H2879,1),0)&gt;0,"Leave",IFERROR(FIND("补单",H2879,1),0)&gt;0,"Supp",IFERROR(FIND("Replenishment",H2879,1),0)&gt;0,"Supp",1=1,H2879)</f>
        <v>0</v>
      </c>
      <c r="L2879" s="17">
        <f t="shared" si="44"/>
        <v>0</v>
      </c>
      <c r="M2879" s="17" cm="1">
        <f t="array" ref="M2879">_xlfn.IFS(IFERROR(FIND("事假",H2879,1),0)&gt;0,"Unpaid",IFERROR(FIND("年休假",H2879,1),0)&gt;0,"Annual",IFERROR(FIND("产",H2879,1),0)&gt;0,"Welfare",IFERROR(FIND("婚",H2879,1),0)&gt;0,"Welfare",IFERROR(FIND("育",H2879,1),0)&gt;0,"Welfare",IFERROR(FIND("丧",H2879,1),0)&gt;0,"Welfare",IFERROR(FIND("Annual",H2879,1),0)&gt;0,"Annual",IFERROR(FIND("annual",H2879,1),0)&gt;0,"Annual",IFERROR(FIND("病假",H2879,1),0)&gt;0,"Sick",IFERROR(FIND("sick",H2879,1),0)&gt;0,"Sick",IFERROR(FIND("Leave",H2879,1),0)&gt;0,"Unpaid",IFERROR(FIND("unpaid",H2879,1),0)&gt;0,"Unpaid",IFERROR(FIND("welfare",H2879,1),0)&gt;0,"Welfare",1=1,H2879)</f>
        <v>0</v>
      </c>
    </row>
    <row r="2880" spans="11:13">
      <c r="K2880" s="17" cm="1">
        <f t="array" ref="K2880">_xlfn.IFS(IFERROR(FIND("差",H2880,1),0)&gt;0,"Trip",IFERROR(FIND("trip",H2880,1),0)&gt;0,"Trip",IFERROR(FIND("假",H2880,1),0)&gt;0,"Leave",IFERROR(FIND("leave",H2880,1),0)&gt;0,"Leave",IFERROR(FIND("补单",H2880,1),0)&gt;0,"Supp",IFERROR(FIND("Replenishment",H2880,1),0)&gt;0,"Supp",1=1,H2880)</f>
        <v>0</v>
      </c>
      <c r="L2880" s="17">
        <f t="shared" si="44"/>
        <v>0</v>
      </c>
      <c r="M2880" s="17" cm="1">
        <f t="array" ref="M2880">_xlfn.IFS(IFERROR(FIND("事假",H2880,1),0)&gt;0,"Unpaid",IFERROR(FIND("年休假",H2880,1),0)&gt;0,"Annual",IFERROR(FIND("产",H2880,1),0)&gt;0,"Welfare",IFERROR(FIND("婚",H2880,1),0)&gt;0,"Welfare",IFERROR(FIND("育",H2880,1),0)&gt;0,"Welfare",IFERROR(FIND("丧",H2880,1),0)&gt;0,"Welfare",IFERROR(FIND("Annual",H2880,1),0)&gt;0,"Annual",IFERROR(FIND("annual",H2880,1),0)&gt;0,"Annual",IFERROR(FIND("病假",H2880,1),0)&gt;0,"Sick",IFERROR(FIND("sick",H2880,1),0)&gt;0,"Sick",IFERROR(FIND("Leave",H2880,1),0)&gt;0,"Unpaid",IFERROR(FIND("unpaid",H2880,1),0)&gt;0,"Unpaid",IFERROR(FIND("welfare",H2880,1),0)&gt;0,"Welfare",1=1,H2880)</f>
        <v>0</v>
      </c>
    </row>
    <row r="2881" spans="11:13">
      <c r="K2881" s="17" cm="1">
        <f t="array" ref="K2881">_xlfn.IFS(IFERROR(FIND("差",H2881,1),0)&gt;0,"Trip",IFERROR(FIND("trip",H2881,1),0)&gt;0,"Trip",IFERROR(FIND("假",H2881,1),0)&gt;0,"Leave",IFERROR(FIND("leave",H2881,1),0)&gt;0,"Leave",IFERROR(FIND("补单",H2881,1),0)&gt;0,"Supp",IFERROR(FIND("Replenishment",H2881,1),0)&gt;0,"Supp",1=1,H2881)</f>
        <v>0</v>
      </c>
      <c r="L2881" s="17">
        <f t="shared" si="44"/>
        <v>0</v>
      </c>
      <c r="M2881" s="17" cm="1">
        <f t="array" ref="M2881">_xlfn.IFS(IFERROR(FIND("事假",H2881,1),0)&gt;0,"Unpaid",IFERROR(FIND("年休假",H2881,1),0)&gt;0,"Annual",IFERROR(FIND("产",H2881,1),0)&gt;0,"Welfare",IFERROR(FIND("婚",H2881,1),0)&gt;0,"Welfare",IFERROR(FIND("育",H2881,1),0)&gt;0,"Welfare",IFERROR(FIND("丧",H2881,1),0)&gt;0,"Welfare",IFERROR(FIND("Annual",H2881,1),0)&gt;0,"Annual",IFERROR(FIND("annual",H2881,1),0)&gt;0,"Annual",IFERROR(FIND("病假",H2881,1),0)&gt;0,"Sick",IFERROR(FIND("sick",H2881,1),0)&gt;0,"Sick",IFERROR(FIND("Leave",H2881,1),0)&gt;0,"Unpaid",IFERROR(FIND("unpaid",H2881,1),0)&gt;0,"Unpaid",IFERROR(FIND("welfare",H2881,1),0)&gt;0,"Welfare",1=1,H2881)</f>
        <v>0</v>
      </c>
    </row>
    <row r="2882" spans="11:13">
      <c r="K2882" s="17" cm="1">
        <f t="array" ref="K2882">_xlfn.IFS(IFERROR(FIND("差",H2882,1),0)&gt;0,"Trip",IFERROR(FIND("trip",H2882,1),0)&gt;0,"Trip",IFERROR(FIND("假",H2882,1),0)&gt;0,"Leave",IFERROR(FIND("leave",H2882,1),0)&gt;0,"Leave",IFERROR(FIND("补单",H2882,1),0)&gt;0,"Supp",IFERROR(FIND("Replenishment",H2882,1),0)&gt;0,"Supp",1=1,H2882)</f>
        <v>0</v>
      </c>
      <c r="L2882" s="17">
        <f t="shared" si="44"/>
        <v>0</v>
      </c>
      <c r="M2882" s="17" cm="1">
        <f t="array" ref="M2882">_xlfn.IFS(IFERROR(FIND("事假",H2882,1),0)&gt;0,"Unpaid",IFERROR(FIND("年休假",H2882,1),0)&gt;0,"Annual",IFERROR(FIND("产",H2882,1),0)&gt;0,"Welfare",IFERROR(FIND("婚",H2882,1),0)&gt;0,"Welfare",IFERROR(FIND("育",H2882,1),0)&gt;0,"Welfare",IFERROR(FIND("丧",H2882,1),0)&gt;0,"Welfare",IFERROR(FIND("Annual",H2882,1),0)&gt;0,"Annual",IFERROR(FIND("annual",H2882,1),0)&gt;0,"Annual",IFERROR(FIND("病假",H2882,1),0)&gt;0,"Sick",IFERROR(FIND("sick",H2882,1),0)&gt;0,"Sick",IFERROR(FIND("Leave",H2882,1),0)&gt;0,"Unpaid",IFERROR(FIND("unpaid",H2882,1),0)&gt;0,"Unpaid",IFERROR(FIND("welfare",H2882,1),0)&gt;0,"Welfare",1=1,H2882)</f>
        <v>0</v>
      </c>
    </row>
    <row r="2883" spans="11:13">
      <c r="K2883" s="17" cm="1">
        <f t="array" ref="K2883">_xlfn.IFS(IFERROR(FIND("差",H2883,1),0)&gt;0,"Trip",IFERROR(FIND("trip",H2883,1),0)&gt;0,"Trip",IFERROR(FIND("假",H2883,1),0)&gt;0,"Leave",IFERROR(FIND("leave",H2883,1),0)&gt;0,"Leave",IFERROR(FIND("补单",H2883,1),0)&gt;0,"Supp",IFERROR(FIND("Replenishment",H2883,1),0)&gt;0,"Supp",1=1,H2883)</f>
        <v>0</v>
      </c>
      <c r="L2883" s="17">
        <f t="shared" ref="L2883:L2946" si="45">IF(IFERROR(FIND("通过",J2883,1),0)&gt;0,"Approved",J2883)</f>
        <v>0</v>
      </c>
      <c r="M2883" s="17" cm="1">
        <f t="array" ref="M2883">_xlfn.IFS(IFERROR(FIND("事假",H2883,1),0)&gt;0,"Unpaid",IFERROR(FIND("年休假",H2883,1),0)&gt;0,"Annual",IFERROR(FIND("产",H2883,1),0)&gt;0,"Welfare",IFERROR(FIND("婚",H2883,1),0)&gt;0,"Welfare",IFERROR(FIND("育",H2883,1),0)&gt;0,"Welfare",IFERROR(FIND("丧",H2883,1),0)&gt;0,"Welfare",IFERROR(FIND("Annual",H2883,1),0)&gt;0,"Annual",IFERROR(FIND("annual",H2883,1),0)&gt;0,"Annual",IFERROR(FIND("病假",H2883,1),0)&gt;0,"Sick",IFERROR(FIND("sick",H2883,1),0)&gt;0,"Sick",IFERROR(FIND("Leave",H2883,1),0)&gt;0,"Unpaid",IFERROR(FIND("unpaid",H2883,1),0)&gt;0,"Unpaid",IFERROR(FIND("welfare",H2883,1),0)&gt;0,"Welfare",1=1,H2883)</f>
        <v>0</v>
      </c>
    </row>
    <row r="2884" spans="11:13">
      <c r="K2884" s="17" cm="1">
        <f t="array" ref="K2884">_xlfn.IFS(IFERROR(FIND("差",H2884,1),0)&gt;0,"Trip",IFERROR(FIND("trip",H2884,1),0)&gt;0,"Trip",IFERROR(FIND("假",H2884,1),0)&gt;0,"Leave",IFERROR(FIND("leave",H2884,1),0)&gt;0,"Leave",IFERROR(FIND("补单",H2884,1),0)&gt;0,"Supp",IFERROR(FIND("Replenishment",H2884,1),0)&gt;0,"Supp",1=1,H2884)</f>
        <v>0</v>
      </c>
      <c r="L2884" s="17">
        <f t="shared" si="45"/>
        <v>0</v>
      </c>
      <c r="M2884" s="17" cm="1">
        <f t="array" ref="M2884">_xlfn.IFS(IFERROR(FIND("事假",H2884,1),0)&gt;0,"Unpaid",IFERROR(FIND("年休假",H2884,1),0)&gt;0,"Annual",IFERROR(FIND("产",H2884,1),0)&gt;0,"Welfare",IFERROR(FIND("婚",H2884,1),0)&gt;0,"Welfare",IFERROR(FIND("育",H2884,1),0)&gt;0,"Welfare",IFERROR(FIND("丧",H2884,1),0)&gt;0,"Welfare",IFERROR(FIND("Annual",H2884,1),0)&gt;0,"Annual",IFERROR(FIND("annual",H2884,1),0)&gt;0,"Annual",IFERROR(FIND("病假",H2884,1),0)&gt;0,"Sick",IFERROR(FIND("sick",H2884,1),0)&gt;0,"Sick",IFERROR(FIND("Leave",H2884,1),0)&gt;0,"Unpaid",IFERROR(FIND("unpaid",H2884,1),0)&gt;0,"Unpaid",IFERROR(FIND("welfare",H2884,1),0)&gt;0,"Welfare",1=1,H2884)</f>
        <v>0</v>
      </c>
    </row>
    <row r="2885" spans="11:13">
      <c r="K2885" s="17" cm="1">
        <f t="array" ref="K2885">_xlfn.IFS(IFERROR(FIND("差",H2885,1),0)&gt;0,"Trip",IFERROR(FIND("trip",H2885,1),0)&gt;0,"Trip",IFERROR(FIND("假",H2885,1),0)&gt;0,"Leave",IFERROR(FIND("leave",H2885,1),0)&gt;0,"Leave",IFERROR(FIND("补单",H2885,1),0)&gt;0,"Supp",IFERROR(FIND("Replenishment",H2885,1),0)&gt;0,"Supp",1=1,H2885)</f>
        <v>0</v>
      </c>
      <c r="L2885" s="17">
        <f t="shared" si="45"/>
        <v>0</v>
      </c>
      <c r="M2885" s="17" cm="1">
        <f t="array" ref="M2885">_xlfn.IFS(IFERROR(FIND("事假",H2885,1),0)&gt;0,"Unpaid",IFERROR(FIND("年休假",H2885,1),0)&gt;0,"Annual",IFERROR(FIND("产",H2885,1),0)&gt;0,"Welfare",IFERROR(FIND("婚",H2885,1),0)&gt;0,"Welfare",IFERROR(FIND("育",H2885,1),0)&gt;0,"Welfare",IFERROR(FIND("丧",H2885,1),0)&gt;0,"Welfare",IFERROR(FIND("Annual",H2885,1),0)&gt;0,"Annual",IFERROR(FIND("annual",H2885,1),0)&gt;0,"Annual",IFERROR(FIND("病假",H2885,1),0)&gt;0,"Sick",IFERROR(FIND("sick",H2885,1),0)&gt;0,"Sick",IFERROR(FIND("Leave",H2885,1),0)&gt;0,"Unpaid",IFERROR(FIND("unpaid",H2885,1),0)&gt;0,"Unpaid",IFERROR(FIND("welfare",H2885,1),0)&gt;0,"Welfare",1=1,H2885)</f>
        <v>0</v>
      </c>
    </row>
    <row r="2886" spans="11:13">
      <c r="K2886" s="17" cm="1">
        <f t="array" ref="K2886">_xlfn.IFS(IFERROR(FIND("差",H2886,1),0)&gt;0,"Trip",IFERROR(FIND("trip",H2886,1),0)&gt;0,"Trip",IFERROR(FIND("假",H2886,1),0)&gt;0,"Leave",IFERROR(FIND("leave",H2886,1),0)&gt;0,"Leave",IFERROR(FIND("补单",H2886,1),0)&gt;0,"Supp",IFERROR(FIND("Replenishment",H2886,1),0)&gt;0,"Supp",1=1,H2886)</f>
        <v>0</v>
      </c>
      <c r="L2886" s="17">
        <f t="shared" si="45"/>
        <v>0</v>
      </c>
      <c r="M2886" s="17" cm="1">
        <f t="array" ref="M2886">_xlfn.IFS(IFERROR(FIND("事假",H2886,1),0)&gt;0,"Unpaid",IFERROR(FIND("年休假",H2886,1),0)&gt;0,"Annual",IFERROR(FIND("产",H2886,1),0)&gt;0,"Welfare",IFERROR(FIND("婚",H2886,1),0)&gt;0,"Welfare",IFERROR(FIND("育",H2886,1),0)&gt;0,"Welfare",IFERROR(FIND("丧",H2886,1),0)&gt;0,"Welfare",IFERROR(FIND("Annual",H2886,1),0)&gt;0,"Annual",IFERROR(FIND("annual",H2886,1),0)&gt;0,"Annual",IFERROR(FIND("病假",H2886,1),0)&gt;0,"Sick",IFERROR(FIND("sick",H2886,1),0)&gt;0,"Sick",IFERROR(FIND("Leave",H2886,1),0)&gt;0,"Unpaid",IFERROR(FIND("unpaid",H2886,1),0)&gt;0,"Unpaid",IFERROR(FIND("welfare",H2886,1),0)&gt;0,"Welfare",1=1,H2886)</f>
        <v>0</v>
      </c>
    </row>
    <row r="2887" spans="11:13">
      <c r="K2887" s="17" cm="1">
        <f t="array" ref="K2887">_xlfn.IFS(IFERROR(FIND("差",H2887,1),0)&gt;0,"Trip",IFERROR(FIND("trip",H2887,1),0)&gt;0,"Trip",IFERROR(FIND("假",H2887,1),0)&gt;0,"Leave",IFERROR(FIND("leave",H2887,1),0)&gt;0,"Leave",IFERROR(FIND("补单",H2887,1),0)&gt;0,"Supp",IFERROR(FIND("Replenishment",H2887,1),0)&gt;0,"Supp",1=1,H2887)</f>
        <v>0</v>
      </c>
      <c r="L2887" s="17">
        <f t="shared" si="45"/>
        <v>0</v>
      </c>
      <c r="M2887" s="17" cm="1">
        <f t="array" ref="M2887">_xlfn.IFS(IFERROR(FIND("事假",H2887,1),0)&gt;0,"Unpaid",IFERROR(FIND("年休假",H2887,1),0)&gt;0,"Annual",IFERROR(FIND("产",H2887,1),0)&gt;0,"Welfare",IFERROR(FIND("婚",H2887,1),0)&gt;0,"Welfare",IFERROR(FIND("育",H2887,1),0)&gt;0,"Welfare",IFERROR(FIND("丧",H2887,1),0)&gt;0,"Welfare",IFERROR(FIND("Annual",H2887,1),0)&gt;0,"Annual",IFERROR(FIND("annual",H2887,1),0)&gt;0,"Annual",IFERROR(FIND("病假",H2887,1),0)&gt;0,"Sick",IFERROR(FIND("sick",H2887,1),0)&gt;0,"Sick",IFERROR(FIND("Leave",H2887,1),0)&gt;0,"Unpaid",IFERROR(FIND("unpaid",H2887,1),0)&gt;0,"Unpaid",IFERROR(FIND("welfare",H2887,1),0)&gt;0,"Welfare",1=1,H2887)</f>
        <v>0</v>
      </c>
    </row>
    <row r="2888" spans="11:13">
      <c r="K2888" s="17" cm="1">
        <f t="array" ref="K2888">_xlfn.IFS(IFERROR(FIND("差",H2888,1),0)&gt;0,"Trip",IFERROR(FIND("trip",H2888,1),0)&gt;0,"Trip",IFERROR(FIND("假",H2888,1),0)&gt;0,"Leave",IFERROR(FIND("leave",H2888,1),0)&gt;0,"Leave",IFERROR(FIND("补单",H2888,1),0)&gt;0,"Supp",IFERROR(FIND("Replenishment",H2888,1),0)&gt;0,"Supp",1=1,H2888)</f>
        <v>0</v>
      </c>
      <c r="L2888" s="17">
        <f t="shared" si="45"/>
        <v>0</v>
      </c>
      <c r="M2888" s="17" cm="1">
        <f t="array" ref="M2888">_xlfn.IFS(IFERROR(FIND("事假",H2888,1),0)&gt;0,"Unpaid",IFERROR(FIND("年休假",H2888,1),0)&gt;0,"Annual",IFERROR(FIND("产",H2888,1),0)&gt;0,"Welfare",IFERROR(FIND("婚",H2888,1),0)&gt;0,"Welfare",IFERROR(FIND("育",H2888,1),0)&gt;0,"Welfare",IFERROR(FIND("丧",H2888,1),0)&gt;0,"Welfare",IFERROR(FIND("Annual",H2888,1),0)&gt;0,"Annual",IFERROR(FIND("annual",H2888,1),0)&gt;0,"Annual",IFERROR(FIND("病假",H2888,1),0)&gt;0,"Sick",IFERROR(FIND("sick",H2888,1),0)&gt;0,"Sick",IFERROR(FIND("Leave",H2888,1),0)&gt;0,"Unpaid",IFERROR(FIND("unpaid",H2888,1),0)&gt;0,"Unpaid",IFERROR(FIND("welfare",H2888,1),0)&gt;0,"Welfare",1=1,H2888)</f>
        <v>0</v>
      </c>
    </row>
    <row r="2889" spans="11:13">
      <c r="K2889" s="17" cm="1">
        <f t="array" ref="K2889">_xlfn.IFS(IFERROR(FIND("差",H2889,1),0)&gt;0,"Trip",IFERROR(FIND("trip",H2889,1),0)&gt;0,"Trip",IFERROR(FIND("假",H2889,1),0)&gt;0,"Leave",IFERROR(FIND("leave",H2889,1),0)&gt;0,"Leave",IFERROR(FIND("补单",H2889,1),0)&gt;0,"Supp",IFERROR(FIND("Replenishment",H2889,1),0)&gt;0,"Supp",1=1,H2889)</f>
        <v>0</v>
      </c>
      <c r="L2889" s="17">
        <f t="shared" si="45"/>
        <v>0</v>
      </c>
      <c r="M2889" s="17" cm="1">
        <f t="array" ref="M2889">_xlfn.IFS(IFERROR(FIND("事假",H2889,1),0)&gt;0,"Unpaid",IFERROR(FIND("年休假",H2889,1),0)&gt;0,"Annual",IFERROR(FIND("产",H2889,1),0)&gt;0,"Welfare",IFERROR(FIND("婚",H2889,1),0)&gt;0,"Welfare",IFERROR(FIND("育",H2889,1),0)&gt;0,"Welfare",IFERROR(FIND("丧",H2889,1),0)&gt;0,"Welfare",IFERROR(FIND("Annual",H2889,1),0)&gt;0,"Annual",IFERROR(FIND("annual",H2889,1),0)&gt;0,"Annual",IFERROR(FIND("病假",H2889,1),0)&gt;0,"Sick",IFERROR(FIND("sick",H2889,1),0)&gt;0,"Sick",IFERROR(FIND("Leave",H2889,1),0)&gt;0,"Unpaid",IFERROR(FIND("unpaid",H2889,1),0)&gt;0,"Unpaid",IFERROR(FIND("welfare",H2889,1),0)&gt;0,"Welfare",1=1,H2889)</f>
        <v>0</v>
      </c>
    </row>
    <row r="2890" spans="11:13">
      <c r="K2890" s="17" cm="1">
        <f t="array" ref="K2890">_xlfn.IFS(IFERROR(FIND("差",H2890,1),0)&gt;0,"Trip",IFERROR(FIND("trip",H2890,1),0)&gt;0,"Trip",IFERROR(FIND("假",H2890,1),0)&gt;0,"Leave",IFERROR(FIND("leave",H2890,1),0)&gt;0,"Leave",IFERROR(FIND("补单",H2890,1),0)&gt;0,"Supp",IFERROR(FIND("Replenishment",H2890,1),0)&gt;0,"Supp",1=1,H2890)</f>
        <v>0</v>
      </c>
      <c r="L2890" s="17">
        <f t="shared" si="45"/>
        <v>0</v>
      </c>
      <c r="M2890" s="17" cm="1">
        <f t="array" ref="M2890">_xlfn.IFS(IFERROR(FIND("事假",H2890,1),0)&gt;0,"Unpaid",IFERROR(FIND("年休假",H2890,1),0)&gt;0,"Annual",IFERROR(FIND("产",H2890,1),0)&gt;0,"Welfare",IFERROR(FIND("婚",H2890,1),0)&gt;0,"Welfare",IFERROR(FIND("育",H2890,1),0)&gt;0,"Welfare",IFERROR(FIND("丧",H2890,1),0)&gt;0,"Welfare",IFERROR(FIND("Annual",H2890,1),0)&gt;0,"Annual",IFERROR(FIND("annual",H2890,1),0)&gt;0,"Annual",IFERROR(FIND("病假",H2890,1),0)&gt;0,"Sick",IFERROR(FIND("sick",H2890,1),0)&gt;0,"Sick",IFERROR(FIND("Leave",H2890,1),0)&gt;0,"Unpaid",IFERROR(FIND("unpaid",H2890,1),0)&gt;0,"Unpaid",IFERROR(FIND("welfare",H2890,1),0)&gt;0,"Welfare",1=1,H2890)</f>
        <v>0</v>
      </c>
    </row>
    <row r="2891" spans="11:13">
      <c r="K2891" s="17" cm="1">
        <f t="array" ref="K2891">_xlfn.IFS(IFERROR(FIND("差",H2891,1),0)&gt;0,"Trip",IFERROR(FIND("trip",H2891,1),0)&gt;0,"Trip",IFERROR(FIND("假",H2891,1),0)&gt;0,"Leave",IFERROR(FIND("leave",H2891,1),0)&gt;0,"Leave",IFERROR(FIND("补单",H2891,1),0)&gt;0,"Supp",IFERROR(FIND("Replenishment",H2891,1),0)&gt;0,"Supp",1=1,H2891)</f>
        <v>0</v>
      </c>
      <c r="L2891" s="17">
        <f t="shared" si="45"/>
        <v>0</v>
      </c>
      <c r="M2891" s="17" cm="1">
        <f t="array" ref="M2891">_xlfn.IFS(IFERROR(FIND("事假",H2891,1),0)&gt;0,"Unpaid",IFERROR(FIND("年休假",H2891,1),0)&gt;0,"Annual",IFERROR(FIND("产",H2891,1),0)&gt;0,"Welfare",IFERROR(FIND("婚",H2891,1),0)&gt;0,"Welfare",IFERROR(FIND("育",H2891,1),0)&gt;0,"Welfare",IFERROR(FIND("丧",H2891,1),0)&gt;0,"Welfare",IFERROR(FIND("Annual",H2891,1),0)&gt;0,"Annual",IFERROR(FIND("annual",H2891,1),0)&gt;0,"Annual",IFERROR(FIND("病假",H2891,1),0)&gt;0,"Sick",IFERROR(FIND("sick",H2891,1),0)&gt;0,"Sick",IFERROR(FIND("Leave",H2891,1),0)&gt;0,"Unpaid",IFERROR(FIND("unpaid",H2891,1),0)&gt;0,"Unpaid",IFERROR(FIND("welfare",H2891,1),0)&gt;0,"Welfare",1=1,H2891)</f>
        <v>0</v>
      </c>
    </row>
    <row r="2892" spans="11:13">
      <c r="K2892" s="17" cm="1">
        <f t="array" ref="K2892">_xlfn.IFS(IFERROR(FIND("差",H2892,1),0)&gt;0,"Trip",IFERROR(FIND("trip",H2892,1),0)&gt;0,"Trip",IFERROR(FIND("假",H2892,1),0)&gt;0,"Leave",IFERROR(FIND("leave",H2892,1),0)&gt;0,"Leave",IFERROR(FIND("补单",H2892,1),0)&gt;0,"Supp",IFERROR(FIND("Replenishment",H2892,1),0)&gt;0,"Supp",1=1,H2892)</f>
        <v>0</v>
      </c>
      <c r="L2892" s="17">
        <f t="shared" si="45"/>
        <v>0</v>
      </c>
      <c r="M2892" s="17" cm="1">
        <f t="array" ref="M2892">_xlfn.IFS(IFERROR(FIND("事假",H2892,1),0)&gt;0,"Unpaid",IFERROR(FIND("年休假",H2892,1),0)&gt;0,"Annual",IFERROR(FIND("产",H2892,1),0)&gt;0,"Welfare",IFERROR(FIND("婚",H2892,1),0)&gt;0,"Welfare",IFERROR(FIND("育",H2892,1),0)&gt;0,"Welfare",IFERROR(FIND("丧",H2892,1),0)&gt;0,"Welfare",IFERROR(FIND("Annual",H2892,1),0)&gt;0,"Annual",IFERROR(FIND("annual",H2892,1),0)&gt;0,"Annual",IFERROR(FIND("病假",H2892,1),0)&gt;0,"Sick",IFERROR(FIND("sick",H2892,1),0)&gt;0,"Sick",IFERROR(FIND("Leave",H2892,1),0)&gt;0,"Unpaid",IFERROR(FIND("unpaid",H2892,1),0)&gt;0,"Unpaid",IFERROR(FIND("welfare",H2892,1),0)&gt;0,"Welfare",1=1,H2892)</f>
        <v>0</v>
      </c>
    </row>
    <row r="2893" spans="11:13">
      <c r="K2893" s="17" cm="1">
        <f t="array" ref="K2893">_xlfn.IFS(IFERROR(FIND("差",H2893,1),0)&gt;0,"Trip",IFERROR(FIND("trip",H2893,1),0)&gt;0,"Trip",IFERROR(FIND("假",H2893,1),0)&gt;0,"Leave",IFERROR(FIND("leave",H2893,1),0)&gt;0,"Leave",IFERROR(FIND("补单",H2893,1),0)&gt;0,"Supp",IFERROR(FIND("Replenishment",H2893,1),0)&gt;0,"Supp",1=1,H2893)</f>
        <v>0</v>
      </c>
      <c r="L2893" s="17">
        <f t="shared" si="45"/>
        <v>0</v>
      </c>
      <c r="M2893" s="17" cm="1">
        <f t="array" ref="M2893">_xlfn.IFS(IFERROR(FIND("事假",H2893,1),0)&gt;0,"Unpaid",IFERROR(FIND("年休假",H2893,1),0)&gt;0,"Annual",IFERROR(FIND("产",H2893,1),0)&gt;0,"Welfare",IFERROR(FIND("婚",H2893,1),0)&gt;0,"Welfare",IFERROR(FIND("育",H2893,1),0)&gt;0,"Welfare",IFERROR(FIND("丧",H2893,1),0)&gt;0,"Welfare",IFERROR(FIND("Annual",H2893,1),0)&gt;0,"Annual",IFERROR(FIND("annual",H2893,1),0)&gt;0,"Annual",IFERROR(FIND("病假",H2893,1),0)&gt;0,"Sick",IFERROR(FIND("sick",H2893,1),0)&gt;0,"Sick",IFERROR(FIND("Leave",H2893,1),0)&gt;0,"Unpaid",IFERROR(FIND("unpaid",H2893,1),0)&gt;0,"Unpaid",IFERROR(FIND("welfare",H2893,1),0)&gt;0,"Welfare",1=1,H2893)</f>
        <v>0</v>
      </c>
    </row>
    <row r="2894" spans="11:13">
      <c r="K2894" s="17" cm="1">
        <f t="array" ref="K2894">_xlfn.IFS(IFERROR(FIND("差",H2894,1),0)&gt;0,"Trip",IFERROR(FIND("trip",H2894,1),0)&gt;0,"Trip",IFERROR(FIND("假",H2894,1),0)&gt;0,"Leave",IFERROR(FIND("leave",H2894,1),0)&gt;0,"Leave",IFERROR(FIND("补单",H2894,1),0)&gt;0,"Supp",IFERROR(FIND("Replenishment",H2894,1),0)&gt;0,"Supp",1=1,H2894)</f>
        <v>0</v>
      </c>
      <c r="L2894" s="17">
        <f t="shared" si="45"/>
        <v>0</v>
      </c>
      <c r="M2894" s="17" cm="1">
        <f t="array" ref="M2894">_xlfn.IFS(IFERROR(FIND("事假",H2894,1),0)&gt;0,"Unpaid",IFERROR(FIND("年休假",H2894,1),0)&gt;0,"Annual",IFERROR(FIND("产",H2894,1),0)&gt;0,"Welfare",IFERROR(FIND("婚",H2894,1),0)&gt;0,"Welfare",IFERROR(FIND("育",H2894,1),0)&gt;0,"Welfare",IFERROR(FIND("丧",H2894,1),0)&gt;0,"Welfare",IFERROR(FIND("Annual",H2894,1),0)&gt;0,"Annual",IFERROR(FIND("annual",H2894,1),0)&gt;0,"Annual",IFERROR(FIND("病假",H2894,1),0)&gt;0,"Sick",IFERROR(FIND("sick",H2894,1),0)&gt;0,"Sick",IFERROR(FIND("Leave",H2894,1),0)&gt;0,"Unpaid",IFERROR(FIND("unpaid",H2894,1),0)&gt;0,"Unpaid",IFERROR(FIND("welfare",H2894,1),0)&gt;0,"Welfare",1=1,H2894)</f>
        <v>0</v>
      </c>
    </row>
    <row r="2895" spans="11:13">
      <c r="K2895" s="17" cm="1">
        <f t="array" ref="K2895">_xlfn.IFS(IFERROR(FIND("差",H2895,1),0)&gt;0,"Trip",IFERROR(FIND("trip",H2895,1),0)&gt;0,"Trip",IFERROR(FIND("假",H2895,1),0)&gt;0,"Leave",IFERROR(FIND("leave",H2895,1),0)&gt;0,"Leave",IFERROR(FIND("补单",H2895,1),0)&gt;0,"Supp",IFERROR(FIND("Replenishment",H2895,1),0)&gt;0,"Supp",1=1,H2895)</f>
        <v>0</v>
      </c>
      <c r="L2895" s="17">
        <f t="shared" si="45"/>
        <v>0</v>
      </c>
      <c r="M2895" s="17" cm="1">
        <f t="array" ref="M2895">_xlfn.IFS(IFERROR(FIND("事假",H2895,1),0)&gt;0,"Unpaid",IFERROR(FIND("年休假",H2895,1),0)&gt;0,"Annual",IFERROR(FIND("产",H2895,1),0)&gt;0,"Welfare",IFERROR(FIND("婚",H2895,1),0)&gt;0,"Welfare",IFERROR(FIND("育",H2895,1),0)&gt;0,"Welfare",IFERROR(FIND("丧",H2895,1),0)&gt;0,"Welfare",IFERROR(FIND("Annual",H2895,1),0)&gt;0,"Annual",IFERROR(FIND("annual",H2895,1),0)&gt;0,"Annual",IFERROR(FIND("病假",H2895,1),0)&gt;0,"Sick",IFERROR(FIND("sick",H2895,1),0)&gt;0,"Sick",IFERROR(FIND("Leave",H2895,1),0)&gt;0,"Unpaid",IFERROR(FIND("unpaid",H2895,1),0)&gt;0,"Unpaid",IFERROR(FIND("welfare",H2895,1),0)&gt;0,"Welfare",1=1,H2895)</f>
        <v>0</v>
      </c>
    </row>
    <row r="2896" spans="11:13">
      <c r="K2896" s="17" cm="1">
        <f t="array" ref="K2896">_xlfn.IFS(IFERROR(FIND("差",H2896,1),0)&gt;0,"Trip",IFERROR(FIND("trip",H2896,1),0)&gt;0,"Trip",IFERROR(FIND("假",H2896,1),0)&gt;0,"Leave",IFERROR(FIND("leave",H2896,1),0)&gt;0,"Leave",IFERROR(FIND("补单",H2896,1),0)&gt;0,"Supp",IFERROR(FIND("Replenishment",H2896,1),0)&gt;0,"Supp",1=1,H2896)</f>
        <v>0</v>
      </c>
      <c r="L2896" s="17">
        <f t="shared" si="45"/>
        <v>0</v>
      </c>
      <c r="M2896" s="17" cm="1">
        <f t="array" ref="M2896">_xlfn.IFS(IFERROR(FIND("事假",H2896,1),0)&gt;0,"Unpaid",IFERROR(FIND("年休假",H2896,1),0)&gt;0,"Annual",IFERROR(FIND("产",H2896,1),0)&gt;0,"Welfare",IFERROR(FIND("婚",H2896,1),0)&gt;0,"Welfare",IFERROR(FIND("育",H2896,1),0)&gt;0,"Welfare",IFERROR(FIND("丧",H2896,1),0)&gt;0,"Welfare",IFERROR(FIND("Annual",H2896,1),0)&gt;0,"Annual",IFERROR(FIND("annual",H2896,1),0)&gt;0,"Annual",IFERROR(FIND("病假",H2896,1),0)&gt;0,"Sick",IFERROR(FIND("sick",H2896,1),0)&gt;0,"Sick",IFERROR(FIND("Leave",H2896,1),0)&gt;0,"Unpaid",IFERROR(FIND("unpaid",H2896,1),0)&gt;0,"Unpaid",IFERROR(FIND("welfare",H2896,1),0)&gt;0,"Welfare",1=1,H2896)</f>
        <v>0</v>
      </c>
    </row>
    <row r="2897" spans="11:13">
      <c r="K2897" s="17" cm="1">
        <f t="array" ref="K2897">_xlfn.IFS(IFERROR(FIND("差",H2897,1),0)&gt;0,"Trip",IFERROR(FIND("trip",H2897,1),0)&gt;0,"Trip",IFERROR(FIND("假",H2897,1),0)&gt;0,"Leave",IFERROR(FIND("leave",H2897,1),0)&gt;0,"Leave",IFERROR(FIND("补单",H2897,1),0)&gt;0,"Supp",IFERROR(FIND("Replenishment",H2897,1),0)&gt;0,"Supp",1=1,H2897)</f>
        <v>0</v>
      </c>
      <c r="L2897" s="17">
        <f t="shared" si="45"/>
        <v>0</v>
      </c>
      <c r="M2897" s="17" cm="1">
        <f t="array" ref="M2897">_xlfn.IFS(IFERROR(FIND("事假",H2897,1),0)&gt;0,"Unpaid",IFERROR(FIND("年休假",H2897,1),0)&gt;0,"Annual",IFERROR(FIND("产",H2897,1),0)&gt;0,"Welfare",IFERROR(FIND("婚",H2897,1),0)&gt;0,"Welfare",IFERROR(FIND("育",H2897,1),0)&gt;0,"Welfare",IFERROR(FIND("丧",H2897,1),0)&gt;0,"Welfare",IFERROR(FIND("Annual",H2897,1),0)&gt;0,"Annual",IFERROR(FIND("annual",H2897,1),0)&gt;0,"Annual",IFERROR(FIND("病假",H2897,1),0)&gt;0,"Sick",IFERROR(FIND("sick",H2897,1),0)&gt;0,"Sick",IFERROR(FIND("Leave",H2897,1),0)&gt;0,"Unpaid",IFERROR(FIND("unpaid",H2897,1),0)&gt;0,"Unpaid",IFERROR(FIND("welfare",H2897,1),0)&gt;0,"Welfare",1=1,H2897)</f>
        <v>0</v>
      </c>
    </row>
    <row r="2898" spans="11:13">
      <c r="K2898" s="17" cm="1">
        <f t="array" ref="K2898">_xlfn.IFS(IFERROR(FIND("差",H2898,1),0)&gt;0,"Trip",IFERROR(FIND("trip",H2898,1),0)&gt;0,"Trip",IFERROR(FIND("假",H2898,1),0)&gt;0,"Leave",IFERROR(FIND("leave",H2898,1),0)&gt;0,"Leave",IFERROR(FIND("补单",H2898,1),0)&gt;0,"Supp",IFERROR(FIND("Replenishment",H2898,1),0)&gt;0,"Supp",1=1,H2898)</f>
        <v>0</v>
      </c>
      <c r="L2898" s="17">
        <f t="shared" si="45"/>
        <v>0</v>
      </c>
      <c r="M2898" s="17" cm="1">
        <f t="array" ref="M2898">_xlfn.IFS(IFERROR(FIND("事假",H2898,1),0)&gt;0,"Unpaid",IFERROR(FIND("年休假",H2898,1),0)&gt;0,"Annual",IFERROR(FIND("产",H2898,1),0)&gt;0,"Welfare",IFERROR(FIND("婚",H2898,1),0)&gt;0,"Welfare",IFERROR(FIND("育",H2898,1),0)&gt;0,"Welfare",IFERROR(FIND("丧",H2898,1),0)&gt;0,"Welfare",IFERROR(FIND("Annual",H2898,1),0)&gt;0,"Annual",IFERROR(FIND("annual",H2898,1),0)&gt;0,"Annual",IFERROR(FIND("病假",H2898,1),0)&gt;0,"Sick",IFERROR(FIND("sick",H2898,1),0)&gt;0,"Sick",IFERROR(FIND("Leave",H2898,1),0)&gt;0,"Unpaid",IFERROR(FIND("unpaid",H2898,1),0)&gt;0,"Unpaid",IFERROR(FIND("welfare",H2898,1),0)&gt;0,"Welfare",1=1,H2898)</f>
        <v>0</v>
      </c>
    </row>
    <row r="2899" spans="11:13">
      <c r="K2899" s="17" cm="1">
        <f t="array" ref="K2899">_xlfn.IFS(IFERROR(FIND("差",H2899,1),0)&gt;0,"Trip",IFERROR(FIND("trip",H2899,1),0)&gt;0,"Trip",IFERROR(FIND("假",H2899,1),0)&gt;0,"Leave",IFERROR(FIND("leave",H2899,1),0)&gt;0,"Leave",IFERROR(FIND("补单",H2899,1),0)&gt;0,"Supp",IFERROR(FIND("Replenishment",H2899,1),0)&gt;0,"Supp",1=1,H2899)</f>
        <v>0</v>
      </c>
      <c r="L2899" s="17">
        <f t="shared" si="45"/>
        <v>0</v>
      </c>
      <c r="M2899" s="17" cm="1">
        <f t="array" ref="M2899">_xlfn.IFS(IFERROR(FIND("事假",H2899,1),0)&gt;0,"Unpaid",IFERROR(FIND("年休假",H2899,1),0)&gt;0,"Annual",IFERROR(FIND("产",H2899,1),0)&gt;0,"Welfare",IFERROR(FIND("婚",H2899,1),0)&gt;0,"Welfare",IFERROR(FIND("育",H2899,1),0)&gt;0,"Welfare",IFERROR(FIND("丧",H2899,1),0)&gt;0,"Welfare",IFERROR(FIND("Annual",H2899,1),0)&gt;0,"Annual",IFERROR(FIND("annual",H2899,1),0)&gt;0,"Annual",IFERROR(FIND("病假",H2899,1),0)&gt;0,"Sick",IFERROR(FIND("sick",H2899,1),0)&gt;0,"Sick",IFERROR(FIND("Leave",H2899,1),0)&gt;0,"Unpaid",IFERROR(FIND("unpaid",H2899,1),0)&gt;0,"Unpaid",IFERROR(FIND("welfare",H2899,1),0)&gt;0,"Welfare",1=1,H2899)</f>
        <v>0</v>
      </c>
    </row>
    <row r="2900" spans="11:13">
      <c r="K2900" s="17" cm="1">
        <f t="array" ref="K2900">_xlfn.IFS(IFERROR(FIND("差",H2900,1),0)&gt;0,"Trip",IFERROR(FIND("trip",H2900,1),0)&gt;0,"Trip",IFERROR(FIND("假",H2900,1),0)&gt;0,"Leave",IFERROR(FIND("leave",H2900,1),0)&gt;0,"Leave",IFERROR(FIND("补单",H2900,1),0)&gt;0,"Supp",IFERROR(FIND("Replenishment",H2900,1),0)&gt;0,"Supp",1=1,H2900)</f>
        <v>0</v>
      </c>
      <c r="L2900" s="17">
        <f t="shared" si="45"/>
        <v>0</v>
      </c>
      <c r="M2900" s="17" cm="1">
        <f t="array" ref="M2900">_xlfn.IFS(IFERROR(FIND("事假",H2900,1),0)&gt;0,"Unpaid",IFERROR(FIND("年休假",H2900,1),0)&gt;0,"Annual",IFERROR(FIND("产",H2900,1),0)&gt;0,"Welfare",IFERROR(FIND("婚",H2900,1),0)&gt;0,"Welfare",IFERROR(FIND("育",H2900,1),0)&gt;0,"Welfare",IFERROR(FIND("丧",H2900,1),0)&gt;0,"Welfare",IFERROR(FIND("Annual",H2900,1),0)&gt;0,"Annual",IFERROR(FIND("annual",H2900,1),0)&gt;0,"Annual",IFERROR(FIND("病假",H2900,1),0)&gt;0,"Sick",IFERROR(FIND("sick",H2900,1),0)&gt;0,"Sick",IFERROR(FIND("Leave",H2900,1),0)&gt;0,"Unpaid",IFERROR(FIND("unpaid",H2900,1),0)&gt;0,"Unpaid",IFERROR(FIND("welfare",H2900,1),0)&gt;0,"Welfare",1=1,H2900)</f>
        <v>0</v>
      </c>
    </row>
    <row r="2901" spans="11:13">
      <c r="K2901" s="17" cm="1">
        <f t="array" ref="K2901">_xlfn.IFS(IFERROR(FIND("差",H2901,1),0)&gt;0,"Trip",IFERROR(FIND("trip",H2901,1),0)&gt;0,"Trip",IFERROR(FIND("假",H2901,1),0)&gt;0,"Leave",IFERROR(FIND("leave",H2901,1),0)&gt;0,"Leave",IFERROR(FIND("补单",H2901,1),0)&gt;0,"Supp",IFERROR(FIND("Replenishment",H2901,1),0)&gt;0,"Supp",1=1,H2901)</f>
        <v>0</v>
      </c>
      <c r="L2901" s="17">
        <f t="shared" si="45"/>
        <v>0</v>
      </c>
      <c r="M2901" s="17" cm="1">
        <f t="array" ref="M2901">_xlfn.IFS(IFERROR(FIND("事假",H2901,1),0)&gt;0,"Unpaid",IFERROR(FIND("年休假",H2901,1),0)&gt;0,"Annual",IFERROR(FIND("产",H2901,1),0)&gt;0,"Welfare",IFERROR(FIND("婚",H2901,1),0)&gt;0,"Welfare",IFERROR(FIND("育",H2901,1),0)&gt;0,"Welfare",IFERROR(FIND("丧",H2901,1),0)&gt;0,"Welfare",IFERROR(FIND("Annual",H2901,1),0)&gt;0,"Annual",IFERROR(FIND("annual",H2901,1),0)&gt;0,"Annual",IFERROR(FIND("病假",H2901,1),0)&gt;0,"Sick",IFERROR(FIND("sick",H2901,1),0)&gt;0,"Sick",IFERROR(FIND("Leave",H2901,1),0)&gt;0,"Unpaid",IFERROR(FIND("unpaid",H2901,1),0)&gt;0,"Unpaid",IFERROR(FIND("welfare",H2901,1),0)&gt;0,"Welfare",1=1,H2901)</f>
        <v>0</v>
      </c>
    </row>
    <row r="2902" spans="11:13">
      <c r="K2902" s="17" cm="1">
        <f t="array" ref="K2902">_xlfn.IFS(IFERROR(FIND("差",H2902,1),0)&gt;0,"Trip",IFERROR(FIND("trip",H2902,1),0)&gt;0,"Trip",IFERROR(FIND("假",H2902,1),0)&gt;0,"Leave",IFERROR(FIND("leave",H2902,1),0)&gt;0,"Leave",IFERROR(FIND("补单",H2902,1),0)&gt;0,"Supp",IFERROR(FIND("Replenishment",H2902,1),0)&gt;0,"Supp",1=1,H2902)</f>
        <v>0</v>
      </c>
      <c r="L2902" s="17">
        <f t="shared" si="45"/>
        <v>0</v>
      </c>
      <c r="M2902" s="17" cm="1">
        <f t="array" ref="M2902">_xlfn.IFS(IFERROR(FIND("事假",H2902,1),0)&gt;0,"Unpaid",IFERROR(FIND("年休假",H2902,1),0)&gt;0,"Annual",IFERROR(FIND("产",H2902,1),0)&gt;0,"Welfare",IFERROR(FIND("婚",H2902,1),0)&gt;0,"Welfare",IFERROR(FIND("育",H2902,1),0)&gt;0,"Welfare",IFERROR(FIND("丧",H2902,1),0)&gt;0,"Welfare",IFERROR(FIND("Annual",H2902,1),0)&gt;0,"Annual",IFERROR(FIND("annual",H2902,1),0)&gt;0,"Annual",IFERROR(FIND("病假",H2902,1),0)&gt;0,"Sick",IFERROR(FIND("sick",H2902,1),0)&gt;0,"Sick",IFERROR(FIND("Leave",H2902,1),0)&gt;0,"Unpaid",IFERROR(FIND("unpaid",H2902,1),0)&gt;0,"Unpaid",IFERROR(FIND("welfare",H2902,1),0)&gt;0,"Welfare",1=1,H2902)</f>
        <v>0</v>
      </c>
    </row>
    <row r="2903" spans="11:13">
      <c r="K2903" s="17" cm="1">
        <f t="array" ref="K2903">_xlfn.IFS(IFERROR(FIND("差",H2903,1),0)&gt;0,"Trip",IFERROR(FIND("trip",H2903,1),0)&gt;0,"Trip",IFERROR(FIND("假",H2903,1),0)&gt;0,"Leave",IFERROR(FIND("leave",H2903,1),0)&gt;0,"Leave",IFERROR(FIND("补单",H2903,1),0)&gt;0,"Supp",IFERROR(FIND("Replenishment",H2903,1),0)&gt;0,"Supp",1=1,H2903)</f>
        <v>0</v>
      </c>
      <c r="L2903" s="17">
        <f t="shared" si="45"/>
        <v>0</v>
      </c>
      <c r="M2903" s="17" cm="1">
        <f t="array" ref="M2903">_xlfn.IFS(IFERROR(FIND("事假",H2903,1),0)&gt;0,"Unpaid",IFERROR(FIND("年休假",H2903,1),0)&gt;0,"Annual",IFERROR(FIND("产",H2903,1),0)&gt;0,"Welfare",IFERROR(FIND("婚",H2903,1),0)&gt;0,"Welfare",IFERROR(FIND("育",H2903,1),0)&gt;0,"Welfare",IFERROR(FIND("丧",H2903,1),0)&gt;0,"Welfare",IFERROR(FIND("Annual",H2903,1),0)&gt;0,"Annual",IFERROR(FIND("annual",H2903,1),0)&gt;0,"Annual",IFERROR(FIND("病假",H2903,1),0)&gt;0,"Sick",IFERROR(FIND("sick",H2903,1),0)&gt;0,"Sick",IFERROR(FIND("Leave",H2903,1),0)&gt;0,"Unpaid",IFERROR(FIND("unpaid",H2903,1),0)&gt;0,"Unpaid",IFERROR(FIND("welfare",H2903,1),0)&gt;0,"Welfare",1=1,H2903)</f>
        <v>0</v>
      </c>
    </row>
    <row r="2904" spans="11:13">
      <c r="K2904" s="17" cm="1">
        <f t="array" ref="K2904">_xlfn.IFS(IFERROR(FIND("差",H2904,1),0)&gt;0,"Trip",IFERROR(FIND("trip",H2904,1),0)&gt;0,"Trip",IFERROR(FIND("假",H2904,1),0)&gt;0,"Leave",IFERROR(FIND("leave",H2904,1),0)&gt;0,"Leave",IFERROR(FIND("补单",H2904,1),0)&gt;0,"Supp",IFERROR(FIND("Replenishment",H2904,1),0)&gt;0,"Supp",1=1,H2904)</f>
        <v>0</v>
      </c>
      <c r="L2904" s="17">
        <f t="shared" si="45"/>
        <v>0</v>
      </c>
      <c r="M2904" s="17" cm="1">
        <f t="array" ref="M2904">_xlfn.IFS(IFERROR(FIND("事假",H2904,1),0)&gt;0,"Unpaid",IFERROR(FIND("年休假",H2904,1),0)&gt;0,"Annual",IFERROR(FIND("产",H2904,1),0)&gt;0,"Welfare",IFERROR(FIND("婚",H2904,1),0)&gt;0,"Welfare",IFERROR(FIND("育",H2904,1),0)&gt;0,"Welfare",IFERROR(FIND("丧",H2904,1),0)&gt;0,"Welfare",IFERROR(FIND("Annual",H2904,1),0)&gt;0,"Annual",IFERROR(FIND("annual",H2904,1),0)&gt;0,"Annual",IFERROR(FIND("病假",H2904,1),0)&gt;0,"Sick",IFERROR(FIND("sick",H2904,1),0)&gt;0,"Sick",IFERROR(FIND("Leave",H2904,1),0)&gt;0,"Unpaid",IFERROR(FIND("unpaid",H2904,1),0)&gt;0,"Unpaid",IFERROR(FIND("welfare",H2904,1),0)&gt;0,"Welfare",1=1,H2904)</f>
        <v>0</v>
      </c>
    </row>
    <row r="2905" spans="11:13">
      <c r="K2905" s="17" cm="1">
        <f t="array" ref="K2905">_xlfn.IFS(IFERROR(FIND("差",H2905,1),0)&gt;0,"Trip",IFERROR(FIND("trip",H2905,1),0)&gt;0,"Trip",IFERROR(FIND("假",H2905,1),0)&gt;0,"Leave",IFERROR(FIND("leave",H2905,1),0)&gt;0,"Leave",IFERROR(FIND("补单",H2905,1),0)&gt;0,"Supp",IFERROR(FIND("Replenishment",H2905,1),0)&gt;0,"Supp",1=1,H2905)</f>
        <v>0</v>
      </c>
      <c r="L2905" s="17">
        <f t="shared" si="45"/>
        <v>0</v>
      </c>
      <c r="M2905" s="17" cm="1">
        <f t="array" ref="M2905">_xlfn.IFS(IFERROR(FIND("事假",H2905,1),0)&gt;0,"Unpaid",IFERROR(FIND("年休假",H2905,1),0)&gt;0,"Annual",IFERROR(FIND("产",H2905,1),0)&gt;0,"Welfare",IFERROR(FIND("婚",H2905,1),0)&gt;0,"Welfare",IFERROR(FIND("育",H2905,1),0)&gt;0,"Welfare",IFERROR(FIND("丧",H2905,1),0)&gt;0,"Welfare",IFERROR(FIND("Annual",H2905,1),0)&gt;0,"Annual",IFERROR(FIND("annual",H2905,1),0)&gt;0,"Annual",IFERROR(FIND("病假",H2905,1),0)&gt;0,"Sick",IFERROR(FIND("sick",H2905,1),0)&gt;0,"Sick",IFERROR(FIND("Leave",H2905,1),0)&gt;0,"Unpaid",IFERROR(FIND("unpaid",H2905,1),0)&gt;0,"Unpaid",IFERROR(FIND("welfare",H2905,1),0)&gt;0,"Welfare",1=1,H2905)</f>
        <v>0</v>
      </c>
    </row>
    <row r="2906" spans="11:13">
      <c r="K2906" s="17" cm="1">
        <f t="array" ref="K2906">_xlfn.IFS(IFERROR(FIND("差",H2906,1),0)&gt;0,"Trip",IFERROR(FIND("trip",H2906,1),0)&gt;0,"Trip",IFERROR(FIND("假",H2906,1),0)&gt;0,"Leave",IFERROR(FIND("leave",H2906,1),0)&gt;0,"Leave",IFERROR(FIND("补单",H2906,1),0)&gt;0,"Supp",IFERROR(FIND("Replenishment",H2906,1),0)&gt;0,"Supp",1=1,H2906)</f>
        <v>0</v>
      </c>
      <c r="L2906" s="17">
        <f t="shared" si="45"/>
        <v>0</v>
      </c>
      <c r="M2906" s="17" cm="1">
        <f t="array" ref="M2906">_xlfn.IFS(IFERROR(FIND("事假",H2906,1),0)&gt;0,"Unpaid",IFERROR(FIND("年休假",H2906,1),0)&gt;0,"Annual",IFERROR(FIND("产",H2906,1),0)&gt;0,"Welfare",IFERROR(FIND("婚",H2906,1),0)&gt;0,"Welfare",IFERROR(FIND("育",H2906,1),0)&gt;0,"Welfare",IFERROR(FIND("丧",H2906,1),0)&gt;0,"Welfare",IFERROR(FIND("Annual",H2906,1),0)&gt;0,"Annual",IFERROR(FIND("annual",H2906,1),0)&gt;0,"Annual",IFERROR(FIND("病假",H2906,1),0)&gt;0,"Sick",IFERROR(FIND("sick",H2906,1),0)&gt;0,"Sick",IFERROR(FIND("Leave",H2906,1),0)&gt;0,"Unpaid",IFERROR(FIND("unpaid",H2906,1),0)&gt;0,"Unpaid",IFERROR(FIND("welfare",H2906,1),0)&gt;0,"Welfare",1=1,H2906)</f>
        <v>0</v>
      </c>
    </row>
    <row r="2907" spans="11:13">
      <c r="K2907" s="17" cm="1">
        <f t="array" ref="K2907">_xlfn.IFS(IFERROR(FIND("差",H2907,1),0)&gt;0,"Trip",IFERROR(FIND("trip",H2907,1),0)&gt;0,"Trip",IFERROR(FIND("假",H2907,1),0)&gt;0,"Leave",IFERROR(FIND("leave",H2907,1),0)&gt;0,"Leave",IFERROR(FIND("补单",H2907,1),0)&gt;0,"Supp",IFERROR(FIND("Replenishment",H2907,1),0)&gt;0,"Supp",1=1,H2907)</f>
        <v>0</v>
      </c>
      <c r="L2907" s="17">
        <f t="shared" si="45"/>
        <v>0</v>
      </c>
      <c r="M2907" s="17" cm="1">
        <f t="array" ref="M2907">_xlfn.IFS(IFERROR(FIND("事假",H2907,1),0)&gt;0,"Unpaid",IFERROR(FIND("年休假",H2907,1),0)&gt;0,"Annual",IFERROR(FIND("产",H2907,1),0)&gt;0,"Welfare",IFERROR(FIND("婚",H2907,1),0)&gt;0,"Welfare",IFERROR(FIND("育",H2907,1),0)&gt;0,"Welfare",IFERROR(FIND("丧",H2907,1),0)&gt;0,"Welfare",IFERROR(FIND("Annual",H2907,1),0)&gt;0,"Annual",IFERROR(FIND("annual",H2907,1),0)&gt;0,"Annual",IFERROR(FIND("病假",H2907,1),0)&gt;0,"Sick",IFERROR(FIND("sick",H2907,1),0)&gt;0,"Sick",IFERROR(FIND("Leave",H2907,1),0)&gt;0,"Unpaid",IFERROR(FIND("unpaid",H2907,1),0)&gt;0,"Unpaid",IFERROR(FIND("welfare",H2907,1),0)&gt;0,"Welfare",1=1,H2907)</f>
        <v>0</v>
      </c>
    </row>
    <row r="2908" spans="11:13">
      <c r="K2908" s="17" cm="1">
        <f t="array" ref="K2908">_xlfn.IFS(IFERROR(FIND("差",H2908,1),0)&gt;0,"Trip",IFERROR(FIND("trip",H2908,1),0)&gt;0,"Trip",IFERROR(FIND("假",H2908,1),0)&gt;0,"Leave",IFERROR(FIND("leave",H2908,1),0)&gt;0,"Leave",IFERROR(FIND("补单",H2908,1),0)&gt;0,"Supp",IFERROR(FIND("Replenishment",H2908,1),0)&gt;0,"Supp",1=1,H2908)</f>
        <v>0</v>
      </c>
      <c r="L2908" s="17">
        <f t="shared" si="45"/>
        <v>0</v>
      </c>
      <c r="M2908" s="17" cm="1">
        <f t="array" ref="M2908">_xlfn.IFS(IFERROR(FIND("事假",H2908,1),0)&gt;0,"Unpaid",IFERROR(FIND("年休假",H2908,1),0)&gt;0,"Annual",IFERROR(FIND("产",H2908,1),0)&gt;0,"Welfare",IFERROR(FIND("婚",H2908,1),0)&gt;0,"Welfare",IFERROR(FIND("育",H2908,1),0)&gt;0,"Welfare",IFERROR(FIND("丧",H2908,1),0)&gt;0,"Welfare",IFERROR(FIND("Annual",H2908,1),0)&gt;0,"Annual",IFERROR(FIND("annual",H2908,1),0)&gt;0,"Annual",IFERROR(FIND("病假",H2908,1),0)&gt;0,"Sick",IFERROR(FIND("sick",H2908,1),0)&gt;0,"Sick",IFERROR(FIND("Leave",H2908,1),0)&gt;0,"Unpaid",IFERROR(FIND("unpaid",H2908,1),0)&gt;0,"Unpaid",IFERROR(FIND("welfare",H2908,1),0)&gt;0,"Welfare",1=1,H2908)</f>
        <v>0</v>
      </c>
    </row>
    <row r="2909" spans="11:13">
      <c r="K2909" s="17" cm="1">
        <f t="array" ref="K2909">_xlfn.IFS(IFERROR(FIND("差",H2909,1),0)&gt;0,"Trip",IFERROR(FIND("trip",H2909,1),0)&gt;0,"Trip",IFERROR(FIND("假",H2909,1),0)&gt;0,"Leave",IFERROR(FIND("leave",H2909,1),0)&gt;0,"Leave",IFERROR(FIND("补单",H2909,1),0)&gt;0,"Supp",IFERROR(FIND("Replenishment",H2909,1),0)&gt;0,"Supp",1=1,H2909)</f>
        <v>0</v>
      </c>
      <c r="L2909" s="17">
        <f t="shared" si="45"/>
        <v>0</v>
      </c>
      <c r="M2909" s="17" cm="1">
        <f t="array" ref="M2909">_xlfn.IFS(IFERROR(FIND("事假",H2909,1),0)&gt;0,"Unpaid",IFERROR(FIND("年休假",H2909,1),0)&gt;0,"Annual",IFERROR(FIND("产",H2909,1),0)&gt;0,"Welfare",IFERROR(FIND("婚",H2909,1),0)&gt;0,"Welfare",IFERROR(FIND("育",H2909,1),0)&gt;0,"Welfare",IFERROR(FIND("丧",H2909,1),0)&gt;0,"Welfare",IFERROR(FIND("Annual",H2909,1),0)&gt;0,"Annual",IFERROR(FIND("annual",H2909,1),0)&gt;0,"Annual",IFERROR(FIND("病假",H2909,1),0)&gt;0,"Sick",IFERROR(FIND("sick",H2909,1),0)&gt;0,"Sick",IFERROR(FIND("Leave",H2909,1),0)&gt;0,"Unpaid",IFERROR(FIND("unpaid",H2909,1),0)&gt;0,"Unpaid",IFERROR(FIND("welfare",H2909,1),0)&gt;0,"Welfare",1=1,H2909)</f>
        <v>0</v>
      </c>
    </row>
    <row r="2910" spans="11:13">
      <c r="K2910" s="17" cm="1">
        <f t="array" ref="K2910">_xlfn.IFS(IFERROR(FIND("差",H2910,1),0)&gt;0,"Trip",IFERROR(FIND("trip",H2910,1),0)&gt;0,"Trip",IFERROR(FIND("假",H2910,1),0)&gt;0,"Leave",IFERROR(FIND("leave",H2910,1),0)&gt;0,"Leave",IFERROR(FIND("补单",H2910,1),0)&gt;0,"Supp",IFERROR(FIND("Replenishment",H2910,1),0)&gt;0,"Supp",1=1,H2910)</f>
        <v>0</v>
      </c>
      <c r="L2910" s="17">
        <f t="shared" si="45"/>
        <v>0</v>
      </c>
      <c r="M2910" s="17" cm="1">
        <f t="array" ref="M2910">_xlfn.IFS(IFERROR(FIND("事假",H2910,1),0)&gt;0,"Unpaid",IFERROR(FIND("年休假",H2910,1),0)&gt;0,"Annual",IFERROR(FIND("产",H2910,1),0)&gt;0,"Welfare",IFERROR(FIND("婚",H2910,1),0)&gt;0,"Welfare",IFERROR(FIND("育",H2910,1),0)&gt;0,"Welfare",IFERROR(FIND("丧",H2910,1),0)&gt;0,"Welfare",IFERROR(FIND("Annual",H2910,1),0)&gt;0,"Annual",IFERROR(FIND("annual",H2910,1),0)&gt;0,"Annual",IFERROR(FIND("病假",H2910,1),0)&gt;0,"Sick",IFERROR(FIND("sick",H2910,1),0)&gt;0,"Sick",IFERROR(FIND("Leave",H2910,1),0)&gt;0,"Unpaid",IFERROR(FIND("unpaid",H2910,1),0)&gt;0,"Unpaid",IFERROR(FIND("welfare",H2910,1),0)&gt;0,"Welfare",1=1,H2910)</f>
        <v>0</v>
      </c>
    </row>
    <row r="2911" spans="11:13">
      <c r="K2911" s="17" cm="1">
        <f t="array" ref="K2911">_xlfn.IFS(IFERROR(FIND("差",H2911,1),0)&gt;0,"Trip",IFERROR(FIND("trip",H2911,1),0)&gt;0,"Trip",IFERROR(FIND("假",H2911,1),0)&gt;0,"Leave",IFERROR(FIND("leave",H2911,1),0)&gt;0,"Leave",IFERROR(FIND("补单",H2911,1),0)&gt;0,"Supp",IFERROR(FIND("Replenishment",H2911,1),0)&gt;0,"Supp",1=1,H2911)</f>
        <v>0</v>
      </c>
      <c r="L2911" s="17">
        <f t="shared" si="45"/>
        <v>0</v>
      </c>
      <c r="M2911" s="17" cm="1">
        <f t="array" ref="M2911">_xlfn.IFS(IFERROR(FIND("事假",H2911,1),0)&gt;0,"Unpaid",IFERROR(FIND("年休假",H2911,1),0)&gt;0,"Annual",IFERROR(FIND("产",H2911,1),0)&gt;0,"Welfare",IFERROR(FIND("婚",H2911,1),0)&gt;0,"Welfare",IFERROR(FIND("育",H2911,1),0)&gt;0,"Welfare",IFERROR(FIND("丧",H2911,1),0)&gt;0,"Welfare",IFERROR(FIND("Annual",H2911,1),0)&gt;0,"Annual",IFERROR(FIND("annual",H2911,1),0)&gt;0,"Annual",IFERROR(FIND("病假",H2911,1),0)&gt;0,"Sick",IFERROR(FIND("sick",H2911,1),0)&gt;0,"Sick",IFERROR(FIND("Leave",H2911,1),0)&gt;0,"Unpaid",IFERROR(FIND("unpaid",H2911,1),0)&gt;0,"Unpaid",IFERROR(FIND("welfare",H2911,1),0)&gt;0,"Welfare",1=1,H2911)</f>
        <v>0</v>
      </c>
    </row>
    <row r="2912" spans="11:13">
      <c r="K2912" s="17" cm="1">
        <f t="array" ref="K2912">_xlfn.IFS(IFERROR(FIND("差",H2912,1),0)&gt;0,"Trip",IFERROR(FIND("trip",H2912,1),0)&gt;0,"Trip",IFERROR(FIND("假",H2912,1),0)&gt;0,"Leave",IFERROR(FIND("leave",H2912,1),0)&gt;0,"Leave",IFERROR(FIND("补单",H2912,1),0)&gt;0,"Supp",IFERROR(FIND("Replenishment",H2912,1),0)&gt;0,"Supp",1=1,H2912)</f>
        <v>0</v>
      </c>
      <c r="L2912" s="17">
        <f t="shared" si="45"/>
        <v>0</v>
      </c>
      <c r="M2912" s="17" cm="1">
        <f t="array" ref="M2912">_xlfn.IFS(IFERROR(FIND("事假",H2912,1),0)&gt;0,"Unpaid",IFERROR(FIND("年休假",H2912,1),0)&gt;0,"Annual",IFERROR(FIND("产",H2912,1),0)&gt;0,"Welfare",IFERROR(FIND("婚",H2912,1),0)&gt;0,"Welfare",IFERROR(FIND("育",H2912,1),0)&gt;0,"Welfare",IFERROR(FIND("丧",H2912,1),0)&gt;0,"Welfare",IFERROR(FIND("Annual",H2912,1),0)&gt;0,"Annual",IFERROR(FIND("annual",H2912,1),0)&gt;0,"Annual",IFERROR(FIND("病假",H2912,1),0)&gt;0,"Sick",IFERROR(FIND("sick",H2912,1),0)&gt;0,"Sick",IFERROR(FIND("Leave",H2912,1),0)&gt;0,"Unpaid",IFERROR(FIND("unpaid",H2912,1),0)&gt;0,"Unpaid",IFERROR(FIND("welfare",H2912,1),0)&gt;0,"Welfare",1=1,H2912)</f>
        <v>0</v>
      </c>
    </row>
    <row r="2913" spans="11:13">
      <c r="K2913" s="17" cm="1">
        <f t="array" ref="K2913">_xlfn.IFS(IFERROR(FIND("差",H2913,1),0)&gt;0,"Trip",IFERROR(FIND("trip",H2913,1),0)&gt;0,"Trip",IFERROR(FIND("假",H2913,1),0)&gt;0,"Leave",IFERROR(FIND("leave",H2913,1),0)&gt;0,"Leave",IFERROR(FIND("补单",H2913,1),0)&gt;0,"Supp",IFERROR(FIND("Replenishment",H2913,1),0)&gt;0,"Supp",1=1,H2913)</f>
        <v>0</v>
      </c>
      <c r="L2913" s="17">
        <f t="shared" si="45"/>
        <v>0</v>
      </c>
      <c r="M2913" s="17" cm="1">
        <f t="array" ref="M2913">_xlfn.IFS(IFERROR(FIND("事假",H2913,1),0)&gt;0,"Unpaid",IFERROR(FIND("年休假",H2913,1),0)&gt;0,"Annual",IFERROR(FIND("产",H2913,1),0)&gt;0,"Welfare",IFERROR(FIND("婚",H2913,1),0)&gt;0,"Welfare",IFERROR(FIND("育",H2913,1),0)&gt;0,"Welfare",IFERROR(FIND("丧",H2913,1),0)&gt;0,"Welfare",IFERROR(FIND("Annual",H2913,1),0)&gt;0,"Annual",IFERROR(FIND("annual",H2913,1),0)&gt;0,"Annual",IFERROR(FIND("病假",H2913,1),0)&gt;0,"Sick",IFERROR(FIND("sick",H2913,1),0)&gt;0,"Sick",IFERROR(FIND("Leave",H2913,1),0)&gt;0,"Unpaid",IFERROR(FIND("unpaid",H2913,1),0)&gt;0,"Unpaid",IFERROR(FIND("welfare",H2913,1),0)&gt;0,"Welfare",1=1,H2913)</f>
        <v>0</v>
      </c>
    </row>
    <row r="2914" spans="11:13">
      <c r="K2914" s="17" cm="1">
        <f t="array" ref="K2914">_xlfn.IFS(IFERROR(FIND("差",H2914,1),0)&gt;0,"Trip",IFERROR(FIND("trip",H2914,1),0)&gt;0,"Trip",IFERROR(FIND("假",H2914,1),0)&gt;0,"Leave",IFERROR(FIND("leave",H2914,1),0)&gt;0,"Leave",IFERROR(FIND("补单",H2914,1),0)&gt;0,"Supp",IFERROR(FIND("Replenishment",H2914,1),0)&gt;0,"Supp",1=1,H2914)</f>
        <v>0</v>
      </c>
      <c r="L2914" s="17">
        <f t="shared" si="45"/>
        <v>0</v>
      </c>
      <c r="M2914" s="17" cm="1">
        <f t="array" ref="M2914">_xlfn.IFS(IFERROR(FIND("事假",H2914,1),0)&gt;0,"Unpaid",IFERROR(FIND("年休假",H2914,1),0)&gt;0,"Annual",IFERROR(FIND("产",H2914,1),0)&gt;0,"Welfare",IFERROR(FIND("婚",H2914,1),0)&gt;0,"Welfare",IFERROR(FIND("育",H2914,1),0)&gt;0,"Welfare",IFERROR(FIND("丧",H2914,1),0)&gt;0,"Welfare",IFERROR(FIND("Annual",H2914,1),0)&gt;0,"Annual",IFERROR(FIND("annual",H2914,1),0)&gt;0,"Annual",IFERROR(FIND("病假",H2914,1),0)&gt;0,"Sick",IFERROR(FIND("sick",H2914,1),0)&gt;0,"Sick",IFERROR(FIND("Leave",H2914,1),0)&gt;0,"Unpaid",IFERROR(FIND("unpaid",H2914,1),0)&gt;0,"Unpaid",IFERROR(FIND("welfare",H2914,1),0)&gt;0,"Welfare",1=1,H2914)</f>
        <v>0</v>
      </c>
    </row>
    <row r="2915" spans="11:13">
      <c r="K2915" s="17" cm="1">
        <f t="array" ref="K2915">_xlfn.IFS(IFERROR(FIND("差",H2915,1),0)&gt;0,"Trip",IFERROR(FIND("trip",H2915,1),0)&gt;0,"Trip",IFERROR(FIND("假",H2915,1),0)&gt;0,"Leave",IFERROR(FIND("leave",H2915,1),0)&gt;0,"Leave",IFERROR(FIND("补单",H2915,1),0)&gt;0,"Supp",IFERROR(FIND("Replenishment",H2915,1),0)&gt;0,"Supp",1=1,H2915)</f>
        <v>0</v>
      </c>
      <c r="L2915" s="17">
        <f t="shared" si="45"/>
        <v>0</v>
      </c>
      <c r="M2915" s="17" cm="1">
        <f t="array" ref="M2915">_xlfn.IFS(IFERROR(FIND("事假",H2915,1),0)&gt;0,"Unpaid",IFERROR(FIND("年休假",H2915,1),0)&gt;0,"Annual",IFERROR(FIND("产",H2915,1),0)&gt;0,"Welfare",IFERROR(FIND("婚",H2915,1),0)&gt;0,"Welfare",IFERROR(FIND("育",H2915,1),0)&gt;0,"Welfare",IFERROR(FIND("丧",H2915,1),0)&gt;0,"Welfare",IFERROR(FIND("Annual",H2915,1),0)&gt;0,"Annual",IFERROR(FIND("annual",H2915,1),0)&gt;0,"Annual",IFERROR(FIND("病假",H2915,1),0)&gt;0,"Sick",IFERROR(FIND("sick",H2915,1),0)&gt;0,"Sick",IFERROR(FIND("Leave",H2915,1),0)&gt;0,"Unpaid",IFERROR(FIND("unpaid",H2915,1),0)&gt;0,"Unpaid",IFERROR(FIND("welfare",H2915,1),0)&gt;0,"Welfare",1=1,H2915)</f>
        <v>0</v>
      </c>
    </row>
    <row r="2916" spans="11:13">
      <c r="K2916" s="17" cm="1">
        <f t="array" ref="K2916">_xlfn.IFS(IFERROR(FIND("差",H2916,1),0)&gt;0,"Trip",IFERROR(FIND("trip",H2916,1),0)&gt;0,"Trip",IFERROR(FIND("假",H2916,1),0)&gt;0,"Leave",IFERROR(FIND("leave",H2916,1),0)&gt;0,"Leave",IFERROR(FIND("补单",H2916,1),0)&gt;0,"Supp",IFERROR(FIND("Replenishment",H2916,1),0)&gt;0,"Supp",1=1,H2916)</f>
        <v>0</v>
      </c>
      <c r="L2916" s="17">
        <f t="shared" si="45"/>
        <v>0</v>
      </c>
      <c r="M2916" s="17" cm="1">
        <f t="array" ref="M2916">_xlfn.IFS(IFERROR(FIND("事假",H2916,1),0)&gt;0,"Unpaid",IFERROR(FIND("年休假",H2916,1),0)&gt;0,"Annual",IFERROR(FIND("产",H2916,1),0)&gt;0,"Welfare",IFERROR(FIND("婚",H2916,1),0)&gt;0,"Welfare",IFERROR(FIND("育",H2916,1),0)&gt;0,"Welfare",IFERROR(FIND("丧",H2916,1),0)&gt;0,"Welfare",IFERROR(FIND("Annual",H2916,1),0)&gt;0,"Annual",IFERROR(FIND("annual",H2916,1),0)&gt;0,"Annual",IFERROR(FIND("病假",H2916,1),0)&gt;0,"Sick",IFERROR(FIND("sick",H2916,1),0)&gt;0,"Sick",IFERROR(FIND("Leave",H2916,1),0)&gt;0,"Unpaid",IFERROR(FIND("unpaid",H2916,1),0)&gt;0,"Unpaid",IFERROR(FIND("welfare",H2916,1),0)&gt;0,"Welfare",1=1,H2916)</f>
        <v>0</v>
      </c>
    </row>
    <row r="2917" spans="11:13">
      <c r="K2917" s="17" cm="1">
        <f t="array" ref="K2917">_xlfn.IFS(IFERROR(FIND("差",H2917,1),0)&gt;0,"Trip",IFERROR(FIND("trip",H2917,1),0)&gt;0,"Trip",IFERROR(FIND("假",H2917,1),0)&gt;0,"Leave",IFERROR(FIND("leave",H2917,1),0)&gt;0,"Leave",IFERROR(FIND("补单",H2917,1),0)&gt;0,"Supp",IFERROR(FIND("Replenishment",H2917,1),0)&gt;0,"Supp",1=1,H2917)</f>
        <v>0</v>
      </c>
      <c r="L2917" s="17">
        <f t="shared" si="45"/>
        <v>0</v>
      </c>
      <c r="M2917" s="17" cm="1">
        <f t="array" ref="M2917">_xlfn.IFS(IFERROR(FIND("事假",H2917,1),0)&gt;0,"Unpaid",IFERROR(FIND("年休假",H2917,1),0)&gt;0,"Annual",IFERROR(FIND("产",H2917,1),0)&gt;0,"Welfare",IFERROR(FIND("婚",H2917,1),0)&gt;0,"Welfare",IFERROR(FIND("育",H2917,1),0)&gt;0,"Welfare",IFERROR(FIND("丧",H2917,1),0)&gt;0,"Welfare",IFERROR(FIND("Annual",H2917,1),0)&gt;0,"Annual",IFERROR(FIND("annual",H2917,1),0)&gt;0,"Annual",IFERROR(FIND("病假",H2917,1),0)&gt;0,"Sick",IFERROR(FIND("sick",H2917,1),0)&gt;0,"Sick",IFERROR(FIND("Leave",H2917,1),0)&gt;0,"Unpaid",IFERROR(FIND("unpaid",H2917,1),0)&gt;0,"Unpaid",IFERROR(FIND("welfare",H2917,1),0)&gt;0,"Welfare",1=1,H2917)</f>
        <v>0</v>
      </c>
    </row>
    <row r="2918" spans="11:13">
      <c r="K2918" s="17" cm="1">
        <f t="array" ref="K2918">_xlfn.IFS(IFERROR(FIND("差",H2918,1),0)&gt;0,"Trip",IFERROR(FIND("trip",H2918,1),0)&gt;0,"Trip",IFERROR(FIND("假",H2918,1),0)&gt;0,"Leave",IFERROR(FIND("leave",H2918,1),0)&gt;0,"Leave",IFERROR(FIND("补单",H2918,1),0)&gt;0,"Supp",IFERROR(FIND("Replenishment",H2918,1),0)&gt;0,"Supp",1=1,H2918)</f>
        <v>0</v>
      </c>
      <c r="L2918" s="17">
        <f t="shared" si="45"/>
        <v>0</v>
      </c>
      <c r="M2918" s="17" cm="1">
        <f t="array" ref="M2918">_xlfn.IFS(IFERROR(FIND("事假",H2918,1),0)&gt;0,"Unpaid",IFERROR(FIND("年休假",H2918,1),0)&gt;0,"Annual",IFERROR(FIND("产",H2918,1),0)&gt;0,"Welfare",IFERROR(FIND("婚",H2918,1),0)&gt;0,"Welfare",IFERROR(FIND("育",H2918,1),0)&gt;0,"Welfare",IFERROR(FIND("丧",H2918,1),0)&gt;0,"Welfare",IFERROR(FIND("Annual",H2918,1),0)&gt;0,"Annual",IFERROR(FIND("annual",H2918,1),0)&gt;0,"Annual",IFERROR(FIND("病假",H2918,1),0)&gt;0,"Sick",IFERROR(FIND("sick",H2918,1),0)&gt;0,"Sick",IFERROR(FIND("Leave",H2918,1),0)&gt;0,"Unpaid",IFERROR(FIND("unpaid",H2918,1),0)&gt;0,"Unpaid",IFERROR(FIND("welfare",H2918,1),0)&gt;0,"Welfare",1=1,H2918)</f>
        <v>0</v>
      </c>
    </row>
    <row r="2919" spans="11:13">
      <c r="K2919" s="17" cm="1">
        <f t="array" ref="K2919">_xlfn.IFS(IFERROR(FIND("差",H2919,1),0)&gt;0,"Trip",IFERROR(FIND("trip",H2919,1),0)&gt;0,"Trip",IFERROR(FIND("假",H2919,1),0)&gt;0,"Leave",IFERROR(FIND("leave",H2919,1),0)&gt;0,"Leave",IFERROR(FIND("补单",H2919,1),0)&gt;0,"Supp",IFERROR(FIND("Replenishment",H2919,1),0)&gt;0,"Supp",1=1,H2919)</f>
        <v>0</v>
      </c>
      <c r="L2919" s="17">
        <f t="shared" si="45"/>
        <v>0</v>
      </c>
      <c r="M2919" s="17" cm="1">
        <f t="array" ref="M2919">_xlfn.IFS(IFERROR(FIND("事假",H2919,1),0)&gt;0,"Unpaid",IFERROR(FIND("年休假",H2919,1),0)&gt;0,"Annual",IFERROR(FIND("产",H2919,1),0)&gt;0,"Welfare",IFERROR(FIND("婚",H2919,1),0)&gt;0,"Welfare",IFERROR(FIND("育",H2919,1),0)&gt;0,"Welfare",IFERROR(FIND("丧",H2919,1),0)&gt;0,"Welfare",IFERROR(FIND("Annual",H2919,1),0)&gt;0,"Annual",IFERROR(FIND("annual",H2919,1),0)&gt;0,"Annual",IFERROR(FIND("病假",H2919,1),0)&gt;0,"Sick",IFERROR(FIND("sick",H2919,1),0)&gt;0,"Sick",IFERROR(FIND("Leave",H2919,1),0)&gt;0,"Unpaid",IFERROR(FIND("unpaid",H2919,1),0)&gt;0,"Unpaid",IFERROR(FIND("welfare",H2919,1),0)&gt;0,"Welfare",1=1,H2919)</f>
        <v>0</v>
      </c>
    </row>
    <row r="2920" spans="11:13">
      <c r="K2920" s="17" cm="1">
        <f t="array" ref="K2920">_xlfn.IFS(IFERROR(FIND("差",H2920,1),0)&gt;0,"Trip",IFERROR(FIND("trip",H2920,1),0)&gt;0,"Trip",IFERROR(FIND("假",H2920,1),0)&gt;0,"Leave",IFERROR(FIND("leave",H2920,1),0)&gt;0,"Leave",IFERROR(FIND("补单",H2920,1),0)&gt;0,"Supp",IFERROR(FIND("Replenishment",H2920,1),0)&gt;0,"Supp",1=1,H2920)</f>
        <v>0</v>
      </c>
      <c r="L2920" s="17">
        <f t="shared" si="45"/>
        <v>0</v>
      </c>
      <c r="M2920" s="17" cm="1">
        <f t="array" ref="M2920">_xlfn.IFS(IFERROR(FIND("事假",H2920,1),0)&gt;0,"Unpaid",IFERROR(FIND("年休假",H2920,1),0)&gt;0,"Annual",IFERROR(FIND("产",H2920,1),0)&gt;0,"Welfare",IFERROR(FIND("婚",H2920,1),0)&gt;0,"Welfare",IFERROR(FIND("育",H2920,1),0)&gt;0,"Welfare",IFERROR(FIND("丧",H2920,1),0)&gt;0,"Welfare",IFERROR(FIND("Annual",H2920,1),0)&gt;0,"Annual",IFERROR(FIND("annual",H2920,1),0)&gt;0,"Annual",IFERROR(FIND("病假",H2920,1),0)&gt;0,"Sick",IFERROR(FIND("sick",H2920,1),0)&gt;0,"Sick",IFERROR(FIND("Leave",H2920,1),0)&gt;0,"Unpaid",IFERROR(FIND("unpaid",H2920,1),0)&gt;0,"Unpaid",IFERROR(FIND("welfare",H2920,1),0)&gt;0,"Welfare",1=1,H2920)</f>
        <v>0</v>
      </c>
    </row>
    <row r="2921" spans="11:13">
      <c r="K2921" s="17" cm="1">
        <f t="array" ref="K2921">_xlfn.IFS(IFERROR(FIND("差",H2921,1),0)&gt;0,"Trip",IFERROR(FIND("trip",H2921,1),0)&gt;0,"Trip",IFERROR(FIND("假",H2921,1),0)&gt;0,"Leave",IFERROR(FIND("leave",H2921,1),0)&gt;0,"Leave",IFERROR(FIND("补单",H2921,1),0)&gt;0,"Supp",IFERROR(FIND("Replenishment",H2921,1),0)&gt;0,"Supp",1=1,H2921)</f>
        <v>0</v>
      </c>
      <c r="L2921" s="17">
        <f t="shared" si="45"/>
        <v>0</v>
      </c>
      <c r="M2921" s="17" cm="1">
        <f t="array" ref="M2921">_xlfn.IFS(IFERROR(FIND("事假",H2921,1),0)&gt;0,"Unpaid",IFERROR(FIND("年休假",H2921,1),0)&gt;0,"Annual",IFERROR(FIND("产",H2921,1),0)&gt;0,"Welfare",IFERROR(FIND("婚",H2921,1),0)&gt;0,"Welfare",IFERROR(FIND("育",H2921,1),0)&gt;0,"Welfare",IFERROR(FIND("丧",H2921,1),0)&gt;0,"Welfare",IFERROR(FIND("Annual",H2921,1),0)&gt;0,"Annual",IFERROR(FIND("annual",H2921,1),0)&gt;0,"Annual",IFERROR(FIND("病假",H2921,1),0)&gt;0,"Sick",IFERROR(FIND("sick",H2921,1),0)&gt;0,"Sick",IFERROR(FIND("Leave",H2921,1),0)&gt;0,"Unpaid",IFERROR(FIND("unpaid",H2921,1),0)&gt;0,"Unpaid",IFERROR(FIND("welfare",H2921,1),0)&gt;0,"Welfare",1=1,H2921)</f>
        <v>0</v>
      </c>
    </row>
    <row r="2922" spans="11:13">
      <c r="K2922" s="17" cm="1">
        <f t="array" ref="K2922">_xlfn.IFS(IFERROR(FIND("差",H2922,1),0)&gt;0,"Trip",IFERROR(FIND("trip",H2922,1),0)&gt;0,"Trip",IFERROR(FIND("假",H2922,1),0)&gt;0,"Leave",IFERROR(FIND("leave",H2922,1),0)&gt;0,"Leave",IFERROR(FIND("补单",H2922,1),0)&gt;0,"Supp",IFERROR(FIND("Replenishment",H2922,1),0)&gt;0,"Supp",1=1,H2922)</f>
        <v>0</v>
      </c>
      <c r="L2922" s="17">
        <f t="shared" si="45"/>
        <v>0</v>
      </c>
      <c r="M2922" s="17" cm="1">
        <f t="array" ref="M2922">_xlfn.IFS(IFERROR(FIND("事假",H2922,1),0)&gt;0,"Unpaid",IFERROR(FIND("年休假",H2922,1),0)&gt;0,"Annual",IFERROR(FIND("产",H2922,1),0)&gt;0,"Welfare",IFERROR(FIND("婚",H2922,1),0)&gt;0,"Welfare",IFERROR(FIND("育",H2922,1),0)&gt;0,"Welfare",IFERROR(FIND("丧",H2922,1),0)&gt;0,"Welfare",IFERROR(FIND("Annual",H2922,1),0)&gt;0,"Annual",IFERROR(FIND("annual",H2922,1),0)&gt;0,"Annual",IFERROR(FIND("病假",H2922,1),0)&gt;0,"Sick",IFERROR(FIND("sick",H2922,1),0)&gt;0,"Sick",IFERROR(FIND("Leave",H2922,1),0)&gt;0,"Unpaid",IFERROR(FIND("unpaid",H2922,1),0)&gt;0,"Unpaid",IFERROR(FIND("welfare",H2922,1),0)&gt;0,"Welfare",1=1,H2922)</f>
        <v>0</v>
      </c>
    </row>
    <row r="2923" spans="11:13">
      <c r="K2923" s="17" cm="1">
        <f t="array" ref="K2923">_xlfn.IFS(IFERROR(FIND("差",H2923,1),0)&gt;0,"Trip",IFERROR(FIND("trip",H2923,1),0)&gt;0,"Trip",IFERROR(FIND("假",H2923,1),0)&gt;0,"Leave",IFERROR(FIND("leave",H2923,1),0)&gt;0,"Leave",IFERROR(FIND("补单",H2923,1),0)&gt;0,"Supp",IFERROR(FIND("Replenishment",H2923,1),0)&gt;0,"Supp",1=1,H2923)</f>
        <v>0</v>
      </c>
      <c r="L2923" s="17">
        <f t="shared" si="45"/>
        <v>0</v>
      </c>
      <c r="M2923" s="17" cm="1">
        <f t="array" ref="M2923">_xlfn.IFS(IFERROR(FIND("事假",H2923,1),0)&gt;0,"Unpaid",IFERROR(FIND("年休假",H2923,1),0)&gt;0,"Annual",IFERROR(FIND("产",H2923,1),0)&gt;0,"Welfare",IFERROR(FIND("婚",H2923,1),0)&gt;0,"Welfare",IFERROR(FIND("育",H2923,1),0)&gt;0,"Welfare",IFERROR(FIND("丧",H2923,1),0)&gt;0,"Welfare",IFERROR(FIND("Annual",H2923,1),0)&gt;0,"Annual",IFERROR(FIND("annual",H2923,1),0)&gt;0,"Annual",IFERROR(FIND("病假",H2923,1),0)&gt;0,"Sick",IFERROR(FIND("sick",H2923,1),0)&gt;0,"Sick",IFERROR(FIND("Leave",H2923,1),0)&gt;0,"Unpaid",IFERROR(FIND("unpaid",H2923,1),0)&gt;0,"Unpaid",IFERROR(FIND("welfare",H2923,1),0)&gt;0,"Welfare",1=1,H2923)</f>
        <v>0</v>
      </c>
    </row>
    <row r="2924" spans="11:13">
      <c r="K2924" s="17" cm="1">
        <f t="array" ref="K2924">_xlfn.IFS(IFERROR(FIND("差",H2924,1),0)&gt;0,"Trip",IFERROR(FIND("trip",H2924,1),0)&gt;0,"Trip",IFERROR(FIND("假",H2924,1),0)&gt;0,"Leave",IFERROR(FIND("leave",H2924,1),0)&gt;0,"Leave",IFERROR(FIND("补单",H2924,1),0)&gt;0,"Supp",IFERROR(FIND("Replenishment",H2924,1),0)&gt;0,"Supp",1=1,H2924)</f>
        <v>0</v>
      </c>
      <c r="L2924" s="17">
        <f t="shared" si="45"/>
        <v>0</v>
      </c>
      <c r="M2924" s="17" cm="1">
        <f t="array" ref="M2924">_xlfn.IFS(IFERROR(FIND("事假",H2924,1),0)&gt;0,"Unpaid",IFERROR(FIND("年休假",H2924,1),0)&gt;0,"Annual",IFERROR(FIND("产",H2924,1),0)&gt;0,"Welfare",IFERROR(FIND("婚",H2924,1),0)&gt;0,"Welfare",IFERROR(FIND("育",H2924,1),0)&gt;0,"Welfare",IFERROR(FIND("丧",H2924,1),0)&gt;0,"Welfare",IFERROR(FIND("Annual",H2924,1),0)&gt;0,"Annual",IFERROR(FIND("annual",H2924,1),0)&gt;0,"Annual",IFERROR(FIND("病假",H2924,1),0)&gt;0,"Sick",IFERROR(FIND("sick",H2924,1),0)&gt;0,"Sick",IFERROR(FIND("Leave",H2924,1),0)&gt;0,"Unpaid",IFERROR(FIND("unpaid",H2924,1),0)&gt;0,"Unpaid",IFERROR(FIND("welfare",H2924,1),0)&gt;0,"Welfare",1=1,H2924)</f>
        <v>0</v>
      </c>
    </row>
    <row r="2925" spans="11:13">
      <c r="K2925" s="17" cm="1">
        <f t="array" ref="K2925">_xlfn.IFS(IFERROR(FIND("差",H2925,1),0)&gt;0,"Trip",IFERROR(FIND("trip",H2925,1),0)&gt;0,"Trip",IFERROR(FIND("假",H2925,1),0)&gt;0,"Leave",IFERROR(FIND("leave",H2925,1),0)&gt;0,"Leave",IFERROR(FIND("补单",H2925,1),0)&gt;0,"Supp",IFERROR(FIND("Replenishment",H2925,1),0)&gt;0,"Supp",1=1,H2925)</f>
        <v>0</v>
      </c>
      <c r="L2925" s="17">
        <f t="shared" si="45"/>
        <v>0</v>
      </c>
      <c r="M2925" s="17" cm="1">
        <f t="array" ref="M2925">_xlfn.IFS(IFERROR(FIND("事假",H2925,1),0)&gt;0,"Unpaid",IFERROR(FIND("年休假",H2925,1),0)&gt;0,"Annual",IFERROR(FIND("产",H2925,1),0)&gt;0,"Welfare",IFERROR(FIND("婚",H2925,1),0)&gt;0,"Welfare",IFERROR(FIND("育",H2925,1),0)&gt;0,"Welfare",IFERROR(FIND("丧",H2925,1),0)&gt;0,"Welfare",IFERROR(FIND("Annual",H2925,1),0)&gt;0,"Annual",IFERROR(FIND("annual",H2925,1),0)&gt;0,"Annual",IFERROR(FIND("病假",H2925,1),0)&gt;0,"Sick",IFERROR(FIND("sick",H2925,1),0)&gt;0,"Sick",IFERROR(FIND("Leave",H2925,1),0)&gt;0,"Unpaid",IFERROR(FIND("unpaid",H2925,1),0)&gt;0,"Unpaid",IFERROR(FIND("welfare",H2925,1),0)&gt;0,"Welfare",1=1,H2925)</f>
        <v>0</v>
      </c>
    </row>
    <row r="2926" spans="11:13">
      <c r="K2926" s="17" cm="1">
        <f t="array" ref="K2926">_xlfn.IFS(IFERROR(FIND("差",H2926,1),0)&gt;0,"Trip",IFERROR(FIND("trip",H2926,1),0)&gt;0,"Trip",IFERROR(FIND("假",H2926,1),0)&gt;0,"Leave",IFERROR(FIND("leave",H2926,1),0)&gt;0,"Leave",IFERROR(FIND("补单",H2926,1),0)&gt;0,"Supp",IFERROR(FIND("Replenishment",H2926,1),0)&gt;0,"Supp",1=1,H2926)</f>
        <v>0</v>
      </c>
      <c r="L2926" s="17">
        <f t="shared" si="45"/>
        <v>0</v>
      </c>
      <c r="M2926" s="17" cm="1">
        <f t="array" ref="M2926">_xlfn.IFS(IFERROR(FIND("事假",H2926,1),0)&gt;0,"Unpaid",IFERROR(FIND("年休假",H2926,1),0)&gt;0,"Annual",IFERROR(FIND("产",H2926,1),0)&gt;0,"Welfare",IFERROR(FIND("婚",H2926,1),0)&gt;0,"Welfare",IFERROR(FIND("育",H2926,1),0)&gt;0,"Welfare",IFERROR(FIND("丧",H2926,1),0)&gt;0,"Welfare",IFERROR(FIND("Annual",H2926,1),0)&gt;0,"Annual",IFERROR(FIND("annual",H2926,1),0)&gt;0,"Annual",IFERROR(FIND("病假",H2926,1),0)&gt;0,"Sick",IFERROR(FIND("sick",H2926,1),0)&gt;0,"Sick",IFERROR(FIND("Leave",H2926,1),0)&gt;0,"Unpaid",IFERROR(FIND("unpaid",H2926,1),0)&gt;0,"Unpaid",IFERROR(FIND("welfare",H2926,1),0)&gt;0,"Welfare",1=1,H2926)</f>
        <v>0</v>
      </c>
    </row>
    <row r="2927" spans="11:13">
      <c r="K2927" s="17" cm="1">
        <f t="array" ref="K2927">_xlfn.IFS(IFERROR(FIND("差",H2927,1),0)&gt;0,"Trip",IFERROR(FIND("trip",H2927,1),0)&gt;0,"Trip",IFERROR(FIND("假",H2927,1),0)&gt;0,"Leave",IFERROR(FIND("leave",H2927,1),0)&gt;0,"Leave",IFERROR(FIND("补单",H2927,1),0)&gt;0,"Supp",IFERROR(FIND("Replenishment",H2927,1),0)&gt;0,"Supp",1=1,H2927)</f>
        <v>0</v>
      </c>
      <c r="L2927" s="17">
        <f t="shared" si="45"/>
        <v>0</v>
      </c>
      <c r="M2927" s="17" cm="1">
        <f t="array" ref="M2927">_xlfn.IFS(IFERROR(FIND("事假",H2927,1),0)&gt;0,"Unpaid",IFERROR(FIND("年休假",H2927,1),0)&gt;0,"Annual",IFERROR(FIND("产",H2927,1),0)&gt;0,"Welfare",IFERROR(FIND("婚",H2927,1),0)&gt;0,"Welfare",IFERROR(FIND("育",H2927,1),0)&gt;0,"Welfare",IFERROR(FIND("丧",H2927,1),0)&gt;0,"Welfare",IFERROR(FIND("Annual",H2927,1),0)&gt;0,"Annual",IFERROR(FIND("annual",H2927,1),0)&gt;0,"Annual",IFERROR(FIND("病假",H2927,1),0)&gt;0,"Sick",IFERROR(FIND("sick",H2927,1),0)&gt;0,"Sick",IFERROR(FIND("Leave",H2927,1),0)&gt;0,"Unpaid",IFERROR(FIND("unpaid",H2927,1),0)&gt;0,"Unpaid",IFERROR(FIND("welfare",H2927,1),0)&gt;0,"Welfare",1=1,H2927)</f>
        <v>0</v>
      </c>
    </row>
    <row r="2928" spans="11:13">
      <c r="K2928" s="17" cm="1">
        <f t="array" ref="K2928">_xlfn.IFS(IFERROR(FIND("差",H2928,1),0)&gt;0,"Trip",IFERROR(FIND("trip",H2928,1),0)&gt;0,"Trip",IFERROR(FIND("假",H2928,1),0)&gt;0,"Leave",IFERROR(FIND("leave",H2928,1),0)&gt;0,"Leave",IFERROR(FIND("补单",H2928,1),0)&gt;0,"Supp",IFERROR(FIND("Replenishment",H2928,1),0)&gt;0,"Supp",1=1,H2928)</f>
        <v>0</v>
      </c>
      <c r="L2928" s="17">
        <f t="shared" si="45"/>
        <v>0</v>
      </c>
      <c r="M2928" s="17" cm="1">
        <f t="array" ref="M2928">_xlfn.IFS(IFERROR(FIND("事假",H2928,1),0)&gt;0,"Unpaid",IFERROR(FIND("年休假",H2928,1),0)&gt;0,"Annual",IFERROR(FIND("产",H2928,1),0)&gt;0,"Welfare",IFERROR(FIND("婚",H2928,1),0)&gt;0,"Welfare",IFERROR(FIND("育",H2928,1),0)&gt;0,"Welfare",IFERROR(FIND("丧",H2928,1),0)&gt;0,"Welfare",IFERROR(FIND("Annual",H2928,1),0)&gt;0,"Annual",IFERROR(FIND("annual",H2928,1),0)&gt;0,"Annual",IFERROR(FIND("病假",H2928,1),0)&gt;0,"Sick",IFERROR(FIND("sick",H2928,1),0)&gt;0,"Sick",IFERROR(FIND("Leave",H2928,1),0)&gt;0,"Unpaid",IFERROR(FIND("unpaid",H2928,1),0)&gt;0,"Unpaid",IFERROR(FIND("welfare",H2928,1),0)&gt;0,"Welfare",1=1,H2928)</f>
        <v>0</v>
      </c>
    </row>
    <row r="2929" spans="11:13">
      <c r="K2929" s="17" cm="1">
        <f t="array" ref="K2929">_xlfn.IFS(IFERROR(FIND("差",H2929,1),0)&gt;0,"Trip",IFERROR(FIND("trip",H2929,1),0)&gt;0,"Trip",IFERROR(FIND("假",H2929,1),0)&gt;0,"Leave",IFERROR(FIND("leave",H2929,1),0)&gt;0,"Leave",IFERROR(FIND("补单",H2929,1),0)&gt;0,"Supp",IFERROR(FIND("Replenishment",H2929,1),0)&gt;0,"Supp",1=1,H2929)</f>
        <v>0</v>
      </c>
      <c r="L2929" s="17">
        <f t="shared" si="45"/>
        <v>0</v>
      </c>
      <c r="M2929" s="17" cm="1">
        <f t="array" ref="M2929">_xlfn.IFS(IFERROR(FIND("事假",H2929,1),0)&gt;0,"Unpaid",IFERROR(FIND("年休假",H2929,1),0)&gt;0,"Annual",IFERROR(FIND("产",H2929,1),0)&gt;0,"Welfare",IFERROR(FIND("婚",H2929,1),0)&gt;0,"Welfare",IFERROR(FIND("育",H2929,1),0)&gt;0,"Welfare",IFERROR(FIND("丧",H2929,1),0)&gt;0,"Welfare",IFERROR(FIND("Annual",H2929,1),0)&gt;0,"Annual",IFERROR(FIND("annual",H2929,1),0)&gt;0,"Annual",IFERROR(FIND("病假",H2929,1),0)&gt;0,"Sick",IFERROR(FIND("sick",H2929,1),0)&gt;0,"Sick",IFERROR(FIND("Leave",H2929,1),0)&gt;0,"Unpaid",IFERROR(FIND("unpaid",H2929,1),0)&gt;0,"Unpaid",IFERROR(FIND("welfare",H2929,1),0)&gt;0,"Welfare",1=1,H2929)</f>
        <v>0</v>
      </c>
    </row>
    <row r="2930" spans="11:13">
      <c r="K2930" s="17" cm="1">
        <f t="array" ref="K2930">_xlfn.IFS(IFERROR(FIND("差",H2930,1),0)&gt;0,"Trip",IFERROR(FIND("trip",H2930,1),0)&gt;0,"Trip",IFERROR(FIND("假",H2930,1),0)&gt;0,"Leave",IFERROR(FIND("leave",H2930,1),0)&gt;0,"Leave",IFERROR(FIND("补单",H2930,1),0)&gt;0,"Supp",IFERROR(FIND("Replenishment",H2930,1),0)&gt;0,"Supp",1=1,H2930)</f>
        <v>0</v>
      </c>
      <c r="L2930" s="17">
        <f t="shared" si="45"/>
        <v>0</v>
      </c>
      <c r="M2930" s="17" cm="1">
        <f t="array" ref="M2930">_xlfn.IFS(IFERROR(FIND("事假",H2930,1),0)&gt;0,"Unpaid",IFERROR(FIND("年休假",H2930,1),0)&gt;0,"Annual",IFERROR(FIND("产",H2930,1),0)&gt;0,"Welfare",IFERROR(FIND("婚",H2930,1),0)&gt;0,"Welfare",IFERROR(FIND("育",H2930,1),0)&gt;0,"Welfare",IFERROR(FIND("丧",H2930,1),0)&gt;0,"Welfare",IFERROR(FIND("Annual",H2930,1),0)&gt;0,"Annual",IFERROR(FIND("annual",H2930,1),0)&gt;0,"Annual",IFERROR(FIND("病假",H2930,1),0)&gt;0,"Sick",IFERROR(FIND("sick",H2930,1),0)&gt;0,"Sick",IFERROR(FIND("Leave",H2930,1),0)&gt;0,"Unpaid",IFERROR(FIND("unpaid",H2930,1),0)&gt;0,"Unpaid",IFERROR(FIND("welfare",H2930,1),0)&gt;0,"Welfare",1=1,H2930)</f>
        <v>0</v>
      </c>
    </row>
    <row r="2931" spans="11:13">
      <c r="K2931" s="17" cm="1">
        <f t="array" ref="K2931">_xlfn.IFS(IFERROR(FIND("差",H2931,1),0)&gt;0,"Trip",IFERROR(FIND("trip",H2931,1),0)&gt;0,"Trip",IFERROR(FIND("假",H2931,1),0)&gt;0,"Leave",IFERROR(FIND("leave",H2931,1),0)&gt;0,"Leave",IFERROR(FIND("补单",H2931,1),0)&gt;0,"Supp",IFERROR(FIND("Replenishment",H2931,1),0)&gt;0,"Supp",1=1,H2931)</f>
        <v>0</v>
      </c>
      <c r="L2931" s="17">
        <f t="shared" si="45"/>
        <v>0</v>
      </c>
      <c r="M2931" s="17" cm="1">
        <f t="array" ref="M2931">_xlfn.IFS(IFERROR(FIND("事假",H2931,1),0)&gt;0,"Unpaid",IFERROR(FIND("年休假",H2931,1),0)&gt;0,"Annual",IFERROR(FIND("产",H2931,1),0)&gt;0,"Welfare",IFERROR(FIND("婚",H2931,1),0)&gt;0,"Welfare",IFERROR(FIND("育",H2931,1),0)&gt;0,"Welfare",IFERROR(FIND("丧",H2931,1),0)&gt;0,"Welfare",IFERROR(FIND("Annual",H2931,1),0)&gt;0,"Annual",IFERROR(FIND("annual",H2931,1),0)&gt;0,"Annual",IFERROR(FIND("病假",H2931,1),0)&gt;0,"Sick",IFERROR(FIND("sick",H2931,1),0)&gt;0,"Sick",IFERROR(FIND("Leave",H2931,1),0)&gt;0,"Unpaid",IFERROR(FIND("unpaid",H2931,1),0)&gt;0,"Unpaid",IFERROR(FIND("welfare",H2931,1),0)&gt;0,"Welfare",1=1,H2931)</f>
        <v>0</v>
      </c>
    </row>
    <row r="2932" spans="11:13">
      <c r="K2932" s="17" cm="1">
        <f t="array" ref="K2932">_xlfn.IFS(IFERROR(FIND("差",H2932,1),0)&gt;0,"Trip",IFERROR(FIND("trip",H2932,1),0)&gt;0,"Trip",IFERROR(FIND("假",H2932,1),0)&gt;0,"Leave",IFERROR(FIND("leave",H2932,1),0)&gt;0,"Leave",IFERROR(FIND("补单",H2932,1),0)&gt;0,"Supp",IFERROR(FIND("Replenishment",H2932,1),0)&gt;0,"Supp",1=1,H2932)</f>
        <v>0</v>
      </c>
      <c r="L2932" s="17">
        <f t="shared" si="45"/>
        <v>0</v>
      </c>
      <c r="M2932" s="17" cm="1">
        <f t="array" ref="M2932">_xlfn.IFS(IFERROR(FIND("事假",H2932,1),0)&gt;0,"Unpaid",IFERROR(FIND("年休假",H2932,1),0)&gt;0,"Annual",IFERROR(FIND("产",H2932,1),0)&gt;0,"Welfare",IFERROR(FIND("婚",H2932,1),0)&gt;0,"Welfare",IFERROR(FIND("育",H2932,1),0)&gt;0,"Welfare",IFERROR(FIND("丧",H2932,1),0)&gt;0,"Welfare",IFERROR(FIND("Annual",H2932,1),0)&gt;0,"Annual",IFERROR(FIND("annual",H2932,1),0)&gt;0,"Annual",IFERROR(FIND("病假",H2932,1),0)&gt;0,"Sick",IFERROR(FIND("sick",H2932,1),0)&gt;0,"Sick",IFERROR(FIND("Leave",H2932,1),0)&gt;0,"Unpaid",IFERROR(FIND("unpaid",H2932,1),0)&gt;0,"Unpaid",IFERROR(FIND("welfare",H2932,1),0)&gt;0,"Welfare",1=1,H2932)</f>
        <v>0</v>
      </c>
    </row>
    <row r="2933" spans="11:13">
      <c r="K2933" s="17" cm="1">
        <f t="array" ref="K2933">_xlfn.IFS(IFERROR(FIND("差",H2933,1),0)&gt;0,"Trip",IFERROR(FIND("trip",H2933,1),0)&gt;0,"Trip",IFERROR(FIND("假",H2933,1),0)&gt;0,"Leave",IFERROR(FIND("leave",H2933,1),0)&gt;0,"Leave",IFERROR(FIND("补单",H2933,1),0)&gt;0,"Supp",IFERROR(FIND("Replenishment",H2933,1),0)&gt;0,"Supp",1=1,H2933)</f>
        <v>0</v>
      </c>
      <c r="L2933" s="17">
        <f t="shared" si="45"/>
        <v>0</v>
      </c>
      <c r="M2933" s="17" cm="1">
        <f t="array" ref="M2933">_xlfn.IFS(IFERROR(FIND("事假",H2933,1),0)&gt;0,"Unpaid",IFERROR(FIND("年休假",H2933,1),0)&gt;0,"Annual",IFERROR(FIND("产",H2933,1),0)&gt;0,"Welfare",IFERROR(FIND("婚",H2933,1),0)&gt;0,"Welfare",IFERROR(FIND("育",H2933,1),0)&gt;0,"Welfare",IFERROR(FIND("丧",H2933,1),0)&gt;0,"Welfare",IFERROR(FIND("Annual",H2933,1),0)&gt;0,"Annual",IFERROR(FIND("annual",H2933,1),0)&gt;0,"Annual",IFERROR(FIND("病假",H2933,1),0)&gt;0,"Sick",IFERROR(FIND("sick",H2933,1),0)&gt;0,"Sick",IFERROR(FIND("Leave",H2933,1),0)&gt;0,"Unpaid",IFERROR(FIND("unpaid",H2933,1),0)&gt;0,"Unpaid",IFERROR(FIND("welfare",H2933,1),0)&gt;0,"Welfare",1=1,H2933)</f>
        <v>0</v>
      </c>
    </row>
    <row r="2934" spans="11:13">
      <c r="K2934" s="17" cm="1">
        <f t="array" ref="K2934">_xlfn.IFS(IFERROR(FIND("差",H2934,1),0)&gt;0,"Trip",IFERROR(FIND("trip",H2934,1),0)&gt;0,"Trip",IFERROR(FIND("假",H2934,1),0)&gt;0,"Leave",IFERROR(FIND("leave",H2934,1),0)&gt;0,"Leave",IFERROR(FIND("补单",H2934,1),0)&gt;0,"Supp",IFERROR(FIND("Replenishment",H2934,1),0)&gt;0,"Supp",1=1,H2934)</f>
        <v>0</v>
      </c>
      <c r="L2934" s="17">
        <f t="shared" si="45"/>
        <v>0</v>
      </c>
      <c r="M2934" s="17" cm="1">
        <f t="array" ref="M2934">_xlfn.IFS(IFERROR(FIND("事假",H2934,1),0)&gt;0,"Unpaid",IFERROR(FIND("年休假",H2934,1),0)&gt;0,"Annual",IFERROR(FIND("产",H2934,1),0)&gt;0,"Welfare",IFERROR(FIND("婚",H2934,1),0)&gt;0,"Welfare",IFERROR(FIND("育",H2934,1),0)&gt;0,"Welfare",IFERROR(FIND("丧",H2934,1),0)&gt;0,"Welfare",IFERROR(FIND("Annual",H2934,1),0)&gt;0,"Annual",IFERROR(FIND("annual",H2934,1),0)&gt;0,"Annual",IFERROR(FIND("病假",H2934,1),0)&gt;0,"Sick",IFERROR(FIND("sick",H2934,1),0)&gt;0,"Sick",IFERROR(FIND("Leave",H2934,1),0)&gt;0,"Unpaid",IFERROR(FIND("unpaid",H2934,1),0)&gt;0,"Unpaid",IFERROR(FIND("welfare",H2934,1),0)&gt;0,"Welfare",1=1,H2934)</f>
        <v>0</v>
      </c>
    </row>
    <row r="2935" spans="11:13">
      <c r="K2935" s="17" cm="1">
        <f t="array" ref="K2935">_xlfn.IFS(IFERROR(FIND("差",H2935,1),0)&gt;0,"Trip",IFERROR(FIND("trip",H2935,1),0)&gt;0,"Trip",IFERROR(FIND("假",H2935,1),0)&gt;0,"Leave",IFERROR(FIND("leave",H2935,1),0)&gt;0,"Leave",IFERROR(FIND("补单",H2935,1),0)&gt;0,"Supp",IFERROR(FIND("Replenishment",H2935,1),0)&gt;0,"Supp",1=1,H2935)</f>
        <v>0</v>
      </c>
      <c r="L2935" s="17">
        <f t="shared" si="45"/>
        <v>0</v>
      </c>
      <c r="M2935" s="17" cm="1">
        <f t="array" ref="M2935">_xlfn.IFS(IFERROR(FIND("事假",H2935,1),0)&gt;0,"Unpaid",IFERROR(FIND("年休假",H2935,1),0)&gt;0,"Annual",IFERROR(FIND("产",H2935,1),0)&gt;0,"Welfare",IFERROR(FIND("婚",H2935,1),0)&gt;0,"Welfare",IFERROR(FIND("育",H2935,1),0)&gt;0,"Welfare",IFERROR(FIND("丧",H2935,1),0)&gt;0,"Welfare",IFERROR(FIND("Annual",H2935,1),0)&gt;0,"Annual",IFERROR(FIND("annual",H2935,1),0)&gt;0,"Annual",IFERROR(FIND("病假",H2935,1),0)&gt;0,"Sick",IFERROR(FIND("sick",H2935,1),0)&gt;0,"Sick",IFERROR(FIND("Leave",H2935,1),0)&gt;0,"Unpaid",IFERROR(FIND("unpaid",H2935,1),0)&gt;0,"Unpaid",IFERROR(FIND("welfare",H2935,1),0)&gt;0,"Welfare",1=1,H2935)</f>
        <v>0</v>
      </c>
    </row>
    <row r="2936" spans="11:13">
      <c r="K2936" s="17" cm="1">
        <f t="array" ref="K2936">_xlfn.IFS(IFERROR(FIND("差",H2936,1),0)&gt;0,"Trip",IFERROR(FIND("trip",H2936,1),0)&gt;0,"Trip",IFERROR(FIND("假",H2936,1),0)&gt;0,"Leave",IFERROR(FIND("leave",H2936,1),0)&gt;0,"Leave",IFERROR(FIND("补单",H2936,1),0)&gt;0,"Supp",IFERROR(FIND("Replenishment",H2936,1),0)&gt;0,"Supp",1=1,H2936)</f>
        <v>0</v>
      </c>
      <c r="L2936" s="17">
        <f t="shared" si="45"/>
        <v>0</v>
      </c>
      <c r="M2936" s="17" cm="1">
        <f t="array" ref="M2936">_xlfn.IFS(IFERROR(FIND("事假",H2936,1),0)&gt;0,"Unpaid",IFERROR(FIND("年休假",H2936,1),0)&gt;0,"Annual",IFERROR(FIND("产",H2936,1),0)&gt;0,"Welfare",IFERROR(FIND("婚",H2936,1),0)&gt;0,"Welfare",IFERROR(FIND("育",H2936,1),0)&gt;0,"Welfare",IFERROR(FIND("丧",H2936,1),0)&gt;0,"Welfare",IFERROR(FIND("Annual",H2936,1),0)&gt;0,"Annual",IFERROR(FIND("annual",H2936,1),0)&gt;0,"Annual",IFERROR(FIND("病假",H2936,1),0)&gt;0,"Sick",IFERROR(FIND("sick",H2936,1),0)&gt;0,"Sick",IFERROR(FIND("Leave",H2936,1),0)&gt;0,"Unpaid",IFERROR(FIND("unpaid",H2936,1),0)&gt;0,"Unpaid",IFERROR(FIND("welfare",H2936,1),0)&gt;0,"Welfare",1=1,H2936)</f>
        <v>0</v>
      </c>
    </row>
    <row r="2937" spans="11:13">
      <c r="K2937" s="17" cm="1">
        <f t="array" ref="K2937">_xlfn.IFS(IFERROR(FIND("差",H2937,1),0)&gt;0,"Trip",IFERROR(FIND("trip",H2937,1),0)&gt;0,"Trip",IFERROR(FIND("假",H2937,1),0)&gt;0,"Leave",IFERROR(FIND("leave",H2937,1),0)&gt;0,"Leave",IFERROR(FIND("补单",H2937,1),0)&gt;0,"Supp",IFERROR(FIND("Replenishment",H2937,1),0)&gt;0,"Supp",1=1,H2937)</f>
        <v>0</v>
      </c>
      <c r="L2937" s="17">
        <f t="shared" si="45"/>
        <v>0</v>
      </c>
      <c r="M2937" s="17" cm="1">
        <f t="array" ref="M2937">_xlfn.IFS(IFERROR(FIND("事假",H2937,1),0)&gt;0,"Unpaid",IFERROR(FIND("年休假",H2937,1),0)&gt;0,"Annual",IFERROR(FIND("产",H2937,1),0)&gt;0,"Welfare",IFERROR(FIND("婚",H2937,1),0)&gt;0,"Welfare",IFERROR(FIND("育",H2937,1),0)&gt;0,"Welfare",IFERROR(FIND("丧",H2937,1),0)&gt;0,"Welfare",IFERROR(FIND("Annual",H2937,1),0)&gt;0,"Annual",IFERROR(FIND("annual",H2937,1),0)&gt;0,"Annual",IFERROR(FIND("病假",H2937,1),0)&gt;0,"Sick",IFERROR(FIND("sick",H2937,1),0)&gt;0,"Sick",IFERROR(FIND("Leave",H2937,1),0)&gt;0,"Unpaid",IFERROR(FIND("unpaid",H2937,1),0)&gt;0,"Unpaid",IFERROR(FIND("welfare",H2937,1),0)&gt;0,"Welfare",1=1,H2937)</f>
        <v>0</v>
      </c>
    </row>
    <row r="2938" spans="11:13">
      <c r="K2938" s="17" cm="1">
        <f t="array" ref="K2938">_xlfn.IFS(IFERROR(FIND("差",H2938,1),0)&gt;0,"Trip",IFERROR(FIND("trip",H2938,1),0)&gt;0,"Trip",IFERROR(FIND("假",H2938,1),0)&gt;0,"Leave",IFERROR(FIND("leave",H2938,1),0)&gt;0,"Leave",IFERROR(FIND("补单",H2938,1),0)&gt;0,"Supp",IFERROR(FIND("Replenishment",H2938,1),0)&gt;0,"Supp",1=1,H2938)</f>
        <v>0</v>
      </c>
      <c r="L2938" s="17">
        <f t="shared" si="45"/>
        <v>0</v>
      </c>
      <c r="M2938" s="17" cm="1">
        <f t="array" ref="M2938">_xlfn.IFS(IFERROR(FIND("事假",H2938,1),0)&gt;0,"Unpaid",IFERROR(FIND("年休假",H2938,1),0)&gt;0,"Annual",IFERROR(FIND("产",H2938,1),0)&gt;0,"Welfare",IFERROR(FIND("婚",H2938,1),0)&gt;0,"Welfare",IFERROR(FIND("育",H2938,1),0)&gt;0,"Welfare",IFERROR(FIND("丧",H2938,1),0)&gt;0,"Welfare",IFERROR(FIND("Annual",H2938,1),0)&gt;0,"Annual",IFERROR(FIND("annual",H2938,1),0)&gt;0,"Annual",IFERROR(FIND("病假",H2938,1),0)&gt;0,"Sick",IFERROR(FIND("sick",H2938,1),0)&gt;0,"Sick",IFERROR(FIND("Leave",H2938,1),0)&gt;0,"Unpaid",IFERROR(FIND("unpaid",H2938,1),0)&gt;0,"Unpaid",IFERROR(FIND("welfare",H2938,1),0)&gt;0,"Welfare",1=1,H2938)</f>
        <v>0</v>
      </c>
    </row>
    <row r="2939" spans="11:13">
      <c r="K2939" s="17" cm="1">
        <f t="array" ref="K2939">_xlfn.IFS(IFERROR(FIND("差",H2939,1),0)&gt;0,"Trip",IFERROR(FIND("trip",H2939,1),0)&gt;0,"Trip",IFERROR(FIND("假",H2939,1),0)&gt;0,"Leave",IFERROR(FIND("leave",H2939,1),0)&gt;0,"Leave",IFERROR(FIND("补单",H2939,1),0)&gt;0,"Supp",IFERROR(FIND("Replenishment",H2939,1),0)&gt;0,"Supp",1=1,H2939)</f>
        <v>0</v>
      </c>
      <c r="L2939" s="17">
        <f t="shared" si="45"/>
        <v>0</v>
      </c>
      <c r="M2939" s="17" cm="1">
        <f t="array" ref="M2939">_xlfn.IFS(IFERROR(FIND("事假",H2939,1),0)&gt;0,"Unpaid",IFERROR(FIND("年休假",H2939,1),0)&gt;0,"Annual",IFERROR(FIND("产",H2939,1),0)&gt;0,"Welfare",IFERROR(FIND("婚",H2939,1),0)&gt;0,"Welfare",IFERROR(FIND("育",H2939,1),0)&gt;0,"Welfare",IFERROR(FIND("丧",H2939,1),0)&gt;0,"Welfare",IFERROR(FIND("Annual",H2939,1),0)&gt;0,"Annual",IFERROR(FIND("annual",H2939,1),0)&gt;0,"Annual",IFERROR(FIND("病假",H2939,1),0)&gt;0,"Sick",IFERROR(FIND("sick",H2939,1),0)&gt;0,"Sick",IFERROR(FIND("Leave",H2939,1),0)&gt;0,"Unpaid",IFERROR(FIND("unpaid",H2939,1),0)&gt;0,"Unpaid",IFERROR(FIND("welfare",H2939,1),0)&gt;0,"Welfare",1=1,H2939)</f>
        <v>0</v>
      </c>
    </row>
    <row r="2940" spans="11:13">
      <c r="K2940" s="17" cm="1">
        <f t="array" ref="K2940">_xlfn.IFS(IFERROR(FIND("差",H2940,1),0)&gt;0,"Trip",IFERROR(FIND("trip",H2940,1),0)&gt;0,"Trip",IFERROR(FIND("假",H2940,1),0)&gt;0,"Leave",IFERROR(FIND("leave",H2940,1),0)&gt;0,"Leave",IFERROR(FIND("补单",H2940,1),0)&gt;0,"Supp",IFERROR(FIND("Replenishment",H2940,1),0)&gt;0,"Supp",1=1,H2940)</f>
        <v>0</v>
      </c>
      <c r="L2940" s="17">
        <f t="shared" si="45"/>
        <v>0</v>
      </c>
      <c r="M2940" s="17" cm="1">
        <f t="array" ref="M2940">_xlfn.IFS(IFERROR(FIND("事假",H2940,1),0)&gt;0,"Unpaid",IFERROR(FIND("年休假",H2940,1),0)&gt;0,"Annual",IFERROR(FIND("产",H2940,1),0)&gt;0,"Welfare",IFERROR(FIND("婚",H2940,1),0)&gt;0,"Welfare",IFERROR(FIND("育",H2940,1),0)&gt;0,"Welfare",IFERROR(FIND("丧",H2940,1),0)&gt;0,"Welfare",IFERROR(FIND("Annual",H2940,1),0)&gt;0,"Annual",IFERROR(FIND("annual",H2940,1),0)&gt;0,"Annual",IFERROR(FIND("病假",H2940,1),0)&gt;0,"Sick",IFERROR(FIND("sick",H2940,1),0)&gt;0,"Sick",IFERROR(FIND("Leave",H2940,1),0)&gt;0,"Unpaid",IFERROR(FIND("unpaid",H2940,1),0)&gt;0,"Unpaid",IFERROR(FIND("welfare",H2940,1),0)&gt;0,"Welfare",1=1,H2940)</f>
        <v>0</v>
      </c>
    </row>
    <row r="2941" spans="11:13">
      <c r="K2941" s="17" cm="1">
        <f t="array" ref="K2941">_xlfn.IFS(IFERROR(FIND("差",H2941,1),0)&gt;0,"Trip",IFERROR(FIND("trip",H2941,1),0)&gt;0,"Trip",IFERROR(FIND("假",H2941,1),0)&gt;0,"Leave",IFERROR(FIND("leave",H2941,1),0)&gt;0,"Leave",IFERROR(FIND("补单",H2941,1),0)&gt;0,"Supp",IFERROR(FIND("Replenishment",H2941,1),0)&gt;0,"Supp",1=1,H2941)</f>
        <v>0</v>
      </c>
      <c r="L2941" s="17">
        <f t="shared" si="45"/>
        <v>0</v>
      </c>
      <c r="M2941" s="17" cm="1">
        <f t="array" ref="M2941">_xlfn.IFS(IFERROR(FIND("事假",H2941,1),0)&gt;0,"Unpaid",IFERROR(FIND("年休假",H2941,1),0)&gt;0,"Annual",IFERROR(FIND("产",H2941,1),0)&gt;0,"Welfare",IFERROR(FIND("婚",H2941,1),0)&gt;0,"Welfare",IFERROR(FIND("育",H2941,1),0)&gt;0,"Welfare",IFERROR(FIND("丧",H2941,1),0)&gt;0,"Welfare",IFERROR(FIND("Annual",H2941,1),0)&gt;0,"Annual",IFERROR(FIND("annual",H2941,1),0)&gt;0,"Annual",IFERROR(FIND("病假",H2941,1),0)&gt;0,"Sick",IFERROR(FIND("sick",H2941,1),0)&gt;0,"Sick",IFERROR(FIND("Leave",H2941,1),0)&gt;0,"Unpaid",IFERROR(FIND("unpaid",H2941,1),0)&gt;0,"Unpaid",IFERROR(FIND("welfare",H2941,1),0)&gt;0,"Welfare",1=1,H2941)</f>
        <v>0</v>
      </c>
    </row>
    <row r="2942" spans="11:13">
      <c r="K2942" s="17" cm="1">
        <f t="array" ref="K2942">_xlfn.IFS(IFERROR(FIND("差",H2942,1),0)&gt;0,"Trip",IFERROR(FIND("trip",H2942,1),0)&gt;0,"Trip",IFERROR(FIND("假",H2942,1),0)&gt;0,"Leave",IFERROR(FIND("leave",H2942,1),0)&gt;0,"Leave",IFERROR(FIND("补单",H2942,1),0)&gt;0,"Supp",IFERROR(FIND("Replenishment",H2942,1),0)&gt;0,"Supp",1=1,H2942)</f>
        <v>0</v>
      </c>
      <c r="L2942" s="17">
        <f t="shared" si="45"/>
        <v>0</v>
      </c>
      <c r="M2942" s="17" cm="1">
        <f t="array" ref="M2942">_xlfn.IFS(IFERROR(FIND("事假",H2942,1),0)&gt;0,"Unpaid",IFERROR(FIND("年休假",H2942,1),0)&gt;0,"Annual",IFERROR(FIND("产",H2942,1),0)&gt;0,"Welfare",IFERROR(FIND("婚",H2942,1),0)&gt;0,"Welfare",IFERROR(FIND("育",H2942,1),0)&gt;0,"Welfare",IFERROR(FIND("丧",H2942,1),0)&gt;0,"Welfare",IFERROR(FIND("Annual",H2942,1),0)&gt;0,"Annual",IFERROR(FIND("annual",H2942,1),0)&gt;0,"Annual",IFERROR(FIND("病假",H2942,1),0)&gt;0,"Sick",IFERROR(FIND("sick",H2942,1),0)&gt;0,"Sick",IFERROR(FIND("Leave",H2942,1),0)&gt;0,"Unpaid",IFERROR(FIND("unpaid",H2942,1),0)&gt;0,"Unpaid",IFERROR(FIND("welfare",H2942,1),0)&gt;0,"Welfare",1=1,H2942)</f>
        <v>0</v>
      </c>
    </row>
    <row r="2943" spans="11:13">
      <c r="K2943" s="17" cm="1">
        <f t="array" ref="K2943">_xlfn.IFS(IFERROR(FIND("差",H2943,1),0)&gt;0,"Trip",IFERROR(FIND("trip",H2943,1),0)&gt;0,"Trip",IFERROR(FIND("假",H2943,1),0)&gt;0,"Leave",IFERROR(FIND("leave",H2943,1),0)&gt;0,"Leave",IFERROR(FIND("补单",H2943,1),0)&gt;0,"Supp",IFERROR(FIND("Replenishment",H2943,1),0)&gt;0,"Supp",1=1,H2943)</f>
        <v>0</v>
      </c>
      <c r="L2943" s="17">
        <f t="shared" si="45"/>
        <v>0</v>
      </c>
      <c r="M2943" s="17" cm="1">
        <f t="array" ref="M2943">_xlfn.IFS(IFERROR(FIND("事假",H2943,1),0)&gt;0,"Unpaid",IFERROR(FIND("年休假",H2943,1),0)&gt;0,"Annual",IFERROR(FIND("产",H2943,1),0)&gt;0,"Welfare",IFERROR(FIND("婚",H2943,1),0)&gt;0,"Welfare",IFERROR(FIND("育",H2943,1),0)&gt;0,"Welfare",IFERROR(FIND("丧",H2943,1),0)&gt;0,"Welfare",IFERROR(FIND("Annual",H2943,1),0)&gt;0,"Annual",IFERROR(FIND("annual",H2943,1),0)&gt;0,"Annual",IFERROR(FIND("病假",H2943,1),0)&gt;0,"Sick",IFERROR(FIND("sick",H2943,1),0)&gt;0,"Sick",IFERROR(FIND("Leave",H2943,1),0)&gt;0,"Unpaid",IFERROR(FIND("unpaid",H2943,1),0)&gt;0,"Unpaid",IFERROR(FIND("welfare",H2943,1),0)&gt;0,"Welfare",1=1,H2943)</f>
        <v>0</v>
      </c>
    </row>
    <row r="2944" spans="11:13">
      <c r="K2944" s="17" cm="1">
        <f t="array" ref="K2944">_xlfn.IFS(IFERROR(FIND("差",H2944,1),0)&gt;0,"Trip",IFERROR(FIND("trip",H2944,1),0)&gt;0,"Trip",IFERROR(FIND("假",H2944,1),0)&gt;0,"Leave",IFERROR(FIND("leave",H2944,1),0)&gt;0,"Leave",IFERROR(FIND("补单",H2944,1),0)&gt;0,"Supp",IFERROR(FIND("Replenishment",H2944,1),0)&gt;0,"Supp",1=1,H2944)</f>
        <v>0</v>
      </c>
      <c r="L2944" s="17">
        <f t="shared" si="45"/>
        <v>0</v>
      </c>
      <c r="M2944" s="17" cm="1">
        <f t="array" ref="M2944">_xlfn.IFS(IFERROR(FIND("事假",H2944,1),0)&gt;0,"Unpaid",IFERROR(FIND("年休假",H2944,1),0)&gt;0,"Annual",IFERROR(FIND("产",H2944,1),0)&gt;0,"Welfare",IFERROR(FIND("婚",H2944,1),0)&gt;0,"Welfare",IFERROR(FIND("育",H2944,1),0)&gt;0,"Welfare",IFERROR(FIND("丧",H2944,1),0)&gt;0,"Welfare",IFERROR(FIND("Annual",H2944,1),0)&gt;0,"Annual",IFERROR(FIND("annual",H2944,1),0)&gt;0,"Annual",IFERROR(FIND("病假",H2944,1),0)&gt;0,"Sick",IFERROR(FIND("sick",H2944,1),0)&gt;0,"Sick",IFERROR(FIND("Leave",H2944,1),0)&gt;0,"Unpaid",IFERROR(FIND("unpaid",H2944,1),0)&gt;0,"Unpaid",IFERROR(FIND("welfare",H2944,1),0)&gt;0,"Welfare",1=1,H2944)</f>
        <v>0</v>
      </c>
    </row>
    <row r="2945" spans="11:13">
      <c r="K2945" s="17" cm="1">
        <f t="array" ref="K2945">_xlfn.IFS(IFERROR(FIND("差",H2945,1),0)&gt;0,"Trip",IFERROR(FIND("trip",H2945,1),0)&gt;0,"Trip",IFERROR(FIND("假",H2945,1),0)&gt;0,"Leave",IFERROR(FIND("leave",H2945,1),0)&gt;0,"Leave",IFERROR(FIND("补单",H2945,1),0)&gt;0,"Supp",IFERROR(FIND("Replenishment",H2945,1),0)&gt;0,"Supp",1=1,H2945)</f>
        <v>0</v>
      </c>
      <c r="L2945" s="17">
        <f t="shared" si="45"/>
        <v>0</v>
      </c>
      <c r="M2945" s="17" cm="1">
        <f t="array" ref="M2945">_xlfn.IFS(IFERROR(FIND("事假",H2945,1),0)&gt;0,"Unpaid",IFERROR(FIND("年休假",H2945,1),0)&gt;0,"Annual",IFERROR(FIND("产",H2945,1),0)&gt;0,"Welfare",IFERROR(FIND("婚",H2945,1),0)&gt;0,"Welfare",IFERROR(FIND("育",H2945,1),0)&gt;0,"Welfare",IFERROR(FIND("丧",H2945,1),0)&gt;0,"Welfare",IFERROR(FIND("Annual",H2945,1),0)&gt;0,"Annual",IFERROR(FIND("annual",H2945,1),0)&gt;0,"Annual",IFERROR(FIND("病假",H2945,1),0)&gt;0,"Sick",IFERROR(FIND("sick",H2945,1),0)&gt;0,"Sick",IFERROR(FIND("Leave",H2945,1),0)&gt;0,"Unpaid",IFERROR(FIND("unpaid",H2945,1),0)&gt;0,"Unpaid",IFERROR(FIND("welfare",H2945,1),0)&gt;0,"Welfare",1=1,H2945)</f>
        <v>0</v>
      </c>
    </row>
    <row r="2946" spans="11:13">
      <c r="K2946" s="17" cm="1">
        <f t="array" ref="K2946">_xlfn.IFS(IFERROR(FIND("差",H2946,1),0)&gt;0,"Trip",IFERROR(FIND("trip",H2946,1),0)&gt;0,"Trip",IFERROR(FIND("假",H2946,1),0)&gt;0,"Leave",IFERROR(FIND("leave",H2946,1),0)&gt;0,"Leave",IFERROR(FIND("补单",H2946,1),0)&gt;0,"Supp",IFERROR(FIND("Replenishment",H2946,1),0)&gt;0,"Supp",1=1,H2946)</f>
        <v>0</v>
      </c>
      <c r="L2946" s="17">
        <f t="shared" si="45"/>
        <v>0</v>
      </c>
      <c r="M2946" s="17" cm="1">
        <f t="array" ref="M2946">_xlfn.IFS(IFERROR(FIND("事假",H2946,1),0)&gt;0,"Unpaid",IFERROR(FIND("年休假",H2946,1),0)&gt;0,"Annual",IFERROR(FIND("产",H2946,1),0)&gt;0,"Welfare",IFERROR(FIND("婚",H2946,1),0)&gt;0,"Welfare",IFERROR(FIND("育",H2946,1),0)&gt;0,"Welfare",IFERROR(FIND("丧",H2946,1),0)&gt;0,"Welfare",IFERROR(FIND("Annual",H2946,1),0)&gt;0,"Annual",IFERROR(FIND("annual",H2946,1),0)&gt;0,"Annual",IFERROR(FIND("病假",H2946,1),0)&gt;0,"Sick",IFERROR(FIND("sick",H2946,1),0)&gt;0,"Sick",IFERROR(FIND("Leave",H2946,1),0)&gt;0,"Unpaid",IFERROR(FIND("unpaid",H2946,1),0)&gt;0,"Unpaid",IFERROR(FIND("welfare",H2946,1),0)&gt;0,"Welfare",1=1,H2946)</f>
        <v>0</v>
      </c>
    </row>
    <row r="2947" spans="11:13">
      <c r="K2947" s="17" cm="1">
        <f t="array" ref="K2947">_xlfn.IFS(IFERROR(FIND("差",H2947,1),0)&gt;0,"Trip",IFERROR(FIND("trip",H2947,1),0)&gt;0,"Trip",IFERROR(FIND("假",H2947,1),0)&gt;0,"Leave",IFERROR(FIND("leave",H2947,1),0)&gt;0,"Leave",IFERROR(FIND("补单",H2947,1),0)&gt;0,"Supp",IFERROR(FIND("Replenishment",H2947,1),0)&gt;0,"Supp",1=1,H2947)</f>
        <v>0</v>
      </c>
      <c r="L2947" s="17">
        <f t="shared" ref="L2947:L3010" si="46">IF(IFERROR(FIND("通过",J2947,1),0)&gt;0,"Approved",J2947)</f>
        <v>0</v>
      </c>
      <c r="M2947" s="17" cm="1">
        <f t="array" ref="M2947">_xlfn.IFS(IFERROR(FIND("事假",H2947,1),0)&gt;0,"Unpaid",IFERROR(FIND("年休假",H2947,1),0)&gt;0,"Annual",IFERROR(FIND("产",H2947,1),0)&gt;0,"Welfare",IFERROR(FIND("婚",H2947,1),0)&gt;0,"Welfare",IFERROR(FIND("育",H2947,1),0)&gt;0,"Welfare",IFERROR(FIND("丧",H2947,1),0)&gt;0,"Welfare",IFERROR(FIND("Annual",H2947,1),0)&gt;0,"Annual",IFERROR(FIND("annual",H2947,1),0)&gt;0,"Annual",IFERROR(FIND("病假",H2947,1),0)&gt;0,"Sick",IFERROR(FIND("sick",H2947,1),0)&gt;0,"Sick",IFERROR(FIND("Leave",H2947,1),0)&gt;0,"Unpaid",IFERROR(FIND("unpaid",H2947,1),0)&gt;0,"Unpaid",IFERROR(FIND("welfare",H2947,1),0)&gt;0,"Welfare",1=1,H2947)</f>
        <v>0</v>
      </c>
    </row>
    <row r="2948" spans="11:13">
      <c r="K2948" s="17" cm="1">
        <f t="array" ref="K2948">_xlfn.IFS(IFERROR(FIND("差",H2948,1),0)&gt;0,"Trip",IFERROR(FIND("trip",H2948,1),0)&gt;0,"Trip",IFERROR(FIND("假",H2948,1),0)&gt;0,"Leave",IFERROR(FIND("leave",H2948,1),0)&gt;0,"Leave",IFERROR(FIND("补单",H2948,1),0)&gt;0,"Supp",IFERROR(FIND("Replenishment",H2948,1),0)&gt;0,"Supp",1=1,H2948)</f>
        <v>0</v>
      </c>
      <c r="L2948" s="17">
        <f t="shared" si="46"/>
        <v>0</v>
      </c>
      <c r="M2948" s="17" cm="1">
        <f t="array" ref="M2948">_xlfn.IFS(IFERROR(FIND("事假",H2948,1),0)&gt;0,"Unpaid",IFERROR(FIND("年休假",H2948,1),0)&gt;0,"Annual",IFERROR(FIND("产",H2948,1),0)&gt;0,"Welfare",IFERROR(FIND("婚",H2948,1),0)&gt;0,"Welfare",IFERROR(FIND("育",H2948,1),0)&gt;0,"Welfare",IFERROR(FIND("丧",H2948,1),0)&gt;0,"Welfare",IFERROR(FIND("Annual",H2948,1),0)&gt;0,"Annual",IFERROR(FIND("annual",H2948,1),0)&gt;0,"Annual",IFERROR(FIND("病假",H2948,1),0)&gt;0,"Sick",IFERROR(FIND("sick",H2948,1),0)&gt;0,"Sick",IFERROR(FIND("Leave",H2948,1),0)&gt;0,"Unpaid",IFERROR(FIND("unpaid",H2948,1),0)&gt;0,"Unpaid",IFERROR(FIND("welfare",H2948,1),0)&gt;0,"Welfare",1=1,H2948)</f>
        <v>0</v>
      </c>
    </row>
    <row r="2949" spans="11:13">
      <c r="K2949" s="17" cm="1">
        <f t="array" ref="K2949">_xlfn.IFS(IFERROR(FIND("差",H2949,1),0)&gt;0,"Trip",IFERROR(FIND("trip",H2949,1),0)&gt;0,"Trip",IFERROR(FIND("假",H2949,1),0)&gt;0,"Leave",IFERROR(FIND("leave",H2949,1),0)&gt;0,"Leave",IFERROR(FIND("补单",H2949,1),0)&gt;0,"Supp",IFERROR(FIND("Replenishment",H2949,1),0)&gt;0,"Supp",1=1,H2949)</f>
        <v>0</v>
      </c>
      <c r="L2949" s="17">
        <f t="shared" si="46"/>
        <v>0</v>
      </c>
      <c r="M2949" s="17" cm="1">
        <f t="array" ref="M2949">_xlfn.IFS(IFERROR(FIND("事假",H2949,1),0)&gt;0,"Unpaid",IFERROR(FIND("年休假",H2949,1),0)&gt;0,"Annual",IFERROR(FIND("产",H2949,1),0)&gt;0,"Welfare",IFERROR(FIND("婚",H2949,1),0)&gt;0,"Welfare",IFERROR(FIND("育",H2949,1),0)&gt;0,"Welfare",IFERROR(FIND("丧",H2949,1),0)&gt;0,"Welfare",IFERROR(FIND("Annual",H2949,1),0)&gt;0,"Annual",IFERROR(FIND("annual",H2949,1),0)&gt;0,"Annual",IFERROR(FIND("病假",H2949,1),0)&gt;0,"Sick",IFERROR(FIND("sick",H2949,1),0)&gt;0,"Sick",IFERROR(FIND("Leave",H2949,1),0)&gt;0,"Unpaid",IFERROR(FIND("unpaid",H2949,1),0)&gt;0,"Unpaid",IFERROR(FIND("welfare",H2949,1),0)&gt;0,"Welfare",1=1,H2949)</f>
        <v>0</v>
      </c>
    </row>
    <row r="2950" spans="11:13">
      <c r="K2950" s="17" cm="1">
        <f t="array" ref="K2950">_xlfn.IFS(IFERROR(FIND("差",H2950,1),0)&gt;0,"Trip",IFERROR(FIND("trip",H2950,1),0)&gt;0,"Trip",IFERROR(FIND("假",H2950,1),0)&gt;0,"Leave",IFERROR(FIND("leave",H2950,1),0)&gt;0,"Leave",IFERROR(FIND("补单",H2950,1),0)&gt;0,"Supp",IFERROR(FIND("Replenishment",H2950,1),0)&gt;0,"Supp",1=1,H2950)</f>
        <v>0</v>
      </c>
      <c r="L2950" s="17">
        <f t="shared" si="46"/>
        <v>0</v>
      </c>
      <c r="M2950" s="17" cm="1">
        <f t="array" ref="M2950">_xlfn.IFS(IFERROR(FIND("事假",H2950,1),0)&gt;0,"Unpaid",IFERROR(FIND("年休假",H2950,1),0)&gt;0,"Annual",IFERROR(FIND("产",H2950,1),0)&gt;0,"Welfare",IFERROR(FIND("婚",H2950,1),0)&gt;0,"Welfare",IFERROR(FIND("育",H2950,1),0)&gt;0,"Welfare",IFERROR(FIND("丧",H2950,1),0)&gt;0,"Welfare",IFERROR(FIND("Annual",H2950,1),0)&gt;0,"Annual",IFERROR(FIND("annual",H2950,1),0)&gt;0,"Annual",IFERROR(FIND("病假",H2950,1),0)&gt;0,"Sick",IFERROR(FIND("sick",H2950,1),0)&gt;0,"Sick",IFERROR(FIND("Leave",H2950,1),0)&gt;0,"Unpaid",IFERROR(FIND("unpaid",H2950,1),0)&gt;0,"Unpaid",IFERROR(FIND("welfare",H2950,1),0)&gt;0,"Welfare",1=1,H2950)</f>
        <v>0</v>
      </c>
    </row>
    <row r="2951" spans="11:13">
      <c r="K2951" s="17" cm="1">
        <f t="array" ref="K2951">_xlfn.IFS(IFERROR(FIND("差",H2951,1),0)&gt;0,"Trip",IFERROR(FIND("trip",H2951,1),0)&gt;0,"Trip",IFERROR(FIND("假",H2951,1),0)&gt;0,"Leave",IFERROR(FIND("leave",H2951,1),0)&gt;0,"Leave",IFERROR(FIND("补单",H2951,1),0)&gt;0,"Supp",IFERROR(FIND("Replenishment",H2951,1),0)&gt;0,"Supp",1=1,H2951)</f>
        <v>0</v>
      </c>
      <c r="L2951" s="17">
        <f t="shared" si="46"/>
        <v>0</v>
      </c>
      <c r="M2951" s="17" cm="1">
        <f t="array" ref="M2951">_xlfn.IFS(IFERROR(FIND("事假",H2951,1),0)&gt;0,"Unpaid",IFERROR(FIND("年休假",H2951,1),0)&gt;0,"Annual",IFERROR(FIND("产",H2951,1),0)&gt;0,"Welfare",IFERROR(FIND("婚",H2951,1),0)&gt;0,"Welfare",IFERROR(FIND("育",H2951,1),0)&gt;0,"Welfare",IFERROR(FIND("丧",H2951,1),0)&gt;0,"Welfare",IFERROR(FIND("Annual",H2951,1),0)&gt;0,"Annual",IFERROR(FIND("annual",H2951,1),0)&gt;0,"Annual",IFERROR(FIND("病假",H2951,1),0)&gt;0,"Sick",IFERROR(FIND("sick",H2951,1),0)&gt;0,"Sick",IFERROR(FIND("Leave",H2951,1),0)&gt;0,"Unpaid",IFERROR(FIND("unpaid",H2951,1),0)&gt;0,"Unpaid",IFERROR(FIND("welfare",H2951,1),0)&gt;0,"Welfare",1=1,H2951)</f>
        <v>0</v>
      </c>
    </row>
    <row r="2952" spans="11:13">
      <c r="K2952" s="17" cm="1">
        <f t="array" ref="K2952">_xlfn.IFS(IFERROR(FIND("差",H2952,1),0)&gt;0,"Trip",IFERROR(FIND("trip",H2952,1),0)&gt;0,"Trip",IFERROR(FIND("假",H2952,1),0)&gt;0,"Leave",IFERROR(FIND("leave",H2952,1),0)&gt;0,"Leave",IFERROR(FIND("补单",H2952,1),0)&gt;0,"Supp",IFERROR(FIND("Replenishment",H2952,1),0)&gt;0,"Supp",1=1,H2952)</f>
        <v>0</v>
      </c>
      <c r="L2952" s="17">
        <f t="shared" si="46"/>
        <v>0</v>
      </c>
      <c r="M2952" s="17" cm="1">
        <f t="array" ref="M2952">_xlfn.IFS(IFERROR(FIND("事假",H2952,1),0)&gt;0,"Unpaid",IFERROR(FIND("年休假",H2952,1),0)&gt;0,"Annual",IFERROR(FIND("产",H2952,1),0)&gt;0,"Welfare",IFERROR(FIND("婚",H2952,1),0)&gt;0,"Welfare",IFERROR(FIND("育",H2952,1),0)&gt;0,"Welfare",IFERROR(FIND("丧",H2952,1),0)&gt;0,"Welfare",IFERROR(FIND("Annual",H2952,1),0)&gt;0,"Annual",IFERROR(FIND("annual",H2952,1),0)&gt;0,"Annual",IFERROR(FIND("病假",H2952,1),0)&gt;0,"Sick",IFERROR(FIND("sick",H2952,1),0)&gt;0,"Sick",IFERROR(FIND("Leave",H2952,1),0)&gt;0,"Unpaid",IFERROR(FIND("unpaid",H2952,1),0)&gt;0,"Unpaid",IFERROR(FIND("welfare",H2952,1),0)&gt;0,"Welfare",1=1,H2952)</f>
        <v>0</v>
      </c>
    </row>
    <row r="2953" spans="11:13">
      <c r="K2953" s="17" cm="1">
        <f t="array" ref="K2953">_xlfn.IFS(IFERROR(FIND("差",H2953,1),0)&gt;0,"Trip",IFERROR(FIND("trip",H2953,1),0)&gt;0,"Trip",IFERROR(FIND("假",H2953,1),0)&gt;0,"Leave",IFERROR(FIND("leave",H2953,1),0)&gt;0,"Leave",IFERROR(FIND("补单",H2953,1),0)&gt;0,"Supp",IFERROR(FIND("Replenishment",H2953,1),0)&gt;0,"Supp",1=1,H2953)</f>
        <v>0</v>
      </c>
      <c r="L2953" s="17">
        <f t="shared" si="46"/>
        <v>0</v>
      </c>
      <c r="M2953" s="17" cm="1">
        <f t="array" ref="M2953">_xlfn.IFS(IFERROR(FIND("事假",H2953,1),0)&gt;0,"Unpaid",IFERROR(FIND("年休假",H2953,1),0)&gt;0,"Annual",IFERROR(FIND("产",H2953,1),0)&gt;0,"Welfare",IFERROR(FIND("婚",H2953,1),0)&gt;0,"Welfare",IFERROR(FIND("育",H2953,1),0)&gt;0,"Welfare",IFERROR(FIND("丧",H2953,1),0)&gt;0,"Welfare",IFERROR(FIND("Annual",H2953,1),0)&gt;0,"Annual",IFERROR(FIND("annual",H2953,1),0)&gt;0,"Annual",IFERROR(FIND("病假",H2953,1),0)&gt;0,"Sick",IFERROR(FIND("sick",H2953,1),0)&gt;0,"Sick",IFERROR(FIND("Leave",H2953,1),0)&gt;0,"Unpaid",IFERROR(FIND("unpaid",H2953,1),0)&gt;0,"Unpaid",IFERROR(FIND("welfare",H2953,1),0)&gt;0,"Welfare",1=1,H2953)</f>
        <v>0</v>
      </c>
    </row>
    <row r="2954" spans="11:13">
      <c r="K2954" s="17" cm="1">
        <f t="array" ref="K2954">_xlfn.IFS(IFERROR(FIND("差",H2954,1),0)&gt;0,"Trip",IFERROR(FIND("trip",H2954,1),0)&gt;0,"Trip",IFERROR(FIND("假",H2954,1),0)&gt;0,"Leave",IFERROR(FIND("leave",H2954,1),0)&gt;0,"Leave",IFERROR(FIND("补单",H2954,1),0)&gt;0,"Supp",IFERROR(FIND("Replenishment",H2954,1),0)&gt;0,"Supp",1=1,H2954)</f>
        <v>0</v>
      </c>
      <c r="L2954" s="17">
        <f t="shared" si="46"/>
        <v>0</v>
      </c>
      <c r="M2954" s="17" cm="1">
        <f t="array" ref="M2954">_xlfn.IFS(IFERROR(FIND("事假",H2954,1),0)&gt;0,"Unpaid",IFERROR(FIND("年休假",H2954,1),0)&gt;0,"Annual",IFERROR(FIND("产",H2954,1),0)&gt;0,"Welfare",IFERROR(FIND("婚",H2954,1),0)&gt;0,"Welfare",IFERROR(FIND("育",H2954,1),0)&gt;0,"Welfare",IFERROR(FIND("丧",H2954,1),0)&gt;0,"Welfare",IFERROR(FIND("Annual",H2954,1),0)&gt;0,"Annual",IFERROR(FIND("annual",H2954,1),0)&gt;0,"Annual",IFERROR(FIND("病假",H2954,1),0)&gt;0,"Sick",IFERROR(FIND("sick",H2954,1),0)&gt;0,"Sick",IFERROR(FIND("Leave",H2954,1),0)&gt;0,"Unpaid",IFERROR(FIND("unpaid",H2954,1),0)&gt;0,"Unpaid",IFERROR(FIND("welfare",H2954,1),0)&gt;0,"Welfare",1=1,H2954)</f>
        <v>0</v>
      </c>
    </row>
    <row r="2955" spans="11:13">
      <c r="K2955" s="17" cm="1">
        <f t="array" ref="K2955">_xlfn.IFS(IFERROR(FIND("差",H2955,1),0)&gt;0,"Trip",IFERROR(FIND("trip",H2955,1),0)&gt;0,"Trip",IFERROR(FIND("假",H2955,1),0)&gt;0,"Leave",IFERROR(FIND("leave",H2955,1),0)&gt;0,"Leave",IFERROR(FIND("补单",H2955,1),0)&gt;0,"Supp",IFERROR(FIND("Replenishment",H2955,1),0)&gt;0,"Supp",1=1,H2955)</f>
        <v>0</v>
      </c>
      <c r="L2955" s="17">
        <f t="shared" si="46"/>
        <v>0</v>
      </c>
      <c r="M2955" s="17" cm="1">
        <f t="array" ref="M2955">_xlfn.IFS(IFERROR(FIND("事假",H2955,1),0)&gt;0,"Unpaid",IFERROR(FIND("年休假",H2955,1),0)&gt;0,"Annual",IFERROR(FIND("产",H2955,1),0)&gt;0,"Welfare",IFERROR(FIND("婚",H2955,1),0)&gt;0,"Welfare",IFERROR(FIND("育",H2955,1),0)&gt;0,"Welfare",IFERROR(FIND("丧",H2955,1),0)&gt;0,"Welfare",IFERROR(FIND("Annual",H2955,1),0)&gt;0,"Annual",IFERROR(FIND("annual",H2955,1),0)&gt;0,"Annual",IFERROR(FIND("病假",H2955,1),0)&gt;0,"Sick",IFERROR(FIND("sick",H2955,1),0)&gt;0,"Sick",IFERROR(FIND("Leave",H2955,1),0)&gt;0,"Unpaid",IFERROR(FIND("unpaid",H2955,1),0)&gt;0,"Unpaid",IFERROR(FIND("welfare",H2955,1),0)&gt;0,"Welfare",1=1,H2955)</f>
        <v>0</v>
      </c>
    </row>
    <row r="2956" spans="11:13">
      <c r="K2956" s="17" cm="1">
        <f t="array" ref="K2956">_xlfn.IFS(IFERROR(FIND("差",H2956,1),0)&gt;0,"Trip",IFERROR(FIND("trip",H2956,1),0)&gt;0,"Trip",IFERROR(FIND("假",H2956,1),0)&gt;0,"Leave",IFERROR(FIND("leave",H2956,1),0)&gt;0,"Leave",IFERROR(FIND("补单",H2956,1),0)&gt;0,"Supp",IFERROR(FIND("Replenishment",H2956,1),0)&gt;0,"Supp",1=1,H2956)</f>
        <v>0</v>
      </c>
      <c r="L2956" s="17">
        <f t="shared" si="46"/>
        <v>0</v>
      </c>
      <c r="M2956" s="17" cm="1">
        <f t="array" ref="M2956">_xlfn.IFS(IFERROR(FIND("事假",H2956,1),0)&gt;0,"Unpaid",IFERROR(FIND("年休假",H2956,1),0)&gt;0,"Annual",IFERROR(FIND("产",H2956,1),0)&gt;0,"Welfare",IFERROR(FIND("婚",H2956,1),0)&gt;0,"Welfare",IFERROR(FIND("育",H2956,1),0)&gt;0,"Welfare",IFERROR(FIND("丧",H2956,1),0)&gt;0,"Welfare",IFERROR(FIND("Annual",H2956,1),0)&gt;0,"Annual",IFERROR(FIND("annual",H2956,1),0)&gt;0,"Annual",IFERROR(FIND("病假",H2956,1),0)&gt;0,"Sick",IFERROR(FIND("sick",H2956,1),0)&gt;0,"Sick",IFERROR(FIND("Leave",H2956,1),0)&gt;0,"Unpaid",IFERROR(FIND("unpaid",H2956,1),0)&gt;0,"Unpaid",IFERROR(FIND("welfare",H2956,1),0)&gt;0,"Welfare",1=1,H2956)</f>
        <v>0</v>
      </c>
    </row>
    <row r="2957" spans="11:13">
      <c r="K2957" s="17" cm="1">
        <f t="array" ref="K2957">_xlfn.IFS(IFERROR(FIND("差",H2957,1),0)&gt;0,"Trip",IFERROR(FIND("trip",H2957,1),0)&gt;0,"Trip",IFERROR(FIND("假",H2957,1),0)&gt;0,"Leave",IFERROR(FIND("leave",H2957,1),0)&gt;0,"Leave",IFERROR(FIND("补单",H2957,1),0)&gt;0,"Supp",IFERROR(FIND("Replenishment",H2957,1),0)&gt;0,"Supp",1=1,H2957)</f>
        <v>0</v>
      </c>
      <c r="L2957" s="17">
        <f t="shared" si="46"/>
        <v>0</v>
      </c>
      <c r="M2957" s="17" cm="1">
        <f t="array" ref="M2957">_xlfn.IFS(IFERROR(FIND("事假",H2957,1),0)&gt;0,"Unpaid",IFERROR(FIND("年休假",H2957,1),0)&gt;0,"Annual",IFERROR(FIND("产",H2957,1),0)&gt;0,"Welfare",IFERROR(FIND("婚",H2957,1),0)&gt;0,"Welfare",IFERROR(FIND("育",H2957,1),0)&gt;0,"Welfare",IFERROR(FIND("丧",H2957,1),0)&gt;0,"Welfare",IFERROR(FIND("Annual",H2957,1),0)&gt;0,"Annual",IFERROR(FIND("annual",H2957,1),0)&gt;0,"Annual",IFERROR(FIND("病假",H2957,1),0)&gt;0,"Sick",IFERROR(FIND("sick",H2957,1),0)&gt;0,"Sick",IFERROR(FIND("Leave",H2957,1),0)&gt;0,"Unpaid",IFERROR(FIND("unpaid",H2957,1),0)&gt;0,"Unpaid",IFERROR(FIND("welfare",H2957,1),0)&gt;0,"Welfare",1=1,H2957)</f>
        <v>0</v>
      </c>
    </row>
    <row r="2958" spans="11:13">
      <c r="K2958" s="17" cm="1">
        <f t="array" ref="K2958">_xlfn.IFS(IFERROR(FIND("差",H2958,1),0)&gt;0,"Trip",IFERROR(FIND("trip",H2958,1),0)&gt;0,"Trip",IFERROR(FIND("假",H2958,1),0)&gt;0,"Leave",IFERROR(FIND("leave",H2958,1),0)&gt;0,"Leave",IFERROR(FIND("补单",H2958,1),0)&gt;0,"Supp",IFERROR(FIND("Replenishment",H2958,1),0)&gt;0,"Supp",1=1,H2958)</f>
        <v>0</v>
      </c>
      <c r="L2958" s="17">
        <f t="shared" si="46"/>
        <v>0</v>
      </c>
      <c r="M2958" s="17" cm="1">
        <f t="array" ref="M2958">_xlfn.IFS(IFERROR(FIND("事假",H2958,1),0)&gt;0,"Unpaid",IFERROR(FIND("年休假",H2958,1),0)&gt;0,"Annual",IFERROR(FIND("产",H2958,1),0)&gt;0,"Welfare",IFERROR(FIND("婚",H2958,1),0)&gt;0,"Welfare",IFERROR(FIND("育",H2958,1),0)&gt;0,"Welfare",IFERROR(FIND("丧",H2958,1),0)&gt;0,"Welfare",IFERROR(FIND("Annual",H2958,1),0)&gt;0,"Annual",IFERROR(FIND("annual",H2958,1),0)&gt;0,"Annual",IFERROR(FIND("病假",H2958,1),0)&gt;0,"Sick",IFERROR(FIND("sick",H2958,1),0)&gt;0,"Sick",IFERROR(FIND("Leave",H2958,1),0)&gt;0,"Unpaid",IFERROR(FIND("unpaid",H2958,1),0)&gt;0,"Unpaid",IFERROR(FIND("welfare",H2958,1),0)&gt;0,"Welfare",1=1,H2958)</f>
        <v>0</v>
      </c>
    </row>
    <row r="2959" spans="11:13">
      <c r="K2959" s="17" cm="1">
        <f t="array" ref="K2959">_xlfn.IFS(IFERROR(FIND("差",H2959,1),0)&gt;0,"Trip",IFERROR(FIND("trip",H2959,1),0)&gt;0,"Trip",IFERROR(FIND("假",H2959,1),0)&gt;0,"Leave",IFERROR(FIND("leave",H2959,1),0)&gt;0,"Leave",IFERROR(FIND("补单",H2959,1),0)&gt;0,"Supp",IFERROR(FIND("Replenishment",H2959,1),0)&gt;0,"Supp",1=1,H2959)</f>
        <v>0</v>
      </c>
      <c r="L2959" s="17">
        <f t="shared" si="46"/>
        <v>0</v>
      </c>
      <c r="M2959" s="17" cm="1">
        <f t="array" ref="M2959">_xlfn.IFS(IFERROR(FIND("事假",H2959,1),0)&gt;0,"Unpaid",IFERROR(FIND("年休假",H2959,1),0)&gt;0,"Annual",IFERROR(FIND("产",H2959,1),0)&gt;0,"Welfare",IFERROR(FIND("婚",H2959,1),0)&gt;0,"Welfare",IFERROR(FIND("育",H2959,1),0)&gt;0,"Welfare",IFERROR(FIND("丧",H2959,1),0)&gt;0,"Welfare",IFERROR(FIND("Annual",H2959,1),0)&gt;0,"Annual",IFERROR(FIND("annual",H2959,1),0)&gt;0,"Annual",IFERROR(FIND("病假",H2959,1),0)&gt;0,"Sick",IFERROR(FIND("sick",H2959,1),0)&gt;0,"Sick",IFERROR(FIND("Leave",H2959,1),0)&gt;0,"Unpaid",IFERROR(FIND("unpaid",H2959,1),0)&gt;0,"Unpaid",IFERROR(FIND("welfare",H2959,1),0)&gt;0,"Welfare",1=1,H2959)</f>
        <v>0</v>
      </c>
    </row>
    <row r="2960" spans="11:13">
      <c r="K2960" s="17" cm="1">
        <f t="array" ref="K2960">_xlfn.IFS(IFERROR(FIND("差",H2960,1),0)&gt;0,"Trip",IFERROR(FIND("trip",H2960,1),0)&gt;0,"Trip",IFERROR(FIND("假",H2960,1),0)&gt;0,"Leave",IFERROR(FIND("leave",H2960,1),0)&gt;0,"Leave",IFERROR(FIND("补单",H2960,1),0)&gt;0,"Supp",IFERROR(FIND("Replenishment",H2960,1),0)&gt;0,"Supp",1=1,H2960)</f>
        <v>0</v>
      </c>
      <c r="L2960" s="17">
        <f t="shared" si="46"/>
        <v>0</v>
      </c>
      <c r="M2960" s="17" cm="1">
        <f t="array" ref="M2960">_xlfn.IFS(IFERROR(FIND("事假",H2960,1),0)&gt;0,"Unpaid",IFERROR(FIND("年休假",H2960,1),0)&gt;0,"Annual",IFERROR(FIND("产",H2960,1),0)&gt;0,"Welfare",IFERROR(FIND("婚",H2960,1),0)&gt;0,"Welfare",IFERROR(FIND("育",H2960,1),0)&gt;0,"Welfare",IFERROR(FIND("丧",H2960,1),0)&gt;0,"Welfare",IFERROR(FIND("Annual",H2960,1),0)&gt;0,"Annual",IFERROR(FIND("annual",H2960,1),0)&gt;0,"Annual",IFERROR(FIND("病假",H2960,1),0)&gt;0,"Sick",IFERROR(FIND("sick",H2960,1),0)&gt;0,"Sick",IFERROR(FIND("Leave",H2960,1),0)&gt;0,"Unpaid",IFERROR(FIND("unpaid",H2960,1),0)&gt;0,"Unpaid",IFERROR(FIND("welfare",H2960,1),0)&gt;0,"Welfare",1=1,H2960)</f>
        <v>0</v>
      </c>
    </row>
    <row r="2961" spans="11:13">
      <c r="K2961" s="17" cm="1">
        <f t="array" ref="K2961">_xlfn.IFS(IFERROR(FIND("差",H2961,1),0)&gt;0,"Trip",IFERROR(FIND("trip",H2961,1),0)&gt;0,"Trip",IFERROR(FIND("假",H2961,1),0)&gt;0,"Leave",IFERROR(FIND("leave",H2961,1),0)&gt;0,"Leave",IFERROR(FIND("补单",H2961,1),0)&gt;0,"Supp",IFERROR(FIND("Replenishment",H2961,1),0)&gt;0,"Supp",1=1,H2961)</f>
        <v>0</v>
      </c>
      <c r="L2961" s="17">
        <f t="shared" si="46"/>
        <v>0</v>
      </c>
      <c r="M2961" s="17" cm="1">
        <f t="array" ref="M2961">_xlfn.IFS(IFERROR(FIND("事假",H2961,1),0)&gt;0,"Unpaid",IFERROR(FIND("年休假",H2961,1),0)&gt;0,"Annual",IFERROR(FIND("产",H2961,1),0)&gt;0,"Welfare",IFERROR(FIND("婚",H2961,1),0)&gt;0,"Welfare",IFERROR(FIND("育",H2961,1),0)&gt;0,"Welfare",IFERROR(FIND("丧",H2961,1),0)&gt;0,"Welfare",IFERROR(FIND("Annual",H2961,1),0)&gt;0,"Annual",IFERROR(FIND("annual",H2961,1),0)&gt;0,"Annual",IFERROR(FIND("病假",H2961,1),0)&gt;0,"Sick",IFERROR(FIND("sick",H2961,1),0)&gt;0,"Sick",IFERROR(FIND("Leave",H2961,1),0)&gt;0,"Unpaid",IFERROR(FIND("unpaid",H2961,1),0)&gt;0,"Unpaid",IFERROR(FIND("welfare",H2961,1),0)&gt;0,"Welfare",1=1,H2961)</f>
        <v>0</v>
      </c>
    </row>
    <row r="2962" spans="11:13">
      <c r="K2962" s="17" cm="1">
        <f t="array" ref="K2962">_xlfn.IFS(IFERROR(FIND("差",H2962,1),0)&gt;0,"Trip",IFERROR(FIND("trip",H2962,1),0)&gt;0,"Trip",IFERROR(FIND("假",H2962,1),0)&gt;0,"Leave",IFERROR(FIND("leave",H2962,1),0)&gt;0,"Leave",IFERROR(FIND("补单",H2962,1),0)&gt;0,"Supp",IFERROR(FIND("Replenishment",H2962,1),0)&gt;0,"Supp",1=1,H2962)</f>
        <v>0</v>
      </c>
      <c r="L2962" s="17">
        <f t="shared" si="46"/>
        <v>0</v>
      </c>
      <c r="M2962" s="17" cm="1">
        <f t="array" ref="M2962">_xlfn.IFS(IFERROR(FIND("事假",H2962,1),0)&gt;0,"Unpaid",IFERROR(FIND("年休假",H2962,1),0)&gt;0,"Annual",IFERROR(FIND("产",H2962,1),0)&gt;0,"Welfare",IFERROR(FIND("婚",H2962,1),0)&gt;0,"Welfare",IFERROR(FIND("育",H2962,1),0)&gt;0,"Welfare",IFERROR(FIND("丧",H2962,1),0)&gt;0,"Welfare",IFERROR(FIND("Annual",H2962,1),0)&gt;0,"Annual",IFERROR(FIND("annual",H2962,1),0)&gt;0,"Annual",IFERROR(FIND("病假",H2962,1),0)&gt;0,"Sick",IFERROR(FIND("sick",H2962,1),0)&gt;0,"Sick",IFERROR(FIND("Leave",H2962,1),0)&gt;0,"Unpaid",IFERROR(FIND("unpaid",H2962,1),0)&gt;0,"Unpaid",IFERROR(FIND("welfare",H2962,1),0)&gt;0,"Welfare",1=1,H2962)</f>
        <v>0</v>
      </c>
    </row>
    <row r="2963" spans="11:13">
      <c r="K2963" s="17" cm="1">
        <f t="array" ref="K2963">_xlfn.IFS(IFERROR(FIND("差",H2963,1),0)&gt;0,"Trip",IFERROR(FIND("trip",H2963,1),0)&gt;0,"Trip",IFERROR(FIND("假",H2963,1),0)&gt;0,"Leave",IFERROR(FIND("leave",H2963,1),0)&gt;0,"Leave",IFERROR(FIND("补单",H2963,1),0)&gt;0,"Supp",IFERROR(FIND("Replenishment",H2963,1),0)&gt;0,"Supp",1=1,H2963)</f>
        <v>0</v>
      </c>
      <c r="L2963" s="17">
        <f t="shared" si="46"/>
        <v>0</v>
      </c>
      <c r="M2963" s="17" cm="1">
        <f t="array" ref="M2963">_xlfn.IFS(IFERROR(FIND("事假",H2963,1),0)&gt;0,"Unpaid",IFERROR(FIND("年休假",H2963,1),0)&gt;0,"Annual",IFERROR(FIND("产",H2963,1),0)&gt;0,"Welfare",IFERROR(FIND("婚",H2963,1),0)&gt;0,"Welfare",IFERROR(FIND("育",H2963,1),0)&gt;0,"Welfare",IFERROR(FIND("丧",H2963,1),0)&gt;0,"Welfare",IFERROR(FIND("Annual",H2963,1),0)&gt;0,"Annual",IFERROR(FIND("annual",H2963,1),0)&gt;0,"Annual",IFERROR(FIND("病假",H2963,1),0)&gt;0,"Sick",IFERROR(FIND("sick",H2963,1),0)&gt;0,"Sick",IFERROR(FIND("Leave",H2963,1),0)&gt;0,"Unpaid",IFERROR(FIND("unpaid",H2963,1),0)&gt;0,"Unpaid",IFERROR(FIND("welfare",H2963,1),0)&gt;0,"Welfare",1=1,H2963)</f>
        <v>0</v>
      </c>
    </row>
    <row r="2964" spans="11:13">
      <c r="K2964" s="17" cm="1">
        <f t="array" ref="K2964">_xlfn.IFS(IFERROR(FIND("差",H2964,1),0)&gt;0,"Trip",IFERROR(FIND("trip",H2964,1),0)&gt;0,"Trip",IFERROR(FIND("假",H2964,1),0)&gt;0,"Leave",IFERROR(FIND("leave",H2964,1),0)&gt;0,"Leave",IFERROR(FIND("补单",H2964,1),0)&gt;0,"Supp",IFERROR(FIND("Replenishment",H2964,1),0)&gt;0,"Supp",1=1,H2964)</f>
        <v>0</v>
      </c>
      <c r="L2964" s="17">
        <f t="shared" si="46"/>
        <v>0</v>
      </c>
      <c r="M2964" s="17" cm="1">
        <f t="array" ref="M2964">_xlfn.IFS(IFERROR(FIND("事假",H2964,1),0)&gt;0,"Unpaid",IFERROR(FIND("年休假",H2964,1),0)&gt;0,"Annual",IFERROR(FIND("产",H2964,1),0)&gt;0,"Welfare",IFERROR(FIND("婚",H2964,1),0)&gt;0,"Welfare",IFERROR(FIND("育",H2964,1),0)&gt;0,"Welfare",IFERROR(FIND("丧",H2964,1),0)&gt;0,"Welfare",IFERROR(FIND("Annual",H2964,1),0)&gt;0,"Annual",IFERROR(FIND("annual",H2964,1),0)&gt;0,"Annual",IFERROR(FIND("病假",H2964,1),0)&gt;0,"Sick",IFERROR(FIND("sick",H2964,1),0)&gt;0,"Sick",IFERROR(FIND("Leave",H2964,1),0)&gt;0,"Unpaid",IFERROR(FIND("unpaid",H2964,1),0)&gt;0,"Unpaid",IFERROR(FIND("welfare",H2964,1),0)&gt;0,"Welfare",1=1,H2964)</f>
        <v>0</v>
      </c>
    </row>
    <row r="2965" spans="11:13">
      <c r="K2965" s="17" cm="1">
        <f t="array" ref="K2965">_xlfn.IFS(IFERROR(FIND("差",H2965,1),0)&gt;0,"Trip",IFERROR(FIND("trip",H2965,1),0)&gt;0,"Trip",IFERROR(FIND("假",H2965,1),0)&gt;0,"Leave",IFERROR(FIND("leave",H2965,1),0)&gt;0,"Leave",IFERROR(FIND("补单",H2965,1),0)&gt;0,"Supp",IFERROR(FIND("Replenishment",H2965,1),0)&gt;0,"Supp",1=1,H2965)</f>
        <v>0</v>
      </c>
      <c r="L2965" s="17">
        <f t="shared" si="46"/>
        <v>0</v>
      </c>
      <c r="M2965" s="17" cm="1">
        <f t="array" ref="M2965">_xlfn.IFS(IFERROR(FIND("事假",H2965,1),0)&gt;0,"Unpaid",IFERROR(FIND("年休假",H2965,1),0)&gt;0,"Annual",IFERROR(FIND("产",H2965,1),0)&gt;0,"Welfare",IFERROR(FIND("婚",H2965,1),0)&gt;0,"Welfare",IFERROR(FIND("育",H2965,1),0)&gt;0,"Welfare",IFERROR(FIND("丧",H2965,1),0)&gt;0,"Welfare",IFERROR(FIND("Annual",H2965,1),0)&gt;0,"Annual",IFERROR(FIND("annual",H2965,1),0)&gt;0,"Annual",IFERROR(FIND("病假",H2965,1),0)&gt;0,"Sick",IFERROR(FIND("sick",H2965,1),0)&gt;0,"Sick",IFERROR(FIND("Leave",H2965,1),0)&gt;0,"Unpaid",IFERROR(FIND("unpaid",H2965,1),0)&gt;0,"Unpaid",IFERROR(FIND("welfare",H2965,1),0)&gt;0,"Welfare",1=1,H2965)</f>
        <v>0</v>
      </c>
    </row>
    <row r="2966" spans="11:13">
      <c r="K2966" s="17" cm="1">
        <f t="array" ref="K2966">_xlfn.IFS(IFERROR(FIND("差",H2966,1),0)&gt;0,"Trip",IFERROR(FIND("trip",H2966,1),0)&gt;0,"Trip",IFERROR(FIND("假",H2966,1),0)&gt;0,"Leave",IFERROR(FIND("leave",H2966,1),0)&gt;0,"Leave",IFERROR(FIND("补单",H2966,1),0)&gt;0,"Supp",IFERROR(FIND("Replenishment",H2966,1),0)&gt;0,"Supp",1=1,H2966)</f>
        <v>0</v>
      </c>
      <c r="L2966" s="17">
        <f t="shared" si="46"/>
        <v>0</v>
      </c>
      <c r="M2966" s="17" cm="1">
        <f t="array" ref="M2966">_xlfn.IFS(IFERROR(FIND("事假",H2966,1),0)&gt;0,"Unpaid",IFERROR(FIND("年休假",H2966,1),0)&gt;0,"Annual",IFERROR(FIND("产",H2966,1),0)&gt;0,"Welfare",IFERROR(FIND("婚",H2966,1),0)&gt;0,"Welfare",IFERROR(FIND("育",H2966,1),0)&gt;0,"Welfare",IFERROR(FIND("丧",H2966,1),0)&gt;0,"Welfare",IFERROR(FIND("Annual",H2966,1),0)&gt;0,"Annual",IFERROR(FIND("annual",H2966,1),0)&gt;0,"Annual",IFERROR(FIND("病假",H2966,1),0)&gt;0,"Sick",IFERROR(FIND("sick",H2966,1),0)&gt;0,"Sick",IFERROR(FIND("Leave",H2966,1),0)&gt;0,"Unpaid",IFERROR(FIND("unpaid",H2966,1),0)&gt;0,"Unpaid",IFERROR(FIND("welfare",H2966,1),0)&gt;0,"Welfare",1=1,H2966)</f>
        <v>0</v>
      </c>
    </row>
    <row r="2967" spans="11:13">
      <c r="K2967" s="17" cm="1">
        <f t="array" ref="K2967">_xlfn.IFS(IFERROR(FIND("差",H2967,1),0)&gt;0,"Trip",IFERROR(FIND("trip",H2967,1),0)&gt;0,"Trip",IFERROR(FIND("假",H2967,1),0)&gt;0,"Leave",IFERROR(FIND("leave",H2967,1),0)&gt;0,"Leave",IFERROR(FIND("补单",H2967,1),0)&gt;0,"Supp",IFERROR(FIND("Replenishment",H2967,1),0)&gt;0,"Supp",1=1,H2967)</f>
        <v>0</v>
      </c>
      <c r="L2967" s="17">
        <f t="shared" si="46"/>
        <v>0</v>
      </c>
      <c r="M2967" s="17" cm="1">
        <f t="array" ref="M2967">_xlfn.IFS(IFERROR(FIND("事假",H2967,1),0)&gt;0,"Unpaid",IFERROR(FIND("年休假",H2967,1),0)&gt;0,"Annual",IFERROR(FIND("产",H2967,1),0)&gt;0,"Welfare",IFERROR(FIND("婚",H2967,1),0)&gt;0,"Welfare",IFERROR(FIND("育",H2967,1),0)&gt;0,"Welfare",IFERROR(FIND("丧",H2967,1),0)&gt;0,"Welfare",IFERROR(FIND("Annual",H2967,1),0)&gt;0,"Annual",IFERROR(FIND("annual",H2967,1),0)&gt;0,"Annual",IFERROR(FIND("病假",H2967,1),0)&gt;0,"Sick",IFERROR(FIND("sick",H2967,1),0)&gt;0,"Sick",IFERROR(FIND("Leave",H2967,1),0)&gt;0,"Unpaid",IFERROR(FIND("unpaid",H2967,1),0)&gt;0,"Unpaid",IFERROR(FIND("welfare",H2967,1),0)&gt;0,"Welfare",1=1,H2967)</f>
        <v>0</v>
      </c>
    </row>
    <row r="2968" spans="11:13">
      <c r="K2968" s="17" cm="1">
        <f t="array" ref="K2968">_xlfn.IFS(IFERROR(FIND("差",H2968,1),0)&gt;0,"Trip",IFERROR(FIND("trip",H2968,1),0)&gt;0,"Trip",IFERROR(FIND("假",H2968,1),0)&gt;0,"Leave",IFERROR(FIND("leave",H2968,1),0)&gt;0,"Leave",IFERROR(FIND("补单",H2968,1),0)&gt;0,"Supp",IFERROR(FIND("Replenishment",H2968,1),0)&gt;0,"Supp",1=1,H2968)</f>
        <v>0</v>
      </c>
      <c r="L2968" s="17">
        <f t="shared" si="46"/>
        <v>0</v>
      </c>
      <c r="M2968" s="17" cm="1">
        <f t="array" ref="M2968">_xlfn.IFS(IFERROR(FIND("事假",H2968,1),0)&gt;0,"Unpaid",IFERROR(FIND("年休假",H2968,1),0)&gt;0,"Annual",IFERROR(FIND("产",H2968,1),0)&gt;0,"Welfare",IFERROR(FIND("婚",H2968,1),0)&gt;0,"Welfare",IFERROR(FIND("育",H2968,1),0)&gt;0,"Welfare",IFERROR(FIND("丧",H2968,1),0)&gt;0,"Welfare",IFERROR(FIND("Annual",H2968,1),0)&gt;0,"Annual",IFERROR(FIND("annual",H2968,1),0)&gt;0,"Annual",IFERROR(FIND("病假",H2968,1),0)&gt;0,"Sick",IFERROR(FIND("sick",H2968,1),0)&gt;0,"Sick",IFERROR(FIND("Leave",H2968,1),0)&gt;0,"Unpaid",IFERROR(FIND("unpaid",H2968,1),0)&gt;0,"Unpaid",IFERROR(FIND("welfare",H2968,1),0)&gt;0,"Welfare",1=1,H2968)</f>
        <v>0</v>
      </c>
    </row>
    <row r="2969" spans="11:13">
      <c r="K2969" s="17" cm="1">
        <f t="array" ref="K2969">_xlfn.IFS(IFERROR(FIND("差",H2969,1),0)&gt;0,"Trip",IFERROR(FIND("trip",H2969,1),0)&gt;0,"Trip",IFERROR(FIND("假",H2969,1),0)&gt;0,"Leave",IFERROR(FIND("leave",H2969,1),0)&gt;0,"Leave",IFERROR(FIND("补单",H2969,1),0)&gt;0,"Supp",IFERROR(FIND("Replenishment",H2969,1),0)&gt;0,"Supp",1=1,H2969)</f>
        <v>0</v>
      </c>
      <c r="L2969" s="17">
        <f t="shared" si="46"/>
        <v>0</v>
      </c>
      <c r="M2969" s="17" cm="1">
        <f t="array" ref="M2969">_xlfn.IFS(IFERROR(FIND("事假",H2969,1),0)&gt;0,"Unpaid",IFERROR(FIND("年休假",H2969,1),0)&gt;0,"Annual",IFERROR(FIND("产",H2969,1),0)&gt;0,"Welfare",IFERROR(FIND("婚",H2969,1),0)&gt;0,"Welfare",IFERROR(FIND("育",H2969,1),0)&gt;0,"Welfare",IFERROR(FIND("丧",H2969,1),0)&gt;0,"Welfare",IFERROR(FIND("Annual",H2969,1),0)&gt;0,"Annual",IFERROR(FIND("annual",H2969,1),0)&gt;0,"Annual",IFERROR(FIND("病假",H2969,1),0)&gt;0,"Sick",IFERROR(FIND("sick",H2969,1),0)&gt;0,"Sick",IFERROR(FIND("Leave",H2969,1),0)&gt;0,"Unpaid",IFERROR(FIND("unpaid",H2969,1),0)&gt;0,"Unpaid",IFERROR(FIND("welfare",H2969,1),0)&gt;0,"Welfare",1=1,H2969)</f>
        <v>0</v>
      </c>
    </row>
    <row r="2970" spans="11:13">
      <c r="K2970" s="17" cm="1">
        <f t="array" ref="K2970">_xlfn.IFS(IFERROR(FIND("差",H2970,1),0)&gt;0,"Trip",IFERROR(FIND("trip",H2970,1),0)&gt;0,"Trip",IFERROR(FIND("假",H2970,1),0)&gt;0,"Leave",IFERROR(FIND("leave",H2970,1),0)&gt;0,"Leave",IFERROR(FIND("补单",H2970,1),0)&gt;0,"Supp",IFERROR(FIND("Replenishment",H2970,1),0)&gt;0,"Supp",1=1,H2970)</f>
        <v>0</v>
      </c>
      <c r="L2970" s="17">
        <f t="shared" si="46"/>
        <v>0</v>
      </c>
      <c r="M2970" s="17" cm="1">
        <f t="array" ref="M2970">_xlfn.IFS(IFERROR(FIND("事假",H2970,1),0)&gt;0,"Unpaid",IFERROR(FIND("年休假",H2970,1),0)&gt;0,"Annual",IFERROR(FIND("产",H2970,1),0)&gt;0,"Welfare",IFERROR(FIND("婚",H2970,1),0)&gt;0,"Welfare",IFERROR(FIND("育",H2970,1),0)&gt;0,"Welfare",IFERROR(FIND("丧",H2970,1),0)&gt;0,"Welfare",IFERROR(FIND("Annual",H2970,1),0)&gt;0,"Annual",IFERROR(FIND("annual",H2970,1),0)&gt;0,"Annual",IFERROR(FIND("病假",H2970,1),0)&gt;0,"Sick",IFERROR(FIND("sick",H2970,1),0)&gt;0,"Sick",IFERROR(FIND("Leave",H2970,1),0)&gt;0,"Unpaid",IFERROR(FIND("unpaid",H2970,1),0)&gt;0,"Unpaid",IFERROR(FIND("welfare",H2970,1),0)&gt;0,"Welfare",1=1,H2970)</f>
        <v>0</v>
      </c>
    </row>
    <row r="2971" spans="11:13">
      <c r="K2971" s="17" cm="1">
        <f t="array" ref="K2971">_xlfn.IFS(IFERROR(FIND("差",H2971,1),0)&gt;0,"Trip",IFERROR(FIND("trip",H2971,1),0)&gt;0,"Trip",IFERROR(FIND("假",H2971,1),0)&gt;0,"Leave",IFERROR(FIND("leave",H2971,1),0)&gt;0,"Leave",IFERROR(FIND("补单",H2971,1),0)&gt;0,"Supp",IFERROR(FIND("Replenishment",H2971,1),0)&gt;0,"Supp",1=1,H2971)</f>
        <v>0</v>
      </c>
      <c r="L2971" s="17">
        <f t="shared" si="46"/>
        <v>0</v>
      </c>
      <c r="M2971" s="17" cm="1">
        <f t="array" ref="M2971">_xlfn.IFS(IFERROR(FIND("事假",H2971,1),0)&gt;0,"Unpaid",IFERROR(FIND("年休假",H2971,1),0)&gt;0,"Annual",IFERROR(FIND("产",H2971,1),0)&gt;0,"Welfare",IFERROR(FIND("婚",H2971,1),0)&gt;0,"Welfare",IFERROR(FIND("育",H2971,1),0)&gt;0,"Welfare",IFERROR(FIND("丧",H2971,1),0)&gt;0,"Welfare",IFERROR(FIND("Annual",H2971,1),0)&gt;0,"Annual",IFERROR(FIND("annual",H2971,1),0)&gt;0,"Annual",IFERROR(FIND("病假",H2971,1),0)&gt;0,"Sick",IFERROR(FIND("sick",H2971,1),0)&gt;0,"Sick",IFERROR(FIND("Leave",H2971,1),0)&gt;0,"Unpaid",IFERROR(FIND("unpaid",H2971,1),0)&gt;0,"Unpaid",IFERROR(FIND("welfare",H2971,1),0)&gt;0,"Welfare",1=1,H2971)</f>
        <v>0</v>
      </c>
    </row>
    <row r="2972" spans="11:13">
      <c r="K2972" s="17" cm="1">
        <f t="array" ref="K2972">_xlfn.IFS(IFERROR(FIND("差",H2972,1),0)&gt;0,"Trip",IFERROR(FIND("trip",H2972,1),0)&gt;0,"Trip",IFERROR(FIND("假",H2972,1),0)&gt;0,"Leave",IFERROR(FIND("leave",H2972,1),0)&gt;0,"Leave",IFERROR(FIND("补单",H2972,1),0)&gt;0,"Supp",IFERROR(FIND("Replenishment",H2972,1),0)&gt;0,"Supp",1=1,H2972)</f>
        <v>0</v>
      </c>
      <c r="L2972" s="17">
        <f t="shared" si="46"/>
        <v>0</v>
      </c>
      <c r="M2972" s="17" cm="1">
        <f t="array" ref="M2972">_xlfn.IFS(IFERROR(FIND("事假",H2972,1),0)&gt;0,"Unpaid",IFERROR(FIND("年休假",H2972,1),0)&gt;0,"Annual",IFERROR(FIND("产",H2972,1),0)&gt;0,"Welfare",IFERROR(FIND("婚",H2972,1),0)&gt;0,"Welfare",IFERROR(FIND("育",H2972,1),0)&gt;0,"Welfare",IFERROR(FIND("丧",H2972,1),0)&gt;0,"Welfare",IFERROR(FIND("Annual",H2972,1),0)&gt;0,"Annual",IFERROR(FIND("annual",H2972,1),0)&gt;0,"Annual",IFERROR(FIND("病假",H2972,1),0)&gt;0,"Sick",IFERROR(FIND("sick",H2972,1),0)&gt;0,"Sick",IFERROR(FIND("Leave",H2972,1),0)&gt;0,"Unpaid",IFERROR(FIND("unpaid",H2972,1),0)&gt;0,"Unpaid",IFERROR(FIND("welfare",H2972,1),0)&gt;0,"Welfare",1=1,H2972)</f>
        <v>0</v>
      </c>
    </row>
    <row r="2973" spans="11:13">
      <c r="K2973" s="17" cm="1">
        <f t="array" ref="K2973">_xlfn.IFS(IFERROR(FIND("差",H2973,1),0)&gt;0,"Trip",IFERROR(FIND("trip",H2973,1),0)&gt;0,"Trip",IFERROR(FIND("假",H2973,1),0)&gt;0,"Leave",IFERROR(FIND("leave",H2973,1),0)&gt;0,"Leave",IFERROR(FIND("补单",H2973,1),0)&gt;0,"Supp",IFERROR(FIND("Replenishment",H2973,1),0)&gt;0,"Supp",1=1,H2973)</f>
        <v>0</v>
      </c>
      <c r="L2973" s="17">
        <f t="shared" si="46"/>
        <v>0</v>
      </c>
      <c r="M2973" s="17" cm="1">
        <f t="array" ref="M2973">_xlfn.IFS(IFERROR(FIND("事假",H2973,1),0)&gt;0,"Unpaid",IFERROR(FIND("年休假",H2973,1),0)&gt;0,"Annual",IFERROR(FIND("产",H2973,1),0)&gt;0,"Welfare",IFERROR(FIND("婚",H2973,1),0)&gt;0,"Welfare",IFERROR(FIND("育",H2973,1),0)&gt;0,"Welfare",IFERROR(FIND("丧",H2973,1),0)&gt;0,"Welfare",IFERROR(FIND("Annual",H2973,1),0)&gt;0,"Annual",IFERROR(FIND("annual",H2973,1),0)&gt;0,"Annual",IFERROR(FIND("病假",H2973,1),0)&gt;0,"Sick",IFERROR(FIND("sick",H2973,1),0)&gt;0,"Sick",IFERROR(FIND("Leave",H2973,1),0)&gt;0,"Unpaid",IFERROR(FIND("unpaid",H2973,1),0)&gt;0,"Unpaid",IFERROR(FIND("welfare",H2973,1),0)&gt;0,"Welfare",1=1,H2973)</f>
        <v>0</v>
      </c>
    </row>
    <row r="2974" spans="11:13">
      <c r="K2974" s="17" cm="1">
        <f t="array" ref="K2974">_xlfn.IFS(IFERROR(FIND("差",H2974,1),0)&gt;0,"Trip",IFERROR(FIND("trip",H2974,1),0)&gt;0,"Trip",IFERROR(FIND("假",H2974,1),0)&gt;0,"Leave",IFERROR(FIND("leave",H2974,1),0)&gt;0,"Leave",IFERROR(FIND("补单",H2974,1),0)&gt;0,"Supp",IFERROR(FIND("Replenishment",H2974,1),0)&gt;0,"Supp",1=1,H2974)</f>
        <v>0</v>
      </c>
      <c r="L2974" s="17">
        <f t="shared" si="46"/>
        <v>0</v>
      </c>
      <c r="M2974" s="17" cm="1">
        <f t="array" ref="M2974">_xlfn.IFS(IFERROR(FIND("事假",H2974,1),0)&gt;0,"Unpaid",IFERROR(FIND("年休假",H2974,1),0)&gt;0,"Annual",IFERROR(FIND("产",H2974,1),0)&gt;0,"Welfare",IFERROR(FIND("婚",H2974,1),0)&gt;0,"Welfare",IFERROR(FIND("育",H2974,1),0)&gt;0,"Welfare",IFERROR(FIND("丧",H2974,1),0)&gt;0,"Welfare",IFERROR(FIND("Annual",H2974,1),0)&gt;0,"Annual",IFERROR(FIND("annual",H2974,1),0)&gt;0,"Annual",IFERROR(FIND("病假",H2974,1),0)&gt;0,"Sick",IFERROR(FIND("sick",H2974,1),0)&gt;0,"Sick",IFERROR(FIND("Leave",H2974,1),0)&gt;0,"Unpaid",IFERROR(FIND("unpaid",H2974,1),0)&gt;0,"Unpaid",IFERROR(FIND("welfare",H2974,1),0)&gt;0,"Welfare",1=1,H2974)</f>
        <v>0</v>
      </c>
    </row>
    <row r="2975" spans="11:13">
      <c r="K2975" s="17" cm="1">
        <f t="array" ref="K2975">_xlfn.IFS(IFERROR(FIND("差",H2975,1),0)&gt;0,"Trip",IFERROR(FIND("trip",H2975,1),0)&gt;0,"Trip",IFERROR(FIND("假",H2975,1),0)&gt;0,"Leave",IFERROR(FIND("leave",H2975,1),0)&gt;0,"Leave",IFERROR(FIND("补单",H2975,1),0)&gt;0,"Supp",IFERROR(FIND("Replenishment",H2975,1),0)&gt;0,"Supp",1=1,H2975)</f>
        <v>0</v>
      </c>
      <c r="L2975" s="17">
        <f t="shared" si="46"/>
        <v>0</v>
      </c>
      <c r="M2975" s="17" cm="1">
        <f t="array" ref="M2975">_xlfn.IFS(IFERROR(FIND("事假",H2975,1),0)&gt;0,"Unpaid",IFERROR(FIND("年休假",H2975,1),0)&gt;0,"Annual",IFERROR(FIND("产",H2975,1),0)&gt;0,"Welfare",IFERROR(FIND("婚",H2975,1),0)&gt;0,"Welfare",IFERROR(FIND("育",H2975,1),0)&gt;0,"Welfare",IFERROR(FIND("丧",H2975,1),0)&gt;0,"Welfare",IFERROR(FIND("Annual",H2975,1),0)&gt;0,"Annual",IFERROR(FIND("annual",H2975,1),0)&gt;0,"Annual",IFERROR(FIND("病假",H2975,1),0)&gt;0,"Sick",IFERROR(FIND("sick",H2975,1),0)&gt;0,"Sick",IFERROR(FIND("Leave",H2975,1),0)&gt;0,"Unpaid",IFERROR(FIND("unpaid",H2975,1),0)&gt;0,"Unpaid",IFERROR(FIND("welfare",H2975,1),0)&gt;0,"Welfare",1=1,H2975)</f>
        <v>0</v>
      </c>
    </row>
    <row r="2976" spans="11:13">
      <c r="K2976" s="17" cm="1">
        <f t="array" ref="K2976">_xlfn.IFS(IFERROR(FIND("差",H2976,1),0)&gt;0,"Trip",IFERROR(FIND("trip",H2976,1),0)&gt;0,"Trip",IFERROR(FIND("假",H2976,1),0)&gt;0,"Leave",IFERROR(FIND("leave",H2976,1),0)&gt;0,"Leave",IFERROR(FIND("补单",H2976,1),0)&gt;0,"Supp",IFERROR(FIND("Replenishment",H2976,1),0)&gt;0,"Supp",1=1,H2976)</f>
        <v>0</v>
      </c>
      <c r="L2976" s="17">
        <f t="shared" si="46"/>
        <v>0</v>
      </c>
      <c r="M2976" s="17" cm="1">
        <f t="array" ref="M2976">_xlfn.IFS(IFERROR(FIND("事假",H2976,1),0)&gt;0,"Unpaid",IFERROR(FIND("年休假",H2976,1),0)&gt;0,"Annual",IFERROR(FIND("产",H2976,1),0)&gt;0,"Welfare",IFERROR(FIND("婚",H2976,1),0)&gt;0,"Welfare",IFERROR(FIND("育",H2976,1),0)&gt;0,"Welfare",IFERROR(FIND("丧",H2976,1),0)&gt;0,"Welfare",IFERROR(FIND("Annual",H2976,1),0)&gt;0,"Annual",IFERROR(FIND("annual",H2976,1),0)&gt;0,"Annual",IFERROR(FIND("病假",H2976,1),0)&gt;0,"Sick",IFERROR(FIND("sick",H2976,1),0)&gt;0,"Sick",IFERROR(FIND("Leave",H2976,1),0)&gt;0,"Unpaid",IFERROR(FIND("unpaid",H2976,1),0)&gt;0,"Unpaid",IFERROR(FIND("welfare",H2976,1),0)&gt;0,"Welfare",1=1,H2976)</f>
        <v>0</v>
      </c>
    </row>
    <row r="2977" spans="11:13">
      <c r="K2977" s="17" cm="1">
        <f t="array" ref="K2977">_xlfn.IFS(IFERROR(FIND("差",H2977,1),0)&gt;0,"Trip",IFERROR(FIND("trip",H2977,1),0)&gt;0,"Trip",IFERROR(FIND("假",H2977,1),0)&gt;0,"Leave",IFERROR(FIND("leave",H2977,1),0)&gt;0,"Leave",IFERROR(FIND("补单",H2977,1),0)&gt;0,"Supp",IFERROR(FIND("Replenishment",H2977,1),0)&gt;0,"Supp",1=1,H2977)</f>
        <v>0</v>
      </c>
      <c r="L2977" s="17">
        <f t="shared" si="46"/>
        <v>0</v>
      </c>
      <c r="M2977" s="17" cm="1">
        <f t="array" ref="M2977">_xlfn.IFS(IFERROR(FIND("事假",H2977,1),0)&gt;0,"Unpaid",IFERROR(FIND("年休假",H2977,1),0)&gt;0,"Annual",IFERROR(FIND("产",H2977,1),0)&gt;0,"Welfare",IFERROR(FIND("婚",H2977,1),0)&gt;0,"Welfare",IFERROR(FIND("育",H2977,1),0)&gt;0,"Welfare",IFERROR(FIND("丧",H2977,1),0)&gt;0,"Welfare",IFERROR(FIND("Annual",H2977,1),0)&gt;0,"Annual",IFERROR(FIND("annual",H2977,1),0)&gt;0,"Annual",IFERROR(FIND("病假",H2977,1),0)&gt;0,"Sick",IFERROR(FIND("sick",H2977,1),0)&gt;0,"Sick",IFERROR(FIND("Leave",H2977,1),0)&gt;0,"Unpaid",IFERROR(FIND("unpaid",H2977,1),0)&gt;0,"Unpaid",IFERROR(FIND("welfare",H2977,1),0)&gt;0,"Welfare",1=1,H2977)</f>
        <v>0</v>
      </c>
    </row>
    <row r="2978" spans="11:13">
      <c r="K2978" s="17" cm="1">
        <f t="array" ref="K2978">_xlfn.IFS(IFERROR(FIND("差",H2978,1),0)&gt;0,"Trip",IFERROR(FIND("trip",H2978,1),0)&gt;0,"Trip",IFERROR(FIND("假",H2978,1),0)&gt;0,"Leave",IFERROR(FIND("leave",H2978,1),0)&gt;0,"Leave",IFERROR(FIND("补单",H2978,1),0)&gt;0,"Supp",IFERROR(FIND("Replenishment",H2978,1),0)&gt;0,"Supp",1=1,H2978)</f>
        <v>0</v>
      </c>
      <c r="L2978" s="17">
        <f t="shared" si="46"/>
        <v>0</v>
      </c>
      <c r="M2978" s="17" cm="1">
        <f t="array" ref="M2978">_xlfn.IFS(IFERROR(FIND("事假",H2978,1),0)&gt;0,"Unpaid",IFERROR(FIND("年休假",H2978,1),0)&gt;0,"Annual",IFERROR(FIND("产",H2978,1),0)&gt;0,"Welfare",IFERROR(FIND("婚",H2978,1),0)&gt;0,"Welfare",IFERROR(FIND("育",H2978,1),0)&gt;0,"Welfare",IFERROR(FIND("丧",H2978,1),0)&gt;0,"Welfare",IFERROR(FIND("Annual",H2978,1),0)&gt;0,"Annual",IFERROR(FIND("annual",H2978,1),0)&gt;0,"Annual",IFERROR(FIND("病假",H2978,1),0)&gt;0,"Sick",IFERROR(FIND("sick",H2978,1),0)&gt;0,"Sick",IFERROR(FIND("Leave",H2978,1),0)&gt;0,"Unpaid",IFERROR(FIND("unpaid",H2978,1),0)&gt;0,"Unpaid",IFERROR(FIND("welfare",H2978,1),0)&gt;0,"Welfare",1=1,H2978)</f>
        <v>0</v>
      </c>
    </row>
    <row r="2979" spans="11:13">
      <c r="K2979" s="17" cm="1">
        <f t="array" ref="K2979">_xlfn.IFS(IFERROR(FIND("差",H2979,1),0)&gt;0,"Trip",IFERROR(FIND("trip",H2979,1),0)&gt;0,"Trip",IFERROR(FIND("假",H2979,1),0)&gt;0,"Leave",IFERROR(FIND("leave",H2979,1),0)&gt;0,"Leave",IFERROR(FIND("补单",H2979,1),0)&gt;0,"Supp",IFERROR(FIND("Replenishment",H2979,1),0)&gt;0,"Supp",1=1,H2979)</f>
        <v>0</v>
      </c>
      <c r="L2979" s="17">
        <f t="shared" si="46"/>
        <v>0</v>
      </c>
      <c r="M2979" s="17" cm="1">
        <f t="array" ref="M2979">_xlfn.IFS(IFERROR(FIND("事假",H2979,1),0)&gt;0,"Unpaid",IFERROR(FIND("年休假",H2979,1),0)&gt;0,"Annual",IFERROR(FIND("产",H2979,1),0)&gt;0,"Welfare",IFERROR(FIND("婚",H2979,1),0)&gt;0,"Welfare",IFERROR(FIND("育",H2979,1),0)&gt;0,"Welfare",IFERROR(FIND("丧",H2979,1),0)&gt;0,"Welfare",IFERROR(FIND("Annual",H2979,1),0)&gt;0,"Annual",IFERROR(FIND("annual",H2979,1),0)&gt;0,"Annual",IFERROR(FIND("病假",H2979,1),0)&gt;0,"Sick",IFERROR(FIND("sick",H2979,1),0)&gt;0,"Sick",IFERROR(FIND("Leave",H2979,1),0)&gt;0,"Unpaid",IFERROR(FIND("unpaid",H2979,1),0)&gt;0,"Unpaid",IFERROR(FIND("welfare",H2979,1),0)&gt;0,"Welfare",1=1,H2979)</f>
        <v>0</v>
      </c>
    </row>
    <row r="2980" spans="11:13">
      <c r="K2980" s="17" cm="1">
        <f t="array" ref="K2980">_xlfn.IFS(IFERROR(FIND("差",H2980,1),0)&gt;0,"Trip",IFERROR(FIND("trip",H2980,1),0)&gt;0,"Trip",IFERROR(FIND("假",H2980,1),0)&gt;0,"Leave",IFERROR(FIND("leave",H2980,1),0)&gt;0,"Leave",IFERROR(FIND("补单",H2980,1),0)&gt;0,"Supp",IFERROR(FIND("Replenishment",H2980,1),0)&gt;0,"Supp",1=1,H2980)</f>
        <v>0</v>
      </c>
      <c r="L2980" s="17">
        <f t="shared" si="46"/>
        <v>0</v>
      </c>
      <c r="M2980" s="17" cm="1">
        <f t="array" ref="M2980">_xlfn.IFS(IFERROR(FIND("事假",H2980,1),0)&gt;0,"Unpaid",IFERROR(FIND("年休假",H2980,1),0)&gt;0,"Annual",IFERROR(FIND("产",H2980,1),0)&gt;0,"Welfare",IFERROR(FIND("婚",H2980,1),0)&gt;0,"Welfare",IFERROR(FIND("育",H2980,1),0)&gt;0,"Welfare",IFERROR(FIND("丧",H2980,1),0)&gt;0,"Welfare",IFERROR(FIND("Annual",H2980,1),0)&gt;0,"Annual",IFERROR(FIND("annual",H2980,1),0)&gt;0,"Annual",IFERROR(FIND("病假",H2980,1),0)&gt;0,"Sick",IFERROR(FIND("sick",H2980,1),0)&gt;0,"Sick",IFERROR(FIND("Leave",H2980,1),0)&gt;0,"Unpaid",IFERROR(FIND("unpaid",H2980,1),0)&gt;0,"Unpaid",IFERROR(FIND("welfare",H2980,1),0)&gt;0,"Welfare",1=1,H2980)</f>
        <v>0</v>
      </c>
    </row>
    <row r="2981" spans="11:13">
      <c r="K2981" s="17" cm="1">
        <f t="array" ref="K2981">_xlfn.IFS(IFERROR(FIND("差",H2981,1),0)&gt;0,"Trip",IFERROR(FIND("trip",H2981,1),0)&gt;0,"Trip",IFERROR(FIND("假",H2981,1),0)&gt;0,"Leave",IFERROR(FIND("leave",H2981,1),0)&gt;0,"Leave",IFERROR(FIND("补单",H2981,1),0)&gt;0,"Supp",IFERROR(FIND("Replenishment",H2981,1),0)&gt;0,"Supp",1=1,H2981)</f>
        <v>0</v>
      </c>
      <c r="L2981" s="17">
        <f t="shared" si="46"/>
        <v>0</v>
      </c>
      <c r="M2981" s="17" cm="1">
        <f t="array" ref="M2981">_xlfn.IFS(IFERROR(FIND("事假",H2981,1),0)&gt;0,"Unpaid",IFERROR(FIND("年休假",H2981,1),0)&gt;0,"Annual",IFERROR(FIND("产",H2981,1),0)&gt;0,"Welfare",IFERROR(FIND("婚",H2981,1),0)&gt;0,"Welfare",IFERROR(FIND("育",H2981,1),0)&gt;0,"Welfare",IFERROR(FIND("丧",H2981,1),0)&gt;0,"Welfare",IFERROR(FIND("Annual",H2981,1),0)&gt;0,"Annual",IFERROR(FIND("annual",H2981,1),0)&gt;0,"Annual",IFERROR(FIND("病假",H2981,1),0)&gt;0,"Sick",IFERROR(FIND("sick",H2981,1),0)&gt;0,"Sick",IFERROR(FIND("Leave",H2981,1),0)&gt;0,"Unpaid",IFERROR(FIND("unpaid",H2981,1),0)&gt;0,"Unpaid",IFERROR(FIND("welfare",H2981,1),0)&gt;0,"Welfare",1=1,H2981)</f>
        <v>0</v>
      </c>
    </row>
    <row r="2982" spans="11:13">
      <c r="K2982" s="17" cm="1">
        <f t="array" ref="K2982">_xlfn.IFS(IFERROR(FIND("差",H2982,1),0)&gt;0,"Trip",IFERROR(FIND("trip",H2982,1),0)&gt;0,"Trip",IFERROR(FIND("假",H2982,1),0)&gt;0,"Leave",IFERROR(FIND("leave",H2982,1),0)&gt;0,"Leave",IFERROR(FIND("补单",H2982,1),0)&gt;0,"Supp",IFERROR(FIND("Replenishment",H2982,1),0)&gt;0,"Supp",1=1,H2982)</f>
        <v>0</v>
      </c>
      <c r="L2982" s="17">
        <f t="shared" si="46"/>
        <v>0</v>
      </c>
      <c r="M2982" s="17" cm="1">
        <f t="array" ref="M2982">_xlfn.IFS(IFERROR(FIND("事假",H2982,1),0)&gt;0,"Unpaid",IFERROR(FIND("年休假",H2982,1),0)&gt;0,"Annual",IFERROR(FIND("产",H2982,1),0)&gt;0,"Welfare",IFERROR(FIND("婚",H2982,1),0)&gt;0,"Welfare",IFERROR(FIND("育",H2982,1),0)&gt;0,"Welfare",IFERROR(FIND("丧",H2982,1),0)&gt;0,"Welfare",IFERROR(FIND("Annual",H2982,1),0)&gt;0,"Annual",IFERROR(FIND("annual",H2982,1),0)&gt;0,"Annual",IFERROR(FIND("病假",H2982,1),0)&gt;0,"Sick",IFERROR(FIND("sick",H2982,1),0)&gt;0,"Sick",IFERROR(FIND("Leave",H2982,1),0)&gt;0,"Unpaid",IFERROR(FIND("unpaid",H2982,1),0)&gt;0,"Unpaid",IFERROR(FIND("welfare",H2982,1),0)&gt;0,"Welfare",1=1,H2982)</f>
        <v>0</v>
      </c>
    </row>
    <row r="2983" spans="11:13">
      <c r="K2983" s="17" cm="1">
        <f t="array" ref="K2983">_xlfn.IFS(IFERROR(FIND("差",H2983,1),0)&gt;0,"Trip",IFERROR(FIND("trip",H2983,1),0)&gt;0,"Trip",IFERROR(FIND("假",H2983,1),0)&gt;0,"Leave",IFERROR(FIND("leave",H2983,1),0)&gt;0,"Leave",IFERROR(FIND("补单",H2983,1),0)&gt;0,"Supp",IFERROR(FIND("Replenishment",H2983,1),0)&gt;0,"Supp",1=1,H2983)</f>
        <v>0</v>
      </c>
      <c r="L2983" s="17">
        <f t="shared" si="46"/>
        <v>0</v>
      </c>
      <c r="M2983" s="17" cm="1">
        <f t="array" ref="M2983">_xlfn.IFS(IFERROR(FIND("事假",H2983,1),0)&gt;0,"Unpaid",IFERROR(FIND("年休假",H2983,1),0)&gt;0,"Annual",IFERROR(FIND("产",H2983,1),0)&gt;0,"Welfare",IFERROR(FIND("婚",H2983,1),0)&gt;0,"Welfare",IFERROR(FIND("育",H2983,1),0)&gt;0,"Welfare",IFERROR(FIND("丧",H2983,1),0)&gt;0,"Welfare",IFERROR(FIND("Annual",H2983,1),0)&gt;0,"Annual",IFERROR(FIND("annual",H2983,1),0)&gt;0,"Annual",IFERROR(FIND("病假",H2983,1),0)&gt;0,"Sick",IFERROR(FIND("sick",H2983,1),0)&gt;0,"Sick",IFERROR(FIND("Leave",H2983,1),0)&gt;0,"Unpaid",IFERROR(FIND("unpaid",H2983,1),0)&gt;0,"Unpaid",IFERROR(FIND("welfare",H2983,1),0)&gt;0,"Welfare",1=1,H2983)</f>
        <v>0</v>
      </c>
    </row>
    <row r="2984" spans="11:13">
      <c r="K2984" s="17" cm="1">
        <f t="array" ref="K2984">_xlfn.IFS(IFERROR(FIND("差",H2984,1),0)&gt;0,"Trip",IFERROR(FIND("trip",H2984,1),0)&gt;0,"Trip",IFERROR(FIND("假",H2984,1),0)&gt;0,"Leave",IFERROR(FIND("leave",H2984,1),0)&gt;0,"Leave",IFERROR(FIND("补单",H2984,1),0)&gt;0,"Supp",IFERROR(FIND("Replenishment",H2984,1),0)&gt;0,"Supp",1=1,H2984)</f>
        <v>0</v>
      </c>
      <c r="L2984" s="17">
        <f t="shared" si="46"/>
        <v>0</v>
      </c>
      <c r="M2984" s="17" cm="1">
        <f t="array" ref="M2984">_xlfn.IFS(IFERROR(FIND("事假",H2984,1),0)&gt;0,"Unpaid",IFERROR(FIND("年休假",H2984,1),0)&gt;0,"Annual",IFERROR(FIND("产",H2984,1),0)&gt;0,"Welfare",IFERROR(FIND("婚",H2984,1),0)&gt;0,"Welfare",IFERROR(FIND("育",H2984,1),0)&gt;0,"Welfare",IFERROR(FIND("丧",H2984,1),0)&gt;0,"Welfare",IFERROR(FIND("Annual",H2984,1),0)&gt;0,"Annual",IFERROR(FIND("annual",H2984,1),0)&gt;0,"Annual",IFERROR(FIND("病假",H2984,1),0)&gt;0,"Sick",IFERROR(FIND("sick",H2984,1),0)&gt;0,"Sick",IFERROR(FIND("Leave",H2984,1),0)&gt;0,"Unpaid",IFERROR(FIND("unpaid",H2984,1),0)&gt;0,"Unpaid",IFERROR(FIND("welfare",H2984,1),0)&gt;0,"Welfare",1=1,H2984)</f>
        <v>0</v>
      </c>
    </row>
    <row r="2985" spans="11:13">
      <c r="K2985" s="17" cm="1">
        <f t="array" ref="K2985">_xlfn.IFS(IFERROR(FIND("差",H2985,1),0)&gt;0,"Trip",IFERROR(FIND("trip",H2985,1),0)&gt;0,"Trip",IFERROR(FIND("假",H2985,1),0)&gt;0,"Leave",IFERROR(FIND("leave",H2985,1),0)&gt;0,"Leave",IFERROR(FIND("补单",H2985,1),0)&gt;0,"Supp",IFERROR(FIND("Replenishment",H2985,1),0)&gt;0,"Supp",1=1,H2985)</f>
        <v>0</v>
      </c>
      <c r="L2985" s="17">
        <f t="shared" si="46"/>
        <v>0</v>
      </c>
      <c r="M2985" s="17" cm="1">
        <f t="array" ref="M2985">_xlfn.IFS(IFERROR(FIND("事假",H2985,1),0)&gt;0,"Unpaid",IFERROR(FIND("年休假",H2985,1),0)&gt;0,"Annual",IFERROR(FIND("产",H2985,1),0)&gt;0,"Welfare",IFERROR(FIND("婚",H2985,1),0)&gt;0,"Welfare",IFERROR(FIND("育",H2985,1),0)&gt;0,"Welfare",IFERROR(FIND("丧",H2985,1),0)&gt;0,"Welfare",IFERROR(FIND("Annual",H2985,1),0)&gt;0,"Annual",IFERROR(FIND("annual",H2985,1),0)&gt;0,"Annual",IFERROR(FIND("病假",H2985,1),0)&gt;0,"Sick",IFERROR(FIND("sick",H2985,1),0)&gt;0,"Sick",IFERROR(FIND("Leave",H2985,1),0)&gt;0,"Unpaid",IFERROR(FIND("unpaid",H2985,1),0)&gt;0,"Unpaid",IFERROR(FIND("welfare",H2985,1),0)&gt;0,"Welfare",1=1,H2985)</f>
        <v>0</v>
      </c>
    </row>
    <row r="2986" spans="11:13">
      <c r="K2986" s="17" cm="1">
        <f t="array" ref="K2986">_xlfn.IFS(IFERROR(FIND("差",H2986,1),0)&gt;0,"Trip",IFERROR(FIND("trip",H2986,1),0)&gt;0,"Trip",IFERROR(FIND("假",H2986,1),0)&gt;0,"Leave",IFERROR(FIND("leave",H2986,1),0)&gt;0,"Leave",IFERROR(FIND("补单",H2986,1),0)&gt;0,"Supp",IFERROR(FIND("Replenishment",H2986,1),0)&gt;0,"Supp",1=1,H2986)</f>
        <v>0</v>
      </c>
      <c r="L2986" s="17">
        <f t="shared" si="46"/>
        <v>0</v>
      </c>
      <c r="M2986" s="17" cm="1">
        <f t="array" ref="M2986">_xlfn.IFS(IFERROR(FIND("事假",H2986,1),0)&gt;0,"Unpaid",IFERROR(FIND("年休假",H2986,1),0)&gt;0,"Annual",IFERROR(FIND("产",H2986,1),0)&gt;0,"Welfare",IFERROR(FIND("婚",H2986,1),0)&gt;0,"Welfare",IFERROR(FIND("育",H2986,1),0)&gt;0,"Welfare",IFERROR(FIND("丧",H2986,1),0)&gt;0,"Welfare",IFERROR(FIND("Annual",H2986,1),0)&gt;0,"Annual",IFERROR(FIND("annual",H2986,1),0)&gt;0,"Annual",IFERROR(FIND("病假",H2986,1),0)&gt;0,"Sick",IFERROR(FIND("sick",H2986,1),0)&gt;0,"Sick",IFERROR(FIND("Leave",H2986,1),0)&gt;0,"Unpaid",IFERROR(FIND("unpaid",H2986,1),0)&gt;0,"Unpaid",IFERROR(FIND("welfare",H2986,1),0)&gt;0,"Welfare",1=1,H2986)</f>
        <v>0</v>
      </c>
    </row>
    <row r="2987" spans="11:13">
      <c r="K2987" s="17" cm="1">
        <f t="array" ref="K2987">_xlfn.IFS(IFERROR(FIND("差",H2987,1),0)&gt;0,"Trip",IFERROR(FIND("trip",H2987,1),0)&gt;0,"Trip",IFERROR(FIND("假",H2987,1),0)&gt;0,"Leave",IFERROR(FIND("leave",H2987,1),0)&gt;0,"Leave",IFERROR(FIND("补单",H2987,1),0)&gt;0,"Supp",IFERROR(FIND("Replenishment",H2987,1),0)&gt;0,"Supp",1=1,H2987)</f>
        <v>0</v>
      </c>
      <c r="L2987" s="17">
        <f t="shared" si="46"/>
        <v>0</v>
      </c>
      <c r="M2987" s="17" cm="1">
        <f t="array" ref="M2987">_xlfn.IFS(IFERROR(FIND("事假",H2987,1),0)&gt;0,"Unpaid",IFERROR(FIND("年休假",H2987,1),0)&gt;0,"Annual",IFERROR(FIND("产",H2987,1),0)&gt;0,"Welfare",IFERROR(FIND("婚",H2987,1),0)&gt;0,"Welfare",IFERROR(FIND("育",H2987,1),0)&gt;0,"Welfare",IFERROR(FIND("丧",H2987,1),0)&gt;0,"Welfare",IFERROR(FIND("Annual",H2987,1),0)&gt;0,"Annual",IFERROR(FIND("annual",H2987,1),0)&gt;0,"Annual",IFERROR(FIND("病假",H2987,1),0)&gt;0,"Sick",IFERROR(FIND("sick",H2987,1),0)&gt;0,"Sick",IFERROR(FIND("Leave",H2987,1),0)&gt;0,"Unpaid",IFERROR(FIND("unpaid",H2987,1),0)&gt;0,"Unpaid",IFERROR(FIND("welfare",H2987,1),0)&gt;0,"Welfare",1=1,H2987)</f>
        <v>0</v>
      </c>
    </row>
    <row r="2988" spans="11:13">
      <c r="K2988" s="17" cm="1">
        <f t="array" ref="K2988">_xlfn.IFS(IFERROR(FIND("差",H2988,1),0)&gt;0,"Trip",IFERROR(FIND("trip",H2988,1),0)&gt;0,"Trip",IFERROR(FIND("假",H2988,1),0)&gt;0,"Leave",IFERROR(FIND("leave",H2988,1),0)&gt;0,"Leave",IFERROR(FIND("补单",H2988,1),0)&gt;0,"Supp",IFERROR(FIND("Replenishment",H2988,1),0)&gt;0,"Supp",1=1,H2988)</f>
        <v>0</v>
      </c>
      <c r="L2988" s="17">
        <f t="shared" si="46"/>
        <v>0</v>
      </c>
      <c r="M2988" s="17" cm="1">
        <f t="array" ref="M2988">_xlfn.IFS(IFERROR(FIND("事假",H2988,1),0)&gt;0,"Unpaid",IFERROR(FIND("年休假",H2988,1),0)&gt;0,"Annual",IFERROR(FIND("产",H2988,1),0)&gt;0,"Welfare",IFERROR(FIND("婚",H2988,1),0)&gt;0,"Welfare",IFERROR(FIND("育",H2988,1),0)&gt;0,"Welfare",IFERROR(FIND("丧",H2988,1),0)&gt;0,"Welfare",IFERROR(FIND("Annual",H2988,1),0)&gt;0,"Annual",IFERROR(FIND("annual",H2988,1),0)&gt;0,"Annual",IFERROR(FIND("病假",H2988,1),0)&gt;0,"Sick",IFERROR(FIND("sick",H2988,1),0)&gt;0,"Sick",IFERROR(FIND("Leave",H2988,1),0)&gt;0,"Unpaid",IFERROR(FIND("unpaid",H2988,1),0)&gt;0,"Unpaid",IFERROR(FIND("welfare",H2988,1),0)&gt;0,"Welfare",1=1,H2988)</f>
        <v>0</v>
      </c>
    </row>
    <row r="2989" spans="11:13">
      <c r="K2989" s="17" cm="1">
        <f t="array" ref="K2989">_xlfn.IFS(IFERROR(FIND("差",H2989,1),0)&gt;0,"Trip",IFERROR(FIND("trip",H2989,1),0)&gt;0,"Trip",IFERROR(FIND("假",H2989,1),0)&gt;0,"Leave",IFERROR(FIND("leave",H2989,1),0)&gt;0,"Leave",IFERROR(FIND("补单",H2989,1),0)&gt;0,"Supp",IFERROR(FIND("Replenishment",H2989,1),0)&gt;0,"Supp",1=1,H2989)</f>
        <v>0</v>
      </c>
      <c r="L2989" s="17">
        <f t="shared" si="46"/>
        <v>0</v>
      </c>
      <c r="M2989" s="17" cm="1">
        <f t="array" ref="M2989">_xlfn.IFS(IFERROR(FIND("事假",H2989,1),0)&gt;0,"Unpaid",IFERROR(FIND("年休假",H2989,1),0)&gt;0,"Annual",IFERROR(FIND("产",H2989,1),0)&gt;0,"Welfare",IFERROR(FIND("婚",H2989,1),0)&gt;0,"Welfare",IFERROR(FIND("育",H2989,1),0)&gt;0,"Welfare",IFERROR(FIND("丧",H2989,1),0)&gt;0,"Welfare",IFERROR(FIND("Annual",H2989,1),0)&gt;0,"Annual",IFERROR(FIND("annual",H2989,1),0)&gt;0,"Annual",IFERROR(FIND("病假",H2989,1),0)&gt;0,"Sick",IFERROR(FIND("sick",H2989,1),0)&gt;0,"Sick",IFERROR(FIND("Leave",H2989,1),0)&gt;0,"Unpaid",IFERROR(FIND("unpaid",H2989,1),0)&gt;0,"Unpaid",IFERROR(FIND("welfare",H2989,1),0)&gt;0,"Welfare",1=1,H2989)</f>
        <v>0</v>
      </c>
    </row>
    <row r="2990" spans="11:13">
      <c r="K2990" s="17" cm="1">
        <f t="array" ref="K2990">_xlfn.IFS(IFERROR(FIND("差",H2990,1),0)&gt;0,"Trip",IFERROR(FIND("trip",H2990,1),0)&gt;0,"Trip",IFERROR(FIND("假",H2990,1),0)&gt;0,"Leave",IFERROR(FIND("leave",H2990,1),0)&gt;0,"Leave",IFERROR(FIND("补单",H2990,1),0)&gt;0,"Supp",IFERROR(FIND("Replenishment",H2990,1),0)&gt;0,"Supp",1=1,H2990)</f>
        <v>0</v>
      </c>
      <c r="L2990" s="17">
        <f t="shared" si="46"/>
        <v>0</v>
      </c>
      <c r="M2990" s="17" cm="1">
        <f t="array" ref="M2990">_xlfn.IFS(IFERROR(FIND("事假",H2990,1),0)&gt;0,"Unpaid",IFERROR(FIND("年休假",H2990,1),0)&gt;0,"Annual",IFERROR(FIND("产",H2990,1),0)&gt;0,"Welfare",IFERROR(FIND("婚",H2990,1),0)&gt;0,"Welfare",IFERROR(FIND("育",H2990,1),0)&gt;0,"Welfare",IFERROR(FIND("丧",H2990,1),0)&gt;0,"Welfare",IFERROR(FIND("Annual",H2990,1),0)&gt;0,"Annual",IFERROR(FIND("annual",H2990,1),0)&gt;0,"Annual",IFERROR(FIND("病假",H2990,1),0)&gt;0,"Sick",IFERROR(FIND("sick",H2990,1),0)&gt;0,"Sick",IFERROR(FIND("Leave",H2990,1),0)&gt;0,"Unpaid",IFERROR(FIND("unpaid",H2990,1),0)&gt;0,"Unpaid",IFERROR(FIND("welfare",H2990,1),0)&gt;0,"Welfare",1=1,H2990)</f>
        <v>0</v>
      </c>
    </row>
    <row r="2991" spans="11:13">
      <c r="K2991" s="17" cm="1">
        <f t="array" ref="K2991">_xlfn.IFS(IFERROR(FIND("差",H2991,1),0)&gt;0,"Trip",IFERROR(FIND("trip",H2991,1),0)&gt;0,"Trip",IFERROR(FIND("假",H2991,1),0)&gt;0,"Leave",IFERROR(FIND("leave",H2991,1),0)&gt;0,"Leave",IFERROR(FIND("补单",H2991,1),0)&gt;0,"Supp",IFERROR(FIND("Replenishment",H2991,1),0)&gt;0,"Supp",1=1,H2991)</f>
        <v>0</v>
      </c>
      <c r="L2991" s="17">
        <f t="shared" si="46"/>
        <v>0</v>
      </c>
      <c r="M2991" s="17" cm="1">
        <f t="array" ref="M2991">_xlfn.IFS(IFERROR(FIND("事假",H2991,1),0)&gt;0,"Unpaid",IFERROR(FIND("年休假",H2991,1),0)&gt;0,"Annual",IFERROR(FIND("产",H2991,1),0)&gt;0,"Welfare",IFERROR(FIND("婚",H2991,1),0)&gt;0,"Welfare",IFERROR(FIND("育",H2991,1),0)&gt;0,"Welfare",IFERROR(FIND("丧",H2991,1),0)&gt;0,"Welfare",IFERROR(FIND("Annual",H2991,1),0)&gt;0,"Annual",IFERROR(FIND("annual",H2991,1),0)&gt;0,"Annual",IFERROR(FIND("病假",H2991,1),0)&gt;0,"Sick",IFERROR(FIND("sick",H2991,1),0)&gt;0,"Sick",IFERROR(FIND("Leave",H2991,1),0)&gt;0,"Unpaid",IFERROR(FIND("unpaid",H2991,1),0)&gt;0,"Unpaid",IFERROR(FIND("welfare",H2991,1),0)&gt;0,"Welfare",1=1,H2991)</f>
        <v>0</v>
      </c>
    </row>
    <row r="2992" spans="11:13">
      <c r="K2992" s="17" cm="1">
        <f t="array" ref="K2992">_xlfn.IFS(IFERROR(FIND("差",H2992,1),0)&gt;0,"Trip",IFERROR(FIND("trip",H2992,1),0)&gt;0,"Trip",IFERROR(FIND("假",H2992,1),0)&gt;0,"Leave",IFERROR(FIND("leave",H2992,1),0)&gt;0,"Leave",IFERROR(FIND("补单",H2992,1),0)&gt;0,"Supp",IFERROR(FIND("Replenishment",H2992,1),0)&gt;0,"Supp",1=1,H2992)</f>
        <v>0</v>
      </c>
      <c r="L2992" s="17">
        <f t="shared" si="46"/>
        <v>0</v>
      </c>
      <c r="M2992" s="17" cm="1">
        <f t="array" ref="M2992">_xlfn.IFS(IFERROR(FIND("事假",H2992,1),0)&gt;0,"Unpaid",IFERROR(FIND("年休假",H2992,1),0)&gt;0,"Annual",IFERROR(FIND("产",H2992,1),0)&gt;0,"Welfare",IFERROR(FIND("婚",H2992,1),0)&gt;0,"Welfare",IFERROR(FIND("育",H2992,1),0)&gt;0,"Welfare",IFERROR(FIND("丧",H2992,1),0)&gt;0,"Welfare",IFERROR(FIND("Annual",H2992,1),0)&gt;0,"Annual",IFERROR(FIND("annual",H2992,1),0)&gt;0,"Annual",IFERROR(FIND("病假",H2992,1),0)&gt;0,"Sick",IFERROR(FIND("sick",H2992,1),0)&gt;0,"Sick",IFERROR(FIND("Leave",H2992,1),0)&gt;0,"Unpaid",IFERROR(FIND("unpaid",H2992,1),0)&gt;0,"Unpaid",IFERROR(FIND("welfare",H2992,1),0)&gt;0,"Welfare",1=1,H2992)</f>
        <v>0</v>
      </c>
    </row>
    <row r="2993" spans="11:13">
      <c r="K2993" s="17" cm="1">
        <f t="array" ref="K2993">_xlfn.IFS(IFERROR(FIND("差",H2993,1),0)&gt;0,"Trip",IFERROR(FIND("trip",H2993,1),0)&gt;0,"Trip",IFERROR(FIND("假",H2993,1),0)&gt;0,"Leave",IFERROR(FIND("leave",H2993,1),0)&gt;0,"Leave",IFERROR(FIND("补单",H2993,1),0)&gt;0,"Supp",IFERROR(FIND("Replenishment",H2993,1),0)&gt;0,"Supp",1=1,H2993)</f>
        <v>0</v>
      </c>
      <c r="L2993" s="17">
        <f t="shared" si="46"/>
        <v>0</v>
      </c>
      <c r="M2993" s="17" cm="1">
        <f t="array" ref="M2993">_xlfn.IFS(IFERROR(FIND("事假",H2993,1),0)&gt;0,"Unpaid",IFERROR(FIND("年休假",H2993,1),0)&gt;0,"Annual",IFERROR(FIND("产",H2993,1),0)&gt;0,"Welfare",IFERROR(FIND("婚",H2993,1),0)&gt;0,"Welfare",IFERROR(FIND("育",H2993,1),0)&gt;0,"Welfare",IFERROR(FIND("丧",H2993,1),0)&gt;0,"Welfare",IFERROR(FIND("Annual",H2993,1),0)&gt;0,"Annual",IFERROR(FIND("annual",H2993,1),0)&gt;0,"Annual",IFERROR(FIND("病假",H2993,1),0)&gt;0,"Sick",IFERROR(FIND("sick",H2993,1),0)&gt;0,"Sick",IFERROR(FIND("Leave",H2993,1),0)&gt;0,"Unpaid",IFERROR(FIND("unpaid",H2993,1),0)&gt;0,"Unpaid",IFERROR(FIND("welfare",H2993,1),0)&gt;0,"Welfare",1=1,H2993)</f>
        <v>0</v>
      </c>
    </row>
    <row r="2994" spans="11:13">
      <c r="K2994" s="17" cm="1">
        <f t="array" ref="K2994">_xlfn.IFS(IFERROR(FIND("差",H2994,1),0)&gt;0,"Trip",IFERROR(FIND("trip",H2994,1),0)&gt;0,"Trip",IFERROR(FIND("假",H2994,1),0)&gt;0,"Leave",IFERROR(FIND("leave",H2994,1),0)&gt;0,"Leave",IFERROR(FIND("补单",H2994,1),0)&gt;0,"Supp",IFERROR(FIND("Replenishment",H2994,1),0)&gt;0,"Supp",1=1,H2994)</f>
        <v>0</v>
      </c>
      <c r="L2994" s="17">
        <f t="shared" si="46"/>
        <v>0</v>
      </c>
      <c r="M2994" s="17" cm="1">
        <f t="array" ref="M2994">_xlfn.IFS(IFERROR(FIND("事假",H2994,1),0)&gt;0,"Unpaid",IFERROR(FIND("年休假",H2994,1),0)&gt;0,"Annual",IFERROR(FIND("产",H2994,1),0)&gt;0,"Welfare",IFERROR(FIND("婚",H2994,1),0)&gt;0,"Welfare",IFERROR(FIND("育",H2994,1),0)&gt;0,"Welfare",IFERROR(FIND("丧",H2994,1),0)&gt;0,"Welfare",IFERROR(FIND("Annual",H2994,1),0)&gt;0,"Annual",IFERROR(FIND("annual",H2994,1),0)&gt;0,"Annual",IFERROR(FIND("病假",H2994,1),0)&gt;0,"Sick",IFERROR(FIND("sick",H2994,1),0)&gt;0,"Sick",IFERROR(FIND("Leave",H2994,1),0)&gt;0,"Unpaid",IFERROR(FIND("unpaid",H2994,1),0)&gt;0,"Unpaid",IFERROR(FIND("welfare",H2994,1),0)&gt;0,"Welfare",1=1,H2994)</f>
        <v>0</v>
      </c>
    </row>
    <row r="2995" spans="11:13">
      <c r="K2995" s="17" cm="1">
        <f t="array" ref="K2995">_xlfn.IFS(IFERROR(FIND("差",H2995,1),0)&gt;0,"Trip",IFERROR(FIND("trip",H2995,1),0)&gt;0,"Trip",IFERROR(FIND("假",H2995,1),0)&gt;0,"Leave",IFERROR(FIND("leave",H2995,1),0)&gt;0,"Leave",IFERROR(FIND("补单",H2995,1),0)&gt;0,"Supp",IFERROR(FIND("Replenishment",H2995,1),0)&gt;0,"Supp",1=1,H2995)</f>
        <v>0</v>
      </c>
      <c r="L2995" s="17">
        <f t="shared" si="46"/>
        <v>0</v>
      </c>
      <c r="M2995" s="17" cm="1">
        <f t="array" ref="M2995">_xlfn.IFS(IFERROR(FIND("事假",H2995,1),0)&gt;0,"Unpaid",IFERROR(FIND("年休假",H2995,1),0)&gt;0,"Annual",IFERROR(FIND("产",H2995,1),0)&gt;0,"Welfare",IFERROR(FIND("婚",H2995,1),0)&gt;0,"Welfare",IFERROR(FIND("育",H2995,1),0)&gt;0,"Welfare",IFERROR(FIND("丧",H2995,1),0)&gt;0,"Welfare",IFERROR(FIND("Annual",H2995,1),0)&gt;0,"Annual",IFERROR(FIND("annual",H2995,1),0)&gt;0,"Annual",IFERROR(FIND("病假",H2995,1),0)&gt;0,"Sick",IFERROR(FIND("sick",H2995,1),0)&gt;0,"Sick",IFERROR(FIND("Leave",H2995,1),0)&gt;0,"Unpaid",IFERROR(FIND("unpaid",H2995,1),0)&gt;0,"Unpaid",IFERROR(FIND("welfare",H2995,1),0)&gt;0,"Welfare",1=1,H2995)</f>
        <v>0</v>
      </c>
    </row>
    <row r="2996" spans="11:13">
      <c r="K2996" s="17" cm="1">
        <f t="array" ref="K2996">_xlfn.IFS(IFERROR(FIND("差",H2996,1),0)&gt;0,"Trip",IFERROR(FIND("trip",H2996,1),0)&gt;0,"Trip",IFERROR(FIND("假",H2996,1),0)&gt;0,"Leave",IFERROR(FIND("leave",H2996,1),0)&gt;0,"Leave",IFERROR(FIND("补单",H2996,1),0)&gt;0,"Supp",IFERROR(FIND("Replenishment",H2996,1),0)&gt;0,"Supp",1=1,H2996)</f>
        <v>0</v>
      </c>
      <c r="L2996" s="17">
        <f t="shared" si="46"/>
        <v>0</v>
      </c>
      <c r="M2996" s="17" cm="1">
        <f t="array" ref="M2996">_xlfn.IFS(IFERROR(FIND("事假",H2996,1),0)&gt;0,"Unpaid",IFERROR(FIND("年休假",H2996,1),0)&gt;0,"Annual",IFERROR(FIND("产",H2996,1),0)&gt;0,"Welfare",IFERROR(FIND("婚",H2996,1),0)&gt;0,"Welfare",IFERROR(FIND("育",H2996,1),0)&gt;0,"Welfare",IFERROR(FIND("丧",H2996,1),0)&gt;0,"Welfare",IFERROR(FIND("Annual",H2996,1),0)&gt;0,"Annual",IFERROR(FIND("annual",H2996,1),0)&gt;0,"Annual",IFERROR(FIND("病假",H2996,1),0)&gt;0,"Sick",IFERROR(FIND("sick",H2996,1),0)&gt;0,"Sick",IFERROR(FIND("Leave",H2996,1),0)&gt;0,"Unpaid",IFERROR(FIND("unpaid",H2996,1),0)&gt;0,"Unpaid",IFERROR(FIND("welfare",H2996,1),0)&gt;0,"Welfare",1=1,H2996)</f>
        <v>0</v>
      </c>
    </row>
    <row r="2997" spans="11:13">
      <c r="K2997" s="17" cm="1">
        <f t="array" ref="K2997">_xlfn.IFS(IFERROR(FIND("差",H2997,1),0)&gt;0,"Trip",IFERROR(FIND("trip",H2997,1),0)&gt;0,"Trip",IFERROR(FIND("假",H2997,1),0)&gt;0,"Leave",IFERROR(FIND("leave",H2997,1),0)&gt;0,"Leave",IFERROR(FIND("补单",H2997,1),0)&gt;0,"Supp",IFERROR(FIND("Replenishment",H2997,1),0)&gt;0,"Supp",1=1,H2997)</f>
        <v>0</v>
      </c>
      <c r="L2997" s="17">
        <f t="shared" si="46"/>
        <v>0</v>
      </c>
      <c r="M2997" s="17" cm="1">
        <f t="array" ref="M2997">_xlfn.IFS(IFERROR(FIND("事假",H2997,1),0)&gt;0,"Unpaid",IFERROR(FIND("年休假",H2997,1),0)&gt;0,"Annual",IFERROR(FIND("产",H2997,1),0)&gt;0,"Welfare",IFERROR(FIND("婚",H2997,1),0)&gt;0,"Welfare",IFERROR(FIND("育",H2997,1),0)&gt;0,"Welfare",IFERROR(FIND("丧",H2997,1),0)&gt;0,"Welfare",IFERROR(FIND("Annual",H2997,1),0)&gt;0,"Annual",IFERROR(FIND("annual",H2997,1),0)&gt;0,"Annual",IFERROR(FIND("病假",H2997,1),0)&gt;0,"Sick",IFERROR(FIND("sick",H2997,1),0)&gt;0,"Sick",IFERROR(FIND("Leave",H2997,1),0)&gt;0,"Unpaid",IFERROR(FIND("unpaid",H2997,1),0)&gt;0,"Unpaid",IFERROR(FIND("welfare",H2997,1),0)&gt;0,"Welfare",1=1,H2997)</f>
        <v>0</v>
      </c>
    </row>
    <row r="2998" spans="11:13">
      <c r="K2998" s="17" cm="1">
        <f t="array" ref="K2998">_xlfn.IFS(IFERROR(FIND("差",H2998,1),0)&gt;0,"Trip",IFERROR(FIND("trip",H2998,1),0)&gt;0,"Trip",IFERROR(FIND("假",H2998,1),0)&gt;0,"Leave",IFERROR(FIND("leave",H2998,1),0)&gt;0,"Leave",IFERROR(FIND("补单",H2998,1),0)&gt;0,"Supp",IFERROR(FIND("Replenishment",H2998,1),0)&gt;0,"Supp",1=1,H2998)</f>
        <v>0</v>
      </c>
      <c r="L2998" s="17">
        <f t="shared" si="46"/>
        <v>0</v>
      </c>
      <c r="M2998" s="17" cm="1">
        <f t="array" ref="M2998">_xlfn.IFS(IFERROR(FIND("事假",H2998,1),0)&gt;0,"Unpaid",IFERROR(FIND("年休假",H2998,1),0)&gt;0,"Annual",IFERROR(FIND("产",H2998,1),0)&gt;0,"Welfare",IFERROR(FIND("婚",H2998,1),0)&gt;0,"Welfare",IFERROR(FIND("育",H2998,1),0)&gt;0,"Welfare",IFERROR(FIND("丧",H2998,1),0)&gt;0,"Welfare",IFERROR(FIND("Annual",H2998,1),0)&gt;0,"Annual",IFERROR(FIND("annual",H2998,1),0)&gt;0,"Annual",IFERROR(FIND("病假",H2998,1),0)&gt;0,"Sick",IFERROR(FIND("sick",H2998,1),0)&gt;0,"Sick",IFERROR(FIND("Leave",H2998,1),0)&gt;0,"Unpaid",IFERROR(FIND("unpaid",H2998,1),0)&gt;0,"Unpaid",IFERROR(FIND("welfare",H2998,1),0)&gt;0,"Welfare",1=1,H2998)</f>
        <v>0</v>
      </c>
    </row>
    <row r="2999" spans="11:13">
      <c r="K2999" s="17" cm="1">
        <f t="array" ref="K2999">_xlfn.IFS(IFERROR(FIND("差",H2999,1),0)&gt;0,"Trip",IFERROR(FIND("trip",H2999,1),0)&gt;0,"Trip",IFERROR(FIND("假",H2999,1),0)&gt;0,"Leave",IFERROR(FIND("leave",H2999,1),0)&gt;0,"Leave",IFERROR(FIND("补单",H2999,1),0)&gt;0,"Supp",IFERROR(FIND("Replenishment",H2999,1),0)&gt;0,"Supp",1=1,H2999)</f>
        <v>0</v>
      </c>
      <c r="L2999" s="17">
        <f t="shared" si="46"/>
        <v>0</v>
      </c>
      <c r="M2999" s="17" cm="1">
        <f t="array" ref="M2999">_xlfn.IFS(IFERROR(FIND("事假",H2999,1),0)&gt;0,"Unpaid",IFERROR(FIND("年休假",H2999,1),0)&gt;0,"Annual",IFERROR(FIND("产",H2999,1),0)&gt;0,"Welfare",IFERROR(FIND("婚",H2999,1),0)&gt;0,"Welfare",IFERROR(FIND("育",H2999,1),0)&gt;0,"Welfare",IFERROR(FIND("丧",H2999,1),0)&gt;0,"Welfare",IFERROR(FIND("Annual",H2999,1),0)&gt;0,"Annual",IFERROR(FIND("annual",H2999,1),0)&gt;0,"Annual",IFERROR(FIND("病假",H2999,1),0)&gt;0,"Sick",IFERROR(FIND("sick",H2999,1),0)&gt;0,"Sick",IFERROR(FIND("Leave",H2999,1),0)&gt;0,"Unpaid",IFERROR(FIND("unpaid",H2999,1),0)&gt;0,"Unpaid",IFERROR(FIND("welfare",H2999,1),0)&gt;0,"Welfare",1=1,H2999)</f>
        <v>0</v>
      </c>
    </row>
    <row r="3000" spans="11:13">
      <c r="K3000" s="17" cm="1">
        <f t="array" ref="K3000">_xlfn.IFS(IFERROR(FIND("差",H3000,1),0)&gt;0,"Trip",IFERROR(FIND("trip",H3000,1),0)&gt;0,"Trip",IFERROR(FIND("假",H3000,1),0)&gt;0,"Leave",IFERROR(FIND("leave",H3000,1),0)&gt;0,"Leave",IFERROR(FIND("补单",H3000,1),0)&gt;0,"Supp",IFERROR(FIND("Replenishment",H3000,1),0)&gt;0,"Supp",1=1,H3000)</f>
        <v>0</v>
      </c>
      <c r="L3000" s="17">
        <f t="shared" si="46"/>
        <v>0</v>
      </c>
      <c r="M3000" s="17" cm="1">
        <f t="array" ref="M3000">_xlfn.IFS(IFERROR(FIND("事假",H3000,1),0)&gt;0,"Unpaid",IFERROR(FIND("年休假",H3000,1),0)&gt;0,"Annual",IFERROR(FIND("产",H3000,1),0)&gt;0,"Welfare",IFERROR(FIND("婚",H3000,1),0)&gt;0,"Welfare",IFERROR(FIND("育",H3000,1),0)&gt;0,"Welfare",IFERROR(FIND("丧",H3000,1),0)&gt;0,"Welfare",IFERROR(FIND("Annual",H3000,1),0)&gt;0,"Annual",IFERROR(FIND("annual",H3000,1),0)&gt;0,"Annual",IFERROR(FIND("病假",H3000,1),0)&gt;0,"Sick",IFERROR(FIND("sick",H3000,1),0)&gt;0,"Sick",IFERROR(FIND("Leave",H3000,1),0)&gt;0,"Unpaid",IFERROR(FIND("unpaid",H3000,1),0)&gt;0,"Unpaid",IFERROR(FIND("welfare",H3000,1),0)&gt;0,"Welfare",1=1,H3000)</f>
        <v>0</v>
      </c>
    </row>
    <row r="3001" spans="11:13">
      <c r="K3001" s="17" cm="1">
        <f t="array" ref="K3001">_xlfn.IFS(IFERROR(FIND("差",H3001,1),0)&gt;0,"Trip",IFERROR(FIND("trip",H3001,1),0)&gt;0,"Trip",IFERROR(FIND("假",H3001,1),0)&gt;0,"Leave",IFERROR(FIND("leave",H3001,1),0)&gt;0,"Leave",IFERROR(FIND("补单",H3001,1),0)&gt;0,"Supp",IFERROR(FIND("Replenishment",H3001,1),0)&gt;0,"Supp",1=1,H3001)</f>
        <v>0</v>
      </c>
      <c r="L3001" s="17">
        <f t="shared" si="46"/>
        <v>0</v>
      </c>
      <c r="M3001" s="17" cm="1">
        <f t="array" ref="M3001">_xlfn.IFS(IFERROR(FIND("事假",H3001,1),0)&gt;0,"Unpaid",IFERROR(FIND("年休假",H3001,1),0)&gt;0,"Annual",IFERROR(FIND("产",H3001,1),0)&gt;0,"Welfare",IFERROR(FIND("婚",H3001,1),0)&gt;0,"Welfare",IFERROR(FIND("育",H3001,1),0)&gt;0,"Welfare",IFERROR(FIND("丧",H3001,1),0)&gt;0,"Welfare",IFERROR(FIND("Annual",H3001,1),0)&gt;0,"Annual",IFERROR(FIND("annual",H3001,1),0)&gt;0,"Annual",IFERROR(FIND("病假",H3001,1),0)&gt;0,"Sick",IFERROR(FIND("sick",H3001,1),0)&gt;0,"Sick",IFERROR(FIND("Leave",H3001,1),0)&gt;0,"Unpaid",IFERROR(FIND("unpaid",H3001,1),0)&gt;0,"Unpaid",IFERROR(FIND("welfare",H3001,1),0)&gt;0,"Welfare",1=1,H3001)</f>
        <v>0</v>
      </c>
    </row>
    <row r="3002" spans="11:13">
      <c r="K3002" s="17" cm="1">
        <f t="array" ref="K3002">_xlfn.IFS(IFERROR(FIND("差",H3002,1),0)&gt;0,"Trip",IFERROR(FIND("trip",H3002,1),0)&gt;0,"Trip",IFERROR(FIND("假",H3002,1),0)&gt;0,"Leave",IFERROR(FIND("leave",H3002,1),0)&gt;0,"Leave",IFERROR(FIND("补单",H3002,1),0)&gt;0,"Supp",IFERROR(FIND("Replenishment",H3002,1),0)&gt;0,"Supp",1=1,H3002)</f>
        <v>0</v>
      </c>
      <c r="L3002" s="17">
        <f t="shared" si="46"/>
        <v>0</v>
      </c>
      <c r="M3002" s="17" cm="1">
        <f t="array" ref="M3002">_xlfn.IFS(IFERROR(FIND("事假",H3002,1),0)&gt;0,"Unpaid",IFERROR(FIND("年休假",H3002,1),0)&gt;0,"Annual",IFERROR(FIND("产",H3002,1),0)&gt;0,"Welfare",IFERROR(FIND("婚",H3002,1),0)&gt;0,"Welfare",IFERROR(FIND("育",H3002,1),0)&gt;0,"Welfare",IFERROR(FIND("丧",H3002,1),0)&gt;0,"Welfare",IFERROR(FIND("Annual",H3002,1),0)&gt;0,"Annual",IFERROR(FIND("annual",H3002,1),0)&gt;0,"Annual",IFERROR(FIND("病假",H3002,1),0)&gt;0,"Sick",IFERROR(FIND("sick",H3002,1),0)&gt;0,"Sick",IFERROR(FIND("Leave",H3002,1),0)&gt;0,"Unpaid",IFERROR(FIND("unpaid",H3002,1),0)&gt;0,"Unpaid",IFERROR(FIND("welfare",H3002,1),0)&gt;0,"Welfare",1=1,H3002)</f>
        <v>0</v>
      </c>
    </row>
    <row r="3003" spans="11:13">
      <c r="K3003" s="17" cm="1">
        <f t="array" ref="K3003">_xlfn.IFS(IFERROR(FIND("差",H3003,1),0)&gt;0,"Trip",IFERROR(FIND("trip",H3003,1),0)&gt;0,"Trip",IFERROR(FIND("假",H3003,1),0)&gt;0,"Leave",IFERROR(FIND("leave",H3003,1),0)&gt;0,"Leave",IFERROR(FIND("补单",H3003,1),0)&gt;0,"Supp",IFERROR(FIND("Replenishment",H3003,1),0)&gt;0,"Supp",1=1,H3003)</f>
        <v>0</v>
      </c>
      <c r="L3003" s="17">
        <f t="shared" si="46"/>
        <v>0</v>
      </c>
      <c r="M3003" s="17" cm="1">
        <f t="array" ref="M3003">_xlfn.IFS(IFERROR(FIND("事假",H3003,1),0)&gt;0,"Unpaid",IFERROR(FIND("年休假",H3003,1),0)&gt;0,"Annual",IFERROR(FIND("产",H3003,1),0)&gt;0,"Welfare",IFERROR(FIND("婚",H3003,1),0)&gt;0,"Welfare",IFERROR(FIND("育",H3003,1),0)&gt;0,"Welfare",IFERROR(FIND("丧",H3003,1),0)&gt;0,"Welfare",IFERROR(FIND("Annual",H3003,1),0)&gt;0,"Annual",IFERROR(FIND("annual",H3003,1),0)&gt;0,"Annual",IFERROR(FIND("病假",H3003,1),0)&gt;0,"Sick",IFERROR(FIND("sick",H3003,1),0)&gt;0,"Sick",IFERROR(FIND("Leave",H3003,1),0)&gt;0,"Unpaid",IFERROR(FIND("unpaid",H3003,1),0)&gt;0,"Unpaid",IFERROR(FIND("welfare",H3003,1),0)&gt;0,"Welfare",1=1,H3003)</f>
        <v>0</v>
      </c>
    </row>
    <row r="3004" spans="11:13">
      <c r="K3004" s="17" cm="1">
        <f t="array" ref="K3004">_xlfn.IFS(IFERROR(FIND("差",H3004,1),0)&gt;0,"Trip",IFERROR(FIND("trip",H3004,1),0)&gt;0,"Trip",IFERROR(FIND("假",H3004,1),0)&gt;0,"Leave",IFERROR(FIND("leave",H3004,1),0)&gt;0,"Leave",IFERROR(FIND("补单",H3004,1),0)&gt;0,"Supp",IFERROR(FIND("Replenishment",H3004,1),0)&gt;0,"Supp",1=1,H3004)</f>
        <v>0</v>
      </c>
      <c r="L3004" s="17">
        <f t="shared" si="46"/>
        <v>0</v>
      </c>
      <c r="M3004" s="17" cm="1">
        <f t="array" ref="M3004">_xlfn.IFS(IFERROR(FIND("事假",H3004,1),0)&gt;0,"Unpaid",IFERROR(FIND("年休假",H3004,1),0)&gt;0,"Annual",IFERROR(FIND("产",H3004,1),0)&gt;0,"Welfare",IFERROR(FIND("婚",H3004,1),0)&gt;0,"Welfare",IFERROR(FIND("育",H3004,1),0)&gt;0,"Welfare",IFERROR(FIND("丧",H3004,1),0)&gt;0,"Welfare",IFERROR(FIND("Annual",H3004,1),0)&gt;0,"Annual",IFERROR(FIND("annual",H3004,1),0)&gt;0,"Annual",IFERROR(FIND("病假",H3004,1),0)&gt;0,"Sick",IFERROR(FIND("sick",H3004,1),0)&gt;0,"Sick",IFERROR(FIND("Leave",H3004,1),0)&gt;0,"Unpaid",IFERROR(FIND("unpaid",H3004,1),0)&gt;0,"Unpaid",IFERROR(FIND("welfare",H3004,1),0)&gt;0,"Welfare",1=1,H3004)</f>
        <v>0</v>
      </c>
    </row>
    <row r="3005" spans="11:13">
      <c r="K3005" s="17" cm="1">
        <f t="array" ref="K3005">_xlfn.IFS(IFERROR(FIND("差",H3005,1),0)&gt;0,"Trip",IFERROR(FIND("trip",H3005,1),0)&gt;0,"Trip",IFERROR(FIND("假",H3005,1),0)&gt;0,"Leave",IFERROR(FIND("leave",H3005,1),0)&gt;0,"Leave",IFERROR(FIND("补单",H3005,1),0)&gt;0,"Supp",IFERROR(FIND("Replenishment",H3005,1),0)&gt;0,"Supp",1=1,H3005)</f>
        <v>0</v>
      </c>
      <c r="L3005" s="17">
        <f t="shared" si="46"/>
        <v>0</v>
      </c>
      <c r="M3005" s="17" cm="1">
        <f t="array" ref="M3005">_xlfn.IFS(IFERROR(FIND("事假",H3005,1),0)&gt;0,"Unpaid",IFERROR(FIND("年休假",H3005,1),0)&gt;0,"Annual",IFERROR(FIND("产",H3005,1),0)&gt;0,"Welfare",IFERROR(FIND("婚",H3005,1),0)&gt;0,"Welfare",IFERROR(FIND("育",H3005,1),0)&gt;0,"Welfare",IFERROR(FIND("丧",H3005,1),0)&gt;0,"Welfare",IFERROR(FIND("Annual",H3005,1),0)&gt;0,"Annual",IFERROR(FIND("annual",H3005,1),0)&gt;0,"Annual",IFERROR(FIND("病假",H3005,1),0)&gt;0,"Sick",IFERROR(FIND("sick",H3005,1),0)&gt;0,"Sick",IFERROR(FIND("Leave",H3005,1),0)&gt;0,"Unpaid",IFERROR(FIND("unpaid",H3005,1),0)&gt;0,"Unpaid",IFERROR(FIND("welfare",H3005,1),0)&gt;0,"Welfare",1=1,H3005)</f>
        <v>0</v>
      </c>
    </row>
    <row r="3006" spans="11:13">
      <c r="K3006" s="17" cm="1">
        <f t="array" ref="K3006">_xlfn.IFS(IFERROR(FIND("差",H3006,1),0)&gt;0,"Trip",IFERROR(FIND("trip",H3006,1),0)&gt;0,"Trip",IFERROR(FIND("假",H3006,1),0)&gt;0,"Leave",IFERROR(FIND("leave",H3006,1),0)&gt;0,"Leave",IFERROR(FIND("补单",H3006,1),0)&gt;0,"Supp",IFERROR(FIND("Replenishment",H3006,1),0)&gt;0,"Supp",1=1,H3006)</f>
        <v>0</v>
      </c>
      <c r="L3006" s="17">
        <f t="shared" si="46"/>
        <v>0</v>
      </c>
      <c r="M3006" s="17" cm="1">
        <f t="array" ref="M3006">_xlfn.IFS(IFERROR(FIND("事假",H3006,1),0)&gt;0,"Unpaid",IFERROR(FIND("年休假",H3006,1),0)&gt;0,"Annual",IFERROR(FIND("产",H3006,1),0)&gt;0,"Welfare",IFERROR(FIND("婚",H3006,1),0)&gt;0,"Welfare",IFERROR(FIND("育",H3006,1),0)&gt;0,"Welfare",IFERROR(FIND("丧",H3006,1),0)&gt;0,"Welfare",IFERROR(FIND("Annual",H3006,1),0)&gt;0,"Annual",IFERROR(FIND("annual",H3006,1),0)&gt;0,"Annual",IFERROR(FIND("病假",H3006,1),0)&gt;0,"Sick",IFERROR(FIND("sick",H3006,1),0)&gt;0,"Sick",IFERROR(FIND("Leave",H3006,1),0)&gt;0,"Unpaid",IFERROR(FIND("unpaid",H3006,1),0)&gt;0,"Unpaid",IFERROR(FIND("welfare",H3006,1),0)&gt;0,"Welfare",1=1,H3006)</f>
        <v>0</v>
      </c>
    </row>
    <row r="3007" spans="11:13">
      <c r="K3007" s="17" cm="1">
        <f t="array" ref="K3007">_xlfn.IFS(IFERROR(FIND("差",H3007,1),0)&gt;0,"Trip",IFERROR(FIND("trip",H3007,1),0)&gt;0,"Trip",IFERROR(FIND("假",H3007,1),0)&gt;0,"Leave",IFERROR(FIND("leave",H3007,1),0)&gt;0,"Leave",IFERROR(FIND("补单",H3007,1),0)&gt;0,"Supp",IFERROR(FIND("Replenishment",H3007,1),0)&gt;0,"Supp",1=1,H3007)</f>
        <v>0</v>
      </c>
      <c r="L3007" s="17">
        <f t="shared" si="46"/>
        <v>0</v>
      </c>
      <c r="M3007" s="17" cm="1">
        <f t="array" ref="M3007">_xlfn.IFS(IFERROR(FIND("事假",H3007,1),0)&gt;0,"Unpaid",IFERROR(FIND("年休假",H3007,1),0)&gt;0,"Annual",IFERROR(FIND("产",H3007,1),0)&gt;0,"Welfare",IFERROR(FIND("婚",H3007,1),0)&gt;0,"Welfare",IFERROR(FIND("育",H3007,1),0)&gt;0,"Welfare",IFERROR(FIND("丧",H3007,1),0)&gt;0,"Welfare",IFERROR(FIND("Annual",H3007,1),0)&gt;0,"Annual",IFERROR(FIND("annual",H3007,1),0)&gt;0,"Annual",IFERROR(FIND("病假",H3007,1),0)&gt;0,"Sick",IFERROR(FIND("sick",H3007,1),0)&gt;0,"Sick",IFERROR(FIND("Leave",H3007,1),0)&gt;0,"Unpaid",IFERROR(FIND("unpaid",H3007,1),0)&gt;0,"Unpaid",IFERROR(FIND("welfare",H3007,1),0)&gt;0,"Welfare",1=1,H3007)</f>
        <v>0</v>
      </c>
    </row>
    <row r="3008" spans="11:13">
      <c r="K3008" s="17" cm="1">
        <f t="array" ref="K3008">_xlfn.IFS(IFERROR(FIND("差",H3008,1),0)&gt;0,"Trip",IFERROR(FIND("trip",H3008,1),0)&gt;0,"Trip",IFERROR(FIND("假",H3008,1),0)&gt;0,"Leave",IFERROR(FIND("leave",H3008,1),0)&gt;0,"Leave",IFERROR(FIND("补单",H3008,1),0)&gt;0,"Supp",IFERROR(FIND("Replenishment",H3008,1),0)&gt;0,"Supp",1=1,H3008)</f>
        <v>0</v>
      </c>
      <c r="L3008" s="17">
        <f t="shared" si="46"/>
        <v>0</v>
      </c>
      <c r="M3008" s="17" cm="1">
        <f t="array" ref="M3008">_xlfn.IFS(IFERROR(FIND("事假",H3008,1),0)&gt;0,"Unpaid",IFERROR(FIND("年休假",H3008,1),0)&gt;0,"Annual",IFERROR(FIND("产",H3008,1),0)&gt;0,"Welfare",IFERROR(FIND("婚",H3008,1),0)&gt;0,"Welfare",IFERROR(FIND("育",H3008,1),0)&gt;0,"Welfare",IFERROR(FIND("丧",H3008,1),0)&gt;0,"Welfare",IFERROR(FIND("Annual",H3008,1),0)&gt;0,"Annual",IFERROR(FIND("annual",H3008,1),0)&gt;0,"Annual",IFERROR(FIND("病假",H3008,1),0)&gt;0,"Sick",IFERROR(FIND("sick",H3008,1),0)&gt;0,"Sick",IFERROR(FIND("Leave",H3008,1),0)&gt;0,"Unpaid",IFERROR(FIND("unpaid",H3008,1),0)&gt;0,"Unpaid",IFERROR(FIND("welfare",H3008,1),0)&gt;0,"Welfare",1=1,H3008)</f>
        <v>0</v>
      </c>
    </row>
    <row r="3009" spans="11:13">
      <c r="K3009" s="17" cm="1">
        <f t="array" ref="K3009">_xlfn.IFS(IFERROR(FIND("差",H3009,1),0)&gt;0,"Trip",IFERROR(FIND("trip",H3009,1),0)&gt;0,"Trip",IFERROR(FIND("假",H3009,1),0)&gt;0,"Leave",IFERROR(FIND("leave",H3009,1),0)&gt;0,"Leave",IFERROR(FIND("补单",H3009,1),0)&gt;0,"Supp",IFERROR(FIND("Replenishment",H3009,1),0)&gt;0,"Supp",1=1,H3009)</f>
        <v>0</v>
      </c>
      <c r="L3009" s="17">
        <f t="shared" si="46"/>
        <v>0</v>
      </c>
      <c r="M3009" s="17" cm="1">
        <f t="array" ref="M3009">_xlfn.IFS(IFERROR(FIND("事假",H3009,1),0)&gt;0,"Unpaid",IFERROR(FIND("年休假",H3009,1),0)&gt;0,"Annual",IFERROR(FIND("产",H3009,1),0)&gt;0,"Welfare",IFERROR(FIND("婚",H3009,1),0)&gt;0,"Welfare",IFERROR(FIND("育",H3009,1),0)&gt;0,"Welfare",IFERROR(FIND("丧",H3009,1),0)&gt;0,"Welfare",IFERROR(FIND("Annual",H3009,1),0)&gt;0,"Annual",IFERROR(FIND("annual",H3009,1),0)&gt;0,"Annual",IFERROR(FIND("病假",H3009,1),0)&gt;0,"Sick",IFERROR(FIND("sick",H3009,1),0)&gt;0,"Sick",IFERROR(FIND("Leave",H3009,1),0)&gt;0,"Unpaid",IFERROR(FIND("unpaid",H3009,1),0)&gt;0,"Unpaid",IFERROR(FIND("welfare",H3009,1),0)&gt;0,"Welfare",1=1,H3009)</f>
        <v>0</v>
      </c>
    </row>
    <row r="3010" spans="11:13">
      <c r="K3010" s="17" cm="1">
        <f t="array" ref="K3010">_xlfn.IFS(IFERROR(FIND("差",H3010,1),0)&gt;0,"Trip",IFERROR(FIND("trip",H3010,1),0)&gt;0,"Trip",IFERROR(FIND("假",H3010,1),0)&gt;0,"Leave",IFERROR(FIND("leave",H3010,1),0)&gt;0,"Leave",IFERROR(FIND("补单",H3010,1),0)&gt;0,"Supp",IFERROR(FIND("Replenishment",H3010,1),0)&gt;0,"Supp",1=1,H3010)</f>
        <v>0</v>
      </c>
      <c r="L3010" s="17">
        <f t="shared" si="46"/>
        <v>0</v>
      </c>
      <c r="M3010" s="17" cm="1">
        <f t="array" ref="M3010">_xlfn.IFS(IFERROR(FIND("事假",H3010,1),0)&gt;0,"Unpaid",IFERROR(FIND("年休假",H3010,1),0)&gt;0,"Annual",IFERROR(FIND("产",H3010,1),0)&gt;0,"Welfare",IFERROR(FIND("婚",H3010,1),0)&gt;0,"Welfare",IFERROR(FIND("育",H3010,1),0)&gt;0,"Welfare",IFERROR(FIND("丧",H3010,1),0)&gt;0,"Welfare",IFERROR(FIND("Annual",H3010,1),0)&gt;0,"Annual",IFERROR(FIND("annual",H3010,1),0)&gt;0,"Annual",IFERROR(FIND("病假",H3010,1),0)&gt;0,"Sick",IFERROR(FIND("sick",H3010,1),0)&gt;0,"Sick",IFERROR(FIND("Leave",H3010,1),0)&gt;0,"Unpaid",IFERROR(FIND("unpaid",H3010,1),0)&gt;0,"Unpaid",IFERROR(FIND("welfare",H3010,1),0)&gt;0,"Welfare",1=1,H3010)</f>
        <v>0</v>
      </c>
    </row>
    <row r="3011" spans="11:13">
      <c r="K3011" s="17" cm="1">
        <f t="array" ref="K3011">_xlfn.IFS(IFERROR(FIND("差",H3011,1),0)&gt;0,"Trip",IFERROR(FIND("trip",H3011,1),0)&gt;0,"Trip",IFERROR(FIND("假",H3011,1),0)&gt;0,"Leave",IFERROR(FIND("leave",H3011,1),0)&gt;0,"Leave",IFERROR(FIND("补单",H3011,1),0)&gt;0,"Supp",IFERROR(FIND("Replenishment",H3011,1),0)&gt;0,"Supp",1=1,H3011)</f>
        <v>0</v>
      </c>
      <c r="L3011" s="17">
        <f t="shared" ref="L3011:L3074" si="47">IF(IFERROR(FIND("通过",J3011,1),0)&gt;0,"Approved",J3011)</f>
        <v>0</v>
      </c>
      <c r="M3011" s="17" cm="1">
        <f t="array" ref="M3011">_xlfn.IFS(IFERROR(FIND("事假",H3011,1),0)&gt;0,"Unpaid",IFERROR(FIND("年休假",H3011,1),0)&gt;0,"Annual",IFERROR(FIND("产",H3011,1),0)&gt;0,"Welfare",IFERROR(FIND("婚",H3011,1),0)&gt;0,"Welfare",IFERROR(FIND("育",H3011,1),0)&gt;0,"Welfare",IFERROR(FIND("丧",H3011,1),0)&gt;0,"Welfare",IFERROR(FIND("Annual",H3011,1),0)&gt;0,"Annual",IFERROR(FIND("annual",H3011,1),0)&gt;0,"Annual",IFERROR(FIND("病假",H3011,1),0)&gt;0,"Sick",IFERROR(FIND("sick",H3011,1),0)&gt;0,"Sick",IFERROR(FIND("Leave",H3011,1),0)&gt;0,"Unpaid",IFERROR(FIND("unpaid",H3011,1),0)&gt;0,"Unpaid",IFERROR(FIND("welfare",H3011,1),0)&gt;0,"Welfare",1=1,H3011)</f>
        <v>0</v>
      </c>
    </row>
    <row r="3012" spans="11:13">
      <c r="K3012" s="17" cm="1">
        <f t="array" ref="K3012">_xlfn.IFS(IFERROR(FIND("差",H3012,1),0)&gt;0,"Trip",IFERROR(FIND("trip",H3012,1),0)&gt;0,"Trip",IFERROR(FIND("假",H3012,1),0)&gt;0,"Leave",IFERROR(FIND("leave",H3012,1),0)&gt;0,"Leave",IFERROR(FIND("补单",H3012,1),0)&gt;0,"Supp",IFERROR(FIND("Replenishment",H3012,1),0)&gt;0,"Supp",1=1,H3012)</f>
        <v>0</v>
      </c>
      <c r="L3012" s="17">
        <f t="shared" si="47"/>
        <v>0</v>
      </c>
      <c r="M3012" s="17" cm="1">
        <f t="array" ref="M3012">_xlfn.IFS(IFERROR(FIND("事假",H3012,1),0)&gt;0,"Unpaid",IFERROR(FIND("年休假",H3012,1),0)&gt;0,"Annual",IFERROR(FIND("产",H3012,1),0)&gt;0,"Welfare",IFERROR(FIND("婚",H3012,1),0)&gt;0,"Welfare",IFERROR(FIND("育",H3012,1),0)&gt;0,"Welfare",IFERROR(FIND("丧",H3012,1),0)&gt;0,"Welfare",IFERROR(FIND("Annual",H3012,1),0)&gt;0,"Annual",IFERROR(FIND("annual",H3012,1),0)&gt;0,"Annual",IFERROR(FIND("病假",H3012,1),0)&gt;0,"Sick",IFERROR(FIND("sick",H3012,1),0)&gt;0,"Sick",IFERROR(FIND("Leave",H3012,1),0)&gt;0,"Unpaid",IFERROR(FIND("unpaid",H3012,1),0)&gt;0,"Unpaid",IFERROR(FIND("welfare",H3012,1),0)&gt;0,"Welfare",1=1,H3012)</f>
        <v>0</v>
      </c>
    </row>
    <row r="3013" spans="11:13">
      <c r="K3013" s="17" cm="1">
        <f t="array" ref="K3013">_xlfn.IFS(IFERROR(FIND("差",H3013,1),0)&gt;0,"Trip",IFERROR(FIND("trip",H3013,1),0)&gt;0,"Trip",IFERROR(FIND("假",H3013,1),0)&gt;0,"Leave",IFERROR(FIND("leave",H3013,1),0)&gt;0,"Leave",IFERROR(FIND("补单",H3013,1),0)&gt;0,"Supp",IFERROR(FIND("Replenishment",H3013,1),0)&gt;0,"Supp",1=1,H3013)</f>
        <v>0</v>
      </c>
      <c r="L3013" s="17">
        <f t="shared" si="47"/>
        <v>0</v>
      </c>
      <c r="M3013" s="17" cm="1">
        <f t="array" ref="M3013">_xlfn.IFS(IFERROR(FIND("事假",H3013,1),0)&gt;0,"Unpaid",IFERROR(FIND("年休假",H3013,1),0)&gt;0,"Annual",IFERROR(FIND("产",H3013,1),0)&gt;0,"Welfare",IFERROR(FIND("婚",H3013,1),0)&gt;0,"Welfare",IFERROR(FIND("育",H3013,1),0)&gt;0,"Welfare",IFERROR(FIND("丧",H3013,1),0)&gt;0,"Welfare",IFERROR(FIND("Annual",H3013,1),0)&gt;0,"Annual",IFERROR(FIND("annual",H3013,1),0)&gt;0,"Annual",IFERROR(FIND("病假",H3013,1),0)&gt;0,"Sick",IFERROR(FIND("sick",H3013,1),0)&gt;0,"Sick",IFERROR(FIND("Leave",H3013,1),0)&gt;0,"Unpaid",IFERROR(FIND("unpaid",H3013,1),0)&gt;0,"Unpaid",IFERROR(FIND("welfare",H3013,1),0)&gt;0,"Welfare",1=1,H3013)</f>
        <v>0</v>
      </c>
    </row>
    <row r="3014" spans="11:13">
      <c r="K3014" s="17" cm="1">
        <f t="array" ref="K3014">_xlfn.IFS(IFERROR(FIND("差",H3014,1),0)&gt;0,"Trip",IFERROR(FIND("trip",H3014,1),0)&gt;0,"Trip",IFERROR(FIND("假",H3014,1),0)&gt;0,"Leave",IFERROR(FIND("leave",H3014,1),0)&gt;0,"Leave",IFERROR(FIND("补单",H3014,1),0)&gt;0,"Supp",IFERROR(FIND("Replenishment",H3014,1),0)&gt;0,"Supp",1=1,H3014)</f>
        <v>0</v>
      </c>
      <c r="L3014" s="17">
        <f t="shared" si="47"/>
        <v>0</v>
      </c>
      <c r="M3014" s="17" cm="1">
        <f t="array" ref="M3014">_xlfn.IFS(IFERROR(FIND("事假",H3014,1),0)&gt;0,"Unpaid",IFERROR(FIND("年休假",H3014,1),0)&gt;0,"Annual",IFERROR(FIND("产",H3014,1),0)&gt;0,"Welfare",IFERROR(FIND("婚",H3014,1),0)&gt;0,"Welfare",IFERROR(FIND("育",H3014,1),0)&gt;0,"Welfare",IFERROR(FIND("丧",H3014,1),0)&gt;0,"Welfare",IFERROR(FIND("Annual",H3014,1),0)&gt;0,"Annual",IFERROR(FIND("annual",H3014,1),0)&gt;0,"Annual",IFERROR(FIND("病假",H3014,1),0)&gt;0,"Sick",IFERROR(FIND("sick",H3014,1),0)&gt;0,"Sick",IFERROR(FIND("Leave",H3014,1),0)&gt;0,"Unpaid",IFERROR(FIND("unpaid",H3014,1),0)&gt;0,"Unpaid",IFERROR(FIND("welfare",H3014,1),0)&gt;0,"Welfare",1=1,H3014)</f>
        <v>0</v>
      </c>
    </row>
    <row r="3015" spans="11:13">
      <c r="K3015" s="17" cm="1">
        <f t="array" ref="K3015">_xlfn.IFS(IFERROR(FIND("差",H3015,1),0)&gt;0,"Trip",IFERROR(FIND("trip",H3015,1),0)&gt;0,"Trip",IFERROR(FIND("假",H3015,1),0)&gt;0,"Leave",IFERROR(FIND("leave",H3015,1),0)&gt;0,"Leave",IFERROR(FIND("补单",H3015,1),0)&gt;0,"Supp",IFERROR(FIND("Replenishment",H3015,1),0)&gt;0,"Supp",1=1,H3015)</f>
        <v>0</v>
      </c>
      <c r="L3015" s="17">
        <f t="shared" si="47"/>
        <v>0</v>
      </c>
      <c r="M3015" s="17" cm="1">
        <f t="array" ref="M3015">_xlfn.IFS(IFERROR(FIND("事假",H3015,1),0)&gt;0,"Unpaid",IFERROR(FIND("年休假",H3015,1),0)&gt;0,"Annual",IFERROR(FIND("产",H3015,1),0)&gt;0,"Welfare",IFERROR(FIND("婚",H3015,1),0)&gt;0,"Welfare",IFERROR(FIND("育",H3015,1),0)&gt;0,"Welfare",IFERROR(FIND("丧",H3015,1),0)&gt;0,"Welfare",IFERROR(FIND("Annual",H3015,1),0)&gt;0,"Annual",IFERROR(FIND("annual",H3015,1),0)&gt;0,"Annual",IFERROR(FIND("病假",H3015,1),0)&gt;0,"Sick",IFERROR(FIND("sick",H3015,1),0)&gt;0,"Sick",IFERROR(FIND("Leave",H3015,1),0)&gt;0,"Unpaid",IFERROR(FIND("unpaid",H3015,1),0)&gt;0,"Unpaid",IFERROR(FIND("welfare",H3015,1),0)&gt;0,"Welfare",1=1,H3015)</f>
        <v>0</v>
      </c>
    </row>
    <row r="3016" spans="11:13">
      <c r="K3016" s="17" cm="1">
        <f t="array" ref="K3016">_xlfn.IFS(IFERROR(FIND("差",H3016,1),0)&gt;0,"Trip",IFERROR(FIND("trip",H3016,1),0)&gt;0,"Trip",IFERROR(FIND("假",H3016,1),0)&gt;0,"Leave",IFERROR(FIND("leave",H3016,1),0)&gt;0,"Leave",IFERROR(FIND("补单",H3016,1),0)&gt;0,"Supp",IFERROR(FIND("Replenishment",H3016,1),0)&gt;0,"Supp",1=1,H3016)</f>
        <v>0</v>
      </c>
      <c r="L3016" s="17">
        <f t="shared" si="47"/>
        <v>0</v>
      </c>
      <c r="M3016" s="17" cm="1">
        <f t="array" ref="M3016">_xlfn.IFS(IFERROR(FIND("事假",H3016,1),0)&gt;0,"Unpaid",IFERROR(FIND("年休假",H3016,1),0)&gt;0,"Annual",IFERROR(FIND("产",H3016,1),0)&gt;0,"Welfare",IFERROR(FIND("婚",H3016,1),0)&gt;0,"Welfare",IFERROR(FIND("育",H3016,1),0)&gt;0,"Welfare",IFERROR(FIND("丧",H3016,1),0)&gt;0,"Welfare",IFERROR(FIND("Annual",H3016,1),0)&gt;0,"Annual",IFERROR(FIND("annual",H3016,1),0)&gt;0,"Annual",IFERROR(FIND("病假",H3016,1),0)&gt;0,"Sick",IFERROR(FIND("sick",H3016,1),0)&gt;0,"Sick",IFERROR(FIND("Leave",H3016,1),0)&gt;0,"Unpaid",IFERROR(FIND("unpaid",H3016,1),0)&gt;0,"Unpaid",IFERROR(FIND("welfare",H3016,1),0)&gt;0,"Welfare",1=1,H3016)</f>
        <v>0</v>
      </c>
    </row>
    <row r="3017" spans="11:13">
      <c r="K3017" s="17" cm="1">
        <f t="array" ref="K3017">_xlfn.IFS(IFERROR(FIND("差",H3017,1),0)&gt;0,"Trip",IFERROR(FIND("trip",H3017,1),0)&gt;0,"Trip",IFERROR(FIND("假",H3017,1),0)&gt;0,"Leave",IFERROR(FIND("leave",H3017,1),0)&gt;0,"Leave",IFERROR(FIND("补单",H3017,1),0)&gt;0,"Supp",IFERROR(FIND("Replenishment",H3017,1),0)&gt;0,"Supp",1=1,H3017)</f>
        <v>0</v>
      </c>
      <c r="L3017" s="17">
        <f t="shared" si="47"/>
        <v>0</v>
      </c>
      <c r="M3017" s="17" cm="1">
        <f t="array" ref="M3017">_xlfn.IFS(IFERROR(FIND("事假",H3017,1),0)&gt;0,"Unpaid",IFERROR(FIND("年休假",H3017,1),0)&gt;0,"Annual",IFERROR(FIND("产",H3017,1),0)&gt;0,"Welfare",IFERROR(FIND("婚",H3017,1),0)&gt;0,"Welfare",IFERROR(FIND("育",H3017,1),0)&gt;0,"Welfare",IFERROR(FIND("丧",H3017,1),0)&gt;0,"Welfare",IFERROR(FIND("Annual",H3017,1),0)&gt;0,"Annual",IFERROR(FIND("annual",H3017,1),0)&gt;0,"Annual",IFERROR(FIND("病假",H3017,1),0)&gt;0,"Sick",IFERROR(FIND("sick",H3017,1),0)&gt;0,"Sick",IFERROR(FIND("Leave",H3017,1),0)&gt;0,"Unpaid",IFERROR(FIND("unpaid",H3017,1),0)&gt;0,"Unpaid",IFERROR(FIND("welfare",H3017,1),0)&gt;0,"Welfare",1=1,H3017)</f>
        <v>0</v>
      </c>
    </row>
    <row r="3018" spans="11:13">
      <c r="K3018" s="17" cm="1">
        <f t="array" ref="K3018">_xlfn.IFS(IFERROR(FIND("差",H3018,1),0)&gt;0,"Trip",IFERROR(FIND("trip",H3018,1),0)&gt;0,"Trip",IFERROR(FIND("假",H3018,1),0)&gt;0,"Leave",IFERROR(FIND("leave",H3018,1),0)&gt;0,"Leave",IFERROR(FIND("补单",H3018,1),0)&gt;0,"Supp",IFERROR(FIND("Replenishment",H3018,1),0)&gt;0,"Supp",1=1,H3018)</f>
        <v>0</v>
      </c>
      <c r="L3018" s="17">
        <f t="shared" si="47"/>
        <v>0</v>
      </c>
      <c r="M3018" s="17" cm="1">
        <f t="array" ref="M3018">_xlfn.IFS(IFERROR(FIND("事假",H3018,1),0)&gt;0,"Unpaid",IFERROR(FIND("年休假",H3018,1),0)&gt;0,"Annual",IFERROR(FIND("产",H3018,1),0)&gt;0,"Welfare",IFERROR(FIND("婚",H3018,1),0)&gt;0,"Welfare",IFERROR(FIND("育",H3018,1),0)&gt;0,"Welfare",IFERROR(FIND("丧",H3018,1),0)&gt;0,"Welfare",IFERROR(FIND("Annual",H3018,1),0)&gt;0,"Annual",IFERROR(FIND("annual",H3018,1),0)&gt;0,"Annual",IFERROR(FIND("病假",H3018,1),0)&gt;0,"Sick",IFERROR(FIND("sick",H3018,1),0)&gt;0,"Sick",IFERROR(FIND("Leave",H3018,1),0)&gt;0,"Unpaid",IFERROR(FIND("unpaid",H3018,1),0)&gt;0,"Unpaid",IFERROR(FIND("welfare",H3018,1),0)&gt;0,"Welfare",1=1,H3018)</f>
        <v>0</v>
      </c>
    </row>
    <row r="3019" spans="11:13">
      <c r="K3019" s="17" cm="1">
        <f t="array" ref="K3019">_xlfn.IFS(IFERROR(FIND("差",H3019,1),0)&gt;0,"Trip",IFERROR(FIND("trip",H3019,1),0)&gt;0,"Trip",IFERROR(FIND("假",H3019,1),0)&gt;0,"Leave",IFERROR(FIND("leave",H3019,1),0)&gt;0,"Leave",IFERROR(FIND("补单",H3019,1),0)&gt;0,"Supp",IFERROR(FIND("Replenishment",H3019,1),0)&gt;0,"Supp",1=1,H3019)</f>
        <v>0</v>
      </c>
      <c r="L3019" s="17">
        <f t="shared" si="47"/>
        <v>0</v>
      </c>
      <c r="M3019" s="17" cm="1">
        <f t="array" ref="M3019">_xlfn.IFS(IFERROR(FIND("事假",H3019,1),0)&gt;0,"Unpaid",IFERROR(FIND("年休假",H3019,1),0)&gt;0,"Annual",IFERROR(FIND("产",H3019,1),0)&gt;0,"Welfare",IFERROR(FIND("婚",H3019,1),0)&gt;0,"Welfare",IFERROR(FIND("育",H3019,1),0)&gt;0,"Welfare",IFERROR(FIND("丧",H3019,1),0)&gt;0,"Welfare",IFERROR(FIND("Annual",H3019,1),0)&gt;0,"Annual",IFERROR(FIND("annual",H3019,1),0)&gt;0,"Annual",IFERROR(FIND("病假",H3019,1),0)&gt;0,"Sick",IFERROR(FIND("sick",H3019,1),0)&gt;0,"Sick",IFERROR(FIND("Leave",H3019,1),0)&gt;0,"Unpaid",IFERROR(FIND("unpaid",H3019,1),0)&gt;0,"Unpaid",IFERROR(FIND("welfare",H3019,1),0)&gt;0,"Welfare",1=1,H3019)</f>
        <v>0</v>
      </c>
    </row>
    <row r="3020" spans="11:13">
      <c r="K3020" s="17" cm="1">
        <f t="array" ref="K3020">_xlfn.IFS(IFERROR(FIND("差",H3020,1),0)&gt;0,"Trip",IFERROR(FIND("trip",H3020,1),0)&gt;0,"Trip",IFERROR(FIND("假",H3020,1),0)&gt;0,"Leave",IFERROR(FIND("leave",H3020,1),0)&gt;0,"Leave",IFERROR(FIND("补单",H3020,1),0)&gt;0,"Supp",IFERROR(FIND("Replenishment",H3020,1),0)&gt;0,"Supp",1=1,H3020)</f>
        <v>0</v>
      </c>
      <c r="L3020" s="17">
        <f t="shared" si="47"/>
        <v>0</v>
      </c>
      <c r="M3020" s="17" cm="1">
        <f t="array" ref="M3020">_xlfn.IFS(IFERROR(FIND("事假",H3020,1),0)&gt;0,"Unpaid",IFERROR(FIND("年休假",H3020,1),0)&gt;0,"Annual",IFERROR(FIND("产",H3020,1),0)&gt;0,"Welfare",IFERROR(FIND("婚",H3020,1),0)&gt;0,"Welfare",IFERROR(FIND("育",H3020,1),0)&gt;0,"Welfare",IFERROR(FIND("丧",H3020,1),0)&gt;0,"Welfare",IFERROR(FIND("Annual",H3020,1),0)&gt;0,"Annual",IFERROR(FIND("annual",H3020,1),0)&gt;0,"Annual",IFERROR(FIND("病假",H3020,1),0)&gt;0,"Sick",IFERROR(FIND("sick",H3020,1),0)&gt;0,"Sick",IFERROR(FIND("Leave",H3020,1),0)&gt;0,"Unpaid",IFERROR(FIND("unpaid",H3020,1),0)&gt;0,"Unpaid",IFERROR(FIND("welfare",H3020,1),0)&gt;0,"Welfare",1=1,H3020)</f>
        <v>0</v>
      </c>
    </row>
    <row r="3021" spans="11:13">
      <c r="K3021" s="17" cm="1">
        <f t="array" ref="K3021">_xlfn.IFS(IFERROR(FIND("差",H3021,1),0)&gt;0,"Trip",IFERROR(FIND("trip",H3021,1),0)&gt;0,"Trip",IFERROR(FIND("假",H3021,1),0)&gt;0,"Leave",IFERROR(FIND("leave",H3021,1),0)&gt;0,"Leave",IFERROR(FIND("补单",H3021,1),0)&gt;0,"Supp",IFERROR(FIND("Replenishment",H3021,1),0)&gt;0,"Supp",1=1,H3021)</f>
        <v>0</v>
      </c>
      <c r="L3021" s="17">
        <f t="shared" si="47"/>
        <v>0</v>
      </c>
      <c r="M3021" s="17" cm="1">
        <f t="array" ref="M3021">_xlfn.IFS(IFERROR(FIND("事假",H3021,1),0)&gt;0,"Unpaid",IFERROR(FIND("年休假",H3021,1),0)&gt;0,"Annual",IFERROR(FIND("产",H3021,1),0)&gt;0,"Welfare",IFERROR(FIND("婚",H3021,1),0)&gt;0,"Welfare",IFERROR(FIND("育",H3021,1),0)&gt;0,"Welfare",IFERROR(FIND("丧",H3021,1),0)&gt;0,"Welfare",IFERROR(FIND("Annual",H3021,1),0)&gt;0,"Annual",IFERROR(FIND("annual",H3021,1),0)&gt;0,"Annual",IFERROR(FIND("病假",H3021,1),0)&gt;0,"Sick",IFERROR(FIND("sick",H3021,1),0)&gt;0,"Sick",IFERROR(FIND("Leave",H3021,1),0)&gt;0,"Unpaid",IFERROR(FIND("unpaid",H3021,1),0)&gt;0,"Unpaid",IFERROR(FIND("welfare",H3021,1),0)&gt;0,"Welfare",1=1,H3021)</f>
        <v>0</v>
      </c>
    </row>
    <row r="3022" spans="11:13">
      <c r="K3022" s="17" cm="1">
        <f t="array" ref="K3022">_xlfn.IFS(IFERROR(FIND("差",H3022,1),0)&gt;0,"Trip",IFERROR(FIND("trip",H3022,1),0)&gt;0,"Trip",IFERROR(FIND("假",H3022,1),0)&gt;0,"Leave",IFERROR(FIND("leave",H3022,1),0)&gt;0,"Leave",IFERROR(FIND("补单",H3022,1),0)&gt;0,"Supp",IFERROR(FIND("Replenishment",H3022,1),0)&gt;0,"Supp",1=1,H3022)</f>
        <v>0</v>
      </c>
      <c r="L3022" s="17">
        <f t="shared" si="47"/>
        <v>0</v>
      </c>
      <c r="M3022" s="17" cm="1">
        <f t="array" ref="M3022">_xlfn.IFS(IFERROR(FIND("事假",H3022,1),0)&gt;0,"Unpaid",IFERROR(FIND("年休假",H3022,1),0)&gt;0,"Annual",IFERROR(FIND("产",H3022,1),0)&gt;0,"Welfare",IFERROR(FIND("婚",H3022,1),0)&gt;0,"Welfare",IFERROR(FIND("育",H3022,1),0)&gt;0,"Welfare",IFERROR(FIND("丧",H3022,1),0)&gt;0,"Welfare",IFERROR(FIND("Annual",H3022,1),0)&gt;0,"Annual",IFERROR(FIND("annual",H3022,1),0)&gt;0,"Annual",IFERROR(FIND("病假",H3022,1),0)&gt;0,"Sick",IFERROR(FIND("sick",H3022,1),0)&gt;0,"Sick",IFERROR(FIND("Leave",H3022,1),0)&gt;0,"Unpaid",IFERROR(FIND("unpaid",H3022,1),0)&gt;0,"Unpaid",IFERROR(FIND("welfare",H3022,1),0)&gt;0,"Welfare",1=1,H3022)</f>
        <v>0</v>
      </c>
    </row>
    <row r="3023" spans="11:13">
      <c r="K3023" s="17" cm="1">
        <f t="array" ref="K3023">_xlfn.IFS(IFERROR(FIND("差",H3023,1),0)&gt;0,"Trip",IFERROR(FIND("trip",H3023,1),0)&gt;0,"Trip",IFERROR(FIND("假",H3023,1),0)&gt;0,"Leave",IFERROR(FIND("leave",H3023,1),0)&gt;0,"Leave",IFERROR(FIND("补单",H3023,1),0)&gt;0,"Supp",IFERROR(FIND("Replenishment",H3023,1),0)&gt;0,"Supp",1=1,H3023)</f>
        <v>0</v>
      </c>
      <c r="L3023" s="17">
        <f t="shared" si="47"/>
        <v>0</v>
      </c>
      <c r="M3023" s="17" cm="1">
        <f t="array" ref="M3023">_xlfn.IFS(IFERROR(FIND("事假",H3023,1),0)&gt;0,"Unpaid",IFERROR(FIND("年休假",H3023,1),0)&gt;0,"Annual",IFERROR(FIND("产",H3023,1),0)&gt;0,"Welfare",IFERROR(FIND("婚",H3023,1),0)&gt;0,"Welfare",IFERROR(FIND("育",H3023,1),0)&gt;0,"Welfare",IFERROR(FIND("丧",H3023,1),0)&gt;0,"Welfare",IFERROR(FIND("Annual",H3023,1),0)&gt;0,"Annual",IFERROR(FIND("annual",H3023,1),0)&gt;0,"Annual",IFERROR(FIND("病假",H3023,1),0)&gt;0,"Sick",IFERROR(FIND("sick",H3023,1),0)&gt;0,"Sick",IFERROR(FIND("Leave",H3023,1),0)&gt;0,"Unpaid",IFERROR(FIND("unpaid",H3023,1),0)&gt;0,"Unpaid",IFERROR(FIND("welfare",H3023,1),0)&gt;0,"Welfare",1=1,H3023)</f>
        <v>0</v>
      </c>
    </row>
    <row r="3024" spans="11:13">
      <c r="K3024" s="17" cm="1">
        <f t="array" ref="K3024">_xlfn.IFS(IFERROR(FIND("差",H3024,1),0)&gt;0,"Trip",IFERROR(FIND("trip",H3024,1),0)&gt;0,"Trip",IFERROR(FIND("假",H3024,1),0)&gt;0,"Leave",IFERROR(FIND("leave",H3024,1),0)&gt;0,"Leave",IFERROR(FIND("补单",H3024,1),0)&gt;0,"Supp",IFERROR(FIND("Replenishment",H3024,1),0)&gt;0,"Supp",1=1,H3024)</f>
        <v>0</v>
      </c>
      <c r="L3024" s="17">
        <f t="shared" si="47"/>
        <v>0</v>
      </c>
      <c r="M3024" s="17" cm="1">
        <f t="array" ref="M3024">_xlfn.IFS(IFERROR(FIND("事假",H3024,1),0)&gt;0,"Unpaid",IFERROR(FIND("年休假",H3024,1),0)&gt;0,"Annual",IFERROR(FIND("产",H3024,1),0)&gt;0,"Welfare",IFERROR(FIND("婚",H3024,1),0)&gt;0,"Welfare",IFERROR(FIND("育",H3024,1),0)&gt;0,"Welfare",IFERROR(FIND("丧",H3024,1),0)&gt;0,"Welfare",IFERROR(FIND("Annual",H3024,1),0)&gt;0,"Annual",IFERROR(FIND("annual",H3024,1),0)&gt;0,"Annual",IFERROR(FIND("病假",H3024,1),0)&gt;0,"Sick",IFERROR(FIND("sick",H3024,1),0)&gt;0,"Sick",IFERROR(FIND("Leave",H3024,1),0)&gt;0,"Unpaid",IFERROR(FIND("unpaid",H3024,1),0)&gt;0,"Unpaid",IFERROR(FIND("welfare",H3024,1),0)&gt;0,"Welfare",1=1,H3024)</f>
        <v>0</v>
      </c>
    </row>
    <row r="3025" spans="11:13">
      <c r="K3025" s="17" cm="1">
        <f t="array" ref="K3025">_xlfn.IFS(IFERROR(FIND("差",H3025,1),0)&gt;0,"Trip",IFERROR(FIND("trip",H3025,1),0)&gt;0,"Trip",IFERROR(FIND("假",H3025,1),0)&gt;0,"Leave",IFERROR(FIND("leave",H3025,1),0)&gt;0,"Leave",IFERROR(FIND("补单",H3025,1),0)&gt;0,"Supp",IFERROR(FIND("Replenishment",H3025,1),0)&gt;0,"Supp",1=1,H3025)</f>
        <v>0</v>
      </c>
      <c r="L3025" s="17">
        <f t="shared" si="47"/>
        <v>0</v>
      </c>
      <c r="M3025" s="17" cm="1">
        <f t="array" ref="M3025">_xlfn.IFS(IFERROR(FIND("事假",H3025,1),0)&gt;0,"Unpaid",IFERROR(FIND("年休假",H3025,1),0)&gt;0,"Annual",IFERROR(FIND("产",H3025,1),0)&gt;0,"Welfare",IFERROR(FIND("婚",H3025,1),0)&gt;0,"Welfare",IFERROR(FIND("育",H3025,1),0)&gt;0,"Welfare",IFERROR(FIND("丧",H3025,1),0)&gt;0,"Welfare",IFERROR(FIND("Annual",H3025,1),0)&gt;0,"Annual",IFERROR(FIND("annual",H3025,1),0)&gt;0,"Annual",IFERROR(FIND("病假",H3025,1),0)&gt;0,"Sick",IFERROR(FIND("sick",H3025,1),0)&gt;0,"Sick",IFERROR(FIND("Leave",H3025,1),0)&gt;0,"Unpaid",IFERROR(FIND("unpaid",H3025,1),0)&gt;0,"Unpaid",IFERROR(FIND("welfare",H3025,1),0)&gt;0,"Welfare",1=1,H3025)</f>
        <v>0</v>
      </c>
    </row>
    <row r="3026" spans="11:13">
      <c r="K3026" s="17" cm="1">
        <f t="array" ref="K3026">_xlfn.IFS(IFERROR(FIND("差",H3026,1),0)&gt;0,"Trip",IFERROR(FIND("trip",H3026,1),0)&gt;0,"Trip",IFERROR(FIND("假",H3026,1),0)&gt;0,"Leave",IFERROR(FIND("leave",H3026,1),0)&gt;0,"Leave",IFERROR(FIND("补单",H3026,1),0)&gt;0,"Supp",IFERROR(FIND("Replenishment",H3026,1),0)&gt;0,"Supp",1=1,H3026)</f>
        <v>0</v>
      </c>
      <c r="L3026" s="17">
        <f t="shared" si="47"/>
        <v>0</v>
      </c>
      <c r="M3026" s="17" cm="1">
        <f t="array" ref="M3026">_xlfn.IFS(IFERROR(FIND("事假",H3026,1),0)&gt;0,"Unpaid",IFERROR(FIND("年休假",H3026,1),0)&gt;0,"Annual",IFERROR(FIND("产",H3026,1),0)&gt;0,"Welfare",IFERROR(FIND("婚",H3026,1),0)&gt;0,"Welfare",IFERROR(FIND("育",H3026,1),0)&gt;0,"Welfare",IFERROR(FIND("丧",H3026,1),0)&gt;0,"Welfare",IFERROR(FIND("Annual",H3026,1),0)&gt;0,"Annual",IFERROR(FIND("annual",H3026,1),0)&gt;0,"Annual",IFERROR(FIND("病假",H3026,1),0)&gt;0,"Sick",IFERROR(FIND("sick",H3026,1),0)&gt;0,"Sick",IFERROR(FIND("Leave",H3026,1),0)&gt;0,"Unpaid",IFERROR(FIND("unpaid",H3026,1),0)&gt;0,"Unpaid",IFERROR(FIND("welfare",H3026,1),0)&gt;0,"Welfare",1=1,H3026)</f>
        <v>0</v>
      </c>
    </row>
    <row r="3027" spans="11:13">
      <c r="K3027" s="17" cm="1">
        <f t="array" ref="K3027">_xlfn.IFS(IFERROR(FIND("差",H3027,1),0)&gt;0,"Trip",IFERROR(FIND("trip",H3027,1),0)&gt;0,"Trip",IFERROR(FIND("假",H3027,1),0)&gt;0,"Leave",IFERROR(FIND("leave",H3027,1),0)&gt;0,"Leave",IFERROR(FIND("补单",H3027,1),0)&gt;0,"Supp",IFERROR(FIND("Replenishment",H3027,1),0)&gt;0,"Supp",1=1,H3027)</f>
        <v>0</v>
      </c>
      <c r="L3027" s="17">
        <f t="shared" si="47"/>
        <v>0</v>
      </c>
      <c r="M3027" s="17" cm="1">
        <f t="array" ref="M3027">_xlfn.IFS(IFERROR(FIND("事假",H3027,1),0)&gt;0,"Unpaid",IFERROR(FIND("年休假",H3027,1),0)&gt;0,"Annual",IFERROR(FIND("产",H3027,1),0)&gt;0,"Welfare",IFERROR(FIND("婚",H3027,1),0)&gt;0,"Welfare",IFERROR(FIND("育",H3027,1),0)&gt;0,"Welfare",IFERROR(FIND("丧",H3027,1),0)&gt;0,"Welfare",IFERROR(FIND("Annual",H3027,1),0)&gt;0,"Annual",IFERROR(FIND("annual",H3027,1),0)&gt;0,"Annual",IFERROR(FIND("病假",H3027,1),0)&gt;0,"Sick",IFERROR(FIND("sick",H3027,1),0)&gt;0,"Sick",IFERROR(FIND("Leave",H3027,1),0)&gt;0,"Unpaid",IFERROR(FIND("unpaid",H3027,1),0)&gt;0,"Unpaid",IFERROR(FIND("welfare",H3027,1),0)&gt;0,"Welfare",1=1,H3027)</f>
        <v>0</v>
      </c>
    </row>
    <row r="3028" spans="11:13">
      <c r="K3028" s="17" cm="1">
        <f t="array" ref="K3028">_xlfn.IFS(IFERROR(FIND("差",H3028,1),0)&gt;0,"Trip",IFERROR(FIND("trip",H3028,1),0)&gt;0,"Trip",IFERROR(FIND("假",H3028,1),0)&gt;0,"Leave",IFERROR(FIND("leave",H3028,1),0)&gt;0,"Leave",IFERROR(FIND("补单",H3028,1),0)&gt;0,"Supp",IFERROR(FIND("Replenishment",H3028,1),0)&gt;0,"Supp",1=1,H3028)</f>
        <v>0</v>
      </c>
      <c r="L3028" s="17">
        <f t="shared" si="47"/>
        <v>0</v>
      </c>
      <c r="M3028" s="17" cm="1">
        <f t="array" ref="M3028">_xlfn.IFS(IFERROR(FIND("事假",H3028,1),0)&gt;0,"Unpaid",IFERROR(FIND("年休假",H3028,1),0)&gt;0,"Annual",IFERROR(FIND("产",H3028,1),0)&gt;0,"Welfare",IFERROR(FIND("婚",H3028,1),0)&gt;0,"Welfare",IFERROR(FIND("育",H3028,1),0)&gt;0,"Welfare",IFERROR(FIND("丧",H3028,1),0)&gt;0,"Welfare",IFERROR(FIND("Annual",H3028,1),0)&gt;0,"Annual",IFERROR(FIND("annual",H3028,1),0)&gt;0,"Annual",IFERROR(FIND("病假",H3028,1),0)&gt;0,"Sick",IFERROR(FIND("sick",H3028,1),0)&gt;0,"Sick",IFERROR(FIND("Leave",H3028,1),0)&gt;0,"Unpaid",IFERROR(FIND("unpaid",H3028,1),0)&gt;0,"Unpaid",IFERROR(FIND("welfare",H3028,1),0)&gt;0,"Welfare",1=1,H3028)</f>
        <v>0</v>
      </c>
    </row>
    <row r="3029" spans="11:13">
      <c r="K3029" s="17" cm="1">
        <f t="array" ref="K3029">_xlfn.IFS(IFERROR(FIND("差",H3029,1),0)&gt;0,"Trip",IFERROR(FIND("trip",H3029,1),0)&gt;0,"Trip",IFERROR(FIND("假",H3029,1),0)&gt;0,"Leave",IFERROR(FIND("leave",H3029,1),0)&gt;0,"Leave",IFERROR(FIND("补单",H3029,1),0)&gt;0,"Supp",IFERROR(FIND("Replenishment",H3029,1),0)&gt;0,"Supp",1=1,H3029)</f>
        <v>0</v>
      </c>
      <c r="L3029" s="17">
        <f t="shared" si="47"/>
        <v>0</v>
      </c>
      <c r="M3029" s="17" cm="1">
        <f t="array" ref="M3029">_xlfn.IFS(IFERROR(FIND("事假",H3029,1),0)&gt;0,"Unpaid",IFERROR(FIND("年休假",H3029,1),0)&gt;0,"Annual",IFERROR(FIND("产",H3029,1),0)&gt;0,"Welfare",IFERROR(FIND("婚",H3029,1),0)&gt;0,"Welfare",IFERROR(FIND("育",H3029,1),0)&gt;0,"Welfare",IFERROR(FIND("丧",H3029,1),0)&gt;0,"Welfare",IFERROR(FIND("Annual",H3029,1),0)&gt;0,"Annual",IFERROR(FIND("annual",H3029,1),0)&gt;0,"Annual",IFERROR(FIND("病假",H3029,1),0)&gt;0,"Sick",IFERROR(FIND("sick",H3029,1),0)&gt;0,"Sick",IFERROR(FIND("Leave",H3029,1),0)&gt;0,"Unpaid",IFERROR(FIND("unpaid",H3029,1),0)&gt;0,"Unpaid",IFERROR(FIND("welfare",H3029,1),0)&gt;0,"Welfare",1=1,H3029)</f>
        <v>0</v>
      </c>
    </row>
    <row r="3030" spans="11:13">
      <c r="K3030" s="17" cm="1">
        <f t="array" ref="K3030">_xlfn.IFS(IFERROR(FIND("差",H3030,1),0)&gt;0,"Trip",IFERROR(FIND("trip",H3030,1),0)&gt;0,"Trip",IFERROR(FIND("假",H3030,1),0)&gt;0,"Leave",IFERROR(FIND("leave",H3030,1),0)&gt;0,"Leave",IFERROR(FIND("补单",H3030,1),0)&gt;0,"Supp",IFERROR(FIND("Replenishment",H3030,1),0)&gt;0,"Supp",1=1,H3030)</f>
        <v>0</v>
      </c>
      <c r="L3030" s="17">
        <f t="shared" si="47"/>
        <v>0</v>
      </c>
      <c r="M3030" s="17" cm="1">
        <f t="array" ref="M3030">_xlfn.IFS(IFERROR(FIND("事假",H3030,1),0)&gt;0,"Unpaid",IFERROR(FIND("年休假",H3030,1),0)&gt;0,"Annual",IFERROR(FIND("产",H3030,1),0)&gt;0,"Welfare",IFERROR(FIND("婚",H3030,1),0)&gt;0,"Welfare",IFERROR(FIND("育",H3030,1),0)&gt;0,"Welfare",IFERROR(FIND("丧",H3030,1),0)&gt;0,"Welfare",IFERROR(FIND("Annual",H3030,1),0)&gt;0,"Annual",IFERROR(FIND("annual",H3030,1),0)&gt;0,"Annual",IFERROR(FIND("病假",H3030,1),0)&gt;0,"Sick",IFERROR(FIND("sick",H3030,1),0)&gt;0,"Sick",IFERROR(FIND("Leave",H3030,1),0)&gt;0,"Unpaid",IFERROR(FIND("unpaid",H3030,1),0)&gt;0,"Unpaid",IFERROR(FIND("welfare",H3030,1),0)&gt;0,"Welfare",1=1,H3030)</f>
        <v>0</v>
      </c>
    </row>
    <row r="3031" spans="11:13">
      <c r="K3031" s="17" cm="1">
        <f t="array" ref="K3031">_xlfn.IFS(IFERROR(FIND("差",H3031,1),0)&gt;0,"Trip",IFERROR(FIND("trip",H3031,1),0)&gt;0,"Trip",IFERROR(FIND("假",H3031,1),0)&gt;0,"Leave",IFERROR(FIND("leave",H3031,1),0)&gt;0,"Leave",IFERROR(FIND("补单",H3031,1),0)&gt;0,"Supp",IFERROR(FIND("Replenishment",H3031,1),0)&gt;0,"Supp",1=1,H3031)</f>
        <v>0</v>
      </c>
      <c r="L3031" s="17">
        <f t="shared" si="47"/>
        <v>0</v>
      </c>
      <c r="M3031" s="17" cm="1">
        <f t="array" ref="M3031">_xlfn.IFS(IFERROR(FIND("事假",H3031,1),0)&gt;0,"Unpaid",IFERROR(FIND("年休假",H3031,1),0)&gt;0,"Annual",IFERROR(FIND("产",H3031,1),0)&gt;0,"Welfare",IFERROR(FIND("婚",H3031,1),0)&gt;0,"Welfare",IFERROR(FIND("育",H3031,1),0)&gt;0,"Welfare",IFERROR(FIND("丧",H3031,1),0)&gt;0,"Welfare",IFERROR(FIND("Annual",H3031,1),0)&gt;0,"Annual",IFERROR(FIND("annual",H3031,1),0)&gt;0,"Annual",IFERROR(FIND("病假",H3031,1),0)&gt;0,"Sick",IFERROR(FIND("sick",H3031,1),0)&gt;0,"Sick",IFERROR(FIND("Leave",H3031,1),0)&gt;0,"Unpaid",IFERROR(FIND("unpaid",H3031,1),0)&gt;0,"Unpaid",IFERROR(FIND("welfare",H3031,1),0)&gt;0,"Welfare",1=1,H3031)</f>
        <v>0</v>
      </c>
    </row>
    <row r="3032" spans="11:13">
      <c r="K3032" s="17" cm="1">
        <f t="array" ref="K3032">_xlfn.IFS(IFERROR(FIND("差",H3032,1),0)&gt;0,"Trip",IFERROR(FIND("trip",H3032,1),0)&gt;0,"Trip",IFERROR(FIND("假",H3032,1),0)&gt;0,"Leave",IFERROR(FIND("leave",H3032,1),0)&gt;0,"Leave",IFERROR(FIND("补单",H3032,1),0)&gt;0,"Supp",IFERROR(FIND("Replenishment",H3032,1),0)&gt;0,"Supp",1=1,H3032)</f>
        <v>0</v>
      </c>
      <c r="L3032" s="17">
        <f t="shared" si="47"/>
        <v>0</v>
      </c>
      <c r="M3032" s="17" cm="1">
        <f t="array" ref="M3032">_xlfn.IFS(IFERROR(FIND("事假",H3032,1),0)&gt;0,"Unpaid",IFERROR(FIND("年休假",H3032,1),0)&gt;0,"Annual",IFERROR(FIND("产",H3032,1),0)&gt;0,"Welfare",IFERROR(FIND("婚",H3032,1),0)&gt;0,"Welfare",IFERROR(FIND("育",H3032,1),0)&gt;0,"Welfare",IFERROR(FIND("丧",H3032,1),0)&gt;0,"Welfare",IFERROR(FIND("Annual",H3032,1),0)&gt;0,"Annual",IFERROR(FIND("annual",H3032,1),0)&gt;0,"Annual",IFERROR(FIND("病假",H3032,1),0)&gt;0,"Sick",IFERROR(FIND("sick",H3032,1),0)&gt;0,"Sick",IFERROR(FIND("Leave",H3032,1),0)&gt;0,"Unpaid",IFERROR(FIND("unpaid",H3032,1),0)&gt;0,"Unpaid",IFERROR(FIND("welfare",H3032,1),0)&gt;0,"Welfare",1=1,H3032)</f>
        <v>0</v>
      </c>
    </row>
    <row r="3033" spans="11:13">
      <c r="K3033" s="17" cm="1">
        <f t="array" ref="K3033">_xlfn.IFS(IFERROR(FIND("差",H3033,1),0)&gt;0,"Trip",IFERROR(FIND("trip",H3033,1),0)&gt;0,"Trip",IFERROR(FIND("假",H3033,1),0)&gt;0,"Leave",IFERROR(FIND("leave",H3033,1),0)&gt;0,"Leave",IFERROR(FIND("补单",H3033,1),0)&gt;0,"Supp",IFERROR(FIND("Replenishment",H3033,1),0)&gt;0,"Supp",1=1,H3033)</f>
        <v>0</v>
      </c>
      <c r="L3033" s="17">
        <f t="shared" si="47"/>
        <v>0</v>
      </c>
      <c r="M3033" s="17" cm="1">
        <f t="array" ref="M3033">_xlfn.IFS(IFERROR(FIND("事假",H3033,1),0)&gt;0,"Unpaid",IFERROR(FIND("年休假",H3033,1),0)&gt;0,"Annual",IFERROR(FIND("产",H3033,1),0)&gt;0,"Welfare",IFERROR(FIND("婚",H3033,1),0)&gt;0,"Welfare",IFERROR(FIND("育",H3033,1),0)&gt;0,"Welfare",IFERROR(FIND("丧",H3033,1),0)&gt;0,"Welfare",IFERROR(FIND("Annual",H3033,1),0)&gt;0,"Annual",IFERROR(FIND("annual",H3033,1),0)&gt;0,"Annual",IFERROR(FIND("病假",H3033,1),0)&gt;0,"Sick",IFERROR(FIND("sick",H3033,1),0)&gt;0,"Sick",IFERROR(FIND("Leave",H3033,1),0)&gt;0,"Unpaid",IFERROR(FIND("unpaid",H3033,1),0)&gt;0,"Unpaid",IFERROR(FIND("welfare",H3033,1),0)&gt;0,"Welfare",1=1,H3033)</f>
        <v>0</v>
      </c>
    </row>
    <row r="3034" spans="11:13">
      <c r="K3034" s="17" cm="1">
        <f t="array" ref="K3034">_xlfn.IFS(IFERROR(FIND("差",H3034,1),0)&gt;0,"Trip",IFERROR(FIND("trip",H3034,1),0)&gt;0,"Trip",IFERROR(FIND("假",H3034,1),0)&gt;0,"Leave",IFERROR(FIND("leave",H3034,1),0)&gt;0,"Leave",IFERROR(FIND("补单",H3034,1),0)&gt;0,"Supp",IFERROR(FIND("Replenishment",H3034,1),0)&gt;0,"Supp",1=1,H3034)</f>
        <v>0</v>
      </c>
      <c r="L3034" s="17">
        <f t="shared" si="47"/>
        <v>0</v>
      </c>
      <c r="M3034" s="17" cm="1">
        <f t="array" ref="M3034">_xlfn.IFS(IFERROR(FIND("事假",H3034,1),0)&gt;0,"Unpaid",IFERROR(FIND("年休假",H3034,1),0)&gt;0,"Annual",IFERROR(FIND("产",H3034,1),0)&gt;0,"Welfare",IFERROR(FIND("婚",H3034,1),0)&gt;0,"Welfare",IFERROR(FIND("育",H3034,1),0)&gt;0,"Welfare",IFERROR(FIND("丧",H3034,1),0)&gt;0,"Welfare",IFERROR(FIND("Annual",H3034,1),0)&gt;0,"Annual",IFERROR(FIND("annual",H3034,1),0)&gt;0,"Annual",IFERROR(FIND("病假",H3034,1),0)&gt;0,"Sick",IFERROR(FIND("sick",H3034,1),0)&gt;0,"Sick",IFERROR(FIND("Leave",H3034,1),0)&gt;0,"Unpaid",IFERROR(FIND("unpaid",H3034,1),0)&gt;0,"Unpaid",IFERROR(FIND("welfare",H3034,1),0)&gt;0,"Welfare",1=1,H3034)</f>
        <v>0</v>
      </c>
    </row>
    <row r="3035" spans="11:13">
      <c r="K3035" s="17" cm="1">
        <f t="array" ref="K3035">_xlfn.IFS(IFERROR(FIND("差",H3035,1),0)&gt;0,"Trip",IFERROR(FIND("trip",H3035,1),0)&gt;0,"Trip",IFERROR(FIND("假",H3035,1),0)&gt;0,"Leave",IFERROR(FIND("leave",H3035,1),0)&gt;0,"Leave",IFERROR(FIND("补单",H3035,1),0)&gt;0,"Supp",IFERROR(FIND("Replenishment",H3035,1),0)&gt;0,"Supp",1=1,H3035)</f>
        <v>0</v>
      </c>
      <c r="L3035" s="17">
        <f t="shared" si="47"/>
        <v>0</v>
      </c>
      <c r="M3035" s="17" cm="1">
        <f t="array" ref="M3035">_xlfn.IFS(IFERROR(FIND("事假",H3035,1),0)&gt;0,"Unpaid",IFERROR(FIND("年休假",H3035,1),0)&gt;0,"Annual",IFERROR(FIND("产",H3035,1),0)&gt;0,"Welfare",IFERROR(FIND("婚",H3035,1),0)&gt;0,"Welfare",IFERROR(FIND("育",H3035,1),0)&gt;0,"Welfare",IFERROR(FIND("丧",H3035,1),0)&gt;0,"Welfare",IFERROR(FIND("Annual",H3035,1),0)&gt;0,"Annual",IFERROR(FIND("annual",H3035,1),0)&gt;0,"Annual",IFERROR(FIND("病假",H3035,1),0)&gt;0,"Sick",IFERROR(FIND("sick",H3035,1),0)&gt;0,"Sick",IFERROR(FIND("Leave",H3035,1),0)&gt;0,"Unpaid",IFERROR(FIND("unpaid",H3035,1),0)&gt;0,"Unpaid",IFERROR(FIND("welfare",H3035,1),0)&gt;0,"Welfare",1=1,H3035)</f>
        <v>0</v>
      </c>
    </row>
    <row r="3036" spans="11:13">
      <c r="K3036" s="17" cm="1">
        <f t="array" ref="K3036">_xlfn.IFS(IFERROR(FIND("差",H3036,1),0)&gt;0,"Trip",IFERROR(FIND("trip",H3036,1),0)&gt;0,"Trip",IFERROR(FIND("假",H3036,1),0)&gt;0,"Leave",IFERROR(FIND("leave",H3036,1),0)&gt;0,"Leave",IFERROR(FIND("补单",H3036,1),0)&gt;0,"Supp",IFERROR(FIND("Replenishment",H3036,1),0)&gt;0,"Supp",1=1,H3036)</f>
        <v>0</v>
      </c>
      <c r="L3036" s="17">
        <f t="shared" si="47"/>
        <v>0</v>
      </c>
      <c r="M3036" s="17" cm="1">
        <f t="array" ref="M3036">_xlfn.IFS(IFERROR(FIND("事假",H3036,1),0)&gt;0,"Unpaid",IFERROR(FIND("年休假",H3036,1),0)&gt;0,"Annual",IFERROR(FIND("产",H3036,1),0)&gt;0,"Welfare",IFERROR(FIND("婚",H3036,1),0)&gt;0,"Welfare",IFERROR(FIND("育",H3036,1),0)&gt;0,"Welfare",IFERROR(FIND("丧",H3036,1),0)&gt;0,"Welfare",IFERROR(FIND("Annual",H3036,1),0)&gt;0,"Annual",IFERROR(FIND("annual",H3036,1),0)&gt;0,"Annual",IFERROR(FIND("病假",H3036,1),0)&gt;0,"Sick",IFERROR(FIND("sick",H3036,1),0)&gt;0,"Sick",IFERROR(FIND("Leave",H3036,1),0)&gt;0,"Unpaid",IFERROR(FIND("unpaid",H3036,1),0)&gt;0,"Unpaid",IFERROR(FIND("welfare",H3036,1),0)&gt;0,"Welfare",1=1,H3036)</f>
        <v>0</v>
      </c>
    </row>
    <row r="3037" spans="11:13">
      <c r="K3037" s="17" cm="1">
        <f t="array" ref="K3037">_xlfn.IFS(IFERROR(FIND("差",H3037,1),0)&gt;0,"Trip",IFERROR(FIND("trip",H3037,1),0)&gt;0,"Trip",IFERROR(FIND("假",H3037,1),0)&gt;0,"Leave",IFERROR(FIND("leave",H3037,1),0)&gt;0,"Leave",IFERROR(FIND("补单",H3037,1),0)&gt;0,"Supp",IFERROR(FIND("Replenishment",H3037,1),0)&gt;0,"Supp",1=1,H3037)</f>
        <v>0</v>
      </c>
      <c r="L3037" s="17">
        <f t="shared" si="47"/>
        <v>0</v>
      </c>
      <c r="M3037" s="17" cm="1">
        <f t="array" ref="M3037">_xlfn.IFS(IFERROR(FIND("事假",H3037,1),0)&gt;0,"Unpaid",IFERROR(FIND("年休假",H3037,1),0)&gt;0,"Annual",IFERROR(FIND("产",H3037,1),0)&gt;0,"Welfare",IFERROR(FIND("婚",H3037,1),0)&gt;0,"Welfare",IFERROR(FIND("育",H3037,1),0)&gt;0,"Welfare",IFERROR(FIND("丧",H3037,1),0)&gt;0,"Welfare",IFERROR(FIND("Annual",H3037,1),0)&gt;0,"Annual",IFERROR(FIND("annual",H3037,1),0)&gt;0,"Annual",IFERROR(FIND("病假",H3037,1),0)&gt;0,"Sick",IFERROR(FIND("sick",H3037,1),0)&gt;0,"Sick",IFERROR(FIND("Leave",H3037,1),0)&gt;0,"Unpaid",IFERROR(FIND("unpaid",H3037,1),0)&gt;0,"Unpaid",IFERROR(FIND("welfare",H3037,1),0)&gt;0,"Welfare",1=1,H3037)</f>
        <v>0</v>
      </c>
    </row>
    <row r="3038" spans="11:13">
      <c r="K3038" s="17" cm="1">
        <f t="array" ref="K3038">_xlfn.IFS(IFERROR(FIND("差",H3038,1),0)&gt;0,"Trip",IFERROR(FIND("trip",H3038,1),0)&gt;0,"Trip",IFERROR(FIND("假",H3038,1),0)&gt;0,"Leave",IFERROR(FIND("leave",H3038,1),0)&gt;0,"Leave",IFERROR(FIND("补单",H3038,1),0)&gt;0,"Supp",IFERROR(FIND("Replenishment",H3038,1),0)&gt;0,"Supp",1=1,H3038)</f>
        <v>0</v>
      </c>
      <c r="L3038" s="17">
        <f t="shared" si="47"/>
        <v>0</v>
      </c>
      <c r="M3038" s="17" cm="1">
        <f t="array" ref="M3038">_xlfn.IFS(IFERROR(FIND("事假",H3038,1),0)&gt;0,"Unpaid",IFERROR(FIND("年休假",H3038,1),0)&gt;0,"Annual",IFERROR(FIND("产",H3038,1),0)&gt;0,"Welfare",IFERROR(FIND("婚",H3038,1),0)&gt;0,"Welfare",IFERROR(FIND("育",H3038,1),0)&gt;0,"Welfare",IFERROR(FIND("丧",H3038,1),0)&gt;0,"Welfare",IFERROR(FIND("Annual",H3038,1),0)&gt;0,"Annual",IFERROR(FIND("annual",H3038,1),0)&gt;0,"Annual",IFERROR(FIND("病假",H3038,1),0)&gt;0,"Sick",IFERROR(FIND("sick",H3038,1),0)&gt;0,"Sick",IFERROR(FIND("Leave",H3038,1),0)&gt;0,"Unpaid",IFERROR(FIND("unpaid",H3038,1),0)&gt;0,"Unpaid",IFERROR(FIND("welfare",H3038,1),0)&gt;0,"Welfare",1=1,H3038)</f>
        <v>0</v>
      </c>
    </row>
    <row r="3039" spans="11:13">
      <c r="K3039" s="17" cm="1">
        <f t="array" ref="K3039">_xlfn.IFS(IFERROR(FIND("差",H3039,1),0)&gt;0,"Trip",IFERROR(FIND("trip",H3039,1),0)&gt;0,"Trip",IFERROR(FIND("假",H3039,1),0)&gt;0,"Leave",IFERROR(FIND("leave",H3039,1),0)&gt;0,"Leave",IFERROR(FIND("补单",H3039,1),0)&gt;0,"Supp",IFERROR(FIND("Replenishment",H3039,1),0)&gt;0,"Supp",1=1,H3039)</f>
        <v>0</v>
      </c>
      <c r="L3039" s="17">
        <f t="shared" si="47"/>
        <v>0</v>
      </c>
      <c r="M3039" s="17" cm="1">
        <f t="array" ref="M3039">_xlfn.IFS(IFERROR(FIND("事假",H3039,1),0)&gt;0,"Unpaid",IFERROR(FIND("年休假",H3039,1),0)&gt;0,"Annual",IFERROR(FIND("产",H3039,1),0)&gt;0,"Welfare",IFERROR(FIND("婚",H3039,1),0)&gt;0,"Welfare",IFERROR(FIND("育",H3039,1),0)&gt;0,"Welfare",IFERROR(FIND("丧",H3039,1),0)&gt;0,"Welfare",IFERROR(FIND("Annual",H3039,1),0)&gt;0,"Annual",IFERROR(FIND("annual",H3039,1),0)&gt;0,"Annual",IFERROR(FIND("病假",H3039,1),0)&gt;0,"Sick",IFERROR(FIND("sick",H3039,1),0)&gt;0,"Sick",IFERROR(FIND("Leave",H3039,1),0)&gt;0,"Unpaid",IFERROR(FIND("unpaid",H3039,1),0)&gt;0,"Unpaid",IFERROR(FIND("welfare",H3039,1),0)&gt;0,"Welfare",1=1,H3039)</f>
        <v>0</v>
      </c>
    </row>
    <row r="3040" spans="11:13">
      <c r="K3040" s="17" cm="1">
        <f t="array" ref="K3040">_xlfn.IFS(IFERROR(FIND("差",H3040,1),0)&gt;0,"Trip",IFERROR(FIND("trip",H3040,1),0)&gt;0,"Trip",IFERROR(FIND("假",H3040,1),0)&gt;0,"Leave",IFERROR(FIND("leave",H3040,1),0)&gt;0,"Leave",IFERROR(FIND("补单",H3040,1),0)&gt;0,"Supp",IFERROR(FIND("Replenishment",H3040,1),0)&gt;0,"Supp",1=1,H3040)</f>
        <v>0</v>
      </c>
      <c r="L3040" s="17">
        <f t="shared" si="47"/>
        <v>0</v>
      </c>
      <c r="M3040" s="17" cm="1">
        <f t="array" ref="M3040">_xlfn.IFS(IFERROR(FIND("事假",H3040,1),0)&gt;0,"Unpaid",IFERROR(FIND("年休假",H3040,1),0)&gt;0,"Annual",IFERROR(FIND("产",H3040,1),0)&gt;0,"Welfare",IFERROR(FIND("婚",H3040,1),0)&gt;0,"Welfare",IFERROR(FIND("育",H3040,1),0)&gt;0,"Welfare",IFERROR(FIND("丧",H3040,1),0)&gt;0,"Welfare",IFERROR(FIND("Annual",H3040,1),0)&gt;0,"Annual",IFERROR(FIND("annual",H3040,1),0)&gt;0,"Annual",IFERROR(FIND("病假",H3040,1),0)&gt;0,"Sick",IFERROR(FIND("sick",H3040,1),0)&gt;0,"Sick",IFERROR(FIND("Leave",H3040,1),0)&gt;0,"Unpaid",IFERROR(FIND("unpaid",H3040,1),0)&gt;0,"Unpaid",IFERROR(FIND("welfare",H3040,1),0)&gt;0,"Welfare",1=1,H3040)</f>
        <v>0</v>
      </c>
    </row>
    <row r="3041" spans="11:13">
      <c r="K3041" s="17" cm="1">
        <f t="array" ref="K3041">_xlfn.IFS(IFERROR(FIND("差",H3041,1),0)&gt;0,"Trip",IFERROR(FIND("trip",H3041,1),0)&gt;0,"Trip",IFERROR(FIND("假",H3041,1),0)&gt;0,"Leave",IFERROR(FIND("leave",H3041,1),0)&gt;0,"Leave",IFERROR(FIND("补单",H3041,1),0)&gt;0,"Supp",IFERROR(FIND("Replenishment",H3041,1),0)&gt;0,"Supp",1=1,H3041)</f>
        <v>0</v>
      </c>
      <c r="L3041" s="17">
        <f t="shared" si="47"/>
        <v>0</v>
      </c>
      <c r="M3041" s="17" cm="1">
        <f t="array" ref="M3041">_xlfn.IFS(IFERROR(FIND("事假",H3041,1),0)&gt;0,"Unpaid",IFERROR(FIND("年休假",H3041,1),0)&gt;0,"Annual",IFERROR(FIND("产",H3041,1),0)&gt;0,"Welfare",IFERROR(FIND("婚",H3041,1),0)&gt;0,"Welfare",IFERROR(FIND("育",H3041,1),0)&gt;0,"Welfare",IFERROR(FIND("丧",H3041,1),0)&gt;0,"Welfare",IFERROR(FIND("Annual",H3041,1),0)&gt;0,"Annual",IFERROR(FIND("annual",H3041,1),0)&gt;0,"Annual",IFERROR(FIND("病假",H3041,1),0)&gt;0,"Sick",IFERROR(FIND("sick",H3041,1),0)&gt;0,"Sick",IFERROR(FIND("Leave",H3041,1),0)&gt;0,"Unpaid",IFERROR(FIND("unpaid",H3041,1),0)&gt;0,"Unpaid",IFERROR(FIND("welfare",H3041,1),0)&gt;0,"Welfare",1=1,H3041)</f>
        <v>0</v>
      </c>
    </row>
    <row r="3042" spans="11:13">
      <c r="K3042" s="17" cm="1">
        <f t="array" ref="K3042">_xlfn.IFS(IFERROR(FIND("差",H3042,1),0)&gt;0,"Trip",IFERROR(FIND("trip",H3042,1),0)&gt;0,"Trip",IFERROR(FIND("假",H3042,1),0)&gt;0,"Leave",IFERROR(FIND("leave",H3042,1),0)&gt;0,"Leave",IFERROR(FIND("补单",H3042,1),0)&gt;0,"Supp",IFERROR(FIND("Replenishment",H3042,1),0)&gt;0,"Supp",1=1,H3042)</f>
        <v>0</v>
      </c>
      <c r="L3042" s="17">
        <f t="shared" si="47"/>
        <v>0</v>
      </c>
      <c r="M3042" s="17" cm="1">
        <f t="array" ref="M3042">_xlfn.IFS(IFERROR(FIND("事假",H3042,1),0)&gt;0,"Unpaid",IFERROR(FIND("年休假",H3042,1),0)&gt;0,"Annual",IFERROR(FIND("产",H3042,1),0)&gt;0,"Welfare",IFERROR(FIND("婚",H3042,1),0)&gt;0,"Welfare",IFERROR(FIND("育",H3042,1),0)&gt;0,"Welfare",IFERROR(FIND("丧",H3042,1),0)&gt;0,"Welfare",IFERROR(FIND("Annual",H3042,1),0)&gt;0,"Annual",IFERROR(FIND("annual",H3042,1),0)&gt;0,"Annual",IFERROR(FIND("病假",H3042,1),0)&gt;0,"Sick",IFERROR(FIND("sick",H3042,1),0)&gt;0,"Sick",IFERROR(FIND("Leave",H3042,1),0)&gt;0,"Unpaid",IFERROR(FIND("unpaid",H3042,1),0)&gt;0,"Unpaid",IFERROR(FIND("welfare",H3042,1),0)&gt;0,"Welfare",1=1,H3042)</f>
        <v>0</v>
      </c>
    </row>
    <row r="3043" spans="11:13">
      <c r="K3043" s="17" cm="1">
        <f t="array" ref="K3043">_xlfn.IFS(IFERROR(FIND("差",H3043,1),0)&gt;0,"Trip",IFERROR(FIND("trip",H3043,1),0)&gt;0,"Trip",IFERROR(FIND("假",H3043,1),0)&gt;0,"Leave",IFERROR(FIND("leave",H3043,1),0)&gt;0,"Leave",IFERROR(FIND("补单",H3043,1),0)&gt;0,"Supp",IFERROR(FIND("Replenishment",H3043,1),0)&gt;0,"Supp",1=1,H3043)</f>
        <v>0</v>
      </c>
      <c r="L3043" s="17">
        <f t="shared" si="47"/>
        <v>0</v>
      </c>
      <c r="M3043" s="17" cm="1">
        <f t="array" ref="M3043">_xlfn.IFS(IFERROR(FIND("事假",H3043,1),0)&gt;0,"Unpaid",IFERROR(FIND("年休假",H3043,1),0)&gt;0,"Annual",IFERROR(FIND("产",H3043,1),0)&gt;0,"Welfare",IFERROR(FIND("婚",H3043,1),0)&gt;0,"Welfare",IFERROR(FIND("育",H3043,1),0)&gt;0,"Welfare",IFERROR(FIND("丧",H3043,1),0)&gt;0,"Welfare",IFERROR(FIND("Annual",H3043,1),0)&gt;0,"Annual",IFERROR(FIND("annual",H3043,1),0)&gt;0,"Annual",IFERROR(FIND("病假",H3043,1),0)&gt;0,"Sick",IFERROR(FIND("sick",H3043,1),0)&gt;0,"Sick",IFERROR(FIND("Leave",H3043,1),0)&gt;0,"Unpaid",IFERROR(FIND("unpaid",H3043,1),0)&gt;0,"Unpaid",IFERROR(FIND("welfare",H3043,1),0)&gt;0,"Welfare",1=1,H3043)</f>
        <v>0</v>
      </c>
    </row>
    <row r="3044" spans="11:13">
      <c r="K3044" s="17" cm="1">
        <f t="array" ref="K3044">_xlfn.IFS(IFERROR(FIND("差",H3044,1),0)&gt;0,"Trip",IFERROR(FIND("trip",H3044,1),0)&gt;0,"Trip",IFERROR(FIND("假",H3044,1),0)&gt;0,"Leave",IFERROR(FIND("leave",H3044,1),0)&gt;0,"Leave",IFERROR(FIND("补单",H3044,1),0)&gt;0,"Supp",IFERROR(FIND("Replenishment",H3044,1),0)&gt;0,"Supp",1=1,H3044)</f>
        <v>0</v>
      </c>
      <c r="L3044" s="17">
        <f t="shared" si="47"/>
        <v>0</v>
      </c>
      <c r="M3044" s="17" cm="1">
        <f t="array" ref="M3044">_xlfn.IFS(IFERROR(FIND("事假",H3044,1),0)&gt;0,"Unpaid",IFERROR(FIND("年休假",H3044,1),0)&gt;0,"Annual",IFERROR(FIND("产",H3044,1),0)&gt;0,"Welfare",IFERROR(FIND("婚",H3044,1),0)&gt;0,"Welfare",IFERROR(FIND("育",H3044,1),0)&gt;0,"Welfare",IFERROR(FIND("丧",H3044,1),0)&gt;0,"Welfare",IFERROR(FIND("Annual",H3044,1),0)&gt;0,"Annual",IFERROR(FIND("annual",H3044,1),0)&gt;0,"Annual",IFERROR(FIND("病假",H3044,1),0)&gt;0,"Sick",IFERROR(FIND("sick",H3044,1),0)&gt;0,"Sick",IFERROR(FIND("Leave",H3044,1),0)&gt;0,"Unpaid",IFERROR(FIND("unpaid",H3044,1),0)&gt;0,"Unpaid",IFERROR(FIND("welfare",H3044,1),0)&gt;0,"Welfare",1=1,H3044)</f>
        <v>0</v>
      </c>
    </row>
    <row r="3045" spans="11:13">
      <c r="K3045" s="17" cm="1">
        <f t="array" ref="K3045">_xlfn.IFS(IFERROR(FIND("差",H3045,1),0)&gt;0,"Trip",IFERROR(FIND("trip",H3045,1),0)&gt;0,"Trip",IFERROR(FIND("假",H3045,1),0)&gt;0,"Leave",IFERROR(FIND("leave",H3045,1),0)&gt;0,"Leave",IFERROR(FIND("补单",H3045,1),0)&gt;0,"Supp",IFERROR(FIND("Replenishment",H3045,1),0)&gt;0,"Supp",1=1,H3045)</f>
        <v>0</v>
      </c>
      <c r="L3045" s="17">
        <f t="shared" si="47"/>
        <v>0</v>
      </c>
      <c r="M3045" s="17" cm="1">
        <f t="array" ref="M3045">_xlfn.IFS(IFERROR(FIND("事假",H3045,1),0)&gt;0,"Unpaid",IFERROR(FIND("年休假",H3045,1),0)&gt;0,"Annual",IFERROR(FIND("产",H3045,1),0)&gt;0,"Welfare",IFERROR(FIND("婚",H3045,1),0)&gt;0,"Welfare",IFERROR(FIND("育",H3045,1),0)&gt;0,"Welfare",IFERROR(FIND("丧",H3045,1),0)&gt;0,"Welfare",IFERROR(FIND("Annual",H3045,1),0)&gt;0,"Annual",IFERROR(FIND("annual",H3045,1),0)&gt;0,"Annual",IFERROR(FIND("病假",H3045,1),0)&gt;0,"Sick",IFERROR(FIND("sick",H3045,1),0)&gt;0,"Sick",IFERROR(FIND("Leave",H3045,1),0)&gt;0,"Unpaid",IFERROR(FIND("unpaid",H3045,1),0)&gt;0,"Unpaid",IFERROR(FIND("welfare",H3045,1),0)&gt;0,"Welfare",1=1,H3045)</f>
        <v>0</v>
      </c>
    </row>
    <row r="3046" spans="11:13">
      <c r="K3046" s="17" cm="1">
        <f t="array" ref="K3046">_xlfn.IFS(IFERROR(FIND("差",H3046,1),0)&gt;0,"Trip",IFERROR(FIND("trip",H3046,1),0)&gt;0,"Trip",IFERROR(FIND("假",H3046,1),0)&gt;0,"Leave",IFERROR(FIND("leave",H3046,1),0)&gt;0,"Leave",IFERROR(FIND("补单",H3046,1),0)&gt;0,"Supp",IFERROR(FIND("Replenishment",H3046,1),0)&gt;0,"Supp",1=1,H3046)</f>
        <v>0</v>
      </c>
      <c r="L3046" s="17">
        <f t="shared" si="47"/>
        <v>0</v>
      </c>
      <c r="M3046" s="17" cm="1">
        <f t="array" ref="M3046">_xlfn.IFS(IFERROR(FIND("事假",H3046,1),0)&gt;0,"Unpaid",IFERROR(FIND("年休假",H3046,1),0)&gt;0,"Annual",IFERROR(FIND("产",H3046,1),0)&gt;0,"Welfare",IFERROR(FIND("婚",H3046,1),0)&gt;0,"Welfare",IFERROR(FIND("育",H3046,1),0)&gt;0,"Welfare",IFERROR(FIND("丧",H3046,1),0)&gt;0,"Welfare",IFERROR(FIND("Annual",H3046,1),0)&gt;0,"Annual",IFERROR(FIND("annual",H3046,1),0)&gt;0,"Annual",IFERROR(FIND("病假",H3046,1),0)&gt;0,"Sick",IFERROR(FIND("sick",H3046,1),0)&gt;0,"Sick",IFERROR(FIND("Leave",H3046,1),0)&gt;0,"Unpaid",IFERROR(FIND("unpaid",H3046,1),0)&gt;0,"Unpaid",IFERROR(FIND("welfare",H3046,1),0)&gt;0,"Welfare",1=1,H3046)</f>
        <v>0</v>
      </c>
    </row>
    <row r="3047" spans="11:13">
      <c r="K3047" s="17" cm="1">
        <f t="array" ref="K3047">_xlfn.IFS(IFERROR(FIND("差",H3047,1),0)&gt;0,"Trip",IFERROR(FIND("trip",H3047,1),0)&gt;0,"Trip",IFERROR(FIND("假",H3047,1),0)&gt;0,"Leave",IFERROR(FIND("leave",H3047,1),0)&gt;0,"Leave",IFERROR(FIND("补单",H3047,1),0)&gt;0,"Supp",IFERROR(FIND("Replenishment",H3047,1),0)&gt;0,"Supp",1=1,H3047)</f>
        <v>0</v>
      </c>
      <c r="L3047" s="17">
        <f t="shared" si="47"/>
        <v>0</v>
      </c>
      <c r="M3047" s="17" cm="1">
        <f t="array" ref="M3047">_xlfn.IFS(IFERROR(FIND("事假",H3047,1),0)&gt;0,"Unpaid",IFERROR(FIND("年休假",H3047,1),0)&gt;0,"Annual",IFERROR(FIND("产",H3047,1),0)&gt;0,"Welfare",IFERROR(FIND("婚",H3047,1),0)&gt;0,"Welfare",IFERROR(FIND("育",H3047,1),0)&gt;0,"Welfare",IFERROR(FIND("丧",H3047,1),0)&gt;0,"Welfare",IFERROR(FIND("Annual",H3047,1),0)&gt;0,"Annual",IFERROR(FIND("annual",H3047,1),0)&gt;0,"Annual",IFERROR(FIND("病假",H3047,1),0)&gt;0,"Sick",IFERROR(FIND("sick",H3047,1),0)&gt;0,"Sick",IFERROR(FIND("Leave",H3047,1),0)&gt;0,"Unpaid",IFERROR(FIND("unpaid",H3047,1),0)&gt;0,"Unpaid",IFERROR(FIND("welfare",H3047,1),0)&gt;0,"Welfare",1=1,H3047)</f>
        <v>0</v>
      </c>
    </row>
    <row r="3048" spans="11:13">
      <c r="K3048" s="17" cm="1">
        <f t="array" ref="K3048">_xlfn.IFS(IFERROR(FIND("差",H3048,1),0)&gt;0,"Trip",IFERROR(FIND("trip",H3048,1),0)&gt;0,"Trip",IFERROR(FIND("假",H3048,1),0)&gt;0,"Leave",IFERROR(FIND("leave",H3048,1),0)&gt;0,"Leave",IFERROR(FIND("补单",H3048,1),0)&gt;0,"Supp",IFERROR(FIND("Replenishment",H3048,1),0)&gt;0,"Supp",1=1,H3048)</f>
        <v>0</v>
      </c>
      <c r="L3048" s="17">
        <f t="shared" si="47"/>
        <v>0</v>
      </c>
      <c r="M3048" s="17" cm="1">
        <f t="array" ref="M3048">_xlfn.IFS(IFERROR(FIND("事假",H3048,1),0)&gt;0,"Unpaid",IFERROR(FIND("年休假",H3048,1),0)&gt;0,"Annual",IFERROR(FIND("产",H3048,1),0)&gt;0,"Welfare",IFERROR(FIND("婚",H3048,1),0)&gt;0,"Welfare",IFERROR(FIND("育",H3048,1),0)&gt;0,"Welfare",IFERROR(FIND("丧",H3048,1),0)&gt;0,"Welfare",IFERROR(FIND("Annual",H3048,1),0)&gt;0,"Annual",IFERROR(FIND("annual",H3048,1),0)&gt;0,"Annual",IFERROR(FIND("病假",H3048,1),0)&gt;0,"Sick",IFERROR(FIND("sick",H3048,1),0)&gt;0,"Sick",IFERROR(FIND("Leave",H3048,1),0)&gt;0,"Unpaid",IFERROR(FIND("unpaid",H3048,1),0)&gt;0,"Unpaid",IFERROR(FIND("welfare",H3048,1),0)&gt;0,"Welfare",1=1,H3048)</f>
        <v>0</v>
      </c>
    </row>
    <row r="3049" spans="11:13">
      <c r="K3049" s="17" cm="1">
        <f t="array" ref="K3049">_xlfn.IFS(IFERROR(FIND("差",H3049,1),0)&gt;0,"Trip",IFERROR(FIND("trip",H3049,1),0)&gt;0,"Trip",IFERROR(FIND("假",H3049,1),0)&gt;0,"Leave",IFERROR(FIND("leave",H3049,1),0)&gt;0,"Leave",IFERROR(FIND("补单",H3049,1),0)&gt;0,"Supp",IFERROR(FIND("Replenishment",H3049,1),0)&gt;0,"Supp",1=1,H3049)</f>
        <v>0</v>
      </c>
      <c r="L3049" s="17">
        <f t="shared" si="47"/>
        <v>0</v>
      </c>
      <c r="M3049" s="17" cm="1">
        <f t="array" ref="M3049">_xlfn.IFS(IFERROR(FIND("事假",H3049,1),0)&gt;0,"Unpaid",IFERROR(FIND("年休假",H3049,1),0)&gt;0,"Annual",IFERROR(FIND("产",H3049,1),0)&gt;0,"Welfare",IFERROR(FIND("婚",H3049,1),0)&gt;0,"Welfare",IFERROR(FIND("育",H3049,1),0)&gt;0,"Welfare",IFERROR(FIND("丧",H3049,1),0)&gt;0,"Welfare",IFERROR(FIND("Annual",H3049,1),0)&gt;0,"Annual",IFERROR(FIND("annual",H3049,1),0)&gt;0,"Annual",IFERROR(FIND("病假",H3049,1),0)&gt;0,"Sick",IFERROR(FIND("sick",H3049,1),0)&gt;0,"Sick",IFERROR(FIND("Leave",H3049,1),0)&gt;0,"Unpaid",IFERROR(FIND("unpaid",H3049,1),0)&gt;0,"Unpaid",IFERROR(FIND("welfare",H3049,1),0)&gt;0,"Welfare",1=1,H3049)</f>
        <v>0</v>
      </c>
    </row>
    <row r="3050" spans="11:13">
      <c r="K3050" s="17" cm="1">
        <f t="array" ref="K3050">_xlfn.IFS(IFERROR(FIND("差",H3050,1),0)&gt;0,"Trip",IFERROR(FIND("trip",H3050,1),0)&gt;0,"Trip",IFERROR(FIND("假",H3050,1),0)&gt;0,"Leave",IFERROR(FIND("leave",H3050,1),0)&gt;0,"Leave",IFERROR(FIND("补单",H3050,1),0)&gt;0,"Supp",IFERROR(FIND("Replenishment",H3050,1),0)&gt;0,"Supp",1=1,H3050)</f>
        <v>0</v>
      </c>
      <c r="L3050" s="17">
        <f t="shared" si="47"/>
        <v>0</v>
      </c>
      <c r="M3050" s="17" cm="1">
        <f t="array" ref="M3050">_xlfn.IFS(IFERROR(FIND("事假",H3050,1),0)&gt;0,"Unpaid",IFERROR(FIND("年休假",H3050,1),0)&gt;0,"Annual",IFERROR(FIND("产",H3050,1),0)&gt;0,"Welfare",IFERROR(FIND("婚",H3050,1),0)&gt;0,"Welfare",IFERROR(FIND("育",H3050,1),0)&gt;0,"Welfare",IFERROR(FIND("丧",H3050,1),0)&gt;0,"Welfare",IFERROR(FIND("Annual",H3050,1),0)&gt;0,"Annual",IFERROR(FIND("annual",H3050,1),0)&gt;0,"Annual",IFERROR(FIND("病假",H3050,1),0)&gt;0,"Sick",IFERROR(FIND("sick",H3050,1),0)&gt;0,"Sick",IFERROR(FIND("Leave",H3050,1),0)&gt;0,"Unpaid",IFERROR(FIND("unpaid",H3050,1),0)&gt;0,"Unpaid",IFERROR(FIND("welfare",H3050,1),0)&gt;0,"Welfare",1=1,H3050)</f>
        <v>0</v>
      </c>
    </row>
    <row r="3051" spans="11:13">
      <c r="K3051" s="17" cm="1">
        <f t="array" ref="K3051">_xlfn.IFS(IFERROR(FIND("差",H3051,1),0)&gt;0,"Trip",IFERROR(FIND("trip",H3051,1),0)&gt;0,"Trip",IFERROR(FIND("假",H3051,1),0)&gt;0,"Leave",IFERROR(FIND("leave",H3051,1),0)&gt;0,"Leave",IFERROR(FIND("补单",H3051,1),0)&gt;0,"Supp",IFERROR(FIND("Replenishment",H3051,1),0)&gt;0,"Supp",1=1,H3051)</f>
        <v>0</v>
      </c>
      <c r="L3051" s="17">
        <f t="shared" si="47"/>
        <v>0</v>
      </c>
      <c r="M3051" s="17" cm="1">
        <f t="array" ref="M3051">_xlfn.IFS(IFERROR(FIND("事假",H3051,1),0)&gt;0,"Unpaid",IFERROR(FIND("年休假",H3051,1),0)&gt;0,"Annual",IFERROR(FIND("产",H3051,1),0)&gt;0,"Welfare",IFERROR(FIND("婚",H3051,1),0)&gt;0,"Welfare",IFERROR(FIND("育",H3051,1),0)&gt;0,"Welfare",IFERROR(FIND("丧",H3051,1),0)&gt;0,"Welfare",IFERROR(FIND("Annual",H3051,1),0)&gt;0,"Annual",IFERROR(FIND("annual",H3051,1),0)&gt;0,"Annual",IFERROR(FIND("病假",H3051,1),0)&gt;0,"Sick",IFERROR(FIND("sick",H3051,1),0)&gt;0,"Sick",IFERROR(FIND("Leave",H3051,1),0)&gt;0,"Unpaid",IFERROR(FIND("unpaid",H3051,1),0)&gt;0,"Unpaid",IFERROR(FIND("welfare",H3051,1),0)&gt;0,"Welfare",1=1,H3051)</f>
        <v>0</v>
      </c>
    </row>
    <row r="3052" spans="11:13">
      <c r="K3052" s="17" cm="1">
        <f t="array" ref="K3052">_xlfn.IFS(IFERROR(FIND("差",H3052,1),0)&gt;0,"Trip",IFERROR(FIND("trip",H3052,1),0)&gt;0,"Trip",IFERROR(FIND("假",H3052,1),0)&gt;0,"Leave",IFERROR(FIND("leave",H3052,1),0)&gt;0,"Leave",IFERROR(FIND("补单",H3052,1),0)&gt;0,"Supp",IFERROR(FIND("Replenishment",H3052,1),0)&gt;0,"Supp",1=1,H3052)</f>
        <v>0</v>
      </c>
      <c r="L3052" s="17">
        <f t="shared" si="47"/>
        <v>0</v>
      </c>
      <c r="M3052" s="17" cm="1">
        <f t="array" ref="M3052">_xlfn.IFS(IFERROR(FIND("事假",H3052,1),0)&gt;0,"Unpaid",IFERROR(FIND("年休假",H3052,1),0)&gt;0,"Annual",IFERROR(FIND("产",H3052,1),0)&gt;0,"Welfare",IFERROR(FIND("婚",H3052,1),0)&gt;0,"Welfare",IFERROR(FIND("育",H3052,1),0)&gt;0,"Welfare",IFERROR(FIND("丧",H3052,1),0)&gt;0,"Welfare",IFERROR(FIND("Annual",H3052,1),0)&gt;0,"Annual",IFERROR(FIND("annual",H3052,1),0)&gt;0,"Annual",IFERROR(FIND("病假",H3052,1),0)&gt;0,"Sick",IFERROR(FIND("sick",H3052,1),0)&gt;0,"Sick",IFERROR(FIND("Leave",H3052,1),0)&gt;0,"Unpaid",IFERROR(FIND("unpaid",H3052,1),0)&gt;0,"Unpaid",IFERROR(FIND("welfare",H3052,1),0)&gt;0,"Welfare",1=1,H3052)</f>
        <v>0</v>
      </c>
    </row>
    <row r="3053" spans="11:13">
      <c r="K3053" s="17" cm="1">
        <f t="array" ref="K3053">_xlfn.IFS(IFERROR(FIND("差",H3053,1),0)&gt;0,"Trip",IFERROR(FIND("trip",H3053,1),0)&gt;0,"Trip",IFERROR(FIND("假",H3053,1),0)&gt;0,"Leave",IFERROR(FIND("leave",H3053,1),0)&gt;0,"Leave",IFERROR(FIND("补单",H3053,1),0)&gt;0,"Supp",IFERROR(FIND("Replenishment",H3053,1),0)&gt;0,"Supp",1=1,H3053)</f>
        <v>0</v>
      </c>
      <c r="L3053" s="17">
        <f t="shared" si="47"/>
        <v>0</v>
      </c>
      <c r="M3053" s="17" cm="1">
        <f t="array" ref="M3053">_xlfn.IFS(IFERROR(FIND("事假",H3053,1),0)&gt;0,"Unpaid",IFERROR(FIND("年休假",H3053,1),0)&gt;0,"Annual",IFERROR(FIND("产",H3053,1),0)&gt;0,"Welfare",IFERROR(FIND("婚",H3053,1),0)&gt;0,"Welfare",IFERROR(FIND("育",H3053,1),0)&gt;0,"Welfare",IFERROR(FIND("丧",H3053,1),0)&gt;0,"Welfare",IFERROR(FIND("Annual",H3053,1),0)&gt;0,"Annual",IFERROR(FIND("annual",H3053,1),0)&gt;0,"Annual",IFERROR(FIND("病假",H3053,1),0)&gt;0,"Sick",IFERROR(FIND("sick",H3053,1),0)&gt;0,"Sick",IFERROR(FIND("Leave",H3053,1),0)&gt;0,"Unpaid",IFERROR(FIND("unpaid",H3053,1),0)&gt;0,"Unpaid",IFERROR(FIND("welfare",H3053,1),0)&gt;0,"Welfare",1=1,H3053)</f>
        <v>0</v>
      </c>
    </row>
    <row r="3054" spans="11:13">
      <c r="K3054" s="17" cm="1">
        <f t="array" ref="K3054">_xlfn.IFS(IFERROR(FIND("差",H3054,1),0)&gt;0,"Trip",IFERROR(FIND("trip",H3054,1),0)&gt;0,"Trip",IFERROR(FIND("假",H3054,1),0)&gt;0,"Leave",IFERROR(FIND("leave",H3054,1),0)&gt;0,"Leave",IFERROR(FIND("补单",H3054,1),0)&gt;0,"Supp",IFERROR(FIND("Replenishment",H3054,1),0)&gt;0,"Supp",1=1,H3054)</f>
        <v>0</v>
      </c>
      <c r="L3054" s="17">
        <f t="shared" si="47"/>
        <v>0</v>
      </c>
      <c r="M3054" s="17" cm="1">
        <f t="array" ref="M3054">_xlfn.IFS(IFERROR(FIND("事假",H3054,1),0)&gt;0,"Unpaid",IFERROR(FIND("年休假",H3054,1),0)&gt;0,"Annual",IFERROR(FIND("产",H3054,1),0)&gt;0,"Welfare",IFERROR(FIND("婚",H3054,1),0)&gt;0,"Welfare",IFERROR(FIND("育",H3054,1),0)&gt;0,"Welfare",IFERROR(FIND("丧",H3054,1),0)&gt;0,"Welfare",IFERROR(FIND("Annual",H3054,1),0)&gt;0,"Annual",IFERROR(FIND("annual",H3054,1),0)&gt;0,"Annual",IFERROR(FIND("病假",H3054,1),0)&gt;0,"Sick",IFERROR(FIND("sick",H3054,1),0)&gt;0,"Sick",IFERROR(FIND("Leave",H3054,1),0)&gt;0,"Unpaid",IFERROR(FIND("unpaid",H3054,1),0)&gt;0,"Unpaid",IFERROR(FIND("welfare",H3054,1),0)&gt;0,"Welfare",1=1,H3054)</f>
        <v>0</v>
      </c>
    </row>
    <row r="3055" spans="11:13">
      <c r="K3055" s="17" cm="1">
        <f t="array" ref="K3055">_xlfn.IFS(IFERROR(FIND("差",H3055,1),0)&gt;0,"Trip",IFERROR(FIND("trip",H3055,1),0)&gt;0,"Trip",IFERROR(FIND("假",H3055,1),0)&gt;0,"Leave",IFERROR(FIND("leave",H3055,1),0)&gt;0,"Leave",IFERROR(FIND("补单",H3055,1),0)&gt;0,"Supp",IFERROR(FIND("Replenishment",H3055,1),0)&gt;0,"Supp",1=1,H3055)</f>
        <v>0</v>
      </c>
      <c r="L3055" s="17">
        <f t="shared" si="47"/>
        <v>0</v>
      </c>
      <c r="M3055" s="17" cm="1">
        <f t="array" ref="M3055">_xlfn.IFS(IFERROR(FIND("事假",H3055,1),0)&gt;0,"Unpaid",IFERROR(FIND("年休假",H3055,1),0)&gt;0,"Annual",IFERROR(FIND("产",H3055,1),0)&gt;0,"Welfare",IFERROR(FIND("婚",H3055,1),0)&gt;0,"Welfare",IFERROR(FIND("育",H3055,1),0)&gt;0,"Welfare",IFERROR(FIND("丧",H3055,1),0)&gt;0,"Welfare",IFERROR(FIND("Annual",H3055,1),0)&gt;0,"Annual",IFERROR(FIND("annual",H3055,1),0)&gt;0,"Annual",IFERROR(FIND("病假",H3055,1),0)&gt;0,"Sick",IFERROR(FIND("sick",H3055,1),0)&gt;0,"Sick",IFERROR(FIND("Leave",H3055,1),0)&gt;0,"Unpaid",IFERROR(FIND("unpaid",H3055,1),0)&gt;0,"Unpaid",IFERROR(FIND("welfare",H3055,1),0)&gt;0,"Welfare",1=1,H3055)</f>
        <v>0</v>
      </c>
    </row>
    <row r="3056" spans="11:13">
      <c r="K3056" s="17" cm="1">
        <f t="array" ref="K3056">_xlfn.IFS(IFERROR(FIND("差",H3056,1),0)&gt;0,"Trip",IFERROR(FIND("trip",H3056,1),0)&gt;0,"Trip",IFERROR(FIND("假",H3056,1),0)&gt;0,"Leave",IFERROR(FIND("leave",H3056,1),0)&gt;0,"Leave",IFERROR(FIND("补单",H3056,1),0)&gt;0,"Supp",IFERROR(FIND("Replenishment",H3056,1),0)&gt;0,"Supp",1=1,H3056)</f>
        <v>0</v>
      </c>
      <c r="L3056" s="17">
        <f t="shared" si="47"/>
        <v>0</v>
      </c>
      <c r="M3056" s="17" cm="1">
        <f t="array" ref="M3056">_xlfn.IFS(IFERROR(FIND("事假",H3056,1),0)&gt;0,"Unpaid",IFERROR(FIND("年休假",H3056,1),0)&gt;0,"Annual",IFERROR(FIND("产",H3056,1),0)&gt;0,"Welfare",IFERROR(FIND("婚",H3056,1),0)&gt;0,"Welfare",IFERROR(FIND("育",H3056,1),0)&gt;0,"Welfare",IFERROR(FIND("丧",H3056,1),0)&gt;0,"Welfare",IFERROR(FIND("Annual",H3056,1),0)&gt;0,"Annual",IFERROR(FIND("annual",H3056,1),0)&gt;0,"Annual",IFERROR(FIND("病假",H3056,1),0)&gt;0,"Sick",IFERROR(FIND("sick",H3056,1),0)&gt;0,"Sick",IFERROR(FIND("Leave",H3056,1),0)&gt;0,"Unpaid",IFERROR(FIND("unpaid",H3056,1),0)&gt;0,"Unpaid",IFERROR(FIND("welfare",H3056,1),0)&gt;0,"Welfare",1=1,H3056)</f>
        <v>0</v>
      </c>
    </row>
    <row r="3057" spans="11:13">
      <c r="K3057" s="17" cm="1">
        <f t="array" ref="K3057">_xlfn.IFS(IFERROR(FIND("差",H3057,1),0)&gt;0,"Trip",IFERROR(FIND("trip",H3057,1),0)&gt;0,"Trip",IFERROR(FIND("假",H3057,1),0)&gt;0,"Leave",IFERROR(FIND("leave",H3057,1),0)&gt;0,"Leave",IFERROR(FIND("补单",H3057,1),0)&gt;0,"Supp",IFERROR(FIND("Replenishment",H3057,1),0)&gt;0,"Supp",1=1,H3057)</f>
        <v>0</v>
      </c>
      <c r="L3057" s="17">
        <f t="shared" si="47"/>
        <v>0</v>
      </c>
      <c r="M3057" s="17" cm="1">
        <f t="array" ref="M3057">_xlfn.IFS(IFERROR(FIND("事假",H3057,1),0)&gt;0,"Unpaid",IFERROR(FIND("年休假",H3057,1),0)&gt;0,"Annual",IFERROR(FIND("产",H3057,1),0)&gt;0,"Welfare",IFERROR(FIND("婚",H3057,1),0)&gt;0,"Welfare",IFERROR(FIND("育",H3057,1),0)&gt;0,"Welfare",IFERROR(FIND("丧",H3057,1),0)&gt;0,"Welfare",IFERROR(FIND("Annual",H3057,1),0)&gt;0,"Annual",IFERROR(FIND("annual",H3057,1),0)&gt;0,"Annual",IFERROR(FIND("病假",H3057,1),0)&gt;0,"Sick",IFERROR(FIND("sick",H3057,1),0)&gt;0,"Sick",IFERROR(FIND("Leave",H3057,1),0)&gt;0,"Unpaid",IFERROR(FIND("unpaid",H3057,1),0)&gt;0,"Unpaid",IFERROR(FIND("welfare",H3057,1),0)&gt;0,"Welfare",1=1,H3057)</f>
        <v>0</v>
      </c>
    </row>
    <row r="3058" spans="11:13">
      <c r="K3058" s="17" cm="1">
        <f t="array" ref="K3058">_xlfn.IFS(IFERROR(FIND("差",H3058,1),0)&gt;0,"Trip",IFERROR(FIND("trip",H3058,1),0)&gt;0,"Trip",IFERROR(FIND("假",H3058,1),0)&gt;0,"Leave",IFERROR(FIND("leave",H3058,1),0)&gt;0,"Leave",IFERROR(FIND("补单",H3058,1),0)&gt;0,"Supp",IFERROR(FIND("Replenishment",H3058,1),0)&gt;0,"Supp",1=1,H3058)</f>
        <v>0</v>
      </c>
      <c r="L3058" s="17">
        <f t="shared" si="47"/>
        <v>0</v>
      </c>
      <c r="M3058" s="17" cm="1">
        <f t="array" ref="M3058">_xlfn.IFS(IFERROR(FIND("事假",H3058,1),0)&gt;0,"Unpaid",IFERROR(FIND("年休假",H3058,1),0)&gt;0,"Annual",IFERROR(FIND("产",H3058,1),0)&gt;0,"Welfare",IFERROR(FIND("婚",H3058,1),0)&gt;0,"Welfare",IFERROR(FIND("育",H3058,1),0)&gt;0,"Welfare",IFERROR(FIND("丧",H3058,1),0)&gt;0,"Welfare",IFERROR(FIND("Annual",H3058,1),0)&gt;0,"Annual",IFERROR(FIND("annual",H3058,1),0)&gt;0,"Annual",IFERROR(FIND("病假",H3058,1),0)&gt;0,"Sick",IFERROR(FIND("sick",H3058,1),0)&gt;0,"Sick",IFERROR(FIND("Leave",H3058,1),0)&gt;0,"Unpaid",IFERROR(FIND("unpaid",H3058,1),0)&gt;0,"Unpaid",IFERROR(FIND("welfare",H3058,1),0)&gt;0,"Welfare",1=1,H3058)</f>
        <v>0</v>
      </c>
    </row>
    <row r="3059" spans="11:13">
      <c r="K3059" s="17" cm="1">
        <f t="array" ref="K3059">_xlfn.IFS(IFERROR(FIND("差",H3059,1),0)&gt;0,"Trip",IFERROR(FIND("trip",H3059,1),0)&gt;0,"Trip",IFERROR(FIND("假",H3059,1),0)&gt;0,"Leave",IFERROR(FIND("leave",H3059,1),0)&gt;0,"Leave",IFERROR(FIND("补单",H3059,1),0)&gt;0,"Supp",IFERROR(FIND("Replenishment",H3059,1),0)&gt;0,"Supp",1=1,H3059)</f>
        <v>0</v>
      </c>
      <c r="L3059" s="17">
        <f t="shared" si="47"/>
        <v>0</v>
      </c>
      <c r="M3059" s="17" cm="1">
        <f t="array" ref="M3059">_xlfn.IFS(IFERROR(FIND("事假",H3059,1),0)&gt;0,"Unpaid",IFERROR(FIND("年休假",H3059,1),0)&gt;0,"Annual",IFERROR(FIND("产",H3059,1),0)&gt;0,"Welfare",IFERROR(FIND("婚",H3059,1),0)&gt;0,"Welfare",IFERROR(FIND("育",H3059,1),0)&gt;0,"Welfare",IFERROR(FIND("丧",H3059,1),0)&gt;0,"Welfare",IFERROR(FIND("Annual",H3059,1),0)&gt;0,"Annual",IFERROR(FIND("annual",H3059,1),0)&gt;0,"Annual",IFERROR(FIND("病假",H3059,1),0)&gt;0,"Sick",IFERROR(FIND("sick",H3059,1),0)&gt;0,"Sick",IFERROR(FIND("Leave",H3059,1),0)&gt;0,"Unpaid",IFERROR(FIND("unpaid",H3059,1),0)&gt;0,"Unpaid",IFERROR(FIND("welfare",H3059,1),0)&gt;0,"Welfare",1=1,H3059)</f>
        <v>0</v>
      </c>
    </row>
    <row r="3060" spans="11:13">
      <c r="K3060" s="17" cm="1">
        <f t="array" ref="K3060">_xlfn.IFS(IFERROR(FIND("差",H3060,1),0)&gt;0,"Trip",IFERROR(FIND("trip",H3060,1),0)&gt;0,"Trip",IFERROR(FIND("假",H3060,1),0)&gt;0,"Leave",IFERROR(FIND("leave",H3060,1),0)&gt;0,"Leave",IFERROR(FIND("补单",H3060,1),0)&gt;0,"Supp",IFERROR(FIND("Replenishment",H3060,1),0)&gt;0,"Supp",1=1,H3060)</f>
        <v>0</v>
      </c>
      <c r="L3060" s="17">
        <f t="shared" si="47"/>
        <v>0</v>
      </c>
      <c r="M3060" s="17" cm="1">
        <f t="array" ref="M3060">_xlfn.IFS(IFERROR(FIND("事假",H3060,1),0)&gt;0,"Unpaid",IFERROR(FIND("年休假",H3060,1),0)&gt;0,"Annual",IFERROR(FIND("产",H3060,1),0)&gt;0,"Welfare",IFERROR(FIND("婚",H3060,1),0)&gt;0,"Welfare",IFERROR(FIND("育",H3060,1),0)&gt;0,"Welfare",IFERROR(FIND("丧",H3060,1),0)&gt;0,"Welfare",IFERROR(FIND("Annual",H3060,1),0)&gt;0,"Annual",IFERROR(FIND("annual",H3060,1),0)&gt;0,"Annual",IFERROR(FIND("病假",H3060,1),0)&gt;0,"Sick",IFERROR(FIND("sick",H3060,1),0)&gt;0,"Sick",IFERROR(FIND("Leave",H3060,1),0)&gt;0,"Unpaid",IFERROR(FIND("unpaid",H3060,1),0)&gt;0,"Unpaid",IFERROR(FIND("welfare",H3060,1),0)&gt;0,"Welfare",1=1,H3060)</f>
        <v>0</v>
      </c>
    </row>
    <row r="3061" spans="11:13">
      <c r="K3061" s="17" cm="1">
        <f t="array" ref="K3061">_xlfn.IFS(IFERROR(FIND("差",H3061,1),0)&gt;0,"Trip",IFERROR(FIND("trip",H3061,1),0)&gt;0,"Trip",IFERROR(FIND("假",H3061,1),0)&gt;0,"Leave",IFERROR(FIND("leave",H3061,1),0)&gt;0,"Leave",IFERROR(FIND("补单",H3061,1),0)&gt;0,"Supp",IFERROR(FIND("Replenishment",H3061,1),0)&gt;0,"Supp",1=1,H3061)</f>
        <v>0</v>
      </c>
      <c r="L3061" s="17">
        <f t="shared" si="47"/>
        <v>0</v>
      </c>
      <c r="M3061" s="17" cm="1">
        <f t="array" ref="M3061">_xlfn.IFS(IFERROR(FIND("事假",H3061,1),0)&gt;0,"Unpaid",IFERROR(FIND("年休假",H3061,1),0)&gt;0,"Annual",IFERROR(FIND("产",H3061,1),0)&gt;0,"Welfare",IFERROR(FIND("婚",H3061,1),0)&gt;0,"Welfare",IFERROR(FIND("育",H3061,1),0)&gt;0,"Welfare",IFERROR(FIND("丧",H3061,1),0)&gt;0,"Welfare",IFERROR(FIND("Annual",H3061,1),0)&gt;0,"Annual",IFERROR(FIND("annual",H3061,1),0)&gt;0,"Annual",IFERROR(FIND("病假",H3061,1),0)&gt;0,"Sick",IFERROR(FIND("sick",H3061,1),0)&gt;0,"Sick",IFERROR(FIND("Leave",H3061,1),0)&gt;0,"Unpaid",IFERROR(FIND("unpaid",H3061,1),0)&gt;0,"Unpaid",IFERROR(FIND("welfare",H3061,1),0)&gt;0,"Welfare",1=1,H3061)</f>
        <v>0</v>
      </c>
    </row>
    <row r="3062" spans="11:13">
      <c r="K3062" s="17" cm="1">
        <f t="array" ref="K3062">_xlfn.IFS(IFERROR(FIND("差",H3062,1),0)&gt;0,"Trip",IFERROR(FIND("trip",H3062,1),0)&gt;0,"Trip",IFERROR(FIND("假",H3062,1),0)&gt;0,"Leave",IFERROR(FIND("leave",H3062,1),0)&gt;0,"Leave",IFERROR(FIND("补单",H3062,1),0)&gt;0,"Supp",IFERROR(FIND("Replenishment",H3062,1),0)&gt;0,"Supp",1=1,H3062)</f>
        <v>0</v>
      </c>
      <c r="L3062" s="17">
        <f t="shared" si="47"/>
        <v>0</v>
      </c>
      <c r="M3062" s="17" cm="1">
        <f t="array" ref="M3062">_xlfn.IFS(IFERROR(FIND("事假",H3062,1),0)&gt;0,"Unpaid",IFERROR(FIND("年休假",H3062,1),0)&gt;0,"Annual",IFERROR(FIND("产",H3062,1),0)&gt;0,"Welfare",IFERROR(FIND("婚",H3062,1),0)&gt;0,"Welfare",IFERROR(FIND("育",H3062,1),0)&gt;0,"Welfare",IFERROR(FIND("丧",H3062,1),0)&gt;0,"Welfare",IFERROR(FIND("Annual",H3062,1),0)&gt;0,"Annual",IFERROR(FIND("annual",H3062,1),0)&gt;0,"Annual",IFERROR(FIND("病假",H3062,1),0)&gt;0,"Sick",IFERROR(FIND("sick",H3062,1),0)&gt;0,"Sick",IFERROR(FIND("Leave",H3062,1),0)&gt;0,"Unpaid",IFERROR(FIND("unpaid",H3062,1),0)&gt;0,"Unpaid",IFERROR(FIND("welfare",H3062,1),0)&gt;0,"Welfare",1=1,H3062)</f>
        <v>0</v>
      </c>
    </row>
    <row r="3063" spans="11:13">
      <c r="K3063" s="17" cm="1">
        <f t="array" ref="K3063">_xlfn.IFS(IFERROR(FIND("差",H3063,1),0)&gt;0,"Trip",IFERROR(FIND("trip",H3063,1),0)&gt;0,"Trip",IFERROR(FIND("假",H3063,1),0)&gt;0,"Leave",IFERROR(FIND("leave",H3063,1),0)&gt;0,"Leave",IFERROR(FIND("补单",H3063,1),0)&gt;0,"Supp",IFERROR(FIND("Replenishment",H3063,1),0)&gt;0,"Supp",1=1,H3063)</f>
        <v>0</v>
      </c>
      <c r="L3063" s="17">
        <f t="shared" si="47"/>
        <v>0</v>
      </c>
      <c r="M3063" s="17" cm="1">
        <f t="array" ref="M3063">_xlfn.IFS(IFERROR(FIND("事假",H3063,1),0)&gt;0,"Unpaid",IFERROR(FIND("年休假",H3063,1),0)&gt;0,"Annual",IFERROR(FIND("产",H3063,1),0)&gt;0,"Welfare",IFERROR(FIND("婚",H3063,1),0)&gt;0,"Welfare",IFERROR(FIND("育",H3063,1),0)&gt;0,"Welfare",IFERROR(FIND("丧",H3063,1),0)&gt;0,"Welfare",IFERROR(FIND("Annual",H3063,1),0)&gt;0,"Annual",IFERROR(FIND("annual",H3063,1),0)&gt;0,"Annual",IFERROR(FIND("病假",H3063,1),0)&gt;0,"Sick",IFERROR(FIND("sick",H3063,1),0)&gt;0,"Sick",IFERROR(FIND("Leave",H3063,1),0)&gt;0,"Unpaid",IFERROR(FIND("unpaid",H3063,1),0)&gt;0,"Unpaid",IFERROR(FIND("welfare",H3063,1),0)&gt;0,"Welfare",1=1,H3063)</f>
        <v>0</v>
      </c>
    </row>
    <row r="3064" spans="11:13">
      <c r="K3064" s="17" cm="1">
        <f t="array" ref="K3064">_xlfn.IFS(IFERROR(FIND("差",H3064,1),0)&gt;0,"Trip",IFERROR(FIND("trip",H3064,1),0)&gt;0,"Trip",IFERROR(FIND("假",H3064,1),0)&gt;0,"Leave",IFERROR(FIND("leave",H3064,1),0)&gt;0,"Leave",IFERROR(FIND("补单",H3064,1),0)&gt;0,"Supp",IFERROR(FIND("Replenishment",H3064,1),0)&gt;0,"Supp",1=1,H3064)</f>
        <v>0</v>
      </c>
      <c r="L3064" s="17">
        <f t="shared" si="47"/>
        <v>0</v>
      </c>
      <c r="M3064" s="17" cm="1">
        <f t="array" ref="M3064">_xlfn.IFS(IFERROR(FIND("事假",H3064,1),0)&gt;0,"Unpaid",IFERROR(FIND("年休假",H3064,1),0)&gt;0,"Annual",IFERROR(FIND("产",H3064,1),0)&gt;0,"Welfare",IFERROR(FIND("婚",H3064,1),0)&gt;0,"Welfare",IFERROR(FIND("育",H3064,1),0)&gt;0,"Welfare",IFERROR(FIND("丧",H3064,1),0)&gt;0,"Welfare",IFERROR(FIND("Annual",H3064,1),0)&gt;0,"Annual",IFERROR(FIND("annual",H3064,1),0)&gt;0,"Annual",IFERROR(FIND("病假",H3064,1),0)&gt;0,"Sick",IFERROR(FIND("sick",H3064,1),0)&gt;0,"Sick",IFERROR(FIND("Leave",H3064,1),0)&gt;0,"Unpaid",IFERROR(FIND("unpaid",H3064,1),0)&gt;0,"Unpaid",IFERROR(FIND("welfare",H3064,1),0)&gt;0,"Welfare",1=1,H3064)</f>
        <v>0</v>
      </c>
    </row>
    <row r="3065" spans="11:13">
      <c r="K3065" s="17" cm="1">
        <f t="array" ref="K3065">_xlfn.IFS(IFERROR(FIND("差",H3065,1),0)&gt;0,"Trip",IFERROR(FIND("trip",H3065,1),0)&gt;0,"Trip",IFERROR(FIND("假",H3065,1),0)&gt;0,"Leave",IFERROR(FIND("leave",H3065,1),0)&gt;0,"Leave",IFERROR(FIND("补单",H3065,1),0)&gt;0,"Supp",IFERROR(FIND("Replenishment",H3065,1),0)&gt;0,"Supp",1=1,H3065)</f>
        <v>0</v>
      </c>
      <c r="L3065" s="17">
        <f t="shared" si="47"/>
        <v>0</v>
      </c>
      <c r="M3065" s="17" cm="1">
        <f t="array" ref="M3065">_xlfn.IFS(IFERROR(FIND("事假",H3065,1),0)&gt;0,"Unpaid",IFERROR(FIND("年休假",H3065,1),0)&gt;0,"Annual",IFERROR(FIND("产",H3065,1),0)&gt;0,"Welfare",IFERROR(FIND("婚",H3065,1),0)&gt;0,"Welfare",IFERROR(FIND("育",H3065,1),0)&gt;0,"Welfare",IFERROR(FIND("丧",H3065,1),0)&gt;0,"Welfare",IFERROR(FIND("Annual",H3065,1),0)&gt;0,"Annual",IFERROR(FIND("annual",H3065,1),0)&gt;0,"Annual",IFERROR(FIND("病假",H3065,1),0)&gt;0,"Sick",IFERROR(FIND("sick",H3065,1),0)&gt;0,"Sick",IFERROR(FIND("Leave",H3065,1),0)&gt;0,"Unpaid",IFERROR(FIND("unpaid",H3065,1),0)&gt;0,"Unpaid",IFERROR(FIND("welfare",H3065,1),0)&gt;0,"Welfare",1=1,H3065)</f>
        <v>0</v>
      </c>
    </row>
    <row r="3066" spans="11:13">
      <c r="K3066" s="17" cm="1">
        <f t="array" ref="K3066">_xlfn.IFS(IFERROR(FIND("差",H3066,1),0)&gt;0,"Trip",IFERROR(FIND("trip",H3066,1),0)&gt;0,"Trip",IFERROR(FIND("假",H3066,1),0)&gt;0,"Leave",IFERROR(FIND("leave",H3066,1),0)&gt;0,"Leave",IFERROR(FIND("补单",H3066,1),0)&gt;0,"Supp",IFERROR(FIND("Replenishment",H3066,1),0)&gt;0,"Supp",1=1,H3066)</f>
        <v>0</v>
      </c>
      <c r="L3066" s="17">
        <f t="shared" si="47"/>
        <v>0</v>
      </c>
      <c r="M3066" s="17" cm="1">
        <f t="array" ref="M3066">_xlfn.IFS(IFERROR(FIND("事假",H3066,1),0)&gt;0,"Unpaid",IFERROR(FIND("年休假",H3066,1),0)&gt;0,"Annual",IFERROR(FIND("产",H3066,1),0)&gt;0,"Welfare",IFERROR(FIND("婚",H3066,1),0)&gt;0,"Welfare",IFERROR(FIND("育",H3066,1),0)&gt;0,"Welfare",IFERROR(FIND("丧",H3066,1),0)&gt;0,"Welfare",IFERROR(FIND("Annual",H3066,1),0)&gt;0,"Annual",IFERROR(FIND("annual",H3066,1),0)&gt;0,"Annual",IFERROR(FIND("病假",H3066,1),0)&gt;0,"Sick",IFERROR(FIND("sick",H3066,1),0)&gt;0,"Sick",IFERROR(FIND("Leave",H3066,1),0)&gt;0,"Unpaid",IFERROR(FIND("unpaid",H3066,1),0)&gt;0,"Unpaid",IFERROR(FIND("welfare",H3066,1),0)&gt;0,"Welfare",1=1,H3066)</f>
        <v>0</v>
      </c>
    </row>
    <row r="3067" spans="11:13">
      <c r="K3067" s="17" cm="1">
        <f t="array" ref="K3067">_xlfn.IFS(IFERROR(FIND("差",H3067,1),0)&gt;0,"Trip",IFERROR(FIND("trip",H3067,1),0)&gt;0,"Trip",IFERROR(FIND("假",H3067,1),0)&gt;0,"Leave",IFERROR(FIND("leave",H3067,1),0)&gt;0,"Leave",IFERROR(FIND("补单",H3067,1),0)&gt;0,"Supp",IFERROR(FIND("Replenishment",H3067,1),0)&gt;0,"Supp",1=1,H3067)</f>
        <v>0</v>
      </c>
      <c r="L3067" s="17">
        <f t="shared" si="47"/>
        <v>0</v>
      </c>
      <c r="M3067" s="17" cm="1">
        <f t="array" ref="M3067">_xlfn.IFS(IFERROR(FIND("事假",H3067,1),0)&gt;0,"Unpaid",IFERROR(FIND("年休假",H3067,1),0)&gt;0,"Annual",IFERROR(FIND("产",H3067,1),0)&gt;0,"Welfare",IFERROR(FIND("婚",H3067,1),0)&gt;0,"Welfare",IFERROR(FIND("育",H3067,1),0)&gt;0,"Welfare",IFERROR(FIND("丧",H3067,1),0)&gt;0,"Welfare",IFERROR(FIND("Annual",H3067,1),0)&gt;0,"Annual",IFERROR(FIND("annual",H3067,1),0)&gt;0,"Annual",IFERROR(FIND("病假",H3067,1),0)&gt;0,"Sick",IFERROR(FIND("sick",H3067,1),0)&gt;0,"Sick",IFERROR(FIND("Leave",H3067,1),0)&gt;0,"Unpaid",IFERROR(FIND("unpaid",H3067,1),0)&gt;0,"Unpaid",IFERROR(FIND("welfare",H3067,1),0)&gt;0,"Welfare",1=1,H3067)</f>
        <v>0</v>
      </c>
    </row>
    <row r="3068" spans="11:13">
      <c r="K3068" s="17" cm="1">
        <f t="array" ref="K3068">_xlfn.IFS(IFERROR(FIND("差",H3068,1),0)&gt;0,"Trip",IFERROR(FIND("trip",H3068,1),0)&gt;0,"Trip",IFERROR(FIND("假",H3068,1),0)&gt;0,"Leave",IFERROR(FIND("leave",H3068,1),0)&gt;0,"Leave",IFERROR(FIND("补单",H3068,1),0)&gt;0,"Supp",IFERROR(FIND("Replenishment",H3068,1),0)&gt;0,"Supp",1=1,H3068)</f>
        <v>0</v>
      </c>
      <c r="L3068" s="17">
        <f t="shared" si="47"/>
        <v>0</v>
      </c>
      <c r="M3068" s="17" cm="1">
        <f t="array" ref="M3068">_xlfn.IFS(IFERROR(FIND("事假",H3068,1),0)&gt;0,"Unpaid",IFERROR(FIND("年休假",H3068,1),0)&gt;0,"Annual",IFERROR(FIND("产",H3068,1),0)&gt;0,"Welfare",IFERROR(FIND("婚",H3068,1),0)&gt;0,"Welfare",IFERROR(FIND("育",H3068,1),0)&gt;0,"Welfare",IFERROR(FIND("丧",H3068,1),0)&gt;0,"Welfare",IFERROR(FIND("Annual",H3068,1),0)&gt;0,"Annual",IFERROR(FIND("annual",H3068,1),0)&gt;0,"Annual",IFERROR(FIND("病假",H3068,1),0)&gt;0,"Sick",IFERROR(FIND("sick",H3068,1),0)&gt;0,"Sick",IFERROR(FIND("Leave",H3068,1),0)&gt;0,"Unpaid",IFERROR(FIND("unpaid",H3068,1),0)&gt;0,"Unpaid",IFERROR(FIND("welfare",H3068,1),0)&gt;0,"Welfare",1=1,H3068)</f>
        <v>0</v>
      </c>
    </row>
    <row r="3069" spans="11:13">
      <c r="K3069" s="17" cm="1">
        <f t="array" ref="K3069">_xlfn.IFS(IFERROR(FIND("差",H3069,1),0)&gt;0,"Trip",IFERROR(FIND("trip",H3069,1),0)&gt;0,"Trip",IFERROR(FIND("假",H3069,1),0)&gt;0,"Leave",IFERROR(FIND("leave",H3069,1),0)&gt;0,"Leave",IFERROR(FIND("补单",H3069,1),0)&gt;0,"Supp",IFERROR(FIND("Replenishment",H3069,1),0)&gt;0,"Supp",1=1,H3069)</f>
        <v>0</v>
      </c>
      <c r="L3069" s="17">
        <f t="shared" si="47"/>
        <v>0</v>
      </c>
      <c r="M3069" s="17" cm="1">
        <f t="array" ref="M3069">_xlfn.IFS(IFERROR(FIND("事假",H3069,1),0)&gt;0,"Unpaid",IFERROR(FIND("年休假",H3069,1),0)&gt;0,"Annual",IFERROR(FIND("产",H3069,1),0)&gt;0,"Welfare",IFERROR(FIND("婚",H3069,1),0)&gt;0,"Welfare",IFERROR(FIND("育",H3069,1),0)&gt;0,"Welfare",IFERROR(FIND("丧",H3069,1),0)&gt;0,"Welfare",IFERROR(FIND("Annual",H3069,1),0)&gt;0,"Annual",IFERROR(FIND("annual",H3069,1),0)&gt;0,"Annual",IFERROR(FIND("病假",H3069,1),0)&gt;0,"Sick",IFERROR(FIND("sick",H3069,1),0)&gt;0,"Sick",IFERROR(FIND("Leave",H3069,1),0)&gt;0,"Unpaid",IFERROR(FIND("unpaid",H3069,1),0)&gt;0,"Unpaid",IFERROR(FIND("welfare",H3069,1),0)&gt;0,"Welfare",1=1,H3069)</f>
        <v>0</v>
      </c>
    </row>
    <row r="3070" spans="11:13">
      <c r="K3070" s="17" cm="1">
        <f t="array" ref="K3070">_xlfn.IFS(IFERROR(FIND("差",H3070,1),0)&gt;0,"Trip",IFERROR(FIND("trip",H3070,1),0)&gt;0,"Trip",IFERROR(FIND("假",H3070,1),0)&gt;0,"Leave",IFERROR(FIND("leave",H3070,1),0)&gt;0,"Leave",IFERROR(FIND("补单",H3070,1),0)&gt;0,"Supp",IFERROR(FIND("Replenishment",H3070,1),0)&gt;0,"Supp",1=1,H3070)</f>
        <v>0</v>
      </c>
      <c r="L3070" s="17">
        <f t="shared" si="47"/>
        <v>0</v>
      </c>
      <c r="M3070" s="17" cm="1">
        <f t="array" ref="M3070">_xlfn.IFS(IFERROR(FIND("事假",H3070,1),0)&gt;0,"Unpaid",IFERROR(FIND("年休假",H3070,1),0)&gt;0,"Annual",IFERROR(FIND("产",H3070,1),0)&gt;0,"Welfare",IFERROR(FIND("婚",H3070,1),0)&gt;0,"Welfare",IFERROR(FIND("育",H3070,1),0)&gt;0,"Welfare",IFERROR(FIND("丧",H3070,1),0)&gt;0,"Welfare",IFERROR(FIND("Annual",H3070,1),0)&gt;0,"Annual",IFERROR(FIND("annual",H3070,1),0)&gt;0,"Annual",IFERROR(FIND("病假",H3070,1),0)&gt;0,"Sick",IFERROR(FIND("sick",H3070,1),0)&gt;0,"Sick",IFERROR(FIND("Leave",H3070,1),0)&gt;0,"Unpaid",IFERROR(FIND("unpaid",H3070,1),0)&gt;0,"Unpaid",IFERROR(FIND("welfare",H3070,1),0)&gt;0,"Welfare",1=1,H3070)</f>
        <v>0</v>
      </c>
    </row>
    <row r="3071" spans="11:13">
      <c r="K3071" s="17" cm="1">
        <f t="array" ref="K3071">_xlfn.IFS(IFERROR(FIND("差",H3071,1),0)&gt;0,"Trip",IFERROR(FIND("trip",H3071,1),0)&gt;0,"Trip",IFERROR(FIND("假",H3071,1),0)&gt;0,"Leave",IFERROR(FIND("leave",H3071,1),0)&gt;0,"Leave",IFERROR(FIND("补单",H3071,1),0)&gt;0,"Supp",IFERROR(FIND("Replenishment",H3071,1),0)&gt;0,"Supp",1=1,H3071)</f>
        <v>0</v>
      </c>
      <c r="L3071" s="17">
        <f t="shared" si="47"/>
        <v>0</v>
      </c>
      <c r="M3071" s="17" cm="1">
        <f t="array" ref="M3071">_xlfn.IFS(IFERROR(FIND("事假",H3071,1),0)&gt;0,"Unpaid",IFERROR(FIND("年休假",H3071,1),0)&gt;0,"Annual",IFERROR(FIND("产",H3071,1),0)&gt;0,"Welfare",IFERROR(FIND("婚",H3071,1),0)&gt;0,"Welfare",IFERROR(FIND("育",H3071,1),0)&gt;0,"Welfare",IFERROR(FIND("丧",H3071,1),0)&gt;0,"Welfare",IFERROR(FIND("Annual",H3071,1),0)&gt;0,"Annual",IFERROR(FIND("annual",H3071,1),0)&gt;0,"Annual",IFERROR(FIND("病假",H3071,1),0)&gt;0,"Sick",IFERROR(FIND("sick",H3071,1),0)&gt;0,"Sick",IFERROR(FIND("Leave",H3071,1),0)&gt;0,"Unpaid",IFERROR(FIND("unpaid",H3071,1),0)&gt;0,"Unpaid",IFERROR(FIND("welfare",H3071,1),0)&gt;0,"Welfare",1=1,H3071)</f>
        <v>0</v>
      </c>
    </row>
    <row r="3072" spans="11:13">
      <c r="K3072" s="17" cm="1">
        <f t="array" ref="K3072">_xlfn.IFS(IFERROR(FIND("差",H3072,1),0)&gt;0,"Trip",IFERROR(FIND("trip",H3072,1),0)&gt;0,"Trip",IFERROR(FIND("假",H3072,1),0)&gt;0,"Leave",IFERROR(FIND("leave",H3072,1),0)&gt;0,"Leave",IFERROR(FIND("补单",H3072,1),0)&gt;0,"Supp",IFERROR(FIND("Replenishment",H3072,1),0)&gt;0,"Supp",1=1,H3072)</f>
        <v>0</v>
      </c>
      <c r="L3072" s="17">
        <f t="shared" si="47"/>
        <v>0</v>
      </c>
      <c r="M3072" s="17" cm="1">
        <f t="array" ref="M3072">_xlfn.IFS(IFERROR(FIND("事假",H3072,1),0)&gt;0,"Unpaid",IFERROR(FIND("年休假",H3072,1),0)&gt;0,"Annual",IFERROR(FIND("产",H3072,1),0)&gt;0,"Welfare",IFERROR(FIND("婚",H3072,1),0)&gt;0,"Welfare",IFERROR(FIND("育",H3072,1),0)&gt;0,"Welfare",IFERROR(FIND("丧",H3072,1),0)&gt;0,"Welfare",IFERROR(FIND("Annual",H3072,1),0)&gt;0,"Annual",IFERROR(FIND("annual",H3072,1),0)&gt;0,"Annual",IFERROR(FIND("病假",H3072,1),0)&gt;0,"Sick",IFERROR(FIND("sick",H3072,1),0)&gt;0,"Sick",IFERROR(FIND("Leave",H3072,1),0)&gt;0,"Unpaid",IFERROR(FIND("unpaid",H3072,1),0)&gt;0,"Unpaid",IFERROR(FIND("welfare",H3072,1),0)&gt;0,"Welfare",1=1,H3072)</f>
        <v>0</v>
      </c>
    </row>
    <row r="3073" spans="11:13">
      <c r="K3073" s="17" cm="1">
        <f t="array" ref="K3073">_xlfn.IFS(IFERROR(FIND("差",H3073,1),0)&gt;0,"Trip",IFERROR(FIND("trip",H3073,1),0)&gt;0,"Trip",IFERROR(FIND("假",H3073,1),0)&gt;0,"Leave",IFERROR(FIND("leave",H3073,1),0)&gt;0,"Leave",IFERROR(FIND("补单",H3073,1),0)&gt;0,"Supp",IFERROR(FIND("Replenishment",H3073,1),0)&gt;0,"Supp",1=1,H3073)</f>
        <v>0</v>
      </c>
      <c r="L3073" s="17">
        <f t="shared" si="47"/>
        <v>0</v>
      </c>
      <c r="M3073" s="17" cm="1">
        <f t="array" ref="M3073">_xlfn.IFS(IFERROR(FIND("事假",H3073,1),0)&gt;0,"Unpaid",IFERROR(FIND("年休假",H3073,1),0)&gt;0,"Annual",IFERROR(FIND("产",H3073,1),0)&gt;0,"Welfare",IFERROR(FIND("婚",H3073,1),0)&gt;0,"Welfare",IFERROR(FIND("育",H3073,1),0)&gt;0,"Welfare",IFERROR(FIND("丧",H3073,1),0)&gt;0,"Welfare",IFERROR(FIND("Annual",H3073,1),0)&gt;0,"Annual",IFERROR(FIND("annual",H3073,1),0)&gt;0,"Annual",IFERROR(FIND("病假",H3073,1),0)&gt;0,"Sick",IFERROR(FIND("sick",H3073,1),0)&gt;0,"Sick",IFERROR(FIND("Leave",H3073,1),0)&gt;0,"Unpaid",IFERROR(FIND("unpaid",H3073,1),0)&gt;0,"Unpaid",IFERROR(FIND("welfare",H3073,1),0)&gt;0,"Welfare",1=1,H3073)</f>
        <v>0</v>
      </c>
    </row>
    <row r="3074" spans="11:13">
      <c r="K3074" s="17" cm="1">
        <f t="array" ref="K3074">_xlfn.IFS(IFERROR(FIND("差",H3074,1),0)&gt;0,"Trip",IFERROR(FIND("trip",H3074,1),0)&gt;0,"Trip",IFERROR(FIND("假",H3074,1),0)&gt;0,"Leave",IFERROR(FIND("leave",H3074,1),0)&gt;0,"Leave",IFERROR(FIND("补单",H3074,1),0)&gt;0,"Supp",IFERROR(FIND("Replenishment",H3074,1),0)&gt;0,"Supp",1=1,H3074)</f>
        <v>0</v>
      </c>
      <c r="L3074" s="17">
        <f t="shared" si="47"/>
        <v>0</v>
      </c>
      <c r="M3074" s="17" cm="1">
        <f t="array" ref="M3074">_xlfn.IFS(IFERROR(FIND("事假",H3074,1),0)&gt;0,"Unpaid",IFERROR(FIND("年休假",H3074,1),0)&gt;0,"Annual",IFERROR(FIND("产",H3074,1),0)&gt;0,"Welfare",IFERROR(FIND("婚",H3074,1),0)&gt;0,"Welfare",IFERROR(FIND("育",H3074,1),0)&gt;0,"Welfare",IFERROR(FIND("丧",H3074,1),0)&gt;0,"Welfare",IFERROR(FIND("Annual",H3074,1),0)&gt;0,"Annual",IFERROR(FIND("annual",H3074,1),0)&gt;0,"Annual",IFERROR(FIND("病假",H3074,1),0)&gt;0,"Sick",IFERROR(FIND("sick",H3074,1),0)&gt;0,"Sick",IFERROR(FIND("Leave",H3074,1),0)&gt;0,"Unpaid",IFERROR(FIND("unpaid",H3074,1),0)&gt;0,"Unpaid",IFERROR(FIND("welfare",H3074,1),0)&gt;0,"Welfare",1=1,H3074)</f>
        <v>0</v>
      </c>
    </row>
    <row r="3075" spans="11:13">
      <c r="K3075" s="17" cm="1">
        <f t="array" ref="K3075">_xlfn.IFS(IFERROR(FIND("差",H3075,1),0)&gt;0,"Trip",IFERROR(FIND("trip",H3075,1),0)&gt;0,"Trip",IFERROR(FIND("假",H3075,1),0)&gt;0,"Leave",IFERROR(FIND("leave",H3075,1),0)&gt;0,"Leave",IFERROR(FIND("补单",H3075,1),0)&gt;0,"Supp",IFERROR(FIND("Replenishment",H3075,1),0)&gt;0,"Supp",1=1,H3075)</f>
        <v>0</v>
      </c>
      <c r="L3075" s="17">
        <f t="shared" ref="L3075:L3138" si="48">IF(IFERROR(FIND("通过",J3075,1),0)&gt;0,"Approved",J3075)</f>
        <v>0</v>
      </c>
      <c r="M3075" s="17" cm="1">
        <f t="array" ref="M3075">_xlfn.IFS(IFERROR(FIND("事假",H3075,1),0)&gt;0,"Unpaid",IFERROR(FIND("年休假",H3075,1),0)&gt;0,"Annual",IFERROR(FIND("产",H3075,1),0)&gt;0,"Welfare",IFERROR(FIND("婚",H3075,1),0)&gt;0,"Welfare",IFERROR(FIND("育",H3075,1),0)&gt;0,"Welfare",IFERROR(FIND("丧",H3075,1),0)&gt;0,"Welfare",IFERROR(FIND("Annual",H3075,1),0)&gt;0,"Annual",IFERROR(FIND("annual",H3075,1),0)&gt;0,"Annual",IFERROR(FIND("病假",H3075,1),0)&gt;0,"Sick",IFERROR(FIND("sick",H3075,1),0)&gt;0,"Sick",IFERROR(FIND("Leave",H3075,1),0)&gt;0,"Unpaid",IFERROR(FIND("unpaid",H3075,1),0)&gt;0,"Unpaid",IFERROR(FIND("welfare",H3075,1),0)&gt;0,"Welfare",1=1,H3075)</f>
        <v>0</v>
      </c>
    </row>
    <row r="3076" spans="11:13">
      <c r="K3076" s="17" cm="1">
        <f t="array" ref="K3076">_xlfn.IFS(IFERROR(FIND("差",H3076,1),0)&gt;0,"Trip",IFERROR(FIND("trip",H3076,1),0)&gt;0,"Trip",IFERROR(FIND("假",H3076,1),0)&gt;0,"Leave",IFERROR(FIND("leave",H3076,1),0)&gt;0,"Leave",IFERROR(FIND("补单",H3076,1),0)&gt;0,"Supp",IFERROR(FIND("Replenishment",H3076,1),0)&gt;0,"Supp",1=1,H3076)</f>
        <v>0</v>
      </c>
      <c r="L3076" s="17">
        <f t="shared" si="48"/>
        <v>0</v>
      </c>
      <c r="M3076" s="17" cm="1">
        <f t="array" ref="M3076">_xlfn.IFS(IFERROR(FIND("事假",H3076,1),0)&gt;0,"Unpaid",IFERROR(FIND("年休假",H3076,1),0)&gt;0,"Annual",IFERROR(FIND("产",H3076,1),0)&gt;0,"Welfare",IFERROR(FIND("婚",H3076,1),0)&gt;0,"Welfare",IFERROR(FIND("育",H3076,1),0)&gt;0,"Welfare",IFERROR(FIND("丧",H3076,1),0)&gt;0,"Welfare",IFERROR(FIND("Annual",H3076,1),0)&gt;0,"Annual",IFERROR(FIND("annual",H3076,1),0)&gt;0,"Annual",IFERROR(FIND("病假",H3076,1),0)&gt;0,"Sick",IFERROR(FIND("sick",H3076,1),0)&gt;0,"Sick",IFERROR(FIND("Leave",H3076,1),0)&gt;0,"Unpaid",IFERROR(FIND("unpaid",H3076,1),0)&gt;0,"Unpaid",IFERROR(FIND("welfare",H3076,1),0)&gt;0,"Welfare",1=1,H3076)</f>
        <v>0</v>
      </c>
    </row>
    <row r="3077" spans="11:13">
      <c r="K3077" s="17" cm="1">
        <f t="array" ref="K3077">_xlfn.IFS(IFERROR(FIND("差",H3077,1),0)&gt;0,"Trip",IFERROR(FIND("trip",H3077,1),0)&gt;0,"Trip",IFERROR(FIND("假",H3077,1),0)&gt;0,"Leave",IFERROR(FIND("leave",H3077,1),0)&gt;0,"Leave",IFERROR(FIND("补单",H3077,1),0)&gt;0,"Supp",IFERROR(FIND("Replenishment",H3077,1),0)&gt;0,"Supp",1=1,H3077)</f>
        <v>0</v>
      </c>
      <c r="L3077" s="17">
        <f t="shared" si="48"/>
        <v>0</v>
      </c>
      <c r="M3077" s="17" cm="1">
        <f t="array" ref="M3077">_xlfn.IFS(IFERROR(FIND("事假",H3077,1),0)&gt;0,"Unpaid",IFERROR(FIND("年休假",H3077,1),0)&gt;0,"Annual",IFERROR(FIND("产",H3077,1),0)&gt;0,"Welfare",IFERROR(FIND("婚",H3077,1),0)&gt;0,"Welfare",IFERROR(FIND("育",H3077,1),0)&gt;0,"Welfare",IFERROR(FIND("丧",H3077,1),0)&gt;0,"Welfare",IFERROR(FIND("Annual",H3077,1),0)&gt;0,"Annual",IFERROR(FIND("annual",H3077,1),0)&gt;0,"Annual",IFERROR(FIND("病假",H3077,1),0)&gt;0,"Sick",IFERROR(FIND("sick",H3077,1),0)&gt;0,"Sick",IFERROR(FIND("Leave",H3077,1),0)&gt;0,"Unpaid",IFERROR(FIND("unpaid",H3077,1),0)&gt;0,"Unpaid",IFERROR(FIND("welfare",H3077,1),0)&gt;0,"Welfare",1=1,H3077)</f>
        <v>0</v>
      </c>
    </row>
    <row r="3078" spans="11:13">
      <c r="K3078" s="17" cm="1">
        <f t="array" ref="K3078">_xlfn.IFS(IFERROR(FIND("差",H3078,1),0)&gt;0,"Trip",IFERROR(FIND("trip",H3078,1),0)&gt;0,"Trip",IFERROR(FIND("假",H3078,1),0)&gt;0,"Leave",IFERROR(FIND("leave",H3078,1),0)&gt;0,"Leave",IFERROR(FIND("补单",H3078,1),0)&gt;0,"Supp",IFERROR(FIND("Replenishment",H3078,1),0)&gt;0,"Supp",1=1,H3078)</f>
        <v>0</v>
      </c>
      <c r="L3078" s="17">
        <f t="shared" si="48"/>
        <v>0</v>
      </c>
      <c r="M3078" s="17" cm="1">
        <f t="array" ref="M3078">_xlfn.IFS(IFERROR(FIND("事假",H3078,1),0)&gt;0,"Unpaid",IFERROR(FIND("年休假",H3078,1),0)&gt;0,"Annual",IFERROR(FIND("产",H3078,1),0)&gt;0,"Welfare",IFERROR(FIND("婚",H3078,1),0)&gt;0,"Welfare",IFERROR(FIND("育",H3078,1),0)&gt;0,"Welfare",IFERROR(FIND("丧",H3078,1),0)&gt;0,"Welfare",IFERROR(FIND("Annual",H3078,1),0)&gt;0,"Annual",IFERROR(FIND("annual",H3078,1),0)&gt;0,"Annual",IFERROR(FIND("病假",H3078,1),0)&gt;0,"Sick",IFERROR(FIND("sick",H3078,1),0)&gt;0,"Sick",IFERROR(FIND("Leave",H3078,1),0)&gt;0,"Unpaid",IFERROR(FIND("unpaid",H3078,1),0)&gt;0,"Unpaid",IFERROR(FIND("welfare",H3078,1),0)&gt;0,"Welfare",1=1,H3078)</f>
        <v>0</v>
      </c>
    </row>
    <row r="3079" spans="11:13">
      <c r="K3079" s="17" cm="1">
        <f t="array" ref="K3079">_xlfn.IFS(IFERROR(FIND("差",H3079,1),0)&gt;0,"Trip",IFERROR(FIND("trip",H3079,1),0)&gt;0,"Trip",IFERROR(FIND("假",H3079,1),0)&gt;0,"Leave",IFERROR(FIND("leave",H3079,1),0)&gt;0,"Leave",IFERROR(FIND("补单",H3079,1),0)&gt;0,"Supp",IFERROR(FIND("Replenishment",H3079,1),0)&gt;0,"Supp",1=1,H3079)</f>
        <v>0</v>
      </c>
      <c r="L3079" s="17">
        <f t="shared" si="48"/>
        <v>0</v>
      </c>
      <c r="M3079" s="17" cm="1">
        <f t="array" ref="M3079">_xlfn.IFS(IFERROR(FIND("事假",H3079,1),0)&gt;0,"Unpaid",IFERROR(FIND("年休假",H3079,1),0)&gt;0,"Annual",IFERROR(FIND("产",H3079,1),0)&gt;0,"Welfare",IFERROR(FIND("婚",H3079,1),0)&gt;0,"Welfare",IFERROR(FIND("育",H3079,1),0)&gt;0,"Welfare",IFERROR(FIND("丧",H3079,1),0)&gt;0,"Welfare",IFERROR(FIND("Annual",H3079,1),0)&gt;0,"Annual",IFERROR(FIND("annual",H3079,1),0)&gt;0,"Annual",IFERROR(FIND("病假",H3079,1),0)&gt;0,"Sick",IFERROR(FIND("sick",H3079,1),0)&gt;0,"Sick",IFERROR(FIND("Leave",H3079,1),0)&gt;0,"Unpaid",IFERROR(FIND("unpaid",H3079,1),0)&gt;0,"Unpaid",IFERROR(FIND("welfare",H3079,1),0)&gt;0,"Welfare",1=1,H3079)</f>
        <v>0</v>
      </c>
    </row>
    <row r="3080" spans="11:13">
      <c r="K3080" s="17" cm="1">
        <f t="array" ref="K3080">_xlfn.IFS(IFERROR(FIND("差",H3080,1),0)&gt;0,"Trip",IFERROR(FIND("trip",H3080,1),0)&gt;0,"Trip",IFERROR(FIND("假",H3080,1),0)&gt;0,"Leave",IFERROR(FIND("leave",H3080,1),0)&gt;0,"Leave",IFERROR(FIND("补单",H3080,1),0)&gt;0,"Supp",IFERROR(FIND("Replenishment",H3080,1),0)&gt;0,"Supp",1=1,H3080)</f>
        <v>0</v>
      </c>
      <c r="L3080" s="17">
        <f t="shared" si="48"/>
        <v>0</v>
      </c>
      <c r="M3080" s="17" cm="1">
        <f t="array" ref="M3080">_xlfn.IFS(IFERROR(FIND("事假",H3080,1),0)&gt;0,"Unpaid",IFERROR(FIND("年休假",H3080,1),0)&gt;0,"Annual",IFERROR(FIND("产",H3080,1),0)&gt;0,"Welfare",IFERROR(FIND("婚",H3080,1),0)&gt;0,"Welfare",IFERROR(FIND("育",H3080,1),0)&gt;0,"Welfare",IFERROR(FIND("丧",H3080,1),0)&gt;0,"Welfare",IFERROR(FIND("Annual",H3080,1),0)&gt;0,"Annual",IFERROR(FIND("annual",H3080,1),0)&gt;0,"Annual",IFERROR(FIND("病假",H3080,1),0)&gt;0,"Sick",IFERROR(FIND("sick",H3080,1),0)&gt;0,"Sick",IFERROR(FIND("Leave",H3080,1),0)&gt;0,"Unpaid",IFERROR(FIND("unpaid",H3080,1),0)&gt;0,"Unpaid",IFERROR(FIND("welfare",H3080,1),0)&gt;0,"Welfare",1=1,H3080)</f>
        <v>0</v>
      </c>
    </row>
    <row r="3081" spans="11:13">
      <c r="K3081" s="17" cm="1">
        <f t="array" ref="K3081">_xlfn.IFS(IFERROR(FIND("差",H3081,1),0)&gt;0,"Trip",IFERROR(FIND("trip",H3081,1),0)&gt;0,"Trip",IFERROR(FIND("假",H3081,1),0)&gt;0,"Leave",IFERROR(FIND("leave",H3081,1),0)&gt;0,"Leave",IFERROR(FIND("补单",H3081,1),0)&gt;0,"Supp",IFERROR(FIND("Replenishment",H3081,1),0)&gt;0,"Supp",1=1,H3081)</f>
        <v>0</v>
      </c>
      <c r="L3081" s="17">
        <f t="shared" si="48"/>
        <v>0</v>
      </c>
      <c r="M3081" s="17" cm="1">
        <f t="array" ref="M3081">_xlfn.IFS(IFERROR(FIND("事假",H3081,1),0)&gt;0,"Unpaid",IFERROR(FIND("年休假",H3081,1),0)&gt;0,"Annual",IFERROR(FIND("产",H3081,1),0)&gt;0,"Welfare",IFERROR(FIND("婚",H3081,1),0)&gt;0,"Welfare",IFERROR(FIND("育",H3081,1),0)&gt;0,"Welfare",IFERROR(FIND("丧",H3081,1),0)&gt;0,"Welfare",IFERROR(FIND("Annual",H3081,1),0)&gt;0,"Annual",IFERROR(FIND("annual",H3081,1),0)&gt;0,"Annual",IFERROR(FIND("病假",H3081,1),0)&gt;0,"Sick",IFERROR(FIND("sick",H3081,1),0)&gt;0,"Sick",IFERROR(FIND("Leave",H3081,1),0)&gt;0,"Unpaid",IFERROR(FIND("unpaid",H3081,1),0)&gt;0,"Unpaid",IFERROR(FIND("welfare",H3081,1),0)&gt;0,"Welfare",1=1,H3081)</f>
        <v>0</v>
      </c>
    </row>
    <row r="3082" spans="11:13">
      <c r="K3082" s="17" cm="1">
        <f t="array" ref="K3082">_xlfn.IFS(IFERROR(FIND("差",H3082,1),0)&gt;0,"Trip",IFERROR(FIND("trip",H3082,1),0)&gt;0,"Trip",IFERROR(FIND("假",H3082,1),0)&gt;0,"Leave",IFERROR(FIND("leave",H3082,1),0)&gt;0,"Leave",IFERROR(FIND("补单",H3082,1),0)&gt;0,"Supp",IFERROR(FIND("Replenishment",H3082,1),0)&gt;0,"Supp",1=1,H3082)</f>
        <v>0</v>
      </c>
      <c r="L3082" s="17">
        <f t="shared" si="48"/>
        <v>0</v>
      </c>
      <c r="M3082" s="17" cm="1">
        <f t="array" ref="M3082">_xlfn.IFS(IFERROR(FIND("事假",H3082,1),0)&gt;0,"Unpaid",IFERROR(FIND("年休假",H3082,1),0)&gt;0,"Annual",IFERROR(FIND("产",H3082,1),0)&gt;0,"Welfare",IFERROR(FIND("婚",H3082,1),0)&gt;0,"Welfare",IFERROR(FIND("育",H3082,1),0)&gt;0,"Welfare",IFERROR(FIND("丧",H3082,1),0)&gt;0,"Welfare",IFERROR(FIND("Annual",H3082,1),0)&gt;0,"Annual",IFERROR(FIND("annual",H3082,1),0)&gt;0,"Annual",IFERROR(FIND("病假",H3082,1),0)&gt;0,"Sick",IFERROR(FIND("sick",H3082,1),0)&gt;0,"Sick",IFERROR(FIND("Leave",H3082,1),0)&gt;0,"Unpaid",IFERROR(FIND("unpaid",H3082,1),0)&gt;0,"Unpaid",IFERROR(FIND("welfare",H3082,1),0)&gt;0,"Welfare",1=1,H3082)</f>
        <v>0</v>
      </c>
    </row>
    <row r="3083" spans="11:13">
      <c r="K3083" s="17" cm="1">
        <f t="array" ref="K3083">_xlfn.IFS(IFERROR(FIND("差",H3083,1),0)&gt;0,"Trip",IFERROR(FIND("trip",H3083,1),0)&gt;0,"Trip",IFERROR(FIND("假",H3083,1),0)&gt;0,"Leave",IFERROR(FIND("leave",H3083,1),0)&gt;0,"Leave",IFERROR(FIND("补单",H3083,1),0)&gt;0,"Supp",IFERROR(FIND("Replenishment",H3083,1),0)&gt;0,"Supp",1=1,H3083)</f>
        <v>0</v>
      </c>
      <c r="L3083" s="17">
        <f t="shared" si="48"/>
        <v>0</v>
      </c>
      <c r="M3083" s="17" cm="1">
        <f t="array" ref="M3083">_xlfn.IFS(IFERROR(FIND("事假",H3083,1),0)&gt;0,"Unpaid",IFERROR(FIND("年休假",H3083,1),0)&gt;0,"Annual",IFERROR(FIND("产",H3083,1),0)&gt;0,"Welfare",IFERROR(FIND("婚",H3083,1),0)&gt;0,"Welfare",IFERROR(FIND("育",H3083,1),0)&gt;0,"Welfare",IFERROR(FIND("丧",H3083,1),0)&gt;0,"Welfare",IFERROR(FIND("Annual",H3083,1),0)&gt;0,"Annual",IFERROR(FIND("annual",H3083,1),0)&gt;0,"Annual",IFERROR(FIND("病假",H3083,1),0)&gt;0,"Sick",IFERROR(FIND("sick",H3083,1),0)&gt;0,"Sick",IFERROR(FIND("Leave",H3083,1),0)&gt;0,"Unpaid",IFERROR(FIND("unpaid",H3083,1),0)&gt;0,"Unpaid",IFERROR(FIND("welfare",H3083,1),0)&gt;0,"Welfare",1=1,H3083)</f>
        <v>0</v>
      </c>
    </row>
    <row r="3084" spans="11:13">
      <c r="K3084" s="17" cm="1">
        <f t="array" ref="K3084">_xlfn.IFS(IFERROR(FIND("差",H3084,1),0)&gt;0,"Trip",IFERROR(FIND("trip",H3084,1),0)&gt;0,"Trip",IFERROR(FIND("假",H3084,1),0)&gt;0,"Leave",IFERROR(FIND("leave",H3084,1),0)&gt;0,"Leave",IFERROR(FIND("补单",H3084,1),0)&gt;0,"Supp",IFERROR(FIND("Replenishment",H3084,1),0)&gt;0,"Supp",1=1,H3084)</f>
        <v>0</v>
      </c>
      <c r="L3084" s="17">
        <f t="shared" si="48"/>
        <v>0</v>
      </c>
      <c r="M3084" s="17" cm="1">
        <f t="array" ref="M3084">_xlfn.IFS(IFERROR(FIND("事假",H3084,1),0)&gt;0,"Unpaid",IFERROR(FIND("年休假",H3084,1),0)&gt;0,"Annual",IFERROR(FIND("产",H3084,1),0)&gt;0,"Welfare",IFERROR(FIND("婚",H3084,1),0)&gt;0,"Welfare",IFERROR(FIND("育",H3084,1),0)&gt;0,"Welfare",IFERROR(FIND("丧",H3084,1),0)&gt;0,"Welfare",IFERROR(FIND("Annual",H3084,1),0)&gt;0,"Annual",IFERROR(FIND("annual",H3084,1),0)&gt;0,"Annual",IFERROR(FIND("病假",H3084,1),0)&gt;0,"Sick",IFERROR(FIND("sick",H3084,1),0)&gt;0,"Sick",IFERROR(FIND("Leave",H3084,1),0)&gt;0,"Unpaid",IFERROR(FIND("unpaid",H3084,1),0)&gt;0,"Unpaid",IFERROR(FIND("welfare",H3084,1),0)&gt;0,"Welfare",1=1,H3084)</f>
        <v>0</v>
      </c>
    </row>
    <row r="3085" spans="11:13">
      <c r="K3085" s="17" cm="1">
        <f t="array" ref="K3085">_xlfn.IFS(IFERROR(FIND("差",H3085,1),0)&gt;0,"Trip",IFERROR(FIND("trip",H3085,1),0)&gt;0,"Trip",IFERROR(FIND("假",H3085,1),0)&gt;0,"Leave",IFERROR(FIND("leave",H3085,1),0)&gt;0,"Leave",IFERROR(FIND("补单",H3085,1),0)&gt;0,"Supp",IFERROR(FIND("Replenishment",H3085,1),0)&gt;0,"Supp",1=1,H3085)</f>
        <v>0</v>
      </c>
      <c r="L3085" s="17">
        <f t="shared" si="48"/>
        <v>0</v>
      </c>
      <c r="M3085" s="17" cm="1">
        <f t="array" ref="M3085">_xlfn.IFS(IFERROR(FIND("事假",H3085,1),0)&gt;0,"Unpaid",IFERROR(FIND("年休假",H3085,1),0)&gt;0,"Annual",IFERROR(FIND("产",H3085,1),0)&gt;0,"Welfare",IFERROR(FIND("婚",H3085,1),0)&gt;0,"Welfare",IFERROR(FIND("育",H3085,1),0)&gt;0,"Welfare",IFERROR(FIND("丧",H3085,1),0)&gt;0,"Welfare",IFERROR(FIND("Annual",H3085,1),0)&gt;0,"Annual",IFERROR(FIND("annual",H3085,1),0)&gt;0,"Annual",IFERROR(FIND("病假",H3085,1),0)&gt;0,"Sick",IFERROR(FIND("sick",H3085,1),0)&gt;0,"Sick",IFERROR(FIND("Leave",H3085,1),0)&gt;0,"Unpaid",IFERROR(FIND("unpaid",H3085,1),0)&gt;0,"Unpaid",IFERROR(FIND("welfare",H3085,1),0)&gt;0,"Welfare",1=1,H3085)</f>
        <v>0</v>
      </c>
    </row>
    <row r="3086" spans="11:13">
      <c r="K3086" s="17" cm="1">
        <f t="array" ref="K3086">_xlfn.IFS(IFERROR(FIND("差",H3086,1),0)&gt;0,"Trip",IFERROR(FIND("trip",H3086,1),0)&gt;0,"Trip",IFERROR(FIND("假",H3086,1),0)&gt;0,"Leave",IFERROR(FIND("leave",H3086,1),0)&gt;0,"Leave",IFERROR(FIND("补单",H3086,1),0)&gt;0,"Supp",IFERROR(FIND("Replenishment",H3086,1),0)&gt;0,"Supp",1=1,H3086)</f>
        <v>0</v>
      </c>
      <c r="L3086" s="17">
        <f t="shared" si="48"/>
        <v>0</v>
      </c>
      <c r="M3086" s="17" cm="1">
        <f t="array" ref="M3086">_xlfn.IFS(IFERROR(FIND("事假",H3086,1),0)&gt;0,"Unpaid",IFERROR(FIND("年休假",H3086,1),0)&gt;0,"Annual",IFERROR(FIND("产",H3086,1),0)&gt;0,"Welfare",IFERROR(FIND("婚",H3086,1),0)&gt;0,"Welfare",IFERROR(FIND("育",H3086,1),0)&gt;0,"Welfare",IFERROR(FIND("丧",H3086,1),0)&gt;0,"Welfare",IFERROR(FIND("Annual",H3086,1),0)&gt;0,"Annual",IFERROR(FIND("annual",H3086,1),0)&gt;0,"Annual",IFERROR(FIND("病假",H3086,1),0)&gt;0,"Sick",IFERROR(FIND("sick",H3086,1),0)&gt;0,"Sick",IFERROR(FIND("Leave",H3086,1),0)&gt;0,"Unpaid",IFERROR(FIND("unpaid",H3086,1),0)&gt;0,"Unpaid",IFERROR(FIND("welfare",H3086,1),0)&gt;0,"Welfare",1=1,H3086)</f>
        <v>0</v>
      </c>
    </row>
    <row r="3087" spans="11:13">
      <c r="K3087" s="17" cm="1">
        <f t="array" ref="K3087">_xlfn.IFS(IFERROR(FIND("差",H3087,1),0)&gt;0,"Trip",IFERROR(FIND("trip",H3087,1),0)&gt;0,"Trip",IFERROR(FIND("假",H3087,1),0)&gt;0,"Leave",IFERROR(FIND("leave",H3087,1),0)&gt;0,"Leave",IFERROR(FIND("补单",H3087,1),0)&gt;0,"Supp",IFERROR(FIND("Replenishment",H3087,1),0)&gt;0,"Supp",1=1,H3087)</f>
        <v>0</v>
      </c>
      <c r="L3087" s="17">
        <f t="shared" si="48"/>
        <v>0</v>
      </c>
      <c r="M3087" s="17" cm="1">
        <f t="array" ref="M3087">_xlfn.IFS(IFERROR(FIND("事假",H3087,1),0)&gt;0,"Unpaid",IFERROR(FIND("年休假",H3087,1),0)&gt;0,"Annual",IFERROR(FIND("产",H3087,1),0)&gt;0,"Welfare",IFERROR(FIND("婚",H3087,1),0)&gt;0,"Welfare",IFERROR(FIND("育",H3087,1),0)&gt;0,"Welfare",IFERROR(FIND("丧",H3087,1),0)&gt;0,"Welfare",IFERROR(FIND("Annual",H3087,1),0)&gt;0,"Annual",IFERROR(FIND("annual",H3087,1),0)&gt;0,"Annual",IFERROR(FIND("病假",H3087,1),0)&gt;0,"Sick",IFERROR(FIND("sick",H3087,1),0)&gt;0,"Sick",IFERROR(FIND("Leave",H3087,1),0)&gt;0,"Unpaid",IFERROR(FIND("unpaid",H3087,1),0)&gt;0,"Unpaid",IFERROR(FIND("welfare",H3087,1),0)&gt;0,"Welfare",1=1,H3087)</f>
        <v>0</v>
      </c>
    </row>
    <row r="3088" spans="11:13">
      <c r="K3088" s="17" cm="1">
        <f t="array" ref="K3088">_xlfn.IFS(IFERROR(FIND("差",H3088,1),0)&gt;0,"Trip",IFERROR(FIND("trip",H3088,1),0)&gt;0,"Trip",IFERROR(FIND("假",H3088,1),0)&gt;0,"Leave",IFERROR(FIND("leave",H3088,1),0)&gt;0,"Leave",IFERROR(FIND("补单",H3088,1),0)&gt;0,"Supp",IFERROR(FIND("Replenishment",H3088,1),0)&gt;0,"Supp",1=1,H3088)</f>
        <v>0</v>
      </c>
      <c r="L3088" s="17">
        <f t="shared" si="48"/>
        <v>0</v>
      </c>
      <c r="M3088" s="17" cm="1">
        <f t="array" ref="M3088">_xlfn.IFS(IFERROR(FIND("事假",H3088,1),0)&gt;0,"Unpaid",IFERROR(FIND("年休假",H3088,1),0)&gt;0,"Annual",IFERROR(FIND("产",H3088,1),0)&gt;0,"Welfare",IFERROR(FIND("婚",H3088,1),0)&gt;0,"Welfare",IFERROR(FIND("育",H3088,1),0)&gt;0,"Welfare",IFERROR(FIND("丧",H3088,1),0)&gt;0,"Welfare",IFERROR(FIND("Annual",H3088,1),0)&gt;0,"Annual",IFERROR(FIND("annual",H3088,1),0)&gt;0,"Annual",IFERROR(FIND("病假",H3088,1),0)&gt;0,"Sick",IFERROR(FIND("sick",H3088,1),0)&gt;0,"Sick",IFERROR(FIND("Leave",H3088,1),0)&gt;0,"Unpaid",IFERROR(FIND("unpaid",H3088,1),0)&gt;0,"Unpaid",IFERROR(FIND("welfare",H3088,1),0)&gt;0,"Welfare",1=1,H3088)</f>
        <v>0</v>
      </c>
    </row>
    <row r="3089" spans="11:13">
      <c r="K3089" s="17" cm="1">
        <f t="array" ref="K3089">_xlfn.IFS(IFERROR(FIND("差",H3089,1),0)&gt;0,"Trip",IFERROR(FIND("trip",H3089,1),0)&gt;0,"Trip",IFERROR(FIND("假",H3089,1),0)&gt;0,"Leave",IFERROR(FIND("leave",H3089,1),0)&gt;0,"Leave",IFERROR(FIND("补单",H3089,1),0)&gt;0,"Supp",IFERROR(FIND("Replenishment",H3089,1),0)&gt;0,"Supp",1=1,H3089)</f>
        <v>0</v>
      </c>
      <c r="L3089" s="17">
        <f t="shared" si="48"/>
        <v>0</v>
      </c>
      <c r="M3089" s="17" cm="1">
        <f t="array" ref="M3089">_xlfn.IFS(IFERROR(FIND("事假",H3089,1),0)&gt;0,"Unpaid",IFERROR(FIND("年休假",H3089,1),0)&gt;0,"Annual",IFERROR(FIND("产",H3089,1),0)&gt;0,"Welfare",IFERROR(FIND("婚",H3089,1),0)&gt;0,"Welfare",IFERROR(FIND("育",H3089,1),0)&gt;0,"Welfare",IFERROR(FIND("丧",H3089,1),0)&gt;0,"Welfare",IFERROR(FIND("Annual",H3089,1),0)&gt;0,"Annual",IFERROR(FIND("annual",H3089,1),0)&gt;0,"Annual",IFERROR(FIND("病假",H3089,1),0)&gt;0,"Sick",IFERROR(FIND("sick",H3089,1),0)&gt;0,"Sick",IFERROR(FIND("Leave",H3089,1),0)&gt;0,"Unpaid",IFERROR(FIND("unpaid",H3089,1),0)&gt;0,"Unpaid",IFERROR(FIND("welfare",H3089,1),0)&gt;0,"Welfare",1=1,H3089)</f>
        <v>0</v>
      </c>
    </row>
    <row r="3090" spans="11:13">
      <c r="K3090" s="17" cm="1">
        <f t="array" ref="K3090">_xlfn.IFS(IFERROR(FIND("差",H3090,1),0)&gt;0,"Trip",IFERROR(FIND("trip",H3090,1),0)&gt;0,"Trip",IFERROR(FIND("假",H3090,1),0)&gt;0,"Leave",IFERROR(FIND("leave",H3090,1),0)&gt;0,"Leave",IFERROR(FIND("补单",H3090,1),0)&gt;0,"Supp",IFERROR(FIND("Replenishment",H3090,1),0)&gt;0,"Supp",1=1,H3090)</f>
        <v>0</v>
      </c>
      <c r="L3090" s="17">
        <f t="shared" si="48"/>
        <v>0</v>
      </c>
      <c r="M3090" s="17" cm="1">
        <f t="array" ref="M3090">_xlfn.IFS(IFERROR(FIND("事假",H3090,1),0)&gt;0,"Unpaid",IFERROR(FIND("年休假",H3090,1),0)&gt;0,"Annual",IFERROR(FIND("产",H3090,1),0)&gt;0,"Welfare",IFERROR(FIND("婚",H3090,1),0)&gt;0,"Welfare",IFERROR(FIND("育",H3090,1),0)&gt;0,"Welfare",IFERROR(FIND("丧",H3090,1),0)&gt;0,"Welfare",IFERROR(FIND("Annual",H3090,1),0)&gt;0,"Annual",IFERROR(FIND("annual",H3090,1),0)&gt;0,"Annual",IFERROR(FIND("病假",H3090,1),0)&gt;0,"Sick",IFERROR(FIND("sick",H3090,1),0)&gt;0,"Sick",IFERROR(FIND("Leave",H3090,1),0)&gt;0,"Unpaid",IFERROR(FIND("unpaid",H3090,1),0)&gt;0,"Unpaid",IFERROR(FIND("welfare",H3090,1),0)&gt;0,"Welfare",1=1,H3090)</f>
        <v>0</v>
      </c>
    </row>
    <row r="3091" spans="11:13">
      <c r="K3091" s="17" cm="1">
        <f t="array" ref="K3091">_xlfn.IFS(IFERROR(FIND("差",H3091,1),0)&gt;0,"Trip",IFERROR(FIND("trip",H3091,1),0)&gt;0,"Trip",IFERROR(FIND("假",H3091,1),0)&gt;0,"Leave",IFERROR(FIND("leave",H3091,1),0)&gt;0,"Leave",IFERROR(FIND("补单",H3091,1),0)&gt;0,"Supp",IFERROR(FIND("Replenishment",H3091,1),0)&gt;0,"Supp",1=1,H3091)</f>
        <v>0</v>
      </c>
      <c r="L3091" s="17">
        <f t="shared" si="48"/>
        <v>0</v>
      </c>
      <c r="M3091" s="17" cm="1">
        <f t="array" ref="M3091">_xlfn.IFS(IFERROR(FIND("事假",H3091,1),0)&gt;0,"Unpaid",IFERROR(FIND("年休假",H3091,1),0)&gt;0,"Annual",IFERROR(FIND("产",H3091,1),0)&gt;0,"Welfare",IFERROR(FIND("婚",H3091,1),0)&gt;0,"Welfare",IFERROR(FIND("育",H3091,1),0)&gt;0,"Welfare",IFERROR(FIND("丧",H3091,1),0)&gt;0,"Welfare",IFERROR(FIND("Annual",H3091,1),0)&gt;0,"Annual",IFERROR(FIND("annual",H3091,1),0)&gt;0,"Annual",IFERROR(FIND("病假",H3091,1),0)&gt;0,"Sick",IFERROR(FIND("sick",H3091,1),0)&gt;0,"Sick",IFERROR(FIND("Leave",H3091,1),0)&gt;0,"Unpaid",IFERROR(FIND("unpaid",H3091,1),0)&gt;0,"Unpaid",IFERROR(FIND("welfare",H3091,1),0)&gt;0,"Welfare",1=1,H3091)</f>
        <v>0</v>
      </c>
    </row>
    <row r="3092" spans="11:13">
      <c r="K3092" s="17" cm="1">
        <f t="array" ref="K3092">_xlfn.IFS(IFERROR(FIND("差",H3092,1),0)&gt;0,"Trip",IFERROR(FIND("trip",H3092,1),0)&gt;0,"Trip",IFERROR(FIND("假",H3092,1),0)&gt;0,"Leave",IFERROR(FIND("leave",H3092,1),0)&gt;0,"Leave",IFERROR(FIND("补单",H3092,1),0)&gt;0,"Supp",IFERROR(FIND("Replenishment",H3092,1),0)&gt;0,"Supp",1=1,H3092)</f>
        <v>0</v>
      </c>
      <c r="L3092" s="17">
        <f t="shared" si="48"/>
        <v>0</v>
      </c>
      <c r="M3092" s="17" cm="1">
        <f t="array" ref="M3092">_xlfn.IFS(IFERROR(FIND("事假",H3092,1),0)&gt;0,"Unpaid",IFERROR(FIND("年休假",H3092,1),0)&gt;0,"Annual",IFERROR(FIND("产",H3092,1),0)&gt;0,"Welfare",IFERROR(FIND("婚",H3092,1),0)&gt;0,"Welfare",IFERROR(FIND("育",H3092,1),0)&gt;0,"Welfare",IFERROR(FIND("丧",H3092,1),0)&gt;0,"Welfare",IFERROR(FIND("Annual",H3092,1),0)&gt;0,"Annual",IFERROR(FIND("annual",H3092,1),0)&gt;0,"Annual",IFERROR(FIND("病假",H3092,1),0)&gt;0,"Sick",IFERROR(FIND("sick",H3092,1),0)&gt;0,"Sick",IFERROR(FIND("Leave",H3092,1),0)&gt;0,"Unpaid",IFERROR(FIND("unpaid",H3092,1),0)&gt;0,"Unpaid",IFERROR(FIND("welfare",H3092,1),0)&gt;0,"Welfare",1=1,H3092)</f>
        <v>0</v>
      </c>
    </row>
    <row r="3093" spans="11:13">
      <c r="K3093" s="17" cm="1">
        <f t="array" ref="K3093">_xlfn.IFS(IFERROR(FIND("差",H3093,1),0)&gt;0,"Trip",IFERROR(FIND("trip",H3093,1),0)&gt;0,"Trip",IFERROR(FIND("假",H3093,1),0)&gt;0,"Leave",IFERROR(FIND("leave",H3093,1),0)&gt;0,"Leave",IFERROR(FIND("补单",H3093,1),0)&gt;0,"Supp",IFERROR(FIND("Replenishment",H3093,1),0)&gt;0,"Supp",1=1,H3093)</f>
        <v>0</v>
      </c>
      <c r="L3093" s="17">
        <f t="shared" si="48"/>
        <v>0</v>
      </c>
      <c r="M3093" s="17" cm="1">
        <f t="array" ref="M3093">_xlfn.IFS(IFERROR(FIND("事假",H3093,1),0)&gt;0,"Unpaid",IFERROR(FIND("年休假",H3093,1),0)&gt;0,"Annual",IFERROR(FIND("产",H3093,1),0)&gt;0,"Welfare",IFERROR(FIND("婚",H3093,1),0)&gt;0,"Welfare",IFERROR(FIND("育",H3093,1),0)&gt;0,"Welfare",IFERROR(FIND("丧",H3093,1),0)&gt;0,"Welfare",IFERROR(FIND("Annual",H3093,1),0)&gt;0,"Annual",IFERROR(FIND("annual",H3093,1),0)&gt;0,"Annual",IFERROR(FIND("病假",H3093,1),0)&gt;0,"Sick",IFERROR(FIND("sick",H3093,1),0)&gt;0,"Sick",IFERROR(FIND("Leave",H3093,1),0)&gt;0,"Unpaid",IFERROR(FIND("unpaid",H3093,1),0)&gt;0,"Unpaid",IFERROR(FIND("welfare",H3093,1),0)&gt;0,"Welfare",1=1,H3093)</f>
        <v>0</v>
      </c>
    </row>
    <row r="3094" spans="11:13">
      <c r="K3094" s="17" cm="1">
        <f t="array" ref="K3094">_xlfn.IFS(IFERROR(FIND("差",H3094,1),0)&gt;0,"Trip",IFERROR(FIND("trip",H3094,1),0)&gt;0,"Trip",IFERROR(FIND("假",H3094,1),0)&gt;0,"Leave",IFERROR(FIND("leave",H3094,1),0)&gt;0,"Leave",IFERROR(FIND("补单",H3094,1),0)&gt;0,"Supp",IFERROR(FIND("Replenishment",H3094,1),0)&gt;0,"Supp",1=1,H3094)</f>
        <v>0</v>
      </c>
      <c r="L3094" s="17">
        <f t="shared" si="48"/>
        <v>0</v>
      </c>
      <c r="M3094" s="17" cm="1">
        <f t="array" ref="M3094">_xlfn.IFS(IFERROR(FIND("事假",H3094,1),0)&gt;0,"Unpaid",IFERROR(FIND("年休假",H3094,1),0)&gt;0,"Annual",IFERROR(FIND("产",H3094,1),0)&gt;0,"Welfare",IFERROR(FIND("婚",H3094,1),0)&gt;0,"Welfare",IFERROR(FIND("育",H3094,1),0)&gt;0,"Welfare",IFERROR(FIND("丧",H3094,1),0)&gt;0,"Welfare",IFERROR(FIND("Annual",H3094,1),0)&gt;0,"Annual",IFERROR(FIND("annual",H3094,1),0)&gt;0,"Annual",IFERROR(FIND("病假",H3094,1),0)&gt;0,"Sick",IFERROR(FIND("sick",H3094,1),0)&gt;0,"Sick",IFERROR(FIND("Leave",H3094,1),0)&gt;0,"Unpaid",IFERROR(FIND("unpaid",H3094,1),0)&gt;0,"Unpaid",IFERROR(FIND("welfare",H3094,1),0)&gt;0,"Welfare",1=1,H3094)</f>
        <v>0</v>
      </c>
    </row>
    <row r="3095" spans="11:13">
      <c r="K3095" s="17" cm="1">
        <f t="array" ref="K3095">_xlfn.IFS(IFERROR(FIND("差",H3095,1),0)&gt;0,"Trip",IFERROR(FIND("trip",H3095,1),0)&gt;0,"Trip",IFERROR(FIND("假",H3095,1),0)&gt;0,"Leave",IFERROR(FIND("leave",H3095,1),0)&gt;0,"Leave",IFERROR(FIND("补单",H3095,1),0)&gt;0,"Supp",IFERROR(FIND("Replenishment",H3095,1),0)&gt;0,"Supp",1=1,H3095)</f>
        <v>0</v>
      </c>
      <c r="L3095" s="17">
        <f t="shared" si="48"/>
        <v>0</v>
      </c>
      <c r="M3095" s="17" cm="1">
        <f t="array" ref="M3095">_xlfn.IFS(IFERROR(FIND("事假",H3095,1),0)&gt;0,"Unpaid",IFERROR(FIND("年休假",H3095,1),0)&gt;0,"Annual",IFERROR(FIND("产",H3095,1),0)&gt;0,"Welfare",IFERROR(FIND("婚",H3095,1),0)&gt;0,"Welfare",IFERROR(FIND("育",H3095,1),0)&gt;0,"Welfare",IFERROR(FIND("丧",H3095,1),0)&gt;0,"Welfare",IFERROR(FIND("Annual",H3095,1),0)&gt;0,"Annual",IFERROR(FIND("annual",H3095,1),0)&gt;0,"Annual",IFERROR(FIND("病假",H3095,1),0)&gt;0,"Sick",IFERROR(FIND("sick",H3095,1),0)&gt;0,"Sick",IFERROR(FIND("Leave",H3095,1),0)&gt;0,"Unpaid",IFERROR(FIND("unpaid",H3095,1),0)&gt;0,"Unpaid",IFERROR(FIND("welfare",H3095,1),0)&gt;0,"Welfare",1=1,H3095)</f>
        <v>0</v>
      </c>
    </row>
    <row r="3096" spans="11:13">
      <c r="K3096" s="17" cm="1">
        <f t="array" ref="K3096">_xlfn.IFS(IFERROR(FIND("差",H3096,1),0)&gt;0,"Trip",IFERROR(FIND("trip",H3096,1),0)&gt;0,"Trip",IFERROR(FIND("假",H3096,1),0)&gt;0,"Leave",IFERROR(FIND("leave",H3096,1),0)&gt;0,"Leave",IFERROR(FIND("补单",H3096,1),0)&gt;0,"Supp",IFERROR(FIND("Replenishment",H3096,1),0)&gt;0,"Supp",1=1,H3096)</f>
        <v>0</v>
      </c>
      <c r="L3096" s="17">
        <f t="shared" si="48"/>
        <v>0</v>
      </c>
      <c r="M3096" s="17" cm="1">
        <f t="array" ref="M3096">_xlfn.IFS(IFERROR(FIND("事假",H3096,1),0)&gt;0,"Unpaid",IFERROR(FIND("年休假",H3096,1),0)&gt;0,"Annual",IFERROR(FIND("产",H3096,1),0)&gt;0,"Welfare",IFERROR(FIND("婚",H3096,1),0)&gt;0,"Welfare",IFERROR(FIND("育",H3096,1),0)&gt;0,"Welfare",IFERROR(FIND("丧",H3096,1),0)&gt;0,"Welfare",IFERROR(FIND("Annual",H3096,1),0)&gt;0,"Annual",IFERROR(FIND("annual",H3096,1),0)&gt;0,"Annual",IFERROR(FIND("病假",H3096,1),0)&gt;0,"Sick",IFERROR(FIND("sick",H3096,1),0)&gt;0,"Sick",IFERROR(FIND("Leave",H3096,1),0)&gt;0,"Unpaid",IFERROR(FIND("unpaid",H3096,1),0)&gt;0,"Unpaid",IFERROR(FIND("welfare",H3096,1),0)&gt;0,"Welfare",1=1,H3096)</f>
        <v>0</v>
      </c>
    </row>
    <row r="3097" spans="11:13">
      <c r="K3097" s="17" cm="1">
        <f t="array" ref="K3097">_xlfn.IFS(IFERROR(FIND("差",H3097,1),0)&gt;0,"Trip",IFERROR(FIND("trip",H3097,1),0)&gt;0,"Trip",IFERROR(FIND("假",H3097,1),0)&gt;0,"Leave",IFERROR(FIND("leave",H3097,1),0)&gt;0,"Leave",IFERROR(FIND("补单",H3097,1),0)&gt;0,"Supp",IFERROR(FIND("Replenishment",H3097,1),0)&gt;0,"Supp",1=1,H3097)</f>
        <v>0</v>
      </c>
      <c r="L3097" s="17">
        <f t="shared" si="48"/>
        <v>0</v>
      </c>
      <c r="M3097" s="17" cm="1">
        <f t="array" ref="M3097">_xlfn.IFS(IFERROR(FIND("事假",H3097,1),0)&gt;0,"Unpaid",IFERROR(FIND("年休假",H3097,1),0)&gt;0,"Annual",IFERROR(FIND("产",H3097,1),0)&gt;0,"Welfare",IFERROR(FIND("婚",H3097,1),0)&gt;0,"Welfare",IFERROR(FIND("育",H3097,1),0)&gt;0,"Welfare",IFERROR(FIND("丧",H3097,1),0)&gt;0,"Welfare",IFERROR(FIND("Annual",H3097,1),0)&gt;0,"Annual",IFERROR(FIND("annual",H3097,1),0)&gt;0,"Annual",IFERROR(FIND("病假",H3097,1),0)&gt;0,"Sick",IFERROR(FIND("sick",H3097,1),0)&gt;0,"Sick",IFERROR(FIND("Leave",H3097,1),0)&gt;0,"Unpaid",IFERROR(FIND("unpaid",H3097,1),0)&gt;0,"Unpaid",IFERROR(FIND("welfare",H3097,1),0)&gt;0,"Welfare",1=1,H3097)</f>
        <v>0</v>
      </c>
    </row>
    <row r="3098" spans="11:13">
      <c r="K3098" s="17" cm="1">
        <f t="array" ref="K3098">_xlfn.IFS(IFERROR(FIND("差",H3098,1),0)&gt;0,"Trip",IFERROR(FIND("trip",H3098,1),0)&gt;0,"Trip",IFERROR(FIND("假",H3098,1),0)&gt;0,"Leave",IFERROR(FIND("leave",H3098,1),0)&gt;0,"Leave",IFERROR(FIND("补单",H3098,1),0)&gt;0,"Supp",IFERROR(FIND("Replenishment",H3098,1),0)&gt;0,"Supp",1=1,H3098)</f>
        <v>0</v>
      </c>
      <c r="L3098" s="17">
        <f t="shared" si="48"/>
        <v>0</v>
      </c>
      <c r="M3098" s="17" cm="1">
        <f t="array" ref="M3098">_xlfn.IFS(IFERROR(FIND("事假",H3098,1),0)&gt;0,"Unpaid",IFERROR(FIND("年休假",H3098,1),0)&gt;0,"Annual",IFERROR(FIND("产",H3098,1),0)&gt;0,"Welfare",IFERROR(FIND("婚",H3098,1),0)&gt;0,"Welfare",IFERROR(FIND("育",H3098,1),0)&gt;0,"Welfare",IFERROR(FIND("丧",H3098,1),0)&gt;0,"Welfare",IFERROR(FIND("Annual",H3098,1),0)&gt;0,"Annual",IFERROR(FIND("annual",H3098,1),0)&gt;0,"Annual",IFERROR(FIND("病假",H3098,1),0)&gt;0,"Sick",IFERROR(FIND("sick",H3098,1),0)&gt;0,"Sick",IFERROR(FIND("Leave",H3098,1),0)&gt;0,"Unpaid",IFERROR(FIND("unpaid",H3098,1),0)&gt;0,"Unpaid",IFERROR(FIND("welfare",H3098,1),0)&gt;0,"Welfare",1=1,H3098)</f>
        <v>0</v>
      </c>
    </row>
    <row r="3099" spans="11:13">
      <c r="K3099" s="17" cm="1">
        <f t="array" ref="K3099">_xlfn.IFS(IFERROR(FIND("差",H3099,1),0)&gt;0,"Trip",IFERROR(FIND("trip",H3099,1),0)&gt;0,"Trip",IFERROR(FIND("假",H3099,1),0)&gt;0,"Leave",IFERROR(FIND("leave",H3099,1),0)&gt;0,"Leave",IFERROR(FIND("补单",H3099,1),0)&gt;0,"Supp",IFERROR(FIND("Replenishment",H3099,1),0)&gt;0,"Supp",1=1,H3099)</f>
        <v>0</v>
      </c>
      <c r="L3099" s="17">
        <f t="shared" si="48"/>
        <v>0</v>
      </c>
      <c r="M3099" s="17" cm="1">
        <f t="array" ref="M3099">_xlfn.IFS(IFERROR(FIND("事假",H3099,1),0)&gt;0,"Unpaid",IFERROR(FIND("年休假",H3099,1),0)&gt;0,"Annual",IFERROR(FIND("产",H3099,1),0)&gt;0,"Welfare",IFERROR(FIND("婚",H3099,1),0)&gt;0,"Welfare",IFERROR(FIND("育",H3099,1),0)&gt;0,"Welfare",IFERROR(FIND("丧",H3099,1),0)&gt;0,"Welfare",IFERROR(FIND("Annual",H3099,1),0)&gt;0,"Annual",IFERROR(FIND("annual",H3099,1),0)&gt;0,"Annual",IFERROR(FIND("病假",H3099,1),0)&gt;0,"Sick",IFERROR(FIND("sick",H3099,1),0)&gt;0,"Sick",IFERROR(FIND("Leave",H3099,1),0)&gt;0,"Unpaid",IFERROR(FIND("unpaid",H3099,1),0)&gt;0,"Unpaid",IFERROR(FIND("welfare",H3099,1),0)&gt;0,"Welfare",1=1,H3099)</f>
        <v>0</v>
      </c>
    </row>
    <row r="3100" spans="11:13">
      <c r="K3100" s="17" cm="1">
        <f t="array" ref="K3100">_xlfn.IFS(IFERROR(FIND("差",H3100,1),0)&gt;0,"Trip",IFERROR(FIND("trip",H3100,1),0)&gt;0,"Trip",IFERROR(FIND("假",H3100,1),0)&gt;0,"Leave",IFERROR(FIND("leave",H3100,1),0)&gt;0,"Leave",IFERROR(FIND("补单",H3100,1),0)&gt;0,"Supp",IFERROR(FIND("Replenishment",H3100,1),0)&gt;0,"Supp",1=1,H3100)</f>
        <v>0</v>
      </c>
      <c r="L3100" s="17">
        <f t="shared" si="48"/>
        <v>0</v>
      </c>
      <c r="M3100" s="17" cm="1">
        <f t="array" ref="M3100">_xlfn.IFS(IFERROR(FIND("事假",H3100,1),0)&gt;0,"Unpaid",IFERROR(FIND("年休假",H3100,1),0)&gt;0,"Annual",IFERROR(FIND("产",H3100,1),0)&gt;0,"Welfare",IFERROR(FIND("婚",H3100,1),0)&gt;0,"Welfare",IFERROR(FIND("育",H3100,1),0)&gt;0,"Welfare",IFERROR(FIND("丧",H3100,1),0)&gt;0,"Welfare",IFERROR(FIND("Annual",H3100,1),0)&gt;0,"Annual",IFERROR(FIND("annual",H3100,1),0)&gt;0,"Annual",IFERROR(FIND("病假",H3100,1),0)&gt;0,"Sick",IFERROR(FIND("sick",H3100,1),0)&gt;0,"Sick",IFERROR(FIND("Leave",H3100,1),0)&gt;0,"Unpaid",IFERROR(FIND("unpaid",H3100,1),0)&gt;0,"Unpaid",IFERROR(FIND("welfare",H3100,1),0)&gt;0,"Welfare",1=1,H3100)</f>
        <v>0</v>
      </c>
    </row>
    <row r="3101" spans="11:13">
      <c r="K3101" s="17" cm="1">
        <f t="array" ref="K3101">_xlfn.IFS(IFERROR(FIND("差",H3101,1),0)&gt;0,"Trip",IFERROR(FIND("trip",H3101,1),0)&gt;0,"Trip",IFERROR(FIND("假",H3101,1),0)&gt;0,"Leave",IFERROR(FIND("leave",H3101,1),0)&gt;0,"Leave",IFERROR(FIND("补单",H3101,1),0)&gt;0,"Supp",IFERROR(FIND("Replenishment",H3101,1),0)&gt;0,"Supp",1=1,H3101)</f>
        <v>0</v>
      </c>
      <c r="L3101" s="17">
        <f t="shared" si="48"/>
        <v>0</v>
      </c>
      <c r="M3101" s="17" cm="1">
        <f t="array" ref="M3101">_xlfn.IFS(IFERROR(FIND("事假",H3101,1),0)&gt;0,"Unpaid",IFERROR(FIND("年休假",H3101,1),0)&gt;0,"Annual",IFERROR(FIND("产",H3101,1),0)&gt;0,"Welfare",IFERROR(FIND("婚",H3101,1),0)&gt;0,"Welfare",IFERROR(FIND("育",H3101,1),0)&gt;0,"Welfare",IFERROR(FIND("丧",H3101,1),0)&gt;0,"Welfare",IFERROR(FIND("Annual",H3101,1),0)&gt;0,"Annual",IFERROR(FIND("annual",H3101,1),0)&gt;0,"Annual",IFERROR(FIND("病假",H3101,1),0)&gt;0,"Sick",IFERROR(FIND("sick",H3101,1),0)&gt;0,"Sick",IFERROR(FIND("Leave",H3101,1),0)&gt;0,"Unpaid",IFERROR(FIND("unpaid",H3101,1),0)&gt;0,"Unpaid",IFERROR(FIND("welfare",H3101,1),0)&gt;0,"Welfare",1=1,H3101)</f>
        <v>0</v>
      </c>
    </row>
    <row r="3102" spans="11:13">
      <c r="K3102" s="17" cm="1">
        <f t="array" ref="K3102">_xlfn.IFS(IFERROR(FIND("差",H3102,1),0)&gt;0,"Trip",IFERROR(FIND("trip",H3102,1),0)&gt;0,"Trip",IFERROR(FIND("假",H3102,1),0)&gt;0,"Leave",IFERROR(FIND("leave",H3102,1),0)&gt;0,"Leave",IFERROR(FIND("补单",H3102,1),0)&gt;0,"Supp",IFERROR(FIND("Replenishment",H3102,1),0)&gt;0,"Supp",1=1,H3102)</f>
        <v>0</v>
      </c>
      <c r="L3102" s="17">
        <f t="shared" si="48"/>
        <v>0</v>
      </c>
      <c r="M3102" s="17" cm="1">
        <f t="array" ref="M3102">_xlfn.IFS(IFERROR(FIND("事假",H3102,1),0)&gt;0,"Unpaid",IFERROR(FIND("年休假",H3102,1),0)&gt;0,"Annual",IFERROR(FIND("产",H3102,1),0)&gt;0,"Welfare",IFERROR(FIND("婚",H3102,1),0)&gt;0,"Welfare",IFERROR(FIND("育",H3102,1),0)&gt;0,"Welfare",IFERROR(FIND("丧",H3102,1),0)&gt;0,"Welfare",IFERROR(FIND("Annual",H3102,1),0)&gt;0,"Annual",IFERROR(FIND("annual",H3102,1),0)&gt;0,"Annual",IFERROR(FIND("病假",H3102,1),0)&gt;0,"Sick",IFERROR(FIND("sick",H3102,1),0)&gt;0,"Sick",IFERROR(FIND("Leave",H3102,1),0)&gt;0,"Unpaid",IFERROR(FIND("unpaid",H3102,1),0)&gt;0,"Unpaid",IFERROR(FIND("welfare",H3102,1),0)&gt;0,"Welfare",1=1,H3102)</f>
        <v>0</v>
      </c>
    </row>
    <row r="3103" spans="11:13">
      <c r="K3103" s="17" cm="1">
        <f t="array" ref="K3103">_xlfn.IFS(IFERROR(FIND("差",H3103,1),0)&gt;0,"Trip",IFERROR(FIND("trip",H3103,1),0)&gt;0,"Trip",IFERROR(FIND("假",H3103,1),0)&gt;0,"Leave",IFERROR(FIND("leave",H3103,1),0)&gt;0,"Leave",IFERROR(FIND("补单",H3103,1),0)&gt;0,"Supp",IFERROR(FIND("Replenishment",H3103,1),0)&gt;0,"Supp",1=1,H3103)</f>
        <v>0</v>
      </c>
      <c r="L3103" s="17">
        <f t="shared" si="48"/>
        <v>0</v>
      </c>
      <c r="M3103" s="17" cm="1">
        <f t="array" ref="M3103">_xlfn.IFS(IFERROR(FIND("事假",H3103,1),0)&gt;0,"Unpaid",IFERROR(FIND("年休假",H3103,1),0)&gt;0,"Annual",IFERROR(FIND("产",H3103,1),0)&gt;0,"Welfare",IFERROR(FIND("婚",H3103,1),0)&gt;0,"Welfare",IFERROR(FIND("育",H3103,1),0)&gt;0,"Welfare",IFERROR(FIND("丧",H3103,1),0)&gt;0,"Welfare",IFERROR(FIND("Annual",H3103,1),0)&gt;0,"Annual",IFERROR(FIND("annual",H3103,1),0)&gt;0,"Annual",IFERROR(FIND("病假",H3103,1),0)&gt;0,"Sick",IFERROR(FIND("sick",H3103,1),0)&gt;0,"Sick",IFERROR(FIND("Leave",H3103,1),0)&gt;0,"Unpaid",IFERROR(FIND("unpaid",H3103,1),0)&gt;0,"Unpaid",IFERROR(FIND("welfare",H3103,1),0)&gt;0,"Welfare",1=1,H3103)</f>
        <v>0</v>
      </c>
    </row>
    <row r="3104" spans="11:13">
      <c r="K3104" s="17" cm="1">
        <f t="array" ref="K3104">_xlfn.IFS(IFERROR(FIND("差",H3104,1),0)&gt;0,"Trip",IFERROR(FIND("trip",H3104,1),0)&gt;0,"Trip",IFERROR(FIND("假",H3104,1),0)&gt;0,"Leave",IFERROR(FIND("leave",H3104,1),0)&gt;0,"Leave",IFERROR(FIND("补单",H3104,1),0)&gt;0,"Supp",IFERROR(FIND("Replenishment",H3104,1),0)&gt;0,"Supp",1=1,H3104)</f>
        <v>0</v>
      </c>
      <c r="L3104" s="17">
        <f t="shared" si="48"/>
        <v>0</v>
      </c>
      <c r="M3104" s="17" cm="1">
        <f t="array" ref="M3104">_xlfn.IFS(IFERROR(FIND("事假",H3104,1),0)&gt;0,"Unpaid",IFERROR(FIND("年休假",H3104,1),0)&gt;0,"Annual",IFERROR(FIND("产",H3104,1),0)&gt;0,"Welfare",IFERROR(FIND("婚",H3104,1),0)&gt;0,"Welfare",IFERROR(FIND("育",H3104,1),0)&gt;0,"Welfare",IFERROR(FIND("丧",H3104,1),0)&gt;0,"Welfare",IFERROR(FIND("Annual",H3104,1),0)&gt;0,"Annual",IFERROR(FIND("annual",H3104,1),0)&gt;0,"Annual",IFERROR(FIND("病假",H3104,1),0)&gt;0,"Sick",IFERROR(FIND("sick",H3104,1),0)&gt;0,"Sick",IFERROR(FIND("Leave",H3104,1),0)&gt;0,"Unpaid",IFERROR(FIND("unpaid",H3104,1),0)&gt;0,"Unpaid",IFERROR(FIND("welfare",H3104,1),0)&gt;0,"Welfare",1=1,H3104)</f>
        <v>0</v>
      </c>
    </row>
    <row r="3105" spans="11:13">
      <c r="K3105" s="17" cm="1">
        <f t="array" ref="K3105">_xlfn.IFS(IFERROR(FIND("差",H3105,1),0)&gt;0,"Trip",IFERROR(FIND("trip",H3105,1),0)&gt;0,"Trip",IFERROR(FIND("假",H3105,1),0)&gt;0,"Leave",IFERROR(FIND("leave",H3105,1),0)&gt;0,"Leave",IFERROR(FIND("补单",H3105,1),0)&gt;0,"Supp",IFERROR(FIND("Replenishment",H3105,1),0)&gt;0,"Supp",1=1,H3105)</f>
        <v>0</v>
      </c>
      <c r="L3105" s="17">
        <f t="shared" si="48"/>
        <v>0</v>
      </c>
      <c r="M3105" s="17" cm="1">
        <f t="array" ref="M3105">_xlfn.IFS(IFERROR(FIND("事假",H3105,1),0)&gt;0,"Unpaid",IFERROR(FIND("年休假",H3105,1),0)&gt;0,"Annual",IFERROR(FIND("产",H3105,1),0)&gt;0,"Welfare",IFERROR(FIND("婚",H3105,1),0)&gt;0,"Welfare",IFERROR(FIND("育",H3105,1),0)&gt;0,"Welfare",IFERROR(FIND("丧",H3105,1),0)&gt;0,"Welfare",IFERROR(FIND("Annual",H3105,1),0)&gt;0,"Annual",IFERROR(FIND("annual",H3105,1),0)&gt;0,"Annual",IFERROR(FIND("病假",H3105,1),0)&gt;0,"Sick",IFERROR(FIND("sick",H3105,1),0)&gt;0,"Sick",IFERROR(FIND("Leave",H3105,1),0)&gt;0,"Unpaid",IFERROR(FIND("unpaid",H3105,1),0)&gt;0,"Unpaid",IFERROR(FIND("welfare",H3105,1),0)&gt;0,"Welfare",1=1,H3105)</f>
        <v>0</v>
      </c>
    </row>
    <row r="3106" spans="11:13">
      <c r="K3106" s="17" cm="1">
        <f t="array" ref="K3106">_xlfn.IFS(IFERROR(FIND("差",H3106,1),0)&gt;0,"Trip",IFERROR(FIND("trip",H3106,1),0)&gt;0,"Trip",IFERROR(FIND("假",H3106,1),0)&gt;0,"Leave",IFERROR(FIND("leave",H3106,1),0)&gt;0,"Leave",IFERROR(FIND("补单",H3106,1),0)&gt;0,"Supp",IFERROR(FIND("Replenishment",H3106,1),0)&gt;0,"Supp",1=1,H3106)</f>
        <v>0</v>
      </c>
      <c r="L3106" s="17">
        <f t="shared" si="48"/>
        <v>0</v>
      </c>
      <c r="M3106" s="17" cm="1">
        <f t="array" ref="M3106">_xlfn.IFS(IFERROR(FIND("事假",H3106,1),0)&gt;0,"Unpaid",IFERROR(FIND("年休假",H3106,1),0)&gt;0,"Annual",IFERROR(FIND("产",H3106,1),0)&gt;0,"Welfare",IFERROR(FIND("婚",H3106,1),0)&gt;0,"Welfare",IFERROR(FIND("育",H3106,1),0)&gt;0,"Welfare",IFERROR(FIND("丧",H3106,1),0)&gt;0,"Welfare",IFERROR(FIND("Annual",H3106,1),0)&gt;0,"Annual",IFERROR(FIND("annual",H3106,1),0)&gt;0,"Annual",IFERROR(FIND("病假",H3106,1),0)&gt;0,"Sick",IFERROR(FIND("sick",H3106,1),0)&gt;0,"Sick",IFERROR(FIND("Leave",H3106,1),0)&gt;0,"Unpaid",IFERROR(FIND("unpaid",H3106,1),0)&gt;0,"Unpaid",IFERROR(FIND("welfare",H3106,1),0)&gt;0,"Welfare",1=1,H3106)</f>
        <v>0</v>
      </c>
    </row>
    <row r="3107" spans="11:13">
      <c r="K3107" s="17" cm="1">
        <f t="array" ref="K3107">_xlfn.IFS(IFERROR(FIND("差",H3107,1),0)&gt;0,"Trip",IFERROR(FIND("trip",H3107,1),0)&gt;0,"Trip",IFERROR(FIND("假",H3107,1),0)&gt;0,"Leave",IFERROR(FIND("leave",H3107,1),0)&gt;0,"Leave",IFERROR(FIND("补单",H3107,1),0)&gt;0,"Supp",IFERROR(FIND("Replenishment",H3107,1),0)&gt;0,"Supp",1=1,H3107)</f>
        <v>0</v>
      </c>
      <c r="L3107" s="17">
        <f t="shared" si="48"/>
        <v>0</v>
      </c>
      <c r="M3107" s="17" cm="1">
        <f t="array" ref="M3107">_xlfn.IFS(IFERROR(FIND("事假",H3107,1),0)&gt;0,"Unpaid",IFERROR(FIND("年休假",H3107,1),0)&gt;0,"Annual",IFERROR(FIND("产",H3107,1),0)&gt;0,"Welfare",IFERROR(FIND("婚",H3107,1),0)&gt;0,"Welfare",IFERROR(FIND("育",H3107,1),0)&gt;0,"Welfare",IFERROR(FIND("丧",H3107,1),0)&gt;0,"Welfare",IFERROR(FIND("Annual",H3107,1),0)&gt;0,"Annual",IFERROR(FIND("annual",H3107,1),0)&gt;0,"Annual",IFERROR(FIND("病假",H3107,1),0)&gt;0,"Sick",IFERROR(FIND("sick",H3107,1),0)&gt;0,"Sick",IFERROR(FIND("Leave",H3107,1),0)&gt;0,"Unpaid",IFERROR(FIND("unpaid",H3107,1),0)&gt;0,"Unpaid",IFERROR(FIND("welfare",H3107,1),0)&gt;0,"Welfare",1=1,H3107)</f>
        <v>0</v>
      </c>
    </row>
    <row r="3108" spans="11:13">
      <c r="K3108" s="17" cm="1">
        <f t="array" ref="K3108">_xlfn.IFS(IFERROR(FIND("差",H3108,1),0)&gt;0,"Trip",IFERROR(FIND("trip",H3108,1),0)&gt;0,"Trip",IFERROR(FIND("假",H3108,1),0)&gt;0,"Leave",IFERROR(FIND("leave",H3108,1),0)&gt;0,"Leave",IFERROR(FIND("补单",H3108,1),0)&gt;0,"Supp",IFERROR(FIND("Replenishment",H3108,1),0)&gt;0,"Supp",1=1,H3108)</f>
        <v>0</v>
      </c>
      <c r="L3108" s="17">
        <f t="shared" si="48"/>
        <v>0</v>
      </c>
      <c r="M3108" s="17" cm="1">
        <f t="array" ref="M3108">_xlfn.IFS(IFERROR(FIND("事假",H3108,1),0)&gt;0,"Unpaid",IFERROR(FIND("年休假",H3108,1),0)&gt;0,"Annual",IFERROR(FIND("产",H3108,1),0)&gt;0,"Welfare",IFERROR(FIND("婚",H3108,1),0)&gt;0,"Welfare",IFERROR(FIND("育",H3108,1),0)&gt;0,"Welfare",IFERROR(FIND("丧",H3108,1),0)&gt;0,"Welfare",IFERROR(FIND("Annual",H3108,1),0)&gt;0,"Annual",IFERROR(FIND("annual",H3108,1),0)&gt;0,"Annual",IFERROR(FIND("病假",H3108,1),0)&gt;0,"Sick",IFERROR(FIND("sick",H3108,1),0)&gt;0,"Sick",IFERROR(FIND("Leave",H3108,1),0)&gt;0,"Unpaid",IFERROR(FIND("unpaid",H3108,1),0)&gt;0,"Unpaid",IFERROR(FIND("welfare",H3108,1),0)&gt;0,"Welfare",1=1,H3108)</f>
        <v>0</v>
      </c>
    </row>
    <row r="3109" spans="11:13">
      <c r="K3109" s="17" cm="1">
        <f t="array" ref="K3109">_xlfn.IFS(IFERROR(FIND("差",H3109,1),0)&gt;0,"Trip",IFERROR(FIND("trip",H3109,1),0)&gt;0,"Trip",IFERROR(FIND("假",H3109,1),0)&gt;0,"Leave",IFERROR(FIND("leave",H3109,1),0)&gt;0,"Leave",IFERROR(FIND("补单",H3109,1),0)&gt;0,"Supp",IFERROR(FIND("Replenishment",H3109,1),0)&gt;0,"Supp",1=1,H3109)</f>
        <v>0</v>
      </c>
      <c r="L3109" s="17">
        <f t="shared" si="48"/>
        <v>0</v>
      </c>
      <c r="M3109" s="17" cm="1">
        <f t="array" ref="M3109">_xlfn.IFS(IFERROR(FIND("事假",H3109,1),0)&gt;0,"Unpaid",IFERROR(FIND("年休假",H3109,1),0)&gt;0,"Annual",IFERROR(FIND("产",H3109,1),0)&gt;0,"Welfare",IFERROR(FIND("婚",H3109,1),0)&gt;0,"Welfare",IFERROR(FIND("育",H3109,1),0)&gt;0,"Welfare",IFERROR(FIND("丧",H3109,1),0)&gt;0,"Welfare",IFERROR(FIND("Annual",H3109,1),0)&gt;0,"Annual",IFERROR(FIND("annual",H3109,1),0)&gt;0,"Annual",IFERROR(FIND("病假",H3109,1),0)&gt;0,"Sick",IFERROR(FIND("sick",H3109,1),0)&gt;0,"Sick",IFERROR(FIND("Leave",H3109,1),0)&gt;0,"Unpaid",IFERROR(FIND("unpaid",H3109,1),0)&gt;0,"Unpaid",IFERROR(FIND("welfare",H3109,1),0)&gt;0,"Welfare",1=1,H3109)</f>
        <v>0</v>
      </c>
    </row>
    <row r="3110" spans="11:13">
      <c r="K3110" s="17" cm="1">
        <f t="array" ref="K3110">_xlfn.IFS(IFERROR(FIND("差",H3110,1),0)&gt;0,"Trip",IFERROR(FIND("trip",H3110,1),0)&gt;0,"Trip",IFERROR(FIND("假",H3110,1),0)&gt;0,"Leave",IFERROR(FIND("leave",H3110,1),0)&gt;0,"Leave",IFERROR(FIND("补单",H3110,1),0)&gt;0,"Supp",IFERROR(FIND("Replenishment",H3110,1),0)&gt;0,"Supp",1=1,H3110)</f>
        <v>0</v>
      </c>
      <c r="L3110" s="17">
        <f t="shared" si="48"/>
        <v>0</v>
      </c>
      <c r="M3110" s="17" cm="1">
        <f t="array" ref="M3110">_xlfn.IFS(IFERROR(FIND("事假",H3110,1),0)&gt;0,"Unpaid",IFERROR(FIND("年休假",H3110,1),0)&gt;0,"Annual",IFERROR(FIND("产",H3110,1),0)&gt;0,"Welfare",IFERROR(FIND("婚",H3110,1),0)&gt;0,"Welfare",IFERROR(FIND("育",H3110,1),0)&gt;0,"Welfare",IFERROR(FIND("丧",H3110,1),0)&gt;0,"Welfare",IFERROR(FIND("Annual",H3110,1),0)&gt;0,"Annual",IFERROR(FIND("annual",H3110,1),0)&gt;0,"Annual",IFERROR(FIND("病假",H3110,1),0)&gt;0,"Sick",IFERROR(FIND("sick",H3110,1),0)&gt;0,"Sick",IFERROR(FIND("Leave",H3110,1),0)&gt;0,"Unpaid",IFERROR(FIND("unpaid",H3110,1),0)&gt;0,"Unpaid",IFERROR(FIND("welfare",H3110,1),0)&gt;0,"Welfare",1=1,H3110)</f>
        <v>0</v>
      </c>
    </row>
    <row r="3111" spans="11:13">
      <c r="K3111" s="17" cm="1">
        <f t="array" ref="K3111">_xlfn.IFS(IFERROR(FIND("差",H3111,1),0)&gt;0,"Trip",IFERROR(FIND("trip",H3111,1),0)&gt;0,"Trip",IFERROR(FIND("假",H3111,1),0)&gt;0,"Leave",IFERROR(FIND("leave",H3111,1),0)&gt;0,"Leave",IFERROR(FIND("补单",H3111,1),0)&gt;0,"Supp",IFERROR(FIND("Replenishment",H3111,1),0)&gt;0,"Supp",1=1,H3111)</f>
        <v>0</v>
      </c>
      <c r="L3111" s="17">
        <f t="shared" si="48"/>
        <v>0</v>
      </c>
      <c r="M3111" s="17" cm="1">
        <f t="array" ref="M3111">_xlfn.IFS(IFERROR(FIND("事假",H3111,1),0)&gt;0,"Unpaid",IFERROR(FIND("年休假",H3111,1),0)&gt;0,"Annual",IFERROR(FIND("产",H3111,1),0)&gt;0,"Welfare",IFERROR(FIND("婚",H3111,1),0)&gt;0,"Welfare",IFERROR(FIND("育",H3111,1),0)&gt;0,"Welfare",IFERROR(FIND("丧",H3111,1),0)&gt;0,"Welfare",IFERROR(FIND("Annual",H3111,1),0)&gt;0,"Annual",IFERROR(FIND("annual",H3111,1),0)&gt;0,"Annual",IFERROR(FIND("病假",H3111,1),0)&gt;0,"Sick",IFERROR(FIND("sick",H3111,1),0)&gt;0,"Sick",IFERROR(FIND("Leave",H3111,1),0)&gt;0,"Unpaid",IFERROR(FIND("unpaid",H3111,1),0)&gt;0,"Unpaid",IFERROR(FIND("welfare",H3111,1),0)&gt;0,"Welfare",1=1,H3111)</f>
        <v>0</v>
      </c>
    </row>
    <row r="3112" spans="11:13">
      <c r="K3112" s="17" cm="1">
        <f t="array" ref="K3112">_xlfn.IFS(IFERROR(FIND("差",H3112,1),0)&gt;0,"Trip",IFERROR(FIND("trip",H3112,1),0)&gt;0,"Trip",IFERROR(FIND("假",H3112,1),0)&gt;0,"Leave",IFERROR(FIND("leave",H3112,1),0)&gt;0,"Leave",IFERROR(FIND("补单",H3112,1),0)&gt;0,"Supp",IFERROR(FIND("Replenishment",H3112,1),0)&gt;0,"Supp",1=1,H3112)</f>
        <v>0</v>
      </c>
      <c r="L3112" s="17">
        <f t="shared" si="48"/>
        <v>0</v>
      </c>
      <c r="M3112" s="17" cm="1">
        <f t="array" ref="M3112">_xlfn.IFS(IFERROR(FIND("事假",H3112,1),0)&gt;0,"Unpaid",IFERROR(FIND("年休假",H3112,1),0)&gt;0,"Annual",IFERROR(FIND("产",H3112,1),0)&gt;0,"Welfare",IFERROR(FIND("婚",H3112,1),0)&gt;0,"Welfare",IFERROR(FIND("育",H3112,1),0)&gt;0,"Welfare",IFERROR(FIND("丧",H3112,1),0)&gt;0,"Welfare",IFERROR(FIND("Annual",H3112,1),0)&gt;0,"Annual",IFERROR(FIND("annual",H3112,1),0)&gt;0,"Annual",IFERROR(FIND("病假",H3112,1),0)&gt;0,"Sick",IFERROR(FIND("sick",H3112,1),0)&gt;0,"Sick",IFERROR(FIND("Leave",H3112,1),0)&gt;0,"Unpaid",IFERROR(FIND("unpaid",H3112,1),0)&gt;0,"Unpaid",IFERROR(FIND("welfare",H3112,1),0)&gt;0,"Welfare",1=1,H3112)</f>
        <v>0</v>
      </c>
    </row>
    <row r="3113" spans="11:13">
      <c r="K3113" s="17" cm="1">
        <f t="array" ref="K3113">_xlfn.IFS(IFERROR(FIND("差",H3113,1),0)&gt;0,"Trip",IFERROR(FIND("trip",H3113,1),0)&gt;0,"Trip",IFERROR(FIND("假",H3113,1),0)&gt;0,"Leave",IFERROR(FIND("leave",H3113,1),0)&gt;0,"Leave",IFERROR(FIND("补单",H3113,1),0)&gt;0,"Supp",IFERROR(FIND("Replenishment",H3113,1),0)&gt;0,"Supp",1=1,H3113)</f>
        <v>0</v>
      </c>
      <c r="L3113" s="17">
        <f t="shared" si="48"/>
        <v>0</v>
      </c>
      <c r="M3113" s="17" cm="1">
        <f t="array" ref="M3113">_xlfn.IFS(IFERROR(FIND("事假",H3113,1),0)&gt;0,"Unpaid",IFERROR(FIND("年休假",H3113,1),0)&gt;0,"Annual",IFERROR(FIND("产",H3113,1),0)&gt;0,"Welfare",IFERROR(FIND("婚",H3113,1),0)&gt;0,"Welfare",IFERROR(FIND("育",H3113,1),0)&gt;0,"Welfare",IFERROR(FIND("丧",H3113,1),0)&gt;0,"Welfare",IFERROR(FIND("Annual",H3113,1),0)&gt;0,"Annual",IFERROR(FIND("annual",H3113,1),0)&gt;0,"Annual",IFERROR(FIND("病假",H3113,1),0)&gt;0,"Sick",IFERROR(FIND("sick",H3113,1),0)&gt;0,"Sick",IFERROR(FIND("Leave",H3113,1),0)&gt;0,"Unpaid",IFERROR(FIND("unpaid",H3113,1),0)&gt;0,"Unpaid",IFERROR(FIND("welfare",H3113,1),0)&gt;0,"Welfare",1=1,H3113)</f>
        <v>0</v>
      </c>
    </row>
    <row r="3114" spans="11:13">
      <c r="K3114" s="17" cm="1">
        <f t="array" ref="K3114">_xlfn.IFS(IFERROR(FIND("差",H3114,1),0)&gt;0,"Trip",IFERROR(FIND("trip",H3114,1),0)&gt;0,"Trip",IFERROR(FIND("假",H3114,1),0)&gt;0,"Leave",IFERROR(FIND("leave",H3114,1),0)&gt;0,"Leave",IFERROR(FIND("补单",H3114,1),0)&gt;0,"Supp",IFERROR(FIND("Replenishment",H3114,1),0)&gt;0,"Supp",1=1,H3114)</f>
        <v>0</v>
      </c>
      <c r="L3114" s="17">
        <f t="shared" si="48"/>
        <v>0</v>
      </c>
      <c r="M3114" s="17" cm="1">
        <f t="array" ref="M3114">_xlfn.IFS(IFERROR(FIND("事假",H3114,1),0)&gt;0,"Unpaid",IFERROR(FIND("年休假",H3114,1),0)&gt;0,"Annual",IFERROR(FIND("产",H3114,1),0)&gt;0,"Welfare",IFERROR(FIND("婚",H3114,1),0)&gt;0,"Welfare",IFERROR(FIND("育",H3114,1),0)&gt;0,"Welfare",IFERROR(FIND("丧",H3114,1),0)&gt;0,"Welfare",IFERROR(FIND("Annual",H3114,1),0)&gt;0,"Annual",IFERROR(FIND("annual",H3114,1),0)&gt;0,"Annual",IFERROR(FIND("病假",H3114,1),0)&gt;0,"Sick",IFERROR(FIND("sick",H3114,1),0)&gt;0,"Sick",IFERROR(FIND("Leave",H3114,1),0)&gt;0,"Unpaid",IFERROR(FIND("unpaid",H3114,1),0)&gt;0,"Unpaid",IFERROR(FIND("welfare",H3114,1),0)&gt;0,"Welfare",1=1,H3114)</f>
        <v>0</v>
      </c>
    </row>
    <row r="3115" spans="11:13">
      <c r="K3115" s="17" cm="1">
        <f t="array" ref="K3115">_xlfn.IFS(IFERROR(FIND("差",H3115,1),0)&gt;0,"Trip",IFERROR(FIND("trip",H3115,1),0)&gt;0,"Trip",IFERROR(FIND("假",H3115,1),0)&gt;0,"Leave",IFERROR(FIND("leave",H3115,1),0)&gt;0,"Leave",IFERROR(FIND("补单",H3115,1),0)&gt;0,"Supp",IFERROR(FIND("Replenishment",H3115,1),0)&gt;0,"Supp",1=1,H3115)</f>
        <v>0</v>
      </c>
      <c r="L3115" s="17">
        <f t="shared" si="48"/>
        <v>0</v>
      </c>
      <c r="M3115" s="17" cm="1">
        <f t="array" ref="M3115">_xlfn.IFS(IFERROR(FIND("事假",H3115,1),0)&gt;0,"Unpaid",IFERROR(FIND("年休假",H3115,1),0)&gt;0,"Annual",IFERROR(FIND("产",H3115,1),0)&gt;0,"Welfare",IFERROR(FIND("婚",H3115,1),0)&gt;0,"Welfare",IFERROR(FIND("育",H3115,1),0)&gt;0,"Welfare",IFERROR(FIND("丧",H3115,1),0)&gt;0,"Welfare",IFERROR(FIND("Annual",H3115,1),0)&gt;0,"Annual",IFERROR(FIND("annual",H3115,1),0)&gt;0,"Annual",IFERROR(FIND("病假",H3115,1),0)&gt;0,"Sick",IFERROR(FIND("sick",H3115,1),0)&gt;0,"Sick",IFERROR(FIND("Leave",H3115,1),0)&gt;0,"Unpaid",IFERROR(FIND("unpaid",H3115,1),0)&gt;0,"Unpaid",IFERROR(FIND("welfare",H3115,1),0)&gt;0,"Welfare",1=1,H3115)</f>
        <v>0</v>
      </c>
    </row>
    <row r="3116" spans="11:13">
      <c r="K3116" s="17" cm="1">
        <f t="array" ref="K3116">_xlfn.IFS(IFERROR(FIND("差",H3116,1),0)&gt;0,"Trip",IFERROR(FIND("trip",H3116,1),0)&gt;0,"Trip",IFERROR(FIND("假",H3116,1),0)&gt;0,"Leave",IFERROR(FIND("leave",H3116,1),0)&gt;0,"Leave",IFERROR(FIND("补单",H3116,1),0)&gt;0,"Supp",IFERROR(FIND("Replenishment",H3116,1),0)&gt;0,"Supp",1=1,H3116)</f>
        <v>0</v>
      </c>
      <c r="L3116" s="17">
        <f t="shared" si="48"/>
        <v>0</v>
      </c>
      <c r="M3116" s="17" cm="1">
        <f t="array" ref="M3116">_xlfn.IFS(IFERROR(FIND("事假",H3116,1),0)&gt;0,"Unpaid",IFERROR(FIND("年休假",H3116,1),0)&gt;0,"Annual",IFERROR(FIND("产",H3116,1),0)&gt;0,"Welfare",IFERROR(FIND("婚",H3116,1),0)&gt;0,"Welfare",IFERROR(FIND("育",H3116,1),0)&gt;0,"Welfare",IFERROR(FIND("丧",H3116,1),0)&gt;0,"Welfare",IFERROR(FIND("Annual",H3116,1),0)&gt;0,"Annual",IFERROR(FIND("annual",H3116,1),0)&gt;0,"Annual",IFERROR(FIND("病假",H3116,1),0)&gt;0,"Sick",IFERROR(FIND("sick",H3116,1),0)&gt;0,"Sick",IFERROR(FIND("Leave",H3116,1),0)&gt;0,"Unpaid",IFERROR(FIND("unpaid",H3116,1),0)&gt;0,"Unpaid",IFERROR(FIND("welfare",H3116,1),0)&gt;0,"Welfare",1=1,H3116)</f>
        <v>0</v>
      </c>
    </row>
    <row r="3117" spans="11:13">
      <c r="K3117" s="17" cm="1">
        <f t="array" ref="K3117">_xlfn.IFS(IFERROR(FIND("差",H3117,1),0)&gt;0,"Trip",IFERROR(FIND("trip",H3117,1),0)&gt;0,"Trip",IFERROR(FIND("假",H3117,1),0)&gt;0,"Leave",IFERROR(FIND("leave",H3117,1),0)&gt;0,"Leave",IFERROR(FIND("补单",H3117,1),0)&gt;0,"Supp",IFERROR(FIND("Replenishment",H3117,1),0)&gt;0,"Supp",1=1,H3117)</f>
        <v>0</v>
      </c>
      <c r="L3117" s="17">
        <f t="shared" si="48"/>
        <v>0</v>
      </c>
      <c r="M3117" s="17" cm="1">
        <f t="array" ref="M3117">_xlfn.IFS(IFERROR(FIND("事假",H3117,1),0)&gt;0,"Unpaid",IFERROR(FIND("年休假",H3117,1),0)&gt;0,"Annual",IFERROR(FIND("产",H3117,1),0)&gt;0,"Welfare",IFERROR(FIND("婚",H3117,1),0)&gt;0,"Welfare",IFERROR(FIND("育",H3117,1),0)&gt;0,"Welfare",IFERROR(FIND("丧",H3117,1),0)&gt;0,"Welfare",IFERROR(FIND("Annual",H3117,1),0)&gt;0,"Annual",IFERROR(FIND("annual",H3117,1),0)&gt;0,"Annual",IFERROR(FIND("病假",H3117,1),0)&gt;0,"Sick",IFERROR(FIND("sick",H3117,1),0)&gt;0,"Sick",IFERROR(FIND("Leave",H3117,1),0)&gt;0,"Unpaid",IFERROR(FIND("unpaid",H3117,1),0)&gt;0,"Unpaid",IFERROR(FIND("welfare",H3117,1),0)&gt;0,"Welfare",1=1,H3117)</f>
        <v>0</v>
      </c>
    </row>
    <row r="3118" spans="11:13">
      <c r="K3118" s="17" cm="1">
        <f t="array" ref="K3118">_xlfn.IFS(IFERROR(FIND("差",H3118,1),0)&gt;0,"Trip",IFERROR(FIND("trip",H3118,1),0)&gt;0,"Trip",IFERROR(FIND("假",H3118,1),0)&gt;0,"Leave",IFERROR(FIND("leave",H3118,1),0)&gt;0,"Leave",IFERROR(FIND("补单",H3118,1),0)&gt;0,"Supp",IFERROR(FIND("Replenishment",H3118,1),0)&gt;0,"Supp",1=1,H3118)</f>
        <v>0</v>
      </c>
      <c r="L3118" s="17">
        <f t="shared" si="48"/>
        <v>0</v>
      </c>
      <c r="M3118" s="17" cm="1">
        <f t="array" ref="M3118">_xlfn.IFS(IFERROR(FIND("事假",H3118,1),0)&gt;0,"Unpaid",IFERROR(FIND("年休假",H3118,1),0)&gt;0,"Annual",IFERROR(FIND("产",H3118,1),0)&gt;0,"Welfare",IFERROR(FIND("婚",H3118,1),0)&gt;0,"Welfare",IFERROR(FIND("育",H3118,1),0)&gt;0,"Welfare",IFERROR(FIND("丧",H3118,1),0)&gt;0,"Welfare",IFERROR(FIND("Annual",H3118,1),0)&gt;0,"Annual",IFERROR(FIND("annual",H3118,1),0)&gt;0,"Annual",IFERROR(FIND("病假",H3118,1),0)&gt;0,"Sick",IFERROR(FIND("sick",H3118,1),0)&gt;0,"Sick",IFERROR(FIND("Leave",H3118,1),0)&gt;0,"Unpaid",IFERROR(FIND("unpaid",H3118,1),0)&gt;0,"Unpaid",IFERROR(FIND("welfare",H3118,1),0)&gt;0,"Welfare",1=1,H3118)</f>
        <v>0</v>
      </c>
    </row>
    <row r="3119" spans="11:13">
      <c r="K3119" s="17" cm="1">
        <f t="array" ref="K3119">_xlfn.IFS(IFERROR(FIND("差",H3119,1),0)&gt;0,"Trip",IFERROR(FIND("trip",H3119,1),0)&gt;0,"Trip",IFERROR(FIND("假",H3119,1),0)&gt;0,"Leave",IFERROR(FIND("leave",H3119,1),0)&gt;0,"Leave",IFERROR(FIND("补单",H3119,1),0)&gt;0,"Supp",IFERROR(FIND("Replenishment",H3119,1),0)&gt;0,"Supp",1=1,H3119)</f>
        <v>0</v>
      </c>
      <c r="L3119" s="17">
        <f t="shared" si="48"/>
        <v>0</v>
      </c>
      <c r="M3119" s="17" cm="1">
        <f t="array" ref="M3119">_xlfn.IFS(IFERROR(FIND("事假",H3119,1),0)&gt;0,"Unpaid",IFERROR(FIND("年休假",H3119,1),0)&gt;0,"Annual",IFERROR(FIND("产",H3119,1),0)&gt;0,"Welfare",IFERROR(FIND("婚",H3119,1),0)&gt;0,"Welfare",IFERROR(FIND("育",H3119,1),0)&gt;0,"Welfare",IFERROR(FIND("丧",H3119,1),0)&gt;0,"Welfare",IFERROR(FIND("Annual",H3119,1),0)&gt;0,"Annual",IFERROR(FIND("annual",H3119,1),0)&gt;0,"Annual",IFERROR(FIND("病假",H3119,1),0)&gt;0,"Sick",IFERROR(FIND("sick",H3119,1),0)&gt;0,"Sick",IFERROR(FIND("Leave",H3119,1),0)&gt;0,"Unpaid",IFERROR(FIND("unpaid",H3119,1),0)&gt;0,"Unpaid",IFERROR(FIND("welfare",H3119,1),0)&gt;0,"Welfare",1=1,H3119)</f>
        <v>0</v>
      </c>
    </row>
    <row r="3120" spans="11:13">
      <c r="K3120" s="17" cm="1">
        <f t="array" ref="K3120">_xlfn.IFS(IFERROR(FIND("差",H3120,1),0)&gt;0,"Trip",IFERROR(FIND("trip",H3120,1),0)&gt;0,"Trip",IFERROR(FIND("假",H3120,1),0)&gt;0,"Leave",IFERROR(FIND("leave",H3120,1),0)&gt;0,"Leave",IFERROR(FIND("补单",H3120,1),0)&gt;0,"Supp",IFERROR(FIND("Replenishment",H3120,1),0)&gt;0,"Supp",1=1,H3120)</f>
        <v>0</v>
      </c>
      <c r="L3120" s="17">
        <f t="shared" si="48"/>
        <v>0</v>
      </c>
      <c r="M3120" s="17" cm="1">
        <f t="array" ref="M3120">_xlfn.IFS(IFERROR(FIND("事假",H3120,1),0)&gt;0,"Unpaid",IFERROR(FIND("年休假",H3120,1),0)&gt;0,"Annual",IFERROR(FIND("产",H3120,1),0)&gt;0,"Welfare",IFERROR(FIND("婚",H3120,1),0)&gt;0,"Welfare",IFERROR(FIND("育",H3120,1),0)&gt;0,"Welfare",IFERROR(FIND("丧",H3120,1),0)&gt;0,"Welfare",IFERROR(FIND("Annual",H3120,1),0)&gt;0,"Annual",IFERROR(FIND("annual",H3120,1),0)&gt;0,"Annual",IFERROR(FIND("病假",H3120,1),0)&gt;0,"Sick",IFERROR(FIND("sick",H3120,1),0)&gt;0,"Sick",IFERROR(FIND("Leave",H3120,1),0)&gt;0,"Unpaid",IFERROR(FIND("unpaid",H3120,1),0)&gt;0,"Unpaid",IFERROR(FIND("welfare",H3120,1),0)&gt;0,"Welfare",1=1,H3120)</f>
        <v>0</v>
      </c>
    </row>
    <row r="3121" spans="11:13">
      <c r="K3121" s="17" cm="1">
        <f t="array" ref="K3121">_xlfn.IFS(IFERROR(FIND("差",H3121,1),0)&gt;0,"Trip",IFERROR(FIND("trip",H3121,1),0)&gt;0,"Trip",IFERROR(FIND("假",H3121,1),0)&gt;0,"Leave",IFERROR(FIND("leave",H3121,1),0)&gt;0,"Leave",IFERROR(FIND("补单",H3121,1),0)&gt;0,"Supp",IFERROR(FIND("Replenishment",H3121,1),0)&gt;0,"Supp",1=1,H3121)</f>
        <v>0</v>
      </c>
      <c r="L3121" s="17">
        <f t="shared" si="48"/>
        <v>0</v>
      </c>
      <c r="M3121" s="17" cm="1">
        <f t="array" ref="M3121">_xlfn.IFS(IFERROR(FIND("事假",H3121,1),0)&gt;0,"Unpaid",IFERROR(FIND("年休假",H3121,1),0)&gt;0,"Annual",IFERROR(FIND("产",H3121,1),0)&gt;0,"Welfare",IFERROR(FIND("婚",H3121,1),0)&gt;0,"Welfare",IFERROR(FIND("育",H3121,1),0)&gt;0,"Welfare",IFERROR(FIND("丧",H3121,1),0)&gt;0,"Welfare",IFERROR(FIND("Annual",H3121,1),0)&gt;0,"Annual",IFERROR(FIND("annual",H3121,1),0)&gt;0,"Annual",IFERROR(FIND("病假",H3121,1),0)&gt;0,"Sick",IFERROR(FIND("sick",H3121,1),0)&gt;0,"Sick",IFERROR(FIND("Leave",H3121,1),0)&gt;0,"Unpaid",IFERROR(FIND("unpaid",H3121,1),0)&gt;0,"Unpaid",IFERROR(FIND("welfare",H3121,1),0)&gt;0,"Welfare",1=1,H3121)</f>
        <v>0</v>
      </c>
    </row>
    <row r="3122" spans="11:13">
      <c r="K3122" s="17" cm="1">
        <f t="array" ref="K3122">_xlfn.IFS(IFERROR(FIND("差",H3122,1),0)&gt;0,"Trip",IFERROR(FIND("trip",H3122,1),0)&gt;0,"Trip",IFERROR(FIND("假",H3122,1),0)&gt;0,"Leave",IFERROR(FIND("leave",H3122,1),0)&gt;0,"Leave",IFERROR(FIND("补单",H3122,1),0)&gt;0,"Supp",IFERROR(FIND("Replenishment",H3122,1),0)&gt;0,"Supp",1=1,H3122)</f>
        <v>0</v>
      </c>
      <c r="L3122" s="17">
        <f t="shared" si="48"/>
        <v>0</v>
      </c>
      <c r="M3122" s="17" cm="1">
        <f t="array" ref="M3122">_xlfn.IFS(IFERROR(FIND("事假",H3122,1),0)&gt;0,"Unpaid",IFERROR(FIND("年休假",H3122,1),0)&gt;0,"Annual",IFERROR(FIND("产",H3122,1),0)&gt;0,"Welfare",IFERROR(FIND("婚",H3122,1),0)&gt;0,"Welfare",IFERROR(FIND("育",H3122,1),0)&gt;0,"Welfare",IFERROR(FIND("丧",H3122,1),0)&gt;0,"Welfare",IFERROR(FIND("Annual",H3122,1),0)&gt;0,"Annual",IFERROR(FIND("annual",H3122,1),0)&gt;0,"Annual",IFERROR(FIND("病假",H3122,1),0)&gt;0,"Sick",IFERROR(FIND("sick",H3122,1),0)&gt;0,"Sick",IFERROR(FIND("Leave",H3122,1),0)&gt;0,"Unpaid",IFERROR(FIND("unpaid",H3122,1),0)&gt;0,"Unpaid",IFERROR(FIND("welfare",H3122,1),0)&gt;0,"Welfare",1=1,H3122)</f>
        <v>0</v>
      </c>
    </row>
    <row r="3123" spans="11:13">
      <c r="K3123" s="17" cm="1">
        <f t="array" ref="K3123">_xlfn.IFS(IFERROR(FIND("差",H3123,1),0)&gt;0,"Trip",IFERROR(FIND("trip",H3123,1),0)&gt;0,"Trip",IFERROR(FIND("假",H3123,1),0)&gt;0,"Leave",IFERROR(FIND("leave",H3123,1),0)&gt;0,"Leave",IFERROR(FIND("补单",H3123,1),0)&gt;0,"Supp",IFERROR(FIND("Replenishment",H3123,1),0)&gt;0,"Supp",1=1,H3123)</f>
        <v>0</v>
      </c>
      <c r="L3123" s="17">
        <f t="shared" si="48"/>
        <v>0</v>
      </c>
      <c r="M3123" s="17" cm="1">
        <f t="array" ref="M3123">_xlfn.IFS(IFERROR(FIND("事假",H3123,1),0)&gt;0,"Unpaid",IFERROR(FIND("年休假",H3123,1),0)&gt;0,"Annual",IFERROR(FIND("产",H3123,1),0)&gt;0,"Welfare",IFERROR(FIND("婚",H3123,1),0)&gt;0,"Welfare",IFERROR(FIND("育",H3123,1),0)&gt;0,"Welfare",IFERROR(FIND("丧",H3123,1),0)&gt;0,"Welfare",IFERROR(FIND("Annual",H3123,1),0)&gt;0,"Annual",IFERROR(FIND("annual",H3123,1),0)&gt;0,"Annual",IFERROR(FIND("病假",H3123,1),0)&gt;0,"Sick",IFERROR(FIND("sick",H3123,1),0)&gt;0,"Sick",IFERROR(FIND("Leave",H3123,1),0)&gt;0,"Unpaid",IFERROR(FIND("unpaid",H3123,1),0)&gt;0,"Unpaid",IFERROR(FIND("welfare",H3123,1),0)&gt;0,"Welfare",1=1,H3123)</f>
        <v>0</v>
      </c>
    </row>
    <row r="3124" spans="11:13">
      <c r="K3124" s="17" cm="1">
        <f t="array" ref="K3124">_xlfn.IFS(IFERROR(FIND("差",H3124,1),0)&gt;0,"Trip",IFERROR(FIND("trip",H3124,1),0)&gt;0,"Trip",IFERROR(FIND("假",H3124,1),0)&gt;0,"Leave",IFERROR(FIND("leave",H3124,1),0)&gt;0,"Leave",IFERROR(FIND("补单",H3124,1),0)&gt;0,"Supp",IFERROR(FIND("Replenishment",H3124,1),0)&gt;0,"Supp",1=1,H3124)</f>
        <v>0</v>
      </c>
      <c r="L3124" s="17">
        <f t="shared" si="48"/>
        <v>0</v>
      </c>
      <c r="M3124" s="17" cm="1">
        <f t="array" ref="M3124">_xlfn.IFS(IFERROR(FIND("事假",H3124,1),0)&gt;0,"Unpaid",IFERROR(FIND("年休假",H3124,1),0)&gt;0,"Annual",IFERROR(FIND("产",H3124,1),0)&gt;0,"Welfare",IFERROR(FIND("婚",H3124,1),0)&gt;0,"Welfare",IFERROR(FIND("育",H3124,1),0)&gt;0,"Welfare",IFERROR(FIND("丧",H3124,1),0)&gt;0,"Welfare",IFERROR(FIND("Annual",H3124,1),0)&gt;0,"Annual",IFERROR(FIND("annual",H3124,1),0)&gt;0,"Annual",IFERROR(FIND("病假",H3124,1),0)&gt;0,"Sick",IFERROR(FIND("sick",H3124,1),0)&gt;0,"Sick",IFERROR(FIND("Leave",H3124,1),0)&gt;0,"Unpaid",IFERROR(FIND("unpaid",H3124,1),0)&gt;0,"Unpaid",IFERROR(FIND("welfare",H3124,1),0)&gt;0,"Welfare",1=1,H3124)</f>
        <v>0</v>
      </c>
    </row>
    <row r="3125" spans="11:13">
      <c r="K3125" s="17" cm="1">
        <f t="array" ref="K3125">_xlfn.IFS(IFERROR(FIND("差",H3125,1),0)&gt;0,"Trip",IFERROR(FIND("trip",H3125,1),0)&gt;0,"Trip",IFERROR(FIND("假",H3125,1),0)&gt;0,"Leave",IFERROR(FIND("leave",H3125,1),0)&gt;0,"Leave",IFERROR(FIND("补单",H3125,1),0)&gt;0,"Supp",IFERROR(FIND("Replenishment",H3125,1),0)&gt;0,"Supp",1=1,H3125)</f>
        <v>0</v>
      </c>
      <c r="L3125" s="17">
        <f t="shared" si="48"/>
        <v>0</v>
      </c>
      <c r="M3125" s="17" cm="1">
        <f t="array" ref="M3125">_xlfn.IFS(IFERROR(FIND("事假",H3125,1),0)&gt;0,"Unpaid",IFERROR(FIND("年休假",H3125,1),0)&gt;0,"Annual",IFERROR(FIND("产",H3125,1),0)&gt;0,"Welfare",IFERROR(FIND("婚",H3125,1),0)&gt;0,"Welfare",IFERROR(FIND("育",H3125,1),0)&gt;0,"Welfare",IFERROR(FIND("丧",H3125,1),0)&gt;0,"Welfare",IFERROR(FIND("Annual",H3125,1),0)&gt;0,"Annual",IFERROR(FIND("annual",H3125,1),0)&gt;0,"Annual",IFERROR(FIND("病假",H3125,1),0)&gt;0,"Sick",IFERROR(FIND("sick",H3125,1),0)&gt;0,"Sick",IFERROR(FIND("Leave",H3125,1),0)&gt;0,"Unpaid",IFERROR(FIND("unpaid",H3125,1),0)&gt;0,"Unpaid",IFERROR(FIND("welfare",H3125,1),0)&gt;0,"Welfare",1=1,H3125)</f>
        <v>0</v>
      </c>
    </row>
    <row r="3126" spans="11:13">
      <c r="K3126" s="17" cm="1">
        <f t="array" ref="K3126">_xlfn.IFS(IFERROR(FIND("差",H3126,1),0)&gt;0,"Trip",IFERROR(FIND("trip",H3126,1),0)&gt;0,"Trip",IFERROR(FIND("假",H3126,1),0)&gt;0,"Leave",IFERROR(FIND("leave",H3126,1),0)&gt;0,"Leave",IFERROR(FIND("补单",H3126,1),0)&gt;0,"Supp",IFERROR(FIND("Replenishment",H3126,1),0)&gt;0,"Supp",1=1,H3126)</f>
        <v>0</v>
      </c>
      <c r="L3126" s="17">
        <f t="shared" si="48"/>
        <v>0</v>
      </c>
      <c r="M3126" s="17" cm="1">
        <f t="array" ref="M3126">_xlfn.IFS(IFERROR(FIND("事假",H3126,1),0)&gt;0,"Unpaid",IFERROR(FIND("年休假",H3126,1),0)&gt;0,"Annual",IFERROR(FIND("产",H3126,1),0)&gt;0,"Welfare",IFERROR(FIND("婚",H3126,1),0)&gt;0,"Welfare",IFERROR(FIND("育",H3126,1),0)&gt;0,"Welfare",IFERROR(FIND("丧",H3126,1),0)&gt;0,"Welfare",IFERROR(FIND("Annual",H3126,1),0)&gt;0,"Annual",IFERROR(FIND("annual",H3126,1),0)&gt;0,"Annual",IFERROR(FIND("病假",H3126,1),0)&gt;0,"Sick",IFERROR(FIND("sick",H3126,1),0)&gt;0,"Sick",IFERROR(FIND("Leave",H3126,1),0)&gt;0,"Unpaid",IFERROR(FIND("unpaid",H3126,1),0)&gt;0,"Unpaid",IFERROR(FIND("welfare",H3126,1),0)&gt;0,"Welfare",1=1,H3126)</f>
        <v>0</v>
      </c>
    </row>
    <row r="3127" spans="11:13">
      <c r="K3127" s="17" cm="1">
        <f t="array" ref="K3127">_xlfn.IFS(IFERROR(FIND("差",H3127,1),0)&gt;0,"Trip",IFERROR(FIND("trip",H3127,1),0)&gt;0,"Trip",IFERROR(FIND("假",H3127,1),0)&gt;0,"Leave",IFERROR(FIND("leave",H3127,1),0)&gt;0,"Leave",IFERROR(FIND("补单",H3127,1),0)&gt;0,"Supp",IFERROR(FIND("Replenishment",H3127,1),0)&gt;0,"Supp",1=1,H3127)</f>
        <v>0</v>
      </c>
      <c r="L3127" s="17">
        <f t="shared" si="48"/>
        <v>0</v>
      </c>
      <c r="M3127" s="17" cm="1">
        <f t="array" ref="M3127">_xlfn.IFS(IFERROR(FIND("事假",H3127,1),0)&gt;0,"Unpaid",IFERROR(FIND("年休假",H3127,1),0)&gt;0,"Annual",IFERROR(FIND("产",H3127,1),0)&gt;0,"Welfare",IFERROR(FIND("婚",H3127,1),0)&gt;0,"Welfare",IFERROR(FIND("育",H3127,1),0)&gt;0,"Welfare",IFERROR(FIND("丧",H3127,1),0)&gt;0,"Welfare",IFERROR(FIND("Annual",H3127,1),0)&gt;0,"Annual",IFERROR(FIND("annual",H3127,1),0)&gt;0,"Annual",IFERROR(FIND("病假",H3127,1),0)&gt;0,"Sick",IFERROR(FIND("sick",H3127,1),0)&gt;0,"Sick",IFERROR(FIND("Leave",H3127,1),0)&gt;0,"Unpaid",IFERROR(FIND("unpaid",H3127,1),0)&gt;0,"Unpaid",IFERROR(FIND("welfare",H3127,1),0)&gt;0,"Welfare",1=1,H3127)</f>
        <v>0</v>
      </c>
    </row>
    <row r="3128" spans="11:13">
      <c r="K3128" s="17" cm="1">
        <f t="array" ref="K3128">_xlfn.IFS(IFERROR(FIND("差",H3128,1),0)&gt;0,"Trip",IFERROR(FIND("trip",H3128,1),0)&gt;0,"Trip",IFERROR(FIND("假",H3128,1),0)&gt;0,"Leave",IFERROR(FIND("leave",H3128,1),0)&gt;0,"Leave",IFERROR(FIND("补单",H3128,1),0)&gt;0,"Supp",IFERROR(FIND("Replenishment",H3128,1),0)&gt;0,"Supp",1=1,H3128)</f>
        <v>0</v>
      </c>
      <c r="L3128" s="17">
        <f t="shared" si="48"/>
        <v>0</v>
      </c>
      <c r="M3128" s="17" cm="1">
        <f t="array" ref="M3128">_xlfn.IFS(IFERROR(FIND("事假",H3128,1),0)&gt;0,"Unpaid",IFERROR(FIND("年休假",H3128,1),0)&gt;0,"Annual",IFERROR(FIND("产",H3128,1),0)&gt;0,"Welfare",IFERROR(FIND("婚",H3128,1),0)&gt;0,"Welfare",IFERROR(FIND("育",H3128,1),0)&gt;0,"Welfare",IFERROR(FIND("丧",H3128,1),0)&gt;0,"Welfare",IFERROR(FIND("Annual",H3128,1),0)&gt;0,"Annual",IFERROR(FIND("annual",H3128,1),0)&gt;0,"Annual",IFERROR(FIND("病假",H3128,1),0)&gt;0,"Sick",IFERROR(FIND("sick",H3128,1),0)&gt;0,"Sick",IFERROR(FIND("Leave",H3128,1),0)&gt;0,"Unpaid",IFERROR(FIND("unpaid",H3128,1),0)&gt;0,"Unpaid",IFERROR(FIND("welfare",H3128,1),0)&gt;0,"Welfare",1=1,H3128)</f>
        <v>0</v>
      </c>
    </row>
    <row r="3129" spans="11:13">
      <c r="K3129" s="17" cm="1">
        <f t="array" ref="K3129">_xlfn.IFS(IFERROR(FIND("差",H3129,1),0)&gt;0,"Trip",IFERROR(FIND("trip",H3129,1),0)&gt;0,"Trip",IFERROR(FIND("假",H3129,1),0)&gt;0,"Leave",IFERROR(FIND("leave",H3129,1),0)&gt;0,"Leave",IFERROR(FIND("补单",H3129,1),0)&gt;0,"Supp",IFERROR(FIND("Replenishment",H3129,1),0)&gt;0,"Supp",1=1,H3129)</f>
        <v>0</v>
      </c>
      <c r="L3129" s="17">
        <f t="shared" si="48"/>
        <v>0</v>
      </c>
      <c r="M3129" s="17" cm="1">
        <f t="array" ref="M3129">_xlfn.IFS(IFERROR(FIND("事假",H3129,1),0)&gt;0,"Unpaid",IFERROR(FIND("年休假",H3129,1),0)&gt;0,"Annual",IFERROR(FIND("产",H3129,1),0)&gt;0,"Welfare",IFERROR(FIND("婚",H3129,1),0)&gt;0,"Welfare",IFERROR(FIND("育",H3129,1),0)&gt;0,"Welfare",IFERROR(FIND("丧",H3129,1),0)&gt;0,"Welfare",IFERROR(FIND("Annual",H3129,1),0)&gt;0,"Annual",IFERROR(FIND("annual",H3129,1),0)&gt;0,"Annual",IFERROR(FIND("病假",H3129,1),0)&gt;0,"Sick",IFERROR(FIND("sick",H3129,1),0)&gt;0,"Sick",IFERROR(FIND("Leave",H3129,1),0)&gt;0,"Unpaid",IFERROR(FIND("unpaid",H3129,1),0)&gt;0,"Unpaid",IFERROR(FIND("welfare",H3129,1),0)&gt;0,"Welfare",1=1,H3129)</f>
        <v>0</v>
      </c>
    </row>
    <row r="3130" spans="11:13">
      <c r="K3130" s="17" cm="1">
        <f t="array" ref="K3130">_xlfn.IFS(IFERROR(FIND("差",H3130,1),0)&gt;0,"Trip",IFERROR(FIND("trip",H3130,1),0)&gt;0,"Trip",IFERROR(FIND("假",H3130,1),0)&gt;0,"Leave",IFERROR(FIND("leave",H3130,1),0)&gt;0,"Leave",IFERROR(FIND("补单",H3130,1),0)&gt;0,"Supp",IFERROR(FIND("Replenishment",H3130,1),0)&gt;0,"Supp",1=1,H3130)</f>
        <v>0</v>
      </c>
      <c r="L3130" s="17">
        <f t="shared" si="48"/>
        <v>0</v>
      </c>
      <c r="M3130" s="17" cm="1">
        <f t="array" ref="M3130">_xlfn.IFS(IFERROR(FIND("事假",H3130,1),0)&gt;0,"Unpaid",IFERROR(FIND("年休假",H3130,1),0)&gt;0,"Annual",IFERROR(FIND("产",H3130,1),0)&gt;0,"Welfare",IFERROR(FIND("婚",H3130,1),0)&gt;0,"Welfare",IFERROR(FIND("育",H3130,1),0)&gt;0,"Welfare",IFERROR(FIND("丧",H3130,1),0)&gt;0,"Welfare",IFERROR(FIND("Annual",H3130,1),0)&gt;0,"Annual",IFERROR(FIND("annual",H3130,1),0)&gt;0,"Annual",IFERROR(FIND("病假",H3130,1),0)&gt;0,"Sick",IFERROR(FIND("sick",H3130,1),0)&gt;0,"Sick",IFERROR(FIND("Leave",H3130,1),0)&gt;0,"Unpaid",IFERROR(FIND("unpaid",H3130,1),0)&gt;0,"Unpaid",IFERROR(FIND("welfare",H3130,1),0)&gt;0,"Welfare",1=1,H3130)</f>
        <v>0</v>
      </c>
    </row>
    <row r="3131" spans="11:13">
      <c r="K3131" s="17" cm="1">
        <f t="array" ref="K3131">_xlfn.IFS(IFERROR(FIND("差",H3131,1),0)&gt;0,"Trip",IFERROR(FIND("trip",H3131,1),0)&gt;0,"Trip",IFERROR(FIND("假",H3131,1),0)&gt;0,"Leave",IFERROR(FIND("leave",H3131,1),0)&gt;0,"Leave",IFERROR(FIND("补单",H3131,1),0)&gt;0,"Supp",IFERROR(FIND("Replenishment",H3131,1),0)&gt;0,"Supp",1=1,H3131)</f>
        <v>0</v>
      </c>
      <c r="L3131" s="17">
        <f t="shared" si="48"/>
        <v>0</v>
      </c>
      <c r="M3131" s="17" cm="1">
        <f t="array" ref="M3131">_xlfn.IFS(IFERROR(FIND("事假",H3131,1),0)&gt;0,"Unpaid",IFERROR(FIND("年休假",H3131,1),0)&gt;0,"Annual",IFERROR(FIND("产",H3131,1),0)&gt;0,"Welfare",IFERROR(FIND("婚",H3131,1),0)&gt;0,"Welfare",IFERROR(FIND("育",H3131,1),0)&gt;0,"Welfare",IFERROR(FIND("丧",H3131,1),0)&gt;0,"Welfare",IFERROR(FIND("Annual",H3131,1),0)&gt;0,"Annual",IFERROR(FIND("annual",H3131,1),0)&gt;0,"Annual",IFERROR(FIND("病假",H3131,1),0)&gt;0,"Sick",IFERROR(FIND("sick",H3131,1),0)&gt;0,"Sick",IFERROR(FIND("Leave",H3131,1),0)&gt;0,"Unpaid",IFERROR(FIND("unpaid",H3131,1),0)&gt;0,"Unpaid",IFERROR(FIND("welfare",H3131,1),0)&gt;0,"Welfare",1=1,H3131)</f>
        <v>0</v>
      </c>
    </row>
    <row r="3132" spans="11:13">
      <c r="K3132" s="17" cm="1">
        <f t="array" ref="K3132">_xlfn.IFS(IFERROR(FIND("差",H3132,1),0)&gt;0,"Trip",IFERROR(FIND("trip",H3132,1),0)&gt;0,"Trip",IFERROR(FIND("假",H3132,1),0)&gt;0,"Leave",IFERROR(FIND("leave",H3132,1),0)&gt;0,"Leave",IFERROR(FIND("补单",H3132,1),0)&gt;0,"Supp",IFERROR(FIND("Replenishment",H3132,1),0)&gt;0,"Supp",1=1,H3132)</f>
        <v>0</v>
      </c>
      <c r="L3132" s="17">
        <f t="shared" si="48"/>
        <v>0</v>
      </c>
      <c r="M3132" s="17" cm="1">
        <f t="array" ref="M3132">_xlfn.IFS(IFERROR(FIND("事假",H3132,1),0)&gt;0,"Unpaid",IFERROR(FIND("年休假",H3132,1),0)&gt;0,"Annual",IFERROR(FIND("产",H3132,1),0)&gt;0,"Welfare",IFERROR(FIND("婚",H3132,1),0)&gt;0,"Welfare",IFERROR(FIND("育",H3132,1),0)&gt;0,"Welfare",IFERROR(FIND("丧",H3132,1),0)&gt;0,"Welfare",IFERROR(FIND("Annual",H3132,1),0)&gt;0,"Annual",IFERROR(FIND("annual",H3132,1),0)&gt;0,"Annual",IFERROR(FIND("病假",H3132,1),0)&gt;0,"Sick",IFERROR(FIND("sick",H3132,1),0)&gt;0,"Sick",IFERROR(FIND("Leave",H3132,1),0)&gt;0,"Unpaid",IFERROR(FIND("unpaid",H3132,1),0)&gt;0,"Unpaid",IFERROR(FIND("welfare",H3132,1),0)&gt;0,"Welfare",1=1,H3132)</f>
        <v>0</v>
      </c>
    </row>
    <row r="3133" spans="11:13">
      <c r="K3133" s="17" cm="1">
        <f t="array" ref="K3133">_xlfn.IFS(IFERROR(FIND("差",H3133,1),0)&gt;0,"Trip",IFERROR(FIND("trip",H3133,1),0)&gt;0,"Trip",IFERROR(FIND("假",H3133,1),0)&gt;0,"Leave",IFERROR(FIND("leave",H3133,1),0)&gt;0,"Leave",IFERROR(FIND("补单",H3133,1),0)&gt;0,"Supp",IFERROR(FIND("Replenishment",H3133,1),0)&gt;0,"Supp",1=1,H3133)</f>
        <v>0</v>
      </c>
      <c r="L3133" s="17">
        <f t="shared" si="48"/>
        <v>0</v>
      </c>
      <c r="M3133" s="17" cm="1">
        <f t="array" ref="M3133">_xlfn.IFS(IFERROR(FIND("事假",H3133,1),0)&gt;0,"Unpaid",IFERROR(FIND("年休假",H3133,1),0)&gt;0,"Annual",IFERROR(FIND("产",H3133,1),0)&gt;0,"Welfare",IFERROR(FIND("婚",H3133,1),0)&gt;0,"Welfare",IFERROR(FIND("育",H3133,1),0)&gt;0,"Welfare",IFERROR(FIND("丧",H3133,1),0)&gt;0,"Welfare",IFERROR(FIND("Annual",H3133,1),0)&gt;0,"Annual",IFERROR(FIND("annual",H3133,1),0)&gt;0,"Annual",IFERROR(FIND("病假",H3133,1),0)&gt;0,"Sick",IFERROR(FIND("sick",H3133,1),0)&gt;0,"Sick",IFERROR(FIND("Leave",H3133,1),0)&gt;0,"Unpaid",IFERROR(FIND("unpaid",H3133,1),0)&gt;0,"Unpaid",IFERROR(FIND("welfare",H3133,1),0)&gt;0,"Welfare",1=1,H3133)</f>
        <v>0</v>
      </c>
    </row>
    <row r="3134" spans="11:13">
      <c r="K3134" s="17" cm="1">
        <f t="array" ref="K3134">_xlfn.IFS(IFERROR(FIND("差",H3134,1),0)&gt;0,"Trip",IFERROR(FIND("trip",H3134,1),0)&gt;0,"Trip",IFERROR(FIND("假",H3134,1),0)&gt;0,"Leave",IFERROR(FIND("leave",H3134,1),0)&gt;0,"Leave",IFERROR(FIND("补单",H3134,1),0)&gt;0,"Supp",IFERROR(FIND("Replenishment",H3134,1),0)&gt;0,"Supp",1=1,H3134)</f>
        <v>0</v>
      </c>
      <c r="L3134" s="17">
        <f t="shared" si="48"/>
        <v>0</v>
      </c>
      <c r="M3134" s="17" cm="1">
        <f t="array" ref="M3134">_xlfn.IFS(IFERROR(FIND("事假",H3134,1),0)&gt;0,"Unpaid",IFERROR(FIND("年休假",H3134,1),0)&gt;0,"Annual",IFERROR(FIND("产",H3134,1),0)&gt;0,"Welfare",IFERROR(FIND("婚",H3134,1),0)&gt;0,"Welfare",IFERROR(FIND("育",H3134,1),0)&gt;0,"Welfare",IFERROR(FIND("丧",H3134,1),0)&gt;0,"Welfare",IFERROR(FIND("Annual",H3134,1),0)&gt;0,"Annual",IFERROR(FIND("annual",H3134,1),0)&gt;0,"Annual",IFERROR(FIND("病假",H3134,1),0)&gt;0,"Sick",IFERROR(FIND("sick",H3134,1),0)&gt;0,"Sick",IFERROR(FIND("Leave",H3134,1),0)&gt;0,"Unpaid",IFERROR(FIND("unpaid",H3134,1),0)&gt;0,"Unpaid",IFERROR(FIND("welfare",H3134,1),0)&gt;0,"Welfare",1=1,H3134)</f>
        <v>0</v>
      </c>
    </row>
    <row r="3135" spans="11:13">
      <c r="K3135" s="17" cm="1">
        <f t="array" ref="K3135">_xlfn.IFS(IFERROR(FIND("差",H3135,1),0)&gt;0,"Trip",IFERROR(FIND("trip",H3135,1),0)&gt;0,"Trip",IFERROR(FIND("假",H3135,1),0)&gt;0,"Leave",IFERROR(FIND("leave",H3135,1),0)&gt;0,"Leave",IFERROR(FIND("补单",H3135,1),0)&gt;0,"Supp",IFERROR(FIND("Replenishment",H3135,1),0)&gt;0,"Supp",1=1,H3135)</f>
        <v>0</v>
      </c>
      <c r="L3135" s="17">
        <f t="shared" si="48"/>
        <v>0</v>
      </c>
      <c r="M3135" s="17" cm="1">
        <f t="array" ref="M3135">_xlfn.IFS(IFERROR(FIND("事假",H3135,1),0)&gt;0,"Unpaid",IFERROR(FIND("年休假",H3135,1),0)&gt;0,"Annual",IFERROR(FIND("产",H3135,1),0)&gt;0,"Welfare",IFERROR(FIND("婚",H3135,1),0)&gt;0,"Welfare",IFERROR(FIND("育",H3135,1),0)&gt;0,"Welfare",IFERROR(FIND("丧",H3135,1),0)&gt;0,"Welfare",IFERROR(FIND("Annual",H3135,1),0)&gt;0,"Annual",IFERROR(FIND("annual",H3135,1),0)&gt;0,"Annual",IFERROR(FIND("病假",H3135,1),0)&gt;0,"Sick",IFERROR(FIND("sick",H3135,1),0)&gt;0,"Sick",IFERROR(FIND("Leave",H3135,1),0)&gt;0,"Unpaid",IFERROR(FIND("unpaid",H3135,1),0)&gt;0,"Unpaid",IFERROR(FIND("welfare",H3135,1),0)&gt;0,"Welfare",1=1,H3135)</f>
        <v>0</v>
      </c>
    </row>
    <row r="3136" spans="11:13">
      <c r="K3136" s="17" cm="1">
        <f t="array" ref="K3136">_xlfn.IFS(IFERROR(FIND("差",H3136,1),0)&gt;0,"Trip",IFERROR(FIND("trip",H3136,1),0)&gt;0,"Trip",IFERROR(FIND("假",H3136,1),0)&gt;0,"Leave",IFERROR(FIND("leave",H3136,1),0)&gt;0,"Leave",IFERROR(FIND("补单",H3136,1),0)&gt;0,"Supp",IFERROR(FIND("Replenishment",H3136,1),0)&gt;0,"Supp",1=1,H3136)</f>
        <v>0</v>
      </c>
      <c r="L3136" s="17">
        <f t="shared" si="48"/>
        <v>0</v>
      </c>
      <c r="M3136" s="17" cm="1">
        <f t="array" ref="M3136">_xlfn.IFS(IFERROR(FIND("事假",H3136,1),0)&gt;0,"Unpaid",IFERROR(FIND("年休假",H3136,1),0)&gt;0,"Annual",IFERROR(FIND("产",H3136,1),0)&gt;0,"Welfare",IFERROR(FIND("婚",H3136,1),0)&gt;0,"Welfare",IFERROR(FIND("育",H3136,1),0)&gt;0,"Welfare",IFERROR(FIND("丧",H3136,1),0)&gt;0,"Welfare",IFERROR(FIND("Annual",H3136,1),0)&gt;0,"Annual",IFERROR(FIND("annual",H3136,1),0)&gt;0,"Annual",IFERROR(FIND("病假",H3136,1),0)&gt;0,"Sick",IFERROR(FIND("sick",H3136,1),0)&gt;0,"Sick",IFERROR(FIND("Leave",H3136,1),0)&gt;0,"Unpaid",IFERROR(FIND("unpaid",H3136,1),0)&gt;0,"Unpaid",IFERROR(FIND("welfare",H3136,1),0)&gt;0,"Welfare",1=1,H3136)</f>
        <v>0</v>
      </c>
    </row>
    <row r="3137" spans="11:13">
      <c r="K3137" s="17" cm="1">
        <f t="array" ref="K3137">_xlfn.IFS(IFERROR(FIND("差",H3137,1),0)&gt;0,"Trip",IFERROR(FIND("trip",H3137,1),0)&gt;0,"Trip",IFERROR(FIND("假",H3137,1),0)&gt;0,"Leave",IFERROR(FIND("leave",H3137,1),0)&gt;0,"Leave",IFERROR(FIND("补单",H3137,1),0)&gt;0,"Supp",IFERROR(FIND("Replenishment",H3137,1),0)&gt;0,"Supp",1=1,H3137)</f>
        <v>0</v>
      </c>
      <c r="L3137" s="17">
        <f t="shared" si="48"/>
        <v>0</v>
      </c>
      <c r="M3137" s="17" cm="1">
        <f t="array" ref="M3137">_xlfn.IFS(IFERROR(FIND("事假",H3137,1),0)&gt;0,"Unpaid",IFERROR(FIND("年休假",H3137,1),0)&gt;0,"Annual",IFERROR(FIND("产",H3137,1),0)&gt;0,"Welfare",IFERROR(FIND("婚",H3137,1),0)&gt;0,"Welfare",IFERROR(FIND("育",H3137,1),0)&gt;0,"Welfare",IFERROR(FIND("丧",H3137,1),0)&gt;0,"Welfare",IFERROR(FIND("Annual",H3137,1),0)&gt;0,"Annual",IFERROR(FIND("annual",H3137,1),0)&gt;0,"Annual",IFERROR(FIND("病假",H3137,1),0)&gt;0,"Sick",IFERROR(FIND("sick",H3137,1),0)&gt;0,"Sick",IFERROR(FIND("Leave",H3137,1),0)&gt;0,"Unpaid",IFERROR(FIND("unpaid",H3137,1),0)&gt;0,"Unpaid",IFERROR(FIND("welfare",H3137,1),0)&gt;0,"Welfare",1=1,H3137)</f>
        <v>0</v>
      </c>
    </row>
    <row r="3138" spans="11:13">
      <c r="K3138" s="17" cm="1">
        <f t="array" ref="K3138">_xlfn.IFS(IFERROR(FIND("差",H3138,1),0)&gt;0,"Trip",IFERROR(FIND("trip",H3138,1),0)&gt;0,"Trip",IFERROR(FIND("假",H3138,1),0)&gt;0,"Leave",IFERROR(FIND("leave",H3138,1),0)&gt;0,"Leave",IFERROR(FIND("补单",H3138,1),0)&gt;0,"Supp",IFERROR(FIND("Replenishment",H3138,1),0)&gt;0,"Supp",1=1,H3138)</f>
        <v>0</v>
      </c>
      <c r="L3138" s="17">
        <f t="shared" si="48"/>
        <v>0</v>
      </c>
      <c r="M3138" s="17" cm="1">
        <f t="array" ref="M3138">_xlfn.IFS(IFERROR(FIND("事假",H3138,1),0)&gt;0,"Unpaid",IFERROR(FIND("年休假",H3138,1),0)&gt;0,"Annual",IFERROR(FIND("产",H3138,1),0)&gt;0,"Welfare",IFERROR(FIND("婚",H3138,1),0)&gt;0,"Welfare",IFERROR(FIND("育",H3138,1),0)&gt;0,"Welfare",IFERROR(FIND("丧",H3138,1),0)&gt;0,"Welfare",IFERROR(FIND("Annual",H3138,1),0)&gt;0,"Annual",IFERROR(FIND("annual",H3138,1),0)&gt;0,"Annual",IFERROR(FIND("病假",H3138,1),0)&gt;0,"Sick",IFERROR(FIND("sick",H3138,1),0)&gt;0,"Sick",IFERROR(FIND("Leave",H3138,1),0)&gt;0,"Unpaid",IFERROR(FIND("unpaid",H3138,1),0)&gt;0,"Unpaid",IFERROR(FIND("welfare",H3138,1),0)&gt;0,"Welfare",1=1,H3138)</f>
        <v>0</v>
      </c>
    </row>
    <row r="3139" spans="11:13">
      <c r="K3139" s="17" cm="1">
        <f t="array" ref="K3139">_xlfn.IFS(IFERROR(FIND("差",H3139,1),0)&gt;0,"Trip",IFERROR(FIND("trip",H3139,1),0)&gt;0,"Trip",IFERROR(FIND("假",H3139,1),0)&gt;0,"Leave",IFERROR(FIND("leave",H3139,1),0)&gt;0,"Leave",IFERROR(FIND("补单",H3139,1),0)&gt;0,"Supp",IFERROR(FIND("Replenishment",H3139,1),0)&gt;0,"Supp",1=1,H3139)</f>
        <v>0</v>
      </c>
      <c r="L3139" s="17">
        <f t="shared" ref="L3139:L3202" si="49">IF(IFERROR(FIND("通过",J3139,1),0)&gt;0,"Approved",J3139)</f>
        <v>0</v>
      </c>
      <c r="M3139" s="17" cm="1">
        <f t="array" ref="M3139">_xlfn.IFS(IFERROR(FIND("事假",H3139,1),0)&gt;0,"Unpaid",IFERROR(FIND("年休假",H3139,1),0)&gt;0,"Annual",IFERROR(FIND("产",H3139,1),0)&gt;0,"Welfare",IFERROR(FIND("婚",H3139,1),0)&gt;0,"Welfare",IFERROR(FIND("育",H3139,1),0)&gt;0,"Welfare",IFERROR(FIND("丧",H3139,1),0)&gt;0,"Welfare",IFERROR(FIND("Annual",H3139,1),0)&gt;0,"Annual",IFERROR(FIND("annual",H3139,1),0)&gt;0,"Annual",IFERROR(FIND("病假",H3139,1),0)&gt;0,"Sick",IFERROR(FIND("sick",H3139,1),0)&gt;0,"Sick",IFERROR(FIND("Leave",H3139,1),0)&gt;0,"Unpaid",IFERROR(FIND("unpaid",H3139,1),0)&gt;0,"Unpaid",IFERROR(FIND("welfare",H3139,1),0)&gt;0,"Welfare",1=1,H3139)</f>
        <v>0</v>
      </c>
    </row>
    <row r="3140" spans="11:13">
      <c r="K3140" s="17" cm="1">
        <f t="array" ref="K3140">_xlfn.IFS(IFERROR(FIND("差",H3140,1),0)&gt;0,"Trip",IFERROR(FIND("trip",H3140,1),0)&gt;0,"Trip",IFERROR(FIND("假",H3140,1),0)&gt;0,"Leave",IFERROR(FIND("leave",H3140,1),0)&gt;0,"Leave",IFERROR(FIND("补单",H3140,1),0)&gt;0,"Supp",IFERROR(FIND("Replenishment",H3140,1),0)&gt;0,"Supp",1=1,H3140)</f>
        <v>0</v>
      </c>
      <c r="L3140" s="17">
        <f t="shared" si="49"/>
        <v>0</v>
      </c>
      <c r="M3140" s="17" cm="1">
        <f t="array" ref="M3140">_xlfn.IFS(IFERROR(FIND("事假",H3140,1),0)&gt;0,"Unpaid",IFERROR(FIND("年休假",H3140,1),0)&gt;0,"Annual",IFERROR(FIND("产",H3140,1),0)&gt;0,"Welfare",IFERROR(FIND("婚",H3140,1),0)&gt;0,"Welfare",IFERROR(FIND("育",H3140,1),0)&gt;0,"Welfare",IFERROR(FIND("丧",H3140,1),0)&gt;0,"Welfare",IFERROR(FIND("Annual",H3140,1),0)&gt;0,"Annual",IFERROR(FIND("annual",H3140,1),0)&gt;0,"Annual",IFERROR(FIND("病假",H3140,1),0)&gt;0,"Sick",IFERROR(FIND("sick",H3140,1),0)&gt;0,"Sick",IFERROR(FIND("Leave",H3140,1),0)&gt;0,"Unpaid",IFERROR(FIND("unpaid",H3140,1),0)&gt;0,"Unpaid",IFERROR(FIND("welfare",H3140,1),0)&gt;0,"Welfare",1=1,H3140)</f>
        <v>0</v>
      </c>
    </row>
    <row r="3141" spans="11:13">
      <c r="K3141" s="17" cm="1">
        <f t="array" ref="K3141">_xlfn.IFS(IFERROR(FIND("差",H3141,1),0)&gt;0,"Trip",IFERROR(FIND("trip",H3141,1),0)&gt;0,"Trip",IFERROR(FIND("假",H3141,1),0)&gt;0,"Leave",IFERROR(FIND("leave",H3141,1),0)&gt;0,"Leave",IFERROR(FIND("补单",H3141,1),0)&gt;0,"Supp",IFERROR(FIND("Replenishment",H3141,1),0)&gt;0,"Supp",1=1,H3141)</f>
        <v>0</v>
      </c>
      <c r="L3141" s="17">
        <f t="shared" si="49"/>
        <v>0</v>
      </c>
      <c r="M3141" s="17" cm="1">
        <f t="array" ref="M3141">_xlfn.IFS(IFERROR(FIND("事假",H3141,1),0)&gt;0,"Unpaid",IFERROR(FIND("年休假",H3141,1),0)&gt;0,"Annual",IFERROR(FIND("产",H3141,1),0)&gt;0,"Welfare",IFERROR(FIND("婚",H3141,1),0)&gt;0,"Welfare",IFERROR(FIND("育",H3141,1),0)&gt;0,"Welfare",IFERROR(FIND("丧",H3141,1),0)&gt;0,"Welfare",IFERROR(FIND("Annual",H3141,1),0)&gt;0,"Annual",IFERROR(FIND("annual",H3141,1),0)&gt;0,"Annual",IFERROR(FIND("病假",H3141,1),0)&gt;0,"Sick",IFERROR(FIND("sick",H3141,1),0)&gt;0,"Sick",IFERROR(FIND("Leave",H3141,1),0)&gt;0,"Unpaid",IFERROR(FIND("unpaid",H3141,1),0)&gt;0,"Unpaid",IFERROR(FIND("welfare",H3141,1),0)&gt;0,"Welfare",1=1,H3141)</f>
        <v>0</v>
      </c>
    </row>
    <row r="3142" spans="11:13">
      <c r="K3142" s="17" cm="1">
        <f t="array" ref="K3142">_xlfn.IFS(IFERROR(FIND("差",H3142,1),0)&gt;0,"Trip",IFERROR(FIND("trip",H3142,1),0)&gt;0,"Trip",IFERROR(FIND("假",H3142,1),0)&gt;0,"Leave",IFERROR(FIND("leave",H3142,1),0)&gt;0,"Leave",IFERROR(FIND("补单",H3142,1),0)&gt;0,"Supp",IFERROR(FIND("Replenishment",H3142,1),0)&gt;0,"Supp",1=1,H3142)</f>
        <v>0</v>
      </c>
      <c r="L3142" s="17">
        <f t="shared" si="49"/>
        <v>0</v>
      </c>
      <c r="M3142" s="17" cm="1">
        <f t="array" ref="M3142">_xlfn.IFS(IFERROR(FIND("事假",H3142,1),0)&gt;0,"Unpaid",IFERROR(FIND("年休假",H3142,1),0)&gt;0,"Annual",IFERROR(FIND("产",H3142,1),0)&gt;0,"Welfare",IFERROR(FIND("婚",H3142,1),0)&gt;0,"Welfare",IFERROR(FIND("育",H3142,1),0)&gt;0,"Welfare",IFERROR(FIND("丧",H3142,1),0)&gt;0,"Welfare",IFERROR(FIND("Annual",H3142,1),0)&gt;0,"Annual",IFERROR(FIND("annual",H3142,1),0)&gt;0,"Annual",IFERROR(FIND("病假",H3142,1),0)&gt;0,"Sick",IFERROR(FIND("sick",H3142,1),0)&gt;0,"Sick",IFERROR(FIND("Leave",H3142,1),0)&gt;0,"Unpaid",IFERROR(FIND("unpaid",H3142,1),0)&gt;0,"Unpaid",IFERROR(FIND("welfare",H3142,1),0)&gt;0,"Welfare",1=1,H3142)</f>
        <v>0</v>
      </c>
    </row>
    <row r="3143" spans="11:13">
      <c r="K3143" s="17" cm="1">
        <f t="array" ref="K3143">_xlfn.IFS(IFERROR(FIND("差",H3143,1),0)&gt;0,"Trip",IFERROR(FIND("trip",H3143,1),0)&gt;0,"Trip",IFERROR(FIND("假",H3143,1),0)&gt;0,"Leave",IFERROR(FIND("leave",H3143,1),0)&gt;0,"Leave",IFERROR(FIND("补单",H3143,1),0)&gt;0,"Supp",IFERROR(FIND("Replenishment",H3143,1),0)&gt;0,"Supp",1=1,H3143)</f>
        <v>0</v>
      </c>
      <c r="L3143" s="17">
        <f t="shared" si="49"/>
        <v>0</v>
      </c>
      <c r="M3143" s="17" cm="1">
        <f t="array" ref="M3143">_xlfn.IFS(IFERROR(FIND("事假",H3143,1),0)&gt;0,"Unpaid",IFERROR(FIND("年休假",H3143,1),0)&gt;0,"Annual",IFERROR(FIND("产",H3143,1),0)&gt;0,"Welfare",IFERROR(FIND("婚",H3143,1),0)&gt;0,"Welfare",IFERROR(FIND("育",H3143,1),0)&gt;0,"Welfare",IFERROR(FIND("丧",H3143,1),0)&gt;0,"Welfare",IFERROR(FIND("Annual",H3143,1),0)&gt;0,"Annual",IFERROR(FIND("annual",H3143,1),0)&gt;0,"Annual",IFERROR(FIND("病假",H3143,1),0)&gt;0,"Sick",IFERROR(FIND("sick",H3143,1),0)&gt;0,"Sick",IFERROR(FIND("Leave",H3143,1),0)&gt;0,"Unpaid",IFERROR(FIND("unpaid",H3143,1),0)&gt;0,"Unpaid",IFERROR(FIND("welfare",H3143,1),0)&gt;0,"Welfare",1=1,H3143)</f>
        <v>0</v>
      </c>
    </row>
    <row r="3144" spans="11:13">
      <c r="K3144" s="17" cm="1">
        <f t="array" ref="K3144">_xlfn.IFS(IFERROR(FIND("差",H3144,1),0)&gt;0,"Trip",IFERROR(FIND("trip",H3144,1),0)&gt;0,"Trip",IFERROR(FIND("假",H3144,1),0)&gt;0,"Leave",IFERROR(FIND("leave",H3144,1),0)&gt;0,"Leave",IFERROR(FIND("补单",H3144,1),0)&gt;0,"Supp",IFERROR(FIND("Replenishment",H3144,1),0)&gt;0,"Supp",1=1,H3144)</f>
        <v>0</v>
      </c>
      <c r="L3144" s="17">
        <f t="shared" si="49"/>
        <v>0</v>
      </c>
      <c r="M3144" s="17" cm="1">
        <f t="array" ref="M3144">_xlfn.IFS(IFERROR(FIND("事假",H3144,1),0)&gt;0,"Unpaid",IFERROR(FIND("年休假",H3144,1),0)&gt;0,"Annual",IFERROR(FIND("产",H3144,1),0)&gt;0,"Welfare",IFERROR(FIND("婚",H3144,1),0)&gt;0,"Welfare",IFERROR(FIND("育",H3144,1),0)&gt;0,"Welfare",IFERROR(FIND("丧",H3144,1),0)&gt;0,"Welfare",IFERROR(FIND("Annual",H3144,1),0)&gt;0,"Annual",IFERROR(FIND("annual",H3144,1),0)&gt;0,"Annual",IFERROR(FIND("病假",H3144,1),0)&gt;0,"Sick",IFERROR(FIND("sick",H3144,1),0)&gt;0,"Sick",IFERROR(FIND("Leave",H3144,1),0)&gt;0,"Unpaid",IFERROR(FIND("unpaid",H3144,1),0)&gt;0,"Unpaid",IFERROR(FIND("welfare",H3144,1),0)&gt;0,"Welfare",1=1,H3144)</f>
        <v>0</v>
      </c>
    </row>
    <row r="3145" spans="11:13">
      <c r="K3145" s="17" cm="1">
        <f t="array" ref="K3145">_xlfn.IFS(IFERROR(FIND("差",H3145,1),0)&gt;0,"Trip",IFERROR(FIND("trip",H3145,1),0)&gt;0,"Trip",IFERROR(FIND("假",H3145,1),0)&gt;0,"Leave",IFERROR(FIND("leave",H3145,1),0)&gt;0,"Leave",IFERROR(FIND("补单",H3145,1),0)&gt;0,"Supp",IFERROR(FIND("Replenishment",H3145,1),0)&gt;0,"Supp",1=1,H3145)</f>
        <v>0</v>
      </c>
      <c r="L3145" s="17">
        <f t="shared" si="49"/>
        <v>0</v>
      </c>
      <c r="M3145" s="17" cm="1">
        <f t="array" ref="M3145">_xlfn.IFS(IFERROR(FIND("事假",H3145,1),0)&gt;0,"Unpaid",IFERROR(FIND("年休假",H3145,1),0)&gt;0,"Annual",IFERROR(FIND("产",H3145,1),0)&gt;0,"Welfare",IFERROR(FIND("婚",H3145,1),0)&gt;0,"Welfare",IFERROR(FIND("育",H3145,1),0)&gt;0,"Welfare",IFERROR(FIND("丧",H3145,1),0)&gt;0,"Welfare",IFERROR(FIND("Annual",H3145,1),0)&gt;0,"Annual",IFERROR(FIND("annual",H3145,1),0)&gt;0,"Annual",IFERROR(FIND("病假",H3145,1),0)&gt;0,"Sick",IFERROR(FIND("sick",H3145,1),0)&gt;0,"Sick",IFERROR(FIND("Leave",H3145,1),0)&gt;0,"Unpaid",IFERROR(FIND("unpaid",H3145,1),0)&gt;0,"Unpaid",IFERROR(FIND("welfare",H3145,1),0)&gt;0,"Welfare",1=1,H3145)</f>
        <v>0</v>
      </c>
    </row>
    <row r="3146" spans="11:13">
      <c r="K3146" s="17" cm="1">
        <f t="array" ref="K3146">_xlfn.IFS(IFERROR(FIND("差",H3146,1),0)&gt;0,"Trip",IFERROR(FIND("trip",H3146,1),0)&gt;0,"Trip",IFERROR(FIND("假",H3146,1),0)&gt;0,"Leave",IFERROR(FIND("leave",H3146,1),0)&gt;0,"Leave",IFERROR(FIND("补单",H3146,1),0)&gt;0,"Supp",IFERROR(FIND("Replenishment",H3146,1),0)&gt;0,"Supp",1=1,H3146)</f>
        <v>0</v>
      </c>
      <c r="L3146" s="17">
        <f t="shared" si="49"/>
        <v>0</v>
      </c>
      <c r="M3146" s="17" cm="1">
        <f t="array" ref="M3146">_xlfn.IFS(IFERROR(FIND("事假",H3146,1),0)&gt;0,"Unpaid",IFERROR(FIND("年休假",H3146,1),0)&gt;0,"Annual",IFERROR(FIND("产",H3146,1),0)&gt;0,"Welfare",IFERROR(FIND("婚",H3146,1),0)&gt;0,"Welfare",IFERROR(FIND("育",H3146,1),0)&gt;0,"Welfare",IFERROR(FIND("丧",H3146,1),0)&gt;0,"Welfare",IFERROR(FIND("Annual",H3146,1),0)&gt;0,"Annual",IFERROR(FIND("annual",H3146,1),0)&gt;0,"Annual",IFERROR(FIND("病假",H3146,1),0)&gt;0,"Sick",IFERROR(FIND("sick",H3146,1),0)&gt;0,"Sick",IFERROR(FIND("Leave",H3146,1),0)&gt;0,"Unpaid",IFERROR(FIND("unpaid",H3146,1),0)&gt;0,"Unpaid",IFERROR(FIND("welfare",H3146,1),0)&gt;0,"Welfare",1=1,H3146)</f>
        <v>0</v>
      </c>
    </row>
    <row r="3147" spans="11:13">
      <c r="K3147" s="17" cm="1">
        <f t="array" ref="K3147">_xlfn.IFS(IFERROR(FIND("差",H3147,1),0)&gt;0,"Trip",IFERROR(FIND("trip",H3147,1),0)&gt;0,"Trip",IFERROR(FIND("假",H3147,1),0)&gt;0,"Leave",IFERROR(FIND("leave",H3147,1),0)&gt;0,"Leave",IFERROR(FIND("补单",H3147,1),0)&gt;0,"Supp",IFERROR(FIND("Replenishment",H3147,1),0)&gt;0,"Supp",1=1,H3147)</f>
        <v>0</v>
      </c>
      <c r="L3147" s="17">
        <f t="shared" si="49"/>
        <v>0</v>
      </c>
      <c r="M3147" s="17" cm="1">
        <f t="array" ref="M3147">_xlfn.IFS(IFERROR(FIND("事假",H3147,1),0)&gt;0,"Unpaid",IFERROR(FIND("年休假",H3147,1),0)&gt;0,"Annual",IFERROR(FIND("产",H3147,1),0)&gt;0,"Welfare",IFERROR(FIND("婚",H3147,1),0)&gt;0,"Welfare",IFERROR(FIND("育",H3147,1),0)&gt;0,"Welfare",IFERROR(FIND("丧",H3147,1),0)&gt;0,"Welfare",IFERROR(FIND("Annual",H3147,1),0)&gt;0,"Annual",IFERROR(FIND("annual",H3147,1),0)&gt;0,"Annual",IFERROR(FIND("病假",H3147,1),0)&gt;0,"Sick",IFERROR(FIND("sick",H3147,1),0)&gt;0,"Sick",IFERROR(FIND("Leave",H3147,1),0)&gt;0,"Unpaid",IFERROR(FIND("unpaid",H3147,1),0)&gt;0,"Unpaid",IFERROR(FIND("welfare",H3147,1),0)&gt;0,"Welfare",1=1,H3147)</f>
        <v>0</v>
      </c>
    </row>
    <row r="3148" spans="11:13">
      <c r="K3148" s="17" cm="1">
        <f t="array" ref="K3148">_xlfn.IFS(IFERROR(FIND("差",H3148,1),0)&gt;0,"Trip",IFERROR(FIND("trip",H3148,1),0)&gt;0,"Trip",IFERROR(FIND("假",H3148,1),0)&gt;0,"Leave",IFERROR(FIND("leave",H3148,1),0)&gt;0,"Leave",IFERROR(FIND("补单",H3148,1),0)&gt;0,"Supp",IFERROR(FIND("Replenishment",H3148,1),0)&gt;0,"Supp",1=1,H3148)</f>
        <v>0</v>
      </c>
      <c r="L3148" s="17">
        <f t="shared" si="49"/>
        <v>0</v>
      </c>
      <c r="M3148" s="17" cm="1">
        <f t="array" ref="M3148">_xlfn.IFS(IFERROR(FIND("事假",H3148,1),0)&gt;0,"Unpaid",IFERROR(FIND("年休假",H3148,1),0)&gt;0,"Annual",IFERROR(FIND("产",H3148,1),0)&gt;0,"Welfare",IFERROR(FIND("婚",H3148,1),0)&gt;0,"Welfare",IFERROR(FIND("育",H3148,1),0)&gt;0,"Welfare",IFERROR(FIND("丧",H3148,1),0)&gt;0,"Welfare",IFERROR(FIND("Annual",H3148,1),0)&gt;0,"Annual",IFERROR(FIND("annual",H3148,1),0)&gt;0,"Annual",IFERROR(FIND("病假",H3148,1),0)&gt;0,"Sick",IFERROR(FIND("sick",H3148,1),0)&gt;0,"Sick",IFERROR(FIND("Leave",H3148,1),0)&gt;0,"Unpaid",IFERROR(FIND("unpaid",H3148,1),0)&gt;0,"Unpaid",IFERROR(FIND("welfare",H3148,1),0)&gt;0,"Welfare",1=1,H3148)</f>
        <v>0</v>
      </c>
    </row>
    <row r="3149" spans="11:13">
      <c r="K3149" s="17" cm="1">
        <f t="array" ref="K3149">_xlfn.IFS(IFERROR(FIND("差",H3149,1),0)&gt;0,"Trip",IFERROR(FIND("trip",H3149,1),0)&gt;0,"Trip",IFERROR(FIND("假",H3149,1),0)&gt;0,"Leave",IFERROR(FIND("leave",H3149,1),0)&gt;0,"Leave",IFERROR(FIND("补单",H3149,1),0)&gt;0,"Supp",IFERROR(FIND("Replenishment",H3149,1),0)&gt;0,"Supp",1=1,H3149)</f>
        <v>0</v>
      </c>
      <c r="L3149" s="17">
        <f t="shared" si="49"/>
        <v>0</v>
      </c>
      <c r="M3149" s="17" cm="1">
        <f t="array" ref="M3149">_xlfn.IFS(IFERROR(FIND("事假",H3149,1),0)&gt;0,"Unpaid",IFERROR(FIND("年休假",H3149,1),0)&gt;0,"Annual",IFERROR(FIND("产",H3149,1),0)&gt;0,"Welfare",IFERROR(FIND("婚",H3149,1),0)&gt;0,"Welfare",IFERROR(FIND("育",H3149,1),0)&gt;0,"Welfare",IFERROR(FIND("丧",H3149,1),0)&gt;0,"Welfare",IFERROR(FIND("Annual",H3149,1),0)&gt;0,"Annual",IFERROR(FIND("annual",H3149,1),0)&gt;0,"Annual",IFERROR(FIND("病假",H3149,1),0)&gt;0,"Sick",IFERROR(FIND("sick",H3149,1),0)&gt;0,"Sick",IFERROR(FIND("Leave",H3149,1),0)&gt;0,"Unpaid",IFERROR(FIND("unpaid",H3149,1),0)&gt;0,"Unpaid",IFERROR(FIND("welfare",H3149,1),0)&gt;0,"Welfare",1=1,H3149)</f>
        <v>0</v>
      </c>
    </row>
    <row r="3150" spans="11:13">
      <c r="K3150" s="17" cm="1">
        <f t="array" ref="K3150">_xlfn.IFS(IFERROR(FIND("差",H3150,1),0)&gt;0,"Trip",IFERROR(FIND("trip",H3150,1),0)&gt;0,"Trip",IFERROR(FIND("假",H3150,1),0)&gt;0,"Leave",IFERROR(FIND("leave",H3150,1),0)&gt;0,"Leave",IFERROR(FIND("补单",H3150,1),0)&gt;0,"Supp",IFERROR(FIND("Replenishment",H3150,1),0)&gt;0,"Supp",1=1,H3150)</f>
        <v>0</v>
      </c>
      <c r="L3150" s="17">
        <f t="shared" si="49"/>
        <v>0</v>
      </c>
      <c r="M3150" s="17" cm="1">
        <f t="array" ref="M3150">_xlfn.IFS(IFERROR(FIND("事假",H3150,1),0)&gt;0,"Unpaid",IFERROR(FIND("年休假",H3150,1),0)&gt;0,"Annual",IFERROR(FIND("产",H3150,1),0)&gt;0,"Welfare",IFERROR(FIND("婚",H3150,1),0)&gt;0,"Welfare",IFERROR(FIND("育",H3150,1),0)&gt;0,"Welfare",IFERROR(FIND("丧",H3150,1),0)&gt;0,"Welfare",IFERROR(FIND("Annual",H3150,1),0)&gt;0,"Annual",IFERROR(FIND("annual",H3150,1),0)&gt;0,"Annual",IFERROR(FIND("病假",H3150,1),0)&gt;0,"Sick",IFERROR(FIND("sick",H3150,1),0)&gt;0,"Sick",IFERROR(FIND("Leave",H3150,1),0)&gt;0,"Unpaid",IFERROR(FIND("unpaid",H3150,1),0)&gt;0,"Unpaid",IFERROR(FIND("welfare",H3150,1),0)&gt;0,"Welfare",1=1,H3150)</f>
        <v>0</v>
      </c>
    </row>
    <row r="3151" spans="11:13">
      <c r="K3151" s="17" cm="1">
        <f t="array" ref="K3151">_xlfn.IFS(IFERROR(FIND("差",H3151,1),0)&gt;0,"Trip",IFERROR(FIND("trip",H3151,1),0)&gt;0,"Trip",IFERROR(FIND("假",H3151,1),0)&gt;0,"Leave",IFERROR(FIND("leave",H3151,1),0)&gt;0,"Leave",IFERROR(FIND("补单",H3151,1),0)&gt;0,"Supp",IFERROR(FIND("Replenishment",H3151,1),0)&gt;0,"Supp",1=1,H3151)</f>
        <v>0</v>
      </c>
      <c r="L3151" s="17">
        <f t="shared" si="49"/>
        <v>0</v>
      </c>
      <c r="M3151" s="17" cm="1">
        <f t="array" ref="M3151">_xlfn.IFS(IFERROR(FIND("事假",H3151,1),0)&gt;0,"Unpaid",IFERROR(FIND("年休假",H3151,1),0)&gt;0,"Annual",IFERROR(FIND("产",H3151,1),0)&gt;0,"Welfare",IFERROR(FIND("婚",H3151,1),0)&gt;0,"Welfare",IFERROR(FIND("育",H3151,1),0)&gt;0,"Welfare",IFERROR(FIND("丧",H3151,1),0)&gt;0,"Welfare",IFERROR(FIND("Annual",H3151,1),0)&gt;0,"Annual",IFERROR(FIND("annual",H3151,1),0)&gt;0,"Annual",IFERROR(FIND("病假",H3151,1),0)&gt;0,"Sick",IFERROR(FIND("sick",H3151,1),0)&gt;0,"Sick",IFERROR(FIND("Leave",H3151,1),0)&gt;0,"Unpaid",IFERROR(FIND("unpaid",H3151,1),0)&gt;0,"Unpaid",IFERROR(FIND("welfare",H3151,1),0)&gt;0,"Welfare",1=1,H3151)</f>
        <v>0</v>
      </c>
    </row>
    <row r="3152" spans="11:13">
      <c r="K3152" s="17" cm="1">
        <f t="array" ref="K3152">_xlfn.IFS(IFERROR(FIND("差",H3152,1),0)&gt;0,"Trip",IFERROR(FIND("trip",H3152,1),0)&gt;0,"Trip",IFERROR(FIND("假",H3152,1),0)&gt;0,"Leave",IFERROR(FIND("leave",H3152,1),0)&gt;0,"Leave",IFERROR(FIND("补单",H3152,1),0)&gt;0,"Supp",IFERROR(FIND("Replenishment",H3152,1),0)&gt;0,"Supp",1=1,H3152)</f>
        <v>0</v>
      </c>
      <c r="L3152" s="17">
        <f t="shared" si="49"/>
        <v>0</v>
      </c>
      <c r="M3152" s="17" cm="1">
        <f t="array" ref="M3152">_xlfn.IFS(IFERROR(FIND("事假",H3152,1),0)&gt;0,"Unpaid",IFERROR(FIND("年休假",H3152,1),0)&gt;0,"Annual",IFERROR(FIND("产",H3152,1),0)&gt;0,"Welfare",IFERROR(FIND("婚",H3152,1),0)&gt;0,"Welfare",IFERROR(FIND("育",H3152,1),0)&gt;0,"Welfare",IFERROR(FIND("丧",H3152,1),0)&gt;0,"Welfare",IFERROR(FIND("Annual",H3152,1),0)&gt;0,"Annual",IFERROR(FIND("annual",H3152,1),0)&gt;0,"Annual",IFERROR(FIND("病假",H3152,1),0)&gt;0,"Sick",IFERROR(FIND("sick",H3152,1),0)&gt;0,"Sick",IFERROR(FIND("Leave",H3152,1),0)&gt;0,"Unpaid",IFERROR(FIND("unpaid",H3152,1),0)&gt;0,"Unpaid",IFERROR(FIND("welfare",H3152,1),0)&gt;0,"Welfare",1=1,H3152)</f>
        <v>0</v>
      </c>
    </row>
    <row r="3153" spans="11:13">
      <c r="K3153" s="17" cm="1">
        <f t="array" ref="K3153">_xlfn.IFS(IFERROR(FIND("差",H3153,1),0)&gt;0,"Trip",IFERROR(FIND("trip",H3153,1),0)&gt;0,"Trip",IFERROR(FIND("假",H3153,1),0)&gt;0,"Leave",IFERROR(FIND("leave",H3153,1),0)&gt;0,"Leave",IFERROR(FIND("补单",H3153,1),0)&gt;0,"Supp",IFERROR(FIND("Replenishment",H3153,1),0)&gt;0,"Supp",1=1,H3153)</f>
        <v>0</v>
      </c>
      <c r="L3153" s="17">
        <f t="shared" si="49"/>
        <v>0</v>
      </c>
      <c r="M3153" s="17" cm="1">
        <f t="array" ref="M3153">_xlfn.IFS(IFERROR(FIND("事假",H3153,1),0)&gt;0,"Unpaid",IFERROR(FIND("年休假",H3153,1),0)&gt;0,"Annual",IFERROR(FIND("产",H3153,1),0)&gt;0,"Welfare",IFERROR(FIND("婚",H3153,1),0)&gt;0,"Welfare",IFERROR(FIND("育",H3153,1),0)&gt;0,"Welfare",IFERROR(FIND("丧",H3153,1),0)&gt;0,"Welfare",IFERROR(FIND("Annual",H3153,1),0)&gt;0,"Annual",IFERROR(FIND("annual",H3153,1),0)&gt;0,"Annual",IFERROR(FIND("病假",H3153,1),0)&gt;0,"Sick",IFERROR(FIND("sick",H3153,1),0)&gt;0,"Sick",IFERROR(FIND("Leave",H3153,1),0)&gt;0,"Unpaid",IFERROR(FIND("unpaid",H3153,1),0)&gt;0,"Unpaid",IFERROR(FIND("welfare",H3153,1),0)&gt;0,"Welfare",1=1,H3153)</f>
        <v>0</v>
      </c>
    </row>
    <row r="3154" spans="11:13">
      <c r="K3154" s="17" cm="1">
        <f t="array" ref="K3154">_xlfn.IFS(IFERROR(FIND("差",H3154,1),0)&gt;0,"Trip",IFERROR(FIND("trip",H3154,1),0)&gt;0,"Trip",IFERROR(FIND("假",H3154,1),0)&gt;0,"Leave",IFERROR(FIND("leave",H3154,1),0)&gt;0,"Leave",IFERROR(FIND("补单",H3154,1),0)&gt;0,"Supp",IFERROR(FIND("Replenishment",H3154,1),0)&gt;0,"Supp",1=1,H3154)</f>
        <v>0</v>
      </c>
      <c r="L3154" s="17">
        <f t="shared" si="49"/>
        <v>0</v>
      </c>
      <c r="M3154" s="17" cm="1">
        <f t="array" ref="M3154">_xlfn.IFS(IFERROR(FIND("事假",H3154,1),0)&gt;0,"Unpaid",IFERROR(FIND("年休假",H3154,1),0)&gt;0,"Annual",IFERROR(FIND("产",H3154,1),0)&gt;0,"Welfare",IFERROR(FIND("婚",H3154,1),0)&gt;0,"Welfare",IFERROR(FIND("育",H3154,1),0)&gt;0,"Welfare",IFERROR(FIND("丧",H3154,1),0)&gt;0,"Welfare",IFERROR(FIND("Annual",H3154,1),0)&gt;0,"Annual",IFERROR(FIND("annual",H3154,1),0)&gt;0,"Annual",IFERROR(FIND("病假",H3154,1),0)&gt;0,"Sick",IFERROR(FIND("sick",H3154,1),0)&gt;0,"Sick",IFERROR(FIND("Leave",H3154,1),0)&gt;0,"Unpaid",IFERROR(FIND("unpaid",H3154,1),0)&gt;0,"Unpaid",IFERROR(FIND("welfare",H3154,1),0)&gt;0,"Welfare",1=1,H3154)</f>
        <v>0</v>
      </c>
    </row>
    <row r="3155" spans="11:13">
      <c r="K3155" s="17" cm="1">
        <f t="array" ref="K3155">_xlfn.IFS(IFERROR(FIND("差",H3155,1),0)&gt;0,"Trip",IFERROR(FIND("trip",H3155,1),0)&gt;0,"Trip",IFERROR(FIND("假",H3155,1),0)&gt;0,"Leave",IFERROR(FIND("leave",H3155,1),0)&gt;0,"Leave",IFERROR(FIND("补单",H3155,1),0)&gt;0,"Supp",IFERROR(FIND("Replenishment",H3155,1),0)&gt;0,"Supp",1=1,H3155)</f>
        <v>0</v>
      </c>
      <c r="L3155" s="17">
        <f t="shared" si="49"/>
        <v>0</v>
      </c>
      <c r="M3155" s="17" cm="1">
        <f t="array" ref="M3155">_xlfn.IFS(IFERROR(FIND("事假",H3155,1),0)&gt;0,"Unpaid",IFERROR(FIND("年休假",H3155,1),0)&gt;0,"Annual",IFERROR(FIND("产",H3155,1),0)&gt;0,"Welfare",IFERROR(FIND("婚",H3155,1),0)&gt;0,"Welfare",IFERROR(FIND("育",H3155,1),0)&gt;0,"Welfare",IFERROR(FIND("丧",H3155,1),0)&gt;0,"Welfare",IFERROR(FIND("Annual",H3155,1),0)&gt;0,"Annual",IFERROR(FIND("annual",H3155,1),0)&gt;0,"Annual",IFERROR(FIND("病假",H3155,1),0)&gt;0,"Sick",IFERROR(FIND("sick",H3155,1),0)&gt;0,"Sick",IFERROR(FIND("Leave",H3155,1),0)&gt;0,"Unpaid",IFERROR(FIND("unpaid",H3155,1),0)&gt;0,"Unpaid",IFERROR(FIND("welfare",H3155,1),0)&gt;0,"Welfare",1=1,H3155)</f>
        <v>0</v>
      </c>
    </row>
    <row r="3156" spans="11:13">
      <c r="K3156" s="17" cm="1">
        <f t="array" ref="K3156">_xlfn.IFS(IFERROR(FIND("差",H3156,1),0)&gt;0,"Trip",IFERROR(FIND("trip",H3156,1),0)&gt;0,"Trip",IFERROR(FIND("假",H3156,1),0)&gt;0,"Leave",IFERROR(FIND("leave",H3156,1),0)&gt;0,"Leave",IFERROR(FIND("补单",H3156,1),0)&gt;0,"Supp",IFERROR(FIND("Replenishment",H3156,1),0)&gt;0,"Supp",1=1,H3156)</f>
        <v>0</v>
      </c>
      <c r="L3156" s="17">
        <f t="shared" si="49"/>
        <v>0</v>
      </c>
      <c r="M3156" s="17" cm="1">
        <f t="array" ref="M3156">_xlfn.IFS(IFERROR(FIND("事假",H3156,1),0)&gt;0,"Unpaid",IFERROR(FIND("年休假",H3156,1),0)&gt;0,"Annual",IFERROR(FIND("产",H3156,1),0)&gt;0,"Welfare",IFERROR(FIND("婚",H3156,1),0)&gt;0,"Welfare",IFERROR(FIND("育",H3156,1),0)&gt;0,"Welfare",IFERROR(FIND("丧",H3156,1),0)&gt;0,"Welfare",IFERROR(FIND("Annual",H3156,1),0)&gt;0,"Annual",IFERROR(FIND("annual",H3156,1),0)&gt;0,"Annual",IFERROR(FIND("病假",H3156,1),0)&gt;0,"Sick",IFERROR(FIND("sick",H3156,1),0)&gt;0,"Sick",IFERROR(FIND("Leave",H3156,1),0)&gt;0,"Unpaid",IFERROR(FIND("unpaid",H3156,1),0)&gt;0,"Unpaid",IFERROR(FIND("welfare",H3156,1),0)&gt;0,"Welfare",1=1,H3156)</f>
        <v>0</v>
      </c>
    </row>
    <row r="3157" spans="11:13">
      <c r="K3157" s="17" cm="1">
        <f t="array" ref="K3157">_xlfn.IFS(IFERROR(FIND("差",H3157,1),0)&gt;0,"Trip",IFERROR(FIND("trip",H3157,1),0)&gt;0,"Trip",IFERROR(FIND("假",H3157,1),0)&gt;0,"Leave",IFERROR(FIND("leave",H3157,1),0)&gt;0,"Leave",IFERROR(FIND("补单",H3157,1),0)&gt;0,"Supp",IFERROR(FIND("Replenishment",H3157,1),0)&gt;0,"Supp",1=1,H3157)</f>
        <v>0</v>
      </c>
      <c r="L3157" s="17">
        <f t="shared" si="49"/>
        <v>0</v>
      </c>
      <c r="M3157" s="17" cm="1">
        <f t="array" ref="M3157">_xlfn.IFS(IFERROR(FIND("事假",H3157,1),0)&gt;0,"Unpaid",IFERROR(FIND("年休假",H3157,1),0)&gt;0,"Annual",IFERROR(FIND("产",H3157,1),0)&gt;0,"Welfare",IFERROR(FIND("婚",H3157,1),0)&gt;0,"Welfare",IFERROR(FIND("育",H3157,1),0)&gt;0,"Welfare",IFERROR(FIND("丧",H3157,1),0)&gt;0,"Welfare",IFERROR(FIND("Annual",H3157,1),0)&gt;0,"Annual",IFERROR(FIND("annual",H3157,1),0)&gt;0,"Annual",IFERROR(FIND("病假",H3157,1),0)&gt;0,"Sick",IFERROR(FIND("sick",H3157,1),0)&gt;0,"Sick",IFERROR(FIND("Leave",H3157,1),0)&gt;0,"Unpaid",IFERROR(FIND("unpaid",H3157,1),0)&gt;0,"Unpaid",IFERROR(FIND("welfare",H3157,1),0)&gt;0,"Welfare",1=1,H3157)</f>
        <v>0</v>
      </c>
    </row>
    <row r="3158" spans="11:13">
      <c r="K3158" s="17" cm="1">
        <f t="array" ref="K3158">_xlfn.IFS(IFERROR(FIND("差",H3158,1),0)&gt;0,"Trip",IFERROR(FIND("trip",H3158,1),0)&gt;0,"Trip",IFERROR(FIND("假",H3158,1),0)&gt;0,"Leave",IFERROR(FIND("leave",H3158,1),0)&gt;0,"Leave",IFERROR(FIND("补单",H3158,1),0)&gt;0,"Supp",IFERROR(FIND("Replenishment",H3158,1),0)&gt;0,"Supp",1=1,H3158)</f>
        <v>0</v>
      </c>
      <c r="L3158" s="17">
        <f t="shared" si="49"/>
        <v>0</v>
      </c>
      <c r="M3158" s="17" cm="1">
        <f t="array" ref="M3158">_xlfn.IFS(IFERROR(FIND("事假",H3158,1),0)&gt;0,"Unpaid",IFERROR(FIND("年休假",H3158,1),0)&gt;0,"Annual",IFERROR(FIND("产",H3158,1),0)&gt;0,"Welfare",IFERROR(FIND("婚",H3158,1),0)&gt;0,"Welfare",IFERROR(FIND("育",H3158,1),0)&gt;0,"Welfare",IFERROR(FIND("丧",H3158,1),0)&gt;0,"Welfare",IFERROR(FIND("Annual",H3158,1),0)&gt;0,"Annual",IFERROR(FIND("annual",H3158,1),0)&gt;0,"Annual",IFERROR(FIND("病假",H3158,1),0)&gt;0,"Sick",IFERROR(FIND("sick",H3158,1),0)&gt;0,"Sick",IFERROR(FIND("Leave",H3158,1),0)&gt;0,"Unpaid",IFERROR(FIND("unpaid",H3158,1),0)&gt;0,"Unpaid",IFERROR(FIND("welfare",H3158,1),0)&gt;0,"Welfare",1=1,H3158)</f>
        <v>0</v>
      </c>
    </row>
    <row r="3159" spans="11:13">
      <c r="K3159" s="17" cm="1">
        <f t="array" ref="K3159">_xlfn.IFS(IFERROR(FIND("差",H3159,1),0)&gt;0,"Trip",IFERROR(FIND("trip",H3159,1),0)&gt;0,"Trip",IFERROR(FIND("假",H3159,1),0)&gt;0,"Leave",IFERROR(FIND("leave",H3159,1),0)&gt;0,"Leave",IFERROR(FIND("补单",H3159,1),0)&gt;0,"Supp",IFERROR(FIND("Replenishment",H3159,1),0)&gt;0,"Supp",1=1,H3159)</f>
        <v>0</v>
      </c>
      <c r="L3159" s="17">
        <f t="shared" si="49"/>
        <v>0</v>
      </c>
      <c r="M3159" s="17" cm="1">
        <f t="array" ref="M3159">_xlfn.IFS(IFERROR(FIND("事假",H3159,1),0)&gt;0,"Unpaid",IFERROR(FIND("年休假",H3159,1),0)&gt;0,"Annual",IFERROR(FIND("产",H3159,1),0)&gt;0,"Welfare",IFERROR(FIND("婚",H3159,1),0)&gt;0,"Welfare",IFERROR(FIND("育",H3159,1),0)&gt;0,"Welfare",IFERROR(FIND("丧",H3159,1),0)&gt;0,"Welfare",IFERROR(FIND("Annual",H3159,1),0)&gt;0,"Annual",IFERROR(FIND("annual",H3159,1),0)&gt;0,"Annual",IFERROR(FIND("病假",H3159,1),0)&gt;0,"Sick",IFERROR(FIND("sick",H3159,1),0)&gt;0,"Sick",IFERROR(FIND("Leave",H3159,1),0)&gt;0,"Unpaid",IFERROR(FIND("unpaid",H3159,1),0)&gt;0,"Unpaid",IFERROR(FIND("welfare",H3159,1),0)&gt;0,"Welfare",1=1,H3159)</f>
        <v>0</v>
      </c>
    </row>
    <row r="3160" spans="11:13">
      <c r="K3160" s="17" cm="1">
        <f t="array" ref="K3160">_xlfn.IFS(IFERROR(FIND("差",H3160,1),0)&gt;0,"Trip",IFERROR(FIND("trip",H3160,1),0)&gt;0,"Trip",IFERROR(FIND("假",H3160,1),0)&gt;0,"Leave",IFERROR(FIND("leave",H3160,1),0)&gt;0,"Leave",IFERROR(FIND("补单",H3160,1),0)&gt;0,"Supp",IFERROR(FIND("Replenishment",H3160,1),0)&gt;0,"Supp",1=1,H3160)</f>
        <v>0</v>
      </c>
      <c r="L3160" s="17">
        <f t="shared" si="49"/>
        <v>0</v>
      </c>
      <c r="M3160" s="17" cm="1">
        <f t="array" ref="M3160">_xlfn.IFS(IFERROR(FIND("事假",H3160,1),0)&gt;0,"Unpaid",IFERROR(FIND("年休假",H3160,1),0)&gt;0,"Annual",IFERROR(FIND("产",H3160,1),0)&gt;0,"Welfare",IFERROR(FIND("婚",H3160,1),0)&gt;0,"Welfare",IFERROR(FIND("育",H3160,1),0)&gt;0,"Welfare",IFERROR(FIND("丧",H3160,1),0)&gt;0,"Welfare",IFERROR(FIND("Annual",H3160,1),0)&gt;0,"Annual",IFERROR(FIND("annual",H3160,1),0)&gt;0,"Annual",IFERROR(FIND("病假",H3160,1),0)&gt;0,"Sick",IFERROR(FIND("sick",H3160,1),0)&gt;0,"Sick",IFERROR(FIND("Leave",H3160,1),0)&gt;0,"Unpaid",IFERROR(FIND("unpaid",H3160,1),0)&gt;0,"Unpaid",IFERROR(FIND("welfare",H3160,1),0)&gt;0,"Welfare",1=1,H3160)</f>
        <v>0</v>
      </c>
    </row>
    <row r="3161" spans="11:13">
      <c r="K3161" s="17" cm="1">
        <f t="array" ref="K3161">_xlfn.IFS(IFERROR(FIND("差",H3161,1),0)&gt;0,"Trip",IFERROR(FIND("trip",H3161,1),0)&gt;0,"Trip",IFERROR(FIND("假",H3161,1),0)&gt;0,"Leave",IFERROR(FIND("leave",H3161,1),0)&gt;0,"Leave",IFERROR(FIND("补单",H3161,1),0)&gt;0,"Supp",IFERROR(FIND("Replenishment",H3161,1),0)&gt;0,"Supp",1=1,H3161)</f>
        <v>0</v>
      </c>
      <c r="L3161" s="17">
        <f t="shared" si="49"/>
        <v>0</v>
      </c>
      <c r="M3161" s="17" cm="1">
        <f t="array" ref="M3161">_xlfn.IFS(IFERROR(FIND("事假",H3161,1),0)&gt;0,"Unpaid",IFERROR(FIND("年休假",H3161,1),0)&gt;0,"Annual",IFERROR(FIND("产",H3161,1),0)&gt;0,"Welfare",IFERROR(FIND("婚",H3161,1),0)&gt;0,"Welfare",IFERROR(FIND("育",H3161,1),0)&gt;0,"Welfare",IFERROR(FIND("丧",H3161,1),0)&gt;0,"Welfare",IFERROR(FIND("Annual",H3161,1),0)&gt;0,"Annual",IFERROR(FIND("annual",H3161,1),0)&gt;0,"Annual",IFERROR(FIND("病假",H3161,1),0)&gt;0,"Sick",IFERROR(FIND("sick",H3161,1),0)&gt;0,"Sick",IFERROR(FIND("Leave",H3161,1),0)&gt;0,"Unpaid",IFERROR(FIND("unpaid",H3161,1),0)&gt;0,"Unpaid",IFERROR(FIND("welfare",H3161,1),0)&gt;0,"Welfare",1=1,H3161)</f>
        <v>0</v>
      </c>
    </row>
    <row r="3162" spans="11:13">
      <c r="K3162" s="17" cm="1">
        <f t="array" ref="K3162">_xlfn.IFS(IFERROR(FIND("差",H3162,1),0)&gt;0,"Trip",IFERROR(FIND("trip",H3162,1),0)&gt;0,"Trip",IFERROR(FIND("假",H3162,1),0)&gt;0,"Leave",IFERROR(FIND("leave",H3162,1),0)&gt;0,"Leave",IFERROR(FIND("补单",H3162,1),0)&gt;0,"Supp",IFERROR(FIND("Replenishment",H3162,1),0)&gt;0,"Supp",1=1,H3162)</f>
        <v>0</v>
      </c>
      <c r="L3162" s="17">
        <f t="shared" si="49"/>
        <v>0</v>
      </c>
      <c r="M3162" s="17" cm="1">
        <f t="array" ref="M3162">_xlfn.IFS(IFERROR(FIND("事假",H3162,1),0)&gt;0,"Unpaid",IFERROR(FIND("年休假",H3162,1),0)&gt;0,"Annual",IFERROR(FIND("产",H3162,1),0)&gt;0,"Welfare",IFERROR(FIND("婚",H3162,1),0)&gt;0,"Welfare",IFERROR(FIND("育",H3162,1),0)&gt;0,"Welfare",IFERROR(FIND("丧",H3162,1),0)&gt;0,"Welfare",IFERROR(FIND("Annual",H3162,1),0)&gt;0,"Annual",IFERROR(FIND("annual",H3162,1),0)&gt;0,"Annual",IFERROR(FIND("病假",H3162,1),0)&gt;0,"Sick",IFERROR(FIND("sick",H3162,1),0)&gt;0,"Sick",IFERROR(FIND("Leave",H3162,1),0)&gt;0,"Unpaid",IFERROR(FIND("unpaid",H3162,1),0)&gt;0,"Unpaid",IFERROR(FIND("welfare",H3162,1),0)&gt;0,"Welfare",1=1,H3162)</f>
        <v>0</v>
      </c>
    </row>
    <row r="3163" spans="11:13">
      <c r="K3163" s="17" cm="1">
        <f t="array" ref="K3163">_xlfn.IFS(IFERROR(FIND("差",H3163,1),0)&gt;0,"Trip",IFERROR(FIND("trip",H3163,1),0)&gt;0,"Trip",IFERROR(FIND("假",H3163,1),0)&gt;0,"Leave",IFERROR(FIND("leave",H3163,1),0)&gt;0,"Leave",IFERROR(FIND("补单",H3163,1),0)&gt;0,"Supp",IFERROR(FIND("Replenishment",H3163,1),0)&gt;0,"Supp",1=1,H3163)</f>
        <v>0</v>
      </c>
      <c r="L3163" s="17">
        <f t="shared" si="49"/>
        <v>0</v>
      </c>
      <c r="M3163" s="17" cm="1">
        <f t="array" ref="M3163">_xlfn.IFS(IFERROR(FIND("事假",H3163,1),0)&gt;0,"Unpaid",IFERROR(FIND("年休假",H3163,1),0)&gt;0,"Annual",IFERROR(FIND("产",H3163,1),0)&gt;0,"Welfare",IFERROR(FIND("婚",H3163,1),0)&gt;0,"Welfare",IFERROR(FIND("育",H3163,1),0)&gt;0,"Welfare",IFERROR(FIND("丧",H3163,1),0)&gt;0,"Welfare",IFERROR(FIND("Annual",H3163,1),0)&gt;0,"Annual",IFERROR(FIND("annual",H3163,1),0)&gt;0,"Annual",IFERROR(FIND("病假",H3163,1),0)&gt;0,"Sick",IFERROR(FIND("sick",H3163,1),0)&gt;0,"Sick",IFERROR(FIND("Leave",H3163,1),0)&gt;0,"Unpaid",IFERROR(FIND("unpaid",H3163,1),0)&gt;0,"Unpaid",IFERROR(FIND("welfare",H3163,1),0)&gt;0,"Welfare",1=1,H3163)</f>
        <v>0</v>
      </c>
    </row>
    <row r="3164" spans="11:13">
      <c r="K3164" s="17" cm="1">
        <f t="array" ref="K3164">_xlfn.IFS(IFERROR(FIND("差",H3164,1),0)&gt;0,"Trip",IFERROR(FIND("trip",H3164,1),0)&gt;0,"Trip",IFERROR(FIND("假",H3164,1),0)&gt;0,"Leave",IFERROR(FIND("leave",H3164,1),0)&gt;0,"Leave",IFERROR(FIND("补单",H3164,1),0)&gt;0,"Supp",IFERROR(FIND("Replenishment",H3164,1),0)&gt;0,"Supp",1=1,H3164)</f>
        <v>0</v>
      </c>
      <c r="L3164" s="17">
        <f t="shared" si="49"/>
        <v>0</v>
      </c>
      <c r="M3164" s="17" cm="1">
        <f t="array" ref="M3164">_xlfn.IFS(IFERROR(FIND("事假",H3164,1),0)&gt;0,"Unpaid",IFERROR(FIND("年休假",H3164,1),0)&gt;0,"Annual",IFERROR(FIND("产",H3164,1),0)&gt;0,"Welfare",IFERROR(FIND("婚",H3164,1),0)&gt;0,"Welfare",IFERROR(FIND("育",H3164,1),0)&gt;0,"Welfare",IFERROR(FIND("丧",H3164,1),0)&gt;0,"Welfare",IFERROR(FIND("Annual",H3164,1),0)&gt;0,"Annual",IFERROR(FIND("annual",H3164,1),0)&gt;0,"Annual",IFERROR(FIND("病假",H3164,1),0)&gt;0,"Sick",IFERROR(FIND("sick",H3164,1),0)&gt;0,"Sick",IFERROR(FIND("Leave",H3164,1),0)&gt;0,"Unpaid",IFERROR(FIND("unpaid",H3164,1),0)&gt;0,"Unpaid",IFERROR(FIND("welfare",H3164,1),0)&gt;0,"Welfare",1=1,H3164)</f>
        <v>0</v>
      </c>
    </row>
    <row r="3165" spans="11:13">
      <c r="K3165" s="17" cm="1">
        <f t="array" ref="K3165">_xlfn.IFS(IFERROR(FIND("差",H3165,1),0)&gt;0,"Trip",IFERROR(FIND("trip",H3165,1),0)&gt;0,"Trip",IFERROR(FIND("假",H3165,1),0)&gt;0,"Leave",IFERROR(FIND("leave",H3165,1),0)&gt;0,"Leave",IFERROR(FIND("补单",H3165,1),0)&gt;0,"Supp",IFERROR(FIND("Replenishment",H3165,1),0)&gt;0,"Supp",1=1,H3165)</f>
        <v>0</v>
      </c>
      <c r="L3165" s="17">
        <f t="shared" si="49"/>
        <v>0</v>
      </c>
      <c r="M3165" s="17" cm="1">
        <f t="array" ref="M3165">_xlfn.IFS(IFERROR(FIND("事假",H3165,1),0)&gt;0,"Unpaid",IFERROR(FIND("年休假",H3165,1),0)&gt;0,"Annual",IFERROR(FIND("产",H3165,1),0)&gt;0,"Welfare",IFERROR(FIND("婚",H3165,1),0)&gt;0,"Welfare",IFERROR(FIND("育",H3165,1),0)&gt;0,"Welfare",IFERROR(FIND("丧",H3165,1),0)&gt;0,"Welfare",IFERROR(FIND("Annual",H3165,1),0)&gt;0,"Annual",IFERROR(FIND("annual",H3165,1),0)&gt;0,"Annual",IFERROR(FIND("病假",H3165,1),0)&gt;0,"Sick",IFERROR(FIND("sick",H3165,1),0)&gt;0,"Sick",IFERROR(FIND("Leave",H3165,1),0)&gt;0,"Unpaid",IFERROR(FIND("unpaid",H3165,1),0)&gt;0,"Unpaid",IFERROR(FIND("welfare",H3165,1),0)&gt;0,"Welfare",1=1,H3165)</f>
        <v>0</v>
      </c>
    </row>
    <row r="3166" spans="11:13">
      <c r="K3166" s="17" cm="1">
        <f t="array" ref="K3166">_xlfn.IFS(IFERROR(FIND("差",H3166,1),0)&gt;0,"Trip",IFERROR(FIND("trip",H3166,1),0)&gt;0,"Trip",IFERROR(FIND("假",H3166,1),0)&gt;0,"Leave",IFERROR(FIND("leave",H3166,1),0)&gt;0,"Leave",IFERROR(FIND("补单",H3166,1),0)&gt;0,"Supp",IFERROR(FIND("Replenishment",H3166,1),0)&gt;0,"Supp",1=1,H3166)</f>
        <v>0</v>
      </c>
      <c r="L3166" s="17">
        <f t="shared" si="49"/>
        <v>0</v>
      </c>
      <c r="M3166" s="17" cm="1">
        <f t="array" ref="M3166">_xlfn.IFS(IFERROR(FIND("事假",H3166,1),0)&gt;0,"Unpaid",IFERROR(FIND("年休假",H3166,1),0)&gt;0,"Annual",IFERROR(FIND("产",H3166,1),0)&gt;0,"Welfare",IFERROR(FIND("婚",H3166,1),0)&gt;0,"Welfare",IFERROR(FIND("育",H3166,1),0)&gt;0,"Welfare",IFERROR(FIND("丧",H3166,1),0)&gt;0,"Welfare",IFERROR(FIND("Annual",H3166,1),0)&gt;0,"Annual",IFERROR(FIND("annual",H3166,1),0)&gt;0,"Annual",IFERROR(FIND("病假",H3166,1),0)&gt;0,"Sick",IFERROR(FIND("sick",H3166,1),0)&gt;0,"Sick",IFERROR(FIND("Leave",H3166,1),0)&gt;0,"Unpaid",IFERROR(FIND("unpaid",H3166,1),0)&gt;0,"Unpaid",IFERROR(FIND("welfare",H3166,1),0)&gt;0,"Welfare",1=1,H3166)</f>
        <v>0</v>
      </c>
    </row>
    <row r="3167" spans="11:13">
      <c r="K3167" s="17" cm="1">
        <f t="array" ref="K3167">_xlfn.IFS(IFERROR(FIND("差",H3167,1),0)&gt;0,"Trip",IFERROR(FIND("trip",H3167,1),0)&gt;0,"Trip",IFERROR(FIND("假",H3167,1),0)&gt;0,"Leave",IFERROR(FIND("leave",H3167,1),0)&gt;0,"Leave",IFERROR(FIND("补单",H3167,1),0)&gt;0,"Supp",IFERROR(FIND("Replenishment",H3167,1),0)&gt;0,"Supp",1=1,H3167)</f>
        <v>0</v>
      </c>
      <c r="L3167" s="17">
        <f t="shared" si="49"/>
        <v>0</v>
      </c>
      <c r="M3167" s="17" cm="1">
        <f t="array" ref="M3167">_xlfn.IFS(IFERROR(FIND("事假",H3167,1),0)&gt;0,"Unpaid",IFERROR(FIND("年休假",H3167,1),0)&gt;0,"Annual",IFERROR(FIND("产",H3167,1),0)&gt;0,"Welfare",IFERROR(FIND("婚",H3167,1),0)&gt;0,"Welfare",IFERROR(FIND("育",H3167,1),0)&gt;0,"Welfare",IFERROR(FIND("丧",H3167,1),0)&gt;0,"Welfare",IFERROR(FIND("Annual",H3167,1),0)&gt;0,"Annual",IFERROR(FIND("annual",H3167,1),0)&gt;0,"Annual",IFERROR(FIND("病假",H3167,1),0)&gt;0,"Sick",IFERROR(FIND("sick",H3167,1),0)&gt;0,"Sick",IFERROR(FIND("Leave",H3167,1),0)&gt;0,"Unpaid",IFERROR(FIND("unpaid",H3167,1),0)&gt;0,"Unpaid",IFERROR(FIND("welfare",H3167,1),0)&gt;0,"Welfare",1=1,H3167)</f>
        <v>0</v>
      </c>
    </row>
    <row r="3168" spans="11:13">
      <c r="K3168" s="17" cm="1">
        <f t="array" ref="K3168">_xlfn.IFS(IFERROR(FIND("差",H3168,1),0)&gt;0,"Trip",IFERROR(FIND("trip",H3168,1),0)&gt;0,"Trip",IFERROR(FIND("假",H3168,1),0)&gt;0,"Leave",IFERROR(FIND("leave",H3168,1),0)&gt;0,"Leave",IFERROR(FIND("补单",H3168,1),0)&gt;0,"Supp",IFERROR(FIND("Replenishment",H3168,1),0)&gt;0,"Supp",1=1,H3168)</f>
        <v>0</v>
      </c>
      <c r="L3168" s="17">
        <f t="shared" si="49"/>
        <v>0</v>
      </c>
      <c r="M3168" s="17" cm="1">
        <f t="array" ref="M3168">_xlfn.IFS(IFERROR(FIND("事假",H3168,1),0)&gt;0,"Unpaid",IFERROR(FIND("年休假",H3168,1),0)&gt;0,"Annual",IFERROR(FIND("产",H3168,1),0)&gt;0,"Welfare",IFERROR(FIND("婚",H3168,1),0)&gt;0,"Welfare",IFERROR(FIND("育",H3168,1),0)&gt;0,"Welfare",IFERROR(FIND("丧",H3168,1),0)&gt;0,"Welfare",IFERROR(FIND("Annual",H3168,1),0)&gt;0,"Annual",IFERROR(FIND("annual",H3168,1),0)&gt;0,"Annual",IFERROR(FIND("病假",H3168,1),0)&gt;0,"Sick",IFERROR(FIND("sick",H3168,1),0)&gt;0,"Sick",IFERROR(FIND("Leave",H3168,1),0)&gt;0,"Unpaid",IFERROR(FIND("unpaid",H3168,1),0)&gt;0,"Unpaid",IFERROR(FIND("welfare",H3168,1),0)&gt;0,"Welfare",1=1,H3168)</f>
        <v>0</v>
      </c>
    </row>
    <row r="3169" spans="11:13">
      <c r="K3169" s="17" cm="1">
        <f t="array" ref="K3169">_xlfn.IFS(IFERROR(FIND("差",H3169,1),0)&gt;0,"Trip",IFERROR(FIND("trip",H3169,1),0)&gt;0,"Trip",IFERROR(FIND("假",H3169,1),0)&gt;0,"Leave",IFERROR(FIND("leave",H3169,1),0)&gt;0,"Leave",IFERROR(FIND("补单",H3169,1),0)&gt;0,"Supp",IFERROR(FIND("Replenishment",H3169,1),0)&gt;0,"Supp",1=1,H3169)</f>
        <v>0</v>
      </c>
      <c r="L3169" s="17">
        <f t="shared" si="49"/>
        <v>0</v>
      </c>
      <c r="M3169" s="17" cm="1">
        <f t="array" ref="M3169">_xlfn.IFS(IFERROR(FIND("事假",H3169,1),0)&gt;0,"Unpaid",IFERROR(FIND("年休假",H3169,1),0)&gt;0,"Annual",IFERROR(FIND("产",H3169,1),0)&gt;0,"Welfare",IFERROR(FIND("婚",H3169,1),0)&gt;0,"Welfare",IFERROR(FIND("育",H3169,1),0)&gt;0,"Welfare",IFERROR(FIND("丧",H3169,1),0)&gt;0,"Welfare",IFERROR(FIND("Annual",H3169,1),0)&gt;0,"Annual",IFERROR(FIND("annual",H3169,1),0)&gt;0,"Annual",IFERROR(FIND("病假",H3169,1),0)&gt;0,"Sick",IFERROR(FIND("sick",H3169,1),0)&gt;0,"Sick",IFERROR(FIND("Leave",H3169,1),0)&gt;0,"Unpaid",IFERROR(FIND("unpaid",H3169,1),0)&gt;0,"Unpaid",IFERROR(FIND("welfare",H3169,1),0)&gt;0,"Welfare",1=1,H3169)</f>
        <v>0</v>
      </c>
    </row>
    <row r="3170" spans="11:13">
      <c r="K3170" s="17" cm="1">
        <f t="array" ref="K3170">_xlfn.IFS(IFERROR(FIND("差",H3170,1),0)&gt;0,"Trip",IFERROR(FIND("trip",H3170,1),0)&gt;0,"Trip",IFERROR(FIND("假",H3170,1),0)&gt;0,"Leave",IFERROR(FIND("leave",H3170,1),0)&gt;0,"Leave",IFERROR(FIND("补单",H3170,1),0)&gt;0,"Supp",IFERROR(FIND("Replenishment",H3170,1),0)&gt;0,"Supp",1=1,H3170)</f>
        <v>0</v>
      </c>
      <c r="L3170" s="17">
        <f t="shared" si="49"/>
        <v>0</v>
      </c>
      <c r="M3170" s="17" cm="1">
        <f t="array" ref="M3170">_xlfn.IFS(IFERROR(FIND("事假",H3170,1),0)&gt;0,"Unpaid",IFERROR(FIND("年休假",H3170,1),0)&gt;0,"Annual",IFERROR(FIND("产",H3170,1),0)&gt;0,"Welfare",IFERROR(FIND("婚",H3170,1),0)&gt;0,"Welfare",IFERROR(FIND("育",H3170,1),0)&gt;0,"Welfare",IFERROR(FIND("丧",H3170,1),0)&gt;0,"Welfare",IFERROR(FIND("Annual",H3170,1),0)&gt;0,"Annual",IFERROR(FIND("annual",H3170,1),0)&gt;0,"Annual",IFERROR(FIND("病假",H3170,1),0)&gt;0,"Sick",IFERROR(FIND("sick",H3170,1),0)&gt;0,"Sick",IFERROR(FIND("Leave",H3170,1),0)&gt;0,"Unpaid",IFERROR(FIND("unpaid",H3170,1),0)&gt;0,"Unpaid",IFERROR(FIND("welfare",H3170,1),0)&gt;0,"Welfare",1=1,H3170)</f>
        <v>0</v>
      </c>
    </row>
    <row r="3171" spans="11:13">
      <c r="K3171" s="17" cm="1">
        <f t="array" ref="K3171">_xlfn.IFS(IFERROR(FIND("差",H3171,1),0)&gt;0,"Trip",IFERROR(FIND("trip",H3171,1),0)&gt;0,"Trip",IFERROR(FIND("假",H3171,1),0)&gt;0,"Leave",IFERROR(FIND("leave",H3171,1),0)&gt;0,"Leave",IFERROR(FIND("补单",H3171,1),0)&gt;0,"Supp",IFERROR(FIND("Replenishment",H3171,1),0)&gt;0,"Supp",1=1,H3171)</f>
        <v>0</v>
      </c>
      <c r="L3171" s="17">
        <f t="shared" si="49"/>
        <v>0</v>
      </c>
      <c r="M3171" s="17" cm="1">
        <f t="array" ref="M3171">_xlfn.IFS(IFERROR(FIND("事假",H3171,1),0)&gt;0,"Unpaid",IFERROR(FIND("年休假",H3171,1),0)&gt;0,"Annual",IFERROR(FIND("产",H3171,1),0)&gt;0,"Welfare",IFERROR(FIND("婚",H3171,1),0)&gt;0,"Welfare",IFERROR(FIND("育",H3171,1),0)&gt;0,"Welfare",IFERROR(FIND("丧",H3171,1),0)&gt;0,"Welfare",IFERROR(FIND("Annual",H3171,1),0)&gt;0,"Annual",IFERROR(FIND("annual",H3171,1),0)&gt;0,"Annual",IFERROR(FIND("病假",H3171,1),0)&gt;0,"Sick",IFERROR(FIND("sick",H3171,1),0)&gt;0,"Sick",IFERROR(FIND("Leave",H3171,1),0)&gt;0,"Unpaid",IFERROR(FIND("unpaid",H3171,1),0)&gt;0,"Unpaid",IFERROR(FIND("welfare",H3171,1),0)&gt;0,"Welfare",1=1,H3171)</f>
        <v>0</v>
      </c>
    </row>
    <row r="3172" spans="11:13">
      <c r="K3172" s="17" cm="1">
        <f t="array" ref="K3172">_xlfn.IFS(IFERROR(FIND("差",H3172,1),0)&gt;0,"Trip",IFERROR(FIND("trip",H3172,1),0)&gt;0,"Trip",IFERROR(FIND("假",H3172,1),0)&gt;0,"Leave",IFERROR(FIND("leave",H3172,1),0)&gt;0,"Leave",IFERROR(FIND("补单",H3172,1),0)&gt;0,"Supp",IFERROR(FIND("Replenishment",H3172,1),0)&gt;0,"Supp",1=1,H3172)</f>
        <v>0</v>
      </c>
      <c r="L3172" s="17">
        <f t="shared" si="49"/>
        <v>0</v>
      </c>
      <c r="M3172" s="17" cm="1">
        <f t="array" ref="M3172">_xlfn.IFS(IFERROR(FIND("事假",H3172,1),0)&gt;0,"Unpaid",IFERROR(FIND("年休假",H3172,1),0)&gt;0,"Annual",IFERROR(FIND("产",H3172,1),0)&gt;0,"Welfare",IFERROR(FIND("婚",H3172,1),0)&gt;0,"Welfare",IFERROR(FIND("育",H3172,1),0)&gt;0,"Welfare",IFERROR(FIND("丧",H3172,1),0)&gt;0,"Welfare",IFERROR(FIND("Annual",H3172,1),0)&gt;0,"Annual",IFERROR(FIND("annual",H3172,1),0)&gt;0,"Annual",IFERROR(FIND("病假",H3172,1),0)&gt;0,"Sick",IFERROR(FIND("sick",H3172,1),0)&gt;0,"Sick",IFERROR(FIND("Leave",H3172,1),0)&gt;0,"Unpaid",IFERROR(FIND("unpaid",H3172,1),0)&gt;0,"Unpaid",IFERROR(FIND("welfare",H3172,1),0)&gt;0,"Welfare",1=1,H3172)</f>
        <v>0</v>
      </c>
    </row>
    <row r="3173" spans="11:13">
      <c r="K3173" s="17" cm="1">
        <f t="array" ref="K3173">_xlfn.IFS(IFERROR(FIND("差",H3173,1),0)&gt;0,"Trip",IFERROR(FIND("trip",H3173,1),0)&gt;0,"Trip",IFERROR(FIND("假",H3173,1),0)&gt;0,"Leave",IFERROR(FIND("leave",H3173,1),0)&gt;0,"Leave",IFERROR(FIND("补单",H3173,1),0)&gt;0,"Supp",IFERROR(FIND("Replenishment",H3173,1),0)&gt;0,"Supp",1=1,H3173)</f>
        <v>0</v>
      </c>
      <c r="L3173" s="17">
        <f t="shared" si="49"/>
        <v>0</v>
      </c>
      <c r="M3173" s="17" cm="1">
        <f t="array" ref="M3173">_xlfn.IFS(IFERROR(FIND("事假",H3173,1),0)&gt;0,"Unpaid",IFERROR(FIND("年休假",H3173,1),0)&gt;0,"Annual",IFERROR(FIND("产",H3173,1),0)&gt;0,"Welfare",IFERROR(FIND("婚",H3173,1),0)&gt;0,"Welfare",IFERROR(FIND("育",H3173,1),0)&gt;0,"Welfare",IFERROR(FIND("丧",H3173,1),0)&gt;0,"Welfare",IFERROR(FIND("Annual",H3173,1),0)&gt;0,"Annual",IFERROR(FIND("annual",H3173,1),0)&gt;0,"Annual",IFERROR(FIND("病假",H3173,1),0)&gt;0,"Sick",IFERROR(FIND("sick",H3173,1),0)&gt;0,"Sick",IFERROR(FIND("Leave",H3173,1),0)&gt;0,"Unpaid",IFERROR(FIND("unpaid",H3173,1),0)&gt;0,"Unpaid",IFERROR(FIND("welfare",H3173,1),0)&gt;0,"Welfare",1=1,H3173)</f>
        <v>0</v>
      </c>
    </row>
    <row r="3174" spans="11:13">
      <c r="K3174" s="17" cm="1">
        <f t="array" ref="K3174">_xlfn.IFS(IFERROR(FIND("差",H3174,1),0)&gt;0,"Trip",IFERROR(FIND("trip",H3174,1),0)&gt;0,"Trip",IFERROR(FIND("假",H3174,1),0)&gt;0,"Leave",IFERROR(FIND("leave",H3174,1),0)&gt;0,"Leave",IFERROR(FIND("补单",H3174,1),0)&gt;0,"Supp",IFERROR(FIND("Replenishment",H3174,1),0)&gt;0,"Supp",1=1,H3174)</f>
        <v>0</v>
      </c>
      <c r="L3174" s="17">
        <f t="shared" si="49"/>
        <v>0</v>
      </c>
      <c r="M3174" s="17" cm="1">
        <f t="array" ref="M3174">_xlfn.IFS(IFERROR(FIND("事假",H3174,1),0)&gt;0,"Unpaid",IFERROR(FIND("年休假",H3174,1),0)&gt;0,"Annual",IFERROR(FIND("产",H3174,1),0)&gt;0,"Welfare",IFERROR(FIND("婚",H3174,1),0)&gt;0,"Welfare",IFERROR(FIND("育",H3174,1),0)&gt;0,"Welfare",IFERROR(FIND("丧",H3174,1),0)&gt;0,"Welfare",IFERROR(FIND("Annual",H3174,1),0)&gt;0,"Annual",IFERROR(FIND("annual",H3174,1),0)&gt;0,"Annual",IFERROR(FIND("病假",H3174,1),0)&gt;0,"Sick",IFERROR(FIND("sick",H3174,1),0)&gt;0,"Sick",IFERROR(FIND("Leave",H3174,1),0)&gt;0,"Unpaid",IFERROR(FIND("unpaid",H3174,1),0)&gt;0,"Unpaid",IFERROR(FIND("welfare",H3174,1),0)&gt;0,"Welfare",1=1,H3174)</f>
        <v>0</v>
      </c>
    </row>
    <row r="3175" spans="11:13">
      <c r="K3175" s="17" cm="1">
        <f t="array" ref="K3175">_xlfn.IFS(IFERROR(FIND("差",H3175,1),0)&gt;0,"Trip",IFERROR(FIND("trip",H3175,1),0)&gt;0,"Trip",IFERROR(FIND("假",H3175,1),0)&gt;0,"Leave",IFERROR(FIND("leave",H3175,1),0)&gt;0,"Leave",IFERROR(FIND("补单",H3175,1),0)&gt;0,"Supp",IFERROR(FIND("Replenishment",H3175,1),0)&gt;0,"Supp",1=1,H3175)</f>
        <v>0</v>
      </c>
      <c r="L3175" s="17">
        <f t="shared" si="49"/>
        <v>0</v>
      </c>
      <c r="M3175" s="17" cm="1">
        <f t="array" ref="M3175">_xlfn.IFS(IFERROR(FIND("事假",H3175,1),0)&gt;0,"Unpaid",IFERROR(FIND("年休假",H3175,1),0)&gt;0,"Annual",IFERROR(FIND("产",H3175,1),0)&gt;0,"Welfare",IFERROR(FIND("婚",H3175,1),0)&gt;0,"Welfare",IFERROR(FIND("育",H3175,1),0)&gt;0,"Welfare",IFERROR(FIND("丧",H3175,1),0)&gt;0,"Welfare",IFERROR(FIND("Annual",H3175,1),0)&gt;0,"Annual",IFERROR(FIND("annual",H3175,1),0)&gt;0,"Annual",IFERROR(FIND("病假",H3175,1),0)&gt;0,"Sick",IFERROR(FIND("sick",H3175,1),0)&gt;0,"Sick",IFERROR(FIND("Leave",H3175,1),0)&gt;0,"Unpaid",IFERROR(FIND("unpaid",H3175,1),0)&gt;0,"Unpaid",IFERROR(FIND("welfare",H3175,1),0)&gt;0,"Welfare",1=1,H3175)</f>
        <v>0</v>
      </c>
    </row>
    <row r="3176" spans="11:13">
      <c r="K3176" s="17" cm="1">
        <f t="array" ref="K3176">_xlfn.IFS(IFERROR(FIND("差",H3176,1),0)&gt;0,"Trip",IFERROR(FIND("trip",H3176,1),0)&gt;0,"Trip",IFERROR(FIND("假",H3176,1),0)&gt;0,"Leave",IFERROR(FIND("leave",H3176,1),0)&gt;0,"Leave",IFERROR(FIND("补单",H3176,1),0)&gt;0,"Supp",IFERROR(FIND("Replenishment",H3176,1),0)&gt;0,"Supp",1=1,H3176)</f>
        <v>0</v>
      </c>
      <c r="L3176" s="17">
        <f t="shared" si="49"/>
        <v>0</v>
      </c>
      <c r="M3176" s="17" cm="1">
        <f t="array" ref="M3176">_xlfn.IFS(IFERROR(FIND("事假",H3176,1),0)&gt;0,"Unpaid",IFERROR(FIND("年休假",H3176,1),0)&gt;0,"Annual",IFERROR(FIND("产",H3176,1),0)&gt;0,"Welfare",IFERROR(FIND("婚",H3176,1),0)&gt;0,"Welfare",IFERROR(FIND("育",H3176,1),0)&gt;0,"Welfare",IFERROR(FIND("丧",H3176,1),0)&gt;0,"Welfare",IFERROR(FIND("Annual",H3176,1),0)&gt;0,"Annual",IFERROR(FIND("annual",H3176,1),0)&gt;0,"Annual",IFERROR(FIND("病假",H3176,1),0)&gt;0,"Sick",IFERROR(FIND("sick",H3176,1),0)&gt;0,"Sick",IFERROR(FIND("Leave",H3176,1),0)&gt;0,"Unpaid",IFERROR(FIND("unpaid",H3176,1),0)&gt;0,"Unpaid",IFERROR(FIND("welfare",H3176,1),0)&gt;0,"Welfare",1=1,H3176)</f>
        <v>0</v>
      </c>
    </row>
    <row r="3177" spans="11:13">
      <c r="K3177" s="17" cm="1">
        <f t="array" ref="K3177">_xlfn.IFS(IFERROR(FIND("差",H3177,1),0)&gt;0,"Trip",IFERROR(FIND("trip",H3177,1),0)&gt;0,"Trip",IFERROR(FIND("假",H3177,1),0)&gt;0,"Leave",IFERROR(FIND("leave",H3177,1),0)&gt;0,"Leave",IFERROR(FIND("补单",H3177,1),0)&gt;0,"Supp",IFERROR(FIND("Replenishment",H3177,1),0)&gt;0,"Supp",1=1,H3177)</f>
        <v>0</v>
      </c>
      <c r="L3177" s="17">
        <f t="shared" si="49"/>
        <v>0</v>
      </c>
      <c r="M3177" s="17" cm="1">
        <f t="array" ref="M3177">_xlfn.IFS(IFERROR(FIND("事假",H3177,1),0)&gt;0,"Unpaid",IFERROR(FIND("年休假",H3177,1),0)&gt;0,"Annual",IFERROR(FIND("产",H3177,1),0)&gt;0,"Welfare",IFERROR(FIND("婚",H3177,1),0)&gt;0,"Welfare",IFERROR(FIND("育",H3177,1),0)&gt;0,"Welfare",IFERROR(FIND("丧",H3177,1),0)&gt;0,"Welfare",IFERROR(FIND("Annual",H3177,1),0)&gt;0,"Annual",IFERROR(FIND("annual",H3177,1),0)&gt;0,"Annual",IFERROR(FIND("病假",H3177,1),0)&gt;0,"Sick",IFERROR(FIND("sick",H3177,1),0)&gt;0,"Sick",IFERROR(FIND("Leave",H3177,1),0)&gt;0,"Unpaid",IFERROR(FIND("unpaid",H3177,1),0)&gt;0,"Unpaid",IFERROR(FIND("welfare",H3177,1),0)&gt;0,"Welfare",1=1,H3177)</f>
        <v>0</v>
      </c>
    </row>
    <row r="3178" spans="11:13">
      <c r="K3178" s="17" cm="1">
        <f t="array" ref="K3178">_xlfn.IFS(IFERROR(FIND("差",H3178,1),0)&gt;0,"Trip",IFERROR(FIND("trip",H3178,1),0)&gt;0,"Trip",IFERROR(FIND("假",H3178,1),0)&gt;0,"Leave",IFERROR(FIND("leave",H3178,1),0)&gt;0,"Leave",IFERROR(FIND("补单",H3178,1),0)&gt;0,"Supp",IFERROR(FIND("Replenishment",H3178,1),0)&gt;0,"Supp",1=1,H3178)</f>
        <v>0</v>
      </c>
      <c r="L3178" s="17">
        <f t="shared" si="49"/>
        <v>0</v>
      </c>
      <c r="M3178" s="17" cm="1">
        <f t="array" ref="M3178">_xlfn.IFS(IFERROR(FIND("事假",H3178,1),0)&gt;0,"Unpaid",IFERROR(FIND("年休假",H3178,1),0)&gt;0,"Annual",IFERROR(FIND("产",H3178,1),0)&gt;0,"Welfare",IFERROR(FIND("婚",H3178,1),0)&gt;0,"Welfare",IFERROR(FIND("育",H3178,1),0)&gt;0,"Welfare",IFERROR(FIND("丧",H3178,1),0)&gt;0,"Welfare",IFERROR(FIND("Annual",H3178,1),0)&gt;0,"Annual",IFERROR(FIND("annual",H3178,1),0)&gt;0,"Annual",IFERROR(FIND("病假",H3178,1),0)&gt;0,"Sick",IFERROR(FIND("sick",H3178,1),0)&gt;0,"Sick",IFERROR(FIND("Leave",H3178,1),0)&gt;0,"Unpaid",IFERROR(FIND("unpaid",H3178,1),0)&gt;0,"Unpaid",IFERROR(FIND("welfare",H3178,1),0)&gt;0,"Welfare",1=1,H3178)</f>
        <v>0</v>
      </c>
    </row>
    <row r="3179" spans="11:13">
      <c r="K3179" s="17" cm="1">
        <f t="array" ref="K3179">_xlfn.IFS(IFERROR(FIND("差",H3179,1),0)&gt;0,"Trip",IFERROR(FIND("trip",H3179,1),0)&gt;0,"Trip",IFERROR(FIND("假",H3179,1),0)&gt;0,"Leave",IFERROR(FIND("leave",H3179,1),0)&gt;0,"Leave",IFERROR(FIND("补单",H3179,1),0)&gt;0,"Supp",IFERROR(FIND("Replenishment",H3179,1),0)&gt;0,"Supp",1=1,H3179)</f>
        <v>0</v>
      </c>
      <c r="L3179" s="17">
        <f t="shared" si="49"/>
        <v>0</v>
      </c>
      <c r="M3179" s="17" cm="1">
        <f t="array" ref="M3179">_xlfn.IFS(IFERROR(FIND("事假",H3179,1),0)&gt;0,"Unpaid",IFERROR(FIND("年休假",H3179,1),0)&gt;0,"Annual",IFERROR(FIND("产",H3179,1),0)&gt;0,"Welfare",IFERROR(FIND("婚",H3179,1),0)&gt;0,"Welfare",IFERROR(FIND("育",H3179,1),0)&gt;0,"Welfare",IFERROR(FIND("丧",H3179,1),0)&gt;0,"Welfare",IFERROR(FIND("Annual",H3179,1),0)&gt;0,"Annual",IFERROR(FIND("annual",H3179,1),0)&gt;0,"Annual",IFERROR(FIND("病假",H3179,1),0)&gt;0,"Sick",IFERROR(FIND("sick",H3179,1),0)&gt;0,"Sick",IFERROR(FIND("Leave",H3179,1),0)&gt;0,"Unpaid",IFERROR(FIND("unpaid",H3179,1),0)&gt;0,"Unpaid",IFERROR(FIND("welfare",H3179,1),0)&gt;0,"Welfare",1=1,H3179)</f>
        <v>0</v>
      </c>
    </row>
    <row r="3180" spans="11:13">
      <c r="K3180" s="17" cm="1">
        <f t="array" ref="K3180">_xlfn.IFS(IFERROR(FIND("差",H3180,1),0)&gt;0,"Trip",IFERROR(FIND("trip",H3180,1),0)&gt;0,"Trip",IFERROR(FIND("假",H3180,1),0)&gt;0,"Leave",IFERROR(FIND("leave",H3180,1),0)&gt;0,"Leave",IFERROR(FIND("补单",H3180,1),0)&gt;0,"Supp",IFERROR(FIND("Replenishment",H3180,1),0)&gt;0,"Supp",1=1,H3180)</f>
        <v>0</v>
      </c>
      <c r="L3180" s="17">
        <f t="shared" si="49"/>
        <v>0</v>
      </c>
      <c r="M3180" s="17" cm="1">
        <f t="array" ref="M3180">_xlfn.IFS(IFERROR(FIND("事假",H3180,1),0)&gt;0,"Unpaid",IFERROR(FIND("年休假",H3180,1),0)&gt;0,"Annual",IFERROR(FIND("产",H3180,1),0)&gt;0,"Welfare",IFERROR(FIND("婚",H3180,1),0)&gt;0,"Welfare",IFERROR(FIND("育",H3180,1),0)&gt;0,"Welfare",IFERROR(FIND("丧",H3180,1),0)&gt;0,"Welfare",IFERROR(FIND("Annual",H3180,1),0)&gt;0,"Annual",IFERROR(FIND("annual",H3180,1),0)&gt;0,"Annual",IFERROR(FIND("病假",H3180,1),0)&gt;0,"Sick",IFERROR(FIND("sick",H3180,1),0)&gt;0,"Sick",IFERROR(FIND("Leave",H3180,1),0)&gt;0,"Unpaid",IFERROR(FIND("unpaid",H3180,1),0)&gt;0,"Unpaid",IFERROR(FIND("welfare",H3180,1),0)&gt;0,"Welfare",1=1,H3180)</f>
        <v>0</v>
      </c>
    </row>
    <row r="3181" spans="11:13">
      <c r="K3181" s="17" cm="1">
        <f t="array" ref="K3181">_xlfn.IFS(IFERROR(FIND("差",H3181,1),0)&gt;0,"Trip",IFERROR(FIND("trip",H3181,1),0)&gt;0,"Trip",IFERROR(FIND("假",H3181,1),0)&gt;0,"Leave",IFERROR(FIND("leave",H3181,1),0)&gt;0,"Leave",IFERROR(FIND("补单",H3181,1),0)&gt;0,"Supp",IFERROR(FIND("Replenishment",H3181,1),0)&gt;0,"Supp",1=1,H3181)</f>
        <v>0</v>
      </c>
      <c r="L3181" s="17">
        <f t="shared" si="49"/>
        <v>0</v>
      </c>
      <c r="M3181" s="17" cm="1">
        <f t="array" ref="M3181">_xlfn.IFS(IFERROR(FIND("事假",H3181,1),0)&gt;0,"Unpaid",IFERROR(FIND("年休假",H3181,1),0)&gt;0,"Annual",IFERROR(FIND("产",H3181,1),0)&gt;0,"Welfare",IFERROR(FIND("婚",H3181,1),0)&gt;0,"Welfare",IFERROR(FIND("育",H3181,1),0)&gt;0,"Welfare",IFERROR(FIND("丧",H3181,1),0)&gt;0,"Welfare",IFERROR(FIND("Annual",H3181,1),0)&gt;0,"Annual",IFERROR(FIND("annual",H3181,1),0)&gt;0,"Annual",IFERROR(FIND("病假",H3181,1),0)&gt;0,"Sick",IFERROR(FIND("sick",H3181,1),0)&gt;0,"Sick",IFERROR(FIND("Leave",H3181,1),0)&gt;0,"Unpaid",IFERROR(FIND("unpaid",H3181,1),0)&gt;0,"Unpaid",IFERROR(FIND("welfare",H3181,1),0)&gt;0,"Welfare",1=1,H3181)</f>
        <v>0</v>
      </c>
    </row>
    <row r="3182" spans="11:13">
      <c r="K3182" s="17" cm="1">
        <f t="array" ref="K3182">_xlfn.IFS(IFERROR(FIND("差",H3182,1),0)&gt;0,"Trip",IFERROR(FIND("trip",H3182,1),0)&gt;0,"Trip",IFERROR(FIND("假",H3182,1),0)&gt;0,"Leave",IFERROR(FIND("leave",H3182,1),0)&gt;0,"Leave",IFERROR(FIND("补单",H3182,1),0)&gt;0,"Supp",IFERROR(FIND("Replenishment",H3182,1),0)&gt;0,"Supp",1=1,H3182)</f>
        <v>0</v>
      </c>
      <c r="L3182" s="17">
        <f t="shared" si="49"/>
        <v>0</v>
      </c>
      <c r="M3182" s="17" cm="1">
        <f t="array" ref="M3182">_xlfn.IFS(IFERROR(FIND("事假",H3182,1),0)&gt;0,"Unpaid",IFERROR(FIND("年休假",H3182,1),0)&gt;0,"Annual",IFERROR(FIND("产",H3182,1),0)&gt;0,"Welfare",IFERROR(FIND("婚",H3182,1),0)&gt;0,"Welfare",IFERROR(FIND("育",H3182,1),0)&gt;0,"Welfare",IFERROR(FIND("丧",H3182,1),0)&gt;0,"Welfare",IFERROR(FIND("Annual",H3182,1),0)&gt;0,"Annual",IFERROR(FIND("annual",H3182,1),0)&gt;0,"Annual",IFERROR(FIND("病假",H3182,1),0)&gt;0,"Sick",IFERROR(FIND("sick",H3182,1),0)&gt;0,"Sick",IFERROR(FIND("Leave",H3182,1),0)&gt;0,"Unpaid",IFERROR(FIND("unpaid",H3182,1),0)&gt;0,"Unpaid",IFERROR(FIND("welfare",H3182,1),0)&gt;0,"Welfare",1=1,H3182)</f>
        <v>0</v>
      </c>
    </row>
    <row r="3183" spans="11:13">
      <c r="K3183" s="17" cm="1">
        <f t="array" ref="K3183">_xlfn.IFS(IFERROR(FIND("差",H3183,1),0)&gt;0,"Trip",IFERROR(FIND("trip",H3183,1),0)&gt;0,"Trip",IFERROR(FIND("假",H3183,1),0)&gt;0,"Leave",IFERROR(FIND("leave",H3183,1),0)&gt;0,"Leave",IFERROR(FIND("补单",H3183,1),0)&gt;0,"Supp",IFERROR(FIND("Replenishment",H3183,1),0)&gt;0,"Supp",1=1,H3183)</f>
        <v>0</v>
      </c>
      <c r="L3183" s="17">
        <f t="shared" si="49"/>
        <v>0</v>
      </c>
      <c r="M3183" s="17" cm="1">
        <f t="array" ref="M3183">_xlfn.IFS(IFERROR(FIND("事假",H3183,1),0)&gt;0,"Unpaid",IFERROR(FIND("年休假",H3183,1),0)&gt;0,"Annual",IFERROR(FIND("产",H3183,1),0)&gt;0,"Welfare",IFERROR(FIND("婚",H3183,1),0)&gt;0,"Welfare",IFERROR(FIND("育",H3183,1),0)&gt;0,"Welfare",IFERROR(FIND("丧",H3183,1),0)&gt;0,"Welfare",IFERROR(FIND("Annual",H3183,1),0)&gt;0,"Annual",IFERROR(FIND("annual",H3183,1),0)&gt;0,"Annual",IFERROR(FIND("病假",H3183,1),0)&gt;0,"Sick",IFERROR(FIND("sick",H3183,1),0)&gt;0,"Sick",IFERROR(FIND("Leave",H3183,1),0)&gt;0,"Unpaid",IFERROR(FIND("unpaid",H3183,1),0)&gt;0,"Unpaid",IFERROR(FIND("welfare",H3183,1),0)&gt;0,"Welfare",1=1,H3183)</f>
        <v>0</v>
      </c>
    </row>
    <row r="3184" spans="11:13">
      <c r="K3184" s="17" cm="1">
        <f t="array" ref="K3184">_xlfn.IFS(IFERROR(FIND("差",H3184,1),0)&gt;0,"Trip",IFERROR(FIND("trip",H3184,1),0)&gt;0,"Trip",IFERROR(FIND("假",H3184,1),0)&gt;0,"Leave",IFERROR(FIND("leave",H3184,1),0)&gt;0,"Leave",IFERROR(FIND("补单",H3184,1),0)&gt;0,"Supp",IFERROR(FIND("Replenishment",H3184,1),0)&gt;0,"Supp",1=1,H3184)</f>
        <v>0</v>
      </c>
      <c r="L3184" s="17">
        <f t="shared" si="49"/>
        <v>0</v>
      </c>
      <c r="M3184" s="17" cm="1">
        <f t="array" ref="M3184">_xlfn.IFS(IFERROR(FIND("事假",H3184,1),0)&gt;0,"Unpaid",IFERROR(FIND("年休假",H3184,1),0)&gt;0,"Annual",IFERROR(FIND("产",H3184,1),0)&gt;0,"Welfare",IFERROR(FIND("婚",H3184,1),0)&gt;0,"Welfare",IFERROR(FIND("育",H3184,1),0)&gt;0,"Welfare",IFERROR(FIND("丧",H3184,1),0)&gt;0,"Welfare",IFERROR(FIND("Annual",H3184,1),0)&gt;0,"Annual",IFERROR(FIND("annual",H3184,1),0)&gt;0,"Annual",IFERROR(FIND("病假",H3184,1),0)&gt;0,"Sick",IFERROR(FIND("sick",H3184,1),0)&gt;0,"Sick",IFERROR(FIND("Leave",H3184,1),0)&gt;0,"Unpaid",IFERROR(FIND("unpaid",H3184,1),0)&gt;0,"Unpaid",IFERROR(FIND("welfare",H3184,1),0)&gt;0,"Welfare",1=1,H3184)</f>
        <v>0</v>
      </c>
    </row>
    <row r="3185" spans="11:13">
      <c r="K3185" s="17" cm="1">
        <f t="array" ref="K3185">_xlfn.IFS(IFERROR(FIND("差",H3185,1),0)&gt;0,"Trip",IFERROR(FIND("trip",H3185,1),0)&gt;0,"Trip",IFERROR(FIND("假",H3185,1),0)&gt;0,"Leave",IFERROR(FIND("leave",H3185,1),0)&gt;0,"Leave",IFERROR(FIND("补单",H3185,1),0)&gt;0,"Supp",IFERROR(FIND("Replenishment",H3185,1),0)&gt;0,"Supp",1=1,H3185)</f>
        <v>0</v>
      </c>
      <c r="L3185" s="17">
        <f t="shared" si="49"/>
        <v>0</v>
      </c>
      <c r="M3185" s="17" cm="1">
        <f t="array" ref="M3185">_xlfn.IFS(IFERROR(FIND("事假",H3185,1),0)&gt;0,"Unpaid",IFERROR(FIND("年休假",H3185,1),0)&gt;0,"Annual",IFERROR(FIND("产",H3185,1),0)&gt;0,"Welfare",IFERROR(FIND("婚",H3185,1),0)&gt;0,"Welfare",IFERROR(FIND("育",H3185,1),0)&gt;0,"Welfare",IFERROR(FIND("丧",H3185,1),0)&gt;0,"Welfare",IFERROR(FIND("Annual",H3185,1),0)&gt;0,"Annual",IFERROR(FIND("annual",H3185,1),0)&gt;0,"Annual",IFERROR(FIND("病假",H3185,1),0)&gt;0,"Sick",IFERROR(FIND("sick",H3185,1),0)&gt;0,"Sick",IFERROR(FIND("Leave",H3185,1),0)&gt;0,"Unpaid",IFERROR(FIND("unpaid",H3185,1),0)&gt;0,"Unpaid",IFERROR(FIND("welfare",H3185,1),0)&gt;0,"Welfare",1=1,H3185)</f>
        <v>0</v>
      </c>
    </row>
    <row r="3186" spans="11:13">
      <c r="K3186" s="17" cm="1">
        <f t="array" ref="K3186">_xlfn.IFS(IFERROR(FIND("差",H3186,1),0)&gt;0,"Trip",IFERROR(FIND("trip",H3186,1),0)&gt;0,"Trip",IFERROR(FIND("假",H3186,1),0)&gt;0,"Leave",IFERROR(FIND("leave",H3186,1),0)&gt;0,"Leave",IFERROR(FIND("补单",H3186,1),0)&gt;0,"Supp",IFERROR(FIND("Replenishment",H3186,1),0)&gt;0,"Supp",1=1,H3186)</f>
        <v>0</v>
      </c>
      <c r="L3186" s="17">
        <f t="shared" si="49"/>
        <v>0</v>
      </c>
      <c r="M3186" s="17" cm="1">
        <f t="array" ref="M3186">_xlfn.IFS(IFERROR(FIND("事假",H3186,1),0)&gt;0,"Unpaid",IFERROR(FIND("年休假",H3186,1),0)&gt;0,"Annual",IFERROR(FIND("产",H3186,1),0)&gt;0,"Welfare",IFERROR(FIND("婚",H3186,1),0)&gt;0,"Welfare",IFERROR(FIND("育",H3186,1),0)&gt;0,"Welfare",IFERROR(FIND("丧",H3186,1),0)&gt;0,"Welfare",IFERROR(FIND("Annual",H3186,1),0)&gt;0,"Annual",IFERROR(FIND("annual",H3186,1),0)&gt;0,"Annual",IFERROR(FIND("病假",H3186,1),0)&gt;0,"Sick",IFERROR(FIND("sick",H3186,1),0)&gt;0,"Sick",IFERROR(FIND("Leave",H3186,1),0)&gt;0,"Unpaid",IFERROR(FIND("unpaid",H3186,1),0)&gt;0,"Unpaid",IFERROR(FIND("welfare",H3186,1),0)&gt;0,"Welfare",1=1,H3186)</f>
        <v>0</v>
      </c>
    </row>
    <row r="3187" spans="11:13">
      <c r="K3187" s="17" cm="1">
        <f t="array" ref="K3187">_xlfn.IFS(IFERROR(FIND("差",H3187,1),0)&gt;0,"Trip",IFERROR(FIND("trip",H3187,1),0)&gt;0,"Trip",IFERROR(FIND("假",H3187,1),0)&gt;0,"Leave",IFERROR(FIND("leave",H3187,1),0)&gt;0,"Leave",IFERROR(FIND("补单",H3187,1),0)&gt;0,"Supp",IFERROR(FIND("Replenishment",H3187,1),0)&gt;0,"Supp",1=1,H3187)</f>
        <v>0</v>
      </c>
      <c r="L3187" s="17">
        <f t="shared" si="49"/>
        <v>0</v>
      </c>
      <c r="M3187" s="17" cm="1">
        <f t="array" ref="M3187">_xlfn.IFS(IFERROR(FIND("事假",H3187,1),0)&gt;0,"Unpaid",IFERROR(FIND("年休假",H3187,1),0)&gt;0,"Annual",IFERROR(FIND("产",H3187,1),0)&gt;0,"Welfare",IFERROR(FIND("婚",H3187,1),0)&gt;0,"Welfare",IFERROR(FIND("育",H3187,1),0)&gt;0,"Welfare",IFERROR(FIND("丧",H3187,1),0)&gt;0,"Welfare",IFERROR(FIND("Annual",H3187,1),0)&gt;0,"Annual",IFERROR(FIND("annual",H3187,1),0)&gt;0,"Annual",IFERROR(FIND("病假",H3187,1),0)&gt;0,"Sick",IFERROR(FIND("sick",H3187,1),0)&gt;0,"Sick",IFERROR(FIND("Leave",H3187,1),0)&gt;0,"Unpaid",IFERROR(FIND("unpaid",H3187,1),0)&gt;0,"Unpaid",IFERROR(FIND("welfare",H3187,1),0)&gt;0,"Welfare",1=1,H3187)</f>
        <v>0</v>
      </c>
    </row>
    <row r="3188" spans="11:13">
      <c r="K3188" s="17" cm="1">
        <f t="array" ref="K3188">_xlfn.IFS(IFERROR(FIND("差",H3188,1),0)&gt;0,"Trip",IFERROR(FIND("trip",H3188,1),0)&gt;0,"Trip",IFERROR(FIND("假",H3188,1),0)&gt;0,"Leave",IFERROR(FIND("leave",H3188,1),0)&gt;0,"Leave",IFERROR(FIND("补单",H3188,1),0)&gt;0,"Supp",IFERROR(FIND("Replenishment",H3188,1),0)&gt;0,"Supp",1=1,H3188)</f>
        <v>0</v>
      </c>
      <c r="L3188" s="17">
        <f t="shared" si="49"/>
        <v>0</v>
      </c>
      <c r="M3188" s="17" cm="1">
        <f t="array" ref="M3188">_xlfn.IFS(IFERROR(FIND("事假",H3188,1),0)&gt;0,"Unpaid",IFERROR(FIND("年休假",H3188,1),0)&gt;0,"Annual",IFERROR(FIND("产",H3188,1),0)&gt;0,"Welfare",IFERROR(FIND("婚",H3188,1),0)&gt;0,"Welfare",IFERROR(FIND("育",H3188,1),0)&gt;0,"Welfare",IFERROR(FIND("丧",H3188,1),0)&gt;0,"Welfare",IFERROR(FIND("Annual",H3188,1),0)&gt;0,"Annual",IFERROR(FIND("annual",H3188,1),0)&gt;0,"Annual",IFERROR(FIND("病假",H3188,1),0)&gt;0,"Sick",IFERROR(FIND("sick",H3188,1),0)&gt;0,"Sick",IFERROR(FIND("Leave",H3188,1),0)&gt;0,"Unpaid",IFERROR(FIND("unpaid",H3188,1),0)&gt;0,"Unpaid",IFERROR(FIND("welfare",H3188,1),0)&gt;0,"Welfare",1=1,H3188)</f>
        <v>0</v>
      </c>
    </row>
    <row r="3189" spans="11:13">
      <c r="K3189" s="17" cm="1">
        <f t="array" ref="K3189">_xlfn.IFS(IFERROR(FIND("差",H3189,1),0)&gt;0,"Trip",IFERROR(FIND("trip",H3189,1),0)&gt;0,"Trip",IFERROR(FIND("假",H3189,1),0)&gt;0,"Leave",IFERROR(FIND("leave",H3189,1),0)&gt;0,"Leave",IFERROR(FIND("补单",H3189,1),0)&gt;0,"Supp",IFERROR(FIND("Replenishment",H3189,1),0)&gt;0,"Supp",1=1,H3189)</f>
        <v>0</v>
      </c>
      <c r="L3189" s="17">
        <f t="shared" si="49"/>
        <v>0</v>
      </c>
      <c r="M3189" s="17" cm="1">
        <f t="array" ref="M3189">_xlfn.IFS(IFERROR(FIND("事假",H3189,1),0)&gt;0,"Unpaid",IFERROR(FIND("年休假",H3189,1),0)&gt;0,"Annual",IFERROR(FIND("产",H3189,1),0)&gt;0,"Welfare",IFERROR(FIND("婚",H3189,1),0)&gt;0,"Welfare",IFERROR(FIND("育",H3189,1),0)&gt;0,"Welfare",IFERROR(FIND("丧",H3189,1),0)&gt;0,"Welfare",IFERROR(FIND("Annual",H3189,1),0)&gt;0,"Annual",IFERROR(FIND("annual",H3189,1),0)&gt;0,"Annual",IFERROR(FIND("病假",H3189,1),0)&gt;0,"Sick",IFERROR(FIND("sick",H3189,1),0)&gt;0,"Sick",IFERROR(FIND("Leave",H3189,1),0)&gt;0,"Unpaid",IFERROR(FIND("unpaid",H3189,1),0)&gt;0,"Unpaid",IFERROR(FIND("welfare",H3189,1),0)&gt;0,"Welfare",1=1,H3189)</f>
        <v>0</v>
      </c>
    </row>
    <row r="3190" spans="11:13">
      <c r="K3190" s="17" cm="1">
        <f t="array" ref="K3190">_xlfn.IFS(IFERROR(FIND("差",H3190,1),0)&gt;0,"Trip",IFERROR(FIND("trip",H3190,1),0)&gt;0,"Trip",IFERROR(FIND("假",H3190,1),0)&gt;0,"Leave",IFERROR(FIND("leave",H3190,1),0)&gt;0,"Leave",IFERROR(FIND("补单",H3190,1),0)&gt;0,"Supp",IFERROR(FIND("Replenishment",H3190,1),0)&gt;0,"Supp",1=1,H3190)</f>
        <v>0</v>
      </c>
      <c r="L3190" s="17">
        <f t="shared" si="49"/>
        <v>0</v>
      </c>
      <c r="M3190" s="17" cm="1">
        <f t="array" ref="M3190">_xlfn.IFS(IFERROR(FIND("事假",H3190,1),0)&gt;0,"Unpaid",IFERROR(FIND("年休假",H3190,1),0)&gt;0,"Annual",IFERROR(FIND("产",H3190,1),0)&gt;0,"Welfare",IFERROR(FIND("婚",H3190,1),0)&gt;0,"Welfare",IFERROR(FIND("育",H3190,1),0)&gt;0,"Welfare",IFERROR(FIND("丧",H3190,1),0)&gt;0,"Welfare",IFERROR(FIND("Annual",H3190,1),0)&gt;0,"Annual",IFERROR(FIND("annual",H3190,1),0)&gt;0,"Annual",IFERROR(FIND("病假",H3190,1),0)&gt;0,"Sick",IFERROR(FIND("sick",H3190,1),0)&gt;0,"Sick",IFERROR(FIND("Leave",H3190,1),0)&gt;0,"Unpaid",IFERROR(FIND("unpaid",H3190,1),0)&gt;0,"Unpaid",IFERROR(FIND("welfare",H3190,1),0)&gt;0,"Welfare",1=1,H3190)</f>
        <v>0</v>
      </c>
    </row>
    <row r="3191" spans="11:13">
      <c r="K3191" s="17" cm="1">
        <f t="array" ref="K3191">_xlfn.IFS(IFERROR(FIND("差",H3191,1),0)&gt;0,"Trip",IFERROR(FIND("trip",H3191,1),0)&gt;0,"Trip",IFERROR(FIND("假",H3191,1),0)&gt;0,"Leave",IFERROR(FIND("leave",H3191,1),0)&gt;0,"Leave",IFERROR(FIND("补单",H3191,1),0)&gt;0,"Supp",IFERROR(FIND("Replenishment",H3191,1),0)&gt;0,"Supp",1=1,H3191)</f>
        <v>0</v>
      </c>
      <c r="L3191" s="17">
        <f t="shared" si="49"/>
        <v>0</v>
      </c>
      <c r="M3191" s="17" cm="1">
        <f t="array" ref="M3191">_xlfn.IFS(IFERROR(FIND("事假",H3191,1),0)&gt;0,"Unpaid",IFERROR(FIND("年休假",H3191,1),0)&gt;0,"Annual",IFERROR(FIND("产",H3191,1),0)&gt;0,"Welfare",IFERROR(FIND("婚",H3191,1),0)&gt;0,"Welfare",IFERROR(FIND("育",H3191,1),0)&gt;0,"Welfare",IFERROR(FIND("丧",H3191,1),0)&gt;0,"Welfare",IFERROR(FIND("Annual",H3191,1),0)&gt;0,"Annual",IFERROR(FIND("annual",H3191,1),0)&gt;0,"Annual",IFERROR(FIND("病假",H3191,1),0)&gt;0,"Sick",IFERROR(FIND("sick",H3191,1),0)&gt;0,"Sick",IFERROR(FIND("Leave",H3191,1),0)&gt;0,"Unpaid",IFERROR(FIND("unpaid",H3191,1),0)&gt;0,"Unpaid",IFERROR(FIND("welfare",H3191,1),0)&gt;0,"Welfare",1=1,H3191)</f>
        <v>0</v>
      </c>
    </row>
    <row r="3192" spans="11:13">
      <c r="K3192" s="17" cm="1">
        <f t="array" ref="K3192">_xlfn.IFS(IFERROR(FIND("差",H3192,1),0)&gt;0,"Trip",IFERROR(FIND("trip",H3192,1),0)&gt;0,"Trip",IFERROR(FIND("假",H3192,1),0)&gt;0,"Leave",IFERROR(FIND("leave",H3192,1),0)&gt;0,"Leave",IFERROR(FIND("补单",H3192,1),0)&gt;0,"Supp",IFERROR(FIND("Replenishment",H3192,1),0)&gt;0,"Supp",1=1,H3192)</f>
        <v>0</v>
      </c>
      <c r="L3192" s="17">
        <f t="shared" si="49"/>
        <v>0</v>
      </c>
      <c r="M3192" s="17" cm="1">
        <f t="array" ref="M3192">_xlfn.IFS(IFERROR(FIND("事假",H3192,1),0)&gt;0,"Unpaid",IFERROR(FIND("年休假",H3192,1),0)&gt;0,"Annual",IFERROR(FIND("产",H3192,1),0)&gt;0,"Welfare",IFERROR(FIND("婚",H3192,1),0)&gt;0,"Welfare",IFERROR(FIND("育",H3192,1),0)&gt;0,"Welfare",IFERROR(FIND("丧",H3192,1),0)&gt;0,"Welfare",IFERROR(FIND("Annual",H3192,1),0)&gt;0,"Annual",IFERROR(FIND("annual",H3192,1),0)&gt;0,"Annual",IFERROR(FIND("病假",H3192,1),0)&gt;0,"Sick",IFERROR(FIND("sick",H3192,1),0)&gt;0,"Sick",IFERROR(FIND("Leave",H3192,1),0)&gt;0,"Unpaid",IFERROR(FIND("unpaid",H3192,1),0)&gt;0,"Unpaid",IFERROR(FIND("welfare",H3192,1),0)&gt;0,"Welfare",1=1,H3192)</f>
        <v>0</v>
      </c>
    </row>
    <row r="3193" spans="11:13">
      <c r="K3193" s="17" cm="1">
        <f t="array" ref="K3193">_xlfn.IFS(IFERROR(FIND("差",H3193,1),0)&gt;0,"Trip",IFERROR(FIND("trip",H3193,1),0)&gt;0,"Trip",IFERROR(FIND("假",H3193,1),0)&gt;0,"Leave",IFERROR(FIND("leave",H3193,1),0)&gt;0,"Leave",IFERROR(FIND("补单",H3193,1),0)&gt;0,"Supp",IFERROR(FIND("Replenishment",H3193,1),0)&gt;0,"Supp",1=1,H3193)</f>
        <v>0</v>
      </c>
      <c r="L3193" s="17">
        <f t="shared" si="49"/>
        <v>0</v>
      </c>
      <c r="M3193" s="17" cm="1">
        <f t="array" ref="M3193">_xlfn.IFS(IFERROR(FIND("事假",H3193,1),0)&gt;0,"Unpaid",IFERROR(FIND("年休假",H3193,1),0)&gt;0,"Annual",IFERROR(FIND("产",H3193,1),0)&gt;0,"Welfare",IFERROR(FIND("婚",H3193,1),0)&gt;0,"Welfare",IFERROR(FIND("育",H3193,1),0)&gt;0,"Welfare",IFERROR(FIND("丧",H3193,1),0)&gt;0,"Welfare",IFERROR(FIND("Annual",H3193,1),0)&gt;0,"Annual",IFERROR(FIND("annual",H3193,1),0)&gt;0,"Annual",IFERROR(FIND("病假",H3193,1),0)&gt;0,"Sick",IFERROR(FIND("sick",H3193,1),0)&gt;0,"Sick",IFERROR(FIND("Leave",H3193,1),0)&gt;0,"Unpaid",IFERROR(FIND("unpaid",H3193,1),0)&gt;0,"Unpaid",IFERROR(FIND("welfare",H3193,1),0)&gt;0,"Welfare",1=1,H3193)</f>
        <v>0</v>
      </c>
    </row>
    <row r="3194" spans="11:13">
      <c r="K3194" s="17" cm="1">
        <f t="array" ref="K3194">_xlfn.IFS(IFERROR(FIND("差",H3194,1),0)&gt;0,"Trip",IFERROR(FIND("trip",H3194,1),0)&gt;0,"Trip",IFERROR(FIND("假",H3194,1),0)&gt;0,"Leave",IFERROR(FIND("leave",H3194,1),0)&gt;0,"Leave",IFERROR(FIND("补单",H3194,1),0)&gt;0,"Supp",IFERROR(FIND("Replenishment",H3194,1),0)&gt;0,"Supp",1=1,H3194)</f>
        <v>0</v>
      </c>
      <c r="L3194" s="17">
        <f t="shared" si="49"/>
        <v>0</v>
      </c>
      <c r="M3194" s="17" cm="1">
        <f t="array" ref="M3194">_xlfn.IFS(IFERROR(FIND("事假",H3194,1),0)&gt;0,"Unpaid",IFERROR(FIND("年休假",H3194,1),0)&gt;0,"Annual",IFERROR(FIND("产",H3194,1),0)&gt;0,"Welfare",IFERROR(FIND("婚",H3194,1),0)&gt;0,"Welfare",IFERROR(FIND("育",H3194,1),0)&gt;0,"Welfare",IFERROR(FIND("丧",H3194,1),0)&gt;0,"Welfare",IFERROR(FIND("Annual",H3194,1),0)&gt;0,"Annual",IFERROR(FIND("annual",H3194,1),0)&gt;0,"Annual",IFERROR(FIND("病假",H3194,1),0)&gt;0,"Sick",IFERROR(FIND("sick",H3194,1),0)&gt;0,"Sick",IFERROR(FIND("Leave",H3194,1),0)&gt;0,"Unpaid",IFERROR(FIND("unpaid",H3194,1),0)&gt;0,"Unpaid",IFERROR(FIND("welfare",H3194,1),0)&gt;0,"Welfare",1=1,H3194)</f>
        <v>0</v>
      </c>
    </row>
    <row r="3195" spans="11:13">
      <c r="K3195" s="17" cm="1">
        <f t="array" ref="K3195">_xlfn.IFS(IFERROR(FIND("差",H3195,1),0)&gt;0,"Trip",IFERROR(FIND("trip",H3195,1),0)&gt;0,"Trip",IFERROR(FIND("假",H3195,1),0)&gt;0,"Leave",IFERROR(FIND("leave",H3195,1),0)&gt;0,"Leave",IFERROR(FIND("补单",H3195,1),0)&gt;0,"Supp",IFERROR(FIND("Replenishment",H3195,1),0)&gt;0,"Supp",1=1,H3195)</f>
        <v>0</v>
      </c>
      <c r="L3195" s="17">
        <f t="shared" si="49"/>
        <v>0</v>
      </c>
      <c r="M3195" s="17" cm="1">
        <f t="array" ref="M3195">_xlfn.IFS(IFERROR(FIND("事假",H3195,1),0)&gt;0,"Unpaid",IFERROR(FIND("年休假",H3195,1),0)&gt;0,"Annual",IFERROR(FIND("产",H3195,1),0)&gt;0,"Welfare",IFERROR(FIND("婚",H3195,1),0)&gt;0,"Welfare",IFERROR(FIND("育",H3195,1),0)&gt;0,"Welfare",IFERROR(FIND("丧",H3195,1),0)&gt;0,"Welfare",IFERROR(FIND("Annual",H3195,1),0)&gt;0,"Annual",IFERROR(FIND("annual",H3195,1),0)&gt;0,"Annual",IFERROR(FIND("病假",H3195,1),0)&gt;0,"Sick",IFERROR(FIND("sick",H3195,1),0)&gt;0,"Sick",IFERROR(FIND("Leave",H3195,1),0)&gt;0,"Unpaid",IFERROR(FIND("unpaid",H3195,1),0)&gt;0,"Unpaid",IFERROR(FIND("welfare",H3195,1),0)&gt;0,"Welfare",1=1,H3195)</f>
        <v>0</v>
      </c>
    </row>
    <row r="3196" spans="11:13">
      <c r="K3196" s="17" cm="1">
        <f t="array" ref="K3196">_xlfn.IFS(IFERROR(FIND("差",H3196,1),0)&gt;0,"Trip",IFERROR(FIND("trip",H3196,1),0)&gt;0,"Trip",IFERROR(FIND("假",H3196,1),0)&gt;0,"Leave",IFERROR(FIND("leave",H3196,1),0)&gt;0,"Leave",IFERROR(FIND("补单",H3196,1),0)&gt;0,"Supp",IFERROR(FIND("Replenishment",H3196,1),0)&gt;0,"Supp",1=1,H3196)</f>
        <v>0</v>
      </c>
      <c r="L3196" s="17">
        <f t="shared" si="49"/>
        <v>0</v>
      </c>
      <c r="M3196" s="17" cm="1">
        <f t="array" ref="M3196">_xlfn.IFS(IFERROR(FIND("事假",H3196,1),0)&gt;0,"Unpaid",IFERROR(FIND("年休假",H3196,1),0)&gt;0,"Annual",IFERROR(FIND("产",H3196,1),0)&gt;0,"Welfare",IFERROR(FIND("婚",H3196,1),0)&gt;0,"Welfare",IFERROR(FIND("育",H3196,1),0)&gt;0,"Welfare",IFERROR(FIND("丧",H3196,1),0)&gt;0,"Welfare",IFERROR(FIND("Annual",H3196,1),0)&gt;0,"Annual",IFERROR(FIND("annual",H3196,1),0)&gt;0,"Annual",IFERROR(FIND("病假",H3196,1),0)&gt;0,"Sick",IFERROR(FIND("sick",H3196,1),0)&gt;0,"Sick",IFERROR(FIND("Leave",H3196,1),0)&gt;0,"Unpaid",IFERROR(FIND("unpaid",H3196,1),0)&gt;0,"Unpaid",IFERROR(FIND("welfare",H3196,1),0)&gt;0,"Welfare",1=1,H3196)</f>
        <v>0</v>
      </c>
    </row>
    <row r="3197" spans="11:13">
      <c r="K3197" s="17" cm="1">
        <f t="array" ref="K3197">_xlfn.IFS(IFERROR(FIND("差",H3197,1),0)&gt;0,"Trip",IFERROR(FIND("trip",H3197,1),0)&gt;0,"Trip",IFERROR(FIND("假",H3197,1),0)&gt;0,"Leave",IFERROR(FIND("leave",H3197,1),0)&gt;0,"Leave",IFERROR(FIND("补单",H3197,1),0)&gt;0,"Supp",IFERROR(FIND("Replenishment",H3197,1),0)&gt;0,"Supp",1=1,H3197)</f>
        <v>0</v>
      </c>
      <c r="L3197" s="17">
        <f t="shared" si="49"/>
        <v>0</v>
      </c>
      <c r="M3197" s="17" cm="1">
        <f t="array" ref="M3197">_xlfn.IFS(IFERROR(FIND("事假",H3197,1),0)&gt;0,"Unpaid",IFERROR(FIND("年休假",H3197,1),0)&gt;0,"Annual",IFERROR(FIND("产",H3197,1),0)&gt;0,"Welfare",IFERROR(FIND("婚",H3197,1),0)&gt;0,"Welfare",IFERROR(FIND("育",H3197,1),0)&gt;0,"Welfare",IFERROR(FIND("丧",H3197,1),0)&gt;0,"Welfare",IFERROR(FIND("Annual",H3197,1),0)&gt;0,"Annual",IFERROR(FIND("annual",H3197,1),0)&gt;0,"Annual",IFERROR(FIND("病假",H3197,1),0)&gt;0,"Sick",IFERROR(FIND("sick",H3197,1),0)&gt;0,"Sick",IFERROR(FIND("Leave",H3197,1),0)&gt;0,"Unpaid",IFERROR(FIND("unpaid",H3197,1),0)&gt;0,"Unpaid",IFERROR(FIND("welfare",H3197,1),0)&gt;0,"Welfare",1=1,H3197)</f>
        <v>0</v>
      </c>
    </row>
    <row r="3198" spans="11:13">
      <c r="K3198" s="17" cm="1">
        <f t="array" ref="K3198">_xlfn.IFS(IFERROR(FIND("差",H3198,1),0)&gt;0,"Trip",IFERROR(FIND("trip",H3198,1),0)&gt;0,"Trip",IFERROR(FIND("假",H3198,1),0)&gt;0,"Leave",IFERROR(FIND("leave",H3198,1),0)&gt;0,"Leave",IFERROR(FIND("补单",H3198,1),0)&gt;0,"Supp",IFERROR(FIND("Replenishment",H3198,1),0)&gt;0,"Supp",1=1,H3198)</f>
        <v>0</v>
      </c>
      <c r="L3198" s="17">
        <f t="shared" si="49"/>
        <v>0</v>
      </c>
      <c r="M3198" s="17" cm="1">
        <f t="array" ref="M3198">_xlfn.IFS(IFERROR(FIND("事假",H3198,1),0)&gt;0,"Unpaid",IFERROR(FIND("年休假",H3198,1),0)&gt;0,"Annual",IFERROR(FIND("产",H3198,1),0)&gt;0,"Welfare",IFERROR(FIND("婚",H3198,1),0)&gt;0,"Welfare",IFERROR(FIND("育",H3198,1),0)&gt;0,"Welfare",IFERROR(FIND("丧",H3198,1),0)&gt;0,"Welfare",IFERROR(FIND("Annual",H3198,1),0)&gt;0,"Annual",IFERROR(FIND("annual",H3198,1),0)&gt;0,"Annual",IFERROR(FIND("病假",H3198,1),0)&gt;0,"Sick",IFERROR(FIND("sick",H3198,1),0)&gt;0,"Sick",IFERROR(FIND("Leave",H3198,1),0)&gt;0,"Unpaid",IFERROR(FIND("unpaid",H3198,1),0)&gt;0,"Unpaid",IFERROR(FIND("welfare",H3198,1),0)&gt;0,"Welfare",1=1,H3198)</f>
        <v>0</v>
      </c>
    </row>
    <row r="3199" spans="11:13">
      <c r="K3199" s="17" cm="1">
        <f t="array" ref="K3199">_xlfn.IFS(IFERROR(FIND("差",H3199,1),0)&gt;0,"Trip",IFERROR(FIND("trip",H3199,1),0)&gt;0,"Trip",IFERROR(FIND("假",H3199,1),0)&gt;0,"Leave",IFERROR(FIND("leave",H3199,1),0)&gt;0,"Leave",IFERROR(FIND("补单",H3199,1),0)&gt;0,"Supp",IFERROR(FIND("Replenishment",H3199,1),0)&gt;0,"Supp",1=1,H3199)</f>
        <v>0</v>
      </c>
      <c r="L3199" s="17">
        <f t="shared" si="49"/>
        <v>0</v>
      </c>
      <c r="M3199" s="17" cm="1">
        <f t="array" ref="M3199">_xlfn.IFS(IFERROR(FIND("事假",H3199,1),0)&gt;0,"Unpaid",IFERROR(FIND("年休假",H3199,1),0)&gt;0,"Annual",IFERROR(FIND("产",H3199,1),0)&gt;0,"Welfare",IFERROR(FIND("婚",H3199,1),0)&gt;0,"Welfare",IFERROR(FIND("育",H3199,1),0)&gt;0,"Welfare",IFERROR(FIND("丧",H3199,1),0)&gt;0,"Welfare",IFERROR(FIND("Annual",H3199,1),0)&gt;0,"Annual",IFERROR(FIND("annual",H3199,1),0)&gt;0,"Annual",IFERROR(FIND("病假",H3199,1),0)&gt;0,"Sick",IFERROR(FIND("sick",H3199,1),0)&gt;0,"Sick",IFERROR(FIND("Leave",H3199,1),0)&gt;0,"Unpaid",IFERROR(FIND("unpaid",H3199,1),0)&gt;0,"Unpaid",IFERROR(FIND("welfare",H3199,1),0)&gt;0,"Welfare",1=1,H3199)</f>
        <v>0</v>
      </c>
    </row>
    <row r="3200" spans="11:13">
      <c r="K3200" s="17" cm="1">
        <f t="array" ref="K3200">_xlfn.IFS(IFERROR(FIND("差",H3200,1),0)&gt;0,"Trip",IFERROR(FIND("trip",H3200,1),0)&gt;0,"Trip",IFERROR(FIND("假",H3200,1),0)&gt;0,"Leave",IFERROR(FIND("leave",H3200,1),0)&gt;0,"Leave",IFERROR(FIND("补单",H3200,1),0)&gt;0,"Supp",IFERROR(FIND("Replenishment",H3200,1),0)&gt;0,"Supp",1=1,H3200)</f>
        <v>0</v>
      </c>
      <c r="L3200" s="17">
        <f t="shared" si="49"/>
        <v>0</v>
      </c>
      <c r="M3200" s="17" cm="1">
        <f t="array" ref="M3200">_xlfn.IFS(IFERROR(FIND("事假",H3200,1),0)&gt;0,"Unpaid",IFERROR(FIND("年休假",H3200,1),0)&gt;0,"Annual",IFERROR(FIND("产",H3200,1),0)&gt;0,"Welfare",IFERROR(FIND("婚",H3200,1),0)&gt;0,"Welfare",IFERROR(FIND("育",H3200,1),0)&gt;0,"Welfare",IFERROR(FIND("丧",H3200,1),0)&gt;0,"Welfare",IFERROR(FIND("Annual",H3200,1),0)&gt;0,"Annual",IFERROR(FIND("annual",H3200,1),0)&gt;0,"Annual",IFERROR(FIND("病假",H3200,1),0)&gt;0,"Sick",IFERROR(FIND("sick",H3200,1),0)&gt;0,"Sick",IFERROR(FIND("Leave",H3200,1),0)&gt;0,"Unpaid",IFERROR(FIND("unpaid",H3200,1),0)&gt;0,"Unpaid",IFERROR(FIND("welfare",H3200,1),0)&gt;0,"Welfare",1=1,H3200)</f>
        <v>0</v>
      </c>
    </row>
    <row r="3201" spans="11:13">
      <c r="K3201" s="17" cm="1">
        <f t="array" ref="K3201">_xlfn.IFS(IFERROR(FIND("差",H3201,1),0)&gt;0,"Trip",IFERROR(FIND("trip",H3201,1),0)&gt;0,"Trip",IFERROR(FIND("假",H3201,1),0)&gt;0,"Leave",IFERROR(FIND("leave",H3201,1),0)&gt;0,"Leave",IFERROR(FIND("补单",H3201,1),0)&gt;0,"Supp",IFERROR(FIND("Replenishment",H3201,1),0)&gt;0,"Supp",1=1,H3201)</f>
        <v>0</v>
      </c>
      <c r="L3201" s="17">
        <f t="shared" si="49"/>
        <v>0</v>
      </c>
      <c r="M3201" s="17" cm="1">
        <f t="array" ref="M3201">_xlfn.IFS(IFERROR(FIND("事假",H3201,1),0)&gt;0,"Unpaid",IFERROR(FIND("年休假",H3201,1),0)&gt;0,"Annual",IFERROR(FIND("产",H3201,1),0)&gt;0,"Welfare",IFERROR(FIND("婚",H3201,1),0)&gt;0,"Welfare",IFERROR(FIND("育",H3201,1),0)&gt;0,"Welfare",IFERROR(FIND("丧",H3201,1),0)&gt;0,"Welfare",IFERROR(FIND("Annual",H3201,1),0)&gt;0,"Annual",IFERROR(FIND("annual",H3201,1),0)&gt;0,"Annual",IFERROR(FIND("病假",H3201,1),0)&gt;0,"Sick",IFERROR(FIND("sick",H3201,1),0)&gt;0,"Sick",IFERROR(FIND("Leave",H3201,1),0)&gt;0,"Unpaid",IFERROR(FIND("unpaid",H3201,1),0)&gt;0,"Unpaid",IFERROR(FIND("welfare",H3201,1),0)&gt;0,"Welfare",1=1,H3201)</f>
        <v>0</v>
      </c>
    </row>
    <row r="3202" spans="11:13">
      <c r="K3202" s="17" cm="1">
        <f t="array" ref="K3202">_xlfn.IFS(IFERROR(FIND("差",H3202,1),0)&gt;0,"Trip",IFERROR(FIND("trip",H3202,1),0)&gt;0,"Trip",IFERROR(FIND("假",H3202,1),0)&gt;0,"Leave",IFERROR(FIND("leave",H3202,1),0)&gt;0,"Leave",IFERROR(FIND("补单",H3202,1),0)&gt;0,"Supp",IFERROR(FIND("Replenishment",H3202,1),0)&gt;0,"Supp",1=1,H3202)</f>
        <v>0</v>
      </c>
      <c r="L3202" s="17">
        <f t="shared" si="49"/>
        <v>0</v>
      </c>
      <c r="M3202" s="17" cm="1">
        <f t="array" ref="M3202">_xlfn.IFS(IFERROR(FIND("事假",H3202,1),0)&gt;0,"Unpaid",IFERROR(FIND("年休假",H3202,1),0)&gt;0,"Annual",IFERROR(FIND("产",H3202,1),0)&gt;0,"Welfare",IFERROR(FIND("婚",H3202,1),0)&gt;0,"Welfare",IFERROR(FIND("育",H3202,1),0)&gt;0,"Welfare",IFERROR(FIND("丧",H3202,1),0)&gt;0,"Welfare",IFERROR(FIND("Annual",H3202,1),0)&gt;0,"Annual",IFERROR(FIND("annual",H3202,1),0)&gt;0,"Annual",IFERROR(FIND("病假",H3202,1),0)&gt;0,"Sick",IFERROR(FIND("sick",H3202,1),0)&gt;0,"Sick",IFERROR(FIND("Leave",H3202,1),0)&gt;0,"Unpaid",IFERROR(FIND("unpaid",H3202,1),0)&gt;0,"Unpaid",IFERROR(FIND("welfare",H3202,1),0)&gt;0,"Welfare",1=1,H3202)</f>
        <v>0</v>
      </c>
    </row>
    <row r="3203" spans="11:13">
      <c r="K3203" s="17" cm="1">
        <f t="array" ref="K3203">_xlfn.IFS(IFERROR(FIND("差",H3203,1),0)&gt;0,"Trip",IFERROR(FIND("trip",H3203,1),0)&gt;0,"Trip",IFERROR(FIND("假",H3203,1),0)&gt;0,"Leave",IFERROR(FIND("leave",H3203,1),0)&gt;0,"Leave",IFERROR(FIND("补单",H3203,1),0)&gt;0,"Supp",IFERROR(FIND("Replenishment",H3203,1),0)&gt;0,"Supp",1=1,H3203)</f>
        <v>0</v>
      </c>
      <c r="L3203" s="17">
        <f t="shared" ref="L3203:L3266" si="50">IF(IFERROR(FIND("通过",J3203,1),0)&gt;0,"Approved",J3203)</f>
        <v>0</v>
      </c>
      <c r="M3203" s="17" cm="1">
        <f t="array" ref="M3203">_xlfn.IFS(IFERROR(FIND("事假",H3203,1),0)&gt;0,"Unpaid",IFERROR(FIND("年休假",H3203,1),0)&gt;0,"Annual",IFERROR(FIND("产",H3203,1),0)&gt;0,"Welfare",IFERROR(FIND("婚",H3203,1),0)&gt;0,"Welfare",IFERROR(FIND("育",H3203,1),0)&gt;0,"Welfare",IFERROR(FIND("丧",H3203,1),0)&gt;0,"Welfare",IFERROR(FIND("Annual",H3203,1),0)&gt;0,"Annual",IFERROR(FIND("annual",H3203,1),0)&gt;0,"Annual",IFERROR(FIND("病假",H3203,1),0)&gt;0,"Sick",IFERROR(FIND("sick",H3203,1),0)&gt;0,"Sick",IFERROR(FIND("Leave",H3203,1),0)&gt;0,"Unpaid",IFERROR(FIND("unpaid",H3203,1),0)&gt;0,"Unpaid",IFERROR(FIND("welfare",H3203,1),0)&gt;0,"Welfare",1=1,H3203)</f>
        <v>0</v>
      </c>
    </row>
    <row r="3204" spans="11:13">
      <c r="K3204" s="17" cm="1">
        <f t="array" ref="K3204">_xlfn.IFS(IFERROR(FIND("差",H3204,1),0)&gt;0,"Trip",IFERROR(FIND("trip",H3204,1),0)&gt;0,"Trip",IFERROR(FIND("假",H3204,1),0)&gt;0,"Leave",IFERROR(FIND("leave",H3204,1),0)&gt;0,"Leave",IFERROR(FIND("补单",H3204,1),0)&gt;0,"Supp",IFERROR(FIND("Replenishment",H3204,1),0)&gt;0,"Supp",1=1,H3204)</f>
        <v>0</v>
      </c>
      <c r="L3204" s="17">
        <f t="shared" si="50"/>
        <v>0</v>
      </c>
      <c r="M3204" s="17" cm="1">
        <f t="array" ref="M3204">_xlfn.IFS(IFERROR(FIND("事假",H3204,1),0)&gt;0,"Unpaid",IFERROR(FIND("年休假",H3204,1),0)&gt;0,"Annual",IFERROR(FIND("产",H3204,1),0)&gt;0,"Welfare",IFERROR(FIND("婚",H3204,1),0)&gt;0,"Welfare",IFERROR(FIND("育",H3204,1),0)&gt;0,"Welfare",IFERROR(FIND("丧",H3204,1),0)&gt;0,"Welfare",IFERROR(FIND("Annual",H3204,1),0)&gt;0,"Annual",IFERROR(FIND("annual",H3204,1),0)&gt;0,"Annual",IFERROR(FIND("病假",H3204,1),0)&gt;0,"Sick",IFERROR(FIND("sick",H3204,1),0)&gt;0,"Sick",IFERROR(FIND("Leave",H3204,1),0)&gt;0,"Unpaid",IFERROR(FIND("unpaid",H3204,1),0)&gt;0,"Unpaid",IFERROR(FIND("welfare",H3204,1),0)&gt;0,"Welfare",1=1,H3204)</f>
        <v>0</v>
      </c>
    </row>
    <row r="3205" spans="11:13">
      <c r="K3205" s="17" cm="1">
        <f t="array" ref="K3205">_xlfn.IFS(IFERROR(FIND("差",H3205,1),0)&gt;0,"Trip",IFERROR(FIND("trip",H3205,1),0)&gt;0,"Trip",IFERROR(FIND("假",H3205,1),0)&gt;0,"Leave",IFERROR(FIND("leave",H3205,1),0)&gt;0,"Leave",IFERROR(FIND("补单",H3205,1),0)&gt;0,"Supp",IFERROR(FIND("Replenishment",H3205,1),0)&gt;0,"Supp",1=1,H3205)</f>
        <v>0</v>
      </c>
      <c r="L3205" s="17">
        <f t="shared" si="50"/>
        <v>0</v>
      </c>
      <c r="M3205" s="17" cm="1">
        <f t="array" ref="M3205">_xlfn.IFS(IFERROR(FIND("事假",H3205,1),0)&gt;0,"Unpaid",IFERROR(FIND("年休假",H3205,1),0)&gt;0,"Annual",IFERROR(FIND("产",H3205,1),0)&gt;0,"Welfare",IFERROR(FIND("婚",H3205,1),0)&gt;0,"Welfare",IFERROR(FIND("育",H3205,1),0)&gt;0,"Welfare",IFERROR(FIND("丧",H3205,1),0)&gt;0,"Welfare",IFERROR(FIND("Annual",H3205,1),0)&gt;0,"Annual",IFERROR(FIND("annual",H3205,1),0)&gt;0,"Annual",IFERROR(FIND("病假",H3205,1),0)&gt;0,"Sick",IFERROR(FIND("sick",H3205,1),0)&gt;0,"Sick",IFERROR(FIND("Leave",H3205,1),0)&gt;0,"Unpaid",IFERROR(FIND("unpaid",H3205,1),0)&gt;0,"Unpaid",IFERROR(FIND("welfare",H3205,1),0)&gt;0,"Welfare",1=1,H3205)</f>
        <v>0</v>
      </c>
    </row>
    <row r="3206" spans="11:13">
      <c r="K3206" s="17" cm="1">
        <f t="array" ref="K3206">_xlfn.IFS(IFERROR(FIND("差",H3206,1),0)&gt;0,"Trip",IFERROR(FIND("trip",H3206,1),0)&gt;0,"Trip",IFERROR(FIND("假",H3206,1),0)&gt;0,"Leave",IFERROR(FIND("leave",H3206,1),0)&gt;0,"Leave",IFERROR(FIND("补单",H3206,1),0)&gt;0,"Supp",IFERROR(FIND("Replenishment",H3206,1),0)&gt;0,"Supp",1=1,H3206)</f>
        <v>0</v>
      </c>
      <c r="L3206" s="17">
        <f t="shared" si="50"/>
        <v>0</v>
      </c>
      <c r="M3206" s="17" cm="1">
        <f t="array" ref="M3206">_xlfn.IFS(IFERROR(FIND("事假",H3206,1),0)&gt;0,"Unpaid",IFERROR(FIND("年休假",H3206,1),0)&gt;0,"Annual",IFERROR(FIND("产",H3206,1),0)&gt;0,"Welfare",IFERROR(FIND("婚",H3206,1),0)&gt;0,"Welfare",IFERROR(FIND("育",H3206,1),0)&gt;0,"Welfare",IFERROR(FIND("丧",H3206,1),0)&gt;0,"Welfare",IFERROR(FIND("Annual",H3206,1),0)&gt;0,"Annual",IFERROR(FIND("annual",H3206,1),0)&gt;0,"Annual",IFERROR(FIND("病假",H3206,1),0)&gt;0,"Sick",IFERROR(FIND("sick",H3206,1),0)&gt;0,"Sick",IFERROR(FIND("Leave",H3206,1),0)&gt;0,"Unpaid",IFERROR(FIND("unpaid",H3206,1),0)&gt;0,"Unpaid",IFERROR(FIND("welfare",H3206,1),0)&gt;0,"Welfare",1=1,H3206)</f>
        <v>0</v>
      </c>
    </row>
    <row r="3207" spans="11:13">
      <c r="K3207" s="17" cm="1">
        <f t="array" ref="K3207">_xlfn.IFS(IFERROR(FIND("差",H3207,1),0)&gt;0,"Trip",IFERROR(FIND("trip",H3207,1),0)&gt;0,"Trip",IFERROR(FIND("假",H3207,1),0)&gt;0,"Leave",IFERROR(FIND("leave",H3207,1),0)&gt;0,"Leave",IFERROR(FIND("补单",H3207,1),0)&gt;0,"Supp",IFERROR(FIND("Replenishment",H3207,1),0)&gt;0,"Supp",1=1,H3207)</f>
        <v>0</v>
      </c>
      <c r="L3207" s="17">
        <f t="shared" si="50"/>
        <v>0</v>
      </c>
      <c r="M3207" s="17" cm="1">
        <f t="array" ref="M3207">_xlfn.IFS(IFERROR(FIND("事假",H3207,1),0)&gt;0,"Unpaid",IFERROR(FIND("年休假",H3207,1),0)&gt;0,"Annual",IFERROR(FIND("产",H3207,1),0)&gt;0,"Welfare",IFERROR(FIND("婚",H3207,1),0)&gt;0,"Welfare",IFERROR(FIND("育",H3207,1),0)&gt;0,"Welfare",IFERROR(FIND("丧",H3207,1),0)&gt;0,"Welfare",IFERROR(FIND("Annual",H3207,1),0)&gt;0,"Annual",IFERROR(FIND("annual",H3207,1),0)&gt;0,"Annual",IFERROR(FIND("病假",H3207,1),0)&gt;0,"Sick",IFERROR(FIND("sick",H3207,1),0)&gt;0,"Sick",IFERROR(FIND("Leave",H3207,1),0)&gt;0,"Unpaid",IFERROR(FIND("unpaid",H3207,1),0)&gt;0,"Unpaid",IFERROR(FIND("welfare",H3207,1),0)&gt;0,"Welfare",1=1,H3207)</f>
        <v>0</v>
      </c>
    </row>
    <row r="3208" spans="11:13">
      <c r="K3208" s="17" cm="1">
        <f t="array" ref="K3208">_xlfn.IFS(IFERROR(FIND("差",H3208,1),0)&gt;0,"Trip",IFERROR(FIND("trip",H3208,1),0)&gt;0,"Trip",IFERROR(FIND("假",H3208,1),0)&gt;0,"Leave",IFERROR(FIND("leave",H3208,1),0)&gt;0,"Leave",IFERROR(FIND("补单",H3208,1),0)&gt;0,"Supp",IFERROR(FIND("Replenishment",H3208,1),0)&gt;0,"Supp",1=1,H3208)</f>
        <v>0</v>
      </c>
      <c r="L3208" s="17">
        <f t="shared" si="50"/>
        <v>0</v>
      </c>
      <c r="M3208" s="17" cm="1">
        <f t="array" ref="M3208">_xlfn.IFS(IFERROR(FIND("事假",H3208,1),0)&gt;0,"Unpaid",IFERROR(FIND("年休假",H3208,1),0)&gt;0,"Annual",IFERROR(FIND("产",H3208,1),0)&gt;0,"Welfare",IFERROR(FIND("婚",H3208,1),0)&gt;0,"Welfare",IFERROR(FIND("育",H3208,1),0)&gt;0,"Welfare",IFERROR(FIND("丧",H3208,1),0)&gt;0,"Welfare",IFERROR(FIND("Annual",H3208,1),0)&gt;0,"Annual",IFERROR(FIND("annual",H3208,1),0)&gt;0,"Annual",IFERROR(FIND("病假",H3208,1),0)&gt;0,"Sick",IFERROR(FIND("sick",H3208,1),0)&gt;0,"Sick",IFERROR(FIND("Leave",H3208,1),0)&gt;0,"Unpaid",IFERROR(FIND("unpaid",H3208,1),0)&gt;0,"Unpaid",IFERROR(FIND("welfare",H3208,1),0)&gt;0,"Welfare",1=1,H3208)</f>
        <v>0</v>
      </c>
    </row>
    <row r="3209" spans="11:13">
      <c r="K3209" s="17" cm="1">
        <f t="array" ref="K3209">_xlfn.IFS(IFERROR(FIND("差",H3209,1),0)&gt;0,"Trip",IFERROR(FIND("trip",H3209,1),0)&gt;0,"Trip",IFERROR(FIND("假",H3209,1),0)&gt;0,"Leave",IFERROR(FIND("leave",H3209,1),0)&gt;0,"Leave",IFERROR(FIND("补单",H3209,1),0)&gt;0,"Supp",IFERROR(FIND("Replenishment",H3209,1),0)&gt;0,"Supp",1=1,H3209)</f>
        <v>0</v>
      </c>
      <c r="L3209" s="17">
        <f t="shared" si="50"/>
        <v>0</v>
      </c>
      <c r="M3209" s="17" cm="1">
        <f t="array" ref="M3209">_xlfn.IFS(IFERROR(FIND("事假",H3209,1),0)&gt;0,"Unpaid",IFERROR(FIND("年休假",H3209,1),0)&gt;0,"Annual",IFERROR(FIND("产",H3209,1),0)&gt;0,"Welfare",IFERROR(FIND("婚",H3209,1),0)&gt;0,"Welfare",IFERROR(FIND("育",H3209,1),0)&gt;0,"Welfare",IFERROR(FIND("丧",H3209,1),0)&gt;0,"Welfare",IFERROR(FIND("Annual",H3209,1),0)&gt;0,"Annual",IFERROR(FIND("annual",H3209,1),0)&gt;0,"Annual",IFERROR(FIND("病假",H3209,1),0)&gt;0,"Sick",IFERROR(FIND("sick",H3209,1),0)&gt;0,"Sick",IFERROR(FIND("Leave",H3209,1),0)&gt;0,"Unpaid",IFERROR(FIND("unpaid",H3209,1),0)&gt;0,"Unpaid",IFERROR(FIND("welfare",H3209,1),0)&gt;0,"Welfare",1=1,H3209)</f>
        <v>0</v>
      </c>
    </row>
    <row r="3210" spans="11:13">
      <c r="K3210" s="17" cm="1">
        <f t="array" ref="K3210">_xlfn.IFS(IFERROR(FIND("差",H3210,1),0)&gt;0,"Trip",IFERROR(FIND("trip",H3210,1),0)&gt;0,"Trip",IFERROR(FIND("假",H3210,1),0)&gt;0,"Leave",IFERROR(FIND("leave",H3210,1),0)&gt;0,"Leave",IFERROR(FIND("补单",H3210,1),0)&gt;0,"Supp",IFERROR(FIND("Replenishment",H3210,1),0)&gt;0,"Supp",1=1,H3210)</f>
        <v>0</v>
      </c>
      <c r="L3210" s="17">
        <f t="shared" si="50"/>
        <v>0</v>
      </c>
      <c r="M3210" s="17" cm="1">
        <f t="array" ref="M3210">_xlfn.IFS(IFERROR(FIND("事假",H3210,1),0)&gt;0,"Unpaid",IFERROR(FIND("年休假",H3210,1),0)&gt;0,"Annual",IFERROR(FIND("产",H3210,1),0)&gt;0,"Welfare",IFERROR(FIND("婚",H3210,1),0)&gt;0,"Welfare",IFERROR(FIND("育",H3210,1),0)&gt;0,"Welfare",IFERROR(FIND("丧",H3210,1),0)&gt;0,"Welfare",IFERROR(FIND("Annual",H3210,1),0)&gt;0,"Annual",IFERROR(FIND("annual",H3210,1),0)&gt;0,"Annual",IFERROR(FIND("病假",H3210,1),0)&gt;0,"Sick",IFERROR(FIND("sick",H3210,1),0)&gt;0,"Sick",IFERROR(FIND("Leave",H3210,1),0)&gt;0,"Unpaid",IFERROR(FIND("unpaid",H3210,1),0)&gt;0,"Unpaid",IFERROR(FIND("welfare",H3210,1),0)&gt;0,"Welfare",1=1,H3210)</f>
        <v>0</v>
      </c>
    </row>
    <row r="3211" spans="11:13">
      <c r="K3211" s="17" cm="1">
        <f t="array" ref="K3211">_xlfn.IFS(IFERROR(FIND("差",H3211,1),0)&gt;0,"Trip",IFERROR(FIND("trip",H3211,1),0)&gt;0,"Trip",IFERROR(FIND("假",H3211,1),0)&gt;0,"Leave",IFERROR(FIND("leave",H3211,1),0)&gt;0,"Leave",IFERROR(FIND("补单",H3211,1),0)&gt;0,"Supp",IFERROR(FIND("Replenishment",H3211,1),0)&gt;0,"Supp",1=1,H3211)</f>
        <v>0</v>
      </c>
      <c r="L3211" s="17">
        <f t="shared" si="50"/>
        <v>0</v>
      </c>
      <c r="M3211" s="17" cm="1">
        <f t="array" ref="M3211">_xlfn.IFS(IFERROR(FIND("事假",H3211,1),0)&gt;0,"Unpaid",IFERROR(FIND("年休假",H3211,1),0)&gt;0,"Annual",IFERROR(FIND("产",H3211,1),0)&gt;0,"Welfare",IFERROR(FIND("婚",H3211,1),0)&gt;0,"Welfare",IFERROR(FIND("育",H3211,1),0)&gt;0,"Welfare",IFERROR(FIND("丧",H3211,1),0)&gt;0,"Welfare",IFERROR(FIND("Annual",H3211,1),0)&gt;0,"Annual",IFERROR(FIND("annual",H3211,1),0)&gt;0,"Annual",IFERROR(FIND("病假",H3211,1),0)&gt;0,"Sick",IFERROR(FIND("sick",H3211,1),0)&gt;0,"Sick",IFERROR(FIND("Leave",H3211,1),0)&gt;0,"Unpaid",IFERROR(FIND("unpaid",H3211,1),0)&gt;0,"Unpaid",IFERROR(FIND("welfare",H3211,1),0)&gt;0,"Welfare",1=1,H3211)</f>
        <v>0</v>
      </c>
    </row>
    <row r="3212" spans="11:13">
      <c r="K3212" s="17" cm="1">
        <f t="array" ref="K3212">_xlfn.IFS(IFERROR(FIND("差",H3212,1),0)&gt;0,"Trip",IFERROR(FIND("trip",H3212,1),0)&gt;0,"Trip",IFERROR(FIND("假",H3212,1),0)&gt;0,"Leave",IFERROR(FIND("leave",H3212,1),0)&gt;0,"Leave",IFERROR(FIND("补单",H3212,1),0)&gt;0,"Supp",IFERROR(FIND("Replenishment",H3212,1),0)&gt;0,"Supp",1=1,H3212)</f>
        <v>0</v>
      </c>
      <c r="L3212" s="17">
        <f t="shared" si="50"/>
        <v>0</v>
      </c>
      <c r="M3212" s="17" cm="1">
        <f t="array" ref="M3212">_xlfn.IFS(IFERROR(FIND("事假",H3212,1),0)&gt;0,"Unpaid",IFERROR(FIND("年休假",H3212,1),0)&gt;0,"Annual",IFERROR(FIND("产",H3212,1),0)&gt;0,"Welfare",IFERROR(FIND("婚",H3212,1),0)&gt;0,"Welfare",IFERROR(FIND("育",H3212,1),0)&gt;0,"Welfare",IFERROR(FIND("丧",H3212,1),0)&gt;0,"Welfare",IFERROR(FIND("Annual",H3212,1),0)&gt;0,"Annual",IFERROR(FIND("annual",H3212,1),0)&gt;0,"Annual",IFERROR(FIND("病假",H3212,1),0)&gt;0,"Sick",IFERROR(FIND("sick",H3212,1),0)&gt;0,"Sick",IFERROR(FIND("Leave",H3212,1),0)&gt;0,"Unpaid",IFERROR(FIND("unpaid",H3212,1),0)&gt;0,"Unpaid",IFERROR(FIND("welfare",H3212,1),0)&gt;0,"Welfare",1=1,H3212)</f>
        <v>0</v>
      </c>
    </row>
    <row r="3213" spans="11:13">
      <c r="K3213" s="17" cm="1">
        <f t="array" ref="K3213">_xlfn.IFS(IFERROR(FIND("差",H3213,1),0)&gt;0,"Trip",IFERROR(FIND("trip",H3213,1),0)&gt;0,"Trip",IFERROR(FIND("假",H3213,1),0)&gt;0,"Leave",IFERROR(FIND("leave",H3213,1),0)&gt;0,"Leave",IFERROR(FIND("补单",H3213,1),0)&gt;0,"Supp",IFERROR(FIND("Replenishment",H3213,1),0)&gt;0,"Supp",1=1,H3213)</f>
        <v>0</v>
      </c>
      <c r="L3213" s="17">
        <f t="shared" si="50"/>
        <v>0</v>
      </c>
      <c r="M3213" s="17" cm="1">
        <f t="array" ref="M3213">_xlfn.IFS(IFERROR(FIND("事假",H3213,1),0)&gt;0,"Unpaid",IFERROR(FIND("年休假",H3213,1),0)&gt;0,"Annual",IFERROR(FIND("产",H3213,1),0)&gt;0,"Welfare",IFERROR(FIND("婚",H3213,1),0)&gt;0,"Welfare",IFERROR(FIND("育",H3213,1),0)&gt;0,"Welfare",IFERROR(FIND("丧",H3213,1),0)&gt;0,"Welfare",IFERROR(FIND("Annual",H3213,1),0)&gt;0,"Annual",IFERROR(FIND("annual",H3213,1),0)&gt;0,"Annual",IFERROR(FIND("病假",H3213,1),0)&gt;0,"Sick",IFERROR(FIND("sick",H3213,1),0)&gt;0,"Sick",IFERROR(FIND("Leave",H3213,1),0)&gt;0,"Unpaid",IFERROR(FIND("unpaid",H3213,1),0)&gt;0,"Unpaid",IFERROR(FIND("welfare",H3213,1),0)&gt;0,"Welfare",1=1,H3213)</f>
        <v>0</v>
      </c>
    </row>
    <row r="3214" spans="11:13">
      <c r="K3214" s="17" cm="1">
        <f t="array" ref="K3214">_xlfn.IFS(IFERROR(FIND("差",H3214,1),0)&gt;0,"Trip",IFERROR(FIND("trip",H3214,1),0)&gt;0,"Trip",IFERROR(FIND("假",H3214,1),0)&gt;0,"Leave",IFERROR(FIND("leave",H3214,1),0)&gt;0,"Leave",IFERROR(FIND("补单",H3214,1),0)&gt;0,"Supp",IFERROR(FIND("Replenishment",H3214,1),0)&gt;0,"Supp",1=1,H3214)</f>
        <v>0</v>
      </c>
      <c r="L3214" s="17">
        <f t="shared" si="50"/>
        <v>0</v>
      </c>
      <c r="M3214" s="17" cm="1">
        <f t="array" ref="M3214">_xlfn.IFS(IFERROR(FIND("事假",H3214,1),0)&gt;0,"Unpaid",IFERROR(FIND("年休假",H3214,1),0)&gt;0,"Annual",IFERROR(FIND("产",H3214,1),0)&gt;0,"Welfare",IFERROR(FIND("婚",H3214,1),0)&gt;0,"Welfare",IFERROR(FIND("育",H3214,1),0)&gt;0,"Welfare",IFERROR(FIND("丧",H3214,1),0)&gt;0,"Welfare",IFERROR(FIND("Annual",H3214,1),0)&gt;0,"Annual",IFERROR(FIND("annual",H3214,1),0)&gt;0,"Annual",IFERROR(FIND("病假",H3214,1),0)&gt;0,"Sick",IFERROR(FIND("sick",H3214,1),0)&gt;0,"Sick",IFERROR(FIND("Leave",H3214,1),0)&gt;0,"Unpaid",IFERROR(FIND("unpaid",H3214,1),0)&gt;0,"Unpaid",IFERROR(FIND("welfare",H3214,1),0)&gt;0,"Welfare",1=1,H3214)</f>
        <v>0</v>
      </c>
    </row>
    <row r="3215" spans="11:13">
      <c r="K3215" s="17" cm="1">
        <f t="array" ref="K3215">_xlfn.IFS(IFERROR(FIND("差",H3215,1),0)&gt;0,"Trip",IFERROR(FIND("trip",H3215,1),0)&gt;0,"Trip",IFERROR(FIND("假",H3215,1),0)&gt;0,"Leave",IFERROR(FIND("leave",H3215,1),0)&gt;0,"Leave",IFERROR(FIND("补单",H3215,1),0)&gt;0,"Supp",IFERROR(FIND("Replenishment",H3215,1),0)&gt;0,"Supp",1=1,H3215)</f>
        <v>0</v>
      </c>
      <c r="L3215" s="17">
        <f t="shared" si="50"/>
        <v>0</v>
      </c>
      <c r="M3215" s="17" cm="1">
        <f t="array" ref="M3215">_xlfn.IFS(IFERROR(FIND("事假",H3215,1),0)&gt;0,"Unpaid",IFERROR(FIND("年休假",H3215,1),0)&gt;0,"Annual",IFERROR(FIND("产",H3215,1),0)&gt;0,"Welfare",IFERROR(FIND("婚",H3215,1),0)&gt;0,"Welfare",IFERROR(FIND("育",H3215,1),0)&gt;0,"Welfare",IFERROR(FIND("丧",H3215,1),0)&gt;0,"Welfare",IFERROR(FIND("Annual",H3215,1),0)&gt;0,"Annual",IFERROR(FIND("annual",H3215,1),0)&gt;0,"Annual",IFERROR(FIND("病假",H3215,1),0)&gt;0,"Sick",IFERROR(FIND("sick",H3215,1),0)&gt;0,"Sick",IFERROR(FIND("Leave",H3215,1),0)&gt;0,"Unpaid",IFERROR(FIND("unpaid",H3215,1),0)&gt;0,"Unpaid",IFERROR(FIND("welfare",H3215,1),0)&gt;0,"Welfare",1=1,H3215)</f>
        <v>0</v>
      </c>
    </row>
    <row r="3216" spans="11:13">
      <c r="K3216" s="17" cm="1">
        <f t="array" ref="K3216">_xlfn.IFS(IFERROR(FIND("差",H3216,1),0)&gt;0,"Trip",IFERROR(FIND("trip",H3216,1),0)&gt;0,"Trip",IFERROR(FIND("假",H3216,1),0)&gt;0,"Leave",IFERROR(FIND("leave",H3216,1),0)&gt;0,"Leave",IFERROR(FIND("补单",H3216,1),0)&gt;0,"Supp",IFERROR(FIND("Replenishment",H3216,1),0)&gt;0,"Supp",1=1,H3216)</f>
        <v>0</v>
      </c>
      <c r="L3216" s="17">
        <f t="shared" si="50"/>
        <v>0</v>
      </c>
      <c r="M3216" s="17" cm="1">
        <f t="array" ref="M3216">_xlfn.IFS(IFERROR(FIND("事假",H3216,1),0)&gt;0,"Unpaid",IFERROR(FIND("年休假",H3216,1),0)&gt;0,"Annual",IFERROR(FIND("产",H3216,1),0)&gt;0,"Welfare",IFERROR(FIND("婚",H3216,1),0)&gt;0,"Welfare",IFERROR(FIND("育",H3216,1),0)&gt;0,"Welfare",IFERROR(FIND("丧",H3216,1),0)&gt;0,"Welfare",IFERROR(FIND("Annual",H3216,1),0)&gt;0,"Annual",IFERROR(FIND("annual",H3216,1),0)&gt;0,"Annual",IFERROR(FIND("病假",H3216,1),0)&gt;0,"Sick",IFERROR(FIND("sick",H3216,1),0)&gt;0,"Sick",IFERROR(FIND("Leave",H3216,1),0)&gt;0,"Unpaid",IFERROR(FIND("unpaid",H3216,1),0)&gt;0,"Unpaid",IFERROR(FIND("welfare",H3216,1),0)&gt;0,"Welfare",1=1,H3216)</f>
        <v>0</v>
      </c>
    </row>
    <row r="3217" spans="11:13">
      <c r="K3217" s="17" cm="1">
        <f t="array" ref="K3217">_xlfn.IFS(IFERROR(FIND("差",H3217,1),0)&gt;0,"Trip",IFERROR(FIND("trip",H3217,1),0)&gt;0,"Trip",IFERROR(FIND("假",H3217,1),0)&gt;0,"Leave",IFERROR(FIND("leave",H3217,1),0)&gt;0,"Leave",IFERROR(FIND("补单",H3217,1),0)&gt;0,"Supp",IFERROR(FIND("Replenishment",H3217,1),0)&gt;0,"Supp",1=1,H3217)</f>
        <v>0</v>
      </c>
      <c r="L3217" s="17">
        <f t="shared" si="50"/>
        <v>0</v>
      </c>
      <c r="M3217" s="17" cm="1">
        <f t="array" ref="M3217">_xlfn.IFS(IFERROR(FIND("事假",H3217,1),0)&gt;0,"Unpaid",IFERROR(FIND("年休假",H3217,1),0)&gt;0,"Annual",IFERROR(FIND("产",H3217,1),0)&gt;0,"Welfare",IFERROR(FIND("婚",H3217,1),0)&gt;0,"Welfare",IFERROR(FIND("育",H3217,1),0)&gt;0,"Welfare",IFERROR(FIND("丧",H3217,1),0)&gt;0,"Welfare",IFERROR(FIND("Annual",H3217,1),0)&gt;0,"Annual",IFERROR(FIND("annual",H3217,1),0)&gt;0,"Annual",IFERROR(FIND("病假",H3217,1),0)&gt;0,"Sick",IFERROR(FIND("sick",H3217,1),0)&gt;0,"Sick",IFERROR(FIND("Leave",H3217,1),0)&gt;0,"Unpaid",IFERROR(FIND("unpaid",H3217,1),0)&gt;0,"Unpaid",IFERROR(FIND("welfare",H3217,1),0)&gt;0,"Welfare",1=1,H3217)</f>
        <v>0</v>
      </c>
    </row>
    <row r="3218" spans="11:13">
      <c r="K3218" s="17" cm="1">
        <f t="array" ref="K3218">_xlfn.IFS(IFERROR(FIND("差",H3218,1),0)&gt;0,"Trip",IFERROR(FIND("trip",H3218,1),0)&gt;0,"Trip",IFERROR(FIND("假",H3218,1),0)&gt;0,"Leave",IFERROR(FIND("leave",H3218,1),0)&gt;0,"Leave",IFERROR(FIND("补单",H3218,1),0)&gt;0,"Supp",IFERROR(FIND("Replenishment",H3218,1),0)&gt;0,"Supp",1=1,H3218)</f>
        <v>0</v>
      </c>
      <c r="L3218" s="17">
        <f t="shared" si="50"/>
        <v>0</v>
      </c>
      <c r="M3218" s="17" cm="1">
        <f t="array" ref="M3218">_xlfn.IFS(IFERROR(FIND("事假",H3218,1),0)&gt;0,"Unpaid",IFERROR(FIND("年休假",H3218,1),0)&gt;0,"Annual",IFERROR(FIND("产",H3218,1),0)&gt;0,"Welfare",IFERROR(FIND("婚",H3218,1),0)&gt;0,"Welfare",IFERROR(FIND("育",H3218,1),0)&gt;0,"Welfare",IFERROR(FIND("丧",H3218,1),0)&gt;0,"Welfare",IFERROR(FIND("Annual",H3218,1),0)&gt;0,"Annual",IFERROR(FIND("annual",H3218,1),0)&gt;0,"Annual",IFERROR(FIND("病假",H3218,1),0)&gt;0,"Sick",IFERROR(FIND("sick",H3218,1),0)&gt;0,"Sick",IFERROR(FIND("Leave",H3218,1),0)&gt;0,"Unpaid",IFERROR(FIND("unpaid",H3218,1),0)&gt;0,"Unpaid",IFERROR(FIND("welfare",H3218,1),0)&gt;0,"Welfare",1=1,H3218)</f>
        <v>0</v>
      </c>
    </row>
    <row r="3219" spans="11:13">
      <c r="K3219" s="17" cm="1">
        <f t="array" ref="K3219">_xlfn.IFS(IFERROR(FIND("差",H3219,1),0)&gt;0,"Trip",IFERROR(FIND("trip",H3219,1),0)&gt;0,"Trip",IFERROR(FIND("假",H3219,1),0)&gt;0,"Leave",IFERROR(FIND("leave",H3219,1),0)&gt;0,"Leave",IFERROR(FIND("补单",H3219,1),0)&gt;0,"Supp",IFERROR(FIND("Replenishment",H3219,1),0)&gt;0,"Supp",1=1,H3219)</f>
        <v>0</v>
      </c>
      <c r="L3219" s="17">
        <f t="shared" si="50"/>
        <v>0</v>
      </c>
      <c r="M3219" s="17" cm="1">
        <f t="array" ref="M3219">_xlfn.IFS(IFERROR(FIND("事假",H3219,1),0)&gt;0,"Unpaid",IFERROR(FIND("年休假",H3219,1),0)&gt;0,"Annual",IFERROR(FIND("产",H3219,1),0)&gt;0,"Welfare",IFERROR(FIND("婚",H3219,1),0)&gt;0,"Welfare",IFERROR(FIND("育",H3219,1),0)&gt;0,"Welfare",IFERROR(FIND("丧",H3219,1),0)&gt;0,"Welfare",IFERROR(FIND("Annual",H3219,1),0)&gt;0,"Annual",IFERROR(FIND("annual",H3219,1),0)&gt;0,"Annual",IFERROR(FIND("病假",H3219,1),0)&gt;0,"Sick",IFERROR(FIND("sick",H3219,1),0)&gt;0,"Sick",IFERROR(FIND("Leave",H3219,1),0)&gt;0,"Unpaid",IFERROR(FIND("unpaid",H3219,1),0)&gt;0,"Unpaid",IFERROR(FIND("welfare",H3219,1),0)&gt;0,"Welfare",1=1,H3219)</f>
        <v>0</v>
      </c>
    </row>
    <row r="3220" spans="11:13">
      <c r="K3220" s="17" cm="1">
        <f t="array" ref="K3220">_xlfn.IFS(IFERROR(FIND("差",H3220,1),0)&gt;0,"Trip",IFERROR(FIND("trip",H3220,1),0)&gt;0,"Trip",IFERROR(FIND("假",H3220,1),0)&gt;0,"Leave",IFERROR(FIND("leave",H3220,1),0)&gt;0,"Leave",IFERROR(FIND("补单",H3220,1),0)&gt;0,"Supp",IFERROR(FIND("Replenishment",H3220,1),0)&gt;0,"Supp",1=1,H3220)</f>
        <v>0</v>
      </c>
      <c r="L3220" s="17">
        <f t="shared" si="50"/>
        <v>0</v>
      </c>
      <c r="M3220" s="17" cm="1">
        <f t="array" ref="M3220">_xlfn.IFS(IFERROR(FIND("事假",H3220,1),0)&gt;0,"Unpaid",IFERROR(FIND("年休假",H3220,1),0)&gt;0,"Annual",IFERROR(FIND("产",H3220,1),0)&gt;0,"Welfare",IFERROR(FIND("婚",H3220,1),0)&gt;0,"Welfare",IFERROR(FIND("育",H3220,1),0)&gt;0,"Welfare",IFERROR(FIND("丧",H3220,1),0)&gt;0,"Welfare",IFERROR(FIND("Annual",H3220,1),0)&gt;0,"Annual",IFERROR(FIND("annual",H3220,1),0)&gt;0,"Annual",IFERROR(FIND("病假",H3220,1),0)&gt;0,"Sick",IFERROR(FIND("sick",H3220,1),0)&gt;0,"Sick",IFERROR(FIND("Leave",H3220,1),0)&gt;0,"Unpaid",IFERROR(FIND("unpaid",H3220,1),0)&gt;0,"Unpaid",IFERROR(FIND("welfare",H3220,1),0)&gt;0,"Welfare",1=1,H3220)</f>
        <v>0</v>
      </c>
    </row>
    <row r="3221" spans="11:13">
      <c r="K3221" s="17" cm="1">
        <f t="array" ref="K3221">_xlfn.IFS(IFERROR(FIND("差",H3221,1),0)&gt;0,"Trip",IFERROR(FIND("trip",H3221,1),0)&gt;0,"Trip",IFERROR(FIND("假",H3221,1),0)&gt;0,"Leave",IFERROR(FIND("leave",H3221,1),0)&gt;0,"Leave",IFERROR(FIND("补单",H3221,1),0)&gt;0,"Supp",IFERROR(FIND("Replenishment",H3221,1),0)&gt;0,"Supp",1=1,H3221)</f>
        <v>0</v>
      </c>
      <c r="L3221" s="17">
        <f t="shared" si="50"/>
        <v>0</v>
      </c>
      <c r="M3221" s="17" cm="1">
        <f t="array" ref="M3221">_xlfn.IFS(IFERROR(FIND("事假",H3221,1),0)&gt;0,"Unpaid",IFERROR(FIND("年休假",H3221,1),0)&gt;0,"Annual",IFERROR(FIND("产",H3221,1),0)&gt;0,"Welfare",IFERROR(FIND("婚",H3221,1),0)&gt;0,"Welfare",IFERROR(FIND("育",H3221,1),0)&gt;0,"Welfare",IFERROR(FIND("丧",H3221,1),0)&gt;0,"Welfare",IFERROR(FIND("Annual",H3221,1),0)&gt;0,"Annual",IFERROR(FIND("annual",H3221,1),0)&gt;0,"Annual",IFERROR(FIND("病假",H3221,1),0)&gt;0,"Sick",IFERROR(FIND("sick",H3221,1),0)&gt;0,"Sick",IFERROR(FIND("Leave",H3221,1),0)&gt;0,"Unpaid",IFERROR(FIND("unpaid",H3221,1),0)&gt;0,"Unpaid",IFERROR(FIND("welfare",H3221,1),0)&gt;0,"Welfare",1=1,H3221)</f>
        <v>0</v>
      </c>
    </row>
    <row r="3222" spans="11:13">
      <c r="K3222" s="17" cm="1">
        <f t="array" ref="K3222">_xlfn.IFS(IFERROR(FIND("差",H3222,1),0)&gt;0,"Trip",IFERROR(FIND("trip",H3222,1),0)&gt;0,"Trip",IFERROR(FIND("假",H3222,1),0)&gt;0,"Leave",IFERROR(FIND("leave",H3222,1),0)&gt;0,"Leave",IFERROR(FIND("补单",H3222,1),0)&gt;0,"Supp",IFERROR(FIND("Replenishment",H3222,1),0)&gt;0,"Supp",1=1,H3222)</f>
        <v>0</v>
      </c>
      <c r="L3222" s="17">
        <f t="shared" si="50"/>
        <v>0</v>
      </c>
      <c r="M3222" s="17" cm="1">
        <f t="array" ref="M3222">_xlfn.IFS(IFERROR(FIND("事假",H3222,1),0)&gt;0,"Unpaid",IFERROR(FIND("年休假",H3222,1),0)&gt;0,"Annual",IFERROR(FIND("产",H3222,1),0)&gt;0,"Welfare",IFERROR(FIND("婚",H3222,1),0)&gt;0,"Welfare",IFERROR(FIND("育",H3222,1),0)&gt;0,"Welfare",IFERROR(FIND("丧",H3222,1),0)&gt;0,"Welfare",IFERROR(FIND("Annual",H3222,1),0)&gt;0,"Annual",IFERROR(FIND("annual",H3222,1),0)&gt;0,"Annual",IFERROR(FIND("病假",H3222,1),0)&gt;0,"Sick",IFERROR(FIND("sick",H3222,1),0)&gt;0,"Sick",IFERROR(FIND("Leave",H3222,1),0)&gt;0,"Unpaid",IFERROR(FIND("unpaid",H3222,1),0)&gt;0,"Unpaid",IFERROR(FIND("welfare",H3222,1),0)&gt;0,"Welfare",1=1,H3222)</f>
        <v>0</v>
      </c>
    </row>
    <row r="3223" spans="11:13">
      <c r="K3223" s="17" cm="1">
        <f t="array" ref="K3223">_xlfn.IFS(IFERROR(FIND("差",H3223,1),0)&gt;0,"Trip",IFERROR(FIND("trip",H3223,1),0)&gt;0,"Trip",IFERROR(FIND("假",H3223,1),0)&gt;0,"Leave",IFERROR(FIND("leave",H3223,1),0)&gt;0,"Leave",IFERROR(FIND("补单",H3223,1),0)&gt;0,"Supp",IFERROR(FIND("Replenishment",H3223,1),0)&gt;0,"Supp",1=1,H3223)</f>
        <v>0</v>
      </c>
      <c r="L3223" s="17">
        <f t="shared" si="50"/>
        <v>0</v>
      </c>
      <c r="M3223" s="17" cm="1">
        <f t="array" ref="M3223">_xlfn.IFS(IFERROR(FIND("事假",H3223,1),0)&gt;0,"Unpaid",IFERROR(FIND("年休假",H3223,1),0)&gt;0,"Annual",IFERROR(FIND("产",H3223,1),0)&gt;0,"Welfare",IFERROR(FIND("婚",H3223,1),0)&gt;0,"Welfare",IFERROR(FIND("育",H3223,1),0)&gt;0,"Welfare",IFERROR(FIND("丧",H3223,1),0)&gt;0,"Welfare",IFERROR(FIND("Annual",H3223,1),0)&gt;0,"Annual",IFERROR(FIND("annual",H3223,1),0)&gt;0,"Annual",IFERROR(FIND("病假",H3223,1),0)&gt;0,"Sick",IFERROR(FIND("sick",H3223,1),0)&gt;0,"Sick",IFERROR(FIND("Leave",H3223,1),0)&gt;0,"Unpaid",IFERROR(FIND("unpaid",H3223,1),0)&gt;0,"Unpaid",IFERROR(FIND("welfare",H3223,1),0)&gt;0,"Welfare",1=1,H3223)</f>
        <v>0</v>
      </c>
    </row>
    <row r="3224" spans="11:13">
      <c r="K3224" s="17" cm="1">
        <f t="array" ref="K3224">_xlfn.IFS(IFERROR(FIND("差",H3224,1),0)&gt;0,"Trip",IFERROR(FIND("trip",H3224,1),0)&gt;0,"Trip",IFERROR(FIND("假",H3224,1),0)&gt;0,"Leave",IFERROR(FIND("leave",H3224,1),0)&gt;0,"Leave",IFERROR(FIND("补单",H3224,1),0)&gt;0,"Supp",IFERROR(FIND("Replenishment",H3224,1),0)&gt;0,"Supp",1=1,H3224)</f>
        <v>0</v>
      </c>
      <c r="L3224" s="17">
        <f t="shared" si="50"/>
        <v>0</v>
      </c>
      <c r="M3224" s="17" cm="1">
        <f t="array" ref="M3224">_xlfn.IFS(IFERROR(FIND("事假",H3224,1),0)&gt;0,"Unpaid",IFERROR(FIND("年休假",H3224,1),0)&gt;0,"Annual",IFERROR(FIND("产",H3224,1),0)&gt;0,"Welfare",IFERROR(FIND("婚",H3224,1),0)&gt;0,"Welfare",IFERROR(FIND("育",H3224,1),0)&gt;0,"Welfare",IFERROR(FIND("丧",H3224,1),0)&gt;0,"Welfare",IFERROR(FIND("Annual",H3224,1),0)&gt;0,"Annual",IFERROR(FIND("annual",H3224,1),0)&gt;0,"Annual",IFERROR(FIND("病假",H3224,1),0)&gt;0,"Sick",IFERROR(FIND("sick",H3224,1),0)&gt;0,"Sick",IFERROR(FIND("Leave",H3224,1),0)&gt;0,"Unpaid",IFERROR(FIND("unpaid",H3224,1),0)&gt;0,"Unpaid",IFERROR(FIND("welfare",H3224,1),0)&gt;0,"Welfare",1=1,H3224)</f>
        <v>0</v>
      </c>
    </row>
    <row r="3225" spans="11:13">
      <c r="K3225" s="17" cm="1">
        <f t="array" ref="K3225">_xlfn.IFS(IFERROR(FIND("差",H3225,1),0)&gt;0,"Trip",IFERROR(FIND("trip",H3225,1),0)&gt;0,"Trip",IFERROR(FIND("假",H3225,1),0)&gt;0,"Leave",IFERROR(FIND("leave",H3225,1),0)&gt;0,"Leave",IFERROR(FIND("补单",H3225,1),0)&gt;0,"Supp",IFERROR(FIND("Replenishment",H3225,1),0)&gt;0,"Supp",1=1,H3225)</f>
        <v>0</v>
      </c>
      <c r="L3225" s="17">
        <f t="shared" si="50"/>
        <v>0</v>
      </c>
      <c r="M3225" s="17" cm="1">
        <f t="array" ref="M3225">_xlfn.IFS(IFERROR(FIND("事假",H3225,1),0)&gt;0,"Unpaid",IFERROR(FIND("年休假",H3225,1),0)&gt;0,"Annual",IFERROR(FIND("产",H3225,1),0)&gt;0,"Welfare",IFERROR(FIND("婚",H3225,1),0)&gt;0,"Welfare",IFERROR(FIND("育",H3225,1),0)&gt;0,"Welfare",IFERROR(FIND("丧",H3225,1),0)&gt;0,"Welfare",IFERROR(FIND("Annual",H3225,1),0)&gt;0,"Annual",IFERROR(FIND("annual",H3225,1),0)&gt;0,"Annual",IFERROR(FIND("病假",H3225,1),0)&gt;0,"Sick",IFERROR(FIND("sick",H3225,1),0)&gt;0,"Sick",IFERROR(FIND("Leave",H3225,1),0)&gt;0,"Unpaid",IFERROR(FIND("unpaid",H3225,1),0)&gt;0,"Unpaid",IFERROR(FIND("welfare",H3225,1),0)&gt;0,"Welfare",1=1,H3225)</f>
        <v>0</v>
      </c>
    </row>
    <row r="3226" spans="11:13">
      <c r="K3226" s="17" cm="1">
        <f t="array" ref="K3226">_xlfn.IFS(IFERROR(FIND("差",H3226,1),0)&gt;0,"Trip",IFERROR(FIND("trip",H3226,1),0)&gt;0,"Trip",IFERROR(FIND("假",H3226,1),0)&gt;0,"Leave",IFERROR(FIND("leave",H3226,1),0)&gt;0,"Leave",IFERROR(FIND("补单",H3226,1),0)&gt;0,"Supp",IFERROR(FIND("Replenishment",H3226,1),0)&gt;0,"Supp",1=1,H3226)</f>
        <v>0</v>
      </c>
      <c r="L3226" s="17">
        <f t="shared" si="50"/>
        <v>0</v>
      </c>
      <c r="M3226" s="17" cm="1">
        <f t="array" ref="M3226">_xlfn.IFS(IFERROR(FIND("事假",H3226,1),0)&gt;0,"Unpaid",IFERROR(FIND("年休假",H3226,1),0)&gt;0,"Annual",IFERROR(FIND("产",H3226,1),0)&gt;0,"Welfare",IFERROR(FIND("婚",H3226,1),0)&gt;0,"Welfare",IFERROR(FIND("育",H3226,1),0)&gt;0,"Welfare",IFERROR(FIND("丧",H3226,1),0)&gt;0,"Welfare",IFERROR(FIND("Annual",H3226,1),0)&gt;0,"Annual",IFERROR(FIND("annual",H3226,1),0)&gt;0,"Annual",IFERROR(FIND("病假",H3226,1),0)&gt;0,"Sick",IFERROR(FIND("sick",H3226,1),0)&gt;0,"Sick",IFERROR(FIND("Leave",H3226,1),0)&gt;0,"Unpaid",IFERROR(FIND("unpaid",H3226,1),0)&gt;0,"Unpaid",IFERROR(FIND("welfare",H3226,1),0)&gt;0,"Welfare",1=1,H3226)</f>
        <v>0</v>
      </c>
    </row>
    <row r="3227" spans="11:13">
      <c r="K3227" s="17" cm="1">
        <f t="array" ref="K3227">_xlfn.IFS(IFERROR(FIND("差",H3227,1),0)&gt;0,"Trip",IFERROR(FIND("trip",H3227,1),0)&gt;0,"Trip",IFERROR(FIND("假",H3227,1),0)&gt;0,"Leave",IFERROR(FIND("leave",H3227,1),0)&gt;0,"Leave",IFERROR(FIND("补单",H3227,1),0)&gt;0,"Supp",IFERROR(FIND("Replenishment",H3227,1),0)&gt;0,"Supp",1=1,H3227)</f>
        <v>0</v>
      </c>
      <c r="L3227" s="17">
        <f t="shared" si="50"/>
        <v>0</v>
      </c>
      <c r="M3227" s="17" cm="1">
        <f t="array" ref="M3227">_xlfn.IFS(IFERROR(FIND("事假",H3227,1),0)&gt;0,"Unpaid",IFERROR(FIND("年休假",H3227,1),0)&gt;0,"Annual",IFERROR(FIND("产",H3227,1),0)&gt;0,"Welfare",IFERROR(FIND("婚",H3227,1),0)&gt;0,"Welfare",IFERROR(FIND("育",H3227,1),0)&gt;0,"Welfare",IFERROR(FIND("丧",H3227,1),0)&gt;0,"Welfare",IFERROR(FIND("Annual",H3227,1),0)&gt;0,"Annual",IFERROR(FIND("annual",H3227,1),0)&gt;0,"Annual",IFERROR(FIND("病假",H3227,1),0)&gt;0,"Sick",IFERROR(FIND("sick",H3227,1),0)&gt;0,"Sick",IFERROR(FIND("Leave",H3227,1),0)&gt;0,"Unpaid",IFERROR(FIND("unpaid",H3227,1),0)&gt;0,"Unpaid",IFERROR(FIND("welfare",H3227,1),0)&gt;0,"Welfare",1=1,H3227)</f>
        <v>0</v>
      </c>
    </row>
    <row r="3228" spans="11:13">
      <c r="K3228" s="17" cm="1">
        <f t="array" ref="K3228">_xlfn.IFS(IFERROR(FIND("差",H3228,1),0)&gt;0,"Trip",IFERROR(FIND("trip",H3228,1),0)&gt;0,"Trip",IFERROR(FIND("假",H3228,1),0)&gt;0,"Leave",IFERROR(FIND("leave",H3228,1),0)&gt;0,"Leave",IFERROR(FIND("补单",H3228,1),0)&gt;0,"Supp",IFERROR(FIND("Replenishment",H3228,1),0)&gt;0,"Supp",1=1,H3228)</f>
        <v>0</v>
      </c>
      <c r="L3228" s="17">
        <f t="shared" si="50"/>
        <v>0</v>
      </c>
      <c r="M3228" s="17" cm="1">
        <f t="array" ref="M3228">_xlfn.IFS(IFERROR(FIND("事假",H3228,1),0)&gt;0,"Unpaid",IFERROR(FIND("年休假",H3228,1),0)&gt;0,"Annual",IFERROR(FIND("产",H3228,1),0)&gt;0,"Welfare",IFERROR(FIND("婚",H3228,1),0)&gt;0,"Welfare",IFERROR(FIND("育",H3228,1),0)&gt;0,"Welfare",IFERROR(FIND("丧",H3228,1),0)&gt;0,"Welfare",IFERROR(FIND("Annual",H3228,1),0)&gt;0,"Annual",IFERROR(FIND("annual",H3228,1),0)&gt;0,"Annual",IFERROR(FIND("病假",H3228,1),0)&gt;0,"Sick",IFERROR(FIND("sick",H3228,1),0)&gt;0,"Sick",IFERROR(FIND("Leave",H3228,1),0)&gt;0,"Unpaid",IFERROR(FIND("unpaid",H3228,1),0)&gt;0,"Unpaid",IFERROR(FIND("welfare",H3228,1),0)&gt;0,"Welfare",1=1,H3228)</f>
        <v>0</v>
      </c>
    </row>
    <row r="3229" spans="11:13">
      <c r="K3229" s="17" cm="1">
        <f t="array" ref="K3229">_xlfn.IFS(IFERROR(FIND("差",H3229,1),0)&gt;0,"Trip",IFERROR(FIND("trip",H3229,1),0)&gt;0,"Trip",IFERROR(FIND("假",H3229,1),0)&gt;0,"Leave",IFERROR(FIND("leave",H3229,1),0)&gt;0,"Leave",IFERROR(FIND("补单",H3229,1),0)&gt;0,"Supp",IFERROR(FIND("Replenishment",H3229,1),0)&gt;0,"Supp",1=1,H3229)</f>
        <v>0</v>
      </c>
      <c r="L3229" s="17">
        <f t="shared" si="50"/>
        <v>0</v>
      </c>
      <c r="M3229" s="17" cm="1">
        <f t="array" ref="M3229">_xlfn.IFS(IFERROR(FIND("事假",H3229,1),0)&gt;0,"Unpaid",IFERROR(FIND("年休假",H3229,1),0)&gt;0,"Annual",IFERROR(FIND("产",H3229,1),0)&gt;0,"Welfare",IFERROR(FIND("婚",H3229,1),0)&gt;0,"Welfare",IFERROR(FIND("育",H3229,1),0)&gt;0,"Welfare",IFERROR(FIND("丧",H3229,1),0)&gt;0,"Welfare",IFERROR(FIND("Annual",H3229,1),0)&gt;0,"Annual",IFERROR(FIND("annual",H3229,1),0)&gt;0,"Annual",IFERROR(FIND("病假",H3229,1),0)&gt;0,"Sick",IFERROR(FIND("sick",H3229,1),0)&gt;0,"Sick",IFERROR(FIND("Leave",H3229,1),0)&gt;0,"Unpaid",IFERROR(FIND("unpaid",H3229,1),0)&gt;0,"Unpaid",IFERROR(FIND("welfare",H3229,1),0)&gt;0,"Welfare",1=1,H3229)</f>
        <v>0</v>
      </c>
    </row>
    <row r="3230" spans="11:13">
      <c r="K3230" s="17" cm="1">
        <f t="array" ref="K3230">_xlfn.IFS(IFERROR(FIND("差",H3230,1),0)&gt;0,"Trip",IFERROR(FIND("trip",H3230,1),0)&gt;0,"Trip",IFERROR(FIND("假",H3230,1),0)&gt;0,"Leave",IFERROR(FIND("leave",H3230,1),0)&gt;0,"Leave",IFERROR(FIND("补单",H3230,1),0)&gt;0,"Supp",IFERROR(FIND("Replenishment",H3230,1),0)&gt;0,"Supp",1=1,H3230)</f>
        <v>0</v>
      </c>
      <c r="L3230" s="17">
        <f t="shared" si="50"/>
        <v>0</v>
      </c>
      <c r="M3230" s="17" cm="1">
        <f t="array" ref="M3230">_xlfn.IFS(IFERROR(FIND("事假",H3230,1),0)&gt;0,"Unpaid",IFERROR(FIND("年休假",H3230,1),0)&gt;0,"Annual",IFERROR(FIND("产",H3230,1),0)&gt;0,"Welfare",IFERROR(FIND("婚",H3230,1),0)&gt;0,"Welfare",IFERROR(FIND("育",H3230,1),0)&gt;0,"Welfare",IFERROR(FIND("丧",H3230,1),0)&gt;0,"Welfare",IFERROR(FIND("Annual",H3230,1),0)&gt;0,"Annual",IFERROR(FIND("annual",H3230,1),0)&gt;0,"Annual",IFERROR(FIND("病假",H3230,1),0)&gt;0,"Sick",IFERROR(FIND("sick",H3230,1),0)&gt;0,"Sick",IFERROR(FIND("Leave",H3230,1),0)&gt;0,"Unpaid",IFERROR(FIND("unpaid",H3230,1),0)&gt;0,"Unpaid",IFERROR(FIND("welfare",H3230,1),0)&gt;0,"Welfare",1=1,H3230)</f>
        <v>0</v>
      </c>
    </row>
    <row r="3231" spans="11:13">
      <c r="K3231" s="17" cm="1">
        <f t="array" ref="K3231">_xlfn.IFS(IFERROR(FIND("差",H3231,1),0)&gt;0,"Trip",IFERROR(FIND("trip",H3231,1),0)&gt;0,"Trip",IFERROR(FIND("假",H3231,1),0)&gt;0,"Leave",IFERROR(FIND("leave",H3231,1),0)&gt;0,"Leave",IFERROR(FIND("补单",H3231,1),0)&gt;0,"Supp",IFERROR(FIND("Replenishment",H3231,1),0)&gt;0,"Supp",1=1,H3231)</f>
        <v>0</v>
      </c>
      <c r="L3231" s="17">
        <f t="shared" si="50"/>
        <v>0</v>
      </c>
      <c r="M3231" s="17" cm="1">
        <f t="array" ref="M3231">_xlfn.IFS(IFERROR(FIND("事假",H3231,1),0)&gt;0,"Unpaid",IFERROR(FIND("年休假",H3231,1),0)&gt;0,"Annual",IFERROR(FIND("产",H3231,1),0)&gt;0,"Welfare",IFERROR(FIND("婚",H3231,1),0)&gt;0,"Welfare",IFERROR(FIND("育",H3231,1),0)&gt;0,"Welfare",IFERROR(FIND("丧",H3231,1),0)&gt;0,"Welfare",IFERROR(FIND("Annual",H3231,1),0)&gt;0,"Annual",IFERROR(FIND("annual",H3231,1),0)&gt;0,"Annual",IFERROR(FIND("病假",H3231,1),0)&gt;0,"Sick",IFERROR(FIND("sick",H3231,1),0)&gt;0,"Sick",IFERROR(FIND("Leave",H3231,1),0)&gt;0,"Unpaid",IFERROR(FIND("unpaid",H3231,1),0)&gt;0,"Unpaid",IFERROR(FIND("welfare",H3231,1),0)&gt;0,"Welfare",1=1,H3231)</f>
        <v>0</v>
      </c>
    </row>
    <row r="3232" spans="11:13">
      <c r="K3232" s="17" cm="1">
        <f t="array" ref="K3232">_xlfn.IFS(IFERROR(FIND("差",H3232,1),0)&gt;0,"Trip",IFERROR(FIND("trip",H3232,1),0)&gt;0,"Trip",IFERROR(FIND("假",H3232,1),0)&gt;0,"Leave",IFERROR(FIND("leave",H3232,1),0)&gt;0,"Leave",IFERROR(FIND("补单",H3232,1),0)&gt;0,"Supp",IFERROR(FIND("Replenishment",H3232,1),0)&gt;0,"Supp",1=1,H3232)</f>
        <v>0</v>
      </c>
      <c r="L3232" s="17">
        <f t="shared" si="50"/>
        <v>0</v>
      </c>
      <c r="M3232" s="17" cm="1">
        <f t="array" ref="M3232">_xlfn.IFS(IFERROR(FIND("事假",H3232,1),0)&gt;0,"Unpaid",IFERROR(FIND("年休假",H3232,1),0)&gt;0,"Annual",IFERROR(FIND("产",H3232,1),0)&gt;0,"Welfare",IFERROR(FIND("婚",H3232,1),0)&gt;0,"Welfare",IFERROR(FIND("育",H3232,1),0)&gt;0,"Welfare",IFERROR(FIND("丧",H3232,1),0)&gt;0,"Welfare",IFERROR(FIND("Annual",H3232,1),0)&gt;0,"Annual",IFERROR(FIND("annual",H3232,1),0)&gt;0,"Annual",IFERROR(FIND("病假",H3232,1),0)&gt;0,"Sick",IFERROR(FIND("sick",H3232,1),0)&gt;0,"Sick",IFERROR(FIND("Leave",H3232,1),0)&gt;0,"Unpaid",IFERROR(FIND("unpaid",H3232,1),0)&gt;0,"Unpaid",IFERROR(FIND("welfare",H3232,1),0)&gt;0,"Welfare",1=1,H3232)</f>
        <v>0</v>
      </c>
    </row>
    <row r="3233" spans="11:13">
      <c r="K3233" s="17" cm="1">
        <f t="array" ref="K3233">_xlfn.IFS(IFERROR(FIND("差",H3233,1),0)&gt;0,"Trip",IFERROR(FIND("trip",H3233,1),0)&gt;0,"Trip",IFERROR(FIND("假",H3233,1),0)&gt;0,"Leave",IFERROR(FIND("leave",H3233,1),0)&gt;0,"Leave",IFERROR(FIND("补单",H3233,1),0)&gt;0,"Supp",IFERROR(FIND("Replenishment",H3233,1),0)&gt;0,"Supp",1=1,H3233)</f>
        <v>0</v>
      </c>
      <c r="L3233" s="17">
        <f t="shared" si="50"/>
        <v>0</v>
      </c>
      <c r="M3233" s="17" cm="1">
        <f t="array" ref="M3233">_xlfn.IFS(IFERROR(FIND("事假",H3233,1),0)&gt;0,"Unpaid",IFERROR(FIND("年休假",H3233,1),0)&gt;0,"Annual",IFERROR(FIND("产",H3233,1),0)&gt;0,"Welfare",IFERROR(FIND("婚",H3233,1),0)&gt;0,"Welfare",IFERROR(FIND("育",H3233,1),0)&gt;0,"Welfare",IFERROR(FIND("丧",H3233,1),0)&gt;0,"Welfare",IFERROR(FIND("Annual",H3233,1),0)&gt;0,"Annual",IFERROR(FIND("annual",H3233,1),0)&gt;0,"Annual",IFERROR(FIND("病假",H3233,1),0)&gt;0,"Sick",IFERROR(FIND("sick",H3233,1),0)&gt;0,"Sick",IFERROR(FIND("Leave",H3233,1),0)&gt;0,"Unpaid",IFERROR(FIND("unpaid",H3233,1),0)&gt;0,"Unpaid",IFERROR(FIND("welfare",H3233,1),0)&gt;0,"Welfare",1=1,H3233)</f>
        <v>0</v>
      </c>
    </row>
    <row r="3234" spans="11:13">
      <c r="K3234" s="17" cm="1">
        <f t="array" ref="K3234">_xlfn.IFS(IFERROR(FIND("差",H3234,1),0)&gt;0,"Trip",IFERROR(FIND("trip",H3234,1),0)&gt;0,"Trip",IFERROR(FIND("假",H3234,1),0)&gt;0,"Leave",IFERROR(FIND("leave",H3234,1),0)&gt;0,"Leave",IFERROR(FIND("补单",H3234,1),0)&gt;0,"Supp",IFERROR(FIND("Replenishment",H3234,1),0)&gt;0,"Supp",1=1,H3234)</f>
        <v>0</v>
      </c>
      <c r="L3234" s="17">
        <f t="shared" si="50"/>
        <v>0</v>
      </c>
      <c r="M3234" s="17" cm="1">
        <f t="array" ref="M3234">_xlfn.IFS(IFERROR(FIND("事假",H3234,1),0)&gt;0,"Unpaid",IFERROR(FIND("年休假",H3234,1),0)&gt;0,"Annual",IFERROR(FIND("产",H3234,1),0)&gt;0,"Welfare",IFERROR(FIND("婚",H3234,1),0)&gt;0,"Welfare",IFERROR(FIND("育",H3234,1),0)&gt;0,"Welfare",IFERROR(FIND("丧",H3234,1),0)&gt;0,"Welfare",IFERROR(FIND("Annual",H3234,1),0)&gt;0,"Annual",IFERROR(FIND("annual",H3234,1),0)&gt;0,"Annual",IFERROR(FIND("病假",H3234,1),0)&gt;0,"Sick",IFERROR(FIND("sick",H3234,1),0)&gt;0,"Sick",IFERROR(FIND("Leave",H3234,1),0)&gt;0,"Unpaid",IFERROR(FIND("unpaid",H3234,1),0)&gt;0,"Unpaid",IFERROR(FIND("welfare",H3234,1),0)&gt;0,"Welfare",1=1,H3234)</f>
        <v>0</v>
      </c>
    </row>
    <row r="3235" spans="11:13">
      <c r="K3235" s="17" cm="1">
        <f t="array" ref="K3235">_xlfn.IFS(IFERROR(FIND("差",H3235,1),0)&gt;0,"Trip",IFERROR(FIND("trip",H3235,1),0)&gt;0,"Trip",IFERROR(FIND("假",H3235,1),0)&gt;0,"Leave",IFERROR(FIND("leave",H3235,1),0)&gt;0,"Leave",IFERROR(FIND("补单",H3235,1),0)&gt;0,"Supp",IFERROR(FIND("Replenishment",H3235,1),0)&gt;0,"Supp",1=1,H3235)</f>
        <v>0</v>
      </c>
      <c r="L3235" s="17">
        <f t="shared" si="50"/>
        <v>0</v>
      </c>
      <c r="M3235" s="17" cm="1">
        <f t="array" ref="M3235">_xlfn.IFS(IFERROR(FIND("事假",H3235,1),0)&gt;0,"Unpaid",IFERROR(FIND("年休假",H3235,1),0)&gt;0,"Annual",IFERROR(FIND("产",H3235,1),0)&gt;0,"Welfare",IFERROR(FIND("婚",H3235,1),0)&gt;0,"Welfare",IFERROR(FIND("育",H3235,1),0)&gt;0,"Welfare",IFERROR(FIND("丧",H3235,1),0)&gt;0,"Welfare",IFERROR(FIND("Annual",H3235,1),0)&gt;0,"Annual",IFERROR(FIND("annual",H3235,1),0)&gt;0,"Annual",IFERROR(FIND("病假",H3235,1),0)&gt;0,"Sick",IFERROR(FIND("sick",H3235,1),0)&gt;0,"Sick",IFERROR(FIND("Leave",H3235,1),0)&gt;0,"Unpaid",IFERROR(FIND("unpaid",H3235,1),0)&gt;0,"Unpaid",IFERROR(FIND("welfare",H3235,1),0)&gt;0,"Welfare",1=1,H3235)</f>
        <v>0</v>
      </c>
    </row>
    <row r="3236" spans="11:13">
      <c r="K3236" s="17" cm="1">
        <f t="array" ref="K3236">_xlfn.IFS(IFERROR(FIND("差",H3236,1),0)&gt;0,"Trip",IFERROR(FIND("trip",H3236,1),0)&gt;0,"Trip",IFERROR(FIND("假",H3236,1),0)&gt;0,"Leave",IFERROR(FIND("leave",H3236,1),0)&gt;0,"Leave",IFERROR(FIND("补单",H3236,1),0)&gt;0,"Supp",IFERROR(FIND("Replenishment",H3236,1),0)&gt;0,"Supp",1=1,H3236)</f>
        <v>0</v>
      </c>
      <c r="L3236" s="17">
        <f t="shared" si="50"/>
        <v>0</v>
      </c>
      <c r="M3236" s="17" cm="1">
        <f t="array" ref="M3236">_xlfn.IFS(IFERROR(FIND("事假",H3236,1),0)&gt;0,"Unpaid",IFERROR(FIND("年休假",H3236,1),0)&gt;0,"Annual",IFERROR(FIND("产",H3236,1),0)&gt;0,"Welfare",IFERROR(FIND("婚",H3236,1),0)&gt;0,"Welfare",IFERROR(FIND("育",H3236,1),0)&gt;0,"Welfare",IFERROR(FIND("丧",H3236,1),0)&gt;0,"Welfare",IFERROR(FIND("Annual",H3236,1),0)&gt;0,"Annual",IFERROR(FIND("annual",H3236,1),0)&gt;0,"Annual",IFERROR(FIND("病假",H3236,1),0)&gt;0,"Sick",IFERROR(FIND("sick",H3236,1),0)&gt;0,"Sick",IFERROR(FIND("Leave",H3236,1),0)&gt;0,"Unpaid",IFERROR(FIND("unpaid",H3236,1),0)&gt;0,"Unpaid",IFERROR(FIND("welfare",H3236,1),0)&gt;0,"Welfare",1=1,H3236)</f>
        <v>0</v>
      </c>
    </row>
    <row r="3237" spans="11:13">
      <c r="K3237" s="17" cm="1">
        <f t="array" ref="K3237">_xlfn.IFS(IFERROR(FIND("差",H3237,1),0)&gt;0,"Trip",IFERROR(FIND("trip",H3237,1),0)&gt;0,"Trip",IFERROR(FIND("假",H3237,1),0)&gt;0,"Leave",IFERROR(FIND("leave",H3237,1),0)&gt;0,"Leave",IFERROR(FIND("补单",H3237,1),0)&gt;0,"Supp",IFERROR(FIND("Replenishment",H3237,1),0)&gt;0,"Supp",1=1,H3237)</f>
        <v>0</v>
      </c>
      <c r="L3237" s="17">
        <f t="shared" si="50"/>
        <v>0</v>
      </c>
      <c r="M3237" s="17" cm="1">
        <f t="array" ref="M3237">_xlfn.IFS(IFERROR(FIND("事假",H3237,1),0)&gt;0,"Unpaid",IFERROR(FIND("年休假",H3237,1),0)&gt;0,"Annual",IFERROR(FIND("产",H3237,1),0)&gt;0,"Welfare",IFERROR(FIND("婚",H3237,1),0)&gt;0,"Welfare",IFERROR(FIND("育",H3237,1),0)&gt;0,"Welfare",IFERROR(FIND("丧",H3237,1),0)&gt;0,"Welfare",IFERROR(FIND("Annual",H3237,1),0)&gt;0,"Annual",IFERROR(FIND("annual",H3237,1),0)&gt;0,"Annual",IFERROR(FIND("病假",H3237,1),0)&gt;0,"Sick",IFERROR(FIND("sick",H3237,1),0)&gt;0,"Sick",IFERROR(FIND("Leave",H3237,1),0)&gt;0,"Unpaid",IFERROR(FIND("unpaid",H3237,1),0)&gt;0,"Unpaid",IFERROR(FIND("welfare",H3237,1),0)&gt;0,"Welfare",1=1,H3237)</f>
        <v>0</v>
      </c>
    </row>
    <row r="3238" spans="11:13">
      <c r="K3238" s="17" cm="1">
        <f t="array" ref="K3238">_xlfn.IFS(IFERROR(FIND("差",H3238,1),0)&gt;0,"Trip",IFERROR(FIND("trip",H3238,1),0)&gt;0,"Trip",IFERROR(FIND("假",H3238,1),0)&gt;0,"Leave",IFERROR(FIND("leave",H3238,1),0)&gt;0,"Leave",IFERROR(FIND("补单",H3238,1),0)&gt;0,"Supp",IFERROR(FIND("Replenishment",H3238,1),0)&gt;0,"Supp",1=1,H3238)</f>
        <v>0</v>
      </c>
      <c r="L3238" s="17">
        <f t="shared" si="50"/>
        <v>0</v>
      </c>
      <c r="M3238" s="17" cm="1">
        <f t="array" ref="M3238">_xlfn.IFS(IFERROR(FIND("事假",H3238,1),0)&gt;0,"Unpaid",IFERROR(FIND("年休假",H3238,1),0)&gt;0,"Annual",IFERROR(FIND("产",H3238,1),0)&gt;0,"Welfare",IFERROR(FIND("婚",H3238,1),0)&gt;0,"Welfare",IFERROR(FIND("育",H3238,1),0)&gt;0,"Welfare",IFERROR(FIND("丧",H3238,1),0)&gt;0,"Welfare",IFERROR(FIND("Annual",H3238,1),0)&gt;0,"Annual",IFERROR(FIND("annual",H3238,1),0)&gt;0,"Annual",IFERROR(FIND("病假",H3238,1),0)&gt;0,"Sick",IFERROR(FIND("sick",H3238,1),0)&gt;0,"Sick",IFERROR(FIND("Leave",H3238,1),0)&gt;0,"Unpaid",IFERROR(FIND("unpaid",H3238,1),0)&gt;0,"Unpaid",IFERROR(FIND("welfare",H3238,1),0)&gt;0,"Welfare",1=1,H3238)</f>
        <v>0</v>
      </c>
    </row>
    <row r="3239" spans="11:13">
      <c r="K3239" s="17" cm="1">
        <f t="array" ref="K3239">_xlfn.IFS(IFERROR(FIND("差",H3239,1),0)&gt;0,"Trip",IFERROR(FIND("trip",H3239,1),0)&gt;0,"Trip",IFERROR(FIND("假",H3239,1),0)&gt;0,"Leave",IFERROR(FIND("leave",H3239,1),0)&gt;0,"Leave",IFERROR(FIND("补单",H3239,1),0)&gt;0,"Supp",IFERROR(FIND("Replenishment",H3239,1),0)&gt;0,"Supp",1=1,H3239)</f>
        <v>0</v>
      </c>
      <c r="L3239" s="17">
        <f t="shared" si="50"/>
        <v>0</v>
      </c>
      <c r="M3239" s="17" cm="1">
        <f t="array" ref="M3239">_xlfn.IFS(IFERROR(FIND("事假",H3239,1),0)&gt;0,"Unpaid",IFERROR(FIND("年休假",H3239,1),0)&gt;0,"Annual",IFERROR(FIND("产",H3239,1),0)&gt;0,"Welfare",IFERROR(FIND("婚",H3239,1),0)&gt;0,"Welfare",IFERROR(FIND("育",H3239,1),0)&gt;0,"Welfare",IFERROR(FIND("丧",H3239,1),0)&gt;0,"Welfare",IFERROR(FIND("Annual",H3239,1),0)&gt;0,"Annual",IFERROR(FIND("annual",H3239,1),0)&gt;0,"Annual",IFERROR(FIND("病假",H3239,1),0)&gt;0,"Sick",IFERROR(FIND("sick",H3239,1),0)&gt;0,"Sick",IFERROR(FIND("Leave",H3239,1),0)&gt;0,"Unpaid",IFERROR(FIND("unpaid",H3239,1),0)&gt;0,"Unpaid",IFERROR(FIND("welfare",H3239,1),0)&gt;0,"Welfare",1=1,H3239)</f>
        <v>0</v>
      </c>
    </row>
    <row r="3240" spans="11:13">
      <c r="K3240" s="17" cm="1">
        <f t="array" ref="K3240">_xlfn.IFS(IFERROR(FIND("差",H3240,1),0)&gt;0,"Trip",IFERROR(FIND("trip",H3240,1),0)&gt;0,"Trip",IFERROR(FIND("假",H3240,1),0)&gt;0,"Leave",IFERROR(FIND("leave",H3240,1),0)&gt;0,"Leave",IFERROR(FIND("补单",H3240,1),0)&gt;0,"Supp",IFERROR(FIND("Replenishment",H3240,1),0)&gt;0,"Supp",1=1,H3240)</f>
        <v>0</v>
      </c>
      <c r="L3240" s="17">
        <f t="shared" si="50"/>
        <v>0</v>
      </c>
      <c r="M3240" s="17" cm="1">
        <f t="array" ref="M3240">_xlfn.IFS(IFERROR(FIND("事假",H3240,1),0)&gt;0,"Unpaid",IFERROR(FIND("年休假",H3240,1),0)&gt;0,"Annual",IFERROR(FIND("产",H3240,1),0)&gt;0,"Welfare",IFERROR(FIND("婚",H3240,1),0)&gt;0,"Welfare",IFERROR(FIND("育",H3240,1),0)&gt;0,"Welfare",IFERROR(FIND("丧",H3240,1),0)&gt;0,"Welfare",IFERROR(FIND("Annual",H3240,1),0)&gt;0,"Annual",IFERROR(FIND("annual",H3240,1),0)&gt;0,"Annual",IFERROR(FIND("病假",H3240,1),0)&gt;0,"Sick",IFERROR(FIND("sick",H3240,1),0)&gt;0,"Sick",IFERROR(FIND("Leave",H3240,1),0)&gt;0,"Unpaid",IFERROR(FIND("unpaid",H3240,1),0)&gt;0,"Unpaid",IFERROR(FIND("welfare",H3240,1),0)&gt;0,"Welfare",1=1,H3240)</f>
        <v>0</v>
      </c>
    </row>
    <row r="3241" spans="11:13">
      <c r="K3241" s="17" cm="1">
        <f t="array" ref="K3241">_xlfn.IFS(IFERROR(FIND("差",H3241,1),0)&gt;0,"Trip",IFERROR(FIND("trip",H3241,1),0)&gt;0,"Trip",IFERROR(FIND("假",H3241,1),0)&gt;0,"Leave",IFERROR(FIND("leave",H3241,1),0)&gt;0,"Leave",IFERROR(FIND("补单",H3241,1),0)&gt;0,"Supp",IFERROR(FIND("Replenishment",H3241,1),0)&gt;0,"Supp",1=1,H3241)</f>
        <v>0</v>
      </c>
      <c r="L3241" s="17">
        <f t="shared" si="50"/>
        <v>0</v>
      </c>
      <c r="M3241" s="17" cm="1">
        <f t="array" ref="M3241">_xlfn.IFS(IFERROR(FIND("事假",H3241,1),0)&gt;0,"Unpaid",IFERROR(FIND("年休假",H3241,1),0)&gt;0,"Annual",IFERROR(FIND("产",H3241,1),0)&gt;0,"Welfare",IFERROR(FIND("婚",H3241,1),0)&gt;0,"Welfare",IFERROR(FIND("育",H3241,1),0)&gt;0,"Welfare",IFERROR(FIND("丧",H3241,1),0)&gt;0,"Welfare",IFERROR(FIND("Annual",H3241,1),0)&gt;0,"Annual",IFERROR(FIND("annual",H3241,1),0)&gt;0,"Annual",IFERROR(FIND("病假",H3241,1),0)&gt;0,"Sick",IFERROR(FIND("sick",H3241,1),0)&gt;0,"Sick",IFERROR(FIND("Leave",H3241,1),0)&gt;0,"Unpaid",IFERROR(FIND("unpaid",H3241,1),0)&gt;0,"Unpaid",IFERROR(FIND("welfare",H3241,1),0)&gt;0,"Welfare",1=1,H3241)</f>
        <v>0</v>
      </c>
    </row>
    <row r="3242" spans="11:13">
      <c r="K3242" s="17" cm="1">
        <f t="array" ref="K3242">_xlfn.IFS(IFERROR(FIND("差",H3242,1),0)&gt;0,"Trip",IFERROR(FIND("trip",H3242,1),0)&gt;0,"Trip",IFERROR(FIND("假",H3242,1),0)&gt;0,"Leave",IFERROR(FIND("leave",H3242,1),0)&gt;0,"Leave",IFERROR(FIND("补单",H3242,1),0)&gt;0,"Supp",IFERROR(FIND("Replenishment",H3242,1),0)&gt;0,"Supp",1=1,H3242)</f>
        <v>0</v>
      </c>
      <c r="L3242" s="17">
        <f t="shared" si="50"/>
        <v>0</v>
      </c>
      <c r="M3242" s="17" cm="1">
        <f t="array" ref="M3242">_xlfn.IFS(IFERROR(FIND("事假",H3242,1),0)&gt;0,"Unpaid",IFERROR(FIND("年休假",H3242,1),0)&gt;0,"Annual",IFERROR(FIND("产",H3242,1),0)&gt;0,"Welfare",IFERROR(FIND("婚",H3242,1),0)&gt;0,"Welfare",IFERROR(FIND("育",H3242,1),0)&gt;0,"Welfare",IFERROR(FIND("丧",H3242,1),0)&gt;0,"Welfare",IFERROR(FIND("Annual",H3242,1),0)&gt;0,"Annual",IFERROR(FIND("annual",H3242,1),0)&gt;0,"Annual",IFERROR(FIND("病假",H3242,1),0)&gt;0,"Sick",IFERROR(FIND("sick",H3242,1),0)&gt;0,"Sick",IFERROR(FIND("Leave",H3242,1),0)&gt;0,"Unpaid",IFERROR(FIND("unpaid",H3242,1),0)&gt;0,"Unpaid",IFERROR(FIND("welfare",H3242,1),0)&gt;0,"Welfare",1=1,H3242)</f>
        <v>0</v>
      </c>
    </row>
    <row r="3243" spans="11:13">
      <c r="K3243" s="17" cm="1">
        <f t="array" ref="K3243">_xlfn.IFS(IFERROR(FIND("差",H3243,1),0)&gt;0,"Trip",IFERROR(FIND("trip",H3243,1),0)&gt;0,"Trip",IFERROR(FIND("假",H3243,1),0)&gt;0,"Leave",IFERROR(FIND("leave",H3243,1),0)&gt;0,"Leave",IFERROR(FIND("补单",H3243,1),0)&gt;0,"Supp",IFERROR(FIND("Replenishment",H3243,1),0)&gt;0,"Supp",1=1,H3243)</f>
        <v>0</v>
      </c>
      <c r="L3243" s="17">
        <f t="shared" si="50"/>
        <v>0</v>
      </c>
      <c r="M3243" s="17" cm="1">
        <f t="array" ref="M3243">_xlfn.IFS(IFERROR(FIND("事假",H3243,1),0)&gt;0,"Unpaid",IFERROR(FIND("年休假",H3243,1),0)&gt;0,"Annual",IFERROR(FIND("产",H3243,1),0)&gt;0,"Welfare",IFERROR(FIND("婚",H3243,1),0)&gt;0,"Welfare",IFERROR(FIND("育",H3243,1),0)&gt;0,"Welfare",IFERROR(FIND("丧",H3243,1),0)&gt;0,"Welfare",IFERROR(FIND("Annual",H3243,1),0)&gt;0,"Annual",IFERROR(FIND("annual",H3243,1),0)&gt;0,"Annual",IFERROR(FIND("病假",H3243,1),0)&gt;0,"Sick",IFERROR(FIND("sick",H3243,1),0)&gt;0,"Sick",IFERROR(FIND("Leave",H3243,1),0)&gt;0,"Unpaid",IFERROR(FIND("unpaid",H3243,1),0)&gt;0,"Unpaid",IFERROR(FIND("welfare",H3243,1),0)&gt;0,"Welfare",1=1,H3243)</f>
        <v>0</v>
      </c>
    </row>
    <row r="3244" spans="11:13">
      <c r="K3244" s="17" cm="1">
        <f t="array" ref="K3244">_xlfn.IFS(IFERROR(FIND("差",H3244,1),0)&gt;0,"Trip",IFERROR(FIND("trip",H3244,1),0)&gt;0,"Trip",IFERROR(FIND("假",H3244,1),0)&gt;0,"Leave",IFERROR(FIND("leave",H3244,1),0)&gt;0,"Leave",IFERROR(FIND("补单",H3244,1),0)&gt;0,"Supp",IFERROR(FIND("Replenishment",H3244,1),0)&gt;0,"Supp",1=1,H3244)</f>
        <v>0</v>
      </c>
      <c r="L3244" s="17">
        <f t="shared" si="50"/>
        <v>0</v>
      </c>
      <c r="M3244" s="17" cm="1">
        <f t="array" ref="M3244">_xlfn.IFS(IFERROR(FIND("事假",H3244,1),0)&gt;0,"Unpaid",IFERROR(FIND("年休假",H3244,1),0)&gt;0,"Annual",IFERROR(FIND("产",H3244,1),0)&gt;0,"Welfare",IFERROR(FIND("婚",H3244,1),0)&gt;0,"Welfare",IFERROR(FIND("育",H3244,1),0)&gt;0,"Welfare",IFERROR(FIND("丧",H3244,1),0)&gt;0,"Welfare",IFERROR(FIND("Annual",H3244,1),0)&gt;0,"Annual",IFERROR(FIND("annual",H3244,1),0)&gt;0,"Annual",IFERROR(FIND("病假",H3244,1),0)&gt;0,"Sick",IFERROR(FIND("sick",H3244,1),0)&gt;0,"Sick",IFERROR(FIND("Leave",H3244,1),0)&gt;0,"Unpaid",IFERROR(FIND("unpaid",H3244,1),0)&gt;0,"Unpaid",IFERROR(FIND("welfare",H3244,1),0)&gt;0,"Welfare",1=1,H3244)</f>
        <v>0</v>
      </c>
    </row>
    <row r="3245" spans="11:13">
      <c r="K3245" s="17" cm="1">
        <f t="array" ref="K3245">_xlfn.IFS(IFERROR(FIND("差",H3245,1),0)&gt;0,"Trip",IFERROR(FIND("trip",H3245,1),0)&gt;0,"Trip",IFERROR(FIND("假",H3245,1),0)&gt;0,"Leave",IFERROR(FIND("leave",H3245,1),0)&gt;0,"Leave",IFERROR(FIND("补单",H3245,1),0)&gt;0,"Supp",IFERROR(FIND("Replenishment",H3245,1),0)&gt;0,"Supp",1=1,H3245)</f>
        <v>0</v>
      </c>
      <c r="L3245" s="17">
        <f t="shared" si="50"/>
        <v>0</v>
      </c>
      <c r="M3245" s="17" cm="1">
        <f t="array" ref="M3245">_xlfn.IFS(IFERROR(FIND("事假",H3245,1),0)&gt;0,"Unpaid",IFERROR(FIND("年休假",H3245,1),0)&gt;0,"Annual",IFERROR(FIND("产",H3245,1),0)&gt;0,"Welfare",IFERROR(FIND("婚",H3245,1),0)&gt;0,"Welfare",IFERROR(FIND("育",H3245,1),0)&gt;0,"Welfare",IFERROR(FIND("丧",H3245,1),0)&gt;0,"Welfare",IFERROR(FIND("Annual",H3245,1),0)&gt;0,"Annual",IFERROR(FIND("annual",H3245,1),0)&gt;0,"Annual",IFERROR(FIND("病假",H3245,1),0)&gt;0,"Sick",IFERROR(FIND("sick",H3245,1),0)&gt;0,"Sick",IFERROR(FIND("Leave",H3245,1),0)&gt;0,"Unpaid",IFERROR(FIND("unpaid",H3245,1),0)&gt;0,"Unpaid",IFERROR(FIND("welfare",H3245,1),0)&gt;0,"Welfare",1=1,H3245)</f>
        <v>0</v>
      </c>
    </row>
    <row r="3246" spans="11:13">
      <c r="K3246" s="17" cm="1">
        <f t="array" ref="K3246">_xlfn.IFS(IFERROR(FIND("差",H3246,1),0)&gt;0,"Trip",IFERROR(FIND("trip",H3246,1),0)&gt;0,"Trip",IFERROR(FIND("假",H3246,1),0)&gt;0,"Leave",IFERROR(FIND("leave",H3246,1),0)&gt;0,"Leave",IFERROR(FIND("补单",H3246,1),0)&gt;0,"Supp",IFERROR(FIND("Replenishment",H3246,1),0)&gt;0,"Supp",1=1,H3246)</f>
        <v>0</v>
      </c>
      <c r="L3246" s="17">
        <f t="shared" si="50"/>
        <v>0</v>
      </c>
      <c r="M3246" s="17" cm="1">
        <f t="array" ref="M3246">_xlfn.IFS(IFERROR(FIND("事假",H3246,1),0)&gt;0,"Unpaid",IFERROR(FIND("年休假",H3246,1),0)&gt;0,"Annual",IFERROR(FIND("产",H3246,1),0)&gt;0,"Welfare",IFERROR(FIND("婚",H3246,1),0)&gt;0,"Welfare",IFERROR(FIND("育",H3246,1),0)&gt;0,"Welfare",IFERROR(FIND("丧",H3246,1),0)&gt;0,"Welfare",IFERROR(FIND("Annual",H3246,1),0)&gt;0,"Annual",IFERROR(FIND("annual",H3246,1),0)&gt;0,"Annual",IFERROR(FIND("病假",H3246,1),0)&gt;0,"Sick",IFERROR(FIND("sick",H3246,1),0)&gt;0,"Sick",IFERROR(FIND("Leave",H3246,1),0)&gt;0,"Unpaid",IFERROR(FIND("unpaid",H3246,1),0)&gt;0,"Unpaid",IFERROR(FIND("welfare",H3246,1),0)&gt;0,"Welfare",1=1,H3246)</f>
        <v>0</v>
      </c>
    </row>
    <row r="3247" spans="11:13">
      <c r="K3247" s="17" cm="1">
        <f t="array" ref="K3247">_xlfn.IFS(IFERROR(FIND("差",H3247,1),0)&gt;0,"Trip",IFERROR(FIND("trip",H3247,1),0)&gt;0,"Trip",IFERROR(FIND("假",H3247,1),0)&gt;0,"Leave",IFERROR(FIND("leave",H3247,1),0)&gt;0,"Leave",IFERROR(FIND("补单",H3247,1),0)&gt;0,"Supp",IFERROR(FIND("Replenishment",H3247,1),0)&gt;0,"Supp",1=1,H3247)</f>
        <v>0</v>
      </c>
      <c r="L3247" s="17">
        <f t="shared" si="50"/>
        <v>0</v>
      </c>
      <c r="M3247" s="17" cm="1">
        <f t="array" ref="M3247">_xlfn.IFS(IFERROR(FIND("事假",H3247,1),0)&gt;0,"Unpaid",IFERROR(FIND("年休假",H3247,1),0)&gt;0,"Annual",IFERROR(FIND("产",H3247,1),0)&gt;0,"Welfare",IFERROR(FIND("婚",H3247,1),0)&gt;0,"Welfare",IFERROR(FIND("育",H3247,1),0)&gt;0,"Welfare",IFERROR(FIND("丧",H3247,1),0)&gt;0,"Welfare",IFERROR(FIND("Annual",H3247,1),0)&gt;0,"Annual",IFERROR(FIND("annual",H3247,1),0)&gt;0,"Annual",IFERROR(FIND("病假",H3247,1),0)&gt;0,"Sick",IFERROR(FIND("sick",H3247,1),0)&gt;0,"Sick",IFERROR(FIND("Leave",H3247,1),0)&gt;0,"Unpaid",IFERROR(FIND("unpaid",H3247,1),0)&gt;0,"Unpaid",IFERROR(FIND("welfare",H3247,1),0)&gt;0,"Welfare",1=1,H3247)</f>
        <v>0</v>
      </c>
    </row>
    <row r="3248" spans="11:13">
      <c r="K3248" s="17" cm="1">
        <f t="array" ref="K3248">_xlfn.IFS(IFERROR(FIND("差",H3248,1),0)&gt;0,"Trip",IFERROR(FIND("trip",H3248,1),0)&gt;0,"Trip",IFERROR(FIND("假",H3248,1),0)&gt;0,"Leave",IFERROR(FIND("leave",H3248,1),0)&gt;0,"Leave",IFERROR(FIND("补单",H3248,1),0)&gt;0,"Supp",IFERROR(FIND("Replenishment",H3248,1),0)&gt;0,"Supp",1=1,H3248)</f>
        <v>0</v>
      </c>
      <c r="L3248" s="17">
        <f t="shared" si="50"/>
        <v>0</v>
      </c>
      <c r="M3248" s="17" cm="1">
        <f t="array" ref="M3248">_xlfn.IFS(IFERROR(FIND("事假",H3248,1),0)&gt;0,"Unpaid",IFERROR(FIND("年休假",H3248,1),0)&gt;0,"Annual",IFERROR(FIND("产",H3248,1),0)&gt;0,"Welfare",IFERROR(FIND("婚",H3248,1),0)&gt;0,"Welfare",IFERROR(FIND("育",H3248,1),0)&gt;0,"Welfare",IFERROR(FIND("丧",H3248,1),0)&gt;0,"Welfare",IFERROR(FIND("Annual",H3248,1),0)&gt;0,"Annual",IFERROR(FIND("annual",H3248,1),0)&gt;0,"Annual",IFERROR(FIND("病假",H3248,1),0)&gt;0,"Sick",IFERROR(FIND("sick",H3248,1),0)&gt;0,"Sick",IFERROR(FIND("Leave",H3248,1),0)&gt;0,"Unpaid",IFERROR(FIND("unpaid",H3248,1),0)&gt;0,"Unpaid",IFERROR(FIND("welfare",H3248,1),0)&gt;0,"Welfare",1=1,H3248)</f>
        <v>0</v>
      </c>
    </row>
    <row r="3249" spans="11:13">
      <c r="K3249" s="17" cm="1">
        <f t="array" ref="K3249">_xlfn.IFS(IFERROR(FIND("差",H3249,1),0)&gt;0,"Trip",IFERROR(FIND("trip",H3249,1),0)&gt;0,"Trip",IFERROR(FIND("假",H3249,1),0)&gt;0,"Leave",IFERROR(FIND("leave",H3249,1),0)&gt;0,"Leave",IFERROR(FIND("补单",H3249,1),0)&gt;0,"Supp",IFERROR(FIND("Replenishment",H3249,1),0)&gt;0,"Supp",1=1,H3249)</f>
        <v>0</v>
      </c>
      <c r="L3249" s="17">
        <f t="shared" si="50"/>
        <v>0</v>
      </c>
      <c r="M3249" s="17" cm="1">
        <f t="array" ref="M3249">_xlfn.IFS(IFERROR(FIND("事假",H3249,1),0)&gt;0,"Unpaid",IFERROR(FIND("年休假",H3249,1),0)&gt;0,"Annual",IFERROR(FIND("产",H3249,1),0)&gt;0,"Welfare",IFERROR(FIND("婚",H3249,1),0)&gt;0,"Welfare",IFERROR(FIND("育",H3249,1),0)&gt;0,"Welfare",IFERROR(FIND("丧",H3249,1),0)&gt;0,"Welfare",IFERROR(FIND("Annual",H3249,1),0)&gt;0,"Annual",IFERROR(FIND("annual",H3249,1),0)&gt;0,"Annual",IFERROR(FIND("病假",H3249,1),0)&gt;0,"Sick",IFERROR(FIND("sick",H3249,1),0)&gt;0,"Sick",IFERROR(FIND("Leave",H3249,1),0)&gt;0,"Unpaid",IFERROR(FIND("unpaid",H3249,1),0)&gt;0,"Unpaid",IFERROR(FIND("welfare",H3249,1),0)&gt;0,"Welfare",1=1,H3249)</f>
        <v>0</v>
      </c>
    </row>
    <row r="3250" spans="11:13">
      <c r="K3250" s="17" cm="1">
        <f t="array" ref="K3250">_xlfn.IFS(IFERROR(FIND("差",H3250,1),0)&gt;0,"Trip",IFERROR(FIND("trip",H3250,1),0)&gt;0,"Trip",IFERROR(FIND("假",H3250,1),0)&gt;0,"Leave",IFERROR(FIND("leave",H3250,1),0)&gt;0,"Leave",IFERROR(FIND("补单",H3250,1),0)&gt;0,"Supp",IFERROR(FIND("Replenishment",H3250,1),0)&gt;0,"Supp",1=1,H3250)</f>
        <v>0</v>
      </c>
      <c r="L3250" s="17">
        <f t="shared" si="50"/>
        <v>0</v>
      </c>
      <c r="M3250" s="17" cm="1">
        <f t="array" ref="M3250">_xlfn.IFS(IFERROR(FIND("事假",H3250,1),0)&gt;0,"Unpaid",IFERROR(FIND("年休假",H3250,1),0)&gt;0,"Annual",IFERROR(FIND("产",H3250,1),0)&gt;0,"Welfare",IFERROR(FIND("婚",H3250,1),0)&gt;0,"Welfare",IFERROR(FIND("育",H3250,1),0)&gt;0,"Welfare",IFERROR(FIND("丧",H3250,1),0)&gt;0,"Welfare",IFERROR(FIND("Annual",H3250,1),0)&gt;0,"Annual",IFERROR(FIND("annual",H3250,1),0)&gt;0,"Annual",IFERROR(FIND("病假",H3250,1),0)&gt;0,"Sick",IFERROR(FIND("sick",H3250,1),0)&gt;0,"Sick",IFERROR(FIND("Leave",H3250,1),0)&gt;0,"Unpaid",IFERROR(FIND("unpaid",H3250,1),0)&gt;0,"Unpaid",IFERROR(FIND("welfare",H3250,1),0)&gt;0,"Welfare",1=1,H3250)</f>
        <v>0</v>
      </c>
    </row>
    <row r="3251" spans="11:13">
      <c r="K3251" s="17" cm="1">
        <f t="array" ref="K3251">_xlfn.IFS(IFERROR(FIND("差",H3251,1),0)&gt;0,"Trip",IFERROR(FIND("trip",H3251,1),0)&gt;0,"Trip",IFERROR(FIND("假",H3251,1),0)&gt;0,"Leave",IFERROR(FIND("leave",H3251,1),0)&gt;0,"Leave",IFERROR(FIND("补单",H3251,1),0)&gt;0,"Supp",IFERROR(FIND("Replenishment",H3251,1),0)&gt;0,"Supp",1=1,H3251)</f>
        <v>0</v>
      </c>
      <c r="L3251" s="17">
        <f t="shared" si="50"/>
        <v>0</v>
      </c>
      <c r="M3251" s="17" cm="1">
        <f t="array" ref="M3251">_xlfn.IFS(IFERROR(FIND("事假",H3251,1),0)&gt;0,"Unpaid",IFERROR(FIND("年休假",H3251,1),0)&gt;0,"Annual",IFERROR(FIND("产",H3251,1),0)&gt;0,"Welfare",IFERROR(FIND("婚",H3251,1),0)&gt;0,"Welfare",IFERROR(FIND("育",H3251,1),0)&gt;0,"Welfare",IFERROR(FIND("丧",H3251,1),0)&gt;0,"Welfare",IFERROR(FIND("Annual",H3251,1),0)&gt;0,"Annual",IFERROR(FIND("annual",H3251,1),0)&gt;0,"Annual",IFERROR(FIND("病假",H3251,1),0)&gt;0,"Sick",IFERROR(FIND("sick",H3251,1),0)&gt;0,"Sick",IFERROR(FIND("Leave",H3251,1),0)&gt;0,"Unpaid",IFERROR(FIND("unpaid",H3251,1),0)&gt;0,"Unpaid",IFERROR(FIND("welfare",H3251,1),0)&gt;0,"Welfare",1=1,H3251)</f>
        <v>0</v>
      </c>
    </row>
    <row r="3252" spans="11:13">
      <c r="K3252" s="17" cm="1">
        <f t="array" ref="K3252">_xlfn.IFS(IFERROR(FIND("差",H3252,1),0)&gt;0,"Trip",IFERROR(FIND("trip",H3252,1),0)&gt;0,"Trip",IFERROR(FIND("假",H3252,1),0)&gt;0,"Leave",IFERROR(FIND("leave",H3252,1),0)&gt;0,"Leave",IFERROR(FIND("补单",H3252,1),0)&gt;0,"Supp",IFERROR(FIND("Replenishment",H3252,1),0)&gt;0,"Supp",1=1,H3252)</f>
        <v>0</v>
      </c>
      <c r="L3252" s="17">
        <f t="shared" si="50"/>
        <v>0</v>
      </c>
      <c r="M3252" s="17" cm="1">
        <f t="array" ref="M3252">_xlfn.IFS(IFERROR(FIND("事假",H3252,1),0)&gt;0,"Unpaid",IFERROR(FIND("年休假",H3252,1),0)&gt;0,"Annual",IFERROR(FIND("产",H3252,1),0)&gt;0,"Welfare",IFERROR(FIND("婚",H3252,1),0)&gt;0,"Welfare",IFERROR(FIND("育",H3252,1),0)&gt;0,"Welfare",IFERROR(FIND("丧",H3252,1),0)&gt;0,"Welfare",IFERROR(FIND("Annual",H3252,1),0)&gt;0,"Annual",IFERROR(FIND("annual",H3252,1),0)&gt;0,"Annual",IFERROR(FIND("病假",H3252,1),0)&gt;0,"Sick",IFERROR(FIND("sick",H3252,1),0)&gt;0,"Sick",IFERROR(FIND("Leave",H3252,1),0)&gt;0,"Unpaid",IFERROR(FIND("unpaid",H3252,1),0)&gt;0,"Unpaid",IFERROR(FIND("welfare",H3252,1),0)&gt;0,"Welfare",1=1,H3252)</f>
        <v>0</v>
      </c>
    </row>
    <row r="3253" spans="11:13">
      <c r="K3253" s="17" cm="1">
        <f t="array" ref="K3253">_xlfn.IFS(IFERROR(FIND("差",H3253,1),0)&gt;0,"Trip",IFERROR(FIND("trip",H3253,1),0)&gt;0,"Trip",IFERROR(FIND("假",H3253,1),0)&gt;0,"Leave",IFERROR(FIND("leave",H3253,1),0)&gt;0,"Leave",IFERROR(FIND("补单",H3253,1),0)&gt;0,"Supp",IFERROR(FIND("Replenishment",H3253,1),0)&gt;0,"Supp",1=1,H3253)</f>
        <v>0</v>
      </c>
      <c r="L3253" s="17">
        <f t="shared" si="50"/>
        <v>0</v>
      </c>
      <c r="M3253" s="17" cm="1">
        <f t="array" ref="M3253">_xlfn.IFS(IFERROR(FIND("事假",H3253,1),0)&gt;0,"Unpaid",IFERROR(FIND("年休假",H3253,1),0)&gt;0,"Annual",IFERROR(FIND("产",H3253,1),0)&gt;0,"Welfare",IFERROR(FIND("婚",H3253,1),0)&gt;0,"Welfare",IFERROR(FIND("育",H3253,1),0)&gt;0,"Welfare",IFERROR(FIND("丧",H3253,1),0)&gt;0,"Welfare",IFERROR(FIND("Annual",H3253,1),0)&gt;0,"Annual",IFERROR(FIND("annual",H3253,1),0)&gt;0,"Annual",IFERROR(FIND("病假",H3253,1),0)&gt;0,"Sick",IFERROR(FIND("sick",H3253,1),0)&gt;0,"Sick",IFERROR(FIND("Leave",H3253,1),0)&gt;0,"Unpaid",IFERROR(FIND("unpaid",H3253,1),0)&gt;0,"Unpaid",IFERROR(FIND("welfare",H3253,1),0)&gt;0,"Welfare",1=1,H3253)</f>
        <v>0</v>
      </c>
    </row>
    <row r="3254" spans="11:13">
      <c r="K3254" s="17" cm="1">
        <f t="array" ref="K3254">_xlfn.IFS(IFERROR(FIND("差",H3254,1),0)&gt;0,"Trip",IFERROR(FIND("trip",H3254,1),0)&gt;0,"Trip",IFERROR(FIND("假",H3254,1),0)&gt;0,"Leave",IFERROR(FIND("leave",H3254,1),0)&gt;0,"Leave",IFERROR(FIND("补单",H3254,1),0)&gt;0,"Supp",IFERROR(FIND("Replenishment",H3254,1),0)&gt;0,"Supp",1=1,H3254)</f>
        <v>0</v>
      </c>
      <c r="L3254" s="17">
        <f t="shared" si="50"/>
        <v>0</v>
      </c>
      <c r="M3254" s="17" cm="1">
        <f t="array" ref="M3254">_xlfn.IFS(IFERROR(FIND("事假",H3254,1),0)&gt;0,"Unpaid",IFERROR(FIND("年休假",H3254,1),0)&gt;0,"Annual",IFERROR(FIND("产",H3254,1),0)&gt;0,"Welfare",IFERROR(FIND("婚",H3254,1),0)&gt;0,"Welfare",IFERROR(FIND("育",H3254,1),0)&gt;0,"Welfare",IFERROR(FIND("丧",H3254,1),0)&gt;0,"Welfare",IFERROR(FIND("Annual",H3254,1),0)&gt;0,"Annual",IFERROR(FIND("annual",H3254,1),0)&gt;0,"Annual",IFERROR(FIND("病假",H3254,1),0)&gt;0,"Sick",IFERROR(FIND("sick",H3254,1),0)&gt;0,"Sick",IFERROR(FIND("Leave",H3254,1),0)&gt;0,"Unpaid",IFERROR(FIND("unpaid",H3254,1),0)&gt;0,"Unpaid",IFERROR(FIND("welfare",H3254,1),0)&gt;0,"Welfare",1=1,H3254)</f>
        <v>0</v>
      </c>
    </row>
    <row r="3255" spans="11:13">
      <c r="K3255" s="17" cm="1">
        <f t="array" ref="K3255">_xlfn.IFS(IFERROR(FIND("差",H3255,1),0)&gt;0,"Trip",IFERROR(FIND("trip",H3255,1),0)&gt;0,"Trip",IFERROR(FIND("假",H3255,1),0)&gt;0,"Leave",IFERROR(FIND("leave",H3255,1),0)&gt;0,"Leave",IFERROR(FIND("补单",H3255,1),0)&gt;0,"Supp",IFERROR(FIND("Replenishment",H3255,1),0)&gt;0,"Supp",1=1,H3255)</f>
        <v>0</v>
      </c>
      <c r="L3255" s="17">
        <f t="shared" si="50"/>
        <v>0</v>
      </c>
      <c r="M3255" s="17" cm="1">
        <f t="array" ref="M3255">_xlfn.IFS(IFERROR(FIND("事假",H3255,1),0)&gt;0,"Unpaid",IFERROR(FIND("年休假",H3255,1),0)&gt;0,"Annual",IFERROR(FIND("产",H3255,1),0)&gt;0,"Welfare",IFERROR(FIND("婚",H3255,1),0)&gt;0,"Welfare",IFERROR(FIND("育",H3255,1),0)&gt;0,"Welfare",IFERROR(FIND("丧",H3255,1),0)&gt;0,"Welfare",IFERROR(FIND("Annual",H3255,1),0)&gt;0,"Annual",IFERROR(FIND("annual",H3255,1),0)&gt;0,"Annual",IFERROR(FIND("病假",H3255,1),0)&gt;0,"Sick",IFERROR(FIND("sick",H3255,1),0)&gt;0,"Sick",IFERROR(FIND("Leave",H3255,1),0)&gt;0,"Unpaid",IFERROR(FIND("unpaid",H3255,1),0)&gt;0,"Unpaid",IFERROR(FIND("welfare",H3255,1),0)&gt;0,"Welfare",1=1,H3255)</f>
        <v>0</v>
      </c>
    </row>
    <row r="3256" spans="11:13">
      <c r="K3256" s="17" cm="1">
        <f t="array" ref="K3256">_xlfn.IFS(IFERROR(FIND("差",H3256,1),0)&gt;0,"Trip",IFERROR(FIND("trip",H3256,1),0)&gt;0,"Trip",IFERROR(FIND("假",H3256,1),0)&gt;0,"Leave",IFERROR(FIND("leave",H3256,1),0)&gt;0,"Leave",IFERROR(FIND("补单",H3256,1),0)&gt;0,"Supp",IFERROR(FIND("Replenishment",H3256,1),0)&gt;0,"Supp",1=1,H3256)</f>
        <v>0</v>
      </c>
      <c r="L3256" s="17">
        <f t="shared" si="50"/>
        <v>0</v>
      </c>
      <c r="M3256" s="17" cm="1">
        <f t="array" ref="M3256">_xlfn.IFS(IFERROR(FIND("事假",H3256,1),0)&gt;0,"Unpaid",IFERROR(FIND("年休假",H3256,1),0)&gt;0,"Annual",IFERROR(FIND("产",H3256,1),0)&gt;0,"Welfare",IFERROR(FIND("婚",H3256,1),0)&gt;0,"Welfare",IFERROR(FIND("育",H3256,1),0)&gt;0,"Welfare",IFERROR(FIND("丧",H3256,1),0)&gt;0,"Welfare",IFERROR(FIND("Annual",H3256,1),0)&gt;0,"Annual",IFERROR(FIND("annual",H3256,1),0)&gt;0,"Annual",IFERROR(FIND("病假",H3256,1),0)&gt;0,"Sick",IFERROR(FIND("sick",H3256,1),0)&gt;0,"Sick",IFERROR(FIND("Leave",H3256,1),0)&gt;0,"Unpaid",IFERROR(FIND("unpaid",H3256,1),0)&gt;0,"Unpaid",IFERROR(FIND("welfare",H3256,1),0)&gt;0,"Welfare",1=1,H3256)</f>
        <v>0</v>
      </c>
    </row>
    <row r="3257" spans="11:13">
      <c r="K3257" s="17" cm="1">
        <f t="array" ref="K3257">_xlfn.IFS(IFERROR(FIND("差",H3257,1),0)&gt;0,"Trip",IFERROR(FIND("trip",H3257,1),0)&gt;0,"Trip",IFERROR(FIND("假",H3257,1),0)&gt;0,"Leave",IFERROR(FIND("leave",H3257,1),0)&gt;0,"Leave",IFERROR(FIND("补单",H3257,1),0)&gt;0,"Supp",IFERROR(FIND("Replenishment",H3257,1),0)&gt;0,"Supp",1=1,H3257)</f>
        <v>0</v>
      </c>
      <c r="L3257" s="17">
        <f t="shared" si="50"/>
        <v>0</v>
      </c>
      <c r="M3257" s="17" cm="1">
        <f t="array" ref="M3257">_xlfn.IFS(IFERROR(FIND("事假",H3257,1),0)&gt;0,"Unpaid",IFERROR(FIND("年休假",H3257,1),0)&gt;0,"Annual",IFERROR(FIND("产",H3257,1),0)&gt;0,"Welfare",IFERROR(FIND("婚",H3257,1),0)&gt;0,"Welfare",IFERROR(FIND("育",H3257,1),0)&gt;0,"Welfare",IFERROR(FIND("丧",H3257,1),0)&gt;0,"Welfare",IFERROR(FIND("Annual",H3257,1),0)&gt;0,"Annual",IFERROR(FIND("annual",H3257,1),0)&gt;0,"Annual",IFERROR(FIND("病假",H3257,1),0)&gt;0,"Sick",IFERROR(FIND("sick",H3257,1),0)&gt;0,"Sick",IFERROR(FIND("Leave",H3257,1),0)&gt;0,"Unpaid",IFERROR(FIND("unpaid",H3257,1),0)&gt;0,"Unpaid",IFERROR(FIND("welfare",H3257,1),0)&gt;0,"Welfare",1=1,H3257)</f>
        <v>0</v>
      </c>
    </row>
    <row r="3258" spans="11:13">
      <c r="K3258" s="17" cm="1">
        <f t="array" ref="K3258">_xlfn.IFS(IFERROR(FIND("差",H3258,1),0)&gt;0,"Trip",IFERROR(FIND("trip",H3258,1),0)&gt;0,"Trip",IFERROR(FIND("假",H3258,1),0)&gt;0,"Leave",IFERROR(FIND("leave",H3258,1),0)&gt;0,"Leave",IFERROR(FIND("补单",H3258,1),0)&gt;0,"Supp",IFERROR(FIND("Replenishment",H3258,1),0)&gt;0,"Supp",1=1,H3258)</f>
        <v>0</v>
      </c>
      <c r="L3258" s="17">
        <f t="shared" si="50"/>
        <v>0</v>
      </c>
      <c r="M3258" s="17" cm="1">
        <f t="array" ref="M3258">_xlfn.IFS(IFERROR(FIND("事假",H3258,1),0)&gt;0,"Unpaid",IFERROR(FIND("年休假",H3258,1),0)&gt;0,"Annual",IFERROR(FIND("产",H3258,1),0)&gt;0,"Welfare",IFERROR(FIND("婚",H3258,1),0)&gt;0,"Welfare",IFERROR(FIND("育",H3258,1),0)&gt;0,"Welfare",IFERROR(FIND("丧",H3258,1),0)&gt;0,"Welfare",IFERROR(FIND("Annual",H3258,1),0)&gt;0,"Annual",IFERROR(FIND("annual",H3258,1),0)&gt;0,"Annual",IFERROR(FIND("病假",H3258,1),0)&gt;0,"Sick",IFERROR(FIND("sick",H3258,1),0)&gt;0,"Sick",IFERROR(FIND("Leave",H3258,1),0)&gt;0,"Unpaid",IFERROR(FIND("unpaid",H3258,1),0)&gt;0,"Unpaid",IFERROR(FIND("welfare",H3258,1),0)&gt;0,"Welfare",1=1,H3258)</f>
        <v>0</v>
      </c>
    </row>
    <row r="3259" spans="11:13">
      <c r="K3259" s="17" cm="1">
        <f t="array" ref="K3259">_xlfn.IFS(IFERROR(FIND("差",H3259,1),0)&gt;0,"Trip",IFERROR(FIND("trip",H3259,1),0)&gt;0,"Trip",IFERROR(FIND("假",H3259,1),0)&gt;0,"Leave",IFERROR(FIND("leave",H3259,1),0)&gt;0,"Leave",IFERROR(FIND("补单",H3259,1),0)&gt;0,"Supp",IFERROR(FIND("Replenishment",H3259,1),0)&gt;0,"Supp",1=1,H3259)</f>
        <v>0</v>
      </c>
      <c r="L3259" s="17">
        <f t="shared" si="50"/>
        <v>0</v>
      </c>
      <c r="M3259" s="17" cm="1">
        <f t="array" ref="M3259">_xlfn.IFS(IFERROR(FIND("事假",H3259,1),0)&gt;0,"Unpaid",IFERROR(FIND("年休假",H3259,1),0)&gt;0,"Annual",IFERROR(FIND("产",H3259,1),0)&gt;0,"Welfare",IFERROR(FIND("婚",H3259,1),0)&gt;0,"Welfare",IFERROR(FIND("育",H3259,1),0)&gt;0,"Welfare",IFERROR(FIND("丧",H3259,1),0)&gt;0,"Welfare",IFERROR(FIND("Annual",H3259,1),0)&gt;0,"Annual",IFERROR(FIND("annual",H3259,1),0)&gt;0,"Annual",IFERROR(FIND("病假",H3259,1),0)&gt;0,"Sick",IFERROR(FIND("sick",H3259,1),0)&gt;0,"Sick",IFERROR(FIND("Leave",H3259,1),0)&gt;0,"Unpaid",IFERROR(FIND("unpaid",H3259,1),0)&gt;0,"Unpaid",IFERROR(FIND("welfare",H3259,1),0)&gt;0,"Welfare",1=1,H3259)</f>
        <v>0</v>
      </c>
    </row>
    <row r="3260" spans="11:13">
      <c r="K3260" s="17" cm="1">
        <f t="array" ref="K3260">_xlfn.IFS(IFERROR(FIND("差",H3260,1),0)&gt;0,"Trip",IFERROR(FIND("trip",H3260,1),0)&gt;0,"Trip",IFERROR(FIND("假",H3260,1),0)&gt;0,"Leave",IFERROR(FIND("leave",H3260,1),0)&gt;0,"Leave",IFERROR(FIND("补单",H3260,1),0)&gt;0,"Supp",IFERROR(FIND("Replenishment",H3260,1),0)&gt;0,"Supp",1=1,H3260)</f>
        <v>0</v>
      </c>
      <c r="L3260" s="17">
        <f t="shared" si="50"/>
        <v>0</v>
      </c>
      <c r="M3260" s="17" cm="1">
        <f t="array" ref="M3260">_xlfn.IFS(IFERROR(FIND("事假",H3260,1),0)&gt;0,"Unpaid",IFERROR(FIND("年休假",H3260,1),0)&gt;0,"Annual",IFERROR(FIND("产",H3260,1),0)&gt;0,"Welfare",IFERROR(FIND("婚",H3260,1),0)&gt;0,"Welfare",IFERROR(FIND("育",H3260,1),0)&gt;0,"Welfare",IFERROR(FIND("丧",H3260,1),0)&gt;0,"Welfare",IFERROR(FIND("Annual",H3260,1),0)&gt;0,"Annual",IFERROR(FIND("annual",H3260,1),0)&gt;0,"Annual",IFERROR(FIND("病假",H3260,1),0)&gt;0,"Sick",IFERROR(FIND("sick",H3260,1),0)&gt;0,"Sick",IFERROR(FIND("Leave",H3260,1),0)&gt;0,"Unpaid",IFERROR(FIND("unpaid",H3260,1),0)&gt;0,"Unpaid",IFERROR(FIND("welfare",H3260,1),0)&gt;0,"Welfare",1=1,H3260)</f>
        <v>0</v>
      </c>
    </row>
    <row r="3261" spans="11:13">
      <c r="K3261" s="17" cm="1">
        <f t="array" ref="K3261">_xlfn.IFS(IFERROR(FIND("差",H3261,1),0)&gt;0,"Trip",IFERROR(FIND("trip",H3261,1),0)&gt;0,"Trip",IFERROR(FIND("假",H3261,1),0)&gt;0,"Leave",IFERROR(FIND("leave",H3261,1),0)&gt;0,"Leave",IFERROR(FIND("补单",H3261,1),0)&gt;0,"Supp",IFERROR(FIND("Replenishment",H3261,1),0)&gt;0,"Supp",1=1,H3261)</f>
        <v>0</v>
      </c>
      <c r="L3261" s="17">
        <f t="shared" si="50"/>
        <v>0</v>
      </c>
      <c r="M3261" s="17" cm="1">
        <f t="array" ref="M3261">_xlfn.IFS(IFERROR(FIND("事假",H3261,1),0)&gt;0,"Unpaid",IFERROR(FIND("年休假",H3261,1),0)&gt;0,"Annual",IFERROR(FIND("产",H3261,1),0)&gt;0,"Welfare",IFERROR(FIND("婚",H3261,1),0)&gt;0,"Welfare",IFERROR(FIND("育",H3261,1),0)&gt;0,"Welfare",IFERROR(FIND("丧",H3261,1),0)&gt;0,"Welfare",IFERROR(FIND("Annual",H3261,1),0)&gt;0,"Annual",IFERROR(FIND("annual",H3261,1),0)&gt;0,"Annual",IFERROR(FIND("病假",H3261,1),0)&gt;0,"Sick",IFERROR(FIND("sick",H3261,1),0)&gt;0,"Sick",IFERROR(FIND("Leave",H3261,1),0)&gt;0,"Unpaid",IFERROR(FIND("unpaid",H3261,1),0)&gt;0,"Unpaid",IFERROR(FIND("welfare",H3261,1),0)&gt;0,"Welfare",1=1,H3261)</f>
        <v>0</v>
      </c>
    </row>
    <row r="3262" spans="11:13">
      <c r="K3262" s="17" cm="1">
        <f t="array" ref="K3262">_xlfn.IFS(IFERROR(FIND("差",H3262,1),0)&gt;0,"Trip",IFERROR(FIND("trip",H3262,1),0)&gt;0,"Trip",IFERROR(FIND("假",H3262,1),0)&gt;0,"Leave",IFERROR(FIND("leave",H3262,1),0)&gt;0,"Leave",IFERROR(FIND("补单",H3262,1),0)&gt;0,"Supp",IFERROR(FIND("Replenishment",H3262,1),0)&gt;0,"Supp",1=1,H3262)</f>
        <v>0</v>
      </c>
      <c r="L3262" s="17">
        <f t="shared" si="50"/>
        <v>0</v>
      </c>
      <c r="M3262" s="17" cm="1">
        <f t="array" ref="M3262">_xlfn.IFS(IFERROR(FIND("事假",H3262,1),0)&gt;0,"Unpaid",IFERROR(FIND("年休假",H3262,1),0)&gt;0,"Annual",IFERROR(FIND("产",H3262,1),0)&gt;0,"Welfare",IFERROR(FIND("婚",H3262,1),0)&gt;0,"Welfare",IFERROR(FIND("育",H3262,1),0)&gt;0,"Welfare",IFERROR(FIND("丧",H3262,1),0)&gt;0,"Welfare",IFERROR(FIND("Annual",H3262,1),0)&gt;0,"Annual",IFERROR(FIND("annual",H3262,1),0)&gt;0,"Annual",IFERROR(FIND("病假",H3262,1),0)&gt;0,"Sick",IFERROR(FIND("sick",H3262,1),0)&gt;0,"Sick",IFERROR(FIND("Leave",H3262,1),0)&gt;0,"Unpaid",IFERROR(FIND("unpaid",H3262,1),0)&gt;0,"Unpaid",IFERROR(FIND("welfare",H3262,1),0)&gt;0,"Welfare",1=1,H3262)</f>
        <v>0</v>
      </c>
    </row>
    <row r="3263" spans="11:13">
      <c r="K3263" s="17" cm="1">
        <f t="array" ref="K3263">_xlfn.IFS(IFERROR(FIND("差",H3263,1),0)&gt;0,"Trip",IFERROR(FIND("trip",H3263,1),0)&gt;0,"Trip",IFERROR(FIND("假",H3263,1),0)&gt;0,"Leave",IFERROR(FIND("leave",H3263,1),0)&gt;0,"Leave",IFERROR(FIND("补单",H3263,1),0)&gt;0,"Supp",IFERROR(FIND("Replenishment",H3263,1),0)&gt;0,"Supp",1=1,H3263)</f>
        <v>0</v>
      </c>
      <c r="L3263" s="17">
        <f t="shared" si="50"/>
        <v>0</v>
      </c>
      <c r="M3263" s="17" cm="1">
        <f t="array" ref="M3263">_xlfn.IFS(IFERROR(FIND("事假",H3263,1),0)&gt;0,"Unpaid",IFERROR(FIND("年休假",H3263,1),0)&gt;0,"Annual",IFERROR(FIND("产",H3263,1),0)&gt;0,"Welfare",IFERROR(FIND("婚",H3263,1),0)&gt;0,"Welfare",IFERROR(FIND("育",H3263,1),0)&gt;0,"Welfare",IFERROR(FIND("丧",H3263,1),0)&gt;0,"Welfare",IFERROR(FIND("Annual",H3263,1),0)&gt;0,"Annual",IFERROR(FIND("annual",H3263,1),0)&gt;0,"Annual",IFERROR(FIND("病假",H3263,1),0)&gt;0,"Sick",IFERROR(FIND("sick",H3263,1),0)&gt;0,"Sick",IFERROR(FIND("Leave",H3263,1),0)&gt;0,"Unpaid",IFERROR(FIND("unpaid",H3263,1),0)&gt;0,"Unpaid",IFERROR(FIND("welfare",H3263,1),0)&gt;0,"Welfare",1=1,H3263)</f>
        <v>0</v>
      </c>
    </row>
    <row r="3264" spans="11:13">
      <c r="K3264" s="17" cm="1">
        <f t="array" ref="K3264">_xlfn.IFS(IFERROR(FIND("差",H3264,1),0)&gt;0,"Trip",IFERROR(FIND("trip",H3264,1),0)&gt;0,"Trip",IFERROR(FIND("假",H3264,1),0)&gt;0,"Leave",IFERROR(FIND("leave",H3264,1),0)&gt;0,"Leave",IFERROR(FIND("补单",H3264,1),0)&gt;0,"Supp",IFERROR(FIND("Replenishment",H3264,1),0)&gt;0,"Supp",1=1,H3264)</f>
        <v>0</v>
      </c>
      <c r="L3264" s="17">
        <f t="shared" si="50"/>
        <v>0</v>
      </c>
      <c r="M3264" s="17" cm="1">
        <f t="array" ref="M3264">_xlfn.IFS(IFERROR(FIND("事假",H3264,1),0)&gt;0,"Unpaid",IFERROR(FIND("年休假",H3264,1),0)&gt;0,"Annual",IFERROR(FIND("产",H3264,1),0)&gt;0,"Welfare",IFERROR(FIND("婚",H3264,1),0)&gt;0,"Welfare",IFERROR(FIND("育",H3264,1),0)&gt;0,"Welfare",IFERROR(FIND("丧",H3264,1),0)&gt;0,"Welfare",IFERROR(FIND("Annual",H3264,1),0)&gt;0,"Annual",IFERROR(FIND("annual",H3264,1),0)&gt;0,"Annual",IFERROR(FIND("病假",H3264,1),0)&gt;0,"Sick",IFERROR(FIND("sick",H3264,1),0)&gt;0,"Sick",IFERROR(FIND("Leave",H3264,1),0)&gt;0,"Unpaid",IFERROR(FIND("unpaid",H3264,1),0)&gt;0,"Unpaid",IFERROR(FIND("welfare",H3264,1),0)&gt;0,"Welfare",1=1,H3264)</f>
        <v>0</v>
      </c>
    </row>
    <row r="3265" spans="11:13">
      <c r="K3265" s="17" cm="1">
        <f t="array" ref="K3265">_xlfn.IFS(IFERROR(FIND("差",H3265,1),0)&gt;0,"Trip",IFERROR(FIND("trip",H3265,1),0)&gt;0,"Trip",IFERROR(FIND("假",H3265,1),0)&gt;0,"Leave",IFERROR(FIND("leave",H3265,1),0)&gt;0,"Leave",IFERROR(FIND("补单",H3265,1),0)&gt;0,"Supp",IFERROR(FIND("Replenishment",H3265,1),0)&gt;0,"Supp",1=1,H3265)</f>
        <v>0</v>
      </c>
      <c r="L3265" s="17">
        <f t="shared" si="50"/>
        <v>0</v>
      </c>
      <c r="M3265" s="17" cm="1">
        <f t="array" ref="M3265">_xlfn.IFS(IFERROR(FIND("事假",H3265,1),0)&gt;0,"Unpaid",IFERROR(FIND("年休假",H3265,1),0)&gt;0,"Annual",IFERROR(FIND("产",H3265,1),0)&gt;0,"Welfare",IFERROR(FIND("婚",H3265,1),0)&gt;0,"Welfare",IFERROR(FIND("育",H3265,1),0)&gt;0,"Welfare",IFERROR(FIND("丧",H3265,1),0)&gt;0,"Welfare",IFERROR(FIND("Annual",H3265,1),0)&gt;0,"Annual",IFERROR(FIND("annual",H3265,1),0)&gt;0,"Annual",IFERROR(FIND("病假",H3265,1),0)&gt;0,"Sick",IFERROR(FIND("sick",H3265,1),0)&gt;0,"Sick",IFERROR(FIND("Leave",H3265,1),0)&gt;0,"Unpaid",IFERROR(FIND("unpaid",H3265,1),0)&gt;0,"Unpaid",IFERROR(FIND("welfare",H3265,1),0)&gt;0,"Welfare",1=1,H3265)</f>
        <v>0</v>
      </c>
    </row>
    <row r="3266" spans="11:13">
      <c r="K3266" s="17" cm="1">
        <f t="array" ref="K3266">_xlfn.IFS(IFERROR(FIND("差",H3266,1),0)&gt;0,"Trip",IFERROR(FIND("trip",H3266,1),0)&gt;0,"Trip",IFERROR(FIND("假",H3266,1),0)&gt;0,"Leave",IFERROR(FIND("leave",H3266,1),0)&gt;0,"Leave",IFERROR(FIND("补单",H3266,1),0)&gt;0,"Supp",IFERROR(FIND("Replenishment",H3266,1),0)&gt;0,"Supp",1=1,H3266)</f>
        <v>0</v>
      </c>
      <c r="L3266" s="17">
        <f t="shared" si="50"/>
        <v>0</v>
      </c>
      <c r="M3266" s="17" cm="1">
        <f t="array" ref="M3266">_xlfn.IFS(IFERROR(FIND("事假",H3266,1),0)&gt;0,"Unpaid",IFERROR(FIND("年休假",H3266,1),0)&gt;0,"Annual",IFERROR(FIND("产",H3266,1),0)&gt;0,"Welfare",IFERROR(FIND("婚",H3266,1),0)&gt;0,"Welfare",IFERROR(FIND("育",H3266,1),0)&gt;0,"Welfare",IFERROR(FIND("丧",H3266,1),0)&gt;0,"Welfare",IFERROR(FIND("Annual",H3266,1),0)&gt;0,"Annual",IFERROR(FIND("annual",H3266,1),0)&gt;0,"Annual",IFERROR(FIND("病假",H3266,1),0)&gt;0,"Sick",IFERROR(FIND("sick",H3266,1),0)&gt;0,"Sick",IFERROR(FIND("Leave",H3266,1),0)&gt;0,"Unpaid",IFERROR(FIND("unpaid",H3266,1),0)&gt;0,"Unpaid",IFERROR(FIND("welfare",H3266,1),0)&gt;0,"Welfare",1=1,H3266)</f>
        <v>0</v>
      </c>
    </row>
    <row r="3267" spans="11:13">
      <c r="K3267" s="17" cm="1">
        <f t="array" ref="K3267">_xlfn.IFS(IFERROR(FIND("差",H3267,1),0)&gt;0,"Trip",IFERROR(FIND("trip",H3267,1),0)&gt;0,"Trip",IFERROR(FIND("假",H3267,1),0)&gt;0,"Leave",IFERROR(FIND("leave",H3267,1),0)&gt;0,"Leave",IFERROR(FIND("补单",H3267,1),0)&gt;0,"Supp",IFERROR(FIND("Replenishment",H3267,1),0)&gt;0,"Supp",1=1,H3267)</f>
        <v>0</v>
      </c>
      <c r="L3267" s="17">
        <f t="shared" ref="L3267:L3330" si="51">IF(IFERROR(FIND("通过",J3267,1),0)&gt;0,"Approved",J3267)</f>
        <v>0</v>
      </c>
      <c r="M3267" s="17" cm="1">
        <f t="array" ref="M3267">_xlfn.IFS(IFERROR(FIND("事假",H3267,1),0)&gt;0,"Unpaid",IFERROR(FIND("年休假",H3267,1),0)&gt;0,"Annual",IFERROR(FIND("产",H3267,1),0)&gt;0,"Welfare",IFERROR(FIND("婚",H3267,1),0)&gt;0,"Welfare",IFERROR(FIND("育",H3267,1),0)&gt;0,"Welfare",IFERROR(FIND("丧",H3267,1),0)&gt;0,"Welfare",IFERROR(FIND("Annual",H3267,1),0)&gt;0,"Annual",IFERROR(FIND("annual",H3267,1),0)&gt;0,"Annual",IFERROR(FIND("病假",H3267,1),0)&gt;0,"Sick",IFERROR(FIND("sick",H3267,1),0)&gt;0,"Sick",IFERROR(FIND("Leave",H3267,1),0)&gt;0,"Unpaid",IFERROR(FIND("unpaid",H3267,1),0)&gt;0,"Unpaid",IFERROR(FIND("welfare",H3267,1),0)&gt;0,"Welfare",1=1,H3267)</f>
        <v>0</v>
      </c>
    </row>
    <row r="3268" spans="11:13">
      <c r="K3268" s="17" cm="1">
        <f t="array" ref="K3268">_xlfn.IFS(IFERROR(FIND("差",H3268,1),0)&gt;0,"Trip",IFERROR(FIND("trip",H3268,1),0)&gt;0,"Trip",IFERROR(FIND("假",H3268,1),0)&gt;0,"Leave",IFERROR(FIND("leave",H3268,1),0)&gt;0,"Leave",IFERROR(FIND("补单",H3268,1),0)&gt;0,"Supp",IFERROR(FIND("Replenishment",H3268,1),0)&gt;0,"Supp",1=1,H3268)</f>
        <v>0</v>
      </c>
      <c r="L3268" s="17">
        <f t="shared" si="51"/>
        <v>0</v>
      </c>
      <c r="M3268" s="17" cm="1">
        <f t="array" ref="M3268">_xlfn.IFS(IFERROR(FIND("事假",H3268,1),0)&gt;0,"Unpaid",IFERROR(FIND("年休假",H3268,1),0)&gt;0,"Annual",IFERROR(FIND("产",H3268,1),0)&gt;0,"Welfare",IFERROR(FIND("婚",H3268,1),0)&gt;0,"Welfare",IFERROR(FIND("育",H3268,1),0)&gt;0,"Welfare",IFERROR(FIND("丧",H3268,1),0)&gt;0,"Welfare",IFERROR(FIND("Annual",H3268,1),0)&gt;0,"Annual",IFERROR(FIND("annual",H3268,1),0)&gt;0,"Annual",IFERROR(FIND("病假",H3268,1),0)&gt;0,"Sick",IFERROR(FIND("sick",H3268,1),0)&gt;0,"Sick",IFERROR(FIND("Leave",H3268,1),0)&gt;0,"Unpaid",IFERROR(FIND("unpaid",H3268,1),0)&gt;0,"Unpaid",IFERROR(FIND("welfare",H3268,1),0)&gt;0,"Welfare",1=1,H3268)</f>
        <v>0</v>
      </c>
    </row>
    <row r="3269" spans="11:13">
      <c r="K3269" s="17" cm="1">
        <f t="array" ref="K3269">_xlfn.IFS(IFERROR(FIND("差",H3269,1),0)&gt;0,"Trip",IFERROR(FIND("trip",H3269,1),0)&gt;0,"Trip",IFERROR(FIND("假",H3269,1),0)&gt;0,"Leave",IFERROR(FIND("leave",H3269,1),0)&gt;0,"Leave",IFERROR(FIND("补单",H3269,1),0)&gt;0,"Supp",IFERROR(FIND("Replenishment",H3269,1),0)&gt;0,"Supp",1=1,H3269)</f>
        <v>0</v>
      </c>
      <c r="L3269" s="17">
        <f t="shared" si="51"/>
        <v>0</v>
      </c>
      <c r="M3269" s="17" cm="1">
        <f t="array" ref="M3269">_xlfn.IFS(IFERROR(FIND("事假",H3269,1),0)&gt;0,"Unpaid",IFERROR(FIND("年休假",H3269,1),0)&gt;0,"Annual",IFERROR(FIND("产",H3269,1),0)&gt;0,"Welfare",IFERROR(FIND("婚",H3269,1),0)&gt;0,"Welfare",IFERROR(FIND("育",H3269,1),0)&gt;0,"Welfare",IFERROR(FIND("丧",H3269,1),0)&gt;0,"Welfare",IFERROR(FIND("Annual",H3269,1),0)&gt;0,"Annual",IFERROR(FIND("annual",H3269,1),0)&gt;0,"Annual",IFERROR(FIND("病假",H3269,1),0)&gt;0,"Sick",IFERROR(FIND("sick",H3269,1),0)&gt;0,"Sick",IFERROR(FIND("Leave",H3269,1),0)&gt;0,"Unpaid",IFERROR(FIND("unpaid",H3269,1),0)&gt;0,"Unpaid",IFERROR(FIND("welfare",H3269,1),0)&gt;0,"Welfare",1=1,H3269)</f>
        <v>0</v>
      </c>
    </row>
    <row r="3270" spans="11:13">
      <c r="K3270" s="17" cm="1">
        <f t="array" ref="K3270">_xlfn.IFS(IFERROR(FIND("差",H3270,1),0)&gt;0,"Trip",IFERROR(FIND("trip",H3270,1),0)&gt;0,"Trip",IFERROR(FIND("假",H3270,1),0)&gt;0,"Leave",IFERROR(FIND("leave",H3270,1),0)&gt;0,"Leave",IFERROR(FIND("补单",H3270,1),0)&gt;0,"Supp",IFERROR(FIND("Replenishment",H3270,1),0)&gt;0,"Supp",1=1,H3270)</f>
        <v>0</v>
      </c>
      <c r="L3270" s="17">
        <f t="shared" si="51"/>
        <v>0</v>
      </c>
      <c r="M3270" s="17" cm="1">
        <f t="array" ref="M3270">_xlfn.IFS(IFERROR(FIND("事假",H3270,1),0)&gt;0,"Unpaid",IFERROR(FIND("年休假",H3270,1),0)&gt;0,"Annual",IFERROR(FIND("产",H3270,1),0)&gt;0,"Welfare",IFERROR(FIND("婚",H3270,1),0)&gt;0,"Welfare",IFERROR(FIND("育",H3270,1),0)&gt;0,"Welfare",IFERROR(FIND("丧",H3270,1),0)&gt;0,"Welfare",IFERROR(FIND("Annual",H3270,1),0)&gt;0,"Annual",IFERROR(FIND("annual",H3270,1),0)&gt;0,"Annual",IFERROR(FIND("病假",H3270,1),0)&gt;0,"Sick",IFERROR(FIND("sick",H3270,1),0)&gt;0,"Sick",IFERROR(FIND("Leave",H3270,1),0)&gt;0,"Unpaid",IFERROR(FIND("unpaid",H3270,1),0)&gt;0,"Unpaid",IFERROR(FIND("welfare",H3270,1),0)&gt;0,"Welfare",1=1,H3270)</f>
        <v>0</v>
      </c>
    </row>
    <row r="3271" spans="11:13">
      <c r="K3271" s="17" cm="1">
        <f t="array" ref="K3271">_xlfn.IFS(IFERROR(FIND("差",H3271,1),0)&gt;0,"Trip",IFERROR(FIND("trip",H3271,1),0)&gt;0,"Trip",IFERROR(FIND("假",H3271,1),0)&gt;0,"Leave",IFERROR(FIND("leave",H3271,1),0)&gt;0,"Leave",IFERROR(FIND("补单",H3271,1),0)&gt;0,"Supp",IFERROR(FIND("Replenishment",H3271,1),0)&gt;0,"Supp",1=1,H3271)</f>
        <v>0</v>
      </c>
      <c r="L3271" s="17">
        <f t="shared" si="51"/>
        <v>0</v>
      </c>
      <c r="M3271" s="17" cm="1">
        <f t="array" ref="M3271">_xlfn.IFS(IFERROR(FIND("事假",H3271,1),0)&gt;0,"Unpaid",IFERROR(FIND("年休假",H3271,1),0)&gt;0,"Annual",IFERROR(FIND("产",H3271,1),0)&gt;0,"Welfare",IFERROR(FIND("婚",H3271,1),0)&gt;0,"Welfare",IFERROR(FIND("育",H3271,1),0)&gt;0,"Welfare",IFERROR(FIND("丧",H3271,1),0)&gt;0,"Welfare",IFERROR(FIND("Annual",H3271,1),0)&gt;0,"Annual",IFERROR(FIND("annual",H3271,1),0)&gt;0,"Annual",IFERROR(FIND("病假",H3271,1),0)&gt;0,"Sick",IFERROR(FIND("sick",H3271,1),0)&gt;0,"Sick",IFERROR(FIND("Leave",H3271,1),0)&gt;0,"Unpaid",IFERROR(FIND("unpaid",H3271,1),0)&gt;0,"Unpaid",IFERROR(FIND("welfare",H3271,1),0)&gt;0,"Welfare",1=1,H3271)</f>
        <v>0</v>
      </c>
    </row>
    <row r="3272" spans="11:13">
      <c r="K3272" s="17" cm="1">
        <f t="array" ref="K3272">_xlfn.IFS(IFERROR(FIND("差",H3272,1),0)&gt;0,"Trip",IFERROR(FIND("trip",H3272,1),0)&gt;0,"Trip",IFERROR(FIND("假",H3272,1),0)&gt;0,"Leave",IFERROR(FIND("leave",H3272,1),0)&gt;0,"Leave",IFERROR(FIND("补单",H3272,1),0)&gt;0,"Supp",IFERROR(FIND("Replenishment",H3272,1),0)&gt;0,"Supp",1=1,H3272)</f>
        <v>0</v>
      </c>
      <c r="L3272" s="17">
        <f t="shared" si="51"/>
        <v>0</v>
      </c>
      <c r="M3272" s="17" cm="1">
        <f t="array" ref="M3272">_xlfn.IFS(IFERROR(FIND("事假",H3272,1),0)&gt;0,"Unpaid",IFERROR(FIND("年休假",H3272,1),0)&gt;0,"Annual",IFERROR(FIND("产",H3272,1),0)&gt;0,"Welfare",IFERROR(FIND("婚",H3272,1),0)&gt;0,"Welfare",IFERROR(FIND("育",H3272,1),0)&gt;0,"Welfare",IFERROR(FIND("丧",H3272,1),0)&gt;0,"Welfare",IFERROR(FIND("Annual",H3272,1),0)&gt;0,"Annual",IFERROR(FIND("annual",H3272,1),0)&gt;0,"Annual",IFERROR(FIND("病假",H3272,1),0)&gt;0,"Sick",IFERROR(FIND("sick",H3272,1),0)&gt;0,"Sick",IFERROR(FIND("Leave",H3272,1),0)&gt;0,"Unpaid",IFERROR(FIND("unpaid",H3272,1),0)&gt;0,"Unpaid",IFERROR(FIND("welfare",H3272,1),0)&gt;0,"Welfare",1=1,H3272)</f>
        <v>0</v>
      </c>
    </row>
    <row r="3273" spans="11:13">
      <c r="K3273" s="17" cm="1">
        <f t="array" ref="K3273">_xlfn.IFS(IFERROR(FIND("差",H3273,1),0)&gt;0,"Trip",IFERROR(FIND("trip",H3273,1),0)&gt;0,"Trip",IFERROR(FIND("假",H3273,1),0)&gt;0,"Leave",IFERROR(FIND("leave",H3273,1),0)&gt;0,"Leave",IFERROR(FIND("补单",H3273,1),0)&gt;0,"Supp",IFERROR(FIND("Replenishment",H3273,1),0)&gt;0,"Supp",1=1,H3273)</f>
        <v>0</v>
      </c>
      <c r="L3273" s="17">
        <f t="shared" si="51"/>
        <v>0</v>
      </c>
      <c r="M3273" s="17" cm="1">
        <f t="array" ref="M3273">_xlfn.IFS(IFERROR(FIND("事假",H3273,1),0)&gt;0,"Unpaid",IFERROR(FIND("年休假",H3273,1),0)&gt;0,"Annual",IFERROR(FIND("产",H3273,1),0)&gt;0,"Welfare",IFERROR(FIND("婚",H3273,1),0)&gt;0,"Welfare",IFERROR(FIND("育",H3273,1),0)&gt;0,"Welfare",IFERROR(FIND("丧",H3273,1),0)&gt;0,"Welfare",IFERROR(FIND("Annual",H3273,1),0)&gt;0,"Annual",IFERROR(FIND("annual",H3273,1),0)&gt;0,"Annual",IFERROR(FIND("病假",H3273,1),0)&gt;0,"Sick",IFERROR(FIND("sick",H3273,1),0)&gt;0,"Sick",IFERROR(FIND("Leave",H3273,1),0)&gt;0,"Unpaid",IFERROR(FIND("unpaid",H3273,1),0)&gt;0,"Unpaid",IFERROR(FIND("welfare",H3273,1),0)&gt;0,"Welfare",1=1,H3273)</f>
        <v>0</v>
      </c>
    </row>
    <row r="3274" spans="11:13">
      <c r="K3274" s="17" cm="1">
        <f t="array" ref="K3274">_xlfn.IFS(IFERROR(FIND("差",H3274,1),0)&gt;0,"Trip",IFERROR(FIND("trip",H3274,1),0)&gt;0,"Trip",IFERROR(FIND("假",H3274,1),0)&gt;0,"Leave",IFERROR(FIND("leave",H3274,1),0)&gt;0,"Leave",IFERROR(FIND("补单",H3274,1),0)&gt;0,"Supp",IFERROR(FIND("Replenishment",H3274,1),0)&gt;0,"Supp",1=1,H3274)</f>
        <v>0</v>
      </c>
      <c r="L3274" s="17">
        <f t="shared" si="51"/>
        <v>0</v>
      </c>
      <c r="M3274" s="17" cm="1">
        <f t="array" ref="M3274">_xlfn.IFS(IFERROR(FIND("事假",H3274,1),0)&gt;0,"Unpaid",IFERROR(FIND("年休假",H3274,1),0)&gt;0,"Annual",IFERROR(FIND("产",H3274,1),0)&gt;0,"Welfare",IFERROR(FIND("婚",H3274,1),0)&gt;0,"Welfare",IFERROR(FIND("育",H3274,1),0)&gt;0,"Welfare",IFERROR(FIND("丧",H3274,1),0)&gt;0,"Welfare",IFERROR(FIND("Annual",H3274,1),0)&gt;0,"Annual",IFERROR(FIND("annual",H3274,1),0)&gt;0,"Annual",IFERROR(FIND("病假",H3274,1),0)&gt;0,"Sick",IFERROR(FIND("sick",H3274,1),0)&gt;0,"Sick",IFERROR(FIND("Leave",H3274,1),0)&gt;0,"Unpaid",IFERROR(FIND("unpaid",H3274,1),0)&gt;0,"Unpaid",IFERROR(FIND("welfare",H3274,1),0)&gt;0,"Welfare",1=1,H3274)</f>
        <v>0</v>
      </c>
    </row>
    <row r="3275" spans="11:13">
      <c r="K3275" s="17" cm="1">
        <f t="array" ref="K3275">_xlfn.IFS(IFERROR(FIND("差",H3275,1),0)&gt;0,"Trip",IFERROR(FIND("trip",H3275,1),0)&gt;0,"Trip",IFERROR(FIND("假",H3275,1),0)&gt;0,"Leave",IFERROR(FIND("leave",H3275,1),0)&gt;0,"Leave",IFERROR(FIND("补单",H3275,1),0)&gt;0,"Supp",IFERROR(FIND("Replenishment",H3275,1),0)&gt;0,"Supp",1=1,H3275)</f>
        <v>0</v>
      </c>
      <c r="L3275" s="17">
        <f t="shared" si="51"/>
        <v>0</v>
      </c>
      <c r="M3275" s="17" cm="1">
        <f t="array" ref="M3275">_xlfn.IFS(IFERROR(FIND("事假",H3275,1),0)&gt;0,"Unpaid",IFERROR(FIND("年休假",H3275,1),0)&gt;0,"Annual",IFERROR(FIND("产",H3275,1),0)&gt;0,"Welfare",IFERROR(FIND("婚",H3275,1),0)&gt;0,"Welfare",IFERROR(FIND("育",H3275,1),0)&gt;0,"Welfare",IFERROR(FIND("丧",H3275,1),0)&gt;0,"Welfare",IFERROR(FIND("Annual",H3275,1),0)&gt;0,"Annual",IFERROR(FIND("annual",H3275,1),0)&gt;0,"Annual",IFERROR(FIND("病假",H3275,1),0)&gt;0,"Sick",IFERROR(FIND("sick",H3275,1),0)&gt;0,"Sick",IFERROR(FIND("Leave",H3275,1),0)&gt;0,"Unpaid",IFERROR(FIND("unpaid",H3275,1),0)&gt;0,"Unpaid",IFERROR(FIND("welfare",H3275,1),0)&gt;0,"Welfare",1=1,H3275)</f>
        <v>0</v>
      </c>
    </row>
    <row r="3276" spans="11:13">
      <c r="K3276" s="17" cm="1">
        <f t="array" ref="K3276">_xlfn.IFS(IFERROR(FIND("差",H3276,1),0)&gt;0,"Trip",IFERROR(FIND("trip",H3276,1),0)&gt;0,"Trip",IFERROR(FIND("假",H3276,1),0)&gt;0,"Leave",IFERROR(FIND("leave",H3276,1),0)&gt;0,"Leave",IFERROR(FIND("补单",H3276,1),0)&gt;0,"Supp",IFERROR(FIND("Replenishment",H3276,1),0)&gt;0,"Supp",1=1,H3276)</f>
        <v>0</v>
      </c>
      <c r="L3276" s="17">
        <f t="shared" si="51"/>
        <v>0</v>
      </c>
      <c r="M3276" s="17" cm="1">
        <f t="array" ref="M3276">_xlfn.IFS(IFERROR(FIND("事假",H3276,1),0)&gt;0,"Unpaid",IFERROR(FIND("年休假",H3276,1),0)&gt;0,"Annual",IFERROR(FIND("产",H3276,1),0)&gt;0,"Welfare",IFERROR(FIND("婚",H3276,1),0)&gt;0,"Welfare",IFERROR(FIND("育",H3276,1),0)&gt;0,"Welfare",IFERROR(FIND("丧",H3276,1),0)&gt;0,"Welfare",IFERROR(FIND("Annual",H3276,1),0)&gt;0,"Annual",IFERROR(FIND("annual",H3276,1),0)&gt;0,"Annual",IFERROR(FIND("病假",H3276,1),0)&gt;0,"Sick",IFERROR(FIND("sick",H3276,1),0)&gt;0,"Sick",IFERROR(FIND("Leave",H3276,1),0)&gt;0,"Unpaid",IFERROR(FIND("unpaid",H3276,1),0)&gt;0,"Unpaid",IFERROR(FIND("welfare",H3276,1),0)&gt;0,"Welfare",1=1,H3276)</f>
        <v>0</v>
      </c>
    </row>
    <row r="3277" spans="11:13">
      <c r="K3277" s="17" cm="1">
        <f t="array" ref="K3277">_xlfn.IFS(IFERROR(FIND("差",H3277,1),0)&gt;0,"Trip",IFERROR(FIND("trip",H3277,1),0)&gt;0,"Trip",IFERROR(FIND("假",H3277,1),0)&gt;0,"Leave",IFERROR(FIND("leave",H3277,1),0)&gt;0,"Leave",IFERROR(FIND("补单",H3277,1),0)&gt;0,"Supp",IFERROR(FIND("Replenishment",H3277,1),0)&gt;0,"Supp",1=1,H3277)</f>
        <v>0</v>
      </c>
      <c r="L3277" s="17">
        <f t="shared" si="51"/>
        <v>0</v>
      </c>
      <c r="M3277" s="17" cm="1">
        <f t="array" ref="M3277">_xlfn.IFS(IFERROR(FIND("事假",H3277,1),0)&gt;0,"Unpaid",IFERROR(FIND("年休假",H3277,1),0)&gt;0,"Annual",IFERROR(FIND("产",H3277,1),0)&gt;0,"Welfare",IFERROR(FIND("婚",H3277,1),0)&gt;0,"Welfare",IFERROR(FIND("育",H3277,1),0)&gt;0,"Welfare",IFERROR(FIND("丧",H3277,1),0)&gt;0,"Welfare",IFERROR(FIND("Annual",H3277,1),0)&gt;0,"Annual",IFERROR(FIND("annual",H3277,1),0)&gt;0,"Annual",IFERROR(FIND("病假",H3277,1),0)&gt;0,"Sick",IFERROR(FIND("sick",H3277,1),0)&gt;0,"Sick",IFERROR(FIND("Leave",H3277,1),0)&gt;0,"Unpaid",IFERROR(FIND("unpaid",H3277,1),0)&gt;0,"Unpaid",IFERROR(FIND("welfare",H3277,1),0)&gt;0,"Welfare",1=1,H3277)</f>
        <v>0</v>
      </c>
    </row>
    <row r="3278" spans="11:13">
      <c r="K3278" s="17" cm="1">
        <f t="array" ref="K3278">_xlfn.IFS(IFERROR(FIND("差",H3278,1),0)&gt;0,"Trip",IFERROR(FIND("trip",H3278,1),0)&gt;0,"Trip",IFERROR(FIND("假",H3278,1),0)&gt;0,"Leave",IFERROR(FIND("leave",H3278,1),0)&gt;0,"Leave",IFERROR(FIND("补单",H3278,1),0)&gt;0,"Supp",IFERROR(FIND("Replenishment",H3278,1),0)&gt;0,"Supp",1=1,H3278)</f>
        <v>0</v>
      </c>
      <c r="L3278" s="17">
        <f t="shared" si="51"/>
        <v>0</v>
      </c>
      <c r="M3278" s="17" cm="1">
        <f t="array" ref="M3278">_xlfn.IFS(IFERROR(FIND("事假",H3278,1),0)&gt;0,"Unpaid",IFERROR(FIND("年休假",H3278,1),0)&gt;0,"Annual",IFERROR(FIND("产",H3278,1),0)&gt;0,"Welfare",IFERROR(FIND("婚",H3278,1),0)&gt;0,"Welfare",IFERROR(FIND("育",H3278,1),0)&gt;0,"Welfare",IFERROR(FIND("丧",H3278,1),0)&gt;0,"Welfare",IFERROR(FIND("Annual",H3278,1),0)&gt;0,"Annual",IFERROR(FIND("annual",H3278,1),0)&gt;0,"Annual",IFERROR(FIND("病假",H3278,1),0)&gt;0,"Sick",IFERROR(FIND("sick",H3278,1),0)&gt;0,"Sick",IFERROR(FIND("Leave",H3278,1),0)&gt;0,"Unpaid",IFERROR(FIND("unpaid",H3278,1),0)&gt;0,"Unpaid",IFERROR(FIND("welfare",H3278,1),0)&gt;0,"Welfare",1=1,H3278)</f>
        <v>0</v>
      </c>
    </row>
    <row r="3279" spans="11:13">
      <c r="K3279" s="17" cm="1">
        <f t="array" ref="K3279">_xlfn.IFS(IFERROR(FIND("差",H3279,1),0)&gt;0,"Trip",IFERROR(FIND("trip",H3279,1),0)&gt;0,"Trip",IFERROR(FIND("假",H3279,1),0)&gt;0,"Leave",IFERROR(FIND("leave",H3279,1),0)&gt;0,"Leave",IFERROR(FIND("补单",H3279,1),0)&gt;0,"Supp",IFERROR(FIND("Replenishment",H3279,1),0)&gt;0,"Supp",1=1,H3279)</f>
        <v>0</v>
      </c>
      <c r="L3279" s="17">
        <f t="shared" si="51"/>
        <v>0</v>
      </c>
      <c r="M3279" s="17" cm="1">
        <f t="array" ref="M3279">_xlfn.IFS(IFERROR(FIND("事假",H3279,1),0)&gt;0,"Unpaid",IFERROR(FIND("年休假",H3279,1),0)&gt;0,"Annual",IFERROR(FIND("产",H3279,1),0)&gt;0,"Welfare",IFERROR(FIND("婚",H3279,1),0)&gt;0,"Welfare",IFERROR(FIND("育",H3279,1),0)&gt;0,"Welfare",IFERROR(FIND("丧",H3279,1),0)&gt;0,"Welfare",IFERROR(FIND("Annual",H3279,1),0)&gt;0,"Annual",IFERROR(FIND("annual",H3279,1),0)&gt;0,"Annual",IFERROR(FIND("病假",H3279,1),0)&gt;0,"Sick",IFERROR(FIND("sick",H3279,1),0)&gt;0,"Sick",IFERROR(FIND("Leave",H3279,1),0)&gt;0,"Unpaid",IFERROR(FIND("unpaid",H3279,1),0)&gt;0,"Unpaid",IFERROR(FIND("welfare",H3279,1),0)&gt;0,"Welfare",1=1,H3279)</f>
        <v>0</v>
      </c>
    </row>
    <row r="3280" spans="11:13">
      <c r="K3280" s="17" cm="1">
        <f t="array" ref="K3280">_xlfn.IFS(IFERROR(FIND("差",H3280,1),0)&gt;0,"Trip",IFERROR(FIND("trip",H3280,1),0)&gt;0,"Trip",IFERROR(FIND("假",H3280,1),0)&gt;0,"Leave",IFERROR(FIND("leave",H3280,1),0)&gt;0,"Leave",IFERROR(FIND("补单",H3280,1),0)&gt;0,"Supp",IFERROR(FIND("Replenishment",H3280,1),0)&gt;0,"Supp",1=1,H3280)</f>
        <v>0</v>
      </c>
      <c r="L3280" s="17">
        <f t="shared" si="51"/>
        <v>0</v>
      </c>
      <c r="M3280" s="17" cm="1">
        <f t="array" ref="M3280">_xlfn.IFS(IFERROR(FIND("事假",H3280,1),0)&gt;0,"Unpaid",IFERROR(FIND("年休假",H3280,1),0)&gt;0,"Annual",IFERROR(FIND("产",H3280,1),0)&gt;0,"Welfare",IFERROR(FIND("婚",H3280,1),0)&gt;0,"Welfare",IFERROR(FIND("育",H3280,1),0)&gt;0,"Welfare",IFERROR(FIND("丧",H3280,1),0)&gt;0,"Welfare",IFERROR(FIND("Annual",H3280,1),0)&gt;0,"Annual",IFERROR(FIND("annual",H3280,1),0)&gt;0,"Annual",IFERROR(FIND("病假",H3280,1),0)&gt;0,"Sick",IFERROR(FIND("sick",H3280,1),0)&gt;0,"Sick",IFERROR(FIND("Leave",H3280,1),0)&gt;0,"Unpaid",IFERROR(FIND("unpaid",H3280,1),0)&gt;0,"Unpaid",IFERROR(FIND("welfare",H3280,1),0)&gt;0,"Welfare",1=1,H3280)</f>
        <v>0</v>
      </c>
    </row>
    <row r="3281" spans="11:13">
      <c r="K3281" s="17" cm="1">
        <f t="array" ref="K3281">_xlfn.IFS(IFERROR(FIND("差",H3281,1),0)&gt;0,"Trip",IFERROR(FIND("trip",H3281,1),0)&gt;0,"Trip",IFERROR(FIND("假",H3281,1),0)&gt;0,"Leave",IFERROR(FIND("leave",H3281,1),0)&gt;0,"Leave",IFERROR(FIND("补单",H3281,1),0)&gt;0,"Supp",IFERROR(FIND("Replenishment",H3281,1),0)&gt;0,"Supp",1=1,H3281)</f>
        <v>0</v>
      </c>
      <c r="L3281" s="17">
        <f t="shared" si="51"/>
        <v>0</v>
      </c>
      <c r="M3281" s="17" cm="1">
        <f t="array" ref="M3281">_xlfn.IFS(IFERROR(FIND("事假",H3281,1),0)&gt;0,"Unpaid",IFERROR(FIND("年休假",H3281,1),0)&gt;0,"Annual",IFERROR(FIND("产",H3281,1),0)&gt;0,"Welfare",IFERROR(FIND("婚",H3281,1),0)&gt;0,"Welfare",IFERROR(FIND("育",H3281,1),0)&gt;0,"Welfare",IFERROR(FIND("丧",H3281,1),0)&gt;0,"Welfare",IFERROR(FIND("Annual",H3281,1),0)&gt;0,"Annual",IFERROR(FIND("annual",H3281,1),0)&gt;0,"Annual",IFERROR(FIND("病假",H3281,1),0)&gt;0,"Sick",IFERROR(FIND("sick",H3281,1),0)&gt;0,"Sick",IFERROR(FIND("Leave",H3281,1),0)&gt;0,"Unpaid",IFERROR(FIND("unpaid",H3281,1),0)&gt;0,"Unpaid",IFERROR(FIND("welfare",H3281,1),0)&gt;0,"Welfare",1=1,H3281)</f>
        <v>0</v>
      </c>
    </row>
    <row r="3282" spans="11:13">
      <c r="K3282" s="17" cm="1">
        <f t="array" ref="K3282">_xlfn.IFS(IFERROR(FIND("差",H3282,1),0)&gt;0,"Trip",IFERROR(FIND("trip",H3282,1),0)&gt;0,"Trip",IFERROR(FIND("假",H3282,1),0)&gt;0,"Leave",IFERROR(FIND("leave",H3282,1),0)&gt;0,"Leave",IFERROR(FIND("补单",H3282,1),0)&gt;0,"Supp",IFERROR(FIND("Replenishment",H3282,1),0)&gt;0,"Supp",1=1,H3282)</f>
        <v>0</v>
      </c>
      <c r="L3282" s="17">
        <f t="shared" si="51"/>
        <v>0</v>
      </c>
      <c r="M3282" s="17" cm="1">
        <f t="array" ref="M3282">_xlfn.IFS(IFERROR(FIND("事假",H3282,1),0)&gt;0,"Unpaid",IFERROR(FIND("年休假",H3282,1),0)&gt;0,"Annual",IFERROR(FIND("产",H3282,1),0)&gt;0,"Welfare",IFERROR(FIND("婚",H3282,1),0)&gt;0,"Welfare",IFERROR(FIND("育",H3282,1),0)&gt;0,"Welfare",IFERROR(FIND("丧",H3282,1),0)&gt;0,"Welfare",IFERROR(FIND("Annual",H3282,1),0)&gt;0,"Annual",IFERROR(FIND("annual",H3282,1),0)&gt;0,"Annual",IFERROR(FIND("病假",H3282,1),0)&gt;0,"Sick",IFERROR(FIND("sick",H3282,1),0)&gt;0,"Sick",IFERROR(FIND("Leave",H3282,1),0)&gt;0,"Unpaid",IFERROR(FIND("unpaid",H3282,1),0)&gt;0,"Unpaid",IFERROR(FIND("welfare",H3282,1),0)&gt;0,"Welfare",1=1,H3282)</f>
        <v>0</v>
      </c>
    </row>
    <row r="3283" spans="11:13">
      <c r="K3283" s="17" cm="1">
        <f t="array" ref="K3283">_xlfn.IFS(IFERROR(FIND("差",H3283,1),0)&gt;0,"Trip",IFERROR(FIND("trip",H3283,1),0)&gt;0,"Trip",IFERROR(FIND("假",H3283,1),0)&gt;0,"Leave",IFERROR(FIND("leave",H3283,1),0)&gt;0,"Leave",IFERROR(FIND("补单",H3283,1),0)&gt;0,"Supp",IFERROR(FIND("Replenishment",H3283,1),0)&gt;0,"Supp",1=1,H3283)</f>
        <v>0</v>
      </c>
      <c r="L3283" s="17">
        <f t="shared" si="51"/>
        <v>0</v>
      </c>
      <c r="M3283" s="17" cm="1">
        <f t="array" ref="M3283">_xlfn.IFS(IFERROR(FIND("事假",H3283,1),0)&gt;0,"Unpaid",IFERROR(FIND("年休假",H3283,1),0)&gt;0,"Annual",IFERROR(FIND("产",H3283,1),0)&gt;0,"Welfare",IFERROR(FIND("婚",H3283,1),0)&gt;0,"Welfare",IFERROR(FIND("育",H3283,1),0)&gt;0,"Welfare",IFERROR(FIND("丧",H3283,1),0)&gt;0,"Welfare",IFERROR(FIND("Annual",H3283,1),0)&gt;0,"Annual",IFERROR(FIND("annual",H3283,1),0)&gt;0,"Annual",IFERROR(FIND("病假",H3283,1),0)&gt;0,"Sick",IFERROR(FIND("sick",H3283,1),0)&gt;0,"Sick",IFERROR(FIND("Leave",H3283,1),0)&gt;0,"Unpaid",IFERROR(FIND("unpaid",H3283,1),0)&gt;0,"Unpaid",IFERROR(FIND("welfare",H3283,1),0)&gt;0,"Welfare",1=1,H3283)</f>
        <v>0</v>
      </c>
    </row>
    <row r="3284" spans="11:13">
      <c r="K3284" s="17" cm="1">
        <f t="array" ref="K3284">_xlfn.IFS(IFERROR(FIND("差",H3284,1),0)&gt;0,"Trip",IFERROR(FIND("trip",H3284,1),0)&gt;0,"Trip",IFERROR(FIND("假",H3284,1),0)&gt;0,"Leave",IFERROR(FIND("leave",H3284,1),0)&gt;0,"Leave",IFERROR(FIND("补单",H3284,1),0)&gt;0,"Supp",IFERROR(FIND("Replenishment",H3284,1),0)&gt;0,"Supp",1=1,H3284)</f>
        <v>0</v>
      </c>
      <c r="L3284" s="17">
        <f t="shared" si="51"/>
        <v>0</v>
      </c>
      <c r="M3284" s="17" cm="1">
        <f t="array" ref="M3284">_xlfn.IFS(IFERROR(FIND("事假",H3284,1),0)&gt;0,"Unpaid",IFERROR(FIND("年休假",H3284,1),0)&gt;0,"Annual",IFERROR(FIND("产",H3284,1),0)&gt;0,"Welfare",IFERROR(FIND("婚",H3284,1),0)&gt;0,"Welfare",IFERROR(FIND("育",H3284,1),0)&gt;0,"Welfare",IFERROR(FIND("丧",H3284,1),0)&gt;0,"Welfare",IFERROR(FIND("Annual",H3284,1),0)&gt;0,"Annual",IFERROR(FIND("annual",H3284,1),0)&gt;0,"Annual",IFERROR(FIND("病假",H3284,1),0)&gt;0,"Sick",IFERROR(FIND("sick",H3284,1),0)&gt;0,"Sick",IFERROR(FIND("Leave",H3284,1),0)&gt;0,"Unpaid",IFERROR(FIND("unpaid",H3284,1),0)&gt;0,"Unpaid",IFERROR(FIND("welfare",H3284,1),0)&gt;0,"Welfare",1=1,H3284)</f>
        <v>0</v>
      </c>
    </row>
    <row r="3285" spans="11:13">
      <c r="K3285" s="17" cm="1">
        <f t="array" ref="K3285">_xlfn.IFS(IFERROR(FIND("差",H3285,1),0)&gt;0,"Trip",IFERROR(FIND("trip",H3285,1),0)&gt;0,"Trip",IFERROR(FIND("假",H3285,1),0)&gt;0,"Leave",IFERROR(FIND("leave",H3285,1),0)&gt;0,"Leave",IFERROR(FIND("补单",H3285,1),0)&gt;0,"Supp",IFERROR(FIND("Replenishment",H3285,1),0)&gt;0,"Supp",1=1,H3285)</f>
        <v>0</v>
      </c>
      <c r="L3285" s="17">
        <f t="shared" si="51"/>
        <v>0</v>
      </c>
      <c r="M3285" s="17" cm="1">
        <f t="array" ref="M3285">_xlfn.IFS(IFERROR(FIND("事假",H3285,1),0)&gt;0,"Unpaid",IFERROR(FIND("年休假",H3285,1),0)&gt;0,"Annual",IFERROR(FIND("产",H3285,1),0)&gt;0,"Welfare",IFERROR(FIND("婚",H3285,1),0)&gt;0,"Welfare",IFERROR(FIND("育",H3285,1),0)&gt;0,"Welfare",IFERROR(FIND("丧",H3285,1),0)&gt;0,"Welfare",IFERROR(FIND("Annual",H3285,1),0)&gt;0,"Annual",IFERROR(FIND("annual",H3285,1),0)&gt;0,"Annual",IFERROR(FIND("病假",H3285,1),0)&gt;0,"Sick",IFERROR(FIND("sick",H3285,1),0)&gt;0,"Sick",IFERROR(FIND("Leave",H3285,1),0)&gt;0,"Unpaid",IFERROR(FIND("unpaid",H3285,1),0)&gt;0,"Unpaid",IFERROR(FIND("welfare",H3285,1),0)&gt;0,"Welfare",1=1,H3285)</f>
        <v>0</v>
      </c>
    </row>
    <row r="3286" spans="11:13">
      <c r="K3286" s="17" cm="1">
        <f t="array" ref="K3286">_xlfn.IFS(IFERROR(FIND("差",H3286,1),0)&gt;0,"Trip",IFERROR(FIND("trip",H3286,1),0)&gt;0,"Trip",IFERROR(FIND("假",H3286,1),0)&gt;0,"Leave",IFERROR(FIND("leave",H3286,1),0)&gt;0,"Leave",IFERROR(FIND("补单",H3286,1),0)&gt;0,"Supp",IFERROR(FIND("Replenishment",H3286,1),0)&gt;0,"Supp",1=1,H3286)</f>
        <v>0</v>
      </c>
      <c r="L3286" s="17">
        <f t="shared" si="51"/>
        <v>0</v>
      </c>
      <c r="M3286" s="17" cm="1">
        <f t="array" ref="M3286">_xlfn.IFS(IFERROR(FIND("事假",H3286,1),0)&gt;0,"Unpaid",IFERROR(FIND("年休假",H3286,1),0)&gt;0,"Annual",IFERROR(FIND("产",H3286,1),0)&gt;0,"Welfare",IFERROR(FIND("婚",H3286,1),0)&gt;0,"Welfare",IFERROR(FIND("育",H3286,1),0)&gt;0,"Welfare",IFERROR(FIND("丧",H3286,1),0)&gt;0,"Welfare",IFERROR(FIND("Annual",H3286,1),0)&gt;0,"Annual",IFERROR(FIND("annual",H3286,1),0)&gt;0,"Annual",IFERROR(FIND("病假",H3286,1),0)&gt;0,"Sick",IFERROR(FIND("sick",H3286,1),0)&gt;0,"Sick",IFERROR(FIND("Leave",H3286,1),0)&gt;0,"Unpaid",IFERROR(FIND("unpaid",H3286,1),0)&gt;0,"Unpaid",IFERROR(FIND("welfare",H3286,1),0)&gt;0,"Welfare",1=1,H3286)</f>
        <v>0</v>
      </c>
    </row>
    <row r="3287" spans="11:13">
      <c r="K3287" s="17" cm="1">
        <f t="array" ref="K3287">_xlfn.IFS(IFERROR(FIND("差",H3287,1),0)&gt;0,"Trip",IFERROR(FIND("trip",H3287,1),0)&gt;0,"Trip",IFERROR(FIND("假",H3287,1),0)&gt;0,"Leave",IFERROR(FIND("leave",H3287,1),0)&gt;0,"Leave",IFERROR(FIND("补单",H3287,1),0)&gt;0,"Supp",IFERROR(FIND("Replenishment",H3287,1),0)&gt;0,"Supp",1=1,H3287)</f>
        <v>0</v>
      </c>
      <c r="L3287" s="17">
        <f t="shared" si="51"/>
        <v>0</v>
      </c>
      <c r="M3287" s="17" cm="1">
        <f t="array" ref="M3287">_xlfn.IFS(IFERROR(FIND("事假",H3287,1),0)&gt;0,"Unpaid",IFERROR(FIND("年休假",H3287,1),0)&gt;0,"Annual",IFERROR(FIND("产",H3287,1),0)&gt;0,"Welfare",IFERROR(FIND("婚",H3287,1),0)&gt;0,"Welfare",IFERROR(FIND("育",H3287,1),0)&gt;0,"Welfare",IFERROR(FIND("丧",H3287,1),0)&gt;0,"Welfare",IFERROR(FIND("Annual",H3287,1),0)&gt;0,"Annual",IFERROR(FIND("annual",H3287,1),0)&gt;0,"Annual",IFERROR(FIND("病假",H3287,1),0)&gt;0,"Sick",IFERROR(FIND("sick",H3287,1),0)&gt;0,"Sick",IFERROR(FIND("Leave",H3287,1),0)&gt;0,"Unpaid",IFERROR(FIND("unpaid",H3287,1),0)&gt;0,"Unpaid",IFERROR(FIND("welfare",H3287,1),0)&gt;0,"Welfare",1=1,H3287)</f>
        <v>0</v>
      </c>
    </row>
    <row r="3288" spans="11:13">
      <c r="K3288" s="17" cm="1">
        <f t="array" ref="K3288">_xlfn.IFS(IFERROR(FIND("差",H3288,1),0)&gt;0,"Trip",IFERROR(FIND("trip",H3288,1),0)&gt;0,"Trip",IFERROR(FIND("假",H3288,1),0)&gt;0,"Leave",IFERROR(FIND("leave",H3288,1),0)&gt;0,"Leave",IFERROR(FIND("补单",H3288,1),0)&gt;0,"Supp",IFERROR(FIND("Replenishment",H3288,1),0)&gt;0,"Supp",1=1,H3288)</f>
        <v>0</v>
      </c>
      <c r="L3288" s="17">
        <f t="shared" si="51"/>
        <v>0</v>
      </c>
      <c r="M3288" s="17" cm="1">
        <f t="array" ref="M3288">_xlfn.IFS(IFERROR(FIND("事假",H3288,1),0)&gt;0,"Unpaid",IFERROR(FIND("年休假",H3288,1),0)&gt;0,"Annual",IFERROR(FIND("产",H3288,1),0)&gt;0,"Welfare",IFERROR(FIND("婚",H3288,1),0)&gt;0,"Welfare",IFERROR(FIND("育",H3288,1),0)&gt;0,"Welfare",IFERROR(FIND("丧",H3288,1),0)&gt;0,"Welfare",IFERROR(FIND("Annual",H3288,1),0)&gt;0,"Annual",IFERROR(FIND("annual",H3288,1),0)&gt;0,"Annual",IFERROR(FIND("病假",H3288,1),0)&gt;0,"Sick",IFERROR(FIND("sick",H3288,1),0)&gt;0,"Sick",IFERROR(FIND("Leave",H3288,1),0)&gt;0,"Unpaid",IFERROR(FIND("unpaid",H3288,1),0)&gt;0,"Unpaid",IFERROR(FIND("welfare",H3288,1),0)&gt;0,"Welfare",1=1,H3288)</f>
        <v>0</v>
      </c>
    </row>
    <row r="3289" spans="11:13">
      <c r="K3289" s="17" cm="1">
        <f t="array" ref="K3289">_xlfn.IFS(IFERROR(FIND("差",H3289,1),0)&gt;0,"Trip",IFERROR(FIND("trip",H3289,1),0)&gt;0,"Trip",IFERROR(FIND("假",H3289,1),0)&gt;0,"Leave",IFERROR(FIND("leave",H3289,1),0)&gt;0,"Leave",IFERROR(FIND("补单",H3289,1),0)&gt;0,"Supp",IFERROR(FIND("Replenishment",H3289,1),0)&gt;0,"Supp",1=1,H3289)</f>
        <v>0</v>
      </c>
      <c r="L3289" s="17">
        <f t="shared" si="51"/>
        <v>0</v>
      </c>
      <c r="M3289" s="17" cm="1">
        <f t="array" ref="M3289">_xlfn.IFS(IFERROR(FIND("事假",H3289,1),0)&gt;0,"Unpaid",IFERROR(FIND("年休假",H3289,1),0)&gt;0,"Annual",IFERROR(FIND("产",H3289,1),0)&gt;0,"Welfare",IFERROR(FIND("婚",H3289,1),0)&gt;0,"Welfare",IFERROR(FIND("育",H3289,1),0)&gt;0,"Welfare",IFERROR(FIND("丧",H3289,1),0)&gt;0,"Welfare",IFERROR(FIND("Annual",H3289,1),0)&gt;0,"Annual",IFERROR(FIND("annual",H3289,1),0)&gt;0,"Annual",IFERROR(FIND("病假",H3289,1),0)&gt;0,"Sick",IFERROR(FIND("sick",H3289,1),0)&gt;0,"Sick",IFERROR(FIND("Leave",H3289,1),0)&gt;0,"Unpaid",IFERROR(FIND("unpaid",H3289,1),0)&gt;0,"Unpaid",IFERROR(FIND("welfare",H3289,1),0)&gt;0,"Welfare",1=1,H3289)</f>
        <v>0</v>
      </c>
    </row>
    <row r="3290" spans="11:13">
      <c r="K3290" s="17" cm="1">
        <f t="array" ref="K3290">_xlfn.IFS(IFERROR(FIND("差",H3290,1),0)&gt;0,"Trip",IFERROR(FIND("trip",H3290,1),0)&gt;0,"Trip",IFERROR(FIND("假",H3290,1),0)&gt;0,"Leave",IFERROR(FIND("leave",H3290,1),0)&gt;0,"Leave",IFERROR(FIND("补单",H3290,1),0)&gt;0,"Supp",IFERROR(FIND("Replenishment",H3290,1),0)&gt;0,"Supp",1=1,H3290)</f>
        <v>0</v>
      </c>
      <c r="L3290" s="17">
        <f t="shared" si="51"/>
        <v>0</v>
      </c>
      <c r="M3290" s="17" cm="1">
        <f t="array" ref="M3290">_xlfn.IFS(IFERROR(FIND("事假",H3290,1),0)&gt;0,"Unpaid",IFERROR(FIND("年休假",H3290,1),0)&gt;0,"Annual",IFERROR(FIND("产",H3290,1),0)&gt;0,"Welfare",IFERROR(FIND("婚",H3290,1),0)&gt;0,"Welfare",IFERROR(FIND("育",H3290,1),0)&gt;0,"Welfare",IFERROR(FIND("丧",H3290,1),0)&gt;0,"Welfare",IFERROR(FIND("Annual",H3290,1),0)&gt;0,"Annual",IFERROR(FIND("annual",H3290,1),0)&gt;0,"Annual",IFERROR(FIND("病假",H3290,1),0)&gt;0,"Sick",IFERROR(FIND("sick",H3290,1),0)&gt;0,"Sick",IFERROR(FIND("Leave",H3290,1),0)&gt;0,"Unpaid",IFERROR(FIND("unpaid",H3290,1),0)&gt;0,"Unpaid",IFERROR(FIND("welfare",H3290,1),0)&gt;0,"Welfare",1=1,H3290)</f>
        <v>0</v>
      </c>
    </row>
    <row r="3291" spans="11:13">
      <c r="K3291" s="17" cm="1">
        <f t="array" ref="K3291">_xlfn.IFS(IFERROR(FIND("差",H3291,1),0)&gt;0,"Trip",IFERROR(FIND("trip",H3291,1),0)&gt;0,"Trip",IFERROR(FIND("假",H3291,1),0)&gt;0,"Leave",IFERROR(FIND("leave",H3291,1),0)&gt;0,"Leave",IFERROR(FIND("补单",H3291,1),0)&gt;0,"Supp",IFERROR(FIND("Replenishment",H3291,1),0)&gt;0,"Supp",1=1,H3291)</f>
        <v>0</v>
      </c>
      <c r="L3291" s="17">
        <f t="shared" si="51"/>
        <v>0</v>
      </c>
      <c r="M3291" s="17" cm="1">
        <f t="array" ref="M3291">_xlfn.IFS(IFERROR(FIND("事假",H3291,1),0)&gt;0,"Unpaid",IFERROR(FIND("年休假",H3291,1),0)&gt;0,"Annual",IFERROR(FIND("产",H3291,1),0)&gt;0,"Welfare",IFERROR(FIND("婚",H3291,1),0)&gt;0,"Welfare",IFERROR(FIND("育",H3291,1),0)&gt;0,"Welfare",IFERROR(FIND("丧",H3291,1),0)&gt;0,"Welfare",IFERROR(FIND("Annual",H3291,1),0)&gt;0,"Annual",IFERROR(FIND("annual",H3291,1),0)&gt;0,"Annual",IFERROR(FIND("病假",H3291,1),0)&gt;0,"Sick",IFERROR(FIND("sick",H3291,1),0)&gt;0,"Sick",IFERROR(FIND("Leave",H3291,1),0)&gt;0,"Unpaid",IFERROR(FIND("unpaid",H3291,1),0)&gt;0,"Unpaid",IFERROR(FIND("welfare",H3291,1),0)&gt;0,"Welfare",1=1,H3291)</f>
        <v>0</v>
      </c>
    </row>
    <row r="3292" spans="11:13">
      <c r="K3292" s="17" cm="1">
        <f t="array" ref="K3292">_xlfn.IFS(IFERROR(FIND("差",H3292,1),0)&gt;0,"Trip",IFERROR(FIND("trip",H3292,1),0)&gt;0,"Trip",IFERROR(FIND("假",H3292,1),0)&gt;0,"Leave",IFERROR(FIND("leave",H3292,1),0)&gt;0,"Leave",IFERROR(FIND("补单",H3292,1),0)&gt;0,"Supp",IFERROR(FIND("Replenishment",H3292,1),0)&gt;0,"Supp",1=1,H3292)</f>
        <v>0</v>
      </c>
      <c r="L3292" s="17">
        <f t="shared" si="51"/>
        <v>0</v>
      </c>
      <c r="M3292" s="17" cm="1">
        <f t="array" ref="M3292">_xlfn.IFS(IFERROR(FIND("事假",H3292,1),0)&gt;0,"Unpaid",IFERROR(FIND("年休假",H3292,1),0)&gt;0,"Annual",IFERROR(FIND("产",H3292,1),0)&gt;0,"Welfare",IFERROR(FIND("婚",H3292,1),0)&gt;0,"Welfare",IFERROR(FIND("育",H3292,1),0)&gt;0,"Welfare",IFERROR(FIND("丧",H3292,1),0)&gt;0,"Welfare",IFERROR(FIND("Annual",H3292,1),0)&gt;0,"Annual",IFERROR(FIND("annual",H3292,1),0)&gt;0,"Annual",IFERROR(FIND("病假",H3292,1),0)&gt;0,"Sick",IFERROR(FIND("sick",H3292,1),0)&gt;0,"Sick",IFERROR(FIND("Leave",H3292,1),0)&gt;0,"Unpaid",IFERROR(FIND("unpaid",H3292,1),0)&gt;0,"Unpaid",IFERROR(FIND("welfare",H3292,1),0)&gt;0,"Welfare",1=1,H3292)</f>
        <v>0</v>
      </c>
    </row>
    <row r="3293" spans="11:13">
      <c r="K3293" s="17" cm="1">
        <f t="array" ref="K3293">_xlfn.IFS(IFERROR(FIND("差",H3293,1),0)&gt;0,"Trip",IFERROR(FIND("trip",H3293,1),0)&gt;0,"Trip",IFERROR(FIND("假",H3293,1),0)&gt;0,"Leave",IFERROR(FIND("leave",H3293,1),0)&gt;0,"Leave",IFERROR(FIND("补单",H3293,1),0)&gt;0,"Supp",IFERROR(FIND("Replenishment",H3293,1),0)&gt;0,"Supp",1=1,H3293)</f>
        <v>0</v>
      </c>
      <c r="L3293" s="17">
        <f t="shared" si="51"/>
        <v>0</v>
      </c>
      <c r="M3293" s="17" cm="1">
        <f t="array" ref="M3293">_xlfn.IFS(IFERROR(FIND("事假",H3293,1),0)&gt;0,"Unpaid",IFERROR(FIND("年休假",H3293,1),0)&gt;0,"Annual",IFERROR(FIND("产",H3293,1),0)&gt;0,"Welfare",IFERROR(FIND("婚",H3293,1),0)&gt;0,"Welfare",IFERROR(FIND("育",H3293,1),0)&gt;0,"Welfare",IFERROR(FIND("丧",H3293,1),0)&gt;0,"Welfare",IFERROR(FIND("Annual",H3293,1),0)&gt;0,"Annual",IFERROR(FIND("annual",H3293,1),0)&gt;0,"Annual",IFERROR(FIND("病假",H3293,1),0)&gt;0,"Sick",IFERROR(FIND("sick",H3293,1),0)&gt;0,"Sick",IFERROR(FIND("Leave",H3293,1),0)&gt;0,"Unpaid",IFERROR(FIND("unpaid",H3293,1),0)&gt;0,"Unpaid",IFERROR(FIND("welfare",H3293,1),0)&gt;0,"Welfare",1=1,H3293)</f>
        <v>0</v>
      </c>
    </row>
    <row r="3294" spans="11:13">
      <c r="K3294" s="17" cm="1">
        <f t="array" ref="K3294">_xlfn.IFS(IFERROR(FIND("差",H3294,1),0)&gt;0,"Trip",IFERROR(FIND("trip",H3294,1),0)&gt;0,"Trip",IFERROR(FIND("假",H3294,1),0)&gt;0,"Leave",IFERROR(FIND("leave",H3294,1),0)&gt;0,"Leave",IFERROR(FIND("补单",H3294,1),0)&gt;0,"Supp",IFERROR(FIND("Replenishment",H3294,1),0)&gt;0,"Supp",1=1,H3294)</f>
        <v>0</v>
      </c>
      <c r="L3294" s="17">
        <f t="shared" si="51"/>
        <v>0</v>
      </c>
      <c r="M3294" s="17" cm="1">
        <f t="array" ref="M3294">_xlfn.IFS(IFERROR(FIND("事假",H3294,1),0)&gt;0,"Unpaid",IFERROR(FIND("年休假",H3294,1),0)&gt;0,"Annual",IFERROR(FIND("产",H3294,1),0)&gt;0,"Welfare",IFERROR(FIND("婚",H3294,1),0)&gt;0,"Welfare",IFERROR(FIND("育",H3294,1),0)&gt;0,"Welfare",IFERROR(FIND("丧",H3294,1),0)&gt;0,"Welfare",IFERROR(FIND("Annual",H3294,1),0)&gt;0,"Annual",IFERROR(FIND("annual",H3294,1),0)&gt;0,"Annual",IFERROR(FIND("病假",H3294,1),0)&gt;0,"Sick",IFERROR(FIND("sick",H3294,1),0)&gt;0,"Sick",IFERROR(FIND("Leave",H3294,1),0)&gt;0,"Unpaid",IFERROR(FIND("unpaid",H3294,1),0)&gt;0,"Unpaid",IFERROR(FIND("welfare",H3294,1),0)&gt;0,"Welfare",1=1,H3294)</f>
        <v>0</v>
      </c>
    </row>
    <row r="3295" spans="11:13">
      <c r="K3295" s="17" cm="1">
        <f t="array" ref="K3295">_xlfn.IFS(IFERROR(FIND("差",H3295,1),0)&gt;0,"Trip",IFERROR(FIND("trip",H3295,1),0)&gt;0,"Trip",IFERROR(FIND("假",H3295,1),0)&gt;0,"Leave",IFERROR(FIND("leave",H3295,1),0)&gt;0,"Leave",IFERROR(FIND("补单",H3295,1),0)&gt;0,"Supp",IFERROR(FIND("Replenishment",H3295,1),0)&gt;0,"Supp",1=1,H3295)</f>
        <v>0</v>
      </c>
      <c r="L3295" s="17">
        <f t="shared" si="51"/>
        <v>0</v>
      </c>
      <c r="M3295" s="17" cm="1">
        <f t="array" ref="M3295">_xlfn.IFS(IFERROR(FIND("事假",H3295,1),0)&gt;0,"Unpaid",IFERROR(FIND("年休假",H3295,1),0)&gt;0,"Annual",IFERROR(FIND("产",H3295,1),0)&gt;0,"Welfare",IFERROR(FIND("婚",H3295,1),0)&gt;0,"Welfare",IFERROR(FIND("育",H3295,1),0)&gt;0,"Welfare",IFERROR(FIND("丧",H3295,1),0)&gt;0,"Welfare",IFERROR(FIND("Annual",H3295,1),0)&gt;0,"Annual",IFERROR(FIND("annual",H3295,1),0)&gt;0,"Annual",IFERROR(FIND("病假",H3295,1),0)&gt;0,"Sick",IFERROR(FIND("sick",H3295,1),0)&gt;0,"Sick",IFERROR(FIND("Leave",H3295,1),0)&gt;0,"Unpaid",IFERROR(FIND("unpaid",H3295,1),0)&gt;0,"Unpaid",IFERROR(FIND("welfare",H3295,1),0)&gt;0,"Welfare",1=1,H3295)</f>
        <v>0</v>
      </c>
    </row>
    <row r="3296" spans="11:13">
      <c r="K3296" s="17" cm="1">
        <f t="array" ref="K3296">_xlfn.IFS(IFERROR(FIND("差",H3296,1),0)&gt;0,"Trip",IFERROR(FIND("trip",H3296,1),0)&gt;0,"Trip",IFERROR(FIND("假",H3296,1),0)&gt;0,"Leave",IFERROR(FIND("leave",H3296,1),0)&gt;0,"Leave",IFERROR(FIND("补单",H3296,1),0)&gt;0,"Supp",IFERROR(FIND("Replenishment",H3296,1),0)&gt;0,"Supp",1=1,H3296)</f>
        <v>0</v>
      </c>
      <c r="L3296" s="17">
        <f t="shared" si="51"/>
        <v>0</v>
      </c>
      <c r="M3296" s="17" cm="1">
        <f t="array" ref="M3296">_xlfn.IFS(IFERROR(FIND("事假",H3296,1),0)&gt;0,"Unpaid",IFERROR(FIND("年休假",H3296,1),0)&gt;0,"Annual",IFERROR(FIND("产",H3296,1),0)&gt;0,"Welfare",IFERROR(FIND("婚",H3296,1),0)&gt;0,"Welfare",IFERROR(FIND("育",H3296,1),0)&gt;0,"Welfare",IFERROR(FIND("丧",H3296,1),0)&gt;0,"Welfare",IFERROR(FIND("Annual",H3296,1),0)&gt;0,"Annual",IFERROR(FIND("annual",H3296,1),0)&gt;0,"Annual",IFERROR(FIND("病假",H3296,1),0)&gt;0,"Sick",IFERROR(FIND("sick",H3296,1),0)&gt;0,"Sick",IFERROR(FIND("Leave",H3296,1),0)&gt;0,"Unpaid",IFERROR(FIND("unpaid",H3296,1),0)&gt;0,"Unpaid",IFERROR(FIND("welfare",H3296,1),0)&gt;0,"Welfare",1=1,H3296)</f>
        <v>0</v>
      </c>
    </row>
    <row r="3297" spans="11:13">
      <c r="K3297" s="17" cm="1">
        <f t="array" ref="K3297">_xlfn.IFS(IFERROR(FIND("差",H3297,1),0)&gt;0,"Trip",IFERROR(FIND("trip",H3297,1),0)&gt;0,"Trip",IFERROR(FIND("假",H3297,1),0)&gt;0,"Leave",IFERROR(FIND("leave",H3297,1),0)&gt;0,"Leave",IFERROR(FIND("补单",H3297,1),0)&gt;0,"Supp",IFERROR(FIND("Replenishment",H3297,1),0)&gt;0,"Supp",1=1,H3297)</f>
        <v>0</v>
      </c>
      <c r="L3297" s="17">
        <f t="shared" si="51"/>
        <v>0</v>
      </c>
      <c r="M3297" s="17" cm="1">
        <f t="array" ref="M3297">_xlfn.IFS(IFERROR(FIND("事假",H3297,1),0)&gt;0,"Unpaid",IFERROR(FIND("年休假",H3297,1),0)&gt;0,"Annual",IFERROR(FIND("产",H3297,1),0)&gt;0,"Welfare",IFERROR(FIND("婚",H3297,1),0)&gt;0,"Welfare",IFERROR(FIND("育",H3297,1),0)&gt;0,"Welfare",IFERROR(FIND("丧",H3297,1),0)&gt;0,"Welfare",IFERROR(FIND("Annual",H3297,1),0)&gt;0,"Annual",IFERROR(FIND("annual",H3297,1),0)&gt;0,"Annual",IFERROR(FIND("病假",H3297,1),0)&gt;0,"Sick",IFERROR(FIND("sick",H3297,1),0)&gt;0,"Sick",IFERROR(FIND("Leave",H3297,1),0)&gt;0,"Unpaid",IFERROR(FIND("unpaid",H3297,1),0)&gt;0,"Unpaid",IFERROR(FIND("welfare",H3297,1),0)&gt;0,"Welfare",1=1,H3297)</f>
        <v>0</v>
      </c>
    </row>
    <row r="3298" spans="11:13">
      <c r="K3298" s="17" cm="1">
        <f t="array" ref="K3298">_xlfn.IFS(IFERROR(FIND("差",H3298,1),0)&gt;0,"Trip",IFERROR(FIND("trip",H3298,1),0)&gt;0,"Trip",IFERROR(FIND("假",H3298,1),0)&gt;0,"Leave",IFERROR(FIND("leave",H3298,1),0)&gt;0,"Leave",IFERROR(FIND("补单",H3298,1),0)&gt;0,"Supp",IFERROR(FIND("Replenishment",H3298,1),0)&gt;0,"Supp",1=1,H3298)</f>
        <v>0</v>
      </c>
      <c r="L3298" s="17">
        <f t="shared" si="51"/>
        <v>0</v>
      </c>
      <c r="M3298" s="17" cm="1">
        <f t="array" ref="M3298">_xlfn.IFS(IFERROR(FIND("事假",H3298,1),0)&gt;0,"Unpaid",IFERROR(FIND("年休假",H3298,1),0)&gt;0,"Annual",IFERROR(FIND("产",H3298,1),0)&gt;0,"Welfare",IFERROR(FIND("婚",H3298,1),0)&gt;0,"Welfare",IFERROR(FIND("育",H3298,1),0)&gt;0,"Welfare",IFERROR(FIND("丧",H3298,1),0)&gt;0,"Welfare",IFERROR(FIND("Annual",H3298,1),0)&gt;0,"Annual",IFERROR(FIND("annual",H3298,1),0)&gt;0,"Annual",IFERROR(FIND("病假",H3298,1),0)&gt;0,"Sick",IFERROR(FIND("sick",H3298,1),0)&gt;0,"Sick",IFERROR(FIND("Leave",H3298,1),0)&gt;0,"Unpaid",IFERROR(FIND("unpaid",H3298,1),0)&gt;0,"Unpaid",IFERROR(FIND("welfare",H3298,1),0)&gt;0,"Welfare",1=1,H3298)</f>
        <v>0</v>
      </c>
    </row>
    <row r="3299" spans="11:13">
      <c r="K3299" s="17" cm="1">
        <f t="array" ref="K3299">_xlfn.IFS(IFERROR(FIND("差",H3299,1),0)&gt;0,"Trip",IFERROR(FIND("trip",H3299,1),0)&gt;0,"Trip",IFERROR(FIND("假",H3299,1),0)&gt;0,"Leave",IFERROR(FIND("leave",H3299,1),0)&gt;0,"Leave",IFERROR(FIND("补单",H3299,1),0)&gt;0,"Supp",IFERROR(FIND("Replenishment",H3299,1),0)&gt;0,"Supp",1=1,H3299)</f>
        <v>0</v>
      </c>
      <c r="L3299" s="17">
        <f t="shared" si="51"/>
        <v>0</v>
      </c>
      <c r="M3299" s="17" cm="1">
        <f t="array" ref="M3299">_xlfn.IFS(IFERROR(FIND("事假",H3299,1),0)&gt;0,"Unpaid",IFERROR(FIND("年休假",H3299,1),0)&gt;0,"Annual",IFERROR(FIND("产",H3299,1),0)&gt;0,"Welfare",IFERROR(FIND("婚",H3299,1),0)&gt;0,"Welfare",IFERROR(FIND("育",H3299,1),0)&gt;0,"Welfare",IFERROR(FIND("丧",H3299,1),0)&gt;0,"Welfare",IFERROR(FIND("Annual",H3299,1),0)&gt;0,"Annual",IFERROR(FIND("annual",H3299,1),0)&gt;0,"Annual",IFERROR(FIND("病假",H3299,1),0)&gt;0,"Sick",IFERROR(FIND("sick",H3299,1),0)&gt;0,"Sick",IFERROR(FIND("Leave",H3299,1),0)&gt;0,"Unpaid",IFERROR(FIND("unpaid",H3299,1),0)&gt;0,"Unpaid",IFERROR(FIND("welfare",H3299,1),0)&gt;0,"Welfare",1=1,H3299)</f>
        <v>0</v>
      </c>
    </row>
    <row r="3300" spans="11:13">
      <c r="K3300" s="17" cm="1">
        <f t="array" ref="K3300">_xlfn.IFS(IFERROR(FIND("差",H3300,1),0)&gt;0,"Trip",IFERROR(FIND("trip",H3300,1),0)&gt;0,"Trip",IFERROR(FIND("假",H3300,1),0)&gt;0,"Leave",IFERROR(FIND("leave",H3300,1),0)&gt;0,"Leave",IFERROR(FIND("补单",H3300,1),0)&gt;0,"Supp",IFERROR(FIND("Replenishment",H3300,1),0)&gt;0,"Supp",1=1,H3300)</f>
        <v>0</v>
      </c>
      <c r="L3300" s="17">
        <f t="shared" si="51"/>
        <v>0</v>
      </c>
      <c r="M3300" s="17" cm="1">
        <f t="array" ref="M3300">_xlfn.IFS(IFERROR(FIND("事假",H3300,1),0)&gt;0,"Unpaid",IFERROR(FIND("年休假",H3300,1),0)&gt;0,"Annual",IFERROR(FIND("产",H3300,1),0)&gt;0,"Welfare",IFERROR(FIND("婚",H3300,1),0)&gt;0,"Welfare",IFERROR(FIND("育",H3300,1),0)&gt;0,"Welfare",IFERROR(FIND("丧",H3300,1),0)&gt;0,"Welfare",IFERROR(FIND("Annual",H3300,1),0)&gt;0,"Annual",IFERROR(FIND("annual",H3300,1),0)&gt;0,"Annual",IFERROR(FIND("病假",H3300,1),0)&gt;0,"Sick",IFERROR(FIND("sick",H3300,1),0)&gt;0,"Sick",IFERROR(FIND("Leave",H3300,1),0)&gt;0,"Unpaid",IFERROR(FIND("unpaid",H3300,1),0)&gt;0,"Unpaid",IFERROR(FIND("welfare",H3300,1),0)&gt;0,"Welfare",1=1,H3300)</f>
        <v>0</v>
      </c>
    </row>
    <row r="3301" spans="11:13">
      <c r="K3301" s="17" cm="1">
        <f t="array" ref="K3301">_xlfn.IFS(IFERROR(FIND("差",H3301,1),0)&gt;0,"Trip",IFERROR(FIND("trip",H3301,1),0)&gt;0,"Trip",IFERROR(FIND("假",H3301,1),0)&gt;0,"Leave",IFERROR(FIND("leave",H3301,1),0)&gt;0,"Leave",IFERROR(FIND("补单",H3301,1),0)&gt;0,"Supp",IFERROR(FIND("Replenishment",H3301,1),0)&gt;0,"Supp",1=1,H3301)</f>
        <v>0</v>
      </c>
      <c r="L3301" s="17">
        <f t="shared" si="51"/>
        <v>0</v>
      </c>
      <c r="M3301" s="17" cm="1">
        <f t="array" ref="M3301">_xlfn.IFS(IFERROR(FIND("事假",H3301,1),0)&gt;0,"Unpaid",IFERROR(FIND("年休假",H3301,1),0)&gt;0,"Annual",IFERROR(FIND("产",H3301,1),0)&gt;0,"Welfare",IFERROR(FIND("婚",H3301,1),0)&gt;0,"Welfare",IFERROR(FIND("育",H3301,1),0)&gt;0,"Welfare",IFERROR(FIND("丧",H3301,1),0)&gt;0,"Welfare",IFERROR(FIND("Annual",H3301,1),0)&gt;0,"Annual",IFERROR(FIND("annual",H3301,1),0)&gt;0,"Annual",IFERROR(FIND("病假",H3301,1),0)&gt;0,"Sick",IFERROR(FIND("sick",H3301,1),0)&gt;0,"Sick",IFERROR(FIND("Leave",H3301,1),0)&gt;0,"Unpaid",IFERROR(FIND("unpaid",H3301,1),0)&gt;0,"Unpaid",IFERROR(FIND("welfare",H3301,1),0)&gt;0,"Welfare",1=1,H3301)</f>
        <v>0</v>
      </c>
    </row>
    <row r="3302" spans="11:13">
      <c r="K3302" s="17" cm="1">
        <f t="array" ref="K3302">_xlfn.IFS(IFERROR(FIND("差",H3302,1),0)&gt;0,"Trip",IFERROR(FIND("trip",H3302,1),0)&gt;0,"Trip",IFERROR(FIND("假",H3302,1),0)&gt;0,"Leave",IFERROR(FIND("leave",H3302,1),0)&gt;0,"Leave",IFERROR(FIND("补单",H3302,1),0)&gt;0,"Supp",IFERROR(FIND("Replenishment",H3302,1),0)&gt;0,"Supp",1=1,H3302)</f>
        <v>0</v>
      </c>
      <c r="L3302" s="17">
        <f t="shared" si="51"/>
        <v>0</v>
      </c>
      <c r="M3302" s="17" cm="1">
        <f t="array" ref="M3302">_xlfn.IFS(IFERROR(FIND("事假",H3302,1),0)&gt;0,"Unpaid",IFERROR(FIND("年休假",H3302,1),0)&gt;0,"Annual",IFERROR(FIND("产",H3302,1),0)&gt;0,"Welfare",IFERROR(FIND("婚",H3302,1),0)&gt;0,"Welfare",IFERROR(FIND("育",H3302,1),0)&gt;0,"Welfare",IFERROR(FIND("丧",H3302,1),0)&gt;0,"Welfare",IFERROR(FIND("Annual",H3302,1),0)&gt;0,"Annual",IFERROR(FIND("annual",H3302,1),0)&gt;0,"Annual",IFERROR(FIND("病假",H3302,1),0)&gt;0,"Sick",IFERROR(FIND("sick",H3302,1),0)&gt;0,"Sick",IFERROR(FIND("Leave",H3302,1),0)&gt;0,"Unpaid",IFERROR(FIND("unpaid",H3302,1),0)&gt;0,"Unpaid",IFERROR(FIND("welfare",H3302,1),0)&gt;0,"Welfare",1=1,H3302)</f>
        <v>0</v>
      </c>
    </row>
    <row r="3303" spans="11:13">
      <c r="K3303" s="17" cm="1">
        <f t="array" ref="K3303">_xlfn.IFS(IFERROR(FIND("差",H3303,1),0)&gt;0,"Trip",IFERROR(FIND("trip",H3303,1),0)&gt;0,"Trip",IFERROR(FIND("假",H3303,1),0)&gt;0,"Leave",IFERROR(FIND("leave",H3303,1),0)&gt;0,"Leave",IFERROR(FIND("补单",H3303,1),0)&gt;0,"Supp",IFERROR(FIND("Replenishment",H3303,1),0)&gt;0,"Supp",1=1,H3303)</f>
        <v>0</v>
      </c>
      <c r="L3303" s="17">
        <f t="shared" si="51"/>
        <v>0</v>
      </c>
      <c r="M3303" s="17" cm="1">
        <f t="array" ref="M3303">_xlfn.IFS(IFERROR(FIND("事假",H3303,1),0)&gt;0,"Unpaid",IFERROR(FIND("年休假",H3303,1),0)&gt;0,"Annual",IFERROR(FIND("产",H3303,1),0)&gt;0,"Welfare",IFERROR(FIND("婚",H3303,1),0)&gt;0,"Welfare",IFERROR(FIND("育",H3303,1),0)&gt;0,"Welfare",IFERROR(FIND("丧",H3303,1),0)&gt;0,"Welfare",IFERROR(FIND("Annual",H3303,1),0)&gt;0,"Annual",IFERROR(FIND("annual",H3303,1),0)&gt;0,"Annual",IFERROR(FIND("病假",H3303,1),0)&gt;0,"Sick",IFERROR(FIND("sick",H3303,1),0)&gt;0,"Sick",IFERROR(FIND("Leave",H3303,1),0)&gt;0,"Unpaid",IFERROR(FIND("unpaid",H3303,1),0)&gt;0,"Unpaid",IFERROR(FIND("welfare",H3303,1),0)&gt;0,"Welfare",1=1,H3303)</f>
        <v>0</v>
      </c>
    </row>
    <row r="3304" spans="11:13">
      <c r="K3304" s="17" cm="1">
        <f t="array" ref="K3304">_xlfn.IFS(IFERROR(FIND("差",H3304,1),0)&gt;0,"Trip",IFERROR(FIND("trip",H3304,1),0)&gt;0,"Trip",IFERROR(FIND("假",H3304,1),0)&gt;0,"Leave",IFERROR(FIND("leave",H3304,1),0)&gt;0,"Leave",IFERROR(FIND("补单",H3304,1),0)&gt;0,"Supp",IFERROR(FIND("Replenishment",H3304,1),0)&gt;0,"Supp",1=1,H3304)</f>
        <v>0</v>
      </c>
      <c r="L3304" s="17">
        <f t="shared" si="51"/>
        <v>0</v>
      </c>
      <c r="M3304" s="17" cm="1">
        <f t="array" ref="M3304">_xlfn.IFS(IFERROR(FIND("事假",H3304,1),0)&gt;0,"Unpaid",IFERROR(FIND("年休假",H3304,1),0)&gt;0,"Annual",IFERROR(FIND("产",H3304,1),0)&gt;0,"Welfare",IFERROR(FIND("婚",H3304,1),0)&gt;0,"Welfare",IFERROR(FIND("育",H3304,1),0)&gt;0,"Welfare",IFERROR(FIND("丧",H3304,1),0)&gt;0,"Welfare",IFERROR(FIND("Annual",H3304,1),0)&gt;0,"Annual",IFERROR(FIND("annual",H3304,1),0)&gt;0,"Annual",IFERROR(FIND("病假",H3304,1),0)&gt;0,"Sick",IFERROR(FIND("sick",H3304,1),0)&gt;0,"Sick",IFERROR(FIND("Leave",H3304,1),0)&gt;0,"Unpaid",IFERROR(FIND("unpaid",H3304,1),0)&gt;0,"Unpaid",IFERROR(FIND("welfare",H3304,1),0)&gt;0,"Welfare",1=1,H3304)</f>
        <v>0</v>
      </c>
    </row>
    <row r="3305" spans="11:13">
      <c r="K3305" s="17" cm="1">
        <f t="array" ref="K3305">_xlfn.IFS(IFERROR(FIND("差",H3305,1),0)&gt;0,"Trip",IFERROR(FIND("trip",H3305,1),0)&gt;0,"Trip",IFERROR(FIND("假",H3305,1),0)&gt;0,"Leave",IFERROR(FIND("leave",H3305,1),0)&gt;0,"Leave",IFERROR(FIND("补单",H3305,1),0)&gt;0,"Supp",IFERROR(FIND("Replenishment",H3305,1),0)&gt;0,"Supp",1=1,H3305)</f>
        <v>0</v>
      </c>
      <c r="L3305" s="17">
        <f t="shared" si="51"/>
        <v>0</v>
      </c>
      <c r="M3305" s="17" cm="1">
        <f t="array" ref="M3305">_xlfn.IFS(IFERROR(FIND("事假",H3305,1),0)&gt;0,"Unpaid",IFERROR(FIND("年休假",H3305,1),0)&gt;0,"Annual",IFERROR(FIND("产",H3305,1),0)&gt;0,"Welfare",IFERROR(FIND("婚",H3305,1),0)&gt;0,"Welfare",IFERROR(FIND("育",H3305,1),0)&gt;0,"Welfare",IFERROR(FIND("丧",H3305,1),0)&gt;0,"Welfare",IFERROR(FIND("Annual",H3305,1),0)&gt;0,"Annual",IFERROR(FIND("annual",H3305,1),0)&gt;0,"Annual",IFERROR(FIND("病假",H3305,1),0)&gt;0,"Sick",IFERROR(FIND("sick",H3305,1),0)&gt;0,"Sick",IFERROR(FIND("Leave",H3305,1),0)&gt;0,"Unpaid",IFERROR(FIND("unpaid",H3305,1),0)&gt;0,"Unpaid",IFERROR(FIND("welfare",H3305,1),0)&gt;0,"Welfare",1=1,H3305)</f>
        <v>0</v>
      </c>
    </row>
    <row r="3306" spans="11:13">
      <c r="K3306" s="17" cm="1">
        <f t="array" ref="K3306">_xlfn.IFS(IFERROR(FIND("差",H3306,1),0)&gt;0,"Trip",IFERROR(FIND("trip",H3306,1),0)&gt;0,"Trip",IFERROR(FIND("假",H3306,1),0)&gt;0,"Leave",IFERROR(FIND("leave",H3306,1),0)&gt;0,"Leave",IFERROR(FIND("补单",H3306,1),0)&gt;0,"Supp",IFERROR(FIND("Replenishment",H3306,1),0)&gt;0,"Supp",1=1,H3306)</f>
        <v>0</v>
      </c>
      <c r="L3306" s="17">
        <f t="shared" si="51"/>
        <v>0</v>
      </c>
      <c r="M3306" s="17" cm="1">
        <f t="array" ref="M3306">_xlfn.IFS(IFERROR(FIND("事假",H3306,1),0)&gt;0,"Unpaid",IFERROR(FIND("年休假",H3306,1),0)&gt;0,"Annual",IFERROR(FIND("产",H3306,1),0)&gt;0,"Welfare",IFERROR(FIND("婚",H3306,1),0)&gt;0,"Welfare",IFERROR(FIND("育",H3306,1),0)&gt;0,"Welfare",IFERROR(FIND("丧",H3306,1),0)&gt;0,"Welfare",IFERROR(FIND("Annual",H3306,1),0)&gt;0,"Annual",IFERROR(FIND("annual",H3306,1),0)&gt;0,"Annual",IFERROR(FIND("病假",H3306,1),0)&gt;0,"Sick",IFERROR(FIND("sick",H3306,1),0)&gt;0,"Sick",IFERROR(FIND("Leave",H3306,1),0)&gt;0,"Unpaid",IFERROR(FIND("unpaid",H3306,1),0)&gt;0,"Unpaid",IFERROR(FIND("welfare",H3306,1),0)&gt;0,"Welfare",1=1,H3306)</f>
        <v>0</v>
      </c>
    </row>
    <row r="3307" spans="11:13">
      <c r="K3307" s="17" cm="1">
        <f t="array" ref="K3307">_xlfn.IFS(IFERROR(FIND("差",H3307,1),0)&gt;0,"Trip",IFERROR(FIND("trip",H3307,1),0)&gt;0,"Trip",IFERROR(FIND("假",H3307,1),0)&gt;0,"Leave",IFERROR(FIND("leave",H3307,1),0)&gt;0,"Leave",IFERROR(FIND("补单",H3307,1),0)&gt;0,"Supp",IFERROR(FIND("Replenishment",H3307,1),0)&gt;0,"Supp",1=1,H3307)</f>
        <v>0</v>
      </c>
      <c r="L3307" s="17">
        <f t="shared" si="51"/>
        <v>0</v>
      </c>
      <c r="M3307" s="17" cm="1">
        <f t="array" ref="M3307">_xlfn.IFS(IFERROR(FIND("事假",H3307,1),0)&gt;0,"Unpaid",IFERROR(FIND("年休假",H3307,1),0)&gt;0,"Annual",IFERROR(FIND("产",H3307,1),0)&gt;0,"Welfare",IFERROR(FIND("婚",H3307,1),0)&gt;0,"Welfare",IFERROR(FIND("育",H3307,1),0)&gt;0,"Welfare",IFERROR(FIND("丧",H3307,1),0)&gt;0,"Welfare",IFERROR(FIND("Annual",H3307,1),0)&gt;0,"Annual",IFERROR(FIND("annual",H3307,1),0)&gt;0,"Annual",IFERROR(FIND("病假",H3307,1),0)&gt;0,"Sick",IFERROR(FIND("sick",H3307,1),0)&gt;0,"Sick",IFERROR(FIND("Leave",H3307,1),0)&gt;0,"Unpaid",IFERROR(FIND("unpaid",H3307,1),0)&gt;0,"Unpaid",IFERROR(FIND("welfare",H3307,1),0)&gt;0,"Welfare",1=1,H3307)</f>
        <v>0</v>
      </c>
    </row>
    <row r="3308" spans="11:13">
      <c r="K3308" s="17" cm="1">
        <f t="array" ref="K3308">_xlfn.IFS(IFERROR(FIND("差",H3308,1),0)&gt;0,"Trip",IFERROR(FIND("trip",H3308,1),0)&gt;0,"Trip",IFERROR(FIND("假",H3308,1),0)&gt;0,"Leave",IFERROR(FIND("leave",H3308,1),0)&gt;0,"Leave",IFERROR(FIND("补单",H3308,1),0)&gt;0,"Supp",IFERROR(FIND("Replenishment",H3308,1),0)&gt;0,"Supp",1=1,H3308)</f>
        <v>0</v>
      </c>
      <c r="L3308" s="17">
        <f t="shared" si="51"/>
        <v>0</v>
      </c>
      <c r="M3308" s="17" cm="1">
        <f t="array" ref="M3308">_xlfn.IFS(IFERROR(FIND("事假",H3308,1),0)&gt;0,"Unpaid",IFERROR(FIND("年休假",H3308,1),0)&gt;0,"Annual",IFERROR(FIND("产",H3308,1),0)&gt;0,"Welfare",IFERROR(FIND("婚",H3308,1),0)&gt;0,"Welfare",IFERROR(FIND("育",H3308,1),0)&gt;0,"Welfare",IFERROR(FIND("丧",H3308,1),0)&gt;0,"Welfare",IFERROR(FIND("Annual",H3308,1),0)&gt;0,"Annual",IFERROR(FIND("annual",H3308,1),0)&gt;0,"Annual",IFERROR(FIND("病假",H3308,1),0)&gt;0,"Sick",IFERROR(FIND("sick",H3308,1),0)&gt;0,"Sick",IFERROR(FIND("Leave",H3308,1),0)&gt;0,"Unpaid",IFERROR(FIND("unpaid",H3308,1),0)&gt;0,"Unpaid",IFERROR(FIND("welfare",H3308,1),0)&gt;0,"Welfare",1=1,H3308)</f>
        <v>0</v>
      </c>
    </row>
    <row r="3309" spans="11:13">
      <c r="K3309" s="17" cm="1">
        <f t="array" ref="K3309">_xlfn.IFS(IFERROR(FIND("差",H3309,1),0)&gt;0,"Trip",IFERROR(FIND("trip",H3309,1),0)&gt;0,"Trip",IFERROR(FIND("假",H3309,1),0)&gt;0,"Leave",IFERROR(FIND("leave",H3309,1),0)&gt;0,"Leave",IFERROR(FIND("补单",H3309,1),0)&gt;0,"Supp",IFERROR(FIND("Replenishment",H3309,1),0)&gt;0,"Supp",1=1,H3309)</f>
        <v>0</v>
      </c>
      <c r="L3309" s="17">
        <f t="shared" si="51"/>
        <v>0</v>
      </c>
      <c r="M3309" s="17" cm="1">
        <f t="array" ref="M3309">_xlfn.IFS(IFERROR(FIND("事假",H3309,1),0)&gt;0,"Unpaid",IFERROR(FIND("年休假",H3309,1),0)&gt;0,"Annual",IFERROR(FIND("产",H3309,1),0)&gt;0,"Welfare",IFERROR(FIND("婚",H3309,1),0)&gt;0,"Welfare",IFERROR(FIND("育",H3309,1),0)&gt;0,"Welfare",IFERROR(FIND("丧",H3309,1),0)&gt;0,"Welfare",IFERROR(FIND("Annual",H3309,1),0)&gt;0,"Annual",IFERROR(FIND("annual",H3309,1),0)&gt;0,"Annual",IFERROR(FIND("病假",H3309,1),0)&gt;0,"Sick",IFERROR(FIND("sick",H3309,1),0)&gt;0,"Sick",IFERROR(FIND("Leave",H3309,1),0)&gt;0,"Unpaid",IFERROR(FIND("unpaid",H3309,1),0)&gt;0,"Unpaid",IFERROR(FIND("welfare",H3309,1),0)&gt;0,"Welfare",1=1,H3309)</f>
        <v>0</v>
      </c>
    </row>
    <row r="3310" spans="11:13">
      <c r="K3310" s="17" cm="1">
        <f t="array" ref="K3310">_xlfn.IFS(IFERROR(FIND("差",H3310,1),0)&gt;0,"Trip",IFERROR(FIND("trip",H3310,1),0)&gt;0,"Trip",IFERROR(FIND("假",H3310,1),0)&gt;0,"Leave",IFERROR(FIND("leave",H3310,1),0)&gt;0,"Leave",IFERROR(FIND("补单",H3310,1),0)&gt;0,"Supp",IFERROR(FIND("Replenishment",H3310,1),0)&gt;0,"Supp",1=1,H3310)</f>
        <v>0</v>
      </c>
      <c r="L3310" s="17">
        <f t="shared" si="51"/>
        <v>0</v>
      </c>
      <c r="M3310" s="17" cm="1">
        <f t="array" ref="M3310">_xlfn.IFS(IFERROR(FIND("事假",H3310,1),0)&gt;0,"Unpaid",IFERROR(FIND("年休假",H3310,1),0)&gt;0,"Annual",IFERROR(FIND("产",H3310,1),0)&gt;0,"Welfare",IFERROR(FIND("婚",H3310,1),0)&gt;0,"Welfare",IFERROR(FIND("育",H3310,1),0)&gt;0,"Welfare",IFERROR(FIND("丧",H3310,1),0)&gt;0,"Welfare",IFERROR(FIND("Annual",H3310,1),0)&gt;0,"Annual",IFERROR(FIND("annual",H3310,1),0)&gt;0,"Annual",IFERROR(FIND("病假",H3310,1),0)&gt;0,"Sick",IFERROR(FIND("sick",H3310,1),0)&gt;0,"Sick",IFERROR(FIND("Leave",H3310,1),0)&gt;0,"Unpaid",IFERROR(FIND("unpaid",H3310,1),0)&gt;0,"Unpaid",IFERROR(FIND("welfare",H3310,1),0)&gt;0,"Welfare",1=1,H3310)</f>
        <v>0</v>
      </c>
    </row>
    <row r="3311" spans="11:13">
      <c r="K3311" s="17" cm="1">
        <f t="array" ref="K3311">_xlfn.IFS(IFERROR(FIND("差",H3311,1),0)&gt;0,"Trip",IFERROR(FIND("trip",H3311,1),0)&gt;0,"Trip",IFERROR(FIND("假",H3311,1),0)&gt;0,"Leave",IFERROR(FIND("leave",H3311,1),0)&gt;0,"Leave",IFERROR(FIND("补单",H3311,1),0)&gt;0,"Supp",IFERROR(FIND("Replenishment",H3311,1),0)&gt;0,"Supp",1=1,H3311)</f>
        <v>0</v>
      </c>
      <c r="L3311" s="17">
        <f t="shared" si="51"/>
        <v>0</v>
      </c>
      <c r="M3311" s="17" cm="1">
        <f t="array" ref="M3311">_xlfn.IFS(IFERROR(FIND("事假",H3311,1),0)&gt;0,"Unpaid",IFERROR(FIND("年休假",H3311,1),0)&gt;0,"Annual",IFERROR(FIND("产",H3311,1),0)&gt;0,"Welfare",IFERROR(FIND("婚",H3311,1),0)&gt;0,"Welfare",IFERROR(FIND("育",H3311,1),0)&gt;0,"Welfare",IFERROR(FIND("丧",H3311,1),0)&gt;0,"Welfare",IFERROR(FIND("Annual",H3311,1),0)&gt;0,"Annual",IFERROR(FIND("annual",H3311,1),0)&gt;0,"Annual",IFERROR(FIND("病假",H3311,1),0)&gt;0,"Sick",IFERROR(FIND("sick",H3311,1),0)&gt;0,"Sick",IFERROR(FIND("Leave",H3311,1),0)&gt;0,"Unpaid",IFERROR(FIND("unpaid",H3311,1),0)&gt;0,"Unpaid",IFERROR(FIND("welfare",H3311,1),0)&gt;0,"Welfare",1=1,H3311)</f>
        <v>0</v>
      </c>
    </row>
    <row r="3312" spans="11:13">
      <c r="K3312" s="17" cm="1">
        <f t="array" ref="K3312">_xlfn.IFS(IFERROR(FIND("差",H3312,1),0)&gt;0,"Trip",IFERROR(FIND("trip",H3312,1),0)&gt;0,"Trip",IFERROR(FIND("假",H3312,1),0)&gt;0,"Leave",IFERROR(FIND("leave",H3312,1),0)&gt;0,"Leave",IFERROR(FIND("补单",H3312,1),0)&gt;0,"Supp",IFERROR(FIND("Replenishment",H3312,1),0)&gt;0,"Supp",1=1,H3312)</f>
        <v>0</v>
      </c>
      <c r="L3312" s="17">
        <f t="shared" si="51"/>
        <v>0</v>
      </c>
      <c r="M3312" s="17" cm="1">
        <f t="array" ref="M3312">_xlfn.IFS(IFERROR(FIND("事假",H3312,1),0)&gt;0,"Unpaid",IFERROR(FIND("年休假",H3312,1),0)&gt;0,"Annual",IFERROR(FIND("产",H3312,1),0)&gt;0,"Welfare",IFERROR(FIND("婚",H3312,1),0)&gt;0,"Welfare",IFERROR(FIND("育",H3312,1),0)&gt;0,"Welfare",IFERROR(FIND("丧",H3312,1),0)&gt;0,"Welfare",IFERROR(FIND("Annual",H3312,1),0)&gt;0,"Annual",IFERROR(FIND("annual",H3312,1),0)&gt;0,"Annual",IFERROR(FIND("病假",H3312,1),0)&gt;0,"Sick",IFERROR(FIND("sick",H3312,1),0)&gt;0,"Sick",IFERROR(FIND("Leave",H3312,1),0)&gt;0,"Unpaid",IFERROR(FIND("unpaid",H3312,1),0)&gt;0,"Unpaid",IFERROR(FIND("welfare",H3312,1),0)&gt;0,"Welfare",1=1,H3312)</f>
        <v>0</v>
      </c>
    </row>
    <row r="3313" spans="11:13">
      <c r="K3313" s="17" cm="1">
        <f t="array" ref="K3313">_xlfn.IFS(IFERROR(FIND("差",H3313,1),0)&gt;0,"Trip",IFERROR(FIND("trip",H3313,1),0)&gt;0,"Trip",IFERROR(FIND("假",H3313,1),0)&gt;0,"Leave",IFERROR(FIND("leave",H3313,1),0)&gt;0,"Leave",IFERROR(FIND("补单",H3313,1),0)&gt;0,"Supp",IFERROR(FIND("Replenishment",H3313,1),0)&gt;0,"Supp",1=1,H3313)</f>
        <v>0</v>
      </c>
      <c r="L3313" s="17">
        <f t="shared" si="51"/>
        <v>0</v>
      </c>
      <c r="M3313" s="17" cm="1">
        <f t="array" ref="M3313">_xlfn.IFS(IFERROR(FIND("事假",H3313,1),0)&gt;0,"Unpaid",IFERROR(FIND("年休假",H3313,1),0)&gt;0,"Annual",IFERROR(FIND("产",H3313,1),0)&gt;0,"Welfare",IFERROR(FIND("婚",H3313,1),0)&gt;0,"Welfare",IFERROR(FIND("育",H3313,1),0)&gt;0,"Welfare",IFERROR(FIND("丧",H3313,1),0)&gt;0,"Welfare",IFERROR(FIND("Annual",H3313,1),0)&gt;0,"Annual",IFERROR(FIND("annual",H3313,1),0)&gt;0,"Annual",IFERROR(FIND("病假",H3313,1),0)&gt;0,"Sick",IFERROR(FIND("sick",H3313,1),0)&gt;0,"Sick",IFERROR(FIND("Leave",H3313,1),0)&gt;0,"Unpaid",IFERROR(FIND("unpaid",H3313,1),0)&gt;0,"Unpaid",IFERROR(FIND("welfare",H3313,1),0)&gt;0,"Welfare",1=1,H3313)</f>
        <v>0</v>
      </c>
    </row>
    <row r="3314" spans="11:13">
      <c r="K3314" s="17" cm="1">
        <f t="array" ref="K3314">_xlfn.IFS(IFERROR(FIND("差",H3314,1),0)&gt;0,"Trip",IFERROR(FIND("trip",H3314,1),0)&gt;0,"Trip",IFERROR(FIND("假",H3314,1),0)&gt;0,"Leave",IFERROR(FIND("leave",H3314,1),0)&gt;0,"Leave",IFERROR(FIND("补单",H3314,1),0)&gt;0,"Supp",IFERROR(FIND("Replenishment",H3314,1),0)&gt;0,"Supp",1=1,H3314)</f>
        <v>0</v>
      </c>
      <c r="L3314" s="17">
        <f t="shared" si="51"/>
        <v>0</v>
      </c>
      <c r="M3314" s="17" cm="1">
        <f t="array" ref="M3314">_xlfn.IFS(IFERROR(FIND("事假",H3314,1),0)&gt;0,"Unpaid",IFERROR(FIND("年休假",H3314,1),0)&gt;0,"Annual",IFERROR(FIND("产",H3314,1),0)&gt;0,"Welfare",IFERROR(FIND("婚",H3314,1),0)&gt;0,"Welfare",IFERROR(FIND("育",H3314,1),0)&gt;0,"Welfare",IFERROR(FIND("丧",H3314,1),0)&gt;0,"Welfare",IFERROR(FIND("Annual",H3314,1),0)&gt;0,"Annual",IFERROR(FIND("annual",H3314,1),0)&gt;0,"Annual",IFERROR(FIND("病假",H3314,1),0)&gt;0,"Sick",IFERROR(FIND("sick",H3314,1),0)&gt;0,"Sick",IFERROR(FIND("Leave",H3314,1),0)&gt;0,"Unpaid",IFERROR(FIND("unpaid",H3314,1),0)&gt;0,"Unpaid",IFERROR(FIND("welfare",H3314,1),0)&gt;0,"Welfare",1=1,H3314)</f>
        <v>0</v>
      </c>
    </row>
    <row r="3315" spans="11:13">
      <c r="K3315" s="17" cm="1">
        <f t="array" ref="K3315">_xlfn.IFS(IFERROR(FIND("差",H3315,1),0)&gt;0,"Trip",IFERROR(FIND("trip",H3315,1),0)&gt;0,"Trip",IFERROR(FIND("假",H3315,1),0)&gt;0,"Leave",IFERROR(FIND("leave",H3315,1),0)&gt;0,"Leave",IFERROR(FIND("补单",H3315,1),0)&gt;0,"Supp",IFERROR(FIND("Replenishment",H3315,1),0)&gt;0,"Supp",1=1,H3315)</f>
        <v>0</v>
      </c>
      <c r="L3315" s="17">
        <f t="shared" si="51"/>
        <v>0</v>
      </c>
      <c r="M3315" s="17" cm="1">
        <f t="array" ref="M3315">_xlfn.IFS(IFERROR(FIND("事假",H3315,1),0)&gt;0,"Unpaid",IFERROR(FIND("年休假",H3315,1),0)&gt;0,"Annual",IFERROR(FIND("产",H3315,1),0)&gt;0,"Welfare",IFERROR(FIND("婚",H3315,1),0)&gt;0,"Welfare",IFERROR(FIND("育",H3315,1),0)&gt;0,"Welfare",IFERROR(FIND("丧",H3315,1),0)&gt;0,"Welfare",IFERROR(FIND("Annual",H3315,1),0)&gt;0,"Annual",IFERROR(FIND("annual",H3315,1),0)&gt;0,"Annual",IFERROR(FIND("病假",H3315,1),0)&gt;0,"Sick",IFERROR(FIND("sick",H3315,1),0)&gt;0,"Sick",IFERROR(FIND("Leave",H3315,1),0)&gt;0,"Unpaid",IFERROR(FIND("unpaid",H3315,1),0)&gt;0,"Unpaid",IFERROR(FIND("welfare",H3315,1),0)&gt;0,"Welfare",1=1,H3315)</f>
        <v>0</v>
      </c>
    </row>
    <row r="3316" spans="11:13">
      <c r="K3316" s="17" cm="1">
        <f t="array" ref="K3316">_xlfn.IFS(IFERROR(FIND("差",H3316,1),0)&gt;0,"Trip",IFERROR(FIND("trip",H3316,1),0)&gt;0,"Trip",IFERROR(FIND("假",H3316,1),0)&gt;0,"Leave",IFERROR(FIND("leave",H3316,1),0)&gt;0,"Leave",IFERROR(FIND("补单",H3316,1),0)&gt;0,"Supp",IFERROR(FIND("Replenishment",H3316,1),0)&gt;0,"Supp",1=1,H3316)</f>
        <v>0</v>
      </c>
      <c r="L3316" s="17">
        <f t="shared" si="51"/>
        <v>0</v>
      </c>
      <c r="M3316" s="17" cm="1">
        <f t="array" ref="M3316">_xlfn.IFS(IFERROR(FIND("事假",H3316,1),0)&gt;0,"Unpaid",IFERROR(FIND("年休假",H3316,1),0)&gt;0,"Annual",IFERROR(FIND("产",H3316,1),0)&gt;0,"Welfare",IFERROR(FIND("婚",H3316,1),0)&gt;0,"Welfare",IFERROR(FIND("育",H3316,1),0)&gt;0,"Welfare",IFERROR(FIND("丧",H3316,1),0)&gt;0,"Welfare",IFERROR(FIND("Annual",H3316,1),0)&gt;0,"Annual",IFERROR(FIND("annual",H3316,1),0)&gt;0,"Annual",IFERROR(FIND("病假",H3316,1),0)&gt;0,"Sick",IFERROR(FIND("sick",H3316,1),0)&gt;0,"Sick",IFERROR(FIND("Leave",H3316,1),0)&gt;0,"Unpaid",IFERROR(FIND("unpaid",H3316,1),0)&gt;0,"Unpaid",IFERROR(FIND("welfare",H3316,1),0)&gt;0,"Welfare",1=1,H3316)</f>
        <v>0</v>
      </c>
    </row>
    <row r="3317" spans="11:13">
      <c r="K3317" s="17" cm="1">
        <f t="array" ref="K3317">_xlfn.IFS(IFERROR(FIND("差",H3317,1),0)&gt;0,"Trip",IFERROR(FIND("trip",H3317,1),0)&gt;0,"Trip",IFERROR(FIND("假",H3317,1),0)&gt;0,"Leave",IFERROR(FIND("leave",H3317,1),0)&gt;0,"Leave",IFERROR(FIND("补单",H3317,1),0)&gt;0,"Supp",IFERROR(FIND("Replenishment",H3317,1),0)&gt;0,"Supp",1=1,H3317)</f>
        <v>0</v>
      </c>
      <c r="L3317" s="17">
        <f t="shared" si="51"/>
        <v>0</v>
      </c>
      <c r="M3317" s="17" cm="1">
        <f t="array" ref="M3317">_xlfn.IFS(IFERROR(FIND("事假",H3317,1),0)&gt;0,"Unpaid",IFERROR(FIND("年休假",H3317,1),0)&gt;0,"Annual",IFERROR(FIND("产",H3317,1),0)&gt;0,"Welfare",IFERROR(FIND("婚",H3317,1),0)&gt;0,"Welfare",IFERROR(FIND("育",H3317,1),0)&gt;0,"Welfare",IFERROR(FIND("丧",H3317,1),0)&gt;0,"Welfare",IFERROR(FIND("Annual",H3317,1),0)&gt;0,"Annual",IFERROR(FIND("annual",H3317,1),0)&gt;0,"Annual",IFERROR(FIND("病假",H3317,1),0)&gt;0,"Sick",IFERROR(FIND("sick",H3317,1),0)&gt;0,"Sick",IFERROR(FIND("Leave",H3317,1),0)&gt;0,"Unpaid",IFERROR(FIND("unpaid",H3317,1),0)&gt;0,"Unpaid",IFERROR(FIND("welfare",H3317,1),0)&gt;0,"Welfare",1=1,H3317)</f>
        <v>0</v>
      </c>
    </row>
    <row r="3318" spans="11:13">
      <c r="K3318" s="17" cm="1">
        <f t="array" ref="K3318">_xlfn.IFS(IFERROR(FIND("差",H3318,1),0)&gt;0,"Trip",IFERROR(FIND("trip",H3318,1),0)&gt;0,"Trip",IFERROR(FIND("假",H3318,1),0)&gt;0,"Leave",IFERROR(FIND("leave",H3318,1),0)&gt;0,"Leave",IFERROR(FIND("补单",H3318,1),0)&gt;0,"Supp",IFERROR(FIND("Replenishment",H3318,1),0)&gt;0,"Supp",1=1,H3318)</f>
        <v>0</v>
      </c>
      <c r="L3318" s="17">
        <f t="shared" si="51"/>
        <v>0</v>
      </c>
      <c r="M3318" s="17" cm="1">
        <f t="array" ref="M3318">_xlfn.IFS(IFERROR(FIND("事假",H3318,1),0)&gt;0,"Unpaid",IFERROR(FIND("年休假",H3318,1),0)&gt;0,"Annual",IFERROR(FIND("产",H3318,1),0)&gt;0,"Welfare",IFERROR(FIND("婚",H3318,1),0)&gt;0,"Welfare",IFERROR(FIND("育",H3318,1),0)&gt;0,"Welfare",IFERROR(FIND("丧",H3318,1),0)&gt;0,"Welfare",IFERROR(FIND("Annual",H3318,1),0)&gt;0,"Annual",IFERROR(FIND("annual",H3318,1),0)&gt;0,"Annual",IFERROR(FIND("病假",H3318,1),0)&gt;0,"Sick",IFERROR(FIND("sick",H3318,1),0)&gt;0,"Sick",IFERROR(FIND("Leave",H3318,1),0)&gt;0,"Unpaid",IFERROR(FIND("unpaid",H3318,1),0)&gt;0,"Unpaid",IFERROR(FIND("welfare",H3318,1),0)&gt;0,"Welfare",1=1,H3318)</f>
        <v>0</v>
      </c>
    </row>
    <row r="3319" spans="11:13">
      <c r="K3319" s="17" cm="1">
        <f t="array" ref="K3319">_xlfn.IFS(IFERROR(FIND("差",H3319,1),0)&gt;0,"Trip",IFERROR(FIND("trip",H3319,1),0)&gt;0,"Trip",IFERROR(FIND("假",H3319,1),0)&gt;0,"Leave",IFERROR(FIND("leave",H3319,1),0)&gt;0,"Leave",IFERROR(FIND("补单",H3319,1),0)&gt;0,"Supp",IFERROR(FIND("Replenishment",H3319,1),0)&gt;0,"Supp",1=1,H3319)</f>
        <v>0</v>
      </c>
      <c r="L3319" s="17">
        <f t="shared" si="51"/>
        <v>0</v>
      </c>
      <c r="M3319" s="17" cm="1">
        <f t="array" ref="M3319">_xlfn.IFS(IFERROR(FIND("事假",H3319,1),0)&gt;0,"Unpaid",IFERROR(FIND("年休假",H3319,1),0)&gt;0,"Annual",IFERROR(FIND("产",H3319,1),0)&gt;0,"Welfare",IFERROR(FIND("婚",H3319,1),0)&gt;0,"Welfare",IFERROR(FIND("育",H3319,1),0)&gt;0,"Welfare",IFERROR(FIND("丧",H3319,1),0)&gt;0,"Welfare",IFERROR(FIND("Annual",H3319,1),0)&gt;0,"Annual",IFERROR(FIND("annual",H3319,1),0)&gt;0,"Annual",IFERROR(FIND("病假",H3319,1),0)&gt;0,"Sick",IFERROR(FIND("sick",H3319,1),0)&gt;0,"Sick",IFERROR(FIND("Leave",H3319,1),0)&gt;0,"Unpaid",IFERROR(FIND("unpaid",H3319,1),0)&gt;0,"Unpaid",IFERROR(FIND("welfare",H3319,1),0)&gt;0,"Welfare",1=1,H3319)</f>
        <v>0</v>
      </c>
    </row>
    <row r="3320" spans="11:13">
      <c r="K3320" s="17" cm="1">
        <f t="array" ref="K3320">_xlfn.IFS(IFERROR(FIND("差",H3320,1),0)&gt;0,"Trip",IFERROR(FIND("trip",H3320,1),0)&gt;0,"Trip",IFERROR(FIND("假",H3320,1),0)&gt;0,"Leave",IFERROR(FIND("leave",H3320,1),0)&gt;0,"Leave",IFERROR(FIND("补单",H3320,1),0)&gt;0,"Supp",IFERROR(FIND("Replenishment",H3320,1),0)&gt;0,"Supp",1=1,H3320)</f>
        <v>0</v>
      </c>
      <c r="L3320" s="17">
        <f t="shared" si="51"/>
        <v>0</v>
      </c>
      <c r="M3320" s="17" cm="1">
        <f t="array" ref="M3320">_xlfn.IFS(IFERROR(FIND("事假",H3320,1),0)&gt;0,"Unpaid",IFERROR(FIND("年休假",H3320,1),0)&gt;0,"Annual",IFERROR(FIND("产",H3320,1),0)&gt;0,"Welfare",IFERROR(FIND("婚",H3320,1),0)&gt;0,"Welfare",IFERROR(FIND("育",H3320,1),0)&gt;0,"Welfare",IFERROR(FIND("丧",H3320,1),0)&gt;0,"Welfare",IFERROR(FIND("Annual",H3320,1),0)&gt;0,"Annual",IFERROR(FIND("annual",H3320,1),0)&gt;0,"Annual",IFERROR(FIND("病假",H3320,1),0)&gt;0,"Sick",IFERROR(FIND("sick",H3320,1),0)&gt;0,"Sick",IFERROR(FIND("Leave",H3320,1),0)&gt;0,"Unpaid",IFERROR(FIND("unpaid",H3320,1),0)&gt;0,"Unpaid",IFERROR(FIND("welfare",H3320,1),0)&gt;0,"Welfare",1=1,H3320)</f>
        <v>0</v>
      </c>
    </row>
    <row r="3321" spans="11:13">
      <c r="K3321" s="17" cm="1">
        <f t="array" ref="K3321">_xlfn.IFS(IFERROR(FIND("差",H3321,1),0)&gt;0,"Trip",IFERROR(FIND("trip",H3321,1),0)&gt;0,"Trip",IFERROR(FIND("假",H3321,1),0)&gt;0,"Leave",IFERROR(FIND("leave",H3321,1),0)&gt;0,"Leave",IFERROR(FIND("补单",H3321,1),0)&gt;0,"Supp",IFERROR(FIND("Replenishment",H3321,1),0)&gt;0,"Supp",1=1,H3321)</f>
        <v>0</v>
      </c>
      <c r="L3321" s="17">
        <f t="shared" si="51"/>
        <v>0</v>
      </c>
      <c r="M3321" s="17" cm="1">
        <f t="array" ref="M3321">_xlfn.IFS(IFERROR(FIND("事假",H3321,1),0)&gt;0,"Unpaid",IFERROR(FIND("年休假",H3321,1),0)&gt;0,"Annual",IFERROR(FIND("产",H3321,1),0)&gt;0,"Welfare",IFERROR(FIND("婚",H3321,1),0)&gt;0,"Welfare",IFERROR(FIND("育",H3321,1),0)&gt;0,"Welfare",IFERROR(FIND("丧",H3321,1),0)&gt;0,"Welfare",IFERROR(FIND("Annual",H3321,1),0)&gt;0,"Annual",IFERROR(FIND("annual",H3321,1),0)&gt;0,"Annual",IFERROR(FIND("病假",H3321,1),0)&gt;0,"Sick",IFERROR(FIND("sick",H3321,1),0)&gt;0,"Sick",IFERROR(FIND("Leave",H3321,1),0)&gt;0,"Unpaid",IFERROR(FIND("unpaid",H3321,1),0)&gt;0,"Unpaid",IFERROR(FIND("welfare",H3321,1),0)&gt;0,"Welfare",1=1,H3321)</f>
        <v>0</v>
      </c>
    </row>
    <row r="3322" spans="11:13">
      <c r="K3322" s="17" cm="1">
        <f t="array" ref="K3322">_xlfn.IFS(IFERROR(FIND("差",H3322,1),0)&gt;0,"Trip",IFERROR(FIND("trip",H3322,1),0)&gt;0,"Trip",IFERROR(FIND("假",H3322,1),0)&gt;0,"Leave",IFERROR(FIND("leave",H3322,1),0)&gt;0,"Leave",IFERROR(FIND("补单",H3322,1),0)&gt;0,"Supp",IFERROR(FIND("Replenishment",H3322,1),0)&gt;0,"Supp",1=1,H3322)</f>
        <v>0</v>
      </c>
      <c r="L3322" s="17">
        <f t="shared" si="51"/>
        <v>0</v>
      </c>
      <c r="M3322" s="17" cm="1">
        <f t="array" ref="M3322">_xlfn.IFS(IFERROR(FIND("事假",H3322,1),0)&gt;0,"Unpaid",IFERROR(FIND("年休假",H3322,1),0)&gt;0,"Annual",IFERROR(FIND("产",H3322,1),0)&gt;0,"Welfare",IFERROR(FIND("婚",H3322,1),0)&gt;0,"Welfare",IFERROR(FIND("育",H3322,1),0)&gt;0,"Welfare",IFERROR(FIND("丧",H3322,1),0)&gt;0,"Welfare",IFERROR(FIND("Annual",H3322,1),0)&gt;0,"Annual",IFERROR(FIND("annual",H3322,1),0)&gt;0,"Annual",IFERROR(FIND("病假",H3322,1),0)&gt;0,"Sick",IFERROR(FIND("sick",H3322,1),0)&gt;0,"Sick",IFERROR(FIND("Leave",H3322,1),0)&gt;0,"Unpaid",IFERROR(FIND("unpaid",H3322,1),0)&gt;0,"Unpaid",IFERROR(FIND("welfare",H3322,1),0)&gt;0,"Welfare",1=1,H3322)</f>
        <v>0</v>
      </c>
    </row>
    <row r="3323" spans="11:13">
      <c r="K3323" s="17" cm="1">
        <f t="array" ref="K3323">_xlfn.IFS(IFERROR(FIND("差",H3323,1),0)&gt;0,"Trip",IFERROR(FIND("trip",H3323,1),0)&gt;0,"Trip",IFERROR(FIND("假",H3323,1),0)&gt;0,"Leave",IFERROR(FIND("leave",H3323,1),0)&gt;0,"Leave",IFERROR(FIND("补单",H3323,1),0)&gt;0,"Supp",IFERROR(FIND("Replenishment",H3323,1),0)&gt;0,"Supp",1=1,H3323)</f>
        <v>0</v>
      </c>
      <c r="L3323" s="17">
        <f t="shared" si="51"/>
        <v>0</v>
      </c>
      <c r="M3323" s="17" cm="1">
        <f t="array" ref="M3323">_xlfn.IFS(IFERROR(FIND("事假",H3323,1),0)&gt;0,"Unpaid",IFERROR(FIND("年休假",H3323,1),0)&gt;0,"Annual",IFERROR(FIND("产",H3323,1),0)&gt;0,"Welfare",IFERROR(FIND("婚",H3323,1),0)&gt;0,"Welfare",IFERROR(FIND("育",H3323,1),0)&gt;0,"Welfare",IFERROR(FIND("丧",H3323,1),0)&gt;0,"Welfare",IFERROR(FIND("Annual",H3323,1),0)&gt;0,"Annual",IFERROR(FIND("annual",H3323,1),0)&gt;0,"Annual",IFERROR(FIND("病假",H3323,1),0)&gt;0,"Sick",IFERROR(FIND("sick",H3323,1),0)&gt;0,"Sick",IFERROR(FIND("Leave",H3323,1),0)&gt;0,"Unpaid",IFERROR(FIND("unpaid",H3323,1),0)&gt;0,"Unpaid",IFERROR(FIND("welfare",H3323,1),0)&gt;0,"Welfare",1=1,H3323)</f>
        <v>0</v>
      </c>
    </row>
    <row r="3324" spans="11:13">
      <c r="K3324" s="17" cm="1">
        <f t="array" ref="K3324">_xlfn.IFS(IFERROR(FIND("差",H3324,1),0)&gt;0,"Trip",IFERROR(FIND("trip",H3324,1),0)&gt;0,"Trip",IFERROR(FIND("假",H3324,1),0)&gt;0,"Leave",IFERROR(FIND("leave",H3324,1),0)&gt;0,"Leave",IFERROR(FIND("补单",H3324,1),0)&gt;0,"Supp",IFERROR(FIND("Replenishment",H3324,1),0)&gt;0,"Supp",1=1,H3324)</f>
        <v>0</v>
      </c>
      <c r="L3324" s="17">
        <f t="shared" si="51"/>
        <v>0</v>
      </c>
      <c r="M3324" s="17" cm="1">
        <f t="array" ref="M3324">_xlfn.IFS(IFERROR(FIND("事假",H3324,1),0)&gt;0,"Unpaid",IFERROR(FIND("年休假",H3324,1),0)&gt;0,"Annual",IFERROR(FIND("产",H3324,1),0)&gt;0,"Welfare",IFERROR(FIND("婚",H3324,1),0)&gt;0,"Welfare",IFERROR(FIND("育",H3324,1),0)&gt;0,"Welfare",IFERROR(FIND("丧",H3324,1),0)&gt;0,"Welfare",IFERROR(FIND("Annual",H3324,1),0)&gt;0,"Annual",IFERROR(FIND("annual",H3324,1),0)&gt;0,"Annual",IFERROR(FIND("病假",H3324,1),0)&gt;0,"Sick",IFERROR(FIND("sick",H3324,1),0)&gt;0,"Sick",IFERROR(FIND("Leave",H3324,1),0)&gt;0,"Unpaid",IFERROR(FIND("unpaid",H3324,1),0)&gt;0,"Unpaid",IFERROR(FIND("welfare",H3324,1),0)&gt;0,"Welfare",1=1,H3324)</f>
        <v>0</v>
      </c>
    </row>
    <row r="3325" spans="11:13">
      <c r="K3325" s="17" cm="1">
        <f t="array" ref="K3325">_xlfn.IFS(IFERROR(FIND("差",H3325,1),0)&gt;0,"Trip",IFERROR(FIND("trip",H3325,1),0)&gt;0,"Trip",IFERROR(FIND("假",H3325,1),0)&gt;0,"Leave",IFERROR(FIND("leave",H3325,1),0)&gt;0,"Leave",IFERROR(FIND("补单",H3325,1),0)&gt;0,"Supp",IFERROR(FIND("Replenishment",H3325,1),0)&gt;0,"Supp",1=1,H3325)</f>
        <v>0</v>
      </c>
      <c r="L3325" s="17">
        <f t="shared" si="51"/>
        <v>0</v>
      </c>
      <c r="M3325" s="17" cm="1">
        <f t="array" ref="M3325">_xlfn.IFS(IFERROR(FIND("事假",H3325,1),0)&gt;0,"Unpaid",IFERROR(FIND("年休假",H3325,1),0)&gt;0,"Annual",IFERROR(FIND("产",H3325,1),0)&gt;0,"Welfare",IFERROR(FIND("婚",H3325,1),0)&gt;0,"Welfare",IFERROR(FIND("育",H3325,1),0)&gt;0,"Welfare",IFERROR(FIND("丧",H3325,1),0)&gt;0,"Welfare",IFERROR(FIND("Annual",H3325,1),0)&gt;0,"Annual",IFERROR(FIND("annual",H3325,1),0)&gt;0,"Annual",IFERROR(FIND("病假",H3325,1),0)&gt;0,"Sick",IFERROR(FIND("sick",H3325,1),0)&gt;0,"Sick",IFERROR(FIND("Leave",H3325,1),0)&gt;0,"Unpaid",IFERROR(FIND("unpaid",H3325,1),0)&gt;0,"Unpaid",IFERROR(FIND("welfare",H3325,1),0)&gt;0,"Welfare",1=1,H3325)</f>
        <v>0</v>
      </c>
    </row>
    <row r="3326" spans="11:13">
      <c r="K3326" s="17" cm="1">
        <f t="array" ref="K3326">_xlfn.IFS(IFERROR(FIND("差",H3326,1),0)&gt;0,"Trip",IFERROR(FIND("trip",H3326,1),0)&gt;0,"Trip",IFERROR(FIND("假",H3326,1),0)&gt;0,"Leave",IFERROR(FIND("leave",H3326,1),0)&gt;0,"Leave",IFERROR(FIND("补单",H3326,1),0)&gt;0,"Supp",IFERROR(FIND("Replenishment",H3326,1),0)&gt;0,"Supp",1=1,H3326)</f>
        <v>0</v>
      </c>
      <c r="L3326" s="17">
        <f t="shared" si="51"/>
        <v>0</v>
      </c>
      <c r="M3326" s="17" cm="1">
        <f t="array" ref="M3326">_xlfn.IFS(IFERROR(FIND("事假",H3326,1),0)&gt;0,"Unpaid",IFERROR(FIND("年休假",H3326,1),0)&gt;0,"Annual",IFERROR(FIND("产",H3326,1),0)&gt;0,"Welfare",IFERROR(FIND("婚",H3326,1),0)&gt;0,"Welfare",IFERROR(FIND("育",H3326,1),0)&gt;0,"Welfare",IFERROR(FIND("丧",H3326,1),0)&gt;0,"Welfare",IFERROR(FIND("Annual",H3326,1),0)&gt;0,"Annual",IFERROR(FIND("annual",H3326,1),0)&gt;0,"Annual",IFERROR(FIND("病假",H3326,1),0)&gt;0,"Sick",IFERROR(FIND("sick",H3326,1),0)&gt;0,"Sick",IFERROR(FIND("Leave",H3326,1),0)&gt;0,"Unpaid",IFERROR(FIND("unpaid",H3326,1),0)&gt;0,"Unpaid",IFERROR(FIND("welfare",H3326,1),0)&gt;0,"Welfare",1=1,H3326)</f>
        <v>0</v>
      </c>
    </row>
    <row r="3327" spans="11:13">
      <c r="K3327" s="17" cm="1">
        <f t="array" ref="K3327">_xlfn.IFS(IFERROR(FIND("差",H3327,1),0)&gt;0,"Trip",IFERROR(FIND("trip",H3327,1),0)&gt;0,"Trip",IFERROR(FIND("假",H3327,1),0)&gt;0,"Leave",IFERROR(FIND("leave",H3327,1),0)&gt;0,"Leave",IFERROR(FIND("补单",H3327,1),0)&gt;0,"Supp",IFERROR(FIND("Replenishment",H3327,1),0)&gt;0,"Supp",1=1,H3327)</f>
        <v>0</v>
      </c>
      <c r="L3327" s="17">
        <f t="shared" si="51"/>
        <v>0</v>
      </c>
      <c r="M3327" s="17" cm="1">
        <f t="array" ref="M3327">_xlfn.IFS(IFERROR(FIND("事假",H3327,1),0)&gt;0,"Unpaid",IFERROR(FIND("年休假",H3327,1),0)&gt;0,"Annual",IFERROR(FIND("产",H3327,1),0)&gt;0,"Welfare",IFERROR(FIND("婚",H3327,1),0)&gt;0,"Welfare",IFERROR(FIND("育",H3327,1),0)&gt;0,"Welfare",IFERROR(FIND("丧",H3327,1),0)&gt;0,"Welfare",IFERROR(FIND("Annual",H3327,1),0)&gt;0,"Annual",IFERROR(FIND("annual",H3327,1),0)&gt;0,"Annual",IFERROR(FIND("病假",H3327,1),0)&gt;0,"Sick",IFERROR(FIND("sick",H3327,1),0)&gt;0,"Sick",IFERROR(FIND("Leave",H3327,1),0)&gt;0,"Unpaid",IFERROR(FIND("unpaid",H3327,1),0)&gt;0,"Unpaid",IFERROR(FIND("welfare",H3327,1),0)&gt;0,"Welfare",1=1,H3327)</f>
        <v>0</v>
      </c>
    </row>
    <row r="3328" spans="11:13">
      <c r="K3328" s="17" cm="1">
        <f t="array" ref="K3328">_xlfn.IFS(IFERROR(FIND("差",H3328,1),0)&gt;0,"Trip",IFERROR(FIND("trip",H3328,1),0)&gt;0,"Trip",IFERROR(FIND("假",H3328,1),0)&gt;0,"Leave",IFERROR(FIND("leave",H3328,1),0)&gt;0,"Leave",IFERROR(FIND("补单",H3328,1),0)&gt;0,"Supp",IFERROR(FIND("Replenishment",H3328,1),0)&gt;0,"Supp",1=1,H3328)</f>
        <v>0</v>
      </c>
      <c r="L3328" s="17">
        <f t="shared" si="51"/>
        <v>0</v>
      </c>
      <c r="M3328" s="17" cm="1">
        <f t="array" ref="M3328">_xlfn.IFS(IFERROR(FIND("事假",H3328,1),0)&gt;0,"Unpaid",IFERROR(FIND("年休假",H3328,1),0)&gt;0,"Annual",IFERROR(FIND("产",H3328,1),0)&gt;0,"Welfare",IFERROR(FIND("婚",H3328,1),0)&gt;0,"Welfare",IFERROR(FIND("育",H3328,1),0)&gt;0,"Welfare",IFERROR(FIND("丧",H3328,1),0)&gt;0,"Welfare",IFERROR(FIND("Annual",H3328,1),0)&gt;0,"Annual",IFERROR(FIND("annual",H3328,1),0)&gt;0,"Annual",IFERROR(FIND("病假",H3328,1),0)&gt;0,"Sick",IFERROR(FIND("sick",H3328,1),0)&gt;0,"Sick",IFERROR(FIND("Leave",H3328,1),0)&gt;0,"Unpaid",IFERROR(FIND("unpaid",H3328,1),0)&gt;0,"Unpaid",IFERROR(FIND("welfare",H3328,1),0)&gt;0,"Welfare",1=1,H3328)</f>
        <v>0</v>
      </c>
    </row>
    <row r="3329" spans="11:13">
      <c r="K3329" s="17" cm="1">
        <f t="array" ref="K3329">_xlfn.IFS(IFERROR(FIND("差",H3329,1),0)&gt;0,"Trip",IFERROR(FIND("trip",H3329,1),0)&gt;0,"Trip",IFERROR(FIND("假",H3329,1),0)&gt;0,"Leave",IFERROR(FIND("leave",H3329,1),0)&gt;0,"Leave",IFERROR(FIND("补单",H3329,1),0)&gt;0,"Supp",IFERROR(FIND("Replenishment",H3329,1),0)&gt;0,"Supp",1=1,H3329)</f>
        <v>0</v>
      </c>
      <c r="L3329" s="17">
        <f t="shared" si="51"/>
        <v>0</v>
      </c>
      <c r="M3329" s="17" cm="1">
        <f t="array" ref="M3329">_xlfn.IFS(IFERROR(FIND("事假",H3329,1),0)&gt;0,"Unpaid",IFERROR(FIND("年休假",H3329,1),0)&gt;0,"Annual",IFERROR(FIND("产",H3329,1),0)&gt;0,"Welfare",IFERROR(FIND("婚",H3329,1),0)&gt;0,"Welfare",IFERROR(FIND("育",H3329,1),0)&gt;0,"Welfare",IFERROR(FIND("丧",H3329,1),0)&gt;0,"Welfare",IFERROR(FIND("Annual",H3329,1),0)&gt;0,"Annual",IFERROR(FIND("annual",H3329,1),0)&gt;0,"Annual",IFERROR(FIND("病假",H3329,1),0)&gt;0,"Sick",IFERROR(FIND("sick",H3329,1),0)&gt;0,"Sick",IFERROR(FIND("Leave",H3329,1),0)&gt;0,"Unpaid",IFERROR(FIND("unpaid",H3329,1),0)&gt;0,"Unpaid",IFERROR(FIND("welfare",H3329,1),0)&gt;0,"Welfare",1=1,H3329)</f>
        <v>0</v>
      </c>
    </row>
    <row r="3330" spans="11:13">
      <c r="K3330" s="17" cm="1">
        <f t="array" ref="K3330">_xlfn.IFS(IFERROR(FIND("差",H3330,1),0)&gt;0,"Trip",IFERROR(FIND("trip",H3330,1),0)&gt;0,"Trip",IFERROR(FIND("假",H3330,1),0)&gt;0,"Leave",IFERROR(FIND("leave",H3330,1),0)&gt;0,"Leave",IFERROR(FIND("补单",H3330,1),0)&gt;0,"Supp",IFERROR(FIND("Replenishment",H3330,1),0)&gt;0,"Supp",1=1,H3330)</f>
        <v>0</v>
      </c>
      <c r="L3330" s="17">
        <f t="shared" si="51"/>
        <v>0</v>
      </c>
      <c r="M3330" s="17" cm="1">
        <f t="array" ref="M3330">_xlfn.IFS(IFERROR(FIND("事假",H3330,1),0)&gt;0,"Unpaid",IFERROR(FIND("年休假",H3330,1),0)&gt;0,"Annual",IFERROR(FIND("产",H3330,1),0)&gt;0,"Welfare",IFERROR(FIND("婚",H3330,1),0)&gt;0,"Welfare",IFERROR(FIND("育",H3330,1),0)&gt;0,"Welfare",IFERROR(FIND("丧",H3330,1),0)&gt;0,"Welfare",IFERROR(FIND("Annual",H3330,1),0)&gt;0,"Annual",IFERROR(FIND("annual",H3330,1),0)&gt;0,"Annual",IFERROR(FIND("病假",H3330,1),0)&gt;0,"Sick",IFERROR(FIND("sick",H3330,1),0)&gt;0,"Sick",IFERROR(FIND("Leave",H3330,1),0)&gt;0,"Unpaid",IFERROR(FIND("unpaid",H3330,1),0)&gt;0,"Unpaid",IFERROR(FIND("welfare",H3330,1),0)&gt;0,"Welfare",1=1,H3330)</f>
        <v>0</v>
      </c>
    </row>
    <row r="3331" spans="11:13">
      <c r="K3331" s="17" cm="1">
        <f t="array" ref="K3331">_xlfn.IFS(IFERROR(FIND("差",H3331,1),0)&gt;0,"Trip",IFERROR(FIND("trip",H3331,1),0)&gt;0,"Trip",IFERROR(FIND("假",H3331,1),0)&gt;0,"Leave",IFERROR(FIND("leave",H3331,1),0)&gt;0,"Leave",IFERROR(FIND("补单",H3331,1),0)&gt;0,"Supp",IFERROR(FIND("Replenishment",H3331,1),0)&gt;0,"Supp",1=1,H3331)</f>
        <v>0</v>
      </c>
      <c r="L3331" s="17">
        <f t="shared" ref="L3331:L3394" si="52">IF(IFERROR(FIND("通过",J3331,1),0)&gt;0,"Approved",J3331)</f>
        <v>0</v>
      </c>
      <c r="M3331" s="17" cm="1">
        <f t="array" ref="M3331">_xlfn.IFS(IFERROR(FIND("事假",H3331,1),0)&gt;0,"Unpaid",IFERROR(FIND("年休假",H3331,1),0)&gt;0,"Annual",IFERROR(FIND("产",H3331,1),0)&gt;0,"Welfare",IFERROR(FIND("婚",H3331,1),0)&gt;0,"Welfare",IFERROR(FIND("育",H3331,1),0)&gt;0,"Welfare",IFERROR(FIND("丧",H3331,1),0)&gt;0,"Welfare",IFERROR(FIND("Annual",H3331,1),0)&gt;0,"Annual",IFERROR(FIND("annual",H3331,1),0)&gt;0,"Annual",IFERROR(FIND("病假",H3331,1),0)&gt;0,"Sick",IFERROR(FIND("sick",H3331,1),0)&gt;0,"Sick",IFERROR(FIND("Leave",H3331,1),0)&gt;0,"Unpaid",IFERROR(FIND("unpaid",H3331,1),0)&gt;0,"Unpaid",IFERROR(FIND("welfare",H3331,1),0)&gt;0,"Welfare",1=1,H3331)</f>
        <v>0</v>
      </c>
    </row>
    <row r="3332" spans="11:13">
      <c r="K3332" s="17" cm="1">
        <f t="array" ref="K3332">_xlfn.IFS(IFERROR(FIND("差",H3332,1),0)&gt;0,"Trip",IFERROR(FIND("trip",H3332,1),0)&gt;0,"Trip",IFERROR(FIND("假",H3332,1),0)&gt;0,"Leave",IFERROR(FIND("leave",H3332,1),0)&gt;0,"Leave",IFERROR(FIND("补单",H3332,1),0)&gt;0,"Supp",IFERROR(FIND("Replenishment",H3332,1),0)&gt;0,"Supp",1=1,H3332)</f>
        <v>0</v>
      </c>
      <c r="L3332" s="17">
        <f t="shared" si="52"/>
        <v>0</v>
      </c>
      <c r="M3332" s="17" cm="1">
        <f t="array" ref="M3332">_xlfn.IFS(IFERROR(FIND("事假",H3332,1),0)&gt;0,"Unpaid",IFERROR(FIND("年休假",H3332,1),0)&gt;0,"Annual",IFERROR(FIND("产",H3332,1),0)&gt;0,"Welfare",IFERROR(FIND("婚",H3332,1),0)&gt;0,"Welfare",IFERROR(FIND("育",H3332,1),0)&gt;0,"Welfare",IFERROR(FIND("丧",H3332,1),0)&gt;0,"Welfare",IFERROR(FIND("Annual",H3332,1),0)&gt;0,"Annual",IFERROR(FIND("annual",H3332,1),0)&gt;0,"Annual",IFERROR(FIND("病假",H3332,1),0)&gt;0,"Sick",IFERROR(FIND("sick",H3332,1),0)&gt;0,"Sick",IFERROR(FIND("Leave",H3332,1),0)&gt;0,"Unpaid",IFERROR(FIND("unpaid",H3332,1),0)&gt;0,"Unpaid",IFERROR(FIND("welfare",H3332,1),0)&gt;0,"Welfare",1=1,H3332)</f>
        <v>0</v>
      </c>
    </row>
    <row r="3333" spans="11:13">
      <c r="K3333" s="17" cm="1">
        <f t="array" ref="K3333">_xlfn.IFS(IFERROR(FIND("差",H3333,1),0)&gt;0,"Trip",IFERROR(FIND("trip",H3333,1),0)&gt;0,"Trip",IFERROR(FIND("假",H3333,1),0)&gt;0,"Leave",IFERROR(FIND("leave",H3333,1),0)&gt;0,"Leave",IFERROR(FIND("补单",H3333,1),0)&gt;0,"Supp",IFERROR(FIND("Replenishment",H3333,1),0)&gt;0,"Supp",1=1,H3333)</f>
        <v>0</v>
      </c>
      <c r="L3333" s="17">
        <f t="shared" si="52"/>
        <v>0</v>
      </c>
      <c r="M3333" s="17" cm="1">
        <f t="array" ref="M3333">_xlfn.IFS(IFERROR(FIND("事假",H3333,1),0)&gt;0,"Unpaid",IFERROR(FIND("年休假",H3333,1),0)&gt;0,"Annual",IFERROR(FIND("产",H3333,1),0)&gt;0,"Welfare",IFERROR(FIND("婚",H3333,1),0)&gt;0,"Welfare",IFERROR(FIND("育",H3333,1),0)&gt;0,"Welfare",IFERROR(FIND("丧",H3333,1),0)&gt;0,"Welfare",IFERROR(FIND("Annual",H3333,1),0)&gt;0,"Annual",IFERROR(FIND("annual",H3333,1),0)&gt;0,"Annual",IFERROR(FIND("病假",H3333,1),0)&gt;0,"Sick",IFERROR(FIND("sick",H3333,1),0)&gt;0,"Sick",IFERROR(FIND("Leave",H3333,1),0)&gt;0,"Unpaid",IFERROR(FIND("unpaid",H3333,1),0)&gt;0,"Unpaid",IFERROR(FIND("welfare",H3333,1),0)&gt;0,"Welfare",1=1,H3333)</f>
        <v>0</v>
      </c>
    </row>
    <row r="3334" spans="11:13">
      <c r="K3334" s="17" cm="1">
        <f t="array" ref="K3334">_xlfn.IFS(IFERROR(FIND("差",H3334,1),0)&gt;0,"Trip",IFERROR(FIND("trip",H3334,1),0)&gt;0,"Trip",IFERROR(FIND("假",H3334,1),0)&gt;0,"Leave",IFERROR(FIND("leave",H3334,1),0)&gt;0,"Leave",IFERROR(FIND("补单",H3334,1),0)&gt;0,"Supp",IFERROR(FIND("Replenishment",H3334,1),0)&gt;0,"Supp",1=1,H3334)</f>
        <v>0</v>
      </c>
      <c r="L3334" s="17">
        <f t="shared" si="52"/>
        <v>0</v>
      </c>
      <c r="M3334" s="17" cm="1">
        <f t="array" ref="M3334">_xlfn.IFS(IFERROR(FIND("事假",H3334,1),0)&gt;0,"Unpaid",IFERROR(FIND("年休假",H3334,1),0)&gt;0,"Annual",IFERROR(FIND("产",H3334,1),0)&gt;0,"Welfare",IFERROR(FIND("婚",H3334,1),0)&gt;0,"Welfare",IFERROR(FIND("育",H3334,1),0)&gt;0,"Welfare",IFERROR(FIND("丧",H3334,1),0)&gt;0,"Welfare",IFERROR(FIND("Annual",H3334,1),0)&gt;0,"Annual",IFERROR(FIND("annual",H3334,1),0)&gt;0,"Annual",IFERROR(FIND("病假",H3334,1),0)&gt;0,"Sick",IFERROR(FIND("sick",H3334,1),0)&gt;0,"Sick",IFERROR(FIND("Leave",H3334,1),0)&gt;0,"Unpaid",IFERROR(FIND("unpaid",H3334,1),0)&gt;0,"Unpaid",IFERROR(FIND("welfare",H3334,1),0)&gt;0,"Welfare",1=1,H3334)</f>
        <v>0</v>
      </c>
    </row>
    <row r="3335" spans="11:13">
      <c r="K3335" s="17" cm="1">
        <f t="array" ref="K3335">_xlfn.IFS(IFERROR(FIND("差",H3335,1),0)&gt;0,"Trip",IFERROR(FIND("trip",H3335,1),0)&gt;0,"Trip",IFERROR(FIND("假",H3335,1),0)&gt;0,"Leave",IFERROR(FIND("leave",H3335,1),0)&gt;0,"Leave",IFERROR(FIND("补单",H3335,1),0)&gt;0,"Supp",IFERROR(FIND("Replenishment",H3335,1),0)&gt;0,"Supp",1=1,H3335)</f>
        <v>0</v>
      </c>
      <c r="L3335" s="17">
        <f t="shared" si="52"/>
        <v>0</v>
      </c>
      <c r="M3335" s="17" cm="1">
        <f t="array" ref="M3335">_xlfn.IFS(IFERROR(FIND("事假",H3335,1),0)&gt;0,"Unpaid",IFERROR(FIND("年休假",H3335,1),0)&gt;0,"Annual",IFERROR(FIND("产",H3335,1),0)&gt;0,"Welfare",IFERROR(FIND("婚",H3335,1),0)&gt;0,"Welfare",IFERROR(FIND("育",H3335,1),0)&gt;0,"Welfare",IFERROR(FIND("丧",H3335,1),0)&gt;0,"Welfare",IFERROR(FIND("Annual",H3335,1),0)&gt;0,"Annual",IFERROR(FIND("annual",H3335,1),0)&gt;0,"Annual",IFERROR(FIND("病假",H3335,1),0)&gt;0,"Sick",IFERROR(FIND("sick",H3335,1),0)&gt;0,"Sick",IFERROR(FIND("Leave",H3335,1),0)&gt;0,"Unpaid",IFERROR(FIND("unpaid",H3335,1),0)&gt;0,"Unpaid",IFERROR(FIND("welfare",H3335,1),0)&gt;0,"Welfare",1=1,H3335)</f>
        <v>0</v>
      </c>
    </row>
    <row r="3336" spans="11:13">
      <c r="K3336" s="17" cm="1">
        <f t="array" ref="K3336">_xlfn.IFS(IFERROR(FIND("差",H3336,1),0)&gt;0,"Trip",IFERROR(FIND("trip",H3336,1),0)&gt;0,"Trip",IFERROR(FIND("假",H3336,1),0)&gt;0,"Leave",IFERROR(FIND("leave",H3336,1),0)&gt;0,"Leave",IFERROR(FIND("补单",H3336,1),0)&gt;0,"Supp",IFERROR(FIND("Replenishment",H3336,1),0)&gt;0,"Supp",1=1,H3336)</f>
        <v>0</v>
      </c>
      <c r="L3336" s="17">
        <f t="shared" si="52"/>
        <v>0</v>
      </c>
      <c r="M3336" s="17" cm="1">
        <f t="array" ref="M3336">_xlfn.IFS(IFERROR(FIND("事假",H3336,1),0)&gt;0,"Unpaid",IFERROR(FIND("年休假",H3336,1),0)&gt;0,"Annual",IFERROR(FIND("产",H3336,1),0)&gt;0,"Welfare",IFERROR(FIND("婚",H3336,1),0)&gt;0,"Welfare",IFERROR(FIND("育",H3336,1),0)&gt;0,"Welfare",IFERROR(FIND("丧",H3336,1),0)&gt;0,"Welfare",IFERROR(FIND("Annual",H3336,1),0)&gt;0,"Annual",IFERROR(FIND("annual",H3336,1),0)&gt;0,"Annual",IFERROR(FIND("病假",H3336,1),0)&gt;0,"Sick",IFERROR(FIND("sick",H3336,1),0)&gt;0,"Sick",IFERROR(FIND("Leave",H3336,1),0)&gt;0,"Unpaid",IFERROR(FIND("unpaid",H3336,1),0)&gt;0,"Unpaid",IFERROR(FIND("welfare",H3336,1),0)&gt;0,"Welfare",1=1,H3336)</f>
        <v>0</v>
      </c>
    </row>
    <row r="3337" spans="11:13">
      <c r="K3337" s="17" cm="1">
        <f t="array" ref="K3337">_xlfn.IFS(IFERROR(FIND("差",H3337,1),0)&gt;0,"Trip",IFERROR(FIND("trip",H3337,1),0)&gt;0,"Trip",IFERROR(FIND("假",H3337,1),0)&gt;0,"Leave",IFERROR(FIND("leave",H3337,1),0)&gt;0,"Leave",IFERROR(FIND("补单",H3337,1),0)&gt;0,"Supp",IFERROR(FIND("Replenishment",H3337,1),0)&gt;0,"Supp",1=1,H3337)</f>
        <v>0</v>
      </c>
      <c r="L3337" s="17">
        <f t="shared" si="52"/>
        <v>0</v>
      </c>
      <c r="M3337" s="17" cm="1">
        <f t="array" ref="M3337">_xlfn.IFS(IFERROR(FIND("事假",H3337,1),0)&gt;0,"Unpaid",IFERROR(FIND("年休假",H3337,1),0)&gt;0,"Annual",IFERROR(FIND("产",H3337,1),0)&gt;0,"Welfare",IFERROR(FIND("婚",H3337,1),0)&gt;0,"Welfare",IFERROR(FIND("育",H3337,1),0)&gt;0,"Welfare",IFERROR(FIND("丧",H3337,1),0)&gt;0,"Welfare",IFERROR(FIND("Annual",H3337,1),0)&gt;0,"Annual",IFERROR(FIND("annual",H3337,1),0)&gt;0,"Annual",IFERROR(FIND("病假",H3337,1),0)&gt;0,"Sick",IFERROR(FIND("sick",H3337,1),0)&gt;0,"Sick",IFERROR(FIND("Leave",H3337,1),0)&gt;0,"Unpaid",IFERROR(FIND("unpaid",H3337,1),0)&gt;0,"Unpaid",IFERROR(FIND("welfare",H3337,1),0)&gt;0,"Welfare",1=1,H3337)</f>
        <v>0</v>
      </c>
    </row>
    <row r="3338" spans="11:13">
      <c r="K3338" s="17" cm="1">
        <f t="array" ref="K3338">_xlfn.IFS(IFERROR(FIND("差",H3338,1),0)&gt;0,"Trip",IFERROR(FIND("trip",H3338,1),0)&gt;0,"Trip",IFERROR(FIND("假",H3338,1),0)&gt;0,"Leave",IFERROR(FIND("leave",H3338,1),0)&gt;0,"Leave",IFERROR(FIND("补单",H3338,1),0)&gt;0,"Supp",IFERROR(FIND("Replenishment",H3338,1),0)&gt;0,"Supp",1=1,H3338)</f>
        <v>0</v>
      </c>
      <c r="L3338" s="17">
        <f t="shared" si="52"/>
        <v>0</v>
      </c>
      <c r="M3338" s="17" cm="1">
        <f t="array" ref="M3338">_xlfn.IFS(IFERROR(FIND("事假",H3338,1),0)&gt;0,"Unpaid",IFERROR(FIND("年休假",H3338,1),0)&gt;0,"Annual",IFERROR(FIND("产",H3338,1),0)&gt;0,"Welfare",IFERROR(FIND("婚",H3338,1),0)&gt;0,"Welfare",IFERROR(FIND("育",H3338,1),0)&gt;0,"Welfare",IFERROR(FIND("丧",H3338,1),0)&gt;0,"Welfare",IFERROR(FIND("Annual",H3338,1),0)&gt;0,"Annual",IFERROR(FIND("annual",H3338,1),0)&gt;0,"Annual",IFERROR(FIND("病假",H3338,1),0)&gt;0,"Sick",IFERROR(FIND("sick",H3338,1),0)&gt;0,"Sick",IFERROR(FIND("Leave",H3338,1),0)&gt;0,"Unpaid",IFERROR(FIND("unpaid",H3338,1),0)&gt;0,"Unpaid",IFERROR(FIND("welfare",H3338,1),0)&gt;0,"Welfare",1=1,H3338)</f>
        <v>0</v>
      </c>
    </row>
    <row r="3339" spans="11:13">
      <c r="K3339" s="17" cm="1">
        <f t="array" ref="K3339">_xlfn.IFS(IFERROR(FIND("差",H3339,1),0)&gt;0,"Trip",IFERROR(FIND("trip",H3339,1),0)&gt;0,"Trip",IFERROR(FIND("假",H3339,1),0)&gt;0,"Leave",IFERROR(FIND("leave",H3339,1),0)&gt;0,"Leave",IFERROR(FIND("补单",H3339,1),0)&gt;0,"Supp",IFERROR(FIND("Replenishment",H3339,1),0)&gt;0,"Supp",1=1,H3339)</f>
        <v>0</v>
      </c>
      <c r="L3339" s="17">
        <f t="shared" si="52"/>
        <v>0</v>
      </c>
      <c r="M3339" s="17" cm="1">
        <f t="array" ref="M3339">_xlfn.IFS(IFERROR(FIND("事假",H3339,1),0)&gt;0,"Unpaid",IFERROR(FIND("年休假",H3339,1),0)&gt;0,"Annual",IFERROR(FIND("产",H3339,1),0)&gt;0,"Welfare",IFERROR(FIND("婚",H3339,1),0)&gt;0,"Welfare",IFERROR(FIND("育",H3339,1),0)&gt;0,"Welfare",IFERROR(FIND("丧",H3339,1),0)&gt;0,"Welfare",IFERROR(FIND("Annual",H3339,1),0)&gt;0,"Annual",IFERROR(FIND("annual",H3339,1),0)&gt;0,"Annual",IFERROR(FIND("病假",H3339,1),0)&gt;0,"Sick",IFERROR(FIND("sick",H3339,1),0)&gt;0,"Sick",IFERROR(FIND("Leave",H3339,1),0)&gt;0,"Unpaid",IFERROR(FIND("unpaid",H3339,1),0)&gt;0,"Unpaid",IFERROR(FIND("welfare",H3339,1),0)&gt;0,"Welfare",1=1,H3339)</f>
        <v>0</v>
      </c>
    </row>
    <row r="3340" spans="11:13">
      <c r="K3340" s="17" cm="1">
        <f t="array" ref="K3340">_xlfn.IFS(IFERROR(FIND("差",H3340,1),0)&gt;0,"Trip",IFERROR(FIND("trip",H3340,1),0)&gt;0,"Trip",IFERROR(FIND("假",H3340,1),0)&gt;0,"Leave",IFERROR(FIND("leave",H3340,1),0)&gt;0,"Leave",IFERROR(FIND("补单",H3340,1),0)&gt;0,"Supp",IFERROR(FIND("Replenishment",H3340,1),0)&gt;0,"Supp",1=1,H3340)</f>
        <v>0</v>
      </c>
      <c r="L3340" s="17">
        <f t="shared" si="52"/>
        <v>0</v>
      </c>
      <c r="M3340" s="17" cm="1">
        <f t="array" ref="M3340">_xlfn.IFS(IFERROR(FIND("事假",H3340,1),0)&gt;0,"Unpaid",IFERROR(FIND("年休假",H3340,1),0)&gt;0,"Annual",IFERROR(FIND("产",H3340,1),0)&gt;0,"Welfare",IFERROR(FIND("婚",H3340,1),0)&gt;0,"Welfare",IFERROR(FIND("育",H3340,1),0)&gt;0,"Welfare",IFERROR(FIND("丧",H3340,1),0)&gt;0,"Welfare",IFERROR(FIND("Annual",H3340,1),0)&gt;0,"Annual",IFERROR(FIND("annual",H3340,1),0)&gt;0,"Annual",IFERROR(FIND("病假",H3340,1),0)&gt;0,"Sick",IFERROR(FIND("sick",H3340,1),0)&gt;0,"Sick",IFERROR(FIND("Leave",H3340,1),0)&gt;0,"Unpaid",IFERROR(FIND("unpaid",H3340,1),0)&gt;0,"Unpaid",IFERROR(FIND("welfare",H3340,1),0)&gt;0,"Welfare",1=1,H3340)</f>
        <v>0</v>
      </c>
    </row>
    <row r="3341" spans="11:13">
      <c r="K3341" s="17" cm="1">
        <f t="array" ref="K3341">_xlfn.IFS(IFERROR(FIND("差",H3341,1),0)&gt;0,"Trip",IFERROR(FIND("trip",H3341,1),0)&gt;0,"Trip",IFERROR(FIND("假",H3341,1),0)&gt;0,"Leave",IFERROR(FIND("leave",H3341,1),0)&gt;0,"Leave",IFERROR(FIND("补单",H3341,1),0)&gt;0,"Supp",IFERROR(FIND("Replenishment",H3341,1),0)&gt;0,"Supp",1=1,H3341)</f>
        <v>0</v>
      </c>
      <c r="L3341" s="17">
        <f t="shared" si="52"/>
        <v>0</v>
      </c>
      <c r="M3341" s="17" cm="1">
        <f t="array" ref="M3341">_xlfn.IFS(IFERROR(FIND("事假",H3341,1),0)&gt;0,"Unpaid",IFERROR(FIND("年休假",H3341,1),0)&gt;0,"Annual",IFERROR(FIND("产",H3341,1),0)&gt;0,"Welfare",IFERROR(FIND("婚",H3341,1),0)&gt;0,"Welfare",IFERROR(FIND("育",H3341,1),0)&gt;0,"Welfare",IFERROR(FIND("丧",H3341,1),0)&gt;0,"Welfare",IFERROR(FIND("Annual",H3341,1),0)&gt;0,"Annual",IFERROR(FIND("annual",H3341,1),0)&gt;0,"Annual",IFERROR(FIND("病假",H3341,1),0)&gt;0,"Sick",IFERROR(FIND("sick",H3341,1),0)&gt;0,"Sick",IFERROR(FIND("Leave",H3341,1),0)&gt;0,"Unpaid",IFERROR(FIND("unpaid",H3341,1),0)&gt;0,"Unpaid",IFERROR(FIND("welfare",H3341,1),0)&gt;0,"Welfare",1=1,H3341)</f>
        <v>0</v>
      </c>
    </row>
    <row r="3342" spans="11:13">
      <c r="K3342" s="17" cm="1">
        <f t="array" ref="K3342">_xlfn.IFS(IFERROR(FIND("差",H3342,1),0)&gt;0,"Trip",IFERROR(FIND("trip",H3342,1),0)&gt;0,"Trip",IFERROR(FIND("假",H3342,1),0)&gt;0,"Leave",IFERROR(FIND("leave",H3342,1),0)&gt;0,"Leave",IFERROR(FIND("补单",H3342,1),0)&gt;0,"Supp",IFERROR(FIND("Replenishment",H3342,1),0)&gt;0,"Supp",1=1,H3342)</f>
        <v>0</v>
      </c>
      <c r="L3342" s="17">
        <f t="shared" si="52"/>
        <v>0</v>
      </c>
      <c r="M3342" s="17" cm="1">
        <f t="array" ref="M3342">_xlfn.IFS(IFERROR(FIND("事假",H3342,1),0)&gt;0,"Unpaid",IFERROR(FIND("年休假",H3342,1),0)&gt;0,"Annual",IFERROR(FIND("产",H3342,1),0)&gt;0,"Welfare",IFERROR(FIND("婚",H3342,1),0)&gt;0,"Welfare",IFERROR(FIND("育",H3342,1),0)&gt;0,"Welfare",IFERROR(FIND("丧",H3342,1),0)&gt;0,"Welfare",IFERROR(FIND("Annual",H3342,1),0)&gt;0,"Annual",IFERROR(FIND("annual",H3342,1),0)&gt;0,"Annual",IFERROR(FIND("病假",H3342,1),0)&gt;0,"Sick",IFERROR(FIND("sick",H3342,1),0)&gt;0,"Sick",IFERROR(FIND("Leave",H3342,1),0)&gt;0,"Unpaid",IFERROR(FIND("unpaid",H3342,1),0)&gt;0,"Unpaid",IFERROR(FIND("welfare",H3342,1),0)&gt;0,"Welfare",1=1,H3342)</f>
        <v>0</v>
      </c>
    </row>
    <row r="3343" spans="11:13">
      <c r="K3343" s="17" cm="1">
        <f t="array" ref="K3343">_xlfn.IFS(IFERROR(FIND("差",H3343,1),0)&gt;0,"Trip",IFERROR(FIND("trip",H3343,1),0)&gt;0,"Trip",IFERROR(FIND("假",H3343,1),0)&gt;0,"Leave",IFERROR(FIND("leave",H3343,1),0)&gt;0,"Leave",IFERROR(FIND("补单",H3343,1),0)&gt;0,"Supp",IFERROR(FIND("Replenishment",H3343,1),0)&gt;0,"Supp",1=1,H3343)</f>
        <v>0</v>
      </c>
      <c r="L3343" s="17">
        <f t="shared" si="52"/>
        <v>0</v>
      </c>
      <c r="M3343" s="17" cm="1">
        <f t="array" ref="M3343">_xlfn.IFS(IFERROR(FIND("事假",H3343,1),0)&gt;0,"Unpaid",IFERROR(FIND("年休假",H3343,1),0)&gt;0,"Annual",IFERROR(FIND("产",H3343,1),0)&gt;0,"Welfare",IFERROR(FIND("婚",H3343,1),0)&gt;0,"Welfare",IFERROR(FIND("育",H3343,1),0)&gt;0,"Welfare",IFERROR(FIND("丧",H3343,1),0)&gt;0,"Welfare",IFERROR(FIND("Annual",H3343,1),0)&gt;0,"Annual",IFERROR(FIND("annual",H3343,1),0)&gt;0,"Annual",IFERROR(FIND("病假",H3343,1),0)&gt;0,"Sick",IFERROR(FIND("sick",H3343,1),0)&gt;0,"Sick",IFERROR(FIND("Leave",H3343,1),0)&gt;0,"Unpaid",IFERROR(FIND("unpaid",H3343,1),0)&gt;0,"Unpaid",IFERROR(FIND("welfare",H3343,1),0)&gt;0,"Welfare",1=1,H3343)</f>
        <v>0</v>
      </c>
    </row>
    <row r="3344" spans="11:13">
      <c r="K3344" s="17" cm="1">
        <f t="array" ref="K3344">_xlfn.IFS(IFERROR(FIND("差",H3344,1),0)&gt;0,"Trip",IFERROR(FIND("trip",H3344,1),0)&gt;0,"Trip",IFERROR(FIND("假",H3344,1),0)&gt;0,"Leave",IFERROR(FIND("leave",H3344,1),0)&gt;0,"Leave",IFERROR(FIND("补单",H3344,1),0)&gt;0,"Supp",IFERROR(FIND("Replenishment",H3344,1),0)&gt;0,"Supp",1=1,H3344)</f>
        <v>0</v>
      </c>
      <c r="L3344" s="17">
        <f t="shared" si="52"/>
        <v>0</v>
      </c>
      <c r="M3344" s="17" cm="1">
        <f t="array" ref="M3344">_xlfn.IFS(IFERROR(FIND("事假",H3344,1),0)&gt;0,"Unpaid",IFERROR(FIND("年休假",H3344,1),0)&gt;0,"Annual",IFERROR(FIND("产",H3344,1),0)&gt;0,"Welfare",IFERROR(FIND("婚",H3344,1),0)&gt;0,"Welfare",IFERROR(FIND("育",H3344,1),0)&gt;0,"Welfare",IFERROR(FIND("丧",H3344,1),0)&gt;0,"Welfare",IFERROR(FIND("Annual",H3344,1),0)&gt;0,"Annual",IFERROR(FIND("annual",H3344,1),0)&gt;0,"Annual",IFERROR(FIND("病假",H3344,1),0)&gt;0,"Sick",IFERROR(FIND("sick",H3344,1),0)&gt;0,"Sick",IFERROR(FIND("Leave",H3344,1),0)&gt;0,"Unpaid",IFERROR(FIND("unpaid",H3344,1),0)&gt;0,"Unpaid",IFERROR(FIND("welfare",H3344,1),0)&gt;0,"Welfare",1=1,H3344)</f>
        <v>0</v>
      </c>
    </row>
    <row r="3345" spans="11:13">
      <c r="K3345" s="17" cm="1">
        <f t="array" ref="K3345">_xlfn.IFS(IFERROR(FIND("差",H3345,1),0)&gt;0,"Trip",IFERROR(FIND("trip",H3345,1),0)&gt;0,"Trip",IFERROR(FIND("假",H3345,1),0)&gt;0,"Leave",IFERROR(FIND("leave",H3345,1),0)&gt;0,"Leave",IFERROR(FIND("补单",H3345,1),0)&gt;0,"Supp",IFERROR(FIND("Replenishment",H3345,1),0)&gt;0,"Supp",1=1,H3345)</f>
        <v>0</v>
      </c>
      <c r="L3345" s="17">
        <f t="shared" si="52"/>
        <v>0</v>
      </c>
      <c r="M3345" s="17" cm="1">
        <f t="array" ref="M3345">_xlfn.IFS(IFERROR(FIND("事假",H3345,1),0)&gt;0,"Unpaid",IFERROR(FIND("年休假",H3345,1),0)&gt;0,"Annual",IFERROR(FIND("产",H3345,1),0)&gt;0,"Welfare",IFERROR(FIND("婚",H3345,1),0)&gt;0,"Welfare",IFERROR(FIND("育",H3345,1),0)&gt;0,"Welfare",IFERROR(FIND("丧",H3345,1),0)&gt;0,"Welfare",IFERROR(FIND("Annual",H3345,1),0)&gt;0,"Annual",IFERROR(FIND("annual",H3345,1),0)&gt;0,"Annual",IFERROR(FIND("病假",H3345,1),0)&gt;0,"Sick",IFERROR(FIND("sick",H3345,1),0)&gt;0,"Sick",IFERROR(FIND("Leave",H3345,1),0)&gt;0,"Unpaid",IFERROR(FIND("unpaid",H3345,1),0)&gt;0,"Unpaid",IFERROR(FIND("welfare",H3345,1),0)&gt;0,"Welfare",1=1,H3345)</f>
        <v>0</v>
      </c>
    </row>
    <row r="3346" spans="11:13">
      <c r="K3346" s="17" cm="1">
        <f t="array" ref="K3346">_xlfn.IFS(IFERROR(FIND("差",H3346,1),0)&gt;0,"Trip",IFERROR(FIND("trip",H3346,1),0)&gt;0,"Trip",IFERROR(FIND("假",H3346,1),0)&gt;0,"Leave",IFERROR(FIND("leave",H3346,1),0)&gt;0,"Leave",IFERROR(FIND("补单",H3346,1),0)&gt;0,"Supp",IFERROR(FIND("Replenishment",H3346,1),0)&gt;0,"Supp",1=1,H3346)</f>
        <v>0</v>
      </c>
      <c r="L3346" s="17">
        <f t="shared" si="52"/>
        <v>0</v>
      </c>
      <c r="M3346" s="17" cm="1">
        <f t="array" ref="M3346">_xlfn.IFS(IFERROR(FIND("事假",H3346,1),0)&gt;0,"Unpaid",IFERROR(FIND("年休假",H3346,1),0)&gt;0,"Annual",IFERROR(FIND("产",H3346,1),0)&gt;0,"Welfare",IFERROR(FIND("婚",H3346,1),0)&gt;0,"Welfare",IFERROR(FIND("育",H3346,1),0)&gt;0,"Welfare",IFERROR(FIND("丧",H3346,1),0)&gt;0,"Welfare",IFERROR(FIND("Annual",H3346,1),0)&gt;0,"Annual",IFERROR(FIND("annual",H3346,1),0)&gt;0,"Annual",IFERROR(FIND("病假",H3346,1),0)&gt;0,"Sick",IFERROR(FIND("sick",H3346,1),0)&gt;0,"Sick",IFERROR(FIND("Leave",H3346,1),0)&gt;0,"Unpaid",IFERROR(FIND("unpaid",H3346,1),0)&gt;0,"Unpaid",IFERROR(FIND("welfare",H3346,1),0)&gt;0,"Welfare",1=1,H3346)</f>
        <v>0</v>
      </c>
    </row>
    <row r="3347" spans="11:13">
      <c r="K3347" s="17" cm="1">
        <f t="array" ref="K3347">_xlfn.IFS(IFERROR(FIND("差",H3347,1),0)&gt;0,"Trip",IFERROR(FIND("trip",H3347,1),0)&gt;0,"Trip",IFERROR(FIND("假",H3347,1),0)&gt;0,"Leave",IFERROR(FIND("leave",H3347,1),0)&gt;0,"Leave",IFERROR(FIND("补单",H3347,1),0)&gt;0,"Supp",IFERROR(FIND("Replenishment",H3347,1),0)&gt;0,"Supp",1=1,H3347)</f>
        <v>0</v>
      </c>
      <c r="L3347" s="17">
        <f t="shared" si="52"/>
        <v>0</v>
      </c>
      <c r="M3347" s="17" cm="1">
        <f t="array" ref="M3347">_xlfn.IFS(IFERROR(FIND("事假",H3347,1),0)&gt;0,"Unpaid",IFERROR(FIND("年休假",H3347,1),0)&gt;0,"Annual",IFERROR(FIND("产",H3347,1),0)&gt;0,"Welfare",IFERROR(FIND("婚",H3347,1),0)&gt;0,"Welfare",IFERROR(FIND("育",H3347,1),0)&gt;0,"Welfare",IFERROR(FIND("丧",H3347,1),0)&gt;0,"Welfare",IFERROR(FIND("Annual",H3347,1),0)&gt;0,"Annual",IFERROR(FIND("annual",H3347,1),0)&gt;0,"Annual",IFERROR(FIND("病假",H3347,1),0)&gt;0,"Sick",IFERROR(FIND("sick",H3347,1),0)&gt;0,"Sick",IFERROR(FIND("Leave",H3347,1),0)&gt;0,"Unpaid",IFERROR(FIND("unpaid",H3347,1),0)&gt;0,"Unpaid",IFERROR(FIND("welfare",H3347,1),0)&gt;0,"Welfare",1=1,H3347)</f>
        <v>0</v>
      </c>
    </row>
    <row r="3348" spans="11:13">
      <c r="K3348" s="17" cm="1">
        <f t="array" ref="K3348">_xlfn.IFS(IFERROR(FIND("差",H3348,1),0)&gt;0,"Trip",IFERROR(FIND("trip",H3348,1),0)&gt;0,"Trip",IFERROR(FIND("假",H3348,1),0)&gt;0,"Leave",IFERROR(FIND("leave",H3348,1),0)&gt;0,"Leave",IFERROR(FIND("补单",H3348,1),0)&gt;0,"Supp",IFERROR(FIND("Replenishment",H3348,1),0)&gt;0,"Supp",1=1,H3348)</f>
        <v>0</v>
      </c>
      <c r="L3348" s="17">
        <f t="shared" si="52"/>
        <v>0</v>
      </c>
      <c r="M3348" s="17" cm="1">
        <f t="array" ref="M3348">_xlfn.IFS(IFERROR(FIND("事假",H3348,1),0)&gt;0,"Unpaid",IFERROR(FIND("年休假",H3348,1),0)&gt;0,"Annual",IFERROR(FIND("产",H3348,1),0)&gt;0,"Welfare",IFERROR(FIND("婚",H3348,1),0)&gt;0,"Welfare",IFERROR(FIND("育",H3348,1),0)&gt;0,"Welfare",IFERROR(FIND("丧",H3348,1),0)&gt;0,"Welfare",IFERROR(FIND("Annual",H3348,1),0)&gt;0,"Annual",IFERROR(FIND("annual",H3348,1),0)&gt;0,"Annual",IFERROR(FIND("病假",H3348,1),0)&gt;0,"Sick",IFERROR(FIND("sick",H3348,1),0)&gt;0,"Sick",IFERROR(FIND("Leave",H3348,1),0)&gt;0,"Unpaid",IFERROR(FIND("unpaid",H3348,1),0)&gt;0,"Unpaid",IFERROR(FIND("welfare",H3348,1),0)&gt;0,"Welfare",1=1,H3348)</f>
        <v>0</v>
      </c>
    </row>
    <row r="3349" spans="11:13">
      <c r="K3349" s="17" cm="1">
        <f t="array" ref="K3349">_xlfn.IFS(IFERROR(FIND("差",H3349,1),0)&gt;0,"Trip",IFERROR(FIND("trip",H3349,1),0)&gt;0,"Trip",IFERROR(FIND("假",H3349,1),0)&gt;0,"Leave",IFERROR(FIND("leave",H3349,1),0)&gt;0,"Leave",IFERROR(FIND("补单",H3349,1),0)&gt;0,"Supp",IFERROR(FIND("Replenishment",H3349,1),0)&gt;0,"Supp",1=1,H3349)</f>
        <v>0</v>
      </c>
      <c r="L3349" s="17">
        <f t="shared" si="52"/>
        <v>0</v>
      </c>
      <c r="M3349" s="17" cm="1">
        <f t="array" ref="M3349">_xlfn.IFS(IFERROR(FIND("事假",H3349,1),0)&gt;0,"Unpaid",IFERROR(FIND("年休假",H3349,1),0)&gt;0,"Annual",IFERROR(FIND("产",H3349,1),0)&gt;0,"Welfare",IFERROR(FIND("婚",H3349,1),0)&gt;0,"Welfare",IFERROR(FIND("育",H3349,1),0)&gt;0,"Welfare",IFERROR(FIND("丧",H3349,1),0)&gt;0,"Welfare",IFERROR(FIND("Annual",H3349,1),0)&gt;0,"Annual",IFERROR(FIND("annual",H3349,1),0)&gt;0,"Annual",IFERROR(FIND("病假",H3349,1),0)&gt;0,"Sick",IFERROR(FIND("sick",H3349,1),0)&gt;0,"Sick",IFERROR(FIND("Leave",H3349,1),0)&gt;0,"Unpaid",IFERROR(FIND("unpaid",H3349,1),0)&gt;0,"Unpaid",IFERROR(FIND("welfare",H3349,1),0)&gt;0,"Welfare",1=1,H3349)</f>
        <v>0</v>
      </c>
    </row>
    <row r="3350" spans="11:13">
      <c r="K3350" s="17" cm="1">
        <f t="array" ref="K3350">_xlfn.IFS(IFERROR(FIND("差",H3350,1),0)&gt;0,"Trip",IFERROR(FIND("trip",H3350,1),0)&gt;0,"Trip",IFERROR(FIND("假",H3350,1),0)&gt;0,"Leave",IFERROR(FIND("leave",H3350,1),0)&gt;0,"Leave",IFERROR(FIND("补单",H3350,1),0)&gt;0,"Supp",IFERROR(FIND("Replenishment",H3350,1),0)&gt;0,"Supp",1=1,H3350)</f>
        <v>0</v>
      </c>
      <c r="L3350" s="17">
        <f t="shared" si="52"/>
        <v>0</v>
      </c>
      <c r="M3350" s="17" cm="1">
        <f t="array" ref="M3350">_xlfn.IFS(IFERROR(FIND("事假",H3350,1),0)&gt;0,"Unpaid",IFERROR(FIND("年休假",H3350,1),0)&gt;0,"Annual",IFERROR(FIND("产",H3350,1),0)&gt;0,"Welfare",IFERROR(FIND("婚",H3350,1),0)&gt;0,"Welfare",IFERROR(FIND("育",H3350,1),0)&gt;0,"Welfare",IFERROR(FIND("丧",H3350,1),0)&gt;0,"Welfare",IFERROR(FIND("Annual",H3350,1),0)&gt;0,"Annual",IFERROR(FIND("annual",H3350,1),0)&gt;0,"Annual",IFERROR(FIND("病假",H3350,1),0)&gt;0,"Sick",IFERROR(FIND("sick",H3350,1),0)&gt;0,"Sick",IFERROR(FIND("Leave",H3350,1),0)&gt;0,"Unpaid",IFERROR(FIND("unpaid",H3350,1),0)&gt;0,"Unpaid",IFERROR(FIND("welfare",H3350,1),0)&gt;0,"Welfare",1=1,H3350)</f>
        <v>0</v>
      </c>
    </row>
    <row r="3351" spans="11:13">
      <c r="K3351" s="17" cm="1">
        <f t="array" ref="K3351">_xlfn.IFS(IFERROR(FIND("差",H3351,1),0)&gt;0,"Trip",IFERROR(FIND("trip",H3351,1),0)&gt;0,"Trip",IFERROR(FIND("假",H3351,1),0)&gt;0,"Leave",IFERROR(FIND("leave",H3351,1),0)&gt;0,"Leave",IFERROR(FIND("补单",H3351,1),0)&gt;0,"Supp",IFERROR(FIND("Replenishment",H3351,1),0)&gt;0,"Supp",1=1,H3351)</f>
        <v>0</v>
      </c>
      <c r="L3351" s="17">
        <f t="shared" si="52"/>
        <v>0</v>
      </c>
      <c r="M3351" s="17" cm="1">
        <f t="array" ref="M3351">_xlfn.IFS(IFERROR(FIND("事假",H3351,1),0)&gt;0,"Unpaid",IFERROR(FIND("年休假",H3351,1),0)&gt;0,"Annual",IFERROR(FIND("产",H3351,1),0)&gt;0,"Welfare",IFERROR(FIND("婚",H3351,1),0)&gt;0,"Welfare",IFERROR(FIND("育",H3351,1),0)&gt;0,"Welfare",IFERROR(FIND("丧",H3351,1),0)&gt;0,"Welfare",IFERROR(FIND("Annual",H3351,1),0)&gt;0,"Annual",IFERROR(FIND("annual",H3351,1),0)&gt;0,"Annual",IFERROR(FIND("病假",H3351,1),0)&gt;0,"Sick",IFERROR(FIND("sick",H3351,1),0)&gt;0,"Sick",IFERROR(FIND("Leave",H3351,1),0)&gt;0,"Unpaid",IFERROR(FIND("unpaid",H3351,1),0)&gt;0,"Unpaid",IFERROR(FIND("welfare",H3351,1),0)&gt;0,"Welfare",1=1,H3351)</f>
        <v>0</v>
      </c>
    </row>
    <row r="3352" spans="11:13">
      <c r="K3352" s="17" cm="1">
        <f t="array" ref="K3352">_xlfn.IFS(IFERROR(FIND("差",H3352,1),0)&gt;0,"Trip",IFERROR(FIND("trip",H3352,1),0)&gt;0,"Trip",IFERROR(FIND("假",H3352,1),0)&gt;0,"Leave",IFERROR(FIND("leave",H3352,1),0)&gt;0,"Leave",IFERROR(FIND("补单",H3352,1),0)&gt;0,"Supp",IFERROR(FIND("Replenishment",H3352,1),0)&gt;0,"Supp",1=1,H3352)</f>
        <v>0</v>
      </c>
      <c r="L3352" s="17">
        <f t="shared" si="52"/>
        <v>0</v>
      </c>
      <c r="M3352" s="17" cm="1">
        <f t="array" ref="M3352">_xlfn.IFS(IFERROR(FIND("事假",H3352,1),0)&gt;0,"Unpaid",IFERROR(FIND("年休假",H3352,1),0)&gt;0,"Annual",IFERROR(FIND("产",H3352,1),0)&gt;0,"Welfare",IFERROR(FIND("婚",H3352,1),0)&gt;0,"Welfare",IFERROR(FIND("育",H3352,1),0)&gt;0,"Welfare",IFERROR(FIND("丧",H3352,1),0)&gt;0,"Welfare",IFERROR(FIND("Annual",H3352,1),0)&gt;0,"Annual",IFERROR(FIND("annual",H3352,1),0)&gt;0,"Annual",IFERROR(FIND("病假",H3352,1),0)&gt;0,"Sick",IFERROR(FIND("sick",H3352,1),0)&gt;0,"Sick",IFERROR(FIND("Leave",H3352,1),0)&gt;0,"Unpaid",IFERROR(FIND("unpaid",H3352,1),0)&gt;0,"Unpaid",IFERROR(FIND("welfare",H3352,1),0)&gt;0,"Welfare",1=1,H3352)</f>
        <v>0</v>
      </c>
    </row>
    <row r="3353" spans="11:13">
      <c r="K3353" s="17" cm="1">
        <f t="array" ref="K3353">_xlfn.IFS(IFERROR(FIND("差",H3353,1),0)&gt;0,"Trip",IFERROR(FIND("trip",H3353,1),0)&gt;0,"Trip",IFERROR(FIND("假",H3353,1),0)&gt;0,"Leave",IFERROR(FIND("leave",H3353,1),0)&gt;0,"Leave",IFERROR(FIND("补单",H3353,1),0)&gt;0,"Supp",IFERROR(FIND("Replenishment",H3353,1),0)&gt;0,"Supp",1=1,H3353)</f>
        <v>0</v>
      </c>
      <c r="L3353" s="17">
        <f t="shared" si="52"/>
        <v>0</v>
      </c>
      <c r="M3353" s="17" cm="1">
        <f t="array" ref="M3353">_xlfn.IFS(IFERROR(FIND("事假",H3353,1),0)&gt;0,"Unpaid",IFERROR(FIND("年休假",H3353,1),0)&gt;0,"Annual",IFERROR(FIND("产",H3353,1),0)&gt;0,"Welfare",IFERROR(FIND("婚",H3353,1),0)&gt;0,"Welfare",IFERROR(FIND("育",H3353,1),0)&gt;0,"Welfare",IFERROR(FIND("丧",H3353,1),0)&gt;0,"Welfare",IFERROR(FIND("Annual",H3353,1),0)&gt;0,"Annual",IFERROR(FIND("annual",H3353,1),0)&gt;0,"Annual",IFERROR(FIND("病假",H3353,1),0)&gt;0,"Sick",IFERROR(FIND("sick",H3353,1),0)&gt;0,"Sick",IFERROR(FIND("Leave",H3353,1),0)&gt;0,"Unpaid",IFERROR(FIND("unpaid",H3353,1),0)&gt;0,"Unpaid",IFERROR(FIND("welfare",H3353,1),0)&gt;0,"Welfare",1=1,H3353)</f>
        <v>0</v>
      </c>
    </row>
    <row r="3354" spans="11:13">
      <c r="K3354" s="17" cm="1">
        <f t="array" ref="K3354">_xlfn.IFS(IFERROR(FIND("差",H3354,1),0)&gt;0,"Trip",IFERROR(FIND("trip",H3354,1),0)&gt;0,"Trip",IFERROR(FIND("假",H3354,1),0)&gt;0,"Leave",IFERROR(FIND("leave",H3354,1),0)&gt;0,"Leave",IFERROR(FIND("补单",H3354,1),0)&gt;0,"Supp",IFERROR(FIND("Replenishment",H3354,1),0)&gt;0,"Supp",1=1,H3354)</f>
        <v>0</v>
      </c>
      <c r="L3354" s="17">
        <f t="shared" si="52"/>
        <v>0</v>
      </c>
      <c r="M3354" s="17" cm="1">
        <f t="array" ref="M3354">_xlfn.IFS(IFERROR(FIND("事假",H3354,1),0)&gt;0,"Unpaid",IFERROR(FIND("年休假",H3354,1),0)&gt;0,"Annual",IFERROR(FIND("产",H3354,1),0)&gt;0,"Welfare",IFERROR(FIND("婚",H3354,1),0)&gt;0,"Welfare",IFERROR(FIND("育",H3354,1),0)&gt;0,"Welfare",IFERROR(FIND("丧",H3354,1),0)&gt;0,"Welfare",IFERROR(FIND("Annual",H3354,1),0)&gt;0,"Annual",IFERROR(FIND("annual",H3354,1),0)&gt;0,"Annual",IFERROR(FIND("病假",H3354,1),0)&gt;0,"Sick",IFERROR(FIND("sick",H3354,1),0)&gt;0,"Sick",IFERROR(FIND("Leave",H3354,1),0)&gt;0,"Unpaid",IFERROR(FIND("unpaid",H3354,1),0)&gt;0,"Unpaid",IFERROR(FIND("welfare",H3354,1),0)&gt;0,"Welfare",1=1,H3354)</f>
        <v>0</v>
      </c>
    </row>
    <row r="3355" spans="11:13">
      <c r="K3355" s="17" cm="1">
        <f t="array" ref="K3355">_xlfn.IFS(IFERROR(FIND("差",H3355,1),0)&gt;0,"Trip",IFERROR(FIND("trip",H3355,1),0)&gt;0,"Trip",IFERROR(FIND("假",H3355,1),0)&gt;0,"Leave",IFERROR(FIND("leave",H3355,1),0)&gt;0,"Leave",IFERROR(FIND("补单",H3355,1),0)&gt;0,"Supp",IFERROR(FIND("Replenishment",H3355,1),0)&gt;0,"Supp",1=1,H3355)</f>
        <v>0</v>
      </c>
      <c r="L3355" s="17">
        <f t="shared" si="52"/>
        <v>0</v>
      </c>
      <c r="M3355" s="17" cm="1">
        <f t="array" ref="M3355">_xlfn.IFS(IFERROR(FIND("事假",H3355,1),0)&gt;0,"Unpaid",IFERROR(FIND("年休假",H3355,1),0)&gt;0,"Annual",IFERROR(FIND("产",H3355,1),0)&gt;0,"Welfare",IFERROR(FIND("婚",H3355,1),0)&gt;0,"Welfare",IFERROR(FIND("育",H3355,1),0)&gt;0,"Welfare",IFERROR(FIND("丧",H3355,1),0)&gt;0,"Welfare",IFERROR(FIND("Annual",H3355,1),0)&gt;0,"Annual",IFERROR(FIND("annual",H3355,1),0)&gt;0,"Annual",IFERROR(FIND("病假",H3355,1),0)&gt;0,"Sick",IFERROR(FIND("sick",H3355,1),0)&gt;0,"Sick",IFERROR(FIND("Leave",H3355,1),0)&gt;0,"Unpaid",IFERROR(FIND("unpaid",H3355,1),0)&gt;0,"Unpaid",IFERROR(FIND("welfare",H3355,1),0)&gt;0,"Welfare",1=1,H3355)</f>
        <v>0</v>
      </c>
    </row>
    <row r="3356" spans="11:13">
      <c r="K3356" s="17" cm="1">
        <f t="array" ref="K3356">_xlfn.IFS(IFERROR(FIND("差",H3356,1),0)&gt;0,"Trip",IFERROR(FIND("trip",H3356,1),0)&gt;0,"Trip",IFERROR(FIND("假",H3356,1),0)&gt;0,"Leave",IFERROR(FIND("leave",H3356,1),0)&gt;0,"Leave",IFERROR(FIND("补单",H3356,1),0)&gt;0,"Supp",IFERROR(FIND("Replenishment",H3356,1),0)&gt;0,"Supp",1=1,H3356)</f>
        <v>0</v>
      </c>
      <c r="L3356" s="17">
        <f t="shared" si="52"/>
        <v>0</v>
      </c>
      <c r="M3356" s="17" cm="1">
        <f t="array" ref="M3356">_xlfn.IFS(IFERROR(FIND("事假",H3356,1),0)&gt;0,"Unpaid",IFERROR(FIND("年休假",H3356,1),0)&gt;0,"Annual",IFERROR(FIND("产",H3356,1),0)&gt;0,"Welfare",IFERROR(FIND("婚",H3356,1),0)&gt;0,"Welfare",IFERROR(FIND("育",H3356,1),0)&gt;0,"Welfare",IFERROR(FIND("丧",H3356,1),0)&gt;0,"Welfare",IFERROR(FIND("Annual",H3356,1),0)&gt;0,"Annual",IFERROR(FIND("annual",H3356,1),0)&gt;0,"Annual",IFERROR(FIND("病假",H3356,1),0)&gt;0,"Sick",IFERROR(FIND("sick",H3356,1),0)&gt;0,"Sick",IFERROR(FIND("Leave",H3356,1),0)&gt;0,"Unpaid",IFERROR(FIND("unpaid",H3356,1),0)&gt;0,"Unpaid",IFERROR(FIND("welfare",H3356,1),0)&gt;0,"Welfare",1=1,H3356)</f>
        <v>0</v>
      </c>
    </row>
    <row r="3357" spans="11:13">
      <c r="K3357" s="17" cm="1">
        <f t="array" ref="K3357">_xlfn.IFS(IFERROR(FIND("差",H3357,1),0)&gt;0,"Trip",IFERROR(FIND("trip",H3357,1),0)&gt;0,"Trip",IFERROR(FIND("假",H3357,1),0)&gt;0,"Leave",IFERROR(FIND("leave",H3357,1),0)&gt;0,"Leave",IFERROR(FIND("补单",H3357,1),0)&gt;0,"Supp",IFERROR(FIND("Replenishment",H3357,1),0)&gt;0,"Supp",1=1,H3357)</f>
        <v>0</v>
      </c>
      <c r="L3357" s="17">
        <f t="shared" si="52"/>
        <v>0</v>
      </c>
      <c r="M3357" s="17" cm="1">
        <f t="array" ref="M3357">_xlfn.IFS(IFERROR(FIND("事假",H3357,1),0)&gt;0,"Unpaid",IFERROR(FIND("年休假",H3357,1),0)&gt;0,"Annual",IFERROR(FIND("产",H3357,1),0)&gt;0,"Welfare",IFERROR(FIND("婚",H3357,1),0)&gt;0,"Welfare",IFERROR(FIND("育",H3357,1),0)&gt;0,"Welfare",IFERROR(FIND("丧",H3357,1),0)&gt;0,"Welfare",IFERROR(FIND("Annual",H3357,1),0)&gt;0,"Annual",IFERROR(FIND("annual",H3357,1),0)&gt;0,"Annual",IFERROR(FIND("病假",H3357,1),0)&gt;0,"Sick",IFERROR(FIND("sick",H3357,1),0)&gt;0,"Sick",IFERROR(FIND("Leave",H3357,1),0)&gt;0,"Unpaid",IFERROR(FIND("unpaid",H3357,1),0)&gt;0,"Unpaid",IFERROR(FIND("welfare",H3357,1),0)&gt;0,"Welfare",1=1,H3357)</f>
        <v>0</v>
      </c>
    </row>
    <row r="3358" spans="11:13">
      <c r="K3358" s="17" cm="1">
        <f t="array" ref="K3358">_xlfn.IFS(IFERROR(FIND("差",H3358,1),0)&gt;0,"Trip",IFERROR(FIND("trip",H3358,1),0)&gt;0,"Trip",IFERROR(FIND("假",H3358,1),0)&gt;0,"Leave",IFERROR(FIND("leave",H3358,1),0)&gt;0,"Leave",IFERROR(FIND("补单",H3358,1),0)&gt;0,"Supp",IFERROR(FIND("Replenishment",H3358,1),0)&gt;0,"Supp",1=1,H3358)</f>
        <v>0</v>
      </c>
      <c r="L3358" s="17">
        <f t="shared" si="52"/>
        <v>0</v>
      </c>
      <c r="M3358" s="17" cm="1">
        <f t="array" ref="M3358">_xlfn.IFS(IFERROR(FIND("事假",H3358,1),0)&gt;0,"Unpaid",IFERROR(FIND("年休假",H3358,1),0)&gt;0,"Annual",IFERROR(FIND("产",H3358,1),0)&gt;0,"Welfare",IFERROR(FIND("婚",H3358,1),0)&gt;0,"Welfare",IFERROR(FIND("育",H3358,1),0)&gt;0,"Welfare",IFERROR(FIND("丧",H3358,1),0)&gt;0,"Welfare",IFERROR(FIND("Annual",H3358,1),0)&gt;0,"Annual",IFERROR(FIND("annual",H3358,1),0)&gt;0,"Annual",IFERROR(FIND("病假",H3358,1),0)&gt;0,"Sick",IFERROR(FIND("sick",H3358,1),0)&gt;0,"Sick",IFERROR(FIND("Leave",H3358,1),0)&gt;0,"Unpaid",IFERROR(FIND("unpaid",H3358,1),0)&gt;0,"Unpaid",IFERROR(FIND("welfare",H3358,1),0)&gt;0,"Welfare",1=1,H3358)</f>
        <v>0</v>
      </c>
    </row>
    <row r="3359" spans="11:13">
      <c r="K3359" s="17" cm="1">
        <f t="array" ref="K3359">_xlfn.IFS(IFERROR(FIND("差",H3359,1),0)&gt;0,"Trip",IFERROR(FIND("trip",H3359,1),0)&gt;0,"Trip",IFERROR(FIND("假",H3359,1),0)&gt;0,"Leave",IFERROR(FIND("leave",H3359,1),0)&gt;0,"Leave",IFERROR(FIND("补单",H3359,1),0)&gt;0,"Supp",IFERROR(FIND("Replenishment",H3359,1),0)&gt;0,"Supp",1=1,H3359)</f>
        <v>0</v>
      </c>
      <c r="L3359" s="17">
        <f t="shared" si="52"/>
        <v>0</v>
      </c>
      <c r="M3359" s="17" cm="1">
        <f t="array" ref="M3359">_xlfn.IFS(IFERROR(FIND("事假",H3359,1),0)&gt;0,"Unpaid",IFERROR(FIND("年休假",H3359,1),0)&gt;0,"Annual",IFERROR(FIND("产",H3359,1),0)&gt;0,"Welfare",IFERROR(FIND("婚",H3359,1),0)&gt;0,"Welfare",IFERROR(FIND("育",H3359,1),0)&gt;0,"Welfare",IFERROR(FIND("丧",H3359,1),0)&gt;0,"Welfare",IFERROR(FIND("Annual",H3359,1),0)&gt;0,"Annual",IFERROR(FIND("annual",H3359,1),0)&gt;0,"Annual",IFERROR(FIND("病假",H3359,1),0)&gt;0,"Sick",IFERROR(FIND("sick",H3359,1),0)&gt;0,"Sick",IFERROR(FIND("Leave",H3359,1),0)&gt;0,"Unpaid",IFERROR(FIND("unpaid",H3359,1),0)&gt;0,"Unpaid",IFERROR(FIND("welfare",H3359,1),0)&gt;0,"Welfare",1=1,H3359)</f>
        <v>0</v>
      </c>
    </row>
    <row r="3360" spans="11:13">
      <c r="K3360" s="17" cm="1">
        <f t="array" ref="K3360">_xlfn.IFS(IFERROR(FIND("差",H3360,1),0)&gt;0,"Trip",IFERROR(FIND("trip",H3360,1),0)&gt;0,"Trip",IFERROR(FIND("假",H3360,1),0)&gt;0,"Leave",IFERROR(FIND("leave",H3360,1),0)&gt;0,"Leave",IFERROR(FIND("补单",H3360,1),0)&gt;0,"Supp",IFERROR(FIND("Replenishment",H3360,1),0)&gt;0,"Supp",1=1,H3360)</f>
        <v>0</v>
      </c>
      <c r="L3360" s="17">
        <f t="shared" si="52"/>
        <v>0</v>
      </c>
      <c r="M3360" s="17" cm="1">
        <f t="array" ref="M3360">_xlfn.IFS(IFERROR(FIND("事假",H3360,1),0)&gt;0,"Unpaid",IFERROR(FIND("年休假",H3360,1),0)&gt;0,"Annual",IFERROR(FIND("产",H3360,1),0)&gt;0,"Welfare",IFERROR(FIND("婚",H3360,1),0)&gt;0,"Welfare",IFERROR(FIND("育",H3360,1),0)&gt;0,"Welfare",IFERROR(FIND("丧",H3360,1),0)&gt;0,"Welfare",IFERROR(FIND("Annual",H3360,1),0)&gt;0,"Annual",IFERROR(FIND("annual",H3360,1),0)&gt;0,"Annual",IFERROR(FIND("病假",H3360,1),0)&gt;0,"Sick",IFERROR(FIND("sick",H3360,1),0)&gt;0,"Sick",IFERROR(FIND("Leave",H3360,1),0)&gt;0,"Unpaid",IFERROR(FIND("unpaid",H3360,1),0)&gt;0,"Unpaid",IFERROR(FIND("welfare",H3360,1),0)&gt;0,"Welfare",1=1,H3360)</f>
        <v>0</v>
      </c>
    </row>
    <row r="3361" spans="11:13">
      <c r="K3361" s="17" cm="1">
        <f t="array" ref="K3361">_xlfn.IFS(IFERROR(FIND("差",H3361,1),0)&gt;0,"Trip",IFERROR(FIND("trip",H3361,1),0)&gt;0,"Trip",IFERROR(FIND("假",H3361,1),0)&gt;0,"Leave",IFERROR(FIND("leave",H3361,1),0)&gt;0,"Leave",IFERROR(FIND("补单",H3361,1),0)&gt;0,"Supp",IFERROR(FIND("Replenishment",H3361,1),0)&gt;0,"Supp",1=1,H3361)</f>
        <v>0</v>
      </c>
      <c r="L3361" s="17">
        <f t="shared" si="52"/>
        <v>0</v>
      </c>
      <c r="M3361" s="17" cm="1">
        <f t="array" ref="M3361">_xlfn.IFS(IFERROR(FIND("事假",H3361,1),0)&gt;0,"Unpaid",IFERROR(FIND("年休假",H3361,1),0)&gt;0,"Annual",IFERROR(FIND("产",H3361,1),0)&gt;0,"Welfare",IFERROR(FIND("婚",H3361,1),0)&gt;0,"Welfare",IFERROR(FIND("育",H3361,1),0)&gt;0,"Welfare",IFERROR(FIND("丧",H3361,1),0)&gt;0,"Welfare",IFERROR(FIND("Annual",H3361,1),0)&gt;0,"Annual",IFERROR(FIND("annual",H3361,1),0)&gt;0,"Annual",IFERROR(FIND("病假",H3361,1),0)&gt;0,"Sick",IFERROR(FIND("sick",H3361,1),0)&gt;0,"Sick",IFERROR(FIND("Leave",H3361,1),0)&gt;0,"Unpaid",IFERROR(FIND("unpaid",H3361,1),0)&gt;0,"Unpaid",IFERROR(FIND("welfare",H3361,1),0)&gt;0,"Welfare",1=1,H3361)</f>
        <v>0</v>
      </c>
    </row>
    <row r="3362" spans="11:13">
      <c r="K3362" s="17" cm="1">
        <f t="array" ref="K3362">_xlfn.IFS(IFERROR(FIND("差",H3362,1),0)&gt;0,"Trip",IFERROR(FIND("trip",H3362,1),0)&gt;0,"Trip",IFERROR(FIND("假",H3362,1),0)&gt;0,"Leave",IFERROR(FIND("leave",H3362,1),0)&gt;0,"Leave",IFERROR(FIND("补单",H3362,1),0)&gt;0,"Supp",IFERROR(FIND("Replenishment",H3362,1),0)&gt;0,"Supp",1=1,H3362)</f>
        <v>0</v>
      </c>
      <c r="L3362" s="17">
        <f t="shared" si="52"/>
        <v>0</v>
      </c>
      <c r="M3362" s="17" cm="1">
        <f t="array" ref="M3362">_xlfn.IFS(IFERROR(FIND("事假",H3362,1),0)&gt;0,"Unpaid",IFERROR(FIND("年休假",H3362,1),0)&gt;0,"Annual",IFERROR(FIND("产",H3362,1),0)&gt;0,"Welfare",IFERROR(FIND("婚",H3362,1),0)&gt;0,"Welfare",IFERROR(FIND("育",H3362,1),0)&gt;0,"Welfare",IFERROR(FIND("丧",H3362,1),0)&gt;0,"Welfare",IFERROR(FIND("Annual",H3362,1),0)&gt;0,"Annual",IFERROR(FIND("annual",H3362,1),0)&gt;0,"Annual",IFERROR(FIND("病假",H3362,1),0)&gt;0,"Sick",IFERROR(FIND("sick",H3362,1),0)&gt;0,"Sick",IFERROR(FIND("Leave",H3362,1),0)&gt;0,"Unpaid",IFERROR(FIND("unpaid",H3362,1),0)&gt;0,"Unpaid",IFERROR(FIND("welfare",H3362,1),0)&gt;0,"Welfare",1=1,H3362)</f>
        <v>0</v>
      </c>
    </row>
    <row r="3363" spans="11:13">
      <c r="K3363" s="17" cm="1">
        <f t="array" ref="K3363">_xlfn.IFS(IFERROR(FIND("差",H3363,1),0)&gt;0,"Trip",IFERROR(FIND("trip",H3363,1),0)&gt;0,"Trip",IFERROR(FIND("假",H3363,1),0)&gt;0,"Leave",IFERROR(FIND("leave",H3363,1),0)&gt;0,"Leave",IFERROR(FIND("补单",H3363,1),0)&gt;0,"Supp",IFERROR(FIND("Replenishment",H3363,1),0)&gt;0,"Supp",1=1,H3363)</f>
        <v>0</v>
      </c>
      <c r="L3363" s="17">
        <f t="shared" si="52"/>
        <v>0</v>
      </c>
      <c r="M3363" s="17" cm="1">
        <f t="array" ref="M3363">_xlfn.IFS(IFERROR(FIND("事假",H3363,1),0)&gt;0,"Unpaid",IFERROR(FIND("年休假",H3363,1),0)&gt;0,"Annual",IFERROR(FIND("产",H3363,1),0)&gt;0,"Welfare",IFERROR(FIND("婚",H3363,1),0)&gt;0,"Welfare",IFERROR(FIND("育",H3363,1),0)&gt;0,"Welfare",IFERROR(FIND("丧",H3363,1),0)&gt;0,"Welfare",IFERROR(FIND("Annual",H3363,1),0)&gt;0,"Annual",IFERROR(FIND("annual",H3363,1),0)&gt;0,"Annual",IFERROR(FIND("病假",H3363,1),0)&gt;0,"Sick",IFERROR(FIND("sick",H3363,1),0)&gt;0,"Sick",IFERROR(FIND("Leave",H3363,1),0)&gt;0,"Unpaid",IFERROR(FIND("unpaid",H3363,1),0)&gt;0,"Unpaid",IFERROR(FIND("welfare",H3363,1),0)&gt;0,"Welfare",1=1,H3363)</f>
        <v>0</v>
      </c>
    </row>
    <row r="3364" spans="11:13">
      <c r="K3364" s="17" cm="1">
        <f t="array" ref="K3364">_xlfn.IFS(IFERROR(FIND("差",H3364,1),0)&gt;0,"Trip",IFERROR(FIND("trip",H3364,1),0)&gt;0,"Trip",IFERROR(FIND("假",H3364,1),0)&gt;0,"Leave",IFERROR(FIND("leave",H3364,1),0)&gt;0,"Leave",IFERROR(FIND("补单",H3364,1),0)&gt;0,"Supp",IFERROR(FIND("Replenishment",H3364,1),0)&gt;0,"Supp",1=1,H3364)</f>
        <v>0</v>
      </c>
      <c r="L3364" s="17">
        <f t="shared" si="52"/>
        <v>0</v>
      </c>
      <c r="M3364" s="17" cm="1">
        <f t="array" ref="M3364">_xlfn.IFS(IFERROR(FIND("事假",H3364,1),0)&gt;0,"Unpaid",IFERROR(FIND("年休假",H3364,1),0)&gt;0,"Annual",IFERROR(FIND("产",H3364,1),0)&gt;0,"Welfare",IFERROR(FIND("婚",H3364,1),0)&gt;0,"Welfare",IFERROR(FIND("育",H3364,1),0)&gt;0,"Welfare",IFERROR(FIND("丧",H3364,1),0)&gt;0,"Welfare",IFERROR(FIND("Annual",H3364,1),0)&gt;0,"Annual",IFERROR(FIND("annual",H3364,1),0)&gt;0,"Annual",IFERROR(FIND("病假",H3364,1),0)&gt;0,"Sick",IFERROR(FIND("sick",H3364,1),0)&gt;0,"Sick",IFERROR(FIND("Leave",H3364,1),0)&gt;0,"Unpaid",IFERROR(FIND("unpaid",H3364,1),0)&gt;0,"Unpaid",IFERROR(FIND("welfare",H3364,1),0)&gt;0,"Welfare",1=1,H3364)</f>
        <v>0</v>
      </c>
    </row>
    <row r="3365" spans="11:13">
      <c r="K3365" s="17" cm="1">
        <f t="array" ref="K3365">_xlfn.IFS(IFERROR(FIND("差",H3365,1),0)&gt;0,"Trip",IFERROR(FIND("trip",H3365,1),0)&gt;0,"Trip",IFERROR(FIND("假",H3365,1),0)&gt;0,"Leave",IFERROR(FIND("leave",H3365,1),0)&gt;0,"Leave",IFERROR(FIND("补单",H3365,1),0)&gt;0,"Supp",IFERROR(FIND("Replenishment",H3365,1),0)&gt;0,"Supp",1=1,H3365)</f>
        <v>0</v>
      </c>
      <c r="L3365" s="17">
        <f t="shared" si="52"/>
        <v>0</v>
      </c>
      <c r="M3365" s="17" cm="1">
        <f t="array" ref="M3365">_xlfn.IFS(IFERROR(FIND("事假",H3365,1),0)&gt;0,"Unpaid",IFERROR(FIND("年休假",H3365,1),0)&gt;0,"Annual",IFERROR(FIND("产",H3365,1),0)&gt;0,"Welfare",IFERROR(FIND("婚",H3365,1),0)&gt;0,"Welfare",IFERROR(FIND("育",H3365,1),0)&gt;0,"Welfare",IFERROR(FIND("丧",H3365,1),0)&gt;0,"Welfare",IFERROR(FIND("Annual",H3365,1),0)&gt;0,"Annual",IFERROR(FIND("annual",H3365,1),0)&gt;0,"Annual",IFERROR(FIND("病假",H3365,1),0)&gt;0,"Sick",IFERROR(FIND("sick",H3365,1),0)&gt;0,"Sick",IFERROR(FIND("Leave",H3365,1),0)&gt;0,"Unpaid",IFERROR(FIND("unpaid",H3365,1),0)&gt;0,"Unpaid",IFERROR(FIND("welfare",H3365,1),0)&gt;0,"Welfare",1=1,H3365)</f>
        <v>0</v>
      </c>
    </row>
    <row r="3366" spans="11:13">
      <c r="K3366" s="17" cm="1">
        <f t="array" ref="K3366">_xlfn.IFS(IFERROR(FIND("差",H3366,1),0)&gt;0,"Trip",IFERROR(FIND("trip",H3366,1),0)&gt;0,"Trip",IFERROR(FIND("假",H3366,1),0)&gt;0,"Leave",IFERROR(FIND("leave",H3366,1),0)&gt;0,"Leave",IFERROR(FIND("补单",H3366,1),0)&gt;0,"Supp",IFERROR(FIND("Replenishment",H3366,1),0)&gt;0,"Supp",1=1,H3366)</f>
        <v>0</v>
      </c>
      <c r="L3366" s="17">
        <f t="shared" si="52"/>
        <v>0</v>
      </c>
      <c r="M3366" s="17" cm="1">
        <f t="array" ref="M3366">_xlfn.IFS(IFERROR(FIND("事假",H3366,1),0)&gt;0,"Unpaid",IFERROR(FIND("年休假",H3366,1),0)&gt;0,"Annual",IFERROR(FIND("产",H3366,1),0)&gt;0,"Welfare",IFERROR(FIND("婚",H3366,1),0)&gt;0,"Welfare",IFERROR(FIND("育",H3366,1),0)&gt;0,"Welfare",IFERROR(FIND("丧",H3366,1),0)&gt;0,"Welfare",IFERROR(FIND("Annual",H3366,1),0)&gt;0,"Annual",IFERROR(FIND("annual",H3366,1),0)&gt;0,"Annual",IFERROR(FIND("病假",H3366,1),0)&gt;0,"Sick",IFERROR(FIND("sick",H3366,1),0)&gt;0,"Sick",IFERROR(FIND("Leave",H3366,1),0)&gt;0,"Unpaid",IFERROR(FIND("unpaid",H3366,1),0)&gt;0,"Unpaid",IFERROR(FIND("welfare",H3366,1),0)&gt;0,"Welfare",1=1,H3366)</f>
        <v>0</v>
      </c>
    </row>
    <row r="3367" spans="11:13">
      <c r="K3367" s="17" cm="1">
        <f t="array" ref="K3367">_xlfn.IFS(IFERROR(FIND("差",H3367,1),0)&gt;0,"Trip",IFERROR(FIND("trip",H3367,1),0)&gt;0,"Trip",IFERROR(FIND("假",H3367,1),0)&gt;0,"Leave",IFERROR(FIND("leave",H3367,1),0)&gt;0,"Leave",IFERROR(FIND("补单",H3367,1),0)&gt;0,"Supp",IFERROR(FIND("Replenishment",H3367,1),0)&gt;0,"Supp",1=1,H3367)</f>
        <v>0</v>
      </c>
      <c r="L3367" s="17">
        <f t="shared" si="52"/>
        <v>0</v>
      </c>
      <c r="M3367" s="17" cm="1">
        <f t="array" ref="M3367">_xlfn.IFS(IFERROR(FIND("事假",H3367,1),0)&gt;0,"Unpaid",IFERROR(FIND("年休假",H3367,1),0)&gt;0,"Annual",IFERROR(FIND("产",H3367,1),0)&gt;0,"Welfare",IFERROR(FIND("婚",H3367,1),0)&gt;0,"Welfare",IFERROR(FIND("育",H3367,1),0)&gt;0,"Welfare",IFERROR(FIND("丧",H3367,1),0)&gt;0,"Welfare",IFERROR(FIND("Annual",H3367,1),0)&gt;0,"Annual",IFERROR(FIND("annual",H3367,1),0)&gt;0,"Annual",IFERROR(FIND("病假",H3367,1),0)&gt;0,"Sick",IFERROR(FIND("sick",H3367,1),0)&gt;0,"Sick",IFERROR(FIND("Leave",H3367,1),0)&gt;0,"Unpaid",IFERROR(FIND("unpaid",H3367,1),0)&gt;0,"Unpaid",IFERROR(FIND("welfare",H3367,1),0)&gt;0,"Welfare",1=1,H3367)</f>
        <v>0</v>
      </c>
    </row>
    <row r="3368" spans="11:13">
      <c r="K3368" s="17" cm="1">
        <f t="array" ref="K3368">_xlfn.IFS(IFERROR(FIND("差",H3368,1),0)&gt;0,"Trip",IFERROR(FIND("trip",H3368,1),0)&gt;0,"Trip",IFERROR(FIND("假",H3368,1),0)&gt;0,"Leave",IFERROR(FIND("leave",H3368,1),0)&gt;0,"Leave",IFERROR(FIND("补单",H3368,1),0)&gt;0,"Supp",IFERROR(FIND("Replenishment",H3368,1),0)&gt;0,"Supp",1=1,H3368)</f>
        <v>0</v>
      </c>
      <c r="L3368" s="17">
        <f t="shared" si="52"/>
        <v>0</v>
      </c>
      <c r="M3368" s="17" cm="1">
        <f t="array" ref="M3368">_xlfn.IFS(IFERROR(FIND("事假",H3368,1),0)&gt;0,"Unpaid",IFERROR(FIND("年休假",H3368,1),0)&gt;0,"Annual",IFERROR(FIND("产",H3368,1),0)&gt;0,"Welfare",IFERROR(FIND("婚",H3368,1),0)&gt;0,"Welfare",IFERROR(FIND("育",H3368,1),0)&gt;0,"Welfare",IFERROR(FIND("丧",H3368,1),0)&gt;0,"Welfare",IFERROR(FIND("Annual",H3368,1),0)&gt;0,"Annual",IFERROR(FIND("annual",H3368,1),0)&gt;0,"Annual",IFERROR(FIND("病假",H3368,1),0)&gt;0,"Sick",IFERROR(FIND("sick",H3368,1),0)&gt;0,"Sick",IFERROR(FIND("Leave",H3368,1),0)&gt;0,"Unpaid",IFERROR(FIND("unpaid",H3368,1),0)&gt;0,"Unpaid",IFERROR(FIND("welfare",H3368,1),0)&gt;0,"Welfare",1=1,H3368)</f>
        <v>0</v>
      </c>
    </row>
    <row r="3369" spans="11:13">
      <c r="K3369" s="17" cm="1">
        <f t="array" ref="K3369">_xlfn.IFS(IFERROR(FIND("差",H3369,1),0)&gt;0,"Trip",IFERROR(FIND("trip",H3369,1),0)&gt;0,"Trip",IFERROR(FIND("假",H3369,1),0)&gt;0,"Leave",IFERROR(FIND("leave",H3369,1),0)&gt;0,"Leave",IFERROR(FIND("补单",H3369,1),0)&gt;0,"Supp",IFERROR(FIND("Replenishment",H3369,1),0)&gt;0,"Supp",1=1,H3369)</f>
        <v>0</v>
      </c>
      <c r="L3369" s="17">
        <f t="shared" si="52"/>
        <v>0</v>
      </c>
      <c r="M3369" s="17" cm="1">
        <f t="array" ref="M3369">_xlfn.IFS(IFERROR(FIND("事假",H3369,1),0)&gt;0,"Unpaid",IFERROR(FIND("年休假",H3369,1),0)&gt;0,"Annual",IFERROR(FIND("产",H3369,1),0)&gt;0,"Welfare",IFERROR(FIND("婚",H3369,1),0)&gt;0,"Welfare",IFERROR(FIND("育",H3369,1),0)&gt;0,"Welfare",IFERROR(FIND("丧",H3369,1),0)&gt;0,"Welfare",IFERROR(FIND("Annual",H3369,1),0)&gt;0,"Annual",IFERROR(FIND("annual",H3369,1),0)&gt;0,"Annual",IFERROR(FIND("病假",H3369,1),0)&gt;0,"Sick",IFERROR(FIND("sick",H3369,1),0)&gt;0,"Sick",IFERROR(FIND("Leave",H3369,1),0)&gt;0,"Unpaid",IFERROR(FIND("unpaid",H3369,1),0)&gt;0,"Unpaid",IFERROR(FIND("welfare",H3369,1),0)&gt;0,"Welfare",1=1,H3369)</f>
        <v>0</v>
      </c>
    </row>
    <row r="3370" spans="11:13">
      <c r="K3370" s="17" cm="1">
        <f t="array" ref="K3370">_xlfn.IFS(IFERROR(FIND("差",H3370,1),0)&gt;0,"Trip",IFERROR(FIND("trip",H3370,1),0)&gt;0,"Trip",IFERROR(FIND("假",H3370,1),0)&gt;0,"Leave",IFERROR(FIND("leave",H3370,1),0)&gt;0,"Leave",IFERROR(FIND("补单",H3370,1),0)&gt;0,"Supp",IFERROR(FIND("Replenishment",H3370,1),0)&gt;0,"Supp",1=1,H3370)</f>
        <v>0</v>
      </c>
      <c r="L3370" s="17">
        <f t="shared" si="52"/>
        <v>0</v>
      </c>
      <c r="M3370" s="17" cm="1">
        <f t="array" ref="M3370">_xlfn.IFS(IFERROR(FIND("事假",H3370,1),0)&gt;0,"Unpaid",IFERROR(FIND("年休假",H3370,1),0)&gt;0,"Annual",IFERROR(FIND("产",H3370,1),0)&gt;0,"Welfare",IFERROR(FIND("婚",H3370,1),0)&gt;0,"Welfare",IFERROR(FIND("育",H3370,1),0)&gt;0,"Welfare",IFERROR(FIND("丧",H3370,1),0)&gt;0,"Welfare",IFERROR(FIND("Annual",H3370,1),0)&gt;0,"Annual",IFERROR(FIND("annual",H3370,1),0)&gt;0,"Annual",IFERROR(FIND("病假",H3370,1),0)&gt;0,"Sick",IFERROR(FIND("sick",H3370,1),0)&gt;0,"Sick",IFERROR(FIND("Leave",H3370,1),0)&gt;0,"Unpaid",IFERROR(FIND("unpaid",H3370,1),0)&gt;0,"Unpaid",IFERROR(FIND("welfare",H3370,1),0)&gt;0,"Welfare",1=1,H3370)</f>
        <v>0</v>
      </c>
    </row>
    <row r="3371" spans="11:13">
      <c r="K3371" s="17" cm="1">
        <f t="array" ref="K3371">_xlfn.IFS(IFERROR(FIND("差",H3371,1),0)&gt;0,"Trip",IFERROR(FIND("trip",H3371,1),0)&gt;0,"Trip",IFERROR(FIND("假",H3371,1),0)&gt;0,"Leave",IFERROR(FIND("leave",H3371,1),0)&gt;0,"Leave",IFERROR(FIND("补单",H3371,1),0)&gt;0,"Supp",IFERROR(FIND("Replenishment",H3371,1),0)&gt;0,"Supp",1=1,H3371)</f>
        <v>0</v>
      </c>
      <c r="L3371" s="17">
        <f t="shared" si="52"/>
        <v>0</v>
      </c>
      <c r="M3371" s="17" cm="1">
        <f t="array" ref="M3371">_xlfn.IFS(IFERROR(FIND("事假",H3371,1),0)&gt;0,"Unpaid",IFERROR(FIND("年休假",H3371,1),0)&gt;0,"Annual",IFERROR(FIND("产",H3371,1),0)&gt;0,"Welfare",IFERROR(FIND("婚",H3371,1),0)&gt;0,"Welfare",IFERROR(FIND("育",H3371,1),0)&gt;0,"Welfare",IFERROR(FIND("丧",H3371,1),0)&gt;0,"Welfare",IFERROR(FIND("Annual",H3371,1),0)&gt;0,"Annual",IFERROR(FIND("annual",H3371,1),0)&gt;0,"Annual",IFERROR(FIND("病假",H3371,1),0)&gt;0,"Sick",IFERROR(FIND("sick",H3371,1),0)&gt;0,"Sick",IFERROR(FIND("Leave",H3371,1),0)&gt;0,"Unpaid",IFERROR(FIND("unpaid",H3371,1),0)&gt;0,"Unpaid",IFERROR(FIND("welfare",H3371,1),0)&gt;0,"Welfare",1=1,H3371)</f>
        <v>0</v>
      </c>
    </row>
    <row r="3372" spans="11:13">
      <c r="K3372" s="17" cm="1">
        <f t="array" ref="K3372">_xlfn.IFS(IFERROR(FIND("差",H3372,1),0)&gt;0,"Trip",IFERROR(FIND("trip",H3372,1),0)&gt;0,"Trip",IFERROR(FIND("假",H3372,1),0)&gt;0,"Leave",IFERROR(FIND("leave",H3372,1),0)&gt;0,"Leave",IFERROR(FIND("补单",H3372,1),0)&gt;0,"Supp",IFERROR(FIND("Replenishment",H3372,1),0)&gt;0,"Supp",1=1,H3372)</f>
        <v>0</v>
      </c>
      <c r="L3372" s="17">
        <f t="shared" si="52"/>
        <v>0</v>
      </c>
      <c r="M3372" s="17" cm="1">
        <f t="array" ref="M3372">_xlfn.IFS(IFERROR(FIND("事假",H3372,1),0)&gt;0,"Unpaid",IFERROR(FIND("年休假",H3372,1),0)&gt;0,"Annual",IFERROR(FIND("产",H3372,1),0)&gt;0,"Welfare",IFERROR(FIND("婚",H3372,1),0)&gt;0,"Welfare",IFERROR(FIND("育",H3372,1),0)&gt;0,"Welfare",IFERROR(FIND("丧",H3372,1),0)&gt;0,"Welfare",IFERROR(FIND("Annual",H3372,1),0)&gt;0,"Annual",IFERROR(FIND("annual",H3372,1),0)&gt;0,"Annual",IFERROR(FIND("病假",H3372,1),0)&gt;0,"Sick",IFERROR(FIND("sick",H3372,1),0)&gt;0,"Sick",IFERROR(FIND("Leave",H3372,1),0)&gt;0,"Unpaid",IFERROR(FIND("unpaid",H3372,1),0)&gt;0,"Unpaid",IFERROR(FIND("welfare",H3372,1),0)&gt;0,"Welfare",1=1,H3372)</f>
        <v>0</v>
      </c>
    </row>
    <row r="3373" spans="11:13">
      <c r="K3373" s="17" cm="1">
        <f t="array" ref="K3373">_xlfn.IFS(IFERROR(FIND("差",H3373,1),0)&gt;0,"Trip",IFERROR(FIND("trip",H3373,1),0)&gt;0,"Trip",IFERROR(FIND("假",H3373,1),0)&gt;0,"Leave",IFERROR(FIND("leave",H3373,1),0)&gt;0,"Leave",IFERROR(FIND("补单",H3373,1),0)&gt;0,"Supp",IFERROR(FIND("Replenishment",H3373,1),0)&gt;0,"Supp",1=1,H3373)</f>
        <v>0</v>
      </c>
      <c r="L3373" s="17">
        <f t="shared" si="52"/>
        <v>0</v>
      </c>
      <c r="M3373" s="17" cm="1">
        <f t="array" ref="M3373">_xlfn.IFS(IFERROR(FIND("事假",H3373,1),0)&gt;0,"Unpaid",IFERROR(FIND("年休假",H3373,1),0)&gt;0,"Annual",IFERROR(FIND("产",H3373,1),0)&gt;0,"Welfare",IFERROR(FIND("婚",H3373,1),0)&gt;0,"Welfare",IFERROR(FIND("育",H3373,1),0)&gt;0,"Welfare",IFERROR(FIND("丧",H3373,1),0)&gt;0,"Welfare",IFERROR(FIND("Annual",H3373,1),0)&gt;0,"Annual",IFERROR(FIND("annual",H3373,1),0)&gt;0,"Annual",IFERROR(FIND("病假",H3373,1),0)&gt;0,"Sick",IFERROR(FIND("sick",H3373,1),0)&gt;0,"Sick",IFERROR(FIND("Leave",H3373,1),0)&gt;0,"Unpaid",IFERROR(FIND("unpaid",H3373,1),0)&gt;0,"Unpaid",IFERROR(FIND("welfare",H3373,1),0)&gt;0,"Welfare",1=1,H3373)</f>
        <v>0</v>
      </c>
    </row>
    <row r="3374" spans="11:13">
      <c r="K3374" s="17" cm="1">
        <f t="array" ref="K3374">_xlfn.IFS(IFERROR(FIND("差",H3374,1),0)&gt;0,"Trip",IFERROR(FIND("trip",H3374,1),0)&gt;0,"Trip",IFERROR(FIND("假",H3374,1),0)&gt;0,"Leave",IFERROR(FIND("leave",H3374,1),0)&gt;0,"Leave",IFERROR(FIND("补单",H3374,1),0)&gt;0,"Supp",IFERROR(FIND("Replenishment",H3374,1),0)&gt;0,"Supp",1=1,H3374)</f>
        <v>0</v>
      </c>
      <c r="L3374" s="17">
        <f t="shared" si="52"/>
        <v>0</v>
      </c>
      <c r="M3374" s="17" cm="1">
        <f t="array" ref="M3374">_xlfn.IFS(IFERROR(FIND("事假",H3374,1),0)&gt;0,"Unpaid",IFERROR(FIND("年休假",H3374,1),0)&gt;0,"Annual",IFERROR(FIND("产",H3374,1),0)&gt;0,"Welfare",IFERROR(FIND("婚",H3374,1),0)&gt;0,"Welfare",IFERROR(FIND("育",H3374,1),0)&gt;0,"Welfare",IFERROR(FIND("丧",H3374,1),0)&gt;0,"Welfare",IFERROR(FIND("Annual",H3374,1),0)&gt;0,"Annual",IFERROR(FIND("annual",H3374,1),0)&gt;0,"Annual",IFERROR(FIND("病假",H3374,1),0)&gt;0,"Sick",IFERROR(FIND("sick",H3374,1),0)&gt;0,"Sick",IFERROR(FIND("Leave",H3374,1),0)&gt;0,"Unpaid",IFERROR(FIND("unpaid",H3374,1),0)&gt;0,"Unpaid",IFERROR(FIND("welfare",H3374,1),0)&gt;0,"Welfare",1=1,H3374)</f>
        <v>0</v>
      </c>
    </row>
    <row r="3375" spans="11:13">
      <c r="K3375" s="17" cm="1">
        <f t="array" ref="K3375">_xlfn.IFS(IFERROR(FIND("差",H3375,1),0)&gt;0,"Trip",IFERROR(FIND("trip",H3375,1),0)&gt;0,"Trip",IFERROR(FIND("假",H3375,1),0)&gt;0,"Leave",IFERROR(FIND("leave",H3375,1),0)&gt;0,"Leave",IFERROR(FIND("补单",H3375,1),0)&gt;0,"Supp",IFERROR(FIND("Replenishment",H3375,1),0)&gt;0,"Supp",1=1,H3375)</f>
        <v>0</v>
      </c>
      <c r="L3375" s="17">
        <f t="shared" si="52"/>
        <v>0</v>
      </c>
      <c r="M3375" s="17" cm="1">
        <f t="array" ref="M3375">_xlfn.IFS(IFERROR(FIND("事假",H3375,1),0)&gt;0,"Unpaid",IFERROR(FIND("年休假",H3375,1),0)&gt;0,"Annual",IFERROR(FIND("产",H3375,1),0)&gt;0,"Welfare",IFERROR(FIND("婚",H3375,1),0)&gt;0,"Welfare",IFERROR(FIND("育",H3375,1),0)&gt;0,"Welfare",IFERROR(FIND("丧",H3375,1),0)&gt;0,"Welfare",IFERROR(FIND("Annual",H3375,1),0)&gt;0,"Annual",IFERROR(FIND("annual",H3375,1),0)&gt;0,"Annual",IFERROR(FIND("病假",H3375,1),0)&gt;0,"Sick",IFERROR(FIND("sick",H3375,1),0)&gt;0,"Sick",IFERROR(FIND("Leave",H3375,1),0)&gt;0,"Unpaid",IFERROR(FIND("unpaid",H3375,1),0)&gt;0,"Unpaid",IFERROR(FIND("welfare",H3375,1),0)&gt;0,"Welfare",1=1,H3375)</f>
        <v>0</v>
      </c>
    </row>
    <row r="3376" spans="11:13">
      <c r="K3376" s="17" cm="1">
        <f t="array" ref="K3376">_xlfn.IFS(IFERROR(FIND("差",H3376,1),0)&gt;0,"Trip",IFERROR(FIND("trip",H3376,1),0)&gt;0,"Trip",IFERROR(FIND("假",H3376,1),0)&gt;0,"Leave",IFERROR(FIND("leave",H3376,1),0)&gt;0,"Leave",IFERROR(FIND("补单",H3376,1),0)&gt;0,"Supp",IFERROR(FIND("Replenishment",H3376,1),0)&gt;0,"Supp",1=1,H3376)</f>
        <v>0</v>
      </c>
      <c r="L3376" s="17">
        <f t="shared" si="52"/>
        <v>0</v>
      </c>
      <c r="M3376" s="17" cm="1">
        <f t="array" ref="M3376">_xlfn.IFS(IFERROR(FIND("事假",H3376,1),0)&gt;0,"Unpaid",IFERROR(FIND("年休假",H3376,1),0)&gt;0,"Annual",IFERROR(FIND("产",H3376,1),0)&gt;0,"Welfare",IFERROR(FIND("婚",H3376,1),0)&gt;0,"Welfare",IFERROR(FIND("育",H3376,1),0)&gt;0,"Welfare",IFERROR(FIND("丧",H3376,1),0)&gt;0,"Welfare",IFERROR(FIND("Annual",H3376,1),0)&gt;0,"Annual",IFERROR(FIND("annual",H3376,1),0)&gt;0,"Annual",IFERROR(FIND("病假",H3376,1),0)&gt;0,"Sick",IFERROR(FIND("sick",H3376,1),0)&gt;0,"Sick",IFERROR(FIND("Leave",H3376,1),0)&gt;0,"Unpaid",IFERROR(FIND("unpaid",H3376,1),0)&gt;0,"Unpaid",IFERROR(FIND("welfare",H3376,1),0)&gt;0,"Welfare",1=1,H3376)</f>
        <v>0</v>
      </c>
    </row>
    <row r="3377" spans="11:13">
      <c r="K3377" s="17" cm="1">
        <f t="array" ref="K3377">_xlfn.IFS(IFERROR(FIND("差",H3377,1),0)&gt;0,"Trip",IFERROR(FIND("trip",H3377,1),0)&gt;0,"Trip",IFERROR(FIND("假",H3377,1),0)&gt;0,"Leave",IFERROR(FIND("leave",H3377,1),0)&gt;0,"Leave",IFERROR(FIND("补单",H3377,1),0)&gt;0,"Supp",IFERROR(FIND("Replenishment",H3377,1),0)&gt;0,"Supp",1=1,H3377)</f>
        <v>0</v>
      </c>
      <c r="L3377" s="17">
        <f t="shared" si="52"/>
        <v>0</v>
      </c>
      <c r="M3377" s="17" cm="1">
        <f t="array" ref="M3377">_xlfn.IFS(IFERROR(FIND("事假",H3377,1),0)&gt;0,"Unpaid",IFERROR(FIND("年休假",H3377,1),0)&gt;0,"Annual",IFERROR(FIND("产",H3377,1),0)&gt;0,"Welfare",IFERROR(FIND("婚",H3377,1),0)&gt;0,"Welfare",IFERROR(FIND("育",H3377,1),0)&gt;0,"Welfare",IFERROR(FIND("丧",H3377,1),0)&gt;0,"Welfare",IFERROR(FIND("Annual",H3377,1),0)&gt;0,"Annual",IFERROR(FIND("annual",H3377,1),0)&gt;0,"Annual",IFERROR(FIND("病假",H3377,1),0)&gt;0,"Sick",IFERROR(FIND("sick",H3377,1),0)&gt;0,"Sick",IFERROR(FIND("Leave",H3377,1),0)&gt;0,"Unpaid",IFERROR(FIND("unpaid",H3377,1),0)&gt;0,"Unpaid",IFERROR(FIND("welfare",H3377,1),0)&gt;0,"Welfare",1=1,H3377)</f>
        <v>0</v>
      </c>
    </row>
    <row r="3378" spans="11:13">
      <c r="K3378" s="17" cm="1">
        <f t="array" ref="K3378">_xlfn.IFS(IFERROR(FIND("差",H3378,1),0)&gt;0,"Trip",IFERROR(FIND("trip",H3378,1),0)&gt;0,"Trip",IFERROR(FIND("假",H3378,1),0)&gt;0,"Leave",IFERROR(FIND("leave",H3378,1),0)&gt;0,"Leave",IFERROR(FIND("补单",H3378,1),0)&gt;0,"Supp",IFERROR(FIND("Replenishment",H3378,1),0)&gt;0,"Supp",1=1,H3378)</f>
        <v>0</v>
      </c>
      <c r="L3378" s="17">
        <f t="shared" si="52"/>
        <v>0</v>
      </c>
      <c r="M3378" s="17" cm="1">
        <f t="array" ref="M3378">_xlfn.IFS(IFERROR(FIND("事假",H3378,1),0)&gt;0,"Unpaid",IFERROR(FIND("年休假",H3378,1),0)&gt;0,"Annual",IFERROR(FIND("产",H3378,1),0)&gt;0,"Welfare",IFERROR(FIND("婚",H3378,1),0)&gt;0,"Welfare",IFERROR(FIND("育",H3378,1),0)&gt;0,"Welfare",IFERROR(FIND("丧",H3378,1),0)&gt;0,"Welfare",IFERROR(FIND("Annual",H3378,1),0)&gt;0,"Annual",IFERROR(FIND("annual",H3378,1),0)&gt;0,"Annual",IFERROR(FIND("病假",H3378,1),0)&gt;0,"Sick",IFERROR(FIND("sick",H3378,1),0)&gt;0,"Sick",IFERROR(FIND("Leave",H3378,1),0)&gt;0,"Unpaid",IFERROR(FIND("unpaid",H3378,1),0)&gt;0,"Unpaid",IFERROR(FIND("welfare",H3378,1),0)&gt;0,"Welfare",1=1,H3378)</f>
        <v>0</v>
      </c>
    </row>
    <row r="3379" spans="11:13">
      <c r="K3379" s="17" cm="1">
        <f t="array" ref="K3379">_xlfn.IFS(IFERROR(FIND("差",H3379,1),0)&gt;0,"Trip",IFERROR(FIND("trip",H3379,1),0)&gt;0,"Trip",IFERROR(FIND("假",H3379,1),0)&gt;0,"Leave",IFERROR(FIND("leave",H3379,1),0)&gt;0,"Leave",IFERROR(FIND("补单",H3379,1),0)&gt;0,"Supp",IFERROR(FIND("Replenishment",H3379,1),0)&gt;0,"Supp",1=1,H3379)</f>
        <v>0</v>
      </c>
      <c r="L3379" s="17">
        <f t="shared" si="52"/>
        <v>0</v>
      </c>
      <c r="M3379" s="17" cm="1">
        <f t="array" ref="M3379">_xlfn.IFS(IFERROR(FIND("事假",H3379,1),0)&gt;0,"Unpaid",IFERROR(FIND("年休假",H3379,1),0)&gt;0,"Annual",IFERROR(FIND("产",H3379,1),0)&gt;0,"Welfare",IFERROR(FIND("婚",H3379,1),0)&gt;0,"Welfare",IFERROR(FIND("育",H3379,1),0)&gt;0,"Welfare",IFERROR(FIND("丧",H3379,1),0)&gt;0,"Welfare",IFERROR(FIND("Annual",H3379,1),0)&gt;0,"Annual",IFERROR(FIND("annual",H3379,1),0)&gt;0,"Annual",IFERROR(FIND("病假",H3379,1),0)&gt;0,"Sick",IFERROR(FIND("sick",H3379,1),0)&gt;0,"Sick",IFERROR(FIND("Leave",H3379,1),0)&gt;0,"Unpaid",IFERROR(FIND("unpaid",H3379,1),0)&gt;0,"Unpaid",IFERROR(FIND("welfare",H3379,1),0)&gt;0,"Welfare",1=1,H3379)</f>
        <v>0</v>
      </c>
    </row>
    <row r="3380" spans="11:13">
      <c r="K3380" s="17" cm="1">
        <f t="array" ref="K3380">_xlfn.IFS(IFERROR(FIND("差",H3380,1),0)&gt;0,"Trip",IFERROR(FIND("trip",H3380,1),0)&gt;0,"Trip",IFERROR(FIND("假",H3380,1),0)&gt;0,"Leave",IFERROR(FIND("leave",H3380,1),0)&gt;0,"Leave",IFERROR(FIND("补单",H3380,1),0)&gt;0,"Supp",IFERROR(FIND("Replenishment",H3380,1),0)&gt;0,"Supp",1=1,H3380)</f>
        <v>0</v>
      </c>
      <c r="L3380" s="17">
        <f t="shared" si="52"/>
        <v>0</v>
      </c>
      <c r="M3380" s="17" cm="1">
        <f t="array" ref="M3380">_xlfn.IFS(IFERROR(FIND("事假",H3380,1),0)&gt;0,"Unpaid",IFERROR(FIND("年休假",H3380,1),0)&gt;0,"Annual",IFERROR(FIND("产",H3380,1),0)&gt;0,"Welfare",IFERROR(FIND("婚",H3380,1),0)&gt;0,"Welfare",IFERROR(FIND("育",H3380,1),0)&gt;0,"Welfare",IFERROR(FIND("丧",H3380,1),0)&gt;0,"Welfare",IFERROR(FIND("Annual",H3380,1),0)&gt;0,"Annual",IFERROR(FIND("annual",H3380,1),0)&gt;0,"Annual",IFERROR(FIND("病假",H3380,1),0)&gt;0,"Sick",IFERROR(FIND("sick",H3380,1),0)&gt;0,"Sick",IFERROR(FIND("Leave",H3380,1),0)&gt;0,"Unpaid",IFERROR(FIND("unpaid",H3380,1),0)&gt;0,"Unpaid",IFERROR(FIND("welfare",H3380,1),0)&gt;0,"Welfare",1=1,H3380)</f>
        <v>0</v>
      </c>
    </row>
    <row r="3381" spans="11:13">
      <c r="K3381" s="17" cm="1">
        <f t="array" ref="K3381">_xlfn.IFS(IFERROR(FIND("差",H3381,1),0)&gt;0,"Trip",IFERROR(FIND("trip",H3381,1),0)&gt;0,"Trip",IFERROR(FIND("假",H3381,1),0)&gt;0,"Leave",IFERROR(FIND("leave",H3381,1),0)&gt;0,"Leave",IFERROR(FIND("补单",H3381,1),0)&gt;0,"Supp",IFERROR(FIND("Replenishment",H3381,1),0)&gt;0,"Supp",1=1,H3381)</f>
        <v>0</v>
      </c>
      <c r="L3381" s="17">
        <f t="shared" si="52"/>
        <v>0</v>
      </c>
      <c r="M3381" s="17" cm="1">
        <f t="array" ref="M3381">_xlfn.IFS(IFERROR(FIND("事假",H3381,1),0)&gt;0,"Unpaid",IFERROR(FIND("年休假",H3381,1),0)&gt;0,"Annual",IFERROR(FIND("产",H3381,1),0)&gt;0,"Welfare",IFERROR(FIND("婚",H3381,1),0)&gt;0,"Welfare",IFERROR(FIND("育",H3381,1),0)&gt;0,"Welfare",IFERROR(FIND("丧",H3381,1),0)&gt;0,"Welfare",IFERROR(FIND("Annual",H3381,1),0)&gt;0,"Annual",IFERROR(FIND("annual",H3381,1),0)&gt;0,"Annual",IFERROR(FIND("病假",H3381,1),0)&gt;0,"Sick",IFERROR(FIND("sick",H3381,1),0)&gt;0,"Sick",IFERROR(FIND("Leave",H3381,1),0)&gt;0,"Unpaid",IFERROR(FIND("unpaid",H3381,1),0)&gt;0,"Unpaid",IFERROR(FIND("welfare",H3381,1),0)&gt;0,"Welfare",1=1,H3381)</f>
        <v>0</v>
      </c>
    </row>
    <row r="3382" spans="11:13">
      <c r="K3382" s="17" cm="1">
        <f t="array" ref="K3382">_xlfn.IFS(IFERROR(FIND("差",H3382,1),0)&gt;0,"Trip",IFERROR(FIND("trip",H3382,1),0)&gt;0,"Trip",IFERROR(FIND("假",H3382,1),0)&gt;0,"Leave",IFERROR(FIND("leave",H3382,1),0)&gt;0,"Leave",IFERROR(FIND("补单",H3382,1),0)&gt;0,"Supp",IFERROR(FIND("Replenishment",H3382,1),0)&gt;0,"Supp",1=1,H3382)</f>
        <v>0</v>
      </c>
      <c r="L3382" s="17">
        <f t="shared" si="52"/>
        <v>0</v>
      </c>
      <c r="M3382" s="17" cm="1">
        <f t="array" ref="M3382">_xlfn.IFS(IFERROR(FIND("事假",H3382,1),0)&gt;0,"Unpaid",IFERROR(FIND("年休假",H3382,1),0)&gt;0,"Annual",IFERROR(FIND("产",H3382,1),0)&gt;0,"Welfare",IFERROR(FIND("婚",H3382,1),0)&gt;0,"Welfare",IFERROR(FIND("育",H3382,1),0)&gt;0,"Welfare",IFERROR(FIND("丧",H3382,1),0)&gt;0,"Welfare",IFERROR(FIND("Annual",H3382,1),0)&gt;0,"Annual",IFERROR(FIND("annual",H3382,1),0)&gt;0,"Annual",IFERROR(FIND("病假",H3382,1),0)&gt;0,"Sick",IFERROR(FIND("sick",H3382,1),0)&gt;0,"Sick",IFERROR(FIND("Leave",H3382,1),0)&gt;0,"Unpaid",IFERROR(FIND("unpaid",H3382,1),0)&gt;0,"Unpaid",IFERROR(FIND("welfare",H3382,1),0)&gt;0,"Welfare",1=1,H3382)</f>
        <v>0</v>
      </c>
    </row>
    <row r="3383" spans="11:13">
      <c r="K3383" s="17" cm="1">
        <f t="array" ref="K3383">_xlfn.IFS(IFERROR(FIND("差",H3383,1),0)&gt;0,"Trip",IFERROR(FIND("trip",H3383,1),0)&gt;0,"Trip",IFERROR(FIND("假",H3383,1),0)&gt;0,"Leave",IFERROR(FIND("leave",H3383,1),0)&gt;0,"Leave",IFERROR(FIND("补单",H3383,1),0)&gt;0,"Supp",IFERROR(FIND("Replenishment",H3383,1),0)&gt;0,"Supp",1=1,H3383)</f>
        <v>0</v>
      </c>
      <c r="L3383" s="17">
        <f t="shared" si="52"/>
        <v>0</v>
      </c>
      <c r="M3383" s="17" cm="1">
        <f t="array" ref="M3383">_xlfn.IFS(IFERROR(FIND("事假",H3383,1),0)&gt;0,"Unpaid",IFERROR(FIND("年休假",H3383,1),0)&gt;0,"Annual",IFERROR(FIND("产",H3383,1),0)&gt;0,"Welfare",IFERROR(FIND("婚",H3383,1),0)&gt;0,"Welfare",IFERROR(FIND("育",H3383,1),0)&gt;0,"Welfare",IFERROR(FIND("丧",H3383,1),0)&gt;0,"Welfare",IFERROR(FIND("Annual",H3383,1),0)&gt;0,"Annual",IFERROR(FIND("annual",H3383,1),0)&gt;0,"Annual",IFERROR(FIND("病假",H3383,1),0)&gt;0,"Sick",IFERROR(FIND("sick",H3383,1),0)&gt;0,"Sick",IFERROR(FIND("Leave",H3383,1),0)&gt;0,"Unpaid",IFERROR(FIND("unpaid",H3383,1),0)&gt;0,"Unpaid",IFERROR(FIND("welfare",H3383,1),0)&gt;0,"Welfare",1=1,H3383)</f>
        <v>0</v>
      </c>
    </row>
    <row r="3384" spans="11:13">
      <c r="K3384" s="17" cm="1">
        <f t="array" ref="K3384">_xlfn.IFS(IFERROR(FIND("差",H3384,1),0)&gt;0,"Trip",IFERROR(FIND("trip",H3384,1),0)&gt;0,"Trip",IFERROR(FIND("假",H3384,1),0)&gt;0,"Leave",IFERROR(FIND("leave",H3384,1),0)&gt;0,"Leave",IFERROR(FIND("补单",H3384,1),0)&gt;0,"Supp",IFERROR(FIND("Replenishment",H3384,1),0)&gt;0,"Supp",1=1,H3384)</f>
        <v>0</v>
      </c>
      <c r="L3384" s="17">
        <f t="shared" si="52"/>
        <v>0</v>
      </c>
      <c r="M3384" s="17" cm="1">
        <f t="array" ref="M3384">_xlfn.IFS(IFERROR(FIND("事假",H3384,1),0)&gt;0,"Unpaid",IFERROR(FIND("年休假",H3384,1),0)&gt;0,"Annual",IFERROR(FIND("产",H3384,1),0)&gt;0,"Welfare",IFERROR(FIND("婚",H3384,1),0)&gt;0,"Welfare",IFERROR(FIND("育",H3384,1),0)&gt;0,"Welfare",IFERROR(FIND("丧",H3384,1),0)&gt;0,"Welfare",IFERROR(FIND("Annual",H3384,1),0)&gt;0,"Annual",IFERROR(FIND("annual",H3384,1),0)&gt;0,"Annual",IFERROR(FIND("病假",H3384,1),0)&gt;0,"Sick",IFERROR(FIND("sick",H3384,1),0)&gt;0,"Sick",IFERROR(FIND("Leave",H3384,1),0)&gt;0,"Unpaid",IFERROR(FIND("unpaid",H3384,1),0)&gt;0,"Unpaid",IFERROR(FIND("welfare",H3384,1),0)&gt;0,"Welfare",1=1,H3384)</f>
        <v>0</v>
      </c>
    </row>
    <row r="3385" spans="11:13">
      <c r="K3385" s="17" cm="1">
        <f t="array" ref="K3385">_xlfn.IFS(IFERROR(FIND("差",H3385,1),0)&gt;0,"Trip",IFERROR(FIND("trip",H3385,1),0)&gt;0,"Trip",IFERROR(FIND("假",H3385,1),0)&gt;0,"Leave",IFERROR(FIND("leave",H3385,1),0)&gt;0,"Leave",IFERROR(FIND("补单",H3385,1),0)&gt;0,"Supp",IFERROR(FIND("Replenishment",H3385,1),0)&gt;0,"Supp",1=1,H3385)</f>
        <v>0</v>
      </c>
      <c r="L3385" s="17">
        <f t="shared" si="52"/>
        <v>0</v>
      </c>
      <c r="M3385" s="17" cm="1">
        <f t="array" ref="M3385">_xlfn.IFS(IFERROR(FIND("事假",H3385,1),0)&gt;0,"Unpaid",IFERROR(FIND("年休假",H3385,1),0)&gt;0,"Annual",IFERROR(FIND("产",H3385,1),0)&gt;0,"Welfare",IFERROR(FIND("婚",H3385,1),0)&gt;0,"Welfare",IFERROR(FIND("育",H3385,1),0)&gt;0,"Welfare",IFERROR(FIND("丧",H3385,1),0)&gt;0,"Welfare",IFERROR(FIND("Annual",H3385,1),0)&gt;0,"Annual",IFERROR(FIND("annual",H3385,1),0)&gt;0,"Annual",IFERROR(FIND("病假",H3385,1),0)&gt;0,"Sick",IFERROR(FIND("sick",H3385,1),0)&gt;0,"Sick",IFERROR(FIND("Leave",H3385,1),0)&gt;0,"Unpaid",IFERROR(FIND("unpaid",H3385,1),0)&gt;0,"Unpaid",IFERROR(FIND("welfare",H3385,1),0)&gt;0,"Welfare",1=1,H3385)</f>
        <v>0</v>
      </c>
    </row>
    <row r="3386" spans="11:13">
      <c r="K3386" s="17" cm="1">
        <f t="array" ref="K3386">_xlfn.IFS(IFERROR(FIND("差",H3386,1),0)&gt;0,"Trip",IFERROR(FIND("trip",H3386,1),0)&gt;0,"Trip",IFERROR(FIND("假",H3386,1),0)&gt;0,"Leave",IFERROR(FIND("leave",H3386,1),0)&gt;0,"Leave",IFERROR(FIND("补单",H3386,1),0)&gt;0,"Supp",IFERROR(FIND("Replenishment",H3386,1),0)&gt;0,"Supp",1=1,H3386)</f>
        <v>0</v>
      </c>
      <c r="L3386" s="17">
        <f t="shared" si="52"/>
        <v>0</v>
      </c>
      <c r="M3386" s="17" cm="1">
        <f t="array" ref="M3386">_xlfn.IFS(IFERROR(FIND("事假",H3386,1),0)&gt;0,"Unpaid",IFERROR(FIND("年休假",H3386,1),0)&gt;0,"Annual",IFERROR(FIND("产",H3386,1),0)&gt;0,"Welfare",IFERROR(FIND("婚",H3386,1),0)&gt;0,"Welfare",IFERROR(FIND("育",H3386,1),0)&gt;0,"Welfare",IFERROR(FIND("丧",H3386,1),0)&gt;0,"Welfare",IFERROR(FIND("Annual",H3386,1),0)&gt;0,"Annual",IFERROR(FIND("annual",H3386,1),0)&gt;0,"Annual",IFERROR(FIND("病假",H3386,1),0)&gt;0,"Sick",IFERROR(FIND("sick",H3386,1),0)&gt;0,"Sick",IFERROR(FIND("Leave",H3386,1),0)&gt;0,"Unpaid",IFERROR(FIND("unpaid",H3386,1),0)&gt;0,"Unpaid",IFERROR(FIND("welfare",H3386,1),0)&gt;0,"Welfare",1=1,H3386)</f>
        <v>0</v>
      </c>
    </row>
    <row r="3387" spans="11:13">
      <c r="K3387" s="17" cm="1">
        <f t="array" ref="K3387">_xlfn.IFS(IFERROR(FIND("差",H3387,1),0)&gt;0,"Trip",IFERROR(FIND("trip",H3387,1),0)&gt;0,"Trip",IFERROR(FIND("假",H3387,1),0)&gt;0,"Leave",IFERROR(FIND("leave",H3387,1),0)&gt;0,"Leave",IFERROR(FIND("补单",H3387,1),0)&gt;0,"Supp",IFERROR(FIND("Replenishment",H3387,1),0)&gt;0,"Supp",1=1,H3387)</f>
        <v>0</v>
      </c>
      <c r="L3387" s="17">
        <f t="shared" si="52"/>
        <v>0</v>
      </c>
      <c r="M3387" s="17" cm="1">
        <f t="array" ref="M3387">_xlfn.IFS(IFERROR(FIND("事假",H3387,1),0)&gt;0,"Unpaid",IFERROR(FIND("年休假",H3387,1),0)&gt;0,"Annual",IFERROR(FIND("产",H3387,1),0)&gt;0,"Welfare",IFERROR(FIND("婚",H3387,1),0)&gt;0,"Welfare",IFERROR(FIND("育",H3387,1),0)&gt;0,"Welfare",IFERROR(FIND("丧",H3387,1),0)&gt;0,"Welfare",IFERROR(FIND("Annual",H3387,1),0)&gt;0,"Annual",IFERROR(FIND("annual",H3387,1),0)&gt;0,"Annual",IFERROR(FIND("病假",H3387,1),0)&gt;0,"Sick",IFERROR(FIND("sick",H3387,1),0)&gt;0,"Sick",IFERROR(FIND("Leave",H3387,1),0)&gt;0,"Unpaid",IFERROR(FIND("unpaid",H3387,1),0)&gt;0,"Unpaid",IFERROR(FIND("welfare",H3387,1),0)&gt;0,"Welfare",1=1,H3387)</f>
        <v>0</v>
      </c>
    </row>
    <row r="3388" spans="11:13">
      <c r="K3388" s="17" cm="1">
        <f t="array" ref="K3388">_xlfn.IFS(IFERROR(FIND("差",H3388,1),0)&gt;0,"Trip",IFERROR(FIND("trip",H3388,1),0)&gt;0,"Trip",IFERROR(FIND("假",H3388,1),0)&gt;0,"Leave",IFERROR(FIND("leave",H3388,1),0)&gt;0,"Leave",IFERROR(FIND("补单",H3388,1),0)&gt;0,"Supp",IFERROR(FIND("Replenishment",H3388,1),0)&gt;0,"Supp",1=1,H3388)</f>
        <v>0</v>
      </c>
      <c r="L3388" s="17">
        <f t="shared" si="52"/>
        <v>0</v>
      </c>
      <c r="M3388" s="17" cm="1">
        <f t="array" ref="M3388">_xlfn.IFS(IFERROR(FIND("事假",H3388,1),0)&gt;0,"Unpaid",IFERROR(FIND("年休假",H3388,1),0)&gt;0,"Annual",IFERROR(FIND("产",H3388,1),0)&gt;0,"Welfare",IFERROR(FIND("婚",H3388,1),0)&gt;0,"Welfare",IFERROR(FIND("育",H3388,1),0)&gt;0,"Welfare",IFERROR(FIND("丧",H3388,1),0)&gt;0,"Welfare",IFERROR(FIND("Annual",H3388,1),0)&gt;0,"Annual",IFERROR(FIND("annual",H3388,1),0)&gt;0,"Annual",IFERROR(FIND("病假",H3388,1),0)&gt;0,"Sick",IFERROR(FIND("sick",H3388,1),0)&gt;0,"Sick",IFERROR(FIND("Leave",H3388,1),0)&gt;0,"Unpaid",IFERROR(FIND("unpaid",H3388,1),0)&gt;0,"Unpaid",IFERROR(FIND("welfare",H3388,1),0)&gt;0,"Welfare",1=1,H3388)</f>
        <v>0</v>
      </c>
    </row>
    <row r="3389" spans="11:13">
      <c r="K3389" s="17" cm="1">
        <f t="array" ref="K3389">_xlfn.IFS(IFERROR(FIND("差",H3389,1),0)&gt;0,"Trip",IFERROR(FIND("trip",H3389,1),0)&gt;0,"Trip",IFERROR(FIND("假",H3389,1),0)&gt;0,"Leave",IFERROR(FIND("leave",H3389,1),0)&gt;0,"Leave",IFERROR(FIND("补单",H3389,1),0)&gt;0,"Supp",IFERROR(FIND("Replenishment",H3389,1),0)&gt;0,"Supp",1=1,H3389)</f>
        <v>0</v>
      </c>
      <c r="L3389" s="17">
        <f t="shared" si="52"/>
        <v>0</v>
      </c>
      <c r="M3389" s="17" cm="1">
        <f t="array" ref="M3389">_xlfn.IFS(IFERROR(FIND("事假",H3389,1),0)&gt;0,"Unpaid",IFERROR(FIND("年休假",H3389,1),0)&gt;0,"Annual",IFERROR(FIND("产",H3389,1),0)&gt;0,"Welfare",IFERROR(FIND("婚",H3389,1),0)&gt;0,"Welfare",IFERROR(FIND("育",H3389,1),0)&gt;0,"Welfare",IFERROR(FIND("丧",H3389,1),0)&gt;0,"Welfare",IFERROR(FIND("Annual",H3389,1),0)&gt;0,"Annual",IFERROR(FIND("annual",H3389,1),0)&gt;0,"Annual",IFERROR(FIND("病假",H3389,1),0)&gt;0,"Sick",IFERROR(FIND("sick",H3389,1),0)&gt;0,"Sick",IFERROR(FIND("Leave",H3389,1),0)&gt;0,"Unpaid",IFERROR(FIND("unpaid",H3389,1),0)&gt;0,"Unpaid",IFERROR(FIND("welfare",H3389,1),0)&gt;0,"Welfare",1=1,H3389)</f>
        <v>0</v>
      </c>
    </row>
    <row r="3390" spans="11:13">
      <c r="K3390" s="17" cm="1">
        <f t="array" ref="K3390">_xlfn.IFS(IFERROR(FIND("差",H3390,1),0)&gt;0,"Trip",IFERROR(FIND("trip",H3390,1),0)&gt;0,"Trip",IFERROR(FIND("假",H3390,1),0)&gt;0,"Leave",IFERROR(FIND("leave",H3390,1),0)&gt;0,"Leave",IFERROR(FIND("补单",H3390,1),0)&gt;0,"Supp",IFERROR(FIND("Replenishment",H3390,1),0)&gt;0,"Supp",1=1,H3390)</f>
        <v>0</v>
      </c>
      <c r="L3390" s="17">
        <f t="shared" si="52"/>
        <v>0</v>
      </c>
      <c r="M3390" s="17" cm="1">
        <f t="array" ref="M3390">_xlfn.IFS(IFERROR(FIND("事假",H3390,1),0)&gt;0,"Unpaid",IFERROR(FIND("年休假",H3390,1),0)&gt;0,"Annual",IFERROR(FIND("产",H3390,1),0)&gt;0,"Welfare",IFERROR(FIND("婚",H3390,1),0)&gt;0,"Welfare",IFERROR(FIND("育",H3390,1),0)&gt;0,"Welfare",IFERROR(FIND("丧",H3390,1),0)&gt;0,"Welfare",IFERROR(FIND("Annual",H3390,1),0)&gt;0,"Annual",IFERROR(FIND("annual",H3390,1),0)&gt;0,"Annual",IFERROR(FIND("病假",H3390,1),0)&gt;0,"Sick",IFERROR(FIND("sick",H3390,1),0)&gt;0,"Sick",IFERROR(FIND("Leave",H3390,1),0)&gt;0,"Unpaid",IFERROR(FIND("unpaid",H3390,1),0)&gt;0,"Unpaid",IFERROR(FIND("welfare",H3390,1),0)&gt;0,"Welfare",1=1,H3390)</f>
        <v>0</v>
      </c>
    </row>
    <row r="3391" spans="11:13">
      <c r="K3391" s="17" cm="1">
        <f t="array" ref="K3391">_xlfn.IFS(IFERROR(FIND("差",H3391,1),0)&gt;0,"Trip",IFERROR(FIND("trip",H3391,1),0)&gt;0,"Trip",IFERROR(FIND("假",H3391,1),0)&gt;0,"Leave",IFERROR(FIND("leave",H3391,1),0)&gt;0,"Leave",IFERROR(FIND("补单",H3391,1),0)&gt;0,"Supp",IFERROR(FIND("Replenishment",H3391,1),0)&gt;0,"Supp",1=1,H3391)</f>
        <v>0</v>
      </c>
      <c r="L3391" s="17">
        <f t="shared" si="52"/>
        <v>0</v>
      </c>
      <c r="M3391" s="17" cm="1">
        <f t="array" ref="M3391">_xlfn.IFS(IFERROR(FIND("事假",H3391,1),0)&gt;0,"Unpaid",IFERROR(FIND("年休假",H3391,1),0)&gt;0,"Annual",IFERROR(FIND("产",H3391,1),0)&gt;0,"Welfare",IFERROR(FIND("婚",H3391,1),0)&gt;0,"Welfare",IFERROR(FIND("育",H3391,1),0)&gt;0,"Welfare",IFERROR(FIND("丧",H3391,1),0)&gt;0,"Welfare",IFERROR(FIND("Annual",H3391,1),0)&gt;0,"Annual",IFERROR(FIND("annual",H3391,1),0)&gt;0,"Annual",IFERROR(FIND("病假",H3391,1),0)&gt;0,"Sick",IFERROR(FIND("sick",H3391,1),0)&gt;0,"Sick",IFERROR(FIND("Leave",H3391,1),0)&gt;0,"Unpaid",IFERROR(FIND("unpaid",H3391,1),0)&gt;0,"Unpaid",IFERROR(FIND("welfare",H3391,1),0)&gt;0,"Welfare",1=1,H3391)</f>
        <v>0</v>
      </c>
    </row>
    <row r="3392" spans="11:13">
      <c r="K3392" s="17" cm="1">
        <f t="array" ref="K3392">_xlfn.IFS(IFERROR(FIND("差",H3392,1),0)&gt;0,"Trip",IFERROR(FIND("trip",H3392,1),0)&gt;0,"Trip",IFERROR(FIND("假",H3392,1),0)&gt;0,"Leave",IFERROR(FIND("leave",H3392,1),0)&gt;0,"Leave",IFERROR(FIND("补单",H3392,1),0)&gt;0,"Supp",IFERROR(FIND("Replenishment",H3392,1),0)&gt;0,"Supp",1=1,H3392)</f>
        <v>0</v>
      </c>
      <c r="L3392" s="17">
        <f t="shared" si="52"/>
        <v>0</v>
      </c>
      <c r="M3392" s="17" cm="1">
        <f t="array" ref="M3392">_xlfn.IFS(IFERROR(FIND("事假",H3392,1),0)&gt;0,"Unpaid",IFERROR(FIND("年休假",H3392,1),0)&gt;0,"Annual",IFERROR(FIND("产",H3392,1),0)&gt;0,"Welfare",IFERROR(FIND("婚",H3392,1),0)&gt;0,"Welfare",IFERROR(FIND("育",H3392,1),0)&gt;0,"Welfare",IFERROR(FIND("丧",H3392,1),0)&gt;0,"Welfare",IFERROR(FIND("Annual",H3392,1),0)&gt;0,"Annual",IFERROR(FIND("annual",H3392,1),0)&gt;0,"Annual",IFERROR(FIND("病假",H3392,1),0)&gt;0,"Sick",IFERROR(FIND("sick",H3392,1),0)&gt;0,"Sick",IFERROR(FIND("Leave",H3392,1),0)&gt;0,"Unpaid",IFERROR(FIND("unpaid",H3392,1),0)&gt;0,"Unpaid",IFERROR(FIND("welfare",H3392,1),0)&gt;0,"Welfare",1=1,H3392)</f>
        <v>0</v>
      </c>
    </row>
    <row r="3393" spans="11:13">
      <c r="K3393" s="17" cm="1">
        <f t="array" ref="K3393">_xlfn.IFS(IFERROR(FIND("差",H3393,1),0)&gt;0,"Trip",IFERROR(FIND("trip",H3393,1),0)&gt;0,"Trip",IFERROR(FIND("假",H3393,1),0)&gt;0,"Leave",IFERROR(FIND("leave",H3393,1),0)&gt;0,"Leave",IFERROR(FIND("补单",H3393,1),0)&gt;0,"Supp",IFERROR(FIND("Replenishment",H3393,1),0)&gt;0,"Supp",1=1,H3393)</f>
        <v>0</v>
      </c>
      <c r="L3393" s="17">
        <f t="shared" si="52"/>
        <v>0</v>
      </c>
      <c r="M3393" s="17" cm="1">
        <f t="array" ref="M3393">_xlfn.IFS(IFERROR(FIND("事假",H3393,1),0)&gt;0,"Unpaid",IFERROR(FIND("年休假",H3393,1),0)&gt;0,"Annual",IFERROR(FIND("产",H3393,1),0)&gt;0,"Welfare",IFERROR(FIND("婚",H3393,1),0)&gt;0,"Welfare",IFERROR(FIND("育",H3393,1),0)&gt;0,"Welfare",IFERROR(FIND("丧",H3393,1),0)&gt;0,"Welfare",IFERROR(FIND("Annual",H3393,1),0)&gt;0,"Annual",IFERROR(FIND("annual",H3393,1),0)&gt;0,"Annual",IFERROR(FIND("病假",H3393,1),0)&gt;0,"Sick",IFERROR(FIND("sick",H3393,1),0)&gt;0,"Sick",IFERROR(FIND("Leave",H3393,1),0)&gt;0,"Unpaid",IFERROR(FIND("unpaid",H3393,1),0)&gt;0,"Unpaid",IFERROR(FIND("welfare",H3393,1),0)&gt;0,"Welfare",1=1,H3393)</f>
        <v>0</v>
      </c>
    </row>
    <row r="3394" spans="11:13">
      <c r="K3394" s="17" cm="1">
        <f t="array" ref="K3394">_xlfn.IFS(IFERROR(FIND("差",H3394,1),0)&gt;0,"Trip",IFERROR(FIND("trip",H3394,1),0)&gt;0,"Trip",IFERROR(FIND("假",H3394,1),0)&gt;0,"Leave",IFERROR(FIND("leave",H3394,1),0)&gt;0,"Leave",IFERROR(FIND("补单",H3394,1),0)&gt;0,"Supp",IFERROR(FIND("Replenishment",H3394,1),0)&gt;0,"Supp",1=1,H3394)</f>
        <v>0</v>
      </c>
      <c r="L3394" s="17">
        <f t="shared" si="52"/>
        <v>0</v>
      </c>
      <c r="M3394" s="17" cm="1">
        <f t="array" ref="M3394">_xlfn.IFS(IFERROR(FIND("事假",H3394,1),0)&gt;0,"Unpaid",IFERROR(FIND("年休假",H3394,1),0)&gt;0,"Annual",IFERROR(FIND("产",H3394,1),0)&gt;0,"Welfare",IFERROR(FIND("婚",H3394,1),0)&gt;0,"Welfare",IFERROR(FIND("育",H3394,1),0)&gt;0,"Welfare",IFERROR(FIND("丧",H3394,1),0)&gt;0,"Welfare",IFERROR(FIND("Annual",H3394,1),0)&gt;0,"Annual",IFERROR(FIND("annual",H3394,1),0)&gt;0,"Annual",IFERROR(FIND("病假",H3394,1),0)&gt;0,"Sick",IFERROR(FIND("sick",H3394,1),0)&gt;0,"Sick",IFERROR(FIND("Leave",H3394,1),0)&gt;0,"Unpaid",IFERROR(FIND("unpaid",H3394,1),0)&gt;0,"Unpaid",IFERROR(FIND("welfare",H3394,1),0)&gt;0,"Welfare",1=1,H3394)</f>
        <v>0</v>
      </c>
    </row>
    <row r="3395" spans="11:13">
      <c r="K3395" s="17" cm="1">
        <f t="array" ref="K3395">_xlfn.IFS(IFERROR(FIND("差",H3395,1),0)&gt;0,"Trip",IFERROR(FIND("trip",H3395,1),0)&gt;0,"Trip",IFERROR(FIND("假",H3395,1),0)&gt;0,"Leave",IFERROR(FIND("leave",H3395,1),0)&gt;0,"Leave",IFERROR(FIND("补单",H3395,1),0)&gt;0,"Supp",IFERROR(FIND("Replenishment",H3395,1),0)&gt;0,"Supp",1=1,H3395)</f>
        <v>0</v>
      </c>
      <c r="L3395" s="17">
        <f t="shared" ref="L3395:L3458" si="53">IF(IFERROR(FIND("通过",J3395,1),0)&gt;0,"Approved",J3395)</f>
        <v>0</v>
      </c>
      <c r="M3395" s="17" cm="1">
        <f t="array" ref="M3395">_xlfn.IFS(IFERROR(FIND("事假",H3395,1),0)&gt;0,"Unpaid",IFERROR(FIND("年休假",H3395,1),0)&gt;0,"Annual",IFERROR(FIND("产",H3395,1),0)&gt;0,"Welfare",IFERROR(FIND("婚",H3395,1),0)&gt;0,"Welfare",IFERROR(FIND("育",H3395,1),0)&gt;0,"Welfare",IFERROR(FIND("丧",H3395,1),0)&gt;0,"Welfare",IFERROR(FIND("Annual",H3395,1),0)&gt;0,"Annual",IFERROR(FIND("annual",H3395,1),0)&gt;0,"Annual",IFERROR(FIND("病假",H3395,1),0)&gt;0,"Sick",IFERROR(FIND("sick",H3395,1),0)&gt;0,"Sick",IFERROR(FIND("Leave",H3395,1),0)&gt;0,"Unpaid",IFERROR(FIND("unpaid",H3395,1),0)&gt;0,"Unpaid",IFERROR(FIND("welfare",H3395,1),0)&gt;0,"Welfare",1=1,H3395)</f>
        <v>0</v>
      </c>
    </row>
    <row r="3396" spans="11:13">
      <c r="K3396" s="17" cm="1">
        <f t="array" ref="K3396">_xlfn.IFS(IFERROR(FIND("差",H3396,1),0)&gt;0,"Trip",IFERROR(FIND("trip",H3396,1),0)&gt;0,"Trip",IFERROR(FIND("假",H3396,1),0)&gt;0,"Leave",IFERROR(FIND("leave",H3396,1),0)&gt;0,"Leave",IFERROR(FIND("补单",H3396,1),0)&gt;0,"Supp",IFERROR(FIND("Replenishment",H3396,1),0)&gt;0,"Supp",1=1,H3396)</f>
        <v>0</v>
      </c>
      <c r="L3396" s="17">
        <f t="shared" si="53"/>
        <v>0</v>
      </c>
      <c r="M3396" s="17" cm="1">
        <f t="array" ref="M3396">_xlfn.IFS(IFERROR(FIND("事假",H3396,1),0)&gt;0,"Unpaid",IFERROR(FIND("年休假",H3396,1),0)&gt;0,"Annual",IFERROR(FIND("产",H3396,1),0)&gt;0,"Welfare",IFERROR(FIND("婚",H3396,1),0)&gt;0,"Welfare",IFERROR(FIND("育",H3396,1),0)&gt;0,"Welfare",IFERROR(FIND("丧",H3396,1),0)&gt;0,"Welfare",IFERROR(FIND("Annual",H3396,1),0)&gt;0,"Annual",IFERROR(FIND("annual",H3396,1),0)&gt;0,"Annual",IFERROR(FIND("病假",H3396,1),0)&gt;0,"Sick",IFERROR(FIND("sick",H3396,1),0)&gt;0,"Sick",IFERROR(FIND("Leave",H3396,1),0)&gt;0,"Unpaid",IFERROR(FIND("unpaid",H3396,1),0)&gt;0,"Unpaid",IFERROR(FIND("welfare",H3396,1),0)&gt;0,"Welfare",1=1,H3396)</f>
        <v>0</v>
      </c>
    </row>
    <row r="3397" spans="11:13">
      <c r="K3397" s="17" cm="1">
        <f t="array" ref="K3397">_xlfn.IFS(IFERROR(FIND("差",H3397,1),0)&gt;0,"Trip",IFERROR(FIND("trip",H3397,1),0)&gt;0,"Trip",IFERROR(FIND("假",H3397,1),0)&gt;0,"Leave",IFERROR(FIND("leave",H3397,1),0)&gt;0,"Leave",IFERROR(FIND("补单",H3397,1),0)&gt;0,"Supp",IFERROR(FIND("Replenishment",H3397,1),0)&gt;0,"Supp",1=1,H3397)</f>
        <v>0</v>
      </c>
      <c r="L3397" s="17">
        <f t="shared" si="53"/>
        <v>0</v>
      </c>
      <c r="M3397" s="17" cm="1">
        <f t="array" ref="M3397">_xlfn.IFS(IFERROR(FIND("事假",H3397,1),0)&gt;0,"Unpaid",IFERROR(FIND("年休假",H3397,1),0)&gt;0,"Annual",IFERROR(FIND("产",H3397,1),0)&gt;0,"Welfare",IFERROR(FIND("婚",H3397,1),0)&gt;0,"Welfare",IFERROR(FIND("育",H3397,1),0)&gt;0,"Welfare",IFERROR(FIND("丧",H3397,1),0)&gt;0,"Welfare",IFERROR(FIND("Annual",H3397,1),0)&gt;0,"Annual",IFERROR(FIND("annual",H3397,1),0)&gt;0,"Annual",IFERROR(FIND("病假",H3397,1),0)&gt;0,"Sick",IFERROR(FIND("sick",H3397,1),0)&gt;0,"Sick",IFERROR(FIND("Leave",H3397,1),0)&gt;0,"Unpaid",IFERROR(FIND("unpaid",H3397,1),0)&gt;0,"Unpaid",IFERROR(FIND("welfare",H3397,1),0)&gt;0,"Welfare",1=1,H3397)</f>
        <v>0</v>
      </c>
    </row>
    <row r="3398" spans="11:13">
      <c r="K3398" s="17" cm="1">
        <f t="array" ref="K3398">_xlfn.IFS(IFERROR(FIND("差",H3398,1),0)&gt;0,"Trip",IFERROR(FIND("trip",H3398,1),0)&gt;0,"Trip",IFERROR(FIND("假",H3398,1),0)&gt;0,"Leave",IFERROR(FIND("leave",H3398,1),0)&gt;0,"Leave",IFERROR(FIND("补单",H3398,1),0)&gt;0,"Supp",IFERROR(FIND("Replenishment",H3398,1),0)&gt;0,"Supp",1=1,H3398)</f>
        <v>0</v>
      </c>
      <c r="L3398" s="17">
        <f t="shared" si="53"/>
        <v>0</v>
      </c>
      <c r="M3398" s="17" cm="1">
        <f t="array" ref="M3398">_xlfn.IFS(IFERROR(FIND("事假",H3398,1),0)&gt;0,"Unpaid",IFERROR(FIND("年休假",H3398,1),0)&gt;0,"Annual",IFERROR(FIND("产",H3398,1),0)&gt;0,"Welfare",IFERROR(FIND("婚",H3398,1),0)&gt;0,"Welfare",IFERROR(FIND("育",H3398,1),0)&gt;0,"Welfare",IFERROR(FIND("丧",H3398,1),0)&gt;0,"Welfare",IFERROR(FIND("Annual",H3398,1),0)&gt;0,"Annual",IFERROR(FIND("annual",H3398,1),0)&gt;0,"Annual",IFERROR(FIND("病假",H3398,1),0)&gt;0,"Sick",IFERROR(FIND("sick",H3398,1),0)&gt;0,"Sick",IFERROR(FIND("Leave",H3398,1),0)&gt;0,"Unpaid",IFERROR(FIND("unpaid",H3398,1),0)&gt;0,"Unpaid",IFERROR(FIND("welfare",H3398,1),0)&gt;0,"Welfare",1=1,H3398)</f>
        <v>0</v>
      </c>
    </row>
    <row r="3399" spans="11:13">
      <c r="K3399" s="17" cm="1">
        <f t="array" ref="K3399">_xlfn.IFS(IFERROR(FIND("差",H3399,1),0)&gt;0,"Trip",IFERROR(FIND("trip",H3399,1),0)&gt;0,"Trip",IFERROR(FIND("假",H3399,1),0)&gt;0,"Leave",IFERROR(FIND("leave",H3399,1),0)&gt;0,"Leave",IFERROR(FIND("补单",H3399,1),0)&gt;0,"Supp",IFERROR(FIND("Replenishment",H3399,1),0)&gt;0,"Supp",1=1,H3399)</f>
        <v>0</v>
      </c>
      <c r="L3399" s="17">
        <f t="shared" si="53"/>
        <v>0</v>
      </c>
      <c r="M3399" s="17" cm="1">
        <f t="array" ref="M3399">_xlfn.IFS(IFERROR(FIND("事假",H3399,1),0)&gt;0,"Unpaid",IFERROR(FIND("年休假",H3399,1),0)&gt;0,"Annual",IFERROR(FIND("产",H3399,1),0)&gt;0,"Welfare",IFERROR(FIND("婚",H3399,1),0)&gt;0,"Welfare",IFERROR(FIND("育",H3399,1),0)&gt;0,"Welfare",IFERROR(FIND("丧",H3399,1),0)&gt;0,"Welfare",IFERROR(FIND("Annual",H3399,1),0)&gt;0,"Annual",IFERROR(FIND("annual",H3399,1),0)&gt;0,"Annual",IFERROR(FIND("病假",H3399,1),0)&gt;0,"Sick",IFERROR(FIND("sick",H3399,1),0)&gt;0,"Sick",IFERROR(FIND("Leave",H3399,1),0)&gt;0,"Unpaid",IFERROR(FIND("unpaid",H3399,1),0)&gt;0,"Unpaid",IFERROR(FIND("welfare",H3399,1),0)&gt;0,"Welfare",1=1,H3399)</f>
        <v>0</v>
      </c>
    </row>
    <row r="3400" spans="11:13">
      <c r="K3400" s="17" cm="1">
        <f t="array" ref="K3400">_xlfn.IFS(IFERROR(FIND("差",H3400,1),0)&gt;0,"Trip",IFERROR(FIND("trip",H3400,1),0)&gt;0,"Trip",IFERROR(FIND("假",H3400,1),0)&gt;0,"Leave",IFERROR(FIND("leave",H3400,1),0)&gt;0,"Leave",IFERROR(FIND("补单",H3400,1),0)&gt;0,"Supp",IFERROR(FIND("Replenishment",H3400,1),0)&gt;0,"Supp",1=1,H3400)</f>
        <v>0</v>
      </c>
      <c r="L3400" s="17">
        <f t="shared" si="53"/>
        <v>0</v>
      </c>
      <c r="M3400" s="17" cm="1">
        <f t="array" ref="M3400">_xlfn.IFS(IFERROR(FIND("事假",H3400,1),0)&gt;0,"Unpaid",IFERROR(FIND("年休假",H3400,1),0)&gt;0,"Annual",IFERROR(FIND("产",H3400,1),0)&gt;0,"Welfare",IFERROR(FIND("婚",H3400,1),0)&gt;0,"Welfare",IFERROR(FIND("育",H3400,1),0)&gt;0,"Welfare",IFERROR(FIND("丧",H3400,1),0)&gt;0,"Welfare",IFERROR(FIND("Annual",H3400,1),0)&gt;0,"Annual",IFERROR(FIND("annual",H3400,1),0)&gt;0,"Annual",IFERROR(FIND("病假",H3400,1),0)&gt;0,"Sick",IFERROR(FIND("sick",H3400,1),0)&gt;0,"Sick",IFERROR(FIND("Leave",H3400,1),0)&gt;0,"Unpaid",IFERROR(FIND("unpaid",H3400,1),0)&gt;0,"Unpaid",IFERROR(FIND("welfare",H3400,1),0)&gt;0,"Welfare",1=1,H3400)</f>
        <v>0</v>
      </c>
    </row>
    <row r="3401" spans="11:13">
      <c r="K3401" s="17" cm="1">
        <f t="array" ref="K3401">_xlfn.IFS(IFERROR(FIND("差",H3401,1),0)&gt;0,"Trip",IFERROR(FIND("trip",H3401,1),0)&gt;0,"Trip",IFERROR(FIND("假",H3401,1),0)&gt;0,"Leave",IFERROR(FIND("leave",H3401,1),0)&gt;0,"Leave",IFERROR(FIND("补单",H3401,1),0)&gt;0,"Supp",IFERROR(FIND("Replenishment",H3401,1),0)&gt;0,"Supp",1=1,H3401)</f>
        <v>0</v>
      </c>
      <c r="L3401" s="17">
        <f t="shared" si="53"/>
        <v>0</v>
      </c>
      <c r="M3401" s="17" cm="1">
        <f t="array" ref="M3401">_xlfn.IFS(IFERROR(FIND("事假",H3401,1),0)&gt;0,"Unpaid",IFERROR(FIND("年休假",H3401,1),0)&gt;0,"Annual",IFERROR(FIND("产",H3401,1),0)&gt;0,"Welfare",IFERROR(FIND("婚",H3401,1),0)&gt;0,"Welfare",IFERROR(FIND("育",H3401,1),0)&gt;0,"Welfare",IFERROR(FIND("丧",H3401,1),0)&gt;0,"Welfare",IFERROR(FIND("Annual",H3401,1),0)&gt;0,"Annual",IFERROR(FIND("annual",H3401,1),0)&gt;0,"Annual",IFERROR(FIND("病假",H3401,1),0)&gt;0,"Sick",IFERROR(FIND("sick",H3401,1),0)&gt;0,"Sick",IFERROR(FIND("Leave",H3401,1),0)&gt;0,"Unpaid",IFERROR(FIND("unpaid",H3401,1),0)&gt;0,"Unpaid",IFERROR(FIND("welfare",H3401,1),0)&gt;0,"Welfare",1=1,H3401)</f>
        <v>0</v>
      </c>
    </row>
    <row r="3402" spans="11:13">
      <c r="K3402" s="17" cm="1">
        <f t="array" ref="K3402">_xlfn.IFS(IFERROR(FIND("差",H3402,1),0)&gt;0,"Trip",IFERROR(FIND("trip",H3402,1),0)&gt;0,"Trip",IFERROR(FIND("假",H3402,1),0)&gt;0,"Leave",IFERROR(FIND("leave",H3402,1),0)&gt;0,"Leave",IFERROR(FIND("补单",H3402,1),0)&gt;0,"Supp",IFERROR(FIND("Replenishment",H3402,1),0)&gt;0,"Supp",1=1,H3402)</f>
        <v>0</v>
      </c>
      <c r="L3402" s="17">
        <f t="shared" si="53"/>
        <v>0</v>
      </c>
      <c r="M3402" s="17" cm="1">
        <f t="array" ref="M3402">_xlfn.IFS(IFERROR(FIND("事假",H3402,1),0)&gt;0,"Unpaid",IFERROR(FIND("年休假",H3402,1),0)&gt;0,"Annual",IFERROR(FIND("产",H3402,1),0)&gt;0,"Welfare",IFERROR(FIND("婚",H3402,1),0)&gt;0,"Welfare",IFERROR(FIND("育",H3402,1),0)&gt;0,"Welfare",IFERROR(FIND("丧",H3402,1),0)&gt;0,"Welfare",IFERROR(FIND("Annual",H3402,1),0)&gt;0,"Annual",IFERROR(FIND("annual",H3402,1),0)&gt;0,"Annual",IFERROR(FIND("病假",H3402,1),0)&gt;0,"Sick",IFERROR(FIND("sick",H3402,1),0)&gt;0,"Sick",IFERROR(FIND("Leave",H3402,1),0)&gt;0,"Unpaid",IFERROR(FIND("unpaid",H3402,1),0)&gt;0,"Unpaid",IFERROR(FIND("welfare",H3402,1),0)&gt;0,"Welfare",1=1,H3402)</f>
        <v>0</v>
      </c>
    </row>
    <row r="3403" spans="11:13">
      <c r="K3403" s="17" cm="1">
        <f t="array" ref="K3403">_xlfn.IFS(IFERROR(FIND("差",H3403,1),0)&gt;0,"Trip",IFERROR(FIND("trip",H3403,1),0)&gt;0,"Trip",IFERROR(FIND("假",H3403,1),0)&gt;0,"Leave",IFERROR(FIND("leave",H3403,1),0)&gt;0,"Leave",IFERROR(FIND("补单",H3403,1),0)&gt;0,"Supp",IFERROR(FIND("Replenishment",H3403,1),0)&gt;0,"Supp",1=1,H3403)</f>
        <v>0</v>
      </c>
      <c r="L3403" s="17">
        <f t="shared" si="53"/>
        <v>0</v>
      </c>
      <c r="M3403" s="17" cm="1">
        <f t="array" ref="M3403">_xlfn.IFS(IFERROR(FIND("事假",H3403,1),0)&gt;0,"Unpaid",IFERROR(FIND("年休假",H3403,1),0)&gt;0,"Annual",IFERROR(FIND("产",H3403,1),0)&gt;0,"Welfare",IFERROR(FIND("婚",H3403,1),0)&gt;0,"Welfare",IFERROR(FIND("育",H3403,1),0)&gt;0,"Welfare",IFERROR(FIND("丧",H3403,1),0)&gt;0,"Welfare",IFERROR(FIND("Annual",H3403,1),0)&gt;0,"Annual",IFERROR(FIND("annual",H3403,1),0)&gt;0,"Annual",IFERROR(FIND("病假",H3403,1),0)&gt;0,"Sick",IFERROR(FIND("sick",H3403,1),0)&gt;0,"Sick",IFERROR(FIND("Leave",H3403,1),0)&gt;0,"Unpaid",IFERROR(FIND("unpaid",H3403,1),0)&gt;0,"Unpaid",IFERROR(FIND("welfare",H3403,1),0)&gt;0,"Welfare",1=1,H3403)</f>
        <v>0</v>
      </c>
    </row>
    <row r="3404" spans="11:13">
      <c r="K3404" s="17" cm="1">
        <f t="array" ref="K3404">_xlfn.IFS(IFERROR(FIND("差",H3404,1),0)&gt;0,"Trip",IFERROR(FIND("trip",H3404,1),0)&gt;0,"Trip",IFERROR(FIND("假",H3404,1),0)&gt;0,"Leave",IFERROR(FIND("leave",H3404,1),0)&gt;0,"Leave",IFERROR(FIND("补单",H3404,1),0)&gt;0,"Supp",IFERROR(FIND("Replenishment",H3404,1),0)&gt;0,"Supp",1=1,H3404)</f>
        <v>0</v>
      </c>
      <c r="L3404" s="17">
        <f t="shared" si="53"/>
        <v>0</v>
      </c>
      <c r="M3404" s="17" cm="1">
        <f t="array" ref="M3404">_xlfn.IFS(IFERROR(FIND("事假",H3404,1),0)&gt;0,"Unpaid",IFERROR(FIND("年休假",H3404,1),0)&gt;0,"Annual",IFERROR(FIND("产",H3404,1),0)&gt;0,"Welfare",IFERROR(FIND("婚",H3404,1),0)&gt;0,"Welfare",IFERROR(FIND("育",H3404,1),0)&gt;0,"Welfare",IFERROR(FIND("丧",H3404,1),0)&gt;0,"Welfare",IFERROR(FIND("Annual",H3404,1),0)&gt;0,"Annual",IFERROR(FIND("annual",H3404,1),0)&gt;0,"Annual",IFERROR(FIND("病假",H3404,1),0)&gt;0,"Sick",IFERROR(FIND("sick",H3404,1),0)&gt;0,"Sick",IFERROR(FIND("Leave",H3404,1),0)&gt;0,"Unpaid",IFERROR(FIND("unpaid",H3404,1),0)&gt;0,"Unpaid",IFERROR(FIND("welfare",H3404,1),0)&gt;0,"Welfare",1=1,H3404)</f>
        <v>0</v>
      </c>
    </row>
    <row r="3405" spans="11:13">
      <c r="K3405" s="17" cm="1">
        <f t="array" ref="K3405">_xlfn.IFS(IFERROR(FIND("差",H3405,1),0)&gt;0,"Trip",IFERROR(FIND("trip",H3405,1),0)&gt;0,"Trip",IFERROR(FIND("假",H3405,1),0)&gt;0,"Leave",IFERROR(FIND("leave",H3405,1),0)&gt;0,"Leave",IFERROR(FIND("补单",H3405,1),0)&gt;0,"Supp",IFERROR(FIND("Replenishment",H3405,1),0)&gt;0,"Supp",1=1,H3405)</f>
        <v>0</v>
      </c>
      <c r="L3405" s="17">
        <f t="shared" si="53"/>
        <v>0</v>
      </c>
      <c r="M3405" s="17" cm="1">
        <f t="array" ref="M3405">_xlfn.IFS(IFERROR(FIND("事假",H3405,1),0)&gt;0,"Unpaid",IFERROR(FIND("年休假",H3405,1),0)&gt;0,"Annual",IFERROR(FIND("产",H3405,1),0)&gt;0,"Welfare",IFERROR(FIND("婚",H3405,1),0)&gt;0,"Welfare",IFERROR(FIND("育",H3405,1),0)&gt;0,"Welfare",IFERROR(FIND("丧",H3405,1),0)&gt;0,"Welfare",IFERROR(FIND("Annual",H3405,1),0)&gt;0,"Annual",IFERROR(FIND("annual",H3405,1),0)&gt;0,"Annual",IFERROR(FIND("病假",H3405,1),0)&gt;0,"Sick",IFERROR(FIND("sick",H3405,1),0)&gt;0,"Sick",IFERROR(FIND("Leave",H3405,1),0)&gt;0,"Unpaid",IFERROR(FIND("unpaid",H3405,1),0)&gt;0,"Unpaid",IFERROR(FIND("welfare",H3405,1),0)&gt;0,"Welfare",1=1,H3405)</f>
        <v>0</v>
      </c>
    </row>
    <row r="3406" spans="11:13">
      <c r="K3406" s="17" cm="1">
        <f t="array" ref="K3406">_xlfn.IFS(IFERROR(FIND("差",H3406,1),0)&gt;0,"Trip",IFERROR(FIND("trip",H3406,1),0)&gt;0,"Trip",IFERROR(FIND("假",H3406,1),0)&gt;0,"Leave",IFERROR(FIND("leave",H3406,1),0)&gt;0,"Leave",IFERROR(FIND("补单",H3406,1),0)&gt;0,"Supp",IFERROR(FIND("Replenishment",H3406,1),0)&gt;0,"Supp",1=1,H3406)</f>
        <v>0</v>
      </c>
      <c r="L3406" s="17">
        <f t="shared" si="53"/>
        <v>0</v>
      </c>
      <c r="M3406" s="17" cm="1">
        <f t="array" ref="M3406">_xlfn.IFS(IFERROR(FIND("事假",H3406,1),0)&gt;0,"Unpaid",IFERROR(FIND("年休假",H3406,1),0)&gt;0,"Annual",IFERROR(FIND("产",H3406,1),0)&gt;0,"Welfare",IFERROR(FIND("婚",H3406,1),0)&gt;0,"Welfare",IFERROR(FIND("育",H3406,1),0)&gt;0,"Welfare",IFERROR(FIND("丧",H3406,1),0)&gt;0,"Welfare",IFERROR(FIND("Annual",H3406,1),0)&gt;0,"Annual",IFERROR(FIND("annual",H3406,1),0)&gt;0,"Annual",IFERROR(FIND("病假",H3406,1),0)&gt;0,"Sick",IFERROR(FIND("sick",H3406,1),0)&gt;0,"Sick",IFERROR(FIND("Leave",H3406,1),0)&gt;0,"Unpaid",IFERROR(FIND("unpaid",H3406,1),0)&gt;0,"Unpaid",IFERROR(FIND("welfare",H3406,1),0)&gt;0,"Welfare",1=1,H3406)</f>
        <v>0</v>
      </c>
    </row>
    <row r="3407" spans="11:13">
      <c r="K3407" s="17" cm="1">
        <f t="array" ref="K3407">_xlfn.IFS(IFERROR(FIND("差",H3407,1),0)&gt;0,"Trip",IFERROR(FIND("trip",H3407,1),0)&gt;0,"Trip",IFERROR(FIND("假",H3407,1),0)&gt;0,"Leave",IFERROR(FIND("leave",H3407,1),0)&gt;0,"Leave",IFERROR(FIND("补单",H3407,1),0)&gt;0,"Supp",IFERROR(FIND("Replenishment",H3407,1),0)&gt;0,"Supp",1=1,H3407)</f>
        <v>0</v>
      </c>
      <c r="L3407" s="17">
        <f t="shared" si="53"/>
        <v>0</v>
      </c>
      <c r="M3407" s="17" cm="1">
        <f t="array" ref="M3407">_xlfn.IFS(IFERROR(FIND("事假",H3407,1),0)&gt;0,"Unpaid",IFERROR(FIND("年休假",H3407,1),0)&gt;0,"Annual",IFERROR(FIND("产",H3407,1),0)&gt;0,"Welfare",IFERROR(FIND("婚",H3407,1),0)&gt;0,"Welfare",IFERROR(FIND("育",H3407,1),0)&gt;0,"Welfare",IFERROR(FIND("丧",H3407,1),0)&gt;0,"Welfare",IFERROR(FIND("Annual",H3407,1),0)&gt;0,"Annual",IFERROR(FIND("annual",H3407,1),0)&gt;0,"Annual",IFERROR(FIND("病假",H3407,1),0)&gt;0,"Sick",IFERROR(FIND("sick",H3407,1),0)&gt;0,"Sick",IFERROR(FIND("Leave",H3407,1),0)&gt;0,"Unpaid",IFERROR(FIND("unpaid",H3407,1),0)&gt;0,"Unpaid",IFERROR(FIND("welfare",H3407,1),0)&gt;0,"Welfare",1=1,H3407)</f>
        <v>0</v>
      </c>
    </row>
    <row r="3408" spans="11:13">
      <c r="K3408" s="17" cm="1">
        <f t="array" ref="K3408">_xlfn.IFS(IFERROR(FIND("差",H3408,1),0)&gt;0,"Trip",IFERROR(FIND("trip",H3408,1),0)&gt;0,"Trip",IFERROR(FIND("假",H3408,1),0)&gt;0,"Leave",IFERROR(FIND("leave",H3408,1),0)&gt;0,"Leave",IFERROR(FIND("补单",H3408,1),0)&gt;0,"Supp",IFERROR(FIND("Replenishment",H3408,1),0)&gt;0,"Supp",1=1,H3408)</f>
        <v>0</v>
      </c>
      <c r="L3408" s="17">
        <f t="shared" si="53"/>
        <v>0</v>
      </c>
      <c r="M3408" s="17" cm="1">
        <f t="array" ref="M3408">_xlfn.IFS(IFERROR(FIND("事假",H3408,1),0)&gt;0,"Unpaid",IFERROR(FIND("年休假",H3408,1),0)&gt;0,"Annual",IFERROR(FIND("产",H3408,1),0)&gt;0,"Welfare",IFERROR(FIND("婚",H3408,1),0)&gt;0,"Welfare",IFERROR(FIND("育",H3408,1),0)&gt;0,"Welfare",IFERROR(FIND("丧",H3408,1),0)&gt;0,"Welfare",IFERROR(FIND("Annual",H3408,1),0)&gt;0,"Annual",IFERROR(FIND("annual",H3408,1),0)&gt;0,"Annual",IFERROR(FIND("病假",H3408,1),0)&gt;0,"Sick",IFERROR(FIND("sick",H3408,1),0)&gt;0,"Sick",IFERROR(FIND("Leave",H3408,1),0)&gt;0,"Unpaid",IFERROR(FIND("unpaid",H3408,1),0)&gt;0,"Unpaid",IFERROR(FIND("welfare",H3408,1),0)&gt;0,"Welfare",1=1,H3408)</f>
        <v>0</v>
      </c>
    </row>
    <row r="3409" spans="11:13">
      <c r="K3409" s="17" cm="1">
        <f t="array" ref="K3409">_xlfn.IFS(IFERROR(FIND("差",H3409,1),0)&gt;0,"Trip",IFERROR(FIND("trip",H3409,1),0)&gt;0,"Trip",IFERROR(FIND("假",H3409,1),0)&gt;0,"Leave",IFERROR(FIND("leave",H3409,1),0)&gt;0,"Leave",IFERROR(FIND("补单",H3409,1),0)&gt;0,"Supp",IFERROR(FIND("Replenishment",H3409,1),0)&gt;0,"Supp",1=1,H3409)</f>
        <v>0</v>
      </c>
      <c r="L3409" s="17">
        <f t="shared" si="53"/>
        <v>0</v>
      </c>
      <c r="M3409" s="17" cm="1">
        <f t="array" ref="M3409">_xlfn.IFS(IFERROR(FIND("事假",H3409,1),0)&gt;0,"Unpaid",IFERROR(FIND("年休假",H3409,1),0)&gt;0,"Annual",IFERROR(FIND("产",H3409,1),0)&gt;0,"Welfare",IFERROR(FIND("婚",H3409,1),0)&gt;0,"Welfare",IFERROR(FIND("育",H3409,1),0)&gt;0,"Welfare",IFERROR(FIND("丧",H3409,1),0)&gt;0,"Welfare",IFERROR(FIND("Annual",H3409,1),0)&gt;0,"Annual",IFERROR(FIND("annual",H3409,1),0)&gt;0,"Annual",IFERROR(FIND("病假",H3409,1),0)&gt;0,"Sick",IFERROR(FIND("sick",H3409,1),0)&gt;0,"Sick",IFERROR(FIND("Leave",H3409,1),0)&gt;0,"Unpaid",IFERROR(FIND("unpaid",H3409,1),0)&gt;0,"Unpaid",IFERROR(FIND("welfare",H3409,1),0)&gt;0,"Welfare",1=1,H3409)</f>
        <v>0</v>
      </c>
    </row>
    <row r="3410" spans="11:13">
      <c r="K3410" s="17" cm="1">
        <f t="array" ref="K3410">_xlfn.IFS(IFERROR(FIND("差",H3410,1),0)&gt;0,"Trip",IFERROR(FIND("trip",H3410,1),0)&gt;0,"Trip",IFERROR(FIND("假",H3410,1),0)&gt;0,"Leave",IFERROR(FIND("leave",H3410,1),0)&gt;0,"Leave",IFERROR(FIND("补单",H3410,1),0)&gt;0,"Supp",IFERROR(FIND("Replenishment",H3410,1),0)&gt;0,"Supp",1=1,H3410)</f>
        <v>0</v>
      </c>
      <c r="L3410" s="17">
        <f t="shared" si="53"/>
        <v>0</v>
      </c>
      <c r="M3410" s="17" cm="1">
        <f t="array" ref="M3410">_xlfn.IFS(IFERROR(FIND("事假",H3410,1),0)&gt;0,"Unpaid",IFERROR(FIND("年休假",H3410,1),0)&gt;0,"Annual",IFERROR(FIND("产",H3410,1),0)&gt;0,"Welfare",IFERROR(FIND("婚",H3410,1),0)&gt;0,"Welfare",IFERROR(FIND("育",H3410,1),0)&gt;0,"Welfare",IFERROR(FIND("丧",H3410,1),0)&gt;0,"Welfare",IFERROR(FIND("Annual",H3410,1),0)&gt;0,"Annual",IFERROR(FIND("annual",H3410,1),0)&gt;0,"Annual",IFERROR(FIND("病假",H3410,1),0)&gt;0,"Sick",IFERROR(FIND("sick",H3410,1),0)&gt;0,"Sick",IFERROR(FIND("Leave",H3410,1),0)&gt;0,"Unpaid",IFERROR(FIND("unpaid",H3410,1),0)&gt;0,"Unpaid",IFERROR(FIND("welfare",H3410,1),0)&gt;0,"Welfare",1=1,H3410)</f>
        <v>0</v>
      </c>
    </row>
    <row r="3411" spans="11:13">
      <c r="K3411" s="17" cm="1">
        <f t="array" ref="K3411">_xlfn.IFS(IFERROR(FIND("差",H3411,1),0)&gt;0,"Trip",IFERROR(FIND("trip",H3411,1),0)&gt;0,"Trip",IFERROR(FIND("假",H3411,1),0)&gt;0,"Leave",IFERROR(FIND("leave",H3411,1),0)&gt;0,"Leave",IFERROR(FIND("补单",H3411,1),0)&gt;0,"Supp",IFERROR(FIND("Replenishment",H3411,1),0)&gt;0,"Supp",1=1,H3411)</f>
        <v>0</v>
      </c>
      <c r="L3411" s="17">
        <f t="shared" si="53"/>
        <v>0</v>
      </c>
      <c r="M3411" s="17" cm="1">
        <f t="array" ref="M3411">_xlfn.IFS(IFERROR(FIND("事假",H3411,1),0)&gt;0,"Unpaid",IFERROR(FIND("年休假",H3411,1),0)&gt;0,"Annual",IFERROR(FIND("产",H3411,1),0)&gt;0,"Welfare",IFERROR(FIND("婚",H3411,1),0)&gt;0,"Welfare",IFERROR(FIND("育",H3411,1),0)&gt;0,"Welfare",IFERROR(FIND("丧",H3411,1),0)&gt;0,"Welfare",IFERROR(FIND("Annual",H3411,1),0)&gt;0,"Annual",IFERROR(FIND("annual",H3411,1),0)&gt;0,"Annual",IFERROR(FIND("病假",H3411,1),0)&gt;0,"Sick",IFERROR(FIND("sick",H3411,1),0)&gt;0,"Sick",IFERROR(FIND("Leave",H3411,1),0)&gt;0,"Unpaid",IFERROR(FIND("unpaid",H3411,1),0)&gt;0,"Unpaid",IFERROR(FIND("welfare",H3411,1),0)&gt;0,"Welfare",1=1,H3411)</f>
        <v>0</v>
      </c>
    </row>
    <row r="3412" spans="11:13">
      <c r="K3412" s="17" cm="1">
        <f t="array" ref="K3412">_xlfn.IFS(IFERROR(FIND("差",H3412,1),0)&gt;0,"Trip",IFERROR(FIND("trip",H3412,1),0)&gt;0,"Trip",IFERROR(FIND("假",H3412,1),0)&gt;0,"Leave",IFERROR(FIND("leave",H3412,1),0)&gt;0,"Leave",IFERROR(FIND("补单",H3412,1),0)&gt;0,"Supp",IFERROR(FIND("Replenishment",H3412,1),0)&gt;0,"Supp",1=1,H3412)</f>
        <v>0</v>
      </c>
      <c r="L3412" s="17">
        <f t="shared" si="53"/>
        <v>0</v>
      </c>
      <c r="M3412" s="17" cm="1">
        <f t="array" ref="M3412">_xlfn.IFS(IFERROR(FIND("事假",H3412,1),0)&gt;0,"Unpaid",IFERROR(FIND("年休假",H3412,1),0)&gt;0,"Annual",IFERROR(FIND("产",H3412,1),0)&gt;0,"Welfare",IFERROR(FIND("婚",H3412,1),0)&gt;0,"Welfare",IFERROR(FIND("育",H3412,1),0)&gt;0,"Welfare",IFERROR(FIND("丧",H3412,1),0)&gt;0,"Welfare",IFERROR(FIND("Annual",H3412,1),0)&gt;0,"Annual",IFERROR(FIND("annual",H3412,1),0)&gt;0,"Annual",IFERROR(FIND("病假",H3412,1),0)&gt;0,"Sick",IFERROR(FIND("sick",H3412,1),0)&gt;0,"Sick",IFERROR(FIND("Leave",H3412,1),0)&gt;0,"Unpaid",IFERROR(FIND("unpaid",H3412,1),0)&gt;0,"Unpaid",IFERROR(FIND("welfare",H3412,1),0)&gt;0,"Welfare",1=1,H3412)</f>
        <v>0</v>
      </c>
    </row>
    <row r="3413" spans="11:13">
      <c r="K3413" s="17" cm="1">
        <f t="array" ref="K3413">_xlfn.IFS(IFERROR(FIND("差",H3413,1),0)&gt;0,"Trip",IFERROR(FIND("trip",H3413,1),0)&gt;0,"Trip",IFERROR(FIND("假",H3413,1),0)&gt;0,"Leave",IFERROR(FIND("leave",H3413,1),0)&gt;0,"Leave",IFERROR(FIND("补单",H3413,1),0)&gt;0,"Supp",IFERROR(FIND("Replenishment",H3413,1),0)&gt;0,"Supp",1=1,H3413)</f>
        <v>0</v>
      </c>
      <c r="L3413" s="17">
        <f t="shared" si="53"/>
        <v>0</v>
      </c>
      <c r="M3413" s="17" cm="1">
        <f t="array" ref="M3413">_xlfn.IFS(IFERROR(FIND("事假",H3413,1),0)&gt;0,"Unpaid",IFERROR(FIND("年休假",H3413,1),0)&gt;0,"Annual",IFERROR(FIND("产",H3413,1),0)&gt;0,"Welfare",IFERROR(FIND("婚",H3413,1),0)&gt;0,"Welfare",IFERROR(FIND("育",H3413,1),0)&gt;0,"Welfare",IFERROR(FIND("丧",H3413,1),0)&gt;0,"Welfare",IFERROR(FIND("Annual",H3413,1),0)&gt;0,"Annual",IFERROR(FIND("annual",H3413,1),0)&gt;0,"Annual",IFERROR(FIND("病假",H3413,1),0)&gt;0,"Sick",IFERROR(FIND("sick",H3413,1),0)&gt;0,"Sick",IFERROR(FIND("Leave",H3413,1),0)&gt;0,"Unpaid",IFERROR(FIND("unpaid",H3413,1),0)&gt;0,"Unpaid",IFERROR(FIND("welfare",H3413,1),0)&gt;0,"Welfare",1=1,H3413)</f>
        <v>0</v>
      </c>
    </row>
    <row r="3414" spans="11:13">
      <c r="K3414" s="17" cm="1">
        <f t="array" ref="K3414">_xlfn.IFS(IFERROR(FIND("差",H3414,1),0)&gt;0,"Trip",IFERROR(FIND("trip",H3414,1),0)&gt;0,"Trip",IFERROR(FIND("假",H3414,1),0)&gt;0,"Leave",IFERROR(FIND("leave",H3414,1),0)&gt;0,"Leave",IFERROR(FIND("补单",H3414,1),0)&gt;0,"Supp",IFERROR(FIND("Replenishment",H3414,1),0)&gt;0,"Supp",1=1,H3414)</f>
        <v>0</v>
      </c>
      <c r="L3414" s="17">
        <f t="shared" si="53"/>
        <v>0</v>
      </c>
      <c r="M3414" s="17" cm="1">
        <f t="array" ref="M3414">_xlfn.IFS(IFERROR(FIND("事假",H3414,1),0)&gt;0,"Unpaid",IFERROR(FIND("年休假",H3414,1),0)&gt;0,"Annual",IFERROR(FIND("产",H3414,1),0)&gt;0,"Welfare",IFERROR(FIND("婚",H3414,1),0)&gt;0,"Welfare",IFERROR(FIND("育",H3414,1),0)&gt;0,"Welfare",IFERROR(FIND("丧",H3414,1),0)&gt;0,"Welfare",IFERROR(FIND("Annual",H3414,1),0)&gt;0,"Annual",IFERROR(FIND("annual",H3414,1),0)&gt;0,"Annual",IFERROR(FIND("病假",H3414,1),0)&gt;0,"Sick",IFERROR(FIND("sick",H3414,1),0)&gt;0,"Sick",IFERROR(FIND("Leave",H3414,1),0)&gt;0,"Unpaid",IFERROR(FIND("unpaid",H3414,1),0)&gt;0,"Unpaid",IFERROR(FIND("welfare",H3414,1),0)&gt;0,"Welfare",1=1,H3414)</f>
        <v>0</v>
      </c>
    </row>
    <row r="3415" spans="11:13">
      <c r="K3415" s="17" cm="1">
        <f t="array" ref="K3415">_xlfn.IFS(IFERROR(FIND("差",H3415,1),0)&gt;0,"Trip",IFERROR(FIND("trip",H3415,1),0)&gt;0,"Trip",IFERROR(FIND("假",H3415,1),0)&gt;0,"Leave",IFERROR(FIND("leave",H3415,1),0)&gt;0,"Leave",IFERROR(FIND("补单",H3415,1),0)&gt;0,"Supp",IFERROR(FIND("Replenishment",H3415,1),0)&gt;0,"Supp",1=1,H3415)</f>
        <v>0</v>
      </c>
      <c r="L3415" s="17">
        <f t="shared" si="53"/>
        <v>0</v>
      </c>
      <c r="M3415" s="17" cm="1">
        <f t="array" ref="M3415">_xlfn.IFS(IFERROR(FIND("事假",H3415,1),0)&gt;0,"Unpaid",IFERROR(FIND("年休假",H3415,1),0)&gt;0,"Annual",IFERROR(FIND("产",H3415,1),0)&gt;0,"Welfare",IFERROR(FIND("婚",H3415,1),0)&gt;0,"Welfare",IFERROR(FIND("育",H3415,1),0)&gt;0,"Welfare",IFERROR(FIND("丧",H3415,1),0)&gt;0,"Welfare",IFERROR(FIND("Annual",H3415,1),0)&gt;0,"Annual",IFERROR(FIND("annual",H3415,1),0)&gt;0,"Annual",IFERROR(FIND("病假",H3415,1),0)&gt;0,"Sick",IFERROR(FIND("sick",H3415,1),0)&gt;0,"Sick",IFERROR(FIND("Leave",H3415,1),0)&gt;0,"Unpaid",IFERROR(FIND("unpaid",H3415,1),0)&gt;0,"Unpaid",IFERROR(FIND("welfare",H3415,1),0)&gt;0,"Welfare",1=1,H3415)</f>
        <v>0</v>
      </c>
    </row>
    <row r="3416" spans="11:13">
      <c r="K3416" s="17" cm="1">
        <f t="array" ref="K3416">_xlfn.IFS(IFERROR(FIND("差",H3416,1),0)&gt;0,"Trip",IFERROR(FIND("trip",H3416,1),0)&gt;0,"Trip",IFERROR(FIND("假",H3416,1),0)&gt;0,"Leave",IFERROR(FIND("leave",H3416,1),0)&gt;0,"Leave",IFERROR(FIND("补单",H3416,1),0)&gt;0,"Supp",IFERROR(FIND("Replenishment",H3416,1),0)&gt;0,"Supp",1=1,H3416)</f>
        <v>0</v>
      </c>
      <c r="L3416" s="17">
        <f t="shared" si="53"/>
        <v>0</v>
      </c>
      <c r="M3416" s="17" cm="1">
        <f t="array" ref="M3416">_xlfn.IFS(IFERROR(FIND("事假",H3416,1),0)&gt;0,"Unpaid",IFERROR(FIND("年休假",H3416,1),0)&gt;0,"Annual",IFERROR(FIND("产",H3416,1),0)&gt;0,"Welfare",IFERROR(FIND("婚",H3416,1),0)&gt;0,"Welfare",IFERROR(FIND("育",H3416,1),0)&gt;0,"Welfare",IFERROR(FIND("丧",H3416,1),0)&gt;0,"Welfare",IFERROR(FIND("Annual",H3416,1),0)&gt;0,"Annual",IFERROR(FIND("annual",H3416,1),0)&gt;0,"Annual",IFERROR(FIND("病假",H3416,1),0)&gt;0,"Sick",IFERROR(FIND("sick",H3416,1),0)&gt;0,"Sick",IFERROR(FIND("Leave",H3416,1),0)&gt;0,"Unpaid",IFERROR(FIND("unpaid",H3416,1),0)&gt;0,"Unpaid",IFERROR(FIND("welfare",H3416,1),0)&gt;0,"Welfare",1=1,H3416)</f>
        <v>0</v>
      </c>
    </row>
    <row r="3417" spans="11:13">
      <c r="K3417" s="17" cm="1">
        <f t="array" ref="K3417">_xlfn.IFS(IFERROR(FIND("差",H3417,1),0)&gt;0,"Trip",IFERROR(FIND("trip",H3417,1),0)&gt;0,"Trip",IFERROR(FIND("假",H3417,1),0)&gt;0,"Leave",IFERROR(FIND("leave",H3417,1),0)&gt;0,"Leave",IFERROR(FIND("补单",H3417,1),0)&gt;0,"Supp",IFERROR(FIND("Replenishment",H3417,1),0)&gt;0,"Supp",1=1,H3417)</f>
        <v>0</v>
      </c>
      <c r="L3417" s="17">
        <f t="shared" si="53"/>
        <v>0</v>
      </c>
      <c r="M3417" s="17" cm="1">
        <f t="array" ref="M3417">_xlfn.IFS(IFERROR(FIND("事假",H3417,1),0)&gt;0,"Unpaid",IFERROR(FIND("年休假",H3417,1),0)&gt;0,"Annual",IFERROR(FIND("产",H3417,1),0)&gt;0,"Welfare",IFERROR(FIND("婚",H3417,1),0)&gt;0,"Welfare",IFERROR(FIND("育",H3417,1),0)&gt;0,"Welfare",IFERROR(FIND("丧",H3417,1),0)&gt;0,"Welfare",IFERROR(FIND("Annual",H3417,1),0)&gt;0,"Annual",IFERROR(FIND("annual",H3417,1),0)&gt;0,"Annual",IFERROR(FIND("病假",H3417,1),0)&gt;0,"Sick",IFERROR(FIND("sick",H3417,1),0)&gt;0,"Sick",IFERROR(FIND("Leave",H3417,1),0)&gt;0,"Unpaid",IFERROR(FIND("unpaid",H3417,1),0)&gt;0,"Unpaid",IFERROR(FIND("welfare",H3417,1),0)&gt;0,"Welfare",1=1,H3417)</f>
        <v>0</v>
      </c>
    </row>
    <row r="3418" spans="11:13">
      <c r="K3418" s="17" cm="1">
        <f t="array" ref="K3418">_xlfn.IFS(IFERROR(FIND("差",H3418,1),0)&gt;0,"Trip",IFERROR(FIND("trip",H3418,1),0)&gt;0,"Trip",IFERROR(FIND("假",H3418,1),0)&gt;0,"Leave",IFERROR(FIND("leave",H3418,1),0)&gt;0,"Leave",IFERROR(FIND("补单",H3418,1),0)&gt;0,"Supp",IFERROR(FIND("Replenishment",H3418,1),0)&gt;0,"Supp",1=1,H3418)</f>
        <v>0</v>
      </c>
      <c r="L3418" s="17">
        <f t="shared" si="53"/>
        <v>0</v>
      </c>
      <c r="M3418" s="17" cm="1">
        <f t="array" ref="M3418">_xlfn.IFS(IFERROR(FIND("事假",H3418,1),0)&gt;0,"Unpaid",IFERROR(FIND("年休假",H3418,1),0)&gt;0,"Annual",IFERROR(FIND("产",H3418,1),0)&gt;0,"Welfare",IFERROR(FIND("婚",H3418,1),0)&gt;0,"Welfare",IFERROR(FIND("育",H3418,1),0)&gt;0,"Welfare",IFERROR(FIND("丧",H3418,1),0)&gt;0,"Welfare",IFERROR(FIND("Annual",H3418,1),0)&gt;0,"Annual",IFERROR(FIND("annual",H3418,1),0)&gt;0,"Annual",IFERROR(FIND("病假",H3418,1),0)&gt;0,"Sick",IFERROR(FIND("sick",H3418,1),0)&gt;0,"Sick",IFERROR(FIND("Leave",H3418,1),0)&gt;0,"Unpaid",IFERROR(FIND("unpaid",H3418,1),0)&gt;0,"Unpaid",IFERROR(FIND("welfare",H3418,1),0)&gt;0,"Welfare",1=1,H3418)</f>
        <v>0</v>
      </c>
    </row>
    <row r="3419" spans="11:13">
      <c r="K3419" s="17" cm="1">
        <f t="array" ref="K3419">_xlfn.IFS(IFERROR(FIND("差",H3419,1),0)&gt;0,"Trip",IFERROR(FIND("trip",H3419,1),0)&gt;0,"Trip",IFERROR(FIND("假",H3419,1),0)&gt;0,"Leave",IFERROR(FIND("leave",H3419,1),0)&gt;0,"Leave",IFERROR(FIND("补单",H3419,1),0)&gt;0,"Supp",IFERROR(FIND("Replenishment",H3419,1),0)&gt;0,"Supp",1=1,H3419)</f>
        <v>0</v>
      </c>
      <c r="L3419" s="17">
        <f t="shared" si="53"/>
        <v>0</v>
      </c>
      <c r="M3419" s="17" cm="1">
        <f t="array" ref="M3419">_xlfn.IFS(IFERROR(FIND("事假",H3419,1),0)&gt;0,"Unpaid",IFERROR(FIND("年休假",H3419,1),0)&gt;0,"Annual",IFERROR(FIND("产",H3419,1),0)&gt;0,"Welfare",IFERROR(FIND("婚",H3419,1),0)&gt;0,"Welfare",IFERROR(FIND("育",H3419,1),0)&gt;0,"Welfare",IFERROR(FIND("丧",H3419,1),0)&gt;0,"Welfare",IFERROR(FIND("Annual",H3419,1),0)&gt;0,"Annual",IFERROR(FIND("annual",H3419,1),0)&gt;0,"Annual",IFERROR(FIND("病假",H3419,1),0)&gt;0,"Sick",IFERROR(FIND("sick",H3419,1),0)&gt;0,"Sick",IFERROR(FIND("Leave",H3419,1),0)&gt;0,"Unpaid",IFERROR(FIND("unpaid",H3419,1),0)&gt;0,"Unpaid",IFERROR(FIND("welfare",H3419,1),0)&gt;0,"Welfare",1=1,H3419)</f>
        <v>0</v>
      </c>
    </row>
    <row r="3420" spans="11:13">
      <c r="K3420" s="17" cm="1">
        <f t="array" ref="K3420">_xlfn.IFS(IFERROR(FIND("差",H3420,1),0)&gt;0,"Trip",IFERROR(FIND("trip",H3420,1),0)&gt;0,"Trip",IFERROR(FIND("假",H3420,1),0)&gt;0,"Leave",IFERROR(FIND("leave",H3420,1),0)&gt;0,"Leave",IFERROR(FIND("补单",H3420,1),0)&gt;0,"Supp",IFERROR(FIND("Replenishment",H3420,1),0)&gt;0,"Supp",1=1,H3420)</f>
        <v>0</v>
      </c>
      <c r="L3420" s="17">
        <f t="shared" si="53"/>
        <v>0</v>
      </c>
      <c r="M3420" s="17" cm="1">
        <f t="array" ref="M3420">_xlfn.IFS(IFERROR(FIND("事假",H3420,1),0)&gt;0,"Unpaid",IFERROR(FIND("年休假",H3420,1),0)&gt;0,"Annual",IFERROR(FIND("产",H3420,1),0)&gt;0,"Welfare",IFERROR(FIND("婚",H3420,1),0)&gt;0,"Welfare",IFERROR(FIND("育",H3420,1),0)&gt;0,"Welfare",IFERROR(FIND("丧",H3420,1),0)&gt;0,"Welfare",IFERROR(FIND("Annual",H3420,1),0)&gt;0,"Annual",IFERROR(FIND("annual",H3420,1),0)&gt;0,"Annual",IFERROR(FIND("病假",H3420,1),0)&gt;0,"Sick",IFERROR(FIND("sick",H3420,1),0)&gt;0,"Sick",IFERROR(FIND("Leave",H3420,1),0)&gt;0,"Unpaid",IFERROR(FIND("unpaid",H3420,1),0)&gt;0,"Unpaid",IFERROR(FIND("welfare",H3420,1),0)&gt;0,"Welfare",1=1,H3420)</f>
        <v>0</v>
      </c>
    </row>
    <row r="3421" spans="11:13">
      <c r="K3421" s="17" cm="1">
        <f t="array" ref="K3421">_xlfn.IFS(IFERROR(FIND("差",H3421,1),0)&gt;0,"Trip",IFERROR(FIND("trip",H3421,1),0)&gt;0,"Trip",IFERROR(FIND("假",H3421,1),0)&gt;0,"Leave",IFERROR(FIND("leave",H3421,1),0)&gt;0,"Leave",IFERROR(FIND("补单",H3421,1),0)&gt;0,"Supp",IFERROR(FIND("Replenishment",H3421,1),0)&gt;0,"Supp",1=1,H3421)</f>
        <v>0</v>
      </c>
      <c r="L3421" s="17">
        <f t="shared" si="53"/>
        <v>0</v>
      </c>
      <c r="M3421" s="17" cm="1">
        <f t="array" ref="M3421">_xlfn.IFS(IFERROR(FIND("事假",H3421,1),0)&gt;0,"Unpaid",IFERROR(FIND("年休假",H3421,1),0)&gt;0,"Annual",IFERROR(FIND("产",H3421,1),0)&gt;0,"Welfare",IFERROR(FIND("婚",H3421,1),0)&gt;0,"Welfare",IFERROR(FIND("育",H3421,1),0)&gt;0,"Welfare",IFERROR(FIND("丧",H3421,1),0)&gt;0,"Welfare",IFERROR(FIND("Annual",H3421,1),0)&gt;0,"Annual",IFERROR(FIND("annual",H3421,1),0)&gt;0,"Annual",IFERROR(FIND("病假",H3421,1),0)&gt;0,"Sick",IFERROR(FIND("sick",H3421,1),0)&gt;0,"Sick",IFERROR(FIND("Leave",H3421,1),0)&gt;0,"Unpaid",IFERROR(FIND("unpaid",H3421,1),0)&gt;0,"Unpaid",IFERROR(FIND("welfare",H3421,1),0)&gt;0,"Welfare",1=1,H3421)</f>
        <v>0</v>
      </c>
    </row>
    <row r="3422" spans="11:13">
      <c r="K3422" s="17" cm="1">
        <f t="array" ref="K3422">_xlfn.IFS(IFERROR(FIND("差",H3422,1),0)&gt;0,"Trip",IFERROR(FIND("trip",H3422,1),0)&gt;0,"Trip",IFERROR(FIND("假",H3422,1),0)&gt;0,"Leave",IFERROR(FIND("leave",H3422,1),0)&gt;0,"Leave",IFERROR(FIND("补单",H3422,1),0)&gt;0,"Supp",IFERROR(FIND("Replenishment",H3422,1),0)&gt;0,"Supp",1=1,H3422)</f>
        <v>0</v>
      </c>
      <c r="L3422" s="17">
        <f t="shared" si="53"/>
        <v>0</v>
      </c>
      <c r="M3422" s="17" cm="1">
        <f t="array" ref="M3422">_xlfn.IFS(IFERROR(FIND("事假",H3422,1),0)&gt;0,"Unpaid",IFERROR(FIND("年休假",H3422,1),0)&gt;0,"Annual",IFERROR(FIND("产",H3422,1),0)&gt;0,"Welfare",IFERROR(FIND("婚",H3422,1),0)&gt;0,"Welfare",IFERROR(FIND("育",H3422,1),0)&gt;0,"Welfare",IFERROR(FIND("丧",H3422,1),0)&gt;0,"Welfare",IFERROR(FIND("Annual",H3422,1),0)&gt;0,"Annual",IFERROR(FIND("annual",H3422,1),0)&gt;0,"Annual",IFERROR(FIND("病假",H3422,1),0)&gt;0,"Sick",IFERROR(FIND("sick",H3422,1),0)&gt;0,"Sick",IFERROR(FIND("Leave",H3422,1),0)&gt;0,"Unpaid",IFERROR(FIND("unpaid",H3422,1),0)&gt;0,"Unpaid",IFERROR(FIND("welfare",H3422,1),0)&gt;0,"Welfare",1=1,H3422)</f>
        <v>0</v>
      </c>
    </row>
    <row r="3423" spans="11:13">
      <c r="K3423" s="17" cm="1">
        <f t="array" ref="K3423">_xlfn.IFS(IFERROR(FIND("差",H3423,1),0)&gt;0,"Trip",IFERROR(FIND("trip",H3423,1),0)&gt;0,"Trip",IFERROR(FIND("假",H3423,1),0)&gt;0,"Leave",IFERROR(FIND("leave",H3423,1),0)&gt;0,"Leave",IFERROR(FIND("补单",H3423,1),0)&gt;0,"Supp",IFERROR(FIND("Replenishment",H3423,1),0)&gt;0,"Supp",1=1,H3423)</f>
        <v>0</v>
      </c>
      <c r="L3423" s="17">
        <f t="shared" si="53"/>
        <v>0</v>
      </c>
      <c r="M3423" s="17" cm="1">
        <f t="array" ref="M3423">_xlfn.IFS(IFERROR(FIND("事假",H3423,1),0)&gt;0,"Unpaid",IFERROR(FIND("年休假",H3423,1),0)&gt;0,"Annual",IFERROR(FIND("产",H3423,1),0)&gt;0,"Welfare",IFERROR(FIND("婚",H3423,1),0)&gt;0,"Welfare",IFERROR(FIND("育",H3423,1),0)&gt;0,"Welfare",IFERROR(FIND("丧",H3423,1),0)&gt;0,"Welfare",IFERROR(FIND("Annual",H3423,1),0)&gt;0,"Annual",IFERROR(FIND("annual",H3423,1),0)&gt;0,"Annual",IFERROR(FIND("病假",H3423,1),0)&gt;0,"Sick",IFERROR(FIND("sick",H3423,1),0)&gt;0,"Sick",IFERROR(FIND("Leave",H3423,1),0)&gt;0,"Unpaid",IFERROR(FIND("unpaid",H3423,1),0)&gt;0,"Unpaid",IFERROR(FIND("welfare",H3423,1),0)&gt;0,"Welfare",1=1,H3423)</f>
        <v>0</v>
      </c>
    </row>
    <row r="3424" spans="11:13">
      <c r="K3424" s="17" cm="1">
        <f t="array" ref="K3424">_xlfn.IFS(IFERROR(FIND("差",H3424,1),0)&gt;0,"Trip",IFERROR(FIND("trip",H3424,1),0)&gt;0,"Trip",IFERROR(FIND("假",H3424,1),0)&gt;0,"Leave",IFERROR(FIND("leave",H3424,1),0)&gt;0,"Leave",IFERROR(FIND("补单",H3424,1),0)&gt;0,"Supp",IFERROR(FIND("Replenishment",H3424,1),0)&gt;0,"Supp",1=1,H3424)</f>
        <v>0</v>
      </c>
      <c r="L3424" s="17">
        <f t="shared" si="53"/>
        <v>0</v>
      </c>
      <c r="M3424" s="17" cm="1">
        <f t="array" ref="M3424">_xlfn.IFS(IFERROR(FIND("事假",H3424,1),0)&gt;0,"Unpaid",IFERROR(FIND("年休假",H3424,1),0)&gt;0,"Annual",IFERROR(FIND("产",H3424,1),0)&gt;0,"Welfare",IFERROR(FIND("婚",H3424,1),0)&gt;0,"Welfare",IFERROR(FIND("育",H3424,1),0)&gt;0,"Welfare",IFERROR(FIND("丧",H3424,1),0)&gt;0,"Welfare",IFERROR(FIND("Annual",H3424,1),0)&gt;0,"Annual",IFERROR(FIND("annual",H3424,1),0)&gt;0,"Annual",IFERROR(FIND("病假",H3424,1),0)&gt;0,"Sick",IFERROR(FIND("sick",H3424,1),0)&gt;0,"Sick",IFERROR(FIND("Leave",H3424,1),0)&gt;0,"Unpaid",IFERROR(FIND("unpaid",H3424,1),0)&gt;0,"Unpaid",IFERROR(FIND("welfare",H3424,1),0)&gt;0,"Welfare",1=1,H3424)</f>
        <v>0</v>
      </c>
    </row>
    <row r="3425" spans="11:13">
      <c r="K3425" s="17" cm="1">
        <f t="array" ref="K3425">_xlfn.IFS(IFERROR(FIND("差",H3425,1),0)&gt;0,"Trip",IFERROR(FIND("trip",H3425,1),0)&gt;0,"Trip",IFERROR(FIND("假",H3425,1),0)&gt;0,"Leave",IFERROR(FIND("leave",H3425,1),0)&gt;0,"Leave",IFERROR(FIND("补单",H3425,1),0)&gt;0,"Supp",IFERROR(FIND("Replenishment",H3425,1),0)&gt;0,"Supp",1=1,H3425)</f>
        <v>0</v>
      </c>
      <c r="L3425" s="17">
        <f t="shared" si="53"/>
        <v>0</v>
      </c>
      <c r="M3425" s="17" cm="1">
        <f t="array" ref="M3425">_xlfn.IFS(IFERROR(FIND("事假",H3425,1),0)&gt;0,"Unpaid",IFERROR(FIND("年休假",H3425,1),0)&gt;0,"Annual",IFERROR(FIND("产",H3425,1),0)&gt;0,"Welfare",IFERROR(FIND("婚",H3425,1),0)&gt;0,"Welfare",IFERROR(FIND("育",H3425,1),0)&gt;0,"Welfare",IFERROR(FIND("丧",H3425,1),0)&gt;0,"Welfare",IFERROR(FIND("Annual",H3425,1),0)&gt;0,"Annual",IFERROR(FIND("annual",H3425,1),0)&gt;0,"Annual",IFERROR(FIND("病假",H3425,1),0)&gt;0,"Sick",IFERROR(FIND("sick",H3425,1),0)&gt;0,"Sick",IFERROR(FIND("Leave",H3425,1),0)&gt;0,"Unpaid",IFERROR(FIND("unpaid",H3425,1),0)&gt;0,"Unpaid",IFERROR(FIND("welfare",H3425,1),0)&gt;0,"Welfare",1=1,H3425)</f>
        <v>0</v>
      </c>
    </row>
    <row r="3426" spans="11:13">
      <c r="K3426" s="17" cm="1">
        <f t="array" ref="K3426">_xlfn.IFS(IFERROR(FIND("差",H3426,1),0)&gt;0,"Trip",IFERROR(FIND("trip",H3426,1),0)&gt;0,"Trip",IFERROR(FIND("假",H3426,1),0)&gt;0,"Leave",IFERROR(FIND("leave",H3426,1),0)&gt;0,"Leave",IFERROR(FIND("补单",H3426,1),0)&gt;0,"Supp",IFERROR(FIND("Replenishment",H3426,1),0)&gt;0,"Supp",1=1,H3426)</f>
        <v>0</v>
      </c>
      <c r="L3426" s="17">
        <f t="shared" si="53"/>
        <v>0</v>
      </c>
      <c r="M3426" s="17" cm="1">
        <f t="array" ref="M3426">_xlfn.IFS(IFERROR(FIND("事假",H3426,1),0)&gt;0,"Unpaid",IFERROR(FIND("年休假",H3426,1),0)&gt;0,"Annual",IFERROR(FIND("产",H3426,1),0)&gt;0,"Welfare",IFERROR(FIND("婚",H3426,1),0)&gt;0,"Welfare",IFERROR(FIND("育",H3426,1),0)&gt;0,"Welfare",IFERROR(FIND("丧",H3426,1),0)&gt;0,"Welfare",IFERROR(FIND("Annual",H3426,1),0)&gt;0,"Annual",IFERROR(FIND("annual",H3426,1),0)&gt;0,"Annual",IFERROR(FIND("病假",H3426,1),0)&gt;0,"Sick",IFERROR(FIND("sick",H3426,1),0)&gt;0,"Sick",IFERROR(FIND("Leave",H3426,1),0)&gt;0,"Unpaid",IFERROR(FIND("unpaid",H3426,1),0)&gt;0,"Unpaid",IFERROR(FIND("welfare",H3426,1),0)&gt;0,"Welfare",1=1,H3426)</f>
        <v>0</v>
      </c>
    </row>
    <row r="3427" spans="11:13">
      <c r="K3427" s="17" cm="1">
        <f t="array" ref="K3427">_xlfn.IFS(IFERROR(FIND("差",H3427,1),0)&gt;0,"Trip",IFERROR(FIND("trip",H3427,1),0)&gt;0,"Trip",IFERROR(FIND("假",H3427,1),0)&gt;0,"Leave",IFERROR(FIND("leave",H3427,1),0)&gt;0,"Leave",IFERROR(FIND("补单",H3427,1),0)&gt;0,"Supp",IFERROR(FIND("Replenishment",H3427,1),0)&gt;0,"Supp",1=1,H3427)</f>
        <v>0</v>
      </c>
      <c r="L3427" s="17">
        <f t="shared" si="53"/>
        <v>0</v>
      </c>
      <c r="M3427" s="17" cm="1">
        <f t="array" ref="M3427">_xlfn.IFS(IFERROR(FIND("事假",H3427,1),0)&gt;0,"Unpaid",IFERROR(FIND("年休假",H3427,1),0)&gt;0,"Annual",IFERROR(FIND("产",H3427,1),0)&gt;0,"Welfare",IFERROR(FIND("婚",H3427,1),0)&gt;0,"Welfare",IFERROR(FIND("育",H3427,1),0)&gt;0,"Welfare",IFERROR(FIND("丧",H3427,1),0)&gt;0,"Welfare",IFERROR(FIND("Annual",H3427,1),0)&gt;0,"Annual",IFERROR(FIND("annual",H3427,1),0)&gt;0,"Annual",IFERROR(FIND("病假",H3427,1),0)&gt;0,"Sick",IFERROR(FIND("sick",H3427,1),0)&gt;0,"Sick",IFERROR(FIND("Leave",H3427,1),0)&gt;0,"Unpaid",IFERROR(FIND("unpaid",H3427,1),0)&gt;0,"Unpaid",IFERROR(FIND("welfare",H3427,1),0)&gt;0,"Welfare",1=1,H3427)</f>
        <v>0</v>
      </c>
    </row>
    <row r="3428" spans="11:13">
      <c r="K3428" s="17" cm="1">
        <f t="array" ref="K3428">_xlfn.IFS(IFERROR(FIND("差",H3428,1),0)&gt;0,"Trip",IFERROR(FIND("trip",H3428,1),0)&gt;0,"Trip",IFERROR(FIND("假",H3428,1),0)&gt;0,"Leave",IFERROR(FIND("leave",H3428,1),0)&gt;0,"Leave",IFERROR(FIND("补单",H3428,1),0)&gt;0,"Supp",IFERROR(FIND("Replenishment",H3428,1),0)&gt;0,"Supp",1=1,H3428)</f>
        <v>0</v>
      </c>
      <c r="L3428" s="17">
        <f t="shared" si="53"/>
        <v>0</v>
      </c>
      <c r="M3428" s="17" cm="1">
        <f t="array" ref="M3428">_xlfn.IFS(IFERROR(FIND("事假",H3428,1),0)&gt;0,"Unpaid",IFERROR(FIND("年休假",H3428,1),0)&gt;0,"Annual",IFERROR(FIND("产",H3428,1),0)&gt;0,"Welfare",IFERROR(FIND("婚",H3428,1),0)&gt;0,"Welfare",IFERROR(FIND("育",H3428,1),0)&gt;0,"Welfare",IFERROR(FIND("丧",H3428,1),0)&gt;0,"Welfare",IFERROR(FIND("Annual",H3428,1),0)&gt;0,"Annual",IFERROR(FIND("annual",H3428,1),0)&gt;0,"Annual",IFERROR(FIND("病假",H3428,1),0)&gt;0,"Sick",IFERROR(FIND("sick",H3428,1),0)&gt;0,"Sick",IFERROR(FIND("Leave",H3428,1),0)&gt;0,"Unpaid",IFERROR(FIND("unpaid",H3428,1),0)&gt;0,"Unpaid",IFERROR(FIND("welfare",H3428,1),0)&gt;0,"Welfare",1=1,H3428)</f>
        <v>0</v>
      </c>
    </row>
    <row r="3429" spans="11:13">
      <c r="K3429" s="17" cm="1">
        <f t="array" ref="K3429">_xlfn.IFS(IFERROR(FIND("差",H3429,1),0)&gt;0,"Trip",IFERROR(FIND("trip",H3429,1),0)&gt;0,"Trip",IFERROR(FIND("假",H3429,1),0)&gt;0,"Leave",IFERROR(FIND("leave",H3429,1),0)&gt;0,"Leave",IFERROR(FIND("补单",H3429,1),0)&gt;0,"Supp",IFERROR(FIND("Replenishment",H3429,1),0)&gt;0,"Supp",1=1,H3429)</f>
        <v>0</v>
      </c>
      <c r="L3429" s="17">
        <f t="shared" si="53"/>
        <v>0</v>
      </c>
      <c r="M3429" s="17" cm="1">
        <f t="array" ref="M3429">_xlfn.IFS(IFERROR(FIND("事假",H3429,1),0)&gt;0,"Unpaid",IFERROR(FIND("年休假",H3429,1),0)&gt;0,"Annual",IFERROR(FIND("产",H3429,1),0)&gt;0,"Welfare",IFERROR(FIND("婚",H3429,1),0)&gt;0,"Welfare",IFERROR(FIND("育",H3429,1),0)&gt;0,"Welfare",IFERROR(FIND("丧",H3429,1),0)&gt;0,"Welfare",IFERROR(FIND("Annual",H3429,1),0)&gt;0,"Annual",IFERROR(FIND("annual",H3429,1),0)&gt;0,"Annual",IFERROR(FIND("病假",H3429,1),0)&gt;0,"Sick",IFERROR(FIND("sick",H3429,1),0)&gt;0,"Sick",IFERROR(FIND("Leave",H3429,1),0)&gt;0,"Unpaid",IFERROR(FIND("unpaid",H3429,1),0)&gt;0,"Unpaid",IFERROR(FIND("welfare",H3429,1),0)&gt;0,"Welfare",1=1,H3429)</f>
        <v>0</v>
      </c>
    </row>
    <row r="3430" spans="11:13">
      <c r="K3430" s="17" cm="1">
        <f t="array" ref="K3430">_xlfn.IFS(IFERROR(FIND("差",H3430,1),0)&gt;0,"Trip",IFERROR(FIND("trip",H3430,1),0)&gt;0,"Trip",IFERROR(FIND("假",H3430,1),0)&gt;0,"Leave",IFERROR(FIND("leave",H3430,1),0)&gt;0,"Leave",IFERROR(FIND("补单",H3430,1),0)&gt;0,"Supp",IFERROR(FIND("Replenishment",H3430,1),0)&gt;0,"Supp",1=1,H3430)</f>
        <v>0</v>
      </c>
      <c r="L3430" s="17">
        <f t="shared" si="53"/>
        <v>0</v>
      </c>
      <c r="M3430" s="17" cm="1">
        <f t="array" ref="M3430">_xlfn.IFS(IFERROR(FIND("事假",H3430,1),0)&gt;0,"Unpaid",IFERROR(FIND("年休假",H3430,1),0)&gt;0,"Annual",IFERROR(FIND("产",H3430,1),0)&gt;0,"Welfare",IFERROR(FIND("婚",H3430,1),0)&gt;0,"Welfare",IFERROR(FIND("育",H3430,1),0)&gt;0,"Welfare",IFERROR(FIND("丧",H3430,1),0)&gt;0,"Welfare",IFERROR(FIND("Annual",H3430,1),0)&gt;0,"Annual",IFERROR(FIND("annual",H3430,1),0)&gt;0,"Annual",IFERROR(FIND("病假",H3430,1),0)&gt;0,"Sick",IFERROR(FIND("sick",H3430,1),0)&gt;0,"Sick",IFERROR(FIND("Leave",H3430,1),0)&gt;0,"Unpaid",IFERROR(FIND("unpaid",H3430,1),0)&gt;0,"Unpaid",IFERROR(FIND("welfare",H3430,1),0)&gt;0,"Welfare",1=1,H3430)</f>
        <v>0</v>
      </c>
    </row>
    <row r="3431" spans="11:13">
      <c r="K3431" s="17" cm="1">
        <f t="array" ref="K3431">_xlfn.IFS(IFERROR(FIND("差",H3431,1),0)&gt;0,"Trip",IFERROR(FIND("trip",H3431,1),0)&gt;0,"Trip",IFERROR(FIND("假",H3431,1),0)&gt;0,"Leave",IFERROR(FIND("leave",H3431,1),0)&gt;0,"Leave",IFERROR(FIND("补单",H3431,1),0)&gt;0,"Supp",IFERROR(FIND("Replenishment",H3431,1),0)&gt;0,"Supp",1=1,H3431)</f>
        <v>0</v>
      </c>
      <c r="L3431" s="17">
        <f t="shared" si="53"/>
        <v>0</v>
      </c>
      <c r="M3431" s="17" cm="1">
        <f t="array" ref="M3431">_xlfn.IFS(IFERROR(FIND("事假",H3431,1),0)&gt;0,"Unpaid",IFERROR(FIND("年休假",H3431,1),0)&gt;0,"Annual",IFERROR(FIND("产",H3431,1),0)&gt;0,"Welfare",IFERROR(FIND("婚",H3431,1),0)&gt;0,"Welfare",IFERROR(FIND("育",H3431,1),0)&gt;0,"Welfare",IFERROR(FIND("丧",H3431,1),0)&gt;0,"Welfare",IFERROR(FIND("Annual",H3431,1),0)&gt;0,"Annual",IFERROR(FIND("annual",H3431,1),0)&gt;0,"Annual",IFERROR(FIND("病假",H3431,1),0)&gt;0,"Sick",IFERROR(FIND("sick",H3431,1),0)&gt;0,"Sick",IFERROR(FIND("Leave",H3431,1),0)&gt;0,"Unpaid",IFERROR(FIND("unpaid",H3431,1),0)&gt;0,"Unpaid",IFERROR(FIND("welfare",H3431,1),0)&gt;0,"Welfare",1=1,H3431)</f>
        <v>0</v>
      </c>
    </row>
    <row r="3432" spans="11:13">
      <c r="K3432" s="17" cm="1">
        <f t="array" ref="K3432">_xlfn.IFS(IFERROR(FIND("差",H3432,1),0)&gt;0,"Trip",IFERROR(FIND("trip",H3432,1),0)&gt;0,"Trip",IFERROR(FIND("假",H3432,1),0)&gt;0,"Leave",IFERROR(FIND("leave",H3432,1),0)&gt;0,"Leave",IFERROR(FIND("补单",H3432,1),0)&gt;0,"Supp",IFERROR(FIND("Replenishment",H3432,1),0)&gt;0,"Supp",1=1,H3432)</f>
        <v>0</v>
      </c>
      <c r="L3432" s="17">
        <f t="shared" si="53"/>
        <v>0</v>
      </c>
      <c r="M3432" s="17" cm="1">
        <f t="array" ref="M3432">_xlfn.IFS(IFERROR(FIND("事假",H3432,1),0)&gt;0,"Unpaid",IFERROR(FIND("年休假",H3432,1),0)&gt;0,"Annual",IFERROR(FIND("产",H3432,1),0)&gt;0,"Welfare",IFERROR(FIND("婚",H3432,1),0)&gt;0,"Welfare",IFERROR(FIND("育",H3432,1),0)&gt;0,"Welfare",IFERROR(FIND("丧",H3432,1),0)&gt;0,"Welfare",IFERROR(FIND("Annual",H3432,1),0)&gt;0,"Annual",IFERROR(FIND("annual",H3432,1),0)&gt;0,"Annual",IFERROR(FIND("病假",H3432,1),0)&gt;0,"Sick",IFERROR(FIND("sick",H3432,1),0)&gt;0,"Sick",IFERROR(FIND("Leave",H3432,1),0)&gt;0,"Unpaid",IFERROR(FIND("unpaid",H3432,1),0)&gt;0,"Unpaid",IFERROR(FIND("welfare",H3432,1),0)&gt;0,"Welfare",1=1,H3432)</f>
        <v>0</v>
      </c>
    </row>
    <row r="3433" spans="11:13">
      <c r="K3433" s="17" cm="1">
        <f t="array" ref="K3433">_xlfn.IFS(IFERROR(FIND("差",H3433,1),0)&gt;0,"Trip",IFERROR(FIND("trip",H3433,1),0)&gt;0,"Trip",IFERROR(FIND("假",H3433,1),0)&gt;0,"Leave",IFERROR(FIND("leave",H3433,1),0)&gt;0,"Leave",IFERROR(FIND("补单",H3433,1),0)&gt;0,"Supp",IFERROR(FIND("Replenishment",H3433,1),0)&gt;0,"Supp",1=1,H3433)</f>
        <v>0</v>
      </c>
      <c r="L3433" s="17">
        <f t="shared" si="53"/>
        <v>0</v>
      </c>
      <c r="M3433" s="17" cm="1">
        <f t="array" ref="M3433">_xlfn.IFS(IFERROR(FIND("事假",H3433,1),0)&gt;0,"Unpaid",IFERROR(FIND("年休假",H3433,1),0)&gt;0,"Annual",IFERROR(FIND("产",H3433,1),0)&gt;0,"Welfare",IFERROR(FIND("婚",H3433,1),0)&gt;0,"Welfare",IFERROR(FIND("育",H3433,1),0)&gt;0,"Welfare",IFERROR(FIND("丧",H3433,1),0)&gt;0,"Welfare",IFERROR(FIND("Annual",H3433,1),0)&gt;0,"Annual",IFERROR(FIND("annual",H3433,1),0)&gt;0,"Annual",IFERROR(FIND("病假",H3433,1),0)&gt;0,"Sick",IFERROR(FIND("sick",H3433,1),0)&gt;0,"Sick",IFERROR(FIND("Leave",H3433,1),0)&gt;0,"Unpaid",IFERROR(FIND("unpaid",H3433,1),0)&gt;0,"Unpaid",IFERROR(FIND("welfare",H3433,1),0)&gt;0,"Welfare",1=1,H3433)</f>
        <v>0</v>
      </c>
    </row>
    <row r="3434" spans="11:13">
      <c r="K3434" s="17" cm="1">
        <f t="array" ref="K3434">_xlfn.IFS(IFERROR(FIND("差",H3434,1),0)&gt;0,"Trip",IFERROR(FIND("trip",H3434,1),0)&gt;0,"Trip",IFERROR(FIND("假",H3434,1),0)&gt;0,"Leave",IFERROR(FIND("leave",H3434,1),0)&gt;0,"Leave",IFERROR(FIND("补单",H3434,1),0)&gt;0,"Supp",IFERROR(FIND("Replenishment",H3434,1),0)&gt;0,"Supp",1=1,H3434)</f>
        <v>0</v>
      </c>
      <c r="L3434" s="17">
        <f t="shared" si="53"/>
        <v>0</v>
      </c>
      <c r="M3434" s="17" cm="1">
        <f t="array" ref="M3434">_xlfn.IFS(IFERROR(FIND("事假",H3434,1),0)&gt;0,"Unpaid",IFERROR(FIND("年休假",H3434,1),0)&gt;0,"Annual",IFERROR(FIND("产",H3434,1),0)&gt;0,"Welfare",IFERROR(FIND("婚",H3434,1),0)&gt;0,"Welfare",IFERROR(FIND("育",H3434,1),0)&gt;0,"Welfare",IFERROR(FIND("丧",H3434,1),0)&gt;0,"Welfare",IFERROR(FIND("Annual",H3434,1),0)&gt;0,"Annual",IFERROR(FIND("annual",H3434,1),0)&gt;0,"Annual",IFERROR(FIND("病假",H3434,1),0)&gt;0,"Sick",IFERROR(FIND("sick",H3434,1),0)&gt;0,"Sick",IFERROR(FIND("Leave",H3434,1),0)&gt;0,"Unpaid",IFERROR(FIND("unpaid",H3434,1),0)&gt;0,"Unpaid",IFERROR(FIND("welfare",H3434,1),0)&gt;0,"Welfare",1=1,H3434)</f>
        <v>0</v>
      </c>
    </row>
    <row r="3435" spans="11:13">
      <c r="K3435" s="17" cm="1">
        <f t="array" ref="K3435">_xlfn.IFS(IFERROR(FIND("差",H3435,1),0)&gt;0,"Trip",IFERROR(FIND("trip",H3435,1),0)&gt;0,"Trip",IFERROR(FIND("假",H3435,1),0)&gt;0,"Leave",IFERROR(FIND("leave",H3435,1),0)&gt;0,"Leave",IFERROR(FIND("补单",H3435,1),0)&gt;0,"Supp",IFERROR(FIND("Replenishment",H3435,1),0)&gt;0,"Supp",1=1,H3435)</f>
        <v>0</v>
      </c>
      <c r="L3435" s="17">
        <f t="shared" si="53"/>
        <v>0</v>
      </c>
      <c r="M3435" s="17" cm="1">
        <f t="array" ref="M3435">_xlfn.IFS(IFERROR(FIND("事假",H3435,1),0)&gt;0,"Unpaid",IFERROR(FIND("年休假",H3435,1),0)&gt;0,"Annual",IFERROR(FIND("产",H3435,1),0)&gt;0,"Welfare",IFERROR(FIND("婚",H3435,1),0)&gt;0,"Welfare",IFERROR(FIND("育",H3435,1),0)&gt;0,"Welfare",IFERROR(FIND("丧",H3435,1),0)&gt;0,"Welfare",IFERROR(FIND("Annual",H3435,1),0)&gt;0,"Annual",IFERROR(FIND("annual",H3435,1),0)&gt;0,"Annual",IFERROR(FIND("病假",H3435,1),0)&gt;0,"Sick",IFERROR(FIND("sick",H3435,1),0)&gt;0,"Sick",IFERROR(FIND("Leave",H3435,1),0)&gt;0,"Unpaid",IFERROR(FIND("unpaid",H3435,1),0)&gt;0,"Unpaid",IFERROR(FIND("welfare",H3435,1),0)&gt;0,"Welfare",1=1,H3435)</f>
        <v>0</v>
      </c>
    </row>
    <row r="3436" spans="11:13">
      <c r="K3436" s="17" cm="1">
        <f t="array" ref="K3436">_xlfn.IFS(IFERROR(FIND("差",H3436,1),0)&gt;0,"Trip",IFERROR(FIND("trip",H3436,1),0)&gt;0,"Trip",IFERROR(FIND("假",H3436,1),0)&gt;0,"Leave",IFERROR(FIND("leave",H3436,1),0)&gt;0,"Leave",IFERROR(FIND("补单",H3436,1),0)&gt;0,"Supp",IFERROR(FIND("Replenishment",H3436,1),0)&gt;0,"Supp",1=1,H3436)</f>
        <v>0</v>
      </c>
      <c r="L3436" s="17">
        <f t="shared" si="53"/>
        <v>0</v>
      </c>
      <c r="M3436" s="17" cm="1">
        <f t="array" ref="M3436">_xlfn.IFS(IFERROR(FIND("事假",H3436,1),0)&gt;0,"Unpaid",IFERROR(FIND("年休假",H3436,1),0)&gt;0,"Annual",IFERROR(FIND("产",H3436,1),0)&gt;0,"Welfare",IFERROR(FIND("婚",H3436,1),0)&gt;0,"Welfare",IFERROR(FIND("育",H3436,1),0)&gt;0,"Welfare",IFERROR(FIND("丧",H3436,1),0)&gt;0,"Welfare",IFERROR(FIND("Annual",H3436,1),0)&gt;0,"Annual",IFERROR(FIND("annual",H3436,1),0)&gt;0,"Annual",IFERROR(FIND("病假",H3436,1),0)&gt;0,"Sick",IFERROR(FIND("sick",H3436,1),0)&gt;0,"Sick",IFERROR(FIND("Leave",H3436,1),0)&gt;0,"Unpaid",IFERROR(FIND("unpaid",H3436,1),0)&gt;0,"Unpaid",IFERROR(FIND("welfare",H3436,1),0)&gt;0,"Welfare",1=1,H3436)</f>
        <v>0</v>
      </c>
    </row>
    <row r="3437" spans="11:13">
      <c r="K3437" s="17" cm="1">
        <f t="array" ref="K3437">_xlfn.IFS(IFERROR(FIND("差",H3437,1),0)&gt;0,"Trip",IFERROR(FIND("trip",H3437,1),0)&gt;0,"Trip",IFERROR(FIND("假",H3437,1),0)&gt;0,"Leave",IFERROR(FIND("leave",H3437,1),0)&gt;0,"Leave",IFERROR(FIND("补单",H3437,1),0)&gt;0,"Supp",IFERROR(FIND("Replenishment",H3437,1),0)&gt;0,"Supp",1=1,H3437)</f>
        <v>0</v>
      </c>
      <c r="L3437" s="17">
        <f t="shared" si="53"/>
        <v>0</v>
      </c>
      <c r="M3437" s="17" cm="1">
        <f t="array" ref="M3437">_xlfn.IFS(IFERROR(FIND("事假",H3437,1),0)&gt;0,"Unpaid",IFERROR(FIND("年休假",H3437,1),0)&gt;0,"Annual",IFERROR(FIND("产",H3437,1),0)&gt;0,"Welfare",IFERROR(FIND("婚",H3437,1),0)&gt;0,"Welfare",IFERROR(FIND("育",H3437,1),0)&gt;0,"Welfare",IFERROR(FIND("丧",H3437,1),0)&gt;0,"Welfare",IFERROR(FIND("Annual",H3437,1),0)&gt;0,"Annual",IFERROR(FIND("annual",H3437,1),0)&gt;0,"Annual",IFERROR(FIND("病假",H3437,1),0)&gt;0,"Sick",IFERROR(FIND("sick",H3437,1),0)&gt;0,"Sick",IFERROR(FIND("Leave",H3437,1),0)&gt;0,"Unpaid",IFERROR(FIND("unpaid",H3437,1),0)&gt;0,"Unpaid",IFERROR(FIND("welfare",H3437,1),0)&gt;0,"Welfare",1=1,H3437)</f>
        <v>0</v>
      </c>
    </row>
    <row r="3438" spans="11:13">
      <c r="K3438" s="17" cm="1">
        <f t="array" ref="K3438">_xlfn.IFS(IFERROR(FIND("差",H3438,1),0)&gt;0,"Trip",IFERROR(FIND("trip",H3438,1),0)&gt;0,"Trip",IFERROR(FIND("假",H3438,1),0)&gt;0,"Leave",IFERROR(FIND("leave",H3438,1),0)&gt;0,"Leave",IFERROR(FIND("补单",H3438,1),0)&gt;0,"Supp",IFERROR(FIND("Replenishment",H3438,1),0)&gt;0,"Supp",1=1,H3438)</f>
        <v>0</v>
      </c>
      <c r="L3438" s="17">
        <f t="shared" si="53"/>
        <v>0</v>
      </c>
      <c r="M3438" s="17" cm="1">
        <f t="array" ref="M3438">_xlfn.IFS(IFERROR(FIND("事假",H3438,1),0)&gt;0,"Unpaid",IFERROR(FIND("年休假",H3438,1),0)&gt;0,"Annual",IFERROR(FIND("产",H3438,1),0)&gt;0,"Welfare",IFERROR(FIND("婚",H3438,1),0)&gt;0,"Welfare",IFERROR(FIND("育",H3438,1),0)&gt;0,"Welfare",IFERROR(FIND("丧",H3438,1),0)&gt;0,"Welfare",IFERROR(FIND("Annual",H3438,1),0)&gt;0,"Annual",IFERROR(FIND("annual",H3438,1),0)&gt;0,"Annual",IFERROR(FIND("病假",H3438,1),0)&gt;0,"Sick",IFERROR(FIND("sick",H3438,1),0)&gt;0,"Sick",IFERROR(FIND("Leave",H3438,1),0)&gt;0,"Unpaid",IFERROR(FIND("unpaid",H3438,1),0)&gt;0,"Unpaid",IFERROR(FIND("welfare",H3438,1),0)&gt;0,"Welfare",1=1,H3438)</f>
        <v>0</v>
      </c>
    </row>
    <row r="3439" spans="11:13">
      <c r="K3439" s="17" cm="1">
        <f t="array" ref="K3439">_xlfn.IFS(IFERROR(FIND("差",H3439,1),0)&gt;0,"Trip",IFERROR(FIND("trip",H3439,1),0)&gt;0,"Trip",IFERROR(FIND("假",H3439,1),0)&gt;0,"Leave",IFERROR(FIND("leave",H3439,1),0)&gt;0,"Leave",IFERROR(FIND("补单",H3439,1),0)&gt;0,"Supp",IFERROR(FIND("Replenishment",H3439,1),0)&gt;0,"Supp",1=1,H3439)</f>
        <v>0</v>
      </c>
      <c r="L3439" s="17">
        <f t="shared" si="53"/>
        <v>0</v>
      </c>
      <c r="M3439" s="17" cm="1">
        <f t="array" ref="M3439">_xlfn.IFS(IFERROR(FIND("事假",H3439,1),0)&gt;0,"Unpaid",IFERROR(FIND("年休假",H3439,1),0)&gt;0,"Annual",IFERROR(FIND("产",H3439,1),0)&gt;0,"Welfare",IFERROR(FIND("婚",H3439,1),0)&gt;0,"Welfare",IFERROR(FIND("育",H3439,1),0)&gt;0,"Welfare",IFERROR(FIND("丧",H3439,1),0)&gt;0,"Welfare",IFERROR(FIND("Annual",H3439,1),0)&gt;0,"Annual",IFERROR(FIND("annual",H3439,1),0)&gt;0,"Annual",IFERROR(FIND("病假",H3439,1),0)&gt;0,"Sick",IFERROR(FIND("sick",H3439,1),0)&gt;0,"Sick",IFERROR(FIND("Leave",H3439,1),0)&gt;0,"Unpaid",IFERROR(FIND("unpaid",H3439,1),0)&gt;0,"Unpaid",IFERROR(FIND("welfare",H3439,1),0)&gt;0,"Welfare",1=1,H3439)</f>
        <v>0</v>
      </c>
    </row>
    <row r="3440" spans="11:13">
      <c r="K3440" s="17" cm="1">
        <f t="array" ref="K3440">_xlfn.IFS(IFERROR(FIND("差",H3440,1),0)&gt;0,"Trip",IFERROR(FIND("trip",H3440,1),0)&gt;0,"Trip",IFERROR(FIND("假",H3440,1),0)&gt;0,"Leave",IFERROR(FIND("leave",H3440,1),0)&gt;0,"Leave",IFERROR(FIND("补单",H3440,1),0)&gt;0,"Supp",IFERROR(FIND("Replenishment",H3440,1),0)&gt;0,"Supp",1=1,H3440)</f>
        <v>0</v>
      </c>
      <c r="L3440" s="17">
        <f t="shared" si="53"/>
        <v>0</v>
      </c>
      <c r="M3440" s="17" cm="1">
        <f t="array" ref="M3440">_xlfn.IFS(IFERROR(FIND("事假",H3440,1),0)&gt;0,"Unpaid",IFERROR(FIND("年休假",H3440,1),0)&gt;0,"Annual",IFERROR(FIND("产",H3440,1),0)&gt;0,"Welfare",IFERROR(FIND("婚",H3440,1),0)&gt;0,"Welfare",IFERROR(FIND("育",H3440,1),0)&gt;0,"Welfare",IFERROR(FIND("丧",H3440,1),0)&gt;0,"Welfare",IFERROR(FIND("Annual",H3440,1),0)&gt;0,"Annual",IFERROR(FIND("annual",H3440,1),0)&gt;0,"Annual",IFERROR(FIND("病假",H3440,1),0)&gt;0,"Sick",IFERROR(FIND("sick",H3440,1),0)&gt;0,"Sick",IFERROR(FIND("Leave",H3440,1),0)&gt;0,"Unpaid",IFERROR(FIND("unpaid",H3440,1),0)&gt;0,"Unpaid",IFERROR(FIND("welfare",H3440,1),0)&gt;0,"Welfare",1=1,H3440)</f>
        <v>0</v>
      </c>
    </row>
    <row r="3441" spans="11:13">
      <c r="K3441" s="17" cm="1">
        <f t="array" ref="K3441">_xlfn.IFS(IFERROR(FIND("差",H3441,1),0)&gt;0,"Trip",IFERROR(FIND("trip",H3441,1),0)&gt;0,"Trip",IFERROR(FIND("假",H3441,1),0)&gt;0,"Leave",IFERROR(FIND("leave",H3441,1),0)&gt;0,"Leave",IFERROR(FIND("补单",H3441,1),0)&gt;0,"Supp",IFERROR(FIND("Replenishment",H3441,1),0)&gt;0,"Supp",1=1,H3441)</f>
        <v>0</v>
      </c>
      <c r="L3441" s="17">
        <f t="shared" si="53"/>
        <v>0</v>
      </c>
      <c r="M3441" s="17" cm="1">
        <f t="array" ref="M3441">_xlfn.IFS(IFERROR(FIND("事假",H3441,1),0)&gt;0,"Unpaid",IFERROR(FIND("年休假",H3441,1),0)&gt;0,"Annual",IFERROR(FIND("产",H3441,1),0)&gt;0,"Welfare",IFERROR(FIND("婚",H3441,1),0)&gt;0,"Welfare",IFERROR(FIND("育",H3441,1),0)&gt;0,"Welfare",IFERROR(FIND("丧",H3441,1),0)&gt;0,"Welfare",IFERROR(FIND("Annual",H3441,1),0)&gt;0,"Annual",IFERROR(FIND("annual",H3441,1),0)&gt;0,"Annual",IFERROR(FIND("病假",H3441,1),0)&gt;0,"Sick",IFERROR(FIND("sick",H3441,1),0)&gt;0,"Sick",IFERROR(FIND("Leave",H3441,1),0)&gt;0,"Unpaid",IFERROR(FIND("unpaid",H3441,1),0)&gt;0,"Unpaid",IFERROR(FIND("welfare",H3441,1),0)&gt;0,"Welfare",1=1,H3441)</f>
        <v>0</v>
      </c>
    </row>
    <row r="3442" spans="11:13">
      <c r="K3442" s="17" cm="1">
        <f t="array" ref="K3442">_xlfn.IFS(IFERROR(FIND("差",H3442,1),0)&gt;0,"Trip",IFERROR(FIND("trip",H3442,1),0)&gt;0,"Trip",IFERROR(FIND("假",H3442,1),0)&gt;0,"Leave",IFERROR(FIND("leave",H3442,1),0)&gt;0,"Leave",IFERROR(FIND("补单",H3442,1),0)&gt;0,"Supp",IFERROR(FIND("Replenishment",H3442,1),0)&gt;0,"Supp",1=1,H3442)</f>
        <v>0</v>
      </c>
      <c r="L3442" s="17">
        <f t="shared" si="53"/>
        <v>0</v>
      </c>
      <c r="M3442" s="17" cm="1">
        <f t="array" ref="M3442">_xlfn.IFS(IFERROR(FIND("事假",H3442,1),0)&gt;0,"Unpaid",IFERROR(FIND("年休假",H3442,1),0)&gt;0,"Annual",IFERROR(FIND("产",H3442,1),0)&gt;0,"Welfare",IFERROR(FIND("婚",H3442,1),0)&gt;0,"Welfare",IFERROR(FIND("育",H3442,1),0)&gt;0,"Welfare",IFERROR(FIND("丧",H3442,1),0)&gt;0,"Welfare",IFERROR(FIND("Annual",H3442,1),0)&gt;0,"Annual",IFERROR(FIND("annual",H3442,1),0)&gt;0,"Annual",IFERROR(FIND("病假",H3442,1),0)&gt;0,"Sick",IFERROR(FIND("sick",H3442,1),0)&gt;0,"Sick",IFERROR(FIND("Leave",H3442,1),0)&gt;0,"Unpaid",IFERROR(FIND("unpaid",H3442,1),0)&gt;0,"Unpaid",IFERROR(FIND("welfare",H3442,1),0)&gt;0,"Welfare",1=1,H3442)</f>
        <v>0</v>
      </c>
    </row>
    <row r="3443" spans="11:13">
      <c r="K3443" s="17" cm="1">
        <f t="array" ref="K3443">_xlfn.IFS(IFERROR(FIND("差",H3443,1),0)&gt;0,"Trip",IFERROR(FIND("trip",H3443,1),0)&gt;0,"Trip",IFERROR(FIND("假",H3443,1),0)&gt;0,"Leave",IFERROR(FIND("leave",H3443,1),0)&gt;0,"Leave",IFERROR(FIND("补单",H3443,1),0)&gt;0,"Supp",IFERROR(FIND("Replenishment",H3443,1),0)&gt;0,"Supp",1=1,H3443)</f>
        <v>0</v>
      </c>
      <c r="L3443" s="17">
        <f t="shared" si="53"/>
        <v>0</v>
      </c>
      <c r="M3443" s="17" cm="1">
        <f t="array" ref="M3443">_xlfn.IFS(IFERROR(FIND("事假",H3443,1),0)&gt;0,"Unpaid",IFERROR(FIND("年休假",H3443,1),0)&gt;0,"Annual",IFERROR(FIND("产",H3443,1),0)&gt;0,"Welfare",IFERROR(FIND("婚",H3443,1),0)&gt;0,"Welfare",IFERROR(FIND("育",H3443,1),0)&gt;0,"Welfare",IFERROR(FIND("丧",H3443,1),0)&gt;0,"Welfare",IFERROR(FIND("Annual",H3443,1),0)&gt;0,"Annual",IFERROR(FIND("annual",H3443,1),0)&gt;0,"Annual",IFERROR(FIND("病假",H3443,1),0)&gt;0,"Sick",IFERROR(FIND("sick",H3443,1),0)&gt;0,"Sick",IFERROR(FIND("Leave",H3443,1),0)&gt;0,"Unpaid",IFERROR(FIND("unpaid",H3443,1),0)&gt;0,"Unpaid",IFERROR(FIND("welfare",H3443,1),0)&gt;0,"Welfare",1=1,H3443)</f>
        <v>0</v>
      </c>
    </row>
    <row r="3444" spans="11:13">
      <c r="K3444" s="17" cm="1">
        <f t="array" ref="K3444">_xlfn.IFS(IFERROR(FIND("差",H3444,1),0)&gt;0,"Trip",IFERROR(FIND("trip",H3444,1),0)&gt;0,"Trip",IFERROR(FIND("假",H3444,1),0)&gt;0,"Leave",IFERROR(FIND("leave",H3444,1),0)&gt;0,"Leave",IFERROR(FIND("补单",H3444,1),0)&gt;0,"Supp",IFERROR(FIND("Replenishment",H3444,1),0)&gt;0,"Supp",1=1,H3444)</f>
        <v>0</v>
      </c>
      <c r="L3444" s="17">
        <f t="shared" si="53"/>
        <v>0</v>
      </c>
      <c r="M3444" s="17" cm="1">
        <f t="array" ref="M3444">_xlfn.IFS(IFERROR(FIND("事假",H3444,1),0)&gt;0,"Unpaid",IFERROR(FIND("年休假",H3444,1),0)&gt;0,"Annual",IFERROR(FIND("产",H3444,1),0)&gt;0,"Welfare",IFERROR(FIND("婚",H3444,1),0)&gt;0,"Welfare",IFERROR(FIND("育",H3444,1),0)&gt;0,"Welfare",IFERROR(FIND("丧",H3444,1),0)&gt;0,"Welfare",IFERROR(FIND("Annual",H3444,1),0)&gt;0,"Annual",IFERROR(FIND("annual",H3444,1),0)&gt;0,"Annual",IFERROR(FIND("病假",H3444,1),0)&gt;0,"Sick",IFERROR(FIND("sick",H3444,1),0)&gt;0,"Sick",IFERROR(FIND("Leave",H3444,1),0)&gt;0,"Unpaid",IFERROR(FIND("unpaid",H3444,1),0)&gt;0,"Unpaid",IFERROR(FIND("welfare",H3444,1),0)&gt;0,"Welfare",1=1,H3444)</f>
        <v>0</v>
      </c>
    </row>
    <row r="3445" spans="11:13">
      <c r="K3445" s="17" cm="1">
        <f t="array" ref="K3445">_xlfn.IFS(IFERROR(FIND("差",H3445,1),0)&gt;0,"Trip",IFERROR(FIND("trip",H3445,1),0)&gt;0,"Trip",IFERROR(FIND("假",H3445,1),0)&gt;0,"Leave",IFERROR(FIND("leave",H3445,1),0)&gt;0,"Leave",IFERROR(FIND("补单",H3445,1),0)&gt;0,"Supp",IFERROR(FIND("Replenishment",H3445,1),0)&gt;0,"Supp",1=1,H3445)</f>
        <v>0</v>
      </c>
      <c r="L3445" s="17">
        <f t="shared" si="53"/>
        <v>0</v>
      </c>
      <c r="M3445" s="17" cm="1">
        <f t="array" ref="M3445">_xlfn.IFS(IFERROR(FIND("事假",H3445,1),0)&gt;0,"Unpaid",IFERROR(FIND("年休假",H3445,1),0)&gt;0,"Annual",IFERROR(FIND("产",H3445,1),0)&gt;0,"Welfare",IFERROR(FIND("婚",H3445,1),0)&gt;0,"Welfare",IFERROR(FIND("育",H3445,1),0)&gt;0,"Welfare",IFERROR(FIND("丧",H3445,1),0)&gt;0,"Welfare",IFERROR(FIND("Annual",H3445,1),0)&gt;0,"Annual",IFERROR(FIND("annual",H3445,1),0)&gt;0,"Annual",IFERROR(FIND("病假",H3445,1),0)&gt;0,"Sick",IFERROR(FIND("sick",H3445,1),0)&gt;0,"Sick",IFERROR(FIND("Leave",H3445,1),0)&gt;0,"Unpaid",IFERROR(FIND("unpaid",H3445,1),0)&gt;0,"Unpaid",IFERROR(FIND("welfare",H3445,1),0)&gt;0,"Welfare",1=1,H3445)</f>
        <v>0</v>
      </c>
    </row>
    <row r="3446" spans="11:13">
      <c r="K3446" s="17" cm="1">
        <f t="array" ref="K3446">_xlfn.IFS(IFERROR(FIND("差",H3446,1),0)&gt;0,"Trip",IFERROR(FIND("trip",H3446,1),0)&gt;0,"Trip",IFERROR(FIND("假",H3446,1),0)&gt;0,"Leave",IFERROR(FIND("leave",H3446,1),0)&gt;0,"Leave",IFERROR(FIND("补单",H3446,1),0)&gt;0,"Supp",IFERROR(FIND("Replenishment",H3446,1),0)&gt;0,"Supp",1=1,H3446)</f>
        <v>0</v>
      </c>
      <c r="L3446" s="17">
        <f t="shared" si="53"/>
        <v>0</v>
      </c>
      <c r="M3446" s="17" cm="1">
        <f t="array" ref="M3446">_xlfn.IFS(IFERROR(FIND("事假",H3446,1),0)&gt;0,"Unpaid",IFERROR(FIND("年休假",H3446,1),0)&gt;0,"Annual",IFERROR(FIND("产",H3446,1),0)&gt;0,"Welfare",IFERROR(FIND("婚",H3446,1),0)&gt;0,"Welfare",IFERROR(FIND("育",H3446,1),0)&gt;0,"Welfare",IFERROR(FIND("丧",H3446,1),0)&gt;0,"Welfare",IFERROR(FIND("Annual",H3446,1),0)&gt;0,"Annual",IFERROR(FIND("annual",H3446,1),0)&gt;0,"Annual",IFERROR(FIND("病假",H3446,1),0)&gt;0,"Sick",IFERROR(FIND("sick",H3446,1),0)&gt;0,"Sick",IFERROR(FIND("Leave",H3446,1),0)&gt;0,"Unpaid",IFERROR(FIND("unpaid",H3446,1),0)&gt;0,"Unpaid",IFERROR(FIND("welfare",H3446,1),0)&gt;0,"Welfare",1=1,H3446)</f>
        <v>0</v>
      </c>
    </row>
    <row r="3447" spans="11:13">
      <c r="K3447" s="17" cm="1">
        <f t="array" ref="K3447">_xlfn.IFS(IFERROR(FIND("差",H3447,1),0)&gt;0,"Trip",IFERROR(FIND("trip",H3447,1),0)&gt;0,"Trip",IFERROR(FIND("假",H3447,1),0)&gt;0,"Leave",IFERROR(FIND("leave",H3447,1),0)&gt;0,"Leave",IFERROR(FIND("补单",H3447,1),0)&gt;0,"Supp",IFERROR(FIND("Replenishment",H3447,1),0)&gt;0,"Supp",1=1,H3447)</f>
        <v>0</v>
      </c>
      <c r="L3447" s="17">
        <f t="shared" si="53"/>
        <v>0</v>
      </c>
      <c r="M3447" s="17" cm="1">
        <f t="array" ref="M3447">_xlfn.IFS(IFERROR(FIND("事假",H3447,1),0)&gt;0,"Unpaid",IFERROR(FIND("年休假",H3447,1),0)&gt;0,"Annual",IFERROR(FIND("产",H3447,1),0)&gt;0,"Welfare",IFERROR(FIND("婚",H3447,1),0)&gt;0,"Welfare",IFERROR(FIND("育",H3447,1),0)&gt;0,"Welfare",IFERROR(FIND("丧",H3447,1),0)&gt;0,"Welfare",IFERROR(FIND("Annual",H3447,1),0)&gt;0,"Annual",IFERROR(FIND("annual",H3447,1),0)&gt;0,"Annual",IFERROR(FIND("病假",H3447,1),0)&gt;0,"Sick",IFERROR(FIND("sick",H3447,1),0)&gt;0,"Sick",IFERROR(FIND("Leave",H3447,1),0)&gt;0,"Unpaid",IFERROR(FIND("unpaid",H3447,1),0)&gt;0,"Unpaid",IFERROR(FIND("welfare",H3447,1),0)&gt;0,"Welfare",1=1,H3447)</f>
        <v>0</v>
      </c>
    </row>
    <row r="3448" spans="11:13">
      <c r="K3448" s="17" cm="1">
        <f t="array" ref="K3448">_xlfn.IFS(IFERROR(FIND("差",H3448,1),0)&gt;0,"Trip",IFERROR(FIND("trip",H3448,1),0)&gt;0,"Trip",IFERROR(FIND("假",H3448,1),0)&gt;0,"Leave",IFERROR(FIND("leave",H3448,1),0)&gt;0,"Leave",IFERROR(FIND("补单",H3448,1),0)&gt;0,"Supp",IFERROR(FIND("Replenishment",H3448,1),0)&gt;0,"Supp",1=1,H3448)</f>
        <v>0</v>
      </c>
      <c r="L3448" s="17">
        <f t="shared" si="53"/>
        <v>0</v>
      </c>
      <c r="M3448" s="17" cm="1">
        <f t="array" ref="M3448">_xlfn.IFS(IFERROR(FIND("事假",H3448,1),0)&gt;0,"Unpaid",IFERROR(FIND("年休假",H3448,1),0)&gt;0,"Annual",IFERROR(FIND("产",H3448,1),0)&gt;0,"Welfare",IFERROR(FIND("婚",H3448,1),0)&gt;0,"Welfare",IFERROR(FIND("育",H3448,1),0)&gt;0,"Welfare",IFERROR(FIND("丧",H3448,1),0)&gt;0,"Welfare",IFERROR(FIND("Annual",H3448,1),0)&gt;0,"Annual",IFERROR(FIND("annual",H3448,1),0)&gt;0,"Annual",IFERROR(FIND("病假",H3448,1),0)&gt;0,"Sick",IFERROR(FIND("sick",H3448,1),0)&gt;0,"Sick",IFERROR(FIND("Leave",H3448,1),0)&gt;0,"Unpaid",IFERROR(FIND("unpaid",H3448,1),0)&gt;0,"Unpaid",IFERROR(FIND("welfare",H3448,1),0)&gt;0,"Welfare",1=1,H3448)</f>
        <v>0</v>
      </c>
    </row>
    <row r="3449" spans="11:13">
      <c r="K3449" s="17" cm="1">
        <f t="array" ref="K3449">_xlfn.IFS(IFERROR(FIND("差",H3449,1),0)&gt;0,"Trip",IFERROR(FIND("trip",H3449,1),0)&gt;0,"Trip",IFERROR(FIND("假",H3449,1),0)&gt;0,"Leave",IFERROR(FIND("leave",H3449,1),0)&gt;0,"Leave",IFERROR(FIND("补单",H3449,1),0)&gt;0,"Supp",IFERROR(FIND("Replenishment",H3449,1),0)&gt;0,"Supp",1=1,H3449)</f>
        <v>0</v>
      </c>
      <c r="L3449" s="17">
        <f t="shared" si="53"/>
        <v>0</v>
      </c>
      <c r="M3449" s="17" cm="1">
        <f t="array" ref="M3449">_xlfn.IFS(IFERROR(FIND("事假",H3449,1),0)&gt;0,"Unpaid",IFERROR(FIND("年休假",H3449,1),0)&gt;0,"Annual",IFERROR(FIND("产",H3449,1),0)&gt;0,"Welfare",IFERROR(FIND("婚",H3449,1),0)&gt;0,"Welfare",IFERROR(FIND("育",H3449,1),0)&gt;0,"Welfare",IFERROR(FIND("丧",H3449,1),0)&gt;0,"Welfare",IFERROR(FIND("Annual",H3449,1),0)&gt;0,"Annual",IFERROR(FIND("annual",H3449,1),0)&gt;0,"Annual",IFERROR(FIND("病假",H3449,1),0)&gt;0,"Sick",IFERROR(FIND("sick",H3449,1),0)&gt;0,"Sick",IFERROR(FIND("Leave",H3449,1),0)&gt;0,"Unpaid",IFERROR(FIND("unpaid",H3449,1),0)&gt;0,"Unpaid",IFERROR(FIND("welfare",H3449,1),0)&gt;0,"Welfare",1=1,H3449)</f>
        <v>0</v>
      </c>
    </row>
    <row r="3450" spans="11:13">
      <c r="K3450" s="17" cm="1">
        <f t="array" ref="K3450">_xlfn.IFS(IFERROR(FIND("差",H3450,1),0)&gt;0,"Trip",IFERROR(FIND("trip",H3450,1),0)&gt;0,"Trip",IFERROR(FIND("假",H3450,1),0)&gt;0,"Leave",IFERROR(FIND("leave",H3450,1),0)&gt;0,"Leave",IFERROR(FIND("补单",H3450,1),0)&gt;0,"Supp",IFERROR(FIND("Replenishment",H3450,1),0)&gt;0,"Supp",1=1,H3450)</f>
        <v>0</v>
      </c>
      <c r="L3450" s="17">
        <f t="shared" si="53"/>
        <v>0</v>
      </c>
      <c r="M3450" s="17" cm="1">
        <f t="array" ref="M3450">_xlfn.IFS(IFERROR(FIND("事假",H3450,1),0)&gt;0,"Unpaid",IFERROR(FIND("年休假",H3450,1),0)&gt;0,"Annual",IFERROR(FIND("产",H3450,1),0)&gt;0,"Welfare",IFERROR(FIND("婚",H3450,1),0)&gt;0,"Welfare",IFERROR(FIND("育",H3450,1),0)&gt;0,"Welfare",IFERROR(FIND("丧",H3450,1),0)&gt;0,"Welfare",IFERROR(FIND("Annual",H3450,1),0)&gt;0,"Annual",IFERROR(FIND("annual",H3450,1),0)&gt;0,"Annual",IFERROR(FIND("病假",H3450,1),0)&gt;0,"Sick",IFERROR(FIND("sick",H3450,1),0)&gt;0,"Sick",IFERROR(FIND("Leave",H3450,1),0)&gt;0,"Unpaid",IFERROR(FIND("unpaid",H3450,1),0)&gt;0,"Unpaid",IFERROR(FIND("welfare",H3450,1),0)&gt;0,"Welfare",1=1,H3450)</f>
        <v>0</v>
      </c>
    </row>
    <row r="3451" spans="11:13">
      <c r="K3451" s="17" cm="1">
        <f t="array" ref="K3451">_xlfn.IFS(IFERROR(FIND("差",H3451,1),0)&gt;0,"Trip",IFERROR(FIND("trip",H3451,1),0)&gt;0,"Trip",IFERROR(FIND("假",H3451,1),0)&gt;0,"Leave",IFERROR(FIND("leave",H3451,1),0)&gt;0,"Leave",IFERROR(FIND("补单",H3451,1),0)&gt;0,"Supp",IFERROR(FIND("Replenishment",H3451,1),0)&gt;0,"Supp",1=1,H3451)</f>
        <v>0</v>
      </c>
      <c r="L3451" s="17">
        <f t="shared" si="53"/>
        <v>0</v>
      </c>
      <c r="M3451" s="17" cm="1">
        <f t="array" ref="M3451">_xlfn.IFS(IFERROR(FIND("事假",H3451,1),0)&gt;0,"Unpaid",IFERROR(FIND("年休假",H3451,1),0)&gt;0,"Annual",IFERROR(FIND("产",H3451,1),0)&gt;0,"Welfare",IFERROR(FIND("婚",H3451,1),0)&gt;0,"Welfare",IFERROR(FIND("育",H3451,1),0)&gt;0,"Welfare",IFERROR(FIND("丧",H3451,1),0)&gt;0,"Welfare",IFERROR(FIND("Annual",H3451,1),0)&gt;0,"Annual",IFERROR(FIND("annual",H3451,1),0)&gt;0,"Annual",IFERROR(FIND("病假",H3451,1),0)&gt;0,"Sick",IFERROR(FIND("sick",H3451,1),0)&gt;0,"Sick",IFERROR(FIND("Leave",H3451,1),0)&gt;0,"Unpaid",IFERROR(FIND("unpaid",H3451,1),0)&gt;0,"Unpaid",IFERROR(FIND("welfare",H3451,1),0)&gt;0,"Welfare",1=1,H3451)</f>
        <v>0</v>
      </c>
    </row>
    <row r="3452" spans="11:13">
      <c r="K3452" s="17" cm="1">
        <f t="array" ref="K3452">_xlfn.IFS(IFERROR(FIND("差",H3452,1),0)&gt;0,"Trip",IFERROR(FIND("trip",H3452,1),0)&gt;0,"Trip",IFERROR(FIND("假",H3452,1),0)&gt;0,"Leave",IFERROR(FIND("leave",H3452,1),0)&gt;0,"Leave",IFERROR(FIND("补单",H3452,1),0)&gt;0,"Supp",IFERROR(FIND("Replenishment",H3452,1),0)&gt;0,"Supp",1=1,H3452)</f>
        <v>0</v>
      </c>
      <c r="L3452" s="17">
        <f t="shared" si="53"/>
        <v>0</v>
      </c>
      <c r="M3452" s="17" cm="1">
        <f t="array" ref="M3452">_xlfn.IFS(IFERROR(FIND("事假",H3452,1),0)&gt;0,"Unpaid",IFERROR(FIND("年休假",H3452,1),0)&gt;0,"Annual",IFERROR(FIND("产",H3452,1),0)&gt;0,"Welfare",IFERROR(FIND("婚",H3452,1),0)&gt;0,"Welfare",IFERROR(FIND("育",H3452,1),0)&gt;0,"Welfare",IFERROR(FIND("丧",H3452,1),0)&gt;0,"Welfare",IFERROR(FIND("Annual",H3452,1),0)&gt;0,"Annual",IFERROR(FIND("annual",H3452,1),0)&gt;0,"Annual",IFERROR(FIND("病假",H3452,1),0)&gt;0,"Sick",IFERROR(FIND("sick",H3452,1),0)&gt;0,"Sick",IFERROR(FIND("Leave",H3452,1),0)&gt;0,"Unpaid",IFERROR(FIND("unpaid",H3452,1),0)&gt;0,"Unpaid",IFERROR(FIND("welfare",H3452,1),0)&gt;0,"Welfare",1=1,H3452)</f>
        <v>0</v>
      </c>
    </row>
    <row r="3453" spans="11:13">
      <c r="K3453" s="17" cm="1">
        <f t="array" ref="K3453">_xlfn.IFS(IFERROR(FIND("差",H3453,1),0)&gt;0,"Trip",IFERROR(FIND("trip",H3453,1),0)&gt;0,"Trip",IFERROR(FIND("假",H3453,1),0)&gt;0,"Leave",IFERROR(FIND("leave",H3453,1),0)&gt;0,"Leave",IFERROR(FIND("补单",H3453,1),0)&gt;0,"Supp",IFERROR(FIND("Replenishment",H3453,1),0)&gt;0,"Supp",1=1,H3453)</f>
        <v>0</v>
      </c>
      <c r="L3453" s="17">
        <f t="shared" si="53"/>
        <v>0</v>
      </c>
      <c r="M3453" s="17" cm="1">
        <f t="array" ref="M3453">_xlfn.IFS(IFERROR(FIND("事假",H3453,1),0)&gt;0,"Unpaid",IFERROR(FIND("年休假",H3453,1),0)&gt;0,"Annual",IFERROR(FIND("产",H3453,1),0)&gt;0,"Welfare",IFERROR(FIND("婚",H3453,1),0)&gt;0,"Welfare",IFERROR(FIND("育",H3453,1),0)&gt;0,"Welfare",IFERROR(FIND("丧",H3453,1),0)&gt;0,"Welfare",IFERROR(FIND("Annual",H3453,1),0)&gt;0,"Annual",IFERROR(FIND("annual",H3453,1),0)&gt;0,"Annual",IFERROR(FIND("病假",H3453,1),0)&gt;0,"Sick",IFERROR(FIND("sick",H3453,1),0)&gt;0,"Sick",IFERROR(FIND("Leave",H3453,1),0)&gt;0,"Unpaid",IFERROR(FIND("unpaid",H3453,1),0)&gt;0,"Unpaid",IFERROR(FIND("welfare",H3453,1),0)&gt;0,"Welfare",1=1,H3453)</f>
        <v>0</v>
      </c>
    </row>
    <row r="3454" spans="11:13">
      <c r="K3454" s="17" cm="1">
        <f t="array" ref="K3454">_xlfn.IFS(IFERROR(FIND("差",H3454,1),0)&gt;0,"Trip",IFERROR(FIND("trip",H3454,1),0)&gt;0,"Trip",IFERROR(FIND("假",H3454,1),0)&gt;0,"Leave",IFERROR(FIND("leave",H3454,1),0)&gt;0,"Leave",IFERROR(FIND("补单",H3454,1),0)&gt;0,"Supp",IFERROR(FIND("Replenishment",H3454,1),0)&gt;0,"Supp",1=1,H3454)</f>
        <v>0</v>
      </c>
      <c r="L3454" s="17">
        <f t="shared" si="53"/>
        <v>0</v>
      </c>
      <c r="M3454" s="17" cm="1">
        <f t="array" ref="M3454">_xlfn.IFS(IFERROR(FIND("事假",H3454,1),0)&gt;0,"Unpaid",IFERROR(FIND("年休假",H3454,1),0)&gt;0,"Annual",IFERROR(FIND("产",H3454,1),0)&gt;0,"Welfare",IFERROR(FIND("婚",H3454,1),0)&gt;0,"Welfare",IFERROR(FIND("育",H3454,1),0)&gt;0,"Welfare",IFERROR(FIND("丧",H3454,1),0)&gt;0,"Welfare",IFERROR(FIND("Annual",H3454,1),0)&gt;0,"Annual",IFERROR(FIND("annual",H3454,1),0)&gt;0,"Annual",IFERROR(FIND("病假",H3454,1),0)&gt;0,"Sick",IFERROR(FIND("sick",H3454,1),0)&gt;0,"Sick",IFERROR(FIND("Leave",H3454,1),0)&gt;0,"Unpaid",IFERROR(FIND("unpaid",H3454,1),0)&gt;0,"Unpaid",IFERROR(FIND("welfare",H3454,1),0)&gt;0,"Welfare",1=1,H3454)</f>
        <v>0</v>
      </c>
    </row>
    <row r="3455" spans="11:13">
      <c r="K3455" s="17" cm="1">
        <f t="array" ref="K3455">_xlfn.IFS(IFERROR(FIND("差",H3455,1),0)&gt;0,"Trip",IFERROR(FIND("trip",H3455,1),0)&gt;0,"Trip",IFERROR(FIND("假",H3455,1),0)&gt;0,"Leave",IFERROR(FIND("leave",H3455,1),0)&gt;0,"Leave",IFERROR(FIND("补单",H3455,1),0)&gt;0,"Supp",IFERROR(FIND("Replenishment",H3455,1),0)&gt;0,"Supp",1=1,H3455)</f>
        <v>0</v>
      </c>
      <c r="L3455" s="17">
        <f t="shared" si="53"/>
        <v>0</v>
      </c>
      <c r="M3455" s="17" cm="1">
        <f t="array" ref="M3455">_xlfn.IFS(IFERROR(FIND("事假",H3455,1),0)&gt;0,"Unpaid",IFERROR(FIND("年休假",H3455,1),0)&gt;0,"Annual",IFERROR(FIND("产",H3455,1),0)&gt;0,"Welfare",IFERROR(FIND("婚",H3455,1),0)&gt;0,"Welfare",IFERROR(FIND("育",H3455,1),0)&gt;0,"Welfare",IFERROR(FIND("丧",H3455,1),0)&gt;0,"Welfare",IFERROR(FIND("Annual",H3455,1),0)&gt;0,"Annual",IFERROR(FIND("annual",H3455,1),0)&gt;0,"Annual",IFERROR(FIND("病假",H3455,1),0)&gt;0,"Sick",IFERROR(FIND("sick",H3455,1),0)&gt;0,"Sick",IFERROR(FIND("Leave",H3455,1),0)&gt;0,"Unpaid",IFERROR(FIND("unpaid",H3455,1),0)&gt;0,"Unpaid",IFERROR(FIND("welfare",H3455,1),0)&gt;0,"Welfare",1=1,H3455)</f>
        <v>0</v>
      </c>
    </row>
    <row r="3456" spans="11:13">
      <c r="K3456" s="17" cm="1">
        <f t="array" ref="K3456">_xlfn.IFS(IFERROR(FIND("差",H3456,1),0)&gt;0,"Trip",IFERROR(FIND("trip",H3456,1),0)&gt;0,"Trip",IFERROR(FIND("假",H3456,1),0)&gt;0,"Leave",IFERROR(FIND("leave",H3456,1),0)&gt;0,"Leave",IFERROR(FIND("补单",H3456,1),0)&gt;0,"Supp",IFERROR(FIND("Replenishment",H3456,1),0)&gt;0,"Supp",1=1,H3456)</f>
        <v>0</v>
      </c>
      <c r="L3456" s="17">
        <f t="shared" si="53"/>
        <v>0</v>
      </c>
      <c r="M3456" s="17" cm="1">
        <f t="array" ref="M3456">_xlfn.IFS(IFERROR(FIND("事假",H3456,1),0)&gt;0,"Unpaid",IFERROR(FIND("年休假",H3456,1),0)&gt;0,"Annual",IFERROR(FIND("产",H3456,1),0)&gt;0,"Welfare",IFERROR(FIND("婚",H3456,1),0)&gt;0,"Welfare",IFERROR(FIND("育",H3456,1),0)&gt;0,"Welfare",IFERROR(FIND("丧",H3456,1),0)&gt;0,"Welfare",IFERROR(FIND("Annual",H3456,1),0)&gt;0,"Annual",IFERROR(FIND("annual",H3456,1),0)&gt;0,"Annual",IFERROR(FIND("病假",H3456,1),0)&gt;0,"Sick",IFERROR(FIND("sick",H3456,1),0)&gt;0,"Sick",IFERROR(FIND("Leave",H3456,1),0)&gt;0,"Unpaid",IFERROR(FIND("unpaid",H3456,1),0)&gt;0,"Unpaid",IFERROR(FIND("welfare",H3456,1),0)&gt;0,"Welfare",1=1,H3456)</f>
        <v>0</v>
      </c>
    </row>
    <row r="3457" spans="11:13">
      <c r="K3457" s="17" cm="1">
        <f t="array" ref="K3457">_xlfn.IFS(IFERROR(FIND("差",H3457,1),0)&gt;0,"Trip",IFERROR(FIND("trip",H3457,1),0)&gt;0,"Trip",IFERROR(FIND("假",H3457,1),0)&gt;0,"Leave",IFERROR(FIND("leave",H3457,1),0)&gt;0,"Leave",IFERROR(FIND("补单",H3457,1),0)&gt;0,"Supp",IFERROR(FIND("Replenishment",H3457,1),0)&gt;0,"Supp",1=1,H3457)</f>
        <v>0</v>
      </c>
      <c r="L3457" s="17">
        <f t="shared" si="53"/>
        <v>0</v>
      </c>
      <c r="M3457" s="17" cm="1">
        <f t="array" ref="M3457">_xlfn.IFS(IFERROR(FIND("事假",H3457,1),0)&gt;0,"Unpaid",IFERROR(FIND("年休假",H3457,1),0)&gt;0,"Annual",IFERROR(FIND("产",H3457,1),0)&gt;0,"Welfare",IFERROR(FIND("婚",H3457,1),0)&gt;0,"Welfare",IFERROR(FIND("育",H3457,1),0)&gt;0,"Welfare",IFERROR(FIND("丧",H3457,1),0)&gt;0,"Welfare",IFERROR(FIND("Annual",H3457,1),0)&gt;0,"Annual",IFERROR(FIND("annual",H3457,1),0)&gt;0,"Annual",IFERROR(FIND("病假",H3457,1),0)&gt;0,"Sick",IFERROR(FIND("sick",H3457,1),0)&gt;0,"Sick",IFERROR(FIND("Leave",H3457,1),0)&gt;0,"Unpaid",IFERROR(FIND("unpaid",H3457,1),0)&gt;0,"Unpaid",IFERROR(FIND("welfare",H3457,1),0)&gt;0,"Welfare",1=1,H3457)</f>
        <v>0</v>
      </c>
    </row>
    <row r="3458" spans="11:13">
      <c r="K3458" s="17" cm="1">
        <f t="array" ref="K3458">_xlfn.IFS(IFERROR(FIND("差",H3458,1),0)&gt;0,"Trip",IFERROR(FIND("trip",H3458,1),0)&gt;0,"Trip",IFERROR(FIND("假",H3458,1),0)&gt;0,"Leave",IFERROR(FIND("leave",H3458,1),0)&gt;0,"Leave",IFERROR(FIND("补单",H3458,1),0)&gt;0,"Supp",IFERROR(FIND("Replenishment",H3458,1),0)&gt;0,"Supp",1=1,H3458)</f>
        <v>0</v>
      </c>
      <c r="L3458" s="17">
        <f t="shared" si="53"/>
        <v>0</v>
      </c>
      <c r="M3458" s="17" cm="1">
        <f t="array" ref="M3458">_xlfn.IFS(IFERROR(FIND("事假",H3458,1),0)&gt;0,"Unpaid",IFERROR(FIND("年休假",H3458,1),0)&gt;0,"Annual",IFERROR(FIND("产",H3458,1),0)&gt;0,"Welfare",IFERROR(FIND("婚",H3458,1),0)&gt;0,"Welfare",IFERROR(FIND("育",H3458,1),0)&gt;0,"Welfare",IFERROR(FIND("丧",H3458,1),0)&gt;0,"Welfare",IFERROR(FIND("Annual",H3458,1),0)&gt;0,"Annual",IFERROR(FIND("annual",H3458,1),0)&gt;0,"Annual",IFERROR(FIND("病假",H3458,1),0)&gt;0,"Sick",IFERROR(FIND("sick",H3458,1),0)&gt;0,"Sick",IFERROR(FIND("Leave",H3458,1),0)&gt;0,"Unpaid",IFERROR(FIND("unpaid",H3458,1),0)&gt;0,"Unpaid",IFERROR(FIND("welfare",H3458,1),0)&gt;0,"Welfare",1=1,H3458)</f>
        <v>0</v>
      </c>
    </row>
    <row r="3459" spans="11:13">
      <c r="K3459" s="17" cm="1">
        <f t="array" ref="K3459">_xlfn.IFS(IFERROR(FIND("差",H3459,1),0)&gt;0,"Trip",IFERROR(FIND("trip",H3459,1),0)&gt;0,"Trip",IFERROR(FIND("假",H3459,1),0)&gt;0,"Leave",IFERROR(FIND("leave",H3459,1),0)&gt;0,"Leave",IFERROR(FIND("补单",H3459,1),0)&gt;0,"Supp",IFERROR(FIND("Replenishment",H3459,1),0)&gt;0,"Supp",1=1,H3459)</f>
        <v>0</v>
      </c>
      <c r="L3459" s="17">
        <f t="shared" ref="L3459:L3522" si="54">IF(IFERROR(FIND("通过",J3459,1),0)&gt;0,"Approved",J3459)</f>
        <v>0</v>
      </c>
      <c r="M3459" s="17" cm="1">
        <f t="array" ref="M3459">_xlfn.IFS(IFERROR(FIND("事假",H3459,1),0)&gt;0,"Unpaid",IFERROR(FIND("年休假",H3459,1),0)&gt;0,"Annual",IFERROR(FIND("产",H3459,1),0)&gt;0,"Welfare",IFERROR(FIND("婚",H3459,1),0)&gt;0,"Welfare",IFERROR(FIND("育",H3459,1),0)&gt;0,"Welfare",IFERROR(FIND("丧",H3459,1),0)&gt;0,"Welfare",IFERROR(FIND("Annual",H3459,1),0)&gt;0,"Annual",IFERROR(FIND("annual",H3459,1),0)&gt;0,"Annual",IFERROR(FIND("病假",H3459,1),0)&gt;0,"Sick",IFERROR(FIND("sick",H3459,1),0)&gt;0,"Sick",IFERROR(FIND("Leave",H3459,1),0)&gt;0,"Unpaid",IFERROR(FIND("unpaid",H3459,1),0)&gt;0,"Unpaid",IFERROR(FIND("welfare",H3459,1),0)&gt;0,"Welfare",1=1,H3459)</f>
        <v>0</v>
      </c>
    </row>
    <row r="3460" spans="11:13">
      <c r="K3460" s="17" cm="1">
        <f t="array" ref="K3460">_xlfn.IFS(IFERROR(FIND("差",H3460,1),0)&gt;0,"Trip",IFERROR(FIND("trip",H3460,1),0)&gt;0,"Trip",IFERROR(FIND("假",H3460,1),0)&gt;0,"Leave",IFERROR(FIND("leave",H3460,1),0)&gt;0,"Leave",IFERROR(FIND("补单",H3460,1),0)&gt;0,"Supp",IFERROR(FIND("Replenishment",H3460,1),0)&gt;0,"Supp",1=1,H3460)</f>
        <v>0</v>
      </c>
      <c r="L3460" s="17">
        <f t="shared" si="54"/>
        <v>0</v>
      </c>
      <c r="M3460" s="17" cm="1">
        <f t="array" ref="M3460">_xlfn.IFS(IFERROR(FIND("事假",H3460,1),0)&gt;0,"Unpaid",IFERROR(FIND("年休假",H3460,1),0)&gt;0,"Annual",IFERROR(FIND("产",H3460,1),0)&gt;0,"Welfare",IFERROR(FIND("婚",H3460,1),0)&gt;0,"Welfare",IFERROR(FIND("育",H3460,1),0)&gt;0,"Welfare",IFERROR(FIND("丧",H3460,1),0)&gt;0,"Welfare",IFERROR(FIND("Annual",H3460,1),0)&gt;0,"Annual",IFERROR(FIND("annual",H3460,1),0)&gt;0,"Annual",IFERROR(FIND("病假",H3460,1),0)&gt;0,"Sick",IFERROR(FIND("sick",H3460,1),0)&gt;0,"Sick",IFERROR(FIND("Leave",H3460,1),0)&gt;0,"Unpaid",IFERROR(FIND("unpaid",H3460,1),0)&gt;0,"Unpaid",IFERROR(FIND("welfare",H3460,1),0)&gt;0,"Welfare",1=1,H3460)</f>
        <v>0</v>
      </c>
    </row>
    <row r="3461" spans="11:13">
      <c r="K3461" s="17" cm="1">
        <f t="array" ref="K3461">_xlfn.IFS(IFERROR(FIND("差",H3461,1),0)&gt;0,"Trip",IFERROR(FIND("trip",H3461,1),0)&gt;0,"Trip",IFERROR(FIND("假",H3461,1),0)&gt;0,"Leave",IFERROR(FIND("leave",H3461,1),0)&gt;0,"Leave",IFERROR(FIND("补单",H3461,1),0)&gt;0,"Supp",IFERROR(FIND("Replenishment",H3461,1),0)&gt;0,"Supp",1=1,H3461)</f>
        <v>0</v>
      </c>
      <c r="L3461" s="17">
        <f t="shared" si="54"/>
        <v>0</v>
      </c>
      <c r="M3461" s="17" cm="1">
        <f t="array" ref="M3461">_xlfn.IFS(IFERROR(FIND("事假",H3461,1),0)&gt;0,"Unpaid",IFERROR(FIND("年休假",H3461,1),0)&gt;0,"Annual",IFERROR(FIND("产",H3461,1),0)&gt;0,"Welfare",IFERROR(FIND("婚",H3461,1),0)&gt;0,"Welfare",IFERROR(FIND("育",H3461,1),0)&gt;0,"Welfare",IFERROR(FIND("丧",H3461,1),0)&gt;0,"Welfare",IFERROR(FIND("Annual",H3461,1),0)&gt;0,"Annual",IFERROR(FIND("annual",H3461,1),0)&gt;0,"Annual",IFERROR(FIND("病假",H3461,1),0)&gt;0,"Sick",IFERROR(FIND("sick",H3461,1),0)&gt;0,"Sick",IFERROR(FIND("Leave",H3461,1),0)&gt;0,"Unpaid",IFERROR(FIND("unpaid",H3461,1),0)&gt;0,"Unpaid",IFERROR(FIND("welfare",H3461,1),0)&gt;0,"Welfare",1=1,H3461)</f>
        <v>0</v>
      </c>
    </row>
    <row r="3462" spans="11:13">
      <c r="K3462" s="17" cm="1">
        <f t="array" ref="K3462">_xlfn.IFS(IFERROR(FIND("差",H3462,1),0)&gt;0,"Trip",IFERROR(FIND("trip",H3462,1),0)&gt;0,"Trip",IFERROR(FIND("假",H3462,1),0)&gt;0,"Leave",IFERROR(FIND("leave",H3462,1),0)&gt;0,"Leave",IFERROR(FIND("补单",H3462,1),0)&gt;0,"Supp",IFERROR(FIND("Replenishment",H3462,1),0)&gt;0,"Supp",1=1,H3462)</f>
        <v>0</v>
      </c>
      <c r="L3462" s="17">
        <f t="shared" si="54"/>
        <v>0</v>
      </c>
      <c r="M3462" s="17" cm="1">
        <f t="array" ref="M3462">_xlfn.IFS(IFERROR(FIND("事假",H3462,1),0)&gt;0,"Unpaid",IFERROR(FIND("年休假",H3462,1),0)&gt;0,"Annual",IFERROR(FIND("产",H3462,1),0)&gt;0,"Welfare",IFERROR(FIND("婚",H3462,1),0)&gt;0,"Welfare",IFERROR(FIND("育",H3462,1),0)&gt;0,"Welfare",IFERROR(FIND("丧",H3462,1),0)&gt;0,"Welfare",IFERROR(FIND("Annual",H3462,1),0)&gt;0,"Annual",IFERROR(FIND("annual",H3462,1),0)&gt;0,"Annual",IFERROR(FIND("病假",H3462,1),0)&gt;0,"Sick",IFERROR(FIND("sick",H3462,1),0)&gt;0,"Sick",IFERROR(FIND("Leave",H3462,1),0)&gt;0,"Unpaid",IFERROR(FIND("unpaid",H3462,1),0)&gt;0,"Unpaid",IFERROR(FIND("welfare",H3462,1),0)&gt;0,"Welfare",1=1,H3462)</f>
        <v>0</v>
      </c>
    </row>
    <row r="3463" spans="11:13">
      <c r="K3463" s="17" cm="1">
        <f t="array" ref="K3463">_xlfn.IFS(IFERROR(FIND("差",H3463,1),0)&gt;0,"Trip",IFERROR(FIND("trip",H3463,1),0)&gt;0,"Trip",IFERROR(FIND("假",H3463,1),0)&gt;0,"Leave",IFERROR(FIND("leave",H3463,1),0)&gt;0,"Leave",IFERROR(FIND("补单",H3463,1),0)&gt;0,"Supp",IFERROR(FIND("Replenishment",H3463,1),0)&gt;0,"Supp",1=1,H3463)</f>
        <v>0</v>
      </c>
      <c r="L3463" s="17">
        <f t="shared" si="54"/>
        <v>0</v>
      </c>
      <c r="M3463" s="17" cm="1">
        <f t="array" ref="M3463">_xlfn.IFS(IFERROR(FIND("事假",H3463,1),0)&gt;0,"Unpaid",IFERROR(FIND("年休假",H3463,1),0)&gt;0,"Annual",IFERROR(FIND("产",H3463,1),0)&gt;0,"Welfare",IFERROR(FIND("婚",H3463,1),0)&gt;0,"Welfare",IFERROR(FIND("育",H3463,1),0)&gt;0,"Welfare",IFERROR(FIND("丧",H3463,1),0)&gt;0,"Welfare",IFERROR(FIND("Annual",H3463,1),0)&gt;0,"Annual",IFERROR(FIND("annual",H3463,1),0)&gt;0,"Annual",IFERROR(FIND("病假",H3463,1),0)&gt;0,"Sick",IFERROR(FIND("sick",H3463,1),0)&gt;0,"Sick",IFERROR(FIND("Leave",H3463,1),0)&gt;0,"Unpaid",IFERROR(FIND("unpaid",H3463,1),0)&gt;0,"Unpaid",IFERROR(FIND("welfare",H3463,1),0)&gt;0,"Welfare",1=1,H3463)</f>
        <v>0</v>
      </c>
    </row>
    <row r="3464" spans="11:13">
      <c r="K3464" s="17" cm="1">
        <f t="array" ref="K3464">_xlfn.IFS(IFERROR(FIND("差",H3464,1),0)&gt;0,"Trip",IFERROR(FIND("trip",H3464,1),0)&gt;0,"Trip",IFERROR(FIND("假",H3464,1),0)&gt;0,"Leave",IFERROR(FIND("leave",H3464,1),0)&gt;0,"Leave",IFERROR(FIND("补单",H3464,1),0)&gt;0,"Supp",IFERROR(FIND("Replenishment",H3464,1),0)&gt;0,"Supp",1=1,H3464)</f>
        <v>0</v>
      </c>
      <c r="L3464" s="17">
        <f t="shared" si="54"/>
        <v>0</v>
      </c>
      <c r="M3464" s="17" cm="1">
        <f t="array" ref="M3464">_xlfn.IFS(IFERROR(FIND("事假",H3464,1),0)&gt;0,"Unpaid",IFERROR(FIND("年休假",H3464,1),0)&gt;0,"Annual",IFERROR(FIND("产",H3464,1),0)&gt;0,"Welfare",IFERROR(FIND("婚",H3464,1),0)&gt;0,"Welfare",IFERROR(FIND("育",H3464,1),0)&gt;0,"Welfare",IFERROR(FIND("丧",H3464,1),0)&gt;0,"Welfare",IFERROR(FIND("Annual",H3464,1),0)&gt;0,"Annual",IFERROR(FIND("annual",H3464,1),0)&gt;0,"Annual",IFERROR(FIND("病假",H3464,1),0)&gt;0,"Sick",IFERROR(FIND("sick",H3464,1),0)&gt;0,"Sick",IFERROR(FIND("Leave",H3464,1),0)&gt;0,"Unpaid",IFERROR(FIND("unpaid",H3464,1),0)&gt;0,"Unpaid",IFERROR(FIND("welfare",H3464,1),0)&gt;0,"Welfare",1=1,H3464)</f>
        <v>0</v>
      </c>
    </row>
    <row r="3465" spans="11:13">
      <c r="K3465" s="17" cm="1">
        <f t="array" ref="K3465">_xlfn.IFS(IFERROR(FIND("差",H3465,1),0)&gt;0,"Trip",IFERROR(FIND("trip",H3465,1),0)&gt;0,"Trip",IFERROR(FIND("假",H3465,1),0)&gt;0,"Leave",IFERROR(FIND("leave",H3465,1),0)&gt;0,"Leave",IFERROR(FIND("补单",H3465,1),0)&gt;0,"Supp",IFERROR(FIND("Replenishment",H3465,1),0)&gt;0,"Supp",1=1,H3465)</f>
        <v>0</v>
      </c>
      <c r="L3465" s="17">
        <f t="shared" si="54"/>
        <v>0</v>
      </c>
      <c r="M3465" s="17" cm="1">
        <f t="array" ref="M3465">_xlfn.IFS(IFERROR(FIND("事假",H3465,1),0)&gt;0,"Unpaid",IFERROR(FIND("年休假",H3465,1),0)&gt;0,"Annual",IFERROR(FIND("产",H3465,1),0)&gt;0,"Welfare",IFERROR(FIND("婚",H3465,1),0)&gt;0,"Welfare",IFERROR(FIND("育",H3465,1),0)&gt;0,"Welfare",IFERROR(FIND("丧",H3465,1),0)&gt;0,"Welfare",IFERROR(FIND("Annual",H3465,1),0)&gt;0,"Annual",IFERROR(FIND("annual",H3465,1),0)&gt;0,"Annual",IFERROR(FIND("病假",H3465,1),0)&gt;0,"Sick",IFERROR(FIND("sick",H3465,1),0)&gt;0,"Sick",IFERROR(FIND("Leave",H3465,1),0)&gt;0,"Unpaid",IFERROR(FIND("unpaid",H3465,1),0)&gt;0,"Unpaid",IFERROR(FIND("welfare",H3465,1),0)&gt;0,"Welfare",1=1,H3465)</f>
        <v>0</v>
      </c>
    </row>
    <row r="3466" spans="11:13">
      <c r="K3466" s="17" cm="1">
        <f t="array" ref="K3466">_xlfn.IFS(IFERROR(FIND("差",H3466,1),0)&gt;0,"Trip",IFERROR(FIND("trip",H3466,1),0)&gt;0,"Trip",IFERROR(FIND("假",H3466,1),0)&gt;0,"Leave",IFERROR(FIND("leave",H3466,1),0)&gt;0,"Leave",IFERROR(FIND("补单",H3466,1),0)&gt;0,"Supp",IFERROR(FIND("Replenishment",H3466,1),0)&gt;0,"Supp",1=1,H3466)</f>
        <v>0</v>
      </c>
      <c r="L3466" s="17">
        <f t="shared" si="54"/>
        <v>0</v>
      </c>
      <c r="M3466" s="17" cm="1">
        <f t="array" ref="M3466">_xlfn.IFS(IFERROR(FIND("事假",H3466,1),0)&gt;0,"Unpaid",IFERROR(FIND("年休假",H3466,1),0)&gt;0,"Annual",IFERROR(FIND("产",H3466,1),0)&gt;0,"Welfare",IFERROR(FIND("婚",H3466,1),0)&gt;0,"Welfare",IFERROR(FIND("育",H3466,1),0)&gt;0,"Welfare",IFERROR(FIND("丧",H3466,1),0)&gt;0,"Welfare",IFERROR(FIND("Annual",H3466,1),0)&gt;0,"Annual",IFERROR(FIND("annual",H3466,1),0)&gt;0,"Annual",IFERROR(FIND("病假",H3466,1),0)&gt;0,"Sick",IFERROR(FIND("sick",H3466,1),0)&gt;0,"Sick",IFERROR(FIND("Leave",H3466,1),0)&gt;0,"Unpaid",IFERROR(FIND("unpaid",H3466,1),0)&gt;0,"Unpaid",IFERROR(FIND("welfare",H3466,1),0)&gt;0,"Welfare",1=1,H3466)</f>
        <v>0</v>
      </c>
    </row>
    <row r="3467" spans="11:13">
      <c r="K3467" s="17" cm="1">
        <f t="array" ref="K3467">_xlfn.IFS(IFERROR(FIND("差",H3467,1),0)&gt;0,"Trip",IFERROR(FIND("trip",H3467,1),0)&gt;0,"Trip",IFERROR(FIND("假",H3467,1),0)&gt;0,"Leave",IFERROR(FIND("leave",H3467,1),0)&gt;0,"Leave",IFERROR(FIND("补单",H3467,1),0)&gt;0,"Supp",IFERROR(FIND("Replenishment",H3467,1),0)&gt;0,"Supp",1=1,H3467)</f>
        <v>0</v>
      </c>
      <c r="L3467" s="17">
        <f t="shared" si="54"/>
        <v>0</v>
      </c>
      <c r="M3467" s="17" cm="1">
        <f t="array" ref="M3467">_xlfn.IFS(IFERROR(FIND("事假",H3467,1),0)&gt;0,"Unpaid",IFERROR(FIND("年休假",H3467,1),0)&gt;0,"Annual",IFERROR(FIND("产",H3467,1),0)&gt;0,"Welfare",IFERROR(FIND("婚",H3467,1),0)&gt;0,"Welfare",IFERROR(FIND("育",H3467,1),0)&gt;0,"Welfare",IFERROR(FIND("丧",H3467,1),0)&gt;0,"Welfare",IFERROR(FIND("Annual",H3467,1),0)&gt;0,"Annual",IFERROR(FIND("annual",H3467,1),0)&gt;0,"Annual",IFERROR(FIND("病假",H3467,1),0)&gt;0,"Sick",IFERROR(FIND("sick",H3467,1),0)&gt;0,"Sick",IFERROR(FIND("Leave",H3467,1),0)&gt;0,"Unpaid",IFERROR(FIND("unpaid",H3467,1),0)&gt;0,"Unpaid",IFERROR(FIND("welfare",H3467,1),0)&gt;0,"Welfare",1=1,H3467)</f>
        <v>0</v>
      </c>
    </row>
    <row r="3468" spans="11:13">
      <c r="K3468" s="17" cm="1">
        <f t="array" ref="K3468">_xlfn.IFS(IFERROR(FIND("差",H3468,1),0)&gt;0,"Trip",IFERROR(FIND("trip",H3468,1),0)&gt;0,"Trip",IFERROR(FIND("假",H3468,1),0)&gt;0,"Leave",IFERROR(FIND("leave",H3468,1),0)&gt;0,"Leave",IFERROR(FIND("补单",H3468,1),0)&gt;0,"Supp",IFERROR(FIND("Replenishment",H3468,1),0)&gt;0,"Supp",1=1,H3468)</f>
        <v>0</v>
      </c>
      <c r="L3468" s="17">
        <f t="shared" si="54"/>
        <v>0</v>
      </c>
      <c r="M3468" s="17" cm="1">
        <f t="array" ref="M3468">_xlfn.IFS(IFERROR(FIND("事假",H3468,1),0)&gt;0,"Unpaid",IFERROR(FIND("年休假",H3468,1),0)&gt;0,"Annual",IFERROR(FIND("产",H3468,1),0)&gt;0,"Welfare",IFERROR(FIND("婚",H3468,1),0)&gt;0,"Welfare",IFERROR(FIND("育",H3468,1),0)&gt;0,"Welfare",IFERROR(FIND("丧",H3468,1),0)&gt;0,"Welfare",IFERROR(FIND("Annual",H3468,1),0)&gt;0,"Annual",IFERROR(FIND("annual",H3468,1),0)&gt;0,"Annual",IFERROR(FIND("病假",H3468,1),0)&gt;0,"Sick",IFERROR(FIND("sick",H3468,1),0)&gt;0,"Sick",IFERROR(FIND("Leave",H3468,1),0)&gt;0,"Unpaid",IFERROR(FIND("unpaid",H3468,1),0)&gt;0,"Unpaid",IFERROR(FIND("welfare",H3468,1),0)&gt;0,"Welfare",1=1,H3468)</f>
        <v>0</v>
      </c>
    </row>
    <row r="3469" spans="11:13">
      <c r="K3469" s="17" cm="1">
        <f t="array" ref="K3469">_xlfn.IFS(IFERROR(FIND("差",H3469,1),0)&gt;0,"Trip",IFERROR(FIND("trip",H3469,1),0)&gt;0,"Trip",IFERROR(FIND("假",H3469,1),0)&gt;0,"Leave",IFERROR(FIND("leave",H3469,1),0)&gt;0,"Leave",IFERROR(FIND("补单",H3469,1),0)&gt;0,"Supp",IFERROR(FIND("Replenishment",H3469,1),0)&gt;0,"Supp",1=1,H3469)</f>
        <v>0</v>
      </c>
      <c r="L3469" s="17">
        <f t="shared" si="54"/>
        <v>0</v>
      </c>
      <c r="M3469" s="17" cm="1">
        <f t="array" ref="M3469">_xlfn.IFS(IFERROR(FIND("事假",H3469,1),0)&gt;0,"Unpaid",IFERROR(FIND("年休假",H3469,1),0)&gt;0,"Annual",IFERROR(FIND("产",H3469,1),0)&gt;0,"Welfare",IFERROR(FIND("婚",H3469,1),0)&gt;0,"Welfare",IFERROR(FIND("育",H3469,1),0)&gt;0,"Welfare",IFERROR(FIND("丧",H3469,1),0)&gt;0,"Welfare",IFERROR(FIND("Annual",H3469,1),0)&gt;0,"Annual",IFERROR(FIND("annual",H3469,1),0)&gt;0,"Annual",IFERROR(FIND("病假",H3469,1),0)&gt;0,"Sick",IFERROR(FIND("sick",H3469,1),0)&gt;0,"Sick",IFERROR(FIND("Leave",H3469,1),0)&gt;0,"Unpaid",IFERROR(FIND("unpaid",H3469,1),0)&gt;0,"Unpaid",IFERROR(FIND("welfare",H3469,1),0)&gt;0,"Welfare",1=1,H3469)</f>
        <v>0</v>
      </c>
    </row>
    <row r="3470" spans="11:13">
      <c r="K3470" s="17" cm="1">
        <f t="array" ref="K3470">_xlfn.IFS(IFERROR(FIND("差",H3470,1),0)&gt;0,"Trip",IFERROR(FIND("trip",H3470,1),0)&gt;0,"Trip",IFERROR(FIND("假",H3470,1),0)&gt;0,"Leave",IFERROR(FIND("leave",H3470,1),0)&gt;0,"Leave",IFERROR(FIND("补单",H3470,1),0)&gt;0,"Supp",IFERROR(FIND("Replenishment",H3470,1),0)&gt;0,"Supp",1=1,H3470)</f>
        <v>0</v>
      </c>
      <c r="L3470" s="17">
        <f t="shared" si="54"/>
        <v>0</v>
      </c>
      <c r="M3470" s="17" cm="1">
        <f t="array" ref="M3470">_xlfn.IFS(IFERROR(FIND("事假",H3470,1),0)&gt;0,"Unpaid",IFERROR(FIND("年休假",H3470,1),0)&gt;0,"Annual",IFERROR(FIND("产",H3470,1),0)&gt;0,"Welfare",IFERROR(FIND("婚",H3470,1),0)&gt;0,"Welfare",IFERROR(FIND("育",H3470,1),0)&gt;0,"Welfare",IFERROR(FIND("丧",H3470,1),0)&gt;0,"Welfare",IFERROR(FIND("Annual",H3470,1),0)&gt;0,"Annual",IFERROR(FIND("annual",H3470,1),0)&gt;0,"Annual",IFERROR(FIND("病假",H3470,1),0)&gt;0,"Sick",IFERROR(FIND("sick",H3470,1),0)&gt;0,"Sick",IFERROR(FIND("Leave",H3470,1),0)&gt;0,"Unpaid",IFERROR(FIND("unpaid",H3470,1),0)&gt;0,"Unpaid",IFERROR(FIND("welfare",H3470,1),0)&gt;0,"Welfare",1=1,H3470)</f>
        <v>0</v>
      </c>
    </row>
    <row r="3471" spans="11:13">
      <c r="K3471" s="17" cm="1">
        <f t="array" ref="K3471">_xlfn.IFS(IFERROR(FIND("差",H3471,1),0)&gt;0,"Trip",IFERROR(FIND("trip",H3471,1),0)&gt;0,"Trip",IFERROR(FIND("假",H3471,1),0)&gt;0,"Leave",IFERROR(FIND("leave",H3471,1),0)&gt;0,"Leave",IFERROR(FIND("补单",H3471,1),0)&gt;0,"Supp",IFERROR(FIND("Replenishment",H3471,1),0)&gt;0,"Supp",1=1,H3471)</f>
        <v>0</v>
      </c>
      <c r="L3471" s="17">
        <f t="shared" si="54"/>
        <v>0</v>
      </c>
      <c r="M3471" s="17" cm="1">
        <f t="array" ref="M3471">_xlfn.IFS(IFERROR(FIND("事假",H3471,1),0)&gt;0,"Unpaid",IFERROR(FIND("年休假",H3471,1),0)&gt;0,"Annual",IFERROR(FIND("产",H3471,1),0)&gt;0,"Welfare",IFERROR(FIND("婚",H3471,1),0)&gt;0,"Welfare",IFERROR(FIND("育",H3471,1),0)&gt;0,"Welfare",IFERROR(FIND("丧",H3471,1),0)&gt;0,"Welfare",IFERROR(FIND("Annual",H3471,1),0)&gt;0,"Annual",IFERROR(FIND("annual",H3471,1),0)&gt;0,"Annual",IFERROR(FIND("病假",H3471,1),0)&gt;0,"Sick",IFERROR(FIND("sick",H3471,1),0)&gt;0,"Sick",IFERROR(FIND("Leave",H3471,1),0)&gt;0,"Unpaid",IFERROR(FIND("unpaid",H3471,1),0)&gt;0,"Unpaid",IFERROR(FIND("welfare",H3471,1),0)&gt;0,"Welfare",1=1,H3471)</f>
        <v>0</v>
      </c>
    </row>
    <row r="3472" spans="11:13">
      <c r="K3472" s="17" cm="1">
        <f t="array" ref="K3472">_xlfn.IFS(IFERROR(FIND("差",H3472,1),0)&gt;0,"Trip",IFERROR(FIND("trip",H3472,1),0)&gt;0,"Trip",IFERROR(FIND("假",H3472,1),0)&gt;0,"Leave",IFERROR(FIND("leave",H3472,1),0)&gt;0,"Leave",IFERROR(FIND("补单",H3472,1),0)&gt;0,"Supp",IFERROR(FIND("Replenishment",H3472,1),0)&gt;0,"Supp",1=1,H3472)</f>
        <v>0</v>
      </c>
      <c r="L3472" s="17">
        <f t="shared" si="54"/>
        <v>0</v>
      </c>
      <c r="M3472" s="17" cm="1">
        <f t="array" ref="M3472">_xlfn.IFS(IFERROR(FIND("事假",H3472,1),0)&gt;0,"Unpaid",IFERROR(FIND("年休假",H3472,1),0)&gt;0,"Annual",IFERROR(FIND("产",H3472,1),0)&gt;0,"Welfare",IFERROR(FIND("婚",H3472,1),0)&gt;0,"Welfare",IFERROR(FIND("育",H3472,1),0)&gt;0,"Welfare",IFERROR(FIND("丧",H3472,1),0)&gt;0,"Welfare",IFERROR(FIND("Annual",H3472,1),0)&gt;0,"Annual",IFERROR(FIND("annual",H3472,1),0)&gt;0,"Annual",IFERROR(FIND("病假",H3472,1),0)&gt;0,"Sick",IFERROR(FIND("sick",H3472,1),0)&gt;0,"Sick",IFERROR(FIND("Leave",H3472,1),0)&gt;0,"Unpaid",IFERROR(FIND("unpaid",H3472,1),0)&gt;0,"Unpaid",IFERROR(FIND("welfare",H3472,1),0)&gt;0,"Welfare",1=1,H3472)</f>
        <v>0</v>
      </c>
    </row>
    <row r="3473" spans="11:13">
      <c r="K3473" s="17" cm="1">
        <f t="array" ref="K3473">_xlfn.IFS(IFERROR(FIND("差",H3473,1),0)&gt;0,"Trip",IFERROR(FIND("trip",H3473,1),0)&gt;0,"Trip",IFERROR(FIND("假",H3473,1),0)&gt;0,"Leave",IFERROR(FIND("leave",H3473,1),0)&gt;0,"Leave",IFERROR(FIND("补单",H3473,1),0)&gt;0,"Supp",IFERROR(FIND("Replenishment",H3473,1),0)&gt;0,"Supp",1=1,H3473)</f>
        <v>0</v>
      </c>
      <c r="L3473" s="17">
        <f t="shared" si="54"/>
        <v>0</v>
      </c>
      <c r="M3473" s="17" cm="1">
        <f t="array" ref="M3473">_xlfn.IFS(IFERROR(FIND("事假",H3473,1),0)&gt;0,"Unpaid",IFERROR(FIND("年休假",H3473,1),0)&gt;0,"Annual",IFERROR(FIND("产",H3473,1),0)&gt;0,"Welfare",IFERROR(FIND("婚",H3473,1),0)&gt;0,"Welfare",IFERROR(FIND("育",H3473,1),0)&gt;0,"Welfare",IFERROR(FIND("丧",H3473,1),0)&gt;0,"Welfare",IFERROR(FIND("Annual",H3473,1),0)&gt;0,"Annual",IFERROR(FIND("annual",H3473,1),0)&gt;0,"Annual",IFERROR(FIND("病假",H3473,1),0)&gt;0,"Sick",IFERROR(FIND("sick",H3473,1),0)&gt;0,"Sick",IFERROR(FIND("Leave",H3473,1),0)&gt;0,"Unpaid",IFERROR(FIND("unpaid",H3473,1),0)&gt;0,"Unpaid",IFERROR(FIND("welfare",H3473,1),0)&gt;0,"Welfare",1=1,H3473)</f>
        <v>0</v>
      </c>
    </row>
    <row r="3474" spans="11:13">
      <c r="K3474" s="17" cm="1">
        <f t="array" ref="K3474">_xlfn.IFS(IFERROR(FIND("差",H3474,1),0)&gt;0,"Trip",IFERROR(FIND("trip",H3474,1),0)&gt;0,"Trip",IFERROR(FIND("假",H3474,1),0)&gt;0,"Leave",IFERROR(FIND("leave",H3474,1),0)&gt;0,"Leave",IFERROR(FIND("补单",H3474,1),0)&gt;0,"Supp",IFERROR(FIND("Replenishment",H3474,1),0)&gt;0,"Supp",1=1,H3474)</f>
        <v>0</v>
      </c>
      <c r="L3474" s="17">
        <f t="shared" si="54"/>
        <v>0</v>
      </c>
      <c r="M3474" s="17" cm="1">
        <f t="array" ref="M3474">_xlfn.IFS(IFERROR(FIND("事假",H3474,1),0)&gt;0,"Unpaid",IFERROR(FIND("年休假",H3474,1),0)&gt;0,"Annual",IFERROR(FIND("产",H3474,1),0)&gt;0,"Welfare",IFERROR(FIND("婚",H3474,1),0)&gt;0,"Welfare",IFERROR(FIND("育",H3474,1),0)&gt;0,"Welfare",IFERROR(FIND("丧",H3474,1),0)&gt;0,"Welfare",IFERROR(FIND("Annual",H3474,1),0)&gt;0,"Annual",IFERROR(FIND("annual",H3474,1),0)&gt;0,"Annual",IFERROR(FIND("病假",H3474,1),0)&gt;0,"Sick",IFERROR(FIND("sick",H3474,1),0)&gt;0,"Sick",IFERROR(FIND("Leave",H3474,1),0)&gt;0,"Unpaid",IFERROR(FIND("unpaid",H3474,1),0)&gt;0,"Unpaid",IFERROR(FIND("welfare",H3474,1),0)&gt;0,"Welfare",1=1,H3474)</f>
        <v>0</v>
      </c>
    </row>
    <row r="3475" spans="11:13">
      <c r="K3475" s="17" cm="1">
        <f t="array" ref="K3475">_xlfn.IFS(IFERROR(FIND("差",H3475,1),0)&gt;0,"Trip",IFERROR(FIND("trip",H3475,1),0)&gt;0,"Trip",IFERROR(FIND("假",H3475,1),0)&gt;0,"Leave",IFERROR(FIND("leave",H3475,1),0)&gt;0,"Leave",IFERROR(FIND("补单",H3475,1),0)&gt;0,"Supp",IFERROR(FIND("Replenishment",H3475,1),0)&gt;0,"Supp",1=1,H3475)</f>
        <v>0</v>
      </c>
      <c r="L3475" s="17">
        <f t="shared" si="54"/>
        <v>0</v>
      </c>
      <c r="M3475" s="17" cm="1">
        <f t="array" ref="M3475">_xlfn.IFS(IFERROR(FIND("事假",H3475,1),0)&gt;0,"Unpaid",IFERROR(FIND("年休假",H3475,1),0)&gt;0,"Annual",IFERROR(FIND("产",H3475,1),0)&gt;0,"Welfare",IFERROR(FIND("婚",H3475,1),0)&gt;0,"Welfare",IFERROR(FIND("育",H3475,1),0)&gt;0,"Welfare",IFERROR(FIND("丧",H3475,1),0)&gt;0,"Welfare",IFERROR(FIND("Annual",H3475,1),0)&gt;0,"Annual",IFERROR(FIND("annual",H3475,1),0)&gt;0,"Annual",IFERROR(FIND("病假",H3475,1),0)&gt;0,"Sick",IFERROR(FIND("sick",H3475,1),0)&gt;0,"Sick",IFERROR(FIND("Leave",H3475,1),0)&gt;0,"Unpaid",IFERROR(FIND("unpaid",H3475,1),0)&gt;0,"Unpaid",IFERROR(FIND("welfare",H3475,1),0)&gt;0,"Welfare",1=1,H3475)</f>
        <v>0</v>
      </c>
    </row>
    <row r="3476" spans="11:13">
      <c r="K3476" s="17" cm="1">
        <f t="array" ref="K3476">_xlfn.IFS(IFERROR(FIND("差",H3476,1),0)&gt;0,"Trip",IFERROR(FIND("trip",H3476,1),0)&gt;0,"Trip",IFERROR(FIND("假",H3476,1),0)&gt;0,"Leave",IFERROR(FIND("leave",H3476,1),0)&gt;0,"Leave",IFERROR(FIND("补单",H3476,1),0)&gt;0,"Supp",IFERROR(FIND("Replenishment",H3476,1),0)&gt;0,"Supp",1=1,H3476)</f>
        <v>0</v>
      </c>
      <c r="L3476" s="17">
        <f t="shared" si="54"/>
        <v>0</v>
      </c>
      <c r="M3476" s="17" cm="1">
        <f t="array" ref="M3476">_xlfn.IFS(IFERROR(FIND("事假",H3476,1),0)&gt;0,"Unpaid",IFERROR(FIND("年休假",H3476,1),0)&gt;0,"Annual",IFERROR(FIND("产",H3476,1),0)&gt;0,"Welfare",IFERROR(FIND("婚",H3476,1),0)&gt;0,"Welfare",IFERROR(FIND("育",H3476,1),0)&gt;0,"Welfare",IFERROR(FIND("丧",H3476,1),0)&gt;0,"Welfare",IFERROR(FIND("Annual",H3476,1),0)&gt;0,"Annual",IFERROR(FIND("annual",H3476,1),0)&gt;0,"Annual",IFERROR(FIND("病假",H3476,1),0)&gt;0,"Sick",IFERROR(FIND("sick",H3476,1),0)&gt;0,"Sick",IFERROR(FIND("Leave",H3476,1),0)&gt;0,"Unpaid",IFERROR(FIND("unpaid",H3476,1),0)&gt;0,"Unpaid",IFERROR(FIND("welfare",H3476,1),0)&gt;0,"Welfare",1=1,H3476)</f>
        <v>0</v>
      </c>
    </row>
    <row r="3477" spans="11:13">
      <c r="K3477" s="17" cm="1">
        <f t="array" ref="K3477">_xlfn.IFS(IFERROR(FIND("差",H3477,1),0)&gt;0,"Trip",IFERROR(FIND("trip",H3477,1),0)&gt;0,"Trip",IFERROR(FIND("假",H3477,1),0)&gt;0,"Leave",IFERROR(FIND("leave",H3477,1),0)&gt;0,"Leave",IFERROR(FIND("补单",H3477,1),0)&gt;0,"Supp",IFERROR(FIND("Replenishment",H3477,1),0)&gt;0,"Supp",1=1,H3477)</f>
        <v>0</v>
      </c>
      <c r="L3477" s="17">
        <f t="shared" si="54"/>
        <v>0</v>
      </c>
      <c r="M3477" s="17" cm="1">
        <f t="array" ref="M3477">_xlfn.IFS(IFERROR(FIND("事假",H3477,1),0)&gt;0,"Unpaid",IFERROR(FIND("年休假",H3477,1),0)&gt;0,"Annual",IFERROR(FIND("产",H3477,1),0)&gt;0,"Welfare",IFERROR(FIND("婚",H3477,1),0)&gt;0,"Welfare",IFERROR(FIND("育",H3477,1),0)&gt;0,"Welfare",IFERROR(FIND("丧",H3477,1),0)&gt;0,"Welfare",IFERROR(FIND("Annual",H3477,1),0)&gt;0,"Annual",IFERROR(FIND("annual",H3477,1),0)&gt;0,"Annual",IFERROR(FIND("病假",H3477,1),0)&gt;0,"Sick",IFERROR(FIND("sick",H3477,1),0)&gt;0,"Sick",IFERROR(FIND("Leave",H3477,1),0)&gt;0,"Unpaid",IFERROR(FIND("unpaid",H3477,1),0)&gt;0,"Unpaid",IFERROR(FIND("welfare",H3477,1),0)&gt;0,"Welfare",1=1,H3477)</f>
        <v>0</v>
      </c>
    </row>
    <row r="3478" spans="11:13">
      <c r="K3478" s="17" cm="1">
        <f t="array" ref="K3478">_xlfn.IFS(IFERROR(FIND("差",H3478,1),0)&gt;0,"Trip",IFERROR(FIND("trip",H3478,1),0)&gt;0,"Trip",IFERROR(FIND("假",H3478,1),0)&gt;0,"Leave",IFERROR(FIND("leave",H3478,1),0)&gt;0,"Leave",IFERROR(FIND("补单",H3478,1),0)&gt;0,"Supp",IFERROR(FIND("Replenishment",H3478,1),0)&gt;0,"Supp",1=1,H3478)</f>
        <v>0</v>
      </c>
      <c r="L3478" s="17">
        <f t="shared" si="54"/>
        <v>0</v>
      </c>
      <c r="M3478" s="17" cm="1">
        <f t="array" ref="M3478">_xlfn.IFS(IFERROR(FIND("事假",H3478,1),0)&gt;0,"Unpaid",IFERROR(FIND("年休假",H3478,1),0)&gt;0,"Annual",IFERROR(FIND("产",H3478,1),0)&gt;0,"Welfare",IFERROR(FIND("婚",H3478,1),0)&gt;0,"Welfare",IFERROR(FIND("育",H3478,1),0)&gt;0,"Welfare",IFERROR(FIND("丧",H3478,1),0)&gt;0,"Welfare",IFERROR(FIND("Annual",H3478,1),0)&gt;0,"Annual",IFERROR(FIND("annual",H3478,1),0)&gt;0,"Annual",IFERROR(FIND("病假",H3478,1),0)&gt;0,"Sick",IFERROR(FIND("sick",H3478,1),0)&gt;0,"Sick",IFERROR(FIND("Leave",H3478,1),0)&gt;0,"Unpaid",IFERROR(FIND("unpaid",H3478,1),0)&gt;0,"Unpaid",IFERROR(FIND("welfare",H3478,1),0)&gt;0,"Welfare",1=1,H3478)</f>
        <v>0</v>
      </c>
    </row>
    <row r="3479" spans="11:13">
      <c r="K3479" s="17" cm="1">
        <f t="array" ref="K3479">_xlfn.IFS(IFERROR(FIND("差",H3479,1),0)&gt;0,"Trip",IFERROR(FIND("trip",H3479,1),0)&gt;0,"Trip",IFERROR(FIND("假",H3479,1),0)&gt;0,"Leave",IFERROR(FIND("leave",H3479,1),0)&gt;0,"Leave",IFERROR(FIND("补单",H3479,1),0)&gt;0,"Supp",IFERROR(FIND("Replenishment",H3479,1),0)&gt;0,"Supp",1=1,H3479)</f>
        <v>0</v>
      </c>
      <c r="L3479" s="17">
        <f t="shared" si="54"/>
        <v>0</v>
      </c>
      <c r="M3479" s="17" cm="1">
        <f t="array" ref="M3479">_xlfn.IFS(IFERROR(FIND("事假",H3479,1),0)&gt;0,"Unpaid",IFERROR(FIND("年休假",H3479,1),0)&gt;0,"Annual",IFERROR(FIND("产",H3479,1),0)&gt;0,"Welfare",IFERROR(FIND("婚",H3479,1),0)&gt;0,"Welfare",IFERROR(FIND("育",H3479,1),0)&gt;0,"Welfare",IFERROR(FIND("丧",H3479,1),0)&gt;0,"Welfare",IFERROR(FIND("Annual",H3479,1),0)&gt;0,"Annual",IFERROR(FIND("annual",H3479,1),0)&gt;0,"Annual",IFERROR(FIND("病假",H3479,1),0)&gt;0,"Sick",IFERROR(FIND("sick",H3479,1),0)&gt;0,"Sick",IFERROR(FIND("Leave",H3479,1),0)&gt;0,"Unpaid",IFERROR(FIND("unpaid",H3479,1),0)&gt;0,"Unpaid",IFERROR(FIND("welfare",H3479,1),0)&gt;0,"Welfare",1=1,H3479)</f>
        <v>0</v>
      </c>
    </row>
    <row r="3480" spans="11:13">
      <c r="K3480" s="17" cm="1">
        <f t="array" ref="K3480">_xlfn.IFS(IFERROR(FIND("差",H3480,1),0)&gt;0,"Trip",IFERROR(FIND("trip",H3480,1),0)&gt;0,"Trip",IFERROR(FIND("假",H3480,1),0)&gt;0,"Leave",IFERROR(FIND("leave",H3480,1),0)&gt;0,"Leave",IFERROR(FIND("补单",H3480,1),0)&gt;0,"Supp",IFERROR(FIND("Replenishment",H3480,1),0)&gt;0,"Supp",1=1,H3480)</f>
        <v>0</v>
      </c>
      <c r="L3480" s="17">
        <f t="shared" si="54"/>
        <v>0</v>
      </c>
      <c r="M3480" s="17" cm="1">
        <f t="array" ref="M3480">_xlfn.IFS(IFERROR(FIND("事假",H3480,1),0)&gt;0,"Unpaid",IFERROR(FIND("年休假",H3480,1),0)&gt;0,"Annual",IFERROR(FIND("产",H3480,1),0)&gt;0,"Welfare",IFERROR(FIND("婚",H3480,1),0)&gt;0,"Welfare",IFERROR(FIND("育",H3480,1),0)&gt;0,"Welfare",IFERROR(FIND("丧",H3480,1),0)&gt;0,"Welfare",IFERROR(FIND("Annual",H3480,1),0)&gt;0,"Annual",IFERROR(FIND("annual",H3480,1),0)&gt;0,"Annual",IFERROR(FIND("病假",H3480,1),0)&gt;0,"Sick",IFERROR(FIND("sick",H3480,1),0)&gt;0,"Sick",IFERROR(FIND("Leave",H3480,1),0)&gt;0,"Unpaid",IFERROR(FIND("unpaid",H3480,1),0)&gt;0,"Unpaid",IFERROR(FIND("welfare",H3480,1),0)&gt;0,"Welfare",1=1,H3480)</f>
        <v>0</v>
      </c>
    </row>
    <row r="3481" spans="11:13">
      <c r="K3481" s="17" cm="1">
        <f t="array" ref="K3481">_xlfn.IFS(IFERROR(FIND("差",H3481,1),0)&gt;0,"Trip",IFERROR(FIND("trip",H3481,1),0)&gt;0,"Trip",IFERROR(FIND("假",H3481,1),0)&gt;0,"Leave",IFERROR(FIND("leave",H3481,1),0)&gt;0,"Leave",IFERROR(FIND("补单",H3481,1),0)&gt;0,"Supp",IFERROR(FIND("Replenishment",H3481,1),0)&gt;0,"Supp",1=1,H3481)</f>
        <v>0</v>
      </c>
      <c r="L3481" s="17">
        <f t="shared" si="54"/>
        <v>0</v>
      </c>
      <c r="M3481" s="17" cm="1">
        <f t="array" ref="M3481">_xlfn.IFS(IFERROR(FIND("事假",H3481,1),0)&gt;0,"Unpaid",IFERROR(FIND("年休假",H3481,1),0)&gt;0,"Annual",IFERROR(FIND("产",H3481,1),0)&gt;0,"Welfare",IFERROR(FIND("婚",H3481,1),0)&gt;0,"Welfare",IFERROR(FIND("育",H3481,1),0)&gt;0,"Welfare",IFERROR(FIND("丧",H3481,1),0)&gt;0,"Welfare",IFERROR(FIND("Annual",H3481,1),0)&gt;0,"Annual",IFERROR(FIND("annual",H3481,1),0)&gt;0,"Annual",IFERROR(FIND("病假",H3481,1),0)&gt;0,"Sick",IFERROR(FIND("sick",H3481,1),0)&gt;0,"Sick",IFERROR(FIND("Leave",H3481,1),0)&gt;0,"Unpaid",IFERROR(FIND("unpaid",H3481,1),0)&gt;0,"Unpaid",IFERROR(FIND("welfare",H3481,1),0)&gt;0,"Welfare",1=1,H3481)</f>
        <v>0</v>
      </c>
    </row>
    <row r="3482" spans="11:13">
      <c r="K3482" s="17" cm="1">
        <f t="array" ref="K3482">_xlfn.IFS(IFERROR(FIND("差",H3482,1),0)&gt;0,"Trip",IFERROR(FIND("trip",H3482,1),0)&gt;0,"Trip",IFERROR(FIND("假",H3482,1),0)&gt;0,"Leave",IFERROR(FIND("leave",H3482,1),0)&gt;0,"Leave",IFERROR(FIND("补单",H3482,1),0)&gt;0,"Supp",IFERROR(FIND("Replenishment",H3482,1),0)&gt;0,"Supp",1=1,H3482)</f>
        <v>0</v>
      </c>
      <c r="L3482" s="17">
        <f t="shared" si="54"/>
        <v>0</v>
      </c>
      <c r="M3482" s="17" cm="1">
        <f t="array" ref="M3482">_xlfn.IFS(IFERROR(FIND("事假",H3482,1),0)&gt;0,"Unpaid",IFERROR(FIND("年休假",H3482,1),0)&gt;0,"Annual",IFERROR(FIND("产",H3482,1),0)&gt;0,"Welfare",IFERROR(FIND("婚",H3482,1),0)&gt;0,"Welfare",IFERROR(FIND("育",H3482,1),0)&gt;0,"Welfare",IFERROR(FIND("丧",H3482,1),0)&gt;0,"Welfare",IFERROR(FIND("Annual",H3482,1),0)&gt;0,"Annual",IFERROR(FIND("annual",H3482,1),0)&gt;0,"Annual",IFERROR(FIND("病假",H3482,1),0)&gt;0,"Sick",IFERROR(FIND("sick",H3482,1),0)&gt;0,"Sick",IFERROR(FIND("Leave",H3482,1),0)&gt;0,"Unpaid",IFERROR(FIND("unpaid",H3482,1),0)&gt;0,"Unpaid",IFERROR(FIND("welfare",H3482,1),0)&gt;0,"Welfare",1=1,H3482)</f>
        <v>0</v>
      </c>
    </row>
    <row r="3483" spans="11:13">
      <c r="K3483" s="17" cm="1">
        <f t="array" ref="K3483">_xlfn.IFS(IFERROR(FIND("差",H3483,1),0)&gt;0,"Trip",IFERROR(FIND("trip",H3483,1),0)&gt;0,"Trip",IFERROR(FIND("假",H3483,1),0)&gt;0,"Leave",IFERROR(FIND("leave",H3483,1),0)&gt;0,"Leave",IFERROR(FIND("补单",H3483,1),0)&gt;0,"Supp",IFERROR(FIND("Replenishment",H3483,1),0)&gt;0,"Supp",1=1,H3483)</f>
        <v>0</v>
      </c>
      <c r="L3483" s="17">
        <f t="shared" si="54"/>
        <v>0</v>
      </c>
      <c r="M3483" s="17" cm="1">
        <f t="array" ref="M3483">_xlfn.IFS(IFERROR(FIND("事假",H3483,1),0)&gt;0,"Unpaid",IFERROR(FIND("年休假",H3483,1),0)&gt;0,"Annual",IFERROR(FIND("产",H3483,1),0)&gt;0,"Welfare",IFERROR(FIND("婚",H3483,1),0)&gt;0,"Welfare",IFERROR(FIND("育",H3483,1),0)&gt;0,"Welfare",IFERROR(FIND("丧",H3483,1),0)&gt;0,"Welfare",IFERROR(FIND("Annual",H3483,1),0)&gt;0,"Annual",IFERROR(FIND("annual",H3483,1),0)&gt;0,"Annual",IFERROR(FIND("病假",H3483,1),0)&gt;0,"Sick",IFERROR(FIND("sick",H3483,1),0)&gt;0,"Sick",IFERROR(FIND("Leave",H3483,1),0)&gt;0,"Unpaid",IFERROR(FIND("unpaid",H3483,1),0)&gt;0,"Unpaid",IFERROR(FIND("welfare",H3483,1),0)&gt;0,"Welfare",1=1,H3483)</f>
        <v>0</v>
      </c>
    </row>
    <row r="3484" spans="11:13">
      <c r="K3484" s="17" cm="1">
        <f t="array" ref="K3484">_xlfn.IFS(IFERROR(FIND("差",H3484,1),0)&gt;0,"Trip",IFERROR(FIND("trip",H3484,1),0)&gt;0,"Trip",IFERROR(FIND("假",H3484,1),0)&gt;0,"Leave",IFERROR(FIND("leave",H3484,1),0)&gt;0,"Leave",IFERROR(FIND("补单",H3484,1),0)&gt;0,"Supp",IFERROR(FIND("Replenishment",H3484,1),0)&gt;0,"Supp",1=1,H3484)</f>
        <v>0</v>
      </c>
      <c r="L3484" s="17">
        <f t="shared" si="54"/>
        <v>0</v>
      </c>
      <c r="M3484" s="17" cm="1">
        <f t="array" ref="M3484">_xlfn.IFS(IFERROR(FIND("事假",H3484,1),0)&gt;0,"Unpaid",IFERROR(FIND("年休假",H3484,1),0)&gt;0,"Annual",IFERROR(FIND("产",H3484,1),0)&gt;0,"Welfare",IFERROR(FIND("婚",H3484,1),0)&gt;0,"Welfare",IFERROR(FIND("育",H3484,1),0)&gt;0,"Welfare",IFERROR(FIND("丧",H3484,1),0)&gt;0,"Welfare",IFERROR(FIND("Annual",H3484,1),0)&gt;0,"Annual",IFERROR(FIND("annual",H3484,1),0)&gt;0,"Annual",IFERROR(FIND("病假",H3484,1),0)&gt;0,"Sick",IFERROR(FIND("sick",H3484,1),0)&gt;0,"Sick",IFERROR(FIND("Leave",H3484,1),0)&gt;0,"Unpaid",IFERROR(FIND("unpaid",H3484,1),0)&gt;0,"Unpaid",IFERROR(FIND("welfare",H3484,1),0)&gt;0,"Welfare",1=1,H3484)</f>
        <v>0</v>
      </c>
    </row>
    <row r="3485" spans="11:13">
      <c r="K3485" s="17" cm="1">
        <f t="array" ref="K3485">_xlfn.IFS(IFERROR(FIND("差",H3485,1),0)&gt;0,"Trip",IFERROR(FIND("trip",H3485,1),0)&gt;0,"Trip",IFERROR(FIND("假",H3485,1),0)&gt;0,"Leave",IFERROR(FIND("leave",H3485,1),0)&gt;0,"Leave",IFERROR(FIND("补单",H3485,1),0)&gt;0,"Supp",IFERROR(FIND("Replenishment",H3485,1),0)&gt;0,"Supp",1=1,H3485)</f>
        <v>0</v>
      </c>
      <c r="L3485" s="17">
        <f t="shared" si="54"/>
        <v>0</v>
      </c>
      <c r="M3485" s="17" cm="1">
        <f t="array" ref="M3485">_xlfn.IFS(IFERROR(FIND("事假",H3485,1),0)&gt;0,"Unpaid",IFERROR(FIND("年休假",H3485,1),0)&gt;0,"Annual",IFERROR(FIND("产",H3485,1),0)&gt;0,"Welfare",IFERROR(FIND("婚",H3485,1),0)&gt;0,"Welfare",IFERROR(FIND("育",H3485,1),0)&gt;0,"Welfare",IFERROR(FIND("丧",H3485,1),0)&gt;0,"Welfare",IFERROR(FIND("Annual",H3485,1),0)&gt;0,"Annual",IFERROR(FIND("annual",H3485,1),0)&gt;0,"Annual",IFERROR(FIND("病假",H3485,1),0)&gt;0,"Sick",IFERROR(FIND("sick",H3485,1),0)&gt;0,"Sick",IFERROR(FIND("Leave",H3485,1),0)&gt;0,"Unpaid",IFERROR(FIND("unpaid",H3485,1),0)&gt;0,"Unpaid",IFERROR(FIND("welfare",H3485,1),0)&gt;0,"Welfare",1=1,H3485)</f>
        <v>0</v>
      </c>
    </row>
    <row r="3486" spans="11:13">
      <c r="K3486" s="17" cm="1">
        <f t="array" ref="K3486">_xlfn.IFS(IFERROR(FIND("差",H3486,1),0)&gt;0,"Trip",IFERROR(FIND("trip",H3486,1),0)&gt;0,"Trip",IFERROR(FIND("假",H3486,1),0)&gt;0,"Leave",IFERROR(FIND("leave",H3486,1),0)&gt;0,"Leave",IFERROR(FIND("补单",H3486,1),0)&gt;0,"Supp",IFERROR(FIND("Replenishment",H3486,1),0)&gt;0,"Supp",1=1,H3486)</f>
        <v>0</v>
      </c>
      <c r="L3486" s="17">
        <f t="shared" si="54"/>
        <v>0</v>
      </c>
      <c r="M3486" s="17" cm="1">
        <f t="array" ref="M3486">_xlfn.IFS(IFERROR(FIND("事假",H3486,1),0)&gt;0,"Unpaid",IFERROR(FIND("年休假",H3486,1),0)&gt;0,"Annual",IFERROR(FIND("产",H3486,1),0)&gt;0,"Welfare",IFERROR(FIND("婚",H3486,1),0)&gt;0,"Welfare",IFERROR(FIND("育",H3486,1),0)&gt;0,"Welfare",IFERROR(FIND("丧",H3486,1),0)&gt;0,"Welfare",IFERROR(FIND("Annual",H3486,1),0)&gt;0,"Annual",IFERROR(FIND("annual",H3486,1),0)&gt;0,"Annual",IFERROR(FIND("病假",H3486,1),0)&gt;0,"Sick",IFERROR(FIND("sick",H3486,1),0)&gt;0,"Sick",IFERROR(FIND("Leave",H3486,1),0)&gt;0,"Unpaid",IFERROR(FIND("unpaid",H3486,1),0)&gt;0,"Unpaid",IFERROR(FIND("welfare",H3486,1),0)&gt;0,"Welfare",1=1,H3486)</f>
        <v>0</v>
      </c>
    </row>
    <row r="3487" spans="11:13">
      <c r="K3487" s="17" cm="1">
        <f t="array" ref="K3487">_xlfn.IFS(IFERROR(FIND("差",H3487,1),0)&gt;0,"Trip",IFERROR(FIND("trip",H3487,1),0)&gt;0,"Trip",IFERROR(FIND("假",H3487,1),0)&gt;0,"Leave",IFERROR(FIND("leave",H3487,1),0)&gt;0,"Leave",IFERROR(FIND("补单",H3487,1),0)&gt;0,"Supp",IFERROR(FIND("Replenishment",H3487,1),0)&gt;0,"Supp",1=1,H3487)</f>
        <v>0</v>
      </c>
      <c r="L3487" s="17">
        <f t="shared" si="54"/>
        <v>0</v>
      </c>
      <c r="M3487" s="17" cm="1">
        <f t="array" ref="M3487">_xlfn.IFS(IFERROR(FIND("事假",H3487,1),0)&gt;0,"Unpaid",IFERROR(FIND("年休假",H3487,1),0)&gt;0,"Annual",IFERROR(FIND("产",H3487,1),0)&gt;0,"Welfare",IFERROR(FIND("婚",H3487,1),0)&gt;0,"Welfare",IFERROR(FIND("育",H3487,1),0)&gt;0,"Welfare",IFERROR(FIND("丧",H3487,1),0)&gt;0,"Welfare",IFERROR(FIND("Annual",H3487,1),0)&gt;0,"Annual",IFERROR(FIND("annual",H3487,1),0)&gt;0,"Annual",IFERROR(FIND("病假",H3487,1),0)&gt;0,"Sick",IFERROR(FIND("sick",H3487,1),0)&gt;0,"Sick",IFERROR(FIND("Leave",H3487,1),0)&gt;0,"Unpaid",IFERROR(FIND("unpaid",H3487,1),0)&gt;0,"Unpaid",IFERROR(FIND("welfare",H3487,1),0)&gt;0,"Welfare",1=1,H3487)</f>
        <v>0</v>
      </c>
    </row>
    <row r="3488" spans="11:13">
      <c r="K3488" s="17" cm="1">
        <f t="array" ref="K3488">_xlfn.IFS(IFERROR(FIND("差",H3488,1),0)&gt;0,"Trip",IFERROR(FIND("trip",H3488,1),0)&gt;0,"Trip",IFERROR(FIND("假",H3488,1),0)&gt;0,"Leave",IFERROR(FIND("leave",H3488,1),0)&gt;0,"Leave",IFERROR(FIND("补单",H3488,1),0)&gt;0,"Supp",IFERROR(FIND("Replenishment",H3488,1),0)&gt;0,"Supp",1=1,H3488)</f>
        <v>0</v>
      </c>
      <c r="L3488" s="17">
        <f t="shared" si="54"/>
        <v>0</v>
      </c>
      <c r="M3488" s="17" cm="1">
        <f t="array" ref="M3488">_xlfn.IFS(IFERROR(FIND("事假",H3488,1),0)&gt;0,"Unpaid",IFERROR(FIND("年休假",H3488,1),0)&gt;0,"Annual",IFERROR(FIND("产",H3488,1),0)&gt;0,"Welfare",IFERROR(FIND("婚",H3488,1),0)&gt;0,"Welfare",IFERROR(FIND("育",H3488,1),0)&gt;0,"Welfare",IFERROR(FIND("丧",H3488,1),0)&gt;0,"Welfare",IFERROR(FIND("Annual",H3488,1),0)&gt;0,"Annual",IFERROR(FIND("annual",H3488,1),0)&gt;0,"Annual",IFERROR(FIND("病假",H3488,1),0)&gt;0,"Sick",IFERROR(FIND("sick",H3488,1),0)&gt;0,"Sick",IFERROR(FIND("Leave",H3488,1),0)&gt;0,"Unpaid",IFERROR(FIND("unpaid",H3488,1),0)&gt;0,"Unpaid",IFERROR(FIND("welfare",H3488,1),0)&gt;0,"Welfare",1=1,H3488)</f>
        <v>0</v>
      </c>
    </row>
    <row r="3489" spans="11:13">
      <c r="K3489" s="17" cm="1">
        <f t="array" ref="K3489">_xlfn.IFS(IFERROR(FIND("差",H3489,1),0)&gt;0,"Trip",IFERROR(FIND("trip",H3489,1),0)&gt;0,"Trip",IFERROR(FIND("假",H3489,1),0)&gt;0,"Leave",IFERROR(FIND("leave",H3489,1),0)&gt;0,"Leave",IFERROR(FIND("补单",H3489,1),0)&gt;0,"Supp",IFERROR(FIND("Replenishment",H3489,1),0)&gt;0,"Supp",1=1,H3489)</f>
        <v>0</v>
      </c>
      <c r="L3489" s="17">
        <f t="shared" si="54"/>
        <v>0</v>
      </c>
      <c r="M3489" s="17" cm="1">
        <f t="array" ref="M3489">_xlfn.IFS(IFERROR(FIND("事假",H3489,1),0)&gt;0,"Unpaid",IFERROR(FIND("年休假",H3489,1),0)&gt;0,"Annual",IFERROR(FIND("产",H3489,1),0)&gt;0,"Welfare",IFERROR(FIND("婚",H3489,1),0)&gt;0,"Welfare",IFERROR(FIND("育",H3489,1),0)&gt;0,"Welfare",IFERROR(FIND("丧",H3489,1),0)&gt;0,"Welfare",IFERROR(FIND("Annual",H3489,1),0)&gt;0,"Annual",IFERROR(FIND("annual",H3489,1),0)&gt;0,"Annual",IFERROR(FIND("病假",H3489,1),0)&gt;0,"Sick",IFERROR(FIND("sick",H3489,1),0)&gt;0,"Sick",IFERROR(FIND("Leave",H3489,1),0)&gt;0,"Unpaid",IFERROR(FIND("unpaid",H3489,1),0)&gt;0,"Unpaid",IFERROR(FIND("welfare",H3489,1),0)&gt;0,"Welfare",1=1,H3489)</f>
        <v>0</v>
      </c>
    </row>
    <row r="3490" spans="11:13">
      <c r="K3490" s="17" cm="1">
        <f t="array" ref="K3490">_xlfn.IFS(IFERROR(FIND("差",H3490,1),0)&gt;0,"Trip",IFERROR(FIND("trip",H3490,1),0)&gt;0,"Trip",IFERROR(FIND("假",H3490,1),0)&gt;0,"Leave",IFERROR(FIND("leave",H3490,1),0)&gt;0,"Leave",IFERROR(FIND("补单",H3490,1),0)&gt;0,"Supp",IFERROR(FIND("Replenishment",H3490,1),0)&gt;0,"Supp",1=1,H3490)</f>
        <v>0</v>
      </c>
      <c r="L3490" s="17">
        <f t="shared" si="54"/>
        <v>0</v>
      </c>
      <c r="M3490" s="17" cm="1">
        <f t="array" ref="M3490">_xlfn.IFS(IFERROR(FIND("事假",H3490,1),0)&gt;0,"Unpaid",IFERROR(FIND("年休假",H3490,1),0)&gt;0,"Annual",IFERROR(FIND("产",H3490,1),0)&gt;0,"Welfare",IFERROR(FIND("婚",H3490,1),0)&gt;0,"Welfare",IFERROR(FIND("育",H3490,1),0)&gt;0,"Welfare",IFERROR(FIND("丧",H3490,1),0)&gt;0,"Welfare",IFERROR(FIND("Annual",H3490,1),0)&gt;0,"Annual",IFERROR(FIND("annual",H3490,1),0)&gt;0,"Annual",IFERROR(FIND("病假",H3490,1),0)&gt;0,"Sick",IFERROR(FIND("sick",H3490,1),0)&gt;0,"Sick",IFERROR(FIND("Leave",H3490,1),0)&gt;0,"Unpaid",IFERROR(FIND("unpaid",H3490,1),0)&gt;0,"Unpaid",IFERROR(FIND("welfare",H3490,1),0)&gt;0,"Welfare",1=1,H3490)</f>
        <v>0</v>
      </c>
    </row>
    <row r="3491" spans="11:13">
      <c r="K3491" s="17" cm="1">
        <f t="array" ref="K3491">_xlfn.IFS(IFERROR(FIND("差",H3491,1),0)&gt;0,"Trip",IFERROR(FIND("trip",H3491,1),0)&gt;0,"Trip",IFERROR(FIND("假",H3491,1),0)&gt;0,"Leave",IFERROR(FIND("leave",H3491,1),0)&gt;0,"Leave",IFERROR(FIND("补单",H3491,1),0)&gt;0,"Supp",IFERROR(FIND("Replenishment",H3491,1),0)&gt;0,"Supp",1=1,H3491)</f>
        <v>0</v>
      </c>
      <c r="L3491" s="17">
        <f t="shared" si="54"/>
        <v>0</v>
      </c>
      <c r="M3491" s="17" cm="1">
        <f t="array" ref="M3491">_xlfn.IFS(IFERROR(FIND("事假",H3491,1),0)&gt;0,"Unpaid",IFERROR(FIND("年休假",H3491,1),0)&gt;0,"Annual",IFERROR(FIND("产",H3491,1),0)&gt;0,"Welfare",IFERROR(FIND("婚",H3491,1),0)&gt;0,"Welfare",IFERROR(FIND("育",H3491,1),0)&gt;0,"Welfare",IFERROR(FIND("丧",H3491,1),0)&gt;0,"Welfare",IFERROR(FIND("Annual",H3491,1),0)&gt;0,"Annual",IFERROR(FIND("annual",H3491,1),0)&gt;0,"Annual",IFERROR(FIND("病假",H3491,1),0)&gt;0,"Sick",IFERROR(FIND("sick",H3491,1),0)&gt;0,"Sick",IFERROR(FIND("Leave",H3491,1),0)&gt;0,"Unpaid",IFERROR(FIND("unpaid",H3491,1),0)&gt;0,"Unpaid",IFERROR(FIND("welfare",H3491,1),0)&gt;0,"Welfare",1=1,H3491)</f>
        <v>0</v>
      </c>
    </row>
    <row r="3492" spans="11:13">
      <c r="K3492" s="17" cm="1">
        <f t="array" ref="K3492">_xlfn.IFS(IFERROR(FIND("差",H3492,1),0)&gt;0,"Trip",IFERROR(FIND("trip",H3492,1),0)&gt;0,"Trip",IFERROR(FIND("假",H3492,1),0)&gt;0,"Leave",IFERROR(FIND("leave",H3492,1),0)&gt;0,"Leave",IFERROR(FIND("补单",H3492,1),0)&gt;0,"Supp",IFERROR(FIND("Replenishment",H3492,1),0)&gt;0,"Supp",1=1,H3492)</f>
        <v>0</v>
      </c>
      <c r="L3492" s="17">
        <f t="shared" si="54"/>
        <v>0</v>
      </c>
      <c r="M3492" s="17" cm="1">
        <f t="array" ref="M3492">_xlfn.IFS(IFERROR(FIND("事假",H3492,1),0)&gt;0,"Unpaid",IFERROR(FIND("年休假",H3492,1),0)&gt;0,"Annual",IFERROR(FIND("产",H3492,1),0)&gt;0,"Welfare",IFERROR(FIND("婚",H3492,1),0)&gt;0,"Welfare",IFERROR(FIND("育",H3492,1),0)&gt;0,"Welfare",IFERROR(FIND("丧",H3492,1),0)&gt;0,"Welfare",IFERROR(FIND("Annual",H3492,1),0)&gt;0,"Annual",IFERROR(FIND("annual",H3492,1),0)&gt;0,"Annual",IFERROR(FIND("病假",H3492,1),0)&gt;0,"Sick",IFERROR(FIND("sick",H3492,1),0)&gt;0,"Sick",IFERROR(FIND("Leave",H3492,1),0)&gt;0,"Unpaid",IFERROR(FIND("unpaid",H3492,1),0)&gt;0,"Unpaid",IFERROR(FIND("welfare",H3492,1),0)&gt;0,"Welfare",1=1,H3492)</f>
        <v>0</v>
      </c>
    </row>
    <row r="3493" spans="11:13">
      <c r="K3493" s="17" cm="1">
        <f t="array" ref="K3493">_xlfn.IFS(IFERROR(FIND("差",H3493,1),0)&gt;0,"Trip",IFERROR(FIND("trip",H3493,1),0)&gt;0,"Trip",IFERROR(FIND("假",H3493,1),0)&gt;0,"Leave",IFERROR(FIND("leave",H3493,1),0)&gt;0,"Leave",IFERROR(FIND("补单",H3493,1),0)&gt;0,"Supp",IFERROR(FIND("Replenishment",H3493,1),0)&gt;0,"Supp",1=1,H3493)</f>
        <v>0</v>
      </c>
      <c r="L3493" s="17">
        <f t="shared" si="54"/>
        <v>0</v>
      </c>
      <c r="M3493" s="17" cm="1">
        <f t="array" ref="M3493">_xlfn.IFS(IFERROR(FIND("事假",H3493,1),0)&gt;0,"Unpaid",IFERROR(FIND("年休假",H3493,1),0)&gt;0,"Annual",IFERROR(FIND("产",H3493,1),0)&gt;0,"Welfare",IFERROR(FIND("婚",H3493,1),0)&gt;0,"Welfare",IFERROR(FIND("育",H3493,1),0)&gt;0,"Welfare",IFERROR(FIND("丧",H3493,1),0)&gt;0,"Welfare",IFERROR(FIND("Annual",H3493,1),0)&gt;0,"Annual",IFERROR(FIND("annual",H3493,1),0)&gt;0,"Annual",IFERROR(FIND("病假",H3493,1),0)&gt;0,"Sick",IFERROR(FIND("sick",H3493,1),0)&gt;0,"Sick",IFERROR(FIND("Leave",H3493,1),0)&gt;0,"Unpaid",IFERROR(FIND("unpaid",H3493,1),0)&gt;0,"Unpaid",IFERROR(FIND("welfare",H3493,1),0)&gt;0,"Welfare",1=1,H3493)</f>
        <v>0</v>
      </c>
    </row>
    <row r="3494" spans="11:13">
      <c r="K3494" s="17" cm="1">
        <f t="array" ref="K3494">_xlfn.IFS(IFERROR(FIND("差",H3494,1),0)&gt;0,"Trip",IFERROR(FIND("trip",H3494,1),0)&gt;0,"Trip",IFERROR(FIND("假",H3494,1),0)&gt;0,"Leave",IFERROR(FIND("leave",H3494,1),0)&gt;0,"Leave",IFERROR(FIND("补单",H3494,1),0)&gt;0,"Supp",IFERROR(FIND("Replenishment",H3494,1),0)&gt;0,"Supp",1=1,H3494)</f>
        <v>0</v>
      </c>
      <c r="L3494" s="17">
        <f t="shared" si="54"/>
        <v>0</v>
      </c>
      <c r="M3494" s="17" cm="1">
        <f t="array" ref="M3494">_xlfn.IFS(IFERROR(FIND("事假",H3494,1),0)&gt;0,"Unpaid",IFERROR(FIND("年休假",H3494,1),0)&gt;0,"Annual",IFERROR(FIND("产",H3494,1),0)&gt;0,"Welfare",IFERROR(FIND("婚",H3494,1),0)&gt;0,"Welfare",IFERROR(FIND("育",H3494,1),0)&gt;0,"Welfare",IFERROR(FIND("丧",H3494,1),0)&gt;0,"Welfare",IFERROR(FIND("Annual",H3494,1),0)&gt;0,"Annual",IFERROR(FIND("annual",H3494,1),0)&gt;0,"Annual",IFERROR(FIND("病假",H3494,1),0)&gt;0,"Sick",IFERROR(FIND("sick",H3494,1),0)&gt;0,"Sick",IFERROR(FIND("Leave",H3494,1),0)&gt;0,"Unpaid",IFERROR(FIND("unpaid",H3494,1),0)&gt;0,"Unpaid",IFERROR(FIND("welfare",H3494,1),0)&gt;0,"Welfare",1=1,H3494)</f>
        <v>0</v>
      </c>
    </row>
    <row r="3495" spans="11:13">
      <c r="K3495" s="17" cm="1">
        <f t="array" ref="K3495">_xlfn.IFS(IFERROR(FIND("差",H3495,1),0)&gt;0,"Trip",IFERROR(FIND("trip",H3495,1),0)&gt;0,"Trip",IFERROR(FIND("假",H3495,1),0)&gt;0,"Leave",IFERROR(FIND("leave",H3495,1),0)&gt;0,"Leave",IFERROR(FIND("补单",H3495,1),0)&gt;0,"Supp",IFERROR(FIND("Replenishment",H3495,1),0)&gt;0,"Supp",1=1,H3495)</f>
        <v>0</v>
      </c>
      <c r="L3495" s="17">
        <f t="shared" si="54"/>
        <v>0</v>
      </c>
      <c r="M3495" s="17" cm="1">
        <f t="array" ref="M3495">_xlfn.IFS(IFERROR(FIND("事假",H3495,1),0)&gt;0,"Unpaid",IFERROR(FIND("年休假",H3495,1),0)&gt;0,"Annual",IFERROR(FIND("产",H3495,1),0)&gt;0,"Welfare",IFERROR(FIND("婚",H3495,1),0)&gt;0,"Welfare",IFERROR(FIND("育",H3495,1),0)&gt;0,"Welfare",IFERROR(FIND("丧",H3495,1),0)&gt;0,"Welfare",IFERROR(FIND("Annual",H3495,1),0)&gt;0,"Annual",IFERROR(FIND("annual",H3495,1),0)&gt;0,"Annual",IFERROR(FIND("病假",H3495,1),0)&gt;0,"Sick",IFERROR(FIND("sick",H3495,1),0)&gt;0,"Sick",IFERROR(FIND("Leave",H3495,1),0)&gt;0,"Unpaid",IFERROR(FIND("unpaid",H3495,1),0)&gt;0,"Unpaid",IFERROR(FIND("welfare",H3495,1),0)&gt;0,"Welfare",1=1,H3495)</f>
        <v>0</v>
      </c>
    </row>
    <row r="3496" spans="11:13">
      <c r="K3496" s="17" cm="1">
        <f t="array" ref="K3496">_xlfn.IFS(IFERROR(FIND("差",H3496,1),0)&gt;0,"Trip",IFERROR(FIND("trip",H3496,1),0)&gt;0,"Trip",IFERROR(FIND("假",H3496,1),0)&gt;0,"Leave",IFERROR(FIND("leave",H3496,1),0)&gt;0,"Leave",IFERROR(FIND("补单",H3496,1),0)&gt;0,"Supp",IFERROR(FIND("Replenishment",H3496,1),0)&gt;0,"Supp",1=1,H3496)</f>
        <v>0</v>
      </c>
      <c r="L3496" s="17">
        <f t="shared" si="54"/>
        <v>0</v>
      </c>
      <c r="M3496" s="17" cm="1">
        <f t="array" ref="M3496">_xlfn.IFS(IFERROR(FIND("事假",H3496,1),0)&gt;0,"Unpaid",IFERROR(FIND("年休假",H3496,1),0)&gt;0,"Annual",IFERROR(FIND("产",H3496,1),0)&gt;0,"Welfare",IFERROR(FIND("婚",H3496,1),0)&gt;0,"Welfare",IFERROR(FIND("育",H3496,1),0)&gt;0,"Welfare",IFERROR(FIND("丧",H3496,1),0)&gt;0,"Welfare",IFERROR(FIND("Annual",H3496,1),0)&gt;0,"Annual",IFERROR(FIND("annual",H3496,1),0)&gt;0,"Annual",IFERROR(FIND("病假",H3496,1),0)&gt;0,"Sick",IFERROR(FIND("sick",H3496,1),0)&gt;0,"Sick",IFERROR(FIND("Leave",H3496,1),0)&gt;0,"Unpaid",IFERROR(FIND("unpaid",H3496,1),0)&gt;0,"Unpaid",IFERROR(FIND("welfare",H3496,1),0)&gt;0,"Welfare",1=1,H3496)</f>
        <v>0</v>
      </c>
    </row>
    <row r="3497" spans="11:13">
      <c r="K3497" s="17" cm="1">
        <f t="array" ref="K3497">_xlfn.IFS(IFERROR(FIND("差",H3497,1),0)&gt;0,"Trip",IFERROR(FIND("trip",H3497,1),0)&gt;0,"Trip",IFERROR(FIND("假",H3497,1),0)&gt;0,"Leave",IFERROR(FIND("leave",H3497,1),0)&gt;0,"Leave",IFERROR(FIND("补单",H3497,1),0)&gt;0,"Supp",IFERROR(FIND("Replenishment",H3497,1),0)&gt;0,"Supp",1=1,H3497)</f>
        <v>0</v>
      </c>
      <c r="L3497" s="17">
        <f t="shared" si="54"/>
        <v>0</v>
      </c>
      <c r="M3497" s="17" cm="1">
        <f t="array" ref="M3497">_xlfn.IFS(IFERROR(FIND("事假",H3497,1),0)&gt;0,"Unpaid",IFERROR(FIND("年休假",H3497,1),0)&gt;0,"Annual",IFERROR(FIND("产",H3497,1),0)&gt;0,"Welfare",IFERROR(FIND("婚",H3497,1),0)&gt;0,"Welfare",IFERROR(FIND("育",H3497,1),0)&gt;0,"Welfare",IFERROR(FIND("丧",H3497,1),0)&gt;0,"Welfare",IFERROR(FIND("Annual",H3497,1),0)&gt;0,"Annual",IFERROR(FIND("annual",H3497,1),0)&gt;0,"Annual",IFERROR(FIND("病假",H3497,1),0)&gt;0,"Sick",IFERROR(FIND("sick",H3497,1),0)&gt;0,"Sick",IFERROR(FIND("Leave",H3497,1),0)&gt;0,"Unpaid",IFERROR(FIND("unpaid",H3497,1),0)&gt;0,"Unpaid",IFERROR(FIND("welfare",H3497,1),0)&gt;0,"Welfare",1=1,H3497)</f>
        <v>0</v>
      </c>
    </row>
    <row r="3498" spans="11:13">
      <c r="K3498" s="17" cm="1">
        <f t="array" ref="K3498">_xlfn.IFS(IFERROR(FIND("差",H3498,1),0)&gt;0,"Trip",IFERROR(FIND("trip",H3498,1),0)&gt;0,"Trip",IFERROR(FIND("假",H3498,1),0)&gt;0,"Leave",IFERROR(FIND("leave",H3498,1),0)&gt;0,"Leave",IFERROR(FIND("补单",H3498,1),0)&gt;0,"Supp",IFERROR(FIND("Replenishment",H3498,1),0)&gt;0,"Supp",1=1,H3498)</f>
        <v>0</v>
      </c>
      <c r="L3498" s="17">
        <f t="shared" si="54"/>
        <v>0</v>
      </c>
      <c r="M3498" s="17" cm="1">
        <f t="array" ref="M3498">_xlfn.IFS(IFERROR(FIND("事假",H3498,1),0)&gt;0,"Unpaid",IFERROR(FIND("年休假",H3498,1),0)&gt;0,"Annual",IFERROR(FIND("产",H3498,1),0)&gt;0,"Welfare",IFERROR(FIND("婚",H3498,1),0)&gt;0,"Welfare",IFERROR(FIND("育",H3498,1),0)&gt;0,"Welfare",IFERROR(FIND("丧",H3498,1),0)&gt;0,"Welfare",IFERROR(FIND("Annual",H3498,1),0)&gt;0,"Annual",IFERROR(FIND("annual",H3498,1),0)&gt;0,"Annual",IFERROR(FIND("病假",H3498,1),0)&gt;0,"Sick",IFERROR(FIND("sick",H3498,1),0)&gt;0,"Sick",IFERROR(FIND("Leave",H3498,1),0)&gt;0,"Unpaid",IFERROR(FIND("unpaid",H3498,1),0)&gt;0,"Unpaid",IFERROR(FIND("welfare",H3498,1),0)&gt;0,"Welfare",1=1,H3498)</f>
        <v>0</v>
      </c>
    </row>
    <row r="3499" spans="11:13">
      <c r="K3499" s="17" cm="1">
        <f t="array" ref="K3499">_xlfn.IFS(IFERROR(FIND("差",H3499,1),0)&gt;0,"Trip",IFERROR(FIND("trip",H3499,1),0)&gt;0,"Trip",IFERROR(FIND("假",H3499,1),0)&gt;0,"Leave",IFERROR(FIND("leave",H3499,1),0)&gt;0,"Leave",IFERROR(FIND("补单",H3499,1),0)&gt;0,"Supp",IFERROR(FIND("Replenishment",H3499,1),0)&gt;0,"Supp",1=1,H3499)</f>
        <v>0</v>
      </c>
      <c r="L3499" s="17">
        <f t="shared" si="54"/>
        <v>0</v>
      </c>
      <c r="M3499" s="17" cm="1">
        <f t="array" ref="M3499">_xlfn.IFS(IFERROR(FIND("事假",H3499,1),0)&gt;0,"Unpaid",IFERROR(FIND("年休假",H3499,1),0)&gt;0,"Annual",IFERROR(FIND("产",H3499,1),0)&gt;0,"Welfare",IFERROR(FIND("婚",H3499,1),0)&gt;0,"Welfare",IFERROR(FIND("育",H3499,1),0)&gt;0,"Welfare",IFERROR(FIND("丧",H3499,1),0)&gt;0,"Welfare",IFERROR(FIND("Annual",H3499,1),0)&gt;0,"Annual",IFERROR(FIND("annual",H3499,1),0)&gt;0,"Annual",IFERROR(FIND("病假",H3499,1),0)&gt;0,"Sick",IFERROR(FIND("sick",H3499,1),0)&gt;0,"Sick",IFERROR(FIND("Leave",H3499,1),0)&gt;0,"Unpaid",IFERROR(FIND("unpaid",H3499,1),0)&gt;0,"Unpaid",IFERROR(FIND("welfare",H3499,1),0)&gt;0,"Welfare",1=1,H3499)</f>
        <v>0</v>
      </c>
    </row>
    <row r="3500" spans="11:13">
      <c r="K3500" s="17" cm="1">
        <f t="array" ref="K3500">_xlfn.IFS(IFERROR(FIND("差",H3500,1),0)&gt;0,"Trip",IFERROR(FIND("trip",H3500,1),0)&gt;0,"Trip",IFERROR(FIND("假",H3500,1),0)&gt;0,"Leave",IFERROR(FIND("leave",H3500,1),0)&gt;0,"Leave",IFERROR(FIND("补单",H3500,1),0)&gt;0,"Supp",IFERROR(FIND("Replenishment",H3500,1),0)&gt;0,"Supp",1=1,H3500)</f>
        <v>0</v>
      </c>
      <c r="L3500" s="17">
        <f t="shared" si="54"/>
        <v>0</v>
      </c>
      <c r="M3500" s="17" cm="1">
        <f t="array" ref="M3500">_xlfn.IFS(IFERROR(FIND("事假",H3500,1),0)&gt;0,"Unpaid",IFERROR(FIND("年休假",H3500,1),0)&gt;0,"Annual",IFERROR(FIND("产",H3500,1),0)&gt;0,"Welfare",IFERROR(FIND("婚",H3500,1),0)&gt;0,"Welfare",IFERROR(FIND("育",H3500,1),0)&gt;0,"Welfare",IFERROR(FIND("丧",H3500,1),0)&gt;0,"Welfare",IFERROR(FIND("Annual",H3500,1),0)&gt;0,"Annual",IFERROR(FIND("annual",H3500,1),0)&gt;0,"Annual",IFERROR(FIND("病假",H3500,1),0)&gt;0,"Sick",IFERROR(FIND("sick",H3500,1),0)&gt;0,"Sick",IFERROR(FIND("Leave",H3500,1),0)&gt;0,"Unpaid",IFERROR(FIND("unpaid",H3500,1),0)&gt;0,"Unpaid",IFERROR(FIND("welfare",H3500,1),0)&gt;0,"Welfare",1=1,H3500)</f>
        <v>0</v>
      </c>
    </row>
    <row r="3501" spans="11:13">
      <c r="K3501" s="17" cm="1">
        <f t="array" ref="K3501">_xlfn.IFS(IFERROR(FIND("差",H3501,1),0)&gt;0,"Trip",IFERROR(FIND("trip",H3501,1),0)&gt;0,"Trip",IFERROR(FIND("假",H3501,1),0)&gt;0,"Leave",IFERROR(FIND("leave",H3501,1),0)&gt;0,"Leave",IFERROR(FIND("补单",H3501,1),0)&gt;0,"Supp",IFERROR(FIND("Replenishment",H3501,1),0)&gt;0,"Supp",1=1,H3501)</f>
        <v>0</v>
      </c>
      <c r="L3501" s="17">
        <f t="shared" si="54"/>
        <v>0</v>
      </c>
      <c r="M3501" s="17" cm="1">
        <f t="array" ref="M3501">_xlfn.IFS(IFERROR(FIND("事假",H3501,1),0)&gt;0,"Unpaid",IFERROR(FIND("年休假",H3501,1),0)&gt;0,"Annual",IFERROR(FIND("产",H3501,1),0)&gt;0,"Welfare",IFERROR(FIND("婚",H3501,1),0)&gt;0,"Welfare",IFERROR(FIND("育",H3501,1),0)&gt;0,"Welfare",IFERROR(FIND("丧",H3501,1),0)&gt;0,"Welfare",IFERROR(FIND("Annual",H3501,1),0)&gt;0,"Annual",IFERROR(FIND("annual",H3501,1),0)&gt;0,"Annual",IFERROR(FIND("病假",H3501,1),0)&gt;0,"Sick",IFERROR(FIND("sick",H3501,1),0)&gt;0,"Sick",IFERROR(FIND("Leave",H3501,1),0)&gt;0,"Unpaid",IFERROR(FIND("unpaid",H3501,1),0)&gt;0,"Unpaid",IFERROR(FIND("welfare",H3501,1),0)&gt;0,"Welfare",1=1,H3501)</f>
        <v>0</v>
      </c>
    </row>
    <row r="3502" spans="11:13">
      <c r="K3502" s="17" cm="1">
        <f t="array" ref="K3502">_xlfn.IFS(IFERROR(FIND("差",H3502,1),0)&gt;0,"Trip",IFERROR(FIND("trip",H3502,1),0)&gt;0,"Trip",IFERROR(FIND("假",H3502,1),0)&gt;0,"Leave",IFERROR(FIND("leave",H3502,1),0)&gt;0,"Leave",IFERROR(FIND("补单",H3502,1),0)&gt;0,"Supp",IFERROR(FIND("Replenishment",H3502,1),0)&gt;0,"Supp",1=1,H3502)</f>
        <v>0</v>
      </c>
      <c r="L3502" s="17">
        <f t="shared" si="54"/>
        <v>0</v>
      </c>
      <c r="M3502" s="17" cm="1">
        <f t="array" ref="M3502">_xlfn.IFS(IFERROR(FIND("事假",H3502,1),0)&gt;0,"Unpaid",IFERROR(FIND("年休假",H3502,1),0)&gt;0,"Annual",IFERROR(FIND("产",H3502,1),0)&gt;0,"Welfare",IFERROR(FIND("婚",H3502,1),0)&gt;0,"Welfare",IFERROR(FIND("育",H3502,1),0)&gt;0,"Welfare",IFERROR(FIND("丧",H3502,1),0)&gt;0,"Welfare",IFERROR(FIND("Annual",H3502,1),0)&gt;0,"Annual",IFERROR(FIND("annual",H3502,1),0)&gt;0,"Annual",IFERROR(FIND("病假",H3502,1),0)&gt;0,"Sick",IFERROR(FIND("sick",H3502,1),0)&gt;0,"Sick",IFERROR(FIND("Leave",H3502,1),0)&gt;0,"Unpaid",IFERROR(FIND("unpaid",H3502,1),0)&gt;0,"Unpaid",IFERROR(FIND("welfare",H3502,1),0)&gt;0,"Welfare",1=1,H3502)</f>
        <v>0</v>
      </c>
    </row>
    <row r="3503" spans="11:13">
      <c r="K3503" s="17" cm="1">
        <f t="array" ref="K3503">_xlfn.IFS(IFERROR(FIND("差",H3503,1),0)&gt;0,"Trip",IFERROR(FIND("trip",H3503,1),0)&gt;0,"Trip",IFERROR(FIND("假",H3503,1),0)&gt;0,"Leave",IFERROR(FIND("leave",H3503,1),0)&gt;0,"Leave",IFERROR(FIND("补单",H3503,1),0)&gt;0,"Supp",IFERROR(FIND("Replenishment",H3503,1),0)&gt;0,"Supp",1=1,H3503)</f>
        <v>0</v>
      </c>
      <c r="L3503" s="17">
        <f t="shared" si="54"/>
        <v>0</v>
      </c>
      <c r="M3503" s="17" cm="1">
        <f t="array" ref="M3503">_xlfn.IFS(IFERROR(FIND("事假",H3503,1),0)&gt;0,"Unpaid",IFERROR(FIND("年休假",H3503,1),0)&gt;0,"Annual",IFERROR(FIND("产",H3503,1),0)&gt;0,"Welfare",IFERROR(FIND("婚",H3503,1),0)&gt;0,"Welfare",IFERROR(FIND("育",H3503,1),0)&gt;0,"Welfare",IFERROR(FIND("丧",H3503,1),0)&gt;0,"Welfare",IFERROR(FIND("Annual",H3503,1),0)&gt;0,"Annual",IFERROR(FIND("annual",H3503,1),0)&gt;0,"Annual",IFERROR(FIND("病假",H3503,1),0)&gt;0,"Sick",IFERROR(FIND("sick",H3503,1),0)&gt;0,"Sick",IFERROR(FIND("Leave",H3503,1),0)&gt;0,"Unpaid",IFERROR(FIND("unpaid",H3503,1),0)&gt;0,"Unpaid",IFERROR(FIND("welfare",H3503,1),0)&gt;0,"Welfare",1=1,H3503)</f>
        <v>0</v>
      </c>
    </row>
    <row r="3504" spans="11:13">
      <c r="K3504" s="17" cm="1">
        <f t="array" ref="K3504">_xlfn.IFS(IFERROR(FIND("差",H3504,1),0)&gt;0,"Trip",IFERROR(FIND("trip",H3504,1),0)&gt;0,"Trip",IFERROR(FIND("假",H3504,1),0)&gt;0,"Leave",IFERROR(FIND("leave",H3504,1),0)&gt;0,"Leave",IFERROR(FIND("补单",H3504,1),0)&gt;0,"Supp",IFERROR(FIND("Replenishment",H3504,1),0)&gt;0,"Supp",1=1,H3504)</f>
        <v>0</v>
      </c>
      <c r="L3504" s="17">
        <f t="shared" si="54"/>
        <v>0</v>
      </c>
      <c r="M3504" s="17" cm="1">
        <f t="array" ref="M3504">_xlfn.IFS(IFERROR(FIND("事假",H3504,1),0)&gt;0,"Unpaid",IFERROR(FIND("年休假",H3504,1),0)&gt;0,"Annual",IFERROR(FIND("产",H3504,1),0)&gt;0,"Welfare",IFERROR(FIND("婚",H3504,1),0)&gt;0,"Welfare",IFERROR(FIND("育",H3504,1),0)&gt;0,"Welfare",IFERROR(FIND("丧",H3504,1),0)&gt;0,"Welfare",IFERROR(FIND("Annual",H3504,1),0)&gt;0,"Annual",IFERROR(FIND("annual",H3504,1),0)&gt;0,"Annual",IFERROR(FIND("病假",H3504,1),0)&gt;0,"Sick",IFERROR(FIND("sick",H3504,1),0)&gt;0,"Sick",IFERROR(FIND("Leave",H3504,1),0)&gt;0,"Unpaid",IFERROR(FIND("unpaid",H3504,1),0)&gt;0,"Unpaid",IFERROR(FIND("welfare",H3504,1),0)&gt;0,"Welfare",1=1,H3504)</f>
        <v>0</v>
      </c>
    </row>
    <row r="3505" spans="11:13">
      <c r="K3505" s="17" cm="1">
        <f t="array" ref="K3505">_xlfn.IFS(IFERROR(FIND("差",H3505,1),0)&gt;0,"Trip",IFERROR(FIND("trip",H3505,1),0)&gt;0,"Trip",IFERROR(FIND("假",H3505,1),0)&gt;0,"Leave",IFERROR(FIND("leave",H3505,1),0)&gt;0,"Leave",IFERROR(FIND("补单",H3505,1),0)&gt;0,"Supp",IFERROR(FIND("Replenishment",H3505,1),0)&gt;0,"Supp",1=1,H3505)</f>
        <v>0</v>
      </c>
      <c r="L3505" s="17">
        <f t="shared" si="54"/>
        <v>0</v>
      </c>
      <c r="M3505" s="17" cm="1">
        <f t="array" ref="M3505">_xlfn.IFS(IFERROR(FIND("事假",H3505,1),0)&gt;0,"Unpaid",IFERROR(FIND("年休假",H3505,1),0)&gt;0,"Annual",IFERROR(FIND("产",H3505,1),0)&gt;0,"Welfare",IFERROR(FIND("婚",H3505,1),0)&gt;0,"Welfare",IFERROR(FIND("育",H3505,1),0)&gt;0,"Welfare",IFERROR(FIND("丧",H3505,1),0)&gt;0,"Welfare",IFERROR(FIND("Annual",H3505,1),0)&gt;0,"Annual",IFERROR(FIND("annual",H3505,1),0)&gt;0,"Annual",IFERROR(FIND("病假",H3505,1),0)&gt;0,"Sick",IFERROR(FIND("sick",H3505,1),0)&gt;0,"Sick",IFERROR(FIND("Leave",H3505,1),0)&gt;0,"Unpaid",IFERROR(FIND("unpaid",H3505,1),0)&gt;0,"Unpaid",IFERROR(FIND("welfare",H3505,1),0)&gt;0,"Welfare",1=1,H3505)</f>
        <v>0</v>
      </c>
    </row>
    <row r="3506" spans="11:13">
      <c r="K3506" s="17" cm="1">
        <f t="array" ref="K3506">_xlfn.IFS(IFERROR(FIND("差",H3506,1),0)&gt;0,"Trip",IFERROR(FIND("trip",H3506,1),0)&gt;0,"Trip",IFERROR(FIND("假",H3506,1),0)&gt;0,"Leave",IFERROR(FIND("leave",H3506,1),0)&gt;0,"Leave",IFERROR(FIND("补单",H3506,1),0)&gt;0,"Supp",IFERROR(FIND("Replenishment",H3506,1),0)&gt;0,"Supp",1=1,H3506)</f>
        <v>0</v>
      </c>
      <c r="L3506" s="17">
        <f t="shared" si="54"/>
        <v>0</v>
      </c>
      <c r="M3506" s="17" cm="1">
        <f t="array" ref="M3506">_xlfn.IFS(IFERROR(FIND("事假",H3506,1),0)&gt;0,"Unpaid",IFERROR(FIND("年休假",H3506,1),0)&gt;0,"Annual",IFERROR(FIND("产",H3506,1),0)&gt;0,"Welfare",IFERROR(FIND("婚",H3506,1),0)&gt;0,"Welfare",IFERROR(FIND("育",H3506,1),0)&gt;0,"Welfare",IFERROR(FIND("丧",H3506,1),0)&gt;0,"Welfare",IFERROR(FIND("Annual",H3506,1),0)&gt;0,"Annual",IFERROR(FIND("annual",H3506,1),0)&gt;0,"Annual",IFERROR(FIND("病假",H3506,1),0)&gt;0,"Sick",IFERROR(FIND("sick",H3506,1),0)&gt;0,"Sick",IFERROR(FIND("Leave",H3506,1),0)&gt;0,"Unpaid",IFERROR(FIND("unpaid",H3506,1),0)&gt;0,"Unpaid",IFERROR(FIND("welfare",H3506,1),0)&gt;0,"Welfare",1=1,H3506)</f>
        <v>0</v>
      </c>
    </row>
    <row r="3507" spans="11:13">
      <c r="K3507" s="17" cm="1">
        <f t="array" ref="K3507">_xlfn.IFS(IFERROR(FIND("差",H3507,1),0)&gt;0,"Trip",IFERROR(FIND("trip",H3507,1),0)&gt;0,"Trip",IFERROR(FIND("假",H3507,1),0)&gt;0,"Leave",IFERROR(FIND("leave",H3507,1),0)&gt;0,"Leave",IFERROR(FIND("补单",H3507,1),0)&gt;0,"Supp",IFERROR(FIND("Replenishment",H3507,1),0)&gt;0,"Supp",1=1,H3507)</f>
        <v>0</v>
      </c>
      <c r="L3507" s="17">
        <f t="shared" si="54"/>
        <v>0</v>
      </c>
      <c r="M3507" s="17" cm="1">
        <f t="array" ref="M3507">_xlfn.IFS(IFERROR(FIND("事假",H3507,1),0)&gt;0,"Unpaid",IFERROR(FIND("年休假",H3507,1),0)&gt;0,"Annual",IFERROR(FIND("产",H3507,1),0)&gt;0,"Welfare",IFERROR(FIND("婚",H3507,1),0)&gt;0,"Welfare",IFERROR(FIND("育",H3507,1),0)&gt;0,"Welfare",IFERROR(FIND("丧",H3507,1),0)&gt;0,"Welfare",IFERROR(FIND("Annual",H3507,1),0)&gt;0,"Annual",IFERROR(FIND("annual",H3507,1),0)&gt;0,"Annual",IFERROR(FIND("病假",H3507,1),0)&gt;0,"Sick",IFERROR(FIND("sick",H3507,1),0)&gt;0,"Sick",IFERROR(FIND("Leave",H3507,1),0)&gt;0,"Unpaid",IFERROR(FIND("unpaid",H3507,1),0)&gt;0,"Unpaid",IFERROR(FIND("welfare",H3507,1),0)&gt;0,"Welfare",1=1,H3507)</f>
        <v>0</v>
      </c>
    </row>
    <row r="3508" spans="11:13">
      <c r="K3508" s="17" cm="1">
        <f t="array" ref="K3508">_xlfn.IFS(IFERROR(FIND("差",H3508,1),0)&gt;0,"Trip",IFERROR(FIND("trip",H3508,1),0)&gt;0,"Trip",IFERROR(FIND("假",H3508,1),0)&gt;0,"Leave",IFERROR(FIND("leave",H3508,1),0)&gt;0,"Leave",IFERROR(FIND("补单",H3508,1),0)&gt;0,"Supp",IFERROR(FIND("Replenishment",H3508,1),0)&gt;0,"Supp",1=1,H3508)</f>
        <v>0</v>
      </c>
      <c r="L3508" s="17">
        <f t="shared" si="54"/>
        <v>0</v>
      </c>
      <c r="M3508" s="17" cm="1">
        <f t="array" ref="M3508">_xlfn.IFS(IFERROR(FIND("事假",H3508,1),0)&gt;0,"Unpaid",IFERROR(FIND("年休假",H3508,1),0)&gt;0,"Annual",IFERROR(FIND("产",H3508,1),0)&gt;0,"Welfare",IFERROR(FIND("婚",H3508,1),0)&gt;0,"Welfare",IFERROR(FIND("育",H3508,1),0)&gt;0,"Welfare",IFERROR(FIND("丧",H3508,1),0)&gt;0,"Welfare",IFERROR(FIND("Annual",H3508,1),0)&gt;0,"Annual",IFERROR(FIND("annual",H3508,1),0)&gt;0,"Annual",IFERROR(FIND("病假",H3508,1),0)&gt;0,"Sick",IFERROR(FIND("sick",H3508,1),0)&gt;0,"Sick",IFERROR(FIND("Leave",H3508,1),0)&gt;0,"Unpaid",IFERROR(FIND("unpaid",H3508,1),0)&gt;0,"Unpaid",IFERROR(FIND("welfare",H3508,1),0)&gt;0,"Welfare",1=1,H3508)</f>
        <v>0</v>
      </c>
    </row>
    <row r="3509" spans="11:13">
      <c r="K3509" s="17" cm="1">
        <f t="array" ref="K3509">_xlfn.IFS(IFERROR(FIND("差",H3509,1),0)&gt;0,"Trip",IFERROR(FIND("trip",H3509,1),0)&gt;0,"Trip",IFERROR(FIND("假",H3509,1),0)&gt;0,"Leave",IFERROR(FIND("leave",H3509,1),0)&gt;0,"Leave",IFERROR(FIND("补单",H3509,1),0)&gt;0,"Supp",IFERROR(FIND("Replenishment",H3509,1),0)&gt;0,"Supp",1=1,H3509)</f>
        <v>0</v>
      </c>
      <c r="L3509" s="17">
        <f t="shared" si="54"/>
        <v>0</v>
      </c>
      <c r="M3509" s="17" cm="1">
        <f t="array" ref="M3509">_xlfn.IFS(IFERROR(FIND("事假",H3509,1),0)&gt;0,"Unpaid",IFERROR(FIND("年休假",H3509,1),0)&gt;0,"Annual",IFERROR(FIND("产",H3509,1),0)&gt;0,"Welfare",IFERROR(FIND("婚",H3509,1),0)&gt;0,"Welfare",IFERROR(FIND("育",H3509,1),0)&gt;0,"Welfare",IFERROR(FIND("丧",H3509,1),0)&gt;0,"Welfare",IFERROR(FIND("Annual",H3509,1),0)&gt;0,"Annual",IFERROR(FIND("annual",H3509,1),0)&gt;0,"Annual",IFERROR(FIND("病假",H3509,1),0)&gt;0,"Sick",IFERROR(FIND("sick",H3509,1),0)&gt;0,"Sick",IFERROR(FIND("Leave",H3509,1),0)&gt;0,"Unpaid",IFERROR(FIND("unpaid",H3509,1),0)&gt;0,"Unpaid",IFERROR(FIND("welfare",H3509,1),0)&gt;0,"Welfare",1=1,H3509)</f>
        <v>0</v>
      </c>
    </row>
    <row r="3510" spans="11:13">
      <c r="K3510" s="17" cm="1">
        <f t="array" ref="K3510">_xlfn.IFS(IFERROR(FIND("差",H3510,1),0)&gt;0,"Trip",IFERROR(FIND("trip",H3510,1),0)&gt;0,"Trip",IFERROR(FIND("假",H3510,1),0)&gt;0,"Leave",IFERROR(FIND("leave",H3510,1),0)&gt;0,"Leave",IFERROR(FIND("补单",H3510,1),0)&gt;0,"Supp",IFERROR(FIND("Replenishment",H3510,1),0)&gt;0,"Supp",1=1,H3510)</f>
        <v>0</v>
      </c>
      <c r="L3510" s="17">
        <f t="shared" si="54"/>
        <v>0</v>
      </c>
      <c r="M3510" s="17" cm="1">
        <f t="array" ref="M3510">_xlfn.IFS(IFERROR(FIND("事假",H3510,1),0)&gt;0,"Unpaid",IFERROR(FIND("年休假",H3510,1),0)&gt;0,"Annual",IFERROR(FIND("产",H3510,1),0)&gt;0,"Welfare",IFERROR(FIND("婚",H3510,1),0)&gt;0,"Welfare",IFERROR(FIND("育",H3510,1),0)&gt;0,"Welfare",IFERROR(FIND("丧",H3510,1),0)&gt;0,"Welfare",IFERROR(FIND("Annual",H3510,1),0)&gt;0,"Annual",IFERROR(FIND("annual",H3510,1),0)&gt;0,"Annual",IFERROR(FIND("病假",H3510,1),0)&gt;0,"Sick",IFERROR(FIND("sick",H3510,1),0)&gt;0,"Sick",IFERROR(FIND("Leave",H3510,1),0)&gt;0,"Unpaid",IFERROR(FIND("unpaid",H3510,1),0)&gt;0,"Unpaid",IFERROR(FIND("welfare",H3510,1),0)&gt;0,"Welfare",1=1,H3510)</f>
        <v>0</v>
      </c>
    </row>
    <row r="3511" spans="11:13">
      <c r="K3511" s="17" cm="1">
        <f t="array" ref="K3511">_xlfn.IFS(IFERROR(FIND("差",H3511,1),0)&gt;0,"Trip",IFERROR(FIND("trip",H3511,1),0)&gt;0,"Trip",IFERROR(FIND("假",H3511,1),0)&gt;0,"Leave",IFERROR(FIND("leave",H3511,1),0)&gt;0,"Leave",IFERROR(FIND("补单",H3511,1),0)&gt;0,"Supp",IFERROR(FIND("Replenishment",H3511,1),0)&gt;0,"Supp",1=1,H3511)</f>
        <v>0</v>
      </c>
      <c r="L3511" s="17">
        <f t="shared" si="54"/>
        <v>0</v>
      </c>
      <c r="M3511" s="17" cm="1">
        <f t="array" ref="M3511">_xlfn.IFS(IFERROR(FIND("事假",H3511,1),0)&gt;0,"Unpaid",IFERROR(FIND("年休假",H3511,1),0)&gt;0,"Annual",IFERROR(FIND("产",H3511,1),0)&gt;0,"Welfare",IFERROR(FIND("婚",H3511,1),0)&gt;0,"Welfare",IFERROR(FIND("育",H3511,1),0)&gt;0,"Welfare",IFERROR(FIND("丧",H3511,1),0)&gt;0,"Welfare",IFERROR(FIND("Annual",H3511,1),0)&gt;0,"Annual",IFERROR(FIND("annual",H3511,1),0)&gt;0,"Annual",IFERROR(FIND("病假",H3511,1),0)&gt;0,"Sick",IFERROR(FIND("sick",H3511,1),0)&gt;0,"Sick",IFERROR(FIND("Leave",H3511,1),0)&gt;0,"Unpaid",IFERROR(FIND("unpaid",H3511,1),0)&gt;0,"Unpaid",IFERROR(FIND("welfare",H3511,1),0)&gt;0,"Welfare",1=1,H3511)</f>
        <v>0</v>
      </c>
    </row>
    <row r="3512" spans="11:13">
      <c r="K3512" s="17" cm="1">
        <f t="array" ref="K3512">_xlfn.IFS(IFERROR(FIND("差",H3512,1),0)&gt;0,"Trip",IFERROR(FIND("trip",H3512,1),0)&gt;0,"Trip",IFERROR(FIND("假",H3512,1),0)&gt;0,"Leave",IFERROR(FIND("leave",H3512,1),0)&gt;0,"Leave",IFERROR(FIND("补单",H3512,1),0)&gt;0,"Supp",IFERROR(FIND("Replenishment",H3512,1),0)&gt;0,"Supp",1=1,H3512)</f>
        <v>0</v>
      </c>
      <c r="L3512" s="17">
        <f t="shared" si="54"/>
        <v>0</v>
      </c>
      <c r="M3512" s="17" cm="1">
        <f t="array" ref="M3512">_xlfn.IFS(IFERROR(FIND("事假",H3512,1),0)&gt;0,"Unpaid",IFERROR(FIND("年休假",H3512,1),0)&gt;0,"Annual",IFERROR(FIND("产",H3512,1),0)&gt;0,"Welfare",IFERROR(FIND("婚",H3512,1),0)&gt;0,"Welfare",IFERROR(FIND("育",H3512,1),0)&gt;0,"Welfare",IFERROR(FIND("丧",H3512,1),0)&gt;0,"Welfare",IFERROR(FIND("Annual",H3512,1),0)&gt;0,"Annual",IFERROR(FIND("annual",H3512,1),0)&gt;0,"Annual",IFERROR(FIND("病假",H3512,1),0)&gt;0,"Sick",IFERROR(FIND("sick",H3512,1),0)&gt;0,"Sick",IFERROR(FIND("Leave",H3512,1),0)&gt;0,"Unpaid",IFERROR(FIND("unpaid",H3512,1),0)&gt;0,"Unpaid",IFERROR(FIND("welfare",H3512,1),0)&gt;0,"Welfare",1=1,H3512)</f>
        <v>0</v>
      </c>
    </row>
    <row r="3513" spans="11:13">
      <c r="K3513" s="17" cm="1">
        <f t="array" ref="K3513">_xlfn.IFS(IFERROR(FIND("差",H3513,1),0)&gt;0,"Trip",IFERROR(FIND("trip",H3513,1),0)&gt;0,"Trip",IFERROR(FIND("假",H3513,1),0)&gt;0,"Leave",IFERROR(FIND("leave",H3513,1),0)&gt;0,"Leave",IFERROR(FIND("补单",H3513,1),0)&gt;0,"Supp",IFERROR(FIND("Replenishment",H3513,1),0)&gt;0,"Supp",1=1,H3513)</f>
        <v>0</v>
      </c>
      <c r="L3513" s="17">
        <f t="shared" si="54"/>
        <v>0</v>
      </c>
      <c r="M3513" s="17" cm="1">
        <f t="array" ref="M3513">_xlfn.IFS(IFERROR(FIND("事假",H3513,1),0)&gt;0,"Unpaid",IFERROR(FIND("年休假",H3513,1),0)&gt;0,"Annual",IFERROR(FIND("产",H3513,1),0)&gt;0,"Welfare",IFERROR(FIND("婚",H3513,1),0)&gt;0,"Welfare",IFERROR(FIND("育",H3513,1),0)&gt;0,"Welfare",IFERROR(FIND("丧",H3513,1),0)&gt;0,"Welfare",IFERROR(FIND("Annual",H3513,1),0)&gt;0,"Annual",IFERROR(FIND("annual",H3513,1),0)&gt;0,"Annual",IFERROR(FIND("病假",H3513,1),0)&gt;0,"Sick",IFERROR(FIND("sick",H3513,1),0)&gt;0,"Sick",IFERROR(FIND("Leave",H3513,1),0)&gt;0,"Unpaid",IFERROR(FIND("unpaid",H3513,1),0)&gt;0,"Unpaid",IFERROR(FIND("welfare",H3513,1),0)&gt;0,"Welfare",1=1,H3513)</f>
        <v>0</v>
      </c>
    </row>
    <row r="3514" spans="11:13">
      <c r="K3514" s="17" cm="1">
        <f t="array" ref="K3514">_xlfn.IFS(IFERROR(FIND("差",H3514,1),0)&gt;0,"Trip",IFERROR(FIND("trip",H3514,1),0)&gt;0,"Trip",IFERROR(FIND("假",H3514,1),0)&gt;0,"Leave",IFERROR(FIND("leave",H3514,1),0)&gt;0,"Leave",IFERROR(FIND("补单",H3514,1),0)&gt;0,"Supp",IFERROR(FIND("Replenishment",H3514,1),0)&gt;0,"Supp",1=1,H3514)</f>
        <v>0</v>
      </c>
      <c r="L3514" s="17">
        <f t="shared" si="54"/>
        <v>0</v>
      </c>
      <c r="M3514" s="17" cm="1">
        <f t="array" ref="M3514">_xlfn.IFS(IFERROR(FIND("事假",H3514,1),0)&gt;0,"Unpaid",IFERROR(FIND("年休假",H3514,1),0)&gt;0,"Annual",IFERROR(FIND("产",H3514,1),0)&gt;0,"Welfare",IFERROR(FIND("婚",H3514,1),0)&gt;0,"Welfare",IFERROR(FIND("育",H3514,1),0)&gt;0,"Welfare",IFERROR(FIND("丧",H3514,1),0)&gt;0,"Welfare",IFERROR(FIND("Annual",H3514,1),0)&gt;0,"Annual",IFERROR(FIND("annual",H3514,1),0)&gt;0,"Annual",IFERROR(FIND("病假",H3514,1),0)&gt;0,"Sick",IFERROR(FIND("sick",H3514,1),0)&gt;0,"Sick",IFERROR(FIND("Leave",H3514,1),0)&gt;0,"Unpaid",IFERROR(FIND("unpaid",H3514,1),0)&gt;0,"Unpaid",IFERROR(FIND("welfare",H3514,1),0)&gt;0,"Welfare",1=1,H3514)</f>
        <v>0</v>
      </c>
    </row>
    <row r="3515" spans="11:13">
      <c r="K3515" s="17" cm="1">
        <f t="array" ref="K3515">_xlfn.IFS(IFERROR(FIND("差",H3515,1),0)&gt;0,"Trip",IFERROR(FIND("trip",H3515,1),0)&gt;0,"Trip",IFERROR(FIND("假",H3515,1),0)&gt;0,"Leave",IFERROR(FIND("leave",H3515,1),0)&gt;0,"Leave",IFERROR(FIND("补单",H3515,1),0)&gt;0,"Supp",IFERROR(FIND("Replenishment",H3515,1),0)&gt;0,"Supp",1=1,H3515)</f>
        <v>0</v>
      </c>
      <c r="L3515" s="17">
        <f t="shared" si="54"/>
        <v>0</v>
      </c>
      <c r="M3515" s="17" cm="1">
        <f t="array" ref="M3515">_xlfn.IFS(IFERROR(FIND("事假",H3515,1),0)&gt;0,"Unpaid",IFERROR(FIND("年休假",H3515,1),0)&gt;0,"Annual",IFERROR(FIND("产",H3515,1),0)&gt;0,"Welfare",IFERROR(FIND("婚",H3515,1),0)&gt;0,"Welfare",IFERROR(FIND("育",H3515,1),0)&gt;0,"Welfare",IFERROR(FIND("丧",H3515,1),0)&gt;0,"Welfare",IFERROR(FIND("Annual",H3515,1),0)&gt;0,"Annual",IFERROR(FIND("annual",H3515,1),0)&gt;0,"Annual",IFERROR(FIND("病假",H3515,1),0)&gt;0,"Sick",IFERROR(FIND("sick",H3515,1),0)&gt;0,"Sick",IFERROR(FIND("Leave",H3515,1),0)&gt;0,"Unpaid",IFERROR(FIND("unpaid",H3515,1),0)&gt;0,"Unpaid",IFERROR(FIND("welfare",H3515,1),0)&gt;0,"Welfare",1=1,H3515)</f>
        <v>0</v>
      </c>
    </row>
    <row r="3516" spans="11:13">
      <c r="K3516" s="17" cm="1">
        <f t="array" ref="K3516">_xlfn.IFS(IFERROR(FIND("差",H3516,1),0)&gt;0,"Trip",IFERROR(FIND("trip",H3516,1),0)&gt;0,"Trip",IFERROR(FIND("假",H3516,1),0)&gt;0,"Leave",IFERROR(FIND("leave",H3516,1),0)&gt;0,"Leave",IFERROR(FIND("补单",H3516,1),0)&gt;0,"Supp",IFERROR(FIND("Replenishment",H3516,1),0)&gt;0,"Supp",1=1,H3516)</f>
        <v>0</v>
      </c>
      <c r="L3516" s="17">
        <f t="shared" si="54"/>
        <v>0</v>
      </c>
      <c r="M3516" s="17" cm="1">
        <f t="array" ref="M3516">_xlfn.IFS(IFERROR(FIND("事假",H3516,1),0)&gt;0,"Unpaid",IFERROR(FIND("年休假",H3516,1),0)&gt;0,"Annual",IFERROR(FIND("产",H3516,1),0)&gt;0,"Welfare",IFERROR(FIND("婚",H3516,1),0)&gt;0,"Welfare",IFERROR(FIND("育",H3516,1),0)&gt;0,"Welfare",IFERROR(FIND("丧",H3516,1),0)&gt;0,"Welfare",IFERROR(FIND("Annual",H3516,1),0)&gt;0,"Annual",IFERROR(FIND("annual",H3516,1),0)&gt;0,"Annual",IFERROR(FIND("病假",H3516,1),0)&gt;0,"Sick",IFERROR(FIND("sick",H3516,1),0)&gt;0,"Sick",IFERROR(FIND("Leave",H3516,1),0)&gt;0,"Unpaid",IFERROR(FIND("unpaid",H3516,1),0)&gt;0,"Unpaid",IFERROR(FIND("welfare",H3516,1),0)&gt;0,"Welfare",1=1,H3516)</f>
        <v>0</v>
      </c>
    </row>
    <row r="3517" spans="11:13">
      <c r="K3517" s="17" cm="1">
        <f t="array" ref="K3517">_xlfn.IFS(IFERROR(FIND("差",H3517,1),0)&gt;0,"Trip",IFERROR(FIND("trip",H3517,1),0)&gt;0,"Trip",IFERROR(FIND("假",H3517,1),0)&gt;0,"Leave",IFERROR(FIND("leave",H3517,1),0)&gt;0,"Leave",IFERROR(FIND("补单",H3517,1),0)&gt;0,"Supp",IFERROR(FIND("Replenishment",H3517,1),0)&gt;0,"Supp",1=1,H3517)</f>
        <v>0</v>
      </c>
      <c r="L3517" s="17">
        <f t="shared" si="54"/>
        <v>0</v>
      </c>
      <c r="M3517" s="17" cm="1">
        <f t="array" ref="M3517">_xlfn.IFS(IFERROR(FIND("事假",H3517,1),0)&gt;0,"Unpaid",IFERROR(FIND("年休假",H3517,1),0)&gt;0,"Annual",IFERROR(FIND("产",H3517,1),0)&gt;0,"Welfare",IFERROR(FIND("婚",H3517,1),0)&gt;0,"Welfare",IFERROR(FIND("育",H3517,1),0)&gt;0,"Welfare",IFERROR(FIND("丧",H3517,1),0)&gt;0,"Welfare",IFERROR(FIND("Annual",H3517,1),0)&gt;0,"Annual",IFERROR(FIND("annual",H3517,1),0)&gt;0,"Annual",IFERROR(FIND("病假",H3517,1),0)&gt;0,"Sick",IFERROR(FIND("sick",H3517,1),0)&gt;0,"Sick",IFERROR(FIND("Leave",H3517,1),0)&gt;0,"Unpaid",IFERROR(FIND("unpaid",H3517,1),0)&gt;0,"Unpaid",IFERROR(FIND("welfare",H3517,1),0)&gt;0,"Welfare",1=1,H3517)</f>
        <v>0</v>
      </c>
    </row>
    <row r="3518" spans="11:13">
      <c r="K3518" s="17" cm="1">
        <f t="array" ref="K3518">_xlfn.IFS(IFERROR(FIND("差",H3518,1),0)&gt;0,"Trip",IFERROR(FIND("trip",H3518,1),0)&gt;0,"Trip",IFERROR(FIND("假",H3518,1),0)&gt;0,"Leave",IFERROR(FIND("leave",H3518,1),0)&gt;0,"Leave",IFERROR(FIND("补单",H3518,1),0)&gt;0,"Supp",IFERROR(FIND("Replenishment",H3518,1),0)&gt;0,"Supp",1=1,H3518)</f>
        <v>0</v>
      </c>
      <c r="L3518" s="17">
        <f t="shared" si="54"/>
        <v>0</v>
      </c>
      <c r="M3518" s="17" cm="1">
        <f t="array" ref="M3518">_xlfn.IFS(IFERROR(FIND("事假",H3518,1),0)&gt;0,"Unpaid",IFERROR(FIND("年休假",H3518,1),0)&gt;0,"Annual",IFERROR(FIND("产",H3518,1),0)&gt;0,"Welfare",IFERROR(FIND("婚",H3518,1),0)&gt;0,"Welfare",IFERROR(FIND("育",H3518,1),0)&gt;0,"Welfare",IFERROR(FIND("丧",H3518,1),0)&gt;0,"Welfare",IFERROR(FIND("Annual",H3518,1),0)&gt;0,"Annual",IFERROR(FIND("annual",H3518,1),0)&gt;0,"Annual",IFERROR(FIND("病假",H3518,1),0)&gt;0,"Sick",IFERROR(FIND("sick",H3518,1),0)&gt;0,"Sick",IFERROR(FIND("Leave",H3518,1),0)&gt;0,"Unpaid",IFERROR(FIND("unpaid",H3518,1),0)&gt;0,"Unpaid",IFERROR(FIND("welfare",H3518,1),0)&gt;0,"Welfare",1=1,H3518)</f>
        <v>0</v>
      </c>
    </row>
    <row r="3519" spans="11:13">
      <c r="K3519" s="17" cm="1">
        <f t="array" ref="K3519">_xlfn.IFS(IFERROR(FIND("差",H3519,1),0)&gt;0,"Trip",IFERROR(FIND("trip",H3519,1),0)&gt;0,"Trip",IFERROR(FIND("假",H3519,1),0)&gt;0,"Leave",IFERROR(FIND("leave",H3519,1),0)&gt;0,"Leave",IFERROR(FIND("补单",H3519,1),0)&gt;0,"Supp",IFERROR(FIND("Replenishment",H3519,1),0)&gt;0,"Supp",1=1,H3519)</f>
        <v>0</v>
      </c>
      <c r="L3519" s="17">
        <f t="shared" si="54"/>
        <v>0</v>
      </c>
      <c r="M3519" s="17" cm="1">
        <f t="array" ref="M3519">_xlfn.IFS(IFERROR(FIND("事假",H3519,1),0)&gt;0,"Unpaid",IFERROR(FIND("年休假",H3519,1),0)&gt;0,"Annual",IFERROR(FIND("产",H3519,1),0)&gt;0,"Welfare",IFERROR(FIND("婚",H3519,1),0)&gt;0,"Welfare",IFERROR(FIND("育",H3519,1),0)&gt;0,"Welfare",IFERROR(FIND("丧",H3519,1),0)&gt;0,"Welfare",IFERROR(FIND("Annual",H3519,1),0)&gt;0,"Annual",IFERROR(FIND("annual",H3519,1),0)&gt;0,"Annual",IFERROR(FIND("病假",H3519,1),0)&gt;0,"Sick",IFERROR(FIND("sick",H3519,1),0)&gt;0,"Sick",IFERROR(FIND("Leave",H3519,1),0)&gt;0,"Unpaid",IFERROR(FIND("unpaid",H3519,1),0)&gt;0,"Unpaid",IFERROR(FIND("welfare",H3519,1),0)&gt;0,"Welfare",1=1,H3519)</f>
        <v>0</v>
      </c>
    </row>
    <row r="3520" spans="11:13">
      <c r="K3520" s="17" cm="1">
        <f t="array" ref="K3520">_xlfn.IFS(IFERROR(FIND("差",H3520,1),0)&gt;0,"Trip",IFERROR(FIND("trip",H3520,1),0)&gt;0,"Trip",IFERROR(FIND("假",H3520,1),0)&gt;0,"Leave",IFERROR(FIND("leave",H3520,1),0)&gt;0,"Leave",IFERROR(FIND("补单",H3520,1),0)&gt;0,"Supp",IFERROR(FIND("Replenishment",H3520,1),0)&gt;0,"Supp",1=1,H3520)</f>
        <v>0</v>
      </c>
      <c r="L3520" s="17">
        <f t="shared" si="54"/>
        <v>0</v>
      </c>
      <c r="M3520" s="17" cm="1">
        <f t="array" ref="M3520">_xlfn.IFS(IFERROR(FIND("事假",H3520,1),0)&gt;0,"Unpaid",IFERROR(FIND("年休假",H3520,1),0)&gt;0,"Annual",IFERROR(FIND("产",H3520,1),0)&gt;0,"Welfare",IFERROR(FIND("婚",H3520,1),0)&gt;0,"Welfare",IFERROR(FIND("育",H3520,1),0)&gt;0,"Welfare",IFERROR(FIND("丧",H3520,1),0)&gt;0,"Welfare",IFERROR(FIND("Annual",H3520,1),0)&gt;0,"Annual",IFERROR(FIND("annual",H3520,1),0)&gt;0,"Annual",IFERROR(FIND("病假",H3520,1),0)&gt;0,"Sick",IFERROR(FIND("sick",H3520,1),0)&gt;0,"Sick",IFERROR(FIND("Leave",H3520,1),0)&gt;0,"Unpaid",IFERROR(FIND("unpaid",H3520,1),0)&gt;0,"Unpaid",IFERROR(FIND("welfare",H3520,1),0)&gt;0,"Welfare",1=1,H3520)</f>
        <v>0</v>
      </c>
    </row>
    <row r="3521" spans="11:13">
      <c r="K3521" s="17" cm="1">
        <f t="array" ref="K3521">_xlfn.IFS(IFERROR(FIND("差",H3521,1),0)&gt;0,"Trip",IFERROR(FIND("trip",H3521,1),0)&gt;0,"Trip",IFERROR(FIND("假",H3521,1),0)&gt;0,"Leave",IFERROR(FIND("leave",H3521,1),0)&gt;0,"Leave",IFERROR(FIND("补单",H3521,1),0)&gt;0,"Supp",IFERROR(FIND("Replenishment",H3521,1),0)&gt;0,"Supp",1=1,H3521)</f>
        <v>0</v>
      </c>
      <c r="L3521" s="17">
        <f t="shared" si="54"/>
        <v>0</v>
      </c>
      <c r="M3521" s="17" cm="1">
        <f t="array" ref="M3521">_xlfn.IFS(IFERROR(FIND("事假",H3521,1),0)&gt;0,"Unpaid",IFERROR(FIND("年休假",H3521,1),0)&gt;0,"Annual",IFERROR(FIND("产",H3521,1),0)&gt;0,"Welfare",IFERROR(FIND("婚",H3521,1),0)&gt;0,"Welfare",IFERROR(FIND("育",H3521,1),0)&gt;0,"Welfare",IFERROR(FIND("丧",H3521,1),0)&gt;0,"Welfare",IFERROR(FIND("Annual",H3521,1),0)&gt;0,"Annual",IFERROR(FIND("annual",H3521,1),0)&gt;0,"Annual",IFERROR(FIND("病假",H3521,1),0)&gt;0,"Sick",IFERROR(FIND("sick",H3521,1),0)&gt;0,"Sick",IFERROR(FIND("Leave",H3521,1),0)&gt;0,"Unpaid",IFERROR(FIND("unpaid",H3521,1),0)&gt;0,"Unpaid",IFERROR(FIND("welfare",H3521,1),0)&gt;0,"Welfare",1=1,H3521)</f>
        <v>0</v>
      </c>
    </row>
    <row r="3522" spans="11:13">
      <c r="K3522" s="17" cm="1">
        <f t="array" ref="K3522">_xlfn.IFS(IFERROR(FIND("差",H3522,1),0)&gt;0,"Trip",IFERROR(FIND("trip",H3522,1),0)&gt;0,"Trip",IFERROR(FIND("假",H3522,1),0)&gt;0,"Leave",IFERROR(FIND("leave",H3522,1),0)&gt;0,"Leave",IFERROR(FIND("补单",H3522,1),0)&gt;0,"Supp",IFERROR(FIND("Replenishment",H3522,1),0)&gt;0,"Supp",1=1,H3522)</f>
        <v>0</v>
      </c>
      <c r="L3522" s="17">
        <f t="shared" si="54"/>
        <v>0</v>
      </c>
      <c r="M3522" s="17" cm="1">
        <f t="array" ref="M3522">_xlfn.IFS(IFERROR(FIND("事假",H3522,1),0)&gt;0,"Unpaid",IFERROR(FIND("年休假",H3522,1),0)&gt;0,"Annual",IFERROR(FIND("产",H3522,1),0)&gt;0,"Welfare",IFERROR(FIND("婚",H3522,1),0)&gt;0,"Welfare",IFERROR(FIND("育",H3522,1),0)&gt;0,"Welfare",IFERROR(FIND("丧",H3522,1),0)&gt;0,"Welfare",IFERROR(FIND("Annual",H3522,1),0)&gt;0,"Annual",IFERROR(FIND("annual",H3522,1),0)&gt;0,"Annual",IFERROR(FIND("病假",H3522,1),0)&gt;0,"Sick",IFERROR(FIND("sick",H3522,1),0)&gt;0,"Sick",IFERROR(FIND("Leave",H3522,1),0)&gt;0,"Unpaid",IFERROR(FIND("unpaid",H3522,1),0)&gt;0,"Unpaid",IFERROR(FIND("welfare",H3522,1),0)&gt;0,"Welfare",1=1,H3522)</f>
        <v>0</v>
      </c>
    </row>
    <row r="3523" spans="11:13">
      <c r="K3523" s="17" cm="1">
        <f t="array" ref="K3523">_xlfn.IFS(IFERROR(FIND("差",H3523,1),0)&gt;0,"Trip",IFERROR(FIND("trip",H3523,1),0)&gt;0,"Trip",IFERROR(FIND("假",H3523,1),0)&gt;0,"Leave",IFERROR(FIND("leave",H3523,1),0)&gt;0,"Leave",IFERROR(FIND("补单",H3523,1),0)&gt;0,"Supp",IFERROR(FIND("Replenishment",H3523,1),0)&gt;0,"Supp",1=1,H3523)</f>
        <v>0</v>
      </c>
      <c r="L3523" s="17">
        <f t="shared" ref="L3523:L3586" si="55">IF(IFERROR(FIND("通过",J3523,1),0)&gt;0,"Approved",J3523)</f>
        <v>0</v>
      </c>
      <c r="M3523" s="17" cm="1">
        <f t="array" ref="M3523">_xlfn.IFS(IFERROR(FIND("事假",H3523,1),0)&gt;0,"Unpaid",IFERROR(FIND("年休假",H3523,1),0)&gt;0,"Annual",IFERROR(FIND("产",H3523,1),0)&gt;0,"Welfare",IFERROR(FIND("婚",H3523,1),0)&gt;0,"Welfare",IFERROR(FIND("育",H3523,1),0)&gt;0,"Welfare",IFERROR(FIND("丧",H3523,1),0)&gt;0,"Welfare",IFERROR(FIND("Annual",H3523,1),0)&gt;0,"Annual",IFERROR(FIND("annual",H3523,1),0)&gt;0,"Annual",IFERROR(FIND("病假",H3523,1),0)&gt;0,"Sick",IFERROR(FIND("sick",H3523,1),0)&gt;0,"Sick",IFERROR(FIND("Leave",H3523,1),0)&gt;0,"Unpaid",IFERROR(FIND("unpaid",H3523,1),0)&gt;0,"Unpaid",IFERROR(FIND("welfare",H3523,1),0)&gt;0,"Welfare",1=1,H3523)</f>
        <v>0</v>
      </c>
    </row>
    <row r="3524" spans="11:13">
      <c r="K3524" s="17" cm="1">
        <f t="array" ref="K3524">_xlfn.IFS(IFERROR(FIND("差",H3524,1),0)&gt;0,"Trip",IFERROR(FIND("trip",H3524,1),0)&gt;0,"Trip",IFERROR(FIND("假",H3524,1),0)&gt;0,"Leave",IFERROR(FIND("leave",H3524,1),0)&gt;0,"Leave",IFERROR(FIND("补单",H3524,1),0)&gt;0,"Supp",IFERROR(FIND("Replenishment",H3524,1),0)&gt;0,"Supp",1=1,H3524)</f>
        <v>0</v>
      </c>
      <c r="L3524" s="17">
        <f t="shared" si="55"/>
        <v>0</v>
      </c>
      <c r="M3524" s="17" cm="1">
        <f t="array" ref="M3524">_xlfn.IFS(IFERROR(FIND("事假",H3524,1),0)&gt;0,"Unpaid",IFERROR(FIND("年休假",H3524,1),0)&gt;0,"Annual",IFERROR(FIND("产",H3524,1),0)&gt;0,"Welfare",IFERROR(FIND("婚",H3524,1),0)&gt;0,"Welfare",IFERROR(FIND("育",H3524,1),0)&gt;0,"Welfare",IFERROR(FIND("丧",H3524,1),0)&gt;0,"Welfare",IFERROR(FIND("Annual",H3524,1),0)&gt;0,"Annual",IFERROR(FIND("annual",H3524,1),0)&gt;0,"Annual",IFERROR(FIND("病假",H3524,1),0)&gt;0,"Sick",IFERROR(FIND("sick",H3524,1),0)&gt;0,"Sick",IFERROR(FIND("Leave",H3524,1),0)&gt;0,"Unpaid",IFERROR(FIND("unpaid",H3524,1),0)&gt;0,"Unpaid",IFERROR(FIND("welfare",H3524,1),0)&gt;0,"Welfare",1=1,H3524)</f>
        <v>0</v>
      </c>
    </row>
    <row r="3525" spans="11:13">
      <c r="K3525" s="17" cm="1">
        <f t="array" ref="K3525">_xlfn.IFS(IFERROR(FIND("差",H3525,1),0)&gt;0,"Trip",IFERROR(FIND("trip",H3525,1),0)&gt;0,"Trip",IFERROR(FIND("假",H3525,1),0)&gt;0,"Leave",IFERROR(FIND("leave",H3525,1),0)&gt;0,"Leave",IFERROR(FIND("补单",H3525,1),0)&gt;0,"Supp",IFERROR(FIND("Replenishment",H3525,1),0)&gt;0,"Supp",1=1,H3525)</f>
        <v>0</v>
      </c>
      <c r="L3525" s="17">
        <f t="shared" si="55"/>
        <v>0</v>
      </c>
      <c r="M3525" s="17" cm="1">
        <f t="array" ref="M3525">_xlfn.IFS(IFERROR(FIND("事假",H3525,1),0)&gt;0,"Unpaid",IFERROR(FIND("年休假",H3525,1),0)&gt;0,"Annual",IFERROR(FIND("产",H3525,1),0)&gt;0,"Welfare",IFERROR(FIND("婚",H3525,1),0)&gt;0,"Welfare",IFERROR(FIND("育",H3525,1),0)&gt;0,"Welfare",IFERROR(FIND("丧",H3525,1),0)&gt;0,"Welfare",IFERROR(FIND("Annual",H3525,1),0)&gt;0,"Annual",IFERROR(FIND("annual",H3525,1),0)&gt;0,"Annual",IFERROR(FIND("病假",H3525,1),0)&gt;0,"Sick",IFERROR(FIND("sick",H3525,1),0)&gt;0,"Sick",IFERROR(FIND("Leave",H3525,1),0)&gt;0,"Unpaid",IFERROR(FIND("unpaid",H3525,1),0)&gt;0,"Unpaid",IFERROR(FIND("welfare",H3525,1),0)&gt;0,"Welfare",1=1,H3525)</f>
        <v>0</v>
      </c>
    </row>
    <row r="3526" spans="11:13">
      <c r="K3526" s="17" cm="1">
        <f t="array" ref="K3526">_xlfn.IFS(IFERROR(FIND("差",H3526,1),0)&gt;0,"Trip",IFERROR(FIND("trip",H3526,1),0)&gt;0,"Trip",IFERROR(FIND("假",H3526,1),0)&gt;0,"Leave",IFERROR(FIND("leave",H3526,1),0)&gt;0,"Leave",IFERROR(FIND("补单",H3526,1),0)&gt;0,"Supp",IFERROR(FIND("Replenishment",H3526,1),0)&gt;0,"Supp",1=1,H3526)</f>
        <v>0</v>
      </c>
      <c r="L3526" s="17">
        <f t="shared" si="55"/>
        <v>0</v>
      </c>
      <c r="M3526" s="17" cm="1">
        <f t="array" ref="M3526">_xlfn.IFS(IFERROR(FIND("事假",H3526,1),0)&gt;0,"Unpaid",IFERROR(FIND("年休假",H3526,1),0)&gt;0,"Annual",IFERROR(FIND("产",H3526,1),0)&gt;0,"Welfare",IFERROR(FIND("婚",H3526,1),0)&gt;0,"Welfare",IFERROR(FIND("育",H3526,1),0)&gt;0,"Welfare",IFERROR(FIND("丧",H3526,1),0)&gt;0,"Welfare",IFERROR(FIND("Annual",H3526,1),0)&gt;0,"Annual",IFERROR(FIND("annual",H3526,1),0)&gt;0,"Annual",IFERROR(FIND("病假",H3526,1),0)&gt;0,"Sick",IFERROR(FIND("sick",H3526,1),0)&gt;0,"Sick",IFERROR(FIND("Leave",H3526,1),0)&gt;0,"Unpaid",IFERROR(FIND("unpaid",H3526,1),0)&gt;0,"Unpaid",IFERROR(FIND("welfare",H3526,1),0)&gt;0,"Welfare",1=1,H3526)</f>
        <v>0</v>
      </c>
    </row>
    <row r="3527" spans="11:13">
      <c r="K3527" s="17" cm="1">
        <f t="array" ref="K3527">_xlfn.IFS(IFERROR(FIND("差",H3527,1),0)&gt;0,"Trip",IFERROR(FIND("trip",H3527,1),0)&gt;0,"Trip",IFERROR(FIND("假",H3527,1),0)&gt;0,"Leave",IFERROR(FIND("leave",H3527,1),0)&gt;0,"Leave",IFERROR(FIND("补单",H3527,1),0)&gt;0,"Supp",IFERROR(FIND("Replenishment",H3527,1),0)&gt;0,"Supp",1=1,H3527)</f>
        <v>0</v>
      </c>
      <c r="L3527" s="17">
        <f t="shared" si="55"/>
        <v>0</v>
      </c>
      <c r="M3527" s="17" cm="1">
        <f t="array" ref="M3527">_xlfn.IFS(IFERROR(FIND("事假",H3527,1),0)&gt;0,"Unpaid",IFERROR(FIND("年休假",H3527,1),0)&gt;0,"Annual",IFERROR(FIND("产",H3527,1),0)&gt;0,"Welfare",IFERROR(FIND("婚",H3527,1),0)&gt;0,"Welfare",IFERROR(FIND("育",H3527,1),0)&gt;0,"Welfare",IFERROR(FIND("丧",H3527,1),0)&gt;0,"Welfare",IFERROR(FIND("Annual",H3527,1),0)&gt;0,"Annual",IFERROR(FIND("annual",H3527,1),0)&gt;0,"Annual",IFERROR(FIND("病假",H3527,1),0)&gt;0,"Sick",IFERROR(FIND("sick",H3527,1),0)&gt;0,"Sick",IFERROR(FIND("Leave",H3527,1),0)&gt;0,"Unpaid",IFERROR(FIND("unpaid",H3527,1),0)&gt;0,"Unpaid",IFERROR(FIND("welfare",H3527,1),0)&gt;0,"Welfare",1=1,H3527)</f>
        <v>0</v>
      </c>
    </row>
    <row r="3528" spans="11:13">
      <c r="K3528" s="17" cm="1">
        <f t="array" ref="K3528">_xlfn.IFS(IFERROR(FIND("差",H3528,1),0)&gt;0,"Trip",IFERROR(FIND("trip",H3528,1),0)&gt;0,"Trip",IFERROR(FIND("假",H3528,1),0)&gt;0,"Leave",IFERROR(FIND("leave",H3528,1),0)&gt;0,"Leave",IFERROR(FIND("补单",H3528,1),0)&gt;0,"Supp",IFERROR(FIND("Replenishment",H3528,1),0)&gt;0,"Supp",1=1,H3528)</f>
        <v>0</v>
      </c>
      <c r="L3528" s="17">
        <f t="shared" si="55"/>
        <v>0</v>
      </c>
      <c r="M3528" s="17" cm="1">
        <f t="array" ref="M3528">_xlfn.IFS(IFERROR(FIND("事假",H3528,1),0)&gt;0,"Unpaid",IFERROR(FIND("年休假",H3528,1),0)&gt;0,"Annual",IFERROR(FIND("产",H3528,1),0)&gt;0,"Welfare",IFERROR(FIND("婚",H3528,1),0)&gt;0,"Welfare",IFERROR(FIND("育",H3528,1),0)&gt;0,"Welfare",IFERROR(FIND("丧",H3528,1),0)&gt;0,"Welfare",IFERROR(FIND("Annual",H3528,1),0)&gt;0,"Annual",IFERROR(FIND("annual",H3528,1),0)&gt;0,"Annual",IFERROR(FIND("病假",H3528,1),0)&gt;0,"Sick",IFERROR(FIND("sick",H3528,1),0)&gt;0,"Sick",IFERROR(FIND("Leave",H3528,1),0)&gt;0,"Unpaid",IFERROR(FIND("unpaid",H3528,1),0)&gt;0,"Unpaid",IFERROR(FIND("welfare",H3528,1),0)&gt;0,"Welfare",1=1,H3528)</f>
        <v>0</v>
      </c>
    </row>
    <row r="3529" spans="11:13">
      <c r="K3529" s="17" cm="1">
        <f t="array" ref="K3529">_xlfn.IFS(IFERROR(FIND("差",H3529,1),0)&gt;0,"Trip",IFERROR(FIND("trip",H3529,1),0)&gt;0,"Trip",IFERROR(FIND("假",H3529,1),0)&gt;0,"Leave",IFERROR(FIND("leave",H3529,1),0)&gt;0,"Leave",IFERROR(FIND("补单",H3529,1),0)&gt;0,"Supp",IFERROR(FIND("Replenishment",H3529,1),0)&gt;0,"Supp",1=1,H3529)</f>
        <v>0</v>
      </c>
      <c r="L3529" s="17">
        <f t="shared" si="55"/>
        <v>0</v>
      </c>
      <c r="M3529" s="17" cm="1">
        <f t="array" ref="M3529">_xlfn.IFS(IFERROR(FIND("事假",H3529,1),0)&gt;0,"Unpaid",IFERROR(FIND("年休假",H3529,1),0)&gt;0,"Annual",IFERROR(FIND("产",H3529,1),0)&gt;0,"Welfare",IFERROR(FIND("婚",H3529,1),0)&gt;0,"Welfare",IFERROR(FIND("育",H3529,1),0)&gt;0,"Welfare",IFERROR(FIND("丧",H3529,1),0)&gt;0,"Welfare",IFERROR(FIND("Annual",H3529,1),0)&gt;0,"Annual",IFERROR(FIND("annual",H3529,1),0)&gt;0,"Annual",IFERROR(FIND("病假",H3529,1),0)&gt;0,"Sick",IFERROR(FIND("sick",H3529,1),0)&gt;0,"Sick",IFERROR(FIND("Leave",H3529,1),0)&gt;0,"Unpaid",IFERROR(FIND("unpaid",H3529,1),0)&gt;0,"Unpaid",IFERROR(FIND("welfare",H3529,1),0)&gt;0,"Welfare",1=1,H3529)</f>
        <v>0</v>
      </c>
    </row>
    <row r="3530" spans="11:13">
      <c r="K3530" s="17" cm="1">
        <f t="array" ref="K3530">_xlfn.IFS(IFERROR(FIND("差",H3530,1),0)&gt;0,"Trip",IFERROR(FIND("trip",H3530,1),0)&gt;0,"Trip",IFERROR(FIND("假",H3530,1),0)&gt;0,"Leave",IFERROR(FIND("leave",H3530,1),0)&gt;0,"Leave",IFERROR(FIND("补单",H3530,1),0)&gt;0,"Supp",IFERROR(FIND("Replenishment",H3530,1),0)&gt;0,"Supp",1=1,H3530)</f>
        <v>0</v>
      </c>
      <c r="L3530" s="17">
        <f t="shared" si="55"/>
        <v>0</v>
      </c>
      <c r="M3530" s="17" cm="1">
        <f t="array" ref="M3530">_xlfn.IFS(IFERROR(FIND("事假",H3530,1),0)&gt;0,"Unpaid",IFERROR(FIND("年休假",H3530,1),0)&gt;0,"Annual",IFERROR(FIND("产",H3530,1),0)&gt;0,"Welfare",IFERROR(FIND("婚",H3530,1),0)&gt;0,"Welfare",IFERROR(FIND("育",H3530,1),0)&gt;0,"Welfare",IFERROR(FIND("丧",H3530,1),0)&gt;0,"Welfare",IFERROR(FIND("Annual",H3530,1),0)&gt;0,"Annual",IFERROR(FIND("annual",H3530,1),0)&gt;0,"Annual",IFERROR(FIND("病假",H3530,1),0)&gt;0,"Sick",IFERROR(FIND("sick",H3530,1),0)&gt;0,"Sick",IFERROR(FIND("Leave",H3530,1),0)&gt;0,"Unpaid",IFERROR(FIND("unpaid",H3530,1),0)&gt;0,"Unpaid",IFERROR(FIND("welfare",H3530,1),0)&gt;0,"Welfare",1=1,H3530)</f>
        <v>0</v>
      </c>
    </row>
    <row r="3531" spans="11:13">
      <c r="K3531" s="17" cm="1">
        <f t="array" ref="K3531">_xlfn.IFS(IFERROR(FIND("差",H3531,1),0)&gt;0,"Trip",IFERROR(FIND("trip",H3531,1),0)&gt;0,"Trip",IFERROR(FIND("假",H3531,1),0)&gt;0,"Leave",IFERROR(FIND("leave",H3531,1),0)&gt;0,"Leave",IFERROR(FIND("补单",H3531,1),0)&gt;0,"Supp",IFERROR(FIND("Replenishment",H3531,1),0)&gt;0,"Supp",1=1,H3531)</f>
        <v>0</v>
      </c>
      <c r="L3531" s="17">
        <f t="shared" si="55"/>
        <v>0</v>
      </c>
      <c r="M3531" s="17" cm="1">
        <f t="array" ref="M3531">_xlfn.IFS(IFERROR(FIND("事假",H3531,1),0)&gt;0,"Unpaid",IFERROR(FIND("年休假",H3531,1),0)&gt;0,"Annual",IFERROR(FIND("产",H3531,1),0)&gt;0,"Welfare",IFERROR(FIND("婚",H3531,1),0)&gt;0,"Welfare",IFERROR(FIND("育",H3531,1),0)&gt;0,"Welfare",IFERROR(FIND("丧",H3531,1),0)&gt;0,"Welfare",IFERROR(FIND("Annual",H3531,1),0)&gt;0,"Annual",IFERROR(FIND("annual",H3531,1),0)&gt;0,"Annual",IFERROR(FIND("病假",H3531,1),0)&gt;0,"Sick",IFERROR(FIND("sick",H3531,1),0)&gt;0,"Sick",IFERROR(FIND("Leave",H3531,1),0)&gt;0,"Unpaid",IFERROR(FIND("unpaid",H3531,1),0)&gt;0,"Unpaid",IFERROR(FIND("welfare",H3531,1),0)&gt;0,"Welfare",1=1,H3531)</f>
        <v>0</v>
      </c>
    </row>
    <row r="3532" spans="11:13">
      <c r="K3532" s="17" cm="1">
        <f t="array" ref="K3532">_xlfn.IFS(IFERROR(FIND("差",H3532,1),0)&gt;0,"Trip",IFERROR(FIND("trip",H3532,1),0)&gt;0,"Trip",IFERROR(FIND("假",H3532,1),0)&gt;0,"Leave",IFERROR(FIND("leave",H3532,1),0)&gt;0,"Leave",IFERROR(FIND("补单",H3532,1),0)&gt;0,"Supp",IFERROR(FIND("Replenishment",H3532,1),0)&gt;0,"Supp",1=1,H3532)</f>
        <v>0</v>
      </c>
      <c r="L3532" s="17">
        <f t="shared" si="55"/>
        <v>0</v>
      </c>
      <c r="M3532" s="17" cm="1">
        <f t="array" ref="M3532">_xlfn.IFS(IFERROR(FIND("事假",H3532,1),0)&gt;0,"Unpaid",IFERROR(FIND("年休假",H3532,1),0)&gt;0,"Annual",IFERROR(FIND("产",H3532,1),0)&gt;0,"Welfare",IFERROR(FIND("婚",H3532,1),0)&gt;0,"Welfare",IFERROR(FIND("育",H3532,1),0)&gt;0,"Welfare",IFERROR(FIND("丧",H3532,1),0)&gt;0,"Welfare",IFERROR(FIND("Annual",H3532,1),0)&gt;0,"Annual",IFERROR(FIND("annual",H3532,1),0)&gt;0,"Annual",IFERROR(FIND("病假",H3532,1),0)&gt;0,"Sick",IFERROR(FIND("sick",H3532,1),0)&gt;0,"Sick",IFERROR(FIND("Leave",H3532,1),0)&gt;0,"Unpaid",IFERROR(FIND("unpaid",H3532,1),0)&gt;0,"Unpaid",IFERROR(FIND("welfare",H3532,1),0)&gt;0,"Welfare",1=1,H3532)</f>
        <v>0</v>
      </c>
    </row>
    <row r="3533" spans="11:13">
      <c r="K3533" s="17" cm="1">
        <f t="array" ref="K3533">_xlfn.IFS(IFERROR(FIND("差",H3533,1),0)&gt;0,"Trip",IFERROR(FIND("trip",H3533,1),0)&gt;0,"Trip",IFERROR(FIND("假",H3533,1),0)&gt;0,"Leave",IFERROR(FIND("leave",H3533,1),0)&gt;0,"Leave",IFERROR(FIND("补单",H3533,1),0)&gt;0,"Supp",IFERROR(FIND("Replenishment",H3533,1),0)&gt;0,"Supp",1=1,H3533)</f>
        <v>0</v>
      </c>
      <c r="L3533" s="17">
        <f t="shared" si="55"/>
        <v>0</v>
      </c>
      <c r="M3533" s="17" cm="1">
        <f t="array" ref="M3533">_xlfn.IFS(IFERROR(FIND("事假",H3533,1),0)&gt;0,"Unpaid",IFERROR(FIND("年休假",H3533,1),0)&gt;0,"Annual",IFERROR(FIND("产",H3533,1),0)&gt;0,"Welfare",IFERROR(FIND("婚",H3533,1),0)&gt;0,"Welfare",IFERROR(FIND("育",H3533,1),0)&gt;0,"Welfare",IFERROR(FIND("丧",H3533,1),0)&gt;0,"Welfare",IFERROR(FIND("Annual",H3533,1),0)&gt;0,"Annual",IFERROR(FIND("annual",H3533,1),0)&gt;0,"Annual",IFERROR(FIND("病假",H3533,1),0)&gt;0,"Sick",IFERROR(FIND("sick",H3533,1),0)&gt;0,"Sick",IFERROR(FIND("Leave",H3533,1),0)&gt;0,"Unpaid",IFERROR(FIND("unpaid",H3533,1),0)&gt;0,"Unpaid",IFERROR(FIND("welfare",H3533,1),0)&gt;0,"Welfare",1=1,H3533)</f>
        <v>0</v>
      </c>
    </row>
    <row r="3534" spans="11:13">
      <c r="K3534" s="17" cm="1">
        <f t="array" ref="K3534">_xlfn.IFS(IFERROR(FIND("差",H3534,1),0)&gt;0,"Trip",IFERROR(FIND("trip",H3534,1),0)&gt;0,"Trip",IFERROR(FIND("假",H3534,1),0)&gt;0,"Leave",IFERROR(FIND("leave",H3534,1),0)&gt;0,"Leave",IFERROR(FIND("补单",H3534,1),0)&gt;0,"Supp",IFERROR(FIND("Replenishment",H3534,1),0)&gt;0,"Supp",1=1,H3534)</f>
        <v>0</v>
      </c>
      <c r="L3534" s="17">
        <f t="shared" si="55"/>
        <v>0</v>
      </c>
      <c r="M3534" s="17" cm="1">
        <f t="array" ref="M3534">_xlfn.IFS(IFERROR(FIND("事假",H3534,1),0)&gt;0,"Unpaid",IFERROR(FIND("年休假",H3534,1),0)&gt;0,"Annual",IFERROR(FIND("产",H3534,1),0)&gt;0,"Welfare",IFERROR(FIND("婚",H3534,1),0)&gt;0,"Welfare",IFERROR(FIND("育",H3534,1),0)&gt;0,"Welfare",IFERROR(FIND("丧",H3534,1),0)&gt;0,"Welfare",IFERROR(FIND("Annual",H3534,1),0)&gt;0,"Annual",IFERROR(FIND("annual",H3534,1),0)&gt;0,"Annual",IFERROR(FIND("病假",H3534,1),0)&gt;0,"Sick",IFERROR(FIND("sick",H3534,1),0)&gt;0,"Sick",IFERROR(FIND("Leave",H3534,1),0)&gt;0,"Unpaid",IFERROR(FIND("unpaid",H3534,1),0)&gt;0,"Unpaid",IFERROR(FIND("welfare",H3534,1),0)&gt;0,"Welfare",1=1,H3534)</f>
        <v>0</v>
      </c>
    </row>
    <row r="3535" spans="11:13">
      <c r="K3535" s="17" cm="1">
        <f t="array" ref="K3535">_xlfn.IFS(IFERROR(FIND("差",H3535,1),0)&gt;0,"Trip",IFERROR(FIND("trip",H3535,1),0)&gt;0,"Trip",IFERROR(FIND("假",H3535,1),0)&gt;0,"Leave",IFERROR(FIND("leave",H3535,1),0)&gt;0,"Leave",IFERROR(FIND("补单",H3535,1),0)&gt;0,"Supp",IFERROR(FIND("Replenishment",H3535,1),0)&gt;0,"Supp",1=1,H3535)</f>
        <v>0</v>
      </c>
      <c r="L3535" s="17">
        <f t="shared" si="55"/>
        <v>0</v>
      </c>
      <c r="M3535" s="17" cm="1">
        <f t="array" ref="M3535">_xlfn.IFS(IFERROR(FIND("事假",H3535,1),0)&gt;0,"Unpaid",IFERROR(FIND("年休假",H3535,1),0)&gt;0,"Annual",IFERROR(FIND("产",H3535,1),0)&gt;0,"Welfare",IFERROR(FIND("婚",H3535,1),0)&gt;0,"Welfare",IFERROR(FIND("育",H3535,1),0)&gt;0,"Welfare",IFERROR(FIND("丧",H3535,1),0)&gt;0,"Welfare",IFERROR(FIND("Annual",H3535,1),0)&gt;0,"Annual",IFERROR(FIND("annual",H3535,1),0)&gt;0,"Annual",IFERROR(FIND("病假",H3535,1),0)&gt;0,"Sick",IFERROR(FIND("sick",H3535,1),0)&gt;0,"Sick",IFERROR(FIND("Leave",H3535,1),0)&gt;0,"Unpaid",IFERROR(FIND("unpaid",H3535,1),0)&gt;0,"Unpaid",IFERROR(FIND("welfare",H3535,1),0)&gt;0,"Welfare",1=1,H3535)</f>
        <v>0</v>
      </c>
    </row>
    <row r="3536" spans="11:13">
      <c r="K3536" s="17" cm="1">
        <f t="array" ref="K3536">_xlfn.IFS(IFERROR(FIND("差",H3536,1),0)&gt;0,"Trip",IFERROR(FIND("trip",H3536,1),0)&gt;0,"Trip",IFERROR(FIND("假",H3536,1),0)&gt;0,"Leave",IFERROR(FIND("leave",H3536,1),0)&gt;0,"Leave",IFERROR(FIND("补单",H3536,1),0)&gt;0,"Supp",IFERROR(FIND("Replenishment",H3536,1),0)&gt;0,"Supp",1=1,H3536)</f>
        <v>0</v>
      </c>
      <c r="L3536" s="17">
        <f t="shared" si="55"/>
        <v>0</v>
      </c>
      <c r="M3536" s="17" cm="1">
        <f t="array" ref="M3536">_xlfn.IFS(IFERROR(FIND("事假",H3536,1),0)&gt;0,"Unpaid",IFERROR(FIND("年休假",H3536,1),0)&gt;0,"Annual",IFERROR(FIND("产",H3536,1),0)&gt;0,"Welfare",IFERROR(FIND("婚",H3536,1),0)&gt;0,"Welfare",IFERROR(FIND("育",H3536,1),0)&gt;0,"Welfare",IFERROR(FIND("丧",H3536,1),0)&gt;0,"Welfare",IFERROR(FIND("Annual",H3536,1),0)&gt;0,"Annual",IFERROR(FIND("annual",H3536,1),0)&gt;0,"Annual",IFERROR(FIND("病假",H3536,1),0)&gt;0,"Sick",IFERROR(FIND("sick",H3536,1),0)&gt;0,"Sick",IFERROR(FIND("Leave",H3536,1),0)&gt;0,"Unpaid",IFERROR(FIND("unpaid",H3536,1),0)&gt;0,"Unpaid",IFERROR(FIND("welfare",H3536,1),0)&gt;0,"Welfare",1=1,H3536)</f>
        <v>0</v>
      </c>
    </row>
    <row r="3537" spans="11:13">
      <c r="K3537" s="17" cm="1">
        <f t="array" ref="K3537">_xlfn.IFS(IFERROR(FIND("差",H3537,1),0)&gt;0,"Trip",IFERROR(FIND("trip",H3537,1),0)&gt;0,"Trip",IFERROR(FIND("假",H3537,1),0)&gt;0,"Leave",IFERROR(FIND("leave",H3537,1),0)&gt;0,"Leave",IFERROR(FIND("补单",H3537,1),0)&gt;0,"Supp",IFERROR(FIND("Replenishment",H3537,1),0)&gt;0,"Supp",1=1,H3537)</f>
        <v>0</v>
      </c>
      <c r="L3537" s="17">
        <f t="shared" si="55"/>
        <v>0</v>
      </c>
      <c r="M3537" s="17" cm="1">
        <f t="array" ref="M3537">_xlfn.IFS(IFERROR(FIND("事假",H3537,1),0)&gt;0,"Unpaid",IFERROR(FIND("年休假",H3537,1),0)&gt;0,"Annual",IFERROR(FIND("产",H3537,1),0)&gt;0,"Welfare",IFERROR(FIND("婚",H3537,1),0)&gt;0,"Welfare",IFERROR(FIND("育",H3537,1),0)&gt;0,"Welfare",IFERROR(FIND("丧",H3537,1),0)&gt;0,"Welfare",IFERROR(FIND("Annual",H3537,1),0)&gt;0,"Annual",IFERROR(FIND("annual",H3537,1),0)&gt;0,"Annual",IFERROR(FIND("病假",H3537,1),0)&gt;0,"Sick",IFERROR(FIND("sick",H3537,1),0)&gt;0,"Sick",IFERROR(FIND("Leave",H3537,1),0)&gt;0,"Unpaid",IFERROR(FIND("unpaid",H3537,1),0)&gt;0,"Unpaid",IFERROR(FIND("welfare",H3537,1),0)&gt;0,"Welfare",1=1,H3537)</f>
        <v>0</v>
      </c>
    </row>
    <row r="3538" spans="11:13">
      <c r="K3538" s="17" cm="1">
        <f t="array" ref="K3538">_xlfn.IFS(IFERROR(FIND("差",H3538,1),0)&gt;0,"Trip",IFERROR(FIND("trip",H3538,1),0)&gt;0,"Trip",IFERROR(FIND("假",H3538,1),0)&gt;0,"Leave",IFERROR(FIND("leave",H3538,1),0)&gt;0,"Leave",IFERROR(FIND("补单",H3538,1),0)&gt;0,"Supp",IFERROR(FIND("Replenishment",H3538,1),0)&gt;0,"Supp",1=1,H3538)</f>
        <v>0</v>
      </c>
      <c r="L3538" s="17">
        <f t="shared" si="55"/>
        <v>0</v>
      </c>
      <c r="M3538" s="17" cm="1">
        <f t="array" ref="M3538">_xlfn.IFS(IFERROR(FIND("事假",H3538,1),0)&gt;0,"Unpaid",IFERROR(FIND("年休假",H3538,1),0)&gt;0,"Annual",IFERROR(FIND("产",H3538,1),0)&gt;0,"Welfare",IFERROR(FIND("婚",H3538,1),0)&gt;0,"Welfare",IFERROR(FIND("育",H3538,1),0)&gt;0,"Welfare",IFERROR(FIND("丧",H3538,1),0)&gt;0,"Welfare",IFERROR(FIND("Annual",H3538,1),0)&gt;0,"Annual",IFERROR(FIND("annual",H3538,1),0)&gt;0,"Annual",IFERROR(FIND("病假",H3538,1),0)&gt;0,"Sick",IFERROR(FIND("sick",H3538,1),0)&gt;0,"Sick",IFERROR(FIND("Leave",H3538,1),0)&gt;0,"Unpaid",IFERROR(FIND("unpaid",H3538,1),0)&gt;0,"Unpaid",IFERROR(FIND("welfare",H3538,1),0)&gt;0,"Welfare",1=1,H3538)</f>
        <v>0</v>
      </c>
    </row>
    <row r="3539" spans="11:13">
      <c r="K3539" s="17" cm="1">
        <f t="array" ref="K3539">_xlfn.IFS(IFERROR(FIND("差",H3539,1),0)&gt;0,"Trip",IFERROR(FIND("trip",H3539,1),0)&gt;0,"Trip",IFERROR(FIND("假",H3539,1),0)&gt;0,"Leave",IFERROR(FIND("leave",H3539,1),0)&gt;0,"Leave",IFERROR(FIND("补单",H3539,1),0)&gt;0,"Supp",IFERROR(FIND("Replenishment",H3539,1),0)&gt;0,"Supp",1=1,H3539)</f>
        <v>0</v>
      </c>
      <c r="L3539" s="17">
        <f t="shared" si="55"/>
        <v>0</v>
      </c>
      <c r="M3539" s="17" cm="1">
        <f t="array" ref="M3539">_xlfn.IFS(IFERROR(FIND("事假",H3539,1),0)&gt;0,"Unpaid",IFERROR(FIND("年休假",H3539,1),0)&gt;0,"Annual",IFERROR(FIND("产",H3539,1),0)&gt;0,"Welfare",IFERROR(FIND("婚",H3539,1),0)&gt;0,"Welfare",IFERROR(FIND("育",H3539,1),0)&gt;0,"Welfare",IFERROR(FIND("丧",H3539,1),0)&gt;0,"Welfare",IFERROR(FIND("Annual",H3539,1),0)&gt;0,"Annual",IFERROR(FIND("annual",H3539,1),0)&gt;0,"Annual",IFERROR(FIND("病假",H3539,1),0)&gt;0,"Sick",IFERROR(FIND("sick",H3539,1),0)&gt;0,"Sick",IFERROR(FIND("Leave",H3539,1),0)&gt;0,"Unpaid",IFERROR(FIND("unpaid",H3539,1),0)&gt;0,"Unpaid",IFERROR(FIND("welfare",H3539,1),0)&gt;0,"Welfare",1=1,H3539)</f>
        <v>0</v>
      </c>
    </row>
    <row r="3540" spans="11:13">
      <c r="K3540" s="17" cm="1">
        <f t="array" ref="K3540">_xlfn.IFS(IFERROR(FIND("差",H3540,1),0)&gt;0,"Trip",IFERROR(FIND("trip",H3540,1),0)&gt;0,"Trip",IFERROR(FIND("假",H3540,1),0)&gt;0,"Leave",IFERROR(FIND("leave",H3540,1),0)&gt;0,"Leave",IFERROR(FIND("补单",H3540,1),0)&gt;0,"Supp",IFERROR(FIND("Replenishment",H3540,1),0)&gt;0,"Supp",1=1,H3540)</f>
        <v>0</v>
      </c>
      <c r="L3540" s="17">
        <f t="shared" si="55"/>
        <v>0</v>
      </c>
      <c r="M3540" s="17" cm="1">
        <f t="array" ref="M3540">_xlfn.IFS(IFERROR(FIND("事假",H3540,1),0)&gt;0,"Unpaid",IFERROR(FIND("年休假",H3540,1),0)&gt;0,"Annual",IFERROR(FIND("产",H3540,1),0)&gt;0,"Welfare",IFERROR(FIND("婚",H3540,1),0)&gt;0,"Welfare",IFERROR(FIND("育",H3540,1),0)&gt;0,"Welfare",IFERROR(FIND("丧",H3540,1),0)&gt;0,"Welfare",IFERROR(FIND("Annual",H3540,1),0)&gt;0,"Annual",IFERROR(FIND("annual",H3540,1),0)&gt;0,"Annual",IFERROR(FIND("病假",H3540,1),0)&gt;0,"Sick",IFERROR(FIND("sick",H3540,1),0)&gt;0,"Sick",IFERROR(FIND("Leave",H3540,1),0)&gt;0,"Unpaid",IFERROR(FIND("unpaid",H3540,1),0)&gt;0,"Unpaid",IFERROR(FIND("welfare",H3540,1),0)&gt;0,"Welfare",1=1,H3540)</f>
        <v>0</v>
      </c>
    </row>
    <row r="3541" spans="11:13">
      <c r="K3541" s="17" cm="1">
        <f t="array" ref="K3541">_xlfn.IFS(IFERROR(FIND("差",H3541,1),0)&gt;0,"Trip",IFERROR(FIND("trip",H3541,1),0)&gt;0,"Trip",IFERROR(FIND("假",H3541,1),0)&gt;0,"Leave",IFERROR(FIND("leave",H3541,1),0)&gt;0,"Leave",IFERROR(FIND("补单",H3541,1),0)&gt;0,"Supp",IFERROR(FIND("Replenishment",H3541,1),0)&gt;0,"Supp",1=1,H3541)</f>
        <v>0</v>
      </c>
      <c r="L3541" s="17">
        <f t="shared" si="55"/>
        <v>0</v>
      </c>
      <c r="M3541" s="17" cm="1">
        <f t="array" ref="M3541">_xlfn.IFS(IFERROR(FIND("事假",H3541,1),0)&gt;0,"Unpaid",IFERROR(FIND("年休假",H3541,1),0)&gt;0,"Annual",IFERROR(FIND("产",H3541,1),0)&gt;0,"Welfare",IFERROR(FIND("婚",H3541,1),0)&gt;0,"Welfare",IFERROR(FIND("育",H3541,1),0)&gt;0,"Welfare",IFERROR(FIND("丧",H3541,1),0)&gt;0,"Welfare",IFERROR(FIND("Annual",H3541,1),0)&gt;0,"Annual",IFERROR(FIND("annual",H3541,1),0)&gt;0,"Annual",IFERROR(FIND("病假",H3541,1),0)&gt;0,"Sick",IFERROR(FIND("sick",H3541,1),0)&gt;0,"Sick",IFERROR(FIND("Leave",H3541,1),0)&gt;0,"Unpaid",IFERROR(FIND("unpaid",H3541,1),0)&gt;0,"Unpaid",IFERROR(FIND("welfare",H3541,1),0)&gt;0,"Welfare",1=1,H3541)</f>
        <v>0</v>
      </c>
    </row>
    <row r="3542" spans="11:13">
      <c r="K3542" s="17" cm="1">
        <f t="array" ref="K3542">_xlfn.IFS(IFERROR(FIND("差",H3542,1),0)&gt;0,"Trip",IFERROR(FIND("trip",H3542,1),0)&gt;0,"Trip",IFERROR(FIND("假",H3542,1),0)&gt;0,"Leave",IFERROR(FIND("leave",H3542,1),0)&gt;0,"Leave",IFERROR(FIND("补单",H3542,1),0)&gt;0,"Supp",IFERROR(FIND("Replenishment",H3542,1),0)&gt;0,"Supp",1=1,H3542)</f>
        <v>0</v>
      </c>
      <c r="L3542" s="17">
        <f t="shared" si="55"/>
        <v>0</v>
      </c>
      <c r="M3542" s="17" cm="1">
        <f t="array" ref="M3542">_xlfn.IFS(IFERROR(FIND("事假",H3542,1),0)&gt;0,"Unpaid",IFERROR(FIND("年休假",H3542,1),0)&gt;0,"Annual",IFERROR(FIND("产",H3542,1),0)&gt;0,"Welfare",IFERROR(FIND("婚",H3542,1),0)&gt;0,"Welfare",IFERROR(FIND("育",H3542,1),0)&gt;0,"Welfare",IFERROR(FIND("丧",H3542,1),0)&gt;0,"Welfare",IFERROR(FIND("Annual",H3542,1),0)&gt;0,"Annual",IFERROR(FIND("annual",H3542,1),0)&gt;0,"Annual",IFERROR(FIND("病假",H3542,1),0)&gt;0,"Sick",IFERROR(FIND("sick",H3542,1),0)&gt;0,"Sick",IFERROR(FIND("Leave",H3542,1),0)&gt;0,"Unpaid",IFERROR(FIND("unpaid",H3542,1),0)&gt;0,"Unpaid",IFERROR(FIND("welfare",H3542,1),0)&gt;0,"Welfare",1=1,H3542)</f>
        <v>0</v>
      </c>
    </row>
    <row r="3543" spans="11:13">
      <c r="K3543" s="17" cm="1">
        <f t="array" ref="K3543">_xlfn.IFS(IFERROR(FIND("差",H3543,1),0)&gt;0,"Trip",IFERROR(FIND("trip",H3543,1),0)&gt;0,"Trip",IFERROR(FIND("假",H3543,1),0)&gt;0,"Leave",IFERROR(FIND("leave",H3543,1),0)&gt;0,"Leave",IFERROR(FIND("补单",H3543,1),0)&gt;0,"Supp",IFERROR(FIND("Replenishment",H3543,1),0)&gt;0,"Supp",1=1,H3543)</f>
        <v>0</v>
      </c>
      <c r="L3543" s="17">
        <f t="shared" si="55"/>
        <v>0</v>
      </c>
      <c r="M3543" s="17" cm="1">
        <f t="array" ref="M3543">_xlfn.IFS(IFERROR(FIND("事假",H3543,1),0)&gt;0,"Unpaid",IFERROR(FIND("年休假",H3543,1),0)&gt;0,"Annual",IFERROR(FIND("产",H3543,1),0)&gt;0,"Welfare",IFERROR(FIND("婚",H3543,1),0)&gt;0,"Welfare",IFERROR(FIND("育",H3543,1),0)&gt;0,"Welfare",IFERROR(FIND("丧",H3543,1),0)&gt;0,"Welfare",IFERROR(FIND("Annual",H3543,1),0)&gt;0,"Annual",IFERROR(FIND("annual",H3543,1),0)&gt;0,"Annual",IFERROR(FIND("病假",H3543,1),0)&gt;0,"Sick",IFERROR(FIND("sick",H3543,1),0)&gt;0,"Sick",IFERROR(FIND("Leave",H3543,1),0)&gt;0,"Unpaid",IFERROR(FIND("unpaid",H3543,1),0)&gt;0,"Unpaid",IFERROR(FIND("welfare",H3543,1),0)&gt;0,"Welfare",1=1,H3543)</f>
        <v>0</v>
      </c>
    </row>
    <row r="3544" spans="11:13">
      <c r="K3544" s="17" cm="1">
        <f t="array" ref="K3544">_xlfn.IFS(IFERROR(FIND("差",H3544,1),0)&gt;0,"Trip",IFERROR(FIND("trip",H3544,1),0)&gt;0,"Trip",IFERROR(FIND("假",H3544,1),0)&gt;0,"Leave",IFERROR(FIND("leave",H3544,1),0)&gt;0,"Leave",IFERROR(FIND("补单",H3544,1),0)&gt;0,"Supp",IFERROR(FIND("Replenishment",H3544,1),0)&gt;0,"Supp",1=1,H3544)</f>
        <v>0</v>
      </c>
      <c r="L3544" s="17">
        <f t="shared" si="55"/>
        <v>0</v>
      </c>
      <c r="M3544" s="17" cm="1">
        <f t="array" ref="M3544">_xlfn.IFS(IFERROR(FIND("事假",H3544,1),0)&gt;0,"Unpaid",IFERROR(FIND("年休假",H3544,1),0)&gt;0,"Annual",IFERROR(FIND("产",H3544,1),0)&gt;0,"Welfare",IFERROR(FIND("婚",H3544,1),0)&gt;0,"Welfare",IFERROR(FIND("育",H3544,1),0)&gt;0,"Welfare",IFERROR(FIND("丧",H3544,1),0)&gt;0,"Welfare",IFERROR(FIND("Annual",H3544,1),0)&gt;0,"Annual",IFERROR(FIND("annual",H3544,1),0)&gt;0,"Annual",IFERROR(FIND("病假",H3544,1),0)&gt;0,"Sick",IFERROR(FIND("sick",H3544,1),0)&gt;0,"Sick",IFERROR(FIND("Leave",H3544,1),0)&gt;0,"Unpaid",IFERROR(FIND("unpaid",H3544,1),0)&gt;0,"Unpaid",IFERROR(FIND("welfare",H3544,1),0)&gt;0,"Welfare",1=1,H3544)</f>
        <v>0</v>
      </c>
    </row>
    <row r="3545" spans="11:13">
      <c r="K3545" s="17" cm="1">
        <f t="array" ref="K3545">_xlfn.IFS(IFERROR(FIND("差",H3545,1),0)&gt;0,"Trip",IFERROR(FIND("trip",H3545,1),0)&gt;0,"Trip",IFERROR(FIND("假",H3545,1),0)&gt;0,"Leave",IFERROR(FIND("leave",H3545,1),0)&gt;0,"Leave",IFERROR(FIND("补单",H3545,1),0)&gt;0,"Supp",IFERROR(FIND("Replenishment",H3545,1),0)&gt;0,"Supp",1=1,H3545)</f>
        <v>0</v>
      </c>
      <c r="L3545" s="17">
        <f t="shared" si="55"/>
        <v>0</v>
      </c>
      <c r="M3545" s="17" cm="1">
        <f t="array" ref="M3545">_xlfn.IFS(IFERROR(FIND("事假",H3545,1),0)&gt;0,"Unpaid",IFERROR(FIND("年休假",H3545,1),0)&gt;0,"Annual",IFERROR(FIND("产",H3545,1),0)&gt;0,"Welfare",IFERROR(FIND("婚",H3545,1),0)&gt;0,"Welfare",IFERROR(FIND("育",H3545,1),0)&gt;0,"Welfare",IFERROR(FIND("丧",H3545,1),0)&gt;0,"Welfare",IFERROR(FIND("Annual",H3545,1),0)&gt;0,"Annual",IFERROR(FIND("annual",H3545,1),0)&gt;0,"Annual",IFERROR(FIND("病假",H3545,1),0)&gt;0,"Sick",IFERROR(FIND("sick",H3545,1),0)&gt;0,"Sick",IFERROR(FIND("Leave",H3545,1),0)&gt;0,"Unpaid",IFERROR(FIND("unpaid",H3545,1),0)&gt;0,"Unpaid",IFERROR(FIND("welfare",H3545,1),0)&gt;0,"Welfare",1=1,H3545)</f>
        <v>0</v>
      </c>
    </row>
    <row r="3546" spans="11:13">
      <c r="K3546" s="17" cm="1">
        <f t="array" ref="K3546">_xlfn.IFS(IFERROR(FIND("差",H3546,1),0)&gt;0,"Trip",IFERROR(FIND("trip",H3546,1),0)&gt;0,"Trip",IFERROR(FIND("假",H3546,1),0)&gt;0,"Leave",IFERROR(FIND("leave",H3546,1),0)&gt;0,"Leave",IFERROR(FIND("补单",H3546,1),0)&gt;0,"Supp",IFERROR(FIND("Replenishment",H3546,1),0)&gt;0,"Supp",1=1,H3546)</f>
        <v>0</v>
      </c>
      <c r="L3546" s="17">
        <f t="shared" si="55"/>
        <v>0</v>
      </c>
      <c r="M3546" s="17" cm="1">
        <f t="array" ref="M3546">_xlfn.IFS(IFERROR(FIND("事假",H3546,1),0)&gt;0,"Unpaid",IFERROR(FIND("年休假",H3546,1),0)&gt;0,"Annual",IFERROR(FIND("产",H3546,1),0)&gt;0,"Welfare",IFERROR(FIND("婚",H3546,1),0)&gt;0,"Welfare",IFERROR(FIND("育",H3546,1),0)&gt;0,"Welfare",IFERROR(FIND("丧",H3546,1),0)&gt;0,"Welfare",IFERROR(FIND("Annual",H3546,1),0)&gt;0,"Annual",IFERROR(FIND("annual",H3546,1),0)&gt;0,"Annual",IFERROR(FIND("病假",H3546,1),0)&gt;0,"Sick",IFERROR(FIND("sick",H3546,1),0)&gt;0,"Sick",IFERROR(FIND("Leave",H3546,1),0)&gt;0,"Unpaid",IFERROR(FIND("unpaid",H3546,1),0)&gt;0,"Unpaid",IFERROR(FIND("welfare",H3546,1),0)&gt;0,"Welfare",1=1,H3546)</f>
        <v>0</v>
      </c>
    </row>
    <row r="3547" spans="11:13">
      <c r="K3547" s="17" cm="1">
        <f t="array" ref="K3547">_xlfn.IFS(IFERROR(FIND("差",H3547,1),0)&gt;0,"Trip",IFERROR(FIND("trip",H3547,1),0)&gt;0,"Trip",IFERROR(FIND("假",H3547,1),0)&gt;0,"Leave",IFERROR(FIND("leave",H3547,1),0)&gt;0,"Leave",IFERROR(FIND("补单",H3547,1),0)&gt;0,"Supp",IFERROR(FIND("Replenishment",H3547,1),0)&gt;0,"Supp",1=1,H3547)</f>
        <v>0</v>
      </c>
      <c r="L3547" s="17">
        <f t="shared" si="55"/>
        <v>0</v>
      </c>
      <c r="M3547" s="17" cm="1">
        <f t="array" ref="M3547">_xlfn.IFS(IFERROR(FIND("事假",H3547,1),0)&gt;0,"Unpaid",IFERROR(FIND("年休假",H3547,1),0)&gt;0,"Annual",IFERROR(FIND("产",H3547,1),0)&gt;0,"Welfare",IFERROR(FIND("婚",H3547,1),0)&gt;0,"Welfare",IFERROR(FIND("育",H3547,1),0)&gt;0,"Welfare",IFERROR(FIND("丧",H3547,1),0)&gt;0,"Welfare",IFERROR(FIND("Annual",H3547,1),0)&gt;0,"Annual",IFERROR(FIND("annual",H3547,1),0)&gt;0,"Annual",IFERROR(FIND("病假",H3547,1),0)&gt;0,"Sick",IFERROR(FIND("sick",H3547,1),0)&gt;0,"Sick",IFERROR(FIND("Leave",H3547,1),0)&gt;0,"Unpaid",IFERROR(FIND("unpaid",H3547,1),0)&gt;0,"Unpaid",IFERROR(FIND("welfare",H3547,1),0)&gt;0,"Welfare",1=1,H3547)</f>
        <v>0</v>
      </c>
    </row>
    <row r="3548" spans="11:13">
      <c r="K3548" s="17" cm="1">
        <f t="array" ref="K3548">_xlfn.IFS(IFERROR(FIND("差",H3548,1),0)&gt;0,"Trip",IFERROR(FIND("trip",H3548,1),0)&gt;0,"Trip",IFERROR(FIND("假",H3548,1),0)&gt;0,"Leave",IFERROR(FIND("leave",H3548,1),0)&gt;0,"Leave",IFERROR(FIND("补单",H3548,1),0)&gt;0,"Supp",IFERROR(FIND("Replenishment",H3548,1),0)&gt;0,"Supp",1=1,H3548)</f>
        <v>0</v>
      </c>
      <c r="L3548" s="17">
        <f t="shared" si="55"/>
        <v>0</v>
      </c>
      <c r="M3548" s="17" cm="1">
        <f t="array" ref="M3548">_xlfn.IFS(IFERROR(FIND("事假",H3548,1),0)&gt;0,"Unpaid",IFERROR(FIND("年休假",H3548,1),0)&gt;0,"Annual",IFERROR(FIND("产",H3548,1),0)&gt;0,"Welfare",IFERROR(FIND("婚",H3548,1),0)&gt;0,"Welfare",IFERROR(FIND("育",H3548,1),0)&gt;0,"Welfare",IFERROR(FIND("丧",H3548,1),0)&gt;0,"Welfare",IFERROR(FIND("Annual",H3548,1),0)&gt;0,"Annual",IFERROR(FIND("annual",H3548,1),0)&gt;0,"Annual",IFERROR(FIND("病假",H3548,1),0)&gt;0,"Sick",IFERROR(FIND("sick",H3548,1),0)&gt;0,"Sick",IFERROR(FIND("Leave",H3548,1),0)&gt;0,"Unpaid",IFERROR(FIND("unpaid",H3548,1),0)&gt;0,"Unpaid",IFERROR(FIND("welfare",H3548,1),0)&gt;0,"Welfare",1=1,H3548)</f>
        <v>0</v>
      </c>
    </row>
    <row r="3549" spans="11:13">
      <c r="K3549" s="17" cm="1">
        <f t="array" ref="K3549">_xlfn.IFS(IFERROR(FIND("差",H3549,1),0)&gt;0,"Trip",IFERROR(FIND("trip",H3549,1),0)&gt;0,"Trip",IFERROR(FIND("假",H3549,1),0)&gt;0,"Leave",IFERROR(FIND("leave",H3549,1),0)&gt;0,"Leave",IFERROR(FIND("补单",H3549,1),0)&gt;0,"Supp",IFERROR(FIND("Replenishment",H3549,1),0)&gt;0,"Supp",1=1,H3549)</f>
        <v>0</v>
      </c>
      <c r="L3549" s="17">
        <f t="shared" si="55"/>
        <v>0</v>
      </c>
      <c r="M3549" s="17" cm="1">
        <f t="array" ref="M3549">_xlfn.IFS(IFERROR(FIND("事假",H3549,1),0)&gt;0,"Unpaid",IFERROR(FIND("年休假",H3549,1),0)&gt;0,"Annual",IFERROR(FIND("产",H3549,1),0)&gt;0,"Welfare",IFERROR(FIND("婚",H3549,1),0)&gt;0,"Welfare",IFERROR(FIND("育",H3549,1),0)&gt;0,"Welfare",IFERROR(FIND("丧",H3549,1),0)&gt;0,"Welfare",IFERROR(FIND("Annual",H3549,1),0)&gt;0,"Annual",IFERROR(FIND("annual",H3549,1),0)&gt;0,"Annual",IFERROR(FIND("病假",H3549,1),0)&gt;0,"Sick",IFERROR(FIND("sick",H3549,1),0)&gt;0,"Sick",IFERROR(FIND("Leave",H3549,1),0)&gt;0,"Unpaid",IFERROR(FIND("unpaid",H3549,1),0)&gt;0,"Unpaid",IFERROR(FIND("welfare",H3549,1),0)&gt;0,"Welfare",1=1,H3549)</f>
        <v>0</v>
      </c>
    </row>
    <row r="3550" spans="11:13">
      <c r="K3550" s="17" cm="1">
        <f t="array" ref="K3550">_xlfn.IFS(IFERROR(FIND("差",H3550,1),0)&gt;0,"Trip",IFERROR(FIND("trip",H3550,1),0)&gt;0,"Trip",IFERROR(FIND("假",H3550,1),0)&gt;0,"Leave",IFERROR(FIND("leave",H3550,1),0)&gt;0,"Leave",IFERROR(FIND("补单",H3550,1),0)&gt;0,"Supp",IFERROR(FIND("Replenishment",H3550,1),0)&gt;0,"Supp",1=1,H3550)</f>
        <v>0</v>
      </c>
      <c r="L3550" s="17">
        <f t="shared" si="55"/>
        <v>0</v>
      </c>
      <c r="M3550" s="17" cm="1">
        <f t="array" ref="M3550">_xlfn.IFS(IFERROR(FIND("事假",H3550,1),0)&gt;0,"Unpaid",IFERROR(FIND("年休假",H3550,1),0)&gt;0,"Annual",IFERROR(FIND("产",H3550,1),0)&gt;0,"Welfare",IFERROR(FIND("婚",H3550,1),0)&gt;0,"Welfare",IFERROR(FIND("育",H3550,1),0)&gt;0,"Welfare",IFERROR(FIND("丧",H3550,1),0)&gt;0,"Welfare",IFERROR(FIND("Annual",H3550,1),0)&gt;0,"Annual",IFERROR(FIND("annual",H3550,1),0)&gt;0,"Annual",IFERROR(FIND("病假",H3550,1),0)&gt;0,"Sick",IFERROR(FIND("sick",H3550,1),0)&gt;0,"Sick",IFERROR(FIND("Leave",H3550,1),0)&gt;0,"Unpaid",IFERROR(FIND("unpaid",H3550,1),0)&gt;0,"Unpaid",IFERROR(FIND("welfare",H3550,1),0)&gt;0,"Welfare",1=1,H3550)</f>
        <v>0</v>
      </c>
    </row>
    <row r="3551" spans="11:13">
      <c r="K3551" s="17" cm="1">
        <f t="array" ref="K3551">_xlfn.IFS(IFERROR(FIND("差",H3551,1),0)&gt;0,"Trip",IFERROR(FIND("trip",H3551,1),0)&gt;0,"Trip",IFERROR(FIND("假",H3551,1),0)&gt;0,"Leave",IFERROR(FIND("leave",H3551,1),0)&gt;0,"Leave",IFERROR(FIND("补单",H3551,1),0)&gt;0,"Supp",IFERROR(FIND("Replenishment",H3551,1),0)&gt;0,"Supp",1=1,H3551)</f>
        <v>0</v>
      </c>
      <c r="L3551" s="17">
        <f t="shared" si="55"/>
        <v>0</v>
      </c>
      <c r="M3551" s="17" cm="1">
        <f t="array" ref="M3551">_xlfn.IFS(IFERROR(FIND("事假",H3551,1),0)&gt;0,"Unpaid",IFERROR(FIND("年休假",H3551,1),0)&gt;0,"Annual",IFERROR(FIND("产",H3551,1),0)&gt;0,"Welfare",IFERROR(FIND("婚",H3551,1),0)&gt;0,"Welfare",IFERROR(FIND("育",H3551,1),0)&gt;0,"Welfare",IFERROR(FIND("丧",H3551,1),0)&gt;0,"Welfare",IFERROR(FIND("Annual",H3551,1),0)&gt;0,"Annual",IFERROR(FIND("annual",H3551,1),0)&gt;0,"Annual",IFERROR(FIND("病假",H3551,1),0)&gt;0,"Sick",IFERROR(FIND("sick",H3551,1),0)&gt;0,"Sick",IFERROR(FIND("Leave",H3551,1),0)&gt;0,"Unpaid",IFERROR(FIND("unpaid",H3551,1),0)&gt;0,"Unpaid",IFERROR(FIND("welfare",H3551,1),0)&gt;0,"Welfare",1=1,H3551)</f>
        <v>0</v>
      </c>
    </row>
    <row r="3552" spans="11:13">
      <c r="K3552" s="17" cm="1">
        <f t="array" ref="K3552">_xlfn.IFS(IFERROR(FIND("差",H3552,1),0)&gt;0,"Trip",IFERROR(FIND("trip",H3552,1),0)&gt;0,"Trip",IFERROR(FIND("假",H3552,1),0)&gt;0,"Leave",IFERROR(FIND("leave",H3552,1),0)&gt;0,"Leave",IFERROR(FIND("补单",H3552,1),0)&gt;0,"Supp",IFERROR(FIND("Replenishment",H3552,1),0)&gt;0,"Supp",1=1,H3552)</f>
        <v>0</v>
      </c>
      <c r="L3552" s="17">
        <f t="shared" si="55"/>
        <v>0</v>
      </c>
      <c r="M3552" s="17" cm="1">
        <f t="array" ref="M3552">_xlfn.IFS(IFERROR(FIND("事假",H3552,1),0)&gt;0,"Unpaid",IFERROR(FIND("年休假",H3552,1),0)&gt;0,"Annual",IFERROR(FIND("产",H3552,1),0)&gt;0,"Welfare",IFERROR(FIND("婚",H3552,1),0)&gt;0,"Welfare",IFERROR(FIND("育",H3552,1),0)&gt;0,"Welfare",IFERROR(FIND("丧",H3552,1),0)&gt;0,"Welfare",IFERROR(FIND("Annual",H3552,1),0)&gt;0,"Annual",IFERROR(FIND("annual",H3552,1),0)&gt;0,"Annual",IFERROR(FIND("病假",H3552,1),0)&gt;0,"Sick",IFERROR(FIND("sick",H3552,1),0)&gt;0,"Sick",IFERROR(FIND("Leave",H3552,1),0)&gt;0,"Unpaid",IFERROR(FIND("unpaid",H3552,1),0)&gt;0,"Unpaid",IFERROR(FIND("welfare",H3552,1),0)&gt;0,"Welfare",1=1,H3552)</f>
        <v>0</v>
      </c>
    </row>
    <row r="3553" spans="11:13">
      <c r="K3553" s="17" cm="1">
        <f t="array" ref="K3553">_xlfn.IFS(IFERROR(FIND("差",H3553,1),0)&gt;0,"Trip",IFERROR(FIND("trip",H3553,1),0)&gt;0,"Trip",IFERROR(FIND("假",H3553,1),0)&gt;0,"Leave",IFERROR(FIND("leave",H3553,1),0)&gt;0,"Leave",IFERROR(FIND("补单",H3553,1),0)&gt;0,"Supp",IFERROR(FIND("Replenishment",H3553,1),0)&gt;0,"Supp",1=1,H3553)</f>
        <v>0</v>
      </c>
      <c r="L3553" s="17">
        <f t="shared" si="55"/>
        <v>0</v>
      </c>
      <c r="M3553" s="17" cm="1">
        <f t="array" ref="M3553">_xlfn.IFS(IFERROR(FIND("事假",H3553,1),0)&gt;0,"Unpaid",IFERROR(FIND("年休假",H3553,1),0)&gt;0,"Annual",IFERROR(FIND("产",H3553,1),0)&gt;0,"Welfare",IFERROR(FIND("婚",H3553,1),0)&gt;0,"Welfare",IFERROR(FIND("育",H3553,1),0)&gt;0,"Welfare",IFERROR(FIND("丧",H3553,1),0)&gt;0,"Welfare",IFERROR(FIND("Annual",H3553,1),0)&gt;0,"Annual",IFERROR(FIND("annual",H3553,1),0)&gt;0,"Annual",IFERROR(FIND("病假",H3553,1),0)&gt;0,"Sick",IFERROR(FIND("sick",H3553,1),0)&gt;0,"Sick",IFERROR(FIND("Leave",H3553,1),0)&gt;0,"Unpaid",IFERROR(FIND("unpaid",H3553,1),0)&gt;0,"Unpaid",IFERROR(FIND("welfare",H3553,1),0)&gt;0,"Welfare",1=1,H3553)</f>
        <v>0</v>
      </c>
    </row>
    <row r="3554" spans="11:13">
      <c r="K3554" s="17" cm="1">
        <f t="array" ref="K3554">_xlfn.IFS(IFERROR(FIND("差",H3554,1),0)&gt;0,"Trip",IFERROR(FIND("trip",H3554,1),0)&gt;0,"Trip",IFERROR(FIND("假",H3554,1),0)&gt;0,"Leave",IFERROR(FIND("leave",H3554,1),0)&gt;0,"Leave",IFERROR(FIND("补单",H3554,1),0)&gt;0,"Supp",IFERROR(FIND("Replenishment",H3554,1),0)&gt;0,"Supp",1=1,H3554)</f>
        <v>0</v>
      </c>
      <c r="L3554" s="17">
        <f t="shared" si="55"/>
        <v>0</v>
      </c>
      <c r="M3554" s="17" cm="1">
        <f t="array" ref="M3554">_xlfn.IFS(IFERROR(FIND("事假",H3554,1),0)&gt;0,"Unpaid",IFERROR(FIND("年休假",H3554,1),0)&gt;0,"Annual",IFERROR(FIND("产",H3554,1),0)&gt;0,"Welfare",IFERROR(FIND("婚",H3554,1),0)&gt;0,"Welfare",IFERROR(FIND("育",H3554,1),0)&gt;0,"Welfare",IFERROR(FIND("丧",H3554,1),0)&gt;0,"Welfare",IFERROR(FIND("Annual",H3554,1),0)&gt;0,"Annual",IFERROR(FIND("annual",H3554,1),0)&gt;0,"Annual",IFERROR(FIND("病假",H3554,1),0)&gt;0,"Sick",IFERROR(FIND("sick",H3554,1),0)&gt;0,"Sick",IFERROR(FIND("Leave",H3554,1),0)&gt;0,"Unpaid",IFERROR(FIND("unpaid",H3554,1),0)&gt;0,"Unpaid",IFERROR(FIND("welfare",H3554,1),0)&gt;0,"Welfare",1=1,H3554)</f>
        <v>0</v>
      </c>
    </row>
    <row r="3555" spans="11:13">
      <c r="K3555" s="17" cm="1">
        <f t="array" ref="K3555">_xlfn.IFS(IFERROR(FIND("差",H3555,1),0)&gt;0,"Trip",IFERROR(FIND("trip",H3555,1),0)&gt;0,"Trip",IFERROR(FIND("假",H3555,1),0)&gt;0,"Leave",IFERROR(FIND("leave",H3555,1),0)&gt;0,"Leave",IFERROR(FIND("补单",H3555,1),0)&gt;0,"Supp",IFERROR(FIND("Replenishment",H3555,1),0)&gt;0,"Supp",1=1,H3555)</f>
        <v>0</v>
      </c>
      <c r="L3555" s="17">
        <f t="shared" si="55"/>
        <v>0</v>
      </c>
      <c r="M3555" s="17" cm="1">
        <f t="array" ref="M3555">_xlfn.IFS(IFERROR(FIND("事假",H3555,1),0)&gt;0,"Unpaid",IFERROR(FIND("年休假",H3555,1),0)&gt;0,"Annual",IFERROR(FIND("产",H3555,1),0)&gt;0,"Welfare",IFERROR(FIND("婚",H3555,1),0)&gt;0,"Welfare",IFERROR(FIND("育",H3555,1),0)&gt;0,"Welfare",IFERROR(FIND("丧",H3555,1),0)&gt;0,"Welfare",IFERROR(FIND("Annual",H3555,1),0)&gt;0,"Annual",IFERROR(FIND("annual",H3555,1),0)&gt;0,"Annual",IFERROR(FIND("病假",H3555,1),0)&gt;0,"Sick",IFERROR(FIND("sick",H3555,1),0)&gt;0,"Sick",IFERROR(FIND("Leave",H3555,1),0)&gt;0,"Unpaid",IFERROR(FIND("unpaid",H3555,1),0)&gt;0,"Unpaid",IFERROR(FIND("welfare",H3555,1),0)&gt;0,"Welfare",1=1,H3555)</f>
        <v>0</v>
      </c>
    </row>
    <row r="3556" spans="11:13">
      <c r="K3556" s="17" cm="1">
        <f t="array" ref="K3556">_xlfn.IFS(IFERROR(FIND("差",H3556,1),0)&gt;0,"Trip",IFERROR(FIND("trip",H3556,1),0)&gt;0,"Trip",IFERROR(FIND("假",H3556,1),0)&gt;0,"Leave",IFERROR(FIND("leave",H3556,1),0)&gt;0,"Leave",IFERROR(FIND("补单",H3556,1),0)&gt;0,"Supp",IFERROR(FIND("Replenishment",H3556,1),0)&gt;0,"Supp",1=1,H3556)</f>
        <v>0</v>
      </c>
      <c r="L3556" s="17">
        <f t="shared" si="55"/>
        <v>0</v>
      </c>
      <c r="M3556" s="17" cm="1">
        <f t="array" ref="M3556">_xlfn.IFS(IFERROR(FIND("事假",H3556,1),0)&gt;0,"Unpaid",IFERROR(FIND("年休假",H3556,1),0)&gt;0,"Annual",IFERROR(FIND("产",H3556,1),0)&gt;0,"Welfare",IFERROR(FIND("婚",H3556,1),0)&gt;0,"Welfare",IFERROR(FIND("育",H3556,1),0)&gt;0,"Welfare",IFERROR(FIND("丧",H3556,1),0)&gt;0,"Welfare",IFERROR(FIND("Annual",H3556,1),0)&gt;0,"Annual",IFERROR(FIND("annual",H3556,1),0)&gt;0,"Annual",IFERROR(FIND("病假",H3556,1),0)&gt;0,"Sick",IFERROR(FIND("sick",H3556,1),0)&gt;0,"Sick",IFERROR(FIND("Leave",H3556,1),0)&gt;0,"Unpaid",IFERROR(FIND("unpaid",H3556,1),0)&gt;0,"Unpaid",IFERROR(FIND("welfare",H3556,1),0)&gt;0,"Welfare",1=1,H3556)</f>
        <v>0</v>
      </c>
    </row>
    <row r="3557" spans="11:13">
      <c r="K3557" s="17" cm="1">
        <f t="array" ref="K3557">_xlfn.IFS(IFERROR(FIND("差",H3557,1),0)&gt;0,"Trip",IFERROR(FIND("trip",H3557,1),0)&gt;0,"Trip",IFERROR(FIND("假",H3557,1),0)&gt;0,"Leave",IFERROR(FIND("leave",H3557,1),0)&gt;0,"Leave",IFERROR(FIND("补单",H3557,1),0)&gt;0,"Supp",IFERROR(FIND("Replenishment",H3557,1),0)&gt;0,"Supp",1=1,H3557)</f>
        <v>0</v>
      </c>
      <c r="L3557" s="17">
        <f t="shared" si="55"/>
        <v>0</v>
      </c>
      <c r="M3557" s="17" cm="1">
        <f t="array" ref="M3557">_xlfn.IFS(IFERROR(FIND("事假",H3557,1),0)&gt;0,"Unpaid",IFERROR(FIND("年休假",H3557,1),0)&gt;0,"Annual",IFERROR(FIND("产",H3557,1),0)&gt;0,"Welfare",IFERROR(FIND("婚",H3557,1),0)&gt;0,"Welfare",IFERROR(FIND("育",H3557,1),0)&gt;0,"Welfare",IFERROR(FIND("丧",H3557,1),0)&gt;0,"Welfare",IFERROR(FIND("Annual",H3557,1),0)&gt;0,"Annual",IFERROR(FIND("annual",H3557,1),0)&gt;0,"Annual",IFERROR(FIND("病假",H3557,1),0)&gt;0,"Sick",IFERROR(FIND("sick",H3557,1),0)&gt;0,"Sick",IFERROR(FIND("Leave",H3557,1),0)&gt;0,"Unpaid",IFERROR(FIND("unpaid",H3557,1),0)&gt;0,"Unpaid",IFERROR(FIND("welfare",H3557,1),0)&gt;0,"Welfare",1=1,H3557)</f>
        <v>0</v>
      </c>
    </row>
    <row r="3558" spans="11:13">
      <c r="K3558" s="17" cm="1">
        <f t="array" ref="K3558">_xlfn.IFS(IFERROR(FIND("差",H3558,1),0)&gt;0,"Trip",IFERROR(FIND("trip",H3558,1),0)&gt;0,"Trip",IFERROR(FIND("假",H3558,1),0)&gt;0,"Leave",IFERROR(FIND("leave",H3558,1),0)&gt;0,"Leave",IFERROR(FIND("补单",H3558,1),0)&gt;0,"Supp",IFERROR(FIND("Replenishment",H3558,1),0)&gt;0,"Supp",1=1,H3558)</f>
        <v>0</v>
      </c>
      <c r="L3558" s="17">
        <f t="shared" si="55"/>
        <v>0</v>
      </c>
      <c r="M3558" s="17" cm="1">
        <f t="array" ref="M3558">_xlfn.IFS(IFERROR(FIND("事假",H3558,1),0)&gt;0,"Unpaid",IFERROR(FIND("年休假",H3558,1),0)&gt;0,"Annual",IFERROR(FIND("产",H3558,1),0)&gt;0,"Welfare",IFERROR(FIND("婚",H3558,1),0)&gt;0,"Welfare",IFERROR(FIND("育",H3558,1),0)&gt;0,"Welfare",IFERROR(FIND("丧",H3558,1),0)&gt;0,"Welfare",IFERROR(FIND("Annual",H3558,1),0)&gt;0,"Annual",IFERROR(FIND("annual",H3558,1),0)&gt;0,"Annual",IFERROR(FIND("病假",H3558,1),0)&gt;0,"Sick",IFERROR(FIND("sick",H3558,1),0)&gt;0,"Sick",IFERROR(FIND("Leave",H3558,1),0)&gt;0,"Unpaid",IFERROR(FIND("unpaid",H3558,1),0)&gt;0,"Unpaid",IFERROR(FIND("welfare",H3558,1),0)&gt;0,"Welfare",1=1,H3558)</f>
        <v>0</v>
      </c>
    </row>
    <row r="3559" spans="11:13">
      <c r="K3559" s="17" cm="1">
        <f t="array" ref="K3559">_xlfn.IFS(IFERROR(FIND("差",H3559,1),0)&gt;0,"Trip",IFERROR(FIND("trip",H3559,1),0)&gt;0,"Trip",IFERROR(FIND("假",H3559,1),0)&gt;0,"Leave",IFERROR(FIND("leave",H3559,1),0)&gt;0,"Leave",IFERROR(FIND("补单",H3559,1),0)&gt;0,"Supp",IFERROR(FIND("Replenishment",H3559,1),0)&gt;0,"Supp",1=1,H3559)</f>
        <v>0</v>
      </c>
      <c r="L3559" s="17">
        <f t="shared" si="55"/>
        <v>0</v>
      </c>
      <c r="M3559" s="17" cm="1">
        <f t="array" ref="M3559">_xlfn.IFS(IFERROR(FIND("事假",H3559,1),0)&gt;0,"Unpaid",IFERROR(FIND("年休假",H3559,1),0)&gt;0,"Annual",IFERROR(FIND("产",H3559,1),0)&gt;0,"Welfare",IFERROR(FIND("婚",H3559,1),0)&gt;0,"Welfare",IFERROR(FIND("育",H3559,1),0)&gt;0,"Welfare",IFERROR(FIND("丧",H3559,1),0)&gt;0,"Welfare",IFERROR(FIND("Annual",H3559,1),0)&gt;0,"Annual",IFERROR(FIND("annual",H3559,1),0)&gt;0,"Annual",IFERROR(FIND("病假",H3559,1),0)&gt;0,"Sick",IFERROR(FIND("sick",H3559,1),0)&gt;0,"Sick",IFERROR(FIND("Leave",H3559,1),0)&gt;0,"Unpaid",IFERROR(FIND("unpaid",H3559,1),0)&gt;0,"Unpaid",IFERROR(FIND("welfare",H3559,1),0)&gt;0,"Welfare",1=1,H3559)</f>
        <v>0</v>
      </c>
    </row>
    <row r="3560" spans="11:13">
      <c r="K3560" s="17" cm="1">
        <f t="array" ref="K3560">_xlfn.IFS(IFERROR(FIND("差",H3560,1),0)&gt;0,"Trip",IFERROR(FIND("trip",H3560,1),0)&gt;0,"Trip",IFERROR(FIND("假",H3560,1),0)&gt;0,"Leave",IFERROR(FIND("leave",H3560,1),0)&gt;0,"Leave",IFERROR(FIND("补单",H3560,1),0)&gt;0,"Supp",IFERROR(FIND("Replenishment",H3560,1),0)&gt;0,"Supp",1=1,H3560)</f>
        <v>0</v>
      </c>
      <c r="L3560" s="17">
        <f t="shared" si="55"/>
        <v>0</v>
      </c>
      <c r="M3560" s="17" cm="1">
        <f t="array" ref="M3560">_xlfn.IFS(IFERROR(FIND("事假",H3560,1),0)&gt;0,"Unpaid",IFERROR(FIND("年休假",H3560,1),0)&gt;0,"Annual",IFERROR(FIND("产",H3560,1),0)&gt;0,"Welfare",IFERROR(FIND("婚",H3560,1),0)&gt;0,"Welfare",IFERROR(FIND("育",H3560,1),0)&gt;0,"Welfare",IFERROR(FIND("丧",H3560,1),0)&gt;0,"Welfare",IFERROR(FIND("Annual",H3560,1),0)&gt;0,"Annual",IFERROR(FIND("annual",H3560,1),0)&gt;0,"Annual",IFERROR(FIND("病假",H3560,1),0)&gt;0,"Sick",IFERROR(FIND("sick",H3560,1),0)&gt;0,"Sick",IFERROR(FIND("Leave",H3560,1),0)&gt;0,"Unpaid",IFERROR(FIND("unpaid",H3560,1),0)&gt;0,"Unpaid",IFERROR(FIND("welfare",H3560,1),0)&gt;0,"Welfare",1=1,H3560)</f>
        <v>0</v>
      </c>
    </row>
    <row r="3561" spans="11:13">
      <c r="K3561" s="17" cm="1">
        <f t="array" ref="K3561">_xlfn.IFS(IFERROR(FIND("差",H3561,1),0)&gt;0,"Trip",IFERROR(FIND("trip",H3561,1),0)&gt;0,"Trip",IFERROR(FIND("假",H3561,1),0)&gt;0,"Leave",IFERROR(FIND("leave",H3561,1),0)&gt;0,"Leave",IFERROR(FIND("补单",H3561,1),0)&gt;0,"Supp",IFERROR(FIND("Replenishment",H3561,1),0)&gt;0,"Supp",1=1,H3561)</f>
        <v>0</v>
      </c>
      <c r="L3561" s="17">
        <f t="shared" si="55"/>
        <v>0</v>
      </c>
      <c r="M3561" s="17" cm="1">
        <f t="array" ref="M3561">_xlfn.IFS(IFERROR(FIND("事假",H3561,1),0)&gt;0,"Unpaid",IFERROR(FIND("年休假",H3561,1),0)&gt;0,"Annual",IFERROR(FIND("产",H3561,1),0)&gt;0,"Welfare",IFERROR(FIND("婚",H3561,1),0)&gt;0,"Welfare",IFERROR(FIND("育",H3561,1),0)&gt;0,"Welfare",IFERROR(FIND("丧",H3561,1),0)&gt;0,"Welfare",IFERROR(FIND("Annual",H3561,1),0)&gt;0,"Annual",IFERROR(FIND("annual",H3561,1),0)&gt;0,"Annual",IFERROR(FIND("病假",H3561,1),0)&gt;0,"Sick",IFERROR(FIND("sick",H3561,1),0)&gt;0,"Sick",IFERROR(FIND("Leave",H3561,1),0)&gt;0,"Unpaid",IFERROR(FIND("unpaid",H3561,1),0)&gt;0,"Unpaid",IFERROR(FIND("welfare",H3561,1),0)&gt;0,"Welfare",1=1,H3561)</f>
        <v>0</v>
      </c>
    </row>
    <row r="3562" spans="11:13">
      <c r="K3562" s="17" cm="1">
        <f t="array" ref="K3562">_xlfn.IFS(IFERROR(FIND("差",H3562,1),0)&gt;0,"Trip",IFERROR(FIND("trip",H3562,1),0)&gt;0,"Trip",IFERROR(FIND("假",H3562,1),0)&gt;0,"Leave",IFERROR(FIND("leave",H3562,1),0)&gt;0,"Leave",IFERROR(FIND("补单",H3562,1),0)&gt;0,"Supp",IFERROR(FIND("Replenishment",H3562,1),0)&gt;0,"Supp",1=1,H3562)</f>
        <v>0</v>
      </c>
      <c r="L3562" s="17">
        <f t="shared" si="55"/>
        <v>0</v>
      </c>
      <c r="M3562" s="17" cm="1">
        <f t="array" ref="M3562">_xlfn.IFS(IFERROR(FIND("事假",H3562,1),0)&gt;0,"Unpaid",IFERROR(FIND("年休假",H3562,1),0)&gt;0,"Annual",IFERROR(FIND("产",H3562,1),0)&gt;0,"Welfare",IFERROR(FIND("婚",H3562,1),0)&gt;0,"Welfare",IFERROR(FIND("育",H3562,1),0)&gt;0,"Welfare",IFERROR(FIND("丧",H3562,1),0)&gt;0,"Welfare",IFERROR(FIND("Annual",H3562,1),0)&gt;0,"Annual",IFERROR(FIND("annual",H3562,1),0)&gt;0,"Annual",IFERROR(FIND("病假",H3562,1),0)&gt;0,"Sick",IFERROR(FIND("sick",H3562,1),0)&gt;0,"Sick",IFERROR(FIND("Leave",H3562,1),0)&gt;0,"Unpaid",IFERROR(FIND("unpaid",H3562,1),0)&gt;0,"Unpaid",IFERROR(FIND("welfare",H3562,1),0)&gt;0,"Welfare",1=1,H3562)</f>
        <v>0</v>
      </c>
    </row>
    <row r="3563" spans="11:13">
      <c r="K3563" s="17" cm="1">
        <f t="array" ref="K3563">_xlfn.IFS(IFERROR(FIND("差",H3563,1),0)&gt;0,"Trip",IFERROR(FIND("trip",H3563,1),0)&gt;0,"Trip",IFERROR(FIND("假",H3563,1),0)&gt;0,"Leave",IFERROR(FIND("leave",H3563,1),0)&gt;0,"Leave",IFERROR(FIND("补单",H3563,1),0)&gt;0,"Supp",IFERROR(FIND("Replenishment",H3563,1),0)&gt;0,"Supp",1=1,H3563)</f>
        <v>0</v>
      </c>
      <c r="L3563" s="17">
        <f t="shared" si="55"/>
        <v>0</v>
      </c>
      <c r="M3563" s="17" cm="1">
        <f t="array" ref="M3563">_xlfn.IFS(IFERROR(FIND("事假",H3563,1),0)&gt;0,"Unpaid",IFERROR(FIND("年休假",H3563,1),0)&gt;0,"Annual",IFERROR(FIND("产",H3563,1),0)&gt;0,"Welfare",IFERROR(FIND("婚",H3563,1),0)&gt;0,"Welfare",IFERROR(FIND("育",H3563,1),0)&gt;0,"Welfare",IFERROR(FIND("丧",H3563,1),0)&gt;0,"Welfare",IFERROR(FIND("Annual",H3563,1),0)&gt;0,"Annual",IFERROR(FIND("annual",H3563,1),0)&gt;0,"Annual",IFERROR(FIND("病假",H3563,1),0)&gt;0,"Sick",IFERROR(FIND("sick",H3563,1),0)&gt;0,"Sick",IFERROR(FIND("Leave",H3563,1),0)&gt;0,"Unpaid",IFERROR(FIND("unpaid",H3563,1),0)&gt;0,"Unpaid",IFERROR(FIND("welfare",H3563,1),0)&gt;0,"Welfare",1=1,H3563)</f>
        <v>0</v>
      </c>
    </row>
    <row r="3564" spans="11:13">
      <c r="K3564" s="17" cm="1">
        <f t="array" ref="K3564">_xlfn.IFS(IFERROR(FIND("差",H3564,1),0)&gt;0,"Trip",IFERROR(FIND("trip",H3564,1),0)&gt;0,"Trip",IFERROR(FIND("假",H3564,1),0)&gt;0,"Leave",IFERROR(FIND("leave",H3564,1),0)&gt;0,"Leave",IFERROR(FIND("补单",H3564,1),0)&gt;0,"Supp",IFERROR(FIND("Replenishment",H3564,1),0)&gt;0,"Supp",1=1,H3564)</f>
        <v>0</v>
      </c>
      <c r="L3564" s="17">
        <f t="shared" si="55"/>
        <v>0</v>
      </c>
      <c r="M3564" s="17" cm="1">
        <f t="array" ref="M3564">_xlfn.IFS(IFERROR(FIND("事假",H3564,1),0)&gt;0,"Unpaid",IFERROR(FIND("年休假",H3564,1),0)&gt;0,"Annual",IFERROR(FIND("产",H3564,1),0)&gt;0,"Welfare",IFERROR(FIND("婚",H3564,1),0)&gt;0,"Welfare",IFERROR(FIND("育",H3564,1),0)&gt;0,"Welfare",IFERROR(FIND("丧",H3564,1),0)&gt;0,"Welfare",IFERROR(FIND("Annual",H3564,1),0)&gt;0,"Annual",IFERROR(FIND("annual",H3564,1),0)&gt;0,"Annual",IFERROR(FIND("病假",H3564,1),0)&gt;0,"Sick",IFERROR(FIND("sick",H3564,1),0)&gt;0,"Sick",IFERROR(FIND("Leave",H3564,1),0)&gt;0,"Unpaid",IFERROR(FIND("unpaid",H3564,1),0)&gt;0,"Unpaid",IFERROR(FIND("welfare",H3564,1),0)&gt;0,"Welfare",1=1,H3564)</f>
        <v>0</v>
      </c>
    </row>
    <row r="3565" spans="11:13">
      <c r="K3565" s="17" cm="1">
        <f t="array" ref="K3565">_xlfn.IFS(IFERROR(FIND("差",H3565,1),0)&gt;0,"Trip",IFERROR(FIND("trip",H3565,1),0)&gt;0,"Trip",IFERROR(FIND("假",H3565,1),0)&gt;0,"Leave",IFERROR(FIND("leave",H3565,1),0)&gt;0,"Leave",IFERROR(FIND("补单",H3565,1),0)&gt;0,"Supp",IFERROR(FIND("Replenishment",H3565,1),0)&gt;0,"Supp",1=1,H3565)</f>
        <v>0</v>
      </c>
      <c r="L3565" s="17">
        <f t="shared" si="55"/>
        <v>0</v>
      </c>
      <c r="M3565" s="17" cm="1">
        <f t="array" ref="M3565">_xlfn.IFS(IFERROR(FIND("事假",H3565,1),0)&gt;0,"Unpaid",IFERROR(FIND("年休假",H3565,1),0)&gt;0,"Annual",IFERROR(FIND("产",H3565,1),0)&gt;0,"Welfare",IFERROR(FIND("婚",H3565,1),0)&gt;0,"Welfare",IFERROR(FIND("育",H3565,1),0)&gt;0,"Welfare",IFERROR(FIND("丧",H3565,1),0)&gt;0,"Welfare",IFERROR(FIND("Annual",H3565,1),0)&gt;0,"Annual",IFERROR(FIND("annual",H3565,1),0)&gt;0,"Annual",IFERROR(FIND("病假",H3565,1),0)&gt;0,"Sick",IFERROR(FIND("sick",H3565,1),0)&gt;0,"Sick",IFERROR(FIND("Leave",H3565,1),0)&gt;0,"Unpaid",IFERROR(FIND("unpaid",H3565,1),0)&gt;0,"Unpaid",IFERROR(FIND("welfare",H3565,1),0)&gt;0,"Welfare",1=1,H3565)</f>
        <v>0</v>
      </c>
    </row>
    <row r="3566" spans="11:13">
      <c r="K3566" s="17" cm="1">
        <f t="array" ref="K3566">_xlfn.IFS(IFERROR(FIND("差",H3566,1),0)&gt;0,"Trip",IFERROR(FIND("trip",H3566,1),0)&gt;0,"Trip",IFERROR(FIND("假",H3566,1),0)&gt;0,"Leave",IFERROR(FIND("leave",H3566,1),0)&gt;0,"Leave",IFERROR(FIND("补单",H3566,1),0)&gt;0,"Supp",IFERROR(FIND("Replenishment",H3566,1),0)&gt;0,"Supp",1=1,H3566)</f>
        <v>0</v>
      </c>
      <c r="L3566" s="17">
        <f t="shared" si="55"/>
        <v>0</v>
      </c>
      <c r="M3566" s="17" cm="1">
        <f t="array" ref="M3566">_xlfn.IFS(IFERROR(FIND("事假",H3566,1),0)&gt;0,"Unpaid",IFERROR(FIND("年休假",H3566,1),0)&gt;0,"Annual",IFERROR(FIND("产",H3566,1),0)&gt;0,"Welfare",IFERROR(FIND("婚",H3566,1),0)&gt;0,"Welfare",IFERROR(FIND("育",H3566,1),0)&gt;0,"Welfare",IFERROR(FIND("丧",H3566,1),0)&gt;0,"Welfare",IFERROR(FIND("Annual",H3566,1),0)&gt;0,"Annual",IFERROR(FIND("annual",H3566,1),0)&gt;0,"Annual",IFERROR(FIND("病假",H3566,1),0)&gt;0,"Sick",IFERROR(FIND("sick",H3566,1),0)&gt;0,"Sick",IFERROR(FIND("Leave",H3566,1),0)&gt;0,"Unpaid",IFERROR(FIND("unpaid",H3566,1),0)&gt;0,"Unpaid",IFERROR(FIND("welfare",H3566,1),0)&gt;0,"Welfare",1=1,H3566)</f>
        <v>0</v>
      </c>
    </row>
    <row r="3567" spans="11:13">
      <c r="K3567" s="17" cm="1">
        <f t="array" ref="K3567">_xlfn.IFS(IFERROR(FIND("差",H3567,1),0)&gt;0,"Trip",IFERROR(FIND("trip",H3567,1),0)&gt;0,"Trip",IFERROR(FIND("假",H3567,1),0)&gt;0,"Leave",IFERROR(FIND("leave",H3567,1),0)&gt;0,"Leave",IFERROR(FIND("补单",H3567,1),0)&gt;0,"Supp",IFERROR(FIND("Replenishment",H3567,1),0)&gt;0,"Supp",1=1,H3567)</f>
        <v>0</v>
      </c>
      <c r="L3567" s="17">
        <f t="shared" si="55"/>
        <v>0</v>
      </c>
      <c r="M3567" s="17" cm="1">
        <f t="array" ref="M3567">_xlfn.IFS(IFERROR(FIND("事假",H3567,1),0)&gt;0,"Unpaid",IFERROR(FIND("年休假",H3567,1),0)&gt;0,"Annual",IFERROR(FIND("产",H3567,1),0)&gt;0,"Welfare",IFERROR(FIND("婚",H3567,1),0)&gt;0,"Welfare",IFERROR(FIND("育",H3567,1),0)&gt;0,"Welfare",IFERROR(FIND("丧",H3567,1),0)&gt;0,"Welfare",IFERROR(FIND("Annual",H3567,1),0)&gt;0,"Annual",IFERROR(FIND("annual",H3567,1),0)&gt;0,"Annual",IFERROR(FIND("病假",H3567,1),0)&gt;0,"Sick",IFERROR(FIND("sick",H3567,1),0)&gt;0,"Sick",IFERROR(FIND("Leave",H3567,1),0)&gt;0,"Unpaid",IFERROR(FIND("unpaid",H3567,1),0)&gt;0,"Unpaid",IFERROR(FIND("welfare",H3567,1),0)&gt;0,"Welfare",1=1,H3567)</f>
        <v>0</v>
      </c>
    </row>
    <row r="3568" spans="11:13">
      <c r="K3568" s="17" cm="1">
        <f t="array" ref="K3568">_xlfn.IFS(IFERROR(FIND("差",H3568,1),0)&gt;0,"Trip",IFERROR(FIND("trip",H3568,1),0)&gt;0,"Trip",IFERROR(FIND("假",H3568,1),0)&gt;0,"Leave",IFERROR(FIND("leave",H3568,1),0)&gt;0,"Leave",IFERROR(FIND("补单",H3568,1),0)&gt;0,"Supp",IFERROR(FIND("Replenishment",H3568,1),0)&gt;0,"Supp",1=1,H3568)</f>
        <v>0</v>
      </c>
      <c r="L3568" s="17">
        <f t="shared" si="55"/>
        <v>0</v>
      </c>
      <c r="M3568" s="17" cm="1">
        <f t="array" ref="M3568">_xlfn.IFS(IFERROR(FIND("事假",H3568,1),0)&gt;0,"Unpaid",IFERROR(FIND("年休假",H3568,1),0)&gt;0,"Annual",IFERROR(FIND("产",H3568,1),0)&gt;0,"Welfare",IFERROR(FIND("婚",H3568,1),0)&gt;0,"Welfare",IFERROR(FIND("育",H3568,1),0)&gt;0,"Welfare",IFERROR(FIND("丧",H3568,1),0)&gt;0,"Welfare",IFERROR(FIND("Annual",H3568,1),0)&gt;0,"Annual",IFERROR(FIND("annual",H3568,1),0)&gt;0,"Annual",IFERROR(FIND("病假",H3568,1),0)&gt;0,"Sick",IFERROR(FIND("sick",H3568,1),0)&gt;0,"Sick",IFERROR(FIND("Leave",H3568,1),0)&gt;0,"Unpaid",IFERROR(FIND("unpaid",H3568,1),0)&gt;0,"Unpaid",IFERROR(FIND("welfare",H3568,1),0)&gt;0,"Welfare",1=1,H3568)</f>
        <v>0</v>
      </c>
    </row>
    <row r="3569" spans="11:13">
      <c r="K3569" s="17" cm="1">
        <f t="array" ref="K3569">_xlfn.IFS(IFERROR(FIND("差",H3569,1),0)&gt;0,"Trip",IFERROR(FIND("trip",H3569,1),0)&gt;0,"Trip",IFERROR(FIND("假",H3569,1),0)&gt;0,"Leave",IFERROR(FIND("leave",H3569,1),0)&gt;0,"Leave",IFERROR(FIND("补单",H3569,1),0)&gt;0,"Supp",IFERROR(FIND("Replenishment",H3569,1),0)&gt;0,"Supp",1=1,H3569)</f>
        <v>0</v>
      </c>
      <c r="L3569" s="17">
        <f t="shared" si="55"/>
        <v>0</v>
      </c>
      <c r="M3569" s="17" cm="1">
        <f t="array" ref="M3569">_xlfn.IFS(IFERROR(FIND("事假",H3569,1),0)&gt;0,"Unpaid",IFERROR(FIND("年休假",H3569,1),0)&gt;0,"Annual",IFERROR(FIND("产",H3569,1),0)&gt;0,"Welfare",IFERROR(FIND("婚",H3569,1),0)&gt;0,"Welfare",IFERROR(FIND("育",H3569,1),0)&gt;0,"Welfare",IFERROR(FIND("丧",H3569,1),0)&gt;0,"Welfare",IFERROR(FIND("Annual",H3569,1),0)&gt;0,"Annual",IFERROR(FIND("annual",H3569,1),0)&gt;0,"Annual",IFERROR(FIND("病假",H3569,1),0)&gt;0,"Sick",IFERROR(FIND("sick",H3569,1),0)&gt;0,"Sick",IFERROR(FIND("Leave",H3569,1),0)&gt;0,"Unpaid",IFERROR(FIND("unpaid",H3569,1),0)&gt;0,"Unpaid",IFERROR(FIND("welfare",H3569,1),0)&gt;0,"Welfare",1=1,H3569)</f>
        <v>0</v>
      </c>
    </row>
    <row r="3570" spans="11:13">
      <c r="K3570" s="17" cm="1">
        <f t="array" ref="K3570">_xlfn.IFS(IFERROR(FIND("差",H3570,1),0)&gt;0,"Trip",IFERROR(FIND("trip",H3570,1),0)&gt;0,"Trip",IFERROR(FIND("假",H3570,1),0)&gt;0,"Leave",IFERROR(FIND("leave",H3570,1),0)&gt;0,"Leave",IFERROR(FIND("补单",H3570,1),0)&gt;0,"Supp",IFERROR(FIND("Replenishment",H3570,1),0)&gt;0,"Supp",1=1,H3570)</f>
        <v>0</v>
      </c>
      <c r="L3570" s="17">
        <f t="shared" si="55"/>
        <v>0</v>
      </c>
      <c r="M3570" s="17" cm="1">
        <f t="array" ref="M3570">_xlfn.IFS(IFERROR(FIND("事假",H3570,1),0)&gt;0,"Unpaid",IFERROR(FIND("年休假",H3570,1),0)&gt;0,"Annual",IFERROR(FIND("产",H3570,1),0)&gt;0,"Welfare",IFERROR(FIND("婚",H3570,1),0)&gt;0,"Welfare",IFERROR(FIND("育",H3570,1),0)&gt;0,"Welfare",IFERROR(FIND("丧",H3570,1),0)&gt;0,"Welfare",IFERROR(FIND("Annual",H3570,1),0)&gt;0,"Annual",IFERROR(FIND("annual",H3570,1),0)&gt;0,"Annual",IFERROR(FIND("病假",H3570,1),0)&gt;0,"Sick",IFERROR(FIND("sick",H3570,1),0)&gt;0,"Sick",IFERROR(FIND("Leave",H3570,1),0)&gt;0,"Unpaid",IFERROR(FIND("unpaid",H3570,1),0)&gt;0,"Unpaid",IFERROR(FIND("welfare",H3570,1),0)&gt;0,"Welfare",1=1,H3570)</f>
        <v>0</v>
      </c>
    </row>
    <row r="3571" spans="11:13">
      <c r="K3571" s="17" cm="1">
        <f t="array" ref="K3571">_xlfn.IFS(IFERROR(FIND("差",H3571,1),0)&gt;0,"Trip",IFERROR(FIND("trip",H3571,1),0)&gt;0,"Trip",IFERROR(FIND("假",H3571,1),0)&gt;0,"Leave",IFERROR(FIND("leave",H3571,1),0)&gt;0,"Leave",IFERROR(FIND("补单",H3571,1),0)&gt;0,"Supp",IFERROR(FIND("Replenishment",H3571,1),0)&gt;0,"Supp",1=1,H3571)</f>
        <v>0</v>
      </c>
      <c r="L3571" s="17">
        <f t="shared" si="55"/>
        <v>0</v>
      </c>
      <c r="M3571" s="17" cm="1">
        <f t="array" ref="M3571">_xlfn.IFS(IFERROR(FIND("事假",H3571,1),0)&gt;0,"Unpaid",IFERROR(FIND("年休假",H3571,1),0)&gt;0,"Annual",IFERROR(FIND("产",H3571,1),0)&gt;0,"Welfare",IFERROR(FIND("婚",H3571,1),0)&gt;0,"Welfare",IFERROR(FIND("育",H3571,1),0)&gt;0,"Welfare",IFERROR(FIND("丧",H3571,1),0)&gt;0,"Welfare",IFERROR(FIND("Annual",H3571,1),0)&gt;0,"Annual",IFERROR(FIND("annual",H3571,1),0)&gt;0,"Annual",IFERROR(FIND("病假",H3571,1),0)&gt;0,"Sick",IFERROR(FIND("sick",H3571,1),0)&gt;0,"Sick",IFERROR(FIND("Leave",H3571,1),0)&gt;0,"Unpaid",IFERROR(FIND("unpaid",H3571,1),0)&gt;0,"Unpaid",IFERROR(FIND("welfare",H3571,1),0)&gt;0,"Welfare",1=1,H3571)</f>
        <v>0</v>
      </c>
    </row>
    <row r="3572" spans="11:13">
      <c r="K3572" s="17" cm="1">
        <f t="array" ref="K3572">_xlfn.IFS(IFERROR(FIND("差",H3572,1),0)&gt;0,"Trip",IFERROR(FIND("trip",H3572,1),0)&gt;0,"Trip",IFERROR(FIND("假",H3572,1),0)&gt;0,"Leave",IFERROR(FIND("leave",H3572,1),0)&gt;0,"Leave",IFERROR(FIND("补单",H3572,1),0)&gt;0,"Supp",IFERROR(FIND("Replenishment",H3572,1),0)&gt;0,"Supp",1=1,H3572)</f>
        <v>0</v>
      </c>
      <c r="L3572" s="17">
        <f t="shared" si="55"/>
        <v>0</v>
      </c>
      <c r="M3572" s="17" cm="1">
        <f t="array" ref="M3572">_xlfn.IFS(IFERROR(FIND("事假",H3572,1),0)&gt;0,"Unpaid",IFERROR(FIND("年休假",H3572,1),0)&gt;0,"Annual",IFERROR(FIND("产",H3572,1),0)&gt;0,"Welfare",IFERROR(FIND("婚",H3572,1),0)&gt;0,"Welfare",IFERROR(FIND("育",H3572,1),0)&gt;0,"Welfare",IFERROR(FIND("丧",H3572,1),0)&gt;0,"Welfare",IFERROR(FIND("Annual",H3572,1),0)&gt;0,"Annual",IFERROR(FIND("annual",H3572,1),0)&gt;0,"Annual",IFERROR(FIND("病假",H3572,1),0)&gt;0,"Sick",IFERROR(FIND("sick",H3572,1),0)&gt;0,"Sick",IFERROR(FIND("Leave",H3572,1),0)&gt;0,"Unpaid",IFERROR(FIND("unpaid",H3572,1),0)&gt;0,"Unpaid",IFERROR(FIND("welfare",H3572,1),0)&gt;0,"Welfare",1=1,H3572)</f>
        <v>0</v>
      </c>
    </row>
    <row r="3573" spans="11:13">
      <c r="K3573" s="17" cm="1">
        <f t="array" ref="K3573">_xlfn.IFS(IFERROR(FIND("差",H3573,1),0)&gt;0,"Trip",IFERROR(FIND("trip",H3573,1),0)&gt;0,"Trip",IFERROR(FIND("假",H3573,1),0)&gt;0,"Leave",IFERROR(FIND("leave",H3573,1),0)&gt;0,"Leave",IFERROR(FIND("补单",H3573,1),0)&gt;0,"Supp",IFERROR(FIND("Replenishment",H3573,1),0)&gt;0,"Supp",1=1,H3573)</f>
        <v>0</v>
      </c>
      <c r="L3573" s="17">
        <f t="shared" si="55"/>
        <v>0</v>
      </c>
      <c r="M3573" s="17" cm="1">
        <f t="array" ref="M3573">_xlfn.IFS(IFERROR(FIND("事假",H3573,1),0)&gt;0,"Unpaid",IFERROR(FIND("年休假",H3573,1),0)&gt;0,"Annual",IFERROR(FIND("产",H3573,1),0)&gt;0,"Welfare",IFERROR(FIND("婚",H3573,1),0)&gt;0,"Welfare",IFERROR(FIND("育",H3573,1),0)&gt;0,"Welfare",IFERROR(FIND("丧",H3573,1),0)&gt;0,"Welfare",IFERROR(FIND("Annual",H3573,1),0)&gt;0,"Annual",IFERROR(FIND("annual",H3573,1),0)&gt;0,"Annual",IFERROR(FIND("病假",H3573,1),0)&gt;0,"Sick",IFERROR(FIND("sick",H3573,1),0)&gt;0,"Sick",IFERROR(FIND("Leave",H3573,1),0)&gt;0,"Unpaid",IFERROR(FIND("unpaid",H3573,1),0)&gt;0,"Unpaid",IFERROR(FIND("welfare",H3573,1),0)&gt;0,"Welfare",1=1,H3573)</f>
        <v>0</v>
      </c>
    </row>
    <row r="3574" spans="11:13">
      <c r="K3574" s="17" cm="1">
        <f t="array" ref="K3574">_xlfn.IFS(IFERROR(FIND("差",H3574,1),0)&gt;0,"Trip",IFERROR(FIND("trip",H3574,1),0)&gt;0,"Trip",IFERROR(FIND("假",H3574,1),0)&gt;0,"Leave",IFERROR(FIND("leave",H3574,1),0)&gt;0,"Leave",IFERROR(FIND("补单",H3574,1),0)&gt;0,"Supp",IFERROR(FIND("Replenishment",H3574,1),0)&gt;0,"Supp",1=1,H3574)</f>
        <v>0</v>
      </c>
      <c r="L3574" s="17">
        <f t="shared" si="55"/>
        <v>0</v>
      </c>
      <c r="M3574" s="17" cm="1">
        <f t="array" ref="M3574">_xlfn.IFS(IFERROR(FIND("事假",H3574,1),0)&gt;0,"Unpaid",IFERROR(FIND("年休假",H3574,1),0)&gt;0,"Annual",IFERROR(FIND("产",H3574,1),0)&gt;0,"Welfare",IFERROR(FIND("婚",H3574,1),0)&gt;0,"Welfare",IFERROR(FIND("育",H3574,1),0)&gt;0,"Welfare",IFERROR(FIND("丧",H3574,1),0)&gt;0,"Welfare",IFERROR(FIND("Annual",H3574,1),0)&gt;0,"Annual",IFERROR(FIND("annual",H3574,1),0)&gt;0,"Annual",IFERROR(FIND("病假",H3574,1),0)&gt;0,"Sick",IFERROR(FIND("sick",H3574,1),0)&gt;0,"Sick",IFERROR(FIND("Leave",H3574,1),0)&gt;0,"Unpaid",IFERROR(FIND("unpaid",H3574,1),0)&gt;0,"Unpaid",IFERROR(FIND("welfare",H3574,1),0)&gt;0,"Welfare",1=1,H3574)</f>
        <v>0</v>
      </c>
    </row>
    <row r="3575" spans="11:13">
      <c r="K3575" s="17" cm="1">
        <f t="array" ref="K3575">_xlfn.IFS(IFERROR(FIND("差",H3575,1),0)&gt;0,"Trip",IFERROR(FIND("trip",H3575,1),0)&gt;0,"Trip",IFERROR(FIND("假",H3575,1),0)&gt;0,"Leave",IFERROR(FIND("leave",H3575,1),0)&gt;0,"Leave",IFERROR(FIND("补单",H3575,1),0)&gt;0,"Supp",IFERROR(FIND("Replenishment",H3575,1),0)&gt;0,"Supp",1=1,H3575)</f>
        <v>0</v>
      </c>
      <c r="L3575" s="17">
        <f t="shared" si="55"/>
        <v>0</v>
      </c>
      <c r="M3575" s="17" cm="1">
        <f t="array" ref="M3575">_xlfn.IFS(IFERROR(FIND("事假",H3575,1),0)&gt;0,"Unpaid",IFERROR(FIND("年休假",H3575,1),0)&gt;0,"Annual",IFERROR(FIND("产",H3575,1),0)&gt;0,"Welfare",IFERROR(FIND("婚",H3575,1),0)&gt;0,"Welfare",IFERROR(FIND("育",H3575,1),0)&gt;0,"Welfare",IFERROR(FIND("丧",H3575,1),0)&gt;0,"Welfare",IFERROR(FIND("Annual",H3575,1),0)&gt;0,"Annual",IFERROR(FIND("annual",H3575,1),0)&gt;0,"Annual",IFERROR(FIND("病假",H3575,1),0)&gt;0,"Sick",IFERROR(FIND("sick",H3575,1),0)&gt;0,"Sick",IFERROR(FIND("Leave",H3575,1),0)&gt;0,"Unpaid",IFERROR(FIND("unpaid",H3575,1),0)&gt;0,"Unpaid",IFERROR(FIND("welfare",H3575,1),0)&gt;0,"Welfare",1=1,H3575)</f>
        <v>0</v>
      </c>
    </row>
    <row r="3576" spans="11:13">
      <c r="K3576" s="17" cm="1">
        <f t="array" ref="K3576">_xlfn.IFS(IFERROR(FIND("差",H3576,1),0)&gt;0,"Trip",IFERROR(FIND("trip",H3576,1),0)&gt;0,"Trip",IFERROR(FIND("假",H3576,1),0)&gt;0,"Leave",IFERROR(FIND("leave",H3576,1),0)&gt;0,"Leave",IFERROR(FIND("补单",H3576,1),0)&gt;0,"Supp",IFERROR(FIND("Replenishment",H3576,1),0)&gt;0,"Supp",1=1,H3576)</f>
        <v>0</v>
      </c>
      <c r="L3576" s="17">
        <f t="shared" si="55"/>
        <v>0</v>
      </c>
      <c r="M3576" s="17" cm="1">
        <f t="array" ref="M3576">_xlfn.IFS(IFERROR(FIND("事假",H3576,1),0)&gt;0,"Unpaid",IFERROR(FIND("年休假",H3576,1),0)&gt;0,"Annual",IFERROR(FIND("产",H3576,1),0)&gt;0,"Welfare",IFERROR(FIND("婚",H3576,1),0)&gt;0,"Welfare",IFERROR(FIND("育",H3576,1),0)&gt;0,"Welfare",IFERROR(FIND("丧",H3576,1),0)&gt;0,"Welfare",IFERROR(FIND("Annual",H3576,1),0)&gt;0,"Annual",IFERROR(FIND("annual",H3576,1),0)&gt;0,"Annual",IFERROR(FIND("病假",H3576,1),0)&gt;0,"Sick",IFERROR(FIND("sick",H3576,1),0)&gt;0,"Sick",IFERROR(FIND("Leave",H3576,1),0)&gt;0,"Unpaid",IFERROR(FIND("unpaid",H3576,1),0)&gt;0,"Unpaid",IFERROR(FIND("welfare",H3576,1),0)&gt;0,"Welfare",1=1,H3576)</f>
        <v>0</v>
      </c>
    </row>
    <row r="3577" spans="11:13">
      <c r="K3577" s="17" cm="1">
        <f t="array" ref="K3577">_xlfn.IFS(IFERROR(FIND("差",H3577,1),0)&gt;0,"Trip",IFERROR(FIND("trip",H3577,1),0)&gt;0,"Trip",IFERROR(FIND("假",H3577,1),0)&gt;0,"Leave",IFERROR(FIND("leave",H3577,1),0)&gt;0,"Leave",IFERROR(FIND("补单",H3577,1),0)&gt;0,"Supp",IFERROR(FIND("Replenishment",H3577,1),0)&gt;0,"Supp",1=1,H3577)</f>
        <v>0</v>
      </c>
      <c r="L3577" s="17">
        <f t="shared" si="55"/>
        <v>0</v>
      </c>
      <c r="M3577" s="17" cm="1">
        <f t="array" ref="M3577">_xlfn.IFS(IFERROR(FIND("事假",H3577,1),0)&gt;0,"Unpaid",IFERROR(FIND("年休假",H3577,1),0)&gt;0,"Annual",IFERROR(FIND("产",H3577,1),0)&gt;0,"Welfare",IFERROR(FIND("婚",H3577,1),0)&gt;0,"Welfare",IFERROR(FIND("育",H3577,1),0)&gt;0,"Welfare",IFERROR(FIND("丧",H3577,1),0)&gt;0,"Welfare",IFERROR(FIND("Annual",H3577,1),0)&gt;0,"Annual",IFERROR(FIND("annual",H3577,1),0)&gt;0,"Annual",IFERROR(FIND("病假",H3577,1),0)&gt;0,"Sick",IFERROR(FIND("sick",H3577,1),0)&gt;0,"Sick",IFERROR(FIND("Leave",H3577,1),0)&gt;0,"Unpaid",IFERROR(FIND("unpaid",H3577,1),0)&gt;0,"Unpaid",IFERROR(FIND("welfare",H3577,1),0)&gt;0,"Welfare",1=1,H3577)</f>
        <v>0</v>
      </c>
    </row>
    <row r="3578" spans="11:13">
      <c r="K3578" s="17" cm="1">
        <f t="array" ref="K3578">_xlfn.IFS(IFERROR(FIND("差",H3578,1),0)&gt;0,"Trip",IFERROR(FIND("trip",H3578,1),0)&gt;0,"Trip",IFERROR(FIND("假",H3578,1),0)&gt;0,"Leave",IFERROR(FIND("leave",H3578,1),0)&gt;0,"Leave",IFERROR(FIND("补单",H3578,1),0)&gt;0,"Supp",IFERROR(FIND("Replenishment",H3578,1),0)&gt;0,"Supp",1=1,H3578)</f>
        <v>0</v>
      </c>
      <c r="L3578" s="17">
        <f t="shared" si="55"/>
        <v>0</v>
      </c>
      <c r="M3578" s="17" cm="1">
        <f t="array" ref="M3578">_xlfn.IFS(IFERROR(FIND("事假",H3578,1),0)&gt;0,"Unpaid",IFERROR(FIND("年休假",H3578,1),0)&gt;0,"Annual",IFERROR(FIND("产",H3578,1),0)&gt;0,"Welfare",IFERROR(FIND("婚",H3578,1),0)&gt;0,"Welfare",IFERROR(FIND("育",H3578,1),0)&gt;0,"Welfare",IFERROR(FIND("丧",H3578,1),0)&gt;0,"Welfare",IFERROR(FIND("Annual",H3578,1),0)&gt;0,"Annual",IFERROR(FIND("annual",H3578,1),0)&gt;0,"Annual",IFERROR(FIND("病假",H3578,1),0)&gt;0,"Sick",IFERROR(FIND("sick",H3578,1),0)&gt;0,"Sick",IFERROR(FIND("Leave",H3578,1),0)&gt;0,"Unpaid",IFERROR(FIND("unpaid",H3578,1),0)&gt;0,"Unpaid",IFERROR(FIND("welfare",H3578,1),0)&gt;0,"Welfare",1=1,H3578)</f>
        <v>0</v>
      </c>
    </row>
    <row r="3579" spans="11:13">
      <c r="K3579" s="17" cm="1">
        <f t="array" ref="K3579">_xlfn.IFS(IFERROR(FIND("差",H3579,1),0)&gt;0,"Trip",IFERROR(FIND("trip",H3579,1),0)&gt;0,"Trip",IFERROR(FIND("假",H3579,1),0)&gt;0,"Leave",IFERROR(FIND("leave",H3579,1),0)&gt;0,"Leave",IFERROR(FIND("补单",H3579,1),0)&gt;0,"Supp",IFERROR(FIND("Replenishment",H3579,1),0)&gt;0,"Supp",1=1,H3579)</f>
        <v>0</v>
      </c>
      <c r="L3579" s="17">
        <f t="shared" si="55"/>
        <v>0</v>
      </c>
      <c r="M3579" s="17" cm="1">
        <f t="array" ref="M3579">_xlfn.IFS(IFERROR(FIND("事假",H3579,1),0)&gt;0,"Unpaid",IFERROR(FIND("年休假",H3579,1),0)&gt;0,"Annual",IFERROR(FIND("产",H3579,1),0)&gt;0,"Welfare",IFERROR(FIND("婚",H3579,1),0)&gt;0,"Welfare",IFERROR(FIND("育",H3579,1),0)&gt;0,"Welfare",IFERROR(FIND("丧",H3579,1),0)&gt;0,"Welfare",IFERROR(FIND("Annual",H3579,1),0)&gt;0,"Annual",IFERROR(FIND("annual",H3579,1),0)&gt;0,"Annual",IFERROR(FIND("病假",H3579,1),0)&gt;0,"Sick",IFERROR(FIND("sick",H3579,1),0)&gt;0,"Sick",IFERROR(FIND("Leave",H3579,1),0)&gt;0,"Unpaid",IFERROR(FIND("unpaid",H3579,1),0)&gt;0,"Unpaid",IFERROR(FIND("welfare",H3579,1),0)&gt;0,"Welfare",1=1,H3579)</f>
        <v>0</v>
      </c>
    </row>
    <row r="3580" spans="11:13">
      <c r="K3580" s="17" cm="1">
        <f t="array" ref="K3580">_xlfn.IFS(IFERROR(FIND("差",H3580,1),0)&gt;0,"Trip",IFERROR(FIND("trip",H3580,1),0)&gt;0,"Trip",IFERROR(FIND("假",H3580,1),0)&gt;0,"Leave",IFERROR(FIND("leave",H3580,1),0)&gt;0,"Leave",IFERROR(FIND("补单",H3580,1),0)&gt;0,"Supp",IFERROR(FIND("Replenishment",H3580,1),0)&gt;0,"Supp",1=1,H3580)</f>
        <v>0</v>
      </c>
      <c r="L3580" s="17">
        <f t="shared" si="55"/>
        <v>0</v>
      </c>
      <c r="M3580" s="17" cm="1">
        <f t="array" ref="M3580">_xlfn.IFS(IFERROR(FIND("事假",H3580,1),0)&gt;0,"Unpaid",IFERROR(FIND("年休假",H3580,1),0)&gt;0,"Annual",IFERROR(FIND("产",H3580,1),0)&gt;0,"Welfare",IFERROR(FIND("婚",H3580,1),0)&gt;0,"Welfare",IFERROR(FIND("育",H3580,1),0)&gt;0,"Welfare",IFERROR(FIND("丧",H3580,1),0)&gt;0,"Welfare",IFERROR(FIND("Annual",H3580,1),0)&gt;0,"Annual",IFERROR(FIND("annual",H3580,1),0)&gt;0,"Annual",IFERROR(FIND("病假",H3580,1),0)&gt;0,"Sick",IFERROR(FIND("sick",H3580,1),0)&gt;0,"Sick",IFERROR(FIND("Leave",H3580,1),0)&gt;0,"Unpaid",IFERROR(FIND("unpaid",H3580,1),0)&gt;0,"Unpaid",IFERROR(FIND("welfare",H3580,1),0)&gt;0,"Welfare",1=1,H3580)</f>
        <v>0</v>
      </c>
    </row>
    <row r="3581" spans="11:13">
      <c r="K3581" s="17" cm="1">
        <f t="array" ref="K3581">_xlfn.IFS(IFERROR(FIND("差",H3581,1),0)&gt;0,"Trip",IFERROR(FIND("trip",H3581,1),0)&gt;0,"Trip",IFERROR(FIND("假",H3581,1),0)&gt;0,"Leave",IFERROR(FIND("leave",H3581,1),0)&gt;0,"Leave",IFERROR(FIND("补单",H3581,1),0)&gt;0,"Supp",IFERROR(FIND("Replenishment",H3581,1),0)&gt;0,"Supp",1=1,H3581)</f>
        <v>0</v>
      </c>
      <c r="L3581" s="17">
        <f t="shared" si="55"/>
        <v>0</v>
      </c>
      <c r="M3581" s="17" cm="1">
        <f t="array" ref="M3581">_xlfn.IFS(IFERROR(FIND("事假",H3581,1),0)&gt;0,"Unpaid",IFERROR(FIND("年休假",H3581,1),0)&gt;0,"Annual",IFERROR(FIND("产",H3581,1),0)&gt;0,"Welfare",IFERROR(FIND("婚",H3581,1),0)&gt;0,"Welfare",IFERROR(FIND("育",H3581,1),0)&gt;0,"Welfare",IFERROR(FIND("丧",H3581,1),0)&gt;0,"Welfare",IFERROR(FIND("Annual",H3581,1),0)&gt;0,"Annual",IFERROR(FIND("annual",H3581,1),0)&gt;0,"Annual",IFERROR(FIND("病假",H3581,1),0)&gt;0,"Sick",IFERROR(FIND("sick",H3581,1),0)&gt;0,"Sick",IFERROR(FIND("Leave",H3581,1),0)&gt;0,"Unpaid",IFERROR(FIND("unpaid",H3581,1),0)&gt;0,"Unpaid",IFERROR(FIND("welfare",H3581,1),0)&gt;0,"Welfare",1=1,H3581)</f>
        <v>0</v>
      </c>
    </row>
    <row r="3582" spans="11:13">
      <c r="K3582" s="17" cm="1">
        <f t="array" ref="K3582">_xlfn.IFS(IFERROR(FIND("差",H3582,1),0)&gt;0,"Trip",IFERROR(FIND("trip",H3582,1),0)&gt;0,"Trip",IFERROR(FIND("假",H3582,1),0)&gt;0,"Leave",IFERROR(FIND("leave",H3582,1),0)&gt;0,"Leave",IFERROR(FIND("补单",H3582,1),0)&gt;0,"Supp",IFERROR(FIND("Replenishment",H3582,1),0)&gt;0,"Supp",1=1,H3582)</f>
        <v>0</v>
      </c>
      <c r="L3582" s="17">
        <f t="shared" si="55"/>
        <v>0</v>
      </c>
      <c r="M3582" s="17" cm="1">
        <f t="array" ref="M3582">_xlfn.IFS(IFERROR(FIND("事假",H3582,1),0)&gt;0,"Unpaid",IFERROR(FIND("年休假",H3582,1),0)&gt;0,"Annual",IFERROR(FIND("产",H3582,1),0)&gt;0,"Welfare",IFERROR(FIND("婚",H3582,1),0)&gt;0,"Welfare",IFERROR(FIND("育",H3582,1),0)&gt;0,"Welfare",IFERROR(FIND("丧",H3582,1),0)&gt;0,"Welfare",IFERROR(FIND("Annual",H3582,1),0)&gt;0,"Annual",IFERROR(FIND("annual",H3582,1),0)&gt;0,"Annual",IFERROR(FIND("病假",H3582,1),0)&gt;0,"Sick",IFERROR(FIND("sick",H3582,1),0)&gt;0,"Sick",IFERROR(FIND("Leave",H3582,1),0)&gt;0,"Unpaid",IFERROR(FIND("unpaid",H3582,1),0)&gt;0,"Unpaid",IFERROR(FIND("welfare",H3582,1),0)&gt;0,"Welfare",1=1,H3582)</f>
        <v>0</v>
      </c>
    </row>
    <row r="3583" spans="11:13">
      <c r="K3583" s="17" cm="1">
        <f t="array" ref="K3583">_xlfn.IFS(IFERROR(FIND("差",H3583,1),0)&gt;0,"Trip",IFERROR(FIND("trip",H3583,1),0)&gt;0,"Trip",IFERROR(FIND("假",H3583,1),0)&gt;0,"Leave",IFERROR(FIND("leave",H3583,1),0)&gt;0,"Leave",IFERROR(FIND("补单",H3583,1),0)&gt;0,"Supp",IFERROR(FIND("Replenishment",H3583,1),0)&gt;0,"Supp",1=1,H3583)</f>
        <v>0</v>
      </c>
      <c r="L3583" s="17">
        <f t="shared" si="55"/>
        <v>0</v>
      </c>
      <c r="M3583" s="17" cm="1">
        <f t="array" ref="M3583">_xlfn.IFS(IFERROR(FIND("事假",H3583,1),0)&gt;0,"Unpaid",IFERROR(FIND("年休假",H3583,1),0)&gt;0,"Annual",IFERROR(FIND("产",H3583,1),0)&gt;0,"Welfare",IFERROR(FIND("婚",H3583,1),0)&gt;0,"Welfare",IFERROR(FIND("育",H3583,1),0)&gt;0,"Welfare",IFERROR(FIND("丧",H3583,1),0)&gt;0,"Welfare",IFERROR(FIND("Annual",H3583,1),0)&gt;0,"Annual",IFERROR(FIND("annual",H3583,1),0)&gt;0,"Annual",IFERROR(FIND("病假",H3583,1),0)&gt;0,"Sick",IFERROR(FIND("sick",H3583,1),0)&gt;0,"Sick",IFERROR(FIND("Leave",H3583,1),0)&gt;0,"Unpaid",IFERROR(FIND("unpaid",H3583,1),0)&gt;0,"Unpaid",IFERROR(FIND("welfare",H3583,1),0)&gt;0,"Welfare",1=1,H3583)</f>
        <v>0</v>
      </c>
    </row>
    <row r="3584" spans="11:13">
      <c r="K3584" s="17" cm="1">
        <f t="array" ref="K3584">_xlfn.IFS(IFERROR(FIND("差",H3584,1),0)&gt;0,"Trip",IFERROR(FIND("trip",H3584,1),0)&gt;0,"Trip",IFERROR(FIND("假",H3584,1),0)&gt;0,"Leave",IFERROR(FIND("leave",H3584,1),0)&gt;0,"Leave",IFERROR(FIND("补单",H3584,1),0)&gt;0,"Supp",IFERROR(FIND("Replenishment",H3584,1),0)&gt;0,"Supp",1=1,H3584)</f>
        <v>0</v>
      </c>
      <c r="L3584" s="17">
        <f t="shared" si="55"/>
        <v>0</v>
      </c>
      <c r="M3584" s="17" cm="1">
        <f t="array" ref="M3584">_xlfn.IFS(IFERROR(FIND("事假",H3584,1),0)&gt;0,"Unpaid",IFERROR(FIND("年休假",H3584,1),0)&gt;0,"Annual",IFERROR(FIND("产",H3584,1),0)&gt;0,"Welfare",IFERROR(FIND("婚",H3584,1),0)&gt;0,"Welfare",IFERROR(FIND("育",H3584,1),0)&gt;0,"Welfare",IFERROR(FIND("丧",H3584,1),0)&gt;0,"Welfare",IFERROR(FIND("Annual",H3584,1),0)&gt;0,"Annual",IFERROR(FIND("annual",H3584,1),0)&gt;0,"Annual",IFERROR(FIND("病假",H3584,1),0)&gt;0,"Sick",IFERROR(FIND("sick",H3584,1),0)&gt;0,"Sick",IFERROR(FIND("Leave",H3584,1),0)&gt;0,"Unpaid",IFERROR(FIND("unpaid",H3584,1),0)&gt;0,"Unpaid",IFERROR(FIND("welfare",H3584,1),0)&gt;0,"Welfare",1=1,H3584)</f>
        <v>0</v>
      </c>
    </row>
    <row r="3585" spans="11:13">
      <c r="K3585" s="17" cm="1">
        <f t="array" ref="K3585">_xlfn.IFS(IFERROR(FIND("差",H3585,1),0)&gt;0,"Trip",IFERROR(FIND("trip",H3585,1),0)&gt;0,"Trip",IFERROR(FIND("假",H3585,1),0)&gt;0,"Leave",IFERROR(FIND("leave",H3585,1),0)&gt;0,"Leave",IFERROR(FIND("补单",H3585,1),0)&gt;0,"Supp",IFERROR(FIND("Replenishment",H3585,1),0)&gt;0,"Supp",1=1,H3585)</f>
        <v>0</v>
      </c>
      <c r="L3585" s="17">
        <f t="shared" si="55"/>
        <v>0</v>
      </c>
      <c r="M3585" s="17" cm="1">
        <f t="array" ref="M3585">_xlfn.IFS(IFERROR(FIND("事假",H3585,1),0)&gt;0,"Unpaid",IFERROR(FIND("年休假",H3585,1),0)&gt;0,"Annual",IFERROR(FIND("产",H3585,1),0)&gt;0,"Welfare",IFERROR(FIND("婚",H3585,1),0)&gt;0,"Welfare",IFERROR(FIND("育",H3585,1),0)&gt;0,"Welfare",IFERROR(FIND("丧",H3585,1),0)&gt;0,"Welfare",IFERROR(FIND("Annual",H3585,1),0)&gt;0,"Annual",IFERROR(FIND("annual",H3585,1),0)&gt;0,"Annual",IFERROR(FIND("病假",H3585,1),0)&gt;0,"Sick",IFERROR(FIND("sick",H3585,1),0)&gt;0,"Sick",IFERROR(FIND("Leave",H3585,1),0)&gt;0,"Unpaid",IFERROR(FIND("unpaid",H3585,1),0)&gt;0,"Unpaid",IFERROR(FIND("welfare",H3585,1),0)&gt;0,"Welfare",1=1,H3585)</f>
        <v>0</v>
      </c>
    </row>
    <row r="3586" spans="11:13">
      <c r="K3586" s="17" cm="1">
        <f t="array" ref="K3586">_xlfn.IFS(IFERROR(FIND("差",H3586,1),0)&gt;0,"Trip",IFERROR(FIND("trip",H3586,1),0)&gt;0,"Trip",IFERROR(FIND("假",H3586,1),0)&gt;0,"Leave",IFERROR(FIND("leave",H3586,1),0)&gt;0,"Leave",IFERROR(FIND("补单",H3586,1),0)&gt;0,"Supp",IFERROR(FIND("Replenishment",H3586,1),0)&gt;0,"Supp",1=1,H3586)</f>
        <v>0</v>
      </c>
      <c r="L3586" s="17">
        <f t="shared" si="55"/>
        <v>0</v>
      </c>
      <c r="M3586" s="17" cm="1">
        <f t="array" ref="M3586">_xlfn.IFS(IFERROR(FIND("事假",H3586,1),0)&gt;0,"Unpaid",IFERROR(FIND("年休假",H3586,1),0)&gt;0,"Annual",IFERROR(FIND("产",H3586,1),0)&gt;0,"Welfare",IFERROR(FIND("婚",H3586,1),0)&gt;0,"Welfare",IFERROR(FIND("育",H3586,1),0)&gt;0,"Welfare",IFERROR(FIND("丧",H3586,1),0)&gt;0,"Welfare",IFERROR(FIND("Annual",H3586,1),0)&gt;0,"Annual",IFERROR(FIND("annual",H3586,1),0)&gt;0,"Annual",IFERROR(FIND("病假",H3586,1),0)&gt;0,"Sick",IFERROR(FIND("sick",H3586,1),0)&gt;0,"Sick",IFERROR(FIND("Leave",H3586,1),0)&gt;0,"Unpaid",IFERROR(FIND("unpaid",H3586,1),0)&gt;0,"Unpaid",IFERROR(FIND("welfare",H3586,1),0)&gt;0,"Welfare",1=1,H3586)</f>
        <v>0</v>
      </c>
    </row>
    <row r="3587" spans="11:13">
      <c r="K3587" s="17" cm="1">
        <f t="array" ref="K3587">_xlfn.IFS(IFERROR(FIND("差",H3587,1),0)&gt;0,"Trip",IFERROR(FIND("trip",H3587,1),0)&gt;0,"Trip",IFERROR(FIND("假",H3587,1),0)&gt;0,"Leave",IFERROR(FIND("leave",H3587,1),0)&gt;0,"Leave",IFERROR(FIND("补单",H3587,1),0)&gt;0,"Supp",IFERROR(FIND("Replenishment",H3587,1),0)&gt;0,"Supp",1=1,H3587)</f>
        <v>0</v>
      </c>
      <c r="L3587" s="17">
        <f t="shared" ref="L3587:L3650" si="56">IF(IFERROR(FIND("通过",J3587,1),0)&gt;0,"Approved",J3587)</f>
        <v>0</v>
      </c>
      <c r="M3587" s="17" cm="1">
        <f t="array" ref="M3587">_xlfn.IFS(IFERROR(FIND("事假",H3587,1),0)&gt;0,"Unpaid",IFERROR(FIND("年休假",H3587,1),0)&gt;0,"Annual",IFERROR(FIND("产",H3587,1),0)&gt;0,"Welfare",IFERROR(FIND("婚",H3587,1),0)&gt;0,"Welfare",IFERROR(FIND("育",H3587,1),0)&gt;0,"Welfare",IFERROR(FIND("丧",H3587,1),0)&gt;0,"Welfare",IFERROR(FIND("Annual",H3587,1),0)&gt;0,"Annual",IFERROR(FIND("annual",H3587,1),0)&gt;0,"Annual",IFERROR(FIND("病假",H3587,1),0)&gt;0,"Sick",IFERROR(FIND("sick",H3587,1),0)&gt;0,"Sick",IFERROR(FIND("Leave",H3587,1),0)&gt;0,"Unpaid",IFERROR(FIND("unpaid",H3587,1),0)&gt;0,"Unpaid",IFERROR(FIND("welfare",H3587,1),0)&gt;0,"Welfare",1=1,H3587)</f>
        <v>0</v>
      </c>
    </row>
    <row r="3588" spans="11:13">
      <c r="K3588" s="17" cm="1">
        <f t="array" ref="K3588">_xlfn.IFS(IFERROR(FIND("差",H3588,1),0)&gt;0,"Trip",IFERROR(FIND("trip",H3588,1),0)&gt;0,"Trip",IFERROR(FIND("假",H3588,1),0)&gt;0,"Leave",IFERROR(FIND("leave",H3588,1),0)&gt;0,"Leave",IFERROR(FIND("补单",H3588,1),0)&gt;0,"Supp",IFERROR(FIND("Replenishment",H3588,1),0)&gt;0,"Supp",1=1,H3588)</f>
        <v>0</v>
      </c>
      <c r="L3588" s="17">
        <f t="shared" si="56"/>
        <v>0</v>
      </c>
      <c r="M3588" s="17" cm="1">
        <f t="array" ref="M3588">_xlfn.IFS(IFERROR(FIND("事假",H3588,1),0)&gt;0,"Unpaid",IFERROR(FIND("年休假",H3588,1),0)&gt;0,"Annual",IFERROR(FIND("产",H3588,1),0)&gt;0,"Welfare",IFERROR(FIND("婚",H3588,1),0)&gt;0,"Welfare",IFERROR(FIND("育",H3588,1),0)&gt;0,"Welfare",IFERROR(FIND("丧",H3588,1),0)&gt;0,"Welfare",IFERROR(FIND("Annual",H3588,1),0)&gt;0,"Annual",IFERROR(FIND("annual",H3588,1),0)&gt;0,"Annual",IFERROR(FIND("病假",H3588,1),0)&gt;0,"Sick",IFERROR(FIND("sick",H3588,1),0)&gt;0,"Sick",IFERROR(FIND("Leave",H3588,1),0)&gt;0,"Unpaid",IFERROR(FIND("unpaid",H3588,1),0)&gt;0,"Unpaid",IFERROR(FIND("welfare",H3588,1),0)&gt;0,"Welfare",1=1,H3588)</f>
        <v>0</v>
      </c>
    </row>
    <row r="3589" spans="11:13">
      <c r="K3589" s="17" cm="1">
        <f t="array" ref="K3589">_xlfn.IFS(IFERROR(FIND("差",H3589,1),0)&gt;0,"Trip",IFERROR(FIND("trip",H3589,1),0)&gt;0,"Trip",IFERROR(FIND("假",H3589,1),0)&gt;0,"Leave",IFERROR(FIND("leave",H3589,1),0)&gt;0,"Leave",IFERROR(FIND("补单",H3589,1),0)&gt;0,"Supp",IFERROR(FIND("Replenishment",H3589,1),0)&gt;0,"Supp",1=1,H3589)</f>
        <v>0</v>
      </c>
      <c r="L3589" s="17">
        <f t="shared" si="56"/>
        <v>0</v>
      </c>
      <c r="M3589" s="17" cm="1">
        <f t="array" ref="M3589">_xlfn.IFS(IFERROR(FIND("事假",H3589,1),0)&gt;0,"Unpaid",IFERROR(FIND("年休假",H3589,1),0)&gt;0,"Annual",IFERROR(FIND("产",H3589,1),0)&gt;0,"Welfare",IFERROR(FIND("婚",H3589,1),0)&gt;0,"Welfare",IFERROR(FIND("育",H3589,1),0)&gt;0,"Welfare",IFERROR(FIND("丧",H3589,1),0)&gt;0,"Welfare",IFERROR(FIND("Annual",H3589,1),0)&gt;0,"Annual",IFERROR(FIND("annual",H3589,1),0)&gt;0,"Annual",IFERROR(FIND("病假",H3589,1),0)&gt;0,"Sick",IFERROR(FIND("sick",H3589,1),0)&gt;0,"Sick",IFERROR(FIND("Leave",H3589,1),0)&gt;0,"Unpaid",IFERROR(FIND("unpaid",H3589,1),0)&gt;0,"Unpaid",IFERROR(FIND("welfare",H3589,1),0)&gt;0,"Welfare",1=1,H3589)</f>
        <v>0</v>
      </c>
    </row>
    <row r="3590" spans="11:13">
      <c r="K3590" s="17" cm="1">
        <f t="array" ref="K3590">_xlfn.IFS(IFERROR(FIND("差",H3590,1),0)&gt;0,"Trip",IFERROR(FIND("trip",H3590,1),0)&gt;0,"Trip",IFERROR(FIND("假",H3590,1),0)&gt;0,"Leave",IFERROR(FIND("leave",H3590,1),0)&gt;0,"Leave",IFERROR(FIND("补单",H3590,1),0)&gt;0,"Supp",IFERROR(FIND("Replenishment",H3590,1),0)&gt;0,"Supp",1=1,H3590)</f>
        <v>0</v>
      </c>
      <c r="L3590" s="17">
        <f t="shared" si="56"/>
        <v>0</v>
      </c>
      <c r="M3590" s="17" cm="1">
        <f t="array" ref="M3590">_xlfn.IFS(IFERROR(FIND("事假",H3590,1),0)&gt;0,"Unpaid",IFERROR(FIND("年休假",H3590,1),0)&gt;0,"Annual",IFERROR(FIND("产",H3590,1),0)&gt;0,"Welfare",IFERROR(FIND("婚",H3590,1),0)&gt;0,"Welfare",IFERROR(FIND("育",H3590,1),0)&gt;0,"Welfare",IFERROR(FIND("丧",H3590,1),0)&gt;0,"Welfare",IFERROR(FIND("Annual",H3590,1),0)&gt;0,"Annual",IFERROR(FIND("annual",H3590,1),0)&gt;0,"Annual",IFERROR(FIND("病假",H3590,1),0)&gt;0,"Sick",IFERROR(FIND("sick",H3590,1),0)&gt;0,"Sick",IFERROR(FIND("Leave",H3590,1),0)&gt;0,"Unpaid",IFERROR(FIND("unpaid",H3590,1),0)&gt;0,"Unpaid",IFERROR(FIND("welfare",H3590,1),0)&gt;0,"Welfare",1=1,H3590)</f>
        <v>0</v>
      </c>
    </row>
    <row r="3591" spans="11:13">
      <c r="K3591" s="17" cm="1">
        <f t="array" ref="K3591">_xlfn.IFS(IFERROR(FIND("差",H3591,1),0)&gt;0,"Trip",IFERROR(FIND("trip",H3591,1),0)&gt;0,"Trip",IFERROR(FIND("假",H3591,1),0)&gt;0,"Leave",IFERROR(FIND("leave",H3591,1),0)&gt;0,"Leave",IFERROR(FIND("补单",H3591,1),0)&gt;0,"Supp",IFERROR(FIND("Replenishment",H3591,1),0)&gt;0,"Supp",1=1,H3591)</f>
        <v>0</v>
      </c>
      <c r="L3591" s="17">
        <f t="shared" si="56"/>
        <v>0</v>
      </c>
      <c r="M3591" s="17" cm="1">
        <f t="array" ref="M3591">_xlfn.IFS(IFERROR(FIND("事假",H3591,1),0)&gt;0,"Unpaid",IFERROR(FIND("年休假",H3591,1),0)&gt;0,"Annual",IFERROR(FIND("产",H3591,1),0)&gt;0,"Welfare",IFERROR(FIND("婚",H3591,1),0)&gt;0,"Welfare",IFERROR(FIND("育",H3591,1),0)&gt;0,"Welfare",IFERROR(FIND("丧",H3591,1),0)&gt;0,"Welfare",IFERROR(FIND("Annual",H3591,1),0)&gt;0,"Annual",IFERROR(FIND("annual",H3591,1),0)&gt;0,"Annual",IFERROR(FIND("病假",H3591,1),0)&gt;0,"Sick",IFERROR(FIND("sick",H3591,1),0)&gt;0,"Sick",IFERROR(FIND("Leave",H3591,1),0)&gt;0,"Unpaid",IFERROR(FIND("unpaid",H3591,1),0)&gt;0,"Unpaid",IFERROR(FIND("welfare",H3591,1),0)&gt;0,"Welfare",1=1,H3591)</f>
        <v>0</v>
      </c>
    </row>
    <row r="3592" spans="11:13">
      <c r="K3592" s="17" cm="1">
        <f t="array" ref="K3592">_xlfn.IFS(IFERROR(FIND("差",H3592,1),0)&gt;0,"Trip",IFERROR(FIND("trip",H3592,1),0)&gt;0,"Trip",IFERROR(FIND("假",H3592,1),0)&gt;0,"Leave",IFERROR(FIND("leave",H3592,1),0)&gt;0,"Leave",IFERROR(FIND("补单",H3592,1),0)&gt;0,"Supp",IFERROR(FIND("Replenishment",H3592,1),0)&gt;0,"Supp",1=1,H3592)</f>
        <v>0</v>
      </c>
      <c r="L3592" s="17">
        <f t="shared" si="56"/>
        <v>0</v>
      </c>
      <c r="M3592" s="17" cm="1">
        <f t="array" ref="M3592">_xlfn.IFS(IFERROR(FIND("事假",H3592,1),0)&gt;0,"Unpaid",IFERROR(FIND("年休假",H3592,1),0)&gt;0,"Annual",IFERROR(FIND("产",H3592,1),0)&gt;0,"Welfare",IFERROR(FIND("婚",H3592,1),0)&gt;0,"Welfare",IFERROR(FIND("育",H3592,1),0)&gt;0,"Welfare",IFERROR(FIND("丧",H3592,1),0)&gt;0,"Welfare",IFERROR(FIND("Annual",H3592,1),0)&gt;0,"Annual",IFERROR(FIND("annual",H3592,1),0)&gt;0,"Annual",IFERROR(FIND("病假",H3592,1),0)&gt;0,"Sick",IFERROR(FIND("sick",H3592,1),0)&gt;0,"Sick",IFERROR(FIND("Leave",H3592,1),0)&gt;0,"Unpaid",IFERROR(FIND("unpaid",H3592,1),0)&gt;0,"Unpaid",IFERROR(FIND("welfare",H3592,1),0)&gt;0,"Welfare",1=1,H3592)</f>
        <v>0</v>
      </c>
    </row>
    <row r="3593" spans="11:13">
      <c r="K3593" s="17" cm="1">
        <f t="array" ref="K3593">_xlfn.IFS(IFERROR(FIND("差",H3593,1),0)&gt;0,"Trip",IFERROR(FIND("trip",H3593,1),0)&gt;0,"Trip",IFERROR(FIND("假",H3593,1),0)&gt;0,"Leave",IFERROR(FIND("leave",H3593,1),0)&gt;0,"Leave",IFERROR(FIND("补单",H3593,1),0)&gt;0,"Supp",IFERROR(FIND("Replenishment",H3593,1),0)&gt;0,"Supp",1=1,H3593)</f>
        <v>0</v>
      </c>
      <c r="L3593" s="17">
        <f t="shared" si="56"/>
        <v>0</v>
      </c>
      <c r="M3593" s="17" cm="1">
        <f t="array" ref="M3593">_xlfn.IFS(IFERROR(FIND("事假",H3593,1),0)&gt;0,"Unpaid",IFERROR(FIND("年休假",H3593,1),0)&gt;0,"Annual",IFERROR(FIND("产",H3593,1),0)&gt;0,"Welfare",IFERROR(FIND("婚",H3593,1),0)&gt;0,"Welfare",IFERROR(FIND("育",H3593,1),0)&gt;0,"Welfare",IFERROR(FIND("丧",H3593,1),0)&gt;0,"Welfare",IFERROR(FIND("Annual",H3593,1),0)&gt;0,"Annual",IFERROR(FIND("annual",H3593,1),0)&gt;0,"Annual",IFERROR(FIND("病假",H3593,1),0)&gt;0,"Sick",IFERROR(FIND("sick",H3593,1),0)&gt;0,"Sick",IFERROR(FIND("Leave",H3593,1),0)&gt;0,"Unpaid",IFERROR(FIND("unpaid",H3593,1),0)&gt;0,"Unpaid",IFERROR(FIND("welfare",H3593,1),0)&gt;0,"Welfare",1=1,H3593)</f>
        <v>0</v>
      </c>
    </row>
    <row r="3594" spans="11:13">
      <c r="K3594" s="17" cm="1">
        <f t="array" ref="K3594">_xlfn.IFS(IFERROR(FIND("差",H3594,1),0)&gt;0,"Trip",IFERROR(FIND("trip",H3594,1),0)&gt;0,"Trip",IFERROR(FIND("假",H3594,1),0)&gt;0,"Leave",IFERROR(FIND("leave",H3594,1),0)&gt;0,"Leave",IFERROR(FIND("补单",H3594,1),0)&gt;0,"Supp",IFERROR(FIND("Replenishment",H3594,1),0)&gt;0,"Supp",1=1,H3594)</f>
        <v>0</v>
      </c>
      <c r="L3594" s="17">
        <f t="shared" si="56"/>
        <v>0</v>
      </c>
      <c r="M3594" s="17" cm="1">
        <f t="array" ref="M3594">_xlfn.IFS(IFERROR(FIND("事假",H3594,1),0)&gt;0,"Unpaid",IFERROR(FIND("年休假",H3594,1),0)&gt;0,"Annual",IFERROR(FIND("产",H3594,1),0)&gt;0,"Welfare",IFERROR(FIND("婚",H3594,1),0)&gt;0,"Welfare",IFERROR(FIND("育",H3594,1),0)&gt;0,"Welfare",IFERROR(FIND("丧",H3594,1),0)&gt;0,"Welfare",IFERROR(FIND("Annual",H3594,1),0)&gt;0,"Annual",IFERROR(FIND("annual",H3594,1),0)&gt;0,"Annual",IFERROR(FIND("病假",H3594,1),0)&gt;0,"Sick",IFERROR(FIND("sick",H3594,1),0)&gt;0,"Sick",IFERROR(FIND("Leave",H3594,1),0)&gt;0,"Unpaid",IFERROR(FIND("unpaid",H3594,1),0)&gt;0,"Unpaid",IFERROR(FIND("welfare",H3594,1),0)&gt;0,"Welfare",1=1,H3594)</f>
        <v>0</v>
      </c>
    </row>
    <row r="3595" spans="11:13">
      <c r="K3595" s="17" cm="1">
        <f t="array" ref="K3595">_xlfn.IFS(IFERROR(FIND("差",H3595,1),0)&gt;0,"Trip",IFERROR(FIND("trip",H3595,1),0)&gt;0,"Trip",IFERROR(FIND("假",H3595,1),0)&gt;0,"Leave",IFERROR(FIND("leave",H3595,1),0)&gt;0,"Leave",IFERROR(FIND("补单",H3595,1),0)&gt;0,"Supp",IFERROR(FIND("Replenishment",H3595,1),0)&gt;0,"Supp",1=1,H3595)</f>
        <v>0</v>
      </c>
      <c r="L3595" s="17">
        <f t="shared" si="56"/>
        <v>0</v>
      </c>
      <c r="M3595" s="17" cm="1">
        <f t="array" ref="M3595">_xlfn.IFS(IFERROR(FIND("事假",H3595,1),0)&gt;0,"Unpaid",IFERROR(FIND("年休假",H3595,1),0)&gt;0,"Annual",IFERROR(FIND("产",H3595,1),0)&gt;0,"Welfare",IFERROR(FIND("婚",H3595,1),0)&gt;0,"Welfare",IFERROR(FIND("育",H3595,1),0)&gt;0,"Welfare",IFERROR(FIND("丧",H3595,1),0)&gt;0,"Welfare",IFERROR(FIND("Annual",H3595,1),0)&gt;0,"Annual",IFERROR(FIND("annual",H3595,1),0)&gt;0,"Annual",IFERROR(FIND("病假",H3595,1),0)&gt;0,"Sick",IFERROR(FIND("sick",H3595,1),0)&gt;0,"Sick",IFERROR(FIND("Leave",H3595,1),0)&gt;0,"Unpaid",IFERROR(FIND("unpaid",H3595,1),0)&gt;0,"Unpaid",IFERROR(FIND("welfare",H3595,1),0)&gt;0,"Welfare",1=1,H3595)</f>
        <v>0</v>
      </c>
    </row>
    <row r="3596" spans="11:13">
      <c r="K3596" s="17" cm="1">
        <f t="array" ref="K3596">_xlfn.IFS(IFERROR(FIND("差",H3596,1),0)&gt;0,"Trip",IFERROR(FIND("trip",H3596,1),0)&gt;0,"Trip",IFERROR(FIND("假",H3596,1),0)&gt;0,"Leave",IFERROR(FIND("leave",H3596,1),0)&gt;0,"Leave",IFERROR(FIND("补单",H3596,1),0)&gt;0,"Supp",IFERROR(FIND("Replenishment",H3596,1),0)&gt;0,"Supp",1=1,H3596)</f>
        <v>0</v>
      </c>
      <c r="L3596" s="17">
        <f t="shared" si="56"/>
        <v>0</v>
      </c>
      <c r="M3596" s="17" cm="1">
        <f t="array" ref="M3596">_xlfn.IFS(IFERROR(FIND("事假",H3596,1),0)&gt;0,"Unpaid",IFERROR(FIND("年休假",H3596,1),0)&gt;0,"Annual",IFERROR(FIND("产",H3596,1),0)&gt;0,"Welfare",IFERROR(FIND("婚",H3596,1),0)&gt;0,"Welfare",IFERROR(FIND("育",H3596,1),0)&gt;0,"Welfare",IFERROR(FIND("丧",H3596,1),0)&gt;0,"Welfare",IFERROR(FIND("Annual",H3596,1),0)&gt;0,"Annual",IFERROR(FIND("annual",H3596,1),0)&gt;0,"Annual",IFERROR(FIND("病假",H3596,1),0)&gt;0,"Sick",IFERROR(FIND("sick",H3596,1),0)&gt;0,"Sick",IFERROR(FIND("Leave",H3596,1),0)&gt;0,"Unpaid",IFERROR(FIND("unpaid",H3596,1),0)&gt;0,"Unpaid",IFERROR(FIND("welfare",H3596,1),0)&gt;0,"Welfare",1=1,H3596)</f>
        <v>0</v>
      </c>
    </row>
    <row r="3597" spans="11:13">
      <c r="K3597" s="17" cm="1">
        <f t="array" ref="K3597">_xlfn.IFS(IFERROR(FIND("差",H3597,1),0)&gt;0,"Trip",IFERROR(FIND("trip",H3597,1),0)&gt;0,"Trip",IFERROR(FIND("假",H3597,1),0)&gt;0,"Leave",IFERROR(FIND("leave",H3597,1),0)&gt;0,"Leave",IFERROR(FIND("补单",H3597,1),0)&gt;0,"Supp",IFERROR(FIND("Replenishment",H3597,1),0)&gt;0,"Supp",1=1,H3597)</f>
        <v>0</v>
      </c>
      <c r="L3597" s="17">
        <f t="shared" si="56"/>
        <v>0</v>
      </c>
      <c r="M3597" s="17" cm="1">
        <f t="array" ref="M3597">_xlfn.IFS(IFERROR(FIND("事假",H3597,1),0)&gt;0,"Unpaid",IFERROR(FIND("年休假",H3597,1),0)&gt;0,"Annual",IFERROR(FIND("产",H3597,1),0)&gt;0,"Welfare",IFERROR(FIND("婚",H3597,1),0)&gt;0,"Welfare",IFERROR(FIND("育",H3597,1),0)&gt;0,"Welfare",IFERROR(FIND("丧",H3597,1),0)&gt;0,"Welfare",IFERROR(FIND("Annual",H3597,1),0)&gt;0,"Annual",IFERROR(FIND("annual",H3597,1),0)&gt;0,"Annual",IFERROR(FIND("病假",H3597,1),0)&gt;0,"Sick",IFERROR(FIND("sick",H3597,1),0)&gt;0,"Sick",IFERROR(FIND("Leave",H3597,1),0)&gt;0,"Unpaid",IFERROR(FIND("unpaid",H3597,1),0)&gt;0,"Unpaid",IFERROR(FIND("welfare",H3597,1),0)&gt;0,"Welfare",1=1,H3597)</f>
        <v>0</v>
      </c>
    </row>
    <row r="3598" spans="11:13">
      <c r="K3598" s="17" cm="1">
        <f t="array" ref="K3598">_xlfn.IFS(IFERROR(FIND("差",H3598,1),0)&gt;0,"Trip",IFERROR(FIND("trip",H3598,1),0)&gt;0,"Trip",IFERROR(FIND("假",H3598,1),0)&gt;0,"Leave",IFERROR(FIND("leave",H3598,1),0)&gt;0,"Leave",IFERROR(FIND("补单",H3598,1),0)&gt;0,"Supp",IFERROR(FIND("Replenishment",H3598,1),0)&gt;0,"Supp",1=1,H3598)</f>
        <v>0</v>
      </c>
      <c r="L3598" s="17">
        <f t="shared" si="56"/>
        <v>0</v>
      </c>
      <c r="M3598" s="17" cm="1">
        <f t="array" ref="M3598">_xlfn.IFS(IFERROR(FIND("事假",H3598,1),0)&gt;0,"Unpaid",IFERROR(FIND("年休假",H3598,1),0)&gt;0,"Annual",IFERROR(FIND("产",H3598,1),0)&gt;0,"Welfare",IFERROR(FIND("婚",H3598,1),0)&gt;0,"Welfare",IFERROR(FIND("育",H3598,1),0)&gt;0,"Welfare",IFERROR(FIND("丧",H3598,1),0)&gt;0,"Welfare",IFERROR(FIND("Annual",H3598,1),0)&gt;0,"Annual",IFERROR(FIND("annual",H3598,1),0)&gt;0,"Annual",IFERROR(FIND("病假",H3598,1),0)&gt;0,"Sick",IFERROR(FIND("sick",H3598,1),0)&gt;0,"Sick",IFERROR(FIND("Leave",H3598,1),0)&gt;0,"Unpaid",IFERROR(FIND("unpaid",H3598,1),0)&gt;0,"Unpaid",IFERROR(FIND("welfare",H3598,1),0)&gt;0,"Welfare",1=1,H3598)</f>
        <v>0</v>
      </c>
    </row>
    <row r="3599" spans="11:13">
      <c r="K3599" s="17" cm="1">
        <f t="array" ref="K3599">_xlfn.IFS(IFERROR(FIND("差",H3599,1),0)&gt;0,"Trip",IFERROR(FIND("trip",H3599,1),0)&gt;0,"Trip",IFERROR(FIND("假",H3599,1),0)&gt;0,"Leave",IFERROR(FIND("leave",H3599,1),0)&gt;0,"Leave",IFERROR(FIND("补单",H3599,1),0)&gt;0,"Supp",IFERROR(FIND("Replenishment",H3599,1),0)&gt;0,"Supp",1=1,H3599)</f>
        <v>0</v>
      </c>
      <c r="L3599" s="17">
        <f t="shared" si="56"/>
        <v>0</v>
      </c>
      <c r="M3599" s="17" cm="1">
        <f t="array" ref="M3599">_xlfn.IFS(IFERROR(FIND("事假",H3599,1),0)&gt;0,"Unpaid",IFERROR(FIND("年休假",H3599,1),0)&gt;0,"Annual",IFERROR(FIND("产",H3599,1),0)&gt;0,"Welfare",IFERROR(FIND("婚",H3599,1),0)&gt;0,"Welfare",IFERROR(FIND("育",H3599,1),0)&gt;0,"Welfare",IFERROR(FIND("丧",H3599,1),0)&gt;0,"Welfare",IFERROR(FIND("Annual",H3599,1),0)&gt;0,"Annual",IFERROR(FIND("annual",H3599,1),0)&gt;0,"Annual",IFERROR(FIND("病假",H3599,1),0)&gt;0,"Sick",IFERROR(FIND("sick",H3599,1),0)&gt;0,"Sick",IFERROR(FIND("Leave",H3599,1),0)&gt;0,"Unpaid",IFERROR(FIND("unpaid",H3599,1),0)&gt;0,"Unpaid",IFERROR(FIND("welfare",H3599,1),0)&gt;0,"Welfare",1=1,H3599)</f>
        <v>0</v>
      </c>
    </row>
    <row r="3600" spans="11:13">
      <c r="K3600" s="17" cm="1">
        <f t="array" ref="K3600">_xlfn.IFS(IFERROR(FIND("差",H3600,1),0)&gt;0,"Trip",IFERROR(FIND("trip",H3600,1),0)&gt;0,"Trip",IFERROR(FIND("假",H3600,1),0)&gt;0,"Leave",IFERROR(FIND("leave",H3600,1),0)&gt;0,"Leave",IFERROR(FIND("补单",H3600,1),0)&gt;0,"Supp",IFERROR(FIND("Replenishment",H3600,1),0)&gt;0,"Supp",1=1,H3600)</f>
        <v>0</v>
      </c>
      <c r="L3600" s="17">
        <f t="shared" si="56"/>
        <v>0</v>
      </c>
      <c r="M3600" s="17" cm="1">
        <f t="array" ref="M3600">_xlfn.IFS(IFERROR(FIND("事假",H3600,1),0)&gt;0,"Unpaid",IFERROR(FIND("年休假",H3600,1),0)&gt;0,"Annual",IFERROR(FIND("产",H3600,1),0)&gt;0,"Welfare",IFERROR(FIND("婚",H3600,1),0)&gt;0,"Welfare",IFERROR(FIND("育",H3600,1),0)&gt;0,"Welfare",IFERROR(FIND("丧",H3600,1),0)&gt;0,"Welfare",IFERROR(FIND("Annual",H3600,1),0)&gt;0,"Annual",IFERROR(FIND("annual",H3600,1),0)&gt;0,"Annual",IFERROR(FIND("病假",H3600,1),0)&gt;0,"Sick",IFERROR(FIND("sick",H3600,1),0)&gt;0,"Sick",IFERROR(FIND("Leave",H3600,1),0)&gt;0,"Unpaid",IFERROR(FIND("unpaid",H3600,1),0)&gt;0,"Unpaid",IFERROR(FIND("welfare",H3600,1),0)&gt;0,"Welfare",1=1,H3600)</f>
        <v>0</v>
      </c>
    </row>
    <row r="3601" spans="11:13">
      <c r="K3601" s="17" cm="1">
        <f t="array" ref="K3601">_xlfn.IFS(IFERROR(FIND("差",H3601,1),0)&gt;0,"Trip",IFERROR(FIND("trip",H3601,1),0)&gt;0,"Trip",IFERROR(FIND("假",H3601,1),0)&gt;0,"Leave",IFERROR(FIND("leave",H3601,1),0)&gt;0,"Leave",IFERROR(FIND("补单",H3601,1),0)&gt;0,"Supp",IFERROR(FIND("Replenishment",H3601,1),0)&gt;0,"Supp",1=1,H3601)</f>
        <v>0</v>
      </c>
      <c r="L3601" s="17">
        <f t="shared" si="56"/>
        <v>0</v>
      </c>
      <c r="M3601" s="17" cm="1">
        <f t="array" ref="M3601">_xlfn.IFS(IFERROR(FIND("事假",H3601,1),0)&gt;0,"Unpaid",IFERROR(FIND("年休假",H3601,1),0)&gt;0,"Annual",IFERROR(FIND("产",H3601,1),0)&gt;0,"Welfare",IFERROR(FIND("婚",H3601,1),0)&gt;0,"Welfare",IFERROR(FIND("育",H3601,1),0)&gt;0,"Welfare",IFERROR(FIND("丧",H3601,1),0)&gt;0,"Welfare",IFERROR(FIND("Annual",H3601,1),0)&gt;0,"Annual",IFERROR(FIND("annual",H3601,1),0)&gt;0,"Annual",IFERROR(FIND("病假",H3601,1),0)&gt;0,"Sick",IFERROR(FIND("sick",H3601,1),0)&gt;0,"Sick",IFERROR(FIND("Leave",H3601,1),0)&gt;0,"Unpaid",IFERROR(FIND("unpaid",H3601,1),0)&gt;0,"Unpaid",IFERROR(FIND("welfare",H3601,1),0)&gt;0,"Welfare",1=1,H3601)</f>
        <v>0</v>
      </c>
    </row>
    <row r="3602" spans="11:13">
      <c r="K3602" s="17" cm="1">
        <f t="array" ref="K3602">_xlfn.IFS(IFERROR(FIND("差",H3602,1),0)&gt;0,"Trip",IFERROR(FIND("trip",H3602,1),0)&gt;0,"Trip",IFERROR(FIND("假",H3602,1),0)&gt;0,"Leave",IFERROR(FIND("leave",H3602,1),0)&gt;0,"Leave",IFERROR(FIND("补单",H3602,1),0)&gt;0,"Supp",IFERROR(FIND("Replenishment",H3602,1),0)&gt;0,"Supp",1=1,H3602)</f>
        <v>0</v>
      </c>
      <c r="L3602" s="17">
        <f t="shared" si="56"/>
        <v>0</v>
      </c>
      <c r="M3602" s="17" cm="1">
        <f t="array" ref="M3602">_xlfn.IFS(IFERROR(FIND("事假",H3602,1),0)&gt;0,"Unpaid",IFERROR(FIND("年休假",H3602,1),0)&gt;0,"Annual",IFERROR(FIND("产",H3602,1),0)&gt;0,"Welfare",IFERROR(FIND("婚",H3602,1),0)&gt;0,"Welfare",IFERROR(FIND("育",H3602,1),0)&gt;0,"Welfare",IFERROR(FIND("丧",H3602,1),0)&gt;0,"Welfare",IFERROR(FIND("Annual",H3602,1),0)&gt;0,"Annual",IFERROR(FIND("annual",H3602,1),0)&gt;0,"Annual",IFERROR(FIND("病假",H3602,1),0)&gt;0,"Sick",IFERROR(FIND("sick",H3602,1),0)&gt;0,"Sick",IFERROR(FIND("Leave",H3602,1),0)&gt;0,"Unpaid",IFERROR(FIND("unpaid",H3602,1),0)&gt;0,"Unpaid",IFERROR(FIND("welfare",H3602,1),0)&gt;0,"Welfare",1=1,H3602)</f>
        <v>0</v>
      </c>
    </row>
    <row r="3603" spans="11:13">
      <c r="K3603" s="17" cm="1">
        <f t="array" ref="K3603">_xlfn.IFS(IFERROR(FIND("差",H3603,1),0)&gt;0,"Trip",IFERROR(FIND("trip",H3603,1),0)&gt;0,"Trip",IFERROR(FIND("假",H3603,1),0)&gt;0,"Leave",IFERROR(FIND("leave",H3603,1),0)&gt;0,"Leave",IFERROR(FIND("补单",H3603,1),0)&gt;0,"Supp",IFERROR(FIND("Replenishment",H3603,1),0)&gt;0,"Supp",1=1,H3603)</f>
        <v>0</v>
      </c>
      <c r="L3603" s="17">
        <f t="shared" si="56"/>
        <v>0</v>
      </c>
      <c r="M3603" s="17" cm="1">
        <f t="array" ref="M3603">_xlfn.IFS(IFERROR(FIND("事假",H3603,1),0)&gt;0,"Unpaid",IFERROR(FIND("年休假",H3603,1),0)&gt;0,"Annual",IFERROR(FIND("产",H3603,1),0)&gt;0,"Welfare",IFERROR(FIND("婚",H3603,1),0)&gt;0,"Welfare",IFERROR(FIND("育",H3603,1),0)&gt;0,"Welfare",IFERROR(FIND("丧",H3603,1),0)&gt;0,"Welfare",IFERROR(FIND("Annual",H3603,1),0)&gt;0,"Annual",IFERROR(FIND("annual",H3603,1),0)&gt;0,"Annual",IFERROR(FIND("病假",H3603,1),0)&gt;0,"Sick",IFERROR(FIND("sick",H3603,1),0)&gt;0,"Sick",IFERROR(FIND("Leave",H3603,1),0)&gt;0,"Unpaid",IFERROR(FIND("unpaid",H3603,1),0)&gt;0,"Unpaid",IFERROR(FIND("welfare",H3603,1),0)&gt;0,"Welfare",1=1,H3603)</f>
        <v>0</v>
      </c>
    </row>
    <row r="3604" spans="11:13">
      <c r="K3604" s="17" cm="1">
        <f t="array" ref="K3604">_xlfn.IFS(IFERROR(FIND("差",H3604,1),0)&gt;0,"Trip",IFERROR(FIND("trip",H3604,1),0)&gt;0,"Trip",IFERROR(FIND("假",H3604,1),0)&gt;0,"Leave",IFERROR(FIND("leave",H3604,1),0)&gt;0,"Leave",IFERROR(FIND("补单",H3604,1),0)&gt;0,"Supp",IFERROR(FIND("Replenishment",H3604,1),0)&gt;0,"Supp",1=1,H3604)</f>
        <v>0</v>
      </c>
      <c r="L3604" s="17">
        <f t="shared" si="56"/>
        <v>0</v>
      </c>
      <c r="M3604" s="17" cm="1">
        <f t="array" ref="M3604">_xlfn.IFS(IFERROR(FIND("事假",H3604,1),0)&gt;0,"Unpaid",IFERROR(FIND("年休假",H3604,1),0)&gt;0,"Annual",IFERROR(FIND("产",H3604,1),0)&gt;0,"Welfare",IFERROR(FIND("婚",H3604,1),0)&gt;0,"Welfare",IFERROR(FIND("育",H3604,1),0)&gt;0,"Welfare",IFERROR(FIND("丧",H3604,1),0)&gt;0,"Welfare",IFERROR(FIND("Annual",H3604,1),0)&gt;0,"Annual",IFERROR(FIND("annual",H3604,1),0)&gt;0,"Annual",IFERROR(FIND("病假",H3604,1),0)&gt;0,"Sick",IFERROR(FIND("sick",H3604,1),0)&gt;0,"Sick",IFERROR(FIND("Leave",H3604,1),0)&gt;0,"Unpaid",IFERROR(FIND("unpaid",H3604,1),0)&gt;0,"Unpaid",IFERROR(FIND("welfare",H3604,1),0)&gt;0,"Welfare",1=1,H3604)</f>
        <v>0</v>
      </c>
    </row>
    <row r="3605" spans="11:13">
      <c r="K3605" s="17" cm="1">
        <f t="array" ref="K3605">_xlfn.IFS(IFERROR(FIND("差",H3605,1),0)&gt;0,"Trip",IFERROR(FIND("trip",H3605,1),0)&gt;0,"Trip",IFERROR(FIND("假",H3605,1),0)&gt;0,"Leave",IFERROR(FIND("leave",H3605,1),0)&gt;0,"Leave",IFERROR(FIND("补单",H3605,1),0)&gt;0,"Supp",IFERROR(FIND("Replenishment",H3605,1),0)&gt;0,"Supp",1=1,H3605)</f>
        <v>0</v>
      </c>
      <c r="L3605" s="17">
        <f t="shared" si="56"/>
        <v>0</v>
      </c>
      <c r="M3605" s="17" cm="1">
        <f t="array" ref="M3605">_xlfn.IFS(IFERROR(FIND("事假",H3605,1),0)&gt;0,"Unpaid",IFERROR(FIND("年休假",H3605,1),0)&gt;0,"Annual",IFERROR(FIND("产",H3605,1),0)&gt;0,"Welfare",IFERROR(FIND("婚",H3605,1),0)&gt;0,"Welfare",IFERROR(FIND("育",H3605,1),0)&gt;0,"Welfare",IFERROR(FIND("丧",H3605,1),0)&gt;0,"Welfare",IFERROR(FIND("Annual",H3605,1),0)&gt;0,"Annual",IFERROR(FIND("annual",H3605,1),0)&gt;0,"Annual",IFERROR(FIND("病假",H3605,1),0)&gt;0,"Sick",IFERROR(FIND("sick",H3605,1),0)&gt;0,"Sick",IFERROR(FIND("Leave",H3605,1),0)&gt;0,"Unpaid",IFERROR(FIND("unpaid",H3605,1),0)&gt;0,"Unpaid",IFERROR(FIND("welfare",H3605,1),0)&gt;0,"Welfare",1=1,H3605)</f>
        <v>0</v>
      </c>
    </row>
    <row r="3606" spans="11:13">
      <c r="K3606" s="17" cm="1">
        <f t="array" ref="K3606">_xlfn.IFS(IFERROR(FIND("差",H3606,1),0)&gt;0,"Trip",IFERROR(FIND("trip",H3606,1),0)&gt;0,"Trip",IFERROR(FIND("假",H3606,1),0)&gt;0,"Leave",IFERROR(FIND("leave",H3606,1),0)&gt;0,"Leave",IFERROR(FIND("补单",H3606,1),0)&gt;0,"Supp",IFERROR(FIND("Replenishment",H3606,1),0)&gt;0,"Supp",1=1,H3606)</f>
        <v>0</v>
      </c>
      <c r="L3606" s="17">
        <f t="shared" si="56"/>
        <v>0</v>
      </c>
      <c r="M3606" s="17" cm="1">
        <f t="array" ref="M3606">_xlfn.IFS(IFERROR(FIND("事假",H3606,1),0)&gt;0,"Unpaid",IFERROR(FIND("年休假",H3606,1),0)&gt;0,"Annual",IFERROR(FIND("产",H3606,1),0)&gt;0,"Welfare",IFERROR(FIND("婚",H3606,1),0)&gt;0,"Welfare",IFERROR(FIND("育",H3606,1),0)&gt;0,"Welfare",IFERROR(FIND("丧",H3606,1),0)&gt;0,"Welfare",IFERROR(FIND("Annual",H3606,1),0)&gt;0,"Annual",IFERROR(FIND("annual",H3606,1),0)&gt;0,"Annual",IFERROR(FIND("病假",H3606,1),0)&gt;0,"Sick",IFERROR(FIND("sick",H3606,1),0)&gt;0,"Sick",IFERROR(FIND("Leave",H3606,1),0)&gt;0,"Unpaid",IFERROR(FIND("unpaid",H3606,1),0)&gt;0,"Unpaid",IFERROR(FIND("welfare",H3606,1),0)&gt;0,"Welfare",1=1,H3606)</f>
        <v>0</v>
      </c>
    </row>
    <row r="3607" spans="11:13">
      <c r="K3607" s="17" cm="1">
        <f t="array" ref="K3607">_xlfn.IFS(IFERROR(FIND("差",H3607,1),0)&gt;0,"Trip",IFERROR(FIND("trip",H3607,1),0)&gt;0,"Trip",IFERROR(FIND("假",H3607,1),0)&gt;0,"Leave",IFERROR(FIND("leave",H3607,1),0)&gt;0,"Leave",IFERROR(FIND("补单",H3607,1),0)&gt;0,"Supp",IFERROR(FIND("Replenishment",H3607,1),0)&gt;0,"Supp",1=1,H3607)</f>
        <v>0</v>
      </c>
      <c r="L3607" s="17">
        <f t="shared" si="56"/>
        <v>0</v>
      </c>
      <c r="M3607" s="17" cm="1">
        <f t="array" ref="M3607">_xlfn.IFS(IFERROR(FIND("事假",H3607,1),0)&gt;0,"Unpaid",IFERROR(FIND("年休假",H3607,1),0)&gt;0,"Annual",IFERROR(FIND("产",H3607,1),0)&gt;0,"Welfare",IFERROR(FIND("婚",H3607,1),0)&gt;0,"Welfare",IFERROR(FIND("育",H3607,1),0)&gt;0,"Welfare",IFERROR(FIND("丧",H3607,1),0)&gt;0,"Welfare",IFERROR(FIND("Annual",H3607,1),0)&gt;0,"Annual",IFERROR(FIND("annual",H3607,1),0)&gt;0,"Annual",IFERROR(FIND("病假",H3607,1),0)&gt;0,"Sick",IFERROR(FIND("sick",H3607,1),0)&gt;0,"Sick",IFERROR(FIND("Leave",H3607,1),0)&gt;0,"Unpaid",IFERROR(FIND("unpaid",H3607,1),0)&gt;0,"Unpaid",IFERROR(FIND("welfare",H3607,1),0)&gt;0,"Welfare",1=1,H3607)</f>
        <v>0</v>
      </c>
    </row>
    <row r="3608" spans="11:13">
      <c r="K3608" s="17" cm="1">
        <f t="array" ref="K3608">_xlfn.IFS(IFERROR(FIND("差",H3608,1),0)&gt;0,"Trip",IFERROR(FIND("trip",H3608,1),0)&gt;0,"Trip",IFERROR(FIND("假",H3608,1),0)&gt;0,"Leave",IFERROR(FIND("leave",H3608,1),0)&gt;0,"Leave",IFERROR(FIND("补单",H3608,1),0)&gt;0,"Supp",IFERROR(FIND("Replenishment",H3608,1),0)&gt;0,"Supp",1=1,H3608)</f>
        <v>0</v>
      </c>
      <c r="L3608" s="17">
        <f t="shared" si="56"/>
        <v>0</v>
      </c>
      <c r="M3608" s="17" cm="1">
        <f t="array" ref="M3608">_xlfn.IFS(IFERROR(FIND("事假",H3608,1),0)&gt;0,"Unpaid",IFERROR(FIND("年休假",H3608,1),0)&gt;0,"Annual",IFERROR(FIND("产",H3608,1),0)&gt;0,"Welfare",IFERROR(FIND("婚",H3608,1),0)&gt;0,"Welfare",IFERROR(FIND("育",H3608,1),0)&gt;0,"Welfare",IFERROR(FIND("丧",H3608,1),0)&gt;0,"Welfare",IFERROR(FIND("Annual",H3608,1),0)&gt;0,"Annual",IFERROR(FIND("annual",H3608,1),0)&gt;0,"Annual",IFERROR(FIND("病假",H3608,1),0)&gt;0,"Sick",IFERROR(FIND("sick",H3608,1),0)&gt;0,"Sick",IFERROR(FIND("Leave",H3608,1),0)&gt;0,"Unpaid",IFERROR(FIND("unpaid",H3608,1),0)&gt;0,"Unpaid",IFERROR(FIND("welfare",H3608,1),0)&gt;0,"Welfare",1=1,H3608)</f>
        <v>0</v>
      </c>
    </row>
    <row r="3609" spans="11:13">
      <c r="K3609" s="17" cm="1">
        <f t="array" ref="K3609">_xlfn.IFS(IFERROR(FIND("差",H3609,1),0)&gt;0,"Trip",IFERROR(FIND("trip",H3609,1),0)&gt;0,"Trip",IFERROR(FIND("假",H3609,1),0)&gt;0,"Leave",IFERROR(FIND("leave",H3609,1),0)&gt;0,"Leave",IFERROR(FIND("补单",H3609,1),0)&gt;0,"Supp",IFERROR(FIND("Replenishment",H3609,1),0)&gt;0,"Supp",1=1,H3609)</f>
        <v>0</v>
      </c>
      <c r="L3609" s="17">
        <f t="shared" si="56"/>
        <v>0</v>
      </c>
      <c r="M3609" s="17" cm="1">
        <f t="array" ref="M3609">_xlfn.IFS(IFERROR(FIND("事假",H3609,1),0)&gt;0,"Unpaid",IFERROR(FIND("年休假",H3609,1),0)&gt;0,"Annual",IFERROR(FIND("产",H3609,1),0)&gt;0,"Welfare",IFERROR(FIND("婚",H3609,1),0)&gt;0,"Welfare",IFERROR(FIND("育",H3609,1),0)&gt;0,"Welfare",IFERROR(FIND("丧",H3609,1),0)&gt;0,"Welfare",IFERROR(FIND("Annual",H3609,1),0)&gt;0,"Annual",IFERROR(FIND("annual",H3609,1),0)&gt;0,"Annual",IFERROR(FIND("病假",H3609,1),0)&gt;0,"Sick",IFERROR(FIND("sick",H3609,1),0)&gt;0,"Sick",IFERROR(FIND("Leave",H3609,1),0)&gt;0,"Unpaid",IFERROR(FIND("unpaid",H3609,1),0)&gt;0,"Unpaid",IFERROR(FIND("welfare",H3609,1),0)&gt;0,"Welfare",1=1,H3609)</f>
        <v>0</v>
      </c>
    </row>
    <row r="3610" spans="11:13">
      <c r="K3610" s="17" cm="1">
        <f t="array" ref="K3610">_xlfn.IFS(IFERROR(FIND("差",H3610,1),0)&gt;0,"Trip",IFERROR(FIND("trip",H3610,1),0)&gt;0,"Trip",IFERROR(FIND("假",H3610,1),0)&gt;0,"Leave",IFERROR(FIND("leave",H3610,1),0)&gt;0,"Leave",IFERROR(FIND("补单",H3610,1),0)&gt;0,"Supp",IFERROR(FIND("Replenishment",H3610,1),0)&gt;0,"Supp",1=1,H3610)</f>
        <v>0</v>
      </c>
      <c r="L3610" s="17">
        <f t="shared" si="56"/>
        <v>0</v>
      </c>
      <c r="M3610" s="17" cm="1">
        <f t="array" ref="M3610">_xlfn.IFS(IFERROR(FIND("事假",H3610,1),0)&gt;0,"Unpaid",IFERROR(FIND("年休假",H3610,1),0)&gt;0,"Annual",IFERROR(FIND("产",H3610,1),0)&gt;0,"Welfare",IFERROR(FIND("婚",H3610,1),0)&gt;0,"Welfare",IFERROR(FIND("育",H3610,1),0)&gt;0,"Welfare",IFERROR(FIND("丧",H3610,1),0)&gt;0,"Welfare",IFERROR(FIND("Annual",H3610,1),0)&gt;0,"Annual",IFERROR(FIND("annual",H3610,1),0)&gt;0,"Annual",IFERROR(FIND("病假",H3610,1),0)&gt;0,"Sick",IFERROR(FIND("sick",H3610,1),0)&gt;0,"Sick",IFERROR(FIND("Leave",H3610,1),0)&gt;0,"Unpaid",IFERROR(FIND("unpaid",H3610,1),0)&gt;0,"Unpaid",IFERROR(FIND("welfare",H3610,1),0)&gt;0,"Welfare",1=1,H3610)</f>
        <v>0</v>
      </c>
    </row>
    <row r="3611" spans="11:13">
      <c r="K3611" s="17" cm="1">
        <f t="array" ref="K3611">_xlfn.IFS(IFERROR(FIND("差",H3611,1),0)&gt;0,"Trip",IFERROR(FIND("trip",H3611,1),0)&gt;0,"Trip",IFERROR(FIND("假",H3611,1),0)&gt;0,"Leave",IFERROR(FIND("leave",H3611,1),0)&gt;0,"Leave",IFERROR(FIND("补单",H3611,1),0)&gt;0,"Supp",IFERROR(FIND("Replenishment",H3611,1),0)&gt;0,"Supp",1=1,H3611)</f>
        <v>0</v>
      </c>
      <c r="L3611" s="17">
        <f t="shared" si="56"/>
        <v>0</v>
      </c>
      <c r="M3611" s="17" cm="1">
        <f t="array" ref="M3611">_xlfn.IFS(IFERROR(FIND("事假",H3611,1),0)&gt;0,"Unpaid",IFERROR(FIND("年休假",H3611,1),0)&gt;0,"Annual",IFERROR(FIND("产",H3611,1),0)&gt;0,"Welfare",IFERROR(FIND("婚",H3611,1),0)&gt;0,"Welfare",IFERROR(FIND("育",H3611,1),0)&gt;0,"Welfare",IFERROR(FIND("丧",H3611,1),0)&gt;0,"Welfare",IFERROR(FIND("Annual",H3611,1),0)&gt;0,"Annual",IFERROR(FIND("annual",H3611,1),0)&gt;0,"Annual",IFERROR(FIND("病假",H3611,1),0)&gt;0,"Sick",IFERROR(FIND("sick",H3611,1),0)&gt;0,"Sick",IFERROR(FIND("Leave",H3611,1),0)&gt;0,"Unpaid",IFERROR(FIND("unpaid",H3611,1),0)&gt;0,"Unpaid",IFERROR(FIND("welfare",H3611,1),0)&gt;0,"Welfare",1=1,H3611)</f>
        <v>0</v>
      </c>
    </row>
    <row r="3612" spans="11:13">
      <c r="K3612" s="17" cm="1">
        <f t="array" ref="K3612">_xlfn.IFS(IFERROR(FIND("差",H3612,1),0)&gt;0,"Trip",IFERROR(FIND("trip",H3612,1),0)&gt;0,"Trip",IFERROR(FIND("假",H3612,1),0)&gt;0,"Leave",IFERROR(FIND("leave",H3612,1),0)&gt;0,"Leave",IFERROR(FIND("补单",H3612,1),0)&gt;0,"Supp",IFERROR(FIND("Replenishment",H3612,1),0)&gt;0,"Supp",1=1,H3612)</f>
        <v>0</v>
      </c>
      <c r="L3612" s="17">
        <f t="shared" si="56"/>
        <v>0</v>
      </c>
      <c r="M3612" s="17" cm="1">
        <f t="array" ref="M3612">_xlfn.IFS(IFERROR(FIND("事假",H3612,1),0)&gt;0,"Unpaid",IFERROR(FIND("年休假",H3612,1),0)&gt;0,"Annual",IFERROR(FIND("产",H3612,1),0)&gt;0,"Welfare",IFERROR(FIND("婚",H3612,1),0)&gt;0,"Welfare",IFERROR(FIND("育",H3612,1),0)&gt;0,"Welfare",IFERROR(FIND("丧",H3612,1),0)&gt;0,"Welfare",IFERROR(FIND("Annual",H3612,1),0)&gt;0,"Annual",IFERROR(FIND("annual",H3612,1),0)&gt;0,"Annual",IFERROR(FIND("病假",H3612,1),0)&gt;0,"Sick",IFERROR(FIND("sick",H3612,1),0)&gt;0,"Sick",IFERROR(FIND("Leave",H3612,1),0)&gt;0,"Unpaid",IFERROR(FIND("unpaid",H3612,1),0)&gt;0,"Unpaid",IFERROR(FIND("welfare",H3612,1),0)&gt;0,"Welfare",1=1,H3612)</f>
        <v>0</v>
      </c>
    </row>
    <row r="3613" spans="11:13">
      <c r="K3613" s="17" cm="1">
        <f t="array" ref="K3613">_xlfn.IFS(IFERROR(FIND("差",H3613,1),0)&gt;0,"Trip",IFERROR(FIND("trip",H3613,1),0)&gt;0,"Trip",IFERROR(FIND("假",H3613,1),0)&gt;0,"Leave",IFERROR(FIND("leave",H3613,1),0)&gt;0,"Leave",IFERROR(FIND("补单",H3613,1),0)&gt;0,"Supp",IFERROR(FIND("Replenishment",H3613,1),0)&gt;0,"Supp",1=1,H3613)</f>
        <v>0</v>
      </c>
      <c r="L3613" s="17">
        <f t="shared" si="56"/>
        <v>0</v>
      </c>
      <c r="M3613" s="17" cm="1">
        <f t="array" ref="M3613">_xlfn.IFS(IFERROR(FIND("事假",H3613,1),0)&gt;0,"Unpaid",IFERROR(FIND("年休假",H3613,1),0)&gt;0,"Annual",IFERROR(FIND("产",H3613,1),0)&gt;0,"Welfare",IFERROR(FIND("婚",H3613,1),0)&gt;0,"Welfare",IFERROR(FIND("育",H3613,1),0)&gt;0,"Welfare",IFERROR(FIND("丧",H3613,1),0)&gt;0,"Welfare",IFERROR(FIND("Annual",H3613,1),0)&gt;0,"Annual",IFERROR(FIND("annual",H3613,1),0)&gt;0,"Annual",IFERROR(FIND("病假",H3613,1),0)&gt;0,"Sick",IFERROR(FIND("sick",H3613,1),0)&gt;0,"Sick",IFERROR(FIND("Leave",H3613,1),0)&gt;0,"Unpaid",IFERROR(FIND("unpaid",H3613,1),0)&gt;0,"Unpaid",IFERROR(FIND("welfare",H3613,1),0)&gt;0,"Welfare",1=1,H3613)</f>
        <v>0</v>
      </c>
    </row>
    <row r="3614" spans="11:13">
      <c r="K3614" s="17" cm="1">
        <f t="array" ref="K3614">_xlfn.IFS(IFERROR(FIND("差",H3614,1),0)&gt;0,"Trip",IFERROR(FIND("trip",H3614,1),0)&gt;0,"Trip",IFERROR(FIND("假",H3614,1),0)&gt;0,"Leave",IFERROR(FIND("leave",H3614,1),0)&gt;0,"Leave",IFERROR(FIND("补单",H3614,1),0)&gt;0,"Supp",IFERROR(FIND("Replenishment",H3614,1),0)&gt;0,"Supp",1=1,H3614)</f>
        <v>0</v>
      </c>
      <c r="L3614" s="17">
        <f t="shared" si="56"/>
        <v>0</v>
      </c>
      <c r="M3614" s="17" cm="1">
        <f t="array" ref="M3614">_xlfn.IFS(IFERROR(FIND("事假",H3614,1),0)&gt;0,"Unpaid",IFERROR(FIND("年休假",H3614,1),0)&gt;0,"Annual",IFERROR(FIND("产",H3614,1),0)&gt;0,"Welfare",IFERROR(FIND("婚",H3614,1),0)&gt;0,"Welfare",IFERROR(FIND("育",H3614,1),0)&gt;0,"Welfare",IFERROR(FIND("丧",H3614,1),0)&gt;0,"Welfare",IFERROR(FIND("Annual",H3614,1),0)&gt;0,"Annual",IFERROR(FIND("annual",H3614,1),0)&gt;0,"Annual",IFERROR(FIND("病假",H3614,1),0)&gt;0,"Sick",IFERROR(FIND("sick",H3614,1),0)&gt;0,"Sick",IFERROR(FIND("Leave",H3614,1),0)&gt;0,"Unpaid",IFERROR(FIND("unpaid",H3614,1),0)&gt;0,"Unpaid",IFERROR(FIND("welfare",H3614,1),0)&gt;0,"Welfare",1=1,H3614)</f>
        <v>0</v>
      </c>
    </row>
    <row r="3615" spans="11:13">
      <c r="K3615" s="17" cm="1">
        <f t="array" ref="K3615">_xlfn.IFS(IFERROR(FIND("差",H3615,1),0)&gt;0,"Trip",IFERROR(FIND("trip",H3615,1),0)&gt;0,"Trip",IFERROR(FIND("假",H3615,1),0)&gt;0,"Leave",IFERROR(FIND("leave",H3615,1),0)&gt;0,"Leave",IFERROR(FIND("补单",H3615,1),0)&gt;0,"Supp",IFERROR(FIND("Replenishment",H3615,1),0)&gt;0,"Supp",1=1,H3615)</f>
        <v>0</v>
      </c>
      <c r="L3615" s="17">
        <f t="shared" si="56"/>
        <v>0</v>
      </c>
      <c r="M3615" s="17" cm="1">
        <f t="array" ref="M3615">_xlfn.IFS(IFERROR(FIND("事假",H3615,1),0)&gt;0,"Unpaid",IFERROR(FIND("年休假",H3615,1),0)&gt;0,"Annual",IFERROR(FIND("产",H3615,1),0)&gt;0,"Welfare",IFERROR(FIND("婚",H3615,1),0)&gt;0,"Welfare",IFERROR(FIND("育",H3615,1),0)&gt;0,"Welfare",IFERROR(FIND("丧",H3615,1),0)&gt;0,"Welfare",IFERROR(FIND("Annual",H3615,1),0)&gt;0,"Annual",IFERROR(FIND("annual",H3615,1),0)&gt;0,"Annual",IFERROR(FIND("病假",H3615,1),0)&gt;0,"Sick",IFERROR(FIND("sick",H3615,1),0)&gt;0,"Sick",IFERROR(FIND("Leave",H3615,1),0)&gt;0,"Unpaid",IFERROR(FIND("unpaid",H3615,1),0)&gt;0,"Unpaid",IFERROR(FIND("welfare",H3615,1),0)&gt;0,"Welfare",1=1,H3615)</f>
        <v>0</v>
      </c>
    </row>
    <row r="3616" spans="11:13">
      <c r="K3616" s="17" cm="1">
        <f t="array" ref="K3616">_xlfn.IFS(IFERROR(FIND("差",H3616,1),0)&gt;0,"Trip",IFERROR(FIND("trip",H3616,1),0)&gt;0,"Trip",IFERROR(FIND("假",H3616,1),0)&gt;0,"Leave",IFERROR(FIND("leave",H3616,1),0)&gt;0,"Leave",IFERROR(FIND("补单",H3616,1),0)&gt;0,"Supp",IFERROR(FIND("Replenishment",H3616,1),0)&gt;0,"Supp",1=1,H3616)</f>
        <v>0</v>
      </c>
      <c r="L3616" s="17">
        <f t="shared" si="56"/>
        <v>0</v>
      </c>
      <c r="M3616" s="17" cm="1">
        <f t="array" ref="M3616">_xlfn.IFS(IFERROR(FIND("事假",H3616,1),0)&gt;0,"Unpaid",IFERROR(FIND("年休假",H3616,1),0)&gt;0,"Annual",IFERROR(FIND("产",H3616,1),0)&gt;0,"Welfare",IFERROR(FIND("婚",H3616,1),0)&gt;0,"Welfare",IFERROR(FIND("育",H3616,1),0)&gt;0,"Welfare",IFERROR(FIND("丧",H3616,1),0)&gt;0,"Welfare",IFERROR(FIND("Annual",H3616,1),0)&gt;0,"Annual",IFERROR(FIND("annual",H3616,1),0)&gt;0,"Annual",IFERROR(FIND("病假",H3616,1),0)&gt;0,"Sick",IFERROR(FIND("sick",H3616,1),0)&gt;0,"Sick",IFERROR(FIND("Leave",H3616,1),0)&gt;0,"Unpaid",IFERROR(FIND("unpaid",H3616,1),0)&gt;0,"Unpaid",IFERROR(FIND("welfare",H3616,1),0)&gt;0,"Welfare",1=1,H3616)</f>
        <v>0</v>
      </c>
    </row>
    <row r="3617" spans="11:13">
      <c r="K3617" s="17" cm="1">
        <f t="array" ref="K3617">_xlfn.IFS(IFERROR(FIND("差",H3617,1),0)&gt;0,"Trip",IFERROR(FIND("trip",H3617,1),0)&gt;0,"Trip",IFERROR(FIND("假",H3617,1),0)&gt;0,"Leave",IFERROR(FIND("leave",H3617,1),0)&gt;0,"Leave",IFERROR(FIND("补单",H3617,1),0)&gt;0,"Supp",IFERROR(FIND("Replenishment",H3617,1),0)&gt;0,"Supp",1=1,H3617)</f>
        <v>0</v>
      </c>
      <c r="L3617" s="17">
        <f t="shared" si="56"/>
        <v>0</v>
      </c>
      <c r="M3617" s="17" cm="1">
        <f t="array" ref="M3617">_xlfn.IFS(IFERROR(FIND("事假",H3617,1),0)&gt;0,"Unpaid",IFERROR(FIND("年休假",H3617,1),0)&gt;0,"Annual",IFERROR(FIND("产",H3617,1),0)&gt;0,"Welfare",IFERROR(FIND("婚",H3617,1),0)&gt;0,"Welfare",IFERROR(FIND("育",H3617,1),0)&gt;0,"Welfare",IFERROR(FIND("丧",H3617,1),0)&gt;0,"Welfare",IFERROR(FIND("Annual",H3617,1),0)&gt;0,"Annual",IFERROR(FIND("annual",H3617,1),0)&gt;0,"Annual",IFERROR(FIND("病假",H3617,1),0)&gt;0,"Sick",IFERROR(FIND("sick",H3617,1),0)&gt;0,"Sick",IFERROR(FIND("Leave",H3617,1),0)&gt;0,"Unpaid",IFERROR(FIND("unpaid",H3617,1),0)&gt;0,"Unpaid",IFERROR(FIND("welfare",H3617,1),0)&gt;0,"Welfare",1=1,H3617)</f>
        <v>0</v>
      </c>
    </row>
    <row r="3618" spans="11:13">
      <c r="K3618" s="17" cm="1">
        <f t="array" ref="K3618">_xlfn.IFS(IFERROR(FIND("差",H3618,1),0)&gt;0,"Trip",IFERROR(FIND("trip",H3618,1),0)&gt;0,"Trip",IFERROR(FIND("假",H3618,1),0)&gt;0,"Leave",IFERROR(FIND("leave",H3618,1),0)&gt;0,"Leave",IFERROR(FIND("补单",H3618,1),0)&gt;0,"Supp",IFERROR(FIND("Replenishment",H3618,1),0)&gt;0,"Supp",1=1,H3618)</f>
        <v>0</v>
      </c>
      <c r="L3618" s="17">
        <f t="shared" si="56"/>
        <v>0</v>
      </c>
      <c r="M3618" s="17" cm="1">
        <f t="array" ref="M3618">_xlfn.IFS(IFERROR(FIND("事假",H3618,1),0)&gt;0,"Unpaid",IFERROR(FIND("年休假",H3618,1),0)&gt;0,"Annual",IFERROR(FIND("产",H3618,1),0)&gt;0,"Welfare",IFERROR(FIND("婚",H3618,1),0)&gt;0,"Welfare",IFERROR(FIND("育",H3618,1),0)&gt;0,"Welfare",IFERROR(FIND("丧",H3618,1),0)&gt;0,"Welfare",IFERROR(FIND("Annual",H3618,1),0)&gt;0,"Annual",IFERROR(FIND("annual",H3618,1),0)&gt;0,"Annual",IFERROR(FIND("病假",H3618,1),0)&gt;0,"Sick",IFERROR(FIND("sick",H3618,1),0)&gt;0,"Sick",IFERROR(FIND("Leave",H3618,1),0)&gt;0,"Unpaid",IFERROR(FIND("unpaid",H3618,1),0)&gt;0,"Unpaid",IFERROR(FIND("welfare",H3618,1),0)&gt;0,"Welfare",1=1,H3618)</f>
        <v>0</v>
      </c>
    </row>
    <row r="3619" spans="11:13">
      <c r="K3619" s="17" cm="1">
        <f t="array" ref="K3619">_xlfn.IFS(IFERROR(FIND("差",H3619,1),0)&gt;0,"Trip",IFERROR(FIND("trip",H3619,1),0)&gt;0,"Trip",IFERROR(FIND("假",H3619,1),0)&gt;0,"Leave",IFERROR(FIND("leave",H3619,1),0)&gt;0,"Leave",IFERROR(FIND("补单",H3619,1),0)&gt;0,"Supp",IFERROR(FIND("Replenishment",H3619,1),0)&gt;0,"Supp",1=1,H3619)</f>
        <v>0</v>
      </c>
      <c r="L3619" s="17">
        <f t="shared" si="56"/>
        <v>0</v>
      </c>
      <c r="M3619" s="17" cm="1">
        <f t="array" ref="M3619">_xlfn.IFS(IFERROR(FIND("事假",H3619,1),0)&gt;0,"Unpaid",IFERROR(FIND("年休假",H3619,1),0)&gt;0,"Annual",IFERROR(FIND("产",H3619,1),0)&gt;0,"Welfare",IFERROR(FIND("婚",H3619,1),0)&gt;0,"Welfare",IFERROR(FIND("育",H3619,1),0)&gt;0,"Welfare",IFERROR(FIND("丧",H3619,1),0)&gt;0,"Welfare",IFERROR(FIND("Annual",H3619,1),0)&gt;0,"Annual",IFERROR(FIND("annual",H3619,1),0)&gt;0,"Annual",IFERROR(FIND("病假",H3619,1),0)&gt;0,"Sick",IFERROR(FIND("sick",H3619,1),0)&gt;0,"Sick",IFERROR(FIND("Leave",H3619,1),0)&gt;0,"Unpaid",IFERROR(FIND("unpaid",H3619,1),0)&gt;0,"Unpaid",IFERROR(FIND("welfare",H3619,1),0)&gt;0,"Welfare",1=1,H3619)</f>
        <v>0</v>
      </c>
    </row>
    <row r="3620" spans="11:13">
      <c r="K3620" s="17" cm="1">
        <f t="array" ref="K3620">_xlfn.IFS(IFERROR(FIND("差",H3620,1),0)&gt;0,"Trip",IFERROR(FIND("trip",H3620,1),0)&gt;0,"Trip",IFERROR(FIND("假",H3620,1),0)&gt;0,"Leave",IFERROR(FIND("leave",H3620,1),0)&gt;0,"Leave",IFERROR(FIND("补单",H3620,1),0)&gt;0,"Supp",IFERROR(FIND("Replenishment",H3620,1),0)&gt;0,"Supp",1=1,H3620)</f>
        <v>0</v>
      </c>
      <c r="L3620" s="17">
        <f t="shared" si="56"/>
        <v>0</v>
      </c>
      <c r="M3620" s="17" cm="1">
        <f t="array" ref="M3620">_xlfn.IFS(IFERROR(FIND("事假",H3620,1),0)&gt;0,"Unpaid",IFERROR(FIND("年休假",H3620,1),0)&gt;0,"Annual",IFERROR(FIND("产",H3620,1),0)&gt;0,"Welfare",IFERROR(FIND("婚",H3620,1),0)&gt;0,"Welfare",IFERROR(FIND("育",H3620,1),0)&gt;0,"Welfare",IFERROR(FIND("丧",H3620,1),0)&gt;0,"Welfare",IFERROR(FIND("Annual",H3620,1),0)&gt;0,"Annual",IFERROR(FIND("annual",H3620,1),0)&gt;0,"Annual",IFERROR(FIND("病假",H3620,1),0)&gt;0,"Sick",IFERROR(FIND("sick",H3620,1),0)&gt;0,"Sick",IFERROR(FIND("Leave",H3620,1),0)&gt;0,"Unpaid",IFERROR(FIND("unpaid",H3620,1),0)&gt;0,"Unpaid",IFERROR(FIND("welfare",H3620,1),0)&gt;0,"Welfare",1=1,H3620)</f>
        <v>0</v>
      </c>
    </row>
    <row r="3621" spans="11:13">
      <c r="K3621" s="17" cm="1">
        <f t="array" ref="K3621">_xlfn.IFS(IFERROR(FIND("差",H3621,1),0)&gt;0,"Trip",IFERROR(FIND("trip",H3621,1),0)&gt;0,"Trip",IFERROR(FIND("假",H3621,1),0)&gt;0,"Leave",IFERROR(FIND("leave",H3621,1),0)&gt;0,"Leave",IFERROR(FIND("补单",H3621,1),0)&gt;0,"Supp",IFERROR(FIND("Replenishment",H3621,1),0)&gt;0,"Supp",1=1,H3621)</f>
        <v>0</v>
      </c>
      <c r="L3621" s="17">
        <f t="shared" si="56"/>
        <v>0</v>
      </c>
      <c r="M3621" s="17" cm="1">
        <f t="array" ref="M3621">_xlfn.IFS(IFERROR(FIND("事假",H3621,1),0)&gt;0,"Unpaid",IFERROR(FIND("年休假",H3621,1),0)&gt;0,"Annual",IFERROR(FIND("产",H3621,1),0)&gt;0,"Welfare",IFERROR(FIND("婚",H3621,1),0)&gt;0,"Welfare",IFERROR(FIND("育",H3621,1),0)&gt;0,"Welfare",IFERROR(FIND("丧",H3621,1),0)&gt;0,"Welfare",IFERROR(FIND("Annual",H3621,1),0)&gt;0,"Annual",IFERROR(FIND("annual",H3621,1),0)&gt;0,"Annual",IFERROR(FIND("病假",H3621,1),0)&gt;0,"Sick",IFERROR(FIND("sick",H3621,1),0)&gt;0,"Sick",IFERROR(FIND("Leave",H3621,1),0)&gt;0,"Unpaid",IFERROR(FIND("unpaid",H3621,1),0)&gt;0,"Unpaid",IFERROR(FIND("welfare",H3621,1),0)&gt;0,"Welfare",1=1,H3621)</f>
        <v>0</v>
      </c>
    </row>
    <row r="3622" spans="11:13">
      <c r="K3622" s="17" cm="1">
        <f t="array" ref="K3622">_xlfn.IFS(IFERROR(FIND("差",H3622,1),0)&gt;0,"Trip",IFERROR(FIND("trip",H3622,1),0)&gt;0,"Trip",IFERROR(FIND("假",H3622,1),0)&gt;0,"Leave",IFERROR(FIND("leave",H3622,1),0)&gt;0,"Leave",IFERROR(FIND("补单",H3622,1),0)&gt;0,"Supp",IFERROR(FIND("Replenishment",H3622,1),0)&gt;0,"Supp",1=1,H3622)</f>
        <v>0</v>
      </c>
      <c r="L3622" s="17">
        <f t="shared" si="56"/>
        <v>0</v>
      </c>
      <c r="M3622" s="17" cm="1">
        <f t="array" ref="M3622">_xlfn.IFS(IFERROR(FIND("事假",H3622,1),0)&gt;0,"Unpaid",IFERROR(FIND("年休假",H3622,1),0)&gt;0,"Annual",IFERROR(FIND("产",H3622,1),0)&gt;0,"Welfare",IFERROR(FIND("婚",H3622,1),0)&gt;0,"Welfare",IFERROR(FIND("育",H3622,1),0)&gt;0,"Welfare",IFERROR(FIND("丧",H3622,1),0)&gt;0,"Welfare",IFERROR(FIND("Annual",H3622,1),0)&gt;0,"Annual",IFERROR(FIND("annual",H3622,1),0)&gt;0,"Annual",IFERROR(FIND("病假",H3622,1),0)&gt;0,"Sick",IFERROR(FIND("sick",H3622,1),0)&gt;0,"Sick",IFERROR(FIND("Leave",H3622,1),0)&gt;0,"Unpaid",IFERROR(FIND("unpaid",H3622,1),0)&gt;0,"Unpaid",IFERROR(FIND("welfare",H3622,1),0)&gt;0,"Welfare",1=1,H3622)</f>
        <v>0</v>
      </c>
    </row>
    <row r="3623" spans="11:13">
      <c r="K3623" s="17" cm="1">
        <f t="array" ref="K3623">_xlfn.IFS(IFERROR(FIND("差",H3623,1),0)&gt;0,"Trip",IFERROR(FIND("trip",H3623,1),0)&gt;0,"Trip",IFERROR(FIND("假",H3623,1),0)&gt;0,"Leave",IFERROR(FIND("leave",H3623,1),0)&gt;0,"Leave",IFERROR(FIND("补单",H3623,1),0)&gt;0,"Supp",IFERROR(FIND("Replenishment",H3623,1),0)&gt;0,"Supp",1=1,H3623)</f>
        <v>0</v>
      </c>
      <c r="L3623" s="17">
        <f t="shared" si="56"/>
        <v>0</v>
      </c>
      <c r="M3623" s="17" cm="1">
        <f t="array" ref="M3623">_xlfn.IFS(IFERROR(FIND("事假",H3623,1),0)&gt;0,"Unpaid",IFERROR(FIND("年休假",H3623,1),0)&gt;0,"Annual",IFERROR(FIND("产",H3623,1),0)&gt;0,"Welfare",IFERROR(FIND("婚",H3623,1),0)&gt;0,"Welfare",IFERROR(FIND("育",H3623,1),0)&gt;0,"Welfare",IFERROR(FIND("丧",H3623,1),0)&gt;0,"Welfare",IFERROR(FIND("Annual",H3623,1),0)&gt;0,"Annual",IFERROR(FIND("annual",H3623,1),0)&gt;0,"Annual",IFERROR(FIND("病假",H3623,1),0)&gt;0,"Sick",IFERROR(FIND("sick",H3623,1),0)&gt;0,"Sick",IFERROR(FIND("Leave",H3623,1),0)&gt;0,"Unpaid",IFERROR(FIND("unpaid",H3623,1),0)&gt;0,"Unpaid",IFERROR(FIND("welfare",H3623,1),0)&gt;0,"Welfare",1=1,H3623)</f>
        <v>0</v>
      </c>
    </row>
    <row r="3624" spans="11:13">
      <c r="K3624" s="17" cm="1">
        <f t="array" ref="K3624">_xlfn.IFS(IFERROR(FIND("差",H3624,1),0)&gt;0,"Trip",IFERROR(FIND("trip",H3624,1),0)&gt;0,"Trip",IFERROR(FIND("假",H3624,1),0)&gt;0,"Leave",IFERROR(FIND("leave",H3624,1),0)&gt;0,"Leave",IFERROR(FIND("补单",H3624,1),0)&gt;0,"Supp",IFERROR(FIND("Replenishment",H3624,1),0)&gt;0,"Supp",1=1,H3624)</f>
        <v>0</v>
      </c>
      <c r="L3624" s="17">
        <f t="shared" si="56"/>
        <v>0</v>
      </c>
      <c r="M3624" s="17" cm="1">
        <f t="array" ref="M3624">_xlfn.IFS(IFERROR(FIND("事假",H3624,1),0)&gt;0,"Unpaid",IFERROR(FIND("年休假",H3624,1),0)&gt;0,"Annual",IFERROR(FIND("产",H3624,1),0)&gt;0,"Welfare",IFERROR(FIND("婚",H3624,1),0)&gt;0,"Welfare",IFERROR(FIND("育",H3624,1),0)&gt;0,"Welfare",IFERROR(FIND("丧",H3624,1),0)&gt;0,"Welfare",IFERROR(FIND("Annual",H3624,1),0)&gt;0,"Annual",IFERROR(FIND("annual",H3624,1),0)&gt;0,"Annual",IFERROR(FIND("病假",H3624,1),0)&gt;0,"Sick",IFERROR(FIND("sick",H3624,1),0)&gt;0,"Sick",IFERROR(FIND("Leave",H3624,1),0)&gt;0,"Unpaid",IFERROR(FIND("unpaid",H3624,1),0)&gt;0,"Unpaid",IFERROR(FIND("welfare",H3624,1),0)&gt;0,"Welfare",1=1,H3624)</f>
        <v>0</v>
      </c>
    </row>
    <row r="3625" spans="11:13">
      <c r="K3625" s="17" cm="1">
        <f t="array" ref="K3625">_xlfn.IFS(IFERROR(FIND("差",H3625,1),0)&gt;0,"Trip",IFERROR(FIND("trip",H3625,1),0)&gt;0,"Trip",IFERROR(FIND("假",H3625,1),0)&gt;0,"Leave",IFERROR(FIND("leave",H3625,1),0)&gt;0,"Leave",IFERROR(FIND("补单",H3625,1),0)&gt;0,"Supp",IFERROR(FIND("Replenishment",H3625,1),0)&gt;0,"Supp",1=1,H3625)</f>
        <v>0</v>
      </c>
      <c r="L3625" s="17">
        <f t="shared" si="56"/>
        <v>0</v>
      </c>
      <c r="M3625" s="17" cm="1">
        <f t="array" ref="M3625">_xlfn.IFS(IFERROR(FIND("事假",H3625,1),0)&gt;0,"Unpaid",IFERROR(FIND("年休假",H3625,1),0)&gt;0,"Annual",IFERROR(FIND("产",H3625,1),0)&gt;0,"Welfare",IFERROR(FIND("婚",H3625,1),0)&gt;0,"Welfare",IFERROR(FIND("育",H3625,1),0)&gt;0,"Welfare",IFERROR(FIND("丧",H3625,1),0)&gt;0,"Welfare",IFERROR(FIND("Annual",H3625,1),0)&gt;0,"Annual",IFERROR(FIND("annual",H3625,1),0)&gt;0,"Annual",IFERROR(FIND("病假",H3625,1),0)&gt;0,"Sick",IFERROR(FIND("sick",H3625,1),0)&gt;0,"Sick",IFERROR(FIND("Leave",H3625,1),0)&gt;0,"Unpaid",IFERROR(FIND("unpaid",H3625,1),0)&gt;0,"Unpaid",IFERROR(FIND("welfare",H3625,1),0)&gt;0,"Welfare",1=1,H3625)</f>
        <v>0</v>
      </c>
    </row>
    <row r="3626" spans="11:13">
      <c r="K3626" s="17" cm="1">
        <f t="array" ref="K3626">_xlfn.IFS(IFERROR(FIND("差",H3626,1),0)&gt;0,"Trip",IFERROR(FIND("trip",H3626,1),0)&gt;0,"Trip",IFERROR(FIND("假",H3626,1),0)&gt;0,"Leave",IFERROR(FIND("leave",H3626,1),0)&gt;0,"Leave",IFERROR(FIND("补单",H3626,1),0)&gt;0,"Supp",IFERROR(FIND("Replenishment",H3626,1),0)&gt;0,"Supp",1=1,H3626)</f>
        <v>0</v>
      </c>
      <c r="L3626" s="17">
        <f t="shared" si="56"/>
        <v>0</v>
      </c>
      <c r="M3626" s="17" cm="1">
        <f t="array" ref="M3626">_xlfn.IFS(IFERROR(FIND("事假",H3626,1),0)&gt;0,"Unpaid",IFERROR(FIND("年休假",H3626,1),0)&gt;0,"Annual",IFERROR(FIND("产",H3626,1),0)&gt;0,"Welfare",IFERROR(FIND("婚",H3626,1),0)&gt;0,"Welfare",IFERROR(FIND("育",H3626,1),0)&gt;0,"Welfare",IFERROR(FIND("丧",H3626,1),0)&gt;0,"Welfare",IFERROR(FIND("Annual",H3626,1),0)&gt;0,"Annual",IFERROR(FIND("annual",H3626,1),0)&gt;0,"Annual",IFERROR(FIND("病假",H3626,1),0)&gt;0,"Sick",IFERROR(FIND("sick",H3626,1),0)&gt;0,"Sick",IFERROR(FIND("Leave",H3626,1),0)&gt;0,"Unpaid",IFERROR(FIND("unpaid",H3626,1),0)&gt;0,"Unpaid",IFERROR(FIND("welfare",H3626,1),0)&gt;0,"Welfare",1=1,H3626)</f>
        <v>0</v>
      </c>
    </row>
    <row r="3627" spans="11:13">
      <c r="K3627" s="17" cm="1">
        <f t="array" ref="K3627">_xlfn.IFS(IFERROR(FIND("差",H3627,1),0)&gt;0,"Trip",IFERROR(FIND("trip",H3627,1),0)&gt;0,"Trip",IFERROR(FIND("假",H3627,1),0)&gt;0,"Leave",IFERROR(FIND("leave",H3627,1),0)&gt;0,"Leave",IFERROR(FIND("补单",H3627,1),0)&gt;0,"Supp",IFERROR(FIND("Replenishment",H3627,1),0)&gt;0,"Supp",1=1,H3627)</f>
        <v>0</v>
      </c>
      <c r="L3627" s="17">
        <f t="shared" si="56"/>
        <v>0</v>
      </c>
      <c r="M3627" s="17" cm="1">
        <f t="array" ref="M3627">_xlfn.IFS(IFERROR(FIND("事假",H3627,1),0)&gt;0,"Unpaid",IFERROR(FIND("年休假",H3627,1),0)&gt;0,"Annual",IFERROR(FIND("产",H3627,1),0)&gt;0,"Welfare",IFERROR(FIND("婚",H3627,1),0)&gt;0,"Welfare",IFERROR(FIND("育",H3627,1),0)&gt;0,"Welfare",IFERROR(FIND("丧",H3627,1),0)&gt;0,"Welfare",IFERROR(FIND("Annual",H3627,1),0)&gt;0,"Annual",IFERROR(FIND("annual",H3627,1),0)&gt;0,"Annual",IFERROR(FIND("病假",H3627,1),0)&gt;0,"Sick",IFERROR(FIND("sick",H3627,1),0)&gt;0,"Sick",IFERROR(FIND("Leave",H3627,1),0)&gt;0,"Unpaid",IFERROR(FIND("unpaid",H3627,1),0)&gt;0,"Unpaid",IFERROR(FIND("welfare",H3627,1),0)&gt;0,"Welfare",1=1,H3627)</f>
        <v>0</v>
      </c>
    </row>
    <row r="3628" spans="11:13">
      <c r="K3628" s="17" cm="1">
        <f t="array" ref="K3628">_xlfn.IFS(IFERROR(FIND("差",H3628,1),0)&gt;0,"Trip",IFERROR(FIND("trip",H3628,1),0)&gt;0,"Trip",IFERROR(FIND("假",H3628,1),0)&gt;0,"Leave",IFERROR(FIND("leave",H3628,1),0)&gt;0,"Leave",IFERROR(FIND("补单",H3628,1),0)&gt;0,"Supp",IFERROR(FIND("Replenishment",H3628,1),0)&gt;0,"Supp",1=1,H3628)</f>
        <v>0</v>
      </c>
      <c r="L3628" s="17">
        <f t="shared" si="56"/>
        <v>0</v>
      </c>
      <c r="M3628" s="17" cm="1">
        <f t="array" ref="M3628">_xlfn.IFS(IFERROR(FIND("事假",H3628,1),0)&gt;0,"Unpaid",IFERROR(FIND("年休假",H3628,1),0)&gt;0,"Annual",IFERROR(FIND("产",H3628,1),0)&gt;0,"Welfare",IFERROR(FIND("婚",H3628,1),0)&gt;0,"Welfare",IFERROR(FIND("育",H3628,1),0)&gt;0,"Welfare",IFERROR(FIND("丧",H3628,1),0)&gt;0,"Welfare",IFERROR(FIND("Annual",H3628,1),0)&gt;0,"Annual",IFERROR(FIND("annual",H3628,1),0)&gt;0,"Annual",IFERROR(FIND("病假",H3628,1),0)&gt;0,"Sick",IFERROR(FIND("sick",H3628,1),0)&gt;0,"Sick",IFERROR(FIND("Leave",H3628,1),0)&gt;0,"Unpaid",IFERROR(FIND("unpaid",H3628,1),0)&gt;0,"Unpaid",IFERROR(FIND("welfare",H3628,1),0)&gt;0,"Welfare",1=1,H3628)</f>
        <v>0</v>
      </c>
    </row>
    <row r="3629" spans="11:13">
      <c r="K3629" s="17" cm="1">
        <f t="array" ref="K3629">_xlfn.IFS(IFERROR(FIND("差",H3629,1),0)&gt;0,"Trip",IFERROR(FIND("trip",H3629,1),0)&gt;0,"Trip",IFERROR(FIND("假",H3629,1),0)&gt;0,"Leave",IFERROR(FIND("leave",H3629,1),0)&gt;0,"Leave",IFERROR(FIND("补单",H3629,1),0)&gt;0,"Supp",IFERROR(FIND("Replenishment",H3629,1),0)&gt;0,"Supp",1=1,H3629)</f>
        <v>0</v>
      </c>
      <c r="L3629" s="17">
        <f t="shared" si="56"/>
        <v>0</v>
      </c>
      <c r="M3629" s="17" cm="1">
        <f t="array" ref="M3629">_xlfn.IFS(IFERROR(FIND("事假",H3629,1),0)&gt;0,"Unpaid",IFERROR(FIND("年休假",H3629,1),0)&gt;0,"Annual",IFERROR(FIND("产",H3629,1),0)&gt;0,"Welfare",IFERROR(FIND("婚",H3629,1),0)&gt;0,"Welfare",IFERROR(FIND("育",H3629,1),0)&gt;0,"Welfare",IFERROR(FIND("丧",H3629,1),0)&gt;0,"Welfare",IFERROR(FIND("Annual",H3629,1),0)&gt;0,"Annual",IFERROR(FIND("annual",H3629,1),0)&gt;0,"Annual",IFERROR(FIND("病假",H3629,1),0)&gt;0,"Sick",IFERROR(FIND("sick",H3629,1),0)&gt;0,"Sick",IFERROR(FIND("Leave",H3629,1),0)&gt;0,"Unpaid",IFERROR(FIND("unpaid",H3629,1),0)&gt;0,"Unpaid",IFERROR(FIND("welfare",H3629,1),0)&gt;0,"Welfare",1=1,H3629)</f>
        <v>0</v>
      </c>
    </row>
    <row r="3630" spans="11:13">
      <c r="K3630" s="17" cm="1">
        <f t="array" ref="K3630">_xlfn.IFS(IFERROR(FIND("差",H3630,1),0)&gt;0,"Trip",IFERROR(FIND("trip",H3630,1),0)&gt;0,"Trip",IFERROR(FIND("假",H3630,1),0)&gt;0,"Leave",IFERROR(FIND("leave",H3630,1),0)&gt;0,"Leave",IFERROR(FIND("补单",H3630,1),0)&gt;0,"Supp",IFERROR(FIND("Replenishment",H3630,1),0)&gt;0,"Supp",1=1,H3630)</f>
        <v>0</v>
      </c>
      <c r="L3630" s="17">
        <f t="shared" si="56"/>
        <v>0</v>
      </c>
      <c r="M3630" s="17" cm="1">
        <f t="array" ref="M3630">_xlfn.IFS(IFERROR(FIND("事假",H3630,1),0)&gt;0,"Unpaid",IFERROR(FIND("年休假",H3630,1),0)&gt;0,"Annual",IFERROR(FIND("产",H3630,1),0)&gt;0,"Welfare",IFERROR(FIND("婚",H3630,1),0)&gt;0,"Welfare",IFERROR(FIND("育",H3630,1),0)&gt;0,"Welfare",IFERROR(FIND("丧",H3630,1),0)&gt;0,"Welfare",IFERROR(FIND("Annual",H3630,1),0)&gt;0,"Annual",IFERROR(FIND("annual",H3630,1),0)&gt;0,"Annual",IFERROR(FIND("病假",H3630,1),0)&gt;0,"Sick",IFERROR(FIND("sick",H3630,1),0)&gt;0,"Sick",IFERROR(FIND("Leave",H3630,1),0)&gt;0,"Unpaid",IFERROR(FIND("unpaid",H3630,1),0)&gt;0,"Unpaid",IFERROR(FIND("welfare",H3630,1),0)&gt;0,"Welfare",1=1,H3630)</f>
        <v>0</v>
      </c>
    </row>
    <row r="3631" spans="11:13">
      <c r="K3631" s="17" cm="1">
        <f t="array" ref="K3631">_xlfn.IFS(IFERROR(FIND("差",H3631,1),0)&gt;0,"Trip",IFERROR(FIND("trip",H3631,1),0)&gt;0,"Trip",IFERROR(FIND("假",H3631,1),0)&gt;0,"Leave",IFERROR(FIND("leave",H3631,1),0)&gt;0,"Leave",IFERROR(FIND("补单",H3631,1),0)&gt;0,"Supp",IFERROR(FIND("Replenishment",H3631,1),0)&gt;0,"Supp",1=1,H3631)</f>
        <v>0</v>
      </c>
      <c r="L3631" s="17">
        <f t="shared" si="56"/>
        <v>0</v>
      </c>
      <c r="M3631" s="17" cm="1">
        <f t="array" ref="M3631">_xlfn.IFS(IFERROR(FIND("事假",H3631,1),0)&gt;0,"Unpaid",IFERROR(FIND("年休假",H3631,1),0)&gt;0,"Annual",IFERROR(FIND("产",H3631,1),0)&gt;0,"Welfare",IFERROR(FIND("婚",H3631,1),0)&gt;0,"Welfare",IFERROR(FIND("育",H3631,1),0)&gt;0,"Welfare",IFERROR(FIND("丧",H3631,1),0)&gt;0,"Welfare",IFERROR(FIND("Annual",H3631,1),0)&gt;0,"Annual",IFERROR(FIND("annual",H3631,1),0)&gt;0,"Annual",IFERROR(FIND("病假",H3631,1),0)&gt;0,"Sick",IFERROR(FIND("sick",H3631,1),0)&gt;0,"Sick",IFERROR(FIND("Leave",H3631,1),0)&gt;0,"Unpaid",IFERROR(FIND("unpaid",H3631,1),0)&gt;0,"Unpaid",IFERROR(FIND("welfare",H3631,1),0)&gt;0,"Welfare",1=1,H3631)</f>
        <v>0</v>
      </c>
    </row>
    <row r="3632" spans="11:13">
      <c r="K3632" s="17" cm="1">
        <f t="array" ref="K3632">_xlfn.IFS(IFERROR(FIND("差",H3632,1),0)&gt;0,"Trip",IFERROR(FIND("trip",H3632,1),0)&gt;0,"Trip",IFERROR(FIND("假",H3632,1),0)&gt;0,"Leave",IFERROR(FIND("leave",H3632,1),0)&gt;0,"Leave",IFERROR(FIND("补单",H3632,1),0)&gt;0,"Supp",IFERROR(FIND("Replenishment",H3632,1),0)&gt;0,"Supp",1=1,H3632)</f>
        <v>0</v>
      </c>
      <c r="L3632" s="17">
        <f t="shared" si="56"/>
        <v>0</v>
      </c>
      <c r="M3632" s="17" cm="1">
        <f t="array" ref="M3632">_xlfn.IFS(IFERROR(FIND("事假",H3632,1),0)&gt;0,"Unpaid",IFERROR(FIND("年休假",H3632,1),0)&gt;0,"Annual",IFERROR(FIND("产",H3632,1),0)&gt;0,"Welfare",IFERROR(FIND("婚",H3632,1),0)&gt;0,"Welfare",IFERROR(FIND("育",H3632,1),0)&gt;0,"Welfare",IFERROR(FIND("丧",H3632,1),0)&gt;0,"Welfare",IFERROR(FIND("Annual",H3632,1),0)&gt;0,"Annual",IFERROR(FIND("annual",H3632,1),0)&gt;0,"Annual",IFERROR(FIND("病假",H3632,1),0)&gt;0,"Sick",IFERROR(FIND("sick",H3632,1),0)&gt;0,"Sick",IFERROR(FIND("Leave",H3632,1),0)&gt;0,"Unpaid",IFERROR(FIND("unpaid",H3632,1),0)&gt;0,"Unpaid",IFERROR(FIND("welfare",H3632,1),0)&gt;0,"Welfare",1=1,H3632)</f>
        <v>0</v>
      </c>
    </row>
    <row r="3633" spans="11:13">
      <c r="K3633" s="17" cm="1">
        <f t="array" ref="K3633">_xlfn.IFS(IFERROR(FIND("差",H3633,1),0)&gt;0,"Trip",IFERROR(FIND("trip",H3633,1),0)&gt;0,"Trip",IFERROR(FIND("假",H3633,1),0)&gt;0,"Leave",IFERROR(FIND("leave",H3633,1),0)&gt;0,"Leave",IFERROR(FIND("补单",H3633,1),0)&gt;0,"Supp",IFERROR(FIND("Replenishment",H3633,1),0)&gt;0,"Supp",1=1,H3633)</f>
        <v>0</v>
      </c>
      <c r="L3633" s="17">
        <f t="shared" si="56"/>
        <v>0</v>
      </c>
      <c r="M3633" s="17" cm="1">
        <f t="array" ref="M3633">_xlfn.IFS(IFERROR(FIND("事假",H3633,1),0)&gt;0,"Unpaid",IFERROR(FIND("年休假",H3633,1),0)&gt;0,"Annual",IFERROR(FIND("产",H3633,1),0)&gt;0,"Welfare",IFERROR(FIND("婚",H3633,1),0)&gt;0,"Welfare",IFERROR(FIND("育",H3633,1),0)&gt;0,"Welfare",IFERROR(FIND("丧",H3633,1),0)&gt;0,"Welfare",IFERROR(FIND("Annual",H3633,1),0)&gt;0,"Annual",IFERROR(FIND("annual",H3633,1),0)&gt;0,"Annual",IFERROR(FIND("病假",H3633,1),0)&gt;0,"Sick",IFERROR(FIND("sick",H3633,1),0)&gt;0,"Sick",IFERROR(FIND("Leave",H3633,1),0)&gt;0,"Unpaid",IFERROR(FIND("unpaid",H3633,1),0)&gt;0,"Unpaid",IFERROR(FIND("welfare",H3633,1),0)&gt;0,"Welfare",1=1,H3633)</f>
        <v>0</v>
      </c>
    </row>
    <row r="3634" spans="11:13">
      <c r="K3634" s="17" cm="1">
        <f t="array" ref="K3634">_xlfn.IFS(IFERROR(FIND("差",H3634,1),0)&gt;0,"Trip",IFERROR(FIND("trip",H3634,1),0)&gt;0,"Trip",IFERROR(FIND("假",H3634,1),0)&gt;0,"Leave",IFERROR(FIND("leave",H3634,1),0)&gt;0,"Leave",IFERROR(FIND("补单",H3634,1),0)&gt;0,"Supp",IFERROR(FIND("Replenishment",H3634,1),0)&gt;0,"Supp",1=1,H3634)</f>
        <v>0</v>
      </c>
      <c r="L3634" s="17">
        <f t="shared" si="56"/>
        <v>0</v>
      </c>
      <c r="M3634" s="17" cm="1">
        <f t="array" ref="M3634">_xlfn.IFS(IFERROR(FIND("事假",H3634,1),0)&gt;0,"Unpaid",IFERROR(FIND("年休假",H3634,1),0)&gt;0,"Annual",IFERROR(FIND("产",H3634,1),0)&gt;0,"Welfare",IFERROR(FIND("婚",H3634,1),0)&gt;0,"Welfare",IFERROR(FIND("育",H3634,1),0)&gt;0,"Welfare",IFERROR(FIND("丧",H3634,1),0)&gt;0,"Welfare",IFERROR(FIND("Annual",H3634,1),0)&gt;0,"Annual",IFERROR(FIND("annual",H3634,1),0)&gt;0,"Annual",IFERROR(FIND("病假",H3634,1),0)&gt;0,"Sick",IFERROR(FIND("sick",H3634,1),0)&gt;0,"Sick",IFERROR(FIND("Leave",H3634,1),0)&gt;0,"Unpaid",IFERROR(FIND("unpaid",H3634,1),0)&gt;0,"Unpaid",IFERROR(FIND("welfare",H3634,1),0)&gt;0,"Welfare",1=1,H3634)</f>
        <v>0</v>
      </c>
    </row>
    <row r="3635" spans="11:13">
      <c r="K3635" s="17" cm="1">
        <f t="array" ref="K3635">_xlfn.IFS(IFERROR(FIND("差",H3635,1),0)&gt;0,"Trip",IFERROR(FIND("trip",H3635,1),0)&gt;0,"Trip",IFERROR(FIND("假",H3635,1),0)&gt;0,"Leave",IFERROR(FIND("leave",H3635,1),0)&gt;0,"Leave",IFERROR(FIND("补单",H3635,1),0)&gt;0,"Supp",IFERROR(FIND("Replenishment",H3635,1),0)&gt;0,"Supp",1=1,H3635)</f>
        <v>0</v>
      </c>
      <c r="L3635" s="17">
        <f t="shared" si="56"/>
        <v>0</v>
      </c>
      <c r="M3635" s="17" cm="1">
        <f t="array" ref="M3635">_xlfn.IFS(IFERROR(FIND("事假",H3635,1),0)&gt;0,"Unpaid",IFERROR(FIND("年休假",H3635,1),0)&gt;0,"Annual",IFERROR(FIND("产",H3635,1),0)&gt;0,"Welfare",IFERROR(FIND("婚",H3635,1),0)&gt;0,"Welfare",IFERROR(FIND("育",H3635,1),0)&gt;0,"Welfare",IFERROR(FIND("丧",H3635,1),0)&gt;0,"Welfare",IFERROR(FIND("Annual",H3635,1),0)&gt;0,"Annual",IFERROR(FIND("annual",H3635,1),0)&gt;0,"Annual",IFERROR(FIND("病假",H3635,1),0)&gt;0,"Sick",IFERROR(FIND("sick",H3635,1),0)&gt;0,"Sick",IFERROR(FIND("Leave",H3635,1),0)&gt;0,"Unpaid",IFERROR(FIND("unpaid",H3635,1),0)&gt;0,"Unpaid",IFERROR(FIND("welfare",H3635,1),0)&gt;0,"Welfare",1=1,H3635)</f>
        <v>0</v>
      </c>
    </row>
    <row r="3636" spans="11:13">
      <c r="K3636" s="17" cm="1">
        <f t="array" ref="K3636">_xlfn.IFS(IFERROR(FIND("差",H3636,1),0)&gt;0,"Trip",IFERROR(FIND("trip",H3636,1),0)&gt;0,"Trip",IFERROR(FIND("假",H3636,1),0)&gt;0,"Leave",IFERROR(FIND("leave",H3636,1),0)&gt;0,"Leave",IFERROR(FIND("补单",H3636,1),0)&gt;0,"Supp",IFERROR(FIND("Replenishment",H3636,1),0)&gt;0,"Supp",1=1,H3636)</f>
        <v>0</v>
      </c>
      <c r="L3636" s="17">
        <f t="shared" si="56"/>
        <v>0</v>
      </c>
      <c r="M3636" s="17" cm="1">
        <f t="array" ref="M3636">_xlfn.IFS(IFERROR(FIND("事假",H3636,1),0)&gt;0,"Unpaid",IFERROR(FIND("年休假",H3636,1),0)&gt;0,"Annual",IFERROR(FIND("产",H3636,1),0)&gt;0,"Welfare",IFERROR(FIND("婚",H3636,1),0)&gt;0,"Welfare",IFERROR(FIND("育",H3636,1),0)&gt;0,"Welfare",IFERROR(FIND("丧",H3636,1),0)&gt;0,"Welfare",IFERROR(FIND("Annual",H3636,1),0)&gt;0,"Annual",IFERROR(FIND("annual",H3636,1),0)&gt;0,"Annual",IFERROR(FIND("病假",H3636,1),0)&gt;0,"Sick",IFERROR(FIND("sick",H3636,1),0)&gt;0,"Sick",IFERROR(FIND("Leave",H3636,1),0)&gt;0,"Unpaid",IFERROR(FIND("unpaid",H3636,1),0)&gt;0,"Unpaid",IFERROR(FIND("welfare",H3636,1),0)&gt;0,"Welfare",1=1,H3636)</f>
        <v>0</v>
      </c>
    </row>
    <row r="3637" spans="11:13">
      <c r="K3637" s="17" cm="1">
        <f t="array" ref="K3637">_xlfn.IFS(IFERROR(FIND("差",H3637,1),0)&gt;0,"Trip",IFERROR(FIND("trip",H3637,1),0)&gt;0,"Trip",IFERROR(FIND("假",H3637,1),0)&gt;0,"Leave",IFERROR(FIND("leave",H3637,1),0)&gt;0,"Leave",IFERROR(FIND("补单",H3637,1),0)&gt;0,"Supp",IFERROR(FIND("Replenishment",H3637,1),0)&gt;0,"Supp",1=1,H3637)</f>
        <v>0</v>
      </c>
      <c r="L3637" s="17">
        <f t="shared" si="56"/>
        <v>0</v>
      </c>
      <c r="M3637" s="17" cm="1">
        <f t="array" ref="M3637">_xlfn.IFS(IFERROR(FIND("事假",H3637,1),0)&gt;0,"Unpaid",IFERROR(FIND("年休假",H3637,1),0)&gt;0,"Annual",IFERROR(FIND("产",H3637,1),0)&gt;0,"Welfare",IFERROR(FIND("婚",H3637,1),0)&gt;0,"Welfare",IFERROR(FIND("育",H3637,1),0)&gt;0,"Welfare",IFERROR(FIND("丧",H3637,1),0)&gt;0,"Welfare",IFERROR(FIND("Annual",H3637,1),0)&gt;0,"Annual",IFERROR(FIND("annual",H3637,1),0)&gt;0,"Annual",IFERROR(FIND("病假",H3637,1),0)&gt;0,"Sick",IFERROR(FIND("sick",H3637,1),0)&gt;0,"Sick",IFERROR(FIND("Leave",H3637,1),0)&gt;0,"Unpaid",IFERROR(FIND("unpaid",H3637,1),0)&gt;0,"Unpaid",IFERROR(FIND("welfare",H3637,1),0)&gt;0,"Welfare",1=1,H3637)</f>
        <v>0</v>
      </c>
    </row>
    <row r="3638" spans="11:13">
      <c r="K3638" s="17" cm="1">
        <f t="array" ref="K3638">_xlfn.IFS(IFERROR(FIND("差",H3638,1),0)&gt;0,"Trip",IFERROR(FIND("trip",H3638,1),0)&gt;0,"Trip",IFERROR(FIND("假",H3638,1),0)&gt;0,"Leave",IFERROR(FIND("leave",H3638,1),0)&gt;0,"Leave",IFERROR(FIND("补单",H3638,1),0)&gt;0,"Supp",IFERROR(FIND("Replenishment",H3638,1),0)&gt;0,"Supp",1=1,H3638)</f>
        <v>0</v>
      </c>
      <c r="L3638" s="17">
        <f t="shared" si="56"/>
        <v>0</v>
      </c>
      <c r="M3638" s="17" cm="1">
        <f t="array" ref="M3638">_xlfn.IFS(IFERROR(FIND("事假",H3638,1),0)&gt;0,"Unpaid",IFERROR(FIND("年休假",H3638,1),0)&gt;0,"Annual",IFERROR(FIND("产",H3638,1),0)&gt;0,"Welfare",IFERROR(FIND("婚",H3638,1),0)&gt;0,"Welfare",IFERROR(FIND("育",H3638,1),0)&gt;0,"Welfare",IFERROR(FIND("丧",H3638,1),0)&gt;0,"Welfare",IFERROR(FIND("Annual",H3638,1),0)&gt;0,"Annual",IFERROR(FIND("annual",H3638,1),0)&gt;0,"Annual",IFERROR(FIND("病假",H3638,1),0)&gt;0,"Sick",IFERROR(FIND("sick",H3638,1),0)&gt;0,"Sick",IFERROR(FIND("Leave",H3638,1),0)&gt;0,"Unpaid",IFERROR(FIND("unpaid",H3638,1),0)&gt;0,"Unpaid",IFERROR(FIND("welfare",H3638,1),0)&gt;0,"Welfare",1=1,H3638)</f>
        <v>0</v>
      </c>
    </row>
    <row r="3639" spans="11:13">
      <c r="K3639" s="17" cm="1">
        <f t="array" ref="K3639">_xlfn.IFS(IFERROR(FIND("差",H3639,1),0)&gt;0,"Trip",IFERROR(FIND("trip",H3639,1),0)&gt;0,"Trip",IFERROR(FIND("假",H3639,1),0)&gt;0,"Leave",IFERROR(FIND("leave",H3639,1),0)&gt;0,"Leave",IFERROR(FIND("补单",H3639,1),0)&gt;0,"Supp",IFERROR(FIND("Replenishment",H3639,1),0)&gt;0,"Supp",1=1,H3639)</f>
        <v>0</v>
      </c>
      <c r="L3639" s="17">
        <f t="shared" si="56"/>
        <v>0</v>
      </c>
      <c r="M3639" s="17" cm="1">
        <f t="array" ref="M3639">_xlfn.IFS(IFERROR(FIND("事假",H3639,1),0)&gt;0,"Unpaid",IFERROR(FIND("年休假",H3639,1),0)&gt;0,"Annual",IFERROR(FIND("产",H3639,1),0)&gt;0,"Welfare",IFERROR(FIND("婚",H3639,1),0)&gt;0,"Welfare",IFERROR(FIND("育",H3639,1),0)&gt;0,"Welfare",IFERROR(FIND("丧",H3639,1),0)&gt;0,"Welfare",IFERROR(FIND("Annual",H3639,1),0)&gt;0,"Annual",IFERROR(FIND("annual",H3639,1),0)&gt;0,"Annual",IFERROR(FIND("病假",H3639,1),0)&gt;0,"Sick",IFERROR(FIND("sick",H3639,1),0)&gt;0,"Sick",IFERROR(FIND("Leave",H3639,1),0)&gt;0,"Unpaid",IFERROR(FIND("unpaid",H3639,1),0)&gt;0,"Unpaid",IFERROR(FIND("welfare",H3639,1),0)&gt;0,"Welfare",1=1,H3639)</f>
        <v>0</v>
      </c>
    </row>
    <row r="3640" spans="11:13">
      <c r="K3640" s="17" cm="1">
        <f t="array" ref="K3640">_xlfn.IFS(IFERROR(FIND("差",H3640,1),0)&gt;0,"Trip",IFERROR(FIND("trip",H3640,1),0)&gt;0,"Trip",IFERROR(FIND("假",H3640,1),0)&gt;0,"Leave",IFERROR(FIND("leave",H3640,1),0)&gt;0,"Leave",IFERROR(FIND("补单",H3640,1),0)&gt;0,"Supp",IFERROR(FIND("Replenishment",H3640,1),0)&gt;0,"Supp",1=1,H3640)</f>
        <v>0</v>
      </c>
      <c r="L3640" s="17">
        <f t="shared" si="56"/>
        <v>0</v>
      </c>
      <c r="M3640" s="17" cm="1">
        <f t="array" ref="M3640">_xlfn.IFS(IFERROR(FIND("事假",H3640,1),0)&gt;0,"Unpaid",IFERROR(FIND("年休假",H3640,1),0)&gt;0,"Annual",IFERROR(FIND("产",H3640,1),0)&gt;0,"Welfare",IFERROR(FIND("婚",H3640,1),0)&gt;0,"Welfare",IFERROR(FIND("育",H3640,1),0)&gt;0,"Welfare",IFERROR(FIND("丧",H3640,1),0)&gt;0,"Welfare",IFERROR(FIND("Annual",H3640,1),0)&gt;0,"Annual",IFERROR(FIND("annual",H3640,1),0)&gt;0,"Annual",IFERROR(FIND("病假",H3640,1),0)&gt;0,"Sick",IFERROR(FIND("sick",H3640,1),0)&gt;0,"Sick",IFERROR(FIND("Leave",H3640,1),0)&gt;0,"Unpaid",IFERROR(FIND("unpaid",H3640,1),0)&gt;0,"Unpaid",IFERROR(FIND("welfare",H3640,1),0)&gt;0,"Welfare",1=1,H3640)</f>
        <v>0</v>
      </c>
    </row>
    <row r="3641" spans="11:13">
      <c r="K3641" s="17" cm="1">
        <f t="array" ref="K3641">_xlfn.IFS(IFERROR(FIND("差",H3641,1),0)&gt;0,"Trip",IFERROR(FIND("trip",H3641,1),0)&gt;0,"Trip",IFERROR(FIND("假",H3641,1),0)&gt;0,"Leave",IFERROR(FIND("leave",H3641,1),0)&gt;0,"Leave",IFERROR(FIND("补单",H3641,1),0)&gt;0,"Supp",IFERROR(FIND("Replenishment",H3641,1),0)&gt;0,"Supp",1=1,H3641)</f>
        <v>0</v>
      </c>
      <c r="L3641" s="17">
        <f t="shared" si="56"/>
        <v>0</v>
      </c>
      <c r="M3641" s="17" cm="1">
        <f t="array" ref="M3641">_xlfn.IFS(IFERROR(FIND("事假",H3641,1),0)&gt;0,"Unpaid",IFERROR(FIND("年休假",H3641,1),0)&gt;0,"Annual",IFERROR(FIND("产",H3641,1),0)&gt;0,"Welfare",IFERROR(FIND("婚",H3641,1),0)&gt;0,"Welfare",IFERROR(FIND("育",H3641,1),0)&gt;0,"Welfare",IFERROR(FIND("丧",H3641,1),0)&gt;0,"Welfare",IFERROR(FIND("Annual",H3641,1),0)&gt;0,"Annual",IFERROR(FIND("annual",H3641,1),0)&gt;0,"Annual",IFERROR(FIND("病假",H3641,1),0)&gt;0,"Sick",IFERROR(FIND("sick",H3641,1),0)&gt;0,"Sick",IFERROR(FIND("Leave",H3641,1),0)&gt;0,"Unpaid",IFERROR(FIND("unpaid",H3641,1),0)&gt;0,"Unpaid",IFERROR(FIND("welfare",H3641,1),0)&gt;0,"Welfare",1=1,H3641)</f>
        <v>0</v>
      </c>
    </row>
    <row r="3642" spans="11:13">
      <c r="K3642" s="17" cm="1">
        <f t="array" ref="K3642">_xlfn.IFS(IFERROR(FIND("差",H3642,1),0)&gt;0,"Trip",IFERROR(FIND("trip",H3642,1),0)&gt;0,"Trip",IFERROR(FIND("假",H3642,1),0)&gt;0,"Leave",IFERROR(FIND("leave",H3642,1),0)&gt;0,"Leave",IFERROR(FIND("补单",H3642,1),0)&gt;0,"Supp",IFERROR(FIND("Replenishment",H3642,1),0)&gt;0,"Supp",1=1,H3642)</f>
        <v>0</v>
      </c>
      <c r="L3642" s="17">
        <f t="shared" si="56"/>
        <v>0</v>
      </c>
      <c r="M3642" s="17" cm="1">
        <f t="array" ref="M3642">_xlfn.IFS(IFERROR(FIND("事假",H3642,1),0)&gt;0,"Unpaid",IFERROR(FIND("年休假",H3642,1),0)&gt;0,"Annual",IFERROR(FIND("产",H3642,1),0)&gt;0,"Welfare",IFERROR(FIND("婚",H3642,1),0)&gt;0,"Welfare",IFERROR(FIND("育",H3642,1),0)&gt;0,"Welfare",IFERROR(FIND("丧",H3642,1),0)&gt;0,"Welfare",IFERROR(FIND("Annual",H3642,1),0)&gt;0,"Annual",IFERROR(FIND("annual",H3642,1),0)&gt;0,"Annual",IFERROR(FIND("病假",H3642,1),0)&gt;0,"Sick",IFERROR(FIND("sick",H3642,1),0)&gt;0,"Sick",IFERROR(FIND("Leave",H3642,1),0)&gt;0,"Unpaid",IFERROR(FIND("unpaid",H3642,1),0)&gt;0,"Unpaid",IFERROR(FIND("welfare",H3642,1),0)&gt;0,"Welfare",1=1,H3642)</f>
        <v>0</v>
      </c>
    </row>
    <row r="3643" spans="11:13">
      <c r="K3643" s="17" cm="1">
        <f t="array" ref="K3643">_xlfn.IFS(IFERROR(FIND("差",H3643,1),0)&gt;0,"Trip",IFERROR(FIND("trip",H3643,1),0)&gt;0,"Trip",IFERROR(FIND("假",H3643,1),0)&gt;0,"Leave",IFERROR(FIND("leave",H3643,1),0)&gt;0,"Leave",IFERROR(FIND("补单",H3643,1),0)&gt;0,"Supp",IFERROR(FIND("Replenishment",H3643,1),0)&gt;0,"Supp",1=1,H3643)</f>
        <v>0</v>
      </c>
      <c r="L3643" s="17">
        <f t="shared" si="56"/>
        <v>0</v>
      </c>
      <c r="M3643" s="17" cm="1">
        <f t="array" ref="M3643">_xlfn.IFS(IFERROR(FIND("事假",H3643,1),0)&gt;0,"Unpaid",IFERROR(FIND("年休假",H3643,1),0)&gt;0,"Annual",IFERROR(FIND("产",H3643,1),0)&gt;0,"Welfare",IFERROR(FIND("婚",H3643,1),0)&gt;0,"Welfare",IFERROR(FIND("育",H3643,1),0)&gt;0,"Welfare",IFERROR(FIND("丧",H3643,1),0)&gt;0,"Welfare",IFERROR(FIND("Annual",H3643,1),0)&gt;0,"Annual",IFERROR(FIND("annual",H3643,1),0)&gt;0,"Annual",IFERROR(FIND("病假",H3643,1),0)&gt;0,"Sick",IFERROR(FIND("sick",H3643,1),0)&gt;0,"Sick",IFERROR(FIND("Leave",H3643,1),0)&gt;0,"Unpaid",IFERROR(FIND("unpaid",H3643,1),0)&gt;0,"Unpaid",IFERROR(FIND("welfare",H3643,1),0)&gt;0,"Welfare",1=1,H3643)</f>
        <v>0</v>
      </c>
    </row>
    <row r="3644" spans="11:13">
      <c r="K3644" s="17" cm="1">
        <f t="array" ref="K3644">_xlfn.IFS(IFERROR(FIND("差",H3644,1),0)&gt;0,"Trip",IFERROR(FIND("trip",H3644,1),0)&gt;0,"Trip",IFERROR(FIND("假",H3644,1),0)&gt;0,"Leave",IFERROR(FIND("leave",H3644,1),0)&gt;0,"Leave",IFERROR(FIND("补单",H3644,1),0)&gt;0,"Supp",IFERROR(FIND("Replenishment",H3644,1),0)&gt;0,"Supp",1=1,H3644)</f>
        <v>0</v>
      </c>
      <c r="L3644" s="17">
        <f t="shared" si="56"/>
        <v>0</v>
      </c>
      <c r="M3644" s="17" cm="1">
        <f t="array" ref="M3644">_xlfn.IFS(IFERROR(FIND("事假",H3644,1),0)&gt;0,"Unpaid",IFERROR(FIND("年休假",H3644,1),0)&gt;0,"Annual",IFERROR(FIND("产",H3644,1),0)&gt;0,"Welfare",IFERROR(FIND("婚",H3644,1),0)&gt;0,"Welfare",IFERROR(FIND("育",H3644,1),0)&gt;0,"Welfare",IFERROR(FIND("丧",H3644,1),0)&gt;0,"Welfare",IFERROR(FIND("Annual",H3644,1),0)&gt;0,"Annual",IFERROR(FIND("annual",H3644,1),0)&gt;0,"Annual",IFERROR(FIND("病假",H3644,1),0)&gt;0,"Sick",IFERROR(FIND("sick",H3644,1),0)&gt;0,"Sick",IFERROR(FIND("Leave",H3644,1),0)&gt;0,"Unpaid",IFERROR(FIND("unpaid",H3644,1),0)&gt;0,"Unpaid",IFERROR(FIND("welfare",H3644,1),0)&gt;0,"Welfare",1=1,H3644)</f>
        <v>0</v>
      </c>
    </row>
    <row r="3645" spans="11:13">
      <c r="K3645" s="17" cm="1">
        <f t="array" ref="K3645">_xlfn.IFS(IFERROR(FIND("差",H3645,1),0)&gt;0,"Trip",IFERROR(FIND("trip",H3645,1),0)&gt;0,"Trip",IFERROR(FIND("假",H3645,1),0)&gt;0,"Leave",IFERROR(FIND("leave",H3645,1),0)&gt;0,"Leave",IFERROR(FIND("补单",H3645,1),0)&gt;0,"Supp",IFERROR(FIND("Replenishment",H3645,1),0)&gt;0,"Supp",1=1,H3645)</f>
        <v>0</v>
      </c>
      <c r="L3645" s="17">
        <f t="shared" si="56"/>
        <v>0</v>
      </c>
      <c r="M3645" s="17" cm="1">
        <f t="array" ref="M3645">_xlfn.IFS(IFERROR(FIND("事假",H3645,1),0)&gt;0,"Unpaid",IFERROR(FIND("年休假",H3645,1),0)&gt;0,"Annual",IFERROR(FIND("产",H3645,1),0)&gt;0,"Welfare",IFERROR(FIND("婚",H3645,1),0)&gt;0,"Welfare",IFERROR(FIND("育",H3645,1),0)&gt;0,"Welfare",IFERROR(FIND("丧",H3645,1),0)&gt;0,"Welfare",IFERROR(FIND("Annual",H3645,1),0)&gt;0,"Annual",IFERROR(FIND("annual",H3645,1),0)&gt;0,"Annual",IFERROR(FIND("病假",H3645,1),0)&gt;0,"Sick",IFERROR(FIND("sick",H3645,1),0)&gt;0,"Sick",IFERROR(FIND("Leave",H3645,1),0)&gt;0,"Unpaid",IFERROR(FIND("unpaid",H3645,1),0)&gt;0,"Unpaid",IFERROR(FIND("welfare",H3645,1),0)&gt;0,"Welfare",1=1,H3645)</f>
        <v>0</v>
      </c>
    </row>
    <row r="3646" spans="11:13">
      <c r="K3646" s="17" cm="1">
        <f t="array" ref="K3646">_xlfn.IFS(IFERROR(FIND("差",H3646,1),0)&gt;0,"Trip",IFERROR(FIND("trip",H3646,1),0)&gt;0,"Trip",IFERROR(FIND("假",H3646,1),0)&gt;0,"Leave",IFERROR(FIND("leave",H3646,1),0)&gt;0,"Leave",IFERROR(FIND("补单",H3646,1),0)&gt;0,"Supp",IFERROR(FIND("Replenishment",H3646,1),0)&gt;0,"Supp",1=1,H3646)</f>
        <v>0</v>
      </c>
      <c r="L3646" s="17">
        <f t="shared" si="56"/>
        <v>0</v>
      </c>
      <c r="M3646" s="17" cm="1">
        <f t="array" ref="M3646">_xlfn.IFS(IFERROR(FIND("事假",H3646,1),0)&gt;0,"Unpaid",IFERROR(FIND("年休假",H3646,1),0)&gt;0,"Annual",IFERROR(FIND("产",H3646,1),0)&gt;0,"Welfare",IFERROR(FIND("婚",H3646,1),0)&gt;0,"Welfare",IFERROR(FIND("育",H3646,1),0)&gt;0,"Welfare",IFERROR(FIND("丧",H3646,1),0)&gt;0,"Welfare",IFERROR(FIND("Annual",H3646,1),0)&gt;0,"Annual",IFERROR(FIND("annual",H3646,1),0)&gt;0,"Annual",IFERROR(FIND("病假",H3646,1),0)&gt;0,"Sick",IFERROR(FIND("sick",H3646,1),0)&gt;0,"Sick",IFERROR(FIND("Leave",H3646,1),0)&gt;0,"Unpaid",IFERROR(FIND("unpaid",H3646,1),0)&gt;0,"Unpaid",IFERROR(FIND("welfare",H3646,1),0)&gt;0,"Welfare",1=1,H3646)</f>
        <v>0</v>
      </c>
    </row>
    <row r="3647" spans="11:13">
      <c r="K3647" s="17" cm="1">
        <f t="array" ref="K3647">_xlfn.IFS(IFERROR(FIND("差",H3647,1),0)&gt;0,"Trip",IFERROR(FIND("trip",H3647,1),0)&gt;0,"Trip",IFERROR(FIND("假",H3647,1),0)&gt;0,"Leave",IFERROR(FIND("leave",H3647,1),0)&gt;0,"Leave",IFERROR(FIND("补单",H3647,1),0)&gt;0,"Supp",IFERROR(FIND("Replenishment",H3647,1),0)&gt;0,"Supp",1=1,H3647)</f>
        <v>0</v>
      </c>
      <c r="L3647" s="17">
        <f t="shared" si="56"/>
        <v>0</v>
      </c>
      <c r="M3647" s="17" cm="1">
        <f t="array" ref="M3647">_xlfn.IFS(IFERROR(FIND("事假",H3647,1),0)&gt;0,"Unpaid",IFERROR(FIND("年休假",H3647,1),0)&gt;0,"Annual",IFERROR(FIND("产",H3647,1),0)&gt;0,"Welfare",IFERROR(FIND("婚",H3647,1),0)&gt;0,"Welfare",IFERROR(FIND("育",H3647,1),0)&gt;0,"Welfare",IFERROR(FIND("丧",H3647,1),0)&gt;0,"Welfare",IFERROR(FIND("Annual",H3647,1),0)&gt;0,"Annual",IFERROR(FIND("annual",H3647,1),0)&gt;0,"Annual",IFERROR(FIND("病假",H3647,1),0)&gt;0,"Sick",IFERROR(FIND("sick",H3647,1),0)&gt;0,"Sick",IFERROR(FIND("Leave",H3647,1),0)&gt;0,"Unpaid",IFERROR(FIND("unpaid",H3647,1),0)&gt;0,"Unpaid",IFERROR(FIND("welfare",H3647,1),0)&gt;0,"Welfare",1=1,H3647)</f>
        <v>0</v>
      </c>
    </row>
    <row r="3648" spans="11:13">
      <c r="K3648" s="17" cm="1">
        <f t="array" ref="K3648">_xlfn.IFS(IFERROR(FIND("差",H3648,1),0)&gt;0,"Trip",IFERROR(FIND("trip",H3648,1),0)&gt;0,"Trip",IFERROR(FIND("假",H3648,1),0)&gt;0,"Leave",IFERROR(FIND("leave",H3648,1),0)&gt;0,"Leave",IFERROR(FIND("补单",H3648,1),0)&gt;0,"Supp",IFERROR(FIND("Replenishment",H3648,1),0)&gt;0,"Supp",1=1,H3648)</f>
        <v>0</v>
      </c>
      <c r="L3648" s="17">
        <f t="shared" si="56"/>
        <v>0</v>
      </c>
      <c r="M3648" s="17" cm="1">
        <f t="array" ref="M3648">_xlfn.IFS(IFERROR(FIND("事假",H3648,1),0)&gt;0,"Unpaid",IFERROR(FIND("年休假",H3648,1),0)&gt;0,"Annual",IFERROR(FIND("产",H3648,1),0)&gt;0,"Welfare",IFERROR(FIND("婚",H3648,1),0)&gt;0,"Welfare",IFERROR(FIND("育",H3648,1),0)&gt;0,"Welfare",IFERROR(FIND("丧",H3648,1),0)&gt;0,"Welfare",IFERROR(FIND("Annual",H3648,1),0)&gt;0,"Annual",IFERROR(FIND("annual",H3648,1),0)&gt;0,"Annual",IFERROR(FIND("病假",H3648,1),0)&gt;0,"Sick",IFERROR(FIND("sick",H3648,1),0)&gt;0,"Sick",IFERROR(FIND("Leave",H3648,1),0)&gt;0,"Unpaid",IFERROR(FIND("unpaid",H3648,1),0)&gt;0,"Unpaid",IFERROR(FIND("welfare",H3648,1),0)&gt;0,"Welfare",1=1,H3648)</f>
        <v>0</v>
      </c>
    </row>
    <row r="3649" spans="11:13">
      <c r="K3649" s="17" cm="1">
        <f t="array" ref="K3649">_xlfn.IFS(IFERROR(FIND("差",H3649,1),0)&gt;0,"Trip",IFERROR(FIND("trip",H3649,1),0)&gt;0,"Trip",IFERROR(FIND("假",H3649,1),0)&gt;0,"Leave",IFERROR(FIND("leave",H3649,1),0)&gt;0,"Leave",IFERROR(FIND("补单",H3649,1),0)&gt;0,"Supp",IFERROR(FIND("Replenishment",H3649,1),0)&gt;0,"Supp",1=1,H3649)</f>
        <v>0</v>
      </c>
      <c r="L3649" s="17">
        <f t="shared" si="56"/>
        <v>0</v>
      </c>
      <c r="M3649" s="17" cm="1">
        <f t="array" ref="M3649">_xlfn.IFS(IFERROR(FIND("事假",H3649,1),0)&gt;0,"Unpaid",IFERROR(FIND("年休假",H3649,1),0)&gt;0,"Annual",IFERROR(FIND("产",H3649,1),0)&gt;0,"Welfare",IFERROR(FIND("婚",H3649,1),0)&gt;0,"Welfare",IFERROR(FIND("育",H3649,1),0)&gt;0,"Welfare",IFERROR(FIND("丧",H3649,1),0)&gt;0,"Welfare",IFERROR(FIND("Annual",H3649,1),0)&gt;0,"Annual",IFERROR(FIND("annual",H3649,1),0)&gt;0,"Annual",IFERROR(FIND("病假",H3649,1),0)&gt;0,"Sick",IFERROR(FIND("sick",H3649,1),0)&gt;0,"Sick",IFERROR(FIND("Leave",H3649,1),0)&gt;0,"Unpaid",IFERROR(FIND("unpaid",H3649,1),0)&gt;0,"Unpaid",IFERROR(FIND("welfare",H3649,1),0)&gt;0,"Welfare",1=1,H3649)</f>
        <v>0</v>
      </c>
    </row>
    <row r="3650" spans="11:13">
      <c r="K3650" s="17" cm="1">
        <f t="array" ref="K3650">_xlfn.IFS(IFERROR(FIND("差",H3650,1),0)&gt;0,"Trip",IFERROR(FIND("trip",H3650,1),0)&gt;0,"Trip",IFERROR(FIND("假",H3650,1),0)&gt;0,"Leave",IFERROR(FIND("leave",H3650,1),0)&gt;0,"Leave",IFERROR(FIND("补单",H3650,1),0)&gt;0,"Supp",IFERROR(FIND("Replenishment",H3650,1),0)&gt;0,"Supp",1=1,H3650)</f>
        <v>0</v>
      </c>
      <c r="L3650" s="17">
        <f t="shared" si="56"/>
        <v>0</v>
      </c>
      <c r="M3650" s="17" cm="1">
        <f t="array" ref="M3650">_xlfn.IFS(IFERROR(FIND("事假",H3650,1),0)&gt;0,"Unpaid",IFERROR(FIND("年休假",H3650,1),0)&gt;0,"Annual",IFERROR(FIND("产",H3650,1),0)&gt;0,"Welfare",IFERROR(FIND("婚",H3650,1),0)&gt;0,"Welfare",IFERROR(FIND("育",H3650,1),0)&gt;0,"Welfare",IFERROR(FIND("丧",H3650,1),0)&gt;0,"Welfare",IFERROR(FIND("Annual",H3650,1),0)&gt;0,"Annual",IFERROR(FIND("annual",H3650,1),0)&gt;0,"Annual",IFERROR(FIND("病假",H3650,1),0)&gt;0,"Sick",IFERROR(FIND("sick",H3650,1),0)&gt;0,"Sick",IFERROR(FIND("Leave",H3650,1),0)&gt;0,"Unpaid",IFERROR(FIND("unpaid",H3650,1),0)&gt;0,"Unpaid",IFERROR(FIND("welfare",H3650,1),0)&gt;0,"Welfare",1=1,H3650)</f>
        <v>0</v>
      </c>
    </row>
    <row r="3651" spans="11:13">
      <c r="K3651" s="17" cm="1">
        <f t="array" ref="K3651">_xlfn.IFS(IFERROR(FIND("差",H3651,1),0)&gt;0,"Trip",IFERROR(FIND("trip",H3651,1),0)&gt;0,"Trip",IFERROR(FIND("假",H3651,1),0)&gt;0,"Leave",IFERROR(FIND("leave",H3651,1),0)&gt;0,"Leave",IFERROR(FIND("补单",H3651,1),0)&gt;0,"Supp",IFERROR(FIND("Replenishment",H3651,1),0)&gt;0,"Supp",1=1,H3651)</f>
        <v>0</v>
      </c>
      <c r="L3651" s="17">
        <f t="shared" ref="L3651:L3714" si="57">IF(IFERROR(FIND("通过",J3651,1),0)&gt;0,"Approved",J3651)</f>
        <v>0</v>
      </c>
      <c r="M3651" s="17" cm="1">
        <f t="array" ref="M3651">_xlfn.IFS(IFERROR(FIND("事假",H3651,1),0)&gt;0,"Unpaid",IFERROR(FIND("年休假",H3651,1),0)&gt;0,"Annual",IFERROR(FIND("产",H3651,1),0)&gt;0,"Welfare",IFERROR(FIND("婚",H3651,1),0)&gt;0,"Welfare",IFERROR(FIND("育",H3651,1),0)&gt;0,"Welfare",IFERROR(FIND("丧",H3651,1),0)&gt;0,"Welfare",IFERROR(FIND("Annual",H3651,1),0)&gt;0,"Annual",IFERROR(FIND("annual",H3651,1),0)&gt;0,"Annual",IFERROR(FIND("病假",H3651,1),0)&gt;0,"Sick",IFERROR(FIND("sick",H3651,1),0)&gt;0,"Sick",IFERROR(FIND("Leave",H3651,1),0)&gt;0,"Unpaid",IFERROR(FIND("unpaid",H3651,1),0)&gt;0,"Unpaid",IFERROR(FIND("welfare",H3651,1),0)&gt;0,"Welfare",1=1,H3651)</f>
        <v>0</v>
      </c>
    </row>
    <row r="3652" spans="11:13">
      <c r="K3652" s="17" cm="1">
        <f t="array" ref="K3652">_xlfn.IFS(IFERROR(FIND("差",H3652,1),0)&gt;0,"Trip",IFERROR(FIND("trip",H3652,1),0)&gt;0,"Trip",IFERROR(FIND("假",H3652,1),0)&gt;0,"Leave",IFERROR(FIND("leave",H3652,1),0)&gt;0,"Leave",IFERROR(FIND("补单",H3652,1),0)&gt;0,"Supp",IFERROR(FIND("Replenishment",H3652,1),0)&gt;0,"Supp",1=1,H3652)</f>
        <v>0</v>
      </c>
      <c r="L3652" s="17">
        <f t="shared" si="57"/>
        <v>0</v>
      </c>
      <c r="M3652" s="17" cm="1">
        <f t="array" ref="M3652">_xlfn.IFS(IFERROR(FIND("事假",H3652,1),0)&gt;0,"Unpaid",IFERROR(FIND("年休假",H3652,1),0)&gt;0,"Annual",IFERROR(FIND("产",H3652,1),0)&gt;0,"Welfare",IFERROR(FIND("婚",H3652,1),0)&gt;0,"Welfare",IFERROR(FIND("育",H3652,1),0)&gt;0,"Welfare",IFERROR(FIND("丧",H3652,1),0)&gt;0,"Welfare",IFERROR(FIND("Annual",H3652,1),0)&gt;0,"Annual",IFERROR(FIND("annual",H3652,1),0)&gt;0,"Annual",IFERROR(FIND("病假",H3652,1),0)&gt;0,"Sick",IFERROR(FIND("sick",H3652,1),0)&gt;0,"Sick",IFERROR(FIND("Leave",H3652,1),0)&gt;0,"Unpaid",IFERROR(FIND("unpaid",H3652,1),0)&gt;0,"Unpaid",IFERROR(FIND("welfare",H3652,1),0)&gt;0,"Welfare",1=1,H3652)</f>
        <v>0</v>
      </c>
    </row>
    <row r="3653" spans="11:13">
      <c r="K3653" s="17" cm="1">
        <f t="array" ref="K3653">_xlfn.IFS(IFERROR(FIND("差",H3653,1),0)&gt;0,"Trip",IFERROR(FIND("trip",H3653,1),0)&gt;0,"Trip",IFERROR(FIND("假",H3653,1),0)&gt;0,"Leave",IFERROR(FIND("leave",H3653,1),0)&gt;0,"Leave",IFERROR(FIND("补单",H3653,1),0)&gt;0,"Supp",IFERROR(FIND("Replenishment",H3653,1),0)&gt;0,"Supp",1=1,H3653)</f>
        <v>0</v>
      </c>
      <c r="L3653" s="17">
        <f t="shared" si="57"/>
        <v>0</v>
      </c>
      <c r="M3653" s="17" cm="1">
        <f t="array" ref="M3653">_xlfn.IFS(IFERROR(FIND("事假",H3653,1),0)&gt;0,"Unpaid",IFERROR(FIND("年休假",H3653,1),0)&gt;0,"Annual",IFERROR(FIND("产",H3653,1),0)&gt;0,"Welfare",IFERROR(FIND("婚",H3653,1),0)&gt;0,"Welfare",IFERROR(FIND("育",H3653,1),0)&gt;0,"Welfare",IFERROR(FIND("丧",H3653,1),0)&gt;0,"Welfare",IFERROR(FIND("Annual",H3653,1),0)&gt;0,"Annual",IFERROR(FIND("annual",H3653,1),0)&gt;0,"Annual",IFERROR(FIND("病假",H3653,1),0)&gt;0,"Sick",IFERROR(FIND("sick",H3653,1),0)&gt;0,"Sick",IFERROR(FIND("Leave",H3653,1),0)&gt;0,"Unpaid",IFERROR(FIND("unpaid",H3653,1),0)&gt;0,"Unpaid",IFERROR(FIND("welfare",H3653,1),0)&gt;0,"Welfare",1=1,H3653)</f>
        <v>0</v>
      </c>
    </row>
    <row r="3654" spans="11:13">
      <c r="K3654" s="17" cm="1">
        <f t="array" ref="K3654">_xlfn.IFS(IFERROR(FIND("差",H3654,1),0)&gt;0,"Trip",IFERROR(FIND("trip",H3654,1),0)&gt;0,"Trip",IFERROR(FIND("假",H3654,1),0)&gt;0,"Leave",IFERROR(FIND("leave",H3654,1),0)&gt;0,"Leave",IFERROR(FIND("补单",H3654,1),0)&gt;0,"Supp",IFERROR(FIND("Replenishment",H3654,1),0)&gt;0,"Supp",1=1,H3654)</f>
        <v>0</v>
      </c>
      <c r="L3654" s="17">
        <f t="shared" si="57"/>
        <v>0</v>
      </c>
      <c r="M3654" s="17" cm="1">
        <f t="array" ref="M3654">_xlfn.IFS(IFERROR(FIND("事假",H3654,1),0)&gt;0,"Unpaid",IFERROR(FIND("年休假",H3654,1),0)&gt;0,"Annual",IFERROR(FIND("产",H3654,1),0)&gt;0,"Welfare",IFERROR(FIND("婚",H3654,1),0)&gt;0,"Welfare",IFERROR(FIND("育",H3654,1),0)&gt;0,"Welfare",IFERROR(FIND("丧",H3654,1),0)&gt;0,"Welfare",IFERROR(FIND("Annual",H3654,1),0)&gt;0,"Annual",IFERROR(FIND("annual",H3654,1),0)&gt;0,"Annual",IFERROR(FIND("病假",H3654,1),0)&gt;0,"Sick",IFERROR(FIND("sick",H3654,1),0)&gt;0,"Sick",IFERROR(FIND("Leave",H3654,1),0)&gt;0,"Unpaid",IFERROR(FIND("unpaid",H3654,1),0)&gt;0,"Unpaid",IFERROR(FIND("welfare",H3654,1),0)&gt;0,"Welfare",1=1,H3654)</f>
        <v>0</v>
      </c>
    </row>
    <row r="3655" spans="11:13">
      <c r="K3655" s="17" cm="1">
        <f t="array" ref="K3655">_xlfn.IFS(IFERROR(FIND("差",H3655,1),0)&gt;0,"Trip",IFERROR(FIND("trip",H3655,1),0)&gt;0,"Trip",IFERROR(FIND("假",H3655,1),0)&gt;0,"Leave",IFERROR(FIND("leave",H3655,1),0)&gt;0,"Leave",IFERROR(FIND("补单",H3655,1),0)&gt;0,"Supp",IFERROR(FIND("Replenishment",H3655,1),0)&gt;0,"Supp",1=1,H3655)</f>
        <v>0</v>
      </c>
      <c r="L3655" s="17">
        <f t="shared" si="57"/>
        <v>0</v>
      </c>
      <c r="M3655" s="17" cm="1">
        <f t="array" ref="M3655">_xlfn.IFS(IFERROR(FIND("事假",H3655,1),0)&gt;0,"Unpaid",IFERROR(FIND("年休假",H3655,1),0)&gt;0,"Annual",IFERROR(FIND("产",H3655,1),0)&gt;0,"Welfare",IFERROR(FIND("婚",H3655,1),0)&gt;0,"Welfare",IFERROR(FIND("育",H3655,1),0)&gt;0,"Welfare",IFERROR(FIND("丧",H3655,1),0)&gt;0,"Welfare",IFERROR(FIND("Annual",H3655,1),0)&gt;0,"Annual",IFERROR(FIND("annual",H3655,1),0)&gt;0,"Annual",IFERROR(FIND("病假",H3655,1),0)&gt;0,"Sick",IFERROR(FIND("sick",H3655,1),0)&gt;0,"Sick",IFERROR(FIND("Leave",H3655,1),0)&gt;0,"Unpaid",IFERROR(FIND("unpaid",H3655,1),0)&gt;0,"Unpaid",IFERROR(FIND("welfare",H3655,1),0)&gt;0,"Welfare",1=1,H3655)</f>
        <v>0</v>
      </c>
    </row>
    <row r="3656" spans="11:13">
      <c r="K3656" s="17" cm="1">
        <f t="array" ref="K3656">_xlfn.IFS(IFERROR(FIND("差",H3656,1),0)&gt;0,"Trip",IFERROR(FIND("trip",H3656,1),0)&gt;0,"Trip",IFERROR(FIND("假",H3656,1),0)&gt;0,"Leave",IFERROR(FIND("leave",H3656,1),0)&gt;0,"Leave",IFERROR(FIND("补单",H3656,1),0)&gt;0,"Supp",IFERROR(FIND("Replenishment",H3656,1),0)&gt;0,"Supp",1=1,H3656)</f>
        <v>0</v>
      </c>
      <c r="L3656" s="17">
        <f t="shared" si="57"/>
        <v>0</v>
      </c>
      <c r="M3656" s="17" cm="1">
        <f t="array" ref="M3656">_xlfn.IFS(IFERROR(FIND("事假",H3656,1),0)&gt;0,"Unpaid",IFERROR(FIND("年休假",H3656,1),0)&gt;0,"Annual",IFERROR(FIND("产",H3656,1),0)&gt;0,"Welfare",IFERROR(FIND("婚",H3656,1),0)&gt;0,"Welfare",IFERROR(FIND("育",H3656,1),0)&gt;0,"Welfare",IFERROR(FIND("丧",H3656,1),0)&gt;0,"Welfare",IFERROR(FIND("Annual",H3656,1),0)&gt;0,"Annual",IFERROR(FIND("annual",H3656,1),0)&gt;0,"Annual",IFERROR(FIND("病假",H3656,1),0)&gt;0,"Sick",IFERROR(FIND("sick",H3656,1),0)&gt;0,"Sick",IFERROR(FIND("Leave",H3656,1),0)&gt;0,"Unpaid",IFERROR(FIND("unpaid",H3656,1),0)&gt;0,"Unpaid",IFERROR(FIND("welfare",H3656,1),0)&gt;0,"Welfare",1=1,H3656)</f>
        <v>0</v>
      </c>
    </row>
    <row r="3657" spans="11:13">
      <c r="K3657" s="17" cm="1">
        <f t="array" ref="K3657">_xlfn.IFS(IFERROR(FIND("差",H3657,1),0)&gt;0,"Trip",IFERROR(FIND("trip",H3657,1),0)&gt;0,"Trip",IFERROR(FIND("假",H3657,1),0)&gt;0,"Leave",IFERROR(FIND("leave",H3657,1),0)&gt;0,"Leave",IFERROR(FIND("补单",H3657,1),0)&gt;0,"Supp",IFERROR(FIND("Replenishment",H3657,1),0)&gt;0,"Supp",1=1,H3657)</f>
        <v>0</v>
      </c>
      <c r="L3657" s="17">
        <f t="shared" si="57"/>
        <v>0</v>
      </c>
      <c r="M3657" s="17" cm="1">
        <f t="array" ref="M3657">_xlfn.IFS(IFERROR(FIND("事假",H3657,1),0)&gt;0,"Unpaid",IFERROR(FIND("年休假",H3657,1),0)&gt;0,"Annual",IFERROR(FIND("产",H3657,1),0)&gt;0,"Welfare",IFERROR(FIND("婚",H3657,1),0)&gt;0,"Welfare",IFERROR(FIND("育",H3657,1),0)&gt;0,"Welfare",IFERROR(FIND("丧",H3657,1),0)&gt;0,"Welfare",IFERROR(FIND("Annual",H3657,1),0)&gt;0,"Annual",IFERROR(FIND("annual",H3657,1),0)&gt;0,"Annual",IFERROR(FIND("病假",H3657,1),0)&gt;0,"Sick",IFERROR(FIND("sick",H3657,1),0)&gt;0,"Sick",IFERROR(FIND("Leave",H3657,1),0)&gt;0,"Unpaid",IFERROR(FIND("unpaid",H3657,1),0)&gt;0,"Unpaid",IFERROR(FIND("welfare",H3657,1),0)&gt;0,"Welfare",1=1,H3657)</f>
        <v>0</v>
      </c>
    </row>
    <row r="3658" spans="11:13">
      <c r="K3658" s="17" cm="1">
        <f t="array" ref="K3658">_xlfn.IFS(IFERROR(FIND("差",H3658,1),0)&gt;0,"Trip",IFERROR(FIND("trip",H3658,1),0)&gt;0,"Trip",IFERROR(FIND("假",H3658,1),0)&gt;0,"Leave",IFERROR(FIND("leave",H3658,1),0)&gt;0,"Leave",IFERROR(FIND("补单",H3658,1),0)&gt;0,"Supp",IFERROR(FIND("Replenishment",H3658,1),0)&gt;0,"Supp",1=1,H3658)</f>
        <v>0</v>
      </c>
      <c r="L3658" s="17">
        <f t="shared" si="57"/>
        <v>0</v>
      </c>
      <c r="M3658" s="17" cm="1">
        <f t="array" ref="M3658">_xlfn.IFS(IFERROR(FIND("事假",H3658,1),0)&gt;0,"Unpaid",IFERROR(FIND("年休假",H3658,1),0)&gt;0,"Annual",IFERROR(FIND("产",H3658,1),0)&gt;0,"Welfare",IFERROR(FIND("婚",H3658,1),0)&gt;0,"Welfare",IFERROR(FIND("育",H3658,1),0)&gt;0,"Welfare",IFERROR(FIND("丧",H3658,1),0)&gt;0,"Welfare",IFERROR(FIND("Annual",H3658,1),0)&gt;0,"Annual",IFERROR(FIND("annual",H3658,1),0)&gt;0,"Annual",IFERROR(FIND("病假",H3658,1),0)&gt;0,"Sick",IFERROR(FIND("sick",H3658,1),0)&gt;0,"Sick",IFERROR(FIND("Leave",H3658,1),0)&gt;0,"Unpaid",IFERROR(FIND("unpaid",H3658,1),0)&gt;0,"Unpaid",IFERROR(FIND("welfare",H3658,1),0)&gt;0,"Welfare",1=1,H3658)</f>
        <v>0</v>
      </c>
    </row>
    <row r="3659" spans="11:13">
      <c r="K3659" s="17" cm="1">
        <f t="array" ref="K3659">_xlfn.IFS(IFERROR(FIND("差",H3659,1),0)&gt;0,"Trip",IFERROR(FIND("trip",H3659,1),0)&gt;0,"Trip",IFERROR(FIND("假",H3659,1),0)&gt;0,"Leave",IFERROR(FIND("leave",H3659,1),0)&gt;0,"Leave",IFERROR(FIND("补单",H3659,1),0)&gt;0,"Supp",IFERROR(FIND("Replenishment",H3659,1),0)&gt;0,"Supp",1=1,H3659)</f>
        <v>0</v>
      </c>
      <c r="L3659" s="17">
        <f t="shared" si="57"/>
        <v>0</v>
      </c>
      <c r="M3659" s="17" cm="1">
        <f t="array" ref="M3659">_xlfn.IFS(IFERROR(FIND("事假",H3659,1),0)&gt;0,"Unpaid",IFERROR(FIND("年休假",H3659,1),0)&gt;0,"Annual",IFERROR(FIND("产",H3659,1),0)&gt;0,"Welfare",IFERROR(FIND("婚",H3659,1),0)&gt;0,"Welfare",IFERROR(FIND("育",H3659,1),0)&gt;0,"Welfare",IFERROR(FIND("丧",H3659,1),0)&gt;0,"Welfare",IFERROR(FIND("Annual",H3659,1),0)&gt;0,"Annual",IFERROR(FIND("annual",H3659,1),0)&gt;0,"Annual",IFERROR(FIND("病假",H3659,1),0)&gt;0,"Sick",IFERROR(FIND("sick",H3659,1),0)&gt;0,"Sick",IFERROR(FIND("Leave",H3659,1),0)&gt;0,"Unpaid",IFERROR(FIND("unpaid",H3659,1),0)&gt;0,"Unpaid",IFERROR(FIND("welfare",H3659,1),0)&gt;0,"Welfare",1=1,H3659)</f>
        <v>0</v>
      </c>
    </row>
    <row r="3660" spans="11:13">
      <c r="K3660" s="17" cm="1">
        <f t="array" ref="K3660">_xlfn.IFS(IFERROR(FIND("差",H3660,1),0)&gt;0,"Trip",IFERROR(FIND("trip",H3660,1),0)&gt;0,"Trip",IFERROR(FIND("假",H3660,1),0)&gt;0,"Leave",IFERROR(FIND("leave",H3660,1),0)&gt;0,"Leave",IFERROR(FIND("补单",H3660,1),0)&gt;0,"Supp",IFERROR(FIND("Replenishment",H3660,1),0)&gt;0,"Supp",1=1,H3660)</f>
        <v>0</v>
      </c>
      <c r="L3660" s="17">
        <f t="shared" si="57"/>
        <v>0</v>
      </c>
      <c r="M3660" s="17" cm="1">
        <f t="array" ref="M3660">_xlfn.IFS(IFERROR(FIND("事假",H3660,1),0)&gt;0,"Unpaid",IFERROR(FIND("年休假",H3660,1),0)&gt;0,"Annual",IFERROR(FIND("产",H3660,1),0)&gt;0,"Welfare",IFERROR(FIND("婚",H3660,1),0)&gt;0,"Welfare",IFERROR(FIND("育",H3660,1),0)&gt;0,"Welfare",IFERROR(FIND("丧",H3660,1),0)&gt;0,"Welfare",IFERROR(FIND("Annual",H3660,1),0)&gt;0,"Annual",IFERROR(FIND("annual",H3660,1),0)&gt;0,"Annual",IFERROR(FIND("病假",H3660,1),0)&gt;0,"Sick",IFERROR(FIND("sick",H3660,1),0)&gt;0,"Sick",IFERROR(FIND("Leave",H3660,1),0)&gt;0,"Unpaid",IFERROR(FIND("unpaid",H3660,1),0)&gt;0,"Unpaid",IFERROR(FIND("welfare",H3660,1),0)&gt;0,"Welfare",1=1,H3660)</f>
        <v>0</v>
      </c>
    </row>
    <row r="3661" spans="11:13">
      <c r="K3661" s="17" cm="1">
        <f t="array" ref="K3661">_xlfn.IFS(IFERROR(FIND("差",H3661,1),0)&gt;0,"Trip",IFERROR(FIND("trip",H3661,1),0)&gt;0,"Trip",IFERROR(FIND("假",H3661,1),0)&gt;0,"Leave",IFERROR(FIND("leave",H3661,1),0)&gt;0,"Leave",IFERROR(FIND("补单",H3661,1),0)&gt;0,"Supp",IFERROR(FIND("Replenishment",H3661,1),0)&gt;0,"Supp",1=1,H3661)</f>
        <v>0</v>
      </c>
      <c r="L3661" s="17">
        <f t="shared" si="57"/>
        <v>0</v>
      </c>
      <c r="M3661" s="17" cm="1">
        <f t="array" ref="M3661">_xlfn.IFS(IFERROR(FIND("事假",H3661,1),0)&gt;0,"Unpaid",IFERROR(FIND("年休假",H3661,1),0)&gt;0,"Annual",IFERROR(FIND("产",H3661,1),0)&gt;0,"Welfare",IFERROR(FIND("婚",H3661,1),0)&gt;0,"Welfare",IFERROR(FIND("育",H3661,1),0)&gt;0,"Welfare",IFERROR(FIND("丧",H3661,1),0)&gt;0,"Welfare",IFERROR(FIND("Annual",H3661,1),0)&gt;0,"Annual",IFERROR(FIND("annual",H3661,1),0)&gt;0,"Annual",IFERROR(FIND("病假",H3661,1),0)&gt;0,"Sick",IFERROR(FIND("sick",H3661,1),0)&gt;0,"Sick",IFERROR(FIND("Leave",H3661,1),0)&gt;0,"Unpaid",IFERROR(FIND("unpaid",H3661,1),0)&gt;0,"Unpaid",IFERROR(FIND("welfare",H3661,1),0)&gt;0,"Welfare",1=1,H3661)</f>
        <v>0</v>
      </c>
    </row>
    <row r="3662" spans="11:13">
      <c r="K3662" s="17" cm="1">
        <f t="array" ref="K3662">_xlfn.IFS(IFERROR(FIND("差",H3662,1),0)&gt;0,"Trip",IFERROR(FIND("trip",H3662,1),0)&gt;0,"Trip",IFERROR(FIND("假",H3662,1),0)&gt;0,"Leave",IFERROR(FIND("leave",H3662,1),0)&gt;0,"Leave",IFERROR(FIND("补单",H3662,1),0)&gt;0,"Supp",IFERROR(FIND("Replenishment",H3662,1),0)&gt;0,"Supp",1=1,H3662)</f>
        <v>0</v>
      </c>
      <c r="L3662" s="17">
        <f t="shared" si="57"/>
        <v>0</v>
      </c>
      <c r="M3662" s="17" cm="1">
        <f t="array" ref="M3662">_xlfn.IFS(IFERROR(FIND("事假",H3662,1),0)&gt;0,"Unpaid",IFERROR(FIND("年休假",H3662,1),0)&gt;0,"Annual",IFERROR(FIND("产",H3662,1),0)&gt;0,"Welfare",IFERROR(FIND("婚",H3662,1),0)&gt;0,"Welfare",IFERROR(FIND("育",H3662,1),0)&gt;0,"Welfare",IFERROR(FIND("丧",H3662,1),0)&gt;0,"Welfare",IFERROR(FIND("Annual",H3662,1),0)&gt;0,"Annual",IFERROR(FIND("annual",H3662,1),0)&gt;0,"Annual",IFERROR(FIND("病假",H3662,1),0)&gt;0,"Sick",IFERROR(FIND("sick",H3662,1),0)&gt;0,"Sick",IFERROR(FIND("Leave",H3662,1),0)&gt;0,"Unpaid",IFERROR(FIND("unpaid",H3662,1),0)&gt;0,"Unpaid",IFERROR(FIND("welfare",H3662,1),0)&gt;0,"Welfare",1=1,H3662)</f>
        <v>0</v>
      </c>
    </row>
    <row r="3663" spans="11:13">
      <c r="K3663" s="17" cm="1">
        <f t="array" ref="K3663">_xlfn.IFS(IFERROR(FIND("差",H3663,1),0)&gt;0,"Trip",IFERROR(FIND("trip",H3663,1),0)&gt;0,"Trip",IFERROR(FIND("假",H3663,1),0)&gt;0,"Leave",IFERROR(FIND("leave",H3663,1),0)&gt;0,"Leave",IFERROR(FIND("补单",H3663,1),0)&gt;0,"Supp",IFERROR(FIND("Replenishment",H3663,1),0)&gt;0,"Supp",1=1,H3663)</f>
        <v>0</v>
      </c>
      <c r="L3663" s="17">
        <f t="shared" si="57"/>
        <v>0</v>
      </c>
      <c r="M3663" s="17" cm="1">
        <f t="array" ref="M3663">_xlfn.IFS(IFERROR(FIND("事假",H3663,1),0)&gt;0,"Unpaid",IFERROR(FIND("年休假",H3663,1),0)&gt;0,"Annual",IFERROR(FIND("产",H3663,1),0)&gt;0,"Welfare",IFERROR(FIND("婚",H3663,1),0)&gt;0,"Welfare",IFERROR(FIND("育",H3663,1),0)&gt;0,"Welfare",IFERROR(FIND("丧",H3663,1),0)&gt;0,"Welfare",IFERROR(FIND("Annual",H3663,1),0)&gt;0,"Annual",IFERROR(FIND("annual",H3663,1),0)&gt;0,"Annual",IFERROR(FIND("病假",H3663,1),0)&gt;0,"Sick",IFERROR(FIND("sick",H3663,1),0)&gt;0,"Sick",IFERROR(FIND("Leave",H3663,1),0)&gt;0,"Unpaid",IFERROR(FIND("unpaid",H3663,1),0)&gt;0,"Unpaid",IFERROR(FIND("welfare",H3663,1),0)&gt;0,"Welfare",1=1,H3663)</f>
        <v>0</v>
      </c>
    </row>
    <row r="3664" spans="11:13">
      <c r="K3664" s="17" cm="1">
        <f t="array" ref="K3664">_xlfn.IFS(IFERROR(FIND("差",H3664,1),0)&gt;0,"Trip",IFERROR(FIND("trip",H3664,1),0)&gt;0,"Trip",IFERROR(FIND("假",H3664,1),0)&gt;0,"Leave",IFERROR(FIND("leave",H3664,1),0)&gt;0,"Leave",IFERROR(FIND("补单",H3664,1),0)&gt;0,"Supp",IFERROR(FIND("Replenishment",H3664,1),0)&gt;0,"Supp",1=1,H3664)</f>
        <v>0</v>
      </c>
      <c r="L3664" s="17">
        <f t="shared" si="57"/>
        <v>0</v>
      </c>
      <c r="M3664" s="17" cm="1">
        <f t="array" ref="M3664">_xlfn.IFS(IFERROR(FIND("事假",H3664,1),0)&gt;0,"Unpaid",IFERROR(FIND("年休假",H3664,1),0)&gt;0,"Annual",IFERROR(FIND("产",H3664,1),0)&gt;0,"Welfare",IFERROR(FIND("婚",H3664,1),0)&gt;0,"Welfare",IFERROR(FIND("育",H3664,1),0)&gt;0,"Welfare",IFERROR(FIND("丧",H3664,1),0)&gt;0,"Welfare",IFERROR(FIND("Annual",H3664,1),0)&gt;0,"Annual",IFERROR(FIND("annual",H3664,1),0)&gt;0,"Annual",IFERROR(FIND("病假",H3664,1),0)&gt;0,"Sick",IFERROR(FIND("sick",H3664,1),0)&gt;0,"Sick",IFERROR(FIND("Leave",H3664,1),0)&gt;0,"Unpaid",IFERROR(FIND("unpaid",H3664,1),0)&gt;0,"Unpaid",IFERROR(FIND("welfare",H3664,1),0)&gt;0,"Welfare",1=1,H3664)</f>
        <v>0</v>
      </c>
    </row>
    <row r="3665" spans="11:13">
      <c r="K3665" s="17" cm="1">
        <f t="array" ref="K3665">_xlfn.IFS(IFERROR(FIND("差",H3665,1),0)&gt;0,"Trip",IFERROR(FIND("trip",H3665,1),0)&gt;0,"Trip",IFERROR(FIND("假",H3665,1),0)&gt;0,"Leave",IFERROR(FIND("leave",H3665,1),0)&gt;0,"Leave",IFERROR(FIND("补单",H3665,1),0)&gt;0,"Supp",IFERROR(FIND("Replenishment",H3665,1),0)&gt;0,"Supp",1=1,H3665)</f>
        <v>0</v>
      </c>
      <c r="L3665" s="17">
        <f t="shared" si="57"/>
        <v>0</v>
      </c>
      <c r="M3665" s="17" cm="1">
        <f t="array" ref="M3665">_xlfn.IFS(IFERROR(FIND("事假",H3665,1),0)&gt;0,"Unpaid",IFERROR(FIND("年休假",H3665,1),0)&gt;0,"Annual",IFERROR(FIND("产",H3665,1),0)&gt;0,"Welfare",IFERROR(FIND("婚",H3665,1),0)&gt;0,"Welfare",IFERROR(FIND("育",H3665,1),0)&gt;0,"Welfare",IFERROR(FIND("丧",H3665,1),0)&gt;0,"Welfare",IFERROR(FIND("Annual",H3665,1),0)&gt;0,"Annual",IFERROR(FIND("annual",H3665,1),0)&gt;0,"Annual",IFERROR(FIND("病假",H3665,1),0)&gt;0,"Sick",IFERROR(FIND("sick",H3665,1),0)&gt;0,"Sick",IFERROR(FIND("Leave",H3665,1),0)&gt;0,"Unpaid",IFERROR(FIND("unpaid",H3665,1),0)&gt;0,"Unpaid",IFERROR(FIND("welfare",H3665,1),0)&gt;0,"Welfare",1=1,H3665)</f>
        <v>0</v>
      </c>
    </row>
    <row r="3666" spans="11:13">
      <c r="K3666" s="17" cm="1">
        <f t="array" ref="K3666">_xlfn.IFS(IFERROR(FIND("差",H3666,1),0)&gt;0,"Trip",IFERROR(FIND("trip",H3666,1),0)&gt;0,"Trip",IFERROR(FIND("假",H3666,1),0)&gt;0,"Leave",IFERROR(FIND("leave",H3666,1),0)&gt;0,"Leave",IFERROR(FIND("补单",H3666,1),0)&gt;0,"Supp",IFERROR(FIND("Replenishment",H3666,1),0)&gt;0,"Supp",1=1,H3666)</f>
        <v>0</v>
      </c>
      <c r="L3666" s="17">
        <f t="shared" si="57"/>
        <v>0</v>
      </c>
      <c r="M3666" s="17" cm="1">
        <f t="array" ref="M3666">_xlfn.IFS(IFERROR(FIND("事假",H3666,1),0)&gt;0,"Unpaid",IFERROR(FIND("年休假",H3666,1),0)&gt;0,"Annual",IFERROR(FIND("产",H3666,1),0)&gt;0,"Welfare",IFERROR(FIND("婚",H3666,1),0)&gt;0,"Welfare",IFERROR(FIND("育",H3666,1),0)&gt;0,"Welfare",IFERROR(FIND("丧",H3666,1),0)&gt;0,"Welfare",IFERROR(FIND("Annual",H3666,1),0)&gt;0,"Annual",IFERROR(FIND("annual",H3666,1),0)&gt;0,"Annual",IFERROR(FIND("病假",H3666,1),0)&gt;0,"Sick",IFERROR(FIND("sick",H3666,1),0)&gt;0,"Sick",IFERROR(FIND("Leave",H3666,1),0)&gt;0,"Unpaid",IFERROR(FIND("unpaid",H3666,1),0)&gt;0,"Unpaid",IFERROR(FIND("welfare",H3666,1),0)&gt;0,"Welfare",1=1,H3666)</f>
        <v>0</v>
      </c>
    </row>
    <row r="3667" spans="11:13">
      <c r="K3667" s="17" cm="1">
        <f t="array" ref="K3667">_xlfn.IFS(IFERROR(FIND("差",H3667,1),0)&gt;0,"Trip",IFERROR(FIND("trip",H3667,1),0)&gt;0,"Trip",IFERROR(FIND("假",H3667,1),0)&gt;0,"Leave",IFERROR(FIND("leave",H3667,1),0)&gt;0,"Leave",IFERROR(FIND("补单",H3667,1),0)&gt;0,"Supp",IFERROR(FIND("Replenishment",H3667,1),0)&gt;0,"Supp",1=1,H3667)</f>
        <v>0</v>
      </c>
      <c r="L3667" s="17">
        <f t="shared" si="57"/>
        <v>0</v>
      </c>
      <c r="M3667" s="17" cm="1">
        <f t="array" ref="M3667">_xlfn.IFS(IFERROR(FIND("事假",H3667,1),0)&gt;0,"Unpaid",IFERROR(FIND("年休假",H3667,1),0)&gt;0,"Annual",IFERROR(FIND("产",H3667,1),0)&gt;0,"Welfare",IFERROR(FIND("婚",H3667,1),0)&gt;0,"Welfare",IFERROR(FIND("育",H3667,1),0)&gt;0,"Welfare",IFERROR(FIND("丧",H3667,1),0)&gt;0,"Welfare",IFERROR(FIND("Annual",H3667,1),0)&gt;0,"Annual",IFERROR(FIND("annual",H3667,1),0)&gt;0,"Annual",IFERROR(FIND("病假",H3667,1),0)&gt;0,"Sick",IFERROR(FIND("sick",H3667,1),0)&gt;0,"Sick",IFERROR(FIND("Leave",H3667,1),0)&gt;0,"Unpaid",IFERROR(FIND("unpaid",H3667,1),0)&gt;0,"Unpaid",IFERROR(FIND("welfare",H3667,1),0)&gt;0,"Welfare",1=1,H3667)</f>
        <v>0</v>
      </c>
    </row>
    <row r="3668" spans="11:13">
      <c r="K3668" s="17" cm="1">
        <f t="array" ref="K3668">_xlfn.IFS(IFERROR(FIND("差",H3668,1),0)&gt;0,"Trip",IFERROR(FIND("trip",H3668,1),0)&gt;0,"Trip",IFERROR(FIND("假",H3668,1),0)&gt;0,"Leave",IFERROR(FIND("leave",H3668,1),0)&gt;0,"Leave",IFERROR(FIND("补单",H3668,1),0)&gt;0,"Supp",IFERROR(FIND("Replenishment",H3668,1),0)&gt;0,"Supp",1=1,H3668)</f>
        <v>0</v>
      </c>
      <c r="L3668" s="17">
        <f t="shared" si="57"/>
        <v>0</v>
      </c>
      <c r="M3668" s="17" cm="1">
        <f t="array" ref="M3668">_xlfn.IFS(IFERROR(FIND("事假",H3668,1),0)&gt;0,"Unpaid",IFERROR(FIND("年休假",H3668,1),0)&gt;0,"Annual",IFERROR(FIND("产",H3668,1),0)&gt;0,"Welfare",IFERROR(FIND("婚",H3668,1),0)&gt;0,"Welfare",IFERROR(FIND("育",H3668,1),0)&gt;0,"Welfare",IFERROR(FIND("丧",H3668,1),0)&gt;0,"Welfare",IFERROR(FIND("Annual",H3668,1),0)&gt;0,"Annual",IFERROR(FIND("annual",H3668,1),0)&gt;0,"Annual",IFERROR(FIND("病假",H3668,1),0)&gt;0,"Sick",IFERROR(FIND("sick",H3668,1),0)&gt;0,"Sick",IFERROR(FIND("Leave",H3668,1),0)&gt;0,"Unpaid",IFERROR(FIND("unpaid",H3668,1),0)&gt;0,"Unpaid",IFERROR(FIND("welfare",H3668,1),0)&gt;0,"Welfare",1=1,H3668)</f>
        <v>0</v>
      </c>
    </row>
    <row r="3669" spans="11:13">
      <c r="K3669" s="17" cm="1">
        <f t="array" ref="K3669">_xlfn.IFS(IFERROR(FIND("差",H3669,1),0)&gt;0,"Trip",IFERROR(FIND("trip",H3669,1),0)&gt;0,"Trip",IFERROR(FIND("假",H3669,1),0)&gt;0,"Leave",IFERROR(FIND("leave",H3669,1),0)&gt;0,"Leave",IFERROR(FIND("补单",H3669,1),0)&gt;0,"Supp",IFERROR(FIND("Replenishment",H3669,1),0)&gt;0,"Supp",1=1,H3669)</f>
        <v>0</v>
      </c>
      <c r="L3669" s="17">
        <f t="shared" si="57"/>
        <v>0</v>
      </c>
      <c r="M3669" s="17" cm="1">
        <f t="array" ref="M3669">_xlfn.IFS(IFERROR(FIND("事假",H3669,1),0)&gt;0,"Unpaid",IFERROR(FIND("年休假",H3669,1),0)&gt;0,"Annual",IFERROR(FIND("产",H3669,1),0)&gt;0,"Welfare",IFERROR(FIND("婚",H3669,1),0)&gt;0,"Welfare",IFERROR(FIND("育",H3669,1),0)&gt;0,"Welfare",IFERROR(FIND("丧",H3669,1),0)&gt;0,"Welfare",IFERROR(FIND("Annual",H3669,1),0)&gt;0,"Annual",IFERROR(FIND("annual",H3669,1),0)&gt;0,"Annual",IFERROR(FIND("病假",H3669,1),0)&gt;0,"Sick",IFERROR(FIND("sick",H3669,1),0)&gt;0,"Sick",IFERROR(FIND("Leave",H3669,1),0)&gt;0,"Unpaid",IFERROR(FIND("unpaid",H3669,1),0)&gt;0,"Unpaid",IFERROR(FIND("welfare",H3669,1),0)&gt;0,"Welfare",1=1,H3669)</f>
        <v>0</v>
      </c>
    </row>
    <row r="3670" spans="11:13">
      <c r="K3670" s="17" cm="1">
        <f t="array" ref="K3670">_xlfn.IFS(IFERROR(FIND("差",H3670,1),0)&gt;0,"Trip",IFERROR(FIND("trip",H3670,1),0)&gt;0,"Trip",IFERROR(FIND("假",H3670,1),0)&gt;0,"Leave",IFERROR(FIND("leave",H3670,1),0)&gt;0,"Leave",IFERROR(FIND("补单",H3670,1),0)&gt;0,"Supp",IFERROR(FIND("Replenishment",H3670,1),0)&gt;0,"Supp",1=1,H3670)</f>
        <v>0</v>
      </c>
      <c r="L3670" s="17">
        <f t="shared" si="57"/>
        <v>0</v>
      </c>
      <c r="M3670" s="17" cm="1">
        <f t="array" ref="M3670">_xlfn.IFS(IFERROR(FIND("事假",H3670,1),0)&gt;0,"Unpaid",IFERROR(FIND("年休假",H3670,1),0)&gt;0,"Annual",IFERROR(FIND("产",H3670,1),0)&gt;0,"Welfare",IFERROR(FIND("婚",H3670,1),0)&gt;0,"Welfare",IFERROR(FIND("育",H3670,1),0)&gt;0,"Welfare",IFERROR(FIND("丧",H3670,1),0)&gt;0,"Welfare",IFERROR(FIND("Annual",H3670,1),0)&gt;0,"Annual",IFERROR(FIND("annual",H3670,1),0)&gt;0,"Annual",IFERROR(FIND("病假",H3670,1),0)&gt;0,"Sick",IFERROR(FIND("sick",H3670,1),0)&gt;0,"Sick",IFERROR(FIND("Leave",H3670,1),0)&gt;0,"Unpaid",IFERROR(FIND("unpaid",H3670,1),0)&gt;0,"Unpaid",IFERROR(FIND("welfare",H3670,1),0)&gt;0,"Welfare",1=1,H3670)</f>
        <v>0</v>
      </c>
    </row>
    <row r="3671" spans="11:13">
      <c r="K3671" s="17" cm="1">
        <f t="array" ref="K3671">_xlfn.IFS(IFERROR(FIND("差",H3671,1),0)&gt;0,"Trip",IFERROR(FIND("trip",H3671,1),0)&gt;0,"Trip",IFERROR(FIND("假",H3671,1),0)&gt;0,"Leave",IFERROR(FIND("leave",H3671,1),0)&gt;0,"Leave",IFERROR(FIND("补单",H3671,1),0)&gt;0,"Supp",IFERROR(FIND("Replenishment",H3671,1),0)&gt;0,"Supp",1=1,H3671)</f>
        <v>0</v>
      </c>
      <c r="L3671" s="17">
        <f t="shared" si="57"/>
        <v>0</v>
      </c>
      <c r="M3671" s="17" cm="1">
        <f t="array" ref="M3671">_xlfn.IFS(IFERROR(FIND("事假",H3671,1),0)&gt;0,"Unpaid",IFERROR(FIND("年休假",H3671,1),0)&gt;0,"Annual",IFERROR(FIND("产",H3671,1),0)&gt;0,"Welfare",IFERROR(FIND("婚",H3671,1),0)&gt;0,"Welfare",IFERROR(FIND("育",H3671,1),0)&gt;0,"Welfare",IFERROR(FIND("丧",H3671,1),0)&gt;0,"Welfare",IFERROR(FIND("Annual",H3671,1),0)&gt;0,"Annual",IFERROR(FIND("annual",H3671,1),0)&gt;0,"Annual",IFERROR(FIND("病假",H3671,1),0)&gt;0,"Sick",IFERROR(FIND("sick",H3671,1),0)&gt;0,"Sick",IFERROR(FIND("Leave",H3671,1),0)&gt;0,"Unpaid",IFERROR(FIND("unpaid",H3671,1),0)&gt;0,"Unpaid",IFERROR(FIND("welfare",H3671,1),0)&gt;0,"Welfare",1=1,H3671)</f>
        <v>0</v>
      </c>
    </row>
    <row r="3672" spans="11:13">
      <c r="K3672" s="17" cm="1">
        <f t="array" ref="K3672">_xlfn.IFS(IFERROR(FIND("差",H3672,1),0)&gt;0,"Trip",IFERROR(FIND("trip",H3672,1),0)&gt;0,"Trip",IFERROR(FIND("假",H3672,1),0)&gt;0,"Leave",IFERROR(FIND("leave",H3672,1),0)&gt;0,"Leave",IFERROR(FIND("补单",H3672,1),0)&gt;0,"Supp",IFERROR(FIND("Replenishment",H3672,1),0)&gt;0,"Supp",1=1,H3672)</f>
        <v>0</v>
      </c>
      <c r="L3672" s="17">
        <f t="shared" si="57"/>
        <v>0</v>
      </c>
      <c r="M3672" s="17" cm="1">
        <f t="array" ref="M3672">_xlfn.IFS(IFERROR(FIND("事假",H3672,1),0)&gt;0,"Unpaid",IFERROR(FIND("年休假",H3672,1),0)&gt;0,"Annual",IFERROR(FIND("产",H3672,1),0)&gt;0,"Welfare",IFERROR(FIND("婚",H3672,1),0)&gt;0,"Welfare",IFERROR(FIND("育",H3672,1),0)&gt;0,"Welfare",IFERROR(FIND("丧",H3672,1),0)&gt;0,"Welfare",IFERROR(FIND("Annual",H3672,1),0)&gt;0,"Annual",IFERROR(FIND("annual",H3672,1),0)&gt;0,"Annual",IFERROR(FIND("病假",H3672,1),0)&gt;0,"Sick",IFERROR(FIND("sick",H3672,1),0)&gt;0,"Sick",IFERROR(FIND("Leave",H3672,1),0)&gt;0,"Unpaid",IFERROR(FIND("unpaid",H3672,1),0)&gt;0,"Unpaid",IFERROR(FIND("welfare",H3672,1),0)&gt;0,"Welfare",1=1,H3672)</f>
        <v>0</v>
      </c>
    </row>
    <row r="3673" spans="11:13">
      <c r="K3673" s="17" cm="1">
        <f t="array" ref="K3673">_xlfn.IFS(IFERROR(FIND("差",H3673,1),0)&gt;0,"Trip",IFERROR(FIND("trip",H3673,1),0)&gt;0,"Trip",IFERROR(FIND("假",H3673,1),0)&gt;0,"Leave",IFERROR(FIND("leave",H3673,1),0)&gt;0,"Leave",IFERROR(FIND("补单",H3673,1),0)&gt;0,"Supp",IFERROR(FIND("Replenishment",H3673,1),0)&gt;0,"Supp",1=1,H3673)</f>
        <v>0</v>
      </c>
      <c r="L3673" s="17">
        <f t="shared" si="57"/>
        <v>0</v>
      </c>
      <c r="M3673" s="17" cm="1">
        <f t="array" ref="M3673">_xlfn.IFS(IFERROR(FIND("事假",H3673,1),0)&gt;0,"Unpaid",IFERROR(FIND("年休假",H3673,1),0)&gt;0,"Annual",IFERROR(FIND("产",H3673,1),0)&gt;0,"Welfare",IFERROR(FIND("婚",H3673,1),0)&gt;0,"Welfare",IFERROR(FIND("育",H3673,1),0)&gt;0,"Welfare",IFERROR(FIND("丧",H3673,1),0)&gt;0,"Welfare",IFERROR(FIND("Annual",H3673,1),0)&gt;0,"Annual",IFERROR(FIND("annual",H3673,1),0)&gt;0,"Annual",IFERROR(FIND("病假",H3673,1),0)&gt;0,"Sick",IFERROR(FIND("sick",H3673,1),0)&gt;0,"Sick",IFERROR(FIND("Leave",H3673,1),0)&gt;0,"Unpaid",IFERROR(FIND("unpaid",H3673,1),0)&gt;0,"Unpaid",IFERROR(FIND("welfare",H3673,1),0)&gt;0,"Welfare",1=1,H3673)</f>
        <v>0</v>
      </c>
    </row>
    <row r="3674" spans="11:13">
      <c r="K3674" s="17" cm="1">
        <f t="array" ref="K3674">_xlfn.IFS(IFERROR(FIND("差",H3674,1),0)&gt;0,"Trip",IFERROR(FIND("trip",H3674,1),0)&gt;0,"Trip",IFERROR(FIND("假",H3674,1),0)&gt;0,"Leave",IFERROR(FIND("leave",H3674,1),0)&gt;0,"Leave",IFERROR(FIND("补单",H3674,1),0)&gt;0,"Supp",IFERROR(FIND("Replenishment",H3674,1),0)&gt;0,"Supp",1=1,H3674)</f>
        <v>0</v>
      </c>
      <c r="L3674" s="17">
        <f t="shared" si="57"/>
        <v>0</v>
      </c>
      <c r="M3674" s="17" cm="1">
        <f t="array" ref="M3674">_xlfn.IFS(IFERROR(FIND("事假",H3674,1),0)&gt;0,"Unpaid",IFERROR(FIND("年休假",H3674,1),0)&gt;0,"Annual",IFERROR(FIND("产",H3674,1),0)&gt;0,"Welfare",IFERROR(FIND("婚",H3674,1),0)&gt;0,"Welfare",IFERROR(FIND("育",H3674,1),0)&gt;0,"Welfare",IFERROR(FIND("丧",H3674,1),0)&gt;0,"Welfare",IFERROR(FIND("Annual",H3674,1),0)&gt;0,"Annual",IFERROR(FIND("annual",H3674,1),0)&gt;0,"Annual",IFERROR(FIND("病假",H3674,1),0)&gt;0,"Sick",IFERROR(FIND("sick",H3674,1),0)&gt;0,"Sick",IFERROR(FIND("Leave",H3674,1),0)&gt;0,"Unpaid",IFERROR(FIND("unpaid",H3674,1),0)&gt;0,"Unpaid",IFERROR(FIND("welfare",H3674,1),0)&gt;0,"Welfare",1=1,H3674)</f>
        <v>0</v>
      </c>
    </row>
    <row r="3675" spans="11:13">
      <c r="K3675" s="17" cm="1">
        <f t="array" ref="K3675">_xlfn.IFS(IFERROR(FIND("差",H3675,1),0)&gt;0,"Trip",IFERROR(FIND("trip",H3675,1),0)&gt;0,"Trip",IFERROR(FIND("假",H3675,1),0)&gt;0,"Leave",IFERROR(FIND("leave",H3675,1),0)&gt;0,"Leave",IFERROR(FIND("补单",H3675,1),0)&gt;0,"Supp",IFERROR(FIND("Replenishment",H3675,1),0)&gt;0,"Supp",1=1,H3675)</f>
        <v>0</v>
      </c>
      <c r="L3675" s="17">
        <f t="shared" si="57"/>
        <v>0</v>
      </c>
      <c r="M3675" s="17" cm="1">
        <f t="array" ref="M3675">_xlfn.IFS(IFERROR(FIND("事假",H3675,1),0)&gt;0,"Unpaid",IFERROR(FIND("年休假",H3675,1),0)&gt;0,"Annual",IFERROR(FIND("产",H3675,1),0)&gt;0,"Welfare",IFERROR(FIND("婚",H3675,1),0)&gt;0,"Welfare",IFERROR(FIND("育",H3675,1),0)&gt;0,"Welfare",IFERROR(FIND("丧",H3675,1),0)&gt;0,"Welfare",IFERROR(FIND("Annual",H3675,1),0)&gt;0,"Annual",IFERROR(FIND("annual",H3675,1),0)&gt;0,"Annual",IFERROR(FIND("病假",H3675,1),0)&gt;0,"Sick",IFERROR(FIND("sick",H3675,1),0)&gt;0,"Sick",IFERROR(FIND("Leave",H3675,1),0)&gt;0,"Unpaid",IFERROR(FIND("unpaid",H3675,1),0)&gt;0,"Unpaid",IFERROR(FIND("welfare",H3675,1),0)&gt;0,"Welfare",1=1,H3675)</f>
        <v>0</v>
      </c>
    </row>
    <row r="3676" spans="11:13">
      <c r="K3676" s="17" cm="1">
        <f t="array" ref="K3676">_xlfn.IFS(IFERROR(FIND("差",H3676,1),0)&gt;0,"Trip",IFERROR(FIND("trip",H3676,1),0)&gt;0,"Trip",IFERROR(FIND("假",H3676,1),0)&gt;0,"Leave",IFERROR(FIND("leave",H3676,1),0)&gt;0,"Leave",IFERROR(FIND("补单",H3676,1),0)&gt;0,"Supp",IFERROR(FIND("Replenishment",H3676,1),0)&gt;0,"Supp",1=1,H3676)</f>
        <v>0</v>
      </c>
      <c r="L3676" s="17">
        <f t="shared" si="57"/>
        <v>0</v>
      </c>
      <c r="M3676" s="17" cm="1">
        <f t="array" ref="M3676">_xlfn.IFS(IFERROR(FIND("事假",H3676,1),0)&gt;0,"Unpaid",IFERROR(FIND("年休假",H3676,1),0)&gt;0,"Annual",IFERROR(FIND("产",H3676,1),0)&gt;0,"Welfare",IFERROR(FIND("婚",H3676,1),0)&gt;0,"Welfare",IFERROR(FIND("育",H3676,1),0)&gt;0,"Welfare",IFERROR(FIND("丧",H3676,1),0)&gt;0,"Welfare",IFERROR(FIND("Annual",H3676,1),0)&gt;0,"Annual",IFERROR(FIND("annual",H3676,1),0)&gt;0,"Annual",IFERROR(FIND("病假",H3676,1),0)&gt;0,"Sick",IFERROR(FIND("sick",H3676,1),0)&gt;0,"Sick",IFERROR(FIND("Leave",H3676,1),0)&gt;0,"Unpaid",IFERROR(FIND("unpaid",H3676,1),0)&gt;0,"Unpaid",IFERROR(FIND("welfare",H3676,1),0)&gt;0,"Welfare",1=1,H3676)</f>
        <v>0</v>
      </c>
    </row>
    <row r="3677" spans="11:13">
      <c r="K3677" s="17" cm="1">
        <f t="array" ref="K3677">_xlfn.IFS(IFERROR(FIND("差",H3677,1),0)&gt;0,"Trip",IFERROR(FIND("trip",H3677,1),0)&gt;0,"Trip",IFERROR(FIND("假",H3677,1),0)&gt;0,"Leave",IFERROR(FIND("leave",H3677,1),0)&gt;0,"Leave",IFERROR(FIND("补单",H3677,1),0)&gt;0,"Supp",IFERROR(FIND("Replenishment",H3677,1),0)&gt;0,"Supp",1=1,H3677)</f>
        <v>0</v>
      </c>
      <c r="L3677" s="17">
        <f t="shared" si="57"/>
        <v>0</v>
      </c>
      <c r="M3677" s="17" cm="1">
        <f t="array" ref="M3677">_xlfn.IFS(IFERROR(FIND("事假",H3677,1),0)&gt;0,"Unpaid",IFERROR(FIND("年休假",H3677,1),0)&gt;0,"Annual",IFERROR(FIND("产",H3677,1),0)&gt;0,"Welfare",IFERROR(FIND("婚",H3677,1),0)&gt;0,"Welfare",IFERROR(FIND("育",H3677,1),0)&gt;0,"Welfare",IFERROR(FIND("丧",H3677,1),0)&gt;0,"Welfare",IFERROR(FIND("Annual",H3677,1),0)&gt;0,"Annual",IFERROR(FIND("annual",H3677,1),0)&gt;0,"Annual",IFERROR(FIND("病假",H3677,1),0)&gt;0,"Sick",IFERROR(FIND("sick",H3677,1),0)&gt;0,"Sick",IFERROR(FIND("Leave",H3677,1),0)&gt;0,"Unpaid",IFERROR(FIND("unpaid",H3677,1),0)&gt;0,"Unpaid",IFERROR(FIND("welfare",H3677,1),0)&gt;0,"Welfare",1=1,H3677)</f>
        <v>0</v>
      </c>
    </row>
    <row r="3678" spans="11:13">
      <c r="K3678" s="17" cm="1">
        <f t="array" ref="K3678">_xlfn.IFS(IFERROR(FIND("差",H3678,1),0)&gt;0,"Trip",IFERROR(FIND("trip",H3678,1),0)&gt;0,"Trip",IFERROR(FIND("假",H3678,1),0)&gt;0,"Leave",IFERROR(FIND("leave",H3678,1),0)&gt;0,"Leave",IFERROR(FIND("补单",H3678,1),0)&gt;0,"Supp",IFERROR(FIND("Replenishment",H3678,1),0)&gt;0,"Supp",1=1,H3678)</f>
        <v>0</v>
      </c>
      <c r="L3678" s="17">
        <f t="shared" si="57"/>
        <v>0</v>
      </c>
      <c r="M3678" s="17" cm="1">
        <f t="array" ref="M3678">_xlfn.IFS(IFERROR(FIND("事假",H3678,1),0)&gt;0,"Unpaid",IFERROR(FIND("年休假",H3678,1),0)&gt;0,"Annual",IFERROR(FIND("产",H3678,1),0)&gt;0,"Welfare",IFERROR(FIND("婚",H3678,1),0)&gt;0,"Welfare",IFERROR(FIND("育",H3678,1),0)&gt;0,"Welfare",IFERROR(FIND("丧",H3678,1),0)&gt;0,"Welfare",IFERROR(FIND("Annual",H3678,1),0)&gt;0,"Annual",IFERROR(FIND("annual",H3678,1),0)&gt;0,"Annual",IFERROR(FIND("病假",H3678,1),0)&gt;0,"Sick",IFERROR(FIND("sick",H3678,1),0)&gt;0,"Sick",IFERROR(FIND("Leave",H3678,1),0)&gt;0,"Unpaid",IFERROR(FIND("unpaid",H3678,1),0)&gt;0,"Unpaid",IFERROR(FIND("welfare",H3678,1),0)&gt;0,"Welfare",1=1,H3678)</f>
        <v>0</v>
      </c>
    </row>
    <row r="3679" spans="11:13">
      <c r="K3679" s="17" cm="1">
        <f t="array" ref="K3679">_xlfn.IFS(IFERROR(FIND("差",H3679,1),0)&gt;0,"Trip",IFERROR(FIND("trip",H3679,1),0)&gt;0,"Trip",IFERROR(FIND("假",H3679,1),0)&gt;0,"Leave",IFERROR(FIND("leave",H3679,1),0)&gt;0,"Leave",IFERROR(FIND("补单",H3679,1),0)&gt;0,"Supp",IFERROR(FIND("Replenishment",H3679,1),0)&gt;0,"Supp",1=1,H3679)</f>
        <v>0</v>
      </c>
      <c r="L3679" s="17">
        <f t="shared" si="57"/>
        <v>0</v>
      </c>
      <c r="M3679" s="17" cm="1">
        <f t="array" ref="M3679">_xlfn.IFS(IFERROR(FIND("事假",H3679,1),0)&gt;0,"Unpaid",IFERROR(FIND("年休假",H3679,1),0)&gt;0,"Annual",IFERROR(FIND("产",H3679,1),0)&gt;0,"Welfare",IFERROR(FIND("婚",H3679,1),0)&gt;0,"Welfare",IFERROR(FIND("育",H3679,1),0)&gt;0,"Welfare",IFERROR(FIND("丧",H3679,1),0)&gt;0,"Welfare",IFERROR(FIND("Annual",H3679,1),0)&gt;0,"Annual",IFERROR(FIND("annual",H3679,1),0)&gt;0,"Annual",IFERROR(FIND("病假",H3679,1),0)&gt;0,"Sick",IFERROR(FIND("sick",H3679,1),0)&gt;0,"Sick",IFERROR(FIND("Leave",H3679,1),0)&gt;0,"Unpaid",IFERROR(FIND("unpaid",H3679,1),0)&gt;0,"Unpaid",IFERROR(FIND("welfare",H3679,1),0)&gt;0,"Welfare",1=1,H3679)</f>
        <v>0</v>
      </c>
    </row>
    <row r="3680" spans="11:13">
      <c r="K3680" s="17" cm="1">
        <f t="array" ref="K3680">_xlfn.IFS(IFERROR(FIND("差",H3680,1),0)&gt;0,"Trip",IFERROR(FIND("trip",H3680,1),0)&gt;0,"Trip",IFERROR(FIND("假",H3680,1),0)&gt;0,"Leave",IFERROR(FIND("leave",H3680,1),0)&gt;0,"Leave",IFERROR(FIND("补单",H3680,1),0)&gt;0,"Supp",IFERROR(FIND("Replenishment",H3680,1),0)&gt;0,"Supp",1=1,H3680)</f>
        <v>0</v>
      </c>
      <c r="L3680" s="17">
        <f t="shared" si="57"/>
        <v>0</v>
      </c>
      <c r="M3680" s="17" cm="1">
        <f t="array" ref="M3680">_xlfn.IFS(IFERROR(FIND("事假",H3680,1),0)&gt;0,"Unpaid",IFERROR(FIND("年休假",H3680,1),0)&gt;0,"Annual",IFERROR(FIND("产",H3680,1),0)&gt;0,"Welfare",IFERROR(FIND("婚",H3680,1),0)&gt;0,"Welfare",IFERROR(FIND("育",H3680,1),0)&gt;0,"Welfare",IFERROR(FIND("丧",H3680,1),0)&gt;0,"Welfare",IFERROR(FIND("Annual",H3680,1),0)&gt;0,"Annual",IFERROR(FIND("annual",H3680,1),0)&gt;0,"Annual",IFERROR(FIND("病假",H3680,1),0)&gt;0,"Sick",IFERROR(FIND("sick",H3680,1),0)&gt;0,"Sick",IFERROR(FIND("Leave",H3680,1),0)&gt;0,"Unpaid",IFERROR(FIND("unpaid",H3680,1),0)&gt;0,"Unpaid",IFERROR(FIND("welfare",H3680,1),0)&gt;0,"Welfare",1=1,H3680)</f>
        <v>0</v>
      </c>
    </row>
    <row r="3681" spans="11:13">
      <c r="K3681" s="17" cm="1">
        <f t="array" ref="K3681">_xlfn.IFS(IFERROR(FIND("差",H3681,1),0)&gt;0,"Trip",IFERROR(FIND("trip",H3681,1),0)&gt;0,"Trip",IFERROR(FIND("假",H3681,1),0)&gt;0,"Leave",IFERROR(FIND("leave",H3681,1),0)&gt;0,"Leave",IFERROR(FIND("补单",H3681,1),0)&gt;0,"Supp",IFERROR(FIND("Replenishment",H3681,1),0)&gt;0,"Supp",1=1,H3681)</f>
        <v>0</v>
      </c>
      <c r="L3681" s="17">
        <f t="shared" si="57"/>
        <v>0</v>
      </c>
      <c r="M3681" s="17" cm="1">
        <f t="array" ref="M3681">_xlfn.IFS(IFERROR(FIND("事假",H3681,1),0)&gt;0,"Unpaid",IFERROR(FIND("年休假",H3681,1),0)&gt;0,"Annual",IFERROR(FIND("产",H3681,1),0)&gt;0,"Welfare",IFERROR(FIND("婚",H3681,1),0)&gt;0,"Welfare",IFERROR(FIND("育",H3681,1),0)&gt;0,"Welfare",IFERROR(FIND("丧",H3681,1),0)&gt;0,"Welfare",IFERROR(FIND("Annual",H3681,1),0)&gt;0,"Annual",IFERROR(FIND("annual",H3681,1),0)&gt;0,"Annual",IFERROR(FIND("病假",H3681,1),0)&gt;0,"Sick",IFERROR(FIND("sick",H3681,1),0)&gt;0,"Sick",IFERROR(FIND("Leave",H3681,1),0)&gt;0,"Unpaid",IFERROR(FIND("unpaid",H3681,1),0)&gt;0,"Unpaid",IFERROR(FIND("welfare",H3681,1),0)&gt;0,"Welfare",1=1,H3681)</f>
        <v>0</v>
      </c>
    </row>
    <row r="3682" spans="11:13">
      <c r="K3682" s="17" cm="1">
        <f t="array" ref="K3682">_xlfn.IFS(IFERROR(FIND("差",H3682,1),0)&gt;0,"Trip",IFERROR(FIND("trip",H3682,1),0)&gt;0,"Trip",IFERROR(FIND("假",H3682,1),0)&gt;0,"Leave",IFERROR(FIND("leave",H3682,1),0)&gt;0,"Leave",IFERROR(FIND("补单",H3682,1),0)&gt;0,"Supp",IFERROR(FIND("Replenishment",H3682,1),0)&gt;0,"Supp",1=1,H3682)</f>
        <v>0</v>
      </c>
      <c r="L3682" s="17">
        <f t="shared" si="57"/>
        <v>0</v>
      </c>
      <c r="M3682" s="17" cm="1">
        <f t="array" ref="M3682">_xlfn.IFS(IFERROR(FIND("事假",H3682,1),0)&gt;0,"Unpaid",IFERROR(FIND("年休假",H3682,1),0)&gt;0,"Annual",IFERROR(FIND("产",H3682,1),0)&gt;0,"Welfare",IFERROR(FIND("婚",H3682,1),0)&gt;0,"Welfare",IFERROR(FIND("育",H3682,1),0)&gt;0,"Welfare",IFERROR(FIND("丧",H3682,1),0)&gt;0,"Welfare",IFERROR(FIND("Annual",H3682,1),0)&gt;0,"Annual",IFERROR(FIND("annual",H3682,1),0)&gt;0,"Annual",IFERROR(FIND("病假",H3682,1),0)&gt;0,"Sick",IFERROR(FIND("sick",H3682,1),0)&gt;0,"Sick",IFERROR(FIND("Leave",H3682,1),0)&gt;0,"Unpaid",IFERROR(FIND("unpaid",H3682,1),0)&gt;0,"Unpaid",IFERROR(FIND("welfare",H3682,1),0)&gt;0,"Welfare",1=1,H3682)</f>
        <v>0</v>
      </c>
    </row>
    <row r="3683" spans="11:13">
      <c r="K3683" s="17" cm="1">
        <f t="array" ref="K3683">_xlfn.IFS(IFERROR(FIND("差",H3683,1),0)&gt;0,"Trip",IFERROR(FIND("trip",H3683,1),0)&gt;0,"Trip",IFERROR(FIND("假",H3683,1),0)&gt;0,"Leave",IFERROR(FIND("leave",H3683,1),0)&gt;0,"Leave",IFERROR(FIND("补单",H3683,1),0)&gt;0,"Supp",IFERROR(FIND("Replenishment",H3683,1),0)&gt;0,"Supp",1=1,H3683)</f>
        <v>0</v>
      </c>
      <c r="L3683" s="17">
        <f t="shared" si="57"/>
        <v>0</v>
      </c>
      <c r="M3683" s="17" cm="1">
        <f t="array" ref="M3683">_xlfn.IFS(IFERROR(FIND("事假",H3683,1),0)&gt;0,"Unpaid",IFERROR(FIND("年休假",H3683,1),0)&gt;0,"Annual",IFERROR(FIND("产",H3683,1),0)&gt;0,"Welfare",IFERROR(FIND("婚",H3683,1),0)&gt;0,"Welfare",IFERROR(FIND("育",H3683,1),0)&gt;0,"Welfare",IFERROR(FIND("丧",H3683,1),0)&gt;0,"Welfare",IFERROR(FIND("Annual",H3683,1),0)&gt;0,"Annual",IFERROR(FIND("annual",H3683,1),0)&gt;0,"Annual",IFERROR(FIND("病假",H3683,1),0)&gt;0,"Sick",IFERROR(FIND("sick",H3683,1),0)&gt;0,"Sick",IFERROR(FIND("Leave",H3683,1),0)&gt;0,"Unpaid",IFERROR(FIND("unpaid",H3683,1),0)&gt;0,"Unpaid",IFERROR(FIND("welfare",H3683,1),0)&gt;0,"Welfare",1=1,H3683)</f>
        <v>0</v>
      </c>
    </row>
    <row r="3684" spans="11:13">
      <c r="K3684" s="17" cm="1">
        <f t="array" ref="K3684">_xlfn.IFS(IFERROR(FIND("差",H3684,1),0)&gt;0,"Trip",IFERROR(FIND("trip",H3684,1),0)&gt;0,"Trip",IFERROR(FIND("假",H3684,1),0)&gt;0,"Leave",IFERROR(FIND("leave",H3684,1),0)&gt;0,"Leave",IFERROR(FIND("补单",H3684,1),0)&gt;0,"Supp",IFERROR(FIND("Replenishment",H3684,1),0)&gt;0,"Supp",1=1,H3684)</f>
        <v>0</v>
      </c>
      <c r="L3684" s="17">
        <f t="shared" si="57"/>
        <v>0</v>
      </c>
      <c r="M3684" s="17" cm="1">
        <f t="array" ref="M3684">_xlfn.IFS(IFERROR(FIND("事假",H3684,1),0)&gt;0,"Unpaid",IFERROR(FIND("年休假",H3684,1),0)&gt;0,"Annual",IFERROR(FIND("产",H3684,1),0)&gt;0,"Welfare",IFERROR(FIND("婚",H3684,1),0)&gt;0,"Welfare",IFERROR(FIND("育",H3684,1),0)&gt;0,"Welfare",IFERROR(FIND("丧",H3684,1),0)&gt;0,"Welfare",IFERROR(FIND("Annual",H3684,1),0)&gt;0,"Annual",IFERROR(FIND("annual",H3684,1),0)&gt;0,"Annual",IFERROR(FIND("病假",H3684,1),0)&gt;0,"Sick",IFERROR(FIND("sick",H3684,1),0)&gt;0,"Sick",IFERROR(FIND("Leave",H3684,1),0)&gt;0,"Unpaid",IFERROR(FIND("unpaid",H3684,1),0)&gt;0,"Unpaid",IFERROR(FIND("welfare",H3684,1),0)&gt;0,"Welfare",1=1,H3684)</f>
        <v>0</v>
      </c>
    </row>
    <row r="3685" spans="11:13">
      <c r="K3685" s="17" cm="1">
        <f t="array" ref="K3685">_xlfn.IFS(IFERROR(FIND("差",H3685,1),0)&gt;0,"Trip",IFERROR(FIND("trip",H3685,1),0)&gt;0,"Trip",IFERROR(FIND("假",H3685,1),0)&gt;0,"Leave",IFERROR(FIND("leave",H3685,1),0)&gt;0,"Leave",IFERROR(FIND("补单",H3685,1),0)&gt;0,"Supp",IFERROR(FIND("Replenishment",H3685,1),0)&gt;0,"Supp",1=1,H3685)</f>
        <v>0</v>
      </c>
      <c r="L3685" s="17">
        <f t="shared" si="57"/>
        <v>0</v>
      </c>
      <c r="M3685" s="17" cm="1">
        <f t="array" ref="M3685">_xlfn.IFS(IFERROR(FIND("事假",H3685,1),0)&gt;0,"Unpaid",IFERROR(FIND("年休假",H3685,1),0)&gt;0,"Annual",IFERROR(FIND("产",H3685,1),0)&gt;0,"Welfare",IFERROR(FIND("婚",H3685,1),0)&gt;0,"Welfare",IFERROR(FIND("育",H3685,1),0)&gt;0,"Welfare",IFERROR(FIND("丧",H3685,1),0)&gt;0,"Welfare",IFERROR(FIND("Annual",H3685,1),0)&gt;0,"Annual",IFERROR(FIND("annual",H3685,1),0)&gt;0,"Annual",IFERROR(FIND("病假",H3685,1),0)&gt;0,"Sick",IFERROR(FIND("sick",H3685,1),0)&gt;0,"Sick",IFERROR(FIND("Leave",H3685,1),0)&gt;0,"Unpaid",IFERROR(FIND("unpaid",H3685,1),0)&gt;0,"Unpaid",IFERROR(FIND("welfare",H3685,1),0)&gt;0,"Welfare",1=1,H3685)</f>
        <v>0</v>
      </c>
    </row>
    <row r="3686" spans="11:13">
      <c r="K3686" s="17" cm="1">
        <f t="array" ref="K3686">_xlfn.IFS(IFERROR(FIND("差",H3686,1),0)&gt;0,"Trip",IFERROR(FIND("trip",H3686,1),0)&gt;0,"Trip",IFERROR(FIND("假",H3686,1),0)&gt;0,"Leave",IFERROR(FIND("leave",H3686,1),0)&gt;0,"Leave",IFERROR(FIND("补单",H3686,1),0)&gt;0,"Supp",IFERROR(FIND("Replenishment",H3686,1),0)&gt;0,"Supp",1=1,H3686)</f>
        <v>0</v>
      </c>
      <c r="L3686" s="17">
        <f t="shared" si="57"/>
        <v>0</v>
      </c>
      <c r="M3686" s="17" cm="1">
        <f t="array" ref="M3686">_xlfn.IFS(IFERROR(FIND("事假",H3686,1),0)&gt;0,"Unpaid",IFERROR(FIND("年休假",H3686,1),0)&gt;0,"Annual",IFERROR(FIND("产",H3686,1),0)&gt;0,"Welfare",IFERROR(FIND("婚",H3686,1),0)&gt;0,"Welfare",IFERROR(FIND("育",H3686,1),0)&gt;0,"Welfare",IFERROR(FIND("丧",H3686,1),0)&gt;0,"Welfare",IFERROR(FIND("Annual",H3686,1),0)&gt;0,"Annual",IFERROR(FIND("annual",H3686,1),0)&gt;0,"Annual",IFERROR(FIND("病假",H3686,1),0)&gt;0,"Sick",IFERROR(FIND("sick",H3686,1),0)&gt;0,"Sick",IFERROR(FIND("Leave",H3686,1),0)&gt;0,"Unpaid",IFERROR(FIND("unpaid",H3686,1),0)&gt;0,"Unpaid",IFERROR(FIND("welfare",H3686,1),0)&gt;0,"Welfare",1=1,H3686)</f>
        <v>0</v>
      </c>
    </row>
    <row r="3687" spans="11:13">
      <c r="K3687" s="17" cm="1">
        <f t="array" ref="K3687">_xlfn.IFS(IFERROR(FIND("差",H3687,1),0)&gt;0,"Trip",IFERROR(FIND("trip",H3687,1),0)&gt;0,"Trip",IFERROR(FIND("假",H3687,1),0)&gt;0,"Leave",IFERROR(FIND("leave",H3687,1),0)&gt;0,"Leave",IFERROR(FIND("补单",H3687,1),0)&gt;0,"Supp",IFERROR(FIND("Replenishment",H3687,1),0)&gt;0,"Supp",1=1,H3687)</f>
        <v>0</v>
      </c>
      <c r="L3687" s="17">
        <f t="shared" si="57"/>
        <v>0</v>
      </c>
      <c r="M3687" s="17" cm="1">
        <f t="array" ref="M3687">_xlfn.IFS(IFERROR(FIND("事假",H3687,1),0)&gt;0,"Unpaid",IFERROR(FIND("年休假",H3687,1),0)&gt;0,"Annual",IFERROR(FIND("产",H3687,1),0)&gt;0,"Welfare",IFERROR(FIND("婚",H3687,1),0)&gt;0,"Welfare",IFERROR(FIND("育",H3687,1),0)&gt;0,"Welfare",IFERROR(FIND("丧",H3687,1),0)&gt;0,"Welfare",IFERROR(FIND("Annual",H3687,1),0)&gt;0,"Annual",IFERROR(FIND("annual",H3687,1),0)&gt;0,"Annual",IFERROR(FIND("病假",H3687,1),0)&gt;0,"Sick",IFERROR(FIND("sick",H3687,1),0)&gt;0,"Sick",IFERROR(FIND("Leave",H3687,1),0)&gt;0,"Unpaid",IFERROR(FIND("unpaid",H3687,1),0)&gt;0,"Unpaid",IFERROR(FIND("welfare",H3687,1),0)&gt;0,"Welfare",1=1,H3687)</f>
        <v>0</v>
      </c>
    </row>
    <row r="3688" spans="11:13">
      <c r="K3688" s="17" cm="1">
        <f t="array" ref="K3688">_xlfn.IFS(IFERROR(FIND("差",H3688,1),0)&gt;0,"Trip",IFERROR(FIND("trip",H3688,1),0)&gt;0,"Trip",IFERROR(FIND("假",H3688,1),0)&gt;0,"Leave",IFERROR(FIND("leave",H3688,1),0)&gt;0,"Leave",IFERROR(FIND("补单",H3688,1),0)&gt;0,"Supp",IFERROR(FIND("Replenishment",H3688,1),0)&gt;0,"Supp",1=1,H3688)</f>
        <v>0</v>
      </c>
      <c r="L3688" s="17">
        <f t="shared" si="57"/>
        <v>0</v>
      </c>
      <c r="M3688" s="17" cm="1">
        <f t="array" ref="M3688">_xlfn.IFS(IFERROR(FIND("事假",H3688,1),0)&gt;0,"Unpaid",IFERROR(FIND("年休假",H3688,1),0)&gt;0,"Annual",IFERROR(FIND("产",H3688,1),0)&gt;0,"Welfare",IFERROR(FIND("婚",H3688,1),0)&gt;0,"Welfare",IFERROR(FIND("育",H3688,1),0)&gt;0,"Welfare",IFERROR(FIND("丧",H3688,1),0)&gt;0,"Welfare",IFERROR(FIND("Annual",H3688,1),0)&gt;0,"Annual",IFERROR(FIND("annual",H3688,1),0)&gt;0,"Annual",IFERROR(FIND("病假",H3688,1),0)&gt;0,"Sick",IFERROR(FIND("sick",H3688,1),0)&gt;0,"Sick",IFERROR(FIND("Leave",H3688,1),0)&gt;0,"Unpaid",IFERROR(FIND("unpaid",H3688,1),0)&gt;0,"Unpaid",IFERROR(FIND("welfare",H3688,1),0)&gt;0,"Welfare",1=1,H3688)</f>
        <v>0</v>
      </c>
    </row>
    <row r="3689" spans="11:13">
      <c r="K3689" s="17" cm="1">
        <f t="array" ref="K3689">_xlfn.IFS(IFERROR(FIND("差",H3689,1),0)&gt;0,"Trip",IFERROR(FIND("trip",H3689,1),0)&gt;0,"Trip",IFERROR(FIND("假",H3689,1),0)&gt;0,"Leave",IFERROR(FIND("leave",H3689,1),0)&gt;0,"Leave",IFERROR(FIND("补单",H3689,1),0)&gt;0,"Supp",IFERROR(FIND("Replenishment",H3689,1),0)&gt;0,"Supp",1=1,H3689)</f>
        <v>0</v>
      </c>
      <c r="L3689" s="17">
        <f t="shared" si="57"/>
        <v>0</v>
      </c>
      <c r="M3689" s="17" cm="1">
        <f t="array" ref="M3689">_xlfn.IFS(IFERROR(FIND("事假",H3689,1),0)&gt;0,"Unpaid",IFERROR(FIND("年休假",H3689,1),0)&gt;0,"Annual",IFERROR(FIND("产",H3689,1),0)&gt;0,"Welfare",IFERROR(FIND("婚",H3689,1),0)&gt;0,"Welfare",IFERROR(FIND("育",H3689,1),0)&gt;0,"Welfare",IFERROR(FIND("丧",H3689,1),0)&gt;0,"Welfare",IFERROR(FIND("Annual",H3689,1),0)&gt;0,"Annual",IFERROR(FIND("annual",H3689,1),0)&gt;0,"Annual",IFERROR(FIND("病假",H3689,1),0)&gt;0,"Sick",IFERROR(FIND("sick",H3689,1),0)&gt;0,"Sick",IFERROR(FIND("Leave",H3689,1),0)&gt;0,"Unpaid",IFERROR(FIND("unpaid",H3689,1),0)&gt;0,"Unpaid",IFERROR(FIND("welfare",H3689,1),0)&gt;0,"Welfare",1=1,H3689)</f>
        <v>0</v>
      </c>
    </row>
    <row r="3690" spans="11:13">
      <c r="K3690" s="17" cm="1">
        <f t="array" ref="K3690">_xlfn.IFS(IFERROR(FIND("差",H3690,1),0)&gt;0,"Trip",IFERROR(FIND("trip",H3690,1),0)&gt;0,"Trip",IFERROR(FIND("假",H3690,1),0)&gt;0,"Leave",IFERROR(FIND("leave",H3690,1),0)&gt;0,"Leave",IFERROR(FIND("补单",H3690,1),0)&gt;0,"Supp",IFERROR(FIND("Replenishment",H3690,1),0)&gt;0,"Supp",1=1,H3690)</f>
        <v>0</v>
      </c>
      <c r="L3690" s="17">
        <f t="shared" si="57"/>
        <v>0</v>
      </c>
      <c r="M3690" s="17" cm="1">
        <f t="array" ref="M3690">_xlfn.IFS(IFERROR(FIND("事假",H3690,1),0)&gt;0,"Unpaid",IFERROR(FIND("年休假",H3690,1),0)&gt;0,"Annual",IFERROR(FIND("产",H3690,1),0)&gt;0,"Welfare",IFERROR(FIND("婚",H3690,1),0)&gt;0,"Welfare",IFERROR(FIND("育",H3690,1),0)&gt;0,"Welfare",IFERROR(FIND("丧",H3690,1),0)&gt;0,"Welfare",IFERROR(FIND("Annual",H3690,1),0)&gt;0,"Annual",IFERROR(FIND("annual",H3690,1),0)&gt;0,"Annual",IFERROR(FIND("病假",H3690,1),0)&gt;0,"Sick",IFERROR(FIND("sick",H3690,1),0)&gt;0,"Sick",IFERROR(FIND("Leave",H3690,1),0)&gt;0,"Unpaid",IFERROR(FIND("unpaid",H3690,1),0)&gt;0,"Unpaid",IFERROR(FIND("welfare",H3690,1),0)&gt;0,"Welfare",1=1,H3690)</f>
        <v>0</v>
      </c>
    </row>
    <row r="3691" spans="11:13">
      <c r="K3691" s="17" cm="1">
        <f t="array" ref="K3691">_xlfn.IFS(IFERROR(FIND("差",H3691,1),0)&gt;0,"Trip",IFERROR(FIND("trip",H3691,1),0)&gt;0,"Trip",IFERROR(FIND("假",H3691,1),0)&gt;0,"Leave",IFERROR(FIND("leave",H3691,1),0)&gt;0,"Leave",IFERROR(FIND("补单",H3691,1),0)&gt;0,"Supp",IFERROR(FIND("Replenishment",H3691,1),0)&gt;0,"Supp",1=1,H3691)</f>
        <v>0</v>
      </c>
      <c r="L3691" s="17">
        <f t="shared" si="57"/>
        <v>0</v>
      </c>
      <c r="M3691" s="17" cm="1">
        <f t="array" ref="M3691">_xlfn.IFS(IFERROR(FIND("事假",H3691,1),0)&gt;0,"Unpaid",IFERROR(FIND("年休假",H3691,1),0)&gt;0,"Annual",IFERROR(FIND("产",H3691,1),0)&gt;0,"Welfare",IFERROR(FIND("婚",H3691,1),0)&gt;0,"Welfare",IFERROR(FIND("育",H3691,1),0)&gt;0,"Welfare",IFERROR(FIND("丧",H3691,1),0)&gt;0,"Welfare",IFERROR(FIND("Annual",H3691,1),0)&gt;0,"Annual",IFERROR(FIND("annual",H3691,1),0)&gt;0,"Annual",IFERROR(FIND("病假",H3691,1),0)&gt;0,"Sick",IFERROR(FIND("sick",H3691,1),0)&gt;0,"Sick",IFERROR(FIND("Leave",H3691,1),0)&gt;0,"Unpaid",IFERROR(FIND("unpaid",H3691,1),0)&gt;0,"Unpaid",IFERROR(FIND("welfare",H3691,1),0)&gt;0,"Welfare",1=1,H3691)</f>
        <v>0</v>
      </c>
    </row>
    <row r="3692" spans="11:13">
      <c r="K3692" s="17" cm="1">
        <f t="array" ref="K3692">_xlfn.IFS(IFERROR(FIND("差",H3692,1),0)&gt;0,"Trip",IFERROR(FIND("trip",H3692,1),0)&gt;0,"Trip",IFERROR(FIND("假",H3692,1),0)&gt;0,"Leave",IFERROR(FIND("leave",H3692,1),0)&gt;0,"Leave",IFERROR(FIND("补单",H3692,1),0)&gt;0,"Supp",IFERROR(FIND("Replenishment",H3692,1),0)&gt;0,"Supp",1=1,H3692)</f>
        <v>0</v>
      </c>
      <c r="L3692" s="17">
        <f t="shared" si="57"/>
        <v>0</v>
      </c>
      <c r="M3692" s="17" cm="1">
        <f t="array" ref="M3692">_xlfn.IFS(IFERROR(FIND("事假",H3692,1),0)&gt;0,"Unpaid",IFERROR(FIND("年休假",H3692,1),0)&gt;0,"Annual",IFERROR(FIND("产",H3692,1),0)&gt;0,"Welfare",IFERROR(FIND("婚",H3692,1),0)&gt;0,"Welfare",IFERROR(FIND("育",H3692,1),0)&gt;0,"Welfare",IFERROR(FIND("丧",H3692,1),0)&gt;0,"Welfare",IFERROR(FIND("Annual",H3692,1),0)&gt;0,"Annual",IFERROR(FIND("annual",H3692,1),0)&gt;0,"Annual",IFERROR(FIND("病假",H3692,1),0)&gt;0,"Sick",IFERROR(FIND("sick",H3692,1),0)&gt;0,"Sick",IFERROR(FIND("Leave",H3692,1),0)&gt;0,"Unpaid",IFERROR(FIND("unpaid",H3692,1),0)&gt;0,"Unpaid",IFERROR(FIND("welfare",H3692,1),0)&gt;0,"Welfare",1=1,H3692)</f>
        <v>0</v>
      </c>
    </row>
    <row r="3693" spans="11:13">
      <c r="K3693" s="17" cm="1">
        <f t="array" ref="K3693">_xlfn.IFS(IFERROR(FIND("差",H3693,1),0)&gt;0,"Trip",IFERROR(FIND("trip",H3693,1),0)&gt;0,"Trip",IFERROR(FIND("假",H3693,1),0)&gt;0,"Leave",IFERROR(FIND("leave",H3693,1),0)&gt;0,"Leave",IFERROR(FIND("补单",H3693,1),0)&gt;0,"Supp",IFERROR(FIND("Replenishment",H3693,1),0)&gt;0,"Supp",1=1,H3693)</f>
        <v>0</v>
      </c>
      <c r="L3693" s="17">
        <f t="shared" si="57"/>
        <v>0</v>
      </c>
      <c r="M3693" s="17" cm="1">
        <f t="array" ref="M3693">_xlfn.IFS(IFERROR(FIND("事假",H3693,1),0)&gt;0,"Unpaid",IFERROR(FIND("年休假",H3693,1),0)&gt;0,"Annual",IFERROR(FIND("产",H3693,1),0)&gt;0,"Welfare",IFERROR(FIND("婚",H3693,1),0)&gt;0,"Welfare",IFERROR(FIND("育",H3693,1),0)&gt;0,"Welfare",IFERROR(FIND("丧",H3693,1),0)&gt;0,"Welfare",IFERROR(FIND("Annual",H3693,1),0)&gt;0,"Annual",IFERROR(FIND("annual",H3693,1),0)&gt;0,"Annual",IFERROR(FIND("病假",H3693,1),0)&gt;0,"Sick",IFERROR(FIND("sick",H3693,1),0)&gt;0,"Sick",IFERROR(FIND("Leave",H3693,1),0)&gt;0,"Unpaid",IFERROR(FIND("unpaid",H3693,1),0)&gt;0,"Unpaid",IFERROR(FIND("welfare",H3693,1),0)&gt;0,"Welfare",1=1,H3693)</f>
        <v>0</v>
      </c>
    </row>
    <row r="3694" spans="11:13">
      <c r="K3694" s="17" cm="1">
        <f t="array" ref="K3694">_xlfn.IFS(IFERROR(FIND("差",H3694,1),0)&gt;0,"Trip",IFERROR(FIND("trip",H3694,1),0)&gt;0,"Trip",IFERROR(FIND("假",H3694,1),0)&gt;0,"Leave",IFERROR(FIND("leave",H3694,1),0)&gt;0,"Leave",IFERROR(FIND("补单",H3694,1),0)&gt;0,"Supp",IFERROR(FIND("Replenishment",H3694,1),0)&gt;0,"Supp",1=1,H3694)</f>
        <v>0</v>
      </c>
      <c r="L3694" s="17">
        <f t="shared" si="57"/>
        <v>0</v>
      </c>
      <c r="M3694" s="17" cm="1">
        <f t="array" ref="M3694">_xlfn.IFS(IFERROR(FIND("事假",H3694,1),0)&gt;0,"Unpaid",IFERROR(FIND("年休假",H3694,1),0)&gt;0,"Annual",IFERROR(FIND("产",H3694,1),0)&gt;0,"Welfare",IFERROR(FIND("婚",H3694,1),0)&gt;0,"Welfare",IFERROR(FIND("育",H3694,1),0)&gt;0,"Welfare",IFERROR(FIND("丧",H3694,1),0)&gt;0,"Welfare",IFERROR(FIND("Annual",H3694,1),0)&gt;0,"Annual",IFERROR(FIND("annual",H3694,1),0)&gt;0,"Annual",IFERROR(FIND("病假",H3694,1),0)&gt;0,"Sick",IFERROR(FIND("sick",H3694,1),0)&gt;0,"Sick",IFERROR(FIND("Leave",H3694,1),0)&gt;0,"Unpaid",IFERROR(FIND("unpaid",H3694,1),0)&gt;0,"Unpaid",IFERROR(FIND("welfare",H3694,1),0)&gt;0,"Welfare",1=1,H3694)</f>
        <v>0</v>
      </c>
    </row>
    <row r="3695" spans="11:13">
      <c r="K3695" s="17" cm="1">
        <f t="array" ref="K3695">_xlfn.IFS(IFERROR(FIND("差",H3695,1),0)&gt;0,"Trip",IFERROR(FIND("trip",H3695,1),0)&gt;0,"Trip",IFERROR(FIND("假",H3695,1),0)&gt;0,"Leave",IFERROR(FIND("leave",H3695,1),0)&gt;0,"Leave",IFERROR(FIND("补单",H3695,1),0)&gt;0,"Supp",IFERROR(FIND("Replenishment",H3695,1),0)&gt;0,"Supp",1=1,H3695)</f>
        <v>0</v>
      </c>
      <c r="L3695" s="17">
        <f t="shared" si="57"/>
        <v>0</v>
      </c>
      <c r="M3695" s="17" cm="1">
        <f t="array" ref="M3695">_xlfn.IFS(IFERROR(FIND("事假",H3695,1),0)&gt;0,"Unpaid",IFERROR(FIND("年休假",H3695,1),0)&gt;0,"Annual",IFERROR(FIND("产",H3695,1),0)&gt;0,"Welfare",IFERROR(FIND("婚",H3695,1),0)&gt;0,"Welfare",IFERROR(FIND("育",H3695,1),0)&gt;0,"Welfare",IFERROR(FIND("丧",H3695,1),0)&gt;0,"Welfare",IFERROR(FIND("Annual",H3695,1),0)&gt;0,"Annual",IFERROR(FIND("annual",H3695,1),0)&gt;0,"Annual",IFERROR(FIND("病假",H3695,1),0)&gt;0,"Sick",IFERROR(FIND("sick",H3695,1),0)&gt;0,"Sick",IFERROR(FIND("Leave",H3695,1),0)&gt;0,"Unpaid",IFERROR(FIND("unpaid",H3695,1),0)&gt;0,"Unpaid",IFERROR(FIND("welfare",H3695,1),0)&gt;0,"Welfare",1=1,H3695)</f>
        <v>0</v>
      </c>
    </row>
    <row r="3696" spans="11:13">
      <c r="K3696" s="17" cm="1">
        <f t="array" ref="K3696">_xlfn.IFS(IFERROR(FIND("差",H3696,1),0)&gt;0,"Trip",IFERROR(FIND("trip",H3696,1),0)&gt;0,"Trip",IFERROR(FIND("假",H3696,1),0)&gt;0,"Leave",IFERROR(FIND("leave",H3696,1),0)&gt;0,"Leave",IFERROR(FIND("补单",H3696,1),0)&gt;0,"Supp",IFERROR(FIND("Replenishment",H3696,1),0)&gt;0,"Supp",1=1,H3696)</f>
        <v>0</v>
      </c>
      <c r="L3696" s="17">
        <f t="shared" si="57"/>
        <v>0</v>
      </c>
      <c r="M3696" s="17" cm="1">
        <f t="array" ref="M3696">_xlfn.IFS(IFERROR(FIND("事假",H3696,1),0)&gt;0,"Unpaid",IFERROR(FIND("年休假",H3696,1),0)&gt;0,"Annual",IFERROR(FIND("产",H3696,1),0)&gt;0,"Welfare",IFERROR(FIND("婚",H3696,1),0)&gt;0,"Welfare",IFERROR(FIND("育",H3696,1),0)&gt;0,"Welfare",IFERROR(FIND("丧",H3696,1),0)&gt;0,"Welfare",IFERROR(FIND("Annual",H3696,1),0)&gt;0,"Annual",IFERROR(FIND("annual",H3696,1),0)&gt;0,"Annual",IFERROR(FIND("病假",H3696,1),0)&gt;0,"Sick",IFERROR(FIND("sick",H3696,1),0)&gt;0,"Sick",IFERROR(FIND("Leave",H3696,1),0)&gt;0,"Unpaid",IFERROR(FIND("unpaid",H3696,1),0)&gt;0,"Unpaid",IFERROR(FIND("welfare",H3696,1),0)&gt;0,"Welfare",1=1,H3696)</f>
        <v>0</v>
      </c>
    </row>
    <row r="3697" spans="11:13">
      <c r="K3697" s="17" cm="1">
        <f t="array" ref="K3697">_xlfn.IFS(IFERROR(FIND("差",H3697,1),0)&gt;0,"Trip",IFERROR(FIND("trip",H3697,1),0)&gt;0,"Trip",IFERROR(FIND("假",H3697,1),0)&gt;0,"Leave",IFERROR(FIND("leave",H3697,1),0)&gt;0,"Leave",IFERROR(FIND("补单",H3697,1),0)&gt;0,"Supp",IFERROR(FIND("Replenishment",H3697,1),0)&gt;0,"Supp",1=1,H3697)</f>
        <v>0</v>
      </c>
      <c r="L3697" s="17">
        <f t="shared" si="57"/>
        <v>0</v>
      </c>
      <c r="M3697" s="17" cm="1">
        <f t="array" ref="M3697">_xlfn.IFS(IFERROR(FIND("事假",H3697,1),0)&gt;0,"Unpaid",IFERROR(FIND("年休假",H3697,1),0)&gt;0,"Annual",IFERROR(FIND("产",H3697,1),0)&gt;0,"Welfare",IFERROR(FIND("婚",H3697,1),0)&gt;0,"Welfare",IFERROR(FIND("育",H3697,1),0)&gt;0,"Welfare",IFERROR(FIND("丧",H3697,1),0)&gt;0,"Welfare",IFERROR(FIND("Annual",H3697,1),0)&gt;0,"Annual",IFERROR(FIND("annual",H3697,1),0)&gt;0,"Annual",IFERROR(FIND("病假",H3697,1),0)&gt;0,"Sick",IFERROR(FIND("sick",H3697,1),0)&gt;0,"Sick",IFERROR(FIND("Leave",H3697,1),0)&gt;0,"Unpaid",IFERROR(FIND("unpaid",H3697,1),0)&gt;0,"Unpaid",IFERROR(FIND("welfare",H3697,1),0)&gt;0,"Welfare",1=1,H3697)</f>
        <v>0</v>
      </c>
    </row>
    <row r="3698" spans="11:13">
      <c r="K3698" s="17" cm="1">
        <f t="array" ref="K3698">_xlfn.IFS(IFERROR(FIND("差",H3698,1),0)&gt;0,"Trip",IFERROR(FIND("trip",H3698,1),0)&gt;0,"Trip",IFERROR(FIND("假",H3698,1),0)&gt;0,"Leave",IFERROR(FIND("leave",H3698,1),0)&gt;0,"Leave",IFERROR(FIND("补单",H3698,1),0)&gt;0,"Supp",IFERROR(FIND("Replenishment",H3698,1),0)&gt;0,"Supp",1=1,H3698)</f>
        <v>0</v>
      </c>
      <c r="L3698" s="17">
        <f t="shared" si="57"/>
        <v>0</v>
      </c>
      <c r="M3698" s="17" cm="1">
        <f t="array" ref="M3698">_xlfn.IFS(IFERROR(FIND("事假",H3698,1),0)&gt;0,"Unpaid",IFERROR(FIND("年休假",H3698,1),0)&gt;0,"Annual",IFERROR(FIND("产",H3698,1),0)&gt;0,"Welfare",IFERROR(FIND("婚",H3698,1),0)&gt;0,"Welfare",IFERROR(FIND("育",H3698,1),0)&gt;0,"Welfare",IFERROR(FIND("丧",H3698,1),0)&gt;0,"Welfare",IFERROR(FIND("Annual",H3698,1),0)&gt;0,"Annual",IFERROR(FIND("annual",H3698,1),0)&gt;0,"Annual",IFERROR(FIND("病假",H3698,1),0)&gt;0,"Sick",IFERROR(FIND("sick",H3698,1),0)&gt;0,"Sick",IFERROR(FIND("Leave",H3698,1),0)&gt;0,"Unpaid",IFERROR(FIND("unpaid",H3698,1),0)&gt;0,"Unpaid",IFERROR(FIND("welfare",H3698,1),0)&gt;0,"Welfare",1=1,H3698)</f>
        <v>0</v>
      </c>
    </row>
    <row r="3699" spans="11:13">
      <c r="K3699" s="17" cm="1">
        <f t="array" ref="K3699">_xlfn.IFS(IFERROR(FIND("差",H3699,1),0)&gt;0,"Trip",IFERROR(FIND("trip",H3699,1),0)&gt;0,"Trip",IFERROR(FIND("假",H3699,1),0)&gt;0,"Leave",IFERROR(FIND("leave",H3699,1),0)&gt;0,"Leave",IFERROR(FIND("补单",H3699,1),0)&gt;0,"Supp",IFERROR(FIND("Replenishment",H3699,1),0)&gt;0,"Supp",1=1,H3699)</f>
        <v>0</v>
      </c>
      <c r="L3699" s="17">
        <f t="shared" si="57"/>
        <v>0</v>
      </c>
      <c r="M3699" s="17" cm="1">
        <f t="array" ref="M3699">_xlfn.IFS(IFERROR(FIND("事假",H3699,1),0)&gt;0,"Unpaid",IFERROR(FIND("年休假",H3699,1),0)&gt;0,"Annual",IFERROR(FIND("产",H3699,1),0)&gt;0,"Welfare",IFERROR(FIND("婚",H3699,1),0)&gt;0,"Welfare",IFERROR(FIND("育",H3699,1),0)&gt;0,"Welfare",IFERROR(FIND("丧",H3699,1),0)&gt;0,"Welfare",IFERROR(FIND("Annual",H3699,1),0)&gt;0,"Annual",IFERROR(FIND("annual",H3699,1),0)&gt;0,"Annual",IFERROR(FIND("病假",H3699,1),0)&gt;0,"Sick",IFERROR(FIND("sick",H3699,1),0)&gt;0,"Sick",IFERROR(FIND("Leave",H3699,1),0)&gt;0,"Unpaid",IFERROR(FIND("unpaid",H3699,1),0)&gt;0,"Unpaid",IFERROR(FIND("welfare",H3699,1),0)&gt;0,"Welfare",1=1,H3699)</f>
        <v>0</v>
      </c>
    </row>
    <row r="3700" spans="11:13">
      <c r="K3700" s="17" cm="1">
        <f t="array" ref="K3700">_xlfn.IFS(IFERROR(FIND("差",H3700,1),0)&gt;0,"Trip",IFERROR(FIND("trip",H3700,1),0)&gt;0,"Trip",IFERROR(FIND("假",H3700,1),0)&gt;0,"Leave",IFERROR(FIND("leave",H3700,1),0)&gt;0,"Leave",IFERROR(FIND("补单",H3700,1),0)&gt;0,"Supp",IFERROR(FIND("Replenishment",H3700,1),0)&gt;0,"Supp",1=1,H3700)</f>
        <v>0</v>
      </c>
      <c r="L3700" s="17">
        <f t="shared" si="57"/>
        <v>0</v>
      </c>
      <c r="M3700" s="17" cm="1">
        <f t="array" ref="M3700">_xlfn.IFS(IFERROR(FIND("事假",H3700,1),0)&gt;0,"Unpaid",IFERROR(FIND("年休假",H3700,1),0)&gt;0,"Annual",IFERROR(FIND("产",H3700,1),0)&gt;0,"Welfare",IFERROR(FIND("婚",H3700,1),0)&gt;0,"Welfare",IFERROR(FIND("育",H3700,1),0)&gt;0,"Welfare",IFERROR(FIND("丧",H3700,1),0)&gt;0,"Welfare",IFERROR(FIND("Annual",H3700,1),0)&gt;0,"Annual",IFERROR(FIND("annual",H3700,1),0)&gt;0,"Annual",IFERROR(FIND("病假",H3700,1),0)&gt;0,"Sick",IFERROR(FIND("sick",H3700,1),0)&gt;0,"Sick",IFERROR(FIND("Leave",H3700,1),0)&gt;0,"Unpaid",IFERROR(FIND("unpaid",H3700,1),0)&gt;0,"Unpaid",IFERROR(FIND("welfare",H3700,1),0)&gt;0,"Welfare",1=1,H3700)</f>
        <v>0</v>
      </c>
    </row>
    <row r="3701" spans="11:13">
      <c r="K3701" s="17" cm="1">
        <f t="array" ref="K3701">_xlfn.IFS(IFERROR(FIND("差",H3701,1),0)&gt;0,"Trip",IFERROR(FIND("trip",H3701,1),0)&gt;0,"Trip",IFERROR(FIND("假",H3701,1),0)&gt;0,"Leave",IFERROR(FIND("leave",H3701,1),0)&gt;0,"Leave",IFERROR(FIND("补单",H3701,1),0)&gt;0,"Supp",IFERROR(FIND("Replenishment",H3701,1),0)&gt;0,"Supp",1=1,H3701)</f>
        <v>0</v>
      </c>
      <c r="L3701" s="17">
        <f t="shared" si="57"/>
        <v>0</v>
      </c>
      <c r="M3701" s="17" cm="1">
        <f t="array" ref="M3701">_xlfn.IFS(IFERROR(FIND("事假",H3701,1),0)&gt;0,"Unpaid",IFERROR(FIND("年休假",H3701,1),0)&gt;0,"Annual",IFERROR(FIND("产",H3701,1),0)&gt;0,"Welfare",IFERROR(FIND("婚",H3701,1),0)&gt;0,"Welfare",IFERROR(FIND("育",H3701,1),0)&gt;0,"Welfare",IFERROR(FIND("丧",H3701,1),0)&gt;0,"Welfare",IFERROR(FIND("Annual",H3701,1),0)&gt;0,"Annual",IFERROR(FIND("annual",H3701,1),0)&gt;0,"Annual",IFERROR(FIND("病假",H3701,1),0)&gt;0,"Sick",IFERROR(FIND("sick",H3701,1),0)&gt;0,"Sick",IFERROR(FIND("Leave",H3701,1),0)&gt;0,"Unpaid",IFERROR(FIND("unpaid",H3701,1),0)&gt;0,"Unpaid",IFERROR(FIND("welfare",H3701,1),0)&gt;0,"Welfare",1=1,H3701)</f>
        <v>0</v>
      </c>
    </row>
    <row r="3702" spans="11:13">
      <c r="K3702" s="17" cm="1">
        <f t="array" ref="K3702">_xlfn.IFS(IFERROR(FIND("差",H3702,1),0)&gt;0,"Trip",IFERROR(FIND("trip",H3702,1),0)&gt;0,"Trip",IFERROR(FIND("假",H3702,1),0)&gt;0,"Leave",IFERROR(FIND("leave",H3702,1),0)&gt;0,"Leave",IFERROR(FIND("补单",H3702,1),0)&gt;0,"Supp",IFERROR(FIND("Replenishment",H3702,1),0)&gt;0,"Supp",1=1,H3702)</f>
        <v>0</v>
      </c>
      <c r="L3702" s="17">
        <f t="shared" si="57"/>
        <v>0</v>
      </c>
      <c r="M3702" s="17" cm="1">
        <f t="array" ref="M3702">_xlfn.IFS(IFERROR(FIND("事假",H3702,1),0)&gt;0,"Unpaid",IFERROR(FIND("年休假",H3702,1),0)&gt;0,"Annual",IFERROR(FIND("产",H3702,1),0)&gt;0,"Welfare",IFERROR(FIND("婚",H3702,1),0)&gt;0,"Welfare",IFERROR(FIND("育",H3702,1),0)&gt;0,"Welfare",IFERROR(FIND("丧",H3702,1),0)&gt;0,"Welfare",IFERROR(FIND("Annual",H3702,1),0)&gt;0,"Annual",IFERROR(FIND("annual",H3702,1),0)&gt;0,"Annual",IFERROR(FIND("病假",H3702,1),0)&gt;0,"Sick",IFERROR(FIND("sick",H3702,1),0)&gt;0,"Sick",IFERROR(FIND("Leave",H3702,1),0)&gt;0,"Unpaid",IFERROR(FIND("unpaid",H3702,1),0)&gt;0,"Unpaid",IFERROR(FIND("welfare",H3702,1),0)&gt;0,"Welfare",1=1,H3702)</f>
        <v>0</v>
      </c>
    </row>
    <row r="3703" spans="11:13">
      <c r="K3703" s="17" cm="1">
        <f t="array" ref="K3703">_xlfn.IFS(IFERROR(FIND("差",H3703,1),0)&gt;0,"Trip",IFERROR(FIND("trip",H3703,1),0)&gt;0,"Trip",IFERROR(FIND("假",H3703,1),0)&gt;0,"Leave",IFERROR(FIND("leave",H3703,1),0)&gt;0,"Leave",IFERROR(FIND("补单",H3703,1),0)&gt;0,"Supp",IFERROR(FIND("Replenishment",H3703,1),0)&gt;0,"Supp",1=1,H3703)</f>
        <v>0</v>
      </c>
      <c r="L3703" s="17">
        <f t="shared" si="57"/>
        <v>0</v>
      </c>
      <c r="M3703" s="17" cm="1">
        <f t="array" ref="M3703">_xlfn.IFS(IFERROR(FIND("事假",H3703,1),0)&gt;0,"Unpaid",IFERROR(FIND("年休假",H3703,1),0)&gt;0,"Annual",IFERROR(FIND("产",H3703,1),0)&gt;0,"Welfare",IFERROR(FIND("婚",H3703,1),0)&gt;0,"Welfare",IFERROR(FIND("育",H3703,1),0)&gt;0,"Welfare",IFERROR(FIND("丧",H3703,1),0)&gt;0,"Welfare",IFERROR(FIND("Annual",H3703,1),0)&gt;0,"Annual",IFERROR(FIND("annual",H3703,1),0)&gt;0,"Annual",IFERROR(FIND("病假",H3703,1),0)&gt;0,"Sick",IFERROR(FIND("sick",H3703,1),0)&gt;0,"Sick",IFERROR(FIND("Leave",H3703,1),0)&gt;0,"Unpaid",IFERROR(FIND("unpaid",H3703,1),0)&gt;0,"Unpaid",IFERROR(FIND("welfare",H3703,1),0)&gt;0,"Welfare",1=1,H3703)</f>
        <v>0</v>
      </c>
    </row>
    <row r="3704" spans="11:13">
      <c r="K3704" s="17" cm="1">
        <f t="array" ref="K3704">_xlfn.IFS(IFERROR(FIND("差",H3704,1),0)&gt;0,"Trip",IFERROR(FIND("trip",H3704,1),0)&gt;0,"Trip",IFERROR(FIND("假",H3704,1),0)&gt;0,"Leave",IFERROR(FIND("leave",H3704,1),0)&gt;0,"Leave",IFERROR(FIND("补单",H3704,1),0)&gt;0,"Supp",IFERROR(FIND("Replenishment",H3704,1),0)&gt;0,"Supp",1=1,H3704)</f>
        <v>0</v>
      </c>
      <c r="L3704" s="17">
        <f t="shared" si="57"/>
        <v>0</v>
      </c>
      <c r="M3704" s="17" cm="1">
        <f t="array" ref="M3704">_xlfn.IFS(IFERROR(FIND("事假",H3704,1),0)&gt;0,"Unpaid",IFERROR(FIND("年休假",H3704,1),0)&gt;0,"Annual",IFERROR(FIND("产",H3704,1),0)&gt;0,"Welfare",IFERROR(FIND("婚",H3704,1),0)&gt;0,"Welfare",IFERROR(FIND("育",H3704,1),0)&gt;0,"Welfare",IFERROR(FIND("丧",H3704,1),0)&gt;0,"Welfare",IFERROR(FIND("Annual",H3704,1),0)&gt;0,"Annual",IFERROR(FIND("annual",H3704,1),0)&gt;0,"Annual",IFERROR(FIND("病假",H3704,1),0)&gt;0,"Sick",IFERROR(FIND("sick",H3704,1),0)&gt;0,"Sick",IFERROR(FIND("Leave",H3704,1),0)&gt;0,"Unpaid",IFERROR(FIND("unpaid",H3704,1),0)&gt;0,"Unpaid",IFERROR(FIND("welfare",H3704,1),0)&gt;0,"Welfare",1=1,H3704)</f>
        <v>0</v>
      </c>
    </row>
    <row r="3705" spans="11:13">
      <c r="K3705" s="17" cm="1">
        <f t="array" ref="K3705">_xlfn.IFS(IFERROR(FIND("差",H3705,1),0)&gt;0,"Trip",IFERROR(FIND("trip",H3705,1),0)&gt;0,"Trip",IFERROR(FIND("假",H3705,1),0)&gt;0,"Leave",IFERROR(FIND("leave",H3705,1),0)&gt;0,"Leave",IFERROR(FIND("补单",H3705,1),0)&gt;0,"Supp",IFERROR(FIND("Replenishment",H3705,1),0)&gt;0,"Supp",1=1,H3705)</f>
        <v>0</v>
      </c>
      <c r="L3705" s="17">
        <f t="shared" si="57"/>
        <v>0</v>
      </c>
      <c r="M3705" s="17" cm="1">
        <f t="array" ref="M3705">_xlfn.IFS(IFERROR(FIND("事假",H3705,1),0)&gt;0,"Unpaid",IFERROR(FIND("年休假",H3705,1),0)&gt;0,"Annual",IFERROR(FIND("产",H3705,1),0)&gt;0,"Welfare",IFERROR(FIND("婚",H3705,1),0)&gt;0,"Welfare",IFERROR(FIND("育",H3705,1),0)&gt;0,"Welfare",IFERROR(FIND("丧",H3705,1),0)&gt;0,"Welfare",IFERROR(FIND("Annual",H3705,1),0)&gt;0,"Annual",IFERROR(FIND("annual",H3705,1),0)&gt;0,"Annual",IFERROR(FIND("病假",H3705,1),0)&gt;0,"Sick",IFERROR(FIND("sick",H3705,1),0)&gt;0,"Sick",IFERROR(FIND("Leave",H3705,1),0)&gt;0,"Unpaid",IFERROR(FIND("unpaid",H3705,1),0)&gt;0,"Unpaid",IFERROR(FIND("welfare",H3705,1),0)&gt;0,"Welfare",1=1,H3705)</f>
        <v>0</v>
      </c>
    </row>
    <row r="3706" spans="11:13">
      <c r="K3706" s="17" cm="1">
        <f t="array" ref="K3706">_xlfn.IFS(IFERROR(FIND("差",H3706,1),0)&gt;0,"Trip",IFERROR(FIND("trip",H3706,1),0)&gt;0,"Trip",IFERROR(FIND("假",H3706,1),0)&gt;0,"Leave",IFERROR(FIND("leave",H3706,1),0)&gt;0,"Leave",IFERROR(FIND("补单",H3706,1),0)&gt;0,"Supp",IFERROR(FIND("Replenishment",H3706,1),0)&gt;0,"Supp",1=1,H3706)</f>
        <v>0</v>
      </c>
      <c r="L3706" s="17">
        <f t="shared" si="57"/>
        <v>0</v>
      </c>
      <c r="M3706" s="17" cm="1">
        <f t="array" ref="M3706">_xlfn.IFS(IFERROR(FIND("事假",H3706,1),0)&gt;0,"Unpaid",IFERROR(FIND("年休假",H3706,1),0)&gt;0,"Annual",IFERROR(FIND("产",H3706,1),0)&gt;0,"Welfare",IFERROR(FIND("婚",H3706,1),0)&gt;0,"Welfare",IFERROR(FIND("育",H3706,1),0)&gt;0,"Welfare",IFERROR(FIND("丧",H3706,1),0)&gt;0,"Welfare",IFERROR(FIND("Annual",H3706,1),0)&gt;0,"Annual",IFERROR(FIND("annual",H3706,1),0)&gt;0,"Annual",IFERROR(FIND("病假",H3706,1),0)&gt;0,"Sick",IFERROR(FIND("sick",H3706,1),0)&gt;0,"Sick",IFERROR(FIND("Leave",H3706,1),0)&gt;0,"Unpaid",IFERROR(FIND("unpaid",H3706,1),0)&gt;0,"Unpaid",IFERROR(FIND("welfare",H3706,1),0)&gt;0,"Welfare",1=1,H3706)</f>
        <v>0</v>
      </c>
    </row>
    <row r="3707" spans="11:13">
      <c r="K3707" s="17" cm="1">
        <f t="array" ref="K3707">_xlfn.IFS(IFERROR(FIND("差",H3707,1),0)&gt;0,"Trip",IFERROR(FIND("trip",H3707,1),0)&gt;0,"Trip",IFERROR(FIND("假",H3707,1),0)&gt;0,"Leave",IFERROR(FIND("leave",H3707,1),0)&gt;0,"Leave",IFERROR(FIND("补单",H3707,1),0)&gt;0,"Supp",IFERROR(FIND("Replenishment",H3707,1),0)&gt;0,"Supp",1=1,H3707)</f>
        <v>0</v>
      </c>
      <c r="L3707" s="17">
        <f t="shared" si="57"/>
        <v>0</v>
      </c>
      <c r="M3707" s="17" cm="1">
        <f t="array" ref="M3707">_xlfn.IFS(IFERROR(FIND("事假",H3707,1),0)&gt;0,"Unpaid",IFERROR(FIND("年休假",H3707,1),0)&gt;0,"Annual",IFERROR(FIND("产",H3707,1),0)&gt;0,"Welfare",IFERROR(FIND("婚",H3707,1),0)&gt;0,"Welfare",IFERROR(FIND("育",H3707,1),0)&gt;0,"Welfare",IFERROR(FIND("丧",H3707,1),0)&gt;0,"Welfare",IFERROR(FIND("Annual",H3707,1),0)&gt;0,"Annual",IFERROR(FIND("annual",H3707,1),0)&gt;0,"Annual",IFERROR(FIND("病假",H3707,1),0)&gt;0,"Sick",IFERROR(FIND("sick",H3707,1),0)&gt;0,"Sick",IFERROR(FIND("Leave",H3707,1),0)&gt;0,"Unpaid",IFERROR(FIND("unpaid",H3707,1),0)&gt;0,"Unpaid",IFERROR(FIND("welfare",H3707,1),0)&gt;0,"Welfare",1=1,H3707)</f>
        <v>0</v>
      </c>
    </row>
    <row r="3708" spans="11:13">
      <c r="K3708" s="17" cm="1">
        <f t="array" ref="K3708">_xlfn.IFS(IFERROR(FIND("差",H3708,1),0)&gt;0,"Trip",IFERROR(FIND("trip",H3708,1),0)&gt;0,"Trip",IFERROR(FIND("假",H3708,1),0)&gt;0,"Leave",IFERROR(FIND("leave",H3708,1),0)&gt;0,"Leave",IFERROR(FIND("补单",H3708,1),0)&gt;0,"Supp",IFERROR(FIND("Replenishment",H3708,1),0)&gt;0,"Supp",1=1,H3708)</f>
        <v>0</v>
      </c>
      <c r="L3708" s="17">
        <f t="shared" si="57"/>
        <v>0</v>
      </c>
      <c r="M3708" s="17" cm="1">
        <f t="array" ref="M3708">_xlfn.IFS(IFERROR(FIND("事假",H3708,1),0)&gt;0,"Unpaid",IFERROR(FIND("年休假",H3708,1),0)&gt;0,"Annual",IFERROR(FIND("产",H3708,1),0)&gt;0,"Welfare",IFERROR(FIND("婚",H3708,1),0)&gt;0,"Welfare",IFERROR(FIND("育",H3708,1),0)&gt;0,"Welfare",IFERROR(FIND("丧",H3708,1),0)&gt;0,"Welfare",IFERROR(FIND("Annual",H3708,1),0)&gt;0,"Annual",IFERROR(FIND("annual",H3708,1),0)&gt;0,"Annual",IFERROR(FIND("病假",H3708,1),0)&gt;0,"Sick",IFERROR(FIND("sick",H3708,1),0)&gt;0,"Sick",IFERROR(FIND("Leave",H3708,1),0)&gt;0,"Unpaid",IFERROR(FIND("unpaid",H3708,1),0)&gt;0,"Unpaid",IFERROR(FIND("welfare",H3708,1),0)&gt;0,"Welfare",1=1,H3708)</f>
        <v>0</v>
      </c>
    </row>
    <row r="3709" spans="11:13">
      <c r="K3709" s="17" cm="1">
        <f t="array" ref="K3709">_xlfn.IFS(IFERROR(FIND("差",H3709,1),0)&gt;0,"Trip",IFERROR(FIND("trip",H3709,1),0)&gt;0,"Trip",IFERROR(FIND("假",H3709,1),0)&gt;0,"Leave",IFERROR(FIND("leave",H3709,1),0)&gt;0,"Leave",IFERROR(FIND("补单",H3709,1),0)&gt;0,"Supp",IFERROR(FIND("Replenishment",H3709,1),0)&gt;0,"Supp",1=1,H3709)</f>
        <v>0</v>
      </c>
      <c r="L3709" s="17">
        <f t="shared" si="57"/>
        <v>0</v>
      </c>
      <c r="M3709" s="17" cm="1">
        <f t="array" ref="M3709">_xlfn.IFS(IFERROR(FIND("事假",H3709,1),0)&gt;0,"Unpaid",IFERROR(FIND("年休假",H3709,1),0)&gt;0,"Annual",IFERROR(FIND("产",H3709,1),0)&gt;0,"Welfare",IFERROR(FIND("婚",H3709,1),0)&gt;0,"Welfare",IFERROR(FIND("育",H3709,1),0)&gt;0,"Welfare",IFERROR(FIND("丧",H3709,1),0)&gt;0,"Welfare",IFERROR(FIND("Annual",H3709,1),0)&gt;0,"Annual",IFERROR(FIND("annual",H3709,1),0)&gt;0,"Annual",IFERROR(FIND("病假",H3709,1),0)&gt;0,"Sick",IFERROR(FIND("sick",H3709,1),0)&gt;0,"Sick",IFERROR(FIND("Leave",H3709,1),0)&gt;0,"Unpaid",IFERROR(FIND("unpaid",H3709,1),0)&gt;0,"Unpaid",IFERROR(FIND("welfare",H3709,1),0)&gt;0,"Welfare",1=1,H3709)</f>
        <v>0</v>
      </c>
    </row>
    <row r="3710" spans="11:13">
      <c r="K3710" s="17" cm="1">
        <f t="array" ref="K3710">_xlfn.IFS(IFERROR(FIND("差",H3710,1),0)&gt;0,"Trip",IFERROR(FIND("trip",H3710,1),0)&gt;0,"Trip",IFERROR(FIND("假",H3710,1),0)&gt;0,"Leave",IFERROR(FIND("leave",H3710,1),0)&gt;0,"Leave",IFERROR(FIND("补单",H3710,1),0)&gt;0,"Supp",IFERROR(FIND("Replenishment",H3710,1),0)&gt;0,"Supp",1=1,H3710)</f>
        <v>0</v>
      </c>
      <c r="L3710" s="17">
        <f t="shared" si="57"/>
        <v>0</v>
      </c>
      <c r="M3710" s="17" cm="1">
        <f t="array" ref="M3710">_xlfn.IFS(IFERROR(FIND("事假",H3710,1),0)&gt;0,"Unpaid",IFERROR(FIND("年休假",H3710,1),0)&gt;0,"Annual",IFERROR(FIND("产",H3710,1),0)&gt;0,"Welfare",IFERROR(FIND("婚",H3710,1),0)&gt;0,"Welfare",IFERROR(FIND("育",H3710,1),0)&gt;0,"Welfare",IFERROR(FIND("丧",H3710,1),0)&gt;0,"Welfare",IFERROR(FIND("Annual",H3710,1),0)&gt;0,"Annual",IFERROR(FIND("annual",H3710,1),0)&gt;0,"Annual",IFERROR(FIND("病假",H3710,1),0)&gt;0,"Sick",IFERROR(FIND("sick",H3710,1),0)&gt;0,"Sick",IFERROR(FIND("Leave",H3710,1),0)&gt;0,"Unpaid",IFERROR(FIND("unpaid",H3710,1),0)&gt;0,"Unpaid",IFERROR(FIND("welfare",H3710,1),0)&gt;0,"Welfare",1=1,H3710)</f>
        <v>0</v>
      </c>
    </row>
    <row r="3711" spans="11:13">
      <c r="K3711" s="17" cm="1">
        <f t="array" ref="K3711">_xlfn.IFS(IFERROR(FIND("差",H3711,1),0)&gt;0,"Trip",IFERROR(FIND("trip",H3711,1),0)&gt;0,"Trip",IFERROR(FIND("假",H3711,1),0)&gt;0,"Leave",IFERROR(FIND("leave",H3711,1),0)&gt;0,"Leave",IFERROR(FIND("补单",H3711,1),0)&gt;0,"Supp",IFERROR(FIND("Replenishment",H3711,1),0)&gt;0,"Supp",1=1,H3711)</f>
        <v>0</v>
      </c>
      <c r="L3711" s="17">
        <f t="shared" si="57"/>
        <v>0</v>
      </c>
      <c r="M3711" s="17" cm="1">
        <f t="array" ref="M3711">_xlfn.IFS(IFERROR(FIND("事假",H3711,1),0)&gt;0,"Unpaid",IFERROR(FIND("年休假",H3711,1),0)&gt;0,"Annual",IFERROR(FIND("产",H3711,1),0)&gt;0,"Welfare",IFERROR(FIND("婚",H3711,1),0)&gt;0,"Welfare",IFERROR(FIND("育",H3711,1),0)&gt;0,"Welfare",IFERROR(FIND("丧",H3711,1),0)&gt;0,"Welfare",IFERROR(FIND("Annual",H3711,1),0)&gt;0,"Annual",IFERROR(FIND("annual",H3711,1),0)&gt;0,"Annual",IFERROR(FIND("病假",H3711,1),0)&gt;0,"Sick",IFERROR(FIND("sick",H3711,1),0)&gt;0,"Sick",IFERROR(FIND("Leave",H3711,1),0)&gt;0,"Unpaid",IFERROR(FIND("unpaid",H3711,1),0)&gt;0,"Unpaid",IFERROR(FIND("welfare",H3711,1),0)&gt;0,"Welfare",1=1,H3711)</f>
        <v>0</v>
      </c>
    </row>
    <row r="3712" spans="11:13">
      <c r="K3712" s="17" cm="1">
        <f t="array" ref="K3712">_xlfn.IFS(IFERROR(FIND("差",H3712,1),0)&gt;0,"Trip",IFERROR(FIND("trip",H3712,1),0)&gt;0,"Trip",IFERROR(FIND("假",H3712,1),0)&gt;0,"Leave",IFERROR(FIND("leave",H3712,1),0)&gt;0,"Leave",IFERROR(FIND("补单",H3712,1),0)&gt;0,"Supp",IFERROR(FIND("Replenishment",H3712,1),0)&gt;0,"Supp",1=1,H3712)</f>
        <v>0</v>
      </c>
      <c r="L3712" s="17">
        <f t="shared" si="57"/>
        <v>0</v>
      </c>
      <c r="M3712" s="17" cm="1">
        <f t="array" ref="M3712">_xlfn.IFS(IFERROR(FIND("事假",H3712,1),0)&gt;0,"Unpaid",IFERROR(FIND("年休假",H3712,1),0)&gt;0,"Annual",IFERROR(FIND("产",H3712,1),0)&gt;0,"Welfare",IFERROR(FIND("婚",H3712,1),0)&gt;0,"Welfare",IFERROR(FIND("育",H3712,1),0)&gt;0,"Welfare",IFERROR(FIND("丧",H3712,1),0)&gt;0,"Welfare",IFERROR(FIND("Annual",H3712,1),0)&gt;0,"Annual",IFERROR(FIND("annual",H3712,1),0)&gt;0,"Annual",IFERROR(FIND("病假",H3712,1),0)&gt;0,"Sick",IFERROR(FIND("sick",H3712,1),0)&gt;0,"Sick",IFERROR(FIND("Leave",H3712,1),0)&gt;0,"Unpaid",IFERROR(FIND("unpaid",H3712,1),0)&gt;0,"Unpaid",IFERROR(FIND("welfare",H3712,1),0)&gt;0,"Welfare",1=1,H3712)</f>
        <v>0</v>
      </c>
    </row>
    <row r="3713" spans="11:13">
      <c r="K3713" s="17" cm="1">
        <f t="array" ref="K3713">_xlfn.IFS(IFERROR(FIND("差",H3713,1),0)&gt;0,"Trip",IFERROR(FIND("trip",H3713,1),0)&gt;0,"Trip",IFERROR(FIND("假",H3713,1),0)&gt;0,"Leave",IFERROR(FIND("leave",H3713,1),0)&gt;0,"Leave",IFERROR(FIND("补单",H3713,1),0)&gt;0,"Supp",IFERROR(FIND("Replenishment",H3713,1),0)&gt;0,"Supp",1=1,H3713)</f>
        <v>0</v>
      </c>
      <c r="L3713" s="17">
        <f t="shared" si="57"/>
        <v>0</v>
      </c>
      <c r="M3713" s="17" cm="1">
        <f t="array" ref="M3713">_xlfn.IFS(IFERROR(FIND("事假",H3713,1),0)&gt;0,"Unpaid",IFERROR(FIND("年休假",H3713,1),0)&gt;0,"Annual",IFERROR(FIND("产",H3713,1),0)&gt;0,"Welfare",IFERROR(FIND("婚",H3713,1),0)&gt;0,"Welfare",IFERROR(FIND("育",H3713,1),0)&gt;0,"Welfare",IFERROR(FIND("丧",H3713,1),0)&gt;0,"Welfare",IFERROR(FIND("Annual",H3713,1),0)&gt;0,"Annual",IFERROR(FIND("annual",H3713,1),0)&gt;0,"Annual",IFERROR(FIND("病假",H3713,1),0)&gt;0,"Sick",IFERROR(FIND("sick",H3713,1),0)&gt;0,"Sick",IFERROR(FIND("Leave",H3713,1),0)&gt;0,"Unpaid",IFERROR(FIND("unpaid",H3713,1),0)&gt;0,"Unpaid",IFERROR(FIND("welfare",H3713,1),0)&gt;0,"Welfare",1=1,H3713)</f>
        <v>0</v>
      </c>
    </row>
    <row r="3714" spans="11:13">
      <c r="K3714" s="17" cm="1">
        <f t="array" ref="K3714">_xlfn.IFS(IFERROR(FIND("差",H3714,1),0)&gt;0,"Trip",IFERROR(FIND("trip",H3714,1),0)&gt;0,"Trip",IFERROR(FIND("假",H3714,1),0)&gt;0,"Leave",IFERROR(FIND("leave",H3714,1),0)&gt;0,"Leave",IFERROR(FIND("补单",H3714,1),0)&gt;0,"Supp",IFERROR(FIND("Replenishment",H3714,1),0)&gt;0,"Supp",1=1,H3714)</f>
        <v>0</v>
      </c>
      <c r="L3714" s="17">
        <f t="shared" si="57"/>
        <v>0</v>
      </c>
      <c r="M3714" s="17" cm="1">
        <f t="array" ref="M3714">_xlfn.IFS(IFERROR(FIND("事假",H3714,1),0)&gt;0,"Unpaid",IFERROR(FIND("年休假",H3714,1),0)&gt;0,"Annual",IFERROR(FIND("产",H3714,1),0)&gt;0,"Welfare",IFERROR(FIND("婚",H3714,1),0)&gt;0,"Welfare",IFERROR(FIND("育",H3714,1),0)&gt;0,"Welfare",IFERROR(FIND("丧",H3714,1),0)&gt;0,"Welfare",IFERROR(FIND("Annual",H3714,1),0)&gt;0,"Annual",IFERROR(FIND("annual",H3714,1),0)&gt;0,"Annual",IFERROR(FIND("病假",H3714,1),0)&gt;0,"Sick",IFERROR(FIND("sick",H3714,1),0)&gt;0,"Sick",IFERROR(FIND("Leave",H3714,1),0)&gt;0,"Unpaid",IFERROR(FIND("unpaid",H3714,1),0)&gt;0,"Unpaid",IFERROR(FIND("welfare",H3714,1),0)&gt;0,"Welfare",1=1,H3714)</f>
        <v>0</v>
      </c>
    </row>
    <row r="3715" spans="11:13">
      <c r="K3715" s="17" cm="1">
        <f t="array" ref="K3715">_xlfn.IFS(IFERROR(FIND("差",H3715,1),0)&gt;0,"Trip",IFERROR(FIND("trip",H3715,1),0)&gt;0,"Trip",IFERROR(FIND("假",H3715,1),0)&gt;0,"Leave",IFERROR(FIND("leave",H3715,1),0)&gt;0,"Leave",IFERROR(FIND("补单",H3715,1),0)&gt;0,"Supp",IFERROR(FIND("Replenishment",H3715,1),0)&gt;0,"Supp",1=1,H3715)</f>
        <v>0</v>
      </c>
      <c r="L3715" s="17">
        <f t="shared" ref="L3715:L3778" si="58">IF(IFERROR(FIND("通过",J3715,1),0)&gt;0,"Approved",J3715)</f>
        <v>0</v>
      </c>
      <c r="M3715" s="17" cm="1">
        <f t="array" ref="M3715">_xlfn.IFS(IFERROR(FIND("事假",H3715,1),0)&gt;0,"Unpaid",IFERROR(FIND("年休假",H3715,1),0)&gt;0,"Annual",IFERROR(FIND("产",H3715,1),0)&gt;0,"Welfare",IFERROR(FIND("婚",H3715,1),0)&gt;0,"Welfare",IFERROR(FIND("育",H3715,1),0)&gt;0,"Welfare",IFERROR(FIND("丧",H3715,1),0)&gt;0,"Welfare",IFERROR(FIND("Annual",H3715,1),0)&gt;0,"Annual",IFERROR(FIND("annual",H3715,1),0)&gt;0,"Annual",IFERROR(FIND("病假",H3715,1),0)&gt;0,"Sick",IFERROR(FIND("sick",H3715,1),0)&gt;0,"Sick",IFERROR(FIND("Leave",H3715,1),0)&gt;0,"Unpaid",IFERROR(FIND("unpaid",H3715,1),0)&gt;0,"Unpaid",IFERROR(FIND("welfare",H3715,1),0)&gt;0,"Welfare",1=1,H3715)</f>
        <v>0</v>
      </c>
    </row>
    <row r="3716" spans="11:13">
      <c r="K3716" s="17" cm="1">
        <f t="array" ref="K3716">_xlfn.IFS(IFERROR(FIND("差",H3716,1),0)&gt;0,"Trip",IFERROR(FIND("trip",H3716,1),0)&gt;0,"Trip",IFERROR(FIND("假",H3716,1),0)&gt;0,"Leave",IFERROR(FIND("leave",H3716,1),0)&gt;0,"Leave",IFERROR(FIND("补单",H3716,1),0)&gt;0,"Supp",IFERROR(FIND("Replenishment",H3716,1),0)&gt;0,"Supp",1=1,H3716)</f>
        <v>0</v>
      </c>
      <c r="L3716" s="17">
        <f t="shared" si="58"/>
        <v>0</v>
      </c>
      <c r="M3716" s="17" cm="1">
        <f t="array" ref="M3716">_xlfn.IFS(IFERROR(FIND("事假",H3716,1),0)&gt;0,"Unpaid",IFERROR(FIND("年休假",H3716,1),0)&gt;0,"Annual",IFERROR(FIND("产",H3716,1),0)&gt;0,"Welfare",IFERROR(FIND("婚",H3716,1),0)&gt;0,"Welfare",IFERROR(FIND("育",H3716,1),0)&gt;0,"Welfare",IFERROR(FIND("丧",H3716,1),0)&gt;0,"Welfare",IFERROR(FIND("Annual",H3716,1),0)&gt;0,"Annual",IFERROR(FIND("annual",H3716,1),0)&gt;0,"Annual",IFERROR(FIND("病假",H3716,1),0)&gt;0,"Sick",IFERROR(FIND("sick",H3716,1),0)&gt;0,"Sick",IFERROR(FIND("Leave",H3716,1),0)&gt;0,"Unpaid",IFERROR(FIND("unpaid",H3716,1),0)&gt;0,"Unpaid",IFERROR(FIND("welfare",H3716,1),0)&gt;0,"Welfare",1=1,H3716)</f>
        <v>0</v>
      </c>
    </row>
    <row r="3717" spans="11:13">
      <c r="K3717" s="17" cm="1">
        <f t="array" ref="K3717">_xlfn.IFS(IFERROR(FIND("差",H3717,1),0)&gt;0,"Trip",IFERROR(FIND("trip",H3717,1),0)&gt;0,"Trip",IFERROR(FIND("假",H3717,1),0)&gt;0,"Leave",IFERROR(FIND("leave",H3717,1),0)&gt;0,"Leave",IFERROR(FIND("补单",H3717,1),0)&gt;0,"Supp",IFERROR(FIND("Replenishment",H3717,1),0)&gt;0,"Supp",1=1,H3717)</f>
        <v>0</v>
      </c>
      <c r="L3717" s="17">
        <f t="shared" si="58"/>
        <v>0</v>
      </c>
      <c r="M3717" s="17" cm="1">
        <f t="array" ref="M3717">_xlfn.IFS(IFERROR(FIND("事假",H3717,1),0)&gt;0,"Unpaid",IFERROR(FIND("年休假",H3717,1),0)&gt;0,"Annual",IFERROR(FIND("产",H3717,1),0)&gt;0,"Welfare",IFERROR(FIND("婚",H3717,1),0)&gt;0,"Welfare",IFERROR(FIND("育",H3717,1),0)&gt;0,"Welfare",IFERROR(FIND("丧",H3717,1),0)&gt;0,"Welfare",IFERROR(FIND("Annual",H3717,1),0)&gt;0,"Annual",IFERROR(FIND("annual",H3717,1),0)&gt;0,"Annual",IFERROR(FIND("病假",H3717,1),0)&gt;0,"Sick",IFERROR(FIND("sick",H3717,1),0)&gt;0,"Sick",IFERROR(FIND("Leave",H3717,1),0)&gt;0,"Unpaid",IFERROR(FIND("unpaid",H3717,1),0)&gt;0,"Unpaid",IFERROR(FIND("welfare",H3717,1),0)&gt;0,"Welfare",1=1,H3717)</f>
        <v>0</v>
      </c>
    </row>
    <row r="3718" spans="11:13">
      <c r="K3718" s="17" cm="1">
        <f t="array" ref="K3718">_xlfn.IFS(IFERROR(FIND("差",H3718,1),0)&gt;0,"Trip",IFERROR(FIND("trip",H3718,1),0)&gt;0,"Trip",IFERROR(FIND("假",H3718,1),0)&gt;0,"Leave",IFERROR(FIND("leave",H3718,1),0)&gt;0,"Leave",IFERROR(FIND("补单",H3718,1),0)&gt;0,"Supp",IFERROR(FIND("Replenishment",H3718,1),0)&gt;0,"Supp",1=1,H3718)</f>
        <v>0</v>
      </c>
      <c r="L3718" s="17">
        <f t="shared" si="58"/>
        <v>0</v>
      </c>
      <c r="M3718" s="17" cm="1">
        <f t="array" ref="M3718">_xlfn.IFS(IFERROR(FIND("事假",H3718,1),0)&gt;0,"Unpaid",IFERROR(FIND("年休假",H3718,1),0)&gt;0,"Annual",IFERROR(FIND("产",H3718,1),0)&gt;0,"Welfare",IFERROR(FIND("婚",H3718,1),0)&gt;0,"Welfare",IFERROR(FIND("育",H3718,1),0)&gt;0,"Welfare",IFERROR(FIND("丧",H3718,1),0)&gt;0,"Welfare",IFERROR(FIND("Annual",H3718,1),0)&gt;0,"Annual",IFERROR(FIND("annual",H3718,1),0)&gt;0,"Annual",IFERROR(FIND("病假",H3718,1),0)&gt;0,"Sick",IFERROR(FIND("sick",H3718,1),0)&gt;0,"Sick",IFERROR(FIND("Leave",H3718,1),0)&gt;0,"Unpaid",IFERROR(FIND("unpaid",H3718,1),0)&gt;0,"Unpaid",IFERROR(FIND("welfare",H3718,1),0)&gt;0,"Welfare",1=1,H3718)</f>
        <v>0</v>
      </c>
    </row>
    <row r="3719" spans="11:13">
      <c r="K3719" s="17" cm="1">
        <f t="array" ref="K3719">_xlfn.IFS(IFERROR(FIND("差",H3719,1),0)&gt;0,"Trip",IFERROR(FIND("trip",H3719,1),0)&gt;0,"Trip",IFERROR(FIND("假",H3719,1),0)&gt;0,"Leave",IFERROR(FIND("leave",H3719,1),0)&gt;0,"Leave",IFERROR(FIND("补单",H3719,1),0)&gt;0,"Supp",IFERROR(FIND("Replenishment",H3719,1),0)&gt;0,"Supp",1=1,H3719)</f>
        <v>0</v>
      </c>
      <c r="L3719" s="17">
        <f t="shared" si="58"/>
        <v>0</v>
      </c>
      <c r="M3719" s="17" cm="1">
        <f t="array" ref="M3719">_xlfn.IFS(IFERROR(FIND("事假",H3719,1),0)&gt;0,"Unpaid",IFERROR(FIND("年休假",H3719,1),0)&gt;0,"Annual",IFERROR(FIND("产",H3719,1),0)&gt;0,"Welfare",IFERROR(FIND("婚",H3719,1),0)&gt;0,"Welfare",IFERROR(FIND("育",H3719,1),0)&gt;0,"Welfare",IFERROR(FIND("丧",H3719,1),0)&gt;0,"Welfare",IFERROR(FIND("Annual",H3719,1),0)&gt;0,"Annual",IFERROR(FIND("annual",H3719,1),0)&gt;0,"Annual",IFERROR(FIND("病假",H3719,1),0)&gt;0,"Sick",IFERROR(FIND("sick",H3719,1),0)&gt;0,"Sick",IFERROR(FIND("Leave",H3719,1),0)&gt;0,"Unpaid",IFERROR(FIND("unpaid",H3719,1),0)&gt;0,"Unpaid",IFERROR(FIND("welfare",H3719,1),0)&gt;0,"Welfare",1=1,H3719)</f>
        <v>0</v>
      </c>
    </row>
    <row r="3720" spans="11:13">
      <c r="K3720" s="17" cm="1">
        <f t="array" ref="K3720">_xlfn.IFS(IFERROR(FIND("差",H3720,1),0)&gt;0,"Trip",IFERROR(FIND("trip",H3720,1),0)&gt;0,"Trip",IFERROR(FIND("假",H3720,1),0)&gt;0,"Leave",IFERROR(FIND("leave",H3720,1),0)&gt;0,"Leave",IFERROR(FIND("补单",H3720,1),0)&gt;0,"Supp",IFERROR(FIND("Replenishment",H3720,1),0)&gt;0,"Supp",1=1,H3720)</f>
        <v>0</v>
      </c>
      <c r="L3720" s="17">
        <f t="shared" si="58"/>
        <v>0</v>
      </c>
      <c r="M3720" s="17" cm="1">
        <f t="array" ref="M3720">_xlfn.IFS(IFERROR(FIND("事假",H3720,1),0)&gt;0,"Unpaid",IFERROR(FIND("年休假",H3720,1),0)&gt;0,"Annual",IFERROR(FIND("产",H3720,1),0)&gt;0,"Welfare",IFERROR(FIND("婚",H3720,1),0)&gt;0,"Welfare",IFERROR(FIND("育",H3720,1),0)&gt;0,"Welfare",IFERROR(FIND("丧",H3720,1),0)&gt;0,"Welfare",IFERROR(FIND("Annual",H3720,1),0)&gt;0,"Annual",IFERROR(FIND("annual",H3720,1),0)&gt;0,"Annual",IFERROR(FIND("病假",H3720,1),0)&gt;0,"Sick",IFERROR(FIND("sick",H3720,1),0)&gt;0,"Sick",IFERROR(FIND("Leave",H3720,1),0)&gt;0,"Unpaid",IFERROR(FIND("unpaid",H3720,1),0)&gt;0,"Unpaid",IFERROR(FIND("welfare",H3720,1),0)&gt;0,"Welfare",1=1,H3720)</f>
        <v>0</v>
      </c>
    </row>
    <row r="3721" spans="11:13">
      <c r="K3721" s="17" cm="1">
        <f t="array" ref="K3721">_xlfn.IFS(IFERROR(FIND("差",H3721,1),0)&gt;0,"Trip",IFERROR(FIND("trip",H3721,1),0)&gt;0,"Trip",IFERROR(FIND("假",H3721,1),0)&gt;0,"Leave",IFERROR(FIND("leave",H3721,1),0)&gt;0,"Leave",IFERROR(FIND("补单",H3721,1),0)&gt;0,"Supp",IFERROR(FIND("Replenishment",H3721,1),0)&gt;0,"Supp",1=1,H3721)</f>
        <v>0</v>
      </c>
      <c r="L3721" s="17">
        <f t="shared" si="58"/>
        <v>0</v>
      </c>
      <c r="M3721" s="17" cm="1">
        <f t="array" ref="M3721">_xlfn.IFS(IFERROR(FIND("事假",H3721,1),0)&gt;0,"Unpaid",IFERROR(FIND("年休假",H3721,1),0)&gt;0,"Annual",IFERROR(FIND("产",H3721,1),0)&gt;0,"Welfare",IFERROR(FIND("婚",H3721,1),0)&gt;0,"Welfare",IFERROR(FIND("育",H3721,1),0)&gt;0,"Welfare",IFERROR(FIND("丧",H3721,1),0)&gt;0,"Welfare",IFERROR(FIND("Annual",H3721,1),0)&gt;0,"Annual",IFERROR(FIND("annual",H3721,1),0)&gt;0,"Annual",IFERROR(FIND("病假",H3721,1),0)&gt;0,"Sick",IFERROR(FIND("sick",H3721,1),0)&gt;0,"Sick",IFERROR(FIND("Leave",H3721,1),0)&gt;0,"Unpaid",IFERROR(FIND("unpaid",H3721,1),0)&gt;0,"Unpaid",IFERROR(FIND("welfare",H3721,1),0)&gt;0,"Welfare",1=1,H3721)</f>
        <v>0</v>
      </c>
    </row>
    <row r="3722" spans="11:13">
      <c r="K3722" s="17" cm="1">
        <f t="array" ref="K3722">_xlfn.IFS(IFERROR(FIND("差",H3722,1),0)&gt;0,"Trip",IFERROR(FIND("trip",H3722,1),0)&gt;0,"Trip",IFERROR(FIND("假",H3722,1),0)&gt;0,"Leave",IFERROR(FIND("leave",H3722,1),0)&gt;0,"Leave",IFERROR(FIND("补单",H3722,1),0)&gt;0,"Supp",IFERROR(FIND("Replenishment",H3722,1),0)&gt;0,"Supp",1=1,H3722)</f>
        <v>0</v>
      </c>
      <c r="L3722" s="17">
        <f t="shared" si="58"/>
        <v>0</v>
      </c>
      <c r="M3722" s="17" cm="1">
        <f t="array" ref="M3722">_xlfn.IFS(IFERROR(FIND("事假",H3722,1),0)&gt;0,"Unpaid",IFERROR(FIND("年休假",H3722,1),0)&gt;0,"Annual",IFERROR(FIND("产",H3722,1),0)&gt;0,"Welfare",IFERROR(FIND("婚",H3722,1),0)&gt;0,"Welfare",IFERROR(FIND("育",H3722,1),0)&gt;0,"Welfare",IFERROR(FIND("丧",H3722,1),0)&gt;0,"Welfare",IFERROR(FIND("Annual",H3722,1),0)&gt;0,"Annual",IFERROR(FIND("annual",H3722,1),0)&gt;0,"Annual",IFERROR(FIND("病假",H3722,1),0)&gt;0,"Sick",IFERROR(FIND("sick",H3722,1),0)&gt;0,"Sick",IFERROR(FIND("Leave",H3722,1),0)&gt;0,"Unpaid",IFERROR(FIND("unpaid",H3722,1),0)&gt;0,"Unpaid",IFERROR(FIND("welfare",H3722,1),0)&gt;0,"Welfare",1=1,H3722)</f>
        <v>0</v>
      </c>
    </row>
    <row r="3723" spans="11:13">
      <c r="K3723" s="17" cm="1">
        <f t="array" ref="K3723">_xlfn.IFS(IFERROR(FIND("差",H3723,1),0)&gt;0,"Trip",IFERROR(FIND("trip",H3723,1),0)&gt;0,"Trip",IFERROR(FIND("假",H3723,1),0)&gt;0,"Leave",IFERROR(FIND("leave",H3723,1),0)&gt;0,"Leave",IFERROR(FIND("补单",H3723,1),0)&gt;0,"Supp",IFERROR(FIND("Replenishment",H3723,1),0)&gt;0,"Supp",1=1,H3723)</f>
        <v>0</v>
      </c>
      <c r="L3723" s="17">
        <f t="shared" si="58"/>
        <v>0</v>
      </c>
      <c r="M3723" s="17" cm="1">
        <f t="array" ref="M3723">_xlfn.IFS(IFERROR(FIND("事假",H3723,1),0)&gt;0,"Unpaid",IFERROR(FIND("年休假",H3723,1),0)&gt;0,"Annual",IFERROR(FIND("产",H3723,1),0)&gt;0,"Welfare",IFERROR(FIND("婚",H3723,1),0)&gt;0,"Welfare",IFERROR(FIND("育",H3723,1),0)&gt;0,"Welfare",IFERROR(FIND("丧",H3723,1),0)&gt;0,"Welfare",IFERROR(FIND("Annual",H3723,1),0)&gt;0,"Annual",IFERROR(FIND("annual",H3723,1),0)&gt;0,"Annual",IFERROR(FIND("病假",H3723,1),0)&gt;0,"Sick",IFERROR(FIND("sick",H3723,1),0)&gt;0,"Sick",IFERROR(FIND("Leave",H3723,1),0)&gt;0,"Unpaid",IFERROR(FIND("unpaid",H3723,1),0)&gt;0,"Unpaid",IFERROR(FIND("welfare",H3723,1),0)&gt;0,"Welfare",1=1,H3723)</f>
        <v>0</v>
      </c>
    </row>
    <row r="3724" spans="11:13">
      <c r="K3724" s="17" cm="1">
        <f t="array" ref="K3724">_xlfn.IFS(IFERROR(FIND("差",H3724,1),0)&gt;0,"Trip",IFERROR(FIND("trip",H3724,1),0)&gt;0,"Trip",IFERROR(FIND("假",H3724,1),0)&gt;0,"Leave",IFERROR(FIND("leave",H3724,1),0)&gt;0,"Leave",IFERROR(FIND("补单",H3724,1),0)&gt;0,"Supp",IFERROR(FIND("Replenishment",H3724,1),0)&gt;0,"Supp",1=1,H3724)</f>
        <v>0</v>
      </c>
      <c r="L3724" s="17">
        <f t="shared" si="58"/>
        <v>0</v>
      </c>
      <c r="M3724" s="17" cm="1">
        <f t="array" ref="M3724">_xlfn.IFS(IFERROR(FIND("事假",H3724,1),0)&gt;0,"Unpaid",IFERROR(FIND("年休假",H3724,1),0)&gt;0,"Annual",IFERROR(FIND("产",H3724,1),0)&gt;0,"Welfare",IFERROR(FIND("婚",H3724,1),0)&gt;0,"Welfare",IFERROR(FIND("育",H3724,1),0)&gt;0,"Welfare",IFERROR(FIND("丧",H3724,1),0)&gt;0,"Welfare",IFERROR(FIND("Annual",H3724,1),0)&gt;0,"Annual",IFERROR(FIND("annual",H3724,1),0)&gt;0,"Annual",IFERROR(FIND("病假",H3724,1),0)&gt;0,"Sick",IFERROR(FIND("sick",H3724,1),0)&gt;0,"Sick",IFERROR(FIND("Leave",H3724,1),0)&gt;0,"Unpaid",IFERROR(FIND("unpaid",H3724,1),0)&gt;0,"Unpaid",IFERROR(FIND("welfare",H3724,1),0)&gt;0,"Welfare",1=1,H3724)</f>
        <v>0</v>
      </c>
    </row>
    <row r="3725" spans="11:13">
      <c r="K3725" s="17" cm="1">
        <f t="array" ref="K3725">_xlfn.IFS(IFERROR(FIND("差",H3725,1),0)&gt;0,"Trip",IFERROR(FIND("trip",H3725,1),0)&gt;0,"Trip",IFERROR(FIND("假",H3725,1),0)&gt;0,"Leave",IFERROR(FIND("leave",H3725,1),0)&gt;0,"Leave",IFERROR(FIND("补单",H3725,1),0)&gt;0,"Supp",IFERROR(FIND("Replenishment",H3725,1),0)&gt;0,"Supp",1=1,H3725)</f>
        <v>0</v>
      </c>
      <c r="L3725" s="17">
        <f t="shared" si="58"/>
        <v>0</v>
      </c>
      <c r="M3725" s="17" cm="1">
        <f t="array" ref="M3725">_xlfn.IFS(IFERROR(FIND("事假",H3725,1),0)&gt;0,"Unpaid",IFERROR(FIND("年休假",H3725,1),0)&gt;0,"Annual",IFERROR(FIND("产",H3725,1),0)&gt;0,"Welfare",IFERROR(FIND("婚",H3725,1),0)&gt;0,"Welfare",IFERROR(FIND("育",H3725,1),0)&gt;0,"Welfare",IFERROR(FIND("丧",H3725,1),0)&gt;0,"Welfare",IFERROR(FIND("Annual",H3725,1),0)&gt;0,"Annual",IFERROR(FIND("annual",H3725,1),0)&gt;0,"Annual",IFERROR(FIND("病假",H3725,1),0)&gt;0,"Sick",IFERROR(FIND("sick",H3725,1),0)&gt;0,"Sick",IFERROR(FIND("Leave",H3725,1),0)&gt;0,"Unpaid",IFERROR(FIND("unpaid",H3725,1),0)&gt;0,"Unpaid",IFERROR(FIND("welfare",H3725,1),0)&gt;0,"Welfare",1=1,H3725)</f>
        <v>0</v>
      </c>
    </row>
    <row r="3726" spans="11:13">
      <c r="K3726" s="17" cm="1">
        <f t="array" ref="K3726">_xlfn.IFS(IFERROR(FIND("差",H3726,1),0)&gt;0,"Trip",IFERROR(FIND("trip",H3726,1),0)&gt;0,"Trip",IFERROR(FIND("假",H3726,1),0)&gt;0,"Leave",IFERROR(FIND("leave",H3726,1),0)&gt;0,"Leave",IFERROR(FIND("补单",H3726,1),0)&gt;0,"Supp",IFERROR(FIND("Replenishment",H3726,1),0)&gt;0,"Supp",1=1,H3726)</f>
        <v>0</v>
      </c>
      <c r="L3726" s="17">
        <f t="shared" si="58"/>
        <v>0</v>
      </c>
      <c r="M3726" s="17" cm="1">
        <f t="array" ref="M3726">_xlfn.IFS(IFERROR(FIND("事假",H3726,1),0)&gt;0,"Unpaid",IFERROR(FIND("年休假",H3726,1),0)&gt;0,"Annual",IFERROR(FIND("产",H3726,1),0)&gt;0,"Welfare",IFERROR(FIND("婚",H3726,1),0)&gt;0,"Welfare",IFERROR(FIND("育",H3726,1),0)&gt;0,"Welfare",IFERROR(FIND("丧",H3726,1),0)&gt;0,"Welfare",IFERROR(FIND("Annual",H3726,1),0)&gt;0,"Annual",IFERROR(FIND("annual",H3726,1),0)&gt;0,"Annual",IFERROR(FIND("病假",H3726,1),0)&gt;0,"Sick",IFERROR(FIND("sick",H3726,1),0)&gt;0,"Sick",IFERROR(FIND("Leave",H3726,1),0)&gt;0,"Unpaid",IFERROR(FIND("unpaid",H3726,1),0)&gt;0,"Unpaid",IFERROR(FIND("welfare",H3726,1),0)&gt;0,"Welfare",1=1,H3726)</f>
        <v>0</v>
      </c>
    </row>
    <row r="3727" spans="11:13">
      <c r="K3727" s="17" cm="1">
        <f t="array" ref="K3727">_xlfn.IFS(IFERROR(FIND("差",H3727,1),0)&gt;0,"Trip",IFERROR(FIND("trip",H3727,1),0)&gt;0,"Trip",IFERROR(FIND("假",H3727,1),0)&gt;0,"Leave",IFERROR(FIND("leave",H3727,1),0)&gt;0,"Leave",IFERROR(FIND("补单",H3727,1),0)&gt;0,"Supp",IFERROR(FIND("Replenishment",H3727,1),0)&gt;0,"Supp",1=1,H3727)</f>
        <v>0</v>
      </c>
      <c r="L3727" s="17">
        <f t="shared" si="58"/>
        <v>0</v>
      </c>
      <c r="M3727" s="17" cm="1">
        <f t="array" ref="M3727">_xlfn.IFS(IFERROR(FIND("事假",H3727,1),0)&gt;0,"Unpaid",IFERROR(FIND("年休假",H3727,1),0)&gt;0,"Annual",IFERROR(FIND("产",H3727,1),0)&gt;0,"Welfare",IFERROR(FIND("婚",H3727,1),0)&gt;0,"Welfare",IFERROR(FIND("育",H3727,1),0)&gt;0,"Welfare",IFERROR(FIND("丧",H3727,1),0)&gt;0,"Welfare",IFERROR(FIND("Annual",H3727,1),0)&gt;0,"Annual",IFERROR(FIND("annual",H3727,1),0)&gt;0,"Annual",IFERROR(FIND("病假",H3727,1),0)&gt;0,"Sick",IFERROR(FIND("sick",H3727,1),0)&gt;0,"Sick",IFERROR(FIND("Leave",H3727,1),0)&gt;0,"Unpaid",IFERROR(FIND("unpaid",H3727,1),0)&gt;0,"Unpaid",IFERROR(FIND("welfare",H3727,1),0)&gt;0,"Welfare",1=1,H3727)</f>
        <v>0</v>
      </c>
    </row>
    <row r="3728" spans="11:13">
      <c r="K3728" s="17" cm="1">
        <f t="array" ref="K3728">_xlfn.IFS(IFERROR(FIND("差",H3728,1),0)&gt;0,"Trip",IFERROR(FIND("trip",H3728,1),0)&gt;0,"Trip",IFERROR(FIND("假",H3728,1),0)&gt;0,"Leave",IFERROR(FIND("leave",H3728,1),0)&gt;0,"Leave",IFERROR(FIND("补单",H3728,1),0)&gt;0,"Supp",IFERROR(FIND("Replenishment",H3728,1),0)&gt;0,"Supp",1=1,H3728)</f>
        <v>0</v>
      </c>
      <c r="L3728" s="17">
        <f t="shared" si="58"/>
        <v>0</v>
      </c>
      <c r="M3728" s="17" cm="1">
        <f t="array" ref="M3728">_xlfn.IFS(IFERROR(FIND("事假",H3728,1),0)&gt;0,"Unpaid",IFERROR(FIND("年休假",H3728,1),0)&gt;0,"Annual",IFERROR(FIND("产",H3728,1),0)&gt;0,"Welfare",IFERROR(FIND("婚",H3728,1),0)&gt;0,"Welfare",IFERROR(FIND("育",H3728,1),0)&gt;0,"Welfare",IFERROR(FIND("丧",H3728,1),0)&gt;0,"Welfare",IFERROR(FIND("Annual",H3728,1),0)&gt;0,"Annual",IFERROR(FIND("annual",H3728,1),0)&gt;0,"Annual",IFERROR(FIND("病假",H3728,1),0)&gt;0,"Sick",IFERROR(FIND("sick",H3728,1),0)&gt;0,"Sick",IFERROR(FIND("Leave",H3728,1),0)&gt;0,"Unpaid",IFERROR(FIND("unpaid",H3728,1),0)&gt;0,"Unpaid",IFERROR(FIND("welfare",H3728,1),0)&gt;0,"Welfare",1=1,H3728)</f>
        <v>0</v>
      </c>
    </row>
    <row r="3729" spans="11:13">
      <c r="K3729" s="17" cm="1">
        <f t="array" ref="K3729">_xlfn.IFS(IFERROR(FIND("差",H3729,1),0)&gt;0,"Trip",IFERROR(FIND("trip",H3729,1),0)&gt;0,"Trip",IFERROR(FIND("假",H3729,1),0)&gt;0,"Leave",IFERROR(FIND("leave",H3729,1),0)&gt;0,"Leave",IFERROR(FIND("补单",H3729,1),0)&gt;0,"Supp",IFERROR(FIND("Replenishment",H3729,1),0)&gt;0,"Supp",1=1,H3729)</f>
        <v>0</v>
      </c>
      <c r="L3729" s="17">
        <f t="shared" si="58"/>
        <v>0</v>
      </c>
      <c r="M3729" s="17" cm="1">
        <f t="array" ref="M3729">_xlfn.IFS(IFERROR(FIND("事假",H3729,1),0)&gt;0,"Unpaid",IFERROR(FIND("年休假",H3729,1),0)&gt;0,"Annual",IFERROR(FIND("产",H3729,1),0)&gt;0,"Welfare",IFERROR(FIND("婚",H3729,1),0)&gt;0,"Welfare",IFERROR(FIND("育",H3729,1),0)&gt;0,"Welfare",IFERROR(FIND("丧",H3729,1),0)&gt;0,"Welfare",IFERROR(FIND("Annual",H3729,1),0)&gt;0,"Annual",IFERROR(FIND("annual",H3729,1),0)&gt;0,"Annual",IFERROR(FIND("病假",H3729,1),0)&gt;0,"Sick",IFERROR(FIND("sick",H3729,1),0)&gt;0,"Sick",IFERROR(FIND("Leave",H3729,1),0)&gt;0,"Unpaid",IFERROR(FIND("unpaid",H3729,1),0)&gt;0,"Unpaid",IFERROR(FIND("welfare",H3729,1),0)&gt;0,"Welfare",1=1,H3729)</f>
        <v>0</v>
      </c>
    </row>
    <row r="3730" spans="11:13">
      <c r="K3730" s="17" cm="1">
        <f t="array" ref="K3730">_xlfn.IFS(IFERROR(FIND("差",H3730,1),0)&gt;0,"Trip",IFERROR(FIND("trip",H3730,1),0)&gt;0,"Trip",IFERROR(FIND("假",H3730,1),0)&gt;0,"Leave",IFERROR(FIND("leave",H3730,1),0)&gt;0,"Leave",IFERROR(FIND("补单",H3730,1),0)&gt;0,"Supp",IFERROR(FIND("Replenishment",H3730,1),0)&gt;0,"Supp",1=1,H3730)</f>
        <v>0</v>
      </c>
      <c r="L3730" s="17">
        <f t="shared" si="58"/>
        <v>0</v>
      </c>
      <c r="M3730" s="17" cm="1">
        <f t="array" ref="M3730">_xlfn.IFS(IFERROR(FIND("事假",H3730,1),0)&gt;0,"Unpaid",IFERROR(FIND("年休假",H3730,1),0)&gt;0,"Annual",IFERROR(FIND("产",H3730,1),0)&gt;0,"Welfare",IFERROR(FIND("婚",H3730,1),0)&gt;0,"Welfare",IFERROR(FIND("育",H3730,1),0)&gt;0,"Welfare",IFERROR(FIND("丧",H3730,1),0)&gt;0,"Welfare",IFERROR(FIND("Annual",H3730,1),0)&gt;0,"Annual",IFERROR(FIND("annual",H3730,1),0)&gt;0,"Annual",IFERROR(FIND("病假",H3730,1),0)&gt;0,"Sick",IFERROR(FIND("sick",H3730,1),0)&gt;0,"Sick",IFERROR(FIND("Leave",H3730,1),0)&gt;0,"Unpaid",IFERROR(FIND("unpaid",H3730,1),0)&gt;0,"Unpaid",IFERROR(FIND("welfare",H3730,1),0)&gt;0,"Welfare",1=1,H3730)</f>
        <v>0</v>
      </c>
    </row>
    <row r="3731" spans="11:13">
      <c r="K3731" s="17" cm="1">
        <f t="array" ref="K3731">_xlfn.IFS(IFERROR(FIND("差",H3731,1),0)&gt;0,"Trip",IFERROR(FIND("trip",H3731,1),0)&gt;0,"Trip",IFERROR(FIND("假",H3731,1),0)&gt;0,"Leave",IFERROR(FIND("leave",H3731,1),0)&gt;0,"Leave",IFERROR(FIND("补单",H3731,1),0)&gt;0,"Supp",IFERROR(FIND("Replenishment",H3731,1),0)&gt;0,"Supp",1=1,H3731)</f>
        <v>0</v>
      </c>
      <c r="L3731" s="17">
        <f t="shared" si="58"/>
        <v>0</v>
      </c>
      <c r="M3731" s="17" cm="1">
        <f t="array" ref="M3731">_xlfn.IFS(IFERROR(FIND("事假",H3731,1),0)&gt;0,"Unpaid",IFERROR(FIND("年休假",H3731,1),0)&gt;0,"Annual",IFERROR(FIND("产",H3731,1),0)&gt;0,"Welfare",IFERROR(FIND("婚",H3731,1),0)&gt;0,"Welfare",IFERROR(FIND("育",H3731,1),0)&gt;0,"Welfare",IFERROR(FIND("丧",H3731,1),0)&gt;0,"Welfare",IFERROR(FIND("Annual",H3731,1),0)&gt;0,"Annual",IFERROR(FIND("annual",H3731,1),0)&gt;0,"Annual",IFERROR(FIND("病假",H3731,1),0)&gt;0,"Sick",IFERROR(FIND("sick",H3731,1),0)&gt;0,"Sick",IFERROR(FIND("Leave",H3731,1),0)&gt;0,"Unpaid",IFERROR(FIND("unpaid",H3731,1),0)&gt;0,"Unpaid",IFERROR(FIND("welfare",H3731,1),0)&gt;0,"Welfare",1=1,H3731)</f>
        <v>0</v>
      </c>
    </row>
    <row r="3732" spans="11:13">
      <c r="K3732" s="17" cm="1">
        <f t="array" ref="K3732">_xlfn.IFS(IFERROR(FIND("差",H3732,1),0)&gt;0,"Trip",IFERROR(FIND("trip",H3732,1),0)&gt;0,"Trip",IFERROR(FIND("假",H3732,1),0)&gt;0,"Leave",IFERROR(FIND("leave",H3732,1),0)&gt;0,"Leave",IFERROR(FIND("补单",H3732,1),0)&gt;0,"Supp",IFERROR(FIND("Replenishment",H3732,1),0)&gt;0,"Supp",1=1,H3732)</f>
        <v>0</v>
      </c>
      <c r="L3732" s="17">
        <f t="shared" si="58"/>
        <v>0</v>
      </c>
      <c r="M3732" s="17" cm="1">
        <f t="array" ref="M3732">_xlfn.IFS(IFERROR(FIND("事假",H3732,1),0)&gt;0,"Unpaid",IFERROR(FIND("年休假",H3732,1),0)&gt;0,"Annual",IFERROR(FIND("产",H3732,1),0)&gt;0,"Welfare",IFERROR(FIND("婚",H3732,1),0)&gt;0,"Welfare",IFERROR(FIND("育",H3732,1),0)&gt;0,"Welfare",IFERROR(FIND("丧",H3732,1),0)&gt;0,"Welfare",IFERROR(FIND("Annual",H3732,1),0)&gt;0,"Annual",IFERROR(FIND("annual",H3732,1),0)&gt;0,"Annual",IFERROR(FIND("病假",H3732,1),0)&gt;0,"Sick",IFERROR(FIND("sick",H3732,1),0)&gt;0,"Sick",IFERROR(FIND("Leave",H3732,1),0)&gt;0,"Unpaid",IFERROR(FIND("unpaid",H3732,1),0)&gt;0,"Unpaid",IFERROR(FIND("welfare",H3732,1),0)&gt;0,"Welfare",1=1,H3732)</f>
        <v>0</v>
      </c>
    </row>
    <row r="3733" spans="11:13">
      <c r="K3733" s="17" cm="1">
        <f t="array" ref="K3733">_xlfn.IFS(IFERROR(FIND("差",H3733,1),0)&gt;0,"Trip",IFERROR(FIND("trip",H3733,1),0)&gt;0,"Trip",IFERROR(FIND("假",H3733,1),0)&gt;0,"Leave",IFERROR(FIND("leave",H3733,1),0)&gt;0,"Leave",IFERROR(FIND("补单",H3733,1),0)&gt;0,"Supp",IFERROR(FIND("Replenishment",H3733,1),0)&gt;0,"Supp",1=1,H3733)</f>
        <v>0</v>
      </c>
      <c r="L3733" s="17">
        <f t="shared" si="58"/>
        <v>0</v>
      </c>
      <c r="M3733" s="17" cm="1">
        <f t="array" ref="M3733">_xlfn.IFS(IFERROR(FIND("事假",H3733,1),0)&gt;0,"Unpaid",IFERROR(FIND("年休假",H3733,1),0)&gt;0,"Annual",IFERROR(FIND("产",H3733,1),0)&gt;0,"Welfare",IFERROR(FIND("婚",H3733,1),0)&gt;0,"Welfare",IFERROR(FIND("育",H3733,1),0)&gt;0,"Welfare",IFERROR(FIND("丧",H3733,1),0)&gt;0,"Welfare",IFERROR(FIND("Annual",H3733,1),0)&gt;0,"Annual",IFERROR(FIND("annual",H3733,1),0)&gt;0,"Annual",IFERROR(FIND("病假",H3733,1),0)&gt;0,"Sick",IFERROR(FIND("sick",H3733,1),0)&gt;0,"Sick",IFERROR(FIND("Leave",H3733,1),0)&gt;0,"Unpaid",IFERROR(FIND("unpaid",H3733,1),0)&gt;0,"Unpaid",IFERROR(FIND("welfare",H3733,1),0)&gt;0,"Welfare",1=1,H3733)</f>
        <v>0</v>
      </c>
    </row>
    <row r="3734" spans="11:13">
      <c r="K3734" s="17" cm="1">
        <f t="array" ref="K3734">_xlfn.IFS(IFERROR(FIND("差",H3734,1),0)&gt;0,"Trip",IFERROR(FIND("trip",H3734,1),0)&gt;0,"Trip",IFERROR(FIND("假",H3734,1),0)&gt;0,"Leave",IFERROR(FIND("leave",H3734,1),0)&gt;0,"Leave",IFERROR(FIND("补单",H3734,1),0)&gt;0,"Supp",IFERROR(FIND("Replenishment",H3734,1),0)&gt;0,"Supp",1=1,H3734)</f>
        <v>0</v>
      </c>
      <c r="L3734" s="17">
        <f t="shared" si="58"/>
        <v>0</v>
      </c>
      <c r="M3734" s="17" cm="1">
        <f t="array" ref="M3734">_xlfn.IFS(IFERROR(FIND("事假",H3734,1),0)&gt;0,"Unpaid",IFERROR(FIND("年休假",H3734,1),0)&gt;0,"Annual",IFERROR(FIND("产",H3734,1),0)&gt;0,"Welfare",IFERROR(FIND("婚",H3734,1),0)&gt;0,"Welfare",IFERROR(FIND("育",H3734,1),0)&gt;0,"Welfare",IFERROR(FIND("丧",H3734,1),0)&gt;0,"Welfare",IFERROR(FIND("Annual",H3734,1),0)&gt;0,"Annual",IFERROR(FIND("annual",H3734,1),0)&gt;0,"Annual",IFERROR(FIND("病假",H3734,1),0)&gt;0,"Sick",IFERROR(FIND("sick",H3734,1),0)&gt;0,"Sick",IFERROR(FIND("Leave",H3734,1),0)&gt;0,"Unpaid",IFERROR(FIND("unpaid",H3734,1),0)&gt;0,"Unpaid",IFERROR(FIND("welfare",H3734,1),0)&gt;0,"Welfare",1=1,H3734)</f>
        <v>0</v>
      </c>
    </row>
    <row r="3735" spans="11:13">
      <c r="K3735" s="17" cm="1">
        <f t="array" ref="K3735">_xlfn.IFS(IFERROR(FIND("差",H3735,1),0)&gt;0,"Trip",IFERROR(FIND("trip",H3735,1),0)&gt;0,"Trip",IFERROR(FIND("假",H3735,1),0)&gt;0,"Leave",IFERROR(FIND("leave",H3735,1),0)&gt;0,"Leave",IFERROR(FIND("补单",H3735,1),0)&gt;0,"Supp",IFERROR(FIND("Replenishment",H3735,1),0)&gt;0,"Supp",1=1,H3735)</f>
        <v>0</v>
      </c>
      <c r="L3735" s="17">
        <f t="shared" si="58"/>
        <v>0</v>
      </c>
      <c r="M3735" s="17" cm="1">
        <f t="array" ref="M3735">_xlfn.IFS(IFERROR(FIND("事假",H3735,1),0)&gt;0,"Unpaid",IFERROR(FIND("年休假",H3735,1),0)&gt;0,"Annual",IFERROR(FIND("产",H3735,1),0)&gt;0,"Welfare",IFERROR(FIND("婚",H3735,1),0)&gt;0,"Welfare",IFERROR(FIND("育",H3735,1),0)&gt;0,"Welfare",IFERROR(FIND("丧",H3735,1),0)&gt;0,"Welfare",IFERROR(FIND("Annual",H3735,1),0)&gt;0,"Annual",IFERROR(FIND("annual",H3735,1),0)&gt;0,"Annual",IFERROR(FIND("病假",H3735,1),0)&gt;0,"Sick",IFERROR(FIND("sick",H3735,1),0)&gt;0,"Sick",IFERROR(FIND("Leave",H3735,1),0)&gt;0,"Unpaid",IFERROR(FIND("unpaid",H3735,1),0)&gt;0,"Unpaid",IFERROR(FIND("welfare",H3735,1),0)&gt;0,"Welfare",1=1,H3735)</f>
        <v>0</v>
      </c>
    </row>
    <row r="3736" spans="11:13">
      <c r="K3736" s="17" cm="1">
        <f t="array" ref="K3736">_xlfn.IFS(IFERROR(FIND("差",H3736,1),0)&gt;0,"Trip",IFERROR(FIND("trip",H3736,1),0)&gt;0,"Trip",IFERROR(FIND("假",H3736,1),0)&gt;0,"Leave",IFERROR(FIND("leave",H3736,1),0)&gt;0,"Leave",IFERROR(FIND("补单",H3736,1),0)&gt;0,"Supp",IFERROR(FIND("Replenishment",H3736,1),0)&gt;0,"Supp",1=1,H3736)</f>
        <v>0</v>
      </c>
      <c r="L3736" s="17">
        <f t="shared" si="58"/>
        <v>0</v>
      </c>
      <c r="M3736" s="17" cm="1">
        <f t="array" ref="M3736">_xlfn.IFS(IFERROR(FIND("事假",H3736,1),0)&gt;0,"Unpaid",IFERROR(FIND("年休假",H3736,1),0)&gt;0,"Annual",IFERROR(FIND("产",H3736,1),0)&gt;0,"Welfare",IFERROR(FIND("婚",H3736,1),0)&gt;0,"Welfare",IFERROR(FIND("育",H3736,1),0)&gt;0,"Welfare",IFERROR(FIND("丧",H3736,1),0)&gt;0,"Welfare",IFERROR(FIND("Annual",H3736,1),0)&gt;0,"Annual",IFERROR(FIND("annual",H3736,1),0)&gt;0,"Annual",IFERROR(FIND("病假",H3736,1),0)&gt;0,"Sick",IFERROR(FIND("sick",H3736,1),0)&gt;0,"Sick",IFERROR(FIND("Leave",H3736,1),0)&gt;0,"Unpaid",IFERROR(FIND("unpaid",H3736,1),0)&gt;0,"Unpaid",IFERROR(FIND("welfare",H3736,1),0)&gt;0,"Welfare",1=1,H3736)</f>
        <v>0</v>
      </c>
    </row>
    <row r="3737" spans="11:13">
      <c r="K3737" s="17" cm="1">
        <f t="array" ref="K3737">_xlfn.IFS(IFERROR(FIND("差",H3737,1),0)&gt;0,"Trip",IFERROR(FIND("trip",H3737,1),0)&gt;0,"Trip",IFERROR(FIND("假",H3737,1),0)&gt;0,"Leave",IFERROR(FIND("leave",H3737,1),0)&gt;0,"Leave",IFERROR(FIND("补单",H3737,1),0)&gt;0,"Supp",IFERROR(FIND("Replenishment",H3737,1),0)&gt;0,"Supp",1=1,H3737)</f>
        <v>0</v>
      </c>
      <c r="L3737" s="17">
        <f t="shared" si="58"/>
        <v>0</v>
      </c>
      <c r="M3737" s="17" cm="1">
        <f t="array" ref="M3737">_xlfn.IFS(IFERROR(FIND("事假",H3737,1),0)&gt;0,"Unpaid",IFERROR(FIND("年休假",H3737,1),0)&gt;0,"Annual",IFERROR(FIND("产",H3737,1),0)&gt;0,"Welfare",IFERROR(FIND("婚",H3737,1),0)&gt;0,"Welfare",IFERROR(FIND("育",H3737,1),0)&gt;0,"Welfare",IFERROR(FIND("丧",H3737,1),0)&gt;0,"Welfare",IFERROR(FIND("Annual",H3737,1),0)&gt;0,"Annual",IFERROR(FIND("annual",H3737,1),0)&gt;0,"Annual",IFERROR(FIND("病假",H3737,1),0)&gt;0,"Sick",IFERROR(FIND("sick",H3737,1),0)&gt;0,"Sick",IFERROR(FIND("Leave",H3737,1),0)&gt;0,"Unpaid",IFERROR(FIND("unpaid",H3737,1),0)&gt;0,"Unpaid",IFERROR(FIND("welfare",H3737,1),0)&gt;0,"Welfare",1=1,H3737)</f>
        <v>0</v>
      </c>
    </row>
    <row r="3738" spans="11:13">
      <c r="K3738" s="17" cm="1">
        <f t="array" ref="K3738">_xlfn.IFS(IFERROR(FIND("差",H3738,1),0)&gt;0,"Trip",IFERROR(FIND("trip",H3738,1),0)&gt;0,"Trip",IFERROR(FIND("假",H3738,1),0)&gt;0,"Leave",IFERROR(FIND("leave",H3738,1),0)&gt;0,"Leave",IFERROR(FIND("补单",H3738,1),0)&gt;0,"Supp",IFERROR(FIND("Replenishment",H3738,1),0)&gt;0,"Supp",1=1,H3738)</f>
        <v>0</v>
      </c>
      <c r="L3738" s="17">
        <f t="shared" si="58"/>
        <v>0</v>
      </c>
      <c r="M3738" s="17" cm="1">
        <f t="array" ref="M3738">_xlfn.IFS(IFERROR(FIND("事假",H3738,1),0)&gt;0,"Unpaid",IFERROR(FIND("年休假",H3738,1),0)&gt;0,"Annual",IFERROR(FIND("产",H3738,1),0)&gt;0,"Welfare",IFERROR(FIND("婚",H3738,1),0)&gt;0,"Welfare",IFERROR(FIND("育",H3738,1),0)&gt;0,"Welfare",IFERROR(FIND("丧",H3738,1),0)&gt;0,"Welfare",IFERROR(FIND("Annual",H3738,1),0)&gt;0,"Annual",IFERROR(FIND("annual",H3738,1),0)&gt;0,"Annual",IFERROR(FIND("病假",H3738,1),0)&gt;0,"Sick",IFERROR(FIND("sick",H3738,1),0)&gt;0,"Sick",IFERROR(FIND("Leave",H3738,1),0)&gt;0,"Unpaid",IFERROR(FIND("unpaid",H3738,1),0)&gt;0,"Unpaid",IFERROR(FIND("welfare",H3738,1),0)&gt;0,"Welfare",1=1,H3738)</f>
        <v>0</v>
      </c>
    </row>
    <row r="3739" spans="11:13">
      <c r="K3739" s="17" cm="1">
        <f t="array" ref="K3739">_xlfn.IFS(IFERROR(FIND("差",H3739,1),0)&gt;0,"Trip",IFERROR(FIND("trip",H3739,1),0)&gt;0,"Trip",IFERROR(FIND("假",H3739,1),0)&gt;0,"Leave",IFERROR(FIND("leave",H3739,1),0)&gt;0,"Leave",IFERROR(FIND("补单",H3739,1),0)&gt;0,"Supp",IFERROR(FIND("Replenishment",H3739,1),0)&gt;0,"Supp",1=1,H3739)</f>
        <v>0</v>
      </c>
      <c r="L3739" s="17">
        <f t="shared" si="58"/>
        <v>0</v>
      </c>
      <c r="M3739" s="17" cm="1">
        <f t="array" ref="M3739">_xlfn.IFS(IFERROR(FIND("事假",H3739,1),0)&gt;0,"Unpaid",IFERROR(FIND("年休假",H3739,1),0)&gt;0,"Annual",IFERROR(FIND("产",H3739,1),0)&gt;0,"Welfare",IFERROR(FIND("婚",H3739,1),0)&gt;0,"Welfare",IFERROR(FIND("育",H3739,1),0)&gt;0,"Welfare",IFERROR(FIND("丧",H3739,1),0)&gt;0,"Welfare",IFERROR(FIND("Annual",H3739,1),0)&gt;0,"Annual",IFERROR(FIND("annual",H3739,1),0)&gt;0,"Annual",IFERROR(FIND("病假",H3739,1),0)&gt;0,"Sick",IFERROR(FIND("sick",H3739,1),0)&gt;0,"Sick",IFERROR(FIND("Leave",H3739,1),0)&gt;0,"Unpaid",IFERROR(FIND("unpaid",H3739,1),0)&gt;0,"Unpaid",IFERROR(FIND("welfare",H3739,1),0)&gt;0,"Welfare",1=1,H3739)</f>
        <v>0</v>
      </c>
    </row>
    <row r="3740" spans="11:13">
      <c r="K3740" s="17" cm="1">
        <f t="array" ref="K3740">_xlfn.IFS(IFERROR(FIND("差",H3740,1),0)&gt;0,"Trip",IFERROR(FIND("trip",H3740,1),0)&gt;0,"Trip",IFERROR(FIND("假",H3740,1),0)&gt;0,"Leave",IFERROR(FIND("leave",H3740,1),0)&gt;0,"Leave",IFERROR(FIND("补单",H3740,1),0)&gt;0,"Supp",IFERROR(FIND("Replenishment",H3740,1),0)&gt;0,"Supp",1=1,H3740)</f>
        <v>0</v>
      </c>
      <c r="L3740" s="17">
        <f t="shared" si="58"/>
        <v>0</v>
      </c>
      <c r="M3740" s="17" cm="1">
        <f t="array" ref="M3740">_xlfn.IFS(IFERROR(FIND("事假",H3740,1),0)&gt;0,"Unpaid",IFERROR(FIND("年休假",H3740,1),0)&gt;0,"Annual",IFERROR(FIND("产",H3740,1),0)&gt;0,"Welfare",IFERROR(FIND("婚",H3740,1),0)&gt;0,"Welfare",IFERROR(FIND("育",H3740,1),0)&gt;0,"Welfare",IFERROR(FIND("丧",H3740,1),0)&gt;0,"Welfare",IFERROR(FIND("Annual",H3740,1),0)&gt;0,"Annual",IFERROR(FIND("annual",H3740,1),0)&gt;0,"Annual",IFERROR(FIND("病假",H3740,1),0)&gt;0,"Sick",IFERROR(FIND("sick",H3740,1),0)&gt;0,"Sick",IFERROR(FIND("Leave",H3740,1),0)&gt;0,"Unpaid",IFERROR(FIND("unpaid",H3740,1),0)&gt;0,"Unpaid",IFERROR(FIND("welfare",H3740,1),0)&gt;0,"Welfare",1=1,H3740)</f>
        <v>0</v>
      </c>
    </row>
    <row r="3741" spans="11:13">
      <c r="K3741" s="17" cm="1">
        <f t="array" ref="K3741">_xlfn.IFS(IFERROR(FIND("差",H3741,1),0)&gt;0,"Trip",IFERROR(FIND("trip",H3741,1),0)&gt;0,"Trip",IFERROR(FIND("假",H3741,1),0)&gt;0,"Leave",IFERROR(FIND("leave",H3741,1),0)&gt;0,"Leave",IFERROR(FIND("补单",H3741,1),0)&gt;0,"Supp",IFERROR(FIND("Replenishment",H3741,1),0)&gt;0,"Supp",1=1,H3741)</f>
        <v>0</v>
      </c>
      <c r="L3741" s="17">
        <f t="shared" si="58"/>
        <v>0</v>
      </c>
      <c r="M3741" s="17" cm="1">
        <f t="array" ref="M3741">_xlfn.IFS(IFERROR(FIND("事假",H3741,1),0)&gt;0,"Unpaid",IFERROR(FIND("年休假",H3741,1),0)&gt;0,"Annual",IFERROR(FIND("产",H3741,1),0)&gt;0,"Welfare",IFERROR(FIND("婚",H3741,1),0)&gt;0,"Welfare",IFERROR(FIND("育",H3741,1),0)&gt;0,"Welfare",IFERROR(FIND("丧",H3741,1),0)&gt;0,"Welfare",IFERROR(FIND("Annual",H3741,1),0)&gt;0,"Annual",IFERROR(FIND("annual",H3741,1),0)&gt;0,"Annual",IFERROR(FIND("病假",H3741,1),0)&gt;0,"Sick",IFERROR(FIND("sick",H3741,1),0)&gt;0,"Sick",IFERROR(FIND("Leave",H3741,1),0)&gt;0,"Unpaid",IFERROR(FIND("unpaid",H3741,1),0)&gt;0,"Unpaid",IFERROR(FIND("welfare",H3741,1),0)&gt;0,"Welfare",1=1,H3741)</f>
        <v>0</v>
      </c>
    </row>
    <row r="3742" spans="11:13">
      <c r="K3742" s="17" cm="1">
        <f t="array" ref="K3742">_xlfn.IFS(IFERROR(FIND("差",H3742,1),0)&gt;0,"Trip",IFERROR(FIND("trip",H3742,1),0)&gt;0,"Trip",IFERROR(FIND("假",H3742,1),0)&gt;0,"Leave",IFERROR(FIND("leave",H3742,1),0)&gt;0,"Leave",IFERROR(FIND("补单",H3742,1),0)&gt;0,"Supp",IFERROR(FIND("Replenishment",H3742,1),0)&gt;0,"Supp",1=1,H3742)</f>
        <v>0</v>
      </c>
      <c r="L3742" s="17">
        <f t="shared" si="58"/>
        <v>0</v>
      </c>
      <c r="M3742" s="17" cm="1">
        <f t="array" ref="M3742">_xlfn.IFS(IFERROR(FIND("事假",H3742,1),0)&gt;0,"Unpaid",IFERROR(FIND("年休假",H3742,1),0)&gt;0,"Annual",IFERROR(FIND("产",H3742,1),0)&gt;0,"Welfare",IFERROR(FIND("婚",H3742,1),0)&gt;0,"Welfare",IFERROR(FIND("育",H3742,1),0)&gt;0,"Welfare",IFERROR(FIND("丧",H3742,1),0)&gt;0,"Welfare",IFERROR(FIND("Annual",H3742,1),0)&gt;0,"Annual",IFERROR(FIND("annual",H3742,1),0)&gt;0,"Annual",IFERROR(FIND("病假",H3742,1),0)&gt;0,"Sick",IFERROR(FIND("sick",H3742,1),0)&gt;0,"Sick",IFERROR(FIND("Leave",H3742,1),0)&gt;0,"Unpaid",IFERROR(FIND("unpaid",H3742,1),0)&gt;0,"Unpaid",IFERROR(FIND("welfare",H3742,1),0)&gt;0,"Welfare",1=1,H3742)</f>
        <v>0</v>
      </c>
    </row>
    <row r="3743" spans="11:13">
      <c r="K3743" s="17" cm="1">
        <f t="array" ref="K3743">_xlfn.IFS(IFERROR(FIND("差",H3743,1),0)&gt;0,"Trip",IFERROR(FIND("trip",H3743,1),0)&gt;0,"Trip",IFERROR(FIND("假",H3743,1),0)&gt;0,"Leave",IFERROR(FIND("leave",H3743,1),0)&gt;0,"Leave",IFERROR(FIND("补单",H3743,1),0)&gt;0,"Supp",IFERROR(FIND("Replenishment",H3743,1),0)&gt;0,"Supp",1=1,H3743)</f>
        <v>0</v>
      </c>
      <c r="L3743" s="17">
        <f t="shared" si="58"/>
        <v>0</v>
      </c>
      <c r="M3743" s="17" cm="1">
        <f t="array" ref="M3743">_xlfn.IFS(IFERROR(FIND("事假",H3743,1),0)&gt;0,"Unpaid",IFERROR(FIND("年休假",H3743,1),0)&gt;0,"Annual",IFERROR(FIND("产",H3743,1),0)&gt;0,"Welfare",IFERROR(FIND("婚",H3743,1),0)&gt;0,"Welfare",IFERROR(FIND("育",H3743,1),0)&gt;0,"Welfare",IFERROR(FIND("丧",H3743,1),0)&gt;0,"Welfare",IFERROR(FIND("Annual",H3743,1),0)&gt;0,"Annual",IFERROR(FIND("annual",H3743,1),0)&gt;0,"Annual",IFERROR(FIND("病假",H3743,1),0)&gt;0,"Sick",IFERROR(FIND("sick",H3743,1),0)&gt;0,"Sick",IFERROR(FIND("Leave",H3743,1),0)&gt;0,"Unpaid",IFERROR(FIND("unpaid",H3743,1),0)&gt;0,"Unpaid",IFERROR(FIND("welfare",H3743,1),0)&gt;0,"Welfare",1=1,H3743)</f>
        <v>0</v>
      </c>
    </row>
    <row r="3744" spans="11:13">
      <c r="K3744" s="17" cm="1">
        <f t="array" ref="K3744">_xlfn.IFS(IFERROR(FIND("差",H3744,1),0)&gt;0,"Trip",IFERROR(FIND("trip",H3744,1),0)&gt;0,"Trip",IFERROR(FIND("假",H3744,1),0)&gt;0,"Leave",IFERROR(FIND("leave",H3744,1),0)&gt;0,"Leave",IFERROR(FIND("补单",H3744,1),0)&gt;0,"Supp",IFERROR(FIND("Replenishment",H3744,1),0)&gt;0,"Supp",1=1,H3744)</f>
        <v>0</v>
      </c>
      <c r="L3744" s="17">
        <f t="shared" si="58"/>
        <v>0</v>
      </c>
      <c r="M3744" s="17" cm="1">
        <f t="array" ref="M3744">_xlfn.IFS(IFERROR(FIND("事假",H3744,1),0)&gt;0,"Unpaid",IFERROR(FIND("年休假",H3744,1),0)&gt;0,"Annual",IFERROR(FIND("产",H3744,1),0)&gt;0,"Welfare",IFERROR(FIND("婚",H3744,1),0)&gt;0,"Welfare",IFERROR(FIND("育",H3744,1),0)&gt;0,"Welfare",IFERROR(FIND("丧",H3744,1),0)&gt;0,"Welfare",IFERROR(FIND("Annual",H3744,1),0)&gt;0,"Annual",IFERROR(FIND("annual",H3744,1),0)&gt;0,"Annual",IFERROR(FIND("病假",H3744,1),0)&gt;0,"Sick",IFERROR(FIND("sick",H3744,1),0)&gt;0,"Sick",IFERROR(FIND("Leave",H3744,1),0)&gt;0,"Unpaid",IFERROR(FIND("unpaid",H3744,1),0)&gt;0,"Unpaid",IFERROR(FIND("welfare",H3744,1),0)&gt;0,"Welfare",1=1,H3744)</f>
        <v>0</v>
      </c>
    </row>
    <row r="3745" spans="11:13">
      <c r="K3745" s="17" cm="1">
        <f t="array" ref="K3745">_xlfn.IFS(IFERROR(FIND("差",H3745,1),0)&gt;0,"Trip",IFERROR(FIND("trip",H3745,1),0)&gt;0,"Trip",IFERROR(FIND("假",H3745,1),0)&gt;0,"Leave",IFERROR(FIND("leave",H3745,1),0)&gt;0,"Leave",IFERROR(FIND("补单",H3745,1),0)&gt;0,"Supp",IFERROR(FIND("Replenishment",H3745,1),0)&gt;0,"Supp",1=1,H3745)</f>
        <v>0</v>
      </c>
      <c r="L3745" s="17">
        <f t="shared" si="58"/>
        <v>0</v>
      </c>
      <c r="M3745" s="17" cm="1">
        <f t="array" ref="M3745">_xlfn.IFS(IFERROR(FIND("事假",H3745,1),0)&gt;0,"Unpaid",IFERROR(FIND("年休假",H3745,1),0)&gt;0,"Annual",IFERROR(FIND("产",H3745,1),0)&gt;0,"Welfare",IFERROR(FIND("婚",H3745,1),0)&gt;0,"Welfare",IFERROR(FIND("育",H3745,1),0)&gt;0,"Welfare",IFERROR(FIND("丧",H3745,1),0)&gt;0,"Welfare",IFERROR(FIND("Annual",H3745,1),0)&gt;0,"Annual",IFERROR(FIND("annual",H3745,1),0)&gt;0,"Annual",IFERROR(FIND("病假",H3745,1),0)&gt;0,"Sick",IFERROR(FIND("sick",H3745,1),0)&gt;0,"Sick",IFERROR(FIND("Leave",H3745,1),0)&gt;0,"Unpaid",IFERROR(FIND("unpaid",H3745,1),0)&gt;0,"Unpaid",IFERROR(FIND("welfare",H3745,1),0)&gt;0,"Welfare",1=1,H3745)</f>
        <v>0</v>
      </c>
    </row>
    <row r="3746" spans="11:13">
      <c r="K3746" s="17" cm="1">
        <f t="array" ref="K3746">_xlfn.IFS(IFERROR(FIND("差",H3746,1),0)&gt;0,"Trip",IFERROR(FIND("trip",H3746,1),0)&gt;0,"Trip",IFERROR(FIND("假",H3746,1),0)&gt;0,"Leave",IFERROR(FIND("leave",H3746,1),0)&gt;0,"Leave",IFERROR(FIND("补单",H3746,1),0)&gt;0,"Supp",IFERROR(FIND("Replenishment",H3746,1),0)&gt;0,"Supp",1=1,H3746)</f>
        <v>0</v>
      </c>
      <c r="L3746" s="17">
        <f t="shared" si="58"/>
        <v>0</v>
      </c>
      <c r="M3746" s="17" cm="1">
        <f t="array" ref="M3746">_xlfn.IFS(IFERROR(FIND("事假",H3746,1),0)&gt;0,"Unpaid",IFERROR(FIND("年休假",H3746,1),0)&gt;0,"Annual",IFERROR(FIND("产",H3746,1),0)&gt;0,"Welfare",IFERROR(FIND("婚",H3746,1),0)&gt;0,"Welfare",IFERROR(FIND("育",H3746,1),0)&gt;0,"Welfare",IFERROR(FIND("丧",H3746,1),0)&gt;0,"Welfare",IFERROR(FIND("Annual",H3746,1),0)&gt;0,"Annual",IFERROR(FIND("annual",H3746,1),0)&gt;0,"Annual",IFERROR(FIND("病假",H3746,1),0)&gt;0,"Sick",IFERROR(FIND("sick",H3746,1),0)&gt;0,"Sick",IFERROR(FIND("Leave",H3746,1),0)&gt;0,"Unpaid",IFERROR(FIND("unpaid",H3746,1),0)&gt;0,"Unpaid",IFERROR(FIND("welfare",H3746,1),0)&gt;0,"Welfare",1=1,H3746)</f>
        <v>0</v>
      </c>
    </row>
    <row r="3747" spans="11:13">
      <c r="K3747" s="17" cm="1">
        <f t="array" ref="K3747">_xlfn.IFS(IFERROR(FIND("差",H3747,1),0)&gt;0,"Trip",IFERROR(FIND("trip",H3747,1),0)&gt;0,"Trip",IFERROR(FIND("假",H3747,1),0)&gt;0,"Leave",IFERROR(FIND("leave",H3747,1),0)&gt;0,"Leave",IFERROR(FIND("补单",H3747,1),0)&gt;0,"Supp",IFERROR(FIND("Replenishment",H3747,1),0)&gt;0,"Supp",1=1,H3747)</f>
        <v>0</v>
      </c>
      <c r="L3747" s="17">
        <f t="shared" si="58"/>
        <v>0</v>
      </c>
      <c r="M3747" s="17" cm="1">
        <f t="array" ref="M3747">_xlfn.IFS(IFERROR(FIND("事假",H3747,1),0)&gt;0,"Unpaid",IFERROR(FIND("年休假",H3747,1),0)&gt;0,"Annual",IFERROR(FIND("产",H3747,1),0)&gt;0,"Welfare",IFERROR(FIND("婚",H3747,1),0)&gt;0,"Welfare",IFERROR(FIND("育",H3747,1),0)&gt;0,"Welfare",IFERROR(FIND("丧",H3747,1),0)&gt;0,"Welfare",IFERROR(FIND("Annual",H3747,1),0)&gt;0,"Annual",IFERROR(FIND("annual",H3747,1),0)&gt;0,"Annual",IFERROR(FIND("病假",H3747,1),0)&gt;0,"Sick",IFERROR(FIND("sick",H3747,1),0)&gt;0,"Sick",IFERROR(FIND("Leave",H3747,1),0)&gt;0,"Unpaid",IFERROR(FIND("unpaid",H3747,1),0)&gt;0,"Unpaid",IFERROR(FIND("welfare",H3747,1),0)&gt;0,"Welfare",1=1,H3747)</f>
        <v>0</v>
      </c>
    </row>
    <row r="3748" spans="11:13">
      <c r="K3748" s="17" cm="1">
        <f t="array" ref="K3748">_xlfn.IFS(IFERROR(FIND("差",H3748,1),0)&gt;0,"Trip",IFERROR(FIND("trip",H3748,1),0)&gt;0,"Trip",IFERROR(FIND("假",H3748,1),0)&gt;0,"Leave",IFERROR(FIND("leave",H3748,1),0)&gt;0,"Leave",IFERROR(FIND("补单",H3748,1),0)&gt;0,"Supp",IFERROR(FIND("Replenishment",H3748,1),0)&gt;0,"Supp",1=1,H3748)</f>
        <v>0</v>
      </c>
      <c r="L3748" s="17">
        <f t="shared" si="58"/>
        <v>0</v>
      </c>
      <c r="M3748" s="17" cm="1">
        <f t="array" ref="M3748">_xlfn.IFS(IFERROR(FIND("事假",H3748,1),0)&gt;0,"Unpaid",IFERROR(FIND("年休假",H3748,1),0)&gt;0,"Annual",IFERROR(FIND("产",H3748,1),0)&gt;0,"Welfare",IFERROR(FIND("婚",H3748,1),0)&gt;0,"Welfare",IFERROR(FIND("育",H3748,1),0)&gt;0,"Welfare",IFERROR(FIND("丧",H3748,1),0)&gt;0,"Welfare",IFERROR(FIND("Annual",H3748,1),0)&gt;0,"Annual",IFERROR(FIND("annual",H3748,1),0)&gt;0,"Annual",IFERROR(FIND("病假",H3748,1),0)&gt;0,"Sick",IFERROR(FIND("sick",H3748,1),0)&gt;0,"Sick",IFERROR(FIND("Leave",H3748,1),0)&gt;0,"Unpaid",IFERROR(FIND("unpaid",H3748,1),0)&gt;0,"Unpaid",IFERROR(FIND("welfare",H3748,1),0)&gt;0,"Welfare",1=1,H3748)</f>
        <v>0</v>
      </c>
    </row>
    <row r="3749" spans="11:13">
      <c r="K3749" s="17" cm="1">
        <f t="array" ref="K3749">_xlfn.IFS(IFERROR(FIND("差",H3749,1),0)&gt;0,"Trip",IFERROR(FIND("trip",H3749,1),0)&gt;0,"Trip",IFERROR(FIND("假",H3749,1),0)&gt;0,"Leave",IFERROR(FIND("leave",H3749,1),0)&gt;0,"Leave",IFERROR(FIND("补单",H3749,1),0)&gt;0,"Supp",IFERROR(FIND("Replenishment",H3749,1),0)&gt;0,"Supp",1=1,H3749)</f>
        <v>0</v>
      </c>
      <c r="L3749" s="17">
        <f t="shared" si="58"/>
        <v>0</v>
      </c>
      <c r="M3749" s="17" cm="1">
        <f t="array" ref="M3749">_xlfn.IFS(IFERROR(FIND("事假",H3749,1),0)&gt;0,"Unpaid",IFERROR(FIND("年休假",H3749,1),0)&gt;0,"Annual",IFERROR(FIND("产",H3749,1),0)&gt;0,"Welfare",IFERROR(FIND("婚",H3749,1),0)&gt;0,"Welfare",IFERROR(FIND("育",H3749,1),0)&gt;0,"Welfare",IFERROR(FIND("丧",H3749,1),0)&gt;0,"Welfare",IFERROR(FIND("Annual",H3749,1),0)&gt;0,"Annual",IFERROR(FIND("annual",H3749,1),0)&gt;0,"Annual",IFERROR(FIND("病假",H3749,1),0)&gt;0,"Sick",IFERROR(FIND("sick",H3749,1),0)&gt;0,"Sick",IFERROR(FIND("Leave",H3749,1),0)&gt;0,"Unpaid",IFERROR(FIND("unpaid",H3749,1),0)&gt;0,"Unpaid",IFERROR(FIND("welfare",H3749,1),0)&gt;0,"Welfare",1=1,H3749)</f>
        <v>0</v>
      </c>
    </row>
    <row r="3750" spans="11:13">
      <c r="K3750" s="17" cm="1">
        <f t="array" ref="K3750">_xlfn.IFS(IFERROR(FIND("差",H3750,1),0)&gt;0,"Trip",IFERROR(FIND("trip",H3750,1),0)&gt;0,"Trip",IFERROR(FIND("假",H3750,1),0)&gt;0,"Leave",IFERROR(FIND("leave",H3750,1),0)&gt;0,"Leave",IFERROR(FIND("补单",H3750,1),0)&gt;0,"Supp",IFERROR(FIND("Replenishment",H3750,1),0)&gt;0,"Supp",1=1,H3750)</f>
        <v>0</v>
      </c>
      <c r="L3750" s="17">
        <f t="shared" si="58"/>
        <v>0</v>
      </c>
      <c r="M3750" s="17" cm="1">
        <f t="array" ref="M3750">_xlfn.IFS(IFERROR(FIND("事假",H3750,1),0)&gt;0,"Unpaid",IFERROR(FIND("年休假",H3750,1),0)&gt;0,"Annual",IFERROR(FIND("产",H3750,1),0)&gt;0,"Welfare",IFERROR(FIND("婚",H3750,1),0)&gt;0,"Welfare",IFERROR(FIND("育",H3750,1),0)&gt;0,"Welfare",IFERROR(FIND("丧",H3750,1),0)&gt;0,"Welfare",IFERROR(FIND("Annual",H3750,1),0)&gt;0,"Annual",IFERROR(FIND("annual",H3750,1),0)&gt;0,"Annual",IFERROR(FIND("病假",H3750,1),0)&gt;0,"Sick",IFERROR(FIND("sick",H3750,1),0)&gt;0,"Sick",IFERROR(FIND("Leave",H3750,1),0)&gt;0,"Unpaid",IFERROR(FIND("unpaid",H3750,1),0)&gt;0,"Unpaid",IFERROR(FIND("welfare",H3750,1),0)&gt;0,"Welfare",1=1,H3750)</f>
        <v>0</v>
      </c>
    </row>
    <row r="3751" spans="11:13">
      <c r="K3751" s="17" cm="1">
        <f t="array" ref="K3751">_xlfn.IFS(IFERROR(FIND("差",H3751,1),0)&gt;0,"Trip",IFERROR(FIND("trip",H3751,1),0)&gt;0,"Trip",IFERROR(FIND("假",H3751,1),0)&gt;0,"Leave",IFERROR(FIND("leave",H3751,1),0)&gt;0,"Leave",IFERROR(FIND("补单",H3751,1),0)&gt;0,"Supp",IFERROR(FIND("Replenishment",H3751,1),0)&gt;0,"Supp",1=1,H3751)</f>
        <v>0</v>
      </c>
      <c r="L3751" s="17">
        <f t="shared" si="58"/>
        <v>0</v>
      </c>
      <c r="M3751" s="17" cm="1">
        <f t="array" ref="M3751">_xlfn.IFS(IFERROR(FIND("事假",H3751,1),0)&gt;0,"Unpaid",IFERROR(FIND("年休假",H3751,1),0)&gt;0,"Annual",IFERROR(FIND("产",H3751,1),0)&gt;0,"Welfare",IFERROR(FIND("婚",H3751,1),0)&gt;0,"Welfare",IFERROR(FIND("育",H3751,1),0)&gt;0,"Welfare",IFERROR(FIND("丧",H3751,1),0)&gt;0,"Welfare",IFERROR(FIND("Annual",H3751,1),0)&gt;0,"Annual",IFERROR(FIND("annual",H3751,1),0)&gt;0,"Annual",IFERROR(FIND("病假",H3751,1),0)&gt;0,"Sick",IFERROR(FIND("sick",H3751,1),0)&gt;0,"Sick",IFERROR(FIND("Leave",H3751,1),0)&gt;0,"Unpaid",IFERROR(FIND("unpaid",H3751,1),0)&gt;0,"Unpaid",IFERROR(FIND("welfare",H3751,1),0)&gt;0,"Welfare",1=1,H3751)</f>
        <v>0</v>
      </c>
    </row>
    <row r="3752" spans="11:13">
      <c r="K3752" s="17" cm="1">
        <f t="array" ref="K3752">_xlfn.IFS(IFERROR(FIND("差",H3752,1),0)&gt;0,"Trip",IFERROR(FIND("trip",H3752,1),0)&gt;0,"Trip",IFERROR(FIND("假",H3752,1),0)&gt;0,"Leave",IFERROR(FIND("leave",H3752,1),0)&gt;0,"Leave",IFERROR(FIND("补单",H3752,1),0)&gt;0,"Supp",IFERROR(FIND("Replenishment",H3752,1),0)&gt;0,"Supp",1=1,H3752)</f>
        <v>0</v>
      </c>
      <c r="L3752" s="17">
        <f t="shared" si="58"/>
        <v>0</v>
      </c>
      <c r="M3752" s="17" cm="1">
        <f t="array" ref="M3752">_xlfn.IFS(IFERROR(FIND("事假",H3752,1),0)&gt;0,"Unpaid",IFERROR(FIND("年休假",H3752,1),0)&gt;0,"Annual",IFERROR(FIND("产",H3752,1),0)&gt;0,"Welfare",IFERROR(FIND("婚",H3752,1),0)&gt;0,"Welfare",IFERROR(FIND("育",H3752,1),0)&gt;0,"Welfare",IFERROR(FIND("丧",H3752,1),0)&gt;0,"Welfare",IFERROR(FIND("Annual",H3752,1),0)&gt;0,"Annual",IFERROR(FIND("annual",H3752,1),0)&gt;0,"Annual",IFERROR(FIND("病假",H3752,1),0)&gt;0,"Sick",IFERROR(FIND("sick",H3752,1),0)&gt;0,"Sick",IFERROR(FIND("Leave",H3752,1),0)&gt;0,"Unpaid",IFERROR(FIND("unpaid",H3752,1),0)&gt;0,"Unpaid",IFERROR(FIND("welfare",H3752,1),0)&gt;0,"Welfare",1=1,H3752)</f>
        <v>0</v>
      </c>
    </row>
    <row r="3753" spans="11:13">
      <c r="K3753" s="17" cm="1">
        <f t="array" ref="K3753">_xlfn.IFS(IFERROR(FIND("差",H3753,1),0)&gt;0,"Trip",IFERROR(FIND("trip",H3753,1),0)&gt;0,"Trip",IFERROR(FIND("假",H3753,1),0)&gt;0,"Leave",IFERROR(FIND("leave",H3753,1),0)&gt;0,"Leave",IFERROR(FIND("补单",H3753,1),0)&gt;0,"Supp",IFERROR(FIND("Replenishment",H3753,1),0)&gt;0,"Supp",1=1,H3753)</f>
        <v>0</v>
      </c>
      <c r="L3753" s="17">
        <f t="shared" si="58"/>
        <v>0</v>
      </c>
      <c r="M3753" s="17" cm="1">
        <f t="array" ref="M3753">_xlfn.IFS(IFERROR(FIND("事假",H3753,1),0)&gt;0,"Unpaid",IFERROR(FIND("年休假",H3753,1),0)&gt;0,"Annual",IFERROR(FIND("产",H3753,1),0)&gt;0,"Welfare",IFERROR(FIND("婚",H3753,1),0)&gt;0,"Welfare",IFERROR(FIND("育",H3753,1),0)&gt;0,"Welfare",IFERROR(FIND("丧",H3753,1),0)&gt;0,"Welfare",IFERROR(FIND("Annual",H3753,1),0)&gt;0,"Annual",IFERROR(FIND("annual",H3753,1),0)&gt;0,"Annual",IFERROR(FIND("病假",H3753,1),0)&gt;0,"Sick",IFERROR(FIND("sick",H3753,1),0)&gt;0,"Sick",IFERROR(FIND("Leave",H3753,1),0)&gt;0,"Unpaid",IFERROR(FIND("unpaid",H3753,1),0)&gt;0,"Unpaid",IFERROR(FIND("welfare",H3753,1),0)&gt;0,"Welfare",1=1,H3753)</f>
        <v>0</v>
      </c>
    </row>
    <row r="3754" spans="11:13">
      <c r="K3754" s="17" cm="1">
        <f t="array" ref="K3754">_xlfn.IFS(IFERROR(FIND("差",H3754,1),0)&gt;0,"Trip",IFERROR(FIND("trip",H3754,1),0)&gt;0,"Trip",IFERROR(FIND("假",H3754,1),0)&gt;0,"Leave",IFERROR(FIND("leave",H3754,1),0)&gt;0,"Leave",IFERROR(FIND("补单",H3754,1),0)&gt;0,"Supp",IFERROR(FIND("Replenishment",H3754,1),0)&gt;0,"Supp",1=1,H3754)</f>
        <v>0</v>
      </c>
      <c r="L3754" s="17">
        <f t="shared" si="58"/>
        <v>0</v>
      </c>
      <c r="M3754" s="17" cm="1">
        <f t="array" ref="M3754">_xlfn.IFS(IFERROR(FIND("事假",H3754,1),0)&gt;0,"Unpaid",IFERROR(FIND("年休假",H3754,1),0)&gt;0,"Annual",IFERROR(FIND("产",H3754,1),0)&gt;0,"Welfare",IFERROR(FIND("婚",H3754,1),0)&gt;0,"Welfare",IFERROR(FIND("育",H3754,1),0)&gt;0,"Welfare",IFERROR(FIND("丧",H3754,1),0)&gt;0,"Welfare",IFERROR(FIND("Annual",H3754,1),0)&gt;0,"Annual",IFERROR(FIND("annual",H3754,1),0)&gt;0,"Annual",IFERROR(FIND("病假",H3754,1),0)&gt;0,"Sick",IFERROR(FIND("sick",H3754,1),0)&gt;0,"Sick",IFERROR(FIND("Leave",H3754,1),0)&gt;0,"Unpaid",IFERROR(FIND("unpaid",H3754,1),0)&gt;0,"Unpaid",IFERROR(FIND("welfare",H3754,1),0)&gt;0,"Welfare",1=1,H3754)</f>
        <v>0</v>
      </c>
    </row>
    <row r="3755" spans="11:13">
      <c r="K3755" s="17" cm="1">
        <f t="array" ref="K3755">_xlfn.IFS(IFERROR(FIND("差",H3755,1),0)&gt;0,"Trip",IFERROR(FIND("trip",H3755,1),0)&gt;0,"Trip",IFERROR(FIND("假",H3755,1),0)&gt;0,"Leave",IFERROR(FIND("leave",H3755,1),0)&gt;0,"Leave",IFERROR(FIND("补单",H3755,1),0)&gt;0,"Supp",IFERROR(FIND("Replenishment",H3755,1),0)&gt;0,"Supp",1=1,H3755)</f>
        <v>0</v>
      </c>
      <c r="L3755" s="17">
        <f t="shared" si="58"/>
        <v>0</v>
      </c>
      <c r="M3755" s="17" cm="1">
        <f t="array" ref="M3755">_xlfn.IFS(IFERROR(FIND("事假",H3755,1),0)&gt;0,"Unpaid",IFERROR(FIND("年休假",H3755,1),0)&gt;0,"Annual",IFERROR(FIND("产",H3755,1),0)&gt;0,"Welfare",IFERROR(FIND("婚",H3755,1),0)&gt;0,"Welfare",IFERROR(FIND("育",H3755,1),0)&gt;0,"Welfare",IFERROR(FIND("丧",H3755,1),0)&gt;0,"Welfare",IFERROR(FIND("Annual",H3755,1),0)&gt;0,"Annual",IFERROR(FIND("annual",H3755,1),0)&gt;0,"Annual",IFERROR(FIND("病假",H3755,1),0)&gt;0,"Sick",IFERROR(FIND("sick",H3755,1),0)&gt;0,"Sick",IFERROR(FIND("Leave",H3755,1),0)&gt;0,"Unpaid",IFERROR(FIND("unpaid",H3755,1),0)&gt;0,"Unpaid",IFERROR(FIND("welfare",H3755,1),0)&gt;0,"Welfare",1=1,H3755)</f>
        <v>0</v>
      </c>
    </row>
    <row r="3756" spans="11:13">
      <c r="K3756" s="17" cm="1">
        <f t="array" ref="K3756">_xlfn.IFS(IFERROR(FIND("差",H3756,1),0)&gt;0,"Trip",IFERROR(FIND("trip",H3756,1),0)&gt;0,"Trip",IFERROR(FIND("假",H3756,1),0)&gt;0,"Leave",IFERROR(FIND("leave",H3756,1),0)&gt;0,"Leave",IFERROR(FIND("补单",H3756,1),0)&gt;0,"Supp",IFERROR(FIND("Replenishment",H3756,1),0)&gt;0,"Supp",1=1,H3756)</f>
        <v>0</v>
      </c>
      <c r="L3756" s="17">
        <f t="shared" si="58"/>
        <v>0</v>
      </c>
      <c r="M3756" s="17" cm="1">
        <f t="array" ref="M3756">_xlfn.IFS(IFERROR(FIND("事假",H3756,1),0)&gt;0,"Unpaid",IFERROR(FIND("年休假",H3756,1),0)&gt;0,"Annual",IFERROR(FIND("产",H3756,1),0)&gt;0,"Welfare",IFERROR(FIND("婚",H3756,1),0)&gt;0,"Welfare",IFERROR(FIND("育",H3756,1),0)&gt;0,"Welfare",IFERROR(FIND("丧",H3756,1),0)&gt;0,"Welfare",IFERROR(FIND("Annual",H3756,1),0)&gt;0,"Annual",IFERROR(FIND("annual",H3756,1),0)&gt;0,"Annual",IFERROR(FIND("病假",H3756,1),0)&gt;0,"Sick",IFERROR(FIND("sick",H3756,1),0)&gt;0,"Sick",IFERROR(FIND("Leave",H3756,1),0)&gt;0,"Unpaid",IFERROR(FIND("unpaid",H3756,1),0)&gt;0,"Unpaid",IFERROR(FIND("welfare",H3756,1),0)&gt;0,"Welfare",1=1,H3756)</f>
        <v>0</v>
      </c>
    </row>
    <row r="3757" spans="11:13">
      <c r="K3757" s="17" cm="1">
        <f t="array" ref="K3757">_xlfn.IFS(IFERROR(FIND("差",H3757,1),0)&gt;0,"Trip",IFERROR(FIND("trip",H3757,1),0)&gt;0,"Trip",IFERROR(FIND("假",H3757,1),0)&gt;0,"Leave",IFERROR(FIND("leave",H3757,1),0)&gt;0,"Leave",IFERROR(FIND("补单",H3757,1),0)&gt;0,"Supp",IFERROR(FIND("Replenishment",H3757,1),0)&gt;0,"Supp",1=1,H3757)</f>
        <v>0</v>
      </c>
      <c r="L3757" s="17">
        <f t="shared" si="58"/>
        <v>0</v>
      </c>
      <c r="M3757" s="17" cm="1">
        <f t="array" ref="M3757">_xlfn.IFS(IFERROR(FIND("事假",H3757,1),0)&gt;0,"Unpaid",IFERROR(FIND("年休假",H3757,1),0)&gt;0,"Annual",IFERROR(FIND("产",H3757,1),0)&gt;0,"Welfare",IFERROR(FIND("婚",H3757,1),0)&gt;0,"Welfare",IFERROR(FIND("育",H3757,1),0)&gt;0,"Welfare",IFERROR(FIND("丧",H3757,1),0)&gt;0,"Welfare",IFERROR(FIND("Annual",H3757,1),0)&gt;0,"Annual",IFERROR(FIND("annual",H3757,1),0)&gt;0,"Annual",IFERROR(FIND("病假",H3757,1),0)&gt;0,"Sick",IFERROR(FIND("sick",H3757,1),0)&gt;0,"Sick",IFERROR(FIND("Leave",H3757,1),0)&gt;0,"Unpaid",IFERROR(FIND("unpaid",H3757,1),0)&gt;0,"Unpaid",IFERROR(FIND("welfare",H3757,1),0)&gt;0,"Welfare",1=1,H3757)</f>
        <v>0</v>
      </c>
    </row>
    <row r="3758" spans="11:13">
      <c r="K3758" s="17" cm="1">
        <f t="array" ref="K3758">_xlfn.IFS(IFERROR(FIND("差",H3758,1),0)&gt;0,"Trip",IFERROR(FIND("trip",H3758,1),0)&gt;0,"Trip",IFERROR(FIND("假",H3758,1),0)&gt;0,"Leave",IFERROR(FIND("leave",H3758,1),0)&gt;0,"Leave",IFERROR(FIND("补单",H3758,1),0)&gt;0,"Supp",IFERROR(FIND("Replenishment",H3758,1),0)&gt;0,"Supp",1=1,H3758)</f>
        <v>0</v>
      </c>
      <c r="L3758" s="17">
        <f t="shared" si="58"/>
        <v>0</v>
      </c>
      <c r="M3758" s="17" cm="1">
        <f t="array" ref="M3758">_xlfn.IFS(IFERROR(FIND("事假",H3758,1),0)&gt;0,"Unpaid",IFERROR(FIND("年休假",H3758,1),0)&gt;0,"Annual",IFERROR(FIND("产",H3758,1),0)&gt;0,"Welfare",IFERROR(FIND("婚",H3758,1),0)&gt;0,"Welfare",IFERROR(FIND("育",H3758,1),0)&gt;0,"Welfare",IFERROR(FIND("丧",H3758,1),0)&gt;0,"Welfare",IFERROR(FIND("Annual",H3758,1),0)&gt;0,"Annual",IFERROR(FIND("annual",H3758,1),0)&gt;0,"Annual",IFERROR(FIND("病假",H3758,1),0)&gt;0,"Sick",IFERROR(FIND("sick",H3758,1),0)&gt;0,"Sick",IFERROR(FIND("Leave",H3758,1),0)&gt;0,"Unpaid",IFERROR(FIND("unpaid",H3758,1),0)&gt;0,"Unpaid",IFERROR(FIND("welfare",H3758,1),0)&gt;0,"Welfare",1=1,H3758)</f>
        <v>0</v>
      </c>
    </row>
    <row r="3759" spans="11:13">
      <c r="K3759" s="17" cm="1">
        <f t="array" ref="K3759">_xlfn.IFS(IFERROR(FIND("差",H3759,1),0)&gt;0,"Trip",IFERROR(FIND("trip",H3759,1),0)&gt;0,"Trip",IFERROR(FIND("假",H3759,1),0)&gt;0,"Leave",IFERROR(FIND("leave",H3759,1),0)&gt;0,"Leave",IFERROR(FIND("补单",H3759,1),0)&gt;0,"Supp",IFERROR(FIND("Replenishment",H3759,1),0)&gt;0,"Supp",1=1,H3759)</f>
        <v>0</v>
      </c>
      <c r="L3759" s="17">
        <f t="shared" si="58"/>
        <v>0</v>
      </c>
      <c r="M3759" s="17" cm="1">
        <f t="array" ref="M3759">_xlfn.IFS(IFERROR(FIND("事假",H3759,1),0)&gt;0,"Unpaid",IFERROR(FIND("年休假",H3759,1),0)&gt;0,"Annual",IFERROR(FIND("产",H3759,1),0)&gt;0,"Welfare",IFERROR(FIND("婚",H3759,1),0)&gt;0,"Welfare",IFERROR(FIND("育",H3759,1),0)&gt;0,"Welfare",IFERROR(FIND("丧",H3759,1),0)&gt;0,"Welfare",IFERROR(FIND("Annual",H3759,1),0)&gt;0,"Annual",IFERROR(FIND("annual",H3759,1),0)&gt;0,"Annual",IFERROR(FIND("病假",H3759,1),0)&gt;0,"Sick",IFERROR(FIND("sick",H3759,1),0)&gt;0,"Sick",IFERROR(FIND("Leave",H3759,1),0)&gt;0,"Unpaid",IFERROR(FIND("unpaid",H3759,1),0)&gt;0,"Unpaid",IFERROR(FIND("welfare",H3759,1),0)&gt;0,"Welfare",1=1,H3759)</f>
        <v>0</v>
      </c>
    </row>
    <row r="3760" spans="11:13">
      <c r="K3760" s="17" cm="1">
        <f t="array" ref="K3760">_xlfn.IFS(IFERROR(FIND("差",H3760,1),0)&gt;0,"Trip",IFERROR(FIND("trip",H3760,1),0)&gt;0,"Trip",IFERROR(FIND("假",H3760,1),0)&gt;0,"Leave",IFERROR(FIND("leave",H3760,1),0)&gt;0,"Leave",IFERROR(FIND("补单",H3760,1),0)&gt;0,"Supp",IFERROR(FIND("Replenishment",H3760,1),0)&gt;0,"Supp",1=1,H3760)</f>
        <v>0</v>
      </c>
      <c r="L3760" s="17">
        <f t="shared" si="58"/>
        <v>0</v>
      </c>
      <c r="M3760" s="17" cm="1">
        <f t="array" ref="M3760">_xlfn.IFS(IFERROR(FIND("事假",H3760,1),0)&gt;0,"Unpaid",IFERROR(FIND("年休假",H3760,1),0)&gt;0,"Annual",IFERROR(FIND("产",H3760,1),0)&gt;0,"Welfare",IFERROR(FIND("婚",H3760,1),0)&gt;0,"Welfare",IFERROR(FIND("育",H3760,1),0)&gt;0,"Welfare",IFERROR(FIND("丧",H3760,1),0)&gt;0,"Welfare",IFERROR(FIND("Annual",H3760,1),0)&gt;0,"Annual",IFERROR(FIND("annual",H3760,1),0)&gt;0,"Annual",IFERROR(FIND("病假",H3760,1),0)&gt;0,"Sick",IFERROR(FIND("sick",H3760,1),0)&gt;0,"Sick",IFERROR(FIND("Leave",H3760,1),0)&gt;0,"Unpaid",IFERROR(FIND("unpaid",H3760,1),0)&gt;0,"Unpaid",IFERROR(FIND("welfare",H3760,1),0)&gt;0,"Welfare",1=1,H3760)</f>
        <v>0</v>
      </c>
    </row>
    <row r="3761" spans="11:13">
      <c r="K3761" s="17" cm="1">
        <f t="array" ref="K3761">_xlfn.IFS(IFERROR(FIND("差",H3761,1),0)&gt;0,"Trip",IFERROR(FIND("trip",H3761,1),0)&gt;0,"Trip",IFERROR(FIND("假",H3761,1),0)&gt;0,"Leave",IFERROR(FIND("leave",H3761,1),0)&gt;0,"Leave",IFERROR(FIND("补单",H3761,1),0)&gt;0,"Supp",IFERROR(FIND("Replenishment",H3761,1),0)&gt;0,"Supp",1=1,H3761)</f>
        <v>0</v>
      </c>
      <c r="L3761" s="17">
        <f t="shared" si="58"/>
        <v>0</v>
      </c>
      <c r="M3761" s="17" cm="1">
        <f t="array" ref="M3761">_xlfn.IFS(IFERROR(FIND("事假",H3761,1),0)&gt;0,"Unpaid",IFERROR(FIND("年休假",H3761,1),0)&gt;0,"Annual",IFERROR(FIND("产",H3761,1),0)&gt;0,"Welfare",IFERROR(FIND("婚",H3761,1),0)&gt;0,"Welfare",IFERROR(FIND("育",H3761,1),0)&gt;0,"Welfare",IFERROR(FIND("丧",H3761,1),0)&gt;0,"Welfare",IFERROR(FIND("Annual",H3761,1),0)&gt;0,"Annual",IFERROR(FIND("annual",H3761,1),0)&gt;0,"Annual",IFERROR(FIND("病假",H3761,1),0)&gt;0,"Sick",IFERROR(FIND("sick",H3761,1),0)&gt;0,"Sick",IFERROR(FIND("Leave",H3761,1),0)&gt;0,"Unpaid",IFERROR(FIND("unpaid",H3761,1),0)&gt;0,"Unpaid",IFERROR(FIND("welfare",H3761,1),0)&gt;0,"Welfare",1=1,H3761)</f>
        <v>0</v>
      </c>
    </row>
    <row r="3762" spans="11:13">
      <c r="K3762" s="17" cm="1">
        <f t="array" ref="K3762">_xlfn.IFS(IFERROR(FIND("差",H3762,1),0)&gt;0,"Trip",IFERROR(FIND("trip",H3762,1),0)&gt;0,"Trip",IFERROR(FIND("假",H3762,1),0)&gt;0,"Leave",IFERROR(FIND("leave",H3762,1),0)&gt;0,"Leave",IFERROR(FIND("补单",H3762,1),0)&gt;0,"Supp",IFERROR(FIND("Replenishment",H3762,1),0)&gt;0,"Supp",1=1,H3762)</f>
        <v>0</v>
      </c>
      <c r="L3762" s="17">
        <f t="shared" si="58"/>
        <v>0</v>
      </c>
      <c r="M3762" s="17" cm="1">
        <f t="array" ref="M3762">_xlfn.IFS(IFERROR(FIND("事假",H3762,1),0)&gt;0,"Unpaid",IFERROR(FIND("年休假",H3762,1),0)&gt;0,"Annual",IFERROR(FIND("产",H3762,1),0)&gt;0,"Welfare",IFERROR(FIND("婚",H3762,1),0)&gt;0,"Welfare",IFERROR(FIND("育",H3762,1),0)&gt;0,"Welfare",IFERROR(FIND("丧",H3762,1),0)&gt;0,"Welfare",IFERROR(FIND("Annual",H3762,1),0)&gt;0,"Annual",IFERROR(FIND("annual",H3762,1),0)&gt;0,"Annual",IFERROR(FIND("病假",H3762,1),0)&gt;0,"Sick",IFERROR(FIND("sick",H3762,1),0)&gt;0,"Sick",IFERROR(FIND("Leave",H3762,1),0)&gt;0,"Unpaid",IFERROR(FIND("unpaid",H3762,1),0)&gt;0,"Unpaid",IFERROR(FIND("welfare",H3762,1),0)&gt;0,"Welfare",1=1,H3762)</f>
        <v>0</v>
      </c>
    </row>
    <row r="3763" spans="11:13">
      <c r="K3763" s="17" cm="1">
        <f t="array" ref="K3763">_xlfn.IFS(IFERROR(FIND("差",H3763,1),0)&gt;0,"Trip",IFERROR(FIND("trip",H3763,1),0)&gt;0,"Trip",IFERROR(FIND("假",H3763,1),0)&gt;0,"Leave",IFERROR(FIND("leave",H3763,1),0)&gt;0,"Leave",IFERROR(FIND("补单",H3763,1),0)&gt;0,"Supp",IFERROR(FIND("Replenishment",H3763,1),0)&gt;0,"Supp",1=1,H3763)</f>
        <v>0</v>
      </c>
      <c r="L3763" s="17">
        <f t="shared" si="58"/>
        <v>0</v>
      </c>
      <c r="M3763" s="17" cm="1">
        <f t="array" ref="M3763">_xlfn.IFS(IFERROR(FIND("事假",H3763,1),0)&gt;0,"Unpaid",IFERROR(FIND("年休假",H3763,1),0)&gt;0,"Annual",IFERROR(FIND("产",H3763,1),0)&gt;0,"Welfare",IFERROR(FIND("婚",H3763,1),0)&gt;0,"Welfare",IFERROR(FIND("育",H3763,1),0)&gt;0,"Welfare",IFERROR(FIND("丧",H3763,1),0)&gt;0,"Welfare",IFERROR(FIND("Annual",H3763,1),0)&gt;0,"Annual",IFERROR(FIND("annual",H3763,1),0)&gt;0,"Annual",IFERROR(FIND("病假",H3763,1),0)&gt;0,"Sick",IFERROR(FIND("sick",H3763,1),0)&gt;0,"Sick",IFERROR(FIND("Leave",H3763,1),0)&gt;0,"Unpaid",IFERROR(FIND("unpaid",H3763,1),0)&gt;0,"Unpaid",IFERROR(FIND("welfare",H3763,1),0)&gt;0,"Welfare",1=1,H3763)</f>
        <v>0</v>
      </c>
    </row>
    <row r="3764" spans="11:13">
      <c r="K3764" s="17" cm="1">
        <f t="array" ref="K3764">_xlfn.IFS(IFERROR(FIND("差",H3764,1),0)&gt;0,"Trip",IFERROR(FIND("trip",H3764,1),0)&gt;0,"Trip",IFERROR(FIND("假",H3764,1),0)&gt;0,"Leave",IFERROR(FIND("leave",H3764,1),0)&gt;0,"Leave",IFERROR(FIND("补单",H3764,1),0)&gt;0,"Supp",IFERROR(FIND("Replenishment",H3764,1),0)&gt;0,"Supp",1=1,H3764)</f>
        <v>0</v>
      </c>
      <c r="L3764" s="17">
        <f t="shared" si="58"/>
        <v>0</v>
      </c>
      <c r="M3764" s="17" cm="1">
        <f t="array" ref="M3764">_xlfn.IFS(IFERROR(FIND("事假",H3764,1),0)&gt;0,"Unpaid",IFERROR(FIND("年休假",H3764,1),0)&gt;0,"Annual",IFERROR(FIND("产",H3764,1),0)&gt;0,"Welfare",IFERROR(FIND("婚",H3764,1),0)&gt;0,"Welfare",IFERROR(FIND("育",H3764,1),0)&gt;0,"Welfare",IFERROR(FIND("丧",H3764,1),0)&gt;0,"Welfare",IFERROR(FIND("Annual",H3764,1),0)&gt;0,"Annual",IFERROR(FIND("annual",H3764,1),0)&gt;0,"Annual",IFERROR(FIND("病假",H3764,1),0)&gt;0,"Sick",IFERROR(FIND("sick",H3764,1),0)&gt;0,"Sick",IFERROR(FIND("Leave",H3764,1),0)&gt;0,"Unpaid",IFERROR(FIND("unpaid",H3764,1),0)&gt;0,"Unpaid",IFERROR(FIND("welfare",H3764,1),0)&gt;0,"Welfare",1=1,H3764)</f>
        <v>0</v>
      </c>
    </row>
    <row r="3765" spans="11:13">
      <c r="K3765" s="17" cm="1">
        <f t="array" ref="K3765">_xlfn.IFS(IFERROR(FIND("差",H3765,1),0)&gt;0,"Trip",IFERROR(FIND("trip",H3765,1),0)&gt;0,"Trip",IFERROR(FIND("假",H3765,1),0)&gt;0,"Leave",IFERROR(FIND("leave",H3765,1),0)&gt;0,"Leave",IFERROR(FIND("补单",H3765,1),0)&gt;0,"Supp",IFERROR(FIND("Replenishment",H3765,1),0)&gt;0,"Supp",1=1,H3765)</f>
        <v>0</v>
      </c>
      <c r="L3765" s="17">
        <f t="shared" si="58"/>
        <v>0</v>
      </c>
      <c r="M3765" s="17" cm="1">
        <f t="array" ref="M3765">_xlfn.IFS(IFERROR(FIND("事假",H3765,1),0)&gt;0,"Unpaid",IFERROR(FIND("年休假",H3765,1),0)&gt;0,"Annual",IFERROR(FIND("产",H3765,1),0)&gt;0,"Welfare",IFERROR(FIND("婚",H3765,1),0)&gt;0,"Welfare",IFERROR(FIND("育",H3765,1),0)&gt;0,"Welfare",IFERROR(FIND("丧",H3765,1),0)&gt;0,"Welfare",IFERROR(FIND("Annual",H3765,1),0)&gt;0,"Annual",IFERROR(FIND("annual",H3765,1),0)&gt;0,"Annual",IFERROR(FIND("病假",H3765,1),0)&gt;0,"Sick",IFERROR(FIND("sick",H3765,1),0)&gt;0,"Sick",IFERROR(FIND("Leave",H3765,1),0)&gt;0,"Unpaid",IFERROR(FIND("unpaid",H3765,1),0)&gt;0,"Unpaid",IFERROR(FIND("welfare",H3765,1),0)&gt;0,"Welfare",1=1,H3765)</f>
        <v>0</v>
      </c>
    </row>
    <row r="3766" spans="11:13">
      <c r="K3766" s="17" cm="1">
        <f t="array" ref="K3766">_xlfn.IFS(IFERROR(FIND("差",H3766,1),0)&gt;0,"Trip",IFERROR(FIND("trip",H3766,1),0)&gt;0,"Trip",IFERROR(FIND("假",H3766,1),0)&gt;0,"Leave",IFERROR(FIND("leave",H3766,1),0)&gt;0,"Leave",IFERROR(FIND("补单",H3766,1),0)&gt;0,"Supp",IFERROR(FIND("Replenishment",H3766,1),0)&gt;0,"Supp",1=1,H3766)</f>
        <v>0</v>
      </c>
      <c r="L3766" s="17">
        <f t="shared" si="58"/>
        <v>0</v>
      </c>
      <c r="M3766" s="17" cm="1">
        <f t="array" ref="M3766">_xlfn.IFS(IFERROR(FIND("事假",H3766,1),0)&gt;0,"Unpaid",IFERROR(FIND("年休假",H3766,1),0)&gt;0,"Annual",IFERROR(FIND("产",H3766,1),0)&gt;0,"Welfare",IFERROR(FIND("婚",H3766,1),0)&gt;0,"Welfare",IFERROR(FIND("育",H3766,1),0)&gt;0,"Welfare",IFERROR(FIND("丧",H3766,1),0)&gt;0,"Welfare",IFERROR(FIND("Annual",H3766,1),0)&gt;0,"Annual",IFERROR(FIND("annual",H3766,1),0)&gt;0,"Annual",IFERROR(FIND("病假",H3766,1),0)&gt;0,"Sick",IFERROR(FIND("sick",H3766,1),0)&gt;0,"Sick",IFERROR(FIND("Leave",H3766,1),0)&gt;0,"Unpaid",IFERROR(FIND("unpaid",H3766,1),0)&gt;0,"Unpaid",IFERROR(FIND("welfare",H3766,1),0)&gt;0,"Welfare",1=1,H3766)</f>
        <v>0</v>
      </c>
    </row>
    <row r="3767" spans="11:13">
      <c r="K3767" s="17" cm="1">
        <f t="array" ref="K3767">_xlfn.IFS(IFERROR(FIND("差",H3767,1),0)&gt;0,"Trip",IFERROR(FIND("trip",H3767,1),0)&gt;0,"Trip",IFERROR(FIND("假",H3767,1),0)&gt;0,"Leave",IFERROR(FIND("leave",H3767,1),0)&gt;0,"Leave",IFERROR(FIND("补单",H3767,1),0)&gt;0,"Supp",IFERROR(FIND("Replenishment",H3767,1),0)&gt;0,"Supp",1=1,H3767)</f>
        <v>0</v>
      </c>
      <c r="L3767" s="17">
        <f t="shared" si="58"/>
        <v>0</v>
      </c>
      <c r="M3767" s="17" cm="1">
        <f t="array" ref="M3767">_xlfn.IFS(IFERROR(FIND("事假",H3767,1),0)&gt;0,"Unpaid",IFERROR(FIND("年休假",H3767,1),0)&gt;0,"Annual",IFERROR(FIND("产",H3767,1),0)&gt;0,"Welfare",IFERROR(FIND("婚",H3767,1),0)&gt;0,"Welfare",IFERROR(FIND("育",H3767,1),0)&gt;0,"Welfare",IFERROR(FIND("丧",H3767,1),0)&gt;0,"Welfare",IFERROR(FIND("Annual",H3767,1),0)&gt;0,"Annual",IFERROR(FIND("annual",H3767,1),0)&gt;0,"Annual",IFERROR(FIND("病假",H3767,1),0)&gt;0,"Sick",IFERROR(FIND("sick",H3767,1),0)&gt;0,"Sick",IFERROR(FIND("Leave",H3767,1),0)&gt;0,"Unpaid",IFERROR(FIND("unpaid",H3767,1),0)&gt;0,"Unpaid",IFERROR(FIND("welfare",H3767,1),0)&gt;0,"Welfare",1=1,H3767)</f>
        <v>0</v>
      </c>
    </row>
    <row r="3768" spans="11:13">
      <c r="K3768" s="17" cm="1">
        <f t="array" ref="K3768">_xlfn.IFS(IFERROR(FIND("差",H3768,1),0)&gt;0,"Trip",IFERROR(FIND("trip",H3768,1),0)&gt;0,"Trip",IFERROR(FIND("假",H3768,1),0)&gt;0,"Leave",IFERROR(FIND("leave",H3768,1),0)&gt;0,"Leave",IFERROR(FIND("补单",H3768,1),0)&gt;0,"Supp",IFERROR(FIND("Replenishment",H3768,1),0)&gt;0,"Supp",1=1,H3768)</f>
        <v>0</v>
      </c>
      <c r="L3768" s="17">
        <f t="shared" si="58"/>
        <v>0</v>
      </c>
      <c r="M3768" s="17" cm="1">
        <f t="array" ref="M3768">_xlfn.IFS(IFERROR(FIND("事假",H3768,1),0)&gt;0,"Unpaid",IFERROR(FIND("年休假",H3768,1),0)&gt;0,"Annual",IFERROR(FIND("产",H3768,1),0)&gt;0,"Welfare",IFERROR(FIND("婚",H3768,1),0)&gt;0,"Welfare",IFERROR(FIND("育",H3768,1),0)&gt;0,"Welfare",IFERROR(FIND("丧",H3768,1),0)&gt;0,"Welfare",IFERROR(FIND("Annual",H3768,1),0)&gt;0,"Annual",IFERROR(FIND("annual",H3768,1),0)&gt;0,"Annual",IFERROR(FIND("病假",H3768,1),0)&gt;0,"Sick",IFERROR(FIND("sick",H3768,1),0)&gt;0,"Sick",IFERROR(FIND("Leave",H3768,1),0)&gt;0,"Unpaid",IFERROR(FIND("unpaid",H3768,1),0)&gt;0,"Unpaid",IFERROR(FIND("welfare",H3768,1),0)&gt;0,"Welfare",1=1,H3768)</f>
        <v>0</v>
      </c>
    </row>
    <row r="3769" spans="11:13">
      <c r="K3769" s="17" cm="1">
        <f t="array" ref="K3769">_xlfn.IFS(IFERROR(FIND("差",H3769,1),0)&gt;0,"Trip",IFERROR(FIND("trip",H3769,1),0)&gt;0,"Trip",IFERROR(FIND("假",H3769,1),0)&gt;0,"Leave",IFERROR(FIND("leave",H3769,1),0)&gt;0,"Leave",IFERROR(FIND("补单",H3769,1),0)&gt;0,"Supp",IFERROR(FIND("Replenishment",H3769,1),0)&gt;0,"Supp",1=1,H3769)</f>
        <v>0</v>
      </c>
      <c r="L3769" s="17">
        <f t="shared" si="58"/>
        <v>0</v>
      </c>
      <c r="M3769" s="17" cm="1">
        <f t="array" ref="M3769">_xlfn.IFS(IFERROR(FIND("事假",H3769,1),0)&gt;0,"Unpaid",IFERROR(FIND("年休假",H3769,1),0)&gt;0,"Annual",IFERROR(FIND("产",H3769,1),0)&gt;0,"Welfare",IFERROR(FIND("婚",H3769,1),0)&gt;0,"Welfare",IFERROR(FIND("育",H3769,1),0)&gt;0,"Welfare",IFERROR(FIND("丧",H3769,1),0)&gt;0,"Welfare",IFERROR(FIND("Annual",H3769,1),0)&gt;0,"Annual",IFERROR(FIND("annual",H3769,1),0)&gt;0,"Annual",IFERROR(FIND("病假",H3769,1),0)&gt;0,"Sick",IFERROR(FIND("sick",H3769,1),0)&gt;0,"Sick",IFERROR(FIND("Leave",H3769,1),0)&gt;0,"Unpaid",IFERROR(FIND("unpaid",H3769,1),0)&gt;0,"Unpaid",IFERROR(FIND("welfare",H3769,1),0)&gt;0,"Welfare",1=1,H3769)</f>
        <v>0</v>
      </c>
    </row>
    <row r="3770" spans="11:13">
      <c r="K3770" s="17" cm="1">
        <f t="array" ref="K3770">_xlfn.IFS(IFERROR(FIND("差",H3770,1),0)&gt;0,"Trip",IFERROR(FIND("trip",H3770,1),0)&gt;0,"Trip",IFERROR(FIND("假",H3770,1),0)&gt;0,"Leave",IFERROR(FIND("leave",H3770,1),0)&gt;0,"Leave",IFERROR(FIND("补单",H3770,1),0)&gt;0,"Supp",IFERROR(FIND("Replenishment",H3770,1),0)&gt;0,"Supp",1=1,H3770)</f>
        <v>0</v>
      </c>
      <c r="L3770" s="17">
        <f t="shared" si="58"/>
        <v>0</v>
      </c>
      <c r="M3770" s="17" cm="1">
        <f t="array" ref="M3770">_xlfn.IFS(IFERROR(FIND("事假",H3770,1),0)&gt;0,"Unpaid",IFERROR(FIND("年休假",H3770,1),0)&gt;0,"Annual",IFERROR(FIND("产",H3770,1),0)&gt;0,"Welfare",IFERROR(FIND("婚",H3770,1),0)&gt;0,"Welfare",IFERROR(FIND("育",H3770,1),0)&gt;0,"Welfare",IFERROR(FIND("丧",H3770,1),0)&gt;0,"Welfare",IFERROR(FIND("Annual",H3770,1),0)&gt;0,"Annual",IFERROR(FIND("annual",H3770,1),0)&gt;0,"Annual",IFERROR(FIND("病假",H3770,1),0)&gt;0,"Sick",IFERROR(FIND("sick",H3770,1),0)&gt;0,"Sick",IFERROR(FIND("Leave",H3770,1),0)&gt;0,"Unpaid",IFERROR(FIND("unpaid",H3770,1),0)&gt;0,"Unpaid",IFERROR(FIND("welfare",H3770,1),0)&gt;0,"Welfare",1=1,H3770)</f>
        <v>0</v>
      </c>
    </row>
    <row r="3771" spans="11:13">
      <c r="K3771" s="17" cm="1">
        <f t="array" ref="K3771">_xlfn.IFS(IFERROR(FIND("差",H3771,1),0)&gt;0,"Trip",IFERROR(FIND("trip",H3771,1),0)&gt;0,"Trip",IFERROR(FIND("假",H3771,1),0)&gt;0,"Leave",IFERROR(FIND("leave",H3771,1),0)&gt;0,"Leave",IFERROR(FIND("补单",H3771,1),0)&gt;0,"Supp",IFERROR(FIND("Replenishment",H3771,1),0)&gt;0,"Supp",1=1,H3771)</f>
        <v>0</v>
      </c>
      <c r="L3771" s="17">
        <f t="shared" si="58"/>
        <v>0</v>
      </c>
      <c r="M3771" s="17" cm="1">
        <f t="array" ref="M3771">_xlfn.IFS(IFERROR(FIND("事假",H3771,1),0)&gt;0,"Unpaid",IFERROR(FIND("年休假",H3771,1),0)&gt;0,"Annual",IFERROR(FIND("产",H3771,1),0)&gt;0,"Welfare",IFERROR(FIND("婚",H3771,1),0)&gt;0,"Welfare",IFERROR(FIND("育",H3771,1),0)&gt;0,"Welfare",IFERROR(FIND("丧",H3771,1),0)&gt;0,"Welfare",IFERROR(FIND("Annual",H3771,1),0)&gt;0,"Annual",IFERROR(FIND("annual",H3771,1),0)&gt;0,"Annual",IFERROR(FIND("病假",H3771,1),0)&gt;0,"Sick",IFERROR(FIND("sick",H3771,1),0)&gt;0,"Sick",IFERROR(FIND("Leave",H3771,1),0)&gt;0,"Unpaid",IFERROR(FIND("unpaid",H3771,1),0)&gt;0,"Unpaid",IFERROR(FIND("welfare",H3771,1),0)&gt;0,"Welfare",1=1,H3771)</f>
        <v>0</v>
      </c>
    </row>
    <row r="3772" spans="11:13">
      <c r="K3772" s="17" cm="1">
        <f t="array" ref="K3772">_xlfn.IFS(IFERROR(FIND("差",H3772,1),0)&gt;0,"Trip",IFERROR(FIND("trip",H3772,1),0)&gt;0,"Trip",IFERROR(FIND("假",H3772,1),0)&gt;0,"Leave",IFERROR(FIND("leave",H3772,1),0)&gt;0,"Leave",IFERROR(FIND("补单",H3772,1),0)&gt;0,"Supp",IFERROR(FIND("Replenishment",H3772,1),0)&gt;0,"Supp",1=1,H3772)</f>
        <v>0</v>
      </c>
      <c r="L3772" s="17">
        <f t="shared" si="58"/>
        <v>0</v>
      </c>
      <c r="M3772" s="17" cm="1">
        <f t="array" ref="M3772">_xlfn.IFS(IFERROR(FIND("事假",H3772,1),0)&gt;0,"Unpaid",IFERROR(FIND("年休假",H3772,1),0)&gt;0,"Annual",IFERROR(FIND("产",H3772,1),0)&gt;0,"Welfare",IFERROR(FIND("婚",H3772,1),0)&gt;0,"Welfare",IFERROR(FIND("育",H3772,1),0)&gt;0,"Welfare",IFERROR(FIND("丧",H3772,1),0)&gt;0,"Welfare",IFERROR(FIND("Annual",H3772,1),0)&gt;0,"Annual",IFERROR(FIND("annual",H3772,1),0)&gt;0,"Annual",IFERROR(FIND("病假",H3772,1),0)&gt;0,"Sick",IFERROR(FIND("sick",H3772,1),0)&gt;0,"Sick",IFERROR(FIND("Leave",H3772,1),0)&gt;0,"Unpaid",IFERROR(FIND("unpaid",H3772,1),0)&gt;0,"Unpaid",IFERROR(FIND("welfare",H3772,1),0)&gt;0,"Welfare",1=1,H3772)</f>
        <v>0</v>
      </c>
    </row>
    <row r="3773" spans="11:13">
      <c r="K3773" s="17" cm="1">
        <f t="array" ref="K3773">_xlfn.IFS(IFERROR(FIND("差",H3773,1),0)&gt;0,"Trip",IFERROR(FIND("trip",H3773,1),0)&gt;0,"Trip",IFERROR(FIND("假",H3773,1),0)&gt;0,"Leave",IFERROR(FIND("leave",H3773,1),0)&gt;0,"Leave",IFERROR(FIND("补单",H3773,1),0)&gt;0,"Supp",IFERROR(FIND("Replenishment",H3773,1),0)&gt;0,"Supp",1=1,H3773)</f>
        <v>0</v>
      </c>
      <c r="L3773" s="17">
        <f t="shared" si="58"/>
        <v>0</v>
      </c>
      <c r="M3773" s="17" cm="1">
        <f t="array" ref="M3773">_xlfn.IFS(IFERROR(FIND("事假",H3773,1),0)&gt;0,"Unpaid",IFERROR(FIND("年休假",H3773,1),0)&gt;0,"Annual",IFERROR(FIND("产",H3773,1),0)&gt;0,"Welfare",IFERROR(FIND("婚",H3773,1),0)&gt;0,"Welfare",IFERROR(FIND("育",H3773,1),0)&gt;0,"Welfare",IFERROR(FIND("丧",H3773,1),0)&gt;0,"Welfare",IFERROR(FIND("Annual",H3773,1),0)&gt;0,"Annual",IFERROR(FIND("annual",H3773,1),0)&gt;0,"Annual",IFERROR(FIND("病假",H3773,1),0)&gt;0,"Sick",IFERROR(FIND("sick",H3773,1),0)&gt;0,"Sick",IFERROR(FIND("Leave",H3773,1),0)&gt;0,"Unpaid",IFERROR(FIND("unpaid",H3773,1),0)&gt;0,"Unpaid",IFERROR(FIND("welfare",H3773,1),0)&gt;0,"Welfare",1=1,H3773)</f>
        <v>0</v>
      </c>
    </row>
    <row r="3774" spans="11:13">
      <c r="K3774" s="17" cm="1">
        <f t="array" ref="K3774">_xlfn.IFS(IFERROR(FIND("差",H3774,1),0)&gt;0,"Trip",IFERROR(FIND("trip",H3774,1),0)&gt;0,"Trip",IFERROR(FIND("假",H3774,1),0)&gt;0,"Leave",IFERROR(FIND("leave",H3774,1),0)&gt;0,"Leave",IFERROR(FIND("补单",H3774,1),0)&gt;0,"Supp",IFERROR(FIND("Replenishment",H3774,1),0)&gt;0,"Supp",1=1,H3774)</f>
        <v>0</v>
      </c>
      <c r="L3774" s="17">
        <f t="shared" si="58"/>
        <v>0</v>
      </c>
      <c r="M3774" s="17" cm="1">
        <f t="array" ref="M3774">_xlfn.IFS(IFERROR(FIND("事假",H3774,1),0)&gt;0,"Unpaid",IFERROR(FIND("年休假",H3774,1),0)&gt;0,"Annual",IFERROR(FIND("产",H3774,1),0)&gt;0,"Welfare",IFERROR(FIND("婚",H3774,1),0)&gt;0,"Welfare",IFERROR(FIND("育",H3774,1),0)&gt;0,"Welfare",IFERROR(FIND("丧",H3774,1),0)&gt;0,"Welfare",IFERROR(FIND("Annual",H3774,1),0)&gt;0,"Annual",IFERROR(FIND("annual",H3774,1),0)&gt;0,"Annual",IFERROR(FIND("病假",H3774,1),0)&gt;0,"Sick",IFERROR(FIND("sick",H3774,1),0)&gt;0,"Sick",IFERROR(FIND("Leave",H3774,1),0)&gt;0,"Unpaid",IFERROR(FIND("unpaid",H3774,1),0)&gt;0,"Unpaid",IFERROR(FIND("welfare",H3774,1),0)&gt;0,"Welfare",1=1,H3774)</f>
        <v>0</v>
      </c>
    </row>
    <row r="3775" spans="11:13">
      <c r="K3775" s="17" cm="1">
        <f t="array" ref="K3775">_xlfn.IFS(IFERROR(FIND("差",H3775,1),0)&gt;0,"Trip",IFERROR(FIND("trip",H3775,1),0)&gt;0,"Trip",IFERROR(FIND("假",H3775,1),0)&gt;0,"Leave",IFERROR(FIND("leave",H3775,1),0)&gt;0,"Leave",IFERROR(FIND("补单",H3775,1),0)&gt;0,"Supp",IFERROR(FIND("Replenishment",H3775,1),0)&gt;0,"Supp",1=1,H3775)</f>
        <v>0</v>
      </c>
      <c r="L3775" s="17">
        <f t="shared" si="58"/>
        <v>0</v>
      </c>
      <c r="M3775" s="17" cm="1">
        <f t="array" ref="M3775">_xlfn.IFS(IFERROR(FIND("事假",H3775,1),0)&gt;0,"Unpaid",IFERROR(FIND("年休假",H3775,1),0)&gt;0,"Annual",IFERROR(FIND("产",H3775,1),0)&gt;0,"Welfare",IFERROR(FIND("婚",H3775,1),0)&gt;0,"Welfare",IFERROR(FIND("育",H3775,1),0)&gt;0,"Welfare",IFERROR(FIND("丧",H3775,1),0)&gt;0,"Welfare",IFERROR(FIND("Annual",H3775,1),0)&gt;0,"Annual",IFERROR(FIND("annual",H3775,1),0)&gt;0,"Annual",IFERROR(FIND("病假",H3775,1),0)&gt;0,"Sick",IFERROR(FIND("sick",H3775,1),0)&gt;0,"Sick",IFERROR(FIND("Leave",H3775,1),0)&gt;0,"Unpaid",IFERROR(FIND("unpaid",H3775,1),0)&gt;0,"Unpaid",IFERROR(FIND("welfare",H3775,1),0)&gt;0,"Welfare",1=1,H3775)</f>
        <v>0</v>
      </c>
    </row>
    <row r="3776" spans="11:13">
      <c r="K3776" s="17" cm="1">
        <f t="array" ref="K3776">_xlfn.IFS(IFERROR(FIND("差",H3776,1),0)&gt;0,"Trip",IFERROR(FIND("trip",H3776,1),0)&gt;0,"Trip",IFERROR(FIND("假",H3776,1),0)&gt;0,"Leave",IFERROR(FIND("leave",H3776,1),0)&gt;0,"Leave",IFERROR(FIND("补单",H3776,1),0)&gt;0,"Supp",IFERROR(FIND("Replenishment",H3776,1),0)&gt;0,"Supp",1=1,H3776)</f>
        <v>0</v>
      </c>
      <c r="L3776" s="17">
        <f t="shared" si="58"/>
        <v>0</v>
      </c>
      <c r="M3776" s="17" cm="1">
        <f t="array" ref="M3776">_xlfn.IFS(IFERROR(FIND("事假",H3776,1),0)&gt;0,"Unpaid",IFERROR(FIND("年休假",H3776,1),0)&gt;0,"Annual",IFERROR(FIND("产",H3776,1),0)&gt;0,"Welfare",IFERROR(FIND("婚",H3776,1),0)&gt;0,"Welfare",IFERROR(FIND("育",H3776,1),0)&gt;0,"Welfare",IFERROR(FIND("丧",H3776,1),0)&gt;0,"Welfare",IFERROR(FIND("Annual",H3776,1),0)&gt;0,"Annual",IFERROR(FIND("annual",H3776,1),0)&gt;0,"Annual",IFERROR(FIND("病假",H3776,1),0)&gt;0,"Sick",IFERROR(FIND("sick",H3776,1),0)&gt;0,"Sick",IFERROR(FIND("Leave",H3776,1),0)&gt;0,"Unpaid",IFERROR(FIND("unpaid",H3776,1),0)&gt;0,"Unpaid",IFERROR(FIND("welfare",H3776,1),0)&gt;0,"Welfare",1=1,H3776)</f>
        <v>0</v>
      </c>
    </row>
    <row r="3777" spans="11:13">
      <c r="K3777" s="17" cm="1">
        <f t="array" ref="K3777">_xlfn.IFS(IFERROR(FIND("差",H3777,1),0)&gt;0,"Trip",IFERROR(FIND("trip",H3777,1),0)&gt;0,"Trip",IFERROR(FIND("假",H3777,1),0)&gt;0,"Leave",IFERROR(FIND("leave",H3777,1),0)&gt;0,"Leave",IFERROR(FIND("补单",H3777,1),0)&gt;0,"Supp",IFERROR(FIND("Replenishment",H3777,1),0)&gt;0,"Supp",1=1,H3777)</f>
        <v>0</v>
      </c>
      <c r="L3777" s="17">
        <f t="shared" si="58"/>
        <v>0</v>
      </c>
      <c r="M3777" s="17" cm="1">
        <f t="array" ref="M3777">_xlfn.IFS(IFERROR(FIND("事假",H3777,1),0)&gt;0,"Unpaid",IFERROR(FIND("年休假",H3777,1),0)&gt;0,"Annual",IFERROR(FIND("产",H3777,1),0)&gt;0,"Welfare",IFERROR(FIND("婚",H3777,1),0)&gt;0,"Welfare",IFERROR(FIND("育",H3777,1),0)&gt;0,"Welfare",IFERROR(FIND("丧",H3777,1),0)&gt;0,"Welfare",IFERROR(FIND("Annual",H3777,1),0)&gt;0,"Annual",IFERROR(FIND("annual",H3777,1),0)&gt;0,"Annual",IFERROR(FIND("病假",H3777,1),0)&gt;0,"Sick",IFERROR(FIND("sick",H3777,1),0)&gt;0,"Sick",IFERROR(FIND("Leave",H3777,1),0)&gt;0,"Unpaid",IFERROR(FIND("unpaid",H3777,1),0)&gt;0,"Unpaid",IFERROR(FIND("welfare",H3777,1),0)&gt;0,"Welfare",1=1,H3777)</f>
        <v>0</v>
      </c>
    </row>
    <row r="3778" spans="11:13">
      <c r="K3778" s="17" cm="1">
        <f t="array" ref="K3778">_xlfn.IFS(IFERROR(FIND("差",H3778,1),0)&gt;0,"Trip",IFERROR(FIND("trip",H3778,1),0)&gt;0,"Trip",IFERROR(FIND("假",H3778,1),0)&gt;0,"Leave",IFERROR(FIND("leave",H3778,1),0)&gt;0,"Leave",IFERROR(FIND("补单",H3778,1),0)&gt;0,"Supp",IFERROR(FIND("Replenishment",H3778,1),0)&gt;0,"Supp",1=1,H3778)</f>
        <v>0</v>
      </c>
      <c r="L3778" s="17">
        <f t="shared" si="58"/>
        <v>0</v>
      </c>
      <c r="M3778" s="17" cm="1">
        <f t="array" ref="M3778">_xlfn.IFS(IFERROR(FIND("事假",H3778,1),0)&gt;0,"Unpaid",IFERROR(FIND("年休假",H3778,1),0)&gt;0,"Annual",IFERROR(FIND("产",H3778,1),0)&gt;0,"Welfare",IFERROR(FIND("婚",H3778,1),0)&gt;0,"Welfare",IFERROR(FIND("育",H3778,1),0)&gt;0,"Welfare",IFERROR(FIND("丧",H3778,1),0)&gt;0,"Welfare",IFERROR(FIND("Annual",H3778,1),0)&gt;0,"Annual",IFERROR(FIND("annual",H3778,1),0)&gt;0,"Annual",IFERROR(FIND("病假",H3778,1),0)&gt;0,"Sick",IFERROR(FIND("sick",H3778,1),0)&gt;0,"Sick",IFERROR(FIND("Leave",H3778,1),0)&gt;0,"Unpaid",IFERROR(FIND("unpaid",H3778,1),0)&gt;0,"Unpaid",IFERROR(FIND("welfare",H3778,1),0)&gt;0,"Welfare",1=1,H3778)</f>
        <v>0</v>
      </c>
    </row>
    <row r="3779" spans="11:13">
      <c r="K3779" s="17" cm="1">
        <f t="array" ref="K3779">_xlfn.IFS(IFERROR(FIND("差",H3779,1),0)&gt;0,"Trip",IFERROR(FIND("trip",H3779,1),0)&gt;0,"Trip",IFERROR(FIND("假",H3779,1),0)&gt;0,"Leave",IFERROR(FIND("leave",H3779,1),0)&gt;0,"Leave",IFERROR(FIND("补单",H3779,1),0)&gt;0,"Supp",IFERROR(FIND("Replenishment",H3779,1),0)&gt;0,"Supp",1=1,H3779)</f>
        <v>0</v>
      </c>
      <c r="L3779" s="17">
        <f t="shared" ref="L3779:L3842" si="59">IF(IFERROR(FIND("通过",J3779,1),0)&gt;0,"Approved",J3779)</f>
        <v>0</v>
      </c>
      <c r="M3779" s="17" cm="1">
        <f t="array" ref="M3779">_xlfn.IFS(IFERROR(FIND("事假",H3779,1),0)&gt;0,"Unpaid",IFERROR(FIND("年休假",H3779,1),0)&gt;0,"Annual",IFERROR(FIND("产",H3779,1),0)&gt;0,"Welfare",IFERROR(FIND("婚",H3779,1),0)&gt;0,"Welfare",IFERROR(FIND("育",H3779,1),0)&gt;0,"Welfare",IFERROR(FIND("丧",H3779,1),0)&gt;0,"Welfare",IFERROR(FIND("Annual",H3779,1),0)&gt;0,"Annual",IFERROR(FIND("annual",H3779,1),0)&gt;0,"Annual",IFERROR(FIND("病假",H3779,1),0)&gt;0,"Sick",IFERROR(FIND("sick",H3779,1),0)&gt;0,"Sick",IFERROR(FIND("Leave",H3779,1),0)&gt;0,"Unpaid",IFERROR(FIND("unpaid",H3779,1),0)&gt;0,"Unpaid",IFERROR(FIND("welfare",H3779,1),0)&gt;0,"Welfare",1=1,H3779)</f>
        <v>0</v>
      </c>
    </row>
    <row r="3780" spans="11:13">
      <c r="K3780" s="17" cm="1">
        <f t="array" ref="K3780">_xlfn.IFS(IFERROR(FIND("差",H3780,1),0)&gt;0,"Trip",IFERROR(FIND("trip",H3780,1),0)&gt;0,"Trip",IFERROR(FIND("假",H3780,1),0)&gt;0,"Leave",IFERROR(FIND("leave",H3780,1),0)&gt;0,"Leave",IFERROR(FIND("补单",H3780,1),0)&gt;0,"Supp",IFERROR(FIND("Replenishment",H3780,1),0)&gt;0,"Supp",1=1,H3780)</f>
        <v>0</v>
      </c>
      <c r="L3780" s="17">
        <f t="shared" si="59"/>
        <v>0</v>
      </c>
      <c r="M3780" s="17" cm="1">
        <f t="array" ref="M3780">_xlfn.IFS(IFERROR(FIND("事假",H3780,1),0)&gt;0,"Unpaid",IFERROR(FIND("年休假",H3780,1),0)&gt;0,"Annual",IFERROR(FIND("产",H3780,1),0)&gt;0,"Welfare",IFERROR(FIND("婚",H3780,1),0)&gt;0,"Welfare",IFERROR(FIND("育",H3780,1),0)&gt;0,"Welfare",IFERROR(FIND("丧",H3780,1),0)&gt;0,"Welfare",IFERROR(FIND("Annual",H3780,1),0)&gt;0,"Annual",IFERROR(FIND("annual",H3780,1),0)&gt;0,"Annual",IFERROR(FIND("病假",H3780,1),0)&gt;0,"Sick",IFERROR(FIND("sick",H3780,1),0)&gt;0,"Sick",IFERROR(FIND("Leave",H3780,1),0)&gt;0,"Unpaid",IFERROR(FIND("unpaid",H3780,1),0)&gt;0,"Unpaid",IFERROR(FIND("welfare",H3780,1),0)&gt;0,"Welfare",1=1,H3780)</f>
        <v>0</v>
      </c>
    </row>
    <row r="3781" spans="11:13">
      <c r="K3781" s="17" cm="1">
        <f t="array" ref="K3781">_xlfn.IFS(IFERROR(FIND("差",H3781,1),0)&gt;0,"Trip",IFERROR(FIND("trip",H3781,1),0)&gt;0,"Trip",IFERROR(FIND("假",H3781,1),0)&gt;0,"Leave",IFERROR(FIND("leave",H3781,1),0)&gt;0,"Leave",IFERROR(FIND("补单",H3781,1),0)&gt;0,"Supp",IFERROR(FIND("Replenishment",H3781,1),0)&gt;0,"Supp",1=1,H3781)</f>
        <v>0</v>
      </c>
      <c r="L3781" s="17">
        <f t="shared" si="59"/>
        <v>0</v>
      </c>
      <c r="M3781" s="17" cm="1">
        <f t="array" ref="M3781">_xlfn.IFS(IFERROR(FIND("事假",H3781,1),0)&gt;0,"Unpaid",IFERROR(FIND("年休假",H3781,1),0)&gt;0,"Annual",IFERROR(FIND("产",H3781,1),0)&gt;0,"Welfare",IFERROR(FIND("婚",H3781,1),0)&gt;0,"Welfare",IFERROR(FIND("育",H3781,1),0)&gt;0,"Welfare",IFERROR(FIND("丧",H3781,1),0)&gt;0,"Welfare",IFERROR(FIND("Annual",H3781,1),0)&gt;0,"Annual",IFERROR(FIND("annual",H3781,1),0)&gt;0,"Annual",IFERROR(FIND("病假",H3781,1),0)&gt;0,"Sick",IFERROR(FIND("sick",H3781,1),0)&gt;0,"Sick",IFERROR(FIND("Leave",H3781,1),0)&gt;0,"Unpaid",IFERROR(FIND("unpaid",H3781,1),0)&gt;0,"Unpaid",IFERROR(FIND("welfare",H3781,1),0)&gt;0,"Welfare",1=1,H3781)</f>
        <v>0</v>
      </c>
    </row>
    <row r="3782" spans="11:13">
      <c r="K3782" s="17" cm="1">
        <f t="array" ref="K3782">_xlfn.IFS(IFERROR(FIND("差",H3782,1),0)&gt;0,"Trip",IFERROR(FIND("trip",H3782,1),0)&gt;0,"Trip",IFERROR(FIND("假",H3782,1),0)&gt;0,"Leave",IFERROR(FIND("leave",H3782,1),0)&gt;0,"Leave",IFERROR(FIND("补单",H3782,1),0)&gt;0,"Supp",IFERROR(FIND("Replenishment",H3782,1),0)&gt;0,"Supp",1=1,H3782)</f>
        <v>0</v>
      </c>
      <c r="L3782" s="17">
        <f t="shared" si="59"/>
        <v>0</v>
      </c>
      <c r="M3782" s="17" cm="1">
        <f t="array" ref="M3782">_xlfn.IFS(IFERROR(FIND("事假",H3782,1),0)&gt;0,"Unpaid",IFERROR(FIND("年休假",H3782,1),0)&gt;0,"Annual",IFERROR(FIND("产",H3782,1),0)&gt;0,"Welfare",IFERROR(FIND("婚",H3782,1),0)&gt;0,"Welfare",IFERROR(FIND("育",H3782,1),0)&gt;0,"Welfare",IFERROR(FIND("丧",H3782,1),0)&gt;0,"Welfare",IFERROR(FIND("Annual",H3782,1),0)&gt;0,"Annual",IFERROR(FIND("annual",H3782,1),0)&gt;0,"Annual",IFERROR(FIND("病假",H3782,1),0)&gt;0,"Sick",IFERROR(FIND("sick",H3782,1),0)&gt;0,"Sick",IFERROR(FIND("Leave",H3782,1),0)&gt;0,"Unpaid",IFERROR(FIND("unpaid",H3782,1),0)&gt;0,"Unpaid",IFERROR(FIND("welfare",H3782,1),0)&gt;0,"Welfare",1=1,H3782)</f>
        <v>0</v>
      </c>
    </row>
    <row r="3783" spans="11:13">
      <c r="K3783" s="17" cm="1">
        <f t="array" ref="K3783">_xlfn.IFS(IFERROR(FIND("差",H3783,1),0)&gt;0,"Trip",IFERROR(FIND("trip",H3783,1),0)&gt;0,"Trip",IFERROR(FIND("假",H3783,1),0)&gt;0,"Leave",IFERROR(FIND("leave",H3783,1),0)&gt;0,"Leave",IFERROR(FIND("补单",H3783,1),0)&gt;0,"Supp",IFERROR(FIND("Replenishment",H3783,1),0)&gt;0,"Supp",1=1,H3783)</f>
        <v>0</v>
      </c>
      <c r="L3783" s="17">
        <f t="shared" si="59"/>
        <v>0</v>
      </c>
      <c r="M3783" s="17" cm="1">
        <f t="array" ref="M3783">_xlfn.IFS(IFERROR(FIND("事假",H3783,1),0)&gt;0,"Unpaid",IFERROR(FIND("年休假",H3783,1),0)&gt;0,"Annual",IFERROR(FIND("产",H3783,1),0)&gt;0,"Welfare",IFERROR(FIND("婚",H3783,1),0)&gt;0,"Welfare",IFERROR(FIND("育",H3783,1),0)&gt;0,"Welfare",IFERROR(FIND("丧",H3783,1),0)&gt;0,"Welfare",IFERROR(FIND("Annual",H3783,1),0)&gt;0,"Annual",IFERROR(FIND("annual",H3783,1),0)&gt;0,"Annual",IFERROR(FIND("病假",H3783,1),0)&gt;0,"Sick",IFERROR(FIND("sick",H3783,1),0)&gt;0,"Sick",IFERROR(FIND("Leave",H3783,1),0)&gt;0,"Unpaid",IFERROR(FIND("unpaid",H3783,1),0)&gt;0,"Unpaid",IFERROR(FIND("welfare",H3783,1),0)&gt;0,"Welfare",1=1,H3783)</f>
        <v>0</v>
      </c>
    </row>
    <row r="3784" spans="11:13">
      <c r="K3784" s="17" cm="1">
        <f t="array" ref="K3784">_xlfn.IFS(IFERROR(FIND("差",H3784,1),0)&gt;0,"Trip",IFERROR(FIND("trip",H3784,1),0)&gt;0,"Trip",IFERROR(FIND("假",H3784,1),0)&gt;0,"Leave",IFERROR(FIND("leave",H3784,1),0)&gt;0,"Leave",IFERROR(FIND("补单",H3784,1),0)&gt;0,"Supp",IFERROR(FIND("Replenishment",H3784,1),0)&gt;0,"Supp",1=1,H3784)</f>
        <v>0</v>
      </c>
      <c r="L3784" s="17">
        <f t="shared" si="59"/>
        <v>0</v>
      </c>
      <c r="M3784" s="17" cm="1">
        <f t="array" ref="M3784">_xlfn.IFS(IFERROR(FIND("事假",H3784,1),0)&gt;0,"Unpaid",IFERROR(FIND("年休假",H3784,1),0)&gt;0,"Annual",IFERROR(FIND("产",H3784,1),0)&gt;0,"Welfare",IFERROR(FIND("婚",H3784,1),0)&gt;0,"Welfare",IFERROR(FIND("育",H3784,1),0)&gt;0,"Welfare",IFERROR(FIND("丧",H3784,1),0)&gt;0,"Welfare",IFERROR(FIND("Annual",H3784,1),0)&gt;0,"Annual",IFERROR(FIND("annual",H3784,1),0)&gt;0,"Annual",IFERROR(FIND("病假",H3784,1),0)&gt;0,"Sick",IFERROR(FIND("sick",H3784,1),0)&gt;0,"Sick",IFERROR(FIND("Leave",H3784,1),0)&gt;0,"Unpaid",IFERROR(FIND("unpaid",H3784,1),0)&gt;0,"Unpaid",IFERROR(FIND("welfare",H3784,1),0)&gt;0,"Welfare",1=1,H3784)</f>
        <v>0</v>
      </c>
    </row>
    <row r="3785" spans="11:13">
      <c r="K3785" s="17" cm="1">
        <f t="array" ref="K3785">_xlfn.IFS(IFERROR(FIND("差",H3785,1),0)&gt;0,"Trip",IFERROR(FIND("trip",H3785,1),0)&gt;0,"Trip",IFERROR(FIND("假",H3785,1),0)&gt;0,"Leave",IFERROR(FIND("leave",H3785,1),0)&gt;0,"Leave",IFERROR(FIND("补单",H3785,1),0)&gt;0,"Supp",IFERROR(FIND("Replenishment",H3785,1),0)&gt;0,"Supp",1=1,H3785)</f>
        <v>0</v>
      </c>
      <c r="L3785" s="17">
        <f t="shared" si="59"/>
        <v>0</v>
      </c>
      <c r="M3785" s="17" cm="1">
        <f t="array" ref="M3785">_xlfn.IFS(IFERROR(FIND("事假",H3785,1),0)&gt;0,"Unpaid",IFERROR(FIND("年休假",H3785,1),0)&gt;0,"Annual",IFERROR(FIND("产",H3785,1),0)&gt;0,"Welfare",IFERROR(FIND("婚",H3785,1),0)&gt;0,"Welfare",IFERROR(FIND("育",H3785,1),0)&gt;0,"Welfare",IFERROR(FIND("丧",H3785,1),0)&gt;0,"Welfare",IFERROR(FIND("Annual",H3785,1),0)&gt;0,"Annual",IFERROR(FIND("annual",H3785,1),0)&gt;0,"Annual",IFERROR(FIND("病假",H3785,1),0)&gt;0,"Sick",IFERROR(FIND("sick",H3785,1),0)&gt;0,"Sick",IFERROR(FIND("Leave",H3785,1),0)&gt;0,"Unpaid",IFERROR(FIND("unpaid",H3785,1),0)&gt;0,"Unpaid",IFERROR(FIND("welfare",H3785,1),0)&gt;0,"Welfare",1=1,H3785)</f>
        <v>0</v>
      </c>
    </row>
    <row r="3786" spans="11:13">
      <c r="K3786" s="17" cm="1">
        <f t="array" ref="K3786">_xlfn.IFS(IFERROR(FIND("差",H3786,1),0)&gt;0,"Trip",IFERROR(FIND("trip",H3786,1),0)&gt;0,"Trip",IFERROR(FIND("假",H3786,1),0)&gt;0,"Leave",IFERROR(FIND("leave",H3786,1),0)&gt;0,"Leave",IFERROR(FIND("补单",H3786,1),0)&gt;0,"Supp",IFERROR(FIND("Replenishment",H3786,1),0)&gt;0,"Supp",1=1,H3786)</f>
        <v>0</v>
      </c>
      <c r="L3786" s="17">
        <f t="shared" si="59"/>
        <v>0</v>
      </c>
      <c r="M3786" s="17" cm="1">
        <f t="array" ref="M3786">_xlfn.IFS(IFERROR(FIND("事假",H3786,1),0)&gt;0,"Unpaid",IFERROR(FIND("年休假",H3786,1),0)&gt;0,"Annual",IFERROR(FIND("产",H3786,1),0)&gt;0,"Welfare",IFERROR(FIND("婚",H3786,1),0)&gt;0,"Welfare",IFERROR(FIND("育",H3786,1),0)&gt;0,"Welfare",IFERROR(FIND("丧",H3786,1),0)&gt;0,"Welfare",IFERROR(FIND("Annual",H3786,1),0)&gt;0,"Annual",IFERROR(FIND("annual",H3786,1),0)&gt;0,"Annual",IFERROR(FIND("病假",H3786,1),0)&gt;0,"Sick",IFERROR(FIND("sick",H3786,1),0)&gt;0,"Sick",IFERROR(FIND("Leave",H3786,1),0)&gt;0,"Unpaid",IFERROR(FIND("unpaid",H3786,1),0)&gt;0,"Unpaid",IFERROR(FIND("welfare",H3786,1),0)&gt;0,"Welfare",1=1,H3786)</f>
        <v>0</v>
      </c>
    </row>
    <row r="3787" spans="11:13">
      <c r="K3787" s="17" cm="1">
        <f t="array" ref="K3787">_xlfn.IFS(IFERROR(FIND("差",H3787,1),0)&gt;0,"Trip",IFERROR(FIND("trip",H3787,1),0)&gt;0,"Trip",IFERROR(FIND("假",H3787,1),0)&gt;0,"Leave",IFERROR(FIND("leave",H3787,1),0)&gt;0,"Leave",IFERROR(FIND("补单",H3787,1),0)&gt;0,"Supp",IFERROR(FIND("Replenishment",H3787,1),0)&gt;0,"Supp",1=1,H3787)</f>
        <v>0</v>
      </c>
      <c r="L3787" s="17">
        <f t="shared" si="59"/>
        <v>0</v>
      </c>
      <c r="M3787" s="17" cm="1">
        <f t="array" ref="M3787">_xlfn.IFS(IFERROR(FIND("事假",H3787,1),0)&gt;0,"Unpaid",IFERROR(FIND("年休假",H3787,1),0)&gt;0,"Annual",IFERROR(FIND("产",H3787,1),0)&gt;0,"Welfare",IFERROR(FIND("婚",H3787,1),0)&gt;0,"Welfare",IFERROR(FIND("育",H3787,1),0)&gt;0,"Welfare",IFERROR(FIND("丧",H3787,1),0)&gt;0,"Welfare",IFERROR(FIND("Annual",H3787,1),0)&gt;0,"Annual",IFERROR(FIND("annual",H3787,1),0)&gt;0,"Annual",IFERROR(FIND("病假",H3787,1),0)&gt;0,"Sick",IFERROR(FIND("sick",H3787,1),0)&gt;0,"Sick",IFERROR(FIND("Leave",H3787,1),0)&gt;0,"Unpaid",IFERROR(FIND("unpaid",H3787,1),0)&gt;0,"Unpaid",IFERROR(FIND("welfare",H3787,1),0)&gt;0,"Welfare",1=1,H3787)</f>
        <v>0</v>
      </c>
    </row>
    <row r="3788" spans="11:13">
      <c r="K3788" s="17" cm="1">
        <f t="array" ref="K3788">_xlfn.IFS(IFERROR(FIND("差",H3788,1),0)&gt;0,"Trip",IFERROR(FIND("trip",H3788,1),0)&gt;0,"Trip",IFERROR(FIND("假",H3788,1),0)&gt;0,"Leave",IFERROR(FIND("leave",H3788,1),0)&gt;0,"Leave",IFERROR(FIND("补单",H3788,1),0)&gt;0,"Supp",IFERROR(FIND("Replenishment",H3788,1),0)&gt;0,"Supp",1=1,H3788)</f>
        <v>0</v>
      </c>
      <c r="L3788" s="17">
        <f t="shared" si="59"/>
        <v>0</v>
      </c>
      <c r="M3788" s="17" cm="1">
        <f t="array" ref="M3788">_xlfn.IFS(IFERROR(FIND("事假",H3788,1),0)&gt;0,"Unpaid",IFERROR(FIND("年休假",H3788,1),0)&gt;0,"Annual",IFERROR(FIND("产",H3788,1),0)&gt;0,"Welfare",IFERROR(FIND("婚",H3788,1),0)&gt;0,"Welfare",IFERROR(FIND("育",H3788,1),0)&gt;0,"Welfare",IFERROR(FIND("丧",H3788,1),0)&gt;0,"Welfare",IFERROR(FIND("Annual",H3788,1),0)&gt;0,"Annual",IFERROR(FIND("annual",H3788,1),0)&gt;0,"Annual",IFERROR(FIND("病假",H3788,1),0)&gt;0,"Sick",IFERROR(FIND("sick",H3788,1),0)&gt;0,"Sick",IFERROR(FIND("Leave",H3788,1),0)&gt;0,"Unpaid",IFERROR(FIND("unpaid",H3788,1),0)&gt;0,"Unpaid",IFERROR(FIND("welfare",H3788,1),0)&gt;0,"Welfare",1=1,H3788)</f>
        <v>0</v>
      </c>
    </row>
    <row r="3789" spans="11:13">
      <c r="K3789" s="17" cm="1">
        <f t="array" ref="K3789">_xlfn.IFS(IFERROR(FIND("差",H3789,1),0)&gt;0,"Trip",IFERROR(FIND("trip",H3789,1),0)&gt;0,"Trip",IFERROR(FIND("假",H3789,1),0)&gt;0,"Leave",IFERROR(FIND("leave",H3789,1),0)&gt;0,"Leave",IFERROR(FIND("补单",H3789,1),0)&gt;0,"Supp",IFERROR(FIND("Replenishment",H3789,1),0)&gt;0,"Supp",1=1,H3789)</f>
        <v>0</v>
      </c>
      <c r="L3789" s="17">
        <f t="shared" si="59"/>
        <v>0</v>
      </c>
      <c r="M3789" s="17" cm="1">
        <f t="array" ref="M3789">_xlfn.IFS(IFERROR(FIND("事假",H3789,1),0)&gt;0,"Unpaid",IFERROR(FIND("年休假",H3789,1),0)&gt;0,"Annual",IFERROR(FIND("产",H3789,1),0)&gt;0,"Welfare",IFERROR(FIND("婚",H3789,1),0)&gt;0,"Welfare",IFERROR(FIND("育",H3789,1),0)&gt;0,"Welfare",IFERROR(FIND("丧",H3789,1),0)&gt;0,"Welfare",IFERROR(FIND("Annual",H3789,1),0)&gt;0,"Annual",IFERROR(FIND("annual",H3789,1),0)&gt;0,"Annual",IFERROR(FIND("病假",H3789,1),0)&gt;0,"Sick",IFERROR(FIND("sick",H3789,1),0)&gt;0,"Sick",IFERROR(FIND("Leave",H3789,1),0)&gt;0,"Unpaid",IFERROR(FIND("unpaid",H3789,1),0)&gt;0,"Unpaid",IFERROR(FIND("welfare",H3789,1),0)&gt;0,"Welfare",1=1,H3789)</f>
        <v>0</v>
      </c>
    </row>
    <row r="3790" spans="11:13">
      <c r="K3790" s="17" cm="1">
        <f t="array" ref="K3790">_xlfn.IFS(IFERROR(FIND("差",H3790,1),0)&gt;0,"Trip",IFERROR(FIND("trip",H3790,1),0)&gt;0,"Trip",IFERROR(FIND("假",H3790,1),0)&gt;0,"Leave",IFERROR(FIND("leave",H3790,1),0)&gt;0,"Leave",IFERROR(FIND("补单",H3790,1),0)&gt;0,"Supp",IFERROR(FIND("Replenishment",H3790,1),0)&gt;0,"Supp",1=1,H3790)</f>
        <v>0</v>
      </c>
      <c r="L3790" s="17">
        <f t="shared" si="59"/>
        <v>0</v>
      </c>
      <c r="M3790" s="17" cm="1">
        <f t="array" ref="M3790">_xlfn.IFS(IFERROR(FIND("事假",H3790,1),0)&gt;0,"Unpaid",IFERROR(FIND("年休假",H3790,1),0)&gt;0,"Annual",IFERROR(FIND("产",H3790,1),0)&gt;0,"Welfare",IFERROR(FIND("婚",H3790,1),0)&gt;0,"Welfare",IFERROR(FIND("育",H3790,1),0)&gt;0,"Welfare",IFERROR(FIND("丧",H3790,1),0)&gt;0,"Welfare",IFERROR(FIND("Annual",H3790,1),0)&gt;0,"Annual",IFERROR(FIND("annual",H3790,1),0)&gt;0,"Annual",IFERROR(FIND("病假",H3790,1),0)&gt;0,"Sick",IFERROR(FIND("sick",H3790,1),0)&gt;0,"Sick",IFERROR(FIND("Leave",H3790,1),0)&gt;0,"Unpaid",IFERROR(FIND("unpaid",H3790,1),0)&gt;0,"Unpaid",IFERROR(FIND("welfare",H3790,1),0)&gt;0,"Welfare",1=1,H3790)</f>
        <v>0</v>
      </c>
    </row>
    <row r="3791" spans="11:13">
      <c r="K3791" s="17" cm="1">
        <f t="array" ref="K3791">_xlfn.IFS(IFERROR(FIND("差",H3791,1),0)&gt;0,"Trip",IFERROR(FIND("trip",H3791,1),0)&gt;0,"Trip",IFERROR(FIND("假",H3791,1),0)&gt;0,"Leave",IFERROR(FIND("leave",H3791,1),0)&gt;0,"Leave",IFERROR(FIND("补单",H3791,1),0)&gt;0,"Supp",IFERROR(FIND("Replenishment",H3791,1),0)&gt;0,"Supp",1=1,H3791)</f>
        <v>0</v>
      </c>
      <c r="L3791" s="17">
        <f t="shared" si="59"/>
        <v>0</v>
      </c>
      <c r="M3791" s="17" cm="1">
        <f t="array" ref="M3791">_xlfn.IFS(IFERROR(FIND("事假",H3791,1),0)&gt;0,"Unpaid",IFERROR(FIND("年休假",H3791,1),0)&gt;0,"Annual",IFERROR(FIND("产",H3791,1),0)&gt;0,"Welfare",IFERROR(FIND("婚",H3791,1),0)&gt;0,"Welfare",IFERROR(FIND("育",H3791,1),0)&gt;0,"Welfare",IFERROR(FIND("丧",H3791,1),0)&gt;0,"Welfare",IFERROR(FIND("Annual",H3791,1),0)&gt;0,"Annual",IFERROR(FIND("annual",H3791,1),0)&gt;0,"Annual",IFERROR(FIND("病假",H3791,1),0)&gt;0,"Sick",IFERROR(FIND("sick",H3791,1),0)&gt;0,"Sick",IFERROR(FIND("Leave",H3791,1),0)&gt;0,"Unpaid",IFERROR(FIND("unpaid",H3791,1),0)&gt;0,"Unpaid",IFERROR(FIND("welfare",H3791,1),0)&gt;0,"Welfare",1=1,H3791)</f>
        <v>0</v>
      </c>
    </row>
    <row r="3792" spans="11:13">
      <c r="K3792" s="17" cm="1">
        <f t="array" ref="K3792">_xlfn.IFS(IFERROR(FIND("差",H3792,1),0)&gt;0,"Trip",IFERROR(FIND("trip",H3792,1),0)&gt;0,"Trip",IFERROR(FIND("假",H3792,1),0)&gt;0,"Leave",IFERROR(FIND("leave",H3792,1),0)&gt;0,"Leave",IFERROR(FIND("补单",H3792,1),0)&gt;0,"Supp",IFERROR(FIND("Replenishment",H3792,1),0)&gt;0,"Supp",1=1,H3792)</f>
        <v>0</v>
      </c>
      <c r="L3792" s="17">
        <f t="shared" si="59"/>
        <v>0</v>
      </c>
      <c r="M3792" s="17" cm="1">
        <f t="array" ref="M3792">_xlfn.IFS(IFERROR(FIND("事假",H3792,1),0)&gt;0,"Unpaid",IFERROR(FIND("年休假",H3792,1),0)&gt;0,"Annual",IFERROR(FIND("产",H3792,1),0)&gt;0,"Welfare",IFERROR(FIND("婚",H3792,1),0)&gt;0,"Welfare",IFERROR(FIND("育",H3792,1),0)&gt;0,"Welfare",IFERROR(FIND("丧",H3792,1),0)&gt;0,"Welfare",IFERROR(FIND("Annual",H3792,1),0)&gt;0,"Annual",IFERROR(FIND("annual",H3792,1),0)&gt;0,"Annual",IFERROR(FIND("病假",H3792,1),0)&gt;0,"Sick",IFERROR(FIND("sick",H3792,1),0)&gt;0,"Sick",IFERROR(FIND("Leave",H3792,1),0)&gt;0,"Unpaid",IFERROR(FIND("unpaid",H3792,1),0)&gt;0,"Unpaid",IFERROR(FIND("welfare",H3792,1),0)&gt;0,"Welfare",1=1,H3792)</f>
        <v>0</v>
      </c>
    </row>
    <row r="3793" spans="11:13">
      <c r="K3793" s="17" cm="1">
        <f t="array" ref="K3793">_xlfn.IFS(IFERROR(FIND("差",H3793,1),0)&gt;0,"Trip",IFERROR(FIND("trip",H3793,1),0)&gt;0,"Trip",IFERROR(FIND("假",H3793,1),0)&gt;0,"Leave",IFERROR(FIND("leave",H3793,1),0)&gt;0,"Leave",IFERROR(FIND("补单",H3793,1),0)&gt;0,"Supp",IFERROR(FIND("Replenishment",H3793,1),0)&gt;0,"Supp",1=1,H3793)</f>
        <v>0</v>
      </c>
      <c r="L3793" s="17">
        <f t="shared" si="59"/>
        <v>0</v>
      </c>
      <c r="M3793" s="17" cm="1">
        <f t="array" ref="M3793">_xlfn.IFS(IFERROR(FIND("事假",H3793,1),0)&gt;0,"Unpaid",IFERROR(FIND("年休假",H3793,1),0)&gt;0,"Annual",IFERROR(FIND("产",H3793,1),0)&gt;0,"Welfare",IFERROR(FIND("婚",H3793,1),0)&gt;0,"Welfare",IFERROR(FIND("育",H3793,1),0)&gt;0,"Welfare",IFERROR(FIND("丧",H3793,1),0)&gt;0,"Welfare",IFERROR(FIND("Annual",H3793,1),0)&gt;0,"Annual",IFERROR(FIND("annual",H3793,1),0)&gt;0,"Annual",IFERROR(FIND("病假",H3793,1),0)&gt;0,"Sick",IFERROR(FIND("sick",H3793,1),0)&gt;0,"Sick",IFERROR(FIND("Leave",H3793,1),0)&gt;0,"Unpaid",IFERROR(FIND("unpaid",H3793,1),0)&gt;0,"Unpaid",IFERROR(FIND("welfare",H3793,1),0)&gt;0,"Welfare",1=1,H3793)</f>
        <v>0</v>
      </c>
    </row>
    <row r="3794" spans="11:13">
      <c r="K3794" s="17" cm="1">
        <f t="array" ref="K3794">_xlfn.IFS(IFERROR(FIND("差",H3794,1),0)&gt;0,"Trip",IFERROR(FIND("trip",H3794,1),0)&gt;0,"Trip",IFERROR(FIND("假",H3794,1),0)&gt;0,"Leave",IFERROR(FIND("leave",H3794,1),0)&gt;0,"Leave",IFERROR(FIND("补单",H3794,1),0)&gt;0,"Supp",IFERROR(FIND("Replenishment",H3794,1),0)&gt;0,"Supp",1=1,H3794)</f>
        <v>0</v>
      </c>
      <c r="L3794" s="17">
        <f t="shared" si="59"/>
        <v>0</v>
      </c>
      <c r="M3794" s="17" cm="1">
        <f t="array" ref="M3794">_xlfn.IFS(IFERROR(FIND("事假",H3794,1),0)&gt;0,"Unpaid",IFERROR(FIND("年休假",H3794,1),0)&gt;0,"Annual",IFERROR(FIND("产",H3794,1),0)&gt;0,"Welfare",IFERROR(FIND("婚",H3794,1),0)&gt;0,"Welfare",IFERROR(FIND("育",H3794,1),0)&gt;0,"Welfare",IFERROR(FIND("丧",H3794,1),0)&gt;0,"Welfare",IFERROR(FIND("Annual",H3794,1),0)&gt;0,"Annual",IFERROR(FIND("annual",H3794,1),0)&gt;0,"Annual",IFERROR(FIND("病假",H3794,1),0)&gt;0,"Sick",IFERROR(FIND("sick",H3794,1),0)&gt;0,"Sick",IFERROR(FIND("Leave",H3794,1),0)&gt;0,"Unpaid",IFERROR(FIND("unpaid",H3794,1),0)&gt;0,"Unpaid",IFERROR(FIND("welfare",H3794,1),0)&gt;0,"Welfare",1=1,H3794)</f>
        <v>0</v>
      </c>
    </row>
    <row r="3795" spans="11:13">
      <c r="K3795" s="17" cm="1">
        <f t="array" ref="K3795">_xlfn.IFS(IFERROR(FIND("差",H3795,1),0)&gt;0,"Trip",IFERROR(FIND("trip",H3795,1),0)&gt;0,"Trip",IFERROR(FIND("假",H3795,1),0)&gt;0,"Leave",IFERROR(FIND("leave",H3795,1),0)&gt;0,"Leave",IFERROR(FIND("补单",H3795,1),0)&gt;0,"Supp",IFERROR(FIND("Replenishment",H3795,1),0)&gt;0,"Supp",1=1,H3795)</f>
        <v>0</v>
      </c>
      <c r="L3795" s="17">
        <f t="shared" si="59"/>
        <v>0</v>
      </c>
      <c r="M3795" s="17" cm="1">
        <f t="array" ref="M3795">_xlfn.IFS(IFERROR(FIND("事假",H3795,1),0)&gt;0,"Unpaid",IFERROR(FIND("年休假",H3795,1),0)&gt;0,"Annual",IFERROR(FIND("产",H3795,1),0)&gt;0,"Welfare",IFERROR(FIND("婚",H3795,1),0)&gt;0,"Welfare",IFERROR(FIND("育",H3795,1),0)&gt;0,"Welfare",IFERROR(FIND("丧",H3795,1),0)&gt;0,"Welfare",IFERROR(FIND("Annual",H3795,1),0)&gt;0,"Annual",IFERROR(FIND("annual",H3795,1),0)&gt;0,"Annual",IFERROR(FIND("病假",H3795,1),0)&gt;0,"Sick",IFERROR(FIND("sick",H3795,1),0)&gt;0,"Sick",IFERROR(FIND("Leave",H3795,1),0)&gt;0,"Unpaid",IFERROR(FIND("unpaid",H3795,1),0)&gt;0,"Unpaid",IFERROR(FIND("welfare",H3795,1),0)&gt;0,"Welfare",1=1,H3795)</f>
        <v>0</v>
      </c>
    </row>
    <row r="3796" spans="11:13">
      <c r="K3796" s="17" cm="1">
        <f t="array" ref="K3796">_xlfn.IFS(IFERROR(FIND("差",H3796,1),0)&gt;0,"Trip",IFERROR(FIND("trip",H3796,1),0)&gt;0,"Trip",IFERROR(FIND("假",H3796,1),0)&gt;0,"Leave",IFERROR(FIND("leave",H3796,1),0)&gt;0,"Leave",IFERROR(FIND("补单",H3796,1),0)&gt;0,"Supp",IFERROR(FIND("Replenishment",H3796,1),0)&gt;0,"Supp",1=1,H3796)</f>
        <v>0</v>
      </c>
      <c r="L3796" s="17">
        <f t="shared" si="59"/>
        <v>0</v>
      </c>
      <c r="M3796" s="17" cm="1">
        <f t="array" ref="M3796">_xlfn.IFS(IFERROR(FIND("事假",H3796,1),0)&gt;0,"Unpaid",IFERROR(FIND("年休假",H3796,1),0)&gt;0,"Annual",IFERROR(FIND("产",H3796,1),0)&gt;0,"Welfare",IFERROR(FIND("婚",H3796,1),0)&gt;0,"Welfare",IFERROR(FIND("育",H3796,1),0)&gt;0,"Welfare",IFERROR(FIND("丧",H3796,1),0)&gt;0,"Welfare",IFERROR(FIND("Annual",H3796,1),0)&gt;0,"Annual",IFERROR(FIND("annual",H3796,1),0)&gt;0,"Annual",IFERROR(FIND("病假",H3796,1),0)&gt;0,"Sick",IFERROR(FIND("sick",H3796,1),0)&gt;0,"Sick",IFERROR(FIND("Leave",H3796,1),0)&gt;0,"Unpaid",IFERROR(FIND("unpaid",H3796,1),0)&gt;0,"Unpaid",IFERROR(FIND("welfare",H3796,1),0)&gt;0,"Welfare",1=1,H3796)</f>
        <v>0</v>
      </c>
    </row>
    <row r="3797" spans="11:13">
      <c r="K3797" s="17" cm="1">
        <f t="array" ref="K3797">_xlfn.IFS(IFERROR(FIND("差",H3797,1),0)&gt;0,"Trip",IFERROR(FIND("trip",H3797,1),0)&gt;0,"Trip",IFERROR(FIND("假",H3797,1),0)&gt;0,"Leave",IFERROR(FIND("leave",H3797,1),0)&gt;0,"Leave",IFERROR(FIND("补单",H3797,1),0)&gt;0,"Supp",IFERROR(FIND("Replenishment",H3797,1),0)&gt;0,"Supp",1=1,H3797)</f>
        <v>0</v>
      </c>
      <c r="L3797" s="17">
        <f t="shared" si="59"/>
        <v>0</v>
      </c>
      <c r="M3797" s="17" cm="1">
        <f t="array" ref="M3797">_xlfn.IFS(IFERROR(FIND("事假",H3797,1),0)&gt;0,"Unpaid",IFERROR(FIND("年休假",H3797,1),0)&gt;0,"Annual",IFERROR(FIND("产",H3797,1),0)&gt;0,"Welfare",IFERROR(FIND("婚",H3797,1),0)&gt;0,"Welfare",IFERROR(FIND("育",H3797,1),0)&gt;0,"Welfare",IFERROR(FIND("丧",H3797,1),0)&gt;0,"Welfare",IFERROR(FIND("Annual",H3797,1),0)&gt;0,"Annual",IFERROR(FIND("annual",H3797,1),0)&gt;0,"Annual",IFERROR(FIND("病假",H3797,1),0)&gt;0,"Sick",IFERROR(FIND("sick",H3797,1),0)&gt;0,"Sick",IFERROR(FIND("Leave",H3797,1),0)&gt;0,"Unpaid",IFERROR(FIND("unpaid",H3797,1),0)&gt;0,"Unpaid",IFERROR(FIND("welfare",H3797,1),0)&gt;0,"Welfare",1=1,H3797)</f>
        <v>0</v>
      </c>
    </row>
    <row r="3798" spans="11:13">
      <c r="K3798" s="17" cm="1">
        <f t="array" ref="K3798">_xlfn.IFS(IFERROR(FIND("差",H3798,1),0)&gt;0,"Trip",IFERROR(FIND("trip",H3798,1),0)&gt;0,"Trip",IFERROR(FIND("假",H3798,1),0)&gt;0,"Leave",IFERROR(FIND("leave",H3798,1),0)&gt;0,"Leave",IFERROR(FIND("补单",H3798,1),0)&gt;0,"Supp",IFERROR(FIND("Replenishment",H3798,1),0)&gt;0,"Supp",1=1,H3798)</f>
        <v>0</v>
      </c>
      <c r="L3798" s="17">
        <f t="shared" si="59"/>
        <v>0</v>
      </c>
      <c r="M3798" s="17" cm="1">
        <f t="array" ref="M3798">_xlfn.IFS(IFERROR(FIND("事假",H3798,1),0)&gt;0,"Unpaid",IFERROR(FIND("年休假",H3798,1),0)&gt;0,"Annual",IFERROR(FIND("产",H3798,1),0)&gt;0,"Welfare",IFERROR(FIND("婚",H3798,1),0)&gt;0,"Welfare",IFERROR(FIND("育",H3798,1),0)&gt;0,"Welfare",IFERROR(FIND("丧",H3798,1),0)&gt;0,"Welfare",IFERROR(FIND("Annual",H3798,1),0)&gt;0,"Annual",IFERROR(FIND("annual",H3798,1),0)&gt;0,"Annual",IFERROR(FIND("病假",H3798,1),0)&gt;0,"Sick",IFERROR(FIND("sick",H3798,1),0)&gt;0,"Sick",IFERROR(FIND("Leave",H3798,1),0)&gt;0,"Unpaid",IFERROR(FIND("unpaid",H3798,1),0)&gt;0,"Unpaid",IFERROR(FIND("welfare",H3798,1),0)&gt;0,"Welfare",1=1,H3798)</f>
        <v>0</v>
      </c>
    </row>
    <row r="3799" spans="11:13">
      <c r="K3799" s="17" cm="1">
        <f t="array" ref="K3799">_xlfn.IFS(IFERROR(FIND("差",H3799,1),0)&gt;0,"Trip",IFERROR(FIND("trip",H3799,1),0)&gt;0,"Trip",IFERROR(FIND("假",H3799,1),0)&gt;0,"Leave",IFERROR(FIND("leave",H3799,1),0)&gt;0,"Leave",IFERROR(FIND("补单",H3799,1),0)&gt;0,"Supp",IFERROR(FIND("Replenishment",H3799,1),0)&gt;0,"Supp",1=1,H3799)</f>
        <v>0</v>
      </c>
      <c r="L3799" s="17">
        <f t="shared" si="59"/>
        <v>0</v>
      </c>
      <c r="M3799" s="17" cm="1">
        <f t="array" ref="M3799">_xlfn.IFS(IFERROR(FIND("事假",H3799,1),0)&gt;0,"Unpaid",IFERROR(FIND("年休假",H3799,1),0)&gt;0,"Annual",IFERROR(FIND("产",H3799,1),0)&gt;0,"Welfare",IFERROR(FIND("婚",H3799,1),0)&gt;0,"Welfare",IFERROR(FIND("育",H3799,1),0)&gt;0,"Welfare",IFERROR(FIND("丧",H3799,1),0)&gt;0,"Welfare",IFERROR(FIND("Annual",H3799,1),0)&gt;0,"Annual",IFERROR(FIND("annual",H3799,1),0)&gt;0,"Annual",IFERROR(FIND("病假",H3799,1),0)&gt;0,"Sick",IFERROR(FIND("sick",H3799,1),0)&gt;0,"Sick",IFERROR(FIND("Leave",H3799,1),0)&gt;0,"Unpaid",IFERROR(FIND("unpaid",H3799,1),0)&gt;0,"Unpaid",IFERROR(FIND("welfare",H3799,1),0)&gt;0,"Welfare",1=1,H3799)</f>
        <v>0</v>
      </c>
    </row>
    <row r="3800" spans="11:13">
      <c r="K3800" s="17" cm="1">
        <f t="array" ref="K3800">_xlfn.IFS(IFERROR(FIND("差",H3800,1),0)&gt;0,"Trip",IFERROR(FIND("trip",H3800,1),0)&gt;0,"Trip",IFERROR(FIND("假",H3800,1),0)&gt;0,"Leave",IFERROR(FIND("leave",H3800,1),0)&gt;0,"Leave",IFERROR(FIND("补单",H3800,1),0)&gt;0,"Supp",IFERROR(FIND("Replenishment",H3800,1),0)&gt;0,"Supp",1=1,H3800)</f>
        <v>0</v>
      </c>
      <c r="L3800" s="17">
        <f t="shared" si="59"/>
        <v>0</v>
      </c>
      <c r="M3800" s="17" cm="1">
        <f t="array" ref="M3800">_xlfn.IFS(IFERROR(FIND("事假",H3800,1),0)&gt;0,"Unpaid",IFERROR(FIND("年休假",H3800,1),0)&gt;0,"Annual",IFERROR(FIND("产",H3800,1),0)&gt;0,"Welfare",IFERROR(FIND("婚",H3800,1),0)&gt;0,"Welfare",IFERROR(FIND("育",H3800,1),0)&gt;0,"Welfare",IFERROR(FIND("丧",H3800,1),0)&gt;0,"Welfare",IFERROR(FIND("Annual",H3800,1),0)&gt;0,"Annual",IFERROR(FIND("annual",H3800,1),0)&gt;0,"Annual",IFERROR(FIND("病假",H3800,1),0)&gt;0,"Sick",IFERROR(FIND("sick",H3800,1),0)&gt;0,"Sick",IFERROR(FIND("Leave",H3800,1),0)&gt;0,"Unpaid",IFERROR(FIND("unpaid",H3800,1),0)&gt;0,"Unpaid",IFERROR(FIND("welfare",H3800,1),0)&gt;0,"Welfare",1=1,H3800)</f>
        <v>0</v>
      </c>
    </row>
    <row r="3801" spans="11:13">
      <c r="K3801" s="17" cm="1">
        <f t="array" ref="K3801">_xlfn.IFS(IFERROR(FIND("差",H3801,1),0)&gt;0,"Trip",IFERROR(FIND("trip",H3801,1),0)&gt;0,"Trip",IFERROR(FIND("假",H3801,1),0)&gt;0,"Leave",IFERROR(FIND("leave",H3801,1),0)&gt;0,"Leave",IFERROR(FIND("补单",H3801,1),0)&gt;0,"Supp",IFERROR(FIND("Replenishment",H3801,1),0)&gt;0,"Supp",1=1,H3801)</f>
        <v>0</v>
      </c>
      <c r="L3801" s="17">
        <f t="shared" si="59"/>
        <v>0</v>
      </c>
      <c r="M3801" s="17" cm="1">
        <f t="array" ref="M3801">_xlfn.IFS(IFERROR(FIND("事假",H3801,1),0)&gt;0,"Unpaid",IFERROR(FIND("年休假",H3801,1),0)&gt;0,"Annual",IFERROR(FIND("产",H3801,1),0)&gt;0,"Welfare",IFERROR(FIND("婚",H3801,1),0)&gt;0,"Welfare",IFERROR(FIND("育",H3801,1),0)&gt;0,"Welfare",IFERROR(FIND("丧",H3801,1),0)&gt;0,"Welfare",IFERROR(FIND("Annual",H3801,1),0)&gt;0,"Annual",IFERROR(FIND("annual",H3801,1),0)&gt;0,"Annual",IFERROR(FIND("病假",H3801,1),0)&gt;0,"Sick",IFERROR(FIND("sick",H3801,1),0)&gt;0,"Sick",IFERROR(FIND("Leave",H3801,1),0)&gt;0,"Unpaid",IFERROR(FIND("unpaid",H3801,1),0)&gt;0,"Unpaid",IFERROR(FIND("welfare",H3801,1),0)&gt;0,"Welfare",1=1,H3801)</f>
        <v>0</v>
      </c>
    </row>
    <row r="3802" spans="11:13">
      <c r="K3802" s="17" cm="1">
        <f t="array" ref="K3802">_xlfn.IFS(IFERROR(FIND("差",H3802,1),0)&gt;0,"Trip",IFERROR(FIND("trip",H3802,1),0)&gt;0,"Trip",IFERROR(FIND("假",H3802,1),0)&gt;0,"Leave",IFERROR(FIND("leave",H3802,1),0)&gt;0,"Leave",IFERROR(FIND("补单",H3802,1),0)&gt;0,"Supp",IFERROR(FIND("Replenishment",H3802,1),0)&gt;0,"Supp",1=1,H3802)</f>
        <v>0</v>
      </c>
      <c r="L3802" s="17">
        <f t="shared" si="59"/>
        <v>0</v>
      </c>
      <c r="M3802" s="17" cm="1">
        <f t="array" ref="M3802">_xlfn.IFS(IFERROR(FIND("事假",H3802,1),0)&gt;0,"Unpaid",IFERROR(FIND("年休假",H3802,1),0)&gt;0,"Annual",IFERROR(FIND("产",H3802,1),0)&gt;0,"Welfare",IFERROR(FIND("婚",H3802,1),0)&gt;0,"Welfare",IFERROR(FIND("育",H3802,1),0)&gt;0,"Welfare",IFERROR(FIND("丧",H3802,1),0)&gt;0,"Welfare",IFERROR(FIND("Annual",H3802,1),0)&gt;0,"Annual",IFERROR(FIND("annual",H3802,1),0)&gt;0,"Annual",IFERROR(FIND("病假",H3802,1),0)&gt;0,"Sick",IFERROR(FIND("sick",H3802,1),0)&gt;0,"Sick",IFERROR(FIND("Leave",H3802,1),0)&gt;0,"Unpaid",IFERROR(FIND("unpaid",H3802,1),0)&gt;0,"Unpaid",IFERROR(FIND("welfare",H3802,1),0)&gt;0,"Welfare",1=1,H3802)</f>
        <v>0</v>
      </c>
    </row>
    <row r="3803" spans="11:13">
      <c r="K3803" s="17" cm="1">
        <f t="array" ref="K3803">_xlfn.IFS(IFERROR(FIND("差",H3803,1),0)&gt;0,"Trip",IFERROR(FIND("trip",H3803,1),0)&gt;0,"Trip",IFERROR(FIND("假",H3803,1),0)&gt;0,"Leave",IFERROR(FIND("leave",H3803,1),0)&gt;0,"Leave",IFERROR(FIND("补单",H3803,1),0)&gt;0,"Supp",IFERROR(FIND("Replenishment",H3803,1),0)&gt;0,"Supp",1=1,H3803)</f>
        <v>0</v>
      </c>
      <c r="L3803" s="17">
        <f t="shared" si="59"/>
        <v>0</v>
      </c>
      <c r="M3803" s="17" cm="1">
        <f t="array" ref="M3803">_xlfn.IFS(IFERROR(FIND("事假",H3803,1),0)&gt;0,"Unpaid",IFERROR(FIND("年休假",H3803,1),0)&gt;0,"Annual",IFERROR(FIND("产",H3803,1),0)&gt;0,"Welfare",IFERROR(FIND("婚",H3803,1),0)&gt;0,"Welfare",IFERROR(FIND("育",H3803,1),0)&gt;0,"Welfare",IFERROR(FIND("丧",H3803,1),0)&gt;0,"Welfare",IFERROR(FIND("Annual",H3803,1),0)&gt;0,"Annual",IFERROR(FIND("annual",H3803,1),0)&gt;0,"Annual",IFERROR(FIND("病假",H3803,1),0)&gt;0,"Sick",IFERROR(FIND("sick",H3803,1),0)&gt;0,"Sick",IFERROR(FIND("Leave",H3803,1),0)&gt;0,"Unpaid",IFERROR(FIND("unpaid",H3803,1),0)&gt;0,"Unpaid",IFERROR(FIND("welfare",H3803,1),0)&gt;0,"Welfare",1=1,H3803)</f>
        <v>0</v>
      </c>
    </row>
    <row r="3804" spans="11:13">
      <c r="K3804" s="17" cm="1">
        <f t="array" ref="K3804">_xlfn.IFS(IFERROR(FIND("差",H3804,1),0)&gt;0,"Trip",IFERROR(FIND("trip",H3804,1),0)&gt;0,"Trip",IFERROR(FIND("假",H3804,1),0)&gt;0,"Leave",IFERROR(FIND("leave",H3804,1),0)&gt;0,"Leave",IFERROR(FIND("补单",H3804,1),0)&gt;0,"Supp",IFERROR(FIND("Replenishment",H3804,1),0)&gt;0,"Supp",1=1,H3804)</f>
        <v>0</v>
      </c>
      <c r="L3804" s="17">
        <f t="shared" si="59"/>
        <v>0</v>
      </c>
      <c r="M3804" s="17" cm="1">
        <f t="array" ref="M3804">_xlfn.IFS(IFERROR(FIND("事假",H3804,1),0)&gt;0,"Unpaid",IFERROR(FIND("年休假",H3804,1),0)&gt;0,"Annual",IFERROR(FIND("产",H3804,1),0)&gt;0,"Welfare",IFERROR(FIND("婚",H3804,1),0)&gt;0,"Welfare",IFERROR(FIND("育",H3804,1),0)&gt;0,"Welfare",IFERROR(FIND("丧",H3804,1),0)&gt;0,"Welfare",IFERROR(FIND("Annual",H3804,1),0)&gt;0,"Annual",IFERROR(FIND("annual",H3804,1),0)&gt;0,"Annual",IFERROR(FIND("病假",H3804,1),0)&gt;0,"Sick",IFERROR(FIND("sick",H3804,1),0)&gt;0,"Sick",IFERROR(FIND("Leave",H3804,1),0)&gt;0,"Unpaid",IFERROR(FIND("unpaid",H3804,1),0)&gt;0,"Unpaid",IFERROR(FIND("welfare",H3804,1),0)&gt;0,"Welfare",1=1,H3804)</f>
        <v>0</v>
      </c>
    </row>
    <row r="3805" spans="11:13">
      <c r="K3805" s="17" cm="1">
        <f t="array" ref="K3805">_xlfn.IFS(IFERROR(FIND("差",H3805,1),0)&gt;0,"Trip",IFERROR(FIND("trip",H3805,1),0)&gt;0,"Trip",IFERROR(FIND("假",H3805,1),0)&gt;0,"Leave",IFERROR(FIND("leave",H3805,1),0)&gt;0,"Leave",IFERROR(FIND("补单",H3805,1),0)&gt;0,"Supp",IFERROR(FIND("Replenishment",H3805,1),0)&gt;0,"Supp",1=1,H3805)</f>
        <v>0</v>
      </c>
      <c r="L3805" s="17">
        <f t="shared" si="59"/>
        <v>0</v>
      </c>
      <c r="M3805" s="17" cm="1">
        <f t="array" ref="M3805">_xlfn.IFS(IFERROR(FIND("事假",H3805,1),0)&gt;0,"Unpaid",IFERROR(FIND("年休假",H3805,1),0)&gt;0,"Annual",IFERROR(FIND("产",H3805,1),0)&gt;0,"Welfare",IFERROR(FIND("婚",H3805,1),0)&gt;0,"Welfare",IFERROR(FIND("育",H3805,1),0)&gt;0,"Welfare",IFERROR(FIND("丧",H3805,1),0)&gt;0,"Welfare",IFERROR(FIND("Annual",H3805,1),0)&gt;0,"Annual",IFERROR(FIND("annual",H3805,1),0)&gt;0,"Annual",IFERROR(FIND("病假",H3805,1),0)&gt;0,"Sick",IFERROR(FIND("sick",H3805,1),0)&gt;0,"Sick",IFERROR(FIND("Leave",H3805,1),0)&gt;0,"Unpaid",IFERROR(FIND("unpaid",H3805,1),0)&gt;0,"Unpaid",IFERROR(FIND("welfare",H3805,1),0)&gt;0,"Welfare",1=1,H3805)</f>
        <v>0</v>
      </c>
    </row>
    <row r="3806" spans="11:13">
      <c r="K3806" s="17" cm="1">
        <f t="array" ref="K3806">_xlfn.IFS(IFERROR(FIND("差",H3806,1),0)&gt;0,"Trip",IFERROR(FIND("trip",H3806,1),0)&gt;0,"Trip",IFERROR(FIND("假",H3806,1),0)&gt;0,"Leave",IFERROR(FIND("leave",H3806,1),0)&gt;0,"Leave",IFERROR(FIND("补单",H3806,1),0)&gt;0,"Supp",IFERROR(FIND("Replenishment",H3806,1),0)&gt;0,"Supp",1=1,H3806)</f>
        <v>0</v>
      </c>
      <c r="L3806" s="17">
        <f t="shared" si="59"/>
        <v>0</v>
      </c>
      <c r="M3806" s="17" cm="1">
        <f t="array" ref="M3806">_xlfn.IFS(IFERROR(FIND("事假",H3806,1),0)&gt;0,"Unpaid",IFERROR(FIND("年休假",H3806,1),0)&gt;0,"Annual",IFERROR(FIND("产",H3806,1),0)&gt;0,"Welfare",IFERROR(FIND("婚",H3806,1),0)&gt;0,"Welfare",IFERROR(FIND("育",H3806,1),0)&gt;0,"Welfare",IFERROR(FIND("丧",H3806,1),0)&gt;0,"Welfare",IFERROR(FIND("Annual",H3806,1),0)&gt;0,"Annual",IFERROR(FIND("annual",H3806,1),0)&gt;0,"Annual",IFERROR(FIND("病假",H3806,1),0)&gt;0,"Sick",IFERROR(FIND("sick",H3806,1),0)&gt;0,"Sick",IFERROR(FIND("Leave",H3806,1),0)&gt;0,"Unpaid",IFERROR(FIND("unpaid",H3806,1),0)&gt;0,"Unpaid",IFERROR(FIND("welfare",H3806,1),0)&gt;0,"Welfare",1=1,H3806)</f>
        <v>0</v>
      </c>
    </row>
    <row r="3807" spans="11:13">
      <c r="K3807" s="17" cm="1">
        <f t="array" ref="K3807">_xlfn.IFS(IFERROR(FIND("差",H3807,1),0)&gt;0,"Trip",IFERROR(FIND("trip",H3807,1),0)&gt;0,"Trip",IFERROR(FIND("假",H3807,1),0)&gt;0,"Leave",IFERROR(FIND("leave",H3807,1),0)&gt;0,"Leave",IFERROR(FIND("补单",H3807,1),0)&gt;0,"Supp",IFERROR(FIND("Replenishment",H3807,1),0)&gt;0,"Supp",1=1,H3807)</f>
        <v>0</v>
      </c>
      <c r="L3807" s="17">
        <f t="shared" si="59"/>
        <v>0</v>
      </c>
      <c r="M3807" s="17" cm="1">
        <f t="array" ref="M3807">_xlfn.IFS(IFERROR(FIND("事假",H3807,1),0)&gt;0,"Unpaid",IFERROR(FIND("年休假",H3807,1),0)&gt;0,"Annual",IFERROR(FIND("产",H3807,1),0)&gt;0,"Welfare",IFERROR(FIND("婚",H3807,1),0)&gt;0,"Welfare",IFERROR(FIND("育",H3807,1),0)&gt;0,"Welfare",IFERROR(FIND("丧",H3807,1),0)&gt;0,"Welfare",IFERROR(FIND("Annual",H3807,1),0)&gt;0,"Annual",IFERROR(FIND("annual",H3807,1),0)&gt;0,"Annual",IFERROR(FIND("病假",H3807,1),0)&gt;0,"Sick",IFERROR(FIND("sick",H3807,1),0)&gt;0,"Sick",IFERROR(FIND("Leave",H3807,1),0)&gt;0,"Unpaid",IFERROR(FIND("unpaid",H3807,1),0)&gt;0,"Unpaid",IFERROR(FIND("welfare",H3807,1),0)&gt;0,"Welfare",1=1,H3807)</f>
        <v>0</v>
      </c>
    </row>
    <row r="3808" spans="11:13">
      <c r="K3808" s="17" cm="1">
        <f t="array" ref="K3808">_xlfn.IFS(IFERROR(FIND("差",H3808,1),0)&gt;0,"Trip",IFERROR(FIND("trip",H3808,1),0)&gt;0,"Trip",IFERROR(FIND("假",H3808,1),0)&gt;0,"Leave",IFERROR(FIND("leave",H3808,1),0)&gt;0,"Leave",IFERROR(FIND("补单",H3808,1),0)&gt;0,"Supp",IFERROR(FIND("Replenishment",H3808,1),0)&gt;0,"Supp",1=1,H3808)</f>
        <v>0</v>
      </c>
      <c r="L3808" s="17">
        <f t="shared" si="59"/>
        <v>0</v>
      </c>
      <c r="M3808" s="17" cm="1">
        <f t="array" ref="M3808">_xlfn.IFS(IFERROR(FIND("事假",H3808,1),0)&gt;0,"Unpaid",IFERROR(FIND("年休假",H3808,1),0)&gt;0,"Annual",IFERROR(FIND("产",H3808,1),0)&gt;0,"Welfare",IFERROR(FIND("婚",H3808,1),0)&gt;0,"Welfare",IFERROR(FIND("育",H3808,1),0)&gt;0,"Welfare",IFERROR(FIND("丧",H3808,1),0)&gt;0,"Welfare",IFERROR(FIND("Annual",H3808,1),0)&gt;0,"Annual",IFERROR(FIND("annual",H3808,1),0)&gt;0,"Annual",IFERROR(FIND("病假",H3808,1),0)&gt;0,"Sick",IFERROR(FIND("sick",H3808,1),0)&gt;0,"Sick",IFERROR(FIND("Leave",H3808,1),0)&gt;0,"Unpaid",IFERROR(FIND("unpaid",H3808,1),0)&gt;0,"Unpaid",IFERROR(FIND("welfare",H3808,1),0)&gt;0,"Welfare",1=1,H3808)</f>
        <v>0</v>
      </c>
    </row>
    <row r="3809" spans="11:13">
      <c r="K3809" s="17" cm="1">
        <f t="array" ref="K3809">_xlfn.IFS(IFERROR(FIND("差",H3809,1),0)&gt;0,"Trip",IFERROR(FIND("trip",H3809,1),0)&gt;0,"Trip",IFERROR(FIND("假",H3809,1),0)&gt;0,"Leave",IFERROR(FIND("leave",H3809,1),0)&gt;0,"Leave",IFERROR(FIND("补单",H3809,1),0)&gt;0,"Supp",IFERROR(FIND("Replenishment",H3809,1),0)&gt;0,"Supp",1=1,H3809)</f>
        <v>0</v>
      </c>
      <c r="L3809" s="17">
        <f t="shared" si="59"/>
        <v>0</v>
      </c>
      <c r="M3809" s="17" cm="1">
        <f t="array" ref="M3809">_xlfn.IFS(IFERROR(FIND("事假",H3809,1),0)&gt;0,"Unpaid",IFERROR(FIND("年休假",H3809,1),0)&gt;0,"Annual",IFERROR(FIND("产",H3809,1),0)&gt;0,"Welfare",IFERROR(FIND("婚",H3809,1),0)&gt;0,"Welfare",IFERROR(FIND("育",H3809,1),0)&gt;0,"Welfare",IFERROR(FIND("丧",H3809,1),0)&gt;0,"Welfare",IFERROR(FIND("Annual",H3809,1),0)&gt;0,"Annual",IFERROR(FIND("annual",H3809,1),0)&gt;0,"Annual",IFERROR(FIND("病假",H3809,1),0)&gt;0,"Sick",IFERROR(FIND("sick",H3809,1),0)&gt;0,"Sick",IFERROR(FIND("Leave",H3809,1),0)&gt;0,"Unpaid",IFERROR(FIND("unpaid",H3809,1),0)&gt;0,"Unpaid",IFERROR(FIND("welfare",H3809,1),0)&gt;0,"Welfare",1=1,H3809)</f>
        <v>0</v>
      </c>
    </row>
    <row r="3810" spans="11:13">
      <c r="K3810" s="17" cm="1">
        <f t="array" ref="K3810">_xlfn.IFS(IFERROR(FIND("差",H3810,1),0)&gt;0,"Trip",IFERROR(FIND("trip",H3810,1),0)&gt;0,"Trip",IFERROR(FIND("假",H3810,1),0)&gt;0,"Leave",IFERROR(FIND("leave",H3810,1),0)&gt;0,"Leave",IFERROR(FIND("补单",H3810,1),0)&gt;0,"Supp",IFERROR(FIND("Replenishment",H3810,1),0)&gt;0,"Supp",1=1,H3810)</f>
        <v>0</v>
      </c>
      <c r="L3810" s="17">
        <f t="shared" si="59"/>
        <v>0</v>
      </c>
      <c r="M3810" s="17" cm="1">
        <f t="array" ref="M3810">_xlfn.IFS(IFERROR(FIND("事假",H3810,1),0)&gt;0,"Unpaid",IFERROR(FIND("年休假",H3810,1),0)&gt;0,"Annual",IFERROR(FIND("产",H3810,1),0)&gt;0,"Welfare",IFERROR(FIND("婚",H3810,1),0)&gt;0,"Welfare",IFERROR(FIND("育",H3810,1),0)&gt;0,"Welfare",IFERROR(FIND("丧",H3810,1),0)&gt;0,"Welfare",IFERROR(FIND("Annual",H3810,1),0)&gt;0,"Annual",IFERROR(FIND("annual",H3810,1),0)&gt;0,"Annual",IFERROR(FIND("病假",H3810,1),0)&gt;0,"Sick",IFERROR(FIND("sick",H3810,1),0)&gt;0,"Sick",IFERROR(FIND("Leave",H3810,1),0)&gt;0,"Unpaid",IFERROR(FIND("unpaid",H3810,1),0)&gt;0,"Unpaid",IFERROR(FIND("welfare",H3810,1),0)&gt;0,"Welfare",1=1,H3810)</f>
        <v>0</v>
      </c>
    </row>
    <row r="3811" spans="11:13">
      <c r="K3811" s="17" cm="1">
        <f t="array" ref="K3811">_xlfn.IFS(IFERROR(FIND("差",H3811,1),0)&gt;0,"Trip",IFERROR(FIND("trip",H3811,1),0)&gt;0,"Trip",IFERROR(FIND("假",H3811,1),0)&gt;0,"Leave",IFERROR(FIND("leave",H3811,1),0)&gt;0,"Leave",IFERROR(FIND("补单",H3811,1),0)&gt;0,"Supp",IFERROR(FIND("Replenishment",H3811,1),0)&gt;0,"Supp",1=1,H3811)</f>
        <v>0</v>
      </c>
      <c r="L3811" s="17">
        <f t="shared" si="59"/>
        <v>0</v>
      </c>
      <c r="M3811" s="17" cm="1">
        <f t="array" ref="M3811">_xlfn.IFS(IFERROR(FIND("事假",H3811,1),0)&gt;0,"Unpaid",IFERROR(FIND("年休假",H3811,1),0)&gt;0,"Annual",IFERROR(FIND("产",H3811,1),0)&gt;0,"Welfare",IFERROR(FIND("婚",H3811,1),0)&gt;0,"Welfare",IFERROR(FIND("育",H3811,1),0)&gt;0,"Welfare",IFERROR(FIND("丧",H3811,1),0)&gt;0,"Welfare",IFERROR(FIND("Annual",H3811,1),0)&gt;0,"Annual",IFERROR(FIND("annual",H3811,1),0)&gt;0,"Annual",IFERROR(FIND("病假",H3811,1),0)&gt;0,"Sick",IFERROR(FIND("sick",H3811,1),0)&gt;0,"Sick",IFERROR(FIND("Leave",H3811,1),0)&gt;0,"Unpaid",IFERROR(FIND("unpaid",H3811,1),0)&gt;0,"Unpaid",IFERROR(FIND("welfare",H3811,1),0)&gt;0,"Welfare",1=1,H3811)</f>
        <v>0</v>
      </c>
    </row>
    <row r="3812" spans="11:13">
      <c r="K3812" s="17" cm="1">
        <f t="array" ref="K3812">_xlfn.IFS(IFERROR(FIND("差",H3812,1),0)&gt;0,"Trip",IFERROR(FIND("trip",H3812,1),0)&gt;0,"Trip",IFERROR(FIND("假",H3812,1),0)&gt;0,"Leave",IFERROR(FIND("leave",H3812,1),0)&gt;0,"Leave",IFERROR(FIND("补单",H3812,1),0)&gt;0,"Supp",IFERROR(FIND("Replenishment",H3812,1),0)&gt;0,"Supp",1=1,H3812)</f>
        <v>0</v>
      </c>
      <c r="L3812" s="17">
        <f t="shared" si="59"/>
        <v>0</v>
      </c>
      <c r="M3812" s="17" cm="1">
        <f t="array" ref="M3812">_xlfn.IFS(IFERROR(FIND("事假",H3812,1),0)&gt;0,"Unpaid",IFERROR(FIND("年休假",H3812,1),0)&gt;0,"Annual",IFERROR(FIND("产",H3812,1),0)&gt;0,"Welfare",IFERROR(FIND("婚",H3812,1),0)&gt;0,"Welfare",IFERROR(FIND("育",H3812,1),0)&gt;0,"Welfare",IFERROR(FIND("丧",H3812,1),0)&gt;0,"Welfare",IFERROR(FIND("Annual",H3812,1),0)&gt;0,"Annual",IFERROR(FIND("annual",H3812,1),0)&gt;0,"Annual",IFERROR(FIND("病假",H3812,1),0)&gt;0,"Sick",IFERROR(FIND("sick",H3812,1),0)&gt;0,"Sick",IFERROR(FIND("Leave",H3812,1),0)&gt;0,"Unpaid",IFERROR(FIND("unpaid",H3812,1),0)&gt;0,"Unpaid",IFERROR(FIND("welfare",H3812,1),0)&gt;0,"Welfare",1=1,H3812)</f>
        <v>0</v>
      </c>
    </row>
    <row r="3813" spans="11:13">
      <c r="K3813" s="17" cm="1">
        <f t="array" ref="K3813">_xlfn.IFS(IFERROR(FIND("差",H3813,1),0)&gt;0,"Trip",IFERROR(FIND("trip",H3813,1),0)&gt;0,"Trip",IFERROR(FIND("假",H3813,1),0)&gt;0,"Leave",IFERROR(FIND("leave",H3813,1),0)&gt;0,"Leave",IFERROR(FIND("补单",H3813,1),0)&gt;0,"Supp",IFERROR(FIND("Replenishment",H3813,1),0)&gt;0,"Supp",1=1,H3813)</f>
        <v>0</v>
      </c>
      <c r="L3813" s="17">
        <f t="shared" si="59"/>
        <v>0</v>
      </c>
      <c r="M3813" s="17" cm="1">
        <f t="array" ref="M3813">_xlfn.IFS(IFERROR(FIND("事假",H3813,1),0)&gt;0,"Unpaid",IFERROR(FIND("年休假",H3813,1),0)&gt;0,"Annual",IFERROR(FIND("产",H3813,1),0)&gt;0,"Welfare",IFERROR(FIND("婚",H3813,1),0)&gt;0,"Welfare",IFERROR(FIND("育",H3813,1),0)&gt;0,"Welfare",IFERROR(FIND("丧",H3813,1),0)&gt;0,"Welfare",IFERROR(FIND("Annual",H3813,1),0)&gt;0,"Annual",IFERROR(FIND("annual",H3813,1),0)&gt;0,"Annual",IFERROR(FIND("病假",H3813,1),0)&gt;0,"Sick",IFERROR(FIND("sick",H3813,1),0)&gt;0,"Sick",IFERROR(FIND("Leave",H3813,1),0)&gt;0,"Unpaid",IFERROR(FIND("unpaid",H3813,1),0)&gt;0,"Unpaid",IFERROR(FIND("welfare",H3813,1),0)&gt;0,"Welfare",1=1,H3813)</f>
        <v>0</v>
      </c>
    </row>
    <row r="3814" spans="11:13">
      <c r="K3814" s="17" cm="1">
        <f t="array" ref="K3814">_xlfn.IFS(IFERROR(FIND("差",H3814,1),0)&gt;0,"Trip",IFERROR(FIND("trip",H3814,1),0)&gt;0,"Trip",IFERROR(FIND("假",H3814,1),0)&gt;0,"Leave",IFERROR(FIND("leave",H3814,1),0)&gt;0,"Leave",IFERROR(FIND("补单",H3814,1),0)&gt;0,"Supp",IFERROR(FIND("Replenishment",H3814,1),0)&gt;0,"Supp",1=1,H3814)</f>
        <v>0</v>
      </c>
      <c r="L3814" s="17">
        <f t="shared" si="59"/>
        <v>0</v>
      </c>
      <c r="M3814" s="17" cm="1">
        <f t="array" ref="M3814">_xlfn.IFS(IFERROR(FIND("事假",H3814,1),0)&gt;0,"Unpaid",IFERROR(FIND("年休假",H3814,1),0)&gt;0,"Annual",IFERROR(FIND("产",H3814,1),0)&gt;0,"Welfare",IFERROR(FIND("婚",H3814,1),0)&gt;0,"Welfare",IFERROR(FIND("育",H3814,1),0)&gt;0,"Welfare",IFERROR(FIND("丧",H3814,1),0)&gt;0,"Welfare",IFERROR(FIND("Annual",H3814,1),0)&gt;0,"Annual",IFERROR(FIND("annual",H3814,1),0)&gt;0,"Annual",IFERROR(FIND("病假",H3814,1),0)&gt;0,"Sick",IFERROR(FIND("sick",H3814,1),0)&gt;0,"Sick",IFERROR(FIND("Leave",H3814,1),0)&gt;0,"Unpaid",IFERROR(FIND("unpaid",H3814,1),0)&gt;0,"Unpaid",IFERROR(FIND("welfare",H3814,1),0)&gt;0,"Welfare",1=1,H3814)</f>
        <v>0</v>
      </c>
    </row>
    <row r="3815" spans="11:13">
      <c r="K3815" s="17" cm="1">
        <f t="array" ref="K3815">_xlfn.IFS(IFERROR(FIND("差",H3815,1),0)&gt;0,"Trip",IFERROR(FIND("trip",H3815,1),0)&gt;0,"Trip",IFERROR(FIND("假",H3815,1),0)&gt;0,"Leave",IFERROR(FIND("leave",H3815,1),0)&gt;0,"Leave",IFERROR(FIND("补单",H3815,1),0)&gt;0,"Supp",IFERROR(FIND("Replenishment",H3815,1),0)&gt;0,"Supp",1=1,H3815)</f>
        <v>0</v>
      </c>
      <c r="L3815" s="17">
        <f t="shared" si="59"/>
        <v>0</v>
      </c>
      <c r="M3815" s="17" cm="1">
        <f t="array" ref="M3815">_xlfn.IFS(IFERROR(FIND("事假",H3815,1),0)&gt;0,"Unpaid",IFERROR(FIND("年休假",H3815,1),0)&gt;0,"Annual",IFERROR(FIND("产",H3815,1),0)&gt;0,"Welfare",IFERROR(FIND("婚",H3815,1),0)&gt;0,"Welfare",IFERROR(FIND("育",H3815,1),0)&gt;0,"Welfare",IFERROR(FIND("丧",H3815,1),0)&gt;0,"Welfare",IFERROR(FIND("Annual",H3815,1),0)&gt;0,"Annual",IFERROR(FIND("annual",H3815,1),0)&gt;0,"Annual",IFERROR(FIND("病假",H3815,1),0)&gt;0,"Sick",IFERROR(FIND("sick",H3815,1),0)&gt;0,"Sick",IFERROR(FIND("Leave",H3815,1),0)&gt;0,"Unpaid",IFERROR(FIND("unpaid",H3815,1),0)&gt;0,"Unpaid",IFERROR(FIND("welfare",H3815,1),0)&gt;0,"Welfare",1=1,H3815)</f>
        <v>0</v>
      </c>
    </row>
    <row r="3816" spans="11:13">
      <c r="K3816" s="17" cm="1">
        <f t="array" ref="K3816">_xlfn.IFS(IFERROR(FIND("差",H3816,1),0)&gt;0,"Trip",IFERROR(FIND("trip",H3816,1),0)&gt;0,"Trip",IFERROR(FIND("假",H3816,1),0)&gt;0,"Leave",IFERROR(FIND("leave",H3816,1),0)&gt;0,"Leave",IFERROR(FIND("补单",H3816,1),0)&gt;0,"Supp",IFERROR(FIND("Replenishment",H3816,1),0)&gt;0,"Supp",1=1,H3816)</f>
        <v>0</v>
      </c>
      <c r="L3816" s="17">
        <f t="shared" si="59"/>
        <v>0</v>
      </c>
      <c r="M3816" s="17" cm="1">
        <f t="array" ref="M3816">_xlfn.IFS(IFERROR(FIND("事假",H3816,1),0)&gt;0,"Unpaid",IFERROR(FIND("年休假",H3816,1),0)&gt;0,"Annual",IFERROR(FIND("产",H3816,1),0)&gt;0,"Welfare",IFERROR(FIND("婚",H3816,1),0)&gt;0,"Welfare",IFERROR(FIND("育",H3816,1),0)&gt;0,"Welfare",IFERROR(FIND("丧",H3816,1),0)&gt;0,"Welfare",IFERROR(FIND("Annual",H3816,1),0)&gt;0,"Annual",IFERROR(FIND("annual",H3816,1),0)&gt;0,"Annual",IFERROR(FIND("病假",H3816,1),0)&gt;0,"Sick",IFERROR(FIND("sick",H3816,1),0)&gt;0,"Sick",IFERROR(FIND("Leave",H3816,1),0)&gt;0,"Unpaid",IFERROR(FIND("unpaid",H3816,1),0)&gt;0,"Unpaid",IFERROR(FIND("welfare",H3816,1),0)&gt;0,"Welfare",1=1,H3816)</f>
        <v>0</v>
      </c>
    </row>
    <row r="3817" spans="11:13">
      <c r="K3817" s="17" cm="1">
        <f t="array" ref="K3817">_xlfn.IFS(IFERROR(FIND("差",H3817,1),0)&gt;0,"Trip",IFERROR(FIND("trip",H3817,1),0)&gt;0,"Trip",IFERROR(FIND("假",H3817,1),0)&gt;0,"Leave",IFERROR(FIND("leave",H3817,1),0)&gt;0,"Leave",IFERROR(FIND("补单",H3817,1),0)&gt;0,"Supp",IFERROR(FIND("Replenishment",H3817,1),0)&gt;0,"Supp",1=1,H3817)</f>
        <v>0</v>
      </c>
      <c r="L3817" s="17">
        <f t="shared" si="59"/>
        <v>0</v>
      </c>
      <c r="M3817" s="17" cm="1">
        <f t="array" ref="M3817">_xlfn.IFS(IFERROR(FIND("事假",H3817,1),0)&gt;0,"Unpaid",IFERROR(FIND("年休假",H3817,1),0)&gt;0,"Annual",IFERROR(FIND("产",H3817,1),0)&gt;0,"Welfare",IFERROR(FIND("婚",H3817,1),0)&gt;0,"Welfare",IFERROR(FIND("育",H3817,1),0)&gt;0,"Welfare",IFERROR(FIND("丧",H3817,1),0)&gt;0,"Welfare",IFERROR(FIND("Annual",H3817,1),0)&gt;0,"Annual",IFERROR(FIND("annual",H3817,1),0)&gt;0,"Annual",IFERROR(FIND("病假",H3817,1),0)&gt;0,"Sick",IFERROR(FIND("sick",H3817,1),0)&gt;0,"Sick",IFERROR(FIND("Leave",H3817,1),0)&gt;0,"Unpaid",IFERROR(FIND("unpaid",H3817,1),0)&gt;0,"Unpaid",IFERROR(FIND("welfare",H3817,1),0)&gt;0,"Welfare",1=1,H3817)</f>
        <v>0</v>
      </c>
    </row>
    <row r="3818" spans="11:13">
      <c r="K3818" s="17" cm="1">
        <f t="array" ref="K3818">_xlfn.IFS(IFERROR(FIND("差",H3818,1),0)&gt;0,"Trip",IFERROR(FIND("trip",H3818,1),0)&gt;0,"Trip",IFERROR(FIND("假",H3818,1),0)&gt;0,"Leave",IFERROR(FIND("leave",H3818,1),0)&gt;0,"Leave",IFERROR(FIND("补单",H3818,1),0)&gt;0,"Supp",IFERROR(FIND("Replenishment",H3818,1),0)&gt;0,"Supp",1=1,H3818)</f>
        <v>0</v>
      </c>
      <c r="L3818" s="17">
        <f t="shared" si="59"/>
        <v>0</v>
      </c>
      <c r="M3818" s="17" cm="1">
        <f t="array" ref="M3818">_xlfn.IFS(IFERROR(FIND("事假",H3818,1),0)&gt;0,"Unpaid",IFERROR(FIND("年休假",H3818,1),0)&gt;0,"Annual",IFERROR(FIND("产",H3818,1),0)&gt;0,"Welfare",IFERROR(FIND("婚",H3818,1),0)&gt;0,"Welfare",IFERROR(FIND("育",H3818,1),0)&gt;0,"Welfare",IFERROR(FIND("丧",H3818,1),0)&gt;0,"Welfare",IFERROR(FIND("Annual",H3818,1),0)&gt;0,"Annual",IFERROR(FIND("annual",H3818,1),0)&gt;0,"Annual",IFERROR(FIND("病假",H3818,1),0)&gt;0,"Sick",IFERROR(FIND("sick",H3818,1),0)&gt;0,"Sick",IFERROR(FIND("Leave",H3818,1),0)&gt;0,"Unpaid",IFERROR(FIND("unpaid",H3818,1),0)&gt;0,"Unpaid",IFERROR(FIND("welfare",H3818,1),0)&gt;0,"Welfare",1=1,H3818)</f>
        <v>0</v>
      </c>
    </row>
    <row r="3819" spans="11:13">
      <c r="K3819" s="17" cm="1">
        <f t="array" ref="K3819">_xlfn.IFS(IFERROR(FIND("差",H3819,1),0)&gt;0,"Trip",IFERROR(FIND("trip",H3819,1),0)&gt;0,"Trip",IFERROR(FIND("假",H3819,1),0)&gt;0,"Leave",IFERROR(FIND("leave",H3819,1),0)&gt;0,"Leave",IFERROR(FIND("补单",H3819,1),0)&gt;0,"Supp",IFERROR(FIND("Replenishment",H3819,1),0)&gt;0,"Supp",1=1,H3819)</f>
        <v>0</v>
      </c>
      <c r="L3819" s="17">
        <f t="shared" si="59"/>
        <v>0</v>
      </c>
      <c r="M3819" s="17" cm="1">
        <f t="array" ref="M3819">_xlfn.IFS(IFERROR(FIND("事假",H3819,1),0)&gt;0,"Unpaid",IFERROR(FIND("年休假",H3819,1),0)&gt;0,"Annual",IFERROR(FIND("产",H3819,1),0)&gt;0,"Welfare",IFERROR(FIND("婚",H3819,1),0)&gt;0,"Welfare",IFERROR(FIND("育",H3819,1),0)&gt;0,"Welfare",IFERROR(FIND("丧",H3819,1),0)&gt;0,"Welfare",IFERROR(FIND("Annual",H3819,1),0)&gt;0,"Annual",IFERROR(FIND("annual",H3819,1),0)&gt;0,"Annual",IFERROR(FIND("病假",H3819,1),0)&gt;0,"Sick",IFERROR(FIND("sick",H3819,1),0)&gt;0,"Sick",IFERROR(FIND("Leave",H3819,1),0)&gt;0,"Unpaid",IFERROR(FIND("unpaid",H3819,1),0)&gt;0,"Unpaid",IFERROR(FIND("welfare",H3819,1),0)&gt;0,"Welfare",1=1,H3819)</f>
        <v>0</v>
      </c>
    </row>
    <row r="3820" spans="11:13">
      <c r="K3820" s="17" cm="1">
        <f t="array" ref="K3820">_xlfn.IFS(IFERROR(FIND("差",H3820,1),0)&gt;0,"Trip",IFERROR(FIND("trip",H3820,1),0)&gt;0,"Trip",IFERROR(FIND("假",H3820,1),0)&gt;0,"Leave",IFERROR(FIND("leave",H3820,1),0)&gt;0,"Leave",IFERROR(FIND("补单",H3820,1),0)&gt;0,"Supp",IFERROR(FIND("Replenishment",H3820,1),0)&gt;0,"Supp",1=1,H3820)</f>
        <v>0</v>
      </c>
      <c r="L3820" s="17">
        <f t="shared" si="59"/>
        <v>0</v>
      </c>
      <c r="M3820" s="17" cm="1">
        <f t="array" ref="M3820">_xlfn.IFS(IFERROR(FIND("事假",H3820,1),0)&gt;0,"Unpaid",IFERROR(FIND("年休假",H3820,1),0)&gt;0,"Annual",IFERROR(FIND("产",H3820,1),0)&gt;0,"Welfare",IFERROR(FIND("婚",H3820,1),0)&gt;0,"Welfare",IFERROR(FIND("育",H3820,1),0)&gt;0,"Welfare",IFERROR(FIND("丧",H3820,1),0)&gt;0,"Welfare",IFERROR(FIND("Annual",H3820,1),0)&gt;0,"Annual",IFERROR(FIND("annual",H3820,1),0)&gt;0,"Annual",IFERROR(FIND("病假",H3820,1),0)&gt;0,"Sick",IFERROR(FIND("sick",H3820,1),0)&gt;0,"Sick",IFERROR(FIND("Leave",H3820,1),0)&gt;0,"Unpaid",IFERROR(FIND("unpaid",H3820,1),0)&gt;0,"Unpaid",IFERROR(FIND("welfare",H3820,1),0)&gt;0,"Welfare",1=1,H3820)</f>
        <v>0</v>
      </c>
    </row>
    <row r="3821" spans="11:13">
      <c r="K3821" s="17" cm="1">
        <f t="array" ref="K3821">_xlfn.IFS(IFERROR(FIND("差",H3821,1),0)&gt;0,"Trip",IFERROR(FIND("trip",H3821,1),0)&gt;0,"Trip",IFERROR(FIND("假",H3821,1),0)&gt;0,"Leave",IFERROR(FIND("leave",H3821,1),0)&gt;0,"Leave",IFERROR(FIND("补单",H3821,1),0)&gt;0,"Supp",IFERROR(FIND("Replenishment",H3821,1),0)&gt;0,"Supp",1=1,H3821)</f>
        <v>0</v>
      </c>
      <c r="L3821" s="17">
        <f t="shared" si="59"/>
        <v>0</v>
      </c>
      <c r="M3821" s="17" cm="1">
        <f t="array" ref="M3821">_xlfn.IFS(IFERROR(FIND("事假",H3821,1),0)&gt;0,"Unpaid",IFERROR(FIND("年休假",H3821,1),0)&gt;0,"Annual",IFERROR(FIND("产",H3821,1),0)&gt;0,"Welfare",IFERROR(FIND("婚",H3821,1),0)&gt;0,"Welfare",IFERROR(FIND("育",H3821,1),0)&gt;0,"Welfare",IFERROR(FIND("丧",H3821,1),0)&gt;0,"Welfare",IFERROR(FIND("Annual",H3821,1),0)&gt;0,"Annual",IFERROR(FIND("annual",H3821,1),0)&gt;0,"Annual",IFERROR(FIND("病假",H3821,1),0)&gt;0,"Sick",IFERROR(FIND("sick",H3821,1),0)&gt;0,"Sick",IFERROR(FIND("Leave",H3821,1),0)&gt;0,"Unpaid",IFERROR(FIND("unpaid",H3821,1),0)&gt;0,"Unpaid",IFERROR(FIND("welfare",H3821,1),0)&gt;0,"Welfare",1=1,H3821)</f>
        <v>0</v>
      </c>
    </row>
    <row r="3822" spans="11:13">
      <c r="K3822" s="17" cm="1">
        <f t="array" ref="K3822">_xlfn.IFS(IFERROR(FIND("差",H3822,1),0)&gt;0,"Trip",IFERROR(FIND("trip",H3822,1),0)&gt;0,"Trip",IFERROR(FIND("假",H3822,1),0)&gt;0,"Leave",IFERROR(FIND("leave",H3822,1),0)&gt;0,"Leave",IFERROR(FIND("补单",H3822,1),0)&gt;0,"Supp",IFERROR(FIND("Replenishment",H3822,1),0)&gt;0,"Supp",1=1,H3822)</f>
        <v>0</v>
      </c>
      <c r="L3822" s="17">
        <f t="shared" si="59"/>
        <v>0</v>
      </c>
      <c r="M3822" s="17" cm="1">
        <f t="array" ref="M3822">_xlfn.IFS(IFERROR(FIND("事假",H3822,1),0)&gt;0,"Unpaid",IFERROR(FIND("年休假",H3822,1),0)&gt;0,"Annual",IFERROR(FIND("产",H3822,1),0)&gt;0,"Welfare",IFERROR(FIND("婚",H3822,1),0)&gt;0,"Welfare",IFERROR(FIND("育",H3822,1),0)&gt;0,"Welfare",IFERROR(FIND("丧",H3822,1),0)&gt;0,"Welfare",IFERROR(FIND("Annual",H3822,1),0)&gt;0,"Annual",IFERROR(FIND("annual",H3822,1),0)&gt;0,"Annual",IFERROR(FIND("病假",H3822,1),0)&gt;0,"Sick",IFERROR(FIND("sick",H3822,1),0)&gt;0,"Sick",IFERROR(FIND("Leave",H3822,1),0)&gt;0,"Unpaid",IFERROR(FIND("unpaid",H3822,1),0)&gt;0,"Unpaid",IFERROR(FIND("welfare",H3822,1),0)&gt;0,"Welfare",1=1,H3822)</f>
        <v>0</v>
      </c>
    </row>
    <row r="3823" spans="11:13">
      <c r="K3823" s="17" cm="1">
        <f t="array" ref="K3823">_xlfn.IFS(IFERROR(FIND("差",H3823,1),0)&gt;0,"Trip",IFERROR(FIND("trip",H3823,1),0)&gt;0,"Trip",IFERROR(FIND("假",H3823,1),0)&gt;0,"Leave",IFERROR(FIND("leave",H3823,1),0)&gt;0,"Leave",IFERROR(FIND("补单",H3823,1),0)&gt;0,"Supp",IFERROR(FIND("Replenishment",H3823,1),0)&gt;0,"Supp",1=1,H3823)</f>
        <v>0</v>
      </c>
      <c r="L3823" s="17">
        <f t="shared" si="59"/>
        <v>0</v>
      </c>
      <c r="M3823" s="17" cm="1">
        <f t="array" ref="M3823">_xlfn.IFS(IFERROR(FIND("事假",H3823,1),0)&gt;0,"Unpaid",IFERROR(FIND("年休假",H3823,1),0)&gt;0,"Annual",IFERROR(FIND("产",H3823,1),0)&gt;0,"Welfare",IFERROR(FIND("婚",H3823,1),0)&gt;0,"Welfare",IFERROR(FIND("育",H3823,1),0)&gt;0,"Welfare",IFERROR(FIND("丧",H3823,1),0)&gt;0,"Welfare",IFERROR(FIND("Annual",H3823,1),0)&gt;0,"Annual",IFERROR(FIND("annual",H3823,1),0)&gt;0,"Annual",IFERROR(FIND("病假",H3823,1),0)&gt;0,"Sick",IFERROR(FIND("sick",H3823,1),0)&gt;0,"Sick",IFERROR(FIND("Leave",H3823,1),0)&gt;0,"Unpaid",IFERROR(FIND("unpaid",H3823,1),0)&gt;0,"Unpaid",IFERROR(FIND("welfare",H3823,1),0)&gt;0,"Welfare",1=1,H3823)</f>
        <v>0</v>
      </c>
    </row>
    <row r="3824" spans="11:13">
      <c r="K3824" s="17" cm="1">
        <f t="array" ref="K3824">_xlfn.IFS(IFERROR(FIND("差",H3824,1),0)&gt;0,"Trip",IFERROR(FIND("trip",H3824,1),0)&gt;0,"Trip",IFERROR(FIND("假",H3824,1),0)&gt;0,"Leave",IFERROR(FIND("leave",H3824,1),0)&gt;0,"Leave",IFERROR(FIND("补单",H3824,1),0)&gt;0,"Supp",IFERROR(FIND("Replenishment",H3824,1),0)&gt;0,"Supp",1=1,H3824)</f>
        <v>0</v>
      </c>
      <c r="L3824" s="17">
        <f t="shared" si="59"/>
        <v>0</v>
      </c>
      <c r="M3824" s="17" cm="1">
        <f t="array" ref="M3824">_xlfn.IFS(IFERROR(FIND("事假",H3824,1),0)&gt;0,"Unpaid",IFERROR(FIND("年休假",H3824,1),0)&gt;0,"Annual",IFERROR(FIND("产",H3824,1),0)&gt;0,"Welfare",IFERROR(FIND("婚",H3824,1),0)&gt;0,"Welfare",IFERROR(FIND("育",H3824,1),0)&gt;0,"Welfare",IFERROR(FIND("丧",H3824,1),0)&gt;0,"Welfare",IFERROR(FIND("Annual",H3824,1),0)&gt;0,"Annual",IFERROR(FIND("annual",H3824,1),0)&gt;0,"Annual",IFERROR(FIND("病假",H3824,1),0)&gt;0,"Sick",IFERROR(FIND("sick",H3824,1),0)&gt;0,"Sick",IFERROR(FIND("Leave",H3824,1),0)&gt;0,"Unpaid",IFERROR(FIND("unpaid",H3824,1),0)&gt;0,"Unpaid",IFERROR(FIND("welfare",H3824,1),0)&gt;0,"Welfare",1=1,H3824)</f>
        <v>0</v>
      </c>
    </row>
    <row r="3825" spans="11:13">
      <c r="K3825" s="17" cm="1">
        <f t="array" ref="K3825">_xlfn.IFS(IFERROR(FIND("差",H3825,1),0)&gt;0,"Trip",IFERROR(FIND("trip",H3825,1),0)&gt;0,"Trip",IFERROR(FIND("假",H3825,1),0)&gt;0,"Leave",IFERROR(FIND("leave",H3825,1),0)&gt;0,"Leave",IFERROR(FIND("补单",H3825,1),0)&gt;0,"Supp",IFERROR(FIND("Replenishment",H3825,1),0)&gt;0,"Supp",1=1,H3825)</f>
        <v>0</v>
      </c>
      <c r="L3825" s="17">
        <f t="shared" si="59"/>
        <v>0</v>
      </c>
      <c r="M3825" s="17" cm="1">
        <f t="array" ref="M3825">_xlfn.IFS(IFERROR(FIND("事假",H3825,1),0)&gt;0,"Unpaid",IFERROR(FIND("年休假",H3825,1),0)&gt;0,"Annual",IFERROR(FIND("产",H3825,1),0)&gt;0,"Welfare",IFERROR(FIND("婚",H3825,1),0)&gt;0,"Welfare",IFERROR(FIND("育",H3825,1),0)&gt;0,"Welfare",IFERROR(FIND("丧",H3825,1),0)&gt;0,"Welfare",IFERROR(FIND("Annual",H3825,1),0)&gt;0,"Annual",IFERROR(FIND("annual",H3825,1),0)&gt;0,"Annual",IFERROR(FIND("病假",H3825,1),0)&gt;0,"Sick",IFERROR(FIND("sick",H3825,1),0)&gt;0,"Sick",IFERROR(FIND("Leave",H3825,1),0)&gt;0,"Unpaid",IFERROR(FIND("unpaid",H3825,1),0)&gt;0,"Unpaid",IFERROR(FIND("welfare",H3825,1),0)&gt;0,"Welfare",1=1,H3825)</f>
        <v>0</v>
      </c>
    </row>
    <row r="3826" spans="11:13">
      <c r="K3826" s="17" cm="1">
        <f t="array" ref="K3826">_xlfn.IFS(IFERROR(FIND("差",H3826,1),0)&gt;0,"Trip",IFERROR(FIND("trip",H3826,1),0)&gt;0,"Trip",IFERROR(FIND("假",H3826,1),0)&gt;0,"Leave",IFERROR(FIND("leave",H3826,1),0)&gt;0,"Leave",IFERROR(FIND("补单",H3826,1),0)&gt;0,"Supp",IFERROR(FIND("Replenishment",H3826,1),0)&gt;0,"Supp",1=1,H3826)</f>
        <v>0</v>
      </c>
      <c r="L3826" s="17">
        <f t="shared" si="59"/>
        <v>0</v>
      </c>
      <c r="M3826" s="17" cm="1">
        <f t="array" ref="M3826">_xlfn.IFS(IFERROR(FIND("事假",H3826,1),0)&gt;0,"Unpaid",IFERROR(FIND("年休假",H3826,1),0)&gt;0,"Annual",IFERROR(FIND("产",H3826,1),0)&gt;0,"Welfare",IFERROR(FIND("婚",H3826,1),0)&gt;0,"Welfare",IFERROR(FIND("育",H3826,1),0)&gt;0,"Welfare",IFERROR(FIND("丧",H3826,1),0)&gt;0,"Welfare",IFERROR(FIND("Annual",H3826,1),0)&gt;0,"Annual",IFERROR(FIND("annual",H3826,1),0)&gt;0,"Annual",IFERROR(FIND("病假",H3826,1),0)&gt;0,"Sick",IFERROR(FIND("sick",H3826,1),0)&gt;0,"Sick",IFERROR(FIND("Leave",H3826,1),0)&gt;0,"Unpaid",IFERROR(FIND("unpaid",H3826,1),0)&gt;0,"Unpaid",IFERROR(FIND("welfare",H3826,1),0)&gt;0,"Welfare",1=1,H3826)</f>
        <v>0</v>
      </c>
    </row>
    <row r="3827" spans="11:13">
      <c r="K3827" s="17" cm="1">
        <f t="array" ref="K3827">_xlfn.IFS(IFERROR(FIND("差",H3827,1),0)&gt;0,"Trip",IFERROR(FIND("trip",H3827,1),0)&gt;0,"Trip",IFERROR(FIND("假",H3827,1),0)&gt;0,"Leave",IFERROR(FIND("leave",H3827,1),0)&gt;0,"Leave",IFERROR(FIND("补单",H3827,1),0)&gt;0,"Supp",IFERROR(FIND("Replenishment",H3827,1),0)&gt;0,"Supp",1=1,H3827)</f>
        <v>0</v>
      </c>
      <c r="L3827" s="17">
        <f t="shared" si="59"/>
        <v>0</v>
      </c>
      <c r="M3827" s="17" cm="1">
        <f t="array" ref="M3827">_xlfn.IFS(IFERROR(FIND("事假",H3827,1),0)&gt;0,"Unpaid",IFERROR(FIND("年休假",H3827,1),0)&gt;0,"Annual",IFERROR(FIND("产",H3827,1),0)&gt;0,"Welfare",IFERROR(FIND("婚",H3827,1),0)&gt;0,"Welfare",IFERROR(FIND("育",H3827,1),0)&gt;0,"Welfare",IFERROR(FIND("丧",H3827,1),0)&gt;0,"Welfare",IFERROR(FIND("Annual",H3827,1),0)&gt;0,"Annual",IFERROR(FIND("annual",H3827,1),0)&gt;0,"Annual",IFERROR(FIND("病假",H3827,1),0)&gt;0,"Sick",IFERROR(FIND("sick",H3827,1),0)&gt;0,"Sick",IFERROR(FIND("Leave",H3827,1),0)&gt;0,"Unpaid",IFERROR(FIND("unpaid",H3827,1),0)&gt;0,"Unpaid",IFERROR(FIND("welfare",H3827,1),0)&gt;0,"Welfare",1=1,H3827)</f>
        <v>0</v>
      </c>
    </row>
    <row r="3828" spans="11:13">
      <c r="K3828" s="17" cm="1">
        <f t="array" ref="K3828">_xlfn.IFS(IFERROR(FIND("差",H3828,1),0)&gt;0,"Trip",IFERROR(FIND("trip",H3828,1),0)&gt;0,"Trip",IFERROR(FIND("假",H3828,1),0)&gt;0,"Leave",IFERROR(FIND("leave",H3828,1),0)&gt;0,"Leave",IFERROR(FIND("补单",H3828,1),0)&gt;0,"Supp",IFERROR(FIND("Replenishment",H3828,1),0)&gt;0,"Supp",1=1,H3828)</f>
        <v>0</v>
      </c>
      <c r="L3828" s="17">
        <f t="shared" si="59"/>
        <v>0</v>
      </c>
      <c r="M3828" s="17" cm="1">
        <f t="array" ref="M3828">_xlfn.IFS(IFERROR(FIND("事假",H3828,1),0)&gt;0,"Unpaid",IFERROR(FIND("年休假",H3828,1),0)&gt;0,"Annual",IFERROR(FIND("产",H3828,1),0)&gt;0,"Welfare",IFERROR(FIND("婚",H3828,1),0)&gt;0,"Welfare",IFERROR(FIND("育",H3828,1),0)&gt;0,"Welfare",IFERROR(FIND("丧",H3828,1),0)&gt;0,"Welfare",IFERROR(FIND("Annual",H3828,1),0)&gt;0,"Annual",IFERROR(FIND("annual",H3828,1),0)&gt;0,"Annual",IFERROR(FIND("病假",H3828,1),0)&gt;0,"Sick",IFERROR(FIND("sick",H3828,1),0)&gt;0,"Sick",IFERROR(FIND("Leave",H3828,1),0)&gt;0,"Unpaid",IFERROR(FIND("unpaid",H3828,1),0)&gt;0,"Unpaid",IFERROR(FIND("welfare",H3828,1),0)&gt;0,"Welfare",1=1,H3828)</f>
        <v>0</v>
      </c>
    </row>
    <row r="3829" spans="11:13">
      <c r="K3829" s="17" cm="1">
        <f t="array" ref="K3829">_xlfn.IFS(IFERROR(FIND("差",H3829,1),0)&gt;0,"Trip",IFERROR(FIND("trip",H3829,1),0)&gt;0,"Trip",IFERROR(FIND("假",H3829,1),0)&gt;0,"Leave",IFERROR(FIND("leave",H3829,1),0)&gt;0,"Leave",IFERROR(FIND("补单",H3829,1),0)&gt;0,"Supp",IFERROR(FIND("Replenishment",H3829,1),0)&gt;0,"Supp",1=1,H3829)</f>
        <v>0</v>
      </c>
      <c r="L3829" s="17">
        <f t="shared" si="59"/>
        <v>0</v>
      </c>
      <c r="M3829" s="17" cm="1">
        <f t="array" ref="M3829">_xlfn.IFS(IFERROR(FIND("事假",H3829,1),0)&gt;0,"Unpaid",IFERROR(FIND("年休假",H3829,1),0)&gt;0,"Annual",IFERROR(FIND("产",H3829,1),0)&gt;0,"Welfare",IFERROR(FIND("婚",H3829,1),0)&gt;0,"Welfare",IFERROR(FIND("育",H3829,1),0)&gt;0,"Welfare",IFERROR(FIND("丧",H3829,1),0)&gt;0,"Welfare",IFERROR(FIND("Annual",H3829,1),0)&gt;0,"Annual",IFERROR(FIND("annual",H3829,1),0)&gt;0,"Annual",IFERROR(FIND("病假",H3829,1),0)&gt;0,"Sick",IFERROR(FIND("sick",H3829,1),0)&gt;0,"Sick",IFERROR(FIND("Leave",H3829,1),0)&gt;0,"Unpaid",IFERROR(FIND("unpaid",H3829,1),0)&gt;0,"Unpaid",IFERROR(FIND("welfare",H3829,1),0)&gt;0,"Welfare",1=1,H3829)</f>
        <v>0</v>
      </c>
    </row>
    <row r="3830" spans="11:13">
      <c r="K3830" s="17" cm="1">
        <f t="array" ref="K3830">_xlfn.IFS(IFERROR(FIND("差",H3830,1),0)&gt;0,"Trip",IFERROR(FIND("trip",H3830,1),0)&gt;0,"Trip",IFERROR(FIND("假",H3830,1),0)&gt;0,"Leave",IFERROR(FIND("leave",H3830,1),0)&gt;0,"Leave",IFERROR(FIND("补单",H3830,1),0)&gt;0,"Supp",IFERROR(FIND("Replenishment",H3830,1),0)&gt;0,"Supp",1=1,H3830)</f>
        <v>0</v>
      </c>
      <c r="L3830" s="17">
        <f t="shared" si="59"/>
        <v>0</v>
      </c>
      <c r="M3830" s="17" cm="1">
        <f t="array" ref="M3830">_xlfn.IFS(IFERROR(FIND("事假",H3830,1),0)&gt;0,"Unpaid",IFERROR(FIND("年休假",H3830,1),0)&gt;0,"Annual",IFERROR(FIND("产",H3830,1),0)&gt;0,"Welfare",IFERROR(FIND("婚",H3830,1),0)&gt;0,"Welfare",IFERROR(FIND("育",H3830,1),0)&gt;0,"Welfare",IFERROR(FIND("丧",H3830,1),0)&gt;0,"Welfare",IFERROR(FIND("Annual",H3830,1),0)&gt;0,"Annual",IFERROR(FIND("annual",H3830,1),0)&gt;0,"Annual",IFERROR(FIND("病假",H3830,1),0)&gt;0,"Sick",IFERROR(FIND("sick",H3830,1),0)&gt;0,"Sick",IFERROR(FIND("Leave",H3830,1),0)&gt;0,"Unpaid",IFERROR(FIND("unpaid",H3830,1),0)&gt;0,"Unpaid",IFERROR(FIND("welfare",H3830,1),0)&gt;0,"Welfare",1=1,H3830)</f>
        <v>0</v>
      </c>
    </row>
    <row r="3831" spans="11:13">
      <c r="K3831" s="17" cm="1">
        <f t="array" ref="K3831">_xlfn.IFS(IFERROR(FIND("差",H3831,1),0)&gt;0,"Trip",IFERROR(FIND("trip",H3831,1),0)&gt;0,"Trip",IFERROR(FIND("假",H3831,1),0)&gt;0,"Leave",IFERROR(FIND("leave",H3831,1),0)&gt;0,"Leave",IFERROR(FIND("补单",H3831,1),0)&gt;0,"Supp",IFERROR(FIND("Replenishment",H3831,1),0)&gt;0,"Supp",1=1,H3831)</f>
        <v>0</v>
      </c>
      <c r="L3831" s="17">
        <f t="shared" si="59"/>
        <v>0</v>
      </c>
      <c r="M3831" s="17" cm="1">
        <f t="array" ref="M3831">_xlfn.IFS(IFERROR(FIND("事假",H3831,1),0)&gt;0,"Unpaid",IFERROR(FIND("年休假",H3831,1),0)&gt;0,"Annual",IFERROR(FIND("产",H3831,1),0)&gt;0,"Welfare",IFERROR(FIND("婚",H3831,1),0)&gt;0,"Welfare",IFERROR(FIND("育",H3831,1),0)&gt;0,"Welfare",IFERROR(FIND("丧",H3831,1),0)&gt;0,"Welfare",IFERROR(FIND("Annual",H3831,1),0)&gt;0,"Annual",IFERROR(FIND("annual",H3831,1),0)&gt;0,"Annual",IFERROR(FIND("病假",H3831,1),0)&gt;0,"Sick",IFERROR(FIND("sick",H3831,1),0)&gt;0,"Sick",IFERROR(FIND("Leave",H3831,1),0)&gt;0,"Unpaid",IFERROR(FIND("unpaid",H3831,1),0)&gt;0,"Unpaid",IFERROR(FIND("welfare",H3831,1),0)&gt;0,"Welfare",1=1,H3831)</f>
        <v>0</v>
      </c>
    </row>
    <row r="3832" spans="11:13">
      <c r="K3832" s="17" cm="1">
        <f t="array" ref="K3832">_xlfn.IFS(IFERROR(FIND("差",H3832,1),0)&gt;0,"Trip",IFERROR(FIND("trip",H3832,1),0)&gt;0,"Trip",IFERROR(FIND("假",H3832,1),0)&gt;0,"Leave",IFERROR(FIND("leave",H3832,1),0)&gt;0,"Leave",IFERROR(FIND("补单",H3832,1),0)&gt;0,"Supp",IFERROR(FIND("Replenishment",H3832,1),0)&gt;0,"Supp",1=1,H3832)</f>
        <v>0</v>
      </c>
      <c r="L3832" s="17">
        <f t="shared" si="59"/>
        <v>0</v>
      </c>
      <c r="M3832" s="17" cm="1">
        <f t="array" ref="M3832">_xlfn.IFS(IFERROR(FIND("事假",H3832,1),0)&gt;0,"Unpaid",IFERROR(FIND("年休假",H3832,1),0)&gt;0,"Annual",IFERROR(FIND("产",H3832,1),0)&gt;0,"Welfare",IFERROR(FIND("婚",H3832,1),0)&gt;0,"Welfare",IFERROR(FIND("育",H3832,1),0)&gt;0,"Welfare",IFERROR(FIND("丧",H3832,1),0)&gt;0,"Welfare",IFERROR(FIND("Annual",H3832,1),0)&gt;0,"Annual",IFERROR(FIND("annual",H3832,1),0)&gt;0,"Annual",IFERROR(FIND("病假",H3832,1),0)&gt;0,"Sick",IFERROR(FIND("sick",H3832,1),0)&gt;0,"Sick",IFERROR(FIND("Leave",H3832,1),0)&gt;0,"Unpaid",IFERROR(FIND("unpaid",H3832,1),0)&gt;0,"Unpaid",IFERROR(FIND("welfare",H3832,1),0)&gt;0,"Welfare",1=1,H3832)</f>
        <v>0</v>
      </c>
    </row>
    <row r="3833" spans="11:13">
      <c r="K3833" s="17" cm="1">
        <f t="array" ref="K3833">_xlfn.IFS(IFERROR(FIND("差",H3833,1),0)&gt;0,"Trip",IFERROR(FIND("trip",H3833,1),0)&gt;0,"Trip",IFERROR(FIND("假",H3833,1),0)&gt;0,"Leave",IFERROR(FIND("leave",H3833,1),0)&gt;0,"Leave",IFERROR(FIND("补单",H3833,1),0)&gt;0,"Supp",IFERROR(FIND("Replenishment",H3833,1),0)&gt;0,"Supp",1=1,H3833)</f>
        <v>0</v>
      </c>
      <c r="L3833" s="17">
        <f t="shared" si="59"/>
        <v>0</v>
      </c>
      <c r="M3833" s="17" cm="1">
        <f t="array" ref="M3833">_xlfn.IFS(IFERROR(FIND("事假",H3833,1),0)&gt;0,"Unpaid",IFERROR(FIND("年休假",H3833,1),0)&gt;0,"Annual",IFERROR(FIND("产",H3833,1),0)&gt;0,"Welfare",IFERROR(FIND("婚",H3833,1),0)&gt;0,"Welfare",IFERROR(FIND("育",H3833,1),0)&gt;0,"Welfare",IFERROR(FIND("丧",H3833,1),0)&gt;0,"Welfare",IFERROR(FIND("Annual",H3833,1),0)&gt;0,"Annual",IFERROR(FIND("annual",H3833,1),0)&gt;0,"Annual",IFERROR(FIND("病假",H3833,1),0)&gt;0,"Sick",IFERROR(FIND("sick",H3833,1),0)&gt;0,"Sick",IFERROR(FIND("Leave",H3833,1),0)&gt;0,"Unpaid",IFERROR(FIND("unpaid",H3833,1),0)&gt;0,"Unpaid",IFERROR(FIND("welfare",H3833,1),0)&gt;0,"Welfare",1=1,H3833)</f>
        <v>0</v>
      </c>
    </row>
    <row r="3834" spans="11:13">
      <c r="K3834" s="17" cm="1">
        <f t="array" ref="K3834">_xlfn.IFS(IFERROR(FIND("差",H3834,1),0)&gt;0,"Trip",IFERROR(FIND("trip",H3834,1),0)&gt;0,"Trip",IFERROR(FIND("假",H3834,1),0)&gt;0,"Leave",IFERROR(FIND("leave",H3834,1),0)&gt;0,"Leave",IFERROR(FIND("补单",H3834,1),0)&gt;0,"Supp",IFERROR(FIND("Replenishment",H3834,1),0)&gt;0,"Supp",1=1,H3834)</f>
        <v>0</v>
      </c>
      <c r="L3834" s="17">
        <f t="shared" si="59"/>
        <v>0</v>
      </c>
      <c r="M3834" s="17" cm="1">
        <f t="array" ref="M3834">_xlfn.IFS(IFERROR(FIND("事假",H3834,1),0)&gt;0,"Unpaid",IFERROR(FIND("年休假",H3834,1),0)&gt;0,"Annual",IFERROR(FIND("产",H3834,1),0)&gt;0,"Welfare",IFERROR(FIND("婚",H3834,1),0)&gt;0,"Welfare",IFERROR(FIND("育",H3834,1),0)&gt;0,"Welfare",IFERROR(FIND("丧",H3834,1),0)&gt;0,"Welfare",IFERROR(FIND("Annual",H3834,1),0)&gt;0,"Annual",IFERROR(FIND("annual",H3834,1),0)&gt;0,"Annual",IFERROR(FIND("病假",H3834,1),0)&gt;0,"Sick",IFERROR(FIND("sick",H3834,1),0)&gt;0,"Sick",IFERROR(FIND("Leave",H3834,1),0)&gt;0,"Unpaid",IFERROR(FIND("unpaid",H3834,1),0)&gt;0,"Unpaid",IFERROR(FIND("welfare",H3834,1),0)&gt;0,"Welfare",1=1,H3834)</f>
        <v>0</v>
      </c>
    </row>
    <row r="3835" spans="11:13">
      <c r="K3835" s="17" cm="1">
        <f t="array" ref="K3835">_xlfn.IFS(IFERROR(FIND("差",H3835,1),0)&gt;0,"Trip",IFERROR(FIND("trip",H3835,1),0)&gt;0,"Trip",IFERROR(FIND("假",H3835,1),0)&gt;0,"Leave",IFERROR(FIND("leave",H3835,1),0)&gt;0,"Leave",IFERROR(FIND("补单",H3835,1),0)&gt;0,"Supp",IFERROR(FIND("Replenishment",H3835,1),0)&gt;0,"Supp",1=1,H3835)</f>
        <v>0</v>
      </c>
      <c r="L3835" s="17">
        <f t="shared" si="59"/>
        <v>0</v>
      </c>
      <c r="M3835" s="17" cm="1">
        <f t="array" ref="M3835">_xlfn.IFS(IFERROR(FIND("事假",H3835,1),0)&gt;0,"Unpaid",IFERROR(FIND("年休假",H3835,1),0)&gt;0,"Annual",IFERROR(FIND("产",H3835,1),0)&gt;0,"Welfare",IFERROR(FIND("婚",H3835,1),0)&gt;0,"Welfare",IFERROR(FIND("育",H3835,1),0)&gt;0,"Welfare",IFERROR(FIND("丧",H3835,1),0)&gt;0,"Welfare",IFERROR(FIND("Annual",H3835,1),0)&gt;0,"Annual",IFERROR(FIND("annual",H3835,1),0)&gt;0,"Annual",IFERROR(FIND("病假",H3835,1),0)&gt;0,"Sick",IFERROR(FIND("sick",H3835,1),0)&gt;0,"Sick",IFERROR(FIND("Leave",H3835,1),0)&gt;0,"Unpaid",IFERROR(FIND("unpaid",H3835,1),0)&gt;0,"Unpaid",IFERROR(FIND("welfare",H3835,1),0)&gt;0,"Welfare",1=1,H3835)</f>
        <v>0</v>
      </c>
    </row>
    <row r="3836" spans="11:13">
      <c r="K3836" s="17" cm="1">
        <f t="array" ref="K3836">_xlfn.IFS(IFERROR(FIND("差",H3836,1),0)&gt;0,"Trip",IFERROR(FIND("trip",H3836,1),0)&gt;0,"Trip",IFERROR(FIND("假",H3836,1),0)&gt;0,"Leave",IFERROR(FIND("leave",H3836,1),0)&gt;0,"Leave",IFERROR(FIND("补单",H3836,1),0)&gt;0,"Supp",IFERROR(FIND("Replenishment",H3836,1),0)&gt;0,"Supp",1=1,H3836)</f>
        <v>0</v>
      </c>
      <c r="L3836" s="17">
        <f t="shared" si="59"/>
        <v>0</v>
      </c>
      <c r="M3836" s="17" cm="1">
        <f t="array" ref="M3836">_xlfn.IFS(IFERROR(FIND("事假",H3836,1),0)&gt;0,"Unpaid",IFERROR(FIND("年休假",H3836,1),0)&gt;0,"Annual",IFERROR(FIND("产",H3836,1),0)&gt;0,"Welfare",IFERROR(FIND("婚",H3836,1),0)&gt;0,"Welfare",IFERROR(FIND("育",H3836,1),0)&gt;0,"Welfare",IFERROR(FIND("丧",H3836,1),0)&gt;0,"Welfare",IFERROR(FIND("Annual",H3836,1),0)&gt;0,"Annual",IFERROR(FIND("annual",H3836,1),0)&gt;0,"Annual",IFERROR(FIND("病假",H3836,1),0)&gt;0,"Sick",IFERROR(FIND("sick",H3836,1),0)&gt;0,"Sick",IFERROR(FIND("Leave",H3836,1),0)&gt;0,"Unpaid",IFERROR(FIND("unpaid",H3836,1),0)&gt;0,"Unpaid",IFERROR(FIND("welfare",H3836,1),0)&gt;0,"Welfare",1=1,H3836)</f>
        <v>0</v>
      </c>
    </row>
    <row r="3837" spans="11:13">
      <c r="K3837" s="17" cm="1">
        <f t="array" ref="K3837">_xlfn.IFS(IFERROR(FIND("差",H3837,1),0)&gt;0,"Trip",IFERROR(FIND("trip",H3837,1),0)&gt;0,"Trip",IFERROR(FIND("假",H3837,1),0)&gt;0,"Leave",IFERROR(FIND("leave",H3837,1),0)&gt;0,"Leave",IFERROR(FIND("补单",H3837,1),0)&gt;0,"Supp",IFERROR(FIND("Replenishment",H3837,1),0)&gt;0,"Supp",1=1,H3837)</f>
        <v>0</v>
      </c>
      <c r="L3837" s="17">
        <f t="shared" si="59"/>
        <v>0</v>
      </c>
      <c r="M3837" s="17" cm="1">
        <f t="array" ref="M3837">_xlfn.IFS(IFERROR(FIND("事假",H3837,1),0)&gt;0,"Unpaid",IFERROR(FIND("年休假",H3837,1),0)&gt;0,"Annual",IFERROR(FIND("产",H3837,1),0)&gt;0,"Welfare",IFERROR(FIND("婚",H3837,1),0)&gt;0,"Welfare",IFERROR(FIND("育",H3837,1),0)&gt;0,"Welfare",IFERROR(FIND("丧",H3837,1),0)&gt;0,"Welfare",IFERROR(FIND("Annual",H3837,1),0)&gt;0,"Annual",IFERROR(FIND("annual",H3837,1),0)&gt;0,"Annual",IFERROR(FIND("病假",H3837,1),0)&gt;0,"Sick",IFERROR(FIND("sick",H3837,1),0)&gt;0,"Sick",IFERROR(FIND("Leave",H3837,1),0)&gt;0,"Unpaid",IFERROR(FIND("unpaid",H3837,1),0)&gt;0,"Unpaid",IFERROR(FIND("welfare",H3837,1),0)&gt;0,"Welfare",1=1,H3837)</f>
        <v>0</v>
      </c>
    </row>
    <row r="3838" spans="11:13">
      <c r="K3838" s="17" cm="1">
        <f t="array" ref="K3838">_xlfn.IFS(IFERROR(FIND("差",H3838,1),0)&gt;0,"Trip",IFERROR(FIND("trip",H3838,1),0)&gt;0,"Trip",IFERROR(FIND("假",H3838,1),0)&gt;0,"Leave",IFERROR(FIND("leave",H3838,1),0)&gt;0,"Leave",IFERROR(FIND("补单",H3838,1),0)&gt;0,"Supp",IFERROR(FIND("Replenishment",H3838,1),0)&gt;0,"Supp",1=1,H3838)</f>
        <v>0</v>
      </c>
      <c r="L3838" s="17">
        <f t="shared" si="59"/>
        <v>0</v>
      </c>
      <c r="M3838" s="17" cm="1">
        <f t="array" ref="M3838">_xlfn.IFS(IFERROR(FIND("事假",H3838,1),0)&gt;0,"Unpaid",IFERROR(FIND("年休假",H3838,1),0)&gt;0,"Annual",IFERROR(FIND("产",H3838,1),0)&gt;0,"Welfare",IFERROR(FIND("婚",H3838,1),0)&gt;0,"Welfare",IFERROR(FIND("育",H3838,1),0)&gt;0,"Welfare",IFERROR(FIND("丧",H3838,1),0)&gt;0,"Welfare",IFERROR(FIND("Annual",H3838,1),0)&gt;0,"Annual",IFERROR(FIND("annual",H3838,1),0)&gt;0,"Annual",IFERROR(FIND("病假",H3838,1),0)&gt;0,"Sick",IFERROR(FIND("sick",H3838,1),0)&gt;0,"Sick",IFERROR(FIND("Leave",H3838,1),0)&gt;0,"Unpaid",IFERROR(FIND("unpaid",H3838,1),0)&gt;0,"Unpaid",IFERROR(FIND("welfare",H3838,1),0)&gt;0,"Welfare",1=1,H3838)</f>
        <v>0</v>
      </c>
    </row>
    <row r="3839" spans="11:13">
      <c r="K3839" s="17" cm="1">
        <f t="array" ref="K3839">_xlfn.IFS(IFERROR(FIND("差",H3839,1),0)&gt;0,"Trip",IFERROR(FIND("trip",H3839,1),0)&gt;0,"Trip",IFERROR(FIND("假",H3839,1),0)&gt;0,"Leave",IFERROR(FIND("leave",H3839,1),0)&gt;0,"Leave",IFERROR(FIND("补单",H3839,1),0)&gt;0,"Supp",IFERROR(FIND("Replenishment",H3839,1),0)&gt;0,"Supp",1=1,H3839)</f>
        <v>0</v>
      </c>
      <c r="L3839" s="17">
        <f t="shared" si="59"/>
        <v>0</v>
      </c>
      <c r="M3839" s="17" cm="1">
        <f t="array" ref="M3839">_xlfn.IFS(IFERROR(FIND("事假",H3839,1),0)&gt;0,"Unpaid",IFERROR(FIND("年休假",H3839,1),0)&gt;0,"Annual",IFERROR(FIND("产",H3839,1),0)&gt;0,"Welfare",IFERROR(FIND("婚",H3839,1),0)&gt;0,"Welfare",IFERROR(FIND("育",H3839,1),0)&gt;0,"Welfare",IFERROR(FIND("丧",H3839,1),0)&gt;0,"Welfare",IFERROR(FIND("Annual",H3839,1),0)&gt;0,"Annual",IFERROR(FIND("annual",H3839,1),0)&gt;0,"Annual",IFERROR(FIND("病假",H3839,1),0)&gt;0,"Sick",IFERROR(FIND("sick",H3839,1),0)&gt;0,"Sick",IFERROR(FIND("Leave",H3839,1),0)&gt;0,"Unpaid",IFERROR(FIND("unpaid",H3839,1),0)&gt;0,"Unpaid",IFERROR(FIND("welfare",H3839,1),0)&gt;0,"Welfare",1=1,H3839)</f>
        <v>0</v>
      </c>
    </row>
    <row r="3840" spans="11:13">
      <c r="K3840" s="17" cm="1">
        <f t="array" ref="K3840">_xlfn.IFS(IFERROR(FIND("差",H3840,1),0)&gt;0,"Trip",IFERROR(FIND("trip",H3840,1),0)&gt;0,"Trip",IFERROR(FIND("假",H3840,1),0)&gt;0,"Leave",IFERROR(FIND("leave",H3840,1),0)&gt;0,"Leave",IFERROR(FIND("补单",H3840,1),0)&gt;0,"Supp",IFERROR(FIND("Replenishment",H3840,1),0)&gt;0,"Supp",1=1,H3840)</f>
        <v>0</v>
      </c>
      <c r="L3840" s="17">
        <f t="shared" si="59"/>
        <v>0</v>
      </c>
      <c r="M3840" s="17" cm="1">
        <f t="array" ref="M3840">_xlfn.IFS(IFERROR(FIND("事假",H3840,1),0)&gt;0,"Unpaid",IFERROR(FIND("年休假",H3840,1),0)&gt;0,"Annual",IFERROR(FIND("产",H3840,1),0)&gt;0,"Welfare",IFERROR(FIND("婚",H3840,1),0)&gt;0,"Welfare",IFERROR(FIND("育",H3840,1),0)&gt;0,"Welfare",IFERROR(FIND("丧",H3840,1),0)&gt;0,"Welfare",IFERROR(FIND("Annual",H3840,1),0)&gt;0,"Annual",IFERROR(FIND("annual",H3840,1),0)&gt;0,"Annual",IFERROR(FIND("病假",H3840,1),0)&gt;0,"Sick",IFERROR(FIND("sick",H3840,1),0)&gt;0,"Sick",IFERROR(FIND("Leave",H3840,1),0)&gt;0,"Unpaid",IFERROR(FIND("unpaid",H3840,1),0)&gt;0,"Unpaid",IFERROR(FIND("welfare",H3840,1),0)&gt;0,"Welfare",1=1,H3840)</f>
        <v>0</v>
      </c>
    </row>
    <row r="3841" spans="11:13">
      <c r="K3841" s="17" cm="1">
        <f t="array" ref="K3841">_xlfn.IFS(IFERROR(FIND("差",H3841,1),0)&gt;0,"Trip",IFERROR(FIND("trip",H3841,1),0)&gt;0,"Trip",IFERROR(FIND("假",H3841,1),0)&gt;0,"Leave",IFERROR(FIND("leave",H3841,1),0)&gt;0,"Leave",IFERROR(FIND("补单",H3841,1),0)&gt;0,"Supp",IFERROR(FIND("Replenishment",H3841,1),0)&gt;0,"Supp",1=1,H3841)</f>
        <v>0</v>
      </c>
      <c r="L3841" s="17">
        <f t="shared" si="59"/>
        <v>0</v>
      </c>
      <c r="M3841" s="17" cm="1">
        <f t="array" ref="M3841">_xlfn.IFS(IFERROR(FIND("事假",H3841,1),0)&gt;0,"Unpaid",IFERROR(FIND("年休假",H3841,1),0)&gt;0,"Annual",IFERROR(FIND("产",H3841,1),0)&gt;0,"Welfare",IFERROR(FIND("婚",H3841,1),0)&gt;0,"Welfare",IFERROR(FIND("育",H3841,1),0)&gt;0,"Welfare",IFERROR(FIND("丧",H3841,1),0)&gt;0,"Welfare",IFERROR(FIND("Annual",H3841,1),0)&gt;0,"Annual",IFERROR(FIND("annual",H3841,1),0)&gt;0,"Annual",IFERROR(FIND("病假",H3841,1),0)&gt;0,"Sick",IFERROR(FIND("sick",H3841,1),0)&gt;0,"Sick",IFERROR(FIND("Leave",H3841,1),0)&gt;0,"Unpaid",IFERROR(FIND("unpaid",H3841,1),0)&gt;0,"Unpaid",IFERROR(FIND("welfare",H3841,1),0)&gt;0,"Welfare",1=1,H3841)</f>
        <v>0</v>
      </c>
    </row>
    <row r="3842" spans="11:13">
      <c r="K3842" s="17" cm="1">
        <f t="array" ref="K3842">_xlfn.IFS(IFERROR(FIND("差",H3842,1),0)&gt;0,"Trip",IFERROR(FIND("trip",H3842,1),0)&gt;0,"Trip",IFERROR(FIND("假",H3842,1),0)&gt;0,"Leave",IFERROR(FIND("leave",H3842,1),0)&gt;0,"Leave",IFERROR(FIND("补单",H3842,1),0)&gt;0,"Supp",IFERROR(FIND("Replenishment",H3842,1),0)&gt;0,"Supp",1=1,H3842)</f>
        <v>0</v>
      </c>
      <c r="L3842" s="17">
        <f t="shared" si="59"/>
        <v>0</v>
      </c>
      <c r="M3842" s="17" cm="1">
        <f t="array" ref="M3842">_xlfn.IFS(IFERROR(FIND("事假",H3842,1),0)&gt;0,"Unpaid",IFERROR(FIND("年休假",H3842,1),0)&gt;0,"Annual",IFERROR(FIND("产",H3842,1),0)&gt;0,"Welfare",IFERROR(FIND("婚",H3842,1),0)&gt;0,"Welfare",IFERROR(FIND("育",H3842,1),0)&gt;0,"Welfare",IFERROR(FIND("丧",H3842,1),0)&gt;0,"Welfare",IFERROR(FIND("Annual",H3842,1),0)&gt;0,"Annual",IFERROR(FIND("annual",H3842,1),0)&gt;0,"Annual",IFERROR(FIND("病假",H3842,1),0)&gt;0,"Sick",IFERROR(FIND("sick",H3842,1),0)&gt;0,"Sick",IFERROR(FIND("Leave",H3842,1),0)&gt;0,"Unpaid",IFERROR(FIND("unpaid",H3842,1),0)&gt;0,"Unpaid",IFERROR(FIND("welfare",H3842,1),0)&gt;0,"Welfare",1=1,H3842)</f>
        <v>0</v>
      </c>
    </row>
    <row r="3843" spans="11:13">
      <c r="K3843" s="17" cm="1">
        <f t="array" ref="K3843">_xlfn.IFS(IFERROR(FIND("差",H3843,1),0)&gt;0,"Trip",IFERROR(FIND("trip",H3843,1),0)&gt;0,"Trip",IFERROR(FIND("假",H3843,1),0)&gt;0,"Leave",IFERROR(FIND("leave",H3843,1),0)&gt;0,"Leave",IFERROR(FIND("补单",H3843,1),0)&gt;0,"Supp",IFERROR(FIND("Replenishment",H3843,1),0)&gt;0,"Supp",1=1,H3843)</f>
        <v>0</v>
      </c>
      <c r="L3843" s="17">
        <f t="shared" ref="L3843:L3906" si="60">IF(IFERROR(FIND("通过",J3843,1),0)&gt;0,"Approved",J3843)</f>
        <v>0</v>
      </c>
      <c r="M3843" s="17" cm="1">
        <f t="array" ref="M3843">_xlfn.IFS(IFERROR(FIND("事假",H3843,1),0)&gt;0,"Unpaid",IFERROR(FIND("年休假",H3843,1),0)&gt;0,"Annual",IFERROR(FIND("产",H3843,1),0)&gt;0,"Welfare",IFERROR(FIND("婚",H3843,1),0)&gt;0,"Welfare",IFERROR(FIND("育",H3843,1),0)&gt;0,"Welfare",IFERROR(FIND("丧",H3843,1),0)&gt;0,"Welfare",IFERROR(FIND("Annual",H3843,1),0)&gt;0,"Annual",IFERROR(FIND("annual",H3843,1),0)&gt;0,"Annual",IFERROR(FIND("病假",H3843,1),0)&gt;0,"Sick",IFERROR(FIND("sick",H3843,1),0)&gt;0,"Sick",IFERROR(FIND("Leave",H3843,1),0)&gt;0,"Unpaid",IFERROR(FIND("unpaid",H3843,1),0)&gt;0,"Unpaid",IFERROR(FIND("welfare",H3843,1),0)&gt;0,"Welfare",1=1,H3843)</f>
        <v>0</v>
      </c>
    </row>
    <row r="3844" spans="11:13">
      <c r="K3844" s="17" cm="1">
        <f t="array" ref="K3844">_xlfn.IFS(IFERROR(FIND("差",H3844,1),0)&gt;0,"Trip",IFERROR(FIND("trip",H3844,1),0)&gt;0,"Trip",IFERROR(FIND("假",H3844,1),0)&gt;0,"Leave",IFERROR(FIND("leave",H3844,1),0)&gt;0,"Leave",IFERROR(FIND("补单",H3844,1),0)&gt;0,"Supp",IFERROR(FIND("Replenishment",H3844,1),0)&gt;0,"Supp",1=1,H3844)</f>
        <v>0</v>
      </c>
      <c r="L3844" s="17">
        <f t="shared" si="60"/>
        <v>0</v>
      </c>
      <c r="M3844" s="17" cm="1">
        <f t="array" ref="M3844">_xlfn.IFS(IFERROR(FIND("事假",H3844,1),0)&gt;0,"Unpaid",IFERROR(FIND("年休假",H3844,1),0)&gt;0,"Annual",IFERROR(FIND("产",H3844,1),0)&gt;0,"Welfare",IFERROR(FIND("婚",H3844,1),0)&gt;0,"Welfare",IFERROR(FIND("育",H3844,1),0)&gt;0,"Welfare",IFERROR(FIND("丧",H3844,1),0)&gt;0,"Welfare",IFERROR(FIND("Annual",H3844,1),0)&gt;0,"Annual",IFERROR(FIND("annual",H3844,1),0)&gt;0,"Annual",IFERROR(FIND("病假",H3844,1),0)&gt;0,"Sick",IFERROR(FIND("sick",H3844,1),0)&gt;0,"Sick",IFERROR(FIND("Leave",H3844,1),0)&gt;0,"Unpaid",IFERROR(FIND("unpaid",H3844,1),0)&gt;0,"Unpaid",IFERROR(FIND("welfare",H3844,1),0)&gt;0,"Welfare",1=1,H3844)</f>
        <v>0</v>
      </c>
    </row>
    <row r="3845" spans="11:13">
      <c r="K3845" s="17" cm="1">
        <f t="array" ref="K3845">_xlfn.IFS(IFERROR(FIND("差",H3845,1),0)&gt;0,"Trip",IFERROR(FIND("trip",H3845,1),0)&gt;0,"Trip",IFERROR(FIND("假",H3845,1),0)&gt;0,"Leave",IFERROR(FIND("leave",H3845,1),0)&gt;0,"Leave",IFERROR(FIND("补单",H3845,1),0)&gt;0,"Supp",IFERROR(FIND("Replenishment",H3845,1),0)&gt;0,"Supp",1=1,H3845)</f>
        <v>0</v>
      </c>
      <c r="L3845" s="17">
        <f t="shared" si="60"/>
        <v>0</v>
      </c>
      <c r="M3845" s="17" cm="1">
        <f t="array" ref="M3845">_xlfn.IFS(IFERROR(FIND("事假",H3845,1),0)&gt;0,"Unpaid",IFERROR(FIND("年休假",H3845,1),0)&gt;0,"Annual",IFERROR(FIND("产",H3845,1),0)&gt;0,"Welfare",IFERROR(FIND("婚",H3845,1),0)&gt;0,"Welfare",IFERROR(FIND("育",H3845,1),0)&gt;0,"Welfare",IFERROR(FIND("丧",H3845,1),0)&gt;0,"Welfare",IFERROR(FIND("Annual",H3845,1),0)&gt;0,"Annual",IFERROR(FIND("annual",H3845,1),0)&gt;0,"Annual",IFERROR(FIND("病假",H3845,1),0)&gt;0,"Sick",IFERROR(FIND("sick",H3845,1),0)&gt;0,"Sick",IFERROR(FIND("Leave",H3845,1),0)&gt;0,"Unpaid",IFERROR(FIND("unpaid",H3845,1),0)&gt;0,"Unpaid",IFERROR(FIND("welfare",H3845,1),0)&gt;0,"Welfare",1=1,H3845)</f>
        <v>0</v>
      </c>
    </row>
    <row r="3846" spans="11:13">
      <c r="K3846" s="17" cm="1">
        <f t="array" ref="K3846">_xlfn.IFS(IFERROR(FIND("差",H3846,1),0)&gt;0,"Trip",IFERROR(FIND("trip",H3846,1),0)&gt;0,"Trip",IFERROR(FIND("假",H3846,1),0)&gt;0,"Leave",IFERROR(FIND("leave",H3846,1),0)&gt;0,"Leave",IFERROR(FIND("补单",H3846,1),0)&gt;0,"Supp",IFERROR(FIND("Replenishment",H3846,1),0)&gt;0,"Supp",1=1,H3846)</f>
        <v>0</v>
      </c>
      <c r="L3846" s="17">
        <f t="shared" si="60"/>
        <v>0</v>
      </c>
      <c r="M3846" s="17" cm="1">
        <f t="array" ref="M3846">_xlfn.IFS(IFERROR(FIND("事假",H3846,1),0)&gt;0,"Unpaid",IFERROR(FIND("年休假",H3846,1),0)&gt;0,"Annual",IFERROR(FIND("产",H3846,1),0)&gt;0,"Welfare",IFERROR(FIND("婚",H3846,1),0)&gt;0,"Welfare",IFERROR(FIND("育",H3846,1),0)&gt;0,"Welfare",IFERROR(FIND("丧",H3846,1),0)&gt;0,"Welfare",IFERROR(FIND("Annual",H3846,1),0)&gt;0,"Annual",IFERROR(FIND("annual",H3846,1),0)&gt;0,"Annual",IFERROR(FIND("病假",H3846,1),0)&gt;0,"Sick",IFERROR(FIND("sick",H3846,1),0)&gt;0,"Sick",IFERROR(FIND("Leave",H3846,1),0)&gt;0,"Unpaid",IFERROR(FIND("unpaid",H3846,1),0)&gt;0,"Unpaid",IFERROR(FIND("welfare",H3846,1),0)&gt;0,"Welfare",1=1,H3846)</f>
        <v>0</v>
      </c>
    </row>
    <row r="3847" spans="11:13">
      <c r="K3847" s="17" cm="1">
        <f t="array" ref="K3847">_xlfn.IFS(IFERROR(FIND("差",H3847,1),0)&gt;0,"Trip",IFERROR(FIND("trip",H3847,1),0)&gt;0,"Trip",IFERROR(FIND("假",H3847,1),0)&gt;0,"Leave",IFERROR(FIND("leave",H3847,1),0)&gt;0,"Leave",IFERROR(FIND("补单",H3847,1),0)&gt;0,"Supp",IFERROR(FIND("Replenishment",H3847,1),0)&gt;0,"Supp",1=1,H3847)</f>
        <v>0</v>
      </c>
      <c r="L3847" s="17">
        <f t="shared" si="60"/>
        <v>0</v>
      </c>
      <c r="M3847" s="17" cm="1">
        <f t="array" ref="M3847">_xlfn.IFS(IFERROR(FIND("事假",H3847,1),0)&gt;0,"Unpaid",IFERROR(FIND("年休假",H3847,1),0)&gt;0,"Annual",IFERROR(FIND("产",H3847,1),0)&gt;0,"Welfare",IFERROR(FIND("婚",H3847,1),0)&gt;0,"Welfare",IFERROR(FIND("育",H3847,1),0)&gt;0,"Welfare",IFERROR(FIND("丧",H3847,1),0)&gt;0,"Welfare",IFERROR(FIND("Annual",H3847,1),0)&gt;0,"Annual",IFERROR(FIND("annual",H3847,1),0)&gt;0,"Annual",IFERROR(FIND("病假",H3847,1),0)&gt;0,"Sick",IFERROR(FIND("sick",H3847,1),0)&gt;0,"Sick",IFERROR(FIND("Leave",H3847,1),0)&gt;0,"Unpaid",IFERROR(FIND("unpaid",H3847,1),0)&gt;0,"Unpaid",IFERROR(FIND("welfare",H3847,1),0)&gt;0,"Welfare",1=1,H3847)</f>
        <v>0</v>
      </c>
    </row>
    <row r="3848" spans="11:13">
      <c r="K3848" s="17" cm="1">
        <f t="array" ref="K3848">_xlfn.IFS(IFERROR(FIND("差",H3848,1),0)&gt;0,"Trip",IFERROR(FIND("trip",H3848,1),0)&gt;0,"Trip",IFERROR(FIND("假",H3848,1),0)&gt;0,"Leave",IFERROR(FIND("leave",H3848,1),0)&gt;0,"Leave",IFERROR(FIND("补单",H3848,1),0)&gt;0,"Supp",IFERROR(FIND("Replenishment",H3848,1),0)&gt;0,"Supp",1=1,H3848)</f>
        <v>0</v>
      </c>
      <c r="L3848" s="17">
        <f t="shared" si="60"/>
        <v>0</v>
      </c>
      <c r="M3848" s="17" cm="1">
        <f t="array" ref="M3848">_xlfn.IFS(IFERROR(FIND("事假",H3848,1),0)&gt;0,"Unpaid",IFERROR(FIND("年休假",H3848,1),0)&gt;0,"Annual",IFERROR(FIND("产",H3848,1),0)&gt;0,"Welfare",IFERROR(FIND("婚",H3848,1),0)&gt;0,"Welfare",IFERROR(FIND("育",H3848,1),0)&gt;0,"Welfare",IFERROR(FIND("丧",H3848,1),0)&gt;0,"Welfare",IFERROR(FIND("Annual",H3848,1),0)&gt;0,"Annual",IFERROR(FIND("annual",H3848,1),0)&gt;0,"Annual",IFERROR(FIND("病假",H3848,1),0)&gt;0,"Sick",IFERROR(FIND("sick",H3848,1),0)&gt;0,"Sick",IFERROR(FIND("Leave",H3848,1),0)&gt;0,"Unpaid",IFERROR(FIND("unpaid",H3848,1),0)&gt;0,"Unpaid",IFERROR(FIND("welfare",H3848,1),0)&gt;0,"Welfare",1=1,H3848)</f>
        <v>0</v>
      </c>
    </row>
    <row r="3849" spans="11:13">
      <c r="K3849" s="17" cm="1">
        <f t="array" ref="K3849">_xlfn.IFS(IFERROR(FIND("差",H3849,1),0)&gt;0,"Trip",IFERROR(FIND("trip",H3849,1),0)&gt;0,"Trip",IFERROR(FIND("假",H3849,1),0)&gt;0,"Leave",IFERROR(FIND("leave",H3849,1),0)&gt;0,"Leave",IFERROR(FIND("补单",H3849,1),0)&gt;0,"Supp",IFERROR(FIND("Replenishment",H3849,1),0)&gt;0,"Supp",1=1,H3849)</f>
        <v>0</v>
      </c>
      <c r="L3849" s="17">
        <f t="shared" si="60"/>
        <v>0</v>
      </c>
      <c r="M3849" s="17" cm="1">
        <f t="array" ref="M3849">_xlfn.IFS(IFERROR(FIND("事假",H3849,1),0)&gt;0,"Unpaid",IFERROR(FIND("年休假",H3849,1),0)&gt;0,"Annual",IFERROR(FIND("产",H3849,1),0)&gt;0,"Welfare",IFERROR(FIND("婚",H3849,1),0)&gt;0,"Welfare",IFERROR(FIND("育",H3849,1),0)&gt;0,"Welfare",IFERROR(FIND("丧",H3849,1),0)&gt;0,"Welfare",IFERROR(FIND("Annual",H3849,1),0)&gt;0,"Annual",IFERROR(FIND("annual",H3849,1),0)&gt;0,"Annual",IFERROR(FIND("病假",H3849,1),0)&gt;0,"Sick",IFERROR(FIND("sick",H3849,1),0)&gt;0,"Sick",IFERROR(FIND("Leave",H3849,1),0)&gt;0,"Unpaid",IFERROR(FIND("unpaid",H3849,1),0)&gt;0,"Unpaid",IFERROR(FIND("welfare",H3849,1),0)&gt;0,"Welfare",1=1,H3849)</f>
        <v>0</v>
      </c>
    </row>
    <row r="3850" spans="11:13">
      <c r="K3850" s="17" cm="1">
        <f t="array" ref="K3850">_xlfn.IFS(IFERROR(FIND("差",H3850,1),0)&gt;0,"Trip",IFERROR(FIND("trip",H3850,1),0)&gt;0,"Trip",IFERROR(FIND("假",H3850,1),0)&gt;0,"Leave",IFERROR(FIND("leave",H3850,1),0)&gt;0,"Leave",IFERROR(FIND("补单",H3850,1),0)&gt;0,"Supp",IFERROR(FIND("Replenishment",H3850,1),0)&gt;0,"Supp",1=1,H3850)</f>
        <v>0</v>
      </c>
      <c r="L3850" s="17">
        <f t="shared" si="60"/>
        <v>0</v>
      </c>
      <c r="M3850" s="17" cm="1">
        <f t="array" ref="M3850">_xlfn.IFS(IFERROR(FIND("事假",H3850,1),0)&gt;0,"Unpaid",IFERROR(FIND("年休假",H3850,1),0)&gt;0,"Annual",IFERROR(FIND("产",H3850,1),0)&gt;0,"Welfare",IFERROR(FIND("婚",H3850,1),0)&gt;0,"Welfare",IFERROR(FIND("育",H3850,1),0)&gt;0,"Welfare",IFERROR(FIND("丧",H3850,1),0)&gt;0,"Welfare",IFERROR(FIND("Annual",H3850,1),0)&gt;0,"Annual",IFERROR(FIND("annual",H3850,1),0)&gt;0,"Annual",IFERROR(FIND("病假",H3850,1),0)&gt;0,"Sick",IFERROR(FIND("sick",H3850,1),0)&gt;0,"Sick",IFERROR(FIND("Leave",H3850,1),0)&gt;0,"Unpaid",IFERROR(FIND("unpaid",H3850,1),0)&gt;0,"Unpaid",IFERROR(FIND("welfare",H3850,1),0)&gt;0,"Welfare",1=1,H3850)</f>
        <v>0</v>
      </c>
    </row>
    <row r="3851" spans="11:13">
      <c r="K3851" s="17" cm="1">
        <f t="array" ref="K3851">_xlfn.IFS(IFERROR(FIND("差",H3851,1),0)&gt;0,"Trip",IFERROR(FIND("trip",H3851,1),0)&gt;0,"Trip",IFERROR(FIND("假",H3851,1),0)&gt;0,"Leave",IFERROR(FIND("leave",H3851,1),0)&gt;0,"Leave",IFERROR(FIND("补单",H3851,1),0)&gt;0,"Supp",IFERROR(FIND("Replenishment",H3851,1),0)&gt;0,"Supp",1=1,H3851)</f>
        <v>0</v>
      </c>
      <c r="L3851" s="17">
        <f t="shared" si="60"/>
        <v>0</v>
      </c>
      <c r="M3851" s="17" cm="1">
        <f t="array" ref="M3851">_xlfn.IFS(IFERROR(FIND("事假",H3851,1),0)&gt;0,"Unpaid",IFERROR(FIND("年休假",H3851,1),0)&gt;0,"Annual",IFERROR(FIND("产",H3851,1),0)&gt;0,"Welfare",IFERROR(FIND("婚",H3851,1),0)&gt;0,"Welfare",IFERROR(FIND("育",H3851,1),0)&gt;0,"Welfare",IFERROR(FIND("丧",H3851,1),0)&gt;0,"Welfare",IFERROR(FIND("Annual",H3851,1),0)&gt;0,"Annual",IFERROR(FIND("annual",H3851,1),0)&gt;0,"Annual",IFERROR(FIND("病假",H3851,1),0)&gt;0,"Sick",IFERROR(FIND("sick",H3851,1),0)&gt;0,"Sick",IFERROR(FIND("Leave",H3851,1),0)&gt;0,"Unpaid",IFERROR(FIND("unpaid",H3851,1),0)&gt;0,"Unpaid",IFERROR(FIND("welfare",H3851,1),0)&gt;0,"Welfare",1=1,H3851)</f>
        <v>0</v>
      </c>
    </row>
    <row r="3852" spans="11:13">
      <c r="K3852" s="17" cm="1">
        <f t="array" ref="K3852">_xlfn.IFS(IFERROR(FIND("差",H3852,1),0)&gt;0,"Trip",IFERROR(FIND("trip",H3852,1),0)&gt;0,"Trip",IFERROR(FIND("假",H3852,1),0)&gt;0,"Leave",IFERROR(FIND("leave",H3852,1),0)&gt;0,"Leave",IFERROR(FIND("补单",H3852,1),0)&gt;0,"Supp",IFERROR(FIND("Replenishment",H3852,1),0)&gt;0,"Supp",1=1,H3852)</f>
        <v>0</v>
      </c>
      <c r="L3852" s="17">
        <f t="shared" si="60"/>
        <v>0</v>
      </c>
      <c r="M3852" s="17" cm="1">
        <f t="array" ref="M3852">_xlfn.IFS(IFERROR(FIND("事假",H3852,1),0)&gt;0,"Unpaid",IFERROR(FIND("年休假",H3852,1),0)&gt;0,"Annual",IFERROR(FIND("产",H3852,1),0)&gt;0,"Welfare",IFERROR(FIND("婚",H3852,1),0)&gt;0,"Welfare",IFERROR(FIND("育",H3852,1),0)&gt;0,"Welfare",IFERROR(FIND("丧",H3852,1),0)&gt;0,"Welfare",IFERROR(FIND("Annual",H3852,1),0)&gt;0,"Annual",IFERROR(FIND("annual",H3852,1),0)&gt;0,"Annual",IFERROR(FIND("病假",H3852,1),0)&gt;0,"Sick",IFERROR(FIND("sick",H3852,1),0)&gt;0,"Sick",IFERROR(FIND("Leave",H3852,1),0)&gt;0,"Unpaid",IFERROR(FIND("unpaid",H3852,1),0)&gt;0,"Unpaid",IFERROR(FIND("welfare",H3852,1),0)&gt;0,"Welfare",1=1,H3852)</f>
        <v>0</v>
      </c>
    </row>
    <row r="3853" spans="11:13">
      <c r="K3853" s="17" cm="1">
        <f t="array" ref="K3853">_xlfn.IFS(IFERROR(FIND("差",H3853,1),0)&gt;0,"Trip",IFERROR(FIND("trip",H3853,1),0)&gt;0,"Trip",IFERROR(FIND("假",H3853,1),0)&gt;0,"Leave",IFERROR(FIND("leave",H3853,1),0)&gt;0,"Leave",IFERROR(FIND("补单",H3853,1),0)&gt;0,"Supp",IFERROR(FIND("Replenishment",H3853,1),0)&gt;0,"Supp",1=1,H3853)</f>
        <v>0</v>
      </c>
      <c r="L3853" s="17">
        <f t="shared" si="60"/>
        <v>0</v>
      </c>
      <c r="M3853" s="17" cm="1">
        <f t="array" ref="M3853">_xlfn.IFS(IFERROR(FIND("事假",H3853,1),0)&gt;0,"Unpaid",IFERROR(FIND("年休假",H3853,1),0)&gt;0,"Annual",IFERROR(FIND("产",H3853,1),0)&gt;0,"Welfare",IFERROR(FIND("婚",H3853,1),0)&gt;0,"Welfare",IFERROR(FIND("育",H3853,1),0)&gt;0,"Welfare",IFERROR(FIND("丧",H3853,1),0)&gt;0,"Welfare",IFERROR(FIND("Annual",H3853,1),0)&gt;0,"Annual",IFERROR(FIND("annual",H3853,1),0)&gt;0,"Annual",IFERROR(FIND("病假",H3853,1),0)&gt;0,"Sick",IFERROR(FIND("sick",H3853,1),0)&gt;0,"Sick",IFERROR(FIND("Leave",H3853,1),0)&gt;0,"Unpaid",IFERROR(FIND("unpaid",H3853,1),0)&gt;0,"Unpaid",IFERROR(FIND("welfare",H3853,1),0)&gt;0,"Welfare",1=1,H3853)</f>
        <v>0</v>
      </c>
    </row>
    <row r="3854" spans="11:13">
      <c r="K3854" s="17" cm="1">
        <f t="array" ref="K3854">_xlfn.IFS(IFERROR(FIND("差",H3854,1),0)&gt;0,"Trip",IFERROR(FIND("trip",H3854,1),0)&gt;0,"Trip",IFERROR(FIND("假",H3854,1),0)&gt;0,"Leave",IFERROR(FIND("leave",H3854,1),0)&gt;0,"Leave",IFERROR(FIND("补单",H3854,1),0)&gt;0,"Supp",IFERROR(FIND("Replenishment",H3854,1),0)&gt;0,"Supp",1=1,H3854)</f>
        <v>0</v>
      </c>
      <c r="L3854" s="17">
        <f t="shared" si="60"/>
        <v>0</v>
      </c>
      <c r="M3854" s="17" cm="1">
        <f t="array" ref="M3854">_xlfn.IFS(IFERROR(FIND("事假",H3854,1),0)&gt;0,"Unpaid",IFERROR(FIND("年休假",H3854,1),0)&gt;0,"Annual",IFERROR(FIND("产",H3854,1),0)&gt;0,"Welfare",IFERROR(FIND("婚",H3854,1),0)&gt;0,"Welfare",IFERROR(FIND("育",H3854,1),0)&gt;0,"Welfare",IFERROR(FIND("丧",H3854,1),0)&gt;0,"Welfare",IFERROR(FIND("Annual",H3854,1),0)&gt;0,"Annual",IFERROR(FIND("annual",H3854,1),0)&gt;0,"Annual",IFERROR(FIND("病假",H3854,1),0)&gt;0,"Sick",IFERROR(FIND("sick",H3854,1),0)&gt;0,"Sick",IFERROR(FIND("Leave",H3854,1),0)&gt;0,"Unpaid",IFERROR(FIND("unpaid",H3854,1),0)&gt;0,"Unpaid",IFERROR(FIND("welfare",H3854,1),0)&gt;0,"Welfare",1=1,H3854)</f>
        <v>0</v>
      </c>
    </row>
    <row r="3855" spans="11:13">
      <c r="K3855" s="17" cm="1">
        <f t="array" ref="K3855">_xlfn.IFS(IFERROR(FIND("差",H3855,1),0)&gt;0,"Trip",IFERROR(FIND("trip",H3855,1),0)&gt;0,"Trip",IFERROR(FIND("假",H3855,1),0)&gt;0,"Leave",IFERROR(FIND("leave",H3855,1),0)&gt;0,"Leave",IFERROR(FIND("补单",H3855,1),0)&gt;0,"Supp",IFERROR(FIND("Replenishment",H3855,1),0)&gt;0,"Supp",1=1,H3855)</f>
        <v>0</v>
      </c>
      <c r="L3855" s="17">
        <f t="shared" si="60"/>
        <v>0</v>
      </c>
      <c r="M3855" s="17" cm="1">
        <f t="array" ref="M3855">_xlfn.IFS(IFERROR(FIND("事假",H3855,1),0)&gt;0,"Unpaid",IFERROR(FIND("年休假",H3855,1),0)&gt;0,"Annual",IFERROR(FIND("产",H3855,1),0)&gt;0,"Welfare",IFERROR(FIND("婚",H3855,1),0)&gt;0,"Welfare",IFERROR(FIND("育",H3855,1),0)&gt;0,"Welfare",IFERROR(FIND("丧",H3855,1),0)&gt;0,"Welfare",IFERROR(FIND("Annual",H3855,1),0)&gt;0,"Annual",IFERROR(FIND("annual",H3855,1),0)&gt;0,"Annual",IFERROR(FIND("病假",H3855,1),0)&gt;0,"Sick",IFERROR(FIND("sick",H3855,1),0)&gt;0,"Sick",IFERROR(FIND("Leave",H3855,1),0)&gt;0,"Unpaid",IFERROR(FIND("unpaid",H3855,1),0)&gt;0,"Unpaid",IFERROR(FIND("welfare",H3855,1),0)&gt;0,"Welfare",1=1,H3855)</f>
        <v>0</v>
      </c>
    </row>
    <row r="3856" spans="11:13">
      <c r="K3856" s="17" cm="1">
        <f t="array" ref="K3856">_xlfn.IFS(IFERROR(FIND("差",H3856,1),0)&gt;0,"Trip",IFERROR(FIND("trip",H3856,1),0)&gt;0,"Trip",IFERROR(FIND("假",H3856,1),0)&gt;0,"Leave",IFERROR(FIND("leave",H3856,1),0)&gt;0,"Leave",IFERROR(FIND("补单",H3856,1),0)&gt;0,"Supp",IFERROR(FIND("Replenishment",H3856,1),0)&gt;0,"Supp",1=1,H3856)</f>
        <v>0</v>
      </c>
      <c r="L3856" s="17">
        <f t="shared" si="60"/>
        <v>0</v>
      </c>
      <c r="M3856" s="17" cm="1">
        <f t="array" ref="M3856">_xlfn.IFS(IFERROR(FIND("事假",H3856,1),0)&gt;0,"Unpaid",IFERROR(FIND("年休假",H3856,1),0)&gt;0,"Annual",IFERROR(FIND("产",H3856,1),0)&gt;0,"Welfare",IFERROR(FIND("婚",H3856,1),0)&gt;0,"Welfare",IFERROR(FIND("育",H3856,1),0)&gt;0,"Welfare",IFERROR(FIND("丧",H3856,1),0)&gt;0,"Welfare",IFERROR(FIND("Annual",H3856,1),0)&gt;0,"Annual",IFERROR(FIND("annual",H3856,1),0)&gt;0,"Annual",IFERROR(FIND("病假",H3856,1),0)&gt;0,"Sick",IFERROR(FIND("sick",H3856,1),0)&gt;0,"Sick",IFERROR(FIND("Leave",H3856,1),0)&gt;0,"Unpaid",IFERROR(FIND("unpaid",H3856,1),0)&gt;0,"Unpaid",IFERROR(FIND("welfare",H3856,1),0)&gt;0,"Welfare",1=1,H3856)</f>
        <v>0</v>
      </c>
    </row>
    <row r="3857" spans="11:13">
      <c r="K3857" s="17" cm="1">
        <f t="array" ref="K3857">_xlfn.IFS(IFERROR(FIND("差",H3857,1),0)&gt;0,"Trip",IFERROR(FIND("trip",H3857,1),0)&gt;0,"Trip",IFERROR(FIND("假",H3857,1),0)&gt;0,"Leave",IFERROR(FIND("leave",H3857,1),0)&gt;0,"Leave",IFERROR(FIND("补单",H3857,1),0)&gt;0,"Supp",IFERROR(FIND("Replenishment",H3857,1),0)&gt;0,"Supp",1=1,H3857)</f>
        <v>0</v>
      </c>
      <c r="L3857" s="17">
        <f t="shared" si="60"/>
        <v>0</v>
      </c>
      <c r="M3857" s="17" cm="1">
        <f t="array" ref="M3857">_xlfn.IFS(IFERROR(FIND("事假",H3857,1),0)&gt;0,"Unpaid",IFERROR(FIND("年休假",H3857,1),0)&gt;0,"Annual",IFERROR(FIND("产",H3857,1),0)&gt;0,"Welfare",IFERROR(FIND("婚",H3857,1),0)&gt;0,"Welfare",IFERROR(FIND("育",H3857,1),0)&gt;0,"Welfare",IFERROR(FIND("丧",H3857,1),0)&gt;0,"Welfare",IFERROR(FIND("Annual",H3857,1),0)&gt;0,"Annual",IFERROR(FIND("annual",H3857,1),0)&gt;0,"Annual",IFERROR(FIND("病假",H3857,1),0)&gt;0,"Sick",IFERROR(FIND("sick",H3857,1),0)&gt;0,"Sick",IFERROR(FIND("Leave",H3857,1),0)&gt;0,"Unpaid",IFERROR(FIND("unpaid",H3857,1),0)&gt;0,"Unpaid",IFERROR(FIND("welfare",H3857,1),0)&gt;0,"Welfare",1=1,H3857)</f>
        <v>0</v>
      </c>
    </row>
    <row r="3858" spans="11:13">
      <c r="K3858" s="17" cm="1">
        <f t="array" ref="K3858">_xlfn.IFS(IFERROR(FIND("差",H3858,1),0)&gt;0,"Trip",IFERROR(FIND("trip",H3858,1),0)&gt;0,"Trip",IFERROR(FIND("假",H3858,1),0)&gt;0,"Leave",IFERROR(FIND("leave",H3858,1),0)&gt;0,"Leave",IFERROR(FIND("补单",H3858,1),0)&gt;0,"Supp",IFERROR(FIND("Replenishment",H3858,1),0)&gt;0,"Supp",1=1,H3858)</f>
        <v>0</v>
      </c>
      <c r="L3858" s="17">
        <f t="shared" si="60"/>
        <v>0</v>
      </c>
      <c r="M3858" s="17" cm="1">
        <f t="array" ref="M3858">_xlfn.IFS(IFERROR(FIND("事假",H3858,1),0)&gt;0,"Unpaid",IFERROR(FIND("年休假",H3858,1),0)&gt;0,"Annual",IFERROR(FIND("产",H3858,1),0)&gt;0,"Welfare",IFERROR(FIND("婚",H3858,1),0)&gt;0,"Welfare",IFERROR(FIND("育",H3858,1),0)&gt;0,"Welfare",IFERROR(FIND("丧",H3858,1),0)&gt;0,"Welfare",IFERROR(FIND("Annual",H3858,1),0)&gt;0,"Annual",IFERROR(FIND("annual",H3858,1),0)&gt;0,"Annual",IFERROR(FIND("病假",H3858,1),0)&gt;0,"Sick",IFERROR(FIND("sick",H3858,1),0)&gt;0,"Sick",IFERROR(FIND("Leave",H3858,1),0)&gt;0,"Unpaid",IFERROR(FIND("unpaid",H3858,1),0)&gt;0,"Unpaid",IFERROR(FIND("welfare",H3858,1),0)&gt;0,"Welfare",1=1,H3858)</f>
        <v>0</v>
      </c>
    </row>
    <row r="3859" spans="11:13">
      <c r="K3859" s="17" cm="1">
        <f t="array" ref="K3859">_xlfn.IFS(IFERROR(FIND("差",H3859,1),0)&gt;0,"Trip",IFERROR(FIND("trip",H3859,1),0)&gt;0,"Trip",IFERROR(FIND("假",H3859,1),0)&gt;0,"Leave",IFERROR(FIND("leave",H3859,1),0)&gt;0,"Leave",IFERROR(FIND("补单",H3859,1),0)&gt;0,"Supp",IFERROR(FIND("Replenishment",H3859,1),0)&gt;0,"Supp",1=1,H3859)</f>
        <v>0</v>
      </c>
      <c r="L3859" s="17">
        <f t="shared" si="60"/>
        <v>0</v>
      </c>
      <c r="M3859" s="17" cm="1">
        <f t="array" ref="M3859">_xlfn.IFS(IFERROR(FIND("事假",H3859,1),0)&gt;0,"Unpaid",IFERROR(FIND("年休假",H3859,1),0)&gt;0,"Annual",IFERROR(FIND("产",H3859,1),0)&gt;0,"Welfare",IFERROR(FIND("婚",H3859,1),0)&gt;0,"Welfare",IFERROR(FIND("育",H3859,1),0)&gt;0,"Welfare",IFERROR(FIND("丧",H3859,1),0)&gt;0,"Welfare",IFERROR(FIND("Annual",H3859,1),0)&gt;0,"Annual",IFERROR(FIND("annual",H3859,1),0)&gt;0,"Annual",IFERROR(FIND("病假",H3859,1),0)&gt;0,"Sick",IFERROR(FIND("sick",H3859,1),0)&gt;0,"Sick",IFERROR(FIND("Leave",H3859,1),0)&gt;0,"Unpaid",IFERROR(FIND("unpaid",H3859,1),0)&gt;0,"Unpaid",IFERROR(FIND("welfare",H3859,1),0)&gt;0,"Welfare",1=1,H3859)</f>
        <v>0</v>
      </c>
    </row>
    <row r="3860" spans="11:13">
      <c r="K3860" s="17" cm="1">
        <f t="array" ref="K3860">_xlfn.IFS(IFERROR(FIND("差",H3860,1),0)&gt;0,"Trip",IFERROR(FIND("trip",H3860,1),0)&gt;0,"Trip",IFERROR(FIND("假",H3860,1),0)&gt;0,"Leave",IFERROR(FIND("leave",H3860,1),0)&gt;0,"Leave",IFERROR(FIND("补单",H3860,1),0)&gt;0,"Supp",IFERROR(FIND("Replenishment",H3860,1),0)&gt;0,"Supp",1=1,H3860)</f>
        <v>0</v>
      </c>
      <c r="L3860" s="17">
        <f t="shared" si="60"/>
        <v>0</v>
      </c>
      <c r="M3860" s="17" cm="1">
        <f t="array" ref="M3860">_xlfn.IFS(IFERROR(FIND("事假",H3860,1),0)&gt;0,"Unpaid",IFERROR(FIND("年休假",H3860,1),0)&gt;0,"Annual",IFERROR(FIND("产",H3860,1),0)&gt;0,"Welfare",IFERROR(FIND("婚",H3860,1),0)&gt;0,"Welfare",IFERROR(FIND("育",H3860,1),0)&gt;0,"Welfare",IFERROR(FIND("丧",H3860,1),0)&gt;0,"Welfare",IFERROR(FIND("Annual",H3860,1),0)&gt;0,"Annual",IFERROR(FIND("annual",H3860,1),0)&gt;0,"Annual",IFERROR(FIND("病假",H3860,1),0)&gt;0,"Sick",IFERROR(FIND("sick",H3860,1),0)&gt;0,"Sick",IFERROR(FIND("Leave",H3860,1),0)&gt;0,"Unpaid",IFERROR(FIND("unpaid",H3860,1),0)&gt;0,"Unpaid",IFERROR(FIND("welfare",H3860,1),0)&gt;0,"Welfare",1=1,H3860)</f>
        <v>0</v>
      </c>
    </row>
    <row r="3861" spans="11:13">
      <c r="K3861" s="17" cm="1">
        <f t="array" ref="K3861">_xlfn.IFS(IFERROR(FIND("差",H3861,1),0)&gt;0,"Trip",IFERROR(FIND("trip",H3861,1),0)&gt;0,"Trip",IFERROR(FIND("假",H3861,1),0)&gt;0,"Leave",IFERROR(FIND("leave",H3861,1),0)&gt;0,"Leave",IFERROR(FIND("补单",H3861,1),0)&gt;0,"Supp",IFERROR(FIND("Replenishment",H3861,1),0)&gt;0,"Supp",1=1,H3861)</f>
        <v>0</v>
      </c>
      <c r="L3861" s="17">
        <f t="shared" si="60"/>
        <v>0</v>
      </c>
      <c r="M3861" s="17" cm="1">
        <f t="array" ref="M3861">_xlfn.IFS(IFERROR(FIND("事假",H3861,1),0)&gt;0,"Unpaid",IFERROR(FIND("年休假",H3861,1),0)&gt;0,"Annual",IFERROR(FIND("产",H3861,1),0)&gt;0,"Welfare",IFERROR(FIND("婚",H3861,1),0)&gt;0,"Welfare",IFERROR(FIND("育",H3861,1),0)&gt;0,"Welfare",IFERROR(FIND("丧",H3861,1),0)&gt;0,"Welfare",IFERROR(FIND("Annual",H3861,1),0)&gt;0,"Annual",IFERROR(FIND("annual",H3861,1),0)&gt;0,"Annual",IFERROR(FIND("病假",H3861,1),0)&gt;0,"Sick",IFERROR(FIND("sick",H3861,1),0)&gt;0,"Sick",IFERROR(FIND("Leave",H3861,1),0)&gt;0,"Unpaid",IFERROR(FIND("unpaid",H3861,1),0)&gt;0,"Unpaid",IFERROR(FIND("welfare",H3861,1),0)&gt;0,"Welfare",1=1,H3861)</f>
        <v>0</v>
      </c>
    </row>
    <row r="3862" spans="11:13">
      <c r="K3862" s="17" cm="1">
        <f t="array" ref="K3862">_xlfn.IFS(IFERROR(FIND("差",H3862,1),0)&gt;0,"Trip",IFERROR(FIND("trip",H3862,1),0)&gt;0,"Trip",IFERROR(FIND("假",H3862,1),0)&gt;0,"Leave",IFERROR(FIND("leave",H3862,1),0)&gt;0,"Leave",IFERROR(FIND("补单",H3862,1),0)&gt;0,"Supp",IFERROR(FIND("Replenishment",H3862,1),0)&gt;0,"Supp",1=1,H3862)</f>
        <v>0</v>
      </c>
      <c r="L3862" s="17">
        <f t="shared" si="60"/>
        <v>0</v>
      </c>
      <c r="M3862" s="17" cm="1">
        <f t="array" ref="M3862">_xlfn.IFS(IFERROR(FIND("事假",H3862,1),0)&gt;0,"Unpaid",IFERROR(FIND("年休假",H3862,1),0)&gt;0,"Annual",IFERROR(FIND("产",H3862,1),0)&gt;0,"Welfare",IFERROR(FIND("婚",H3862,1),0)&gt;0,"Welfare",IFERROR(FIND("育",H3862,1),0)&gt;0,"Welfare",IFERROR(FIND("丧",H3862,1),0)&gt;0,"Welfare",IFERROR(FIND("Annual",H3862,1),0)&gt;0,"Annual",IFERROR(FIND("annual",H3862,1),0)&gt;0,"Annual",IFERROR(FIND("病假",H3862,1),0)&gt;0,"Sick",IFERROR(FIND("sick",H3862,1),0)&gt;0,"Sick",IFERROR(FIND("Leave",H3862,1),0)&gt;0,"Unpaid",IFERROR(FIND("unpaid",H3862,1),0)&gt;0,"Unpaid",IFERROR(FIND("welfare",H3862,1),0)&gt;0,"Welfare",1=1,H3862)</f>
        <v>0</v>
      </c>
    </row>
    <row r="3863" spans="11:13">
      <c r="K3863" s="17" cm="1">
        <f t="array" ref="K3863">_xlfn.IFS(IFERROR(FIND("差",H3863,1),0)&gt;0,"Trip",IFERROR(FIND("trip",H3863,1),0)&gt;0,"Trip",IFERROR(FIND("假",H3863,1),0)&gt;0,"Leave",IFERROR(FIND("leave",H3863,1),0)&gt;0,"Leave",IFERROR(FIND("补单",H3863,1),0)&gt;0,"Supp",IFERROR(FIND("Replenishment",H3863,1),0)&gt;0,"Supp",1=1,H3863)</f>
        <v>0</v>
      </c>
      <c r="L3863" s="17">
        <f t="shared" si="60"/>
        <v>0</v>
      </c>
      <c r="M3863" s="17" cm="1">
        <f t="array" ref="M3863">_xlfn.IFS(IFERROR(FIND("事假",H3863,1),0)&gt;0,"Unpaid",IFERROR(FIND("年休假",H3863,1),0)&gt;0,"Annual",IFERROR(FIND("产",H3863,1),0)&gt;0,"Welfare",IFERROR(FIND("婚",H3863,1),0)&gt;0,"Welfare",IFERROR(FIND("育",H3863,1),0)&gt;0,"Welfare",IFERROR(FIND("丧",H3863,1),0)&gt;0,"Welfare",IFERROR(FIND("Annual",H3863,1),0)&gt;0,"Annual",IFERROR(FIND("annual",H3863,1),0)&gt;0,"Annual",IFERROR(FIND("病假",H3863,1),0)&gt;0,"Sick",IFERROR(FIND("sick",H3863,1),0)&gt;0,"Sick",IFERROR(FIND("Leave",H3863,1),0)&gt;0,"Unpaid",IFERROR(FIND("unpaid",H3863,1),0)&gt;0,"Unpaid",IFERROR(FIND("welfare",H3863,1),0)&gt;0,"Welfare",1=1,H3863)</f>
        <v>0</v>
      </c>
    </row>
    <row r="3864" spans="11:13">
      <c r="K3864" s="17" cm="1">
        <f t="array" ref="K3864">_xlfn.IFS(IFERROR(FIND("差",H3864,1),0)&gt;0,"Trip",IFERROR(FIND("trip",H3864,1),0)&gt;0,"Trip",IFERROR(FIND("假",H3864,1),0)&gt;0,"Leave",IFERROR(FIND("leave",H3864,1),0)&gt;0,"Leave",IFERROR(FIND("补单",H3864,1),0)&gt;0,"Supp",IFERROR(FIND("Replenishment",H3864,1),0)&gt;0,"Supp",1=1,H3864)</f>
        <v>0</v>
      </c>
      <c r="L3864" s="17">
        <f t="shared" si="60"/>
        <v>0</v>
      </c>
      <c r="M3864" s="17" cm="1">
        <f t="array" ref="M3864">_xlfn.IFS(IFERROR(FIND("事假",H3864,1),0)&gt;0,"Unpaid",IFERROR(FIND("年休假",H3864,1),0)&gt;0,"Annual",IFERROR(FIND("产",H3864,1),0)&gt;0,"Welfare",IFERROR(FIND("婚",H3864,1),0)&gt;0,"Welfare",IFERROR(FIND("育",H3864,1),0)&gt;0,"Welfare",IFERROR(FIND("丧",H3864,1),0)&gt;0,"Welfare",IFERROR(FIND("Annual",H3864,1),0)&gt;0,"Annual",IFERROR(FIND("annual",H3864,1),0)&gt;0,"Annual",IFERROR(FIND("病假",H3864,1),0)&gt;0,"Sick",IFERROR(FIND("sick",H3864,1),0)&gt;0,"Sick",IFERROR(FIND("Leave",H3864,1),0)&gt;0,"Unpaid",IFERROR(FIND("unpaid",H3864,1),0)&gt;0,"Unpaid",IFERROR(FIND("welfare",H3864,1),0)&gt;0,"Welfare",1=1,H3864)</f>
        <v>0</v>
      </c>
    </row>
    <row r="3865" spans="11:13">
      <c r="K3865" s="17" cm="1">
        <f t="array" ref="K3865">_xlfn.IFS(IFERROR(FIND("差",H3865,1),0)&gt;0,"Trip",IFERROR(FIND("trip",H3865,1),0)&gt;0,"Trip",IFERROR(FIND("假",H3865,1),0)&gt;0,"Leave",IFERROR(FIND("leave",H3865,1),0)&gt;0,"Leave",IFERROR(FIND("补单",H3865,1),0)&gt;0,"Supp",IFERROR(FIND("Replenishment",H3865,1),0)&gt;0,"Supp",1=1,H3865)</f>
        <v>0</v>
      </c>
      <c r="L3865" s="17">
        <f t="shared" si="60"/>
        <v>0</v>
      </c>
      <c r="M3865" s="17" cm="1">
        <f t="array" ref="M3865">_xlfn.IFS(IFERROR(FIND("事假",H3865,1),0)&gt;0,"Unpaid",IFERROR(FIND("年休假",H3865,1),0)&gt;0,"Annual",IFERROR(FIND("产",H3865,1),0)&gt;0,"Welfare",IFERROR(FIND("婚",H3865,1),0)&gt;0,"Welfare",IFERROR(FIND("育",H3865,1),0)&gt;0,"Welfare",IFERROR(FIND("丧",H3865,1),0)&gt;0,"Welfare",IFERROR(FIND("Annual",H3865,1),0)&gt;0,"Annual",IFERROR(FIND("annual",H3865,1),0)&gt;0,"Annual",IFERROR(FIND("病假",H3865,1),0)&gt;0,"Sick",IFERROR(FIND("sick",H3865,1),0)&gt;0,"Sick",IFERROR(FIND("Leave",H3865,1),0)&gt;0,"Unpaid",IFERROR(FIND("unpaid",H3865,1),0)&gt;0,"Unpaid",IFERROR(FIND("welfare",H3865,1),0)&gt;0,"Welfare",1=1,H3865)</f>
        <v>0</v>
      </c>
    </row>
    <row r="3866" spans="11:13">
      <c r="K3866" s="17" cm="1">
        <f t="array" ref="K3866">_xlfn.IFS(IFERROR(FIND("差",H3866,1),0)&gt;0,"Trip",IFERROR(FIND("trip",H3866,1),0)&gt;0,"Trip",IFERROR(FIND("假",H3866,1),0)&gt;0,"Leave",IFERROR(FIND("leave",H3866,1),0)&gt;0,"Leave",IFERROR(FIND("补单",H3866,1),0)&gt;0,"Supp",IFERROR(FIND("Replenishment",H3866,1),0)&gt;0,"Supp",1=1,H3866)</f>
        <v>0</v>
      </c>
      <c r="L3866" s="17">
        <f t="shared" si="60"/>
        <v>0</v>
      </c>
      <c r="M3866" s="17" cm="1">
        <f t="array" ref="M3866">_xlfn.IFS(IFERROR(FIND("事假",H3866,1),0)&gt;0,"Unpaid",IFERROR(FIND("年休假",H3866,1),0)&gt;0,"Annual",IFERROR(FIND("产",H3866,1),0)&gt;0,"Welfare",IFERROR(FIND("婚",H3866,1),0)&gt;0,"Welfare",IFERROR(FIND("育",H3866,1),0)&gt;0,"Welfare",IFERROR(FIND("丧",H3866,1),0)&gt;0,"Welfare",IFERROR(FIND("Annual",H3866,1),0)&gt;0,"Annual",IFERROR(FIND("annual",H3866,1),0)&gt;0,"Annual",IFERROR(FIND("病假",H3866,1),0)&gt;0,"Sick",IFERROR(FIND("sick",H3866,1),0)&gt;0,"Sick",IFERROR(FIND("Leave",H3866,1),0)&gt;0,"Unpaid",IFERROR(FIND("unpaid",H3866,1),0)&gt;0,"Unpaid",IFERROR(FIND("welfare",H3866,1),0)&gt;0,"Welfare",1=1,H3866)</f>
        <v>0</v>
      </c>
    </row>
    <row r="3867" spans="11:13">
      <c r="K3867" s="17" cm="1">
        <f t="array" ref="K3867">_xlfn.IFS(IFERROR(FIND("差",H3867,1),0)&gt;0,"Trip",IFERROR(FIND("trip",H3867,1),0)&gt;0,"Trip",IFERROR(FIND("假",H3867,1),0)&gt;0,"Leave",IFERROR(FIND("leave",H3867,1),0)&gt;0,"Leave",IFERROR(FIND("补单",H3867,1),0)&gt;0,"Supp",IFERROR(FIND("Replenishment",H3867,1),0)&gt;0,"Supp",1=1,H3867)</f>
        <v>0</v>
      </c>
      <c r="L3867" s="17">
        <f t="shared" si="60"/>
        <v>0</v>
      </c>
      <c r="M3867" s="17" cm="1">
        <f t="array" ref="M3867">_xlfn.IFS(IFERROR(FIND("事假",H3867,1),0)&gt;0,"Unpaid",IFERROR(FIND("年休假",H3867,1),0)&gt;0,"Annual",IFERROR(FIND("产",H3867,1),0)&gt;0,"Welfare",IFERROR(FIND("婚",H3867,1),0)&gt;0,"Welfare",IFERROR(FIND("育",H3867,1),0)&gt;0,"Welfare",IFERROR(FIND("丧",H3867,1),0)&gt;0,"Welfare",IFERROR(FIND("Annual",H3867,1),0)&gt;0,"Annual",IFERROR(FIND("annual",H3867,1),0)&gt;0,"Annual",IFERROR(FIND("病假",H3867,1),0)&gt;0,"Sick",IFERROR(FIND("sick",H3867,1),0)&gt;0,"Sick",IFERROR(FIND("Leave",H3867,1),0)&gt;0,"Unpaid",IFERROR(FIND("unpaid",H3867,1),0)&gt;0,"Unpaid",IFERROR(FIND("welfare",H3867,1),0)&gt;0,"Welfare",1=1,H3867)</f>
        <v>0</v>
      </c>
    </row>
    <row r="3868" spans="11:13">
      <c r="K3868" s="17" cm="1">
        <f t="array" ref="K3868">_xlfn.IFS(IFERROR(FIND("差",H3868,1),0)&gt;0,"Trip",IFERROR(FIND("trip",H3868,1),0)&gt;0,"Trip",IFERROR(FIND("假",H3868,1),0)&gt;0,"Leave",IFERROR(FIND("leave",H3868,1),0)&gt;0,"Leave",IFERROR(FIND("补单",H3868,1),0)&gt;0,"Supp",IFERROR(FIND("Replenishment",H3868,1),0)&gt;0,"Supp",1=1,H3868)</f>
        <v>0</v>
      </c>
      <c r="L3868" s="17">
        <f t="shared" si="60"/>
        <v>0</v>
      </c>
      <c r="M3868" s="17" cm="1">
        <f t="array" ref="M3868">_xlfn.IFS(IFERROR(FIND("事假",H3868,1),0)&gt;0,"Unpaid",IFERROR(FIND("年休假",H3868,1),0)&gt;0,"Annual",IFERROR(FIND("产",H3868,1),0)&gt;0,"Welfare",IFERROR(FIND("婚",H3868,1),0)&gt;0,"Welfare",IFERROR(FIND("育",H3868,1),0)&gt;0,"Welfare",IFERROR(FIND("丧",H3868,1),0)&gt;0,"Welfare",IFERROR(FIND("Annual",H3868,1),0)&gt;0,"Annual",IFERROR(FIND("annual",H3868,1),0)&gt;0,"Annual",IFERROR(FIND("病假",H3868,1),0)&gt;0,"Sick",IFERROR(FIND("sick",H3868,1),0)&gt;0,"Sick",IFERROR(FIND("Leave",H3868,1),0)&gt;0,"Unpaid",IFERROR(FIND("unpaid",H3868,1),0)&gt;0,"Unpaid",IFERROR(FIND("welfare",H3868,1),0)&gt;0,"Welfare",1=1,H3868)</f>
        <v>0</v>
      </c>
    </row>
    <row r="3869" spans="11:13">
      <c r="K3869" s="17" cm="1">
        <f t="array" ref="K3869">_xlfn.IFS(IFERROR(FIND("差",H3869,1),0)&gt;0,"Trip",IFERROR(FIND("trip",H3869,1),0)&gt;0,"Trip",IFERROR(FIND("假",H3869,1),0)&gt;0,"Leave",IFERROR(FIND("leave",H3869,1),0)&gt;0,"Leave",IFERROR(FIND("补单",H3869,1),0)&gt;0,"Supp",IFERROR(FIND("Replenishment",H3869,1),0)&gt;0,"Supp",1=1,H3869)</f>
        <v>0</v>
      </c>
      <c r="L3869" s="17">
        <f t="shared" si="60"/>
        <v>0</v>
      </c>
      <c r="M3869" s="17" cm="1">
        <f t="array" ref="M3869">_xlfn.IFS(IFERROR(FIND("事假",H3869,1),0)&gt;0,"Unpaid",IFERROR(FIND("年休假",H3869,1),0)&gt;0,"Annual",IFERROR(FIND("产",H3869,1),0)&gt;0,"Welfare",IFERROR(FIND("婚",H3869,1),0)&gt;0,"Welfare",IFERROR(FIND("育",H3869,1),0)&gt;0,"Welfare",IFERROR(FIND("丧",H3869,1),0)&gt;0,"Welfare",IFERROR(FIND("Annual",H3869,1),0)&gt;0,"Annual",IFERROR(FIND("annual",H3869,1),0)&gt;0,"Annual",IFERROR(FIND("病假",H3869,1),0)&gt;0,"Sick",IFERROR(FIND("sick",H3869,1),0)&gt;0,"Sick",IFERROR(FIND("Leave",H3869,1),0)&gt;0,"Unpaid",IFERROR(FIND("unpaid",H3869,1),0)&gt;0,"Unpaid",IFERROR(FIND("welfare",H3869,1),0)&gt;0,"Welfare",1=1,H3869)</f>
        <v>0</v>
      </c>
    </row>
    <row r="3870" spans="11:13">
      <c r="K3870" s="17" cm="1">
        <f t="array" ref="K3870">_xlfn.IFS(IFERROR(FIND("差",H3870,1),0)&gt;0,"Trip",IFERROR(FIND("trip",H3870,1),0)&gt;0,"Trip",IFERROR(FIND("假",H3870,1),0)&gt;0,"Leave",IFERROR(FIND("leave",H3870,1),0)&gt;0,"Leave",IFERROR(FIND("补单",H3870,1),0)&gt;0,"Supp",IFERROR(FIND("Replenishment",H3870,1),0)&gt;0,"Supp",1=1,H3870)</f>
        <v>0</v>
      </c>
      <c r="L3870" s="17">
        <f t="shared" si="60"/>
        <v>0</v>
      </c>
      <c r="M3870" s="17" cm="1">
        <f t="array" ref="M3870">_xlfn.IFS(IFERROR(FIND("事假",H3870,1),0)&gt;0,"Unpaid",IFERROR(FIND("年休假",H3870,1),0)&gt;0,"Annual",IFERROR(FIND("产",H3870,1),0)&gt;0,"Welfare",IFERROR(FIND("婚",H3870,1),0)&gt;0,"Welfare",IFERROR(FIND("育",H3870,1),0)&gt;0,"Welfare",IFERROR(FIND("丧",H3870,1),0)&gt;0,"Welfare",IFERROR(FIND("Annual",H3870,1),0)&gt;0,"Annual",IFERROR(FIND("annual",H3870,1),0)&gt;0,"Annual",IFERROR(FIND("病假",H3870,1),0)&gt;0,"Sick",IFERROR(FIND("sick",H3870,1),0)&gt;0,"Sick",IFERROR(FIND("Leave",H3870,1),0)&gt;0,"Unpaid",IFERROR(FIND("unpaid",H3870,1),0)&gt;0,"Unpaid",IFERROR(FIND("welfare",H3870,1),0)&gt;0,"Welfare",1=1,H3870)</f>
        <v>0</v>
      </c>
    </row>
    <row r="3871" spans="11:13">
      <c r="K3871" s="17" cm="1">
        <f t="array" ref="K3871">_xlfn.IFS(IFERROR(FIND("差",H3871,1),0)&gt;0,"Trip",IFERROR(FIND("trip",H3871,1),0)&gt;0,"Trip",IFERROR(FIND("假",H3871,1),0)&gt;0,"Leave",IFERROR(FIND("leave",H3871,1),0)&gt;0,"Leave",IFERROR(FIND("补单",H3871,1),0)&gt;0,"Supp",IFERROR(FIND("Replenishment",H3871,1),0)&gt;0,"Supp",1=1,H3871)</f>
        <v>0</v>
      </c>
      <c r="L3871" s="17">
        <f t="shared" si="60"/>
        <v>0</v>
      </c>
      <c r="M3871" s="17" cm="1">
        <f t="array" ref="M3871">_xlfn.IFS(IFERROR(FIND("事假",H3871,1),0)&gt;0,"Unpaid",IFERROR(FIND("年休假",H3871,1),0)&gt;0,"Annual",IFERROR(FIND("产",H3871,1),0)&gt;0,"Welfare",IFERROR(FIND("婚",H3871,1),0)&gt;0,"Welfare",IFERROR(FIND("育",H3871,1),0)&gt;0,"Welfare",IFERROR(FIND("丧",H3871,1),0)&gt;0,"Welfare",IFERROR(FIND("Annual",H3871,1),0)&gt;0,"Annual",IFERROR(FIND("annual",H3871,1),0)&gt;0,"Annual",IFERROR(FIND("病假",H3871,1),0)&gt;0,"Sick",IFERROR(FIND("sick",H3871,1),0)&gt;0,"Sick",IFERROR(FIND("Leave",H3871,1),0)&gt;0,"Unpaid",IFERROR(FIND("unpaid",H3871,1),0)&gt;0,"Unpaid",IFERROR(FIND("welfare",H3871,1),0)&gt;0,"Welfare",1=1,H3871)</f>
        <v>0</v>
      </c>
    </row>
    <row r="3872" spans="11:13">
      <c r="K3872" s="17" cm="1">
        <f t="array" ref="K3872">_xlfn.IFS(IFERROR(FIND("差",H3872,1),0)&gt;0,"Trip",IFERROR(FIND("trip",H3872,1),0)&gt;0,"Trip",IFERROR(FIND("假",H3872,1),0)&gt;0,"Leave",IFERROR(FIND("leave",H3872,1),0)&gt;0,"Leave",IFERROR(FIND("补单",H3872,1),0)&gt;0,"Supp",IFERROR(FIND("Replenishment",H3872,1),0)&gt;0,"Supp",1=1,H3872)</f>
        <v>0</v>
      </c>
      <c r="L3872" s="17">
        <f t="shared" si="60"/>
        <v>0</v>
      </c>
      <c r="M3872" s="17" cm="1">
        <f t="array" ref="M3872">_xlfn.IFS(IFERROR(FIND("事假",H3872,1),0)&gt;0,"Unpaid",IFERROR(FIND("年休假",H3872,1),0)&gt;0,"Annual",IFERROR(FIND("产",H3872,1),0)&gt;0,"Welfare",IFERROR(FIND("婚",H3872,1),0)&gt;0,"Welfare",IFERROR(FIND("育",H3872,1),0)&gt;0,"Welfare",IFERROR(FIND("丧",H3872,1),0)&gt;0,"Welfare",IFERROR(FIND("Annual",H3872,1),0)&gt;0,"Annual",IFERROR(FIND("annual",H3872,1),0)&gt;0,"Annual",IFERROR(FIND("病假",H3872,1),0)&gt;0,"Sick",IFERROR(FIND("sick",H3872,1),0)&gt;0,"Sick",IFERROR(FIND("Leave",H3872,1),0)&gt;0,"Unpaid",IFERROR(FIND("unpaid",H3872,1),0)&gt;0,"Unpaid",IFERROR(FIND("welfare",H3872,1),0)&gt;0,"Welfare",1=1,H3872)</f>
        <v>0</v>
      </c>
    </row>
    <row r="3873" spans="11:13">
      <c r="K3873" s="17" cm="1">
        <f t="array" ref="K3873">_xlfn.IFS(IFERROR(FIND("差",H3873,1),0)&gt;0,"Trip",IFERROR(FIND("trip",H3873,1),0)&gt;0,"Trip",IFERROR(FIND("假",H3873,1),0)&gt;0,"Leave",IFERROR(FIND("leave",H3873,1),0)&gt;0,"Leave",IFERROR(FIND("补单",H3873,1),0)&gt;0,"Supp",IFERROR(FIND("Replenishment",H3873,1),0)&gt;0,"Supp",1=1,H3873)</f>
        <v>0</v>
      </c>
      <c r="L3873" s="17">
        <f t="shared" si="60"/>
        <v>0</v>
      </c>
      <c r="M3873" s="17" cm="1">
        <f t="array" ref="M3873">_xlfn.IFS(IFERROR(FIND("事假",H3873,1),0)&gt;0,"Unpaid",IFERROR(FIND("年休假",H3873,1),0)&gt;0,"Annual",IFERROR(FIND("产",H3873,1),0)&gt;0,"Welfare",IFERROR(FIND("婚",H3873,1),0)&gt;0,"Welfare",IFERROR(FIND("育",H3873,1),0)&gt;0,"Welfare",IFERROR(FIND("丧",H3873,1),0)&gt;0,"Welfare",IFERROR(FIND("Annual",H3873,1),0)&gt;0,"Annual",IFERROR(FIND("annual",H3873,1),0)&gt;0,"Annual",IFERROR(FIND("病假",H3873,1),0)&gt;0,"Sick",IFERROR(FIND("sick",H3873,1),0)&gt;0,"Sick",IFERROR(FIND("Leave",H3873,1),0)&gt;0,"Unpaid",IFERROR(FIND("unpaid",H3873,1),0)&gt;0,"Unpaid",IFERROR(FIND("welfare",H3873,1),0)&gt;0,"Welfare",1=1,H3873)</f>
        <v>0</v>
      </c>
    </row>
    <row r="3874" spans="11:13">
      <c r="K3874" s="17" cm="1">
        <f t="array" ref="K3874">_xlfn.IFS(IFERROR(FIND("差",H3874,1),0)&gt;0,"Trip",IFERROR(FIND("trip",H3874,1),0)&gt;0,"Trip",IFERROR(FIND("假",H3874,1),0)&gt;0,"Leave",IFERROR(FIND("leave",H3874,1),0)&gt;0,"Leave",IFERROR(FIND("补单",H3874,1),0)&gt;0,"Supp",IFERROR(FIND("Replenishment",H3874,1),0)&gt;0,"Supp",1=1,H3874)</f>
        <v>0</v>
      </c>
      <c r="L3874" s="17">
        <f t="shared" si="60"/>
        <v>0</v>
      </c>
      <c r="M3874" s="17" cm="1">
        <f t="array" ref="M3874">_xlfn.IFS(IFERROR(FIND("事假",H3874,1),0)&gt;0,"Unpaid",IFERROR(FIND("年休假",H3874,1),0)&gt;0,"Annual",IFERROR(FIND("产",H3874,1),0)&gt;0,"Welfare",IFERROR(FIND("婚",H3874,1),0)&gt;0,"Welfare",IFERROR(FIND("育",H3874,1),0)&gt;0,"Welfare",IFERROR(FIND("丧",H3874,1),0)&gt;0,"Welfare",IFERROR(FIND("Annual",H3874,1),0)&gt;0,"Annual",IFERROR(FIND("annual",H3874,1),0)&gt;0,"Annual",IFERROR(FIND("病假",H3874,1),0)&gt;0,"Sick",IFERROR(FIND("sick",H3874,1),0)&gt;0,"Sick",IFERROR(FIND("Leave",H3874,1),0)&gt;0,"Unpaid",IFERROR(FIND("unpaid",H3874,1),0)&gt;0,"Unpaid",IFERROR(FIND("welfare",H3874,1),0)&gt;0,"Welfare",1=1,H3874)</f>
        <v>0</v>
      </c>
    </row>
    <row r="3875" spans="11:13">
      <c r="K3875" s="17" cm="1">
        <f t="array" ref="K3875">_xlfn.IFS(IFERROR(FIND("差",H3875,1),0)&gt;0,"Trip",IFERROR(FIND("trip",H3875,1),0)&gt;0,"Trip",IFERROR(FIND("假",H3875,1),0)&gt;0,"Leave",IFERROR(FIND("leave",H3875,1),0)&gt;0,"Leave",IFERROR(FIND("补单",H3875,1),0)&gt;0,"Supp",IFERROR(FIND("Replenishment",H3875,1),0)&gt;0,"Supp",1=1,H3875)</f>
        <v>0</v>
      </c>
      <c r="L3875" s="17">
        <f t="shared" si="60"/>
        <v>0</v>
      </c>
      <c r="M3875" s="17" cm="1">
        <f t="array" ref="M3875">_xlfn.IFS(IFERROR(FIND("事假",H3875,1),0)&gt;0,"Unpaid",IFERROR(FIND("年休假",H3875,1),0)&gt;0,"Annual",IFERROR(FIND("产",H3875,1),0)&gt;0,"Welfare",IFERROR(FIND("婚",H3875,1),0)&gt;0,"Welfare",IFERROR(FIND("育",H3875,1),0)&gt;0,"Welfare",IFERROR(FIND("丧",H3875,1),0)&gt;0,"Welfare",IFERROR(FIND("Annual",H3875,1),0)&gt;0,"Annual",IFERROR(FIND("annual",H3875,1),0)&gt;0,"Annual",IFERROR(FIND("病假",H3875,1),0)&gt;0,"Sick",IFERROR(FIND("sick",H3875,1),0)&gt;0,"Sick",IFERROR(FIND("Leave",H3875,1),0)&gt;0,"Unpaid",IFERROR(FIND("unpaid",H3875,1),0)&gt;0,"Unpaid",IFERROR(FIND("welfare",H3875,1),0)&gt;0,"Welfare",1=1,H3875)</f>
        <v>0</v>
      </c>
    </row>
    <row r="3876" spans="11:13">
      <c r="K3876" s="17" cm="1">
        <f t="array" ref="K3876">_xlfn.IFS(IFERROR(FIND("差",H3876,1),0)&gt;0,"Trip",IFERROR(FIND("trip",H3876,1),0)&gt;0,"Trip",IFERROR(FIND("假",H3876,1),0)&gt;0,"Leave",IFERROR(FIND("leave",H3876,1),0)&gt;0,"Leave",IFERROR(FIND("补单",H3876,1),0)&gt;0,"Supp",IFERROR(FIND("Replenishment",H3876,1),0)&gt;0,"Supp",1=1,H3876)</f>
        <v>0</v>
      </c>
      <c r="L3876" s="17">
        <f t="shared" si="60"/>
        <v>0</v>
      </c>
      <c r="M3876" s="17" cm="1">
        <f t="array" ref="M3876">_xlfn.IFS(IFERROR(FIND("事假",H3876,1),0)&gt;0,"Unpaid",IFERROR(FIND("年休假",H3876,1),0)&gt;0,"Annual",IFERROR(FIND("产",H3876,1),0)&gt;0,"Welfare",IFERROR(FIND("婚",H3876,1),0)&gt;0,"Welfare",IFERROR(FIND("育",H3876,1),0)&gt;0,"Welfare",IFERROR(FIND("丧",H3876,1),0)&gt;0,"Welfare",IFERROR(FIND("Annual",H3876,1),0)&gt;0,"Annual",IFERROR(FIND("annual",H3876,1),0)&gt;0,"Annual",IFERROR(FIND("病假",H3876,1),0)&gt;0,"Sick",IFERROR(FIND("sick",H3876,1),0)&gt;0,"Sick",IFERROR(FIND("Leave",H3876,1),0)&gt;0,"Unpaid",IFERROR(FIND("unpaid",H3876,1),0)&gt;0,"Unpaid",IFERROR(FIND("welfare",H3876,1),0)&gt;0,"Welfare",1=1,H3876)</f>
        <v>0</v>
      </c>
    </row>
    <row r="3877" spans="11:13">
      <c r="K3877" s="17" cm="1">
        <f t="array" ref="K3877">_xlfn.IFS(IFERROR(FIND("差",H3877,1),0)&gt;0,"Trip",IFERROR(FIND("trip",H3877,1),0)&gt;0,"Trip",IFERROR(FIND("假",H3877,1),0)&gt;0,"Leave",IFERROR(FIND("leave",H3877,1),0)&gt;0,"Leave",IFERROR(FIND("补单",H3877,1),0)&gt;0,"Supp",IFERROR(FIND("Replenishment",H3877,1),0)&gt;0,"Supp",1=1,H3877)</f>
        <v>0</v>
      </c>
      <c r="L3877" s="17">
        <f t="shared" si="60"/>
        <v>0</v>
      </c>
      <c r="M3877" s="17" cm="1">
        <f t="array" ref="M3877">_xlfn.IFS(IFERROR(FIND("事假",H3877,1),0)&gt;0,"Unpaid",IFERROR(FIND("年休假",H3877,1),0)&gt;0,"Annual",IFERROR(FIND("产",H3877,1),0)&gt;0,"Welfare",IFERROR(FIND("婚",H3877,1),0)&gt;0,"Welfare",IFERROR(FIND("育",H3877,1),0)&gt;0,"Welfare",IFERROR(FIND("丧",H3877,1),0)&gt;0,"Welfare",IFERROR(FIND("Annual",H3877,1),0)&gt;0,"Annual",IFERROR(FIND("annual",H3877,1),0)&gt;0,"Annual",IFERROR(FIND("病假",H3877,1),0)&gt;0,"Sick",IFERROR(FIND("sick",H3877,1),0)&gt;0,"Sick",IFERROR(FIND("Leave",H3877,1),0)&gt;0,"Unpaid",IFERROR(FIND("unpaid",H3877,1),0)&gt;0,"Unpaid",IFERROR(FIND("welfare",H3877,1),0)&gt;0,"Welfare",1=1,H3877)</f>
        <v>0</v>
      </c>
    </row>
    <row r="3878" spans="11:13">
      <c r="K3878" s="17" cm="1">
        <f t="array" ref="K3878">_xlfn.IFS(IFERROR(FIND("差",H3878,1),0)&gt;0,"Trip",IFERROR(FIND("trip",H3878,1),0)&gt;0,"Trip",IFERROR(FIND("假",H3878,1),0)&gt;0,"Leave",IFERROR(FIND("leave",H3878,1),0)&gt;0,"Leave",IFERROR(FIND("补单",H3878,1),0)&gt;0,"Supp",IFERROR(FIND("Replenishment",H3878,1),0)&gt;0,"Supp",1=1,H3878)</f>
        <v>0</v>
      </c>
      <c r="L3878" s="17">
        <f t="shared" si="60"/>
        <v>0</v>
      </c>
      <c r="M3878" s="17" cm="1">
        <f t="array" ref="M3878">_xlfn.IFS(IFERROR(FIND("事假",H3878,1),0)&gt;0,"Unpaid",IFERROR(FIND("年休假",H3878,1),0)&gt;0,"Annual",IFERROR(FIND("产",H3878,1),0)&gt;0,"Welfare",IFERROR(FIND("婚",H3878,1),0)&gt;0,"Welfare",IFERROR(FIND("育",H3878,1),0)&gt;0,"Welfare",IFERROR(FIND("丧",H3878,1),0)&gt;0,"Welfare",IFERROR(FIND("Annual",H3878,1),0)&gt;0,"Annual",IFERROR(FIND("annual",H3878,1),0)&gt;0,"Annual",IFERROR(FIND("病假",H3878,1),0)&gt;0,"Sick",IFERROR(FIND("sick",H3878,1),0)&gt;0,"Sick",IFERROR(FIND("Leave",H3878,1),0)&gt;0,"Unpaid",IFERROR(FIND("unpaid",H3878,1),0)&gt;0,"Unpaid",IFERROR(FIND("welfare",H3878,1),0)&gt;0,"Welfare",1=1,H3878)</f>
        <v>0</v>
      </c>
    </row>
    <row r="3879" spans="11:13">
      <c r="K3879" s="17" cm="1">
        <f t="array" ref="K3879">_xlfn.IFS(IFERROR(FIND("差",H3879,1),0)&gt;0,"Trip",IFERROR(FIND("trip",H3879,1),0)&gt;0,"Trip",IFERROR(FIND("假",H3879,1),0)&gt;0,"Leave",IFERROR(FIND("leave",H3879,1),0)&gt;0,"Leave",IFERROR(FIND("补单",H3879,1),0)&gt;0,"Supp",IFERROR(FIND("Replenishment",H3879,1),0)&gt;0,"Supp",1=1,H3879)</f>
        <v>0</v>
      </c>
      <c r="L3879" s="17">
        <f t="shared" si="60"/>
        <v>0</v>
      </c>
      <c r="M3879" s="17" cm="1">
        <f t="array" ref="M3879">_xlfn.IFS(IFERROR(FIND("事假",H3879,1),0)&gt;0,"Unpaid",IFERROR(FIND("年休假",H3879,1),0)&gt;0,"Annual",IFERROR(FIND("产",H3879,1),0)&gt;0,"Welfare",IFERROR(FIND("婚",H3879,1),0)&gt;0,"Welfare",IFERROR(FIND("育",H3879,1),0)&gt;0,"Welfare",IFERROR(FIND("丧",H3879,1),0)&gt;0,"Welfare",IFERROR(FIND("Annual",H3879,1),0)&gt;0,"Annual",IFERROR(FIND("annual",H3879,1),0)&gt;0,"Annual",IFERROR(FIND("病假",H3879,1),0)&gt;0,"Sick",IFERROR(FIND("sick",H3879,1),0)&gt;0,"Sick",IFERROR(FIND("Leave",H3879,1),0)&gt;0,"Unpaid",IFERROR(FIND("unpaid",H3879,1),0)&gt;0,"Unpaid",IFERROR(FIND("welfare",H3879,1),0)&gt;0,"Welfare",1=1,H3879)</f>
        <v>0</v>
      </c>
    </row>
    <row r="3880" spans="11:13">
      <c r="K3880" s="17" cm="1">
        <f t="array" ref="K3880">_xlfn.IFS(IFERROR(FIND("差",H3880,1),0)&gt;0,"Trip",IFERROR(FIND("trip",H3880,1),0)&gt;0,"Trip",IFERROR(FIND("假",H3880,1),0)&gt;0,"Leave",IFERROR(FIND("leave",H3880,1),0)&gt;0,"Leave",IFERROR(FIND("补单",H3880,1),0)&gt;0,"Supp",IFERROR(FIND("Replenishment",H3880,1),0)&gt;0,"Supp",1=1,H3880)</f>
        <v>0</v>
      </c>
      <c r="L3880" s="17">
        <f t="shared" si="60"/>
        <v>0</v>
      </c>
      <c r="M3880" s="17" cm="1">
        <f t="array" ref="M3880">_xlfn.IFS(IFERROR(FIND("事假",H3880,1),0)&gt;0,"Unpaid",IFERROR(FIND("年休假",H3880,1),0)&gt;0,"Annual",IFERROR(FIND("产",H3880,1),0)&gt;0,"Welfare",IFERROR(FIND("婚",H3880,1),0)&gt;0,"Welfare",IFERROR(FIND("育",H3880,1),0)&gt;0,"Welfare",IFERROR(FIND("丧",H3880,1),0)&gt;0,"Welfare",IFERROR(FIND("Annual",H3880,1),0)&gt;0,"Annual",IFERROR(FIND("annual",H3880,1),0)&gt;0,"Annual",IFERROR(FIND("病假",H3880,1),0)&gt;0,"Sick",IFERROR(FIND("sick",H3880,1),0)&gt;0,"Sick",IFERROR(FIND("Leave",H3880,1),0)&gt;0,"Unpaid",IFERROR(FIND("unpaid",H3880,1),0)&gt;0,"Unpaid",IFERROR(FIND("welfare",H3880,1),0)&gt;0,"Welfare",1=1,H3880)</f>
        <v>0</v>
      </c>
    </row>
    <row r="3881" spans="11:13">
      <c r="K3881" s="17" cm="1">
        <f t="array" ref="K3881">_xlfn.IFS(IFERROR(FIND("差",H3881,1),0)&gt;0,"Trip",IFERROR(FIND("trip",H3881,1),0)&gt;0,"Trip",IFERROR(FIND("假",H3881,1),0)&gt;0,"Leave",IFERROR(FIND("leave",H3881,1),0)&gt;0,"Leave",IFERROR(FIND("补单",H3881,1),0)&gt;0,"Supp",IFERROR(FIND("Replenishment",H3881,1),0)&gt;0,"Supp",1=1,H3881)</f>
        <v>0</v>
      </c>
      <c r="L3881" s="17">
        <f t="shared" si="60"/>
        <v>0</v>
      </c>
      <c r="M3881" s="17" cm="1">
        <f t="array" ref="M3881">_xlfn.IFS(IFERROR(FIND("事假",H3881,1),0)&gt;0,"Unpaid",IFERROR(FIND("年休假",H3881,1),0)&gt;0,"Annual",IFERROR(FIND("产",H3881,1),0)&gt;0,"Welfare",IFERROR(FIND("婚",H3881,1),0)&gt;0,"Welfare",IFERROR(FIND("育",H3881,1),0)&gt;0,"Welfare",IFERROR(FIND("丧",H3881,1),0)&gt;0,"Welfare",IFERROR(FIND("Annual",H3881,1),0)&gt;0,"Annual",IFERROR(FIND("annual",H3881,1),0)&gt;0,"Annual",IFERROR(FIND("病假",H3881,1),0)&gt;0,"Sick",IFERROR(FIND("sick",H3881,1),0)&gt;0,"Sick",IFERROR(FIND("Leave",H3881,1),0)&gt;0,"Unpaid",IFERROR(FIND("unpaid",H3881,1),0)&gt;0,"Unpaid",IFERROR(FIND("welfare",H3881,1),0)&gt;0,"Welfare",1=1,H3881)</f>
        <v>0</v>
      </c>
    </row>
    <row r="3882" spans="11:13">
      <c r="K3882" s="17" cm="1">
        <f t="array" ref="K3882">_xlfn.IFS(IFERROR(FIND("差",H3882,1),0)&gt;0,"Trip",IFERROR(FIND("trip",H3882,1),0)&gt;0,"Trip",IFERROR(FIND("假",H3882,1),0)&gt;0,"Leave",IFERROR(FIND("leave",H3882,1),0)&gt;0,"Leave",IFERROR(FIND("补单",H3882,1),0)&gt;0,"Supp",IFERROR(FIND("Replenishment",H3882,1),0)&gt;0,"Supp",1=1,H3882)</f>
        <v>0</v>
      </c>
      <c r="L3882" s="17">
        <f t="shared" si="60"/>
        <v>0</v>
      </c>
      <c r="M3882" s="17" cm="1">
        <f t="array" ref="M3882">_xlfn.IFS(IFERROR(FIND("事假",H3882,1),0)&gt;0,"Unpaid",IFERROR(FIND("年休假",H3882,1),0)&gt;0,"Annual",IFERROR(FIND("产",H3882,1),0)&gt;0,"Welfare",IFERROR(FIND("婚",H3882,1),0)&gt;0,"Welfare",IFERROR(FIND("育",H3882,1),0)&gt;0,"Welfare",IFERROR(FIND("丧",H3882,1),0)&gt;0,"Welfare",IFERROR(FIND("Annual",H3882,1),0)&gt;0,"Annual",IFERROR(FIND("annual",H3882,1),0)&gt;0,"Annual",IFERROR(FIND("病假",H3882,1),0)&gt;0,"Sick",IFERROR(FIND("sick",H3882,1),0)&gt;0,"Sick",IFERROR(FIND("Leave",H3882,1),0)&gt;0,"Unpaid",IFERROR(FIND("unpaid",H3882,1),0)&gt;0,"Unpaid",IFERROR(FIND("welfare",H3882,1),0)&gt;0,"Welfare",1=1,H3882)</f>
        <v>0</v>
      </c>
    </row>
    <row r="3883" spans="11:13">
      <c r="K3883" s="17" cm="1">
        <f t="array" ref="K3883">_xlfn.IFS(IFERROR(FIND("差",H3883,1),0)&gt;0,"Trip",IFERROR(FIND("trip",H3883,1),0)&gt;0,"Trip",IFERROR(FIND("假",H3883,1),0)&gt;0,"Leave",IFERROR(FIND("leave",H3883,1),0)&gt;0,"Leave",IFERROR(FIND("补单",H3883,1),0)&gt;0,"Supp",IFERROR(FIND("Replenishment",H3883,1),0)&gt;0,"Supp",1=1,H3883)</f>
        <v>0</v>
      </c>
      <c r="L3883" s="17">
        <f t="shared" si="60"/>
        <v>0</v>
      </c>
      <c r="M3883" s="17" cm="1">
        <f t="array" ref="M3883">_xlfn.IFS(IFERROR(FIND("事假",H3883,1),0)&gt;0,"Unpaid",IFERROR(FIND("年休假",H3883,1),0)&gt;0,"Annual",IFERROR(FIND("产",H3883,1),0)&gt;0,"Welfare",IFERROR(FIND("婚",H3883,1),0)&gt;0,"Welfare",IFERROR(FIND("育",H3883,1),0)&gt;0,"Welfare",IFERROR(FIND("丧",H3883,1),0)&gt;0,"Welfare",IFERROR(FIND("Annual",H3883,1),0)&gt;0,"Annual",IFERROR(FIND("annual",H3883,1),0)&gt;0,"Annual",IFERROR(FIND("病假",H3883,1),0)&gt;0,"Sick",IFERROR(FIND("sick",H3883,1),0)&gt;0,"Sick",IFERROR(FIND("Leave",H3883,1),0)&gt;0,"Unpaid",IFERROR(FIND("unpaid",H3883,1),0)&gt;0,"Unpaid",IFERROR(FIND("welfare",H3883,1),0)&gt;0,"Welfare",1=1,H3883)</f>
        <v>0</v>
      </c>
    </row>
    <row r="3884" spans="11:13">
      <c r="K3884" s="17" cm="1">
        <f t="array" ref="K3884">_xlfn.IFS(IFERROR(FIND("差",H3884,1),0)&gt;0,"Trip",IFERROR(FIND("trip",H3884,1),0)&gt;0,"Trip",IFERROR(FIND("假",H3884,1),0)&gt;0,"Leave",IFERROR(FIND("leave",H3884,1),0)&gt;0,"Leave",IFERROR(FIND("补单",H3884,1),0)&gt;0,"Supp",IFERROR(FIND("Replenishment",H3884,1),0)&gt;0,"Supp",1=1,H3884)</f>
        <v>0</v>
      </c>
      <c r="L3884" s="17">
        <f t="shared" si="60"/>
        <v>0</v>
      </c>
      <c r="M3884" s="17" cm="1">
        <f t="array" ref="M3884">_xlfn.IFS(IFERROR(FIND("事假",H3884,1),0)&gt;0,"Unpaid",IFERROR(FIND("年休假",H3884,1),0)&gt;0,"Annual",IFERROR(FIND("产",H3884,1),0)&gt;0,"Welfare",IFERROR(FIND("婚",H3884,1),0)&gt;0,"Welfare",IFERROR(FIND("育",H3884,1),0)&gt;0,"Welfare",IFERROR(FIND("丧",H3884,1),0)&gt;0,"Welfare",IFERROR(FIND("Annual",H3884,1),0)&gt;0,"Annual",IFERROR(FIND("annual",H3884,1),0)&gt;0,"Annual",IFERROR(FIND("病假",H3884,1),0)&gt;0,"Sick",IFERROR(FIND("sick",H3884,1),0)&gt;0,"Sick",IFERROR(FIND("Leave",H3884,1),0)&gt;0,"Unpaid",IFERROR(FIND("unpaid",H3884,1),0)&gt;0,"Unpaid",IFERROR(FIND("welfare",H3884,1),0)&gt;0,"Welfare",1=1,H3884)</f>
        <v>0</v>
      </c>
    </row>
    <row r="3885" spans="11:13">
      <c r="K3885" s="17" cm="1">
        <f t="array" ref="K3885">_xlfn.IFS(IFERROR(FIND("差",H3885,1),0)&gt;0,"Trip",IFERROR(FIND("trip",H3885,1),0)&gt;0,"Trip",IFERROR(FIND("假",H3885,1),0)&gt;0,"Leave",IFERROR(FIND("leave",H3885,1),0)&gt;0,"Leave",IFERROR(FIND("补单",H3885,1),0)&gt;0,"Supp",IFERROR(FIND("Replenishment",H3885,1),0)&gt;0,"Supp",1=1,H3885)</f>
        <v>0</v>
      </c>
      <c r="L3885" s="17">
        <f t="shared" si="60"/>
        <v>0</v>
      </c>
      <c r="M3885" s="17" cm="1">
        <f t="array" ref="M3885">_xlfn.IFS(IFERROR(FIND("事假",H3885,1),0)&gt;0,"Unpaid",IFERROR(FIND("年休假",H3885,1),0)&gt;0,"Annual",IFERROR(FIND("产",H3885,1),0)&gt;0,"Welfare",IFERROR(FIND("婚",H3885,1),0)&gt;0,"Welfare",IFERROR(FIND("育",H3885,1),0)&gt;0,"Welfare",IFERROR(FIND("丧",H3885,1),0)&gt;0,"Welfare",IFERROR(FIND("Annual",H3885,1),0)&gt;0,"Annual",IFERROR(FIND("annual",H3885,1),0)&gt;0,"Annual",IFERROR(FIND("病假",H3885,1),0)&gt;0,"Sick",IFERROR(FIND("sick",H3885,1),0)&gt;0,"Sick",IFERROR(FIND("Leave",H3885,1),0)&gt;0,"Unpaid",IFERROR(FIND("unpaid",H3885,1),0)&gt;0,"Unpaid",IFERROR(FIND("welfare",H3885,1),0)&gt;0,"Welfare",1=1,H3885)</f>
        <v>0</v>
      </c>
    </row>
    <row r="3886" spans="11:13">
      <c r="K3886" s="17" cm="1">
        <f t="array" ref="K3886">_xlfn.IFS(IFERROR(FIND("差",H3886,1),0)&gt;0,"Trip",IFERROR(FIND("trip",H3886,1),0)&gt;0,"Trip",IFERROR(FIND("假",H3886,1),0)&gt;0,"Leave",IFERROR(FIND("leave",H3886,1),0)&gt;0,"Leave",IFERROR(FIND("补单",H3886,1),0)&gt;0,"Supp",IFERROR(FIND("Replenishment",H3886,1),0)&gt;0,"Supp",1=1,H3886)</f>
        <v>0</v>
      </c>
      <c r="L3886" s="17">
        <f t="shared" si="60"/>
        <v>0</v>
      </c>
      <c r="M3886" s="17" cm="1">
        <f t="array" ref="M3886">_xlfn.IFS(IFERROR(FIND("事假",H3886,1),0)&gt;0,"Unpaid",IFERROR(FIND("年休假",H3886,1),0)&gt;0,"Annual",IFERROR(FIND("产",H3886,1),0)&gt;0,"Welfare",IFERROR(FIND("婚",H3886,1),0)&gt;0,"Welfare",IFERROR(FIND("育",H3886,1),0)&gt;0,"Welfare",IFERROR(FIND("丧",H3886,1),0)&gt;0,"Welfare",IFERROR(FIND("Annual",H3886,1),0)&gt;0,"Annual",IFERROR(FIND("annual",H3886,1),0)&gt;0,"Annual",IFERROR(FIND("病假",H3886,1),0)&gt;0,"Sick",IFERROR(FIND("sick",H3886,1),0)&gt;0,"Sick",IFERROR(FIND("Leave",H3886,1),0)&gt;0,"Unpaid",IFERROR(FIND("unpaid",H3886,1),0)&gt;0,"Unpaid",IFERROR(FIND("welfare",H3886,1),0)&gt;0,"Welfare",1=1,H3886)</f>
        <v>0</v>
      </c>
    </row>
    <row r="3887" spans="11:13">
      <c r="K3887" s="17" cm="1">
        <f t="array" ref="K3887">_xlfn.IFS(IFERROR(FIND("差",H3887,1),0)&gt;0,"Trip",IFERROR(FIND("trip",H3887,1),0)&gt;0,"Trip",IFERROR(FIND("假",H3887,1),0)&gt;0,"Leave",IFERROR(FIND("leave",H3887,1),0)&gt;0,"Leave",IFERROR(FIND("补单",H3887,1),0)&gt;0,"Supp",IFERROR(FIND("Replenishment",H3887,1),0)&gt;0,"Supp",1=1,H3887)</f>
        <v>0</v>
      </c>
      <c r="L3887" s="17">
        <f t="shared" si="60"/>
        <v>0</v>
      </c>
      <c r="M3887" s="17" cm="1">
        <f t="array" ref="M3887">_xlfn.IFS(IFERROR(FIND("事假",H3887,1),0)&gt;0,"Unpaid",IFERROR(FIND("年休假",H3887,1),0)&gt;0,"Annual",IFERROR(FIND("产",H3887,1),0)&gt;0,"Welfare",IFERROR(FIND("婚",H3887,1),0)&gt;0,"Welfare",IFERROR(FIND("育",H3887,1),0)&gt;0,"Welfare",IFERROR(FIND("丧",H3887,1),0)&gt;0,"Welfare",IFERROR(FIND("Annual",H3887,1),0)&gt;0,"Annual",IFERROR(FIND("annual",H3887,1),0)&gt;0,"Annual",IFERROR(FIND("病假",H3887,1),0)&gt;0,"Sick",IFERROR(FIND("sick",H3887,1),0)&gt;0,"Sick",IFERROR(FIND("Leave",H3887,1),0)&gt;0,"Unpaid",IFERROR(FIND("unpaid",H3887,1),0)&gt;0,"Unpaid",IFERROR(FIND("welfare",H3887,1),0)&gt;0,"Welfare",1=1,H3887)</f>
        <v>0</v>
      </c>
    </row>
    <row r="3888" spans="11:13">
      <c r="K3888" s="17" cm="1">
        <f t="array" ref="K3888">_xlfn.IFS(IFERROR(FIND("差",H3888,1),0)&gt;0,"Trip",IFERROR(FIND("trip",H3888,1),0)&gt;0,"Trip",IFERROR(FIND("假",H3888,1),0)&gt;0,"Leave",IFERROR(FIND("leave",H3888,1),0)&gt;0,"Leave",IFERROR(FIND("补单",H3888,1),0)&gt;0,"Supp",IFERROR(FIND("Replenishment",H3888,1),0)&gt;0,"Supp",1=1,H3888)</f>
        <v>0</v>
      </c>
      <c r="L3888" s="17">
        <f t="shared" si="60"/>
        <v>0</v>
      </c>
      <c r="M3888" s="17" cm="1">
        <f t="array" ref="M3888">_xlfn.IFS(IFERROR(FIND("事假",H3888,1),0)&gt;0,"Unpaid",IFERROR(FIND("年休假",H3888,1),0)&gt;0,"Annual",IFERROR(FIND("产",H3888,1),0)&gt;0,"Welfare",IFERROR(FIND("婚",H3888,1),0)&gt;0,"Welfare",IFERROR(FIND("育",H3888,1),0)&gt;0,"Welfare",IFERROR(FIND("丧",H3888,1),0)&gt;0,"Welfare",IFERROR(FIND("Annual",H3888,1),0)&gt;0,"Annual",IFERROR(FIND("annual",H3888,1),0)&gt;0,"Annual",IFERROR(FIND("病假",H3888,1),0)&gt;0,"Sick",IFERROR(FIND("sick",H3888,1),0)&gt;0,"Sick",IFERROR(FIND("Leave",H3888,1),0)&gt;0,"Unpaid",IFERROR(FIND("unpaid",H3888,1),0)&gt;0,"Unpaid",IFERROR(FIND("welfare",H3888,1),0)&gt;0,"Welfare",1=1,H3888)</f>
        <v>0</v>
      </c>
    </row>
    <row r="3889" spans="11:13">
      <c r="K3889" s="17" cm="1">
        <f t="array" ref="K3889">_xlfn.IFS(IFERROR(FIND("差",H3889,1),0)&gt;0,"Trip",IFERROR(FIND("trip",H3889,1),0)&gt;0,"Trip",IFERROR(FIND("假",H3889,1),0)&gt;0,"Leave",IFERROR(FIND("leave",H3889,1),0)&gt;0,"Leave",IFERROR(FIND("补单",H3889,1),0)&gt;0,"Supp",IFERROR(FIND("Replenishment",H3889,1),0)&gt;0,"Supp",1=1,H3889)</f>
        <v>0</v>
      </c>
      <c r="L3889" s="17">
        <f t="shared" si="60"/>
        <v>0</v>
      </c>
      <c r="M3889" s="17" cm="1">
        <f t="array" ref="M3889">_xlfn.IFS(IFERROR(FIND("事假",H3889,1),0)&gt;0,"Unpaid",IFERROR(FIND("年休假",H3889,1),0)&gt;0,"Annual",IFERROR(FIND("产",H3889,1),0)&gt;0,"Welfare",IFERROR(FIND("婚",H3889,1),0)&gt;0,"Welfare",IFERROR(FIND("育",H3889,1),0)&gt;0,"Welfare",IFERROR(FIND("丧",H3889,1),0)&gt;0,"Welfare",IFERROR(FIND("Annual",H3889,1),0)&gt;0,"Annual",IFERROR(FIND("annual",H3889,1),0)&gt;0,"Annual",IFERROR(FIND("病假",H3889,1),0)&gt;0,"Sick",IFERROR(FIND("sick",H3889,1),0)&gt;0,"Sick",IFERROR(FIND("Leave",H3889,1),0)&gt;0,"Unpaid",IFERROR(FIND("unpaid",H3889,1),0)&gt;0,"Unpaid",IFERROR(FIND("welfare",H3889,1),0)&gt;0,"Welfare",1=1,H3889)</f>
        <v>0</v>
      </c>
    </row>
    <row r="3890" spans="11:13">
      <c r="K3890" s="17" cm="1">
        <f t="array" ref="K3890">_xlfn.IFS(IFERROR(FIND("差",H3890,1),0)&gt;0,"Trip",IFERROR(FIND("trip",H3890,1),0)&gt;0,"Trip",IFERROR(FIND("假",H3890,1),0)&gt;0,"Leave",IFERROR(FIND("leave",H3890,1),0)&gt;0,"Leave",IFERROR(FIND("补单",H3890,1),0)&gt;0,"Supp",IFERROR(FIND("Replenishment",H3890,1),0)&gt;0,"Supp",1=1,H3890)</f>
        <v>0</v>
      </c>
      <c r="L3890" s="17">
        <f t="shared" si="60"/>
        <v>0</v>
      </c>
      <c r="M3890" s="17" cm="1">
        <f t="array" ref="M3890">_xlfn.IFS(IFERROR(FIND("事假",H3890,1),0)&gt;0,"Unpaid",IFERROR(FIND("年休假",H3890,1),0)&gt;0,"Annual",IFERROR(FIND("产",H3890,1),0)&gt;0,"Welfare",IFERROR(FIND("婚",H3890,1),0)&gt;0,"Welfare",IFERROR(FIND("育",H3890,1),0)&gt;0,"Welfare",IFERROR(FIND("丧",H3890,1),0)&gt;0,"Welfare",IFERROR(FIND("Annual",H3890,1),0)&gt;0,"Annual",IFERROR(FIND("annual",H3890,1),0)&gt;0,"Annual",IFERROR(FIND("病假",H3890,1),0)&gt;0,"Sick",IFERROR(FIND("sick",H3890,1),0)&gt;0,"Sick",IFERROR(FIND("Leave",H3890,1),0)&gt;0,"Unpaid",IFERROR(FIND("unpaid",H3890,1),0)&gt;0,"Unpaid",IFERROR(FIND("welfare",H3890,1),0)&gt;0,"Welfare",1=1,H3890)</f>
        <v>0</v>
      </c>
    </row>
    <row r="3891" spans="11:13">
      <c r="K3891" s="17" cm="1">
        <f t="array" ref="K3891">_xlfn.IFS(IFERROR(FIND("差",H3891,1),0)&gt;0,"Trip",IFERROR(FIND("trip",H3891,1),0)&gt;0,"Trip",IFERROR(FIND("假",H3891,1),0)&gt;0,"Leave",IFERROR(FIND("leave",H3891,1),0)&gt;0,"Leave",IFERROR(FIND("补单",H3891,1),0)&gt;0,"Supp",IFERROR(FIND("Replenishment",H3891,1),0)&gt;0,"Supp",1=1,H3891)</f>
        <v>0</v>
      </c>
      <c r="L3891" s="17">
        <f t="shared" si="60"/>
        <v>0</v>
      </c>
      <c r="M3891" s="17" cm="1">
        <f t="array" ref="M3891">_xlfn.IFS(IFERROR(FIND("事假",H3891,1),0)&gt;0,"Unpaid",IFERROR(FIND("年休假",H3891,1),0)&gt;0,"Annual",IFERROR(FIND("产",H3891,1),0)&gt;0,"Welfare",IFERROR(FIND("婚",H3891,1),0)&gt;0,"Welfare",IFERROR(FIND("育",H3891,1),0)&gt;0,"Welfare",IFERROR(FIND("丧",H3891,1),0)&gt;0,"Welfare",IFERROR(FIND("Annual",H3891,1),0)&gt;0,"Annual",IFERROR(FIND("annual",H3891,1),0)&gt;0,"Annual",IFERROR(FIND("病假",H3891,1),0)&gt;0,"Sick",IFERROR(FIND("sick",H3891,1),0)&gt;0,"Sick",IFERROR(FIND("Leave",H3891,1),0)&gt;0,"Unpaid",IFERROR(FIND("unpaid",H3891,1),0)&gt;0,"Unpaid",IFERROR(FIND("welfare",H3891,1),0)&gt;0,"Welfare",1=1,H3891)</f>
        <v>0</v>
      </c>
    </row>
    <row r="3892" spans="11:13">
      <c r="K3892" s="17" cm="1">
        <f t="array" ref="K3892">_xlfn.IFS(IFERROR(FIND("差",H3892,1),0)&gt;0,"Trip",IFERROR(FIND("trip",H3892,1),0)&gt;0,"Trip",IFERROR(FIND("假",H3892,1),0)&gt;0,"Leave",IFERROR(FIND("leave",H3892,1),0)&gt;0,"Leave",IFERROR(FIND("补单",H3892,1),0)&gt;0,"Supp",IFERROR(FIND("Replenishment",H3892,1),0)&gt;0,"Supp",1=1,H3892)</f>
        <v>0</v>
      </c>
      <c r="L3892" s="17">
        <f t="shared" si="60"/>
        <v>0</v>
      </c>
      <c r="M3892" s="17" cm="1">
        <f t="array" ref="M3892">_xlfn.IFS(IFERROR(FIND("事假",H3892,1),0)&gt;0,"Unpaid",IFERROR(FIND("年休假",H3892,1),0)&gt;0,"Annual",IFERROR(FIND("产",H3892,1),0)&gt;0,"Welfare",IFERROR(FIND("婚",H3892,1),0)&gt;0,"Welfare",IFERROR(FIND("育",H3892,1),0)&gt;0,"Welfare",IFERROR(FIND("丧",H3892,1),0)&gt;0,"Welfare",IFERROR(FIND("Annual",H3892,1),0)&gt;0,"Annual",IFERROR(FIND("annual",H3892,1),0)&gt;0,"Annual",IFERROR(FIND("病假",H3892,1),0)&gt;0,"Sick",IFERROR(FIND("sick",H3892,1),0)&gt;0,"Sick",IFERROR(FIND("Leave",H3892,1),0)&gt;0,"Unpaid",IFERROR(FIND("unpaid",H3892,1),0)&gt;0,"Unpaid",IFERROR(FIND("welfare",H3892,1),0)&gt;0,"Welfare",1=1,H3892)</f>
        <v>0</v>
      </c>
    </row>
    <row r="3893" spans="11:13">
      <c r="K3893" s="17" cm="1">
        <f t="array" ref="K3893">_xlfn.IFS(IFERROR(FIND("差",H3893,1),0)&gt;0,"Trip",IFERROR(FIND("trip",H3893,1),0)&gt;0,"Trip",IFERROR(FIND("假",H3893,1),0)&gt;0,"Leave",IFERROR(FIND("leave",H3893,1),0)&gt;0,"Leave",IFERROR(FIND("补单",H3893,1),0)&gt;0,"Supp",IFERROR(FIND("Replenishment",H3893,1),0)&gt;0,"Supp",1=1,H3893)</f>
        <v>0</v>
      </c>
      <c r="L3893" s="17">
        <f t="shared" si="60"/>
        <v>0</v>
      </c>
      <c r="M3893" s="17" cm="1">
        <f t="array" ref="M3893">_xlfn.IFS(IFERROR(FIND("事假",H3893,1),0)&gt;0,"Unpaid",IFERROR(FIND("年休假",H3893,1),0)&gt;0,"Annual",IFERROR(FIND("产",H3893,1),0)&gt;0,"Welfare",IFERROR(FIND("婚",H3893,1),0)&gt;0,"Welfare",IFERROR(FIND("育",H3893,1),0)&gt;0,"Welfare",IFERROR(FIND("丧",H3893,1),0)&gt;0,"Welfare",IFERROR(FIND("Annual",H3893,1),0)&gt;0,"Annual",IFERROR(FIND("annual",H3893,1),0)&gt;0,"Annual",IFERROR(FIND("病假",H3893,1),0)&gt;0,"Sick",IFERROR(FIND("sick",H3893,1),0)&gt;0,"Sick",IFERROR(FIND("Leave",H3893,1),0)&gt;0,"Unpaid",IFERROR(FIND("unpaid",H3893,1),0)&gt;0,"Unpaid",IFERROR(FIND("welfare",H3893,1),0)&gt;0,"Welfare",1=1,H3893)</f>
        <v>0</v>
      </c>
    </row>
    <row r="3894" spans="11:13">
      <c r="K3894" s="17" cm="1">
        <f t="array" ref="K3894">_xlfn.IFS(IFERROR(FIND("差",H3894,1),0)&gt;0,"Trip",IFERROR(FIND("trip",H3894,1),0)&gt;0,"Trip",IFERROR(FIND("假",H3894,1),0)&gt;0,"Leave",IFERROR(FIND("leave",H3894,1),0)&gt;0,"Leave",IFERROR(FIND("补单",H3894,1),0)&gt;0,"Supp",IFERROR(FIND("Replenishment",H3894,1),0)&gt;0,"Supp",1=1,H3894)</f>
        <v>0</v>
      </c>
      <c r="L3894" s="17">
        <f t="shared" si="60"/>
        <v>0</v>
      </c>
      <c r="M3894" s="17" cm="1">
        <f t="array" ref="M3894">_xlfn.IFS(IFERROR(FIND("事假",H3894,1),0)&gt;0,"Unpaid",IFERROR(FIND("年休假",H3894,1),0)&gt;0,"Annual",IFERROR(FIND("产",H3894,1),0)&gt;0,"Welfare",IFERROR(FIND("婚",H3894,1),0)&gt;0,"Welfare",IFERROR(FIND("育",H3894,1),0)&gt;0,"Welfare",IFERROR(FIND("丧",H3894,1),0)&gt;0,"Welfare",IFERROR(FIND("Annual",H3894,1),0)&gt;0,"Annual",IFERROR(FIND("annual",H3894,1),0)&gt;0,"Annual",IFERROR(FIND("病假",H3894,1),0)&gt;0,"Sick",IFERROR(FIND("sick",H3894,1),0)&gt;0,"Sick",IFERROR(FIND("Leave",H3894,1),0)&gt;0,"Unpaid",IFERROR(FIND("unpaid",H3894,1),0)&gt;0,"Unpaid",IFERROR(FIND("welfare",H3894,1),0)&gt;0,"Welfare",1=1,H3894)</f>
        <v>0</v>
      </c>
    </row>
    <row r="3895" spans="11:13">
      <c r="K3895" s="17" cm="1">
        <f t="array" ref="K3895">_xlfn.IFS(IFERROR(FIND("差",H3895,1),0)&gt;0,"Trip",IFERROR(FIND("trip",H3895,1),0)&gt;0,"Trip",IFERROR(FIND("假",H3895,1),0)&gt;0,"Leave",IFERROR(FIND("leave",H3895,1),0)&gt;0,"Leave",IFERROR(FIND("补单",H3895,1),0)&gt;0,"Supp",IFERROR(FIND("Replenishment",H3895,1),0)&gt;0,"Supp",1=1,H3895)</f>
        <v>0</v>
      </c>
      <c r="L3895" s="17">
        <f t="shared" si="60"/>
        <v>0</v>
      </c>
      <c r="M3895" s="17" cm="1">
        <f t="array" ref="M3895">_xlfn.IFS(IFERROR(FIND("事假",H3895,1),0)&gt;0,"Unpaid",IFERROR(FIND("年休假",H3895,1),0)&gt;0,"Annual",IFERROR(FIND("产",H3895,1),0)&gt;0,"Welfare",IFERROR(FIND("婚",H3895,1),0)&gt;0,"Welfare",IFERROR(FIND("育",H3895,1),0)&gt;0,"Welfare",IFERROR(FIND("丧",H3895,1),0)&gt;0,"Welfare",IFERROR(FIND("Annual",H3895,1),0)&gt;0,"Annual",IFERROR(FIND("annual",H3895,1),0)&gt;0,"Annual",IFERROR(FIND("病假",H3895,1),0)&gt;0,"Sick",IFERROR(FIND("sick",H3895,1),0)&gt;0,"Sick",IFERROR(FIND("Leave",H3895,1),0)&gt;0,"Unpaid",IFERROR(FIND("unpaid",H3895,1),0)&gt;0,"Unpaid",IFERROR(FIND("welfare",H3895,1),0)&gt;0,"Welfare",1=1,H3895)</f>
        <v>0</v>
      </c>
    </row>
    <row r="3896" spans="11:13">
      <c r="K3896" s="17" cm="1">
        <f t="array" ref="K3896">_xlfn.IFS(IFERROR(FIND("差",H3896,1),0)&gt;0,"Trip",IFERROR(FIND("trip",H3896,1),0)&gt;0,"Trip",IFERROR(FIND("假",H3896,1),0)&gt;0,"Leave",IFERROR(FIND("leave",H3896,1),0)&gt;0,"Leave",IFERROR(FIND("补单",H3896,1),0)&gt;0,"Supp",IFERROR(FIND("Replenishment",H3896,1),0)&gt;0,"Supp",1=1,H3896)</f>
        <v>0</v>
      </c>
      <c r="L3896" s="17">
        <f t="shared" si="60"/>
        <v>0</v>
      </c>
      <c r="M3896" s="17" cm="1">
        <f t="array" ref="M3896">_xlfn.IFS(IFERROR(FIND("事假",H3896,1),0)&gt;0,"Unpaid",IFERROR(FIND("年休假",H3896,1),0)&gt;0,"Annual",IFERROR(FIND("产",H3896,1),0)&gt;0,"Welfare",IFERROR(FIND("婚",H3896,1),0)&gt;0,"Welfare",IFERROR(FIND("育",H3896,1),0)&gt;0,"Welfare",IFERROR(FIND("丧",H3896,1),0)&gt;0,"Welfare",IFERROR(FIND("Annual",H3896,1),0)&gt;0,"Annual",IFERROR(FIND("annual",H3896,1),0)&gt;0,"Annual",IFERROR(FIND("病假",H3896,1),0)&gt;0,"Sick",IFERROR(FIND("sick",H3896,1),0)&gt;0,"Sick",IFERROR(FIND("Leave",H3896,1),0)&gt;0,"Unpaid",IFERROR(FIND("unpaid",H3896,1),0)&gt;0,"Unpaid",IFERROR(FIND("welfare",H3896,1),0)&gt;0,"Welfare",1=1,H3896)</f>
        <v>0</v>
      </c>
    </row>
    <row r="3897" spans="11:13">
      <c r="K3897" s="17" cm="1">
        <f t="array" ref="K3897">_xlfn.IFS(IFERROR(FIND("差",H3897,1),0)&gt;0,"Trip",IFERROR(FIND("trip",H3897,1),0)&gt;0,"Trip",IFERROR(FIND("假",H3897,1),0)&gt;0,"Leave",IFERROR(FIND("leave",H3897,1),0)&gt;0,"Leave",IFERROR(FIND("补单",H3897,1),0)&gt;0,"Supp",IFERROR(FIND("Replenishment",H3897,1),0)&gt;0,"Supp",1=1,H3897)</f>
        <v>0</v>
      </c>
      <c r="L3897" s="17">
        <f t="shared" si="60"/>
        <v>0</v>
      </c>
      <c r="M3897" s="17" cm="1">
        <f t="array" ref="M3897">_xlfn.IFS(IFERROR(FIND("事假",H3897,1),0)&gt;0,"Unpaid",IFERROR(FIND("年休假",H3897,1),0)&gt;0,"Annual",IFERROR(FIND("产",H3897,1),0)&gt;0,"Welfare",IFERROR(FIND("婚",H3897,1),0)&gt;0,"Welfare",IFERROR(FIND("育",H3897,1),0)&gt;0,"Welfare",IFERROR(FIND("丧",H3897,1),0)&gt;0,"Welfare",IFERROR(FIND("Annual",H3897,1),0)&gt;0,"Annual",IFERROR(FIND("annual",H3897,1),0)&gt;0,"Annual",IFERROR(FIND("病假",H3897,1),0)&gt;0,"Sick",IFERROR(FIND("sick",H3897,1),0)&gt;0,"Sick",IFERROR(FIND("Leave",H3897,1),0)&gt;0,"Unpaid",IFERROR(FIND("unpaid",H3897,1),0)&gt;0,"Unpaid",IFERROR(FIND("welfare",H3897,1),0)&gt;0,"Welfare",1=1,H3897)</f>
        <v>0</v>
      </c>
    </row>
    <row r="3898" spans="11:13">
      <c r="K3898" s="17" cm="1">
        <f t="array" ref="K3898">_xlfn.IFS(IFERROR(FIND("差",H3898,1),0)&gt;0,"Trip",IFERROR(FIND("trip",H3898,1),0)&gt;0,"Trip",IFERROR(FIND("假",H3898,1),0)&gt;0,"Leave",IFERROR(FIND("leave",H3898,1),0)&gt;0,"Leave",IFERROR(FIND("补单",H3898,1),0)&gt;0,"Supp",IFERROR(FIND("Replenishment",H3898,1),0)&gt;0,"Supp",1=1,H3898)</f>
        <v>0</v>
      </c>
      <c r="L3898" s="17">
        <f t="shared" si="60"/>
        <v>0</v>
      </c>
      <c r="M3898" s="17" cm="1">
        <f t="array" ref="M3898">_xlfn.IFS(IFERROR(FIND("事假",H3898,1),0)&gt;0,"Unpaid",IFERROR(FIND("年休假",H3898,1),0)&gt;0,"Annual",IFERROR(FIND("产",H3898,1),0)&gt;0,"Welfare",IFERROR(FIND("婚",H3898,1),0)&gt;0,"Welfare",IFERROR(FIND("育",H3898,1),0)&gt;0,"Welfare",IFERROR(FIND("丧",H3898,1),0)&gt;0,"Welfare",IFERROR(FIND("Annual",H3898,1),0)&gt;0,"Annual",IFERROR(FIND("annual",H3898,1),0)&gt;0,"Annual",IFERROR(FIND("病假",H3898,1),0)&gt;0,"Sick",IFERROR(FIND("sick",H3898,1),0)&gt;0,"Sick",IFERROR(FIND("Leave",H3898,1),0)&gt;0,"Unpaid",IFERROR(FIND("unpaid",H3898,1),0)&gt;0,"Unpaid",IFERROR(FIND("welfare",H3898,1),0)&gt;0,"Welfare",1=1,H3898)</f>
        <v>0</v>
      </c>
    </row>
    <row r="3899" spans="11:13">
      <c r="K3899" s="17" cm="1">
        <f t="array" ref="K3899">_xlfn.IFS(IFERROR(FIND("差",H3899,1),0)&gt;0,"Trip",IFERROR(FIND("trip",H3899,1),0)&gt;0,"Trip",IFERROR(FIND("假",H3899,1),0)&gt;0,"Leave",IFERROR(FIND("leave",H3899,1),0)&gt;0,"Leave",IFERROR(FIND("补单",H3899,1),0)&gt;0,"Supp",IFERROR(FIND("Replenishment",H3899,1),0)&gt;0,"Supp",1=1,H3899)</f>
        <v>0</v>
      </c>
      <c r="L3899" s="17">
        <f t="shared" si="60"/>
        <v>0</v>
      </c>
      <c r="M3899" s="17" cm="1">
        <f t="array" ref="M3899">_xlfn.IFS(IFERROR(FIND("事假",H3899,1),0)&gt;0,"Unpaid",IFERROR(FIND("年休假",H3899,1),0)&gt;0,"Annual",IFERROR(FIND("产",H3899,1),0)&gt;0,"Welfare",IFERROR(FIND("婚",H3899,1),0)&gt;0,"Welfare",IFERROR(FIND("育",H3899,1),0)&gt;0,"Welfare",IFERROR(FIND("丧",H3899,1),0)&gt;0,"Welfare",IFERROR(FIND("Annual",H3899,1),0)&gt;0,"Annual",IFERROR(FIND("annual",H3899,1),0)&gt;0,"Annual",IFERROR(FIND("病假",H3899,1),0)&gt;0,"Sick",IFERROR(FIND("sick",H3899,1),0)&gt;0,"Sick",IFERROR(FIND("Leave",H3899,1),0)&gt;0,"Unpaid",IFERROR(FIND("unpaid",H3899,1),0)&gt;0,"Unpaid",IFERROR(FIND("welfare",H3899,1),0)&gt;0,"Welfare",1=1,H3899)</f>
        <v>0</v>
      </c>
    </row>
    <row r="3900" spans="11:13">
      <c r="K3900" s="17" cm="1">
        <f t="array" ref="K3900">_xlfn.IFS(IFERROR(FIND("差",H3900,1),0)&gt;0,"Trip",IFERROR(FIND("trip",H3900,1),0)&gt;0,"Trip",IFERROR(FIND("假",H3900,1),0)&gt;0,"Leave",IFERROR(FIND("leave",H3900,1),0)&gt;0,"Leave",IFERROR(FIND("补单",H3900,1),0)&gt;0,"Supp",IFERROR(FIND("Replenishment",H3900,1),0)&gt;0,"Supp",1=1,H3900)</f>
        <v>0</v>
      </c>
      <c r="L3900" s="17">
        <f t="shared" si="60"/>
        <v>0</v>
      </c>
      <c r="M3900" s="17" cm="1">
        <f t="array" ref="M3900">_xlfn.IFS(IFERROR(FIND("事假",H3900,1),0)&gt;0,"Unpaid",IFERROR(FIND("年休假",H3900,1),0)&gt;0,"Annual",IFERROR(FIND("产",H3900,1),0)&gt;0,"Welfare",IFERROR(FIND("婚",H3900,1),0)&gt;0,"Welfare",IFERROR(FIND("育",H3900,1),0)&gt;0,"Welfare",IFERROR(FIND("丧",H3900,1),0)&gt;0,"Welfare",IFERROR(FIND("Annual",H3900,1),0)&gt;0,"Annual",IFERROR(FIND("annual",H3900,1),0)&gt;0,"Annual",IFERROR(FIND("病假",H3900,1),0)&gt;0,"Sick",IFERROR(FIND("sick",H3900,1),0)&gt;0,"Sick",IFERROR(FIND("Leave",H3900,1),0)&gt;0,"Unpaid",IFERROR(FIND("unpaid",H3900,1),0)&gt;0,"Unpaid",IFERROR(FIND("welfare",H3900,1),0)&gt;0,"Welfare",1=1,H3900)</f>
        <v>0</v>
      </c>
    </row>
    <row r="3901" spans="11:13">
      <c r="K3901" s="17" cm="1">
        <f t="array" ref="K3901">_xlfn.IFS(IFERROR(FIND("差",H3901,1),0)&gt;0,"Trip",IFERROR(FIND("trip",H3901,1),0)&gt;0,"Trip",IFERROR(FIND("假",H3901,1),0)&gt;0,"Leave",IFERROR(FIND("leave",H3901,1),0)&gt;0,"Leave",IFERROR(FIND("补单",H3901,1),0)&gt;0,"Supp",IFERROR(FIND("Replenishment",H3901,1),0)&gt;0,"Supp",1=1,H3901)</f>
        <v>0</v>
      </c>
      <c r="L3901" s="17">
        <f t="shared" si="60"/>
        <v>0</v>
      </c>
      <c r="M3901" s="17" cm="1">
        <f t="array" ref="M3901">_xlfn.IFS(IFERROR(FIND("事假",H3901,1),0)&gt;0,"Unpaid",IFERROR(FIND("年休假",H3901,1),0)&gt;0,"Annual",IFERROR(FIND("产",H3901,1),0)&gt;0,"Welfare",IFERROR(FIND("婚",H3901,1),0)&gt;0,"Welfare",IFERROR(FIND("育",H3901,1),0)&gt;0,"Welfare",IFERROR(FIND("丧",H3901,1),0)&gt;0,"Welfare",IFERROR(FIND("Annual",H3901,1),0)&gt;0,"Annual",IFERROR(FIND("annual",H3901,1),0)&gt;0,"Annual",IFERROR(FIND("病假",H3901,1),0)&gt;0,"Sick",IFERROR(FIND("sick",H3901,1),0)&gt;0,"Sick",IFERROR(FIND("Leave",H3901,1),0)&gt;0,"Unpaid",IFERROR(FIND("unpaid",H3901,1),0)&gt;0,"Unpaid",IFERROR(FIND("welfare",H3901,1),0)&gt;0,"Welfare",1=1,H3901)</f>
        <v>0</v>
      </c>
    </row>
    <row r="3902" spans="11:13">
      <c r="K3902" s="17" cm="1">
        <f t="array" ref="K3902">_xlfn.IFS(IFERROR(FIND("差",H3902,1),0)&gt;0,"Trip",IFERROR(FIND("trip",H3902,1),0)&gt;0,"Trip",IFERROR(FIND("假",H3902,1),0)&gt;0,"Leave",IFERROR(FIND("leave",H3902,1),0)&gt;0,"Leave",IFERROR(FIND("补单",H3902,1),0)&gt;0,"Supp",IFERROR(FIND("Replenishment",H3902,1),0)&gt;0,"Supp",1=1,H3902)</f>
        <v>0</v>
      </c>
      <c r="L3902" s="17">
        <f t="shared" si="60"/>
        <v>0</v>
      </c>
      <c r="M3902" s="17" cm="1">
        <f t="array" ref="M3902">_xlfn.IFS(IFERROR(FIND("事假",H3902,1),0)&gt;0,"Unpaid",IFERROR(FIND("年休假",H3902,1),0)&gt;0,"Annual",IFERROR(FIND("产",H3902,1),0)&gt;0,"Welfare",IFERROR(FIND("婚",H3902,1),0)&gt;0,"Welfare",IFERROR(FIND("育",H3902,1),0)&gt;0,"Welfare",IFERROR(FIND("丧",H3902,1),0)&gt;0,"Welfare",IFERROR(FIND("Annual",H3902,1),0)&gt;0,"Annual",IFERROR(FIND("annual",H3902,1),0)&gt;0,"Annual",IFERROR(FIND("病假",H3902,1),0)&gt;0,"Sick",IFERROR(FIND("sick",H3902,1),0)&gt;0,"Sick",IFERROR(FIND("Leave",H3902,1),0)&gt;0,"Unpaid",IFERROR(FIND("unpaid",H3902,1),0)&gt;0,"Unpaid",IFERROR(FIND("welfare",H3902,1),0)&gt;0,"Welfare",1=1,H3902)</f>
        <v>0</v>
      </c>
    </row>
    <row r="3903" spans="11:13">
      <c r="K3903" s="17" cm="1">
        <f t="array" ref="K3903">_xlfn.IFS(IFERROR(FIND("差",H3903,1),0)&gt;0,"Trip",IFERROR(FIND("trip",H3903,1),0)&gt;0,"Trip",IFERROR(FIND("假",H3903,1),0)&gt;0,"Leave",IFERROR(FIND("leave",H3903,1),0)&gt;0,"Leave",IFERROR(FIND("补单",H3903,1),0)&gt;0,"Supp",IFERROR(FIND("Replenishment",H3903,1),0)&gt;0,"Supp",1=1,H3903)</f>
        <v>0</v>
      </c>
      <c r="L3903" s="17">
        <f t="shared" si="60"/>
        <v>0</v>
      </c>
      <c r="M3903" s="17" cm="1">
        <f t="array" ref="M3903">_xlfn.IFS(IFERROR(FIND("事假",H3903,1),0)&gt;0,"Unpaid",IFERROR(FIND("年休假",H3903,1),0)&gt;0,"Annual",IFERROR(FIND("产",H3903,1),0)&gt;0,"Welfare",IFERROR(FIND("婚",H3903,1),0)&gt;0,"Welfare",IFERROR(FIND("育",H3903,1),0)&gt;0,"Welfare",IFERROR(FIND("丧",H3903,1),0)&gt;0,"Welfare",IFERROR(FIND("Annual",H3903,1),0)&gt;0,"Annual",IFERROR(FIND("annual",H3903,1),0)&gt;0,"Annual",IFERROR(FIND("病假",H3903,1),0)&gt;0,"Sick",IFERROR(FIND("sick",H3903,1),0)&gt;0,"Sick",IFERROR(FIND("Leave",H3903,1),0)&gt;0,"Unpaid",IFERROR(FIND("unpaid",H3903,1),0)&gt;0,"Unpaid",IFERROR(FIND("welfare",H3903,1),0)&gt;0,"Welfare",1=1,H3903)</f>
        <v>0</v>
      </c>
    </row>
    <row r="3904" spans="11:13">
      <c r="K3904" s="17" cm="1">
        <f t="array" ref="K3904">_xlfn.IFS(IFERROR(FIND("差",H3904,1),0)&gt;0,"Trip",IFERROR(FIND("trip",H3904,1),0)&gt;0,"Trip",IFERROR(FIND("假",H3904,1),0)&gt;0,"Leave",IFERROR(FIND("leave",H3904,1),0)&gt;0,"Leave",IFERROR(FIND("补单",H3904,1),0)&gt;0,"Supp",IFERROR(FIND("Replenishment",H3904,1),0)&gt;0,"Supp",1=1,H3904)</f>
        <v>0</v>
      </c>
      <c r="L3904" s="17">
        <f t="shared" si="60"/>
        <v>0</v>
      </c>
      <c r="M3904" s="17" cm="1">
        <f t="array" ref="M3904">_xlfn.IFS(IFERROR(FIND("事假",H3904,1),0)&gt;0,"Unpaid",IFERROR(FIND("年休假",H3904,1),0)&gt;0,"Annual",IFERROR(FIND("产",H3904,1),0)&gt;0,"Welfare",IFERROR(FIND("婚",H3904,1),0)&gt;0,"Welfare",IFERROR(FIND("育",H3904,1),0)&gt;0,"Welfare",IFERROR(FIND("丧",H3904,1),0)&gt;0,"Welfare",IFERROR(FIND("Annual",H3904,1),0)&gt;0,"Annual",IFERROR(FIND("annual",H3904,1),0)&gt;0,"Annual",IFERROR(FIND("病假",H3904,1),0)&gt;0,"Sick",IFERROR(FIND("sick",H3904,1),0)&gt;0,"Sick",IFERROR(FIND("Leave",H3904,1),0)&gt;0,"Unpaid",IFERROR(FIND("unpaid",H3904,1),0)&gt;0,"Unpaid",IFERROR(FIND("welfare",H3904,1),0)&gt;0,"Welfare",1=1,H3904)</f>
        <v>0</v>
      </c>
    </row>
    <row r="3905" spans="11:13">
      <c r="K3905" s="17" cm="1">
        <f t="array" ref="K3905">_xlfn.IFS(IFERROR(FIND("差",H3905,1),0)&gt;0,"Trip",IFERROR(FIND("trip",H3905,1),0)&gt;0,"Trip",IFERROR(FIND("假",H3905,1),0)&gt;0,"Leave",IFERROR(FIND("leave",H3905,1),0)&gt;0,"Leave",IFERROR(FIND("补单",H3905,1),0)&gt;0,"Supp",IFERROR(FIND("Replenishment",H3905,1),0)&gt;0,"Supp",1=1,H3905)</f>
        <v>0</v>
      </c>
      <c r="L3905" s="17">
        <f t="shared" si="60"/>
        <v>0</v>
      </c>
      <c r="M3905" s="17" cm="1">
        <f t="array" ref="M3905">_xlfn.IFS(IFERROR(FIND("事假",H3905,1),0)&gt;0,"Unpaid",IFERROR(FIND("年休假",H3905,1),0)&gt;0,"Annual",IFERROR(FIND("产",H3905,1),0)&gt;0,"Welfare",IFERROR(FIND("婚",H3905,1),0)&gt;0,"Welfare",IFERROR(FIND("育",H3905,1),0)&gt;0,"Welfare",IFERROR(FIND("丧",H3905,1),0)&gt;0,"Welfare",IFERROR(FIND("Annual",H3905,1),0)&gt;0,"Annual",IFERROR(FIND("annual",H3905,1),0)&gt;0,"Annual",IFERROR(FIND("病假",H3905,1),0)&gt;0,"Sick",IFERROR(FIND("sick",H3905,1),0)&gt;0,"Sick",IFERROR(FIND("Leave",H3905,1),0)&gt;0,"Unpaid",IFERROR(FIND("unpaid",H3905,1),0)&gt;0,"Unpaid",IFERROR(FIND("welfare",H3905,1),0)&gt;0,"Welfare",1=1,H3905)</f>
        <v>0</v>
      </c>
    </row>
    <row r="3906" spans="11:13">
      <c r="K3906" s="17" cm="1">
        <f t="array" ref="K3906">_xlfn.IFS(IFERROR(FIND("差",H3906,1),0)&gt;0,"Trip",IFERROR(FIND("trip",H3906,1),0)&gt;0,"Trip",IFERROR(FIND("假",H3906,1),0)&gt;0,"Leave",IFERROR(FIND("leave",H3906,1),0)&gt;0,"Leave",IFERROR(FIND("补单",H3906,1),0)&gt;0,"Supp",IFERROR(FIND("Replenishment",H3906,1),0)&gt;0,"Supp",1=1,H3906)</f>
        <v>0</v>
      </c>
      <c r="L3906" s="17">
        <f t="shared" si="60"/>
        <v>0</v>
      </c>
      <c r="M3906" s="17" cm="1">
        <f t="array" ref="M3906">_xlfn.IFS(IFERROR(FIND("事假",H3906,1),0)&gt;0,"Unpaid",IFERROR(FIND("年休假",H3906,1),0)&gt;0,"Annual",IFERROR(FIND("产",H3906,1),0)&gt;0,"Welfare",IFERROR(FIND("婚",H3906,1),0)&gt;0,"Welfare",IFERROR(FIND("育",H3906,1),0)&gt;0,"Welfare",IFERROR(FIND("丧",H3906,1),0)&gt;0,"Welfare",IFERROR(FIND("Annual",H3906,1),0)&gt;0,"Annual",IFERROR(FIND("annual",H3906,1),0)&gt;0,"Annual",IFERROR(FIND("病假",H3906,1),0)&gt;0,"Sick",IFERROR(FIND("sick",H3906,1),0)&gt;0,"Sick",IFERROR(FIND("Leave",H3906,1),0)&gt;0,"Unpaid",IFERROR(FIND("unpaid",H3906,1),0)&gt;0,"Unpaid",IFERROR(FIND("welfare",H3906,1),0)&gt;0,"Welfare",1=1,H3906)</f>
        <v>0</v>
      </c>
    </row>
    <row r="3907" spans="11:13">
      <c r="K3907" s="17" cm="1">
        <f t="array" ref="K3907">_xlfn.IFS(IFERROR(FIND("差",H3907,1),0)&gt;0,"Trip",IFERROR(FIND("trip",H3907,1),0)&gt;0,"Trip",IFERROR(FIND("假",H3907,1),0)&gt;0,"Leave",IFERROR(FIND("leave",H3907,1),0)&gt;0,"Leave",IFERROR(FIND("补单",H3907,1),0)&gt;0,"Supp",IFERROR(FIND("Replenishment",H3907,1),0)&gt;0,"Supp",1=1,H3907)</f>
        <v>0</v>
      </c>
      <c r="L3907" s="17">
        <f t="shared" ref="L3907:L3970" si="61">IF(IFERROR(FIND("通过",J3907,1),0)&gt;0,"Approved",J3907)</f>
        <v>0</v>
      </c>
      <c r="M3907" s="17" cm="1">
        <f t="array" ref="M3907">_xlfn.IFS(IFERROR(FIND("事假",H3907,1),0)&gt;0,"Unpaid",IFERROR(FIND("年休假",H3907,1),0)&gt;0,"Annual",IFERROR(FIND("产",H3907,1),0)&gt;0,"Welfare",IFERROR(FIND("婚",H3907,1),0)&gt;0,"Welfare",IFERROR(FIND("育",H3907,1),0)&gt;0,"Welfare",IFERROR(FIND("丧",H3907,1),0)&gt;0,"Welfare",IFERROR(FIND("Annual",H3907,1),0)&gt;0,"Annual",IFERROR(FIND("annual",H3907,1),0)&gt;0,"Annual",IFERROR(FIND("病假",H3907,1),0)&gt;0,"Sick",IFERROR(FIND("sick",H3907,1),0)&gt;0,"Sick",IFERROR(FIND("Leave",H3907,1),0)&gt;0,"Unpaid",IFERROR(FIND("unpaid",H3907,1),0)&gt;0,"Unpaid",IFERROR(FIND("welfare",H3907,1),0)&gt;0,"Welfare",1=1,H3907)</f>
        <v>0</v>
      </c>
    </row>
    <row r="3908" spans="11:13">
      <c r="K3908" s="17" cm="1">
        <f t="array" ref="K3908">_xlfn.IFS(IFERROR(FIND("差",H3908,1),0)&gt;0,"Trip",IFERROR(FIND("trip",H3908,1),0)&gt;0,"Trip",IFERROR(FIND("假",H3908,1),0)&gt;0,"Leave",IFERROR(FIND("leave",H3908,1),0)&gt;0,"Leave",IFERROR(FIND("补单",H3908,1),0)&gt;0,"Supp",IFERROR(FIND("Replenishment",H3908,1),0)&gt;0,"Supp",1=1,H3908)</f>
        <v>0</v>
      </c>
      <c r="L3908" s="17">
        <f t="shared" si="61"/>
        <v>0</v>
      </c>
      <c r="M3908" s="17" cm="1">
        <f t="array" ref="M3908">_xlfn.IFS(IFERROR(FIND("事假",H3908,1),0)&gt;0,"Unpaid",IFERROR(FIND("年休假",H3908,1),0)&gt;0,"Annual",IFERROR(FIND("产",H3908,1),0)&gt;0,"Welfare",IFERROR(FIND("婚",H3908,1),0)&gt;0,"Welfare",IFERROR(FIND("育",H3908,1),0)&gt;0,"Welfare",IFERROR(FIND("丧",H3908,1),0)&gt;0,"Welfare",IFERROR(FIND("Annual",H3908,1),0)&gt;0,"Annual",IFERROR(FIND("annual",H3908,1),0)&gt;0,"Annual",IFERROR(FIND("病假",H3908,1),0)&gt;0,"Sick",IFERROR(FIND("sick",H3908,1),0)&gt;0,"Sick",IFERROR(FIND("Leave",H3908,1),0)&gt;0,"Unpaid",IFERROR(FIND("unpaid",H3908,1),0)&gt;0,"Unpaid",IFERROR(FIND("welfare",H3908,1),0)&gt;0,"Welfare",1=1,H3908)</f>
        <v>0</v>
      </c>
    </row>
    <row r="3909" spans="11:13">
      <c r="K3909" s="17" cm="1">
        <f t="array" ref="K3909">_xlfn.IFS(IFERROR(FIND("差",H3909,1),0)&gt;0,"Trip",IFERROR(FIND("trip",H3909,1),0)&gt;0,"Trip",IFERROR(FIND("假",H3909,1),0)&gt;0,"Leave",IFERROR(FIND("leave",H3909,1),0)&gt;0,"Leave",IFERROR(FIND("补单",H3909,1),0)&gt;0,"Supp",IFERROR(FIND("Replenishment",H3909,1),0)&gt;0,"Supp",1=1,H3909)</f>
        <v>0</v>
      </c>
      <c r="L3909" s="17">
        <f t="shared" si="61"/>
        <v>0</v>
      </c>
      <c r="M3909" s="17" cm="1">
        <f t="array" ref="M3909">_xlfn.IFS(IFERROR(FIND("事假",H3909,1),0)&gt;0,"Unpaid",IFERROR(FIND("年休假",H3909,1),0)&gt;0,"Annual",IFERROR(FIND("产",H3909,1),0)&gt;0,"Welfare",IFERROR(FIND("婚",H3909,1),0)&gt;0,"Welfare",IFERROR(FIND("育",H3909,1),0)&gt;0,"Welfare",IFERROR(FIND("丧",H3909,1),0)&gt;0,"Welfare",IFERROR(FIND("Annual",H3909,1),0)&gt;0,"Annual",IFERROR(FIND("annual",H3909,1),0)&gt;0,"Annual",IFERROR(FIND("病假",H3909,1),0)&gt;0,"Sick",IFERROR(FIND("sick",H3909,1),0)&gt;0,"Sick",IFERROR(FIND("Leave",H3909,1),0)&gt;0,"Unpaid",IFERROR(FIND("unpaid",H3909,1),0)&gt;0,"Unpaid",IFERROR(FIND("welfare",H3909,1),0)&gt;0,"Welfare",1=1,H3909)</f>
        <v>0</v>
      </c>
    </row>
    <row r="3910" spans="11:13">
      <c r="K3910" s="17" cm="1">
        <f t="array" ref="K3910">_xlfn.IFS(IFERROR(FIND("差",H3910,1),0)&gt;0,"Trip",IFERROR(FIND("trip",H3910,1),0)&gt;0,"Trip",IFERROR(FIND("假",H3910,1),0)&gt;0,"Leave",IFERROR(FIND("leave",H3910,1),0)&gt;0,"Leave",IFERROR(FIND("补单",H3910,1),0)&gt;0,"Supp",IFERROR(FIND("Replenishment",H3910,1),0)&gt;0,"Supp",1=1,H3910)</f>
        <v>0</v>
      </c>
      <c r="L3910" s="17">
        <f t="shared" si="61"/>
        <v>0</v>
      </c>
      <c r="M3910" s="17" cm="1">
        <f t="array" ref="M3910">_xlfn.IFS(IFERROR(FIND("事假",H3910,1),0)&gt;0,"Unpaid",IFERROR(FIND("年休假",H3910,1),0)&gt;0,"Annual",IFERROR(FIND("产",H3910,1),0)&gt;0,"Welfare",IFERROR(FIND("婚",H3910,1),0)&gt;0,"Welfare",IFERROR(FIND("育",H3910,1),0)&gt;0,"Welfare",IFERROR(FIND("丧",H3910,1),0)&gt;0,"Welfare",IFERROR(FIND("Annual",H3910,1),0)&gt;0,"Annual",IFERROR(FIND("annual",H3910,1),0)&gt;0,"Annual",IFERROR(FIND("病假",H3910,1),0)&gt;0,"Sick",IFERROR(FIND("sick",H3910,1),0)&gt;0,"Sick",IFERROR(FIND("Leave",H3910,1),0)&gt;0,"Unpaid",IFERROR(FIND("unpaid",H3910,1),0)&gt;0,"Unpaid",IFERROR(FIND("welfare",H3910,1),0)&gt;0,"Welfare",1=1,H3910)</f>
        <v>0</v>
      </c>
    </row>
    <row r="3911" spans="11:13">
      <c r="K3911" s="17" cm="1">
        <f t="array" ref="K3911">_xlfn.IFS(IFERROR(FIND("差",H3911,1),0)&gt;0,"Trip",IFERROR(FIND("trip",H3911,1),0)&gt;0,"Trip",IFERROR(FIND("假",H3911,1),0)&gt;0,"Leave",IFERROR(FIND("leave",H3911,1),0)&gt;0,"Leave",IFERROR(FIND("补单",H3911,1),0)&gt;0,"Supp",IFERROR(FIND("Replenishment",H3911,1),0)&gt;0,"Supp",1=1,H3911)</f>
        <v>0</v>
      </c>
      <c r="L3911" s="17">
        <f t="shared" si="61"/>
        <v>0</v>
      </c>
      <c r="M3911" s="17" cm="1">
        <f t="array" ref="M3911">_xlfn.IFS(IFERROR(FIND("事假",H3911,1),0)&gt;0,"Unpaid",IFERROR(FIND("年休假",H3911,1),0)&gt;0,"Annual",IFERROR(FIND("产",H3911,1),0)&gt;0,"Welfare",IFERROR(FIND("婚",H3911,1),0)&gt;0,"Welfare",IFERROR(FIND("育",H3911,1),0)&gt;0,"Welfare",IFERROR(FIND("丧",H3911,1),0)&gt;0,"Welfare",IFERROR(FIND("Annual",H3911,1),0)&gt;0,"Annual",IFERROR(FIND("annual",H3911,1),0)&gt;0,"Annual",IFERROR(FIND("病假",H3911,1),0)&gt;0,"Sick",IFERROR(FIND("sick",H3911,1),0)&gt;0,"Sick",IFERROR(FIND("Leave",H3911,1),0)&gt;0,"Unpaid",IFERROR(FIND("unpaid",H3911,1),0)&gt;0,"Unpaid",IFERROR(FIND("welfare",H3911,1),0)&gt;0,"Welfare",1=1,H3911)</f>
        <v>0</v>
      </c>
    </row>
    <row r="3912" spans="11:13">
      <c r="K3912" s="17" cm="1">
        <f t="array" ref="K3912">_xlfn.IFS(IFERROR(FIND("差",H3912,1),0)&gt;0,"Trip",IFERROR(FIND("trip",H3912,1),0)&gt;0,"Trip",IFERROR(FIND("假",H3912,1),0)&gt;0,"Leave",IFERROR(FIND("leave",H3912,1),0)&gt;0,"Leave",IFERROR(FIND("补单",H3912,1),0)&gt;0,"Supp",IFERROR(FIND("Replenishment",H3912,1),0)&gt;0,"Supp",1=1,H3912)</f>
        <v>0</v>
      </c>
      <c r="L3912" s="17">
        <f t="shared" si="61"/>
        <v>0</v>
      </c>
      <c r="M3912" s="17" cm="1">
        <f t="array" ref="M3912">_xlfn.IFS(IFERROR(FIND("事假",H3912,1),0)&gt;0,"Unpaid",IFERROR(FIND("年休假",H3912,1),0)&gt;0,"Annual",IFERROR(FIND("产",H3912,1),0)&gt;0,"Welfare",IFERROR(FIND("婚",H3912,1),0)&gt;0,"Welfare",IFERROR(FIND("育",H3912,1),0)&gt;0,"Welfare",IFERROR(FIND("丧",H3912,1),0)&gt;0,"Welfare",IFERROR(FIND("Annual",H3912,1),0)&gt;0,"Annual",IFERROR(FIND("annual",H3912,1),0)&gt;0,"Annual",IFERROR(FIND("病假",H3912,1),0)&gt;0,"Sick",IFERROR(FIND("sick",H3912,1),0)&gt;0,"Sick",IFERROR(FIND("Leave",H3912,1),0)&gt;0,"Unpaid",IFERROR(FIND("unpaid",H3912,1),0)&gt;0,"Unpaid",IFERROR(FIND("welfare",H3912,1),0)&gt;0,"Welfare",1=1,H3912)</f>
        <v>0</v>
      </c>
    </row>
    <row r="3913" spans="11:13">
      <c r="K3913" s="17" cm="1">
        <f t="array" ref="K3913">_xlfn.IFS(IFERROR(FIND("差",H3913,1),0)&gt;0,"Trip",IFERROR(FIND("trip",H3913,1),0)&gt;0,"Trip",IFERROR(FIND("假",H3913,1),0)&gt;0,"Leave",IFERROR(FIND("leave",H3913,1),0)&gt;0,"Leave",IFERROR(FIND("补单",H3913,1),0)&gt;0,"Supp",IFERROR(FIND("Replenishment",H3913,1),0)&gt;0,"Supp",1=1,H3913)</f>
        <v>0</v>
      </c>
      <c r="L3913" s="17">
        <f t="shared" si="61"/>
        <v>0</v>
      </c>
      <c r="M3913" s="17" cm="1">
        <f t="array" ref="M3913">_xlfn.IFS(IFERROR(FIND("事假",H3913,1),0)&gt;0,"Unpaid",IFERROR(FIND("年休假",H3913,1),0)&gt;0,"Annual",IFERROR(FIND("产",H3913,1),0)&gt;0,"Welfare",IFERROR(FIND("婚",H3913,1),0)&gt;0,"Welfare",IFERROR(FIND("育",H3913,1),0)&gt;0,"Welfare",IFERROR(FIND("丧",H3913,1),0)&gt;0,"Welfare",IFERROR(FIND("Annual",H3913,1),0)&gt;0,"Annual",IFERROR(FIND("annual",H3913,1),0)&gt;0,"Annual",IFERROR(FIND("病假",H3913,1),0)&gt;0,"Sick",IFERROR(FIND("sick",H3913,1),0)&gt;0,"Sick",IFERROR(FIND("Leave",H3913,1),0)&gt;0,"Unpaid",IFERROR(FIND("unpaid",H3913,1),0)&gt;0,"Unpaid",IFERROR(FIND("welfare",H3913,1),0)&gt;0,"Welfare",1=1,H3913)</f>
        <v>0</v>
      </c>
    </row>
    <row r="3914" spans="11:13">
      <c r="K3914" s="17" cm="1">
        <f t="array" ref="K3914">_xlfn.IFS(IFERROR(FIND("差",H3914,1),0)&gt;0,"Trip",IFERROR(FIND("trip",H3914,1),0)&gt;0,"Trip",IFERROR(FIND("假",H3914,1),0)&gt;0,"Leave",IFERROR(FIND("leave",H3914,1),0)&gt;0,"Leave",IFERROR(FIND("补单",H3914,1),0)&gt;0,"Supp",IFERROR(FIND("Replenishment",H3914,1),0)&gt;0,"Supp",1=1,H3914)</f>
        <v>0</v>
      </c>
      <c r="L3914" s="17">
        <f t="shared" si="61"/>
        <v>0</v>
      </c>
      <c r="M3914" s="17" cm="1">
        <f t="array" ref="M3914">_xlfn.IFS(IFERROR(FIND("事假",H3914,1),0)&gt;0,"Unpaid",IFERROR(FIND("年休假",H3914,1),0)&gt;0,"Annual",IFERROR(FIND("产",H3914,1),0)&gt;0,"Welfare",IFERROR(FIND("婚",H3914,1),0)&gt;0,"Welfare",IFERROR(FIND("育",H3914,1),0)&gt;0,"Welfare",IFERROR(FIND("丧",H3914,1),0)&gt;0,"Welfare",IFERROR(FIND("Annual",H3914,1),0)&gt;0,"Annual",IFERROR(FIND("annual",H3914,1),0)&gt;0,"Annual",IFERROR(FIND("病假",H3914,1),0)&gt;0,"Sick",IFERROR(FIND("sick",H3914,1),0)&gt;0,"Sick",IFERROR(FIND("Leave",H3914,1),0)&gt;0,"Unpaid",IFERROR(FIND("unpaid",H3914,1),0)&gt;0,"Unpaid",IFERROR(FIND("welfare",H3914,1),0)&gt;0,"Welfare",1=1,H3914)</f>
        <v>0</v>
      </c>
    </row>
    <row r="3915" spans="11:13">
      <c r="K3915" s="17" cm="1">
        <f t="array" ref="K3915">_xlfn.IFS(IFERROR(FIND("差",H3915,1),0)&gt;0,"Trip",IFERROR(FIND("trip",H3915,1),0)&gt;0,"Trip",IFERROR(FIND("假",H3915,1),0)&gt;0,"Leave",IFERROR(FIND("leave",H3915,1),0)&gt;0,"Leave",IFERROR(FIND("补单",H3915,1),0)&gt;0,"Supp",IFERROR(FIND("Replenishment",H3915,1),0)&gt;0,"Supp",1=1,H3915)</f>
        <v>0</v>
      </c>
      <c r="L3915" s="17">
        <f t="shared" si="61"/>
        <v>0</v>
      </c>
      <c r="M3915" s="17" cm="1">
        <f t="array" ref="M3915">_xlfn.IFS(IFERROR(FIND("事假",H3915,1),0)&gt;0,"Unpaid",IFERROR(FIND("年休假",H3915,1),0)&gt;0,"Annual",IFERROR(FIND("产",H3915,1),0)&gt;0,"Welfare",IFERROR(FIND("婚",H3915,1),0)&gt;0,"Welfare",IFERROR(FIND("育",H3915,1),0)&gt;0,"Welfare",IFERROR(FIND("丧",H3915,1),0)&gt;0,"Welfare",IFERROR(FIND("Annual",H3915,1),0)&gt;0,"Annual",IFERROR(FIND("annual",H3915,1),0)&gt;0,"Annual",IFERROR(FIND("病假",H3915,1),0)&gt;0,"Sick",IFERROR(FIND("sick",H3915,1),0)&gt;0,"Sick",IFERROR(FIND("Leave",H3915,1),0)&gt;0,"Unpaid",IFERROR(FIND("unpaid",H3915,1),0)&gt;0,"Unpaid",IFERROR(FIND("welfare",H3915,1),0)&gt;0,"Welfare",1=1,H3915)</f>
        <v>0</v>
      </c>
    </row>
    <row r="3916" spans="11:13">
      <c r="K3916" s="17" cm="1">
        <f t="array" ref="K3916">_xlfn.IFS(IFERROR(FIND("差",H3916,1),0)&gt;0,"Trip",IFERROR(FIND("trip",H3916,1),0)&gt;0,"Trip",IFERROR(FIND("假",H3916,1),0)&gt;0,"Leave",IFERROR(FIND("leave",H3916,1),0)&gt;0,"Leave",IFERROR(FIND("补单",H3916,1),0)&gt;0,"Supp",IFERROR(FIND("Replenishment",H3916,1),0)&gt;0,"Supp",1=1,H3916)</f>
        <v>0</v>
      </c>
      <c r="L3916" s="17">
        <f t="shared" si="61"/>
        <v>0</v>
      </c>
      <c r="M3916" s="17" cm="1">
        <f t="array" ref="M3916">_xlfn.IFS(IFERROR(FIND("事假",H3916,1),0)&gt;0,"Unpaid",IFERROR(FIND("年休假",H3916,1),0)&gt;0,"Annual",IFERROR(FIND("产",H3916,1),0)&gt;0,"Welfare",IFERROR(FIND("婚",H3916,1),0)&gt;0,"Welfare",IFERROR(FIND("育",H3916,1),0)&gt;0,"Welfare",IFERROR(FIND("丧",H3916,1),0)&gt;0,"Welfare",IFERROR(FIND("Annual",H3916,1),0)&gt;0,"Annual",IFERROR(FIND("annual",H3916,1),0)&gt;0,"Annual",IFERROR(FIND("病假",H3916,1),0)&gt;0,"Sick",IFERROR(FIND("sick",H3916,1),0)&gt;0,"Sick",IFERROR(FIND("Leave",H3916,1),0)&gt;0,"Unpaid",IFERROR(FIND("unpaid",H3916,1),0)&gt;0,"Unpaid",IFERROR(FIND("welfare",H3916,1),0)&gt;0,"Welfare",1=1,H3916)</f>
        <v>0</v>
      </c>
    </row>
    <row r="3917" spans="11:13">
      <c r="K3917" s="17" cm="1">
        <f t="array" ref="K3917">_xlfn.IFS(IFERROR(FIND("差",H3917,1),0)&gt;0,"Trip",IFERROR(FIND("trip",H3917,1),0)&gt;0,"Trip",IFERROR(FIND("假",H3917,1),0)&gt;0,"Leave",IFERROR(FIND("leave",H3917,1),0)&gt;0,"Leave",IFERROR(FIND("补单",H3917,1),0)&gt;0,"Supp",IFERROR(FIND("Replenishment",H3917,1),0)&gt;0,"Supp",1=1,H3917)</f>
        <v>0</v>
      </c>
      <c r="L3917" s="17">
        <f t="shared" si="61"/>
        <v>0</v>
      </c>
      <c r="M3917" s="17" cm="1">
        <f t="array" ref="M3917">_xlfn.IFS(IFERROR(FIND("事假",H3917,1),0)&gt;0,"Unpaid",IFERROR(FIND("年休假",H3917,1),0)&gt;0,"Annual",IFERROR(FIND("产",H3917,1),0)&gt;0,"Welfare",IFERROR(FIND("婚",H3917,1),0)&gt;0,"Welfare",IFERROR(FIND("育",H3917,1),0)&gt;0,"Welfare",IFERROR(FIND("丧",H3917,1),0)&gt;0,"Welfare",IFERROR(FIND("Annual",H3917,1),0)&gt;0,"Annual",IFERROR(FIND("annual",H3917,1),0)&gt;0,"Annual",IFERROR(FIND("病假",H3917,1),0)&gt;0,"Sick",IFERROR(FIND("sick",H3917,1),0)&gt;0,"Sick",IFERROR(FIND("Leave",H3917,1),0)&gt;0,"Unpaid",IFERROR(FIND("unpaid",H3917,1),0)&gt;0,"Unpaid",IFERROR(FIND("welfare",H3917,1),0)&gt;0,"Welfare",1=1,H3917)</f>
        <v>0</v>
      </c>
    </row>
    <row r="3918" spans="11:13">
      <c r="K3918" s="17" cm="1">
        <f t="array" ref="K3918">_xlfn.IFS(IFERROR(FIND("差",H3918,1),0)&gt;0,"Trip",IFERROR(FIND("trip",H3918,1),0)&gt;0,"Trip",IFERROR(FIND("假",H3918,1),0)&gt;0,"Leave",IFERROR(FIND("leave",H3918,1),0)&gt;0,"Leave",IFERROR(FIND("补单",H3918,1),0)&gt;0,"Supp",IFERROR(FIND("Replenishment",H3918,1),0)&gt;0,"Supp",1=1,H3918)</f>
        <v>0</v>
      </c>
      <c r="L3918" s="17">
        <f t="shared" si="61"/>
        <v>0</v>
      </c>
      <c r="M3918" s="17" cm="1">
        <f t="array" ref="M3918">_xlfn.IFS(IFERROR(FIND("事假",H3918,1),0)&gt;0,"Unpaid",IFERROR(FIND("年休假",H3918,1),0)&gt;0,"Annual",IFERROR(FIND("产",H3918,1),0)&gt;0,"Welfare",IFERROR(FIND("婚",H3918,1),0)&gt;0,"Welfare",IFERROR(FIND("育",H3918,1),0)&gt;0,"Welfare",IFERROR(FIND("丧",H3918,1),0)&gt;0,"Welfare",IFERROR(FIND("Annual",H3918,1),0)&gt;0,"Annual",IFERROR(FIND("annual",H3918,1),0)&gt;0,"Annual",IFERROR(FIND("病假",H3918,1),0)&gt;0,"Sick",IFERROR(FIND("sick",H3918,1),0)&gt;0,"Sick",IFERROR(FIND("Leave",H3918,1),0)&gt;0,"Unpaid",IFERROR(FIND("unpaid",H3918,1),0)&gt;0,"Unpaid",IFERROR(FIND("welfare",H3918,1),0)&gt;0,"Welfare",1=1,H3918)</f>
        <v>0</v>
      </c>
    </row>
    <row r="3919" spans="11:13">
      <c r="K3919" s="17" cm="1">
        <f t="array" ref="K3919">_xlfn.IFS(IFERROR(FIND("差",H3919,1),0)&gt;0,"Trip",IFERROR(FIND("trip",H3919,1),0)&gt;0,"Trip",IFERROR(FIND("假",H3919,1),0)&gt;0,"Leave",IFERROR(FIND("leave",H3919,1),0)&gt;0,"Leave",IFERROR(FIND("补单",H3919,1),0)&gt;0,"Supp",IFERROR(FIND("Replenishment",H3919,1),0)&gt;0,"Supp",1=1,H3919)</f>
        <v>0</v>
      </c>
      <c r="L3919" s="17">
        <f t="shared" si="61"/>
        <v>0</v>
      </c>
      <c r="M3919" s="17" cm="1">
        <f t="array" ref="M3919">_xlfn.IFS(IFERROR(FIND("事假",H3919,1),0)&gt;0,"Unpaid",IFERROR(FIND("年休假",H3919,1),0)&gt;0,"Annual",IFERROR(FIND("产",H3919,1),0)&gt;0,"Welfare",IFERROR(FIND("婚",H3919,1),0)&gt;0,"Welfare",IFERROR(FIND("育",H3919,1),0)&gt;0,"Welfare",IFERROR(FIND("丧",H3919,1),0)&gt;0,"Welfare",IFERROR(FIND("Annual",H3919,1),0)&gt;0,"Annual",IFERROR(FIND("annual",H3919,1),0)&gt;0,"Annual",IFERROR(FIND("病假",H3919,1),0)&gt;0,"Sick",IFERROR(FIND("sick",H3919,1),0)&gt;0,"Sick",IFERROR(FIND("Leave",H3919,1),0)&gt;0,"Unpaid",IFERROR(FIND("unpaid",H3919,1),0)&gt;0,"Unpaid",IFERROR(FIND("welfare",H3919,1),0)&gt;0,"Welfare",1=1,H3919)</f>
        <v>0</v>
      </c>
    </row>
    <row r="3920" spans="11:13">
      <c r="K3920" s="17" cm="1">
        <f t="array" ref="K3920">_xlfn.IFS(IFERROR(FIND("差",H3920,1),0)&gt;0,"Trip",IFERROR(FIND("trip",H3920,1),0)&gt;0,"Trip",IFERROR(FIND("假",H3920,1),0)&gt;0,"Leave",IFERROR(FIND("leave",H3920,1),0)&gt;0,"Leave",IFERROR(FIND("补单",H3920,1),0)&gt;0,"Supp",IFERROR(FIND("Replenishment",H3920,1),0)&gt;0,"Supp",1=1,H3920)</f>
        <v>0</v>
      </c>
      <c r="L3920" s="17">
        <f t="shared" si="61"/>
        <v>0</v>
      </c>
      <c r="M3920" s="17" cm="1">
        <f t="array" ref="M3920">_xlfn.IFS(IFERROR(FIND("事假",H3920,1),0)&gt;0,"Unpaid",IFERROR(FIND("年休假",H3920,1),0)&gt;0,"Annual",IFERROR(FIND("产",H3920,1),0)&gt;0,"Welfare",IFERROR(FIND("婚",H3920,1),0)&gt;0,"Welfare",IFERROR(FIND("育",H3920,1),0)&gt;0,"Welfare",IFERROR(FIND("丧",H3920,1),0)&gt;0,"Welfare",IFERROR(FIND("Annual",H3920,1),0)&gt;0,"Annual",IFERROR(FIND("annual",H3920,1),0)&gt;0,"Annual",IFERROR(FIND("病假",H3920,1),0)&gt;0,"Sick",IFERROR(FIND("sick",H3920,1),0)&gt;0,"Sick",IFERROR(FIND("Leave",H3920,1),0)&gt;0,"Unpaid",IFERROR(FIND("unpaid",H3920,1),0)&gt;0,"Unpaid",IFERROR(FIND("welfare",H3920,1),0)&gt;0,"Welfare",1=1,H3920)</f>
        <v>0</v>
      </c>
    </row>
    <row r="3921" spans="11:13">
      <c r="K3921" s="17" cm="1">
        <f t="array" ref="K3921">_xlfn.IFS(IFERROR(FIND("差",H3921,1),0)&gt;0,"Trip",IFERROR(FIND("trip",H3921,1),0)&gt;0,"Trip",IFERROR(FIND("假",H3921,1),0)&gt;0,"Leave",IFERROR(FIND("leave",H3921,1),0)&gt;0,"Leave",IFERROR(FIND("补单",H3921,1),0)&gt;0,"Supp",IFERROR(FIND("Replenishment",H3921,1),0)&gt;0,"Supp",1=1,H3921)</f>
        <v>0</v>
      </c>
      <c r="L3921" s="17">
        <f t="shared" si="61"/>
        <v>0</v>
      </c>
      <c r="M3921" s="17" cm="1">
        <f t="array" ref="M3921">_xlfn.IFS(IFERROR(FIND("事假",H3921,1),0)&gt;0,"Unpaid",IFERROR(FIND("年休假",H3921,1),0)&gt;0,"Annual",IFERROR(FIND("产",H3921,1),0)&gt;0,"Welfare",IFERROR(FIND("婚",H3921,1),0)&gt;0,"Welfare",IFERROR(FIND("育",H3921,1),0)&gt;0,"Welfare",IFERROR(FIND("丧",H3921,1),0)&gt;0,"Welfare",IFERROR(FIND("Annual",H3921,1),0)&gt;0,"Annual",IFERROR(FIND("annual",H3921,1),0)&gt;0,"Annual",IFERROR(FIND("病假",H3921,1),0)&gt;0,"Sick",IFERROR(FIND("sick",H3921,1),0)&gt;0,"Sick",IFERROR(FIND("Leave",H3921,1),0)&gt;0,"Unpaid",IFERROR(FIND("unpaid",H3921,1),0)&gt;0,"Unpaid",IFERROR(FIND("welfare",H3921,1),0)&gt;0,"Welfare",1=1,H3921)</f>
        <v>0</v>
      </c>
    </row>
    <row r="3922" spans="11:13">
      <c r="K3922" s="17" cm="1">
        <f t="array" ref="K3922">_xlfn.IFS(IFERROR(FIND("差",H3922,1),0)&gt;0,"Trip",IFERROR(FIND("trip",H3922,1),0)&gt;0,"Trip",IFERROR(FIND("假",H3922,1),0)&gt;0,"Leave",IFERROR(FIND("leave",H3922,1),0)&gt;0,"Leave",IFERROR(FIND("补单",H3922,1),0)&gt;0,"Supp",IFERROR(FIND("Replenishment",H3922,1),0)&gt;0,"Supp",1=1,H3922)</f>
        <v>0</v>
      </c>
      <c r="L3922" s="17">
        <f t="shared" si="61"/>
        <v>0</v>
      </c>
      <c r="M3922" s="17" cm="1">
        <f t="array" ref="M3922">_xlfn.IFS(IFERROR(FIND("事假",H3922,1),0)&gt;0,"Unpaid",IFERROR(FIND("年休假",H3922,1),0)&gt;0,"Annual",IFERROR(FIND("产",H3922,1),0)&gt;0,"Welfare",IFERROR(FIND("婚",H3922,1),0)&gt;0,"Welfare",IFERROR(FIND("育",H3922,1),0)&gt;0,"Welfare",IFERROR(FIND("丧",H3922,1),0)&gt;0,"Welfare",IFERROR(FIND("Annual",H3922,1),0)&gt;0,"Annual",IFERROR(FIND("annual",H3922,1),0)&gt;0,"Annual",IFERROR(FIND("病假",H3922,1),0)&gt;0,"Sick",IFERROR(FIND("sick",H3922,1),0)&gt;0,"Sick",IFERROR(FIND("Leave",H3922,1),0)&gt;0,"Unpaid",IFERROR(FIND("unpaid",H3922,1),0)&gt;0,"Unpaid",IFERROR(FIND("welfare",H3922,1),0)&gt;0,"Welfare",1=1,H3922)</f>
        <v>0</v>
      </c>
    </row>
    <row r="3923" spans="11:13">
      <c r="K3923" s="17" cm="1">
        <f t="array" ref="K3923">_xlfn.IFS(IFERROR(FIND("差",H3923,1),0)&gt;0,"Trip",IFERROR(FIND("trip",H3923,1),0)&gt;0,"Trip",IFERROR(FIND("假",H3923,1),0)&gt;0,"Leave",IFERROR(FIND("leave",H3923,1),0)&gt;0,"Leave",IFERROR(FIND("补单",H3923,1),0)&gt;0,"Supp",IFERROR(FIND("Replenishment",H3923,1),0)&gt;0,"Supp",1=1,H3923)</f>
        <v>0</v>
      </c>
      <c r="L3923" s="17">
        <f t="shared" si="61"/>
        <v>0</v>
      </c>
      <c r="M3923" s="17" cm="1">
        <f t="array" ref="M3923">_xlfn.IFS(IFERROR(FIND("事假",H3923,1),0)&gt;0,"Unpaid",IFERROR(FIND("年休假",H3923,1),0)&gt;0,"Annual",IFERROR(FIND("产",H3923,1),0)&gt;0,"Welfare",IFERROR(FIND("婚",H3923,1),0)&gt;0,"Welfare",IFERROR(FIND("育",H3923,1),0)&gt;0,"Welfare",IFERROR(FIND("丧",H3923,1),0)&gt;0,"Welfare",IFERROR(FIND("Annual",H3923,1),0)&gt;0,"Annual",IFERROR(FIND("annual",H3923,1),0)&gt;0,"Annual",IFERROR(FIND("病假",H3923,1),0)&gt;0,"Sick",IFERROR(FIND("sick",H3923,1),0)&gt;0,"Sick",IFERROR(FIND("Leave",H3923,1),0)&gt;0,"Unpaid",IFERROR(FIND("unpaid",H3923,1),0)&gt;0,"Unpaid",IFERROR(FIND("welfare",H3923,1),0)&gt;0,"Welfare",1=1,H3923)</f>
        <v>0</v>
      </c>
    </row>
    <row r="3924" spans="11:13">
      <c r="K3924" s="17" cm="1">
        <f t="array" ref="K3924">_xlfn.IFS(IFERROR(FIND("差",H3924,1),0)&gt;0,"Trip",IFERROR(FIND("trip",H3924,1),0)&gt;0,"Trip",IFERROR(FIND("假",H3924,1),0)&gt;0,"Leave",IFERROR(FIND("leave",H3924,1),0)&gt;0,"Leave",IFERROR(FIND("补单",H3924,1),0)&gt;0,"Supp",IFERROR(FIND("Replenishment",H3924,1),0)&gt;0,"Supp",1=1,H3924)</f>
        <v>0</v>
      </c>
      <c r="L3924" s="17">
        <f t="shared" si="61"/>
        <v>0</v>
      </c>
      <c r="M3924" s="17" cm="1">
        <f t="array" ref="M3924">_xlfn.IFS(IFERROR(FIND("事假",H3924,1),0)&gt;0,"Unpaid",IFERROR(FIND("年休假",H3924,1),0)&gt;0,"Annual",IFERROR(FIND("产",H3924,1),0)&gt;0,"Welfare",IFERROR(FIND("婚",H3924,1),0)&gt;0,"Welfare",IFERROR(FIND("育",H3924,1),0)&gt;0,"Welfare",IFERROR(FIND("丧",H3924,1),0)&gt;0,"Welfare",IFERROR(FIND("Annual",H3924,1),0)&gt;0,"Annual",IFERROR(FIND("annual",H3924,1),0)&gt;0,"Annual",IFERROR(FIND("病假",H3924,1),0)&gt;0,"Sick",IFERROR(FIND("sick",H3924,1),0)&gt;0,"Sick",IFERROR(FIND("Leave",H3924,1),0)&gt;0,"Unpaid",IFERROR(FIND("unpaid",H3924,1),0)&gt;0,"Unpaid",IFERROR(FIND("welfare",H3924,1),0)&gt;0,"Welfare",1=1,H3924)</f>
        <v>0</v>
      </c>
    </row>
    <row r="3925" spans="11:13">
      <c r="K3925" s="17" cm="1">
        <f t="array" ref="K3925">_xlfn.IFS(IFERROR(FIND("差",H3925,1),0)&gt;0,"Trip",IFERROR(FIND("trip",H3925,1),0)&gt;0,"Trip",IFERROR(FIND("假",H3925,1),0)&gt;0,"Leave",IFERROR(FIND("leave",H3925,1),0)&gt;0,"Leave",IFERROR(FIND("补单",H3925,1),0)&gt;0,"Supp",IFERROR(FIND("Replenishment",H3925,1),0)&gt;0,"Supp",1=1,H3925)</f>
        <v>0</v>
      </c>
      <c r="L3925" s="17">
        <f t="shared" si="61"/>
        <v>0</v>
      </c>
      <c r="M3925" s="17" cm="1">
        <f t="array" ref="M3925">_xlfn.IFS(IFERROR(FIND("事假",H3925,1),0)&gt;0,"Unpaid",IFERROR(FIND("年休假",H3925,1),0)&gt;0,"Annual",IFERROR(FIND("产",H3925,1),0)&gt;0,"Welfare",IFERROR(FIND("婚",H3925,1),0)&gt;0,"Welfare",IFERROR(FIND("育",H3925,1),0)&gt;0,"Welfare",IFERROR(FIND("丧",H3925,1),0)&gt;0,"Welfare",IFERROR(FIND("Annual",H3925,1),0)&gt;0,"Annual",IFERROR(FIND("annual",H3925,1),0)&gt;0,"Annual",IFERROR(FIND("病假",H3925,1),0)&gt;0,"Sick",IFERROR(FIND("sick",H3925,1),0)&gt;0,"Sick",IFERROR(FIND("Leave",H3925,1),0)&gt;0,"Unpaid",IFERROR(FIND("unpaid",H3925,1),0)&gt;0,"Unpaid",IFERROR(FIND("welfare",H3925,1),0)&gt;0,"Welfare",1=1,H3925)</f>
        <v>0</v>
      </c>
    </row>
    <row r="3926" spans="11:13">
      <c r="K3926" s="17" cm="1">
        <f t="array" ref="K3926">_xlfn.IFS(IFERROR(FIND("差",H3926,1),0)&gt;0,"Trip",IFERROR(FIND("trip",H3926,1),0)&gt;0,"Trip",IFERROR(FIND("假",H3926,1),0)&gt;0,"Leave",IFERROR(FIND("leave",H3926,1),0)&gt;0,"Leave",IFERROR(FIND("补单",H3926,1),0)&gt;0,"Supp",IFERROR(FIND("Replenishment",H3926,1),0)&gt;0,"Supp",1=1,H3926)</f>
        <v>0</v>
      </c>
      <c r="L3926" s="17">
        <f t="shared" si="61"/>
        <v>0</v>
      </c>
      <c r="M3926" s="17" cm="1">
        <f t="array" ref="M3926">_xlfn.IFS(IFERROR(FIND("事假",H3926,1),0)&gt;0,"Unpaid",IFERROR(FIND("年休假",H3926,1),0)&gt;0,"Annual",IFERROR(FIND("产",H3926,1),0)&gt;0,"Welfare",IFERROR(FIND("婚",H3926,1),0)&gt;0,"Welfare",IFERROR(FIND("育",H3926,1),0)&gt;0,"Welfare",IFERROR(FIND("丧",H3926,1),0)&gt;0,"Welfare",IFERROR(FIND("Annual",H3926,1),0)&gt;0,"Annual",IFERROR(FIND("annual",H3926,1),0)&gt;0,"Annual",IFERROR(FIND("病假",H3926,1),0)&gt;0,"Sick",IFERROR(FIND("sick",H3926,1),0)&gt;0,"Sick",IFERROR(FIND("Leave",H3926,1),0)&gt;0,"Unpaid",IFERROR(FIND("unpaid",H3926,1),0)&gt;0,"Unpaid",IFERROR(FIND("welfare",H3926,1),0)&gt;0,"Welfare",1=1,H3926)</f>
        <v>0</v>
      </c>
    </row>
    <row r="3927" spans="11:13">
      <c r="K3927" s="17" cm="1">
        <f t="array" ref="K3927">_xlfn.IFS(IFERROR(FIND("差",H3927,1),0)&gt;0,"Trip",IFERROR(FIND("trip",H3927,1),0)&gt;0,"Trip",IFERROR(FIND("假",H3927,1),0)&gt;0,"Leave",IFERROR(FIND("leave",H3927,1),0)&gt;0,"Leave",IFERROR(FIND("补单",H3927,1),0)&gt;0,"Supp",IFERROR(FIND("Replenishment",H3927,1),0)&gt;0,"Supp",1=1,H3927)</f>
        <v>0</v>
      </c>
      <c r="L3927" s="17">
        <f t="shared" si="61"/>
        <v>0</v>
      </c>
      <c r="M3927" s="17" cm="1">
        <f t="array" ref="M3927">_xlfn.IFS(IFERROR(FIND("事假",H3927,1),0)&gt;0,"Unpaid",IFERROR(FIND("年休假",H3927,1),0)&gt;0,"Annual",IFERROR(FIND("产",H3927,1),0)&gt;0,"Welfare",IFERROR(FIND("婚",H3927,1),0)&gt;0,"Welfare",IFERROR(FIND("育",H3927,1),0)&gt;0,"Welfare",IFERROR(FIND("丧",H3927,1),0)&gt;0,"Welfare",IFERROR(FIND("Annual",H3927,1),0)&gt;0,"Annual",IFERROR(FIND("annual",H3927,1),0)&gt;0,"Annual",IFERROR(FIND("病假",H3927,1),0)&gt;0,"Sick",IFERROR(FIND("sick",H3927,1),0)&gt;0,"Sick",IFERROR(FIND("Leave",H3927,1),0)&gt;0,"Unpaid",IFERROR(FIND("unpaid",H3927,1),0)&gt;0,"Unpaid",IFERROR(FIND("welfare",H3927,1),0)&gt;0,"Welfare",1=1,H3927)</f>
        <v>0</v>
      </c>
    </row>
    <row r="3928" spans="11:13">
      <c r="K3928" s="17" cm="1">
        <f t="array" ref="K3928">_xlfn.IFS(IFERROR(FIND("差",H3928,1),0)&gt;0,"Trip",IFERROR(FIND("trip",H3928,1),0)&gt;0,"Trip",IFERROR(FIND("假",H3928,1),0)&gt;0,"Leave",IFERROR(FIND("leave",H3928,1),0)&gt;0,"Leave",IFERROR(FIND("补单",H3928,1),0)&gt;0,"Supp",IFERROR(FIND("Replenishment",H3928,1),0)&gt;0,"Supp",1=1,H3928)</f>
        <v>0</v>
      </c>
      <c r="L3928" s="17">
        <f t="shared" si="61"/>
        <v>0</v>
      </c>
      <c r="M3928" s="17" cm="1">
        <f t="array" ref="M3928">_xlfn.IFS(IFERROR(FIND("事假",H3928,1),0)&gt;0,"Unpaid",IFERROR(FIND("年休假",H3928,1),0)&gt;0,"Annual",IFERROR(FIND("产",H3928,1),0)&gt;0,"Welfare",IFERROR(FIND("婚",H3928,1),0)&gt;0,"Welfare",IFERROR(FIND("育",H3928,1),0)&gt;0,"Welfare",IFERROR(FIND("丧",H3928,1),0)&gt;0,"Welfare",IFERROR(FIND("Annual",H3928,1),0)&gt;0,"Annual",IFERROR(FIND("annual",H3928,1),0)&gt;0,"Annual",IFERROR(FIND("病假",H3928,1),0)&gt;0,"Sick",IFERROR(FIND("sick",H3928,1),0)&gt;0,"Sick",IFERROR(FIND("Leave",H3928,1),0)&gt;0,"Unpaid",IFERROR(FIND("unpaid",H3928,1),0)&gt;0,"Unpaid",IFERROR(FIND("welfare",H3928,1),0)&gt;0,"Welfare",1=1,H3928)</f>
        <v>0</v>
      </c>
    </row>
    <row r="3929" spans="11:13">
      <c r="K3929" s="17" cm="1">
        <f t="array" ref="K3929">_xlfn.IFS(IFERROR(FIND("差",H3929,1),0)&gt;0,"Trip",IFERROR(FIND("trip",H3929,1),0)&gt;0,"Trip",IFERROR(FIND("假",H3929,1),0)&gt;0,"Leave",IFERROR(FIND("leave",H3929,1),0)&gt;0,"Leave",IFERROR(FIND("补单",H3929,1),0)&gt;0,"Supp",IFERROR(FIND("Replenishment",H3929,1),0)&gt;0,"Supp",1=1,H3929)</f>
        <v>0</v>
      </c>
      <c r="L3929" s="17">
        <f t="shared" si="61"/>
        <v>0</v>
      </c>
      <c r="M3929" s="17" cm="1">
        <f t="array" ref="M3929">_xlfn.IFS(IFERROR(FIND("事假",H3929,1),0)&gt;0,"Unpaid",IFERROR(FIND("年休假",H3929,1),0)&gt;0,"Annual",IFERROR(FIND("产",H3929,1),0)&gt;0,"Welfare",IFERROR(FIND("婚",H3929,1),0)&gt;0,"Welfare",IFERROR(FIND("育",H3929,1),0)&gt;0,"Welfare",IFERROR(FIND("丧",H3929,1),0)&gt;0,"Welfare",IFERROR(FIND("Annual",H3929,1),0)&gt;0,"Annual",IFERROR(FIND("annual",H3929,1),0)&gt;0,"Annual",IFERROR(FIND("病假",H3929,1),0)&gt;0,"Sick",IFERROR(FIND("sick",H3929,1),0)&gt;0,"Sick",IFERROR(FIND("Leave",H3929,1),0)&gt;0,"Unpaid",IFERROR(FIND("unpaid",H3929,1),0)&gt;0,"Unpaid",IFERROR(FIND("welfare",H3929,1),0)&gt;0,"Welfare",1=1,H3929)</f>
        <v>0</v>
      </c>
    </row>
    <row r="3930" spans="11:13">
      <c r="K3930" s="17" cm="1">
        <f t="array" ref="K3930">_xlfn.IFS(IFERROR(FIND("差",H3930,1),0)&gt;0,"Trip",IFERROR(FIND("trip",H3930,1),0)&gt;0,"Trip",IFERROR(FIND("假",H3930,1),0)&gt;0,"Leave",IFERROR(FIND("leave",H3930,1),0)&gt;0,"Leave",IFERROR(FIND("补单",H3930,1),0)&gt;0,"Supp",IFERROR(FIND("Replenishment",H3930,1),0)&gt;0,"Supp",1=1,H3930)</f>
        <v>0</v>
      </c>
      <c r="L3930" s="17">
        <f t="shared" si="61"/>
        <v>0</v>
      </c>
      <c r="M3930" s="17" cm="1">
        <f t="array" ref="M3930">_xlfn.IFS(IFERROR(FIND("事假",H3930,1),0)&gt;0,"Unpaid",IFERROR(FIND("年休假",H3930,1),0)&gt;0,"Annual",IFERROR(FIND("产",H3930,1),0)&gt;0,"Welfare",IFERROR(FIND("婚",H3930,1),0)&gt;0,"Welfare",IFERROR(FIND("育",H3930,1),0)&gt;0,"Welfare",IFERROR(FIND("丧",H3930,1),0)&gt;0,"Welfare",IFERROR(FIND("Annual",H3930,1),0)&gt;0,"Annual",IFERROR(FIND("annual",H3930,1),0)&gt;0,"Annual",IFERROR(FIND("病假",H3930,1),0)&gt;0,"Sick",IFERROR(FIND("sick",H3930,1),0)&gt;0,"Sick",IFERROR(FIND("Leave",H3930,1),0)&gt;0,"Unpaid",IFERROR(FIND("unpaid",H3930,1),0)&gt;0,"Unpaid",IFERROR(FIND("welfare",H3930,1),0)&gt;0,"Welfare",1=1,H3930)</f>
        <v>0</v>
      </c>
    </row>
    <row r="3931" spans="11:13">
      <c r="K3931" s="17" cm="1">
        <f t="array" ref="K3931">_xlfn.IFS(IFERROR(FIND("差",H3931,1),0)&gt;0,"Trip",IFERROR(FIND("trip",H3931,1),0)&gt;0,"Trip",IFERROR(FIND("假",H3931,1),0)&gt;0,"Leave",IFERROR(FIND("leave",H3931,1),0)&gt;0,"Leave",IFERROR(FIND("补单",H3931,1),0)&gt;0,"Supp",IFERROR(FIND("Replenishment",H3931,1),0)&gt;0,"Supp",1=1,H3931)</f>
        <v>0</v>
      </c>
      <c r="L3931" s="17">
        <f t="shared" si="61"/>
        <v>0</v>
      </c>
      <c r="M3931" s="17" cm="1">
        <f t="array" ref="M3931">_xlfn.IFS(IFERROR(FIND("事假",H3931,1),0)&gt;0,"Unpaid",IFERROR(FIND("年休假",H3931,1),0)&gt;0,"Annual",IFERROR(FIND("产",H3931,1),0)&gt;0,"Welfare",IFERROR(FIND("婚",H3931,1),0)&gt;0,"Welfare",IFERROR(FIND("育",H3931,1),0)&gt;0,"Welfare",IFERROR(FIND("丧",H3931,1),0)&gt;0,"Welfare",IFERROR(FIND("Annual",H3931,1),0)&gt;0,"Annual",IFERROR(FIND("annual",H3931,1),0)&gt;0,"Annual",IFERROR(FIND("病假",H3931,1),0)&gt;0,"Sick",IFERROR(FIND("sick",H3931,1),0)&gt;0,"Sick",IFERROR(FIND("Leave",H3931,1),0)&gt;0,"Unpaid",IFERROR(FIND("unpaid",H3931,1),0)&gt;0,"Unpaid",IFERROR(FIND("welfare",H3931,1),0)&gt;0,"Welfare",1=1,H3931)</f>
        <v>0</v>
      </c>
    </row>
    <row r="3932" spans="11:13">
      <c r="K3932" s="17" cm="1">
        <f t="array" ref="K3932">_xlfn.IFS(IFERROR(FIND("差",H3932,1),0)&gt;0,"Trip",IFERROR(FIND("trip",H3932,1),0)&gt;0,"Trip",IFERROR(FIND("假",H3932,1),0)&gt;0,"Leave",IFERROR(FIND("leave",H3932,1),0)&gt;0,"Leave",IFERROR(FIND("补单",H3932,1),0)&gt;0,"Supp",IFERROR(FIND("Replenishment",H3932,1),0)&gt;0,"Supp",1=1,H3932)</f>
        <v>0</v>
      </c>
      <c r="L3932" s="17">
        <f t="shared" si="61"/>
        <v>0</v>
      </c>
      <c r="M3932" s="17" cm="1">
        <f t="array" ref="M3932">_xlfn.IFS(IFERROR(FIND("事假",H3932,1),0)&gt;0,"Unpaid",IFERROR(FIND("年休假",H3932,1),0)&gt;0,"Annual",IFERROR(FIND("产",H3932,1),0)&gt;0,"Welfare",IFERROR(FIND("婚",H3932,1),0)&gt;0,"Welfare",IFERROR(FIND("育",H3932,1),0)&gt;0,"Welfare",IFERROR(FIND("丧",H3932,1),0)&gt;0,"Welfare",IFERROR(FIND("Annual",H3932,1),0)&gt;0,"Annual",IFERROR(FIND("annual",H3932,1),0)&gt;0,"Annual",IFERROR(FIND("病假",H3932,1),0)&gt;0,"Sick",IFERROR(FIND("sick",H3932,1),0)&gt;0,"Sick",IFERROR(FIND("Leave",H3932,1),0)&gt;0,"Unpaid",IFERROR(FIND("unpaid",H3932,1),0)&gt;0,"Unpaid",IFERROR(FIND("welfare",H3932,1),0)&gt;0,"Welfare",1=1,H3932)</f>
        <v>0</v>
      </c>
    </row>
    <row r="3933" spans="11:13">
      <c r="K3933" s="17" cm="1">
        <f t="array" ref="K3933">_xlfn.IFS(IFERROR(FIND("差",H3933,1),0)&gt;0,"Trip",IFERROR(FIND("trip",H3933,1),0)&gt;0,"Trip",IFERROR(FIND("假",H3933,1),0)&gt;0,"Leave",IFERROR(FIND("leave",H3933,1),0)&gt;0,"Leave",IFERROR(FIND("补单",H3933,1),0)&gt;0,"Supp",IFERROR(FIND("Replenishment",H3933,1),0)&gt;0,"Supp",1=1,H3933)</f>
        <v>0</v>
      </c>
      <c r="L3933" s="17">
        <f t="shared" si="61"/>
        <v>0</v>
      </c>
      <c r="M3933" s="17" cm="1">
        <f t="array" ref="M3933">_xlfn.IFS(IFERROR(FIND("事假",H3933,1),0)&gt;0,"Unpaid",IFERROR(FIND("年休假",H3933,1),0)&gt;0,"Annual",IFERROR(FIND("产",H3933,1),0)&gt;0,"Welfare",IFERROR(FIND("婚",H3933,1),0)&gt;0,"Welfare",IFERROR(FIND("育",H3933,1),0)&gt;0,"Welfare",IFERROR(FIND("丧",H3933,1),0)&gt;0,"Welfare",IFERROR(FIND("Annual",H3933,1),0)&gt;0,"Annual",IFERROR(FIND("annual",H3933,1),0)&gt;0,"Annual",IFERROR(FIND("病假",H3933,1),0)&gt;0,"Sick",IFERROR(FIND("sick",H3933,1),0)&gt;0,"Sick",IFERROR(FIND("Leave",H3933,1),0)&gt;0,"Unpaid",IFERROR(FIND("unpaid",H3933,1),0)&gt;0,"Unpaid",IFERROR(FIND("welfare",H3933,1),0)&gt;0,"Welfare",1=1,H3933)</f>
        <v>0</v>
      </c>
    </row>
    <row r="3934" spans="11:13">
      <c r="K3934" s="17" cm="1">
        <f t="array" ref="K3934">_xlfn.IFS(IFERROR(FIND("差",H3934,1),0)&gt;0,"Trip",IFERROR(FIND("trip",H3934,1),0)&gt;0,"Trip",IFERROR(FIND("假",H3934,1),0)&gt;0,"Leave",IFERROR(FIND("leave",H3934,1),0)&gt;0,"Leave",IFERROR(FIND("补单",H3934,1),0)&gt;0,"Supp",IFERROR(FIND("Replenishment",H3934,1),0)&gt;0,"Supp",1=1,H3934)</f>
        <v>0</v>
      </c>
      <c r="L3934" s="17">
        <f t="shared" si="61"/>
        <v>0</v>
      </c>
      <c r="M3934" s="17" cm="1">
        <f t="array" ref="M3934">_xlfn.IFS(IFERROR(FIND("事假",H3934,1),0)&gt;0,"Unpaid",IFERROR(FIND("年休假",H3934,1),0)&gt;0,"Annual",IFERROR(FIND("产",H3934,1),0)&gt;0,"Welfare",IFERROR(FIND("婚",H3934,1),0)&gt;0,"Welfare",IFERROR(FIND("育",H3934,1),0)&gt;0,"Welfare",IFERROR(FIND("丧",H3934,1),0)&gt;0,"Welfare",IFERROR(FIND("Annual",H3934,1),0)&gt;0,"Annual",IFERROR(FIND("annual",H3934,1),0)&gt;0,"Annual",IFERROR(FIND("病假",H3934,1),0)&gt;0,"Sick",IFERROR(FIND("sick",H3934,1),0)&gt;0,"Sick",IFERROR(FIND("Leave",H3934,1),0)&gt;0,"Unpaid",IFERROR(FIND("unpaid",H3934,1),0)&gt;0,"Unpaid",IFERROR(FIND("welfare",H3934,1),0)&gt;0,"Welfare",1=1,H3934)</f>
        <v>0</v>
      </c>
    </row>
    <row r="3935" spans="11:13">
      <c r="K3935" s="17" cm="1">
        <f t="array" ref="K3935">_xlfn.IFS(IFERROR(FIND("差",H3935,1),0)&gt;0,"Trip",IFERROR(FIND("trip",H3935,1),0)&gt;0,"Trip",IFERROR(FIND("假",H3935,1),0)&gt;0,"Leave",IFERROR(FIND("leave",H3935,1),0)&gt;0,"Leave",IFERROR(FIND("补单",H3935,1),0)&gt;0,"Supp",IFERROR(FIND("Replenishment",H3935,1),0)&gt;0,"Supp",1=1,H3935)</f>
        <v>0</v>
      </c>
      <c r="L3935" s="17">
        <f t="shared" si="61"/>
        <v>0</v>
      </c>
      <c r="M3935" s="17" cm="1">
        <f t="array" ref="M3935">_xlfn.IFS(IFERROR(FIND("事假",H3935,1),0)&gt;0,"Unpaid",IFERROR(FIND("年休假",H3935,1),0)&gt;0,"Annual",IFERROR(FIND("产",H3935,1),0)&gt;0,"Welfare",IFERROR(FIND("婚",H3935,1),0)&gt;0,"Welfare",IFERROR(FIND("育",H3935,1),0)&gt;0,"Welfare",IFERROR(FIND("丧",H3935,1),0)&gt;0,"Welfare",IFERROR(FIND("Annual",H3935,1),0)&gt;0,"Annual",IFERROR(FIND("annual",H3935,1),0)&gt;0,"Annual",IFERROR(FIND("病假",H3935,1),0)&gt;0,"Sick",IFERROR(FIND("sick",H3935,1),0)&gt;0,"Sick",IFERROR(FIND("Leave",H3935,1),0)&gt;0,"Unpaid",IFERROR(FIND("unpaid",H3935,1),0)&gt;0,"Unpaid",IFERROR(FIND("welfare",H3935,1),0)&gt;0,"Welfare",1=1,H3935)</f>
        <v>0</v>
      </c>
    </row>
    <row r="3936" spans="11:13">
      <c r="K3936" s="17" cm="1">
        <f t="array" ref="K3936">_xlfn.IFS(IFERROR(FIND("差",H3936,1),0)&gt;0,"Trip",IFERROR(FIND("trip",H3936,1),0)&gt;0,"Trip",IFERROR(FIND("假",H3936,1),0)&gt;0,"Leave",IFERROR(FIND("leave",H3936,1),0)&gt;0,"Leave",IFERROR(FIND("补单",H3936,1),0)&gt;0,"Supp",IFERROR(FIND("Replenishment",H3936,1),0)&gt;0,"Supp",1=1,H3936)</f>
        <v>0</v>
      </c>
      <c r="L3936" s="17">
        <f t="shared" si="61"/>
        <v>0</v>
      </c>
      <c r="M3936" s="17" cm="1">
        <f t="array" ref="M3936">_xlfn.IFS(IFERROR(FIND("事假",H3936,1),0)&gt;0,"Unpaid",IFERROR(FIND("年休假",H3936,1),0)&gt;0,"Annual",IFERROR(FIND("产",H3936,1),0)&gt;0,"Welfare",IFERROR(FIND("婚",H3936,1),0)&gt;0,"Welfare",IFERROR(FIND("育",H3936,1),0)&gt;0,"Welfare",IFERROR(FIND("丧",H3936,1),0)&gt;0,"Welfare",IFERROR(FIND("Annual",H3936,1),0)&gt;0,"Annual",IFERROR(FIND("annual",H3936,1),0)&gt;0,"Annual",IFERROR(FIND("病假",H3936,1),0)&gt;0,"Sick",IFERROR(FIND("sick",H3936,1),0)&gt;0,"Sick",IFERROR(FIND("Leave",H3936,1),0)&gt;0,"Unpaid",IFERROR(FIND("unpaid",H3936,1),0)&gt;0,"Unpaid",IFERROR(FIND("welfare",H3936,1),0)&gt;0,"Welfare",1=1,H3936)</f>
        <v>0</v>
      </c>
    </row>
    <row r="3937" spans="11:13">
      <c r="K3937" s="17" cm="1">
        <f t="array" ref="K3937">_xlfn.IFS(IFERROR(FIND("差",H3937,1),0)&gt;0,"Trip",IFERROR(FIND("trip",H3937,1),0)&gt;0,"Trip",IFERROR(FIND("假",H3937,1),0)&gt;0,"Leave",IFERROR(FIND("leave",H3937,1),0)&gt;0,"Leave",IFERROR(FIND("补单",H3937,1),0)&gt;0,"Supp",IFERROR(FIND("Replenishment",H3937,1),0)&gt;0,"Supp",1=1,H3937)</f>
        <v>0</v>
      </c>
      <c r="L3937" s="17">
        <f t="shared" si="61"/>
        <v>0</v>
      </c>
      <c r="M3937" s="17" cm="1">
        <f t="array" ref="M3937">_xlfn.IFS(IFERROR(FIND("事假",H3937,1),0)&gt;0,"Unpaid",IFERROR(FIND("年休假",H3937,1),0)&gt;0,"Annual",IFERROR(FIND("产",H3937,1),0)&gt;0,"Welfare",IFERROR(FIND("婚",H3937,1),0)&gt;0,"Welfare",IFERROR(FIND("育",H3937,1),0)&gt;0,"Welfare",IFERROR(FIND("丧",H3937,1),0)&gt;0,"Welfare",IFERROR(FIND("Annual",H3937,1),0)&gt;0,"Annual",IFERROR(FIND("annual",H3937,1),0)&gt;0,"Annual",IFERROR(FIND("病假",H3937,1),0)&gt;0,"Sick",IFERROR(FIND("sick",H3937,1),0)&gt;0,"Sick",IFERROR(FIND("Leave",H3937,1),0)&gt;0,"Unpaid",IFERROR(FIND("unpaid",H3937,1),0)&gt;0,"Unpaid",IFERROR(FIND("welfare",H3937,1),0)&gt;0,"Welfare",1=1,H3937)</f>
        <v>0</v>
      </c>
    </row>
    <row r="3938" spans="11:13">
      <c r="K3938" s="17" cm="1">
        <f t="array" ref="K3938">_xlfn.IFS(IFERROR(FIND("差",H3938,1),0)&gt;0,"Trip",IFERROR(FIND("trip",H3938,1),0)&gt;0,"Trip",IFERROR(FIND("假",H3938,1),0)&gt;0,"Leave",IFERROR(FIND("leave",H3938,1),0)&gt;0,"Leave",IFERROR(FIND("补单",H3938,1),0)&gt;0,"Supp",IFERROR(FIND("Replenishment",H3938,1),0)&gt;0,"Supp",1=1,H3938)</f>
        <v>0</v>
      </c>
      <c r="L3938" s="17">
        <f t="shared" si="61"/>
        <v>0</v>
      </c>
      <c r="M3938" s="17" cm="1">
        <f t="array" ref="M3938">_xlfn.IFS(IFERROR(FIND("事假",H3938,1),0)&gt;0,"Unpaid",IFERROR(FIND("年休假",H3938,1),0)&gt;0,"Annual",IFERROR(FIND("产",H3938,1),0)&gt;0,"Welfare",IFERROR(FIND("婚",H3938,1),0)&gt;0,"Welfare",IFERROR(FIND("育",H3938,1),0)&gt;0,"Welfare",IFERROR(FIND("丧",H3938,1),0)&gt;0,"Welfare",IFERROR(FIND("Annual",H3938,1),0)&gt;0,"Annual",IFERROR(FIND("annual",H3938,1),0)&gt;0,"Annual",IFERROR(FIND("病假",H3938,1),0)&gt;0,"Sick",IFERROR(FIND("sick",H3938,1),0)&gt;0,"Sick",IFERROR(FIND("Leave",H3938,1),0)&gt;0,"Unpaid",IFERROR(FIND("unpaid",H3938,1),0)&gt;0,"Unpaid",IFERROR(FIND("welfare",H3938,1),0)&gt;0,"Welfare",1=1,H3938)</f>
        <v>0</v>
      </c>
    </row>
    <row r="3939" spans="11:13">
      <c r="K3939" s="17" cm="1">
        <f t="array" ref="K3939">_xlfn.IFS(IFERROR(FIND("差",H3939,1),0)&gt;0,"Trip",IFERROR(FIND("trip",H3939,1),0)&gt;0,"Trip",IFERROR(FIND("假",H3939,1),0)&gt;0,"Leave",IFERROR(FIND("leave",H3939,1),0)&gt;0,"Leave",IFERROR(FIND("补单",H3939,1),0)&gt;0,"Supp",IFERROR(FIND("Replenishment",H3939,1),0)&gt;0,"Supp",1=1,H3939)</f>
        <v>0</v>
      </c>
      <c r="L3939" s="17">
        <f t="shared" si="61"/>
        <v>0</v>
      </c>
      <c r="M3939" s="17" cm="1">
        <f t="array" ref="M3939">_xlfn.IFS(IFERROR(FIND("事假",H3939,1),0)&gt;0,"Unpaid",IFERROR(FIND("年休假",H3939,1),0)&gt;0,"Annual",IFERROR(FIND("产",H3939,1),0)&gt;0,"Welfare",IFERROR(FIND("婚",H3939,1),0)&gt;0,"Welfare",IFERROR(FIND("育",H3939,1),0)&gt;0,"Welfare",IFERROR(FIND("丧",H3939,1),0)&gt;0,"Welfare",IFERROR(FIND("Annual",H3939,1),0)&gt;0,"Annual",IFERROR(FIND("annual",H3939,1),0)&gt;0,"Annual",IFERROR(FIND("病假",H3939,1),0)&gt;0,"Sick",IFERROR(FIND("sick",H3939,1),0)&gt;0,"Sick",IFERROR(FIND("Leave",H3939,1),0)&gt;0,"Unpaid",IFERROR(FIND("unpaid",H3939,1),0)&gt;0,"Unpaid",IFERROR(FIND("welfare",H3939,1),0)&gt;0,"Welfare",1=1,H3939)</f>
        <v>0</v>
      </c>
    </row>
    <row r="3940" spans="11:13">
      <c r="K3940" s="17" cm="1">
        <f t="array" ref="K3940">_xlfn.IFS(IFERROR(FIND("差",H3940,1),0)&gt;0,"Trip",IFERROR(FIND("trip",H3940,1),0)&gt;0,"Trip",IFERROR(FIND("假",H3940,1),0)&gt;0,"Leave",IFERROR(FIND("leave",H3940,1),0)&gt;0,"Leave",IFERROR(FIND("补单",H3940,1),0)&gt;0,"Supp",IFERROR(FIND("Replenishment",H3940,1),0)&gt;0,"Supp",1=1,H3940)</f>
        <v>0</v>
      </c>
      <c r="L3940" s="17">
        <f t="shared" si="61"/>
        <v>0</v>
      </c>
      <c r="M3940" s="17" cm="1">
        <f t="array" ref="M3940">_xlfn.IFS(IFERROR(FIND("事假",H3940,1),0)&gt;0,"Unpaid",IFERROR(FIND("年休假",H3940,1),0)&gt;0,"Annual",IFERROR(FIND("产",H3940,1),0)&gt;0,"Welfare",IFERROR(FIND("婚",H3940,1),0)&gt;0,"Welfare",IFERROR(FIND("育",H3940,1),0)&gt;0,"Welfare",IFERROR(FIND("丧",H3940,1),0)&gt;0,"Welfare",IFERROR(FIND("Annual",H3940,1),0)&gt;0,"Annual",IFERROR(FIND("annual",H3940,1),0)&gt;0,"Annual",IFERROR(FIND("病假",H3940,1),0)&gt;0,"Sick",IFERROR(FIND("sick",H3940,1),0)&gt;0,"Sick",IFERROR(FIND("Leave",H3940,1),0)&gt;0,"Unpaid",IFERROR(FIND("unpaid",H3940,1),0)&gt;0,"Unpaid",IFERROR(FIND("welfare",H3940,1),0)&gt;0,"Welfare",1=1,H3940)</f>
        <v>0</v>
      </c>
    </row>
    <row r="3941" spans="11:13">
      <c r="K3941" s="17" cm="1">
        <f t="array" ref="K3941">_xlfn.IFS(IFERROR(FIND("差",H3941,1),0)&gt;0,"Trip",IFERROR(FIND("trip",H3941,1),0)&gt;0,"Trip",IFERROR(FIND("假",H3941,1),0)&gt;0,"Leave",IFERROR(FIND("leave",H3941,1),0)&gt;0,"Leave",IFERROR(FIND("补单",H3941,1),0)&gt;0,"Supp",IFERROR(FIND("Replenishment",H3941,1),0)&gt;0,"Supp",1=1,H3941)</f>
        <v>0</v>
      </c>
      <c r="L3941" s="17">
        <f t="shared" si="61"/>
        <v>0</v>
      </c>
      <c r="M3941" s="17" cm="1">
        <f t="array" ref="M3941">_xlfn.IFS(IFERROR(FIND("事假",H3941,1),0)&gt;0,"Unpaid",IFERROR(FIND("年休假",H3941,1),0)&gt;0,"Annual",IFERROR(FIND("产",H3941,1),0)&gt;0,"Welfare",IFERROR(FIND("婚",H3941,1),0)&gt;0,"Welfare",IFERROR(FIND("育",H3941,1),0)&gt;0,"Welfare",IFERROR(FIND("丧",H3941,1),0)&gt;0,"Welfare",IFERROR(FIND("Annual",H3941,1),0)&gt;0,"Annual",IFERROR(FIND("annual",H3941,1),0)&gt;0,"Annual",IFERROR(FIND("病假",H3941,1),0)&gt;0,"Sick",IFERROR(FIND("sick",H3941,1),0)&gt;0,"Sick",IFERROR(FIND("Leave",H3941,1),0)&gt;0,"Unpaid",IFERROR(FIND("unpaid",H3941,1),0)&gt;0,"Unpaid",IFERROR(FIND("welfare",H3941,1),0)&gt;0,"Welfare",1=1,H3941)</f>
        <v>0</v>
      </c>
    </row>
    <row r="3942" spans="11:13">
      <c r="K3942" s="17" cm="1">
        <f t="array" ref="K3942">_xlfn.IFS(IFERROR(FIND("差",H3942,1),0)&gt;0,"Trip",IFERROR(FIND("trip",H3942,1),0)&gt;0,"Trip",IFERROR(FIND("假",H3942,1),0)&gt;0,"Leave",IFERROR(FIND("leave",H3942,1),0)&gt;0,"Leave",IFERROR(FIND("补单",H3942,1),0)&gt;0,"Supp",IFERROR(FIND("Replenishment",H3942,1),0)&gt;0,"Supp",1=1,H3942)</f>
        <v>0</v>
      </c>
      <c r="L3942" s="17">
        <f t="shared" si="61"/>
        <v>0</v>
      </c>
      <c r="M3942" s="17" cm="1">
        <f t="array" ref="M3942">_xlfn.IFS(IFERROR(FIND("事假",H3942,1),0)&gt;0,"Unpaid",IFERROR(FIND("年休假",H3942,1),0)&gt;0,"Annual",IFERROR(FIND("产",H3942,1),0)&gt;0,"Welfare",IFERROR(FIND("婚",H3942,1),0)&gt;0,"Welfare",IFERROR(FIND("育",H3942,1),0)&gt;0,"Welfare",IFERROR(FIND("丧",H3942,1),0)&gt;0,"Welfare",IFERROR(FIND("Annual",H3942,1),0)&gt;0,"Annual",IFERROR(FIND("annual",H3942,1),0)&gt;0,"Annual",IFERROR(FIND("病假",H3942,1),0)&gt;0,"Sick",IFERROR(FIND("sick",H3942,1),0)&gt;0,"Sick",IFERROR(FIND("Leave",H3942,1),0)&gt;0,"Unpaid",IFERROR(FIND("unpaid",H3942,1),0)&gt;0,"Unpaid",IFERROR(FIND("welfare",H3942,1),0)&gt;0,"Welfare",1=1,H3942)</f>
        <v>0</v>
      </c>
    </row>
    <row r="3943" spans="11:13">
      <c r="K3943" s="17" cm="1">
        <f t="array" ref="K3943">_xlfn.IFS(IFERROR(FIND("差",H3943,1),0)&gt;0,"Trip",IFERROR(FIND("trip",H3943,1),0)&gt;0,"Trip",IFERROR(FIND("假",H3943,1),0)&gt;0,"Leave",IFERROR(FIND("leave",H3943,1),0)&gt;0,"Leave",IFERROR(FIND("补单",H3943,1),0)&gt;0,"Supp",IFERROR(FIND("Replenishment",H3943,1),0)&gt;0,"Supp",1=1,H3943)</f>
        <v>0</v>
      </c>
      <c r="L3943" s="17">
        <f t="shared" si="61"/>
        <v>0</v>
      </c>
      <c r="M3943" s="17" cm="1">
        <f t="array" ref="M3943">_xlfn.IFS(IFERROR(FIND("事假",H3943,1),0)&gt;0,"Unpaid",IFERROR(FIND("年休假",H3943,1),0)&gt;0,"Annual",IFERROR(FIND("产",H3943,1),0)&gt;0,"Welfare",IFERROR(FIND("婚",H3943,1),0)&gt;0,"Welfare",IFERROR(FIND("育",H3943,1),0)&gt;0,"Welfare",IFERROR(FIND("丧",H3943,1),0)&gt;0,"Welfare",IFERROR(FIND("Annual",H3943,1),0)&gt;0,"Annual",IFERROR(FIND("annual",H3943,1),0)&gt;0,"Annual",IFERROR(FIND("病假",H3943,1),0)&gt;0,"Sick",IFERROR(FIND("sick",H3943,1),0)&gt;0,"Sick",IFERROR(FIND("Leave",H3943,1),0)&gt;0,"Unpaid",IFERROR(FIND("unpaid",H3943,1),0)&gt;0,"Unpaid",IFERROR(FIND("welfare",H3943,1),0)&gt;0,"Welfare",1=1,H3943)</f>
        <v>0</v>
      </c>
    </row>
    <row r="3944" spans="11:13">
      <c r="K3944" s="17" cm="1">
        <f t="array" ref="K3944">_xlfn.IFS(IFERROR(FIND("差",H3944,1),0)&gt;0,"Trip",IFERROR(FIND("trip",H3944,1),0)&gt;0,"Trip",IFERROR(FIND("假",H3944,1),0)&gt;0,"Leave",IFERROR(FIND("leave",H3944,1),0)&gt;0,"Leave",IFERROR(FIND("补单",H3944,1),0)&gt;0,"Supp",IFERROR(FIND("Replenishment",H3944,1),0)&gt;0,"Supp",1=1,H3944)</f>
        <v>0</v>
      </c>
      <c r="L3944" s="17">
        <f t="shared" si="61"/>
        <v>0</v>
      </c>
      <c r="M3944" s="17" cm="1">
        <f t="array" ref="M3944">_xlfn.IFS(IFERROR(FIND("事假",H3944,1),0)&gt;0,"Unpaid",IFERROR(FIND("年休假",H3944,1),0)&gt;0,"Annual",IFERROR(FIND("产",H3944,1),0)&gt;0,"Welfare",IFERROR(FIND("婚",H3944,1),0)&gt;0,"Welfare",IFERROR(FIND("育",H3944,1),0)&gt;0,"Welfare",IFERROR(FIND("丧",H3944,1),0)&gt;0,"Welfare",IFERROR(FIND("Annual",H3944,1),0)&gt;0,"Annual",IFERROR(FIND("annual",H3944,1),0)&gt;0,"Annual",IFERROR(FIND("病假",H3944,1),0)&gt;0,"Sick",IFERROR(FIND("sick",H3944,1),0)&gt;0,"Sick",IFERROR(FIND("Leave",H3944,1),0)&gt;0,"Unpaid",IFERROR(FIND("unpaid",H3944,1),0)&gt;0,"Unpaid",IFERROR(FIND("welfare",H3944,1),0)&gt;0,"Welfare",1=1,H3944)</f>
        <v>0</v>
      </c>
    </row>
    <row r="3945" spans="11:13">
      <c r="K3945" s="17" cm="1">
        <f t="array" ref="K3945">_xlfn.IFS(IFERROR(FIND("差",H3945,1),0)&gt;0,"Trip",IFERROR(FIND("trip",H3945,1),0)&gt;0,"Trip",IFERROR(FIND("假",H3945,1),0)&gt;0,"Leave",IFERROR(FIND("leave",H3945,1),0)&gt;0,"Leave",IFERROR(FIND("补单",H3945,1),0)&gt;0,"Supp",IFERROR(FIND("Replenishment",H3945,1),0)&gt;0,"Supp",1=1,H3945)</f>
        <v>0</v>
      </c>
      <c r="L3945" s="17">
        <f t="shared" si="61"/>
        <v>0</v>
      </c>
      <c r="M3945" s="17" cm="1">
        <f t="array" ref="M3945">_xlfn.IFS(IFERROR(FIND("事假",H3945,1),0)&gt;0,"Unpaid",IFERROR(FIND("年休假",H3945,1),0)&gt;0,"Annual",IFERROR(FIND("产",H3945,1),0)&gt;0,"Welfare",IFERROR(FIND("婚",H3945,1),0)&gt;0,"Welfare",IFERROR(FIND("育",H3945,1),0)&gt;0,"Welfare",IFERROR(FIND("丧",H3945,1),0)&gt;0,"Welfare",IFERROR(FIND("Annual",H3945,1),0)&gt;0,"Annual",IFERROR(FIND("annual",H3945,1),0)&gt;0,"Annual",IFERROR(FIND("病假",H3945,1),0)&gt;0,"Sick",IFERROR(FIND("sick",H3945,1),0)&gt;0,"Sick",IFERROR(FIND("Leave",H3945,1),0)&gt;0,"Unpaid",IFERROR(FIND("unpaid",H3945,1),0)&gt;0,"Unpaid",IFERROR(FIND("welfare",H3945,1),0)&gt;0,"Welfare",1=1,H3945)</f>
        <v>0</v>
      </c>
    </row>
    <row r="3946" spans="11:13">
      <c r="K3946" s="17" cm="1">
        <f t="array" ref="K3946">_xlfn.IFS(IFERROR(FIND("差",H3946,1),0)&gt;0,"Trip",IFERROR(FIND("trip",H3946,1),0)&gt;0,"Trip",IFERROR(FIND("假",H3946,1),0)&gt;0,"Leave",IFERROR(FIND("leave",H3946,1),0)&gt;0,"Leave",IFERROR(FIND("补单",H3946,1),0)&gt;0,"Supp",IFERROR(FIND("Replenishment",H3946,1),0)&gt;0,"Supp",1=1,H3946)</f>
        <v>0</v>
      </c>
      <c r="L3946" s="17">
        <f t="shared" si="61"/>
        <v>0</v>
      </c>
      <c r="M3946" s="17" cm="1">
        <f t="array" ref="M3946">_xlfn.IFS(IFERROR(FIND("事假",H3946,1),0)&gt;0,"Unpaid",IFERROR(FIND("年休假",H3946,1),0)&gt;0,"Annual",IFERROR(FIND("产",H3946,1),0)&gt;0,"Welfare",IFERROR(FIND("婚",H3946,1),0)&gt;0,"Welfare",IFERROR(FIND("育",H3946,1),0)&gt;0,"Welfare",IFERROR(FIND("丧",H3946,1),0)&gt;0,"Welfare",IFERROR(FIND("Annual",H3946,1),0)&gt;0,"Annual",IFERROR(FIND("annual",H3946,1),0)&gt;0,"Annual",IFERROR(FIND("病假",H3946,1),0)&gt;0,"Sick",IFERROR(FIND("sick",H3946,1),0)&gt;0,"Sick",IFERROR(FIND("Leave",H3946,1),0)&gt;0,"Unpaid",IFERROR(FIND("unpaid",H3946,1),0)&gt;0,"Unpaid",IFERROR(FIND("welfare",H3946,1),0)&gt;0,"Welfare",1=1,H3946)</f>
        <v>0</v>
      </c>
    </row>
    <row r="3947" spans="11:13">
      <c r="K3947" s="17" cm="1">
        <f t="array" ref="K3947">_xlfn.IFS(IFERROR(FIND("差",H3947,1),0)&gt;0,"Trip",IFERROR(FIND("trip",H3947,1),0)&gt;0,"Trip",IFERROR(FIND("假",H3947,1),0)&gt;0,"Leave",IFERROR(FIND("leave",H3947,1),0)&gt;0,"Leave",IFERROR(FIND("补单",H3947,1),0)&gt;0,"Supp",IFERROR(FIND("Replenishment",H3947,1),0)&gt;0,"Supp",1=1,H3947)</f>
        <v>0</v>
      </c>
      <c r="L3947" s="17">
        <f t="shared" si="61"/>
        <v>0</v>
      </c>
      <c r="M3947" s="17" cm="1">
        <f t="array" ref="M3947">_xlfn.IFS(IFERROR(FIND("事假",H3947,1),0)&gt;0,"Unpaid",IFERROR(FIND("年休假",H3947,1),0)&gt;0,"Annual",IFERROR(FIND("产",H3947,1),0)&gt;0,"Welfare",IFERROR(FIND("婚",H3947,1),0)&gt;0,"Welfare",IFERROR(FIND("育",H3947,1),0)&gt;0,"Welfare",IFERROR(FIND("丧",H3947,1),0)&gt;0,"Welfare",IFERROR(FIND("Annual",H3947,1),0)&gt;0,"Annual",IFERROR(FIND("annual",H3947,1),0)&gt;0,"Annual",IFERROR(FIND("病假",H3947,1),0)&gt;0,"Sick",IFERROR(FIND("sick",H3947,1),0)&gt;0,"Sick",IFERROR(FIND("Leave",H3947,1),0)&gt;0,"Unpaid",IFERROR(FIND("unpaid",H3947,1),0)&gt;0,"Unpaid",IFERROR(FIND("welfare",H3947,1),0)&gt;0,"Welfare",1=1,H3947)</f>
        <v>0</v>
      </c>
    </row>
    <row r="3948" spans="11:13">
      <c r="K3948" s="17" cm="1">
        <f t="array" ref="K3948">_xlfn.IFS(IFERROR(FIND("差",H3948,1),0)&gt;0,"Trip",IFERROR(FIND("trip",H3948,1),0)&gt;0,"Trip",IFERROR(FIND("假",H3948,1),0)&gt;0,"Leave",IFERROR(FIND("leave",H3948,1),0)&gt;0,"Leave",IFERROR(FIND("补单",H3948,1),0)&gt;0,"Supp",IFERROR(FIND("Replenishment",H3948,1),0)&gt;0,"Supp",1=1,H3948)</f>
        <v>0</v>
      </c>
      <c r="L3948" s="17">
        <f t="shared" si="61"/>
        <v>0</v>
      </c>
      <c r="M3948" s="17" cm="1">
        <f t="array" ref="M3948">_xlfn.IFS(IFERROR(FIND("事假",H3948,1),0)&gt;0,"Unpaid",IFERROR(FIND("年休假",H3948,1),0)&gt;0,"Annual",IFERROR(FIND("产",H3948,1),0)&gt;0,"Welfare",IFERROR(FIND("婚",H3948,1),0)&gt;0,"Welfare",IFERROR(FIND("育",H3948,1),0)&gt;0,"Welfare",IFERROR(FIND("丧",H3948,1),0)&gt;0,"Welfare",IFERROR(FIND("Annual",H3948,1),0)&gt;0,"Annual",IFERROR(FIND("annual",H3948,1),0)&gt;0,"Annual",IFERROR(FIND("病假",H3948,1),0)&gt;0,"Sick",IFERROR(FIND("sick",H3948,1),0)&gt;0,"Sick",IFERROR(FIND("Leave",H3948,1),0)&gt;0,"Unpaid",IFERROR(FIND("unpaid",H3948,1),0)&gt;0,"Unpaid",IFERROR(FIND("welfare",H3948,1),0)&gt;0,"Welfare",1=1,H3948)</f>
        <v>0</v>
      </c>
    </row>
    <row r="3949" spans="11:13">
      <c r="K3949" s="17" cm="1">
        <f t="array" ref="K3949">_xlfn.IFS(IFERROR(FIND("差",H3949,1),0)&gt;0,"Trip",IFERROR(FIND("trip",H3949,1),0)&gt;0,"Trip",IFERROR(FIND("假",H3949,1),0)&gt;0,"Leave",IFERROR(FIND("leave",H3949,1),0)&gt;0,"Leave",IFERROR(FIND("补单",H3949,1),0)&gt;0,"Supp",IFERROR(FIND("Replenishment",H3949,1),0)&gt;0,"Supp",1=1,H3949)</f>
        <v>0</v>
      </c>
      <c r="L3949" s="17">
        <f t="shared" si="61"/>
        <v>0</v>
      </c>
      <c r="M3949" s="17" cm="1">
        <f t="array" ref="M3949">_xlfn.IFS(IFERROR(FIND("事假",H3949,1),0)&gt;0,"Unpaid",IFERROR(FIND("年休假",H3949,1),0)&gt;0,"Annual",IFERROR(FIND("产",H3949,1),0)&gt;0,"Welfare",IFERROR(FIND("婚",H3949,1),0)&gt;0,"Welfare",IFERROR(FIND("育",H3949,1),0)&gt;0,"Welfare",IFERROR(FIND("丧",H3949,1),0)&gt;0,"Welfare",IFERROR(FIND("Annual",H3949,1),0)&gt;0,"Annual",IFERROR(FIND("annual",H3949,1),0)&gt;0,"Annual",IFERROR(FIND("病假",H3949,1),0)&gt;0,"Sick",IFERROR(FIND("sick",H3949,1),0)&gt;0,"Sick",IFERROR(FIND("Leave",H3949,1),0)&gt;0,"Unpaid",IFERROR(FIND("unpaid",H3949,1),0)&gt;0,"Unpaid",IFERROR(FIND("welfare",H3949,1),0)&gt;0,"Welfare",1=1,H3949)</f>
        <v>0</v>
      </c>
    </row>
    <row r="3950" spans="11:13">
      <c r="K3950" s="17" cm="1">
        <f t="array" ref="K3950">_xlfn.IFS(IFERROR(FIND("差",H3950,1),0)&gt;0,"Trip",IFERROR(FIND("trip",H3950,1),0)&gt;0,"Trip",IFERROR(FIND("假",H3950,1),0)&gt;0,"Leave",IFERROR(FIND("leave",H3950,1),0)&gt;0,"Leave",IFERROR(FIND("补单",H3950,1),0)&gt;0,"Supp",IFERROR(FIND("Replenishment",H3950,1),0)&gt;0,"Supp",1=1,H3950)</f>
        <v>0</v>
      </c>
      <c r="L3950" s="17">
        <f t="shared" si="61"/>
        <v>0</v>
      </c>
      <c r="M3950" s="17" cm="1">
        <f t="array" ref="M3950">_xlfn.IFS(IFERROR(FIND("事假",H3950,1),0)&gt;0,"Unpaid",IFERROR(FIND("年休假",H3950,1),0)&gt;0,"Annual",IFERROR(FIND("产",H3950,1),0)&gt;0,"Welfare",IFERROR(FIND("婚",H3950,1),0)&gt;0,"Welfare",IFERROR(FIND("育",H3950,1),0)&gt;0,"Welfare",IFERROR(FIND("丧",H3950,1),0)&gt;0,"Welfare",IFERROR(FIND("Annual",H3950,1),0)&gt;0,"Annual",IFERROR(FIND("annual",H3950,1),0)&gt;0,"Annual",IFERROR(FIND("病假",H3950,1),0)&gt;0,"Sick",IFERROR(FIND("sick",H3950,1),0)&gt;0,"Sick",IFERROR(FIND("Leave",H3950,1),0)&gt;0,"Unpaid",IFERROR(FIND("unpaid",H3950,1),0)&gt;0,"Unpaid",IFERROR(FIND("welfare",H3950,1),0)&gt;0,"Welfare",1=1,H3950)</f>
        <v>0</v>
      </c>
    </row>
    <row r="3951" spans="11:13">
      <c r="K3951" s="17" cm="1">
        <f t="array" ref="K3951">_xlfn.IFS(IFERROR(FIND("差",H3951,1),0)&gt;0,"Trip",IFERROR(FIND("trip",H3951,1),0)&gt;0,"Trip",IFERROR(FIND("假",H3951,1),0)&gt;0,"Leave",IFERROR(FIND("leave",H3951,1),0)&gt;0,"Leave",IFERROR(FIND("补单",H3951,1),0)&gt;0,"Supp",IFERROR(FIND("Replenishment",H3951,1),0)&gt;0,"Supp",1=1,H3951)</f>
        <v>0</v>
      </c>
      <c r="L3951" s="17">
        <f t="shared" si="61"/>
        <v>0</v>
      </c>
      <c r="M3951" s="17" cm="1">
        <f t="array" ref="M3951">_xlfn.IFS(IFERROR(FIND("事假",H3951,1),0)&gt;0,"Unpaid",IFERROR(FIND("年休假",H3951,1),0)&gt;0,"Annual",IFERROR(FIND("产",H3951,1),0)&gt;0,"Welfare",IFERROR(FIND("婚",H3951,1),0)&gt;0,"Welfare",IFERROR(FIND("育",H3951,1),0)&gt;0,"Welfare",IFERROR(FIND("丧",H3951,1),0)&gt;0,"Welfare",IFERROR(FIND("Annual",H3951,1),0)&gt;0,"Annual",IFERROR(FIND("annual",H3951,1),0)&gt;0,"Annual",IFERROR(FIND("病假",H3951,1),0)&gt;0,"Sick",IFERROR(FIND("sick",H3951,1),0)&gt;0,"Sick",IFERROR(FIND("Leave",H3951,1),0)&gt;0,"Unpaid",IFERROR(FIND("unpaid",H3951,1),0)&gt;0,"Unpaid",IFERROR(FIND("welfare",H3951,1),0)&gt;0,"Welfare",1=1,H3951)</f>
        <v>0</v>
      </c>
    </row>
    <row r="3952" spans="11:13">
      <c r="K3952" s="17" cm="1">
        <f t="array" ref="K3952">_xlfn.IFS(IFERROR(FIND("差",H3952,1),0)&gt;0,"Trip",IFERROR(FIND("trip",H3952,1),0)&gt;0,"Trip",IFERROR(FIND("假",H3952,1),0)&gt;0,"Leave",IFERROR(FIND("leave",H3952,1),0)&gt;0,"Leave",IFERROR(FIND("补单",H3952,1),0)&gt;0,"Supp",IFERROR(FIND("Replenishment",H3952,1),0)&gt;0,"Supp",1=1,H3952)</f>
        <v>0</v>
      </c>
      <c r="L3952" s="17">
        <f t="shared" si="61"/>
        <v>0</v>
      </c>
      <c r="M3952" s="17" cm="1">
        <f t="array" ref="M3952">_xlfn.IFS(IFERROR(FIND("事假",H3952,1),0)&gt;0,"Unpaid",IFERROR(FIND("年休假",H3952,1),0)&gt;0,"Annual",IFERROR(FIND("产",H3952,1),0)&gt;0,"Welfare",IFERROR(FIND("婚",H3952,1),0)&gt;0,"Welfare",IFERROR(FIND("育",H3952,1),0)&gt;0,"Welfare",IFERROR(FIND("丧",H3952,1),0)&gt;0,"Welfare",IFERROR(FIND("Annual",H3952,1),0)&gt;0,"Annual",IFERROR(FIND("annual",H3952,1),0)&gt;0,"Annual",IFERROR(FIND("病假",H3952,1),0)&gt;0,"Sick",IFERROR(FIND("sick",H3952,1),0)&gt;0,"Sick",IFERROR(FIND("Leave",H3952,1),0)&gt;0,"Unpaid",IFERROR(FIND("unpaid",H3952,1),0)&gt;0,"Unpaid",IFERROR(FIND("welfare",H3952,1),0)&gt;0,"Welfare",1=1,H3952)</f>
        <v>0</v>
      </c>
    </row>
    <row r="3953" spans="11:13">
      <c r="K3953" s="17" cm="1">
        <f t="array" ref="K3953">_xlfn.IFS(IFERROR(FIND("差",H3953,1),0)&gt;0,"Trip",IFERROR(FIND("trip",H3953,1),0)&gt;0,"Trip",IFERROR(FIND("假",H3953,1),0)&gt;0,"Leave",IFERROR(FIND("leave",H3953,1),0)&gt;0,"Leave",IFERROR(FIND("补单",H3953,1),0)&gt;0,"Supp",IFERROR(FIND("Replenishment",H3953,1),0)&gt;0,"Supp",1=1,H3953)</f>
        <v>0</v>
      </c>
      <c r="L3953" s="17">
        <f t="shared" si="61"/>
        <v>0</v>
      </c>
      <c r="M3953" s="17" cm="1">
        <f t="array" ref="M3953">_xlfn.IFS(IFERROR(FIND("事假",H3953,1),0)&gt;0,"Unpaid",IFERROR(FIND("年休假",H3953,1),0)&gt;0,"Annual",IFERROR(FIND("产",H3953,1),0)&gt;0,"Welfare",IFERROR(FIND("婚",H3953,1),0)&gt;0,"Welfare",IFERROR(FIND("育",H3953,1),0)&gt;0,"Welfare",IFERROR(FIND("丧",H3953,1),0)&gt;0,"Welfare",IFERROR(FIND("Annual",H3953,1),0)&gt;0,"Annual",IFERROR(FIND("annual",H3953,1),0)&gt;0,"Annual",IFERROR(FIND("病假",H3953,1),0)&gt;0,"Sick",IFERROR(FIND("sick",H3953,1),0)&gt;0,"Sick",IFERROR(FIND("Leave",H3953,1),0)&gt;0,"Unpaid",IFERROR(FIND("unpaid",H3953,1),0)&gt;0,"Unpaid",IFERROR(FIND("welfare",H3953,1),0)&gt;0,"Welfare",1=1,H3953)</f>
        <v>0</v>
      </c>
    </row>
    <row r="3954" spans="11:13">
      <c r="K3954" s="17" cm="1">
        <f t="array" ref="K3954">_xlfn.IFS(IFERROR(FIND("差",H3954,1),0)&gt;0,"Trip",IFERROR(FIND("trip",H3954,1),0)&gt;0,"Trip",IFERROR(FIND("假",H3954,1),0)&gt;0,"Leave",IFERROR(FIND("leave",H3954,1),0)&gt;0,"Leave",IFERROR(FIND("补单",H3954,1),0)&gt;0,"Supp",IFERROR(FIND("Replenishment",H3954,1),0)&gt;0,"Supp",1=1,H3954)</f>
        <v>0</v>
      </c>
      <c r="L3954" s="17">
        <f t="shared" si="61"/>
        <v>0</v>
      </c>
      <c r="M3954" s="17" cm="1">
        <f t="array" ref="M3954">_xlfn.IFS(IFERROR(FIND("事假",H3954,1),0)&gt;0,"Unpaid",IFERROR(FIND("年休假",H3954,1),0)&gt;0,"Annual",IFERROR(FIND("产",H3954,1),0)&gt;0,"Welfare",IFERROR(FIND("婚",H3954,1),0)&gt;0,"Welfare",IFERROR(FIND("育",H3954,1),0)&gt;0,"Welfare",IFERROR(FIND("丧",H3954,1),0)&gt;0,"Welfare",IFERROR(FIND("Annual",H3954,1),0)&gt;0,"Annual",IFERROR(FIND("annual",H3954,1),0)&gt;0,"Annual",IFERROR(FIND("病假",H3954,1),0)&gt;0,"Sick",IFERROR(FIND("sick",H3954,1),0)&gt;0,"Sick",IFERROR(FIND("Leave",H3954,1),0)&gt;0,"Unpaid",IFERROR(FIND("unpaid",H3954,1),0)&gt;0,"Unpaid",IFERROR(FIND("welfare",H3954,1),0)&gt;0,"Welfare",1=1,H3954)</f>
        <v>0</v>
      </c>
    </row>
    <row r="3955" spans="11:13">
      <c r="K3955" s="17" cm="1">
        <f t="array" ref="K3955">_xlfn.IFS(IFERROR(FIND("差",H3955,1),0)&gt;0,"Trip",IFERROR(FIND("trip",H3955,1),0)&gt;0,"Trip",IFERROR(FIND("假",H3955,1),0)&gt;0,"Leave",IFERROR(FIND("leave",H3955,1),0)&gt;0,"Leave",IFERROR(FIND("补单",H3955,1),0)&gt;0,"Supp",IFERROR(FIND("Replenishment",H3955,1),0)&gt;0,"Supp",1=1,H3955)</f>
        <v>0</v>
      </c>
      <c r="L3955" s="17">
        <f t="shared" si="61"/>
        <v>0</v>
      </c>
      <c r="M3955" s="17" cm="1">
        <f t="array" ref="M3955">_xlfn.IFS(IFERROR(FIND("事假",H3955,1),0)&gt;0,"Unpaid",IFERROR(FIND("年休假",H3955,1),0)&gt;0,"Annual",IFERROR(FIND("产",H3955,1),0)&gt;0,"Welfare",IFERROR(FIND("婚",H3955,1),0)&gt;0,"Welfare",IFERROR(FIND("育",H3955,1),0)&gt;0,"Welfare",IFERROR(FIND("丧",H3955,1),0)&gt;0,"Welfare",IFERROR(FIND("Annual",H3955,1),0)&gt;0,"Annual",IFERROR(FIND("annual",H3955,1),0)&gt;0,"Annual",IFERROR(FIND("病假",H3955,1),0)&gt;0,"Sick",IFERROR(FIND("sick",H3955,1),0)&gt;0,"Sick",IFERROR(FIND("Leave",H3955,1),0)&gt;0,"Unpaid",IFERROR(FIND("unpaid",H3955,1),0)&gt;0,"Unpaid",IFERROR(FIND("welfare",H3955,1),0)&gt;0,"Welfare",1=1,H3955)</f>
        <v>0</v>
      </c>
    </row>
    <row r="3956" spans="11:13">
      <c r="K3956" s="17" cm="1">
        <f t="array" ref="K3956">_xlfn.IFS(IFERROR(FIND("差",H3956,1),0)&gt;0,"Trip",IFERROR(FIND("trip",H3956,1),0)&gt;0,"Trip",IFERROR(FIND("假",H3956,1),0)&gt;0,"Leave",IFERROR(FIND("leave",H3956,1),0)&gt;0,"Leave",IFERROR(FIND("补单",H3956,1),0)&gt;0,"Supp",IFERROR(FIND("Replenishment",H3956,1),0)&gt;0,"Supp",1=1,H3956)</f>
        <v>0</v>
      </c>
      <c r="L3956" s="17">
        <f t="shared" si="61"/>
        <v>0</v>
      </c>
      <c r="M3956" s="17" cm="1">
        <f t="array" ref="M3956">_xlfn.IFS(IFERROR(FIND("事假",H3956,1),0)&gt;0,"Unpaid",IFERROR(FIND("年休假",H3956,1),0)&gt;0,"Annual",IFERROR(FIND("产",H3956,1),0)&gt;0,"Welfare",IFERROR(FIND("婚",H3956,1),0)&gt;0,"Welfare",IFERROR(FIND("育",H3956,1),0)&gt;0,"Welfare",IFERROR(FIND("丧",H3956,1),0)&gt;0,"Welfare",IFERROR(FIND("Annual",H3956,1),0)&gt;0,"Annual",IFERROR(FIND("annual",H3956,1),0)&gt;0,"Annual",IFERROR(FIND("病假",H3956,1),0)&gt;0,"Sick",IFERROR(FIND("sick",H3956,1),0)&gt;0,"Sick",IFERROR(FIND("Leave",H3956,1),0)&gt;0,"Unpaid",IFERROR(FIND("unpaid",H3956,1),0)&gt;0,"Unpaid",IFERROR(FIND("welfare",H3956,1),0)&gt;0,"Welfare",1=1,H3956)</f>
        <v>0</v>
      </c>
    </row>
    <row r="3957" spans="11:13">
      <c r="K3957" s="17" cm="1">
        <f t="array" ref="K3957">_xlfn.IFS(IFERROR(FIND("差",H3957,1),0)&gt;0,"Trip",IFERROR(FIND("trip",H3957,1),0)&gt;0,"Trip",IFERROR(FIND("假",H3957,1),0)&gt;0,"Leave",IFERROR(FIND("leave",H3957,1),0)&gt;0,"Leave",IFERROR(FIND("补单",H3957,1),0)&gt;0,"Supp",IFERROR(FIND("Replenishment",H3957,1),0)&gt;0,"Supp",1=1,H3957)</f>
        <v>0</v>
      </c>
      <c r="L3957" s="17">
        <f t="shared" si="61"/>
        <v>0</v>
      </c>
      <c r="M3957" s="17" cm="1">
        <f t="array" ref="M3957">_xlfn.IFS(IFERROR(FIND("事假",H3957,1),0)&gt;0,"Unpaid",IFERROR(FIND("年休假",H3957,1),0)&gt;0,"Annual",IFERROR(FIND("产",H3957,1),0)&gt;0,"Welfare",IFERROR(FIND("婚",H3957,1),0)&gt;0,"Welfare",IFERROR(FIND("育",H3957,1),0)&gt;0,"Welfare",IFERROR(FIND("丧",H3957,1),0)&gt;0,"Welfare",IFERROR(FIND("Annual",H3957,1),0)&gt;0,"Annual",IFERROR(FIND("annual",H3957,1),0)&gt;0,"Annual",IFERROR(FIND("病假",H3957,1),0)&gt;0,"Sick",IFERROR(FIND("sick",H3957,1),0)&gt;0,"Sick",IFERROR(FIND("Leave",H3957,1),0)&gt;0,"Unpaid",IFERROR(FIND("unpaid",H3957,1),0)&gt;0,"Unpaid",IFERROR(FIND("welfare",H3957,1),0)&gt;0,"Welfare",1=1,H3957)</f>
        <v>0</v>
      </c>
    </row>
    <row r="3958" spans="11:13">
      <c r="K3958" s="17" cm="1">
        <f t="array" ref="K3958">_xlfn.IFS(IFERROR(FIND("差",H3958,1),0)&gt;0,"Trip",IFERROR(FIND("trip",H3958,1),0)&gt;0,"Trip",IFERROR(FIND("假",H3958,1),0)&gt;0,"Leave",IFERROR(FIND("leave",H3958,1),0)&gt;0,"Leave",IFERROR(FIND("补单",H3958,1),0)&gt;0,"Supp",IFERROR(FIND("Replenishment",H3958,1),0)&gt;0,"Supp",1=1,H3958)</f>
        <v>0</v>
      </c>
      <c r="L3958" s="17">
        <f t="shared" si="61"/>
        <v>0</v>
      </c>
      <c r="M3958" s="17" cm="1">
        <f t="array" ref="M3958">_xlfn.IFS(IFERROR(FIND("事假",H3958,1),0)&gt;0,"Unpaid",IFERROR(FIND("年休假",H3958,1),0)&gt;0,"Annual",IFERROR(FIND("产",H3958,1),0)&gt;0,"Welfare",IFERROR(FIND("婚",H3958,1),0)&gt;0,"Welfare",IFERROR(FIND("育",H3958,1),0)&gt;0,"Welfare",IFERROR(FIND("丧",H3958,1),0)&gt;0,"Welfare",IFERROR(FIND("Annual",H3958,1),0)&gt;0,"Annual",IFERROR(FIND("annual",H3958,1),0)&gt;0,"Annual",IFERROR(FIND("病假",H3958,1),0)&gt;0,"Sick",IFERROR(FIND("sick",H3958,1),0)&gt;0,"Sick",IFERROR(FIND("Leave",H3958,1),0)&gt;0,"Unpaid",IFERROR(FIND("unpaid",H3958,1),0)&gt;0,"Unpaid",IFERROR(FIND("welfare",H3958,1),0)&gt;0,"Welfare",1=1,H3958)</f>
        <v>0</v>
      </c>
    </row>
    <row r="3959" spans="11:13">
      <c r="K3959" s="17" cm="1">
        <f t="array" ref="K3959">_xlfn.IFS(IFERROR(FIND("差",H3959,1),0)&gt;0,"Trip",IFERROR(FIND("trip",H3959,1),0)&gt;0,"Trip",IFERROR(FIND("假",H3959,1),0)&gt;0,"Leave",IFERROR(FIND("leave",H3959,1),0)&gt;0,"Leave",IFERROR(FIND("补单",H3959,1),0)&gt;0,"Supp",IFERROR(FIND("Replenishment",H3959,1),0)&gt;0,"Supp",1=1,H3959)</f>
        <v>0</v>
      </c>
      <c r="L3959" s="17">
        <f t="shared" si="61"/>
        <v>0</v>
      </c>
      <c r="M3959" s="17" cm="1">
        <f t="array" ref="M3959">_xlfn.IFS(IFERROR(FIND("事假",H3959,1),0)&gt;0,"Unpaid",IFERROR(FIND("年休假",H3959,1),0)&gt;0,"Annual",IFERROR(FIND("产",H3959,1),0)&gt;0,"Welfare",IFERROR(FIND("婚",H3959,1),0)&gt;0,"Welfare",IFERROR(FIND("育",H3959,1),0)&gt;0,"Welfare",IFERROR(FIND("丧",H3959,1),0)&gt;0,"Welfare",IFERROR(FIND("Annual",H3959,1),0)&gt;0,"Annual",IFERROR(FIND("annual",H3959,1),0)&gt;0,"Annual",IFERROR(FIND("病假",H3959,1),0)&gt;0,"Sick",IFERROR(FIND("sick",H3959,1),0)&gt;0,"Sick",IFERROR(FIND("Leave",H3959,1),0)&gt;0,"Unpaid",IFERROR(FIND("unpaid",H3959,1),0)&gt;0,"Unpaid",IFERROR(FIND("welfare",H3959,1),0)&gt;0,"Welfare",1=1,H3959)</f>
        <v>0</v>
      </c>
    </row>
    <row r="3960" spans="11:13">
      <c r="K3960" s="17" cm="1">
        <f t="array" ref="K3960">_xlfn.IFS(IFERROR(FIND("差",H3960,1),0)&gt;0,"Trip",IFERROR(FIND("trip",H3960,1),0)&gt;0,"Trip",IFERROR(FIND("假",H3960,1),0)&gt;0,"Leave",IFERROR(FIND("leave",H3960,1),0)&gt;0,"Leave",IFERROR(FIND("补单",H3960,1),0)&gt;0,"Supp",IFERROR(FIND("Replenishment",H3960,1),0)&gt;0,"Supp",1=1,H3960)</f>
        <v>0</v>
      </c>
      <c r="L3960" s="17">
        <f t="shared" si="61"/>
        <v>0</v>
      </c>
      <c r="M3960" s="17" cm="1">
        <f t="array" ref="M3960">_xlfn.IFS(IFERROR(FIND("事假",H3960,1),0)&gt;0,"Unpaid",IFERROR(FIND("年休假",H3960,1),0)&gt;0,"Annual",IFERROR(FIND("产",H3960,1),0)&gt;0,"Welfare",IFERROR(FIND("婚",H3960,1),0)&gt;0,"Welfare",IFERROR(FIND("育",H3960,1),0)&gt;0,"Welfare",IFERROR(FIND("丧",H3960,1),0)&gt;0,"Welfare",IFERROR(FIND("Annual",H3960,1),0)&gt;0,"Annual",IFERROR(FIND("annual",H3960,1),0)&gt;0,"Annual",IFERROR(FIND("病假",H3960,1),0)&gt;0,"Sick",IFERROR(FIND("sick",H3960,1),0)&gt;0,"Sick",IFERROR(FIND("Leave",H3960,1),0)&gt;0,"Unpaid",IFERROR(FIND("unpaid",H3960,1),0)&gt;0,"Unpaid",IFERROR(FIND("welfare",H3960,1),0)&gt;0,"Welfare",1=1,H3960)</f>
        <v>0</v>
      </c>
    </row>
    <row r="3961" spans="11:13">
      <c r="K3961" s="17" cm="1">
        <f t="array" ref="K3961">_xlfn.IFS(IFERROR(FIND("差",H3961,1),0)&gt;0,"Trip",IFERROR(FIND("trip",H3961,1),0)&gt;0,"Trip",IFERROR(FIND("假",H3961,1),0)&gt;0,"Leave",IFERROR(FIND("leave",H3961,1),0)&gt;0,"Leave",IFERROR(FIND("补单",H3961,1),0)&gt;0,"Supp",IFERROR(FIND("Replenishment",H3961,1),0)&gt;0,"Supp",1=1,H3961)</f>
        <v>0</v>
      </c>
      <c r="L3961" s="17">
        <f t="shared" si="61"/>
        <v>0</v>
      </c>
      <c r="M3961" s="17" cm="1">
        <f t="array" ref="M3961">_xlfn.IFS(IFERROR(FIND("事假",H3961,1),0)&gt;0,"Unpaid",IFERROR(FIND("年休假",H3961,1),0)&gt;0,"Annual",IFERROR(FIND("产",H3961,1),0)&gt;0,"Welfare",IFERROR(FIND("婚",H3961,1),0)&gt;0,"Welfare",IFERROR(FIND("育",H3961,1),0)&gt;0,"Welfare",IFERROR(FIND("丧",H3961,1),0)&gt;0,"Welfare",IFERROR(FIND("Annual",H3961,1),0)&gt;0,"Annual",IFERROR(FIND("annual",H3961,1),0)&gt;0,"Annual",IFERROR(FIND("病假",H3961,1),0)&gt;0,"Sick",IFERROR(FIND("sick",H3961,1),0)&gt;0,"Sick",IFERROR(FIND("Leave",H3961,1),0)&gt;0,"Unpaid",IFERROR(FIND("unpaid",H3961,1),0)&gt;0,"Unpaid",IFERROR(FIND("welfare",H3961,1),0)&gt;0,"Welfare",1=1,H3961)</f>
        <v>0</v>
      </c>
    </row>
    <row r="3962" spans="11:13">
      <c r="K3962" s="17" cm="1">
        <f t="array" ref="K3962">_xlfn.IFS(IFERROR(FIND("差",H3962,1),0)&gt;0,"Trip",IFERROR(FIND("trip",H3962,1),0)&gt;0,"Trip",IFERROR(FIND("假",H3962,1),0)&gt;0,"Leave",IFERROR(FIND("leave",H3962,1),0)&gt;0,"Leave",IFERROR(FIND("补单",H3962,1),0)&gt;0,"Supp",IFERROR(FIND("Replenishment",H3962,1),0)&gt;0,"Supp",1=1,H3962)</f>
        <v>0</v>
      </c>
      <c r="L3962" s="17">
        <f t="shared" si="61"/>
        <v>0</v>
      </c>
      <c r="M3962" s="17" cm="1">
        <f t="array" ref="M3962">_xlfn.IFS(IFERROR(FIND("事假",H3962,1),0)&gt;0,"Unpaid",IFERROR(FIND("年休假",H3962,1),0)&gt;0,"Annual",IFERROR(FIND("产",H3962,1),0)&gt;0,"Welfare",IFERROR(FIND("婚",H3962,1),0)&gt;0,"Welfare",IFERROR(FIND("育",H3962,1),0)&gt;0,"Welfare",IFERROR(FIND("丧",H3962,1),0)&gt;0,"Welfare",IFERROR(FIND("Annual",H3962,1),0)&gt;0,"Annual",IFERROR(FIND("annual",H3962,1),0)&gt;0,"Annual",IFERROR(FIND("病假",H3962,1),0)&gt;0,"Sick",IFERROR(FIND("sick",H3962,1),0)&gt;0,"Sick",IFERROR(FIND("Leave",H3962,1),0)&gt;0,"Unpaid",IFERROR(FIND("unpaid",H3962,1),0)&gt;0,"Unpaid",IFERROR(FIND("welfare",H3962,1),0)&gt;0,"Welfare",1=1,H3962)</f>
        <v>0</v>
      </c>
    </row>
    <row r="3963" spans="11:13">
      <c r="K3963" s="17" cm="1">
        <f t="array" ref="K3963">_xlfn.IFS(IFERROR(FIND("差",H3963,1),0)&gt;0,"Trip",IFERROR(FIND("trip",H3963,1),0)&gt;0,"Trip",IFERROR(FIND("假",H3963,1),0)&gt;0,"Leave",IFERROR(FIND("leave",H3963,1),0)&gt;0,"Leave",IFERROR(FIND("补单",H3963,1),0)&gt;0,"Supp",IFERROR(FIND("Replenishment",H3963,1),0)&gt;0,"Supp",1=1,H3963)</f>
        <v>0</v>
      </c>
      <c r="L3963" s="17">
        <f t="shared" si="61"/>
        <v>0</v>
      </c>
      <c r="M3963" s="17" cm="1">
        <f t="array" ref="M3963">_xlfn.IFS(IFERROR(FIND("事假",H3963,1),0)&gt;0,"Unpaid",IFERROR(FIND("年休假",H3963,1),0)&gt;0,"Annual",IFERROR(FIND("产",H3963,1),0)&gt;0,"Welfare",IFERROR(FIND("婚",H3963,1),0)&gt;0,"Welfare",IFERROR(FIND("育",H3963,1),0)&gt;0,"Welfare",IFERROR(FIND("丧",H3963,1),0)&gt;0,"Welfare",IFERROR(FIND("Annual",H3963,1),0)&gt;0,"Annual",IFERROR(FIND("annual",H3963,1),0)&gt;0,"Annual",IFERROR(FIND("病假",H3963,1),0)&gt;0,"Sick",IFERROR(FIND("sick",H3963,1),0)&gt;0,"Sick",IFERROR(FIND("Leave",H3963,1),0)&gt;0,"Unpaid",IFERROR(FIND("unpaid",H3963,1),0)&gt;0,"Unpaid",IFERROR(FIND("welfare",H3963,1),0)&gt;0,"Welfare",1=1,H3963)</f>
        <v>0</v>
      </c>
    </row>
    <row r="3964" spans="11:13">
      <c r="K3964" s="17" cm="1">
        <f t="array" ref="K3964">_xlfn.IFS(IFERROR(FIND("差",H3964,1),0)&gt;0,"Trip",IFERROR(FIND("trip",H3964,1),0)&gt;0,"Trip",IFERROR(FIND("假",H3964,1),0)&gt;0,"Leave",IFERROR(FIND("leave",H3964,1),0)&gt;0,"Leave",IFERROR(FIND("补单",H3964,1),0)&gt;0,"Supp",IFERROR(FIND("Replenishment",H3964,1),0)&gt;0,"Supp",1=1,H3964)</f>
        <v>0</v>
      </c>
      <c r="L3964" s="17">
        <f t="shared" si="61"/>
        <v>0</v>
      </c>
      <c r="M3964" s="17" cm="1">
        <f t="array" ref="M3964">_xlfn.IFS(IFERROR(FIND("事假",H3964,1),0)&gt;0,"Unpaid",IFERROR(FIND("年休假",H3964,1),0)&gt;0,"Annual",IFERROR(FIND("产",H3964,1),0)&gt;0,"Welfare",IFERROR(FIND("婚",H3964,1),0)&gt;0,"Welfare",IFERROR(FIND("育",H3964,1),0)&gt;0,"Welfare",IFERROR(FIND("丧",H3964,1),0)&gt;0,"Welfare",IFERROR(FIND("Annual",H3964,1),0)&gt;0,"Annual",IFERROR(FIND("annual",H3964,1),0)&gt;0,"Annual",IFERROR(FIND("病假",H3964,1),0)&gt;0,"Sick",IFERROR(FIND("sick",H3964,1),0)&gt;0,"Sick",IFERROR(FIND("Leave",H3964,1),0)&gt;0,"Unpaid",IFERROR(FIND("unpaid",H3964,1),0)&gt;0,"Unpaid",IFERROR(FIND("welfare",H3964,1),0)&gt;0,"Welfare",1=1,H3964)</f>
        <v>0</v>
      </c>
    </row>
    <row r="3965" spans="11:13">
      <c r="K3965" s="17" cm="1">
        <f t="array" ref="K3965">_xlfn.IFS(IFERROR(FIND("差",H3965,1),0)&gt;0,"Trip",IFERROR(FIND("trip",H3965,1),0)&gt;0,"Trip",IFERROR(FIND("假",H3965,1),0)&gt;0,"Leave",IFERROR(FIND("leave",H3965,1),0)&gt;0,"Leave",IFERROR(FIND("补单",H3965,1),0)&gt;0,"Supp",IFERROR(FIND("Replenishment",H3965,1),0)&gt;0,"Supp",1=1,H3965)</f>
        <v>0</v>
      </c>
      <c r="L3965" s="17">
        <f t="shared" si="61"/>
        <v>0</v>
      </c>
      <c r="M3965" s="17" cm="1">
        <f t="array" ref="M3965">_xlfn.IFS(IFERROR(FIND("事假",H3965,1),0)&gt;0,"Unpaid",IFERROR(FIND("年休假",H3965,1),0)&gt;0,"Annual",IFERROR(FIND("产",H3965,1),0)&gt;0,"Welfare",IFERROR(FIND("婚",H3965,1),0)&gt;0,"Welfare",IFERROR(FIND("育",H3965,1),0)&gt;0,"Welfare",IFERROR(FIND("丧",H3965,1),0)&gt;0,"Welfare",IFERROR(FIND("Annual",H3965,1),0)&gt;0,"Annual",IFERROR(FIND("annual",H3965,1),0)&gt;0,"Annual",IFERROR(FIND("病假",H3965,1),0)&gt;0,"Sick",IFERROR(FIND("sick",H3965,1),0)&gt;0,"Sick",IFERROR(FIND("Leave",H3965,1),0)&gt;0,"Unpaid",IFERROR(FIND("unpaid",H3965,1),0)&gt;0,"Unpaid",IFERROR(FIND("welfare",H3965,1),0)&gt;0,"Welfare",1=1,H3965)</f>
        <v>0</v>
      </c>
    </row>
    <row r="3966" spans="11:13">
      <c r="K3966" s="17" cm="1">
        <f t="array" ref="K3966">_xlfn.IFS(IFERROR(FIND("差",H3966,1),0)&gt;0,"Trip",IFERROR(FIND("trip",H3966,1),0)&gt;0,"Trip",IFERROR(FIND("假",H3966,1),0)&gt;0,"Leave",IFERROR(FIND("leave",H3966,1),0)&gt;0,"Leave",IFERROR(FIND("补单",H3966,1),0)&gt;0,"Supp",IFERROR(FIND("Replenishment",H3966,1),0)&gt;0,"Supp",1=1,H3966)</f>
        <v>0</v>
      </c>
      <c r="L3966" s="17">
        <f t="shared" si="61"/>
        <v>0</v>
      </c>
      <c r="M3966" s="17" cm="1">
        <f t="array" ref="M3966">_xlfn.IFS(IFERROR(FIND("事假",H3966,1),0)&gt;0,"Unpaid",IFERROR(FIND("年休假",H3966,1),0)&gt;0,"Annual",IFERROR(FIND("产",H3966,1),0)&gt;0,"Welfare",IFERROR(FIND("婚",H3966,1),0)&gt;0,"Welfare",IFERROR(FIND("育",H3966,1),0)&gt;0,"Welfare",IFERROR(FIND("丧",H3966,1),0)&gt;0,"Welfare",IFERROR(FIND("Annual",H3966,1),0)&gt;0,"Annual",IFERROR(FIND("annual",H3966,1),0)&gt;0,"Annual",IFERROR(FIND("病假",H3966,1),0)&gt;0,"Sick",IFERROR(FIND("sick",H3966,1),0)&gt;0,"Sick",IFERROR(FIND("Leave",H3966,1),0)&gt;0,"Unpaid",IFERROR(FIND("unpaid",H3966,1),0)&gt;0,"Unpaid",IFERROR(FIND("welfare",H3966,1),0)&gt;0,"Welfare",1=1,H3966)</f>
        <v>0</v>
      </c>
    </row>
    <row r="3967" spans="11:13">
      <c r="K3967" s="17" cm="1">
        <f t="array" ref="K3967">_xlfn.IFS(IFERROR(FIND("差",H3967,1),0)&gt;0,"Trip",IFERROR(FIND("trip",H3967,1),0)&gt;0,"Trip",IFERROR(FIND("假",H3967,1),0)&gt;0,"Leave",IFERROR(FIND("leave",H3967,1),0)&gt;0,"Leave",IFERROR(FIND("补单",H3967,1),0)&gt;0,"Supp",IFERROR(FIND("Replenishment",H3967,1),0)&gt;0,"Supp",1=1,H3967)</f>
        <v>0</v>
      </c>
      <c r="L3967" s="17">
        <f t="shared" si="61"/>
        <v>0</v>
      </c>
      <c r="M3967" s="17" cm="1">
        <f t="array" ref="M3967">_xlfn.IFS(IFERROR(FIND("事假",H3967,1),0)&gt;0,"Unpaid",IFERROR(FIND("年休假",H3967,1),0)&gt;0,"Annual",IFERROR(FIND("产",H3967,1),0)&gt;0,"Welfare",IFERROR(FIND("婚",H3967,1),0)&gt;0,"Welfare",IFERROR(FIND("育",H3967,1),0)&gt;0,"Welfare",IFERROR(FIND("丧",H3967,1),0)&gt;0,"Welfare",IFERROR(FIND("Annual",H3967,1),0)&gt;0,"Annual",IFERROR(FIND("annual",H3967,1),0)&gt;0,"Annual",IFERROR(FIND("病假",H3967,1),0)&gt;0,"Sick",IFERROR(FIND("sick",H3967,1),0)&gt;0,"Sick",IFERROR(FIND("Leave",H3967,1),0)&gt;0,"Unpaid",IFERROR(FIND("unpaid",H3967,1),0)&gt;0,"Unpaid",IFERROR(FIND("welfare",H3967,1),0)&gt;0,"Welfare",1=1,H3967)</f>
        <v>0</v>
      </c>
    </row>
    <row r="3968" spans="11:13">
      <c r="K3968" s="17" cm="1">
        <f t="array" ref="K3968">_xlfn.IFS(IFERROR(FIND("差",H3968,1),0)&gt;0,"Trip",IFERROR(FIND("trip",H3968,1),0)&gt;0,"Trip",IFERROR(FIND("假",H3968,1),0)&gt;0,"Leave",IFERROR(FIND("leave",H3968,1),0)&gt;0,"Leave",IFERROR(FIND("补单",H3968,1),0)&gt;0,"Supp",IFERROR(FIND("Replenishment",H3968,1),0)&gt;0,"Supp",1=1,H3968)</f>
        <v>0</v>
      </c>
      <c r="L3968" s="17">
        <f t="shared" si="61"/>
        <v>0</v>
      </c>
      <c r="M3968" s="17" cm="1">
        <f t="array" ref="M3968">_xlfn.IFS(IFERROR(FIND("事假",H3968,1),0)&gt;0,"Unpaid",IFERROR(FIND("年休假",H3968,1),0)&gt;0,"Annual",IFERROR(FIND("产",H3968,1),0)&gt;0,"Welfare",IFERROR(FIND("婚",H3968,1),0)&gt;0,"Welfare",IFERROR(FIND("育",H3968,1),0)&gt;0,"Welfare",IFERROR(FIND("丧",H3968,1),0)&gt;0,"Welfare",IFERROR(FIND("Annual",H3968,1),0)&gt;0,"Annual",IFERROR(FIND("annual",H3968,1),0)&gt;0,"Annual",IFERROR(FIND("病假",H3968,1),0)&gt;0,"Sick",IFERROR(FIND("sick",H3968,1),0)&gt;0,"Sick",IFERROR(FIND("Leave",H3968,1),0)&gt;0,"Unpaid",IFERROR(FIND("unpaid",H3968,1),0)&gt;0,"Unpaid",IFERROR(FIND("welfare",H3968,1),0)&gt;0,"Welfare",1=1,H3968)</f>
        <v>0</v>
      </c>
    </row>
    <row r="3969" spans="11:13">
      <c r="K3969" s="17" cm="1">
        <f t="array" ref="K3969">_xlfn.IFS(IFERROR(FIND("差",H3969,1),0)&gt;0,"Trip",IFERROR(FIND("trip",H3969,1),0)&gt;0,"Trip",IFERROR(FIND("假",H3969,1),0)&gt;0,"Leave",IFERROR(FIND("leave",H3969,1),0)&gt;0,"Leave",IFERROR(FIND("补单",H3969,1),0)&gt;0,"Supp",IFERROR(FIND("Replenishment",H3969,1),0)&gt;0,"Supp",1=1,H3969)</f>
        <v>0</v>
      </c>
      <c r="L3969" s="17">
        <f t="shared" si="61"/>
        <v>0</v>
      </c>
      <c r="M3969" s="17" cm="1">
        <f t="array" ref="M3969">_xlfn.IFS(IFERROR(FIND("事假",H3969,1),0)&gt;0,"Unpaid",IFERROR(FIND("年休假",H3969,1),0)&gt;0,"Annual",IFERROR(FIND("产",H3969,1),0)&gt;0,"Welfare",IFERROR(FIND("婚",H3969,1),0)&gt;0,"Welfare",IFERROR(FIND("育",H3969,1),0)&gt;0,"Welfare",IFERROR(FIND("丧",H3969,1),0)&gt;0,"Welfare",IFERROR(FIND("Annual",H3969,1),0)&gt;0,"Annual",IFERROR(FIND("annual",H3969,1),0)&gt;0,"Annual",IFERROR(FIND("病假",H3969,1),0)&gt;0,"Sick",IFERROR(FIND("sick",H3969,1),0)&gt;0,"Sick",IFERROR(FIND("Leave",H3969,1),0)&gt;0,"Unpaid",IFERROR(FIND("unpaid",H3969,1),0)&gt;0,"Unpaid",IFERROR(FIND("welfare",H3969,1),0)&gt;0,"Welfare",1=1,H3969)</f>
        <v>0</v>
      </c>
    </row>
    <row r="3970" spans="11:13">
      <c r="K3970" s="17" cm="1">
        <f t="array" ref="K3970">_xlfn.IFS(IFERROR(FIND("差",H3970,1),0)&gt;0,"Trip",IFERROR(FIND("trip",H3970,1),0)&gt;0,"Trip",IFERROR(FIND("假",H3970,1),0)&gt;0,"Leave",IFERROR(FIND("leave",H3970,1),0)&gt;0,"Leave",IFERROR(FIND("补单",H3970,1),0)&gt;0,"Supp",IFERROR(FIND("Replenishment",H3970,1),0)&gt;0,"Supp",1=1,H3970)</f>
        <v>0</v>
      </c>
      <c r="L3970" s="17">
        <f t="shared" si="61"/>
        <v>0</v>
      </c>
      <c r="M3970" s="17" cm="1">
        <f t="array" ref="M3970">_xlfn.IFS(IFERROR(FIND("事假",H3970,1),0)&gt;0,"Unpaid",IFERROR(FIND("年休假",H3970,1),0)&gt;0,"Annual",IFERROR(FIND("产",H3970,1),0)&gt;0,"Welfare",IFERROR(FIND("婚",H3970,1),0)&gt;0,"Welfare",IFERROR(FIND("育",H3970,1),0)&gt;0,"Welfare",IFERROR(FIND("丧",H3970,1),0)&gt;0,"Welfare",IFERROR(FIND("Annual",H3970,1),0)&gt;0,"Annual",IFERROR(FIND("annual",H3970,1),0)&gt;0,"Annual",IFERROR(FIND("病假",H3970,1),0)&gt;0,"Sick",IFERROR(FIND("sick",H3970,1),0)&gt;0,"Sick",IFERROR(FIND("Leave",H3970,1),0)&gt;0,"Unpaid",IFERROR(FIND("unpaid",H3970,1),0)&gt;0,"Unpaid",IFERROR(FIND("welfare",H3970,1),0)&gt;0,"Welfare",1=1,H3970)</f>
        <v>0</v>
      </c>
    </row>
    <row r="3971" spans="11:13">
      <c r="K3971" s="17" cm="1">
        <f t="array" ref="K3971">_xlfn.IFS(IFERROR(FIND("差",H3971,1),0)&gt;0,"Trip",IFERROR(FIND("trip",H3971,1),0)&gt;0,"Trip",IFERROR(FIND("假",H3971,1),0)&gt;0,"Leave",IFERROR(FIND("leave",H3971,1),0)&gt;0,"Leave",IFERROR(FIND("补单",H3971,1),0)&gt;0,"Supp",IFERROR(FIND("Replenishment",H3971,1),0)&gt;0,"Supp",1=1,H3971)</f>
        <v>0</v>
      </c>
      <c r="L3971" s="17">
        <f t="shared" ref="L3971:L4000" si="62">IF(IFERROR(FIND("通过",J3971,1),0)&gt;0,"Approved",J3971)</f>
        <v>0</v>
      </c>
      <c r="M3971" s="17" cm="1">
        <f t="array" ref="M3971">_xlfn.IFS(IFERROR(FIND("事假",H3971,1),0)&gt;0,"Unpaid",IFERROR(FIND("年休假",H3971,1),0)&gt;0,"Annual",IFERROR(FIND("产",H3971,1),0)&gt;0,"Welfare",IFERROR(FIND("婚",H3971,1),0)&gt;0,"Welfare",IFERROR(FIND("育",H3971,1),0)&gt;0,"Welfare",IFERROR(FIND("丧",H3971,1),0)&gt;0,"Welfare",IFERROR(FIND("Annual",H3971,1),0)&gt;0,"Annual",IFERROR(FIND("annual",H3971,1),0)&gt;0,"Annual",IFERROR(FIND("病假",H3971,1),0)&gt;0,"Sick",IFERROR(FIND("sick",H3971,1),0)&gt;0,"Sick",IFERROR(FIND("Leave",H3971,1),0)&gt;0,"Unpaid",IFERROR(FIND("unpaid",H3971,1),0)&gt;0,"Unpaid",IFERROR(FIND("welfare",H3971,1),0)&gt;0,"Welfare",1=1,H3971)</f>
        <v>0</v>
      </c>
    </row>
    <row r="3972" spans="11:13">
      <c r="K3972" s="17" cm="1">
        <f t="array" ref="K3972">_xlfn.IFS(IFERROR(FIND("差",H3972,1),0)&gt;0,"Trip",IFERROR(FIND("trip",H3972,1),0)&gt;0,"Trip",IFERROR(FIND("假",H3972,1),0)&gt;0,"Leave",IFERROR(FIND("leave",H3972,1),0)&gt;0,"Leave",IFERROR(FIND("补单",H3972,1),0)&gt;0,"Supp",IFERROR(FIND("Replenishment",H3972,1),0)&gt;0,"Supp",1=1,H3972)</f>
        <v>0</v>
      </c>
      <c r="L3972" s="17">
        <f t="shared" si="62"/>
        <v>0</v>
      </c>
      <c r="M3972" s="17" cm="1">
        <f t="array" ref="M3972">_xlfn.IFS(IFERROR(FIND("事假",H3972,1),0)&gt;0,"Unpaid",IFERROR(FIND("年休假",H3972,1),0)&gt;0,"Annual",IFERROR(FIND("产",H3972,1),0)&gt;0,"Welfare",IFERROR(FIND("婚",H3972,1),0)&gt;0,"Welfare",IFERROR(FIND("育",H3972,1),0)&gt;0,"Welfare",IFERROR(FIND("丧",H3972,1),0)&gt;0,"Welfare",IFERROR(FIND("Annual",H3972,1),0)&gt;0,"Annual",IFERROR(FIND("annual",H3972,1),0)&gt;0,"Annual",IFERROR(FIND("病假",H3972,1),0)&gt;0,"Sick",IFERROR(FIND("sick",H3972,1),0)&gt;0,"Sick",IFERROR(FIND("Leave",H3972,1),0)&gt;0,"Unpaid",IFERROR(FIND("unpaid",H3972,1),0)&gt;0,"Unpaid",IFERROR(FIND("welfare",H3972,1),0)&gt;0,"Welfare",1=1,H3972)</f>
        <v>0</v>
      </c>
    </row>
    <row r="3973" spans="11:13">
      <c r="K3973" s="17" cm="1">
        <f t="array" ref="K3973">_xlfn.IFS(IFERROR(FIND("差",H3973,1),0)&gt;0,"Trip",IFERROR(FIND("trip",H3973,1),0)&gt;0,"Trip",IFERROR(FIND("假",H3973,1),0)&gt;0,"Leave",IFERROR(FIND("leave",H3973,1),0)&gt;0,"Leave",IFERROR(FIND("补单",H3973,1),0)&gt;0,"Supp",IFERROR(FIND("Replenishment",H3973,1),0)&gt;0,"Supp",1=1,H3973)</f>
        <v>0</v>
      </c>
      <c r="L3973" s="17">
        <f t="shared" si="62"/>
        <v>0</v>
      </c>
      <c r="M3973" s="17" cm="1">
        <f t="array" ref="M3973">_xlfn.IFS(IFERROR(FIND("事假",H3973,1),0)&gt;0,"Unpaid",IFERROR(FIND("年休假",H3973,1),0)&gt;0,"Annual",IFERROR(FIND("产",H3973,1),0)&gt;0,"Welfare",IFERROR(FIND("婚",H3973,1),0)&gt;0,"Welfare",IFERROR(FIND("育",H3973,1),0)&gt;0,"Welfare",IFERROR(FIND("丧",H3973,1),0)&gt;0,"Welfare",IFERROR(FIND("Annual",H3973,1),0)&gt;0,"Annual",IFERROR(FIND("annual",H3973,1),0)&gt;0,"Annual",IFERROR(FIND("病假",H3973,1),0)&gt;0,"Sick",IFERROR(FIND("sick",H3973,1),0)&gt;0,"Sick",IFERROR(FIND("Leave",H3973,1),0)&gt;0,"Unpaid",IFERROR(FIND("unpaid",H3973,1),0)&gt;0,"Unpaid",IFERROR(FIND("welfare",H3973,1),0)&gt;0,"Welfare",1=1,H3973)</f>
        <v>0</v>
      </c>
    </row>
    <row r="3974" spans="11:13">
      <c r="K3974" s="17" cm="1">
        <f t="array" ref="K3974">_xlfn.IFS(IFERROR(FIND("差",H3974,1),0)&gt;0,"Trip",IFERROR(FIND("trip",H3974,1),0)&gt;0,"Trip",IFERROR(FIND("假",H3974,1),0)&gt;0,"Leave",IFERROR(FIND("leave",H3974,1),0)&gt;0,"Leave",IFERROR(FIND("补单",H3974,1),0)&gt;0,"Supp",IFERROR(FIND("Replenishment",H3974,1),0)&gt;0,"Supp",1=1,H3974)</f>
        <v>0</v>
      </c>
      <c r="L3974" s="17">
        <f t="shared" si="62"/>
        <v>0</v>
      </c>
      <c r="M3974" s="17" cm="1">
        <f t="array" ref="M3974">_xlfn.IFS(IFERROR(FIND("事假",H3974,1),0)&gt;0,"Unpaid",IFERROR(FIND("年休假",H3974,1),0)&gt;0,"Annual",IFERROR(FIND("产",H3974,1),0)&gt;0,"Welfare",IFERROR(FIND("婚",H3974,1),0)&gt;0,"Welfare",IFERROR(FIND("育",H3974,1),0)&gt;0,"Welfare",IFERROR(FIND("丧",H3974,1),0)&gt;0,"Welfare",IFERROR(FIND("Annual",H3974,1),0)&gt;0,"Annual",IFERROR(FIND("annual",H3974,1),0)&gt;0,"Annual",IFERROR(FIND("病假",H3974,1),0)&gt;0,"Sick",IFERROR(FIND("sick",H3974,1),0)&gt;0,"Sick",IFERROR(FIND("Leave",H3974,1),0)&gt;0,"Unpaid",IFERROR(FIND("unpaid",H3974,1),0)&gt;0,"Unpaid",IFERROR(FIND("welfare",H3974,1),0)&gt;0,"Welfare",1=1,H3974)</f>
        <v>0</v>
      </c>
    </row>
    <row r="3975" spans="11:13">
      <c r="K3975" s="17" cm="1">
        <f t="array" ref="K3975">_xlfn.IFS(IFERROR(FIND("差",H3975,1),0)&gt;0,"Trip",IFERROR(FIND("trip",H3975,1),0)&gt;0,"Trip",IFERROR(FIND("假",H3975,1),0)&gt;0,"Leave",IFERROR(FIND("leave",H3975,1),0)&gt;0,"Leave",IFERROR(FIND("补单",H3975,1),0)&gt;0,"Supp",IFERROR(FIND("Replenishment",H3975,1),0)&gt;0,"Supp",1=1,H3975)</f>
        <v>0</v>
      </c>
      <c r="L3975" s="17">
        <f t="shared" si="62"/>
        <v>0</v>
      </c>
      <c r="M3975" s="17" cm="1">
        <f t="array" ref="M3975">_xlfn.IFS(IFERROR(FIND("事假",H3975,1),0)&gt;0,"Unpaid",IFERROR(FIND("年休假",H3975,1),0)&gt;0,"Annual",IFERROR(FIND("产",H3975,1),0)&gt;0,"Welfare",IFERROR(FIND("婚",H3975,1),0)&gt;0,"Welfare",IFERROR(FIND("育",H3975,1),0)&gt;0,"Welfare",IFERROR(FIND("丧",H3975,1),0)&gt;0,"Welfare",IFERROR(FIND("Annual",H3975,1),0)&gt;0,"Annual",IFERROR(FIND("annual",H3975,1),0)&gt;0,"Annual",IFERROR(FIND("病假",H3975,1),0)&gt;0,"Sick",IFERROR(FIND("sick",H3975,1),0)&gt;0,"Sick",IFERROR(FIND("Leave",H3975,1),0)&gt;0,"Unpaid",IFERROR(FIND("unpaid",H3975,1),0)&gt;0,"Unpaid",IFERROR(FIND("welfare",H3975,1),0)&gt;0,"Welfare",1=1,H3975)</f>
        <v>0</v>
      </c>
    </row>
    <row r="3976" spans="11:13">
      <c r="K3976" s="17" cm="1">
        <f t="array" ref="K3976">_xlfn.IFS(IFERROR(FIND("差",H3976,1),0)&gt;0,"Trip",IFERROR(FIND("trip",H3976,1),0)&gt;0,"Trip",IFERROR(FIND("假",H3976,1),0)&gt;0,"Leave",IFERROR(FIND("leave",H3976,1),0)&gt;0,"Leave",IFERROR(FIND("补单",H3976,1),0)&gt;0,"Supp",IFERROR(FIND("Replenishment",H3976,1),0)&gt;0,"Supp",1=1,H3976)</f>
        <v>0</v>
      </c>
      <c r="L3976" s="17">
        <f t="shared" si="62"/>
        <v>0</v>
      </c>
      <c r="M3976" s="17" cm="1">
        <f t="array" ref="M3976">_xlfn.IFS(IFERROR(FIND("事假",H3976,1),0)&gt;0,"Unpaid",IFERROR(FIND("年休假",H3976,1),0)&gt;0,"Annual",IFERROR(FIND("产",H3976,1),0)&gt;0,"Welfare",IFERROR(FIND("婚",H3976,1),0)&gt;0,"Welfare",IFERROR(FIND("育",H3976,1),0)&gt;0,"Welfare",IFERROR(FIND("丧",H3976,1),0)&gt;0,"Welfare",IFERROR(FIND("Annual",H3976,1),0)&gt;0,"Annual",IFERROR(FIND("annual",H3976,1),0)&gt;0,"Annual",IFERROR(FIND("病假",H3976,1),0)&gt;0,"Sick",IFERROR(FIND("sick",H3976,1),0)&gt;0,"Sick",IFERROR(FIND("Leave",H3976,1),0)&gt;0,"Unpaid",IFERROR(FIND("unpaid",H3976,1),0)&gt;0,"Unpaid",IFERROR(FIND("welfare",H3976,1),0)&gt;0,"Welfare",1=1,H3976)</f>
        <v>0</v>
      </c>
    </row>
    <row r="3977" spans="11:13">
      <c r="K3977" s="17" cm="1">
        <f t="array" ref="K3977">_xlfn.IFS(IFERROR(FIND("差",H3977,1),0)&gt;0,"Trip",IFERROR(FIND("trip",H3977,1),0)&gt;0,"Trip",IFERROR(FIND("假",H3977,1),0)&gt;0,"Leave",IFERROR(FIND("leave",H3977,1),0)&gt;0,"Leave",IFERROR(FIND("补单",H3977,1),0)&gt;0,"Supp",IFERROR(FIND("Replenishment",H3977,1),0)&gt;0,"Supp",1=1,H3977)</f>
        <v>0</v>
      </c>
      <c r="L3977" s="17">
        <f t="shared" si="62"/>
        <v>0</v>
      </c>
      <c r="M3977" s="17" cm="1">
        <f t="array" ref="M3977">_xlfn.IFS(IFERROR(FIND("事假",H3977,1),0)&gt;0,"Unpaid",IFERROR(FIND("年休假",H3977,1),0)&gt;0,"Annual",IFERROR(FIND("产",H3977,1),0)&gt;0,"Welfare",IFERROR(FIND("婚",H3977,1),0)&gt;0,"Welfare",IFERROR(FIND("育",H3977,1),0)&gt;0,"Welfare",IFERROR(FIND("丧",H3977,1),0)&gt;0,"Welfare",IFERROR(FIND("Annual",H3977,1),0)&gt;0,"Annual",IFERROR(FIND("annual",H3977,1),0)&gt;0,"Annual",IFERROR(FIND("病假",H3977,1),0)&gt;0,"Sick",IFERROR(FIND("sick",H3977,1),0)&gt;0,"Sick",IFERROR(FIND("Leave",H3977,1),0)&gt;0,"Unpaid",IFERROR(FIND("unpaid",H3977,1),0)&gt;0,"Unpaid",IFERROR(FIND("welfare",H3977,1),0)&gt;0,"Welfare",1=1,H3977)</f>
        <v>0</v>
      </c>
    </row>
    <row r="3978" spans="11:13">
      <c r="K3978" s="17" cm="1">
        <f t="array" ref="K3978">_xlfn.IFS(IFERROR(FIND("差",H3978,1),0)&gt;0,"Trip",IFERROR(FIND("trip",H3978,1),0)&gt;0,"Trip",IFERROR(FIND("假",H3978,1),0)&gt;0,"Leave",IFERROR(FIND("leave",H3978,1),0)&gt;0,"Leave",IFERROR(FIND("补单",H3978,1),0)&gt;0,"Supp",IFERROR(FIND("Replenishment",H3978,1),0)&gt;0,"Supp",1=1,H3978)</f>
        <v>0</v>
      </c>
      <c r="L3978" s="17">
        <f t="shared" si="62"/>
        <v>0</v>
      </c>
      <c r="M3978" s="17" cm="1">
        <f t="array" ref="M3978">_xlfn.IFS(IFERROR(FIND("事假",H3978,1),0)&gt;0,"Unpaid",IFERROR(FIND("年休假",H3978,1),0)&gt;0,"Annual",IFERROR(FIND("产",H3978,1),0)&gt;0,"Welfare",IFERROR(FIND("婚",H3978,1),0)&gt;0,"Welfare",IFERROR(FIND("育",H3978,1),0)&gt;0,"Welfare",IFERROR(FIND("丧",H3978,1),0)&gt;0,"Welfare",IFERROR(FIND("Annual",H3978,1),0)&gt;0,"Annual",IFERROR(FIND("annual",H3978,1),0)&gt;0,"Annual",IFERROR(FIND("病假",H3978,1),0)&gt;0,"Sick",IFERROR(FIND("sick",H3978,1),0)&gt;0,"Sick",IFERROR(FIND("Leave",H3978,1),0)&gt;0,"Unpaid",IFERROR(FIND("unpaid",H3978,1),0)&gt;0,"Unpaid",IFERROR(FIND("welfare",H3978,1),0)&gt;0,"Welfare",1=1,H3978)</f>
        <v>0</v>
      </c>
    </row>
    <row r="3979" spans="11:13">
      <c r="K3979" s="17" cm="1">
        <f t="array" ref="K3979">_xlfn.IFS(IFERROR(FIND("差",H3979,1),0)&gt;0,"Trip",IFERROR(FIND("trip",H3979,1),0)&gt;0,"Trip",IFERROR(FIND("假",H3979,1),0)&gt;0,"Leave",IFERROR(FIND("leave",H3979,1),0)&gt;0,"Leave",IFERROR(FIND("补单",H3979,1),0)&gt;0,"Supp",IFERROR(FIND("Replenishment",H3979,1),0)&gt;0,"Supp",1=1,H3979)</f>
        <v>0</v>
      </c>
      <c r="L3979" s="17">
        <f t="shared" si="62"/>
        <v>0</v>
      </c>
      <c r="M3979" s="17" cm="1">
        <f t="array" ref="M3979">_xlfn.IFS(IFERROR(FIND("事假",H3979,1),0)&gt;0,"Unpaid",IFERROR(FIND("年休假",H3979,1),0)&gt;0,"Annual",IFERROR(FIND("产",H3979,1),0)&gt;0,"Welfare",IFERROR(FIND("婚",H3979,1),0)&gt;0,"Welfare",IFERROR(FIND("育",H3979,1),0)&gt;0,"Welfare",IFERROR(FIND("丧",H3979,1),0)&gt;0,"Welfare",IFERROR(FIND("Annual",H3979,1),0)&gt;0,"Annual",IFERROR(FIND("annual",H3979,1),0)&gt;0,"Annual",IFERROR(FIND("病假",H3979,1),0)&gt;0,"Sick",IFERROR(FIND("sick",H3979,1),0)&gt;0,"Sick",IFERROR(FIND("Leave",H3979,1),0)&gt;0,"Unpaid",IFERROR(FIND("unpaid",H3979,1),0)&gt;0,"Unpaid",IFERROR(FIND("welfare",H3979,1),0)&gt;0,"Welfare",1=1,H3979)</f>
        <v>0</v>
      </c>
    </row>
    <row r="3980" spans="11:13">
      <c r="K3980" s="17" cm="1">
        <f t="array" ref="K3980">_xlfn.IFS(IFERROR(FIND("差",H3980,1),0)&gt;0,"Trip",IFERROR(FIND("trip",H3980,1),0)&gt;0,"Trip",IFERROR(FIND("假",H3980,1),0)&gt;0,"Leave",IFERROR(FIND("leave",H3980,1),0)&gt;0,"Leave",IFERROR(FIND("补单",H3980,1),0)&gt;0,"Supp",IFERROR(FIND("Replenishment",H3980,1),0)&gt;0,"Supp",1=1,H3980)</f>
        <v>0</v>
      </c>
      <c r="L3980" s="17">
        <f t="shared" si="62"/>
        <v>0</v>
      </c>
      <c r="M3980" s="17" cm="1">
        <f t="array" ref="M3980">_xlfn.IFS(IFERROR(FIND("事假",H3980,1),0)&gt;0,"Unpaid",IFERROR(FIND("年休假",H3980,1),0)&gt;0,"Annual",IFERROR(FIND("产",H3980,1),0)&gt;0,"Welfare",IFERROR(FIND("婚",H3980,1),0)&gt;0,"Welfare",IFERROR(FIND("育",H3980,1),0)&gt;0,"Welfare",IFERROR(FIND("丧",H3980,1),0)&gt;0,"Welfare",IFERROR(FIND("Annual",H3980,1),0)&gt;0,"Annual",IFERROR(FIND("annual",H3980,1),0)&gt;0,"Annual",IFERROR(FIND("病假",H3980,1),0)&gt;0,"Sick",IFERROR(FIND("sick",H3980,1),0)&gt;0,"Sick",IFERROR(FIND("Leave",H3980,1),0)&gt;0,"Unpaid",IFERROR(FIND("unpaid",H3980,1),0)&gt;0,"Unpaid",IFERROR(FIND("welfare",H3980,1),0)&gt;0,"Welfare",1=1,H3980)</f>
        <v>0</v>
      </c>
    </row>
    <row r="3981" spans="11:13">
      <c r="K3981" s="17" cm="1">
        <f t="array" ref="K3981">_xlfn.IFS(IFERROR(FIND("差",H3981,1),0)&gt;0,"Trip",IFERROR(FIND("trip",H3981,1),0)&gt;0,"Trip",IFERROR(FIND("假",H3981,1),0)&gt;0,"Leave",IFERROR(FIND("leave",H3981,1),0)&gt;0,"Leave",IFERROR(FIND("补单",H3981,1),0)&gt;0,"Supp",IFERROR(FIND("Replenishment",H3981,1),0)&gt;0,"Supp",1=1,H3981)</f>
        <v>0</v>
      </c>
      <c r="L3981" s="17">
        <f t="shared" si="62"/>
        <v>0</v>
      </c>
      <c r="M3981" s="17" cm="1">
        <f t="array" ref="M3981">_xlfn.IFS(IFERROR(FIND("事假",H3981,1),0)&gt;0,"Unpaid",IFERROR(FIND("年休假",H3981,1),0)&gt;0,"Annual",IFERROR(FIND("产",H3981,1),0)&gt;0,"Welfare",IFERROR(FIND("婚",H3981,1),0)&gt;0,"Welfare",IFERROR(FIND("育",H3981,1),0)&gt;0,"Welfare",IFERROR(FIND("丧",H3981,1),0)&gt;0,"Welfare",IFERROR(FIND("Annual",H3981,1),0)&gt;0,"Annual",IFERROR(FIND("annual",H3981,1),0)&gt;0,"Annual",IFERROR(FIND("病假",H3981,1),0)&gt;0,"Sick",IFERROR(FIND("sick",H3981,1),0)&gt;0,"Sick",IFERROR(FIND("Leave",H3981,1),0)&gt;0,"Unpaid",IFERROR(FIND("unpaid",H3981,1),0)&gt;0,"Unpaid",IFERROR(FIND("welfare",H3981,1),0)&gt;0,"Welfare",1=1,H3981)</f>
        <v>0</v>
      </c>
    </row>
    <row r="3982" spans="11:13">
      <c r="K3982" s="17" cm="1">
        <f t="array" ref="K3982">_xlfn.IFS(IFERROR(FIND("差",H3982,1),0)&gt;0,"Trip",IFERROR(FIND("trip",H3982,1),0)&gt;0,"Trip",IFERROR(FIND("假",H3982,1),0)&gt;0,"Leave",IFERROR(FIND("leave",H3982,1),0)&gt;0,"Leave",IFERROR(FIND("补单",H3982,1),0)&gt;0,"Supp",IFERROR(FIND("Replenishment",H3982,1),0)&gt;0,"Supp",1=1,H3982)</f>
        <v>0</v>
      </c>
      <c r="L3982" s="17">
        <f t="shared" si="62"/>
        <v>0</v>
      </c>
      <c r="M3982" s="17" cm="1">
        <f t="array" ref="M3982">_xlfn.IFS(IFERROR(FIND("事假",H3982,1),0)&gt;0,"Unpaid",IFERROR(FIND("年休假",H3982,1),0)&gt;0,"Annual",IFERROR(FIND("产",H3982,1),0)&gt;0,"Welfare",IFERROR(FIND("婚",H3982,1),0)&gt;0,"Welfare",IFERROR(FIND("育",H3982,1),0)&gt;0,"Welfare",IFERROR(FIND("丧",H3982,1),0)&gt;0,"Welfare",IFERROR(FIND("Annual",H3982,1),0)&gt;0,"Annual",IFERROR(FIND("annual",H3982,1),0)&gt;0,"Annual",IFERROR(FIND("病假",H3982,1),0)&gt;0,"Sick",IFERROR(FIND("sick",H3982,1),0)&gt;0,"Sick",IFERROR(FIND("Leave",H3982,1),0)&gt;0,"Unpaid",IFERROR(FIND("unpaid",H3982,1),0)&gt;0,"Unpaid",IFERROR(FIND("welfare",H3982,1),0)&gt;0,"Welfare",1=1,H3982)</f>
        <v>0</v>
      </c>
    </row>
    <row r="3983" spans="11:13">
      <c r="K3983" s="17" cm="1">
        <f t="array" ref="K3983">_xlfn.IFS(IFERROR(FIND("差",H3983,1),0)&gt;0,"Trip",IFERROR(FIND("trip",H3983,1),0)&gt;0,"Trip",IFERROR(FIND("假",H3983,1),0)&gt;0,"Leave",IFERROR(FIND("leave",H3983,1),0)&gt;0,"Leave",IFERROR(FIND("补单",H3983,1),0)&gt;0,"Supp",IFERROR(FIND("Replenishment",H3983,1),0)&gt;0,"Supp",1=1,H3983)</f>
        <v>0</v>
      </c>
      <c r="L3983" s="17">
        <f t="shared" si="62"/>
        <v>0</v>
      </c>
      <c r="M3983" s="17" cm="1">
        <f t="array" ref="M3983">_xlfn.IFS(IFERROR(FIND("事假",H3983,1),0)&gt;0,"Unpaid",IFERROR(FIND("年休假",H3983,1),0)&gt;0,"Annual",IFERROR(FIND("产",H3983,1),0)&gt;0,"Welfare",IFERROR(FIND("婚",H3983,1),0)&gt;0,"Welfare",IFERROR(FIND("育",H3983,1),0)&gt;0,"Welfare",IFERROR(FIND("丧",H3983,1),0)&gt;0,"Welfare",IFERROR(FIND("Annual",H3983,1),0)&gt;0,"Annual",IFERROR(FIND("annual",H3983,1),0)&gt;0,"Annual",IFERROR(FIND("病假",H3983,1),0)&gt;0,"Sick",IFERROR(FIND("sick",H3983,1),0)&gt;0,"Sick",IFERROR(FIND("Leave",H3983,1),0)&gt;0,"Unpaid",IFERROR(FIND("unpaid",H3983,1),0)&gt;0,"Unpaid",IFERROR(FIND("welfare",H3983,1),0)&gt;0,"Welfare",1=1,H3983)</f>
        <v>0</v>
      </c>
    </row>
    <row r="3984" spans="11:13">
      <c r="K3984" s="17" cm="1">
        <f t="array" ref="K3984">_xlfn.IFS(IFERROR(FIND("差",H3984,1),0)&gt;0,"Trip",IFERROR(FIND("trip",H3984,1),0)&gt;0,"Trip",IFERROR(FIND("假",H3984,1),0)&gt;0,"Leave",IFERROR(FIND("leave",H3984,1),0)&gt;0,"Leave",IFERROR(FIND("补单",H3984,1),0)&gt;0,"Supp",IFERROR(FIND("Replenishment",H3984,1),0)&gt;0,"Supp",1=1,H3984)</f>
        <v>0</v>
      </c>
      <c r="L3984" s="17">
        <f t="shared" si="62"/>
        <v>0</v>
      </c>
      <c r="M3984" s="17" cm="1">
        <f t="array" ref="M3984">_xlfn.IFS(IFERROR(FIND("事假",H3984,1),0)&gt;0,"Unpaid",IFERROR(FIND("年休假",H3984,1),0)&gt;0,"Annual",IFERROR(FIND("产",H3984,1),0)&gt;0,"Welfare",IFERROR(FIND("婚",H3984,1),0)&gt;0,"Welfare",IFERROR(FIND("育",H3984,1),0)&gt;0,"Welfare",IFERROR(FIND("丧",H3984,1),0)&gt;0,"Welfare",IFERROR(FIND("Annual",H3984,1),0)&gt;0,"Annual",IFERROR(FIND("annual",H3984,1),0)&gt;0,"Annual",IFERROR(FIND("病假",H3984,1),0)&gt;0,"Sick",IFERROR(FIND("sick",H3984,1),0)&gt;0,"Sick",IFERROR(FIND("Leave",H3984,1),0)&gt;0,"Unpaid",IFERROR(FIND("unpaid",H3984,1),0)&gt;0,"Unpaid",IFERROR(FIND("welfare",H3984,1),0)&gt;0,"Welfare",1=1,H3984)</f>
        <v>0</v>
      </c>
    </row>
    <row r="3985" spans="11:13">
      <c r="K3985" s="17" cm="1">
        <f t="array" ref="K3985">_xlfn.IFS(IFERROR(FIND("差",H3985,1),0)&gt;0,"Trip",IFERROR(FIND("trip",H3985,1),0)&gt;0,"Trip",IFERROR(FIND("假",H3985,1),0)&gt;0,"Leave",IFERROR(FIND("leave",H3985,1),0)&gt;0,"Leave",IFERROR(FIND("补单",H3985,1),0)&gt;0,"Supp",IFERROR(FIND("Replenishment",H3985,1),0)&gt;0,"Supp",1=1,H3985)</f>
        <v>0</v>
      </c>
      <c r="L3985" s="17">
        <f t="shared" si="62"/>
        <v>0</v>
      </c>
      <c r="M3985" s="17" cm="1">
        <f t="array" ref="M3985">_xlfn.IFS(IFERROR(FIND("事假",H3985,1),0)&gt;0,"Unpaid",IFERROR(FIND("年休假",H3985,1),0)&gt;0,"Annual",IFERROR(FIND("产",H3985,1),0)&gt;0,"Welfare",IFERROR(FIND("婚",H3985,1),0)&gt;0,"Welfare",IFERROR(FIND("育",H3985,1),0)&gt;0,"Welfare",IFERROR(FIND("丧",H3985,1),0)&gt;0,"Welfare",IFERROR(FIND("Annual",H3985,1),0)&gt;0,"Annual",IFERROR(FIND("annual",H3985,1),0)&gt;0,"Annual",IFERROR(FIND("病假",H3985,1),0)&gt;0,"Sick",IFERROR(FIND("sick",H3985,1),0)&gt;0,"Sick",IFERROR(FIND("Leave",H3985,1),0)&gt;0,"Unpaid",IFERROR(FIND("unpaid",H3985,1),0)&gt;0,"Unpaid",IFERROR(FIND("welfare",H3985,1),0)&gt;0,"Welfare",1=1,H3985)</f>
        <v>0</v>
      </c>
    </row>
    <row r="3986" spans="11:13">
      <c r="K3986" s="17" cm="1">
        <f t="array" ref="K3986">_xlfn.IFS(IFERROR(FIND("差",H3986,1),0)&gt;0,"Trip",IFERROR(FIND("trip",H3986,1),0)&gt;0,"Trip",IFERROR(FIND("假",H3986,1),0)&gt;0,"Leave",IFERROR(FIND("leave",H3986,1),0)&gt;0,"Leave",IFERROR(FIND("补单",H3986,1),0)&gt;0,"Supp",IFERROR(FIND("Replenishment",H3986,1),0)&gt;0,"Supp",1=1,H3986)</f>
        <v>0</v>
      </c>
      <c r="L3986" s="17">
        <f t="shared" si="62"/>
        <v>0</v>
      </c>
      <c r="M3986" s="17" cm="1">
        <f t="array" ref="M3986">_xlfn.IFS(IFERROR(FIND("事假",H3986,1),0)&gt;0,"Unpaid",IFERROR(FIND("年休假",H3986,1),0)&gt;0,"Annual",IFERROR(FIND("产",H3986,1),0)&gt;0,"Welfare",IFERROR(FIND("婚",H3986,1),0)&gt;0,"Welfare",IFERROR(FIND("育",H3986,1),0)&gt;0,"Welfare",IFERROR(FIND("丧",H3986,1),0)&gt;0,"Welfare",IFERROR(FIND("Annual",H3986,1),0)&gt;0,"Annual",IFERROR(FIND("annual",H3986,1),0)&gt;0,"Annual",IFERROR(FIND("病假",H3986,1),0)&gt;0,"Sick",IFERROR(FIND("sick",H3986,1),0)&gt;0,"Sick",IFERROR(FIND("Leave",H3986,1),0)&gt;0,"Unpaid",IFERROR(FIND("unpaid",H3986,1),0)&gt;0,"Unpaid",IFERROR(FIND("welfare",H3986,1),0)&gt;0,"Welfare",1=1,H3986)</f>
        <v>0</v>
      </c>
    </row>
    <row r="3987" spans="11:13">
      <c r="K3987" s="17" cm="1">
        <f t="array" ref="K3987">_xlfn.IFS(IFERROR(FIND("差",H3987,1),0)&gt;0,"Trip",IFERROR(FIND("trip",H3987,1),0)&gt;0,"Trip",IFERROR(FIND("假",H3987,1),0)&gt;0,"Leave",IFERROR(FIND("leave",H3987,1),0)&gt;0,"Leave",IFERROR(FIND("补单",H3987,1),0)&gt;0,"Supp",IFERROR(FIND("Replenishment",H3987,1),0)&gt;0,"Supp",1=1,H3987)</f>
        <v>0</v>
      </c>
      <c r="L3987" s="17">
        <f t="shared" si="62"/>
        <v>0</v>
      </c>
      <c r="M3987" s="17" cm="1">
        <f t="array" ref="M3987">_xlfn.IFS(IFERROR(FIND("事假",H3987,1),0)&gt;0,"Unpaid",IFERROR(FIND("年休假",H3987,1),0)&gt;0,"Annual",IFERROR(FIND("产",H3987,1),0)&gt;0,"Welfare",IFERROR(FIND("婚",H3987,1),0)&gt;0,"Welfare",IFERROR(FIND("育",H3987,1),0)&gt;0,"Welfare",IFERROR(FIND("丧",H3987,1),0)&gt;0,"Welfare",IFERROR(FIND("Annual",H3987,1),0)&gt;0,"Annual",IFERROR(FIND("annual",H3987,1),0)&gt;0,"Annual",IFERROR(FIND("病假",H3987,1),0)&gt;0,"Sick",IFERROR(FIND("sick",H3987,1),0)&gt;0,"Sick",IFERROR(FIND("Leave",H3987,1),0)&gt;0,"Unpaid",IFERROR(FIND("unpaid",H3987,1),0)&gt;0,"Unpaid",IFERROR(FIND("welfare",H3987,1),0)&gt;0,"Welfare",1=1,H3987)</f>
        <v>0</v>
      </c>
    </row>
    <row r="3988" spans="11:13">
      <c r="K3988" s="17" cm="1">
        <f t="array" ref="K3988">_xlfn.IFS(IFERROR(FIND("差",H3988,1),0)&gt;0,"Trip",IFERROR(FIND("trip",H3988,1),0)&gt;0,"Trip",IFERROR(FIND("假",H3988,1),0)&gt;0,"Leave",IFERROR(FIND("leave",H3988,1),0)&gt;0,"Leave",IFERROR(FIND("补单",H3988,1),0)&gt;0,"Supp",IFERROR(FIND("Replenishment",H3988,1),0)&gt;0,"Supp",1=1,H3988)</f>
        <v>0</v>
      </c>
      <c r="L3988" s="17">
        <f t="shared" si="62"/>
        <v>0</v>
      </c>
      <c r="M3988" s="17" cm="1">
        <f t="array" ref="M3988">_xlfn.IFS(IFERROR(FIND("事假",H3988,1),0)&gt;0,"Unpaid",IFERROR(FIND("年休假",H3988,1),0)&gt;0,"Annual",IFERROR(FIND("产",H3988,1),0)&gt;0,"Welfare",IFERROR(FIND("婚",H3988,1),0)&gt;0,"Welfare",IFERROR(FIND("育",H3988,1),0)&gt;0,"Welfare",IFERROR(FIND("丧",H3988,1),0)&gt;0,"Welfare",IFERROR(FIND("Annual",H3988,1),0)&gt;0,"Annual",IFERROR(FIND("annual",H3988,1),0)&gt;0,"Annual",IFERROR(FIND("病假",H3988,1),0)&gt;0,"Sick",IFERROR(FIND("sick",H3988,1),0)&gt;0,"Sick",IFERROR(FIND("Leave",H3988,1),0)&gt;0,"Unpaid",IFERROR(FIND("unpaid",H3988,1),0)&gt;0,"Unpaid",IFERROR(FIND("welfare",H3988,1),0)&gt;0,"Welfare",1=1,H3988)</f>
        <v>0</v>
      </c>
    </row>
    <row r="3989" spans="11:13">
      <c r="K3989" s="17" cm="1">
        <f t="array" ref="K3989">_xlfn.IFS(IFERROR(FIND("差",H3989,1),0)&gt;0,"Trip",IFERROR(FIND("trip",H3989,1),0)&gt;0,"Trip",IFERROR(FIND("假",H3989,1),0)&gt;0,"Leave",IFERROR(FIND("leave",H3989,1),0)&gt;0,"Leave",IFERROR(FIND("补单",H3989,1),0)&gt;0,"Supp",IFERROR(FIND("Replenishment",H3989,1),0)&gt;0,"Supp",1=1,H3989)</f>
        <v>0</v>
      </c>
      <c r="L3989" s="17">
        <f t="shared" si="62"/>
        <v>0</v>
      </c>
      <c r="M3989" s="17" cm="1">
        <f t="array" ref="M3989">_xlfn.IFS(IFERROR(FIND("事假",H3989,1),0)&gt;0,"Unpaid",IFERROR(FIND("年休假",H3989,1),0)&gt;0,"Annual",IFERROR(FIND("产",H3989,1),0)&gt;0,"Welfare",IFERROR(FIND("婚",H3989,1),0)&gt;0,"Welfare",IFERROR(FIND("育",H3989,1),0)&gt;0,"Welfare",IFERROR(FIND("丧",H3989,1),0)&gt;0,"Welfare",IFERROR(FIND("Annual",H3989,1),0)&gt;0,"Annual",IFERROR(FIND("annual",H3989,1),0)&gt;0,"Annual",IFERROR(FIND("病假",H3989,1),0)&gt;0,"Sick",IFERROR(FIND("sick",H3989,1),0)&gt;0,"Sick",IFERROR(FIND("Leave",H3989,1),0)&gt;0,"Unpaid",IFERROR(FIND("unpaid",H3989,1),0)&gt;0,"Unpaid",IFERROR(FIND("welfare",H3989,1),0)&gt;0,"Welfare",1=1,H3989)</f>
        <v>0</v>
      </c>
    </row>
    <row r="3990" spans="11:13">
      <c r="K3990" s="17" cm="1">
        <f t="array" ref="K3990">_xlfn.IFS(IFERROR(FIND("差",H3990,1),0)&gt;0,"Trip",IFERROR(FIND("trip",H3990,1),0)&gt;0,"Trip",IFERROR(FIND("假",H3990,1),0)&gt;0,"Leave",IFERROR(FIND("leave",H3990,1),0)&gt;0,"Leave",IFERROR(FIND("补单",H3990,1),0)&gt;0,"Supp",IFERROR(FIND("Replenishment",H3990,1),0)&gt;0,"Supp",1=1,H3990)</f>
        <v>0</v>
      </c>
      <c r="L3990" s="17">
        <f t="shared" si="62"/>
        <v>0</v>
      </c>
      <c r="M3990" s="17" cm="1">
        <f t="array" ref="M3990">_xlfn.IFS(IFERROR(FIND("事假",H3990,1),0)&gt;0,"Unpaid",IFERROR(FIND("年休假",H3990,1),0)&gt;0,"Annual",IFERROR(FIND("产",H3990,1),0)&gt;0,"Welfare",IFERROR(FIND("婚",H3990,1),0)&gt;0,"Welfare",IFERROR(FIND("育",H3990,1),0)&gt;0,"Welfare",IFERROR(FIND("丧",H3990,1),0)&gt;0,"Welfare",IFERROR(FIND("Annual",H3990,1),0)&gt;0,"Annual",IFERROR(FIND("annual",H3990,1),0)&gt;0,"Annual",IFERROR(FIND("病假",H3990,1),0)&gt;0,"Sick",IFERROR(FIND("sick",H3990,1),0)&gt;0,"Sick",IFERROR(FIND("Leave",H3990,1),0)&gt;0,"Unpaid",IFERROR(FIND("unpaid",H3990,1),0)&gt;0,"Unpaid",IFERROR(FIND("welfare",H3990,1),0)&gt;0,"Welfare",1=1,H3990)</f>
        <v>0</v>
      </c>
    </row>
    <row r="3991" spans="11:13">
      <c r="K3991" s="17" cm="1">
        <f t="array" ref="K3991">_xlfn.IFS(IFERROR(FIND("差",H3991,1),0)&gt;0,"Trip",IFERROR(FIND("trip",H3991,1),0)&gt;0,"Trip",IFERROR(FIND("假",H3991,1),0)&gt;0,"Leave",IFERROR(FIND("leave",H3991,1),0)&gt;0,"Leave",IFERROR(FIND("补单",H3991,1),0)&gt;0,"Supp",IFERROR(FIND("Replenishment",H3991,1),0)&gt;0,"Supp",1=1,H3991)</f>
        <v>0</v>
      </c>
      <c r="L3991" s="17">
        <f t="shared" si="62"/>
        <v>0</v>
      </c>
      <c r="M3991" s="17" cm="1">
        <f t="array" ref="M3991">_xlfn.IFS(IFERROR(FIND("事假",H3991,1),0)&gt;0,"Unpaid",IFERROR(FIND("年休假",H3991,1),0)&gt;0,"Annual",IFERROR(FIND("产",H3991,1),0)&gt;0,"Welfare",IFERROR(FIND("婚",H3991,1),0)&gt;0,"Welfare",IFERROR(FIND("育",H3991,1),0)&gt;0,"Welfare",IFERROR(FIND("丧",H3991,1),0)&gt;0,"Welfare",IFERROR(FIND("Annual",H3991,1),0)&gt;0,"Annual",IFERROR(FIND("annual",H3991,1),0)&gt;0,"Annual",IFERROR(FIND("病假",H3991,1),0)&gt;0,"Sick",IFERROR(FIND("sick",H3991,1),0)&gt;0,"Sick",IFERROR(FIND("Leave",H3991,1),0)&gt;0,"Unpaid",IFERROR(FIND("unpaid",H3991,1),0)&gt;0,"Unpaid",IFERROR(FIND("welfare",H3991,1),0)&gt;0,"Welfare",1=1,H3991)</f>
        <v>0</v>
      </c>
    </row>
    <row r="3992" spans="11:13">
      <c r="K3992" s="17" cm="1">
        <f t="array" ref="K3992">_xlfn.IFS(IFERROR(FIND("差",H3992,1),0)&gt;0,"Trip",IFERROR(FIND("trip",H3992,1),0)&gt;0,"Trip",IFERROR(FIND("假",H3992,1),0)&gt;0,"Leave",IFERROR(FIND("leave",H3992,1),0)&gt;0,"Leave",IFERROR(FIND("补单",H3992,1),0)&gt;0,"Supp",IFERROR(FIND("Replenishment",H3992,1),0)&gt;0,"Supp",1=1,H3992)</f>
        <v>0</v>
      </c>
      <c r="L3992" s="17">
        <f t="shared" si="62"/>
        <v>0</v>
      </c>
      <c r="M3992" s="17" cm="1">
        <f t="array" ref="M3992">_xlfn.IFS(IFERROR(FIND("事假",H3992,1),0)&gt;0,"Unpaid",IFERROR(FIND("年休假",H3992,1),0)&gt;0,"Annual",IFERROR(FIND("产",H3992,1),0)&gt;0,"Welfare",IFERROR(FIND("婚",H3992,1),0)&gt;0,"Welfare",IFERROR(FIND("育",H3992,1),0)&gt;0,"Welfare",IFERROR(FIND("丧",H3992,1),0)&gt;0,"Welfare",IFERROR(FIND("Annual",H3992,1),0)&gt;0,"Annual",IFERROR(FIND("annual",H3992,1),0)&gt;0,"Annual",IFERROR(FIND("病假",H3992,1),0)&gt;0,"Sick",IFERROR(FIND("sick",H3992,1),0)&gt;0,"Sick",IFERROR(FIND("Leave",H3992,1),0)&gt;0,"Unpaid",IFERROR(FIND("unpaid",H3992,1),0)&gt;0,"Unpaid",IFERROR(FIND("welfare",H3992,1),0)&gt;0,"Welfare",1=1,H3992)</f>
        <v>0</v>
      </c>
    </row>
    <row r="3993" spans="11:13">
      <c r="K3993" s="17" cm="1">
        <f t="array" ref="K3993">_xlfn.IFS(IFERROR(FIND("差",H3993,1),0)&gt;0,"Trip",IFERROR(FIND("trip",H3993,1),0)&gt;0,"Trip",IFERROR(FIND("假",H3993,1),0)&gt;0,"Leave",IFERROR(FIND("leave",H3993,1),0)&gt;0,"Leave",IFERROR(FIND("补单",H3993,1),0)&gt;0,"Supp",IFERROR(FIND("Replenishment",H3993,1),0)&gt;0,"Supp",1=1,H3993)</f>
        <v>0</v>
      </c>
      <c r="L3993" s="17">
        <f t="shared" si="62"/>
        <v>0</v>
      </c>
      <c r="M3993" s="17" cm="1">
        <f t="array" ref="M3993">_xlfn.IFS(IFERROR(FIND("事假",H3993,1),0)&gt;0,"Unpaid",IFERROR(FIND("年休假",H3993,1),0)&gt;0,"Annual",IFERROR(FIND("产",H3993,1),0)&gt;0,"Welfare",IFERROR(FIND("婚",H3993,1),0)&gt;0,"Welfare",IFERROR(FIND("育",H3993,1),0)&gt;0,"Welfare",IFERROR(FIND("丧",H3993,1),0)&gt;0,"Welfare",IFERROR(FIND("Annual",H3993,1),0)&gt;0,"Annual",IFERROR(FIND("annual",H3993,1),0)&gt;0,"Annual",IFERROR(FIND("病假",H3993,1),0)&gt;0,"Sick",IFERROR(FIND("sick",H3993,1),0)&gt;0,"Sick",IFERROR(FIND("Leave",H3993,1),0)&gt;0,"Unpaid",IFERROR(FIND("unpaid",H3993,1),0)&gt;0,"Unpaid",IFERROR(FIND("welfare",H3993,1),0)&gt;0,"Welfare",1=1,H3993)</f>
        <v>0</v>
      </c>
    </row>
    <row r="3994" spans="11:13">
      <c r="K3994" s="17" cm="1">
        <f t="array" ref="K3994">_xlfn.IFS(IFERROR(FIND("差",H3994,1),0)&gt;0,"Trip",IFERROR(FIND("trip",H3994,1),0)&gt;0,"Trip",IFERROR(FIND("假",H3994,1),0)&gt;0,"Leave",IFERROR(FIND("leave",H3994,1),0)&gt;0,"Leave",IFERROR(FIND("补单",H3994,1),0)&gt;0,"Supp",IFERROR(FIND("Replenishment",H3994,1),0)&gt;0,"Supp",1=1,H3994)</f>
        <v>0</v>
      </c>
      <c r="L3994" s="17">
        <f t="shared" si="62"/>
        <v>0</v>
      </c>
      <c r="M3994" s="17" cm="1">
        <f t="array" ref="M3994">_xlfn.IFS(IFERROR(FIND("事假",H3994,1),0)&gt;0,"Unpaid",IFERROR(FIND("年休假",H3994,1),0)&gt;0,"Annual",IFERROR(FIND("产",H3994,1),0)&gt;0,"Welfare",IFERROR(FIND("婚",H3994,1),0)&gt;0,"Welfare",IFERROR(FIND("育",H3994,1),0)&gt;0,"Welfare",IFERROR(FIND("丧",H3994,1),0)&gt;0,"Welfare",IFERROR(FIND("Annual",H3994,1),0)&gt;0,"Annual",IFERROR(FIND("annual",H3994,1),0)&gt;0,"Annual",IFERROR(FIND("病假",H3994,1),0)&gt;0,"Sick",IFERROR(FIND("sick",H3994,1),0)&gt;0,"Sick",IFERROR(FIND("Leave",H3994,1),0)&gt;0,"Unpaid",IFERROR(FIND("unpaid",H3994,1),0)&gt;0,"Unpaid",IFERROR(FIND("welfare",H3994,1),0)&gt;0,"Welfare",1=1,H3994)</f>
        <v>0</v>
      </c>
    </row>
    <row r="3995" spans="11:13">
      <c r="K3995" s="17" cm="1">
        <f t="array" ref="K3995">_xlfn.IFS(IFERROR(FIND("差",H3995,1),0)&gt;0,"Trip",IFERROR(FIND("trip",H3995,1),0)&gt;0,"Trip",IFERROR(FIND("假",H3995,1),0)&gt;0,"Leave",IFERROR(FIND("leave",H3995,1),0)&gt;0,"Leave",IFERROR(FIND("补单",H3995,1),0)&gt;0,"Supp",IFERROR(FIND("Replenishment",H3995,1),0)&gt;0,"Supp",1=1,H3995)</f>
        <v>0</v>
      </c>
      <c r="L3995" s="17">
        <f t="shared" si="62"/>
        <v>0</v>
      </c>
      <c r="M3995" s="17" cm="1">
        <f t="array" ref="M3995">_xlfn.IFS(IFERROR(FIND("事假",H3995,1),0)&gt;0,"Unpaid",IFERROR(FIND("年休假",H3995,1),0)&gt;0,"Annual",IFERROR(FIND("产",H3995,1),0)&gt;0,"Welfare",IFERROR(FIND("婚",H3995,1),0)&gt;0,"Welfare",IFERROR(FIND("育",H3995,1),0)&gt;0,"Welfare",IFERROR(FIND("丧",H3995,1),0)&gt;0,"Welfare",IFERROR(FIND("Annual",H3995,1),0)&gt;0,"Annual",IFERROR(FIND("annual",H3995,1),0)&gt;0,"Annual",IFERROR(FIND("病假",H3995,1),0)&gt;0,"Sick",IFERROR(FIND("sick",H3995,1),0)&gt;0,"Sick",IFERROR(FIND("Leave",H3995,1),0)&gt;0,"Unpaid",IFERROR(FIND("unpaid",H3995,1),0)&gt;0,"Unpaid",IFERROR(FIND("welfare",H3995,1),0)&gt;0,"Welfare",1=1,H3995)</f>
        <v>0</v>
      </c>
    </row>
    <row r="3996" spans="11:13">
      <c r="K3996" s="17" cm="1">
        <f t="array" ref="K3996">_xlfn.IFS(IFERROR(FIND("差",H3996,1),0)&gt;0,"Trip",IFERROR(FIND("trip",H3996,1),0)&gt;0,"Trip",IFERROR(FIND("假",H3996,1),0)&gt;0,"Leave",IFERROR(FIND("leave",H3996,1),0)&gt;0,"Leave",IFERROR(FIND("补单",H3996,1),0)&gt;0,"Supp",IFERROR(FIND("Replenishment",H3996,1),0)&gt;0,"Supp",1=1,H3996)</f>
        <v>0</v>
      </c>
      <c r="L3996" s="17">
        <f t="shared" si="62"/>
        <v>0</v>
      </c>
      <c r="M3996" s="17" cm="1">
        <f t="array" ref="M3996">_xlfn.IFS(IFERROR(FIND("事假",H3996,1),0)&gt;0,"Unpaid",IFERROR(FIND("年休假",H3996,1),0)&gt;0,"Annual",IFERROR(FIND("产",H3996,1),0)&gt;0,"Welfare",IFERROR(FIND("婚",H3996,1),0)&gt;0,"Welfare",IFERROR(FIND("育",H3996,1),0)&gt;0,"Welfare",IFERROR(FIND("丧",H3996,1),0)&gt;0,"Welfare",IFERROR(FIND("Annual",H3996,1),0)&gt;0,"Annual",IFERROR(FIND("annual",H3996,1),0)&gt;0,"Annual",IFERROR(FIND("病假",H3996,1),0)&gt;0,"Sick",IFERROR(FIND("sick",H3996,1),0)&gt;0,"Sick",IFERROR(FIND("Leave",H3996,1),0)&gt;0,"Unpaid",IFERROR(FIND("unpaid",H3996,1),0)&gt;0,"Unpaid",IFERROR(FIND("welfare",H3996,1),0)&gt;0,"Welfare",1=1,H3996)</f>
        <v>0</v>
      </c>
    </row>
    <row r="3997" spans="11:13">
      <c r="K3997" s="17" cm="1">
        <f t="array" ref="K3997">_xlfn.IFS(IFERROR(FIND("差",H3997,1),0)&gt;0,"Trip",IFERROR(FIND("trip",H3997,1),0)&gt;0,"Trip",IFERROR(FIND("假",H3997,1),0)&gt;0,"Leave",IFERROR(FIND("leave",H3997,1),0)&gt;0,"Leave",IFERROR(FIND("补单",H3997,1),0)&gt;0,"Supp",IFERROR(FIND("Replenishment",H3997,1),0)&gt;0,"Supp",1=1,H3997)</f>
        <v>0</v>
      </c>
      <c r="L3997" s="17">
        <f t="shared" si="62"/>
        <v>0</v>
      </c>
      <c r="M3997" s="17" cm="1">
        <f t="array" ref="M3997">_xlfn.IFS(IFERROR(FIND("事假",H3997,1),0)&gt;0,"Unpaid",IFERROR(FIND("年休假",H3997,1),0)&gt;0,"Annual",IFERROR(FIND("产",H3997,1),0)&gt;0,"Welfare",IFERROR(FIND("婚",H3997,1),0)&gt;0,"Welfare",IFERROR(FIND("育",H3997,1),0)&gt;0,"Welfare",IFERROR(FIND("丧",H3997,1),0)&gt;0,"Welfare",IFERROR(FIND("Annual",H3997,1),0)&gt;0,"Annual",IFERROR(FIND("annual",H3997,1),0)&gt;0,"Annual",IFERROR(FIND("病假",H3997,1),0)&gt;0,"Sick",IFERROR(FIND("sick",H3997,1),0)&gt;0,"Sick",IFERROR(FIND("Leave",H3997,1),0)&gt;0,"Unpaid",IFERROR(FIND("unpaid",H3997,1),0)&gt;0,"Unpaid",IFERROR(FIND("welfare",H3997,1),0)&gt;0,"Welfare",1=1,H3997)</f>
        <v>0</v>
      </c>
    </row>
    <row r="3998" spans="11:13">
      <c r="K3998" s="17" cm="1">
        <f t="array" ref="K3998">_xlfn.IFS(IFERROR(FIND("差",H3998,1),0)&gt;0,"Trip",IFERROR(FIND("trip",H3998,1),0)&gt;0,"Trip",IFERROR(FIND("假",H3998,1),0)&gt;0,"Leave",IFERROR(FIND("leave",H3998,1),0)&gt;0,"Leave",IFERROR(FIND("补单",H3998,1),0)&gt;0,"Supp",IFERROR(FIND("Replenishment",H3998,1),0)&gt;0,"Supp",1=1,H3998)</f>
        <v>0</v>
      </c>
      <c r="L3998" s="17">
        <f t="shared" si="62"/>
        <v>0</v>
      </c>
      <c r="M3998" s="17" cm="1">
        <f t="array" ref="M3998">_xlfn.IFS(IFERROR(FIND("事假",H3998,1),0)&gt;0,"Unpaid",IFERROR(FIND("年休假",H3998,1),0)&gt;0,"Annual",IFERROR(FIND("产",H3998,1),0)&gt;0,"Welfare",IFERROR(FIND("婚",H3998,1),0)&gt;0,"Welfare",IFERROR(FIND("育",H3998,1),0)&gt;0,"Welfare",IFERROR(FIND("丧",H3998,1),0)&gt;0,"Welfare",IFERROR(FIND("Annual",H3998,1),0)&gt;0,"Annual",IFERROR(FIND("annual",H3998,1),0)&gt;0,"Annual",IFERROR(FIND("病假",H3998,1),0)&gt;0,"Sick",IFERROR(FIND("sick",H3998,1),0)&gt;0,"Sick",IFERROR(FIND("Leave",H3998,1),0)&gt;0,"Unpaid",IFERROR(FIND("unpaid",H3998,1),0)&gt;0,"Unpaid",IFERROR(FIND("welfare",H3998,1),0)&gt;0,"Welfare",1=1,H3998)</f>
        <v>0</v>
      </c>
    </row>
    <row r="3999" spans="11:13">
      <c r="K3999" s="17" cm="1">
        <f t="array" ref="K3999">_xlfn.IFS(IFERROR(FIND("差",H3999,1),0)&gt;0,"Trip",IFERROR(FIND("trip",H3999,1),0)&gt;0,"Trip",IFERROR(FIND("假",H3999,1),0)&gt;0,"Leave",IFERROR(FIND("leave",H3999,1),0)&gt;0,"Leave",IFERROR(FIND("补单",H3999,1),0)&gt;0,"Supp",IFERROR(FIND("Replenishment",H3999,1),0)&gt;0,"Supp",1=1,H3999)</f>
        <v>0</v>
      </c>
      <c r="L3999" s="17">
        <f t="shared" si="62"/>
        <v>0</v>
      </c>
      <c r="M3999" s="17" cm="1">
        <f t="array" ref="M3999">_xlfn.IFS(IFERROR(FIND("事假",H3999,1),0)&gt;0,"Unpaid",IFERROR(FIND("年休假",H3999,1),0)&gt;0,"Annual",IFERROR(FIND("产",H3999,1),0)&gt;0,"Welfare",IFERROR(FIND("婚",H3999,1),0)&gt;0,"Welfare",IFERROR(FIND("育",H3999,1),0)&gt;0,"Welfare",IFERROR(FIND("丧",H3999,1),0)&gt;0,"Welfare",IFERROR(FIND("Annual",H3999,1),0)&gt;0,"Annual",IFERROR(FIND("annual",H3999,1),0)&gt;0,"Annual",IFERROR(FIND("病假",H3999,1),0)&gt;0,"Sick",IFERROR(FIND("sick",H3999,1),0)&gt;0,"Sick",IFERROR(FIND("Leave",H3999,1),0)&gt;0,"Unpaid",IFERROR(FIND("unpaid",H3999,1),0)&gt;0,"Unpaid",IFERROR(FIND("welfare",H3999,1),0)&gt;0,"Welfare",1=1,H3999)</f>
        <v>0</v>
      </c>
    </row>
    <row r="4000" spans="11:13">
      <c r="K4000" s="17" cm="1">
        <f t="array" ref="K4000">_xlfn.IFS(IFERROR(FIND("差",H4000,1),0)&gt;0,"Trip",IFERROR(FIND("trip",H4000,1),0)&gt;0,"Trip",IFERROR(FIND("假",H4000,1),0)&gt;0,"Leave",IFERROR(FIND("leave",H4000,1),0)&gt;0,"Leave",IFERROR(FIND("补单",H4000,1),0)&gt;0,"Supp",IFERROR(FIND("Replenishment",H4000,1),0)&gt;0,"Supp",1=1,H4000)</f>
        <v>0</v>
      </c>
      <c r="L4000" s="17">
        <f t="shared" si="62"/>
        <v>0</v>
      </c>
      <c r="M4000" s="17" cm="1">
        <f t="array" ref="M4000">_xlfn.IFS(IFERROR(FIND("事假",H4000,1),0)&gt;0,"Unpaid",IFERROR(FIND("年休假",H4000,1),0)&gt;0,"Annual",IFERROR(FIND("产",H4000,1),0)&gt;0,"Welfare",IFERROR(FIND("婚",H4000,1),0)&gt;0,"Welfare",IFERROR(FIND("育",H4000,1),0)&gt;0,"Welfare",IFERROR(FIND("丧",H4000,1),0)&gt;0,"Welfare",IFERROR(FIND("Annual",H4000,1),0)&gt;0,"Annual",IFERROR(FIND("annual",H4000,1),0)&gt;0,"Annual",IFERROR(FIND("病假",H4000,1),0)&gt;0,"Sick",IFERROR(FIND("sick",H4000,1),0)&gt;0,"Sick",IFERROR(FIND("Leave",H4000,1),0)&gt;0,"Unpaid",IFERROR(FIND("unpaid",H4000,1),0)&gt;0,"Unpaid",IFERROR(FIND("welfare",H4000,1),0)&gt;0,"Welfare",1=1,H4000)</f>
        <v>0</v>
      </c>
    </row>
  </sheetData>
  <autoFilter ref="A1:M4000" xr:uid="{00000000-0009-0000-0000-000001000000}"/>
  <pageMargins left="0.75" right="0.75" top="1" bottom="1" header="0.5" footer="0.5"/>
  <headerFooter scaleWithDoc="0" alignWithMargins="0">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F150"/>
  <sheetViews>
    <sheetView tabSelected="1" zoomScale="60" zoomScaleNormal="60" workbookViewId="0">
      <pane ySplit="2" topLeftCell="A3" activePane="bottomLeft" state="frozen"/>
      <selection pane="bottomLeft" activeCell="D18" sqref="D18"/>
    </sheetView>
  </sheetViews>
  <sheetFormatPr defaultColWidth="9.08984375" defaultRowHeight="12.5"/>
  <cols>
    <col min="1" max="1" width="27.08984375" style="226" customWidth="1"/>
    <col min="2" max="2" width="109.81640625" style="226" customWidth="1"/>
    <col min="3" max="3" width="13.26953125" style="226" customWidth="1"/>
    <col min="4" max="4" width="19.81640625" style="226" customWidth="1"/>
    <col min="5" max="5" width="28.54296875" style="226" customWidth="1"/>
    <col min="6" max="6" width="24" style="226" customWidth="1"/>
    <col min="7" max="7" width="47" style="226" customWidth="1"/>
    <col min="8" max="8" width="25.26953125" style="226" customWidth="1"/>
    <col min="9" max="9" width="16.90625" style="226" customWidth="1"/>
    <col min="10" max="10" width="20.453125" style="226" customWidth="1"/>
    <col min="11" max="11" width="19.36328125" style="226" customWidth="1"/>
    <col min="12" max="13" width="11.54296875" style="226" customWidth="1"/>
    <col min="14" max="14" width="20.81640625" style="226" customWidth="1"/>
    <col min="15" max="15" width="12.90625" style="226" customWidth="1"/>
    <col min="16" max="16" width="13.36328125" style="226" customWidth="1"/>
    <col min="17" max="17" width="12.54296875" style="227" customWidth="1"/>
    <col min="18" max="18" width="11.08984375" style="226" customWidth="1"/>
    <col min="19" max="22" width="9.08984375" style="226"/>
    <col min="23" max="23" width="10.36328125" style="226" customWidth="1"/>
    <col min="24" max="31" width="9.08984375" style="226"/>
    <col min="32" max="32" width="12.90625" style="226" customWidth="1"/>
    <col min="33" max="16384" width="9.08984375" style="226"/>
  </cols>
  <sheetData>
    <row r="1" spans="1:32" ht="18.5">
      <c r="P1" s="283" t="s">
        <v>22</v>
      </c>
      <c r="Q1" s="284"/>
      <c r="R1" s="283"/>
      <c r="S1" s="283"/>
      <c r="T1" s="283"/>
      <c r="U1" s="283"/>
      <c r="V1" s="285" t="s">
        <v>23</v>
      </c>
      <c r="W1" s="285"/>
      <c r="X1" s="285"/>
      <c r="Y1" s="285"/>
      <c r="Z1" s="285"/>
      <c r="AA1" s="285"/>
      <c r="AB1" s="236" t="s">
        <v>24</v>
      </c>
      <c r="AC1" s="237" t="s">
        <v>25</v>
      </c>
    </row>
    <row r="2" spans="1:32" ht="60" customHeight="1">
      <c r="A2" s="228" t="s">
        <v>26</v>
      </c>
      <c r="B2" s="228" t="s">
        <v>27</v>
      </c>
      <c r="C2" s="228" t="s">
        <v>28</v>
      </c>
      <c r="D2" s="228" t="s">
        <v>29</v>
      </c>
      <c r="E2" s="228" t="s">
        <v>30</v>
      </c>
      <c r="F2" s="228" t="s">
        <v>31</v>
      </c>
      <c r="G2" s="228" t="s">
        <v>32</v>
      </c>
      <c r="H2" s="228" t="s">
        <v>33</v>
      </c>
      <c r="I2" s="228" t="s">
        <v>34</v>
      </c>
      <c r="J2" s="228" t="s">
        <v>35</v>
      </c>
      <c r="K2" s="228" t="s">
        <v>36</v>
      </c>
      <c r="L2" s="228" t="s">
        <v>37</v>
      </c>
      <c r="M2" s="228" t="s">
        <v>38</v>
      </c>
      <c r="N2" s="229" t="s">
        <v>39</v>
      </c>
      <c r="O2" s="229" t="s">
        <v>40</v>
      </c>
      <c r="P2" s="230" t="s">
        <v>41</v>
      </c>
      <c r="Q2" s="231" t="s">
        <v>42</v>
      </c>
      <c r="R2" s="232" t="s">
        <v>43</v>
      </c>
      <c r="S2" s="233" t="s">
        <v>44</v>
      </c>
      <c r="T2" s="233" t="s">
        <v>45</v>
      </c>
      <c r="U2" s="233" t="s">
        <v>46</v>
      </c>
      <c r="V2" s="234" t="s">
        <v>41</v>
      </c>
      <c r="W2" s="235" t="s">
        <v>42</v>
      </c>
      <c r="X2" s="234" t="s">
        <v>43</v>
      </c>
      <c r="Y2" s="234" t="s">
        <v>44</v>
      </c>
      <c r="Z2" s="234" t="s">
        <v>45</v>
      </c>
      <c r="AA2" s="234" t="s">
        <v>46</v>
      </c>
      <c r="AB2" s="238"/>
      <c r="AC2" s="239"/>
      <c r="AD2" s="226" t="s">
        <v>36</v>
      </c>
      <c r="AE2" s="226" t="s">
        <v>47</v>
      </c>
      <c r="AF2" s="226" t="s">
        <v>48</v>
      </c>
    </row>
    <row r="3" spans="1:32" ht="17" customHeight="1">
      <c r="A3" s="276" t="s">
        <v>99</v>
      </c>
      <c r="B3" s="277" t="s">
        <v>1115</v>
      </c>
      <c r="C3" s="255" t="s">
        <v>1116</v>
      </c>
      <c r="D3" s="255" t="s">
        <v>50</v>
      </c>
      <c r="E3" s="277" t="s">
        <v>1117</v>
      </c>
      <c r="F3" s="255" t="s">
        <v>50</v>
      </c>
      <c r="G3" s="282">
        <v>5.9027777777777797E-2</v>
      </c>
      <c r="H3" s="282">
        <v>0.243055555555556</v>
      </c>
      <c r="I3" s="279">
        <v>4</v>
      </c>
      <c r="J3" s="255" t="s">
        <v>1118</v>
      </c>
      <c r="K3" s="255" t="s">
        <v>1116</v>
      </c>
      <c r="L3" s="278">
        <v>0.33333333333333331</v>
      </c>
      <c r="M3" s="278">
        <v>0.5</v>
      </c>
      <c r="N3" s="255">
        <v>4</v>
      </c>
      <c r="O3" s="255" t="s">
        <v>50</v>
      </c>
      <c r="Q3" s="226">
        <v>4.4169999999999998</v>
      </c>
      <c r="AB3" s="226">
        <v>4</v>
      </c>
      <c r="AD3" s="226">
        <f>VALUE(K3)</f>
        <v>45769</v>
      </c>
      <c r="AE3" s="226">
        <f>VALUE(C3)</f>
        <v>45769</v>
      </c>
      <c r="AF3" s="240">
        <f>AE3</f>
        <v>45769</v>
      </c>
    </row>
    <row r="4" spans="1:32" ht="17" customHeight="1">
      <c r="A4" s="276" t="s">
        <v>51</v>
      </c>
      <c r="B4" s="277" t="s">
        <v>1104</v>
      </c>
      <c r="C4" s="255" t="s">
        <v>1120</v>
      </c>
      <c r="D4" s="255" t="s">
        <v>50</v>
      </c>
      <c r="E4" s="255" t="s">
        <v>50</v>
      </c>
      <c r="F4" s="255" t="s">
        <v>1105</v>
      </c>
      <c r="G4" s="282">
        <v>0.83333333333333304</v>
      </c>
      <c r="H4" s="282">
        <v>8.3333333333333301E-2</v>
      </c>
      <c r="I4" s="279">
        <v>6</v>
      </c>
      <c r="J4" s="255" t="s">
        <v>57</v>
      </c>
      <c r="K4" s="255"/>
      <c r="L4" s="255"/>
      <c r="M4" s="255"/>
      <c r="N4" s="279"/>
      <c r="O4" s="255" t="s">
        <v>50</v>
      </c>
      <c r="P4" s="226">
        <v>2</v>
      </c>
      <c r="Q4" s="226">
        <v>4</v>
      </c>
      <c r="AD4" s="226">
        <f t="shared" ref="AD4:AD51" si="0">VALUE(K4)</f>
        <v>0</v>
      </c>
      <c r="AE4" s="226">
        <f t="shared" ref="AE4:AE51" si="1">VALUE(C4)</f>
        <v>45772</v>
      </c>
      <c r="AF4" s="240">
        <f t="shared" ref="AF4:AF52" si="2">AE4</f>
        <v>45772</v>
      </c>
    </row>
    <row r="5" spans="1:32" ht="17" customHeight="1">
      <c r="A5" s="276" t="s">
        <v>51</v>
      </c>
      <c r="B5" s="277" t="s">
        <v>1104</v>
      </c>
      <c r="C5" s="255" t="s">
        <v>1121</v>
      </c>
      <c r="D5" s="255" t="s">
        <v>50</v>
      </c>
      <c r="E5" s="255" t="s">
        <v>1122</v>
      </c>
      <c r="F5" s="255" t="s">
        <v>1105</v>
      </c>
      <c r="G5" s="282">
        <v>0.72916666666666696</v>
      </c>
      <c r="H5" s="282">
        <v>0.85416666666666696</v>
      </c>
      <c r="I5" s="279">
        <v>3</v>
      </c>
      <c r="J5" s="255" t="s">
        <v>57</v>
      </c>
      <c r="K5" s="255"/>
      <c r="L5" s="255"/>
      <c r="M5" s="255"/>
      <c r="N5" s="279"/>
      <c r="O5" s="255" t="s">
        <v>50</v>
      </c>
      <c r="P5" s="226">
        <v>3</v>
      </c>
      <c r="Q5" s="226"/>
      <c r="AD5" s="226">
        <f t="shared" si="0"/>
        <v>0</v>
      </c>
      <c r="AE5" s="226">
        <f t="shared" si="1"/>
        <v>45773</v>
      </c>
      <c r="AF5" s="240">
        <f t="shared" si="2"/>
        <v>45773</v>
      </c>
    </row>
    <row r="6" spans="1:32" ht="17" customHeight="1">
      <c r="A6" s="276" t="s">
        <v>51</v>
      </c>
      <c r="B6" s="277" t="s">
        <v>1104</v>
      </c>
      <c r="C6" s="255" t="s">
        <v>1123</v>
      </c>
      <c r="D6" s="255" t="s">
        <v>50</v>
      </c>
      <c r="E6" s="255" t="s">
        <v>1122</v>
      </c>
      <c r="F6" s="255" t="s">
        <v>1105</v>
      </c>
      <c r="G6" s="282">
        <v>0.29166666666666702</v>
      </c>
      <c r="H6" s="282">
        <v>0.29166666666666702</v>
      </c>
      <c r="I6" s="279">
        <v>8</v>
      </c>
      <c r="J6" s="255" t="s">
        <v>1124</v>
      </c>
      <c r="K6" s="255"/>
      <c r="L6" s="255"/>
      <c r="M6" s="255"/>
      <c r="N6" s="279"/>
      <c r="O6" s="255" t="s">
        <v>50</v>
      </c>
      <c r="P6" s="281"/>
      <c r="Q6" s="281"/>
      <c r="R6" s="281">
        <v>15</v>
      </c>
      <c r="S6" s="281">
        <v>2</v>
      </c>
      <c r="T6" s="281"/>
      <c r="U6" s="281"/>
      <c r="AD6" s="226">
        <f t="shared" si="0"/>
        <v>0</v>
      </c>
      <c r="AE6" s="226">
        <f t="shared" si="1"/>
        <v>45774</v>
      </c>
      <c r="AF6" s="240">
        <f t="shared" si="2"/>
        <v>45774</v>
      </c>
    </row>
    <row r="7" spans="1:32" ht="16" customHeight="1">
      <c r="A7" s="276" t="s">
        <v>51</v>
      </c>
      <c r="B7" s="277" t="s">
        <v>1104</v>
      </c>
      <c r="C7" s="255" t="s">
        <v>1125</v>
      </c>
      <c r="D7" s="255" t="s">
        <v>50</v>
      </c>
      <c r="E7" s="255" t="s">
        <v>50</v>
      </c>
      <c r="F7" s="255" t="s">
        <v>50</v>
      </c>
      <c r="G7" s="255" t="s">
        <v>1176</v>
      </c>
      <c r="H7" s="255" t="s">
        <v>1176</v>
      </c>
      <c r="I7" s="279" t="s">
        <v>1187</v>
      </c>
      <c r="J7" s="255" t="s">
        <v>1119</v>
      </c>
      <c r="K7" s="255"/>
      <c r="L7" s="255"/>
      <c r="M7" s="255"/>
      <c r="N7" s="279"/>
      <c r="O7" s="255" t="s">
        <v>50</v>
      </c>
      <c r="Q7" s="226"/>
      <c r="AD7" s="226">
        <f t="shared" si="0"/>
        <v>0</v>
      </c>
      <c r="AE7" s="226">
        <f t="shared" si="1"/>
        <v>45777</v>
      </c>
      <c r="AF7" s="240">
        <f t="shared" si="2"/>
        <v>45777</v>
      </c>
    </row>
    <row r="8" spans="1:32" ht="17" customHeight="1">
      <c r="A8" s="276"/>
      <c r="B8" s="277" t="s">
        <v>1126</v>
      </c>
      <c r="C8" s="255" t="s">
        <v>1125</v>
      </c>
      <c r="D8" s="255" t="s">
        <v>50</v>
      </c>
      <c r="E8" s="255" t="s">
        <v>50</v>
      </c>
      <c r="F8" s="255" t="s">
        <v>50</v>
      </c>
      <c r="G8" s="282">
        <v>0.22916666666666699</v>
      </c>
      <c r="H8" s="255" t="s">
        <v>1177</v>
      </c>
      <c r="I8" s="279">
        <v>8</v>
      </c>
      <c r="J8" s="255" t="s">
        <v>1127</v>
      </c>
      <c r="K8" s="255"/>
      <c r="L8" s="255"/>
      <c r="M8" s="255"/>
      <c r="N8" s="279"/>
      <c r="O8" s="255" t="s">
        <v>50</v>
      </c>
      <c r="P8" s="226">
        <v>1</v>
      </c>
      <c r="Q8" s="226">
        <v>14</v>
      </c>
      <c r="AD8" s="226">
        <f t="shared" si="0"/>
        <v>0</v>
      </c>
      <c r="AE8" s="226">
        <f t="shared" si="1"/>
        <v>45777</v>
      </c>
      <c r="AF8" s="240">
        <f t="shared" si="2"/>
        <v>45777</v>
      </c>
    </row>
    <row r="9" spans="1:32" ht="17" customHeight="1">
      <c r="A9" s="276"/>
      <c r="B9" s="277" t="s">
        <v>1126</v>
      </c>
      <c r="C9" s="255" t="s">
        <v>1128</v>
      </c>
      <c r="D9" s="255" t="s">
        <v>50</v>
      </c>
      <c r="E9" s="255" t="s">
        <v>50</v>
      </c>
      <c r="F9" s="255" t="s">
        <v>50</v>
      </c>
      <c r="G9" s="282">
        <v>0.875</v>
      </c>
      <c r="H9" s="282">
        <v>0.5</v>
      </c>
      <c r="I9" s="279">
        <v>3</v>
      </c>
      <c r="J9" s="255" t="s">
        <v>1118</v>
      </c>
      <c r="K9" s="255"/>
      <c r="L9" s="255"/>
      <c r="M9" s="255"/>
      <c r="N9" s="279"/>
      <c r="O9" s="255" t="s">
        <v>50</v>
      </c>
      <c r="P9" s="281"/>
      <c r="Q9" s="281"/>
      <c r="R9" s="281"/>
      <c r="S9" s="281"/>
      <c r="T9" s="281"/>
      <c r="U9" s="281"/>
      <c r="AD9" s="226">
        <f t="shared" si="0"/>
        <v>0</v>
      </c>
      <c r="AE9" s="226">
        <f t="shared" si="1"/>
        <v>45783</v>
      </c>
      <c r="AF9" s="240">
        <f t="shared" si="2"/>
        <v>45783</v>
      </c>
    </row>
    <row r="10" spans="1:32" ht="17" customHeight="1">
      <c r="A10" s="276"/>
      <c r="B10" s="277" t="s">
        <v>1126</v>
      </c>
      <c r="C10" s="255" t="s">
        <v>1129</v>
      </c>
      <c r="D10" s="255" t="s">
        <v>50</v>
      </c>
      <c r="E10" s="255" t="s">
        <v>50</v>
      </c>
      <c r="F10" s="255" t="s">
        <v>50</v>
      </c>
      <c r="G10" s="282">
        <v>0.89583333333333304</v>
      </c>
      <c r="H10" s="255" t="s">
        <v>1178</v>
      </c>
      <c r="I10" s="279">
        <v>2</v>
      </c>
      <c r="J10" s="255" t="s">
        <v>1118</v>
      </c>
      <c r="K10" s="255"/>
      <c r="L10" s="255"/>
      <c r="M10" s="255"/>
      <c r="N10" s="279"/>
      <c r="O10" s="255" t="s">
        <v>50</v>
      </c>
      <c r="P10" s="281">
        <v>0</v>
      </c>
      <c r="Q10" s="281">
        <v>2</v>
      </c>
      <c r="R10" s="281"/>
      <c r="S10" s="281">
        <v>4</v>
      </c>
      <c r="T10" s="281"/>
      <c r="U10" s="281"/>
      <c r="AD10" s="226">
        <f t="shared" si="0"/>
        <v>0</v>
      </c>
      <c r="AE10" s="226">
        <f t="shared" si="1"/>
        <v>45785</v>
      </c>
      <c r="AF10" s="240">
        <f t="shared" si="2"/>
        <v>45785</v>
      </c>
    </row>
    <row r="11" spans="1:32" ht="17" customHeight="1">
      <c r="A11" s="276" t="s">
        <v>51</v>
      </c>
      <c r="B11" s="277" t="s">
        <v>1130</v>
      </c>
      <c r="C11" s="255" t="s">
        <v>1131</v>
      </c>
      <c r="D11" s="255" t="s">
        <v>50</v>
      </c>
      <c r="E11" s="255" t="s">
        <v>50</v>
      </c>
      <c r="F11" s="255" t="s">
        <v>1132</v>
      </c>
      <c r="G11" s="278">
        <v>0.91666666666666663</v>
      </c>
      <c r="H11" s="278">
        <v>0.16666666666666666</v>
      </c>
      <c r="I11" s="255">
        <v>6</v>
      </c>
      <c r="J11" s="255" t="s">
        <v>57</v>
      </c>
      <c r="K11" s="255"/>
      <c r="L11" s="255"/>
      <c r="M11" s="255"/>
      <c r="N11" s="279"/>
      <c r="O11" s="255" t="s">
        <v>50</v>
      </c>
      <c r="P11" s="281"/>
      <c r="Q11" s="281">
        <v>1.5</v>
      </c>
      <c r="R11" s="281"/>
      <c r="S11" s="281"/>
      <c r="T11" s="281"/>
      <c r="U11" s="281"/>
      <c r="AD11" s="226">
        <f t="shared" si="0"/>
        <v>0</v>
      </c>
      <c r="AE11" s="226">
        <f t="shared" si="1"/>
        <v>45401</v>
      </c>
      <c r="AF11" s="240">
        <f t="shared" si="2"/>
        <v>45401</v>
      </c>
    </row>
    <row r="12" spans="1:32" ht="17" customHeight="1">
      <c r="A12" s="276" t="s">
        <v>52</v>
      </c>
      <c r="B12" s="277" t="s">
        <v>1133</v>
      </c>
      <c r="C12" s="255" t="s">
        <v>1134</v>
      </c>
      <c r="D12" s="255" t="s">
        <v>50</v>
      </c>
      <c r="E12" s="255" t="s">
        <v>50</v>
      </c>
      <c r="F12" s="255" t="s">
        <v>1135</v>
      </c>
      <c r="G12" s="282">
        <v>0</v>
      </c>
      <c r="H12" s="282">
        <v>0.14583333333333301</v>
      </c>
      <c r="I12" s="279">
        <v>3.5</v>
      </c>
      <c r="J12" s="255" t="s">
        <v>1118</v>
      </c>
      <c r="K12" s="255" t="s">
        <v>1134</v>
      </c>
      <c r="L12" s="278">
        <v>0.33333333333333331</v>
      </c>
      <c r="M12" s="278">
        <v>0.5</v>
      </c>
      <c r="N12" s="255">
        <v>4</v>
      </c>
      <c r="O12" s="255" t="s">
        <v>50</v>
      </c>
      <c r="P12" s="281"/>
      <c r="Q12" s="281">
        <v>1.25</v>
      </c>
      <c r="R12" s="281"/>
      <c r="S12" s="281"/>
      <c r="T12" s="281"/>
      <c r="U12" s="281"/>
      <c r="AD12" s="226">
        <f t="shared" si="0"/>
        <v>45771</v>
      </c>
      <c r="AE12" s="226">
        <f t="shared" si="1"/>
        <v>45771</v>
      </c>
      <c r="AF12" s="240">
        <f t="shared" si="2"/>
        <v>45771</v>
      </c>
    </row>
    <row r="13" spans="1:32" ht="17" customHeight="1">
      <c r="A13" s="276" t="s">
        <v>52</v>
      </c>
      <c r="B13" s="277" t="s">
        <v>1133</v>
      </c>
      <c r="C13" s="255" t="s">
        <v>1121</v>
      </c>
      <c r="D13" s="255" t="s">
        <v>50</v>
      </c>
      <c r="E13" s="255" t="s">
        <v>50</v>
      </c>
      <c r="F13" s="255" t="s">
        <v>1135</v>
      </c>
      <c r="G13" s="282">
        <v>0</v>
      </c>
      <c r="H13" s="282">
        <v>6.25E-2</v>
      </c>
      <c r="I13" s="279">
        <v>1.5</v>
      </c>
      <c r="J13" s="255" t="s">
        <v>1118</v>
      </c>
      <c r="K13" s="255" t="s">
        <v>1121</v>
      </c>
      <c r="L13" s="278">
        <v>0.33333333333333331</v>
      </c>
      <c r="M13" s="278">
        <v>0.35416666666666669</v>
      </c>
      <c r="N13" s="255">
        <v>0.5</v>
      </c>
      <c r="O13" s="255" t="s">
        <v>50</v>
      </c>
      <c r="P13" s="281"/>
      <c r="Q13" s="281">
        <v>0</v>
      </c>
      <c r="R13" s="281"/>
      <c r="S13" s="281"/>
      <c r="T13" s="281"/>
      <c r="U13" s="281"/>
      <c r="AD13" s="226">
        <f t="shared" si="0"/>
        <v>45773</v>
      </c>
      <c r="AE13" s="226">
        <f t="shared" si="1"/>
        <v>45773</v>
      </c>
      <c r="AF13" s="240">
        <f t="shared" si="2"/>
        <v>45773</v>
      </c>
    </row>
    <row r="14" spans="1:32" ht="17" customHeight="1">
      <c r="A14" s="276" t="s">
        <v>52</v>
      </c>
      <c r="B14" s="277" t="s">
        <v>1136</v>
      </c>
      <c r="C14" s="255" t="s">
        <v>1137</v>
      </c>
      <c r="D14" s="255" t="s">
        <v>50</v>
      </c>
      <c r="E14" s="255" t="s">
        <v>50</v>
      </c>
      <c r="F14" s="255" t="s">
        <v>1135</v>
      </c>
      <c r="G14" s="282">
        <v>0</v>
      </c>
      <c r="H14" s="282">
        <v>8.3333333333333301E-2</v>
      </c>
      <c r="I14" s="279">
        <v>2</v>
      </c>
      <c r="J14" s="255" t="s">
        <v>1118</v>
      </c>
      <c r="K14" s="255" t="s">
        <v>1137</v>
      </c>
      <c r="L14" s="278">
        <v>0.33333333333333331</v>
      </c>
      <c r="M14" s="278">
        <v>0.52083333333333337</v>
      </c>
      <c r="N14" s="279">
        <v>4</v>
      </c>
      <c r="O14" s="255" t="s">
        <v>50</v>
      </c>
      <c r="Q14" s="226">
        <v>0.5</v>
      </c>
      <c r="AD14" s="226">
        <f t="shared" si="0"/>
        <v>45786</v>
      </c>
      <c r="AE14" s="226">
        <f t="shared" si="1"/>
        <v>45786</v>
      </c>
      <c r="AF14" s="240">
        <f t="shared" si="2"/>
        <v>45786</v>
      </c>
    </row>
    <row r="15" spans="1:32" ht="17" customHeight="1">
      <c r="A15" s="276" t="s">
        <v>52</v>
      </c>
      <c r="B15" s="277" t="s">
        <v>1136</v>
      </c>
      <c r="C15" s="255" t="s">
        <v>1138</v>
      </c>
      <c r="D15" s="255" t="s">
        <v>50</v>
      </c>
      <c r="E15" s="255" t="s">
        <v>50</v>
      </c>
      <c r="F15" s="255" t="s">
        <v>1135</v>
      </c>
      <c r="G15" s="282">
        <v>0</v>
      </c>
      <c r="H15" s="282">
        <v>0.104166666666667</v>
      </c>
      <c r="I15" s="279">
        <v>2.5</v>
      </c>
      <c r="J15" s="255" t="s">
        <v>1118</v>
      </c>
      <c r="K15" s="255" t="s">
        <v>1138</v>
      </c>
      <c r="L15" s="278">
        <v>0.33333333333333331</v>
      </c>
      <c r="M15" s="278">
        <v>0.52083333333333337</v>
      </c>
      <c r="N15" s="279">
        <v>4</v>
      </c>
      <c r="O15" s="255" t="s">
        <v>50</v>
      </c>
      <c r="Q15" s="226"/>
      <c r="R15" s="226">
        <v>8</v>
      </c>
      <c r="AD15" s="226">
        <f t="shared" si="0"/>
        <v>45791</v>
      </c>
      <c r="AE15" s="226">
        <f t="shared" si="1"/>
        <v>45791</v>
      </c>
      <c r="AF15" s="240">
        <f t="shared" si="2"/>
        <v>45791</v>
      </c>
    </row>
    <row r="16" spans="1:32" ht="17" customHeight="1">
      <c r="A16" s="276" t="s">
        <v>58</v>
      </c>
      <c r="B16" s="277" t="s">
        <v>1139</v>
      </c>
      <c r="C16" s="255" t="s">
        <v>1140</v>
      </c>
      <c r="D16" s="255" t="s">
        <v>50</v>
      </c>
      <c r="E16" s="255" t="s">
        <v>50</v>
      </c>
      <c r="F16" s="255" t="s">
        <v>1141</v>
      </c>
      <c r="G16" s="282">
        <v>0.35416666666666702</v>
      </c>
      <c r="H16" s="282">
        <v>0.75</v>
      </c>
      <c r="I16" s="279">
        <v>8</v>
      </c>
      <c r="J16" s="255" t="s">
        <v>1124</v>
      </c>
      <c r="K16" s="255"/>
      <c r="L16" s="255"/>
      <c r="M16" s="255"/>
      <c r="N16" s="279"/>
      <c r="O16" s="255" t="s">
        <v>50</v>
      </c>
      <c r="P16" s="281"/>
      <c r="Q16" s="281">
        <v>3</v>
      </c>
      <c r="R16" s="281"/>
      <c r="S16" s="281"/>
      <c r="T16" s="281"/>
      <c r="U16" s="281"/>
      <c r="AD16" s="226">
        <f t="shared" si="0"/>
        <v>0</v>
      </c>
      <c r="AE16" s="226">
        <f t="shared" si="1"/>
        <v>45787</v>
      </c>
      <c r="AF16" s="240">
        <f t="shared" si="2"/>
        <v>45787</v>
      </c>
    </row>
    <row r="17" spans="1:32" ht="17" customHeight="1">
      <c r="A17" s="276" t="s">
        <v>53</v>
      </c>
      <c r="B17" s="277" t="s">
        <v>1142</v>
      </c>
      <c r="C17" s="255" t="s">
        <v>1129</v>
      </c>
      <c r="D17" s="255" t="s">
        <v>50</v>
      </c>
      <c r="E17" s="255" t="s">
        <v>50</v>
      </c>
      <c r="F17" s="255" t="s">
        <v>1143</v>
      </c>
      <c r="G17" s="282">
        <v>0</v>
      </c>
      <c r="H17" s="278">
        <v>0.20833333333333334</v>
      </c>
      <c r="I17" s="255">
        <v>5</v>
      </c>
      <c r="J17" s="255" t="s">
        <v>1118</v>
      </c>
      <c r="K17" s="255" t="s">
        <v>1129</v>
      </c>
      <c r="L17" s="278">
        <v>0.33333333333333331</v>
      </c>
      <c r="M17" s="278">
        <v>0.5</v>
      </c>
      <c r="N17" s="255">
        <v>4</v>
      </c>
      <c r="O17" s="255" t="s">
        <v>50</v>
      </c>
      <c r="Q17" s="226">
        <v>5</v>
      </c>
      <c r="AD17" s="226">
        <f t="shared" ref="AD17" si="3">VALUE(K17)</f>
        <v>45785</v>
      </c>
      <c r="AE17" s="226">
        <f t="shared" ref="AE17" si="4">VALUE(C17)</f>
        <v>45785</v>
      </c>
      <c r="AF17" s="240">
        <f t="shared" ref="AF17" si="5">AE17</f>
        <v>45785</v>
      </c>
    </row>
    <row r="18" spans="1:32" ht="17" customHeight="1">
      <c r="A18" s="276" t="s">
        <v>53</v>
      </c>
      <c r="B18" s="277" t="s">
        <v>1142</v>
      </c>
      <c r="C18" s="255" t="s">
        <v>1121</v>
      </c>
      <c r="D18" s="255" t="s">
        <v>50</v>
      </c>
      <c r="E18" s="255" t="s">
        <v>50</v>
      </c>
      <c r="F18" s="255" t="s">
        <v>1143</v>
      </c>
      <c r="G18" s="282">
        <v>0</v>
      </c>
      <c r="H18" s="278">
        <v>0.20833333333333334</v>
      </c>
      <c r="I18" s="255">
        <v>5</v>
      </c>
      <c r="J18" s="255" t="s">
        <v>1118</v>
      </c>
      <c r="K18" s="255"/>
      <c r="L18" s="255"/>
      <c r="M18" s="255"/>
      <c r="N18" s="279"/>
      <c r="O18" s="255" t="s">
        <v>50</v>
      </c>
      <c r="Q18" s="226"/>
      <c r="AD18" s="226">
        <f t="shared" si="0"/>
        <v>0</v>
      </c>
      <c r="AE18" s="226">
        <f t="shared" si="1"/>
        <v>45773</v>
      </c>
      <c r="AF18" s="240">
        <f t="shared" si="2"/>
        <v>45773</v>
      </c>
    </row>
    <row r="19" spans="1:32" ht="17" customHeight="1">
      <c r="A19" s="276" t="s">
        <v>54</v>
      </c>
      <c r="B19" s="277" t="s">
        <v>1144</v>
      </c>
      <c r="C19" s="255" t="s">
        <v>1145</v>
      </c>
      <c r="D19" s="255" t="s">
        <v>50</v>
      </c>
      <c r="E19" s="255" t="s">
        <v>50</v>
      </c>
      <c r="F19" s="255" t="s">
        <v>252</v>
      </c>
      <c r="G19" s="255" t="s">
        <v>1179</v>
      </c>
      <c r="H19" s="255" t="s">
        <v>1180</v>
      </c>
      <c r="I19" s="279">
        <v>4.5</v>
      </c>
      <c r="J19" s="255" t="s">
        <v>1146</v>
      </c>
      <c r="K19" s="255"/>
      <c r="L19" s="255"/>
      <c r="M19" s="255"/>
      <c r="N19" s="279"/>
      <c r="O19" s="255" t="s">
        <v>50</v>
      </c>
      <c r="P19" s="226">
        <v>1.25</v>
      </c>
      <c r="Q19" s="226">
        <v>1.75</v>
      </c>
      <c r="AD19" s="226">
        <f t="shared" si="0"/>
        <v>0</v>
      </c>
      <c r="AE19" s="226">
        <f t="shared" si="1"/>
        <v>45405</v>
      </c>
      <c r="AF19" s="240">
        <f t="shared" si="2"/>
        <v>45405</v>
      </c>
    </row>
    <row r="20" spans="1:32" ht="17" customHeight="1">
      <c r="A20" s="276" t="s">
        <v>54</v>
      </c>
      <c r="B20" s="277" t="s">
        <v>1144</v>
      </c>
      <c r="C20" s="255" t="s">
        <v>1134</v>
      </c>
      <c r="D20" s="255" t="s">
        <v>50</v>
      </c>
      <c r="E20" s="255" t="s">
        <v>50</v>
      </c>
      <c r="F20" s="255" t="s">
        <v>252</v>
      </c>
      <c r="G20" s="278">
        <v>0.86458333333333337</v>
      </c>
      <c r="H20" s="278">
        <v>0.98958333333333337</v>
      </c>
      <c r="I20" s="255">
        <v>3</v>
      </c>
      <c r="J20" s="255" t="s">
        <v>1119</v>
      </c>
      <c r="K20" s="255"/>
      <c r="L20" s="255"/>
      <c r="M20" s="255"/>
      <c r="N20" s="279"/>
      <c r="O20" s="255" t="s">
        <v>50</v>
      </c>
      <c r="P20" s="226">
        <v>1</v>
      </c>
      <c r="Q20" s="226">
        <v>3.5</v>
      </c>
      <c r="AD20" s="226">
        <f t="shared" si="0"/>
        <v>0</v>
      </c>
      <c r="AE20" s="226">
        <f t="shared" si="1"/>
        <v>45771</v>
      </c>
      <c r="AF20" s="240">
        <f t="shared" si="2"/>
        <v>45771</v>
      </c>
    </row>
    <row r="21" spans="1:32" ht="17" customHeight="1">
      <c r="A21" s="276" t="s">
        <v>54</v>
      </c>
      <c r="B21" s="277" t="s">
        <v>1144</v>
      </c>
      <c r="C21" s="255" t="s">
        <v>1120</v>
      </c>
      <c r="D21" s="255" t="s">
        <v>50</v>
      </c>
      <c r="E21" s="255" t="s">
        <v>50</v>
      </c>
      <c r="F21" s="255" t="s">
        <v>252</v>
      </c>
      <c r="G21" s="278">
        <v>0.875</v>
      </c>
      <c r="H21" s="278">
        <v>6.25E-2</v>
      </c>
      <c r="I21" s="255">
        <v>4.5</v>
      </c>
      <c r="J21" s="255" t="s">
        <v>1119</v>
      </c>
      <c r="K21" s="255"/>
      <c r="L21" s="255"/>
      <c r="M21" s="255"/>
      <c r="N21" s="279"/>
      <c r="O21" s="255" t="s">
        <v>50</v>
      </c>
      <c r="Q21" s="226">
        <v>3</v>
      </c>
      <c r="AD21" s="226">
        <f t="shared" si="0"/>
        <v>0</v>
      </c>
      <c r="AE21" s="226">
        <f t="shared" si="1"/>
        <v>45772</v>
      </c>
      <c r="AF21" s="240">
        <f t="shared" si="2"/>
        <v>45772</v>
      </c>
    </row>
    <row r="22" spans="1:32" ht="17" customHeight="1">
      <c r="A22" s="276" t="s">
        <v>55</v>
      </c>
      <c r="B22" s="277" t="s">
        <v>1147</v>
      </c>
      <c r="C22" s="255" t="s">
        <v>1120</v>
      </c>
      <c r="D22" s="255" t="s">
        <v>50</v>
      </c>
      <c r="E22" s="255" t="s">
        <v>50</v>
      </c>
      <c r="F22" s="255" t="s">
        <v>1148</v>
      </c>
      <c r="G22" s="278">
        <v>4.1666666666666664E-2</v>
      </c>
      <c r="H22" s="278">
        <v>0.16666666666666666</v>
      </c>
      <c r="I22" s="255">
        <v>3</v>
      </c>
      <c r="J22" s="255" t="s">
        <v>1118</v>
      </c>
      <c r="K22" s="255"/>
      <c r="L22" s="255"/>
      <c r="M22" s="255"/>
      <c r="N22" s="279"/>
      <c r="O22" s="255" t="s">
        <v>50</v>
      </c>
      <c r="Q22" s="226"/>
      <c r="R22" s="226">
        <v>3</v>
      </c>
      <c r="AD22" s="226">
        <f t="shared" si="0"/>
        <v>0</v>
      </c>
      <c r="AE22" s="226">
        <f t="shared" si="1"/>
        <v>45772</v>
      </c>
      <c r="AF22" s="240">
        <f t="shared" si="2"/>
        <v>45772</v>
      </c>
    </row>
    <row r="23" spans="1:32" ht="17" customHeight="1">
      <c r="A23" s="276" t="s">
        <v>55</v>
      </c>
      <c r="B23" s="277" t="s">
        <v>1147</v>
      </c>
      <c r="C23" s="255" t="s">
        <v>1140</v>
      </c>
      <c r="D23" s="255" t="s">
        <v>50</v>
      </c>
      <c r="E23" s="255" t="s">
        <v>50</v>
      </c>
      <c r="F23" s="255" t="s">
        <v>1148</v>
      </c>
      <c r="G23" s="278">
        <v>0.33333333333333331</v>
      </c>
      <c r="H23" s="278">
        <v>0.45833333333333331</v>
      </c>
      <c r="I23" s="255">
        <v>3</v>
      </c>
      <c r="J23" s="255" t="s">
        <v>1124</v>
      </c>
      <c r="K23" s="255"/>
      <c r="L23" s="255"/>
      <c r="M23" s="255"/>
      <c r="N23" s="279"/>
      <c r="O23" s="255" t="s">
        <v>50</v>
      </c>
      <c r="Q23" s="226">
        <v>5</v>
      </c>
      <c r="AD23" s="226">
        <f t="shared" si="0"/>
        <v>0</v>
      </c>
      <c r="AE23" s="226">
        <f t="shared" si="1"/>
        <v>45787</v>
      </c>
      <c r="AF23" s="240">
        <f t="shared" si="2"/>
        <v>45787</v>
      </c>
    </row>
    <row r="24" spans="1:32" ht="17" customHeight="1">
      <c r="A24" s="276" t="s">
        <v>55</v>
      </c>
      <c r="B24" s="277" t="s">
        <v>1147</v>
      </c>
      <c r="C24" s="255" t="s">
        <v>1138</v>
      </c>
      <c r="D24" s="255" t="s">
        <v>50</v>
      </c>
      <c r="E24" s="255" t="s">
        <v>50</v>
      </c>
      <c r="F24" s="255" t="s">
        <v>1148</v>
      </c>
      <c r="G24" s="282">
        <v>0</v>
      </c>
      <c r="H24" s="282">
        <v>0.20833333333333301</v>
      </c>
      <c r="I24" s="279">
        <v>5</v>
      </c>
      <c r="J24" s="255" t="s">
        <v>1118</v>
      </c>
      <c r="K24" s="255"/>
      <c r="L24" s="255"/>
      <c r="M24" s="255"/>
      <c r="N24" s="279"/>
      <c r="O24" s="255" t="s">
        <v>50</v>
      </c>
      <c r="Q24" s="226"/>
      <c r="AD24" s="226">
        <f t="shared" si="0"/>
        <v>0</v>
      </c>
      <c r="AE24" s="226">
        <f t="shared" si="1"/>
        <v>45791</v>
      </c>
      <c r="AF24" s="240">
        <f t="shared" si="2"/>
        <v>45791</v>
      </c>
    </row>
    <row r="25" spans="1:32" ht="17" customHeight="1">
      <c r="A25" s="276" t="s">
        <v>56</v>
      </c>
      <c r="B25" s="277" t="s">
        <v>1149</v>
      </c>
      <c r="C25" s="255" t="s">
        <v>1150</v>
      </c>
      <c r="D25" s="255" t="s">
        <v>50</v>
      </c>
      <c r="E25" s="255" t="s">
        <v>50</v>
      </c>
      <c r="F25" s="255" t="s">
        <v>1151</v>
      </c>
      <c r="G25" s="278">
        <v>3.9583333333333297E-2</v>
      </c>
      <c r="H25" s="255" t="s">
        <v>1181</v>
      </c>
      <c r="I25" s="279">
        <v>2.16</v>
      </c>
      <c r="J25" s="255" t="s">
        <v>57</v>
      </c>
      <c r="K25" s="255"/>
      <c r="L25" s="255"/>
      <c r="M25" s="255"/>
      <c r="N25" s="279"/>
      <c r="O25" s="255" t="s">
        <v>50</v>
      </c>
      <c r="Q25" s="226"/>
      <c r="AD25" s="226">
        <f t="shared" si="0"/>
        <v>0</v>
      </c>
      <c r="AE25" s="226">
        <f t="shared" si="1"/>
        <v>45767</v>
      </c>
      <c r="AF25" s="240">
        <f t="shared" si="2"/>
        <v>45767</v>
      </c>
    </row>
    <row r="26" spans="1:32" ht="17" customHeight="1">
      <c r="A26" s="276" t="s">
        <v>56</v>
      </c>
      <c r="B26" s="277" t="s">
        <v>1149</v>
      </c>
      <c r="C26" s="255" t="s">
        <v>1121</v>
      </c>
      <c r="D26" s="255" t="s">
        <v>50</v>
      </c>
      <c r="E26" s="255" t="s">
        <v>50</v>
      </c>
      <c r="F26" s="255" t="s">
        <v>1151</v>
      </c>
      <c r="G26" s="278">
        <v>4.1666666666666699E-2</v>
      </c>
      <c r="H26" s="255" t="s">
        <v>1182</v>
      </c>
      <c r="I26" s="279">
        <v>2.75</v>
      </c>
      <c r="J26" s="255" t="s">
        <v>1119</v>
      </c>
      <c r="K26" s="255" t="s">
        <v>1121</v>
      </c>
      <c r="L26" s="278">
        <v>0.33333333333333331</v>
      </c>
      <c r="M26" s="278">
        <v>0.375</v>
      </c>
      <c r="N26" s="255">
        <v>1</v>
      </c>
      <c r="O26" s="255" t="s">
        <v>50</v>
      </c>
      <c r="Q26" s="226"/>
      <c r="AD26" s="226">
        <f t="shared" si="0"/>
        <v>45773</v>
      </c>
      <c r="AE26" s="226">
        <f t="shared" si="1"/>
        <v>45773</v>
      </c>
      <c r="AF26" s="240">
        <f t="shared" si="2"/>
        <v>45773</v>
      </c>
    </row>
    <row r="27" spans="1:32" ht="17" customHeight="1">
      <c r="A27" s="276" t="s">
        <v>56</v>
      </c>
      <c r="B27" s="277" t="s">
        <v>1152</v>
      </c>
      <c r="C27" s="255" t="s">
        <v>1153</v>
      </c>
      <c r="D27" s="255" t="s">
        <v>50</v>
      </c>
      <c r="E27" s="255" t="s">
        <v>50</v>
      </c>
      <c r="F27" s="255" t="s">
        <v>1151</v>
      </c>
      <c r="G27" s="282">
        <v>0.58333333333333304</v>
      </c>
      <c r="H27" s="255" t="s">
        <v>1183</v>
      </c>
      <c r="I27" s="279">
        <v>2</v>
      </c>
      <c r="J27" s="255" t="s">
        <v>1124</v>
      </c>
      <c r="K27" s="255"/>
      <c r="L27" s="255"/>
      <c r="M27" s="255"/>
      <c r="N27" s="279"/>
      <c r="O27" s="255" t="s">
        <v>50</v>
      </c>
      <c r="P27" s="226">
        <v>8</v>
      </c>
      <c r="Q27" s="226"/>
      <c r="AD27" s="226">
        <f t="shared" si="0"/>
        <v>0</v>
      </c>
      <c r="AE27" s="226">
        <f t="shared" si="1"/>
        <v>45788</v>
      </c>
      <c r="AF27" s="240">
        <f t="shared" si="2"/>
        <v>45788</v>
      </c>
    </row>
    <row r="28" spans="1:32" ht="17" customHeight="1">
      <c r="A28" s="276" t="s">
        <v>186</v>
      </c>
      <c r="B28" s="277" t="s">
        <v>1154</v>
      </c>
      <c r="C28" s="255" t="s">
        <v>1155</v>
      </c>
      <c r="D28" s="277" t="s">
        <v>1156</v>
      </c>
      <c r="E28" s="255" t="s">
        <v>50</v>
      </c>
      <c r="F28" s="255" t="s">
        <v>1157</v>
      </c>
      <c r="G28" s="278">
        <v>0.33333333333333331</v>
      </c>
      <c r="H28" s="278">
        <v>0.72916666666666663</v>
      </c>
      <c r="I28" s="255">
        <v>8</v>
      </c>
      <c r="J28" s="255" t="s">
        <v>1124</v>
      </c>
      <c r="K28" s="255"/>
      <c r="L28" s="255"/>
      <c r="M28" s="255"/>
      <c r="N28" s="279"/>
      <c r="O28" s="255" t="s">
        <v>50</v>
      </c>
      <c r="Q28" s="226"/>
      <c r="AD28" s="226">
        <f t="shared" si="0"/>
        <v>0</v>
      </c>
      <c r="AE28" s="226">
        <f t="shared" si="1"/>
        <v>45775</v>
      </c>
      <c r="AF28" s="240">
        <f t="shared" si="2"/>
        <v>45775</v>
      </c>
    </row>
    <row r="29" spans="1:32" ht="17" customHeight="1">
      <c r="A29" s="276" t="s">
        <v>134</v>
      </c>
      <c r="B29" s="277" t="s">
        <v>1158</v>
      </c>
      <c r="C29" s="255" t="s">
        <v>1159</v>
      </c>
      <c r="D29" s="255" t="s">
        <v>1160</v>
      </c>
      <c r="E29" s="255" t="s">
        <v>50</v>
      </c>
      <c r="F29" s="255" t="s">
        <v>1143</v>
      </c>
      <c r="G29" s="278">
        <v>0.80486111111111103</v>
      </c>
      <c r="H29" s="255" t="s">
        <v>1184</v>
      </c>
      <c r="I29" s="279">
        <v>3</v>
      </c>
      <c r="J29" s="255" t="s">
        <v>1118</v>
      </c>
      <c r="K29" s="255"/>
      <c r="L29" s="255"/>
      <c r="M29" s="255"/>
      <c r="N29" s="279"/>
      <c r="O29" s="255" t="s">
        <v>50</v>
      </c>
      <c r="Q29" s="226"/>
      <c r="R29" s="226">
        <v>11.3</v>
      </c>
      <c r="S29" s="226">
        <v>1.0669999999999999</v>
      </c>
      <c r="AD29" s="226">
        <f t="shared" si="0"/>
        <v>0</v>
      </c>
      <c r="AE29" s="226">
        <f t="shared" si="1"/>
        <v>45765</v>
      </c>
      <c r="AF29" s="240">
        <f t="shared" si="2"/>
        <v>45765</v>
      </c>
    </row>
    <row r="30" spans="1:32" ht="17" customHeight="1">
      <c r="A30" s="276" t="s">
        <v>134</v>
      </c>
      <c r="B30" s="277" t="s">
        <v>1161</v>
      </c>
      <c r="C30" s="255" t="s">
        <v>1162</v>
      </c>
      <c r="D30" s="255" t="s">
        <v>1163</v>
      </c>
      <c r="E30" s="255" t="s">
        <v>50</v>
      </c>
      <c r="F30" s="255" t="s">
        <v>1143</v>
      </c>
      <c r="G30" s="278">
        <v>0.44583333333333336</v>
      </c>
      <c r="H30" s="278">
        <v>0.96111111111111114</v>
      </c>
      <c r="I30" s="279">
        <v>11.25</v>
      </c>
      <c r="J30" s="255" t="s">
        <v>57</v>
      </c>
      <c r="K30" s="255"/>
      <c r="L30" s="255"/>
      <c r="M30" s="255"/>
      <c r="N30" s="279"/>
      <c r="O30" s="255" t="s">
        <v>50</v>
      </c>
      <c r="P30" s="226">
        <v>1</v>
      </c>
      <c r="Q30" s="226">
        <v>0.81699999999999995</v>
      </c>
      <c r="AD30" s="226">
        <f t="shared" si="0"/>
        <v>0</v>
      </c>
      <c r="AE30" s="226">
        <f t="shared" si="1"/>
        <v>45766</v>
      </c>
      <c r="AF30" s="240">
        <f t="shared" si="2"/>
        <v>45766</v>
      </c>
    </row>
    <row r="31" spans="1:32" ht="17" customHeight="1">
      <c r="A31" s="276" t="s">
        <v>134</v>
      </c>
      <c r="B31" s="277" t="s">
        <v>1164</v>
      </c>
      <c r="C31" s="255" t="s">
        <v>1121</v>
      </c>
      <c r="D31" s="255" t="s">
        <v>1165</v>
      </c>
      <c r="E31" s="255" t="s">
        <v>50</v>
      </c>
      <c r="F31" s="255" t="s">
        <v>1143</v>
      </c>
      <c r="G31" s="278">
        <v>0.875</v>
      </c>
      <c r="H31" s="278">
        <v>0.9506944444444444</v>
      </c>
      <c r="I31" s="279">
        <f>1+45/60</f>
        <v>1.75</v>
      </c>
      <c r="J31" s="255" t="s">
        <v>57</v>
      </c>
      <c r="K31" s="255"/>
      <c r="L31" s="255"/>
      <c r="M31" s="255"/>
      <c r="N31" s="279"/>
      <c r="O31" s="255" t="s">
        <v>50</v>
      </c>
      <c r="Q31" s="226"/>
      <c r="AD31" s="226">
        <f t="shared" si="0"/>
        <v>0</v>
      </c>
      <c r="AE31" s="226">
        <f t="shared" si="1"/>
        <v>45773</v>
      </c>
      <c r="AF31" s="240">
        <f t="shared" si="2"/>
        <v>45773</v>
      </c>
    </row>
    <row r="32" spans="1:32" ht="17" customHeight="1">
      <c r="A32" s="276" t="s">
        <v>59</v>
      </c>
      <c r="B32" s="277" t="s">
        <v>1166</v>
      </c>
      <c r="C32" s="255" t="s">
        <v>1116</v>
      </c>
      <c r="D32" s="277" t="s">
        <v>1167</v>
      </c>
      <c r="E32" s="255" t="s">
        <v>50</v>
      </c>
      <c r="F32" s="255" t="s">
        <v>50</v>
      </c>
      <c r="G32" s="255" t="s">
        <v>1185</v>
      </c>
      <c r="H32" s="255" t="s">
        <v>1186</v>
      </c>
      <c r="I32" s="279">
        <v>5</v>
      </c>
      <c r="J32" s="255" t="s">
        <v>1118</v>
      </c>
      <c r="K32" s="255" t="s">
        <v>1168</v>
      </c>
      <c r="L32" s="278">
        <v>0.35416666666666669</v>
      </c>
      <c r="M32" s="278">
        <v>0.47916666666666669</v>
      </c>
      <c r="N32" s="255">
        <v>3</v>
      </c>
      <c r="O32" s="255" t="s">
        <v>50</v>
      </c>
      <c r="P32" s="226">
        <v>0</v>
      </c>
      <c r="Q32" s="226">
        <v>3.5</v>
      </c>
      <c r="AD32" s="226">
        <f t="shared" si="0"/>
        <v>45770</v>
      </c>
      <c r="AE32" s="226">
        <f t="shared" si="1"/>
        <v>45769</v>
      </c>
      <c r="AF32" s="240">
        <f t="shared" si="2"/>
        <v>45769</v>
      </c>
    </row>
    <row r="33" spans="1:32" ht="17" customHeight="1">
      <c r="A33" s="276" t="s">
        <v>59</v>
      </c>
      <c r="B33" s="277" t="s">
        <v>1166</v>
      </c>
      <c r="C33" s="255" t="s">
        <v>1134</v>
      </c>
      <c r="D33" s="277" t="s">
        <v>1169</v>
      </c>
      <c r="E33" s="255" t="s">
        <v>50</v>
      </c>
      <c r="F33" s="255" t="s">
        <v>50</v>
      </c>
      <c r="G33" s="282">
        <v>0.91666666666666696</v>
      </c>
      <c r="H33" s="282">
        <v>0.125</v>
      </c>
      <c r="I33" s="279">
        <v>5</v>
      </c>
      <c r="J33" s="255" t="s">
        <v>1118</v>
      </c>
      <c r="K33" s="255" t="s">
        <v>1120</v>
      </c>
      <c r="L33" s="278">
        <v>0.35416666666666669</v>
      </c>
      <c r="M33" s="278">
        <v>0.47916666666666669</v>
      </c>
      <c r="N33" s="255">
        <v>3</v>
      </c>
      <c r="O33" s="255" t="s">
        <v>50</v>
      </c>
      <c r="P33" s="226">
        <v>0</v>
      </c>
      <c r="Q33" s="226">
        <v>3.5</v>
      </c>
      <c r="AD33" s="226">
        <f t="shared" si="0"/>
        <v>45772</v>
      </c>
      <c r="AE33" s="226">
        <f t="shared" si="1"/>
        <v>45771</v>
      </c>
      <c r="AF33" s="240">
        <f t="shared" si="2"/>
        <v>45771</v>
      </c>
    </row>
    <row r="34" spans="1:32" ht="17" customHeight="1">
      <c r="A34" s="276" t="s">
        <v>59</v>
      </c>
      <c r="B34" s="277" t="s">
        <v>1166</v>
      </c>
      <c r="C34" s="255" t="s">
        <v>1170</v>
      </c>
      <c r="D34" s="277" t="s">
        <v>1171</v>
      </c>
      <c r="E34" s="255" t="s">
        <v>50</v>
      </c>
      <c r="F34" s="255" t="s">
        <v>50</v>
      </c>
      <c r="G34" s="282">
        <v>0.91666666666666696</v>
      </c>
      <c r="H34" s="282">
        <v>0.125</v>
      </c>
      <c r="I34" s="279">
        <v>5</v>
      </c>
      <c r="J34" s="255" t="s">
        <v>1118</v>
      </c>
      <c r="K34" s="255" t="s">
        <v>1172</v>
      </c>
      <c r="L34" s="278">
        <v>0.35416666666666669</v>
      </c>
      <c r="M34" s="278">
        <v>0.47916666666666669</v>
      </c>
      <c r="N34" s="255">
        <v>3</v>
      </c>
      <c r="O34" s="255" t="s">
        <v>50</v>
      </c>
      <c r="P34" s="281"/>
      <c r="Q34" s="281">
        <v>1.45</v>
      </c>
      <c r="R34" s="281"/>
      <c r="S34" s="281"/>
      <c r="T34" s="281"/>
      <c r="U34" s="281"/>
      <c r="AD34" s="226">
        <f t="shared" si="0"/>
        <v>45793</v>
      </c>
      <c r="AE34" s="226">
        <f t="shared" si="1"/>
        <v>45792</v>
      </c>
      <c r="AF34" s="240">
        <f t="shared" si="2"/>
        <v>45792</v>
      </c>
    </row>
    <row r="35" spans="1:32" ht="17" customHeight="1">
      <c r="A35" s="276" t="s">
        <v>60</v>
      </c>
      <c r="B35" s="277" t="s">
        <v>1173</v>
      </c>
      <c r="C35" s="255" t="s">
        <v>1121</v>
      </c>
      <c r="D35" s="255" t="s">
        <v>50</v>
      </c>
      <c r="E35" s="255" t="s">
        <v>1174</v>
      </c>
      <c r="F35" s="255" t="s">
        <v>1175</v>
      </c>
      <c r="G35" s="282">
        <v>0</v>
      </c>
      <c r="H35" s="282">
        <v>0.104166666666667</v>
      </c>
      <c r="I35" s="279">
        <v>2.5</v>
      </c>
      <c r="J35" s="255" t="s">
        <v>1146</v>
      </c>
      <c r="K35" s="255" t="s">
        <v>1121</v>
      </c>
      <c r="L35" s="278">
        <v>0.35416666666666669</v>
      </c>
      <c r="M35" s="278">
        <v>0.44166666666666665</v>
      </c>
      <c r="N35" s="255">
        <v>2.1</v>
      </c>
      <c r="O35" s="255" t="s">
        <v>50</v>
      </c>
      <c r="Q35" s="226">
        <v>2.117</v>
      </c>
      <c r="AD35" s="226">
        <f t="shared" si="0"/>
        <v>45773</v>
      </c>
      <c r="AE35" s="226">
        <f t="shared" si="1"/>
        <v>45773</v>
      </c>
      <c r="AF35" s="240">
        <f t="shared" si="2"/>
        <v>45773</v>
      </c>
    </row>
    <row r="36" spans="1:32" ht="17" customHeight="1">
      <c r="A36" s="276" t="s">
        <v>60</v>
      </c>
      <c r="B36" s="277" t="s">
        <v>1173</v>
      </c>
      <c r="C36" s="255" t="s">
        <v>1137</v>
      </c>
      <c r="D36" s="255" t="s">
        <v>50</v>
      </c>
      <c r="E36" s="255" t="s">
        <v>1174</v>
      </c>
      <c r="F36" s="255" t="s">
        <v>1175</v>
      </c>
      <c r="G36" s="282">
        <v>0</v>
      </c>
      <c r="H36" s="282">
        <v>0.131944444444444</v>
      </c>
      <c r="I36" s="279">
        <f>3.16</f>
        <v>3.16</v>
      </c>
      <c r="J36" s="255" t="s">
        <v>1146</v>
      </c>
      <c r="K36" s="255" t="s">
        <v>1137</v>
      </c>
      <c r="L36" s="278">
        <v>0.35416666666666669</v>
      </c>
      <c r="M36" s="280">
        <v>0.56805555555555554</v>
      </c>
      <c r="N36" s="279">
        <v>2.1</v>
      </c>
      <c r="O36" s="255" t="s">
        <v>50</v>
      </c>
      <c r="Q36" s="226"/>
      <c r="AD36" s="226">
        <f t="shared" si="0"/>
        <v>45786</v>
      </c>
      <c r="AE36" s="226">
        <f t="shared" si="1"/>
        <v>45786</v>
      </c>
      <c r="AF36" s="240">
        <f t="shared" si="2"/>
        <v>45786</v>
      </c>
    </row>
    <row r="37" spans="1:32" ht="17" customHeight="1">
      <c r="A37" s="276"/>
      <c r="B37" s="276"/>
      <c r="C37" s="276"/>
      <c r="D37" s="276"/>
      <c r="E37" s="276"/>
      <c r="F37" s="276"/>
      <c r="G37" s="276"/>
      <c r="H37" s="276"/>
      <c r="I37" s="276"/>
      <c r="J37" s="276"/>
      <c r="K37" s="276"/>
      <c r="L37" s="276"/>
      <c r="M37" s="276"/>
      <c r="N37" s="276"/>
      <c r="O37" s="276"/>
      <c r="Q37" s="226"/>
      <c r="AD37" s="226">
        <f t="shared" si="0"/>
        <v>0</v>
      </c>
      <c r="AE37" s="226">
        <f t="shared" si="1"/>
        <v>0</v>
      </c>
      <c r="AF37" s="240">
        <f t="shared" si="2"/>
        <v>0</v>
      </c>
    </row>
    <row r="38" spans="1:32" ht="17" customHeight="1">
      <c r="A38" s="276"/>
      <c r="B38" s="276"/>
      <c r="C38" s="276"/>
      <c r="D38" s="276"/>
      <c r="E38" s="276"/>
      <c r="F38" s="276"/>
      <c r="G38" s="276"/>
      <c r="H38" s="276"/>
      <c r="I38" s="276"/>
      <c r="J38" s="276"/>
      <c r="K38" s="276"/>
      <c r="L38" s="276"/>
      <c r="M38" s="276"/>
      <c r="N38" s="276"/>
      <c r="O38" s="276"/>
      <c r="Q38" s="226"/>
      <c r="AD38" s="226">
        <f t="shared" si="0"/>
        <v>0</v>
      </c>
      <c r="AE38" s="226">
        <f t="shared" si="1"/>
        <v>0</v>
      </c>
      <c r="AF38" s="240">
        <f t="shared" si="2"/>
        <v>0</v>
      </c>
    </row>
    <row r="39" spans="1:32" ht="17" customHeight="1">
      <c r="A39" s="276"/>
      <c r="B39" s="276"/>
      <c r="C39" s="276"/>
      <c r="D39" s="276"/>
      <c r="E39" s="276"/>
      <c r="F39" s="276"/>
      <c r="G39" s="276"/>
      <c r="H39" s="276"/>
      <c r="I39" s="276"/>
      <c r="J39" s="276"/>
      <c r="K39" s="276"/>
      <c r="L39" s="276"/>
      <c r="M39" s="276"/>
      <c r="N39" s="276"/>
      <c r="O39" s="276"/>
      <c r="Q39" s="226"/>
      <c r="AD39" s="226">
        <f t="shared" si="0"/>
        <v>0</v>
      </c>
      <c r="AE39" s="226">
        <f t="shared" si="1"/>
        <v>0</v>
      </c>
      <c r="AF39" s="240">
        <f t="shared" si="2"/>
        <v>0</v>
      </c>
    </row>
    <row r="40" spans="1:32" ht="17" customHeight="1">
      <c r="A40" s="276"/>
      <c r="B40" s="276"/>
      <c r="C40" s="276"/>
      <c r="D40" s="276"/>
      <c r="E40" s="276"/>
      <c r="F40" s="276"/>
      <c r="G40" s="276"/>
      <c r="H40" s="276"/>
      <c r="I40" s="276"/>
      <c r="J40" s="276"/>
      <c r="K40" s="276"/>
      <c r="L40" s="276"/>
      <c r="M40" s="276"/>
      <c r="N40" s="276"/>
      <c r="O40" s="276"/>
      <c r="Q40" s="226"/>
      <c r="AD40" s="226">
        <f t="shared" si="0"/>
        <v>0</v>
      </c>
      <c r="AE40" s="226">
        <f t="shared" si="1"/>
        <v>0</v>
      </c>
      <c r="AF40" s="240">
        <f t="shared" si="2"/>
        <v>0</v>
      </c>
    </row>
    <row r="41" spans="1:32" ht="17" customHeight="1">
      <c r="A41" s="276"/>
      <c r="B41" s="276"/>
      <c r="C41" s="276"/>
      <c r="D41" s="276"/>
      <c r="E41" s="276"/>
      <c r="F41" s="276"/>
      <c r="G41" s="276"/>
      <c r="H41" s="276"/>
      <c r="I41" s="276"/>
      <c r="J41" s="276"/>
      <c r="K41" s="276"/>
      <c r="L41" s="276"/>
      <c r="M41" s="276"/>
      <c r="N41" s="276"/>
      <c r="O41" s="276"/>
      <c r="Q41" s="226"/>
      <c r="AD41" s="226">
        <f t="shared" si="0"/>
        <v>0</v>
      </c>
      <c r="AE41" s="226">
        <f t="shared" si="1"/>
        <v>0</v>
      </c>
      <c r="AF41" s="240">
        <f t="shared" si="2"/>
        <v>0</v>
      </c>
    </row>
    <row r="42" spans="1:32" ht="17" customHeight="1">
      <c r="A42" s="276"/>
      <c r="B42" s="276"/>
      <c r="C42" s="276"/>
      <c r="D42" s="276"/>
      <c r="E42" s="276"/>
      <c r="F42" s="276"/>
      <c r="G42" s="276"/>
      <c r="H42" s="276"/>
      <c r="I42" s="276"/>
      <c r="J42" s="276"/>
      <c r="K42" s="276"/>
      <c r="L42" s="276"/>
      <c r="M42" s="276"/>
      <c r="N42" s="276"/>
      <c r="O42" s="276"/>
      <c r="Q42" s="226"/>
      <c r="AD42" s="226">
        <f t="shared" si="0"/>
        <v>0</v>
      </c>
      <c r="AE42" s="226">
        <f t="shared" si="1"/>
        <v>0</v>
      </c>
      <c r="AF42" s="240">
        <f t="shared" si="2"/>
        <v>0</v>
      </c>
    </row>
    <row r="43" spans="1:32" ht="17" customHeight="1">
      <c r="A43" s="276"/>
      <c r="B43" s="276"/>
      <c r="C43" s="276"/>
      <c r="D43" s="276"/>
      <c r="E43" s="276"/>
      <c r="F43" s="276"/>
      <c r="G43" s="276"/>
      <c r="H43" s="276"/>
      <c r="I43" s="276"/>
      <c r="J43" s="276"/>
      <c r="K43" s="276"/>
      <c r="L43" s="276"/>
      <c r="M43" s="276"/>
      <c r="N43" s="276"/>
      <c r="O43" s="276"/>
      <c r="Q43" s="226"/>
      <c r="AD43" s="226">
        <f t="shared" si="0"/>
        <v>0</v>
      </c>
      <c r="AE43" s="226">
        <f t="shared" si="1"/>
        <v>0</v>
      </c>
      <c r="AF43" s="240">
        <f t="shared" si="2"/>
        <v>0</v>
      </c>
    </row>
    <row r="44" spans="1:32" ht="17" customHeight="1">
      <c r="A44" s="276"/>
      <c r="B44" s="276"/>
      <c r="C44" s="276"/>
      <c r="D44" s="276"/>
      <c r="E44" s="276"/>
      <c r="F44" s="276"/>
      <c r="G44" s="276"/>
      <c r="H44" s="276"/>
      <c r="I44" s="276"/>
      <c r="J44" s="276"/>
      <c r="K44" s="276"/>
      <c r="L44" s="276"/>
      <c r="M44" s="276"/>
      <c r="N44" s="276"/>
      <c r="O44" s="276"/>
      <c r="Q44" s="226"/>
      <c r="AD44" s="226">
        <f t="shared" si="0"/>
        <v>0</v>
      </c>
      <c r="AE44" s="226">
        <f t="shared" si="1"/>
        <v>0</v>
      </c>
      <c r="AF44" s="240">
        <f t="shared" si="2"/>
        <v>0</v>
      </c>
    </row>
    <row r="45" spans="1:32" ht="17" customHeight="1">
      <c r="A45" s="276"/>
      <c r="B45" s="276"/>
      <c r="C45" s="276"/>
      <c r="D45" s="276"/>
      <c r="E45" s="276"/>
      <c r="F45" s="276"/>
      <c r="G45" s="276"/>
      <c r="H45" s="276"/>
      <c r="I45" s="276"/>
      <c r="J45" s="276"/>
      <c r="K45" s="276"/>
      <c r="L45" s="276"/>
      <c r="M45" s="276"/>
      <c r="N45" s="276"/>
      <c r="O45" s="276"/>
      <c r="Q45" s="226"/>
      <c r="AD45" s="226">
        <f t="shared" si="0"/>
        <v>0</v>
      </c>
      <c r="AE45" s="226">
        <f t="shared" si="1"/>
        <v>0</v>
      </c>
      <c r="AF45" s="240">
        <f t="shared" si="2"/>
        <v>0</v>
      </c>
    </row>
    <row r="46" spans="1:32" ht="17" customHeight="1">
      <c r="A46" s="276"/>
      <c r="B46" s="276"/>
      <c r="C46" s="276"/>
      <c r="D46" s="276"/>
      <c r="E46" s="276"/>
      <c r="F46" s="276"/>
      <c r="G46" s="276"/>
      <c r="H46" s="276"/>
      <c r="I46" s="276"/>
      <c r="J46" s="276"/>
      <c r="K46" s="276"/>
      <c r="L46" s="276"/>
      <c r="M46" s="276"/>
      <c r="N46" s="276"/>
      <c r="O46" s="276"/>
      <c r="Q46" s="226"/>
      <c r="AD46" s="226">
        <f t="shared" si="0"/>
        <v>0</v>
      </c>
      <c r="AE46" s="226">
        <f t="shared" si="1"/>
        <v>0</v>
      </c>
      <c r="AF46" s="240">
        <f t="shared" si="2"/>
        <v>0</v>
      </c>
    </row>
    <row r="47" spans="1:32" ht="17" customHeight="1">
      <c r="A47" s="276"/>
      <c r="B47" s="276"/>
      <c r="C47" s="276"/>
      <c r="D47" s="276"/>
      <c r="E47" s="276"/>
      <c r="F47" s="276"/>
      <c r="G47" s="276"/>
      <c r="H47" s="276"/>
      <c r="I47" s="276"/>
      <c r="J47" s="276"/>
      <c r="K47" s="276"/>
      <c r="L47" s="276"/>
      <c r="M47" s="276"/>
      <c r="N47" s="276"/>
      <c r="O47" s="276"/>
      <c r="Q47" s="226"/>
      <c r="AD47" s="226">
        <f t="shared" si="0"/>
        <v>0</v>
      </c>
      <c r="AE47" s="226">
        <f t="shared" si="1"/>
        <v>0</v>
      </c>
      <c r="AF47" s="240">
        <f t="shared" si="2"/>
        <v>0</v>
      </c>
    </row>
    <row r="48" spans="1:32" ht="17" customHeight="1">
      <c r="A48" s="276"/>
      <c r="B48" s="276"/>
      <c r="C48" s="276"/>
      <c r="D48" s="276"/>
      <c r="E48" s="276"/>
      <c r="F48" s="276"/>
      <c r="G48" s="276"/>
      <c r="H48" s="276"/>
      <c r="I48" s="276"/>
      <c r="J48" s="276"/>
      <c r="K48" s="276"/>
      <c r="L48" s="276"/>
      <c r="M48" s="276"/>
      <c r="N48" s="276"/>
      <c r="O48" s="276"/>
      <c r="Q48" s="226"/>
      <c r="AD48" s="226">
        <f t="shared" si="0"/>
        <v>0</v>
      </c>
      <c r="AE48" s="226">
        <f t="shared" si="1"/>
        <v>0</v>
      </c>
      <c r="AF48" s="240">
        <f t="shared" si="2"/>
        <v>0</v>
      </c>
    </row>
    <row r="49" spans="1:32" ht="17" customHeight="1">
      <c r="A49" s="276"/>
      <c r="B49" s="276"/>
      <c r="C49" s="276"/>
      <c r="D49" s="276"/>
      <c r="E49" s="276"/>
      <c r="F49" s="276"/>
      <c r="G49" s="276"/>
      <c r="H49" s="276"/>
      <c r="I49" s="276"/>
      <c r="J49" s="276"/>
      <c r="K49" s="276"/>
      <c r="L49" s="276"/>
      <c r="M49" s="276"/>
      <c r="N49" s="276"/>
      <c r="O49" s="276"/>
      <c r="Q49" s="226"/>
      <c r="AD49" s="226">
        <f t="shared" si="0"/>
        <v>0</v>
      </c>
      <c r="AE49" s="226">
        <f t="shared" si="1"/>
        <v>0</v>
      </c>
      <c r="AF49" s="240">
        <f t="shared" si="2"/>
        <v>0</v>
      </c>
    </row>
    <row r="50" spans="1:32" ht="17" customHeight="1">
      <c r="A50" s="276"/>
      <c r="B50" s="276"/>
      <c r="C50" s="276"/>
      <c r="D50" s="276"/>
      <c r="E50" s="276"/>
      <c r="F50" s="276"/>
      <c r="G50" s="276"/>
      <c r="H50" s="276"/>
      <c r="I50" s="276"/>
      <c r="J50" s="276"/>
      <c r="K50" s="276"/>
      <c r="L50" s="276"/>
      <c r="M50" s="276"/>
      <c r="N50" s="276"/>
      <c r="O50" s="276"/>
      <c r="Q50" s="226"/>
      <c r="AD50" s="226">
        <f t="shared" si="0"/>
        <v>0</v>
      </c>
      <c r="AE50" s="226">
        <f t="shared" si="1"/>
        <v>0</v>
      </c>
      <c r="AF50" s="240">
        <f t="shared" si="2"/>
        <v>0</v>
      </c>
    </row>
    <row r="51" spans="1:32" ht="17" customHeight="1">
      <c r="A51" s="276"/>
      <c r="B51" s="276"/>
      <c r="C51" s="276"/>
      <c r="D51" s="276"/>
      <c r="E51" s="276"/>
      <c r="F51" s="276"/>
      <c r="G51" s="276"/>
      <c r="H51" s="276"/>
      <c r="I51" s="276"/>
      <c r="J51" s="276"/>
      <c r="K51" s="276"/>
      <c r="L51" s="276"/>
      <c r="M51" s="276"/>
      <c r="N51" s="276"/>
      <c r="O51" s="276"/>
      <c r="Q51" s="226"/>
      <c r="AD51" s="226">
        <f t="shared" si="0"/>
        <v>0</v>
      </c>
      <c r="AE51" s="226">
        <f t="shared" si="1"/>
        <v>0</v>
      </c>
      <c r="AF51" s="240">
        <f t="shared" si="2"/>
        <v>0</v>
      </c>
    </row>
    <row r="52" spans="1:32" ht="17" customHeight="1">
      <c r="A52" s="276"/>
      <c r="B52" s="276"/>
      <c r="C52" s="276"/>
      <c r="D52" s="276"/>
      <c r="E52" s="276"/>
      <c r="F52" s="276"/>
      <c r="G52" s="276"/>
      <c r="H52" s="276"/>
      <c r="I52" s="276"/>
      <c r="J52" s="276"/>
      <c r="K52" s="276"/>
      <c r="L52" s="276"/>
      <c r="M52" s="276"/>
      <c r="N52" s="276"/>
      <c r="O52" s="276"/>
      <c r="Q52" s="226"/>
      <c r="AD52" s="226">
        <f t="shared" ref="AD52:AD115" si="6">VALUE(K52)</f>
        <v>0</v>
      </c>
      <c r="AE52" s="226">
        <f t="shared" ref="AE52:AE115" si="7">VALUE(C52)</f>
        <v>0</v>
      </c>
      <c r="AF52" s="240">
        <f t="shared" si="2"/>
        <v>0</v>
      </c>
    </row>
    <row r="53" spans="1:32" ht="17" customHeight="1">
      <c r="A53" s="276"/>
      <c r="B53" s="276"/>
      <c r="C53" s="276"/>
      <c r="D53" s="276"/>
      <c r="E53" s="276"/>
      <c r="F53" s="276"/>
      <c r="G53" s="276"/>
      <c r="H53" s="276"/>
      <c r="I53" s="276"/>
      <c r="J53" s="276"/>
      <c r="K53" s="276"/>
      <c r="L53" s="276"/>
      <c r="M53" s="276"/>
      <c r="N53" s="276"/>
      <c r="O53" s="276"/>
      <c r="Q53" s="226"/>
      <c r="AD53" s="226">
        <f t="shared" si="6"/>
        <v>0</v>
      </c>
      <c r="AE53" s="226">
        <f t="shared" si="7"/>
        <v>0</v>
      </c>
      <c r="AF53" s="240">
        <f t="shared" ref="AF53:AF116" si="8">AE53</f>
        <v>0</v>
      </c>
    </row>
    <row r="54" spans="1:32" ht="17" customHeight="1">
      <c r="A54" s="276"/>
      <c r="B54" s="276"/>
      <c r="C54" s="276"/>
      <c r="D54" s="276"/>
      <c r="E54" s="276"/>
      <c r="F54" s="276"/>
      <c r="G54" s="276"/>
      <c r="H54" s="276"/>
      <c r="I54" s="276"/>
      <c r="J54" s="276"/>
      <c r="K54" s="276"/>
      <c r="L54" s="276"/>
      <c r="M54" s="276"/>
      <c r="N54" s="276"/>
      <c r="O54" s="276"/>
      <c r="Q54" s="226"/>
      <c r="AD54" s="226">
        <f t="shared" si="6"/>
        <v>0</v>
      </c>
      <c r="AE54" s="226">
        <f t="shared" si="7"/>
        <v>0</v>
      </c>
      <c r="AF54" s="240">
        <f t="shared" si="8"/>
        <v>0</v>
      </c>
    </row>
    <row r="55" spans="1:32" ht="17" customHeight="1">
      <c r="A55" s="276"/>
      <c r="B55" s="276"/>
      <c r="C55" s="276"/>
      <c r="D55" s="276"/>
      <c r="E55" s="276"/>
      <c r="F55" s="276"/>
      <c r="G55" s="276"/>
      <c r="H55" s="276"/>
      <c r="I55" s="276"/>
      <c r="J55" s="276"/>
      <c r="K55" s="276"/>
      <c r="L55" s="276"/>
      <c r="M55" s="276"/>
      <c r="N55" s="276"/>
      <c r="O55" s="276"/>
      <c r="Q55" s="226"/>
      <c r="AD55" s="226">
        <f t="shared" si="6"/>
        <v>0</v>
      </c>
      <c r="AE55" s="226">
        <f t="shared" si="7"/>
        <v>0</v>
      </c>
      <c r="AF55" s="240">
        <f t="shared" si="8"/>
        <v>0</v>
      </c>
    </row>
    <row r="56" spans="1:32" ht="17" customHeight="1">
      <c r="A56" s="276"/>
      <c r="B56" s="276"/>
      <c r="C56" s="276"/>
      <c r="D56" s="276"/>
      <c r="E56" s="276"/>
      <c r="F56" s="276"/>
      <c r="G56" s="276"/>
      <c r="H56" s="276"/>
      <c r="I56" s="276"/>
      <c r="J56" s="276"/>
      <c r="K56" s="276"/>
      <c r="L56" s="276"/>
      <c r="M56" s="276"/>
      <c r="N56" s="276"/>
      <c r="O56" s="276"/>
      <c r="Q56" s="226"/>
      <c r="AD56" s="226">
        <f t="shared" si="6"/>
        <v>0</v>
      </c>
      <c r="AE56" s="226">
        <f t="shared" si="7"/>
        <v>0</v>
      </c>
      <c r="AF56" s="240">
        <f t="shared" si="8"/>
        <v>0</v>
      </c>
    </row>
    <row r="57" spans="1:32" ht="14.5">
      <c r="A57" s="276"/>
      <c r="B57" s="276"/>
      <c r="C57" s="276"/>
      <c r="D57" s="276"/>
      <c r="E57" s="276"/>
      <c r="F57" s="276"/>
      <c r="G57" s="276"/>
      <c r="H57" s="276"/>
      <c r="I57" s="276"/>
      <c r="J57" s="276"/>
      <c r="K57" s="276"/>
      <c r="L57" s="276"/>
      <c r="M57" s="276"/>
      <c r="N57" s="276"/>
      <c r="O57" s="276"/>
      <c r="Q57" s="226"/>
      <c r="AD57" s="226">
        <f t="shared" si="6"/>
        <v>0</v>
      </c>
      <c r="AE57" s="226">
        <f t="shared" si="7"/>
        <v>0</v>
      </c>
      <c r="AF57" s="240">
        <f t="shared" si="8"/>
        <v>0</v>
      </c>
    </row>
    <row r="58" spans="1:32" ht="14.5">
      <c r="A58" s="276"/>
      <c r="B58" s="276"/>
      <c r="C58" s="276"/>
      <c r="D58" s="276"/>
      <c r="E58" s="276"/>
      <c r="F58" s="276"/>
      <c r="G58" s="276"/>
      <c r="H58" s="276"/>
      <c r="I58" s="276"/>
      <c r="J58" s="276"/>
      <c r="K58" s="276"/>
      <c r="L58" s="276"/>
      <c r="M58" s="276"/>
      <c r="N58" s="276"/>
      <c r="O58" s="276"/>
      <c r="Q58" s="226"/>
      <c r="AD58" s="226">
        <f t="shared" si="6"/>
        <v>0</v>
      </c>
      <c r="AE58" s="226">
        <f t="shared" si="7"/>
        <v>0</v>
      </c>
      <c r="AF58" s="240">
        <f t="shared" si="8"/>
        <v>0</v>
      </c>
    </row>
    <row r="59" spans="1:32" ht="14.5">
      <c r="A59" s="276"/>
      <c r="B59" s="276"/>
      <c r="C59" s="276"/>
      <c r="D59" s="276"/>
      <c r="E59" s="276"/>
      <c r="F59" s="276"/>
      <c r="G59" s="276"/>
      <c r="H59" s="276"/>
      <c r="I59" s="276"/>
      <c r="J59" s="276"/>
      <c r="K59" s="276"/>
      <c r="L59" s="276"/>
      <c r="M59" s="276"/>
      <c r="N59" s="276"/>
      <c r="O59" s="276"/>
      <c r="Q59" s="226"/>
      <c r="AD59" s="226">
        <f t="shared" si="6"/>
        <v>0</v>
      </c>
      <c r="AE59" s="226">
        <f t="shared" si="7"/>
        <v>0</v>
      </c>
      <c r="AF59" s="240">
        <f t="shared" si="8"/>
        <v>0</v>
      </c>
    </row>
    <row r="60" spans="1:32" ht="14.5">
      <c r="A60" s="276"/>
      <c r="B60" s="276"/>
      <c r="C60" s="276"/>
      <c r="D60" s="276"/>
      <c r="E60" s="276"/>
      <c r="F60" s="276"/>
      <c r="G60" s="276"/>
      <c r="H60" s="276"/>
      <c r="I60" s="276"/>
      <c r="J60" s="276"/>
      <c r="K60" s="276"/>
      <c r="L60" s="276"/>
      <c r="M60" s="276"/>
      <c r="N60" s="276"/>
      <c r="O60" s="276"/>
      <c r="Q60" s="226"/>
      <c r="AD60" s="226">
        <f t="shared" si="6"/>
        <v>0</v>
      </c>
      <c r="AE60" s="226">
        <f t="shared" si="7"/>
        <v>0</v>
      </c>
      <c r="AF60" s="240">
        <f t="shared" si="8"/>
        <v>0</v>
      </c>
    </row>
    <row r="61" spans="1:32" ht="14.5">
      <c r="A61" s="276"/>
      <c r="B61" s="276"/>
      <c r="C61" s="276"/>
      <c r="D61" s="276"/>
      <c r="E61" s="276"/>
      <c r="F61" s="276"/>
      <c r="G61" s="276"/>
      <c r="H61" s="276"/>
      <c r="I61" s="276"/>
      <c r="J61" s="276"/>
      <c r="K61" s="276"/>
      <c r="L61" s="276"/>
      <c r="M61" s="276"/>
      <c r="N61" s="276"/>
      <c r="O61" s="276"/>
      <c r="Q61" s="226"/>
      <c r="AD61" s="226">
        <f t="shared" si="6"/>
        <v>0</v>
      </c>
      <c r="AE61" s="226">
        <f t="shared" si="7"/>
        <v>0</v>
      </c>
      <c r="AF61" s="240">
        <f t="shared" si="8"/>
        <v>0</v>
      </c>
    </row>
    <row r="62" spans="1:32" ht="14.5">
      <c r="A62" s="276"/>
      <c r="B62" s="276"/>
      <c r="C62" s="276"/>
      <c r="D62" s="276"/>
      <c r="E62" s="276"/>
      <c r="F62" s="276"/>
      <c r="G62" s="276"/>
      <c r="H62" s="276"/>
      <c r="I62" s="276"/>
      <c r="J62" s="276"/>
      <c r="K62" s="276"/>
      <c r="L62" s="276"/>
      <c r="M62" s="276"/>
      <c r="N62" s="276"/>
      <c r="O62" s="276"/>
      <c r="Q62" s="226"/>
      <c r="AD62" s="226">
        <f t="shared" si="6"/>
        <v>0</v>
      </c>
      <c r="AE62" s="226">
        <f t="shared" si="7"/>
        <v>0</v>
      </c>
      <c r="AF62" s="240">
        <f t="shared" si="8"/>
        <v>0</v>
      </c>
    </row>
    <row r="63" spans="1:32" ht="14.5">
      <c r="A63" s="276"/>
      <c r="B63" s="276"/>
      <c r="C63" s="276"/>
      <c r="D63" s="276"/>
      <c r="E63" s="276"/>
      <c r="F63" s="276"/>
      <c r="G63" s="276"/>
      <c r="H63" s="276"/>
      <c r="I63" s="276"/>
      <c r="J63" s="276"/>
      <c r="K63" s="276"/>
      <c r="L63" s="276"/>
      <c r="M63" s="276"/>
      <c r="N63" s="276"/>
      <c r="O63" s="276"/>
      <c r="Q63" s="226"/>
      <c r="AD63" s="226">
        <f t="shared" si="6"/>
        <v>0</v>
      </c>
      <c r="AE63" s="226">
        <f t="shared" si="7"/>
        <v>0</v>
      </c>
      <c r="AF63" s="240">
        <f t="shared" si="8"/>
        <v>0</v>
      </c>
    </row>
    <row r="64" spans="1:32" ht="14.5">
      <c r="A64" s="276"/>
      <c r="B64" s="276"/>
      <c r="C64" s="276"/>
      <c r="D64" s="276"/>
      <c r="E64" s="276"/>
      <c r="F64" s="276"/>
      <c r="G64" s="276"/>
      <c r="H64" s="276"/>
      <c r="I64" s="276"/>
      <c r="J64" s="276"/>
      <c r="K64" s="276"/>
      <c r="L64" s="276"/>
      <c r="M64" s="276"/>
      <c r="N64" s="276"/>
      <c r="O64" s="276"/>
      <c r="Q64" s="226"/>
      <c r="AD64" s="226">
        <f t="shared" si="6"/>
        <v>0</v>
      </c>
      <c r="AE64" s="226">
        <f t="shared" si="7"/>
        <v>0</v>
      </c>
      <c r="AF64" s="240">
        <f t="shared" si="8"/>
        <v>0</v>
      </c>
    </row>
    <row r="65" spans="1:32" ht="14.5">
      <c r="A65" s="276"/>
      <c r="B65" s="276"/>
      <c r="C65" s="276"/>
      <c r="D65" s="276"/>
      <c r="E65" s="276"/>
      <c r="F65" s="276"/>
      <c r="G65" s="276"/>
      <c r="H65" s="276"/>
      <c r="I65" s="276"/>
      <c r="J65" s="276"/>
      <c r="K65" s="276"/>
      <c r="L65" s="276"/>
      <c r="M65" s="276"/>
      <c r="N65" s="276"/>
      <c r="O65" s="276"/>
      <c r="Q65" s="226"/>
      <c r="AD65" s="226">
        <f t="shared" si="6"/>
        <v>0</v>
      </c>
      <c r="AE65" s="226">
        <f t="shared" si="7"/>
        <v>0</v>
      </c>
      <c r="AF65" s="240">
        <f t="shared" si="8"/>
        <v>0</v>
      </c>
    </row>
    <row r="66" spans="1:32" ht="14.5">
      <c r="A66" s="276"/>
      <c r="B66" s="276"/>
      <c r="C66" s="276"/>
      <c r="D66" s="276"/>
      <c r="E66" s="276"/>
      <c r="F66" s="276"/>
      <c r="G66" s="276"/>
      <c r="H66" s="276"/>
      <c r="I66" s="276"/>
      <c r="J66" s="276"/>
      <c r="K66" s="276"/>
      <c r="L66" s="276"/>
      <c r="M66" s="276"/>
      <c r="N66" s="276"/>
      <c r="O66" s="276"/>
      <c r="Q66" s="226"/>
      <c r="AD66" s="226">
        <f t="shared" si="6"/>
        <v>0</v>
      </c>
      <c r="AE66" s="226">
        <f t="shared" si="7"/>
        <v>0</v>
      </c>
      <c r="AF66" s="240">
        <f t="shared" si="8"/>
        <v>0</v>
      </c>
    </row>
    <row r="67" spans="1:32" ht="14.5">
      <c r="A67" s="276"/>
      <c r="B67" s="276"/>
      <c r="C67" s="276"/>
      <c r="D67" s="276"/>
      <c r="E67" s="276"/>
      <c r="F67" s="276"/>
      <c r="G67" s="276"/>
      <c r="H67" s="276"/>
      <c r="I67" s="276"/>
      <c r="J67" s="276"/>
      <c r="K67" s="276"/>
      <c r="L67" s="276"/>
      <c r="M67" s="276"/>
      <c r="N67" s="276"/>
      <c r="O67" s="276"/>
      <c r="Q67" s="226"/>
      <c r="AD67" s="226">
        <f t="shared" si="6"/>
        <v>0</v>
      </c>
      <c r="AE67" s="226">
        <f t="shared" si="7"/>
        <v>0</v>
      </c>
      <c r="AF67" s="240">
        <f t="shared" si="8"/>
        <v>0</v>
      </c>
    </row>
    <row r="68" spans="1:32" ht="14.5">
      <c r="A68" s="276"/>
      <c r="B68" s="276"/>
      <c r="C68" s="276"/>
      <c r="D68" s="276"/>
      <c r="E68" s="276"/>
      <c r="F68" s="276"/>
      <c r="G68" s="276"/>
      <c r="H68" s="276"/>
      <c r="I68" s="276"/>
      <c r="J68" s="276"/>
      <c r="K68" s="276"/>
      <c r="L68" s="276"/>
      <c r="M68" s="276"/>
      <c r="N68" s="276"/>
      <c r="O68" s="276"/>
      <c r="Q68" s="226"/>
      <c r="AD68" s="226">
        <f t="shared" si="6"/>
        <v>0</v>
      </c>
      <c r="AE68" s="226">
        <f t="shared" si="7"/>
        <v>0</v>
      </c>
      <c r="AF68" s="240">
        <f t="shared" si="8"/>
        <v>0</v>
      </c>
    </row>
    <row r="69" spans="1:32" ht="14.5">
      <c r="A69" s="276"/>
      <c r="B69" s="276"/>
      <c r="C69" s="276"/>
      <c r="D69" s="276"/>
      <c r="E69" s="276"/>
      <c r="F69" s="276"/>
      <c r="G69" s="276"/>
      <c r="H69" s="276"/>
      <c r="I69" s="276"/>
      <c r="J69" s="276"/>
      <c r="K69" s="276"/>
      <c r="L69" s="276"/>
      <c r="M69" s="276"/>
      <c r="N69" s="276"/>
      <c r="O69" s="276"/>
      <c r="Q69" s="226"/>
      <c r="AD69" s="226">
        <f t="shared" si="6"/>
        <v>0</v>
      </c>
      <c r="AE69" s="226">
        <f t="shared" si="7"/>
        <v>0</v>
      </c>
      <c r="AF69" s="240">
        <f t="shared" si="8"/>
        <v>0</v>
      </c>
    </row>
    <row r="70" spans="1:32" ht="14.5">
      <c r="A70" s="276"/>
      <c r="B70" s="276"/>
      <c r="C70" s="276"/>
      <c r="D70" s="276"/>
      <c r="E70" s="276"/>
      <c r="F70" s="276"/>
      <c r="G70" s="276"/>
      <c r="H70" s="276"/>
      <c r="I70" s="276"/>
      <c r="J70" s="276"/>
      <c r="K70" s="276"/>
      <c r="L70" s="276"/>
      <c r="M70" s="276"/>
      <c r="N70" s="276"/>
      <c r="O70" s="276"/>
      <c r="Q70" s="226"/>
      <c r="AD70" s="226">
        <f t="shared" si="6"/>
        <v>0</v>
      </c>
      <c r="AE70" s="226">
        <f t="shared" si="7"/>
        <v>0</v>
      </c>
      <c r="AF70" s="240">
        <f t="shared" si="8"/>
        <v>0</v>
      </c>
    </row>
    <row r="71" spans="1:32" ht="14.5">
      <c r="A71" s="276"/>
      <c r="B71" s="276"/>
      <c r="C71" s="276"/>
      <c r="D71" s="276"/>
      <c r="E71" s="276"/>
      <c r="F71" s="276"/>
      <c r="G71" s="276"/>
      <c r="H71" s="276"/>
      <c r="I71" s="276"/>
      <c r="J71" s="276"/>
      <c r="K71" s="276"/>
      <c r="L71" s="276"/>
      <c r="M71" s="276"/>
      <c r="N71" s="276"/>
      <c r="O71" s="276"/>
      <c r="Q71" s="226"/>
      <c r="AD71" s="226">
        <f t="shared" si="6"/>
        <v>0</v>
      </c>
      <c r="AE71" s="226">
        <f t="shared" si="7"/>
        <v>0</v>
      </c>
      <c r="AF71" s="240">
        <f t="shared" si="8"/>
        <v>0</v>
      </c>
    </row>
    <row r="72" spans="1:32" ht="14.5">
      <c r="A72" s="276"/>
      <c r="B72" s="276"/>
      <c r="C72" s="276"/>
      <c r="D72" s="276"/>
      <c r="E72" s="276"/>
      <c r="F72" s="276"/>
      <c r="G72" s="276"/>
      <c r="H72" s="276"/>
      <c r="I72" s="276"/>
      <c r="J72" s="276"/>
      <c r="K72" s="276"/>
      <c r="L72" s="276"/>
      <c r="M72" s="276"/>
      <c r="N72" s="276"/>
      <c r="O72" s="276"/>
      <c r="Q72" s="226"/>
      <c r="AD72" s="226">
        <f t="shared" si="6"/>
        <v>0</v>
      </c>
      <c r="AE72" s="226">
        <f t="shared" si="7"/>
        <v>0</v>
      </c>
      <c r="AF72" s="240">
        <f t="shared" si="8"/>
        <v>0</v>
      </c>
    </row>
    <row r="73" spans="1:32" ht="14.5">
      <c r="A73" s="276"/>
      <c r="B73" s="276"/>
      <c r="C73" s="276"/>
      <c r="D73" s="276"/>
      <c r="E73" s="276"/>
      <c r="F73" s="276"/>
      <c r="G73" s="276"/>
      <c r="H73" s="276"/>
      <c r="I73" s="276"/>
      <c r="J73" s="276"/>
      <c r="K73" s="276"/>
      <c r="L73" s="276"/>
      <c r="M73" s="276"/>
      <c r="N73" s="276"/>
      <c r="O73" s="276"/>
      <c r="Q73" s="226"/>
      <c r="AD73" s="226">
        <f t="shared" si="6"/>
        <v>0</v>
      </c>
      <c r="AE73" s="226">
        <f t="shared" si="7"/>
        <v>0</v>
      </c>
      <c r="AF73" s="240">
        <f t="shared" si="8"/>
        <v>0</v>
      </c>
    </row>
    <row r="74" spans="1:32" ht="14.5">
      <c r="A74" s="276"/>
      <c r="B74" s="276"/>
      <c r="C74" s="276"/>
      <c r="D74" s="276"/>
      <c r="E74" s="276"/>
      <c r="F74" s="276"/>
      <c r="G74" s="276"/>
      <c r="H74" s="276"/>
      <c r="I74" s="276"/>
      <c r="J74" s="276"/>
      <c r="K74" s="276"/>
      <c r="L74" s="276"/>
      <c r="M74" s="276"/>
      <c r="N74" s="276"/>
      <c r="O74" s="276"/>
      <c r="Q74" s="226"/>
      <c r="AD74" s="226">
        <f t="shared" si="6"/>
        <v>0</v>
      </c>
      <c r="AE74" s="226">
        <f t="shared" si="7"/>
        <v>0</v>
      </c>
      <c r="AF74" s="240">
        <f t="shared" si="8"/>
        <v>0</v>
      </c>
    </row>
    <row r="75" spans="1:32" ht="14.5">
      <c r="A75" s="276"/>
      <c r="B75" s="276"/>
      <c r="C75" s="276"/>
      <c r="D75" s="276"/>
      <c r="E75" s="276"/>
      <c r="F75" s="276"/>
      <c r="G75" s="276"/>
      <c r="H75" s="276"/>
      <c r="I75" s="276"/>
      <c r="J75" s="276"/>
      <c r="K75" s="276"/>
      <c r="L75" s="276"/>
      <c r="M75" s="276"/>
      <c r="N75" s="276"/>
      <c r="O75" s="276"/>
      <c r="Q75" s="226"/>
      <c r="AD75" s="226">
        <f t="shared" si="6"/>
        <v>0</v>
      </c>
      <c r="AE75" s="226">
        <f t="shared" si="7"/>
        <v>0</v>
      </c>
      <c r="AF75" s="240">
        <f t="shared" si="8"/>
        <v>0</v>
      </c>
    </row>
    <row r="76" spans="1:32" ht="14.5">
      <c r="A76" s="276"/>
      <c r="B76" s="276"/>
      <c r="C76" s="276"/>
      <c r="D76" s="276"/>
      <c r="E76" s="276"/>
      <c r="F76" s="276"/>
      <c r="G76" s="276"/>
      <c r="H76" s="276"/>
      <c r="I76" s="276"/>
      <c r="J76" s="276"/>
      <c r="K76" s="276"/>
      <c r="L76" s="276"/>
      <c r="M76" s="276"/>
      <c r="N76" s="276"/>
      <c r="O76" s="276"/>
      <c r="Q76" s="226"/>
      <c r="AD76" s="226">
        <f t="shared" si="6"/>
        <v>0</v>
      </c>
      <c r="AE76" s="226">
        <f t="shared" si="7"/>
        <v>0</v>
      </c>
      <c r="AF76" s="240">
        <f t="shared" si="8"/>
        <v>0</v>
      </c>
    </row>
    <row r="77" spans="1:32" ht="14.5">
      <c r="A77" s="276"/>
      <c r="B77" s="276"/>
      <c r="C77" s="276"/>
      <c r="D77" s="276"/>
      <c r="E77" s="276"/>
      <c r="F77" s="276"/>
      <c r="G77" s="276"/>
      <c r="H77" s="276"/>
      <c r="I77" s="276"/>
      <c r="J77" s="276"/>
      <c r="K77" s="276"/>
      <c r="L77" s="276"/>
      <c r="M77" s="276"/>
      <c r="N77" s="276"/>
      <c r="O77" s="276"/>
      <c r="Q77" s="226"/>
      <c r="AD77" s="226">
        <f t="shared" si="6"/>
        <v>0</v>
      </c>
      <c r="AE77" s="226">
        <f t="shared" si="7"/>
        <v>0</v>
      </c>
      <c r="AF77" s="240">
        <f t="shared" si="8"/>
        <v>0</v>
      </c>
    </row>
    <row r="78" spans="1:32" ht="14.5">
      <c r="A78" s="276"/>
      <c r="B78" s="276"/>
      <c r="C78" s="276"/>
      <c r="D78" s="276"/>
      <c r="E78" s="276"/>
      <c r="F78" s="276"/>
      <c r="G78" s="276"/>
      <c r="H78" s="276"/>
      <c r="I78" s="276"/>
      <c r="J78" s="276"/>
      <c r="K78" s="276"/>
      <c r="L78" s="276"/>
      <c r="M78" s="276"/>
      <c r="N78" s="276"/>
      <c r="O78" s="276"/>
      <c r="Q78" s="226"/>
      <c r="AD78" s="226">
        <f t="shared" si="6"/>
        <v>0</v>
      </c>
      <c r="AE78" s="226">
        <f t="shared" si="7"/>
        <v>0</v>
      </c>
      <c r="AF78" s="240">
        <f t="shared" si="8"/>
        <v>0</v>
      </c>
    </row>
    <row r="79" spans="1:32" ht="14.5">
      <c r="A79" s="276"/>
      <c r="B79" s="276"/>
      <c r="C79" s="276"/>
      <c r="D79" s="276"/>
      <c r="E79" s="276"/>
      <c r="F79" s="276"/>
      <c r="G79" s="276"/>
      <c r="H79" s="276"/>
      <c r="I79" s="276"/>
      <c r="J79" s="276"/>
      <c r="K79" s="276"/>
      <c r="L79" s="276"/>
      <c r="M79" s="276"/>
      <c r="N79" s="276"/>
      <c r="O79" s="276"/>
      <c r="Q79" s="226"/>
      <c r="AD79" s="226">
        <f t="shared" si="6"/>
        <v>0</v>
      </c>
      <c r="AE79" s="226">
        <f t="shared" si="7"/>
        <v>0</v>
      </c>
      <c r="AF79" s="240">
        <f t="shared" si="8"/>
        <v>0</v>
      </c>
    </row>
    <row r="80" spans="1:32" ht="14.5">
      <c r="A80" s="276"/>
      <c r="B80" s="276"/>
      <c r="C80" s="276"/>
      <c r="D80" s="276"/>
      <c r="E80" s="276"/>
      <c r="F80" s="276"/>
      <c r="G80" s="276"/>
      <c r="H80" s="276"/>
      <c r="I80" s="276"/>
      <c r="J80" s="276"/>
      <c r="K80" s="276"/>
      <c r="L80" s="276"/>
      <c r="M80" s="276"/>
      <c r="N80" s="276"/>
      <c r="O80" s="276"/>
      <c r="Q80" s="226"/>
      <c r="AD80" s="226">
        <f t="shared" si="6"/>
        <v>0</v>
      </c>
      <c r="AE80" s="226">
        <f t="shared" si="7"/>
        <v>0</v>
      </c>
      <c r="AF80" s="240">
        <f t="shared" si="8"/>
        <v>0</v>
      </c>
    </row>
    <row r="81" spans="1:32" ht="14.5">
      <c r="A81" s="276"/>
      <c r="B81" s="276"/>
      <c r="C81" s="276"/>
      <c r="D81" s="276"/>
      <c r="E81" s="276"/>
      <c r="F81" s="276"/>
      <c r="G81" s="276"/>
      <c r="H81" s="276"/>
      <c r="I81" s="276"/>
      <c r="J81" s="276"/>
      <c r="K81" s="276"/>
      <c r="L81" s="276"/>
      <c r="M81" s="276"/>
      <c r="N81" s="276"/>
      <c r="O81" s="276"/>
      <c r="Q81" s="226"/>
      <c r="AD81" s="226">
        <f t="shared" si="6"/>
        <v>0</v>
      </c>
      <c r="AE81" s="226">
        <f t="shared" si="7"/>
        <v>0</v>
      </c>
      <c r="AF81" s="240">
        <f t="shared" si="8"/>
        <v>0</v>
      </c>
    </row>
    <row r="82" spans="1:32" ht="14.5">
      <c r="A82" s="276"/>
      <c r="B82" s="276"/>
      <c r="C82" s="276"/>
      <c r="D82" s="276"/>
      <c r="E82" s="276"/>
      <c r="F82" s="276"/>
      <c r="G82" s="276"/>
      <c r="H82" s="276"/>
      <c r="I82" s="276"/>
      <c r="J82" s="276"/>
      <c r="K82" s="276"/>
      <c r="L82" s="276"/>
      <c r="M82" s="276"/>
      <c r="N82" s="276"/>
      <c r="O82" s="276"/>
      <c r="Q82" s="226"/>
      <c r="AD82" s="226">
        <f t="shared" si="6"/>
        <v>0</v>
      </c>
      <c r="AE82" s="226">
        <f t="shared" si="7"/>
        <v>0</v>
      </c>
      <c r="AF82" s="240">
        <f t="shared" si="8"/>
        <v>0</v>
      </c>
    </row>
    <row r="83" spans="1:32" ht="14.5">
      <c r="A83" s="276"/>
      <c r="B83" s="276"/>
      <c r="C83" s="276"/>
      <c r="D83" s="276"/>
      <c r="E83" s="276"/>
      <c r="F83" s="276"/>
      <c r="G83" s="276"/>
      <c r="H83" s="276"/>
      <c r="I83" s="276"/>
      <c r="J83" s="276"/>
      <c r="K83" s="276"/>
      <c r="L83" s="276"/>
      <c r="M83" s="276"/>
      <c r="N83" s="276"/>
      <c r="O83" s="276"/>
      <c r="Q83" s="226"/>
      <c r="AD83" s="226">
        <f t="shared" si="6"/>
        <v>0</v>
      </c>
      <c r="AE83" s="226">
        <f t="shared" si="7"/>
        <v>0</v>
      </c>
      <c r="AF83" s="240">
        <f t="shared" si="8"/>
        <v>0</v>
      </c>
    </row>
    <row r="84" spans="1:32" ht="14.5">
      <c r="A84" s="276"/>
      <c r="B84" s="276"/>
      <c r="C84" s="276"/>
      <c r="D84" s="276"/>
      <c r="E84" s="276"/>
      <c r="F84" s="276"/>
      <c r="G84" s="276"/>
      <c r="H84" s="276"/>
      <c r="I84" s="276"/>
      <c r="J84" s="276"/>
      <c r="K84" s="276"/>
      <c r="L84" s="276"/>
      <c r="M84" s="276"/>
      <c r="N84" s="276"/>
      <c r="O84" s="276"/>
      <c r="Q84" s="226"/>
      <c r="AD84" s="226">
        <f t="shared" si="6"/>
        <v>0</v>
      </c>
      <c r="AE84" s="226">
        <f t="shared" si="7"/>
        <v>0</v>
      </c>
      <c r="AF84" s="240">
        <f t="shared" si="8"/>
        <v>0</v>
      </c>
    </row>
    <row r="85" spans="1:32" ht="14.5">
      <c r="A85" s="276"/>
      <c r="B85" s="276"/>
      <c r="C85" s="276"/>
      <c r="D85" s="276"/>
      <c r="E85" s="276"/>
      <c r="F85" s="276"/>
      <c r="G85" s="276"/>
      <c r="H85" s="276"/>
      <c r="I85" s="276"/>
      <c r="J85" s="276"/>
      <c r="K85" s="276"/>
      <c r="L85" s="276"/>
      <c r="M85" s="276"/>
      <c r="N85" s="276"/>
      <c r="O85" s="276"/>
      <c r="Q85" s="226"/>
      <c r="AD85" s="226">
        <f t="shared" si="6"/>
        <v>0</v>
      </c>
      <c r="AE85" s="226">
        <f t="shared" si="7"/>
        <v>0</v>
      </c>
      <c r="AF85" s="240">
        <f t="shared" si="8"/>
        <v>0</v>
      </c>
    </row>
    <row r="86" spans="1:32" ht="14.5">
      <c r="A86" s="276"/>
      <c r="B86" s="276"/>
      <c r="C86" s="276"/>
      <c r="D86" s="276"/>
      <c r="E86" s="276"/>
      <c r="F86" s="276"/>
      <c r="G86" s="276"/>
      <c r="H86" s="276"/>
      <c r="I86" s="276"/>
      <c r="J86" s="276"/>
      <c r="K86" s="276"/>
      <c r="L86" s="276"/>
      <c r="M86" s="276"/>
      <c r="N86" s="276"/>
      <c r="O86" s="276"/>
      <c r="Q86" s="226"/>
      <c r="AD86" s="226">
        <f t="shared" si="6"/>
        <v>0</v>
      </c>
      <c r="AE86" s="226">
        <f t="shared" si="7"/>
        <v>0</v>
      </c>
      <c r="AF86" s="240">
        <f t="shared" si="8"/>
        <v>0</v>
      </c>
    </row>
    <row r="87" spans="1:32" ht="14.5">
      <c r="A87" s="276"/>
      <c r="B87" s="276"/>
      <c r="C87" s="276"/>
      <c r="D87" s="276"/>
      <c r="E87" s="276"/>
      <c r="F87" s="276"/>
      <c r="G87" s="276"/>
      <c r="H87" s="276"/>
      <c r="I87" s="276"/>
      <c r="J87" s="276"/>
      <c r="K87" s="276"/>
      <c r="L87" s="276"/>
      <c r="M87" s="276"/>
      <c r="N87" s="276"/>
      <c r="O87" s="276"/>
      <c r="Q87" s="226"/>
      <c r="AD87" s="226">
        <f t="shared" si="6"/>
        <v>0</v>
      </c>
      <c r="AE87" s="226">
        <f t="shared" si="7"/>
        <v>0</v>
      </c>
      <c r="AF87" s="240">
        <f t="shared" si="8"/>
        <v>0</v>
      </c>
    </row>
    <row r="88" spans="1:32" ht="14.5">
      <c r="A88" s="276"/>
      <c r="B88" s="276"/>
      <c r="C88" s="276"/>
      <c r="D88" s="276"/>
      <c r="E88" s="276"/>
      <c r="F88" s="276"/>
      <c r="G88" s="276"/>
      <c r="H88" s="276"/>
      <c r="I88" s="276"/>
      <c r="J88" s="276"/>
      <c r="K88" s="276"/>
      <c r="L88" s="276"/>
      <c r="M88" s="276"/>
      <c r="N88" s="276"/>
      <c r="O88" s="276"/>
      <c r="Q88" s="226"/>
      <c r="AD88" s="226">
        <f t="shared" si="6"/>
        <v>0</v>
      </c>
      <c r="AE88" s="226">
        <f t="shared" si="7"/>
        <v>0</v>
      </c>
      <c r="AF88" s="240">
        <f t="shared" si="8"/>
        <v>0</v>
      </c>
    </row>
    <row r="89" spans="1:32" ht="14.5">
      <c r="A89" s="276"/>
      <c r="B89" s="276"/>
      <c r="C89" s="276"/>
      <c r="D89" s="276"/>
      <c r="E89" s="276"/>
      <c r="F89" s="276"/>
      <c r="G89" s="276"/>
      <c r="H89" s="276"/>
      <c r="I89" s="276"/>
      <c r="J89" s="276"/>
      <c r="K89" s="276"/>
      <c r="L89" s="276"/>
      <c r="M89" s="276"/>
      <c r="N89" s="276"/>
      <c r="O89" s="276"/>
      <c r="Q89" s="226"/>
      <c r="AD89" s="226">
        <f t="shared" si="6"/>
        <v>0</v>
      </c>
      <c r="AE89" s="226">
        <f t="shared" si="7"/>
        <v>0</v>
      </c>
      <c r="AF89" s="240">
        <f t="shared" si="8"/>
        <v>0</v>
      </c>
    </row>
    <row r="90" spans="1:32" ht="14.5">
      <c r="A90" s="276"/>
      <c r="B90" s="276"/>
      <c r="C90" s="276"/>
      <c r="D90" s="276"/>
      <c r="E90" s="276"/>
      <c r="F90" s="276"/>
      <c r="G90" s="276"/>
      <c r="H90" s="276"/>
      <c r="I90" s="276"/>
      <c r="J90" s="276"/>
      <c r="K90" s="276"/>
      <c r="L90" s="276"/>
      <c r="M90" s="276"/>
      <c r="N90" s="276"/>
      <c r="O90" s="276"/>
      <c r="Q90" s="226"/>
      <c r="AD90" s="226">
        <f t="shared" si="6"/>
        <v>0</v>
      </c>
      <c r="AE90" s="226">
        <f t="shared" si="7"/>
        <v>0</v>
      </c>
      <c r="AF90" s="240">
        <f t="shared" si="8"/>
        <v>0</v>
      </c>
    </row>
    <row r="91" spans="1:32" ht="14.5">
      <c r="A91" s="276"/>
      <c r="B91" s="276"/>
      <c r="C91" s="276"/>
      <c r="D91" s="276"/>
      <c r="E91" s="276"/>
      <c r="F91" s="276"/>
      <c r="G91" s="276"/>
      <c r="H91" s="276"/>
      <c r="I91" s="276"/>
      <c r="J91" s="276"/>
      <c r="K91" s="276"/>
      <c r="L91" s="276"/>
      <c r="M91" s="276"/>
      <c r="N91" s="276"/>
      <c r="O91" s="276"/>
      <c r="Q91" s="226"/>
      <c r="AD91" s="226">
        <f t="shared" si="6"/>
        <v>0</v>
      </c>
      <c r="AE91" s="226">
        <f t="shared" si="7"/>
        <v>0</v>
      </c>
      <c r="AF91" s="240">
        <f t="shared" si="8"/>
        <v>0</v>
      </c>
    </row>
    <row r="92" spans="1:32" ht="14.5">
      <c r="A92" s="276"/>
      <c r="B92" s="276"/>
      <c r="C92" s="276"/>
      <c r="D92" s="276"/>
      <c r="E92" s="276"/>
      <c r="F92" s="276"/>
      <c r="G92" s="276"/>
      <c r="H92" s="276"/>
      <c r="I92" s="276"/>
      <c r="J92" s="276"/>
      <c r="K92" s="276"/>
      <c r="L92" s="276"/>
      <c r="M92" s="276"/>
      <c r="N92" s="276"/>
      <c r="O92" s="276"/>
      <c r="Q92" s="226"/>
      <c r="AD92" s="226">
        <f t="shared" si="6"/>
        <v>0</v>
      </c>
      <c r="AE92" s="226">
        <f t="shared" si="7"/>
        <v>0</v>
      </c>
      <c r="AF92" s="240">
        <f t="shared" si="8"/>
        <v>0</v>
      </c>
    </row>
    <row r="93" spans="1:32" ht="14.5">
      <c r="A93" s="276"/>
      <c r="B93" s="276"/>
      <c r="C93" s="276"/>
      <c r="D93" s="276"/>
      <c r="E93" s="276"/>
      <c r="F93" s="276"/>
      <c r="G93" s="276"/>
      <c r="H93" s="276"/>
      <c r="I93" s="276"/>
      <c r="J93" s="276"/>
      <c r="K93" s="276"/>
      <c r="L93" s="276"/>
      <c r="M93" s="276"/>
      <c r="N93" s="276"/>
      <c r="O93" s="276"/>
      <c r="Q93" s="226"/>
      <c r="AD93" s="226">
        <f t="shared" si="6"/>
        <v>0</v>
      </c>
      <c r="AE93" s="226">
        <f t="shared" si="7"/>
        <v>0</v>
      </c>
      <c r="AF93" s="240">
        <f t="shared" si="8"/>
        <v>0</v>
      </c>
    </row>
    <row r="94" spans="1:32" ht="14.5">
      <c r="A94" s="276"/>
      <c r="B94" s="276"/>
      <c r="C94" s="276"/>
      <c r="D94" s="276"/>
      <c r="E94" s="276"/>
      <c r="F94" s="276"/>
      <c r="G94" s="276"/>
      <c r="H94" s="276"/>
      <c r="I94" s="276"/>
      <c r="J94" s="276"/>
      <c r="K94" s="276"/>
      <c r="L94" s="276"/>
      <c r="M94" s="276"/>
      <c r="N94" s="276"/>
      <c r="O94" s="276"/>
      <c r="Q94" s="226"/>
      <c r="AD94" s="226">
        <f t="shared" si="6"/>
        <v>0</v>
      </c>
      <c r="AE94" s="226">
        <f t="shared" si="7"/>
        <v>0</v>
      </c>
      <c r="AF94" s="240">
        <f t="shared" si="8"/>
        <v>0</v>
      </c>
    </row>
    <row r="95" spans="1:32" ht="14.5">
      <c r="A95" s="276"/>
      <c r="B95" s="276"/>
      <c r="C95" s="276"/>
      <c r="D95" s="276"/>
      <c r="E95" s="276"/>
      <c r="F95" s="276"/>
      <c r="G95" s="276"/>
      <c r="H95" s="276"/>
      <c r="I95" s="276"/>
      <c r="J95" s="276"/>
      <c r="K95" s="276"/>
      <c r="L95" s="276"/>
      <c r="M95" s="276"/>
      <c r="N95" s="276"/>
      <c r="O95" s="276"/>
      <c r="Q95" s="226"/>
      <c r="AD95" s="226">
        <f t="shared" si="6"/>
        <v>0</v>
      </c>
      <c r="AE95" s="226">
        <f t="shared" si="7"/>
        <v>0</v>
      </c>
      <c r="AF95" s="240">
        <f t="shared" si="8"/>
        <v>0</v>
      </c>
    </row>
    <row r="96" spans="1:32" ht="14.5">
      <c r="A96" s="276"/>
      <c r="B96" s="276"/>
      <c r="C96" s="276"/>
      <c r="D96" s="276"/>
      <c r="E96" s="276"/>
      <c r="F96" s="276"/>
      <c r="G96" s="276"/>
      <c r="H96" s="276"/>
      <c r="I96" s="276"/>
      <c r="J96" s="276"/>
      <c r="K96" s="276"/>
      <c r="L96" s="276"/>
      <c r="M96" s="276"/>
      <c r="N96" s="276"/>
      <c r="O96" s="276"/>
      <c r="Q96" s="226"/>
      <c r="AD96" s="226">
        <f t="shared" si="6"/>
        <v>0</v>
      </c>
      <c r="AE96" s="226">
        <f t="shared" si="7"/>
        <v>0</v>
      </c>
      <c r="AF96" s="240">
        <f t="shared" si="8"/>
        <v>0</v>
      </c>
    </row>
    <row r="97" spans="1:32" ht="14.5">
      <c r="A97" s="276"/>
      <c r="B97" s="276"/>
      <c r="C97" s="276"/>
      <c r="D97" s="276"/>
      <c r="E97" s="276"/>
      <c r="F97" s="276"/>
      <c r="G97" s="276"/>
      <c r="H97" s="276"/>
      <c r="I97" s="276"/>
      <c r="J97" s="276"/>
      <c r="K97" s="276"/>
      <c r="L97" s="276"/>
      <c r="M97" s="276"/>
      <c r="N97" s="276"/>
      <c r="O97" s="276"/>
      <c r="Q97" s="226"/>
      <c r="AD97" s="226">
        <f t="shared" si="6"/>
        <v>0</v>
      </c>
      <c r="AE97" s="226">
        <f t="shared" si="7"/>
        <v>0</v>
      </c>
      <c r="AF97" s="240">
        <f t="shared" si="8"/>
        <v>0</v>
      </c>
    </row>
    <row r="98" spans="1:32" ht="14.5">
      <c r="A98" s="276"/>
      <c r="B98" s="276"/>
      <c r="C98" s="276"/>
      <c r="D98" s="276"/>
      <c r="E98" s="276"/>
      <c r="F98" s="276"/>
      <c r="G98" s="276"/>
      <c r="H98" s="276"/>
      <c r="I98" s="276"/>
      <c r="J98" s="276"/>
      <c r="K98" s="276"/>
      <c r="L98" s="276"/>
      <c r="M98" s="276"/>
      <c r="N98" s="276"/>
      <c r="O98" s="276"/>
      <c r="Q98" s="226"/>
      <c r="AD98" s="226">
        <f t="shared" si="6"/>
        <v>0</v>
      </c>
      <c r="AE98" s="226">
        <f t="shared" si="7"/>
        <v>0</v>
      </c>
      <c r="AF98" s="240">
        <f t="shared" si="8"/>
        <v>0</v>
      </c>
    </row>
    <row r="99" spans="1:32" ht="14.5">
      <c r="A99" s="276"/>
      <c r="B99" s="276"/>
      <c r="C99" s="276"/>
      <c r="D99" s="276"/>
      <c r="E99" s="276"/>
      <c r="F99" s="276"/>
      <c r="G99" s="276"/>
      <c r="H99" s="276"/>
      <c r="I99" s="276"/>
      <c r="J99" s="276"/>
      <c r="K99" s="276"/>
      <c r="L99" s="276"/>
      <c r="M99" s="276"/>
      <c r="N99" s="276"/>
      <c r="O99" s="276"/>
      <c r="Q99" s="226"/>
      <c r="AD99" s="226">
        <f t="shared" si="6"/>
        <v>0</v>
      </c>
      <c r="AE99" s="226">
        <f t="shared" si="7"/>
        <v>0</v>
      </c>
      <c r="AF99" s="240">
        <f t="shared" si="8"/>
        <v>0</v>
      </c>
    </row>
    <row r="100" spans="1:32" ht="14.5">
      <c r="A100" s="276"/>
      <c r="B100" s="276"/>
      <c r="C100" s="276"/>
      <c r="D100" s="276"/>
      <c r="E100" s="276"/>
      <c r="F100" s="276"/>
      <c r="G100" s="276"/>
      <c r="H100" s="276"/>
      <c r="I100" s="276"/>
      <c r="J100" s="276"/>
      <c r="K100" s="276"/>
      <c r="L100" s="276"/>
      <c r="M100" s="276"/>
      <c r="N100" s="276"/>
      <c r="O100" s="276"/>
      <c r="Q100" s="226"/>
      <c r="AD100" s="226">
        <f t="shared" si="6"/>
        <v>0</v>
      </c>
      <c r="AE100" s="226">
        <f t="shared" si="7"/>
        <v>0</v>
      </c>
      <c r="AF100" s="240">
        <f t="shared" si="8"/>
        <v>0</v>
      </c>
    </row>
    <row r="101" spans="1:32" ht="14.5">
      <c r="A101" s="276"/>
      <c r="B101" s="276"/>
      <c r="C101" s="276"/>
      <c r="D101" s="276"/>
      <c r="E101" s="276"/>
      <c r="F101" s="276"/>
      <c r="G101" s="276"/>
      <c r="H101" s="276"/>
      <c r="I101" s="276"/>
      <c r="J101" s="276"/>
      <c r="K101" s="276"/>
      <c r="L101" s="276"/>
      <c r="M101" s="276"/>
      <c r="N101" s="276"/>
      <c r="O101" s="276"/>
      <c r="Q101" s="226"/>
      <c r="AD101" s="226">
        <f t="shared" si="6"/>
        <v>0</v>
      </c>
      <c r="AE101" s="226">
        <f t="shared" si="7"/>
        <v>0</v>
      </c>
      <c r="AF101" s="240">
        <f t="shared" si="8"/>
        <v>0</v>
      </c>
    </row>
    <row r="102" spans="1:32" ht="14.5">
      <c r="A102" s="276"/>
      <c r="B102" s="276"/>
      <c r="C102" s="276"/>
      <c r="D102" s="276"/>
      <c r="E102" s="276"/>
      <c r="F102" s="276"/>
      <c r="G102" s="276"/>
      <c r="H102" s="276"/>
      <c r="I102" s="276"/>
      <c r="J102" s="276"/>
      <c r="K102" s="276"/>
      <c r="L102" s="276"/>
      <c r="M102" s="276"/>
      <c r="N102" s="276"/>
      <c r="O102" s="276"/>
      <c r="Q102" s="226"/>
      <c r="AD102" s="226">
        <f t="shared" si="6"/>
        <v>0</v>
      </c>
      <c r="AE102" s="226">
        <f t="shared" si="7"/>
        <v>0</v>
      </c>
      <c r="AF102" s="240">
        <f t="shared" si="8"/>
        <v>0</v>
      </c>
    </row>
    <row r="103" spans="1:32" ht="14.5">
      <c r="A103" s="276"/>
      <c r="B103" s="276"/>
      <c r="C103" s="276"/>
      <c r="D103" s="276"/>
      <c r="E103" s="276"/>
      <c r="F103" s="276"/>
      <c r="G103" s="276"/>
      <c r="H103" s="276"/>
      <c r="I103" s="276"/>
      <c r="J103" s="276"/>
      <c r="K103" s="276"/>
      <c r="L103" s="276"/>
      <c r="M103" s="276"/>
      <c r="N103" s="276"/>
      <c r="O103" s="276"/>
      <c r="Q103" s="226"/>
      <c r="AD103" s="226">
        <f t="shared" si="6"/>
        <v>0</v>
      </c>
      <c r="AE103" s="226">
        <f t="shared" si="7"/>
        <v>0</v>
      </c>
      <c r="AF103" s="240">
        <f t="shared" si="8"/>
        <v>0</v>
      </c>
    </row>
    <row r="104" spans="1:32" ht="14.5">
      <c r="A104" s="276"/>
      <c r="B104" s="276"/>
      <c r="C104" s="276"/>
      <c r="D104" s="276"/>
      <c r="E104" s="276"/>
      <c r="F104" s="276"/>
      <c r="G104" s="276"/>
      <c r="H104" s="276"/>
      <c r="I104" s="276"/>
      <c r="J104" s="276"/>
      <c r="K104" s="276"/>
      <c r="L104" s="276"/>
      <c r="M104" s="276"/>
      <c r="N104" s="276"/>
      <c r="O104" s="276"/>
      <c r="Q104" s="226"/>
      <c r="AD104" s="226">
        <f t="shared" si="6"/>
        <v>0</v>
      </c>
      <c r="AE104" s="226">
        <f t="shared" si="7"/>
        <v>0</v>
      </c>
      <c r="AF104" s="240">
        <f t="shared" si="8"/>
        <v>0</v>
      </c>
    </row>
    <row r="105" spans="1:32" ht="14.5">
      <c r="A105" s="276"/>
      <c r="B105" s="276"/>
      <c r="C105" s="276"/>
      <c r="D105" s="276"/>
      <c r="E105" s="276"/>
      <c r="F105" s="276"/>
      <c r="G105" s="276"/>
      <c r="H105" s="276"/>
      <c r="I105" s="276"/>
      <c r="J105" s="276"/>
      <c r="K105" s="276"/>
      <c r="L105" s="276"/>
      <c r="M105" s="276"/>
      <c r="N105" s="276"/>
      <c r="O105" s="276"/>
      <c r="Q105" s="226"/>
      <c r="AD105" s="226">
        <f t="shared" si="6"/>
        <v>0</v>
      </c>
      <c r="AE105" s="226">
        <f t="shared" si="7"/>
        <v>0</v>
      </c>
      <c r="AF105" s="240">
        <f t="shared" si="8"/>
        <v>0</v>
      </c>
    </row>
    <row r="106" spans="1:32" ht="14.5">
      <c r="A106" s="276"/>
      <c r="B106" s="276"/>
      <c r="C106" s="276"/>
      <c r="D106" s="276"/>
      <c r="E106" s="276"/>
      <c r="F106" s="276"/>
      <c r="G106" s="276"/>
      <c r="H106" s="276"/>
      <c r="I106" s="276"/>
      <c r="J106" s="276"/>
      <c r="K106" s="276"/>
      <c r="L106" s="276"/>
      <c r="M106" s="276"/>
      <c r="N106" s="276"/>
      <c r="O106" s="276"/>
      <c r="Q106" s="226"/>
      <c r="AD106" s="226">
        <f t="shared" si="6"/>
        <v>0</v>
      </c>
      <c r="AE106" s="226">
        <f t="shared" si="7"/>
        <v>0</v>
      </c>
      <c r="AF106" s="240">
        <f t="shared" si="8"/>
        <v>0</v>
      </c>
    </row>
    <row r="107" spans="1:32" ht="14.5">
      <c r="A107" s="276"/>
      <c r="B107" s="276"/>
      <c r="C107" s="276"/>
      <c r="D107" s="276"/>
      <c r="E107" s="276"/>
      <c r="F107" s="276"/>
      <c r="G107" s="276"/>
      <c r="H107" s="276"/>
      <c r="I107" s="276"/>
      <c r="J107" s="276"/>
      <c r="K107" s="276"/>
      <c r="L107" s="276"/>
      <c r="M107" s="276"/>
      <c r="N107" s="276"/>
      <c r="O107" s="276"/>
      <c r="Q107" s="226"/>
      <c r="AD107" s="226">
        <f t="shared" si="6"/>
        <v>0</v>
      </c>
      <c r="AE107" s="226">
        <f t="shared" si="7"/>
        <v>0</v>
      </c>
      <c r="AF107" s="240">
        <f t="shared" si="8"/>
        <v>0</v>
      </c>
    </row>
    <row r="108" spans="1:32" ht="14.5">
      <c r="A108" s="276"/>
      <c r="B108" s="276"/>
      <c r="C108" s="276"/>
      <c r="D108" s="276"/>
      <c r="E108" s="276"/>
      <c r="F108" s="276"/>
      <c r="G108" s="276"/>
      <c r="H108" s="276"/>
      <c r="I108" s="276"/>
      <c r="J108" s="276"/>
      <c r="K108" s="276"/>
      <c r="L108" s="276"/>
      <c r="M108" s="276"/>
      <c r="N108" s="276"/>
      <c r="O108" s="276"/>
      <c r="Q108" s="226"/>
      <c r="AD108" s="226">
        <f t="shared" si="6"/>
        <v>0</v>
      </c>
      <c r="AE108" s="226">
        <f t="shared" si="7"/>
        <v>0</v>
      </c>
      <c r="AF108" s="240">
        <f t="shared" si="8"/>
        <v>0</v>
      </c>
    </row>
    <row r="109" spans="1:32" ht="14.5">
      <c r="A109" s="276"/>
      <c r="B109" s="276"/>
      <c r="C109" s="276"/>
      <c r="D109" s="276"/>
      <c r="E109" s="276"/>
      <c r="F109" s="276"/>
      <c r="G109" s="276"/>
      <c r="H109" s="276"/>
      <c r="I109" s="276"/>
      <c r="J109" s="276"/>
      <c r="K109" s="276"/>
      <c r="L109" s="276"/>
      <c r="M109" s="276"/>
      <c r="N109" s="276"/>
      <c r="O109" s="276"/>
      <c r="Q109" s="226"/>
      <c r="AD109" s="226">
        <f t="shared" si="6"/>
        <v>0</v>
      </c>
      <c r="AE109" s="226">
        <f t="shared" si="7"/>
        <v>0</v>
      </c>
      <c r="AF109" s="240">
        <f t="shared" si="8"/>
        <v>0</v>
      </c>
    </row>
    <row r="110" spans="1:32" ht="14.5">
      <c r="A110" s="276"/>
      <c r="B110" s="276"/>
      <c r="C110" s="276"/>
      <c r="D110" s="276"/>
      <c r="E110" s="276"/>
      <c r="F110" s="276"/>
      <c r="G110" s="276"/>
      <c r="H110" s="276"/>
      <c r="I110" s="276"/>
      <c r="J110" s="276"/>
      <c r="K110" s="276"/>
      <c r="L110" s="276"/>
      <c r="M110" s="276"/>
      <c r="N110" s="276"/>
      <c r="O110" s="276"/>
      <c r="Q110" s="226"/>
      <c r="AD110" s="226">
        <f t="shared" si="6"/>
        <v>0</v>
      </c>
      <c r="AE110" s="226">
        <f t="shared" si="7"/>
        <v>0</v>
      </c>
      <c r="AF110" s="240">
        <f t="shared" si="8"/>
        <v>0</v>
      </c>
    </row>
    <row r="111" spans="1:32" ht="14.5">
      <c r="A111" s="276"/>
      <c r="B111" s="276"/>
      <c r="C111" s="276"/>
      <c r="D111" s="276"/>
      <c r="E111" s="276"/>
      <c r="F111" s="276"/>
      <c r="G111" s="276"/>
      <c r="H111" s="276"/>
      <c r="I111" s="276"/>
      <c r="J111" s="276"/>
      <c r="K111" s="276"/>
      <c r="L111" s="276"/>
      <c r="M111" s="276"/>
      <c r="N111" s="276"/>
      <c r="O111" s="276"/>
      <c r="Q111" s="226"/>
      <c r="AD111" s="226">
        <f t="shared" si="6"/>
        <v>0</v>
      </c>
      <c r="AE111" s="226">
        <f t="shared" si="7"/>
        <v>0</v>
      </c>
      <c r="AF111" s="240">
        <f t="shared" si="8"/>
        <v>0</v>
      </c>
    </row>
    <row r="112" spans="1:32" ht="14.5">
      <c r="A112" s="276"/>
      <c r="B112" s="276"/>
      <c r="C112" s="276"/>
      <c r="D112" s="276"/>
      <c r="E112" s="276"/>
      <c r="F112" s="276"/>
      <c r="G112" s="276"/>
      <c r="H112" s="276"/>
      <c r="I112" s="276"/>
      <c r="J112" s="276"/>
      <c r="K112" s="276"/>
      <c r="L112" s="276"/>
      <c r="M112" s="276"/>
      <c r="N112" s="276"/>
      <c r="O112" s="276"/>
      <c r="Q112" s="226"/>
      <c r="AD112" s="226">
        <f t="shared" si="6"/>
        <v>0</v>
      </c>
      <c r="AE112" s="226">
        <f t="shared" si="7"/>
        <v>0</v>
      </c>
      <c r="AF112" s="240">
        <f t="shared" si="8"/>
        <v>0</v>
      </c>
    </row>
    <row r="113" spans="1:32" ht="14.5">
      <c r="A113" s="276"/>
      <c r="B113" s="276"/>
      <c r="C113" s="276"/>
      <c r="D113" s="276"/>
      <c r="E113" s="276"/>
      <c r="F113" s="276"/>
      <c r="G113" s="276"/>
      <c r="H113" s="276"/>
      <c r="I113" s="276"/>
      <c r="J113" s="276"/>
      <c r="K113" s="276"/>
      <c r="L113" s="276"/>
      <c r="M113" s="276"/>
      <c r="N113" s="276"/>
      <c r="O113" s="276"/>
      <c r="Q113" s="226"/>
      <c r="AD113" s="226">
        <f t="shared" si="6"/>
        <v>0</v>
      </c>
      <c r="AE113" s="226">
        <f t="shared" si="7"/>
        <v>0</v>
      </c>
      <c r="AF113" s="240">
        <f t="shared" si="8"/>
        <v>0</v>
      </c>
    </row>
    <row r="114" spans="1:32" ht="14.5">
      <c r="A114" s="276"/>
      <c r="B114" s="276"/>
      <c r="C114" s="276"/>
      <c r="D114" s="276"/>
      <c r="E114" s="276"/>
      <c r="F114" s="276"/>
      <c r="G114" s="276"/>
      <c r="H114" s="276"/>
      <c r="I114" s="276"/>
      <c r="J114" s="276"/>
      <c r="K114" s="276"/>
      <c r="L114" s="276"/>
      <c r="M114" s="276"/>
      <c r="N114" s="276"/>
      <c r="O114" s="276"/>
      <c r="Q114" s="226"/>
      <c r="AD114" s="226">
        <f t="shared" si="6"/>
        <v>0</v>
      </c>
      <c r="AE114" s="226">
        <f t="shared" si="7"/>
        <v>0</v>
      </c>
      <c r="AF114" s="240">
        <f t="shared" si="8"/>
        <v>0</v>
      </c>
    </row>
    <row r="115" spans="1:32" ht="14.5">
      <c r="A115" s="276"/>
      <c r="B115" s="276"/>
      <c r="C115" s="276"/>
      <c r="D115" s="276"/>
      <c r="E115" s="276"/>
      <c r="F115" s="276"/>
      <c r="G115" s="276"/>
      <c r="H115" s="276"/>
      <c r="I115" s="276"/>
      <c r="J115" s="276"/>
      <c r="K115" s="276"/>
      <c r="L115" s="276"/>
      <c r="M115" s="276"/>
      <c r="N115" s="276"/>
      <c r="O115" s="276"/>
      <c r="Q115" s="226"/>
      <c r="AD115" s="226">
        <f t="shared" si="6"/>
        <v>0</v>
      </c>
      <c r="AE115" s="226">
        <f t="shared" si="7"/>
        <v>0</v>
      </c>
      <c r="AF115" s="240">
        <f t="shared" si="8"/>
        <v>0</v>
      </c>
    </row>
    <row r="116" spans="1:32" ht="14.5">
      <c r="A116" s="276"/>
      <c r="B116" s="276"/>
      <c r="C116" s="276"/>
      <c r="D116" s="276"/>
      <c r="E116" s="276"/>
      <c r="F116" s="276"/>
      <c r="G116" s="276"/>
      <c r="H116" s="276"/>
      <c r="I116" s="276"/>
      <c r="J116" s="276"/>
      <c r="K116" s="276"/>
      <c r="L116" s="276"/>
      <c r="M116" s="276"/>
      <c r="N116" s="276"/>
      <c r="O116" s="276"/>
      <c r="Q116" s="226"/>
      <c r="AD116" s="226">
        <f t="shared" ref="AD116:AD134" si="9">VALUE(K116)</f>
        <v>0</v>
      </c>
      <c r="AE116" s="226">
        <f t="shared" ref="AE116:AE134" si="10">VALUE(C116)</f>
        <v>0</v>
      </c>
      <c r="AF116" s="240">
        <f t="shared" si="8"/>
        <v>0</v>
      </c>
    </row>
    <row r="117" spans="1:32" ht="14.5">
      <c r="A117" s="276"/>
      <c r="B117" s="276"/>
      <c r="C117" s="276"/>
      <c r="D117" s="276"/>
      <c r="E117" s="276"/>
      <c r="F117" s="276"/>
      <c r="G117" s="276"/>
      <c r="H117" s="276"/>
      <c r="I117" s="276"/>
      <c r="J117" s="276"/>
      <c r="K117" s="276"/>
      <c r="L117" s="276"/>
      <c r="M117" s="276"/>
      <c r="N117" s="276"/>
      <c r="O117" s="276"/>
      <c r="Q117" s="226"/>
      <c r="AD117" s="226">
        <f t="shared" si="9"/>
        <v>0</v>
      </c>
      <c r="AE117" s="226">
        <f t="shared" si="10"/>
        <v>0</v>
      </c>
      <c r="AF117" s="240">
        <f t="shared" ref="AF117:AF134" si="11">AE117</f>
        <v>0</v>
      </c>
    </row>
    <row r="118" spans="1:32" ht="14.5">
      <c r="A118" s="276"/>
      <c r="B118" s="276"/>
      <c r="C118" s="276"/>
      <c r="D118" s="276"/>
      <c r="E118" s="276"/>
      <c r="F118" s="276"/>
      <c r="G118" s="276"/>
      <c r="H118" s="276"/>
      <c r="I118" s="276"/>
      <c r="J118" s="276"/>
      <c r="K118" s="276"/>
      <c r="L118" s="276"/>
      <c r="M118" s="276"/>
      <c r="N118" s="276"/>
      <c r="O118" s="276"/>
      <c r="Q118" s="226"/>
      <c r="AD118" s="226">
        <f t="shared" si="9"/>
        <v>0</v>
      </c>
      <c r="AE118" s="226">
        <f t="shared" si="10"/>
        <v>0</v>
      </c>
      <c r="AF118" s="240">
        <f t="shared" si="11"/>
        <v>0</v>
      </c>
    </row>
    <row r="119" spans="1:32" ht="14.5">
      <c r="A119" s="276"/>
      <c r="B119" s="276"/>
      <c r="C119" s="276"/>
      <c r="D119" s="276"/>
      <c r="E119" s="276"/>
      <c r="F119" s="276"/>
      <c r="G119" s="276"/>
      <c r="H119" s="276"/>
      <c r="I119" s="276"/>
      <c r="J119" s="276"/>
      <c r="K119" s="276"/>
      <c r="L119" s="276"/>
      <c r="M119" s="276"/>
      <c r="N119" s="276"/>
      <c r="O119" s="276"/>
      <c r="Q119" s="226"/>
      <c r="AD119" s="226">
        <f t="shared" si="9"/>
        <v>0</v>
      </c>
      <c r="AE119" s="226">
        <f t="shared" si="10"/>
        <v>0</v>
      </c>
      <c r="AF119" s="240">
        <f t="shared" si="11"/>
        <v>0</v>
      </c>
    </row>
    <row r="120" spans="1:32" ht="14.5">
      <c r="A120" s="276"/>
      <c r="B120" s="276"/>
      <c r="C120" s="276"/>
      <c r="D120" s="276"/>
      <c r="E120" s="276"/>
      <c r="F120" s="276"/>
      <c r="G120" s="276"/>
      <c r="H120" s="276"/>
      <c r="I120" s="276"/>
      <c r="J120" s="276"/>
      <c r="K120" s="276"/>
      <c r="L120" s="276"/>
      <c r="M120" s="276"/>
      <c r="N120" s="276"/>
      <c r="O120" s="276"/>
      <c r="Q120" s="226"/>
      <c r="AD120" s="226">
        <f t="shared" si="9"/>
        <v>0</v>
      </c>
      <c r="AE120" s="226">
        <f t="shared" si="10"/>
        <v>0</v>
      </c>
      <c r="AF120" s="240">
        <f t="shared" si="11"/>
        <v>0</v>
      </c>
    </row>
    <row r="121" spans="1:32" ht="14.5">
      <c r="A121" s="276"/>
      <c r="B121" s="276"/>
      <c r="C121" s="276"/>
      <c r="D121" s="276"/>
      <c r="E121" s="276"/>
      <c r="F121" s="276"/>
      <c r="G121" s="276"/>
      <c r="H121" s="276"/>
      <c r="I121" s="276"/>
      <c r="J121" s="276"/>
      <c r="K121" s="276"/>
      <c r="L121" s="276"/>
      <c r="M121" s="276"/>
      <c r="N121" s="276"/>
      <c r="O121" s="276"/>
      <c r="Q121" s="226"/>
      <c r="AD121" s="226">
        <f t="shared" si="9"/>
        <v>0</v>
      </c>
      <c r="AE121" s="226">
        <f t="shared" si="10"/>
        <v>0</v>
      </c>
      <c r="AF121" s="240">
        <f t="shared" si="11"/>
        <v>0</v>
      </c>
    </row>
    <row r="122" spans="1:32" ht="14.5">
      <c r="A122" s="276"/>
      <c r="B122" s="276"/>
      <c r="C122" s="276"/>
      <c r="D122" s="276"/>
      <c r="E122" s="276"/>
      <c r="F122" s="276"/>
      <c r="G122" s="276"/>
      <c r="H122" s="276"/>
      <c r="I122" s="276"/>
      <c r="J122" s="276"/>
      <c r="K122" s="276"/>
      <c r="L122" s="276"/>
      <c r="M122" s="276"/>
      <c r="N122" s="276"/>
      <c r="O122" s="276"/>
      <c r="Q122" s="226"/>
      <c r="AD122" s="226">
        <f t="shared" si="9"/>
        <v>0</v>
      </c>
      <c r="AE122" s="226">
        <f t="shared" si="10"/>
        <v>0</v>
      </c>
      <c r="AF122" s="240">
        <f t="shared" si="11"/>
        <v>0</v>
      </c>
    </row>
    <row r="123" spans="1:32" ht="14.5">
      <c r="A123" s="276"/>
      <c r="B123" s="276"/>
      <c r="C123" s="276"/>
      <c r="D123" s="276"/>
      <c r="E123" s="276"/>
      <c r="F123" s="276"/>
      <c r="G123" s="276"/>
      <c r="H123" s="276"/>
      <c r="I123" s="276"/>
      <c r="J123" s="276"/>
      <c r="K123" s="276"/>
      <c r="L123" s="276"/>
      <c r="M123" s="276"/>
      <c r="N123" s="276"/>
      <c r="O123" s="276"/>
      <c r="Q123" s="226"/>
      <c r="AD123" s="226">
        <f t="shared" si="9"/>
        <v>0</v>
      </c>
      <c r="AE123" s="226">
        <f t="shared" si="10"/>
        <v>0</v>
      </c>
      <c r="AF123" s="240">
        <f t="shared" si="11"/>
        <v>0</v>
      </c>
    </row>
    <row r="124" spans="1:32" ht="14.5">
      <c r="A124" s="276"/>
      <c r="B124" s="276"/>
      <c r="C124" s="276"/>
      <c r="D124" s="276"/>
      <c r="E124" s="276"/>
      <c r="F124" s="276"/>
      <c r="G124" s="276"/>
      <c r="H124" s="276"/>
      <c r="I124" s="276"/>
      <c r="J124" s="276"/>
      <c r="K124" s="276"/>
      <c r="L124" s="276"/>
      <c r="M124" s="276"/>
      <c r="N124" s="276"/>
      <c r="O124" s="276"/>
      <c r="Q124" s="226"/>
      <c r="AD124" s="226">
        <f t="shared" si="9"/>
        <v>0</v>
      </c>
      <c r="AE124" s="226">
        <f t="shared" si="10"/>
        <v>0</v>
      </c>
      <c r="AF124" s="240">
        <f t="shared" si="11"/>
        <v>0</v>
      </c>
    </row>
    <row r="125" spans="1:32" ht="14.5">
      <c r="A125" s="276"/>
      <c r="B125" s="276"/>
      <c r="C125" s="276"/>
      <c r="D125" s="276"/>
      <c r="E125" s="276"/>
      <c r="F125" s="276"/>
      <c r="G125" s="276"/>
      <c r="H125" s="276"/>
      <c r="I125" s="276"/>
      <c r="J125" s="276"/>
      <c r="K125" s="276"/>
      <c r="L125" s="276"/>
      <c r="M125" s="276"/>
      <c r="N125" s="276"/>
      <c r="O125" s="276"/>
      <c r="Q125" s="226"/>
      <c r="AD125" s="226">
        <f t="shared" si="9"/>
        <v>0</v>
      </c>
      <c r="AE125" s="226">
        <f t="shared" si="10"/>
        <v>0</v>
      </c>
      <c r="AF125" s="240">
        <f t="shared" si="11"/>
        <v>0</v>
      </c>
    </row>
    <row r="126" spans="1:32" ht="14.5">
      <c r="A126" s="276"/>
      <c r="B126" s="276"/>
      <c r="C126" s="276"/>
      <c r="D126" s="276"/>
      <c r="E126" s="276"/>
      <c r="F126" s="276"/>
      <c r="G126" s="276"/>
      <c r="H126" s="276"/>
      <c r="I126" s="276"/>
      <c r="J126" s="276"/>
      <c r="K126" s="276"/>
      <c r="L126" s="276"/>
      <c r="M126" s="276"/>
      <c r="N126" s="276"/>
      <c r="O126" s="276"/>
      <c r="Q126" s="226"/>
      <c r="AD126" s="226">
        <f t="shared" si="9"/>
        <v>0</v>
      </c>
      <c r="AE126" s="226">
        <f t="shared" si="10"/>
        <v>0</v>
      </c>
      <c r="AF126" s="240">
        <f t="shared" si="11"/>
        <v>0</v>
      </c>
    </row>
    <row r="127" spans="1:32" ht="14.5">
      <c r="A127" s="276"/>
      <c r="B127" s="276"/>
      <c r="C127" s="276"/>
      <c r="D127" s="276"/>
      <c r="E127" s="276"/>
      <c r="F127" s="276"/>
      <c r="G127" s="276"/>
      <c r="H127" s="276"/>
      <c r="I127" s="276"/>
      <c r="J127" s="276"/>
      <c r="K127" s="276"/>
      <c r="L127" s="276"/>
      <c r="M127" s="276"/>
      <c r="N127" s="276"/>
      <c r="O127" s="276"/>
      <c r="Q127" s="226"/>
      <c r="AD127" s="226">
        <f t="shared" si="9"/>
        <v>0</v>
      </c>
      <c r="AE127" s="226">
        <f t="shared" si="10"/>
        <v>0</v>
      </c>
      <c r="AF127" s="240">
        <f t="shared" si="11"/>
        <v>0</v>
      </c>
    </row>
    <row r="128" spans="1:32" ht="14.5">
      <c r="A128" s="276"/>
      <c r="B128" s="276"/>
      <c r="C128" s="276"/>
      <c r="D128" s="276"/>
      <c r="E128" s="276"/>
      <c r="F128" s="276"/>
      <c r="G128" s="276"/>
      <c r="H128" s="276"/>
      <c r="I128" s="276"/>
      <c r="J128" s="276"/>
      <c r="K128" s="276"/>
      <c r="L128" s="276"/>
      <c r="M128" s="276"/>
      <c r="N128" s="276"/>
      <c r="O128" s="276"/>
      <c r="Q128" s="226"/>
      <c r="AD128" s="226">
        <f t="shared" si="9"/>
        <v>0</v>
      </c>
      <c r="AE128" s="226">
        <f t="shared" si="10"/>
        <v>0</v>
      </c>
      <c r="AF128" s="240">
        <f t="shared" si="11"/>
        <v>0</v>
      </c>
    </row>
    <row r="129" spans="1:32" ht="14.5">
      <c r="A129" s="276"/>
      <c r="B129" s="276"/>
      <c r="C129" s="276"/>
      <c r="D129" s="276"/>
      <c r="E129" s="276"/>
      <c r="F129" s="276"/>
      <c r="G129" s="276"/>
      <c r="H129" s="276"/>
      <c r="I129" s="276"/>
      <c r="J129" s="276"/>
      <c r="K129" s="276"/>
      <c r="L129" s="276"/>
      <c r="M129" s="276"/>
      <c r="N129" s="276"/>
      <c r="O129" s="276"/>
      <c r="Q129" s="226"/>
      <c r="AD129" s="226">
        <f t="shared" si="9"/>
        <v>0</v>
      </c>
      <c r="AE129" s="226">
        <f t="shared" si="10"/>
        <v>0</v>
      </c>
      <c r="AF129" s="240">
        <f t="shared" si="11"/>
        <v>0</v>
      </c>
    </row>
    <row r="130" spans="1:32" ht="14.5">
      <c r="A130" s="276"/>
      <c r="B130" s="276"/>
      <c r="C130" s="276"/>
      <c r="D130" s="276"/>
      <c r="E130" s="276"/>
      <c r="F130" s="276"/>
      <c r="G130" s="276"/>
      <c r="H130" s="276"/>
      <c r="I130" s="276"/>
      <c r="J130" s="276"/>
      <c r="K130" s="276"/>
      <c r="L130" s="276"/>
      <c r="M130" s="276"/>
      <c r="N130" s="276"/>
      <c r="O130" s="276"/>
      <c r="Q130" s="226"/>
      <c r="AD130" s="226">
        <f t="shared" si="9"/>
        <v>0</v>
      </c>
      <c r="AE130" s="226">
        <f t="shared" si="10"/>
        <v>0</v>
      </c>
      <c r="AF130" s="240">
        <f t="shared" si="11"/>
        <v>0</v>
      </c>
    </row>
    <row r="131" spans="1:32" ht="14.5">
      <c r="A131" s="276"/>
      <c r="B131" s="276"/>
      <c r="C131" s="276"/>
      <c r="D131" s="276"/>
      <c r="E131" s="276"/>
      <c r="F131" s="276"/>
      <c r="G131" s="276"/>
      <c r="H131" s="276"/>
      <c r="I131" s="276"/>
      <c r="J131" s="276"/>
      <c r="K131" s="276"/>
      <c r="L131" s="276"/>
      <c r="M131" s="276"/>
      <c r="N131" s="276"/>
      <c r="O131" s="276"/>
      <c r="Q131" s="226"/>
      <c r="AD131" s="226">
        <f t="shared" si="9"/>
        <v>0</v>
      </c>
      <c r="AE131" s="226">
        <f t="shared" si="10"/>
        <v>0</v>
      </c>
      <c r="AF131" s="240">
        <f t="shared" si="11"/>
        <v>0</v>
      </c>
    </row>
    <row r="132" spans="1:32" ht="14.5">
      <c r="A132" s="276"/>
      <c r="B132" s="276"/>
      <c r="C132" s="276"/>
      <c r="D132" s="276"/>
      <c r="E132" s="276"/>
      <c r="F132" s="276"/>
      <c r="G132" s="276"/>
      <c r="H132" s="276"/>
      <c r="I132" s="276"/>
      <c r="J132" s="276"/>
      <c r="K132" s="276"/>
      <c r="L132" s="276"/>
      <c r="M132" s="276"/>
      <c r="N132" s="276"/>
      <c r="O132" s="276"/>
      <c r="Q132" s="226"/>
      <c r="AD132" s="226">
        <f t="shared" si="9"/>
        <v>0</v>
      </c>
      <c r="AE132" s="226">
        <f t="shared" si="10"/>
        <v>0</v>
      </c>
      <c r="AF132" s="240">
        <f t="shared" si="11"/>
        <v>0</v>
      </c>
    </row>
    <row r="133" spans="1:32" ht="14.5">
      <c r="A133" s="276"/>
      <c r="B133" s="276"/>
      <c r="C133" s="276"/>
      <c r="D133" s="276"/>
      <c r="E133" s="276"/>
      <c r="F133" s="276"/>
      <c r="G133" s="276"/>
      <c r="H133" s="276"/>
      <c r="I133" s="276"/>
      <c r="J133" s="276"/>
      <c r="K133" s="276"/>
      <c r="L133" s="276"/>
      <c r="M133" s="276"/>
      <c r="N133" s="276"/>
      <c r="O133" s="276"/>
      <c r="Q133" s="226"/>
      <c r="AD133" s="226">
        <f t="shared" si="9"/>
        <v>0</v>
      </c>
      <c r="AE133" s="226">
        <f t="shared" si="10"/>
        <v>0</v>
      </c>
      <c r="AF133" s="240">
        <f t="shared" si="11"/>
        <v>0</v>
      </c>
    </row>
    <row r="134" spans="1:32" ht="14.5">
      <c r="A134" s="276"/>
      <c r="B134" s="276"/>
      <c r="C134" s="276"/>
      <c r="D134" s="276"/>
      <c r="E134" s="276"/>
      <c r="F134" s="276"/>
      <c r="G134" s="276"/>
      <c r="H134" s="276"/>
      <c r="I134" s="276"/>
      <c r="J134" s="276"/>
      <c r="K134" s="276"/>
      <c r="L134" s="276"/>
      <c r="M134" s="276"/>
      <c r="N134" s="276"/>
      <c r="O134" s="276"/>
      <c r="Q134" s="226"/>
      <c r="AD134" s="226">
        <f t="shared" si="9"/>
        <v>0</v>
      </c>
      <c r="AE134" s="226">
        <f t="shared" si="10"/>
        <v>0</v>
      </c>
      <c r="AF134" s="240">
        <f t="shared" si="11"/>
        <v>0</v>
      </c>
    </row>
    <row r="135" spans="1:32" ht="14.5">
      <c r="A135" s="276"/>
      <c r="B135" s="276"/>
      <c r="C135" s="276"/>
      <c r="D135" s="276"/>
      <c r="E135" s="276"/>
      <c r="F135" s="276"/>
      <c r="G135" s="276"/>
      <c r="H135" s="276"/>
      <c r="I135" s="276"/>
      <c r="J135" s="276"/>
      <c r="K135" s="276"/>
      <c r="L135" s="276"/>
      <c r="M135" s="276"/>
      <c r="N135" s="276"/>
      <c r="O135" s="276"/>
    </row>
    <row r="136" spans="1:32" ht="14.5">
      <c r="A136" s="276"/>
      <c r="B136" s="276"/>
      <c r="C136" s="276"/>
      <c r="D136" s="276"/>
      <c r="E136" s="276"/>
      <c r="F136" s="276"/>
      <c r="G136" s="276"/>
      <c r="H136" s="276"/>
      <c r="I136" s="276"/>
      <c r="J136" s="276"/>
      <c r="K136" s="276"/>
      <c r="L136" s="276"/>
      <c r="M136" s="276"/>
      <c r="N136" s="276"/>
      <c r="O136" s="276"/>
    </row>
    <row r="137" spans="1:32" ht="14.5">
      <c r="A137" s="276"/>
      <c r="B137" s="276"/>
      <c r="C137" s="276"/>
      <c r="D137" s="276"/>
      <c r="E137" s="276"/>
      <c r="F137" s="276"/>
      <c r="G137" s="276"/>
      <c r="H137" s="276"/>
      <c r="I137" s="276"/>
      <c r="J137" s="276"/>
      <c r="K137" s="276"/>
      <c r="L137" s="276"/>
      <c r="M137" s="276"/>
      <c r="N137" s="276"/>
      <c r="O137" s="276"/>
    </row>
    <row r="138" spans="1:32" ht="14.5">
      <c r="A138" s="276"/>
      <c r="B138" s="276"/>
      <c r="C138" s="276"/>
      <c r="D138" s="276"/>
      <c r="E138" s="276"/>
      <c r="F138" s="276"/>
      <c r="G138" s="276"/>
      <c r="H138" s="276"/>
      <c r="I138" s="276"/>
      <c r="J138" s="276"/>
      <c r="K138" s="276"/>
      <c r="L138" s="276"/>
      <c r="M138" s="276"/>
      <c r="N138" s="276"/>
      <c r="O138" s="276"/>
    </row>
    <row r="139" spans="1:32" ht="14.5">
      <c r="A139" s="276"/>
      <c r="B139" s="276"/>
      <c r="C139" s="276"/>
      <c r="D139" s="276"/>
      <c r="E139" s="276"/>
      <c r="F139" s="276"/>
      <c r="G139" s="276"/>
      <c r="H139" s="276"/>
      <c r="I139" s="276"/>
      <c r="J139" s="276"/>
      <c r="K139" s="276"/>
      <c r="L139" s="276"/>
      <c r="M139" s="276"/>
      <c r="N139" s="276"/>
      <c r="O139" s="276"/>
    </row>
    <row r="140" spans="1:32" ht="14.5">
      <c r="A140" s="276"/>
      <c r="B140" s="276"/>
      <c r="C140" s="276"/>
      <c r="D140" s="276"/>
      <c r="E140" s="276"/>
      <c r="F140" s="276"/>
      <c r="G140" s="276"/>
      <c r="H140" s="276"/>
      <c r="I140" s="276"/>
      <c r="J140" s="276"/>
      <c r="K140" s="276"/>
      <c r="L140" s="276"/>
      <c r="M140" s="276"/>
      <c r="N140" s="276"/>
      <c r="O140" s="276"/>
    </row>
    <row r="141" spans="1:32" ht="14.5">
      <c r="A141" s="276"/>
      <c r="B141" s="276"/>
      <c r="C141" s="276"/>
      <c r="D141" s="276"/>
      <c r="E141" s="276"/>
      <c r="F141" s="276"/>
      <c r="G141" s="276"/>
      <c r="H141" s="276"/>
      <c r="I141" s="276"/>
      <c r="J141" s="276"/>
      <c r="K141" s="276"/>
      <c r="L141" s="276"/>
      <c r="M141" s="276"/>
      <c r="N141" s="276"/>
      <c r="O141" s="276"/>
    </row>
    <row r="142" spans="1:32" ht="14.5">
      <c r="A142" s="276"/>
      <c r="B142" s="276"/>
      <c r="C142" s="276"/>
      <c r="D142" s="276"/>
      <c r="E142" s="276"/>
      <c r="F142" s="276"/>
      <c r="G142" s="276"/>
      <c r="H142" s="276"/>
      <c r="I142" s="276"/>
      <c r="J142" s="276"/>
      <c r="K142" s="276"/>
      <c r="L142" s="276"/>
      <c r="M142" s="276"/>
      <c r="N142" s="276"/>
      <c r="O142" s="276"/>
    </row>
    <row r="143" spans="1:32" ht="14.5">
      <c r="A143" s="276"/>
      <c r="B143" s="276"/>
      <c r="C143" s="276"/>
      <c r="D143" s="276"/>
      <c r="E143" s="276"/>
      <c r="F143" s="276"/>
      <c r="G143" s="276"/>
      <c r="H143" s="276"/>
      <c r="I143" s="276"/>
      <c r="J143" s="276"/>
      <c r="K143" s="276"/>
      <c r="L143" s="276"/>
      <c r="M143" s="276"/>
      <c r="N143" s="276"/>
      <c r="O143" s="276"/>
    </row>
    <row r="144" spans="1:32" ht="14.5">
      <c r="A144" s="276"/>
      <c r="B144" s="276"/>
      <c r="C144" s="276"/>
      <c r="D144" s="276"/>
      <c r="E144" s="276"/>
      <c r="F144" s="276"/>
      <c r="G144" s="276"/>
      <c r="H144" s="276"/>
      <c r="I144" s="276"/>
      <c r="J144" s="276"/>
      <c r="K144" s="276"/>
      <c r="L144" s="276"/>
      <c r="M144" s="276"/>
      <c r="N144" s="276"/>
      <c r="O144" s="276"/>
    </row>
    <row r="145" spans="1:15" ht="14.5">
      <c r="A145" s="276"/>
      <c r="B145" s="276"/>
      <c r="C145" s="276"/>
      <c r="D145" s="276"/>
      <c r="E145" s="276"/>
      <c r="F145" s="276"/>
      <c r="G145" s="276"/>
      <c r="H145" s="276"/>
      <c r="I145" s="276"/>
      <c r="J145" s="276"/>
      <c r="K145" s="276"/>
      <c r="L145" s="276"/>
      <c r="M145" s="276"/>
      <c r="N145" s="276"/>
      <c r="O145" s="276"/>
    </row>
    <row r="146" spans="1:15" ht="14.5">
      <c r="A146" s="276"/>
      <c r="B146" s="276"/>
      <c r="C146" s="276"/>
      <c r="D146" s="276"/>
      <c r="E146" s="276"/>
      <c r="F146" s="276"/>
      <c r="G146" s="276"/>
      <c r="H146" s="276"/>
      <c r="I146" s="276"/>
      <c r="J146" s="276"/>
      <c r="K146" s="276"/>
      <c r="L146" s="276"/>
      <c r="M146" s="276"/>
      <c r="N146" s="276"/>
      <c r="O146" s="276"/>
    </row>
    <row r="147" spans="1:15" ht="14.5">
      <c r="A147" s="276"/>
      <c r="B147" s="276"/>
      <c r="C147" s="276"/>
      <c r="D147" s="276"/>
      <c r="E147" s="276"/>
      <c r="F147" s="276"/>
      <c r="G147" s="276"/>
      <c r="H147" s="276"/>
      <c r="I147" s="276"/>
      <c r="J147" s="276"/>
      <c r="K147" s="276"/>
      <c r="L147" s="276"/>
      <c r="M147" s="276"/>
      <c r="N147" s="276"/>
      <c r="O147" s="276"/>
    </row>
    <row r="148" spans="1:15" ht="14.5">
      <c r="A148" s="276"/>
      <c r="B148" s="276"/>
      <c r="C148" s="276"/>
      <c r="D148" s="276"/>
      <c r="E148" s="276"/>
      <c r="F148" s="276"/>
      <c r="G148" s="276"/>
      <c r="H148" s="276"/>
      <c r="I148" s="276"/>
      <c r="J148" s="276"/>
      <c r="K148" s="276"/>
      <c r="L148" s="276"/>
      <c r="M148" s="276"/>
      <c r="N148" s="276"/>
      <c r="O148" s="276"/>
    </row>
    <row r="149" spans="1:15" ht="14.5">
      <c r="A149" s="276"/>
      <c r="B149" s="276"/>
      <c r="C149" s="276"/>
      <c r="D149" s="276"/>
      <c r="E149" s="276"/>
      <c r="F149" s="276"/>
      <c r="G149" s="276"/>
      <c r="H149" s="276"/>
      <c r="I149" s="276"/>
      <c r="J149" s="276"/>
      <c r="K149" s="276"/>
      <c r="L149" s="276"/>
      <c r="M149" s="276"/>
      <c r="N149" s="276"/>
      <c r="O149" s="276"/>
    </row>
    <row r="150" spans="1:15" ht="14.5">
      <c r="A150" s="276"/>
      <c r="B150" s="276"/>
      <c r="C150" s="276"/>
      <c r="D150" s="276"/>
      <c r="E150" s="276"/>
      <c r="F150" s="276"/>
      <c r="G150" s="276"/>
      <c r="H150" s="276"/>
      <c r="I150" s="276"/>
      <c r="J150" s="276"/>
      <c r="K150" s="276"/>
      <c r="L150" s="276"/>
      <c r="M150" s="276"/>
      <c r="N150" s="276"/>
      <c r="O150" s="276"/>
    </row>
  </sheetData>
  <autoFilter ref="A2:AF134" xr:uid="{00000000-0009-0000-0000-000002000000}"/>
  <mergeCells count="2">
    <mergeCell ref="P1:U1"/>
    <mergeCell ref="V1:AA1"/>
  </mergeCells>
  <hyperlinks>
    <hyperlink ref="B3" r:id="rId1" xr:uid="{A7764193-38F3-4946-98A4-C1903E0D5B02}"/>
    <hyperlink ref="E3" r:id="rId2" xr:uid="{2AB75B5A-577E-421D-AF92-50C5AAD1E0BF}"/>
    <hyperlink ref="B4" r:id="rId3" xr:uid="{94DB4D0B-EF18-4BF8-8838-041770608DED}"/>
    <hyperlink ref="B5" r:id="rId4" xr:uid="{E47C3DF5-1552-4957-9A4C-BA0C59B975B2}"/>
    <hyperlink ref="B6" r:id="rId5" xr:uid="{B5FF0515-537B-4BAE-8513-A23BD1836D53}"/>
    <hyperlink ref="B7" r:id="rId6" xr:uid="{33D422B3-057E-445D-A534-209966B31D02}"/>
    <hyperlink ref="B8" r:id="rId7" xr:uid="{9BC1F130-285F-4DAA-8037-8882AC974069}"/>
    <hyperlink ref="B9" r:id="rId8" xr:uid="{1D9C8376-ECBD-493B-9D81-5F45179ACFC3}"/>
    <hyperlink ref="B10" r:id="rId9" xr:uid="{16B25CBA-AFBC-4515-95EA-F33DA28C7166}"/>
    <hyperlink ref="B11" r:id="rId10" xr:uid="{C461F2B0-F695-45A8-8092-18885A0FF121}"/>
    <hyperlink ref="B12" r:id="rId11" xr:uid="{FAC2C09E-E167-47C4-AF8E-72D269827583}"/>
    <hyperlink ref="B13" r:id="rId12" xr:uid="{68621289-01DD-449C-BE5D-EBD57B6472E4}"/>
    <hyperlink ref="B14" r:id="rId13" xr:uid="{B5108E7F-CCE4-4467-A509-1A67A945EFDA}"/>
    <hyperlink ref="B15" r:id="rId14" xr:uid="{61282215-2352-4B77-88F9-B5F582E0F804}"/>
    <hyperlink ref="B16" r:id="rId15" xr:uid="{3290C8F7-43B8-405F-A791-168141BE1BA1}"/>
    <hyperlink ref="B17" r:id="rId16" xr:uid="{8939D4B1-FDD0-48D1-B492-8A1D51522EB3}"/>
    <hyperlink ref="B18" r:id="rId17" xr:uid="{F83F16CF-3504-4852-B20A-56E4F1F5BBAF}"/>
    <hyperlink ref="B19" r:id="rId18" xr:uid="{0F91B4F6-D50E-4870-9BA1-52C2DE469DB6}"/>
    <hyperlink ref="B20" r:id="rId19" xr:uid="{01BEE1CC-0163-4135-A936-1B1CC8983700}"/>
    <hyperlink ref="B21" r:id="rId20" xr:uid="{6FC23EE6-E20F-4E93-A993-FFDA593AA1E4}"/>
    <hyperlink ref="B22" r:id="rId21" xr:uid="{0D93FC55-06B1-487F-A286-50C7046FBC2E}"/>
    <hyperlink ref="B23" r:id="rId22" xr:uid="{4A955933-B770-490E-A950-0E28BCB4644A}"/>
    <hyperlink ref="B24" r:id="rId23" xr:uid="{1B75A453-CD40-4ED5-A723-37E212643A92}"/>
    <hyperlink ref="B25" r:id="rId24" xr:uid="{B92511F4-067A-48E2-A9EF-9FCC91426192}"/>
    <hyperlink ref="B26" r:id="rId25" xr:uid="{AB43021A-0C0A-4A3E-9C15-3F442AC1BF85}"/>
    <hyperlink ref="B27" r:id="rId26" xr:uid="{9AE03E95-4EC8-4452-96F8-0FC0D1E171BC}"/>
    <hyperlink ref="B28" r:id="rId27" xr:uid="{A844D366-BF2D-4D39-B280-D03BCDBCC29C}"/>
    <hyperlink ref="D28" r:id="rId28" xr:uid="{A1B7A87E-EA95-440B-A3BD-E48A55CDC633}"/>
    <hyperlink ref="B29" r:id="rId29" xr:uid="{AD58DB30-46B0-40BA-BF75-F9E71FB784BB}"/>
    <hyperlink ref="B30" r:id="rId30" xr:uid="{0DB1BA70-BFAC-4D42-8BF0-B148F1193BB6}"/>
    <hyperlink ref="B31" r:id="rId31" xr:uid="{1DC74BD4-43AC-4DD7-9B01-C7A9B323B63C}"/>
    <hyperlink ref="B32" r:id="rId32" xr:uid="{8616E45A-B6D1-49D3-B6E4-2029DDB40ADE}"/>
    <hyperlink ref="D32" r:id="rId33" xr:uid="{E5516225-924E-43B7-A811-08ECD5ED7785}"/>
    <hyperlink ref="B33" r:id="rId34" xr:uid="{F5FB63E0-956B-4963-ACCE-9A9B0936B721}"/>
    <hyperlink ref="D33" r:id="rId35" xr:uid="{44136FB9-B5CD-45E5-96C2-C196B5005863}"/>
    <hyperlink ref="B34" r:id="rId36" xr:uid="{090153FD-1496-4A1A-8F36-0499493C422C}"/>
    <hyperlink ref="D34" r:id="rId37" xr:uid="{DA0A4E88-8F68-4667-B8A7-7318BCA0BF3F}"/>
    <hyperlink ref="B35" r:id="rId38" xr:uid="{E6FB27AA-CBE4-46A1-977C-95A9D8591AFF}"/>
    <hyperlink ref="B36" r:id="rId39" xr:uid="{B8E3CB19-38DC-4E33-B0D7-4B24923BD049}"/>
  </hyperlinks>
  <pageMargins left="0.75" right="0.75" top="1" bottom="1" header="0.5" footer="0.5"/>
  <pageSetup orientation="portrait" horizontalDpi="300" verticalDpi="300"/>
  <headerFooter alignWithMargins="0">
    <oddHeader>&amp;L&amp;G&amp;R&amp;"宋体"&amp;12Internal use▲</oddHeader>
    <oddFooter>&amp;L&amp;"Times New Roman"&amp;10All rights reserved. No spreading without permission of ZTE.&amp;R&amp;"宋体"&amp;10Page &amp;P</oddFooter>
  </headerFooter>
  <legacyDrawingHF r:id="rId4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FF0000"/>
  </sheetPr>
  <dimension ref="A1:WZS83"/>
  <sheetViews>
    <sheetView topLeftCell="A4" zoomScale="70" zoomScaleNormal="70" workbookViewId="0">
      <pane xSplit="4" ySplit="4" topLeftCell="E16" activePane="bottomRight" state="frozen"/>
      <selection pane="topRight"/>
      <selection pane="bottomLeft"/>
      <selection pane="bottomRight" activeCell="K29" sqref="K29"/>
    </sheetView>
  </sheetViews>
  <sheetFormatPr defaultColWidth="9" defaultRowHeight="14.5"/>
  <cols>
    <col min="1" max="1" width="4.1796875" style="123" customWidth="1"/>
    <col min="2" max="2" width="16.1796875" style="126" customWidth="1"/>
    <col min="3" max="3" width="6.81640625" style="123" customWidth="1"/>
    <col min="4" max="4" width="24.26953125" style="123" customWidth="1"/>
    <col min="5" max="5" width="16.1796875" style="123" customWidth="1"/>
    <col min="6" max="6" width="11.1796875" style="123" customWidth="1"/>
    <col min="7" max="11" width="9" style="123" customWidth="1"/>
    <col min="12" max="12" width="9" style="125" customWidth="1"/>
    <col min="13" max="13" width="15.453125" style="193" customWidth="1"/>
    <col min="14" max="14" width="15.81640625" style="123" customWidth="1"/>
    <col min="15" max="16" width="16.1796875" style="123" customWidth="1"/>
    <col min="17" max="16384" width="9" style="123"/>
  </cols>
  <sheetData>
    <row r="1" spans="1:16243" hidden="1">
      <c r="L1" s="123"/>
      <c r="M1" s="203"/>
    </row>
    <row r="2" spans="1:16243" ht="48" hidden="1" customHeight="1">
      <c r="A2" s="290" t="s">
        <v>61</v>
      </c>
      <c r="B2" s="290"/>
      <c r="C2" s="290"/>
      <c r="D2" s="290"/>
      <c r="L2" s="123"/>
      <c r="M2" s="203"/>
    </row>
    <row r="3" spans="1:16243" hidden="1">
      <c r="L3" s="123"/>
      <c r="M3" s="203"/>
    </row>
    <row r="4" spans="1:16243">
      <c r="B4" s="126">
        <v>1</v>
      </c>
      <c r="C4" s="123">
        <v>2</v>
      </c>
      <c r="D4" s="126">
        <v>3</v>
      </c>
      <c r="E4" s="123" t="s">
        <v>62</v>
      </c>
      <c r="N4" s="126"/>
      <c r="O4" s="123" t="s">
        <v>62</v>
      </c>
    </row>
    <row r="5" spans="1:16243" s="190" customFormat="1" ht="34" customHeight="1">
      <c r="A5" s="194"/>
      <c r="B5" s="195"/>
      <c r="C5" s="194"/>
      <c r="D5" s="195"/>
      <c r="E5" s="196"/>
      <c r="F5" s="197">
        <v>1.5</v>
      </c>
      <c r="G5" s="197">
        <v>2</v>
      </c>
      <c r="H5" s="197">
        <v>2</v>
      </c>
      <c r="I5" s="197">
        <v>2.7</v>
      </c>
      <c r="J5" s="204">
        <v>3</v>
      </c>
      <c r="K5" s="204">
        <v>3.9</v>
      </c>
      <c r="L5" s="205"/>
      <c r="M5" s="206"/>
      <c r="N5" s="196"/>
      <c r="O5" s="196"/>
      <c r="P5" s="194"/>
      <c r="Q5" s="194"/>
      <c r="R5" s="194"/>
      <c r="S5" s="194"/>
      <c r="T5" s="194"/>
      <c r="U5" s="194"/>
      <c r="V5" s="194"/>
      <c r="W5" s="194"/>
      <c r="X5" s="194"/>
      <c r="Y5" s="194"/>
      <c r="Z5" s="194"/>
      <c r="AA5" s="194"/>
      <c r="AB5" s="194"/>
      <c r="AC5" s="194"/>
      <c r="AD5" s="194"/>
      <c r="AE5" s="194"/>
      <c r="AF5" s="194"/>
      <c r="AG5" s="194"/>
      <c r="AH5" s="194"/>
      <c r="AI5" s="194"/>
      <c r="AJ5" s="194"/>
      <c r="AK5" s="194"/>
      <c r="AL5" s="194"/>
      <c r="AM5" s="194"/>
      <c r="AN5" s="194"/>
      <c r="AO5" s="194"/>
      <c r="AP5" s="194"/>
      <c r="AQ5" s="194"/>
      <c r="AR5" s="194"/>
      <c r="AS5" s="194"/>
      <c r="AT5" s="194"/>
      <c r="AU5" s="194"/>
      <c r="AV5" s="194"/>
      <c r="AW5" s="194"/>
      <c r="AX5" s="194"/>
      <c r="AY5" s="194"/>
      <c r="AZ5" s="194"/>
      <c r="BA5" s="194"/>
      <c r="BB5" s="194"/>
      <c r="BC5" s="194"/>
      <c r="BD5" s="194"/>
      <c r="BE5" s="194"/>
      <c r="BF5" s="194"/>
      <c r="BG5" s="194"/>
      <c r="BH5" s="194"/>
      <c r="BI5" s="194"/>
      <c r="BJ5" s="194"/>
      <c r="BK5" s="194"/>
      <c r="BL5" s="194"/>
      <c r="BM5" s="194"/>
      <c r="BN5" s="194"/>
      <c r="BO5" s="194"/>
      <c r="BP5" s="194"/>
      <c r="BQ5" s="194"/>
      <c r="BR5" s="194"/>
      <c r="BS5" s="194"/>
      <c r="BT5" s="194"/>
      <c r="BU5" s="194"/>
      <c r="BV5" s="194"/>
      <c r="BW5" s="194"/>
      <c r="BX5" s="194"/>
      <c r="BY5" s="194"/>
      <c r="BZ5" s="194"/>
      <c r="CA5" s="194"/>
      <c r="CB5" s="194"/>
      <c r="CC5" s="194"/>
      <c r="CD5" s="194"/>
      <c r="CE5" s="194"/>
      <c r="CF5" s="194"/>
      <c r="CG5" s="194"/>
      <c r="CH5" s="194"/>
      <c r="CI5" s="194"/>
      <c r="CJ5" s="194"/>
      <c r="CK5" s="194"/>
      <c r="CL5" s="194"/>
      <c r="CM5" s="194"/>
      <c r="CN5" s="194"/>
      <c r="CO5" s="194"/>
      <c r="CP5" s="194"/>
      <c r="CQ5" s="194"/>
      <c r="CR5" s="194"/>
      <c r="CS5" s="194"/>
      <c r="CT5" s="194"/>
      <c r="CU5" s="194"/>
      <c r="CV5" s="194"/>
      <c r="CW5" s="194"/>
      <c r="CX5" s="194"/>
      <c r="CY5" s="194"/>
      <c r="CZ5" s="194"/>
      <c r="DA5" s="194"/>
      <c r="DB5" s="194"/>
      <c r="DC5" s="194"/>
      <c r="DD5" s="194"/>
      <c r="DE5" s="194"/>
      <c r="DF5" s="194"/>
      <c r="DG5" s="194"/>
      <c r="DH5" s="194"/>
      <c r="DI5" s="194"/>
      <c r="DJ5" s="194"/>
      <c r="DK5" s="194"/>
      <c r="DL5" s="194"/>
      <c r="DM5" s="194"/>
      <c r="DN5" s="194"/>
      <c r="DO5" s="194"/>
      <c r="DP5" s="194"/>
      <c r="DQ5" s="194"/>
      <c r="DR5" s="194"/>
      <c r="DS5" s="194"/>
      <c r="DT5" s="194"/>
      <c r="DU5" s="194"/>
      <c r="DV5" s="194"/>
      <c r="DW5" s="194"/>
      <c r="DX5" s="194"/>
      <c r="DY5" s="194"/>
      <c r="DZ5" s="194"/>
      <c r="EA5" s="194"/>
      <c r="EB5" s="194"/>
      <c r="EC5" s="194"/>
      <c r="ED5" s="194"/>
      <c r="EE5" s="194"/>
      <c r="EF5" s="194"/>
      <c r="EG5" s="194"/>
      <c r="EH5" s="194"/>
      <c r="EI5" s="194"/>
      <c r="EJ5" s="194"/>
      <c r="EK5" s="194"/>
      <c r="EL5" s="194"/>
      <c r="EM5" s="194"/>
      <c r="EN5" s="194"/>
      <c r="EO5" s="194"/>
      <c r="EP5" s="194"/>
      <c r="EQ5" s="194"/>
      <c r="ER5" s="194"/>
      <c r="ES5" s="194"/>
      <c r="ET5" s="194"/>
      <c r="EU5" s="194"/>
      <c r="EV5" s="194"/>
      <c r="EW5" s="194"/>
      <c r="EX5" s="194"/>
      <c r="EY5" s="194"/>
      <c r="EZ5" s="194"/>
      <c r="FA5" s="194"/>
      <c r="FB5" s="194"/>
      <c r="FC5" s="194"/>
      <c r="FD5" s="194"/>
      <c r="FE5" s="194"/>
      <c r="FF5" s="194"/>
      <c r="FG5" s="194"/>
      <c r="FH5" s="194"/>
      <c r="FI5" s="194"/>
      <c r="FJ5" s="194"/>
      <c r="FK5" s="194"/>
      <c r="FL5" s="194"/>
      <c r="FM5" s="194"/>
      <c r="FN5" s="194"/>
      <c r="FO5" s="194"/>
      <c r="FP5" s="194"/>
      <c r="FQ5" s="194"/>
      <c r="FR5" s="194"/>
      <c r="FS5" s="194"/>
      <c r="FT5" s="194"/>
      <c r="FU5" s="194"/>
      <c r="FV5" s="194"/>
      <c r="FW5" s="194"/>
      <c r="FX5" s="194"/>
      <c r="FY5" s="194"/>
      <c r="FZ5" s="194"/>
      <c r="GA5" s="194"/>
      <c r="GB5" s="194"/>
      <c r="GC5" s="194"/>
      <c r="GD5" s="194"/>
      <c r="GE5" s="194"/>
      <c r="GF5" s="194"/>
      <c r="GG5" s="194"/>
      <c r="GH5" s="194"/>
      <c r="GI5" s="194"/>
      <c r="GJ5" s="194"/>
      <c r="GK5" s="194"/>
      <c r="GL5" s="194"/>
      <c r="GM5" s="194"/>
      <c r="GN5" s="194"/>
      <c r="GO5" s="194"/>
      <c r="GP5" s="194"/>
      <c r="GQ5" s="194"/>
      <c r="GR5" s="194"/>
      <c r="GS5" s="194"/>
      <c r="GT5" s="194"/>
      <c r="GU5" s="194"/>
      <c r="GV5" s="194"/>
      <c r="GW5" s="194"/>
      <c r="GX5" s="194"/>
      <c r="GY5" s="194"/>
      <c r="GZ5" s="194"/>
      <c r="HA5" s="194"/>
      <c r="HB5" s="194"/>
      <c r="HC5" s="194"/>
      <c r="HD5" s="194"/>
      <c r="HE5" s="194"/>
      <c r="HF5" s="194"/>
      <c r="HG5" s="194"/>
      <c r="HH5" s="194"/>
      <c r="HI5" s="194"/>
      <c r="HJ5" s="194"/>
      <c r="HK5" s="194"/>
      <c r="HL5" s="194"/>
      <c r="HM5" s="194"/>
      <c r="HN5" s="194"/>
      <c r="HO5" s="194"/>
      <c r="HP5" s="194"/>
      <c r="HQ5" s="194"/>
      <c r="HR5" s="194"/>
      <c r="HS5" s="194"/>
      <c r="HT5" s="194"/>
      <c r="HU5" s="194"/>
      <c r="HV5" s="194"/>
      <c r="HW5" s="194"/>
      <c r="HX5" s="194"/>
      <c r="HY5" s="194"/>
      <c r="HZ5" s="194"/>
      <c r="IA5" s="194"/>
      <c r="IB5" s="194"/>
      <c r="IC5" s="194"/>
      <c r="ID5" s="194"/>
      <c r="IE5" s="194"/>
      <c r="IF5" s="194"/>
      <c r="IG5" s="194"/>
      <c r="IH5" s="194"/>
      <c r="II5" s="194"/>
      <c r="IJ5" s="194"/>
      <c r="IK5" s="194"/>
      <c r="IL5" s="194"/>
      <c r="IM5" s="194"/>
      <c r="IN5" s="194"/>
      <c r="IO5" s="194"/>
      <c r="IP5" s="194"/>
      <c r="IQ5" s="194"/>
      <c r="IR5" s="194"/>
      <c r="IS5" s="194"/>
      <c r="IT5" s="194"/>
      <c r="IU5" s="194"/>
      <c r="IV5" s="194"/>
      <c r="IW5" s="194"/>
      <c r="IX5" s="194"/>
      <c r="IY5" s="194"/>
      <c r="IZ5" s="194"/>
      <c r="JA5" s="194"/>
      <c r="JB5" s="194"/>
      <c r="JC5" s="194"/>
      <c r="JD5" s="194"/>
      <c r="JE5" s="194"/>
      <c r="JF5" s="194"/>
      <c r="JG5" s="194"/>
      <c r="JH5" s="194"/>
      <c r="JI5" s="194"/>
      <c r="JJ5" s="194"/>
      <c r="JK5" s="194"/>
      <c r="JL5" s="194"/>
      <c r="JM5" s="194"/>
      <c r="JN5" s="194"/>
      <c r="JO5" s="194"/>
      <c r="JP5" s="194"/>
      <c r="JQ5" s="194"/>
      <c r="JR5" s="194"/>
      <c r="JS5" s="194"/>
      <c r="JT5" s="194"/>
      <c r="JU5" s="194"/>
      <c r="JV5" s="194"/>
      <c r="JW5" s="194"/>
      <c r="JX5" s="194"/>
      <c r="JY5" s="194"/>
      <c r="JZ5" s="194"/>
      <c r="KA5" s="194"/>
      <c r="KB5" s="194"/>
      <c r="KC5" s="194"/>
      <c r="KD5" s="194"/>
      <c r="KE5" s="194"/>
      <c r="KF5" s="194"/>
      <c r="KG5" s="194"/>
      <c r="KH5" s="194"/>
      <c r="KI5" s="194"/>
      <c r="KJ5" s="194"/>
      <c r="KK5" s="194"/>
      <c r="KL5" s="194"/>
      <c r="KM5" s="194"/>
      <c r="KN5" s="194"/>
      <c r="KO5" s="194"/>
      <c r="KP5" s="194"/>
      <c r="KQ5" s="194"/>
      <c r="KR5" s="194"/>
      <c r="KS5" s="194"/>
      <c r="KT5" s="194"/>
      <c r="KU5" s="194"/>
      <c r="KV5" s="194"/>
      <c r="KW5" s="194"/>
      <c r="KX5" s="194"/>
      <c r="KY5" s="194"/>
      <c r="KZ5" s="194"/>
      <c r="LA5" s="194"/>
      <c r="LB5" s="194"/>
      <c r="LC5" s="194"/>
      <c r="LD5" s="194"/>
      <c r="LE5" s="194"/>
      <c r="LF5" s="194"/>
      <c r="LG5" s="194"/>
      <c r="LH5" s="194"/>
      <c r="LI5" s="194"/>
      <c r="LJ5" s="194"/>
      <c r="LK5" s="194"/>
      <c r="LL5" s="194"/>
      <c r="LM5" s="194"/>
      <c r="LN5" s="194"/>
      <c r="LO5" s="194"/>
      <c r="LP5" s="194"/>
      <c r="LQ5" s="194"/>
      <c r="LR5" s="194"/>
      <c r="LS5" s="194"/>
      <c r="LT5" s="194"/>
      <c r="LU5" s="194"/>
      <c r="LV5" s="194"/>
      <c r="LW5" s="194"/>
      <c r="LX5" s="194"/>
      <c r="LY5" s="194"/>
      <c r="LZ5" s="194"/>
      <c r="MA5" s="194"/>
      <c r="MB5" s="194"/>
      <c r="MC5" s="194"/>
      <c r="MD5" s="194"/>
      <c r="ME5" s="194"/>
      <c r="MF5" s="194"/>
      <c r="MG5" s="194"/>
      <c r="MH5" s="194"/>
      <c r="MI5" s="194"/>
      <c r="MJ5" s="194"/>
      <c r="MK5" s="194"/>
      <c r="ML5" s="194"/>
      <c r="MM5" s="194"/>
      <c r="MN5" s="194"/>
      <c r="MO5" s="194"/>
      <c r="MP5" s="194"/>
      <c r="MQ5" s="194"/>
      <c r="MR5" s="194"/>
      <c r="MS5" s="194"/>
      <c r="MT5" s="194"/>
      <c r="MU5" s="194"/>
      <c r="MV5" s="194"/>
      <c r="MW5" s="194"/>
      <c r="MX5" s="194"/>
      <c r="MY5" s="194"/>
      <c r="MZ5" s="194"/>
      <c r="NA5" s="194"/>
      <c r="NB5" s="194"/>
      <c r="NC5" s="194"/>
      <c r="ND5" s="194"/>
      <c r="NE5" s="194"/>
      <c r="NF5" s="194"/>
      <c r="NG5" s="194"/>
      <c r="NH5" s="194"/>
      <c r="NI5" s="194"/>
      <c r="NJ5" s="194"/>
      <c r="NK5" s="194"/>
      <c r="NL5" s="194"/>
      <c r="NM5" s="194"/>
      <c r="NN5" s="194"/>
      <c r="NO5" s="194"/>
      <c r="NP5" s="194"/>
      <c r="NQ5" s="194"/>
      <c r="NR5" s="194"/>
      <c r="NS5" s="194"/>
      <c r="NT5" s="194"/>
      <c r="NU5" s="194"/>
      <c r="NV5" s="194"/>
      <c r="NW5" s="194"/>
      <c r="NX5" s="194"/>
      <c r="NY5" s="194"/>
      <c r="NZ5" s="194"/>
      <c r="OA5" s="194"/>
      <c r="OB5" s="194"/>
      <c r="OC5" s="194"/>
      <c r="OD5" s="194"/>
      <c r="OE5" s="194"/>
      <c r="OF5" s="194"/>
      <c r="OG5" s="194"/>
      <c r="OH5" s="194"/>
      <c r="OI5" s="194"/>
      <c r="OJ5" s="194"/>
      <c r="OK5" s="194"/>
      <c r="OL5" s="194"/>
      <c r="OM5" s="194"/>
      <c r="ON5" s="194"/>
      <c r="OO5" s="194"/>
      <c r="OP5" s="194"/>
      <c r="OQ5" s="194"/>
      <c r="OR5" s="194"/>
      <c r="OS5" s="194"/>
      <c r="OT5" s="194"/>
      <c r="OU5" s="194"/>
      <c r="OV5" s="194"/>
      <c r="OW5" s="194"/>
      <c r="OX5" s="194"/>
      <c r="OY5" s="194"/>
      <c r="OZ5" s="194"/>
      <c r="PA5" s="194"/>
      <c r="PB5" s="194"/>
      <c r="PC5" s="194"/>
      <c r="PD5" s="194"/>
      <c r="PE5" s="194"/>
      <c r="PF5" s="194"/>
      <c r="PG5" s="194"/>
      <c r="PH5" s="194"/>
      <c r="PI5" s="194"/>
      <c r="PJ5" s="194"/>
      <c r="PK5" s="194"/>
      <c r="PL5" s="194"/>
      <c r="PM5" s="194"/>
      <c r="PN5" s="194"/>
      <c r="PO5" s="194"/>
      <c r="PP5" s="194"/>
      <c r="PQ5" s="194"/>
      <c r="PR5" s="194"/>
      <c r="PS5" s="194"/>
      <c r="PT5" s="194"/>
      <c r="PU5" s="194"/>
      <c r="PV5" s="194"/>
      <c r="PW5" s="194"/>
      <c r="PX5" s="194"/>
      <c r="PY5" s="194"/>
      <c r="PZ5" s="194"/>
      <c r="QA5" s="194"/>
      <c r="QB5" s="194"/>
      <c r="QC5" s="194"/>
      <c r="QD5" s="194"/>
      <c r="QE5" s="194"/>
      <c r="QF5" s="194"/>
      <c r="QG5" s="194"/>
      <c r="QH5" s="194"/>
      <c r="QI5" s="194"/>
      <c r="QJ5" s="194"/>
      <c r="QK5" s="194"/>
      <c r="QL5" s="194"/>
      <c r="QM5" s="194"/>
      <c r="QN5" s="194"/>
      <c r="QO5" s="194"/>
      <c r="QP5" s="194"/>
      <c r="QQ5" s="194"/>
      <c r="QR5" s="194"/>
      <c r="QS5" s="194"/>
      <c r="QT5" s="194"/>
      <c r="QU5" s="194"/>
      <c r="QV5" s="194"/>
      <c r="QW5" s="194"/>
      <c r="QX5" s="194"/>
      <c r="QY5" s="194"/>
      <c r="QZ5" s="194"/>
      <c r="RA5" s="194"/>
      <c r="RB5" s="194"/>
      <c r="RC5" s="194"/>
      <c r="RD5" s="194"/>
      <c r="RE5" s="194"/>
      <c r="RF5" s="194"/>
      <c r="RG5" s="194"/>
      <c r="RH5" s="194"/>
      <c r="RI5" s="194"/>
      <c r="RJ5" s="194"/>
      <c r="RK5" s="194"/>
      <c r="RL5" s="194"/>
      <c r="RM5" s="194"/>
      <c r="RN5" s="194"/>
      <c r="RO5" s="194"/>
      <c r="RP5" s="194"/>
      <c r="RQ5" s="194"/>
      <c r="RR5" s="194"/>
      <c r="RS5" s="194"/>
      <c r="RT5" s="194"/>
      <c r="RU5" s="194"/>
      <c r="RV5" s="194"/>
      <c r="RW5" s="194"/>
      <c r="RX5" s="194"/>
      <c r="RY5" s="194"/>
      <c r="RZ5" s="194"/>
      <c r="SA5" s="194"/>
      <c r="SB5" s="194"/>
      <c r="SC5" s="194"/>
      <c r="SD5" s="194"/>
      <c r="SE5" s="194"/>
      <c r="SF5" s="194"/>
      <c r="SG5" s="194"/>
      <c r="SH5" s="194"/>
      <c r="SI5" s="194"/>
      <c r="SJ5" s="194"/>
      <c r="SK5" s="194"/>
      <c r="SL5" s="194"/>
      <c r="SM5" s="194"/>
      <c r="SN5" s="194"/>
      <c r="SO5" s="194"/>
      <c r="SP5" s="194"/>
      <c r="SQ5" s="194"/>
      <c r="SR5" s="194"/>
      <c r="SS5" s="194"/>
      <c r="ST5" s="194"/>
      <c r="SU5" s="194"/>
      <c r="SV5" s="194"/>
      <c r="SW5" s="194"/>
      <c r="SX5" s="194"/>
      <c r="SY5" s="194"/>
      <c r="SZ5" s="194"/>
      <c r="TA5" s="194"/>
      <c r="TB5" s="194"/>
      <c r="TC5" s="194"/>
      <c r="TD5" s="194"/>
      <c r="TE5" s="194"/>
      <c r="TF5" s="194"/>
      <c r="TG5" s="194"/>
      <c r="TH5" s="194"/>
      <c r="TI5" s="194"/>
      <c r="TJ5" s="194"/>
      <c r="TK5" s="194"/>
      <c r="TL5" s="194"/>
      <c r="TM5" s="194"/>
      <c r="TN5" s="194"/>
      <c r="TO5" s="194"/>
      <c r="TP5" s="194"/>
      <c r="TQ5" s="194"/>
      <c r="TR5" s="194"/>
      <c r="TS5" s="194"/>
      <c r="TT5" s="194"/>
      <c r="TU5" s="194"/>
      <c r="TV5" s="194"/>
      <c r="TW5" s="194"/>
      <c r="TX5" s="194"/>
      <c r="TY5" s="194"/>
      <c r="TZ5" s="194"/>
      <c r="UA5" s="194"/>
      <c r="UB5" s="194"/>
      <c r="UC5" s="194"/>
      <c r="UD5" s="194"/>
      <c r="UE5" s="194"/>
      <c r="UF5" s="194"/>
      <c r="UG5" s="194"/>
      <c r="UH5" s="194"/>
      <c r="UI5" s="194"/>
      <c r="UJ5" s="194"/>
      <c r="UK5" s="194"/>
      <c r="UL5" s="194"/>
      <c r="UM5" s="194"/>
      <c r="UN5" s="194"/>
      <c r="UO5" s="194"/>
      <c r="UP5" s="194"/>
      <c r="UQ5" s="194"/>
      <c r="UR5" s="194"/>
      <c r="US5" s="194"/>
      <c r="UT5" s="194"/>
      <c r="UU5" s="194"/>
      <c r="UV5" s="194"/>
      <c r="UW5" s="194"/>
      <c r="UX5" s="194"/>
      <c r="UY5" s="194"/>
      <c r="UZ5" s="194"/>
      <c r="VA5" s="194"/>
      <c r="VB5" s="194"/>
      <c r="VC5" s="194"/>
      <c r="VD5" s="194"/>
      <c r="VE5" s="194"/>
      <c r="VF5" s="194"/>
      <c r="VG5" s="194"/>
      <c r="VH5" s="194"/>
      <c r="VI5" s="194"/>
      <c r="VJ5" s="194"/>
      <c r="VK5" s="194"/>
      <c r="VL5" s="194"/>
      <c r="VM5" s="194"/>
      <c r="VN5" s="194"/>
      <c r="VO5" s="194"/>
      <c r="VP5" s="194"/>
      <c r="VQ5" s="194"/>
      <c r="VR5" s="194"/>
      <c r="VS5" s="194"/>
      <c r="VT5" s="194"/>
      <c r="VU5" s="194"/>
      <c r="VV5" s="194"/>
      <c r="VW5" s="194"/>
      <c r="VX5" s="194"/>
      <c r="VY5" s="194"/>
      <c r="VZ5" s="194"/>
      <c r="WA5" s="194"/>
      <c r="WB5" s="194"/>
      <c r="WC5" s="194"/>
      <c r="WD5" s="194"/>
      <c r="WE5" s="194"/>
      <c r="WF5" s="194"/>
      <c r="WG5" s="194"/>
      <c r="WH5" s="194"/>
      <c r="WI5" s="194"/>
      <c r="WJ5" s="194"/>
      <c r="WK5" s="194"/>
      <c r="WL5" s="194"/>
      <c r="WM5" s="194"/>
      <c r="WN5" s="194"/>
      <c r="WO5" s="194"/>
      <c r="WP5" s="194"/>
      <c r="WQ5" s="194"/>
      <c r="WR5" s="194"/>
      <c r="WS5" s="194"/>
      <c r="WT5" s="194"/>
      <c r="WU5" s="194"/>
      <c r="WV5" s="194"/>
      <c r="WW5" s="194"/>
      <c r="WX5" s="194"/>
      <c r="WY5" s="194"/>
      <c r="WZ5" s="194"/>
      <c r="XA5" s="194"/>
      <c r="XB5" s="194"/>
      <c r="XC5" s="194"/>
      <c r="XD5" s="194"/>
      <c r="XE5" s="194"/>
      <c r="XF5" s="194"/>
      <c r="XG5" s="194"/>
      <c r="XH5" s="194"/>
      <c r="XI5" s="194"/>
      <c r="XJ5" s="194"/>
      <c r="XK5" s="194"/>
      <c r="XL5" s="194"/>
      <c r="XM5" s="194"/>
      <c r="XN5" s="194"/>
      <c r="XO5" s="194"/>
      <c r="XP5" s="194"/>
      <c r="XQ5" s="194"/>
      <c r="XR5" s="194"/>
      <c r="XS5" s="194"/>
      <c r="XT5" s="194"/>
      <c r="XU5" s="194"/>
      <c r="XV5" s="194"/>
      <c r="XW5" s="194"/>
      <c r="XX5" s="194"/>
      <c r="XY5" s="194"/>
      <c r="XZ5" s="194"/>
      <c r="YA5" s="194"/>
      <c r="YB5" s="194"/>
      <c r="YC5" s="194"/>
      <c r="YD5" s="194"/>
      <c r="YE5" s="194"/>
      <c r="YF5" s="194"/>
      <c r="YG5" s="194"/>
      <c r="YH5" s="194"/>
      <c r="YI5" s="194"/>
      <c r="YJ5" s="194"/>
      <c r="YK5" s="194"/>
      <c r="YL5" s="194"/>
      <c r="YM5" s="194"/>
      <c r="YN5" s="194"/>
      <c r="YO5" s="194"/>
      <c r="YP5" s="194"/>
      <c r="YQ5" s="194"/>
      <c r="YR5" s="194"/>
      <c r="YS5" s="194"/>
      <c r="YT5" s="194"/>
      <c r="YU5" s="194"/>
      <c r="YV5" s="194"/>
      <c r="YW5" s="194"/>
      <c r="YX5" s="194"/>
      <c r="YY5" s="194"/>
      <c r="YZ5" s="194"/>
      <c r="ZA5" s="194"/>
      <c r="ZB5" s="194"/>
      <c r="ZC5" s="194"/>
      <c r="ZD5" s="194"/>
      <c r="ZE5" s="194"/>
      <c r="ZF5" s="194"/>
      <c r="ZG5" s="194"/>
      <c r="ZH5" s="194"/>
      <c r="ZI5" s="194"/>
      <c r="ZJ5" s="194"/>
      <c r="ZK5" s="194"/>
      <c r="ZL5" s="194"/>
      <c r="ZM5" s="194"/>
      <c r="ZN5" s="194"/>
      <c r="ZO5" s="194"/>
      <c r="ZP5" s="194"/>
      <c r="ZQ5" s="194"/>
      <c r="ZR5" s="194"/>
      <c r="ZS5" s="194"/>
      <c r="ZT5" s="194"/>
      <c r="ZU5" s="194"/>
      <c r="ZV5" s="194"/>
      <c r="ZW5" s="194"/>
      <c r="ZX5" s="194"/>
      <c r="ZY5" s="194"/>
      <c r="ZZ5" s="194"/>
      <c r="AAA5" s="194"/>
      <c r="AAB5" s="194"/>
      <c r="AAC5" s="194"/>
      <c r="AAD5" s="194"/>
      <c r="AAE5" s="194"/>
      <c r="AAF5" s="194"/>
      <c r="AAG5" s="194"/>
      <c r="AAH5" s="194"/>
      <c r="AAI5" s="194"/>
      <c r="AAJ5" s="194"/>
      <c r="AAK5" s="194"/>
      <c r="AAL5" s="194"/>
      <c r="AAM5" s="194"/>
      <c r="AAN5" s="194"/>
      <c r="AAO5" s="194"/>
      <c r="AAP5" s="194"/>
      <c r="AAQ5" s="194"/>
      <c r="AAR5" s="194"/>
      <c r="AAS5" s="194"/>
      <c r="AAT5" s="194"/>
      <c r="AAU5" s="194"/>
      <c r="AAV5" s="194"/>
      <c r="AAW5" s="194"/>
      <c r="AAX5" s="194"/>
      <c r="AAY5" s="194"/>
      <c r="AAZ5" s="194"/>
      <c r="ABA5" s="194"/>
      <c r="ABB5" s="194"/>
      <c r="ABC5" s="194"/>
      <c r="ABD5" s="194"/>
      <c r="ABE5" s="194"/>
      <c r="ABF5" s="194"/>
      <c r="ABG5" s="194"/>
      <c r="ABH5" s="194"/>
      <c r="ABI5" s="194"/>
      <c r="ABJ5" s="194"/>
      <c r="ABK5" s="194"/>
      <c r="ABL5" s="194"/>
      <c r="ABM5" s="194"/>
      <c r="ABN5" s="194"/>
      <c r="ABO5" s="194"/>
      <c r="ABP5" s="194"/>
      <c r="ABQ5" s="194"/>
      <c r="ABR5" s="194"/>
      <c r="ABS5" s="194"/>
      <c r="ABT5" s="194"/>
      <c r="ABU5" s="194"/>
      <c r="ABV5" s="194"/>
      <c r="ABW5" s="194"/>
      <c r="ABX5" s="194"/>
      <c r="ABY5" s="194"/>
      <c r="ABZ5" s="194"/>
      <c r="ACA5" s="194"/>
      <c r="ACB5" s="194"/>
      <c r="ACC5" s="194"/>
      <c r="ACD5" s="194"/>
      <c r="ACE5" s="194"/>
      <c r="ACF5" s="194"/>
      <c r="ACG5" s="194"/>
      <c r="ACH5" s="194"/>
      <c r="ACI5" s="194"/>
      <c r="ACJ5" s="194"/>
      <c r="ACK5" s="194"/>
      <c r="ACL5" s="194"/>
      <c r="ACM5" s="194"/>
      <c r="ACN5" s="194"/>
      <c r="ACO5" s="194"/>
      <c r="ACP5" s="194"/>
      <c r="ACQ5" s="194"/>
      <c r="ACR5" s="194"/>
      <c r="ACS5" s="194"/>
      <c r="ACT5" s="194"/>
      <c r="ACU5" s="194"/>
      <c r="ACV5" s="194"/>
      <c r="ACW5" s="194"/>
      <c r="ACX5" s="194"/>
      <c r="ACY5" s="194"/>
      <c r="ACZ5" s="194"/>
      <c r="ADA5" s="194"/>
      <c r="ADB5" s="194"/>
      <c r="ADC5" s="194"/>
      <c r="ADD5" s="194"/>
      <c r="ADE5" s="194"/>
      <c r="ADF5" s="194"/>
      <c r="ADG5" s="194"/>
      <c r="ADH5" s="194"/>
      <c r="ADI5" s="194"/>
      <c r="ADJ5" s="194"/>
      <c r="ADK5" s="194"/>
      <c r="ADL5" s="194"/>
      <c r="ADM5" s="194"/>
      <c r="ADN5" s="194"/>
      <c r="ADO5" s="194"/>
      <c r="ADP5" s="194"/>
      <c r="ADQ5" s="194"/>
      <c r="ADR5" s="194"/>
      <c r="ADS5" s="194"/>
      <c r="ADT5" s="194"/>
      <c r="ADU5" s="194"/>
      <c r="ADV5" s="194"/>
      <c r="ADW5" s="194"/>
      <c r="ADX5" s="194"/>
      <c r="ADY5" s="194"/>
      <c r="ADZ5" s="194"/>
      <c r="AEA5" s="194"/>
      <c r="AEB5" s="194"/>
      <c r="AEC5" s="194"/>
      <c r="AED5" s="194"/>
      <c r="AEE5" s="194"/>
      <c r="AEF5" s="194"/>
      <c r="AEG5" s="194"/>
      <c r="AEH5" s="194"/>
      <c r="AEI5" s="194"/>
      <c r="AEJ5" s="194"/>
      <c r="AEK5" s="194"/>
      <c r="AEL5" s="194"/>
      <c r="AEM5" s="194"/>
      <c r="AEN5" s="194"/>
      <c r="AEO5" s="194"/>
      <c r="AEP5" s="194"/>
      <c r="AEQ5" s="194"/>
      <c r="AER5" s="194"/>
      <c r="AES5" s="194"/>
      <c r="AET5" s="194"/>
      <c r="AEU5" s="194"/>
      <c r="AEV5" s="194"/>
      <c r="AEW5" s="194"/>
      <c r="AEX5" s="194"/>
      <c r="AEY5" s="194"/>
      <c r="AEZ5" s="194"/>
      <c r="AFA5" s="194"/>
      <c r="AFB5" s="194"/>
      <c r="AFC5" s="194"/>
      <c r="AFD5" s="194"/>
      <c r="AFE5" s="194"/>
      <c r="AFF5" s="194"/>
      <c r="AFG5" s="194"/>
      <c r="AFH5" s="194"/>
      <c r="AFI5" s="194"/>
      <c r="AFJ5" s="194"/>
      <c r="AFK5" s="194"/>
      <c r="AFL5" s="194"/>
      <c r="AFM5" s="194"/>
      <c r="AFN5" s="194"/>
      <c r="AFO5" s="194"/>
      <c r="AFP5" s="194"/>
      <c r="AFQ5" s="194"/>
      <c r="AFR5" s="194"/>
      <c r="AFS5" s="194"/>
      <c r="AFT5" s="194"/>
      <c r="AFU5" s="194"/>
      <c r="AFV5" s="194"/>
      <c r="AFW5" s="194"/>
      <c r="AFX5" s="194"/>
      <c r="AFY5" s="194"/>
      <c r="AFZ5" s="194"/>
      <c r="AGA5" s="194"/>
      <c r="AGB5" s="194"/>
      <c r="AGC5" s="194"/>
      <c r="AGD5" s="194"/>
      <c r="AGE5" s="194"/>
      <c r="AGF5" s="194"/>
      <c r="AGG5" s="194"/>
      <c r="AGH5" s="194"/>
      <c r="AGI5" s="194"/>
      <c r="AGJ5" s="194"/>
      <c r="AGK5" s="194"/>
      <c r="AGL5" s="194"/>
      <c r="AGM5" s="194"/>
      <c r="AGN5" s="194"/>
      <c r="AGO5" s="194"/>
      <c r="AGP5" s="194"/>
      <c r="AGQ5" s="194"/>
      <c r="AGR5" s="194"/>
      <c r="AGS5" s="194"/>
      <c r="AGT5" s="194"/>
      <c r="AGU5" s="194"/>
      <c r="AGV5" s="194"/>
      <c r="AGW5" s="194"/>
      <c r="AGX5" s="194"/>
      <c r="AGY5" s="194"/>
      <c r="AGZ5" s="194"/>
      <c r="AHA5" s="194"/>
      <c r="AHB5" s="194"/>
      <c r="AHC5" s="194"/>
      <c r="AHD5" s="194"/>
      <c r="AHE5" s="194"/>
      <c r="AHF5" s="194"/>
      <c r="AHG5" s="194"/>
      <c r="AHH5" s="194"/>
      <c r="AHI5" s="194"/>
      <c r="AHJ5" s="194"/>
      <c r="AHK5" s="194"/>
      <c r="AHL5" s="194"/>
      <c r="AHM5" s="194"/>
      <c r="AHN5" s="194"/>
      <c r="AHO5" s="194"/>
      <c r="AHP5" s="194"/>
      <c r="AHQ5" s="194"/>
      <c r="AHR5" s="194"/>
      <c r="AHS5" s="194"/>
      <c r="AHT5" s="194"/>
      <c r="AHU5" s="194"/>
      <c r="AHV5" s="194"/>
      <c r="AHW5" s="194"/>
      <c r="AHX5" s="194"/>
      <c r="AHY5" s="194"/>
      <c r="AHZ5" s="194"/>
      <c r="AIA5" s="194"/>
      <c r="AIB5" s="194"/>
      <c r="AIC5" s="194"/>
      <c r="AID5" s="194"/>
      <c r="AIE5" s="194"/>
      <c r="AIF5" s="194"/>
      <c r="AIG5" s="194"/>
      <c r="AIH5" s="194"/>
      <c r="AII5" s="194"/>
      <c r="AIJ5" s="194"/>
      <c r="AIK5" s="194"/>
      <c r="AIL5" s="194"/>
      <c r="AIM5" s="194"/>
      <c r="AIN5" s="194"/>
      <c r="AIO5" s="194"/>
      <c r="AIP5" s="194"/>
      <c r="AIQ5" s="194"/>
      <c r="AIR5" s="194"/>
      <c r="AIS5" s="194"/>
      <c r="AIT5" s="194"/>
      <c r="AIU5" s="194"/>
      <c r="AIV5" s="194"/>
      <c r="AIW5" s="194"/>
      <c r="AIX5" s="194"/>
      <c r="AIY5" s="194"/>
      <c r="AIZ5" s="194"/>
      <c r="AJA5" s="194"/>
      <c r="AJB5" s="194"/>
      <c r="AJC5" s="194"/>
      <c r="AJD5" s="194"/>
      <c r="AJE5" s="194"/>
      <c r="AJF5" s="194"/>
      <c r="AJG5" s="194"/>
      <c r="AJH5" s="194"/>
      <c r="AJI5" s="194"/>
      <c r="AJJ5" s="194"/>
      <c r="AJK5" s="194"/>
      <c r="AJL5" s="194"/>
      <c r="AJM5" s="194"/>
      <c r="AJN5" s="194"/>
      <c r="AJO5" s="194"/>
      <c r="AJP5" s="194"/>
      <c r="AJQ5" s="194"/>
      <c r="AJR5" s="194"/>
      <c r="AJS5" s="194"/>
      <c r="AJT5" s="194"/>
      <c r="AJU5" s="194"/>
      <c r="AJV5" s="194"/>
      <c r="AJW5" s="194"/>
      <c r="AJX5" s="194"/>
      <c r="AJY5" s="194"/>
      <c r="AJZ5" s="194"/>
      <c r="AKA5" s="194"/>
      <c r="AKB5" s="194"/>
      <c r="AKC5" s="194"/>
      <c r="AKD5" s="194"/>
      <c r="AKE5" s="194"/>
      <c r="AKF5" s="194"/>
      <c r="AKG5" s="194"/>
      <c r="AKH5" s="194"/>
      <c r="AKI5" s="194"/>
      <c r="AKJ5" s="194"/>
      <c r="AKK5" s="194"/>
      <c r="AKL5" s="194"/>
      <c r="AKM5" s="194"/>
      <c r="AKN5" s="194"/>
      <c r="AKO5" s="194"/>
      <c r="AKP5" s="194"/>
      <c r="AKQ5" s="194"/>
      <c r="AKR5" s="194"/>
      <c r="AKS5" s="194"/>
      <c r="AKT5" s="194"/>
      <c r="AKU5" s="194"/>
      <c r="AKV5" s="194"/>
      <c r="AKW5" s="194"/>
      <c r="AKX5" s="194"/>
      <c r="AKY5" s="194"/>
      <c r="AKZ5" s="194"/>
      <c r="ALA5" s="194"/>
      <c r="ALB5" s="194"/>
      <c r="ALC5" s="194"/>
      <c r="ALD5" s="194"/>
      <c r="ALE5" s="194"/>
      <c r="ALF5" s="194"/>
      <c r="ALG5" s="194"/>
      <c r="ALH5" s="194"/>
      <c r="ALI5" s="194"/>
      <c r="ALJ5" s="194"/>
      <c r="ALK5" s="194"/>
      <c r="ALL5" s="194"/>
      <c r="ALM5" s="194"/>
      <c r="ALN5" s="194"/>
      <c r="ALO5" s="194"/>
      <c r="ALP5" s="194"/>
      <c r="ALQ5" s="194"/>
      <c r="ALR5" s="194"/>
      <c r="ALS5" s="194"/>
      <c r="ALT5" s="194"/>
      <c r="ALU5" s="194"/>
      <c r="ALV5" s="194"/>
      <c r="ALW5" s="194"/>
      <c r="ALX5" s="194"/>
      <c r="ALY5" s="194"/>
      <c r="ALZ5" s="194"/>
      <c r="AMA5" s="194"/>
      <c r="AMB5" s="194"/>
      <c r="AMC5" s="194"/>
      <c r="AMD5" s="194"/>
      <c r="AME5" s="194"/>
      <c r="AMF5" s="194"/>
      <c r="AMG5" s="194"/>
      <c r="AMH5" s="194"/>
      <c r="AMI5" s="194"/>
      <c r="AMJ5" s="194"/>
      <c r="AMK5" s="194"/>
      <c r="AML5" s="194"/>
      <c r="AMM5" s="194"/>
      <c r="AMN5" s="194"/>
      <c r="AMO5" s="194"/>
      <c r="AMP5" s="194"/>
      <c r="AMQ5" s="194"/>
      <c r="AMR5" s="194"/>
      <c r="AMS5" s="194"/>
      <c r="AMT5" s="194"/>
      <c r="AMU5" s="194"/>
      <c r="AMV5" s="194"/>
      <c r="AMW5" s="194"/>
      <c r="AMX5" s="194"/>
      <c r="AMY5" s="194"/>
      <c r="AMZ5" s="194"/>
      <c r="ANA5" s="194"/>
      <c r="ANB5" s="194"/>
      <c r="ANC5" s="194"/>
      <c r="AND5" s="194"/>
      <c r="ANE5" s="194"/>
      <c r="ANF5" s="194"/>
      <c r="ANG5" s="194"/>
      <c r="ANH5" s="194"/>
      <c r="ANI5" s="194"/>
      <c r="ANJ5" s="194"/>
      <c r="ANK5" s="194"/>
      <c r="ANL5" s="194"/>
      <c r="ANM5" s="194"/>
      <c r="ANN5" s="194"/>
      <c r="ANO5" s="194"/>
      <c r="ANP5" s="194"/>
      <c r="ANQ5" s="194"/>
      <c r="ANR5" s="194"/>
      <c r="ANS5" s="194"/>
      <c r="ANT5" s="194"/>
      <c r="ANU5" s="194"/>
      <c r="ANV5" s="194"/>
      <c r="ANW5" s="194"/>
      <c r="ANX5" s="194"/>
      <c r="ANY5" s="194"/>
      <c r="ANZ5" s="194"/>
      <c r="AOA5" s="194"/>
      <c r="AOB5" s="194"/>
      <c r="AOC5" s="194"/>
      <c r="AOD5" s="194"/>
      <c r="AOE5" s="194"/>
      <c r="AOF5" s="194"/>
      <c r="AOG5" s="194"/>
      <c r="AOH5" s="194"/>
      <c r="AOI5" s="194"/>
      <c r="AOJ5" s="194"/>
      <c r="AOK5" s="194"/>
      <c r="AOL5" s="194"/>
      <c r="AOM5" s="194"/>
      <c r="AON5" s="194"/>
      <c r="AOO5" s="194"/>
      <c r="AOP5" s="194"/>
      <c r="AOQ5" s="194"/>
      <c r="AOR5" s="194"/>
      <c r="AOS5" s="194"/>
      <c r="AOT5" s="194"/>
      <c r="AOU5" s="194"/>
      <c r="AOV5" s="194"/>
      <c r="AOW5" s="194"/>
      <c r="AOX5" s="194"/>
      <c r="AOY5" s="194"/>
      <c r="AOZ5" s="194"/>
      <c r="APA5" s="194"/>
      <c r="APB5" s="194"/>
      <c r="APC5" s="194"/>
      <c r="APD5" s="194"/>
      <c r="APE5" s="194"/>
      <c r="APF5" s="194"/>
      <c r="APG5" s="194"/>
      <c r="APH5" s="194"/>
      <c r="API5" s="194"/>
      <c r="APJ5" s="194"/>
      <c r="APK5" s="194"/>
      <c r="APL5" s="194"/>
      <c r="APM5" s="194"/>
      <c r="APN5" s="194"/>
      <c r="APO5" s="194"/>
      <c r="APP5" s="194"/>
      <c r="APQ5" s="194"/>
      <c r="APR5" s="194"/>
      <c r="APS5" s="194"/>
      <c r="APT5" s="194"/>
      <c r="APU5" s="194"/>
      <c r="APV5" s="194"/>
      <c r="APW5" s="194"/>
      <c r="APX5" s="194"/>
      <c r="APY5" s="194"/>
      <c r="APZ5" s="194"/>
      <c r="AQA5" s="194"/>
      <c r="AQB5" s="194"/>
      <c r="AQC5" s="194"/>
      <c r="AQD5" s="194"/>
      <c r="AQE5" s="194"/>
      <c r="AQF5" s="194"/>
      <c r="AQG5" s="194"/>
      <c r="AQH5" s="194"/>
      <c r="AQI5" s="194"/>
      <c r="AQJ5" s="194"/>
      <c r="AQK5" s="194"/>
      <c r="AQL5" s="194"/>
      <c r="AQM5" s="194"/>
      <c r="AQN5" s="194"/>
      <c r="AQO5" s="194"/>
      <c r="AQP5" s="194"/>
      <c r="AQQ5" s="194"/>
      <c r="AQR5" s="194"/>
      <c r="AQS5" s="194"/>
      <c r="AQT5" s="194"/>
      <c r="AQU5" s="194"/>
      <c r="AQV5" s="194"/>
      <c r="AQW5" s="194"/>
      <c r="AQX5" s="194"/>
      <c r="AQY5" s="194"/>
      <c r="AQZ5" s="194"/>
      <c r="ARA5" s="194"/>
      <c r="ARB5" s="194"/>
      <c r="ARC5" s="194"/>
      <c r="ARD5" s="194"/>
      <c r="ARE5" s="194"/>
      <c r="ARF5" s="194"/>
      <c r="ARG5" s="194"/>
      <c r="ARH5" s="194"/>
      <c r="ARI5" s="194"/>
      <c r="ARJ5" s="194"/>
      <c r="ARK5" s="194"/>
      <c r="ARL5" s="194"/>
      <c r="ARM5" s="194"/>
      <c r="ARN5" s="194"/>
      <c r="ARO5" s="194"/>
      <c r="ARP5" s="194"/>
      <c r="ARQ5" s="194"/>
      <c r="ARR5" s="194"/>
      <c r="ARS5" s="194"/>
      <c r="ART5" s="194"/>
      <c r="ARU5" s="194"/>
      <c r="ARV5" s="194"/>
      <c r="ARW5" s="194"/>
      <c r="ARX5" s="194"/>
      <c r="ARY5" s="194"/>
      <c r="ARZ5" s="194"/>
      <c r="ASA5" s="194"/>
      <c r="ASB5" s="194"/>
      <c r="ASC5" s="194"/>
      <c r="ASD5" s="194"/>
      <c r="ASE5" s="194"/>
      <c r="ASF5" s="194"/>
      <c r="ASG5" s="194"/>
      <c r="ASH5" s="194"/>
      <c r="ASI5" s="194"/>
      <c r="ASJ5" s="194"/>
      <c r="ASK5" s="194"/>
      <c r="ASL5" s="194"/>
      <c r="ASM5" s="194"/>
      <c r="ASN5" s="194"/>
      <c r="ASO5" s="194"/>
      <c r="ASP5" s="194"/>
      <c r="ASQ5" s="194"/>
      <c r="ASR5" s="194"/>
      <c r="ASS5" s="194"/>
      <c r="AST5" s="194"/>
      <c r="ASU5" s="194"/>
      <c r="ASV5" s="194"/>
      <c r="ASW5" s="194"/>
      <c r="ASX5" s="194"/>
      <c r="ASY5" s="194"/>
      <c r="ASZ5" s="194"/>
      <c r="ATA5" s="194"/>
      <c r="ATB5" s="194"/>
      <c r="ATC5" s="194"/>
      <c r="ATD5" s="194"/>
      <c r="ATE5" s="194"/>
      <c r="ATF5" s="194"/>
      <c r="ATG5" s="194"/>
      <c r="ATH5" s="194"/>
      <c r="ATI5" s="194"/>
      <c r="ATJ5" s="194"/>
      <c r="ATK5" s="194"/>
      <c r="ATL5" s="194"/>
      <c r="ATM5" s="194"/>
      <c r="ATN5" s="194"/>
      <c r="ATO5" s="194"/>
      <c r="ATP5" s="194"/>
      <c r="ATQ5" s="194"/>
      <c r="ATR5" s="194"/>
      <c r="ATS5" s="194"/>
      <c r="ATT5" s="194"/>
      <c r="ATU5" s="194"/>
      <c r="ATV5" s="194"/>
      <c r="ATW5" s="194"/>
      <c r="ATX5" s="194"/>
      <c r="ATY5" s="194"/>
      <c r="ATZ5" s="194"/>
      <c r="AUA5" s="194"/>
      <c r="AUB5" s="194"/>
      <c r="AUC5" s="194"/>
      <c r="AUD5" s="194"/>
      <c r="AUE5" s="194"/>
      <c r="AUF5" s="194"/>
      <c r="AUG5" s="194"/>
      <c r="AUH5" s="194"/>
      <c r="AUI5" s="194"/>
      <c r="AUJ5" s="194"/>
      <c r="AUK5" s="194"/>
      <c r="AUL5" s="194"/>
      <c r="AUM5" s="194"/>
      <c r="AUN5" s="194"/>
      <c r="AUO5" s="194"/>
      <c r="AUP5" s="194"/>
      <c r="AUQ5" s="194"/>
      <c r="AUR5" s="194"/>
      <c r="AUS5" s="194"/>
      <c r="AUT5" s="194"/>
      <c r="AUU5" s="194"/>
      <c r="AUV5" s="194"/>
      <c r="AUW5" s="194"/>
      <c r="AUX5" s="194"/>
      <c r="AUY5" s="194"/>
      <c r="AUZ5" s="194"/>
      <c r="AVA5" s="194"/>
      <c r="AVB5" s="194"/>
      <c r="AVC5" s="194"/>
      <c r="AVD5" s="194"/>
      <c r="AVE5" s="194"/>
      <c r="AVF5" s="194"/>
      <c r="AVG5" s="194"/>
      <c r="AVH5" s="194"/>
      <c r="AVI5" s="194"/>
      <c r="AVJ5" s="194"/>
      <c r="AVK5" s="194"/>
      <c r="AVL5" s="194"/>
      <c r="AVM5" s="194"/>
      <c r="AVN5" s="194"/>
      <c r="AVO5" s="194"/>
      <c r="AVP5" s="194"/>
      <c r="AVQ5" s="194"/>
      <c r="AVR5" s="194"/>
      <c r="AVS5" s="194"/>
      <c r="AVT5" s="194"/>
      <c r="AVU5" s="194"/>
      <c r="AVV5" s="194"/>
      <c r="AVW5" s="194"/>
      <c r="AVX5" s="194"/>
      <c r="AVY5" s="194"/>
      <c r="AVZ5" s="194"/>
      <c r="AWA5" s="194"/>
      <c r="AWB5" s="194"/>
      <c r="AWC5" s="194"/>
      <c r="AWD5" s="194"/>
      <c r="AWE5" s="194"/>
      <c r="AWF5" s="194"/>
      <c r="AWG5" s="194"/>
      <c r="AWH5" s="194"/>
      <c r="AWI5" s="194"/>
      <c r="AWJ5" s="194"/>
      <c r="AWK5" s="194"/>
      <c r="AWL5" s="194"/>
      <c r="AWM5" s="194"/>
      <c r="AWN5" s="194"/>
      <c r="AWO5" s="194"/>
      <c r="AWP5" s="194"/>
      <c r="AWQ5" s="194"/>
      <c r="AWR5" s="194"/>
      <c r="AWS5" s="194"/>
      <c r="AWT5" s="194"/>
      <c r="AWU5" s="194"/>
      <c r="AWV5" s="194"/>
      <c r="AWW5" s="194"/>
      <c r="AWX5" s="194"/>
      <c r="AWY5" s="194"/>
      <c r="AWZ5" s="194"/>
      <c r="AXA5" s="194"/>
      <c r="AXB5" s="194"/>
      <c r="AXC5" s="194"/>
      <c r="AXD5" s="194"/>
      <c r="AXE5" s="194"/>
      <c r="AXF5" s="194"/>
      <c r="AXG5" s="194"/>
      <c r="AXH5" s="194"/>
      <c r="AXI5" s="194"/>
      <c r="AXJ5" s="194"/>
      <c r="AXK5" s="194"/>
      <c r="AXL5" s="194"/>
      <c r="AXM5" s="194"/>
      <c r="AXN5" s="194"/>
      <c r="AXO5" s="194"/>
      <c r="AXP5" s="194"/>
      <c r="AXQ5" s="194"/>
      <c r="AXR5" s="194"/>
      <c r="AXS5" s="194"/>
      <c r="AXT5" s="194"/>
      <c r="AXU5" s="194"/>
      <c r="AXV5" s="194"/>
      <c r="AXW5" s="194"/>
      <c r="AXX5" s="194"/>
      <c r="AXY5" s="194"/>
      <c r="AXZ5" s="194"/>
      <c r="AYA5" s="194"/>
      <c r="AYB5" s="194"/>
      <c r="AYC5" s="194"/>
      <c r="AYD5" s="194"/>
      <c r="AYE5" s="194"/>
      <c r="AYF5" s="194"/>
      <c r="AYG5" s="194"/>
      <c r="AYH5" s="194"/>
      <c r="AYI5" s="194"/>
      <c r="AYJ5" s="194"/>
      <c r="AYK5" s="194"/>
      <c r="AYL5" s="194"/>
      <c r="AYM5" s="194"/>
      <c r="AYN5" s="194"/>
      <c r="AYO5" s="194"/>
      <c r="AYP5" s="194"/>
      <c r="AYQ5" s="194"/>
      <c r="AYR5" s="194"/>
      <c r="AYS5" s="194"/>
      <c r="AYT5" s="194"/>
      <c r="AYU5" s="194"/>
      <c r="AYV5" s="194"/>
      <c r="AYW5" s="194"/>
      <c r="AYX5" s="194"/>
      <c r="AYY5" s="194"/>
      <c r="AYZ5" s="194"/>
      <c r="AZA5" s="194"/>
      <c r="AZB5" s="194"/>
      <c r="AZC5" s="194"/>
      <c r="AZD5" s="194"/>
      <c r="AZE5" s="194"/>
      <c r="AZF5" s="194"/>
      <c r="AZG5" s="194"/>
      <c r="AZH5" s="194"/>
      <c r="AZI5" s="194"/>
      <c r="AZJ5" s="194"/>
      <c r="AZK5" s="194"/>
      <c r="AZL5" s="194"/>
      <c r="AZM5" s="194"/>
      <c r="AZN5" s="194"/>
      <c r="AZO5" s="194"/>
      <c r="AZP5" s="194"/>
      <c r="AZQ5" s="194"/>
      <c r="AZR5" s="194"/>
      <c r="AZS5" s="194"/>
      <c r="AZT5" s="194"/>
      <c r="AZU5" s="194"/>
      <c r="AZV5" s="194"/>
      <c r="AZW5" s="194"/>
      <c r="AZX5" s="194"/>
      <c r="AZY5" s="194"/>
      <c r="AZZ5" s="194"/>
      <c r="BAA5" s="194"/>
      <c r="BAB5" s="194"/>
      <c r="BAC5" s="194"/>
      <c r="BAD5" s="194"/>
      <c r="BAE5" s="194"/>
      <c r="BAF5" s="194"/>
      <c r="BAG5" s="194"/>
      <c r="BAH5" s="194"/>
      <c r="BAI5" s="194"/>
      <c r="BAJ5" s="194"/>
      <c r="BAK5" s="194"/>
      <c r="BAL5" s="194"/>
      <c r="BAM5" s="194"/>
      <c r="BAN5" s="194"/>
      <c r="BAO5" s="194"/>
      <c r="BAP5" s="194"/>
      <c r="BAQ5" s="194"/>
      <c r="BAR5" s="194"/>
      <c r="BAS5" s="194"/>
      <c r="BAT5" s="194"/>
      <c r="BAU5" s="194"/>
      <c r="BAV5" s="194"/>
      <c r="BAW5" s="194"/>
      <c r="BAX5" s="194"/>
      <c r="BAY5" s="194"/>
      <c r="BAZ5" s="194"/>
      <c r="BBA5" s="194"/>
      <c r="BBB5" s="194"/>
      <c r="BBC5" s="194"/>
      <c r="BBD5" s="194"/>
      <c r="BBE5" s="194"/>
      <c r="BBF5" s="194"/>
      <c r="BBG5" s="194"/>
      <c r="BBH5" s="194"/>
      <c r="BBI5" s="194"/>
      <c r="BBJ5" s="194"/>
      <c r="BBK5" s="194"/>
      <c r="BBL5" s="194"/>
      <c r="BBM5" s="194"/>
      <c r="BBN5" s="194"/>
      <c r="BBO5" s="194"/>
      <c r="BBP5" s="194"/>
      <c r="BBQ5" s="194"/>
      <c r="BBR5" s="194"/>
      <c r="BBS5" s="194"/>
      <c r="BBT5" s="194"/>
      <c r="BBU5" s="194"/>
      <c r="BBV5" s="194"/>
      <c r="BBW5" s="194"/>
      <c r="BBX5" s="194"/>
      <c r="BBY5" s="194"/>
      <c r="BBZ5" s="194"/>
      <c r="BCA5" s="194"/>
      <c r="BCB5" s="194"/>
      <c r="BCC5" s="194"/>
      <c r="BCD5" s="194"/>
      <c r="BCE5" s="194"/>
      <c r="BCF5" s="194"/>
      <c r="BCG5" s="194"/>
      <c r="BCH5" s="194"/>
      <c r="BCI5" s="194"/>
      <c r="BCJ5" s="194"/>
      <c r="BCK5" s="194"/>
      <c r="BCL5" s="194"/>
      <c r="BCM5" s="194"/>
      <c r="BCN5" s="194"/>
      <c r="BCO5" s="194"/>
      <c r="BCP5" s="194"/>
      <c r="BCQ5" s="194"/>
      <c r="BCR5" s="194"/>
      <c r="BCS5" s="194"/>
      <c r="BCT5" s="194"/>
      <c r="BCU5" s="194"/>
      <c r="BCV5" s="194"/>
      <c r="BCW5" s="194"/>
      <c r="BCX5" s="194"/>
      <c r="BCY5" s="194"/>
      <c r="BCZ5" s="194"/>
      <c r="BDA5" s="194"/>
      <c r="BDB5" s="194"/>
      <c r="BDC5" s="194"/>
      <c r="BDD5" s="194"/>
      <c r="BDE5" s="194"/>
      <c r="BDF5" s="194"/>
      <c r="BDG5" s="194"/>
      <c r="BDH5" s="194"/>
      <c r="BDI5" s="194"/>
      <c r="BDJ5" s="194"/>
      <c r="BDK5" s="194"/>
      <c r="BDL5" s="194"/>
      <c r="BDM5" s="194"/>
      <c r="BDN5" s="194"/>
      <c r="BDO5" s="194"/>
      <c r="BDP5" s="194"/>
      <c r="BDQ5" s="194"/>
      <c r="BDR5" s="194"/>
      <c r="BDS5" s="194"/>
      <c r="BDT5" s="194"/>
      <c r="BDU5" s="194"/>
      <c r="BDV5" s="194"/>
      <c r="BDW5" s="194"/>
      <c r="BDX5" s="194"/>
      <c r="BDY5" s="194"/>
      <c r="BDZ5" s="194"/>
      <c r="BEA5" s="194"/>
      <c r="BEB5" s="194"/>
      <c r="BEC5" s="194"/>
      <c r="BED5" s="194"/>
      <c r="BEE5" s="194"/>
      <c r="BEF5" s="194"/>
      <c r="BEG5" s="194"/>
      <c r="BEH5" s="194"/>
      <c r="BEI5" s="194"/>
      <c r="BEJ5" s="194"/>
      <c r="BEK5" s="194"/>
      <c r="BEL5" s="194"/>
      <c r="BEM5" s="194"/>
      <c r="BEN5" s="194"/>
      <c r="BEO5" s="194"/>
      <c r="BEP5" s="194"/>
      <c r="BEQ5" s="194"/>
      <c r="BER5" s="194"/>
      <c r="BES5" s="194"/>
      <c r="BET5" s="194"/>
      <c r="BEU5" s="194"/>
      <c r="BEV5" s="194"/>
      <c r="BEW5" s="194"/>
      <c r="BEX5" s="194"/>
      <c r="BEY5" s="194"/>
      <c r="BEZ5" s="194"/>
      <c r="BFA5" s="194"/>
      <c r="BFB5" s="194"/>
      <c r="BFC5" s="194"/>
      <c r="BFD5" s="194"/>
      <c r="BFE5" s="194"/>
      <c r="BFF5" s="194"/>
      <c r="BFG5" s="194"/>
      <c r="BFH5" s="194"/>
      <c r="BFI5" s="194"/>
      <c r="BFJ5" s="194"/>
      <c r="BFK5" s="194"/>
      <c r="BFL5" s="194"/>
      <c r="BFM5" s="194"/>
      <c r="BFN5" s="194"/>
      <c r="BFO5" s="194"/>
      <c r="BFP5" s="194"/>
      <c r="BFQ5" s="194"/>
      <c r="BFR5" s="194"/>
      <c r="BFS5" s="194"/>
      <c r="BFT5" s="194"/>
      <c r="BFU5" s="194"/>
      <c r="BFV5" s="194"/>
      <c r="BFW5" s="194"/>
      <c r="BFX5" s="194"/>
      <c r="BFY5" s="194"/>
      <c r="BFZ5" s="194"/>
      <c r="BGA5" s="194"/>
      <c r="BGB5" s="194"/>
      <c r="BGC5" s="194"/>
      <c r="BGD5" s="194"/>
      <c r="BGE5" s="194"/>
      <c r="BGF5" s="194"/>
      <c r="BGG5" s="194"/>
      <c r="BGH5" s="194"/>
      <c r="BGI5" s="194"/>
      <c r="BGJ5" s="194"/>
      <c r="BGK5" s="194"/>
      <c r="BGL5" s="194"/>
      <c r="BGM5" s="194"/>
      <c r="BGN5" s="194"/>
      <c r="BGO5" s="194"/>
      <c r="BGP5" s="194"/>
      <c r="BGQ5" s="194"/>
      <c r="BGR5" s="194"/>
      <c r="BGS5" s="194"/>
      <c r="BGT5" s="194"/>
      <c r="BGU5" s="194"/>
      <c r="BGV5" s="194"/>
      <c r="BGW5" s="194"/>
      <c r="BGX5" s="194"/>
      <c r="BGY5" s="194"/>
      <c r="BGZ5" s="194"/>
      <c r="BHA5" s="194"/>
      <c r="BHB5" s="194"/>
      <c r="BHC5" s="194"/>
      <c r="BHD5" s="194"/>
      <c r="BHE5" s="194"/>
      <c r="BHF5" s="194"/>
      <c r="BHG5" s="194"/>
      <c r="BHH5" s="194"/>
      <c r="BHI5" s="194"/>
      <c r="BHJ5" s="194"/>
      <c r="BHK5" s="194"/>
      <c r="BHL5" s="194"/>
      <c r="BHM5" s="194"/>
      <c r="BHN5" s="194"/>
      <c r="BHO5" s="194"/>
      <c r="BHP5" s="194"/>
      <c r="BHQ5" s="194"/>
      <c r="BHR5" s="194"/>
      <c r="BHS5" s="194"/>
      <c r="BHT5" s="194"/>
      <c r="BHU5" s="194"/>
      <c r="BHV5" s="194"/>
      <c r="BHW5" s="194"/>
      <c r="BHX5" s="194"/>
      <c r="BHY5" s="194"/>
      <c r="BHZ5" s="194"/>
      <c r="BIA5" s="194"/>
      <c r="BIB5" s="194"/>
      <c r="BIC5" s="194"/>
      <c r="BID5" s="194"/>
      <c r="BIE5" s="194"/>
      <c r="BIF5" s="194"/>
      <c r="BIG5" s="194"/>
      <c r="BIH5" s="194"/>
      <c r="BII5" s="194"/>
      <c r="BIJ5" s="194"/>
      <c r="BIK5" s="194"/>
      <c r="BIL5" s="194"/>
      <c r="BIM5" s="194"/>
      <c r="BIN5" s="194"/>
      <c r="BIO5" s="194"/>
      <c r="BIP5" s="194"/>
      <c r="BIQ5" s="194"/>
      <c r="BIR5" s="194"/>
      <c r="BIS5" s="194"/>
      <c r="BIT5" s="194"/>
      <c r="BIU5" s="194"/>
      <c r="BIV5" s="194"/>
      <c r="BIW5" s="194"/>
      <c r="BIX5" s="194"/>
      <c r="BIY5" s="194"/>
      <c r="BIZ5" s="194"/>
      <c r="BJA5" s="194"/>
      <c r="BJB5" s="194"/>
      <c r="BJC5" s="194"/>
      <c r="BJD5" s="194"/>
      <c r="BJE5" s="194"/>
      <c r="BJF5" s="194"/>
      <c r="BJG5" s="194"/>
      <c r="BJH5" s="194"/>
      <c r="BJI5" s="194"/>
      <c r="BJJ5" s="194"/>
      <c r="BJK5" s="194"/>
      <c r="BJL5" s="194"/>
      <c r="BJM5" s="194"/>
      <c r="BJN5" s="194"/>
      <c r="BJO5" s="194"/>
      <c r="BJP5" s="194"/>
      <c r="BJQ5" s="194"/>
      <c r="BJR5" s="194"/>
      <c r="BJS5" s="194"/>
      <c r="BJT5" s="194"/>
      <c r="BJU5" s="194"/>
      <c r="BJV5" s="194"/>
      <c r="BJW5" s="194"/>
      <c r="BJX5" s="194"/>
      <c r="BJY5" s="194"/>
      <c r="BJZ5" s="194"/>
      <c r="BKA5" s="194"/>
      <c r="BKB5" s="194"/>
      <c r="BKC5" s="194"/>
      <c r="BKD5" s="194"/>
      <c r="BKE5" s="194"/>
      <c r="BKF5" s="194"/>
      <c r="BKG5" s="194"/>
      <c r="BKH5" s="194"/>
      <c r="BKI5" s="194"/>
      <c r="BKJ5" s="194"/>
      <c r="BKK5" s="194"/>
      <c r="BKL5" s="194"/>
      <c r="BKM5" s="194"/>
      <c r="BKN5" s="194"/>
      <c r="BKO5" s="194"/>
      <c r="BKP5" s="194"/>
      <c r="BKQ5" s="194"/>
      <c r="BKR5" s="194"/>
      <c r="BKS5" s="194"/>
      <c r="BKT5" s="194"/>
      <c r="BKU5" s="194"/>
      <c r="BKV5" s="194"/>
      <c r="BKW5" s="194"/>
      <c r="BKX5" s="194"/>
      <c r="BKY5" s="194"/>
      <c r="BKZ5" s="194"/>
      <c r="BLA5" s="194"/>
      <c r="BLB5" s="194"/>
      <c r="BLC5" s="194"/>
      <c r="BLD5" s="194"/>
      <c r="BLE5" s="194"/>
      <c r="BLF5" s="194"/>
      <c r="BLG5" s="194"/>
      <c r="BLH5" s="194"/>
      <c r="BLI5" s="194"/>
      <c r="BLJ5" s="194"/>
      <c r="BLK5" s="194"/>
      <c r="BLL5" s="194"/>
      <c r="BLM5" s="194"/>
      <c r="BLN5" s="194"/>
      <c r="BLO5" s="194"/>
      <c r="BLP5" s="194"/>
      <c r="BLQ5" s="194"/>
      <c r="BLR5" s="194"/>
      <c r="BLS5" s="194"/>
      <c r="BLT5" s="194"/>
      <c r="BLU5" s="194"/>
      <c r="BLV5" s="194"/>
      <c r="BLW5" s="194"/>
      <c r="BLX5" s="194"/>
      <c r="BLY5" s="194"/>
      <c r="BLZ5" s="194"/>
      <c r="BMA5" s="194"/>
      <c r="BMB5" s="194"/>
      <c r="BMC5" s="194"/>
      <c r="BMD5" s="194"/>
      <c r="BME5" s="194"/>
      <c r="BMF5" s="194"/>
      <c r="BMG5" s="194"/>
      <c r="BMH5" s="194"/>
      <c r="BMI5" s="194"/>
      <c r="BMJ5" s="194"/>
      <c r="BMK5" s="194"/>
      <c r="BML5" s="194"/>
      <c r="BMM5" s="194"/>
      <c r="BMN5" s="194"/>
      <c r="BMO5" s="194"/>
      <c r="BMP5" s="194"/>
      <c r="BMQ5" s="194"/>
      <c r="BMR5" s="194"/>
      <c r="BMS5" s="194"/>
      <c r="BMT5" s="194"/>
      <c r="BMU5" s="194"/>
      <c r="BMV5" s="194"/>
      <c r="BMW5" s="194"/>
      <c r="BMX5" s="194"/>
      <c r="BMY5" s="194"/>
      <c r="BMZ5" s="194"/>
      <c r="BNA5" s="194"/>
      <c r="BNB5" s="194"/>
      <c r="BNC5" s="194"/>
      <c r="BND5" s="194"/>
      <c r="BNE5" s="194"/>
      <c r="BNF5" s="194"/>
      <c r="BNG5" s="194"/>
      <c r="BNH5" s="194"/>
      <c r="BNI5" s="194"/>
      <c r="BNJ5" s="194"/>
      <c r="BNK5" s="194"/>
      <c r="BNL5" s="194"/>
      <c r="BNM5" s="194"/>
      <c r="BNN5" s="194"/>
      <c r="BNO5" s="194"/>
      <c r="BNP5" s="194"/>
      <c r="BNQ5" s="194"/>
      <c r="BNR5" s="194"/>
      <c r="BNS5" s="194"/>
      <c r="BNT5" s="194"/>
      <c r="BNU5" s="194"/>
      <c r="BNV5" s="194"/>
      <c r="BNW5" s="194"/>
      <c r="BNX5" s="194"/>
      <c r="BNY5" s="194"/>
      <c r="BNZ5" s="194"/>
      <c r="BOA5" s="194"/>
      <c r="BOB5" s="194"/>
      <c r="BOC5" s="194"/>
      <c r="BOD5" s="194"/>
      <c r="BOE5" s="194"/>
      <c r="BOF5" s="194"/>
      <c r="BOG5" s="194"/>
      <c r="BOH5" s="194"/>
      <c r="BOI5" s="194"/>
      <c r="BOJ5" s="194"/>
      <c r="BOK5" s="194"/>
      <c r="BOL5" s="194"/>
      <c r="BOM5" s="194"/>
      <c r="BON5" s="194"/>
      <c r="BOO5" s="194"/>
      <c r="BOP5" s="194"/>
      <c r="BOQ5" s="194"/>
      <c r="BOR5" s="194"/>
      <c r="BOS5" s="194"/>
      <c r="BOT5" s="194"/>
      <c r="BOU5" s="194"/>
      <c r="BOV5" s="194"/>
      <c r="BOW5" s="194"/>
      <c r="BOX5" s="194"/>
      <c r="BOY5" s="194"/>
      <c r="BOZ5" s="194"/>
      <c r="BPA5" s="194"/>
      <c r="BPB5" s="194"/>
      <c r="BPC5" s="194"/>
      <c r="BPD5" s="194"/>
      <c r="BPE5" s="194"/>
      <c r="BPF5" s="194"/>
      <c r="BPG5" s="194"/>
      <c r="BPH5" s="194"/>
      <c r="BPI5" s="194"/>
      <c r="BPJ5" s="194"/>
      <c r="BPK5" s="194"/>
      <c r="BPL5" s="194"/>
      <c r="BPM5" s="194"/>
      <c r="BPN5" s="194"/>
      <c r="BPO5" s="194"/>
      <c r="BPP5" s="194"/>
      <c r="BPQ5" s="194"/>
      <c r="BPR5" s="194"/>
      <c r="BPS5" s="194"/>
      <c r="BPT5" s="194"/>
      <c r="BPU5" s="194"/>
      <c r="BPV5" s="194"/>
      <c r="BPW5" s="194"/>
      <c r="BPX5" s="194"/>
      <c r="BPY5" s="194"/>
      <c r="BPZ5" s="194"/>
      <c r="BQA5" s="194"/>
      <c r="BQB5" s="194"/>
      <c r="BQC5" s="194"/>
      <c r="BQD5" s="194"/>
      <c r="BQE5" s="194"/>
      <c r="BQF5" s="194"/>
      <c r="BQG5" s="194"/>
      <c r="BQH5" s="194"/>
      <c r="BQI5" s="194"/>
      <c r="BQJ5" s="194"/>
      <c r="BQK5" s="194"/>
      <c r="BQL5" s="194"/>
      <c r="BQM5" s="194"/>
      <c r="BQN5" s="194"/>
      <c r="BQO5" s="194"/>
      <c r="BQP5" s="194"/>
      <c r="BQQ5" s="194"/>
      <c r="BQR5" s="194"/>
      <c r="BQS5" s="194"/>
      <c r="BQT5" s="194"/>
      <c r="BQU5" s="194"/>
      <c r="BQV5" s="194"/>
      <c r="BQW5" s="194"/>
      <c r="BQX5" s="194"/>
      <c r="BQY5" s="194"/>
      <c r="BQZ5" s="194"/>
      <c r="BRA5" s="194"/>
      <c r="BRB5" s="194"/>
      <c r="BRC5" s="194"/>
      <c r="BRD5" s="194"/>
      <c r="BRE5" s="194"/>
      <c r="BRF5" s="194"/>
      <c r="BRG5" s="194"/>
      <c r="BRH5" s="194"/>
      <c r="BRI5" s="194"/>
      <c r="BRJ5" s="194"/>
      <c r="BRK5" s="194"/>
      <c r="BRL5" s="194"/>
      <c r="BRM5" s="194"/>
      <c r="BRN5" s="194"/>
      <c r="BRO5" s="194"/>
      <c r="BRP5" s="194"/>
      <c r="BRQ5" s="194"/>
      <c r="BRR5" s="194"/>
      <c r="BRS5" s="194"/>
      <c r="BRT5" s="194"/>
      <c r="BRU5" s="194"/>
      <c r="BRV5" s="194"/>
      <c r="BRW5" s="194"/>
      <c r="BRX5" s="194"/>
      <c r="BRY5" s="194"/>
      <c r="BRZ5" s="194"/>
      <c r="BSA5" s="194"/>
      <c r="BSB5" s="194"/>
      <c r="BSC5" s="194"/>
      <c r="BSD5" s="194"/>
      <c r="BSE5" s="194"/>
      <c r="BSF5" s="194"/>
      <c r="BSG5" s="194"/>
      <c r="BSH5" s="194"/>
      <c r="BSI5" s="194"/>
      <c r="BSJ5" s="194"/>
      <c r="BSK5" s="194"/>
      <c r="BSL5" s="194"/>
      <c r="BSM5" s="194"/>
      <c r="BSN5" s="194"/>
      <c r="BSO5" s="194"/>
      <c r="BSP5" s="194"/>
      <c r="BSQ5" s="194"/>
      <c r="BSR5" s="194"/>
      <c r="BSS5" s="194"/>
      <c r="BST5" s="194"/>
      <c r="BSU5" s="194"/>
      <c r="BSV5" s="194"/>
      <c r="BSW5" s="194"/>
      <c r="BSX5" s="194"/>
      <c r="BSY5" s="194"/>
      <c r="BSZ5" s="194"/>
      <c r="BTA5" s="194"/>
      <c r="BTB5" s="194"/>
      <c r="BTC5" s="194"/>
      <c r="BTD5" s="194"/>
      <c r="BTE5" s="194"/>
      <c r="BTF5" s="194"/>
      <c r="BTG5" s="194"/>
      <c r="BTH5" s="194"/>
      <c r="BTI5" s="194"/>
      <c r="BTJ5" s="194"/>
      <c r="BTK5" s="194"/>
      <c r="BTL5" s="194"/>
      <c r="BTM5" s="194"/>
      <c r="BTN5" s="194"/>
      <c r="BTO5" s="194"/>
      <c r="BTP5" s="194"/>
      <c r="BTQ5" s="194"/>
      <c r="BTR5" s="194"/>
      <c r="BTS5" s="194"/>
      <c r="BTT5" s="194"/>
      <c r="BTU5" s="194"/>
      <c r="BTV5" s="194"/>
      <c r="BTW5" s="194"/>
      <c r="BTX5" s="194"/>
      <c r="BTY5" s="194"/>
      <c r="BTZ5" s="194"/>
      <c r="BUA5" s="194"/>
      <c r="BUB5" s="194"/>
      <c r="BUC5" s="194"/>
      <c r="BUD5" s="194"/>
      <c r="BUE5" s="194"/>
      <c r="BUF5" s="194"/>
      <c r="BUG5" s="194"/>
      <c r="BUH5" s="194"/>
      <c r="BUI5" s="194"/>
      <c r="BUJ5" s="194"/>
      <c r="BUK5" s="194"/>
      <c r="BUL5" s="194"/>
      <c r="BUM5" s="194"/>
      <c r="BUN5" s="194"/>
      <c r="BUO5" s="194"/>
      <c r="BUP5" s="194"/>
      <c r="BUQ5" s="194"/>
      <c r="BUR5" s="194"/>
      <c r="BUS5" s="194"/>
      <c r="BUT5" s="194"/>
      <c r="BUU5" s="194"/>
      <c r="BUV5" s="194"/>
      <c r="BUW5" s="194"/>
      <c r="BUX5" s="194"/>
      <c r="BUY5" s="194"/>
      <c r="BUZ5" s="194"/>
      <c r="BVA5" s="194"/>
      <c r="BVB5" s="194"/>
      <c r="BVC5" s="194"/>
      <c r="BVD5" s="194"/>
      <c r="BVE5" s="194"/>
      <c r="BVF5" s="194"/>
      <c r="BVG5" s="194"/>
      <c r="BVH5" s="194"/>
      <c r="BVI5" s="194"/>
      <c r="BVJ5" s="194"/>
      <c r="BVK5" s="194"/>
      <c r="BVL5" s="194"/>
      <c r="BVM5" s="194"/>
      <c r="BVN5" s="194"/>
      <c r="BVO5" s="194"/>
      <c r="BVP5" s="194"/>
      <c r="BVQ5" s="194"/>
      <c r="BVR5" s="194"/>
      <c r="BVS5" s="194"/>
      <c r="BVT5" s="194"/>
      <c r="BVU5" s="194"/>
      <c r="BVV5" s="194"/>
      <c r="BVW5" s="194"/>
      <c r="BVX5" s="194"/>
      <c r="BVY5" s="194"/>
      <c r="BVZ5" s="194"/>
      <c r="BWA5" s="194"/>
      <c r="BWB5" s="194"/>
      <c r="BWC5" s="194"/>
      <c r="BWD5" s="194"/>
      <c r="BWE5" s="194"/>
      <c r="BWF5" s="194"/>
      <c r="BWG5" s="194"/>
      <c r="BWH5" s="194"/>
      <c r="BWI5" s="194"/>
      <c r="BWJ5" s="194"/>
      <c r="BWK5" s="194"/>
      <c r="BWL5" s="194"/>
      <c r="BWM5" s="194"/>
      <c r="BWN5" s="194"/>
      <c r="BWO5" s="194"/>
      <c r="BWP5" s="194"/>
      <c r="BWQ5" s="194"/>
      <c r="BWR5" s="194"/>
      <c r="BWS5" s="194"/>
      <c r="BWT5" s="194"/>
      <c r="BWU5" s="194"/>
      <c r="BWV5" s="194"/>
      <c r="BWW5" s="194"/>
      <c r="BWX5" s="194"/>
      <c r="BWY5" s="194"/>
      <c r="BWZ5" s="194"/>
      <c r="BXA5" s="194"/>
      <c r="BXB5" s="194"/>
      <c r="BXC5" s="194"/>
      <c r="BXD5" s="194"/>
      <c r="BXE5" s="194"/>
      <c r="BXF5" s="194"/>
      <c r="BXG5" s="194"/>
      <c r="BXH5" s="194"/>
      <c r="BXI5" s="194"/>
      <c r="BXJ5" s="194"/>
      <c r="BXK5" s="194"/>
      <c r="BXL5" s="194"/>
      <c r="BXM5" s="194"/>
      <c r="BXN5" s="194"/>
      <c r="BXO5" s="194"/>
      <c r="BXP5" s="194"/>
      <c r="BXQ5" s="194"/>
      <c r="BXR5" s="194"/>
      <c r="BXS5" s="194"/>
      <c r="BXT5" s="194"/>
      <c r="BXU5" s="194"/>
      <c r="BXV5" s="194"/>
      <c r="BXW5" s="194"/>
      <c r="BXX5" s="194"/>
      <c r="BXY5" s="194"/>
      <c r="BXZ5" s="194"/>
      <c r="BYA5" s="194"/>
      <c r="BYB5" s="194"/>
      <c r="BYC5" s="194"/>
      <c r="BYD5" s="194"/>
      <c r="BYE5" s="194"/>
      <c r="BYF5" s="194"/>
      <c r="BYG5" s="194"/>
      <c r="BYH5" s="194"/>
      <c r="BYI5" s="194"/>
      <c r="BYJ5" s="194"/>
      <c r="BYK5" s="194"/>
      <c r="BYL5" s="194"/>
      <c r="BYM5" s="194"/>
      <c r="BYN5" s="194"/>
      <c r="BYO5" s="194"/>
      <c r="BYP5" s="194"/>
      <c r="BYQ5" s="194"/>
      <c r="BYR5" s="194"/>
      <c r="BYS5" s="194"/>
      <c r="BYT5" s="194"/>
      <c r="BYU5" s="194"/>
      <c r="BYV5" s="194"/>
      <c r="BYW5" s="194"/>
      <c r="BYX5" s="194"/>
      <c r="BYY5" s="194"/>
      <c r="BYZ5" s="194"/>
      <c r="BZA5" s="194"/>
      <c r="BZB5" s="194"/>
      <c r="BZC5" s="194"/>
      <c r="BZD5" s="194"/>
      <c r="BZE5" s="194"/>
      <c r="BZF5" s="194"/>
      <c r="BZG5" s="194"/>
      <c r="BZH5" s="194"/>
      <c r="BZI5" s="194"/>
      <c r="BZJ5" s="194"/>
      <c r="BZK5" s="194"/>
      <c r="BZL5" s="194"/>
      <c r="BZM5" s="194"/>
      <c r="BZN5" s="194"/>
      <c r="BZO5" s="194"/>
      <c r="BZP5" s="194"/>
      <c r="BZQ5" s="194"/>
      <c r="BZR5" s="194"/>
      <c r="BZS5" s="194"/>
      <c r="BZT5" s="194"/>
      <c r="BZU5" s="194"/>
      <c r="BZV5" s="194"/>
      <c r="BZW5" s="194"/>
      <c r="BZX5" s="194"/>
      <c r="BZY5" s="194"/>
      <c r="BZZ5" s="194"/>
      <c r="CAA5" s="194"/>
      <c r="CAB5" s="194"/>
      <c r="CAC5" s="194"/>
      <c r="CAD5" s="194"/>
      <c r="CAE5" s="194"/>
      <c r="CAF5" s="194"/>
      <c r="CAG5" s="194"/>
      <c r="CAH5" s="194"/>
      <c r="CAI5" s="194"/>
      <c r="CAJ5" s="194"/>
      <c r="CAK5" s="194"/>
      <c r="CAL5" s="194"/>
      <c r="CAM5" s="194"/>
      <c r="CAN5" s="194"/>
      <c r="CAO5" s="194"/>
      <c r="CAP5" s="194"/>
      <c r="CAQ5" s="194"/>
      <c r="CAR5" s="194"/>
      <c r="CAS5" s="194"/>
      <c r="CAT5" s="194"/>
      <c r="CAU5" s="194"/>
      <c r="CAV5" s="194"/>
      <c r="CAW5" s="194"/>
      <c r="CAX5" s="194"/>
      <c r="CAY5" s="194"/>
      <c r="CAZ5" s="194"/>
      <c r="CBA5" s="194"/>
      <c r="CBB5" s="194"/>
      <c r="CBC5" s="194"/>
      <c r="CBD5" s="194"/>
      <c r="CBE5" s="194"/>
      <c r="CBF5" s="194"/>
      <c r="CBG5" s="194"/>
      <c r="CBH5" s="194"/>
      <c r="CBI5" s="194"/>
      <c r="CBJ5" s="194"/>
      <c r="CBK5" s="194"/>
      <c r="CBL5" s="194"/>
      <c r="CBM5" s="194"/>
      <c r="CBN5" s="194"/>
      <c r="CBO5" s="194"/>
      <c r="CBP5" s="194"/>
      <c r="CBQ5" s="194"/>
      <c r="CBR5" s="194"/>
      <c r="CBS5" s="194"/>
      <c r="CBT5" s="194"/>
      <c r="CBU5" s="194"/>
      <c r="CBV5" s="194"/>
      <c r="CBW5" s="194"/>
      <c r="CBX5" s="194"/>
      <c r="CBY5" s="194"/>
      <c r="CBZ5" s="194"/>
      <c r="CCA5" s="194"/>
      <c r="CCB5" s="194"/>
      <c r="CCC5" s="194"/>
      <c r="CCD5" s="194"/>
      <c r="CCE5" s="194"/>
      <c r="CCF5" s="194"/>
      <c r="CCG5" s="194"/>
      <c r="CCH5" s="194"/>
      <c r="CCI5" s="194"/>
      <c r="CCJ5" s="194"/>
      <c r="CCK5" s="194"/>
      <c r="CCL5" s="194"/>
      <c r="CCM5" s="194"/>
      <c r="CCN5" s="194"/>
      <c r="CCO5" s="194"/>
      <c r="CCP5" s="194"/>
      <c r="CCQ5" s="194"/>
      <c r="CCR5" s="194"/>
      <c r="CCS5" s="194"/>
      <c r="CCT5" s="194"/>
      <c r="CCU5" s="194"/>
      <c r="CCV5" s="194"/>
      <c r="CCW5" s="194"/>
      <c r="CCX5" s="194"/>
      <c r="CCY5" s="194"/>
      <c r="CCZ5" s="194"/>
      <c r="CDA5" s="194"/>
      <c r="CDB5" s="194"/>
      <c r="CDC5" s="194"/>
      <c r="CDD5" s="194"/>
      <c r="CDE5" s="194"/>
      <c r="CDF5" s="194"/>
      <c r="CDG5" s="194"/>
      <c r="CDH5" s="194"/>
      <c r="CDI5" s="194"/>
      <c r="CDJ5" s="194"/>
      <c r="CDK5" s="194"/>
      <c r="CDL5" s="194"/>
      <c r="CDM5" s="194"/>
      <c r="CDN5" s="194"/>
      <c r="CDO5" s="194"/>
      <c r="CDP5" s="194"/>
      <c r="CDQ5" s="194"/>
      <c r="CDR5" s="194"/>
      <c r="CDS5" s="194"/>
      <c r="CDT5" s="194"/>
      <c r="CDU5" s="194"/>
      <c r="CDV5" s="194"/>
      <c r="CDW5" s="194"/>
      <c r="CDX5" s="194"/>
      <c r="CDY5" s="194"/>
      <c r="CDZ5" s="194"/>
      <c r="CEA5" s="194"/>
      <c r="CEB5" s="194"/>
      <c r="CEC5" s="194"/>
      <c r="CED5" s="194"/>
      <c r="CEE5" s="194"/>
      <c r="CEF5" s="194"/>
      <c r="CEG5" s="194"/>
      <c r="CEH5" s="194"/>
      <c r="CEI5" s="194"/>
      <c r="CEJ5" s="194"/>
      <c r="CEK5" s="194"/>
      <c r="CEL5" s="194"/>
      <c r="CEM5" s="194"/>
      <c r="CEN5" s="194"/>
      <c r="CEO5" s="194"/>
      <c r="CEP5" s="194"/>
      <c r="CEQ5" s="194"/>
      <c r="CER5" s="194"/>
      <c r="CES5" s="194"/>
      <c r="CET5" s="194"/>
      <c r="CEU5" s="194"/>
      <c r="CEV5" s="194"/>
      <c r="CEW5" s="194"/>
      <c r="CEX5" s="194"/>
      <c r="CEY5" s="194"/>
      <c r="CEZ5" s="194"/>
      <c r="CFA5" s="194"/>
      <c r="CFB5" s="194"/>
      <c r="CFC5" s="194"/>
      <c r="CFD5" s="194"/>
      <c r="CFE5" s="194"/>
      <c r="CFF5" s="194"/>
      <c r="CFG5" s="194"/>
      <c r="CFH5" s="194"/>
      <c r="CFI5" s="194"/>
      <c r="CFJ5" s="194"/>
      <c r="CFK5" s="194"/>
      <c r="CFL5" s="194"/>
      <c r="CFM5" s="194"/>
      <c r="CFN5" s="194"/>
      <c r="CFO5" s="194"/>
      <c r="CFP5" s="194"/>
      <c r="CFQ5" s="194"/>
      <c r="CFR5" s="194"/>
      <c r="CFS5" s="194"/>
      <c r="CFT5" s="194"/>
      <c r="CFU5" s="194"/>
      <c r="CFV5" s="194"/>
      <c r="CFW5" s="194"/>
      <c r="CFX5" s="194"/>
      <c r="CFY5" s="194"/>
      <c r="CFZ5" s="194"/>
      <c r="CGA5" s="194"/>
      <c r="CGB5" s="194"/>
      <c r="CGC5" s="194"/>
      <c r="CGD5" s="194"/>
      <c r="CGE5" s="194"/>
      <c r="CGF5" s="194"/>
      <c r="CGG5" s="194"/>
      <c r="CGH5" s="194"/>
      <c r="CGI5" s="194"/>
      <c r="CGJ5" s="194"/>
      <c r="CGK5" s="194"/>
      <c r="CGL5" s="194"/>
      <c r="CGM5" s="194"/>
      <c r="CGN5" s="194"/>
      <c r="CGO5" s="194"/>
      <c r="CGP5" s="194"/>
      <c r="CGQ5" s="194"/>
      <c r="CGR5" s="194"/>
      <c r="CGS5" s="194"/>
      <c r="CGT5" s="194"/>
      <c r="CGU5" s="194"/>
      <c r="CGV5" s="194"/>
      <c r="CGW5" s="194"/>
      <c r="CGX5" s="194"/>
      <c r="CGY5" s="194"/>
      <c r="CGZ5" s="194"/>
      <c r="CHA5" s="194"/>
      <c r="CHB5" s="194"/>
      <c r="CHC5" s="194"/>
      <c r="CHD5" s="194"/>
      <c r="CHE5" s="194"/>
      <c r="CHF5" s="194"/>
      <c r="CHG5" s="194"/>
      <c r="CHH5" s="194"/>
      <c r="CHI5" s="194"/>
      <c r="CHJ5" s="194"/>
      <c r="CHK5" s="194"/>
      <c r="CHL5" s="194"/>
      <c r="CHM5" s="194"/>
      <c r="CHN5" s="194"/>
      <c r="CHO5" s="194"/>
      <c r="CHP5" s="194"/>
      <c r="CHQ5" s="194"/>
      <c r="CHR5" s="194"/>
      <c r="CHS5" s="194"/>
      <c r="CHT5" s="194"/>
      <c r="CHU5" s="194"/>
      <c r="CHV5" s="194"/>
      <c r="CHW5" s="194"/>
      <c r="CHX5" s="194"/>
      <c r="CHY5" s="194"/>
      <c r="CHZ5" s="194"/>
      <c r="CIA5" s="194"/>
      <c r="CIB5" s="194"/>
      <c r="CIC5" s="194"/>
      <c r="CID5" s="194"/>
      <c r="CIE5" s="194"/>
      <c r="CIF5" s="194"/>
      <c r="CIG5" s="194"/>
      <c r="CIH5" s="194"/>
      <c r="CII5" s="194"/>
      <c r="CIJ5" s="194"/>
      <c r="CIK5" s="194"/>
      <c r="CIL5" s="194"/>
      <c r="CIM5" s="194"/>
      <c r="CIN5" s="194"/>
      <c r="CIO5" s="194"/>
      <c r="CIP5" s="194"/>
      <c r="CIQ5" s="194"/>
      <c r="CIR5" s="194"/>
      <c r="CIS5" s="194"/>
      <c r="CIT5" s="194"/>
      <c r="CIU5" s="194"/>
      <c r="CIV5" s="194"/>
      <c r="CIW5" s="194"/>
      <c r="CIX5" s="194"/>
      <c r="CIY5" s="194"/>
      <c r="CIZ5" s="194"/>
      <c r="CJA5" s="194"/>
      <c r="CJB5" s="194"/>
      <c r="CJC5" s="194"/>
      <c r="CJD5" s="194"/>
      <c r="CJE5" s="194"/>
      <c r="CJF5" s="194"/>
      <c r="CJG5" s="194"/>
      <c r="CJH5" s="194"/>
      <c r="CJI5" s="194"/>
      <c r="CJJ5" s="194"/>
      <c r="CJK5" s="194"/>
      <c r="CJL5" s="194"/>
      <c r="CJM5" s="194"/>
      <c r="CJN5" s="194"/>
      <c r="CJO5" s="194"/>
      <c r="CJP5" s="194"/>
      <c r="CJQ5" s="194"/>
      <c r="CJR5" s="194"/>
      <c r="CJS5" s="194"/>
      <c r="CJT5" s="194"/>
      <c r="CJU5" s="194"/>
      <c r="CJV5" s="194"/>
      <c r="CJW5" s="194"/>
      <c r="CJX5" s="194"/>
      <c r="CJY5" s="194"/>
      <c r="CJZ5" s="194"/>
      <c r="CKA5" s="194"/>
      <c r="CKB5" s="194"/>
      <c r="CKC5" s="194"/>
      <c r="CKD5" s="194"/>
      <c r="CKE5" s="194"/>
      <c r="CKF5" s="194"/>
      <c r="CKG5" s="194"/>
      <c r="CKH5" s="194"/>
      <c r="CKI5" s="194"/>
      <c r="CKJ5" s="194"/>
      <c r="CKK5" s="194"/>
      <c r="CKL5" s="194"/>
      <c r="CKM5" s="194"/>
      <c r="CKN5" s="194"/>
      <c r="CKO5" s="194"/>
      <c r="CKP5" s="194"/>
      <c r="CKQ5" s="194"/>
      <c r="CKR5" s="194"/>
      <c r="CKS5" s="194"/>
      <c r="CKT5" s="194"/>
      <c r="CKU5" s="194"/>
      <c r="CKV5" s="194"/>
      <c r="CKW5" s="194"/>
      <c r="CKX5" s="194"/>
      <c r="CKY5" s="194"/>
      <c r="CKZ5" s="194"/>
      <c r="CLA5" s="194"/>
      <c r="CLB5" s="194"/>
      <c r="CLC5" s="194"/>
      <c r="CLD5" s="194"/>
      <c r="CLE5" s="194"/>
      <c r="CLF5" s="194"/>
      <c r="CLG5" s="194"/>
      <c r="CLH5" s="194"/>
      <c r="CLI5" s="194"/>
      <c r="CLJ5" s="194"/>
      <c r="CLK5" s="194"/>
      <c r="CLL5" s="194"/>
      <c r="CLM5" s="194"/>
      <c r="CLN5" s="194"/>
      <c r="CLO5" s="194"/>
      <c r="CLP5" s="194"/>
      <c r="CLQ5" s="194"/>
      <c r="CLR5" s="194"/>
      <c r="CLS5" s="194"/>
      <c r="CLT5" s="194"/>
      <c r="CLU5" s="194"/>
      <c r="CLV5" s="194"/>
      <c r="CLW5" s="194"/>
      <c r="CLX5" s="194"/>
      <c r="CLY5" s="194"/>
      <c r="CLZ5" s="194"/>
      <c r="CMA5" s="194"/>
      <c r="CMB5" s="194"/>
      <c r="CMC5" s="194"/>
      <c r="CMD5" s="194"/>
      <c r="CME5" s="194"/>
      <c r="CMF5" s="194"/>
      <c r="CMG5" s="194"/>
      <c r="CMH5" s="194"/>
      <c r="CMI5" s="194"/>
      <c r="CMJ5" s="194"/>
      <c r="CMK5" s="194"/>
      <c r="CML5" s="194"/>
      <c r="CMM5" s="194"/>
      <c r="CMN5" s="194"/>
      <c r="CMO5" s="194"/>
      <c r="CMP5" s="194"/>
      <c r="CMQ5" s="194"/>
      <c r="CMR5" s="194"/>
      <c r="CMS5" s="194"/>
      <c r="CMT5" s="194"/>
      <c r="CMU5" s="194"/>
      <c r="CMV5" s="194"/>
      <c r="CMW5" s="194"/>
      <c r="CMX5" s="194"/>
      <c r="CMY5" s="194"/>
      <c r="CMZ5" s="194"/>
      <c r="CNA5" s="194"/>
      <c r="CNB5" s="194"/>
      <c r="CNC5" s="194"/>
      <c r="CND5" s="194"/>
      <c r="CNE5" s="194"/>
      <c r="CNF5" s="194"/>
      <c r="CNG5" s="194"/>
      <c r="CNH5" s="194"/>
      <c r="CNI5" s="194"/>
      <c r="CNJ5" s="194"/>
      <c r="CNK5" s="194"/>
      <c r="CNL5" s="194"/>
      <c r="CNM5" s="194"/>
      <c r="CNN5" s="194"/>
      <c r="CNO5" s="194"/>
      <c r="CNP5" s="194"/>
      <c r="CNQ5" s="194"/>
      <c r="CNR5" s="194"/>
      <c r="CNS5" s="194"/>
      <c r="CNT5" s="194"/>
      <c r="CNU5" s="194"/>
      <c r="CNV5" s="194"/>
      <c r="CNW5" s="194"/>
      <c r="CNX5" s="194"/>
      <c r="CNY5" s="194"/>
      <c r="CNZ5" s="194"/>
      <c r="COA5" s="194"/>
      <c r="COB5" s="194"/>
      <c r="COC5" s="194"/>
      <c r="COD5" s="194"/>
      <c r="COE5" s="194"/>
      <c r="COF5" s="194"/>
      <c r="COG5" s="194"/>
      <c r="COH5" s="194"/>
      <c r="COI5" s="194"/>
      <c r="COJ5" s="194"/>
      <c r="COK5" s="194"/>
      <c r="COL5" s="194"/>
      <c r="COM5" s="194"/>
      <c r="CON5" s="194"/>
      <c r="COO5" s="194"/>
      <c r="COP5" s="194"/>
      <c r="COQ5" s="194"/>
      <c r="COR5" s="194"/>
      <c r="COS5" s="194"/>
      <c r="COT5" s="194"/>
      <c r="COU5" s="194"/>
      <c r="COV5" s="194"/>
      <c r="COW5" s="194"/>
      <c r="COX5" s="194"/>
      <c r="COY5" s="194"/>
      <c r="COZ5" s="194"/>
      <c r="CPA5" s="194"/>
      <c r="CPB5" s="194"/>
      <c r="CPC5" s="194"/>
      <c r="CPD5" s="194"/>
      <c r="CPE5" s="194"/>
      <c r="CPF5" s="194"/>
      <c r="CPG5" s="194"/>
      <c r="CPH5" s="194"/>
      <c r="CPI5" s="194"/>
      <c r="CPJ5" s="194"/>
      <c r="CPK5" s="194"/>
      <c r="CPL5" s="194"/>
      <c r="CPM5" s="194"/>
      <c r="CPN5" s="194"/>
      <c r="CPO5" s="194"/>
      <c r="CPP5" s="194"/>
      <c r="CPQ5" s="194"/>
      <c r="CPR5" s="194"/>
      <c r="CPS5" s="194"/>
      <c r="CPT5" s="194"/>
      <c r="CPU5" s="194"/>
      <c r="CPV5" s="194"/>
      <c r="CPW5" s="194"/>
      <c r="CPX5" s="194"/>
      <c r="CPY5" s="194"/>
      <c r="CPZ5" s="194"/>
      <c r="CQA5" s="194"/>
      <c r="CQB5" s="194"/>
      <c r="CQC5" s="194"/>
      <c r="CQD5" s="194"/>
      <c r="CQE5" s="194"/>
      <c r="CQF5" s="194"/>
      <c r="CQG5" s="194"/>
      <c r="CQH5" s="194"/>
      <c r="CQI5" s="194"/>
      <c r="CQJ5" s="194"/>
      <c r="CQK5" s="194"/>
      <c r="CQL5" s="194"/>
      <c r="CQM5" s="194"/>
      <c r="CQN5" s="194"/>
      <c r="CQO5" s="194"/>
      <c r="CQP5" s="194"/>
      <c r="CQQ5" s="194"/>
      <c r="CQR5" s="194"/>
      <c r="CQS5" s="194"/>
      <c r="CQT5" s="194"/>
      <c r="CQU5" s="194"/>
      <c r="CQV5" s="194"/>
      <c r="CQW5" s="194"/>
      <c r="CQX5" s="194"/>
      <c r="CQY5" s="194"/>
      <c r="CQZ5" s="194"/>
      <c r="CRA5" s="194"/>
      <c r="CRB5" s="194"/>
      <c r="CRC5" s="194"/>
      <c r="CRD5" s="194"/>
      <c r="CRE5" s="194"/>
      <c r="CRF5" s="194"/>
      <c r="CRG5" s="194"/>
      <c r="CRH5" s="194"/>
      <c r="CRI5" s="194"/>
      <c r="CRJ5" s="194"/>
      <c r="CRK5" s="194"/>
      <c r="CRL5" s="194"/>
      <c r="CRM5" s="194"/>
      <c r="CRN5" s="194"/>
      <c r="CRO5" s="194"/>
      <c r="CRP5" s="194"/>
      <c r="CRQ5" s="194"/>
      <c r="CRR5" s="194"/>
      <c r="CRS5" s="194"/>
      <c r="CRT5" s="194"/>
      <c r="CRU5" s="194"/>
      <c r="CRV5" s="194"/>
      <c r="CRW5" s="194"/>
      <c r="CRX5" s="194"/>
      <c r="CRY5" s="194"/>
      <c r="CRZ5" s="194"/>
      <c r="CSA5" s="194"/>
      <c r="CSB5" s="194"/>
      <c r="CSC5" s="194"/>
      <c r="CSD5" s="194"/>
      <c r="CSE5" s="194"/>
      <c r="CSF5" s="194"/>
      <c r="CSG5" s="194"/>
      <c r="CSH5" s="194"/>
      <c r="CSI5" s="194"/>
      <c r="CSJ5" s="194"/>
      <c r="CSK5" s="194"/>
      <c r="CSL5" s="194"/>
      <c r="CSM5" s="194"/>
      <c r="CSN5" s="194"/>
      <c r="CSO5" s="194"/>
      <c r="CSP5" s="194"/>
      <c r="CSQ5" s="194"/>
      <c r="CSR5" s="194"/>
      <c r="CSS5" s="194"/>
      <c r="CST5" s="194"/>
      <c r="CSU5" s="194"/>
      <c r="CSV5" s="194"/>
      <c r="CSW5" s="194"/>
      <c r="CSX5" s="194"/>
      <c r="CSY5" s="194"/>
      <c r="CSZ5" s="194"/>
      <c r="CTA5" s="194"/>
      <c r="CTB5" s="194"/>
      <c r="CTC5" s="194"/>
      <c r="CTD5" s="194"/>
      <c r="CTE5" s="194"/>
      <c r="CTF5" s="194"/>
      <c r="CTG5" s="194"/>
      <c r="CTH5" s="194"/>
      <c r="CTI5" s="194"/>
      <c r="CTJ5" s="194"/>
      <c r="CTK5" s="194"/>
      <c r="CTL5" s="194"/>
      <c r="CTM5" s="194"/>
      <c r="CTN5" s="194"/>
      <c r="CTO5" s="194"/>
      <c r="CTP5" s="194"/>
      <c r="CTQ5" s="194"/>
      <c r="CTR5" s="194"/>
      <c r="CTS5" s="194"/>
      <c r="CTT5" s="194"/>
      <c r="CTU5" s="194"/>
      <c r="CTV5" s="194"/>
      <c r="CTW5" s="194"/>
      <c r="CTX5" s="194"/>
      <c r="CTY5" s="194"/>
      <c r="CTZ5" s="194"/>
      <c r="CUA5" s="194"/>
      <c r="CUB5" s="194"/>
      <c r="CUC5" s="194"/>
      <c r="CUD5" s="194"/>
      <c r="CUE5" s="194"/>
      <c r="CUF5" s="194"/>
      <c r="CUG5" s="194"/>
      <c r="CUH5" s="194"/>
      <c r="CUI5" s="194"/>
      <c r="CUJ5" s="194"/>
      <c r="CUK5" s="194"/>
      <c r="CUL5" s="194"/>
      <c r="CUM5" s="194"/>
      <c r="CUN5" s="194"/>
      <c r="CUO5" s="194"/>
      <c r="CUP5" s="194"/>
      <c r="CUQ5" s="194"/>
      <c r="CUR5" s="194"/>
      <c r="CUS5" s="194"/>
      <c r="CUT5" s="194"/>
      <c r="CUU5" s="194"/>
      <c r="CUV5" s="194"/>
      <c r="CUW5" s="194"/>
      <c r="CUX5" s="194"/>
      <c r="CUY5" s="194"/>
      <c r="CUZ5" s="194"/>
      <c r="CVA5" s="194"/>
      <c r="CVB5" s="194"/>
      <c r="CVC5" s="194"/>
      <c r="CVD5" s="194"/>
      <c r="CVE5" s="194"/>
      <c r="CVF5" s="194"/>
      <c r="CVG5" s="194"/>
      <c r="CVH5" s="194"/>
      <c r="CVI5" s="194"/>
      <c r="CVJ5" s="194"/>
      <c r="CVK5" s="194"/>
      <c r="CVL5" s="194"/>
      <c r="CVM5" s="194"/>
      <c r="CVN5" s="194"/>
      <c r="CVO5" s="194"/>
      <c r="CVP5" s="194"/>
      <c r="CVQ5" s="194"/>
      <c r="CVR5" s="194"/>
      <c r="CVS5" s="194"/>
      <c r="CVT5" s="194"/>
      <c r="CVU5" s="194"/>
      <c r="CVV5" s="194"/>
      <c r="CVW5" s="194"/>
      <c r="CVX5" s="194"/>
      <c r="CVY5" s="194"/>
      <c r="CVZ5" s="194"/>
      <c r="CWA5" s="194"/>
      <c r="CWB5" s="194"/>
      <c r="CWC5" s="194"/>
      <c r="CWD5" s="194"/>
      <c r="CWE5" s="194"/>
      <c r="CWF5" s="194"/>
      <c r="CWG5" s="194"/>
      <c r="CWH5" s="194"/>
      <c r="CWI5" s="194"/>
      <c r="CWJ5" s="194"/>
      <c r="CWK5" s="194"/>
      <c r="CWL5" s="194"/>
      <c r="CWM5" s="194"/>
      <c r="CWN5" s="194"/>
      <c r="CWO5" s="194"/>
      <c r="CWP5" s="194"/>
      <c r="CWQ5" s="194"/>
      <c r="CWR5" s="194"/>
      <c r="CWS5" s="194"/>
      <c r="CWT5" s="194"/>
      <c r="CWU5" s="194"/>
      <c r="CWV5" s="194"/>
      <c r="CWW5" s="194"/>
      <c r="CWX5" s="194"/>
      <c r="CWY5" s="194"/>
      <c r="CWZ5" s="194"/>
      <c r="CXA5" s="194"/>
      <c r="CXB5" s="194"/>
      <c r="CXC5" s="194"/>
      <c r="CXD5" s="194"/>
      <c r="CXE5" s="194"/>
      <c r="CXF5" s="194"/>
      <c r="CXG5" s="194"/>
      <c r="CXH5" s="194"/>
      <c r="CXI5" s="194"/>
      <c r="CXJ5" s="194"/>
      <c r="CXK5" s="194"/>
      <c r="CXL5" s="194"/>
      <c r="CXM5" s="194"/>
      <c r="CXN5" s="194"/>
      <c r="CXO5" s="194"/>
      <c r="CXP5" s="194"/>
      <c r="CXQ5" s="194"/>
      <c r="CXR5" s="194"/>
      <c r="CXS5" s="194"/>
      <c r="CXT5" s="194"/>
      <c r="CXU5" s="194"/>
      <c r="CXV5" s="194"/>
      <c r="CXW5" s="194"/>
      <c r="CXX5" s="194"/>
      <c r="CXY5" s="194"/>
      <c r="CXZ5" s="194"/>
      <c r="CYA5" s="194"/>
      <c r="CYB5" s="194"/>
      <c r="CYC5" s="194"/>
      <c r="CYD5" s="194"/>
      <c r="CYE5" s="194"/>
      <c r="CYF5" s="194"/>
      <c r="CYG5" s="194"/>
      <c r="CYH5" s="194"/>
      <c r="CYI5" s="194"/>
      <c r="CYJ5" s="194"/>
      <c r="CYK5" s="194"/>
      <c r="CYL5" s="194"/>
      <c r="CYM5" s="194"/>
      <c r="CYN5" s="194"/>
      <c r="CYO5" s="194"/>
      <c r="CYP5" s="194"/>
      <c r="CYQ5" s="194"/>
      <c r="CYR5" s="194"/>
      <c r="CYS5" s="194"/>
      <c r="CYT5" s="194"/>
      <c r="CYU5" s="194"/>
      <c r="CYV5" s="194"/>
      <c r="CYW5" s="194"/>
      <c r="CYX5" s="194"/>
      <c r="CYY5" s="194"/>
      <c r="CYZ5" s="194"/>
      <c r="CZA5" s="194"/>
      <c r="CZB5" s="194"/>
      <c r="CZC5" s="194"/>
      <c r="CZD5" s="194"/>
      <c r="CZE5" s="194"/>
      <c r="CZF5" s="194"/>
      <c r="CZG5" s="194"/>
      <c r="CZH5" s="194"/>
      <c r="CZI5" s="194"/>
      <c r="CZJ5" s="194"/>
      <c r="CZK5" s="194"/>
      <c r="CZL5" s="194"/>
      <c r="CZM5" s="194"/>
      <c r="CZN5" s="194"/>
      <c r="CZO5" s="194"/>
      <c r="CZP5" s="194"/>
      <c r="CZQ5" s="194"/>
      <c r="CZR5" s="194"/>
      <c r="CZS5" s="194"/>
      <c r="CZT5" s="194"/>
      <c r="CZU5" s="194"/>
      <c r="CZV5" s="194"/>
      <c r="CZW5" s="194"/>
      <c r="CZX5" s="194"/>
      <c r="CZY5" s="194"/>
      <c r="CZZ5" s="194"/>
      <c r="DAA5" s="194"/>
      <c r="DAB5" s="194"/>
      <c r="DAC5" s="194"/>
      <c r="DAD5" s="194"/>
      <c r="DAE5" s="194"/>
      <c r="DAF5" s="194"/>
      <c r="DAG5" s="194"/>
      <c r="DAH5" s="194"/>
      <c r="DAI5" s="194"/>
      <c r="DAJ5" s="194"/>
      <c r="DAK5" s="194"/>
      <c r="DAL5" s="194"/>
      <c r="DAM5" s="194"/>
      <c r="DAN5" s="194"/>
      <c r="DAO5" s="194"/>
      <c r="DAP5" s="194"/>
      <c r="DAQ5" s="194"/>
      <c r="DAR5" s="194"/>
      <c r="DAS5" s="194"/>
      <c r="DAT5" s="194"/>
      <c r="DAU5" s="194"/>
      <c r="DAV5" s="194"/>
      <c r="DAW5" s="194"/>
      <c r="DAX5" s="194"/>
      <c r="DAY5" s="194"/>
      <c r="DAZ5" s="194"/>
      <c r="DBA5" s="194"/>
      <c r="DBB5" s="194"/>
      <c r="DBC5" s="194"/>
      <c r="DBD5" s="194"/>
      <c r="DBE5" s="194"/>
      <c r="DBF5" s="194"/>
      <c r="DBG5" s="194"/>
      <c r="DBH5" s="194"/>
      <c r="DBI5" s="194"/>
      <c r="DBJ5" s="194"/>
      <c r="DBK5" s="194"/>
      <c r="DBL5" s="194"/>
      <c r="DBM5" s="194"/>
      <c r="DBN5" s="194"/>
      <c r="DBO5" s="194"/>
      <c r="DBP5" s="194"/>
      <c r="DBQ5" s="194"/>
      <c r="DBR5" s="194"/>
      <c r="DBS5" s="194"/>
      <c r="DBT5" s="194"/>
      <c r="DBU5" s="194"/>
      <c r="DBV5" s="194"/>
      <c r="DBW5" s="194"/>
      <c r="DBX5" s="194"/>
      <c r="DBY5" s="194"/>
      <c r="DBZ5" s="194"/>
      <c r="DCA5" s="194"/>
      <c r="DCB5" s="194"/>
      <c r="DCC5" s="194"/>
      <c r="DCD5" s="194"/>
      <c r="DCE5" s="194"/>
      <c r="DCF5" s="194"/>
      <c r="DCG5" s="194"/>
      <c r="DCH5" s="194"/>
      <c r="DCI5" s="194"/>
      <c r="DCJ5" s="194"/>
      <c r="DCK5" s="194"/>
      <c r="DCL5" s="194"/>
      <c r="DCM5" s="194"/>
      <c r="DCN5" s="194"/>
      <c r="DCO5" s="194"/>
      <c r="DCP5" s="194"/>
      <c r="DCQ5" s="194"/>
      <c r="DCR5" s="194"/>
      <c r="DCS5" s="194"/>
      <c r="DCT5" s="194"/>
      <c r="DCU5" s="194"/>
      <c r="DCV5" s="194"/>
      <c r="DCW5" s="194"/>
      <c r="DCX5" s="194"/>
      <c r="DCY5" s="194"/>
      <c r="DCZ5" s="194"/>
      <c r="DDA5" s="194"/>
      <c r="DDB5" s="194"/>
      <c r="DDC5" s="194"/>
      <c r="DDD5" s="194"/>
      <c r="DDE5" s="194"/>
      <c r="DDF5" s="194"/>
      <c r="DDG5" s="194"/>
      <c r="DDH5" s="194"/>
      <c r="DDI5" s="194"/>
      <c r="DDJ5" s="194"/>
      <c r="DDK5" s="194"/>
      <c r="DDL5" s="194"/>
      <c r="DDM5" s="194"/>
      <c r="DDN5" s="194"/>
      <c r="DDO5" s="194"/>
      <c r="DDP5" s="194"/>
      <c r="DDQ5" s="194"/>
      <c r="DDR5" s="194"/>
      <c r="DDS5" s="194"/>
      <c r="DDT5" s="194"/>
      <c r="DDU5" s="194"/>
      <c r="DDV5" s="194"/>
      <c r="DDW5" s="194"/>
      <c r="DDX5" s="194"/>
      <c r="DDY5" s="194"/>
      <c r="DDZ5" s="194"/>
      <c r="DEA5" s="194"/>
      <c r="DEB5" s="194"/>
      <c r="DEC5" s="194"/>
      <c r="DED5" s="194"/>
      <c r="DEE5" s="194"/>
      <c r="DEF5" s="194"/>
      <c r="DEG5" s="194"/>
      <c r="DEH5" s="194"/>
      <c r="DEI5" s="194"/>
      <c r="DEJ5" s="194"/>
      <c r="DEK5" s="194"/>
      <c r="DEL5" s="194"/>
      <c r="DEM5" s="194"/>
      <c r="DEN5" s="194"/>
      <c r="DEO5" s="194"/>
      <c r="DEP5" s="194"/>
      <c r="DEQ5" s="194"/>
      <c r="DER5" s="194"/>
      <c r="DES5" s="194"/>
      <c r="DET5" s="194"/>
      <c r="DEU5" s="194"/>
      <c r="DEV5" s="194"/>
      <c r="DEW5" s="194"/>
      <c r="DEX5" s="194"/>
      <c r="DEY5" s="194"/>
      <c r="DEZ5" s="194"/>
      <c r="DFA5" s="194"/>
      <c r="DFB5" s="194"/>
      <c r="DFC5" s="194"/>
      <c r="DFD5" s="194"/>
      <c r="DFE5" s="194"/>
      <c r="DFF5" s="194"/>
      <c r="DFG5" s="194"/>
      <c r="DFH5" s="194"/>
      <c r="DFI5" s="194"/>
      <c r="DFJ5" s="194"/>
      <c r="DFK5" s="194"/>
      <c r="DFL5" s="194"/>
      <c r="DFM5" s="194"/>
      <c r="DFN5" s="194"/>
      <c r="DFO5" s="194"/>
      <c r="DFP5" s="194"/>
      <c r="DFQ5" s="194"/>
      <c r="DFR5" s="194"/>
      <c r="DFS5" s="194"/>
      <c r="DFT5" s="194"/>
      <c r="DFU5" s="194"/>
      <c r="DFV5" s="194"/>
      <c r="DFW5" s="194"/>
      <c r="DFX5" s="194"/>
      <c r="DFY5" s="194"/>
      <c r="DFZ5" s="194"/>
      <c r="DGA5" s="194"/>
      <c r="DGB5" s="194"/>
      <c r="DGC5" s="194"/>
      <c r="DGD5" s="194"/>
      <c r="DGE5" s="194"/>
      <c r="DGF5" s="194"/>
      <c r="DGG5" s="194"/>
      <c r="DGH5" s="194"/>
      <c r="DGI5" s="194"/>
      <c r="DGJ5" s="194"/>
      <c r="DGK5" s="194"/>
      <c r="DGL5" s="194"/>
      <c r="DGM5" s="194"/>
      <c r="DGN5" s="194"/>
      <c r="DGO5" s="194"/>
      <c r="DGP5" s="194"/>
      <c r="DGQ5" s="194"/>
      <c r="DGR5" s="194"/>
      <c r="DGS5" s="194"/>
      <c r="DGT5" s="194"/>
      <c r="DGU5" s="194"/>
      <c r="DGV5" s="194"/>
      <c r="DGW5" s="194"/>
      <c r="DGX5" s="194"/>
      <c r="DGY5" s="194"/>
      <c r="DGZ5" s="194"/>
      <c r="DHA5" s="194"/>
      <c r="DHB5" s="194"/>
      <c r="DHC5" s="194"/>
      <c r="DHD5" s="194"/>
      <c r="DHE5" s="194"/>
      <c r="DHF5" s="194"/>
      <c r="DHG5" s="194"/>
      <c r="DHH5" s="194"/>
      <c r="DHI5" s="194"/>
      <c r="DHJ5" s="194"/>
      <c r="DHK5" s="194"/>
      <c r="DHL5" s="194"/>
      <c r="DHM5" s="194"/>
      <c r="DHN5" s="194"/>
      <c r="DHO5" s="194"/>
      <c r="DHP5" s="194"/>
      <c r="DHQ5" s="194"/>
      <c r="DHR5" s="194"/>
      <c r="DHS5" s="194"/>
      <c r="DHT5" s="194"/>
      <c r="DHU5" s="194"/>
      <c r="DHV5" s="194"/>
      <c r="DHW5" s="194"/>
      <c r="DHX5" s="194"/>
      <c r="DHY5" s="194"/>
      <c r="DHZ5" s="194"/>
      <c r="DIA5" s="194"/>
      <c r="DIB5" s="194"/>
      <c r="DIC5" s="194"/>
      <c r="DID5" s="194"/>
      <c r="DIE5" s="194"/>
      <c r="DIF5" s="194"/>
      <c r="DIG5" s="194"/>
      <c r="DIH5" s="194"/>
      <c r="DII5" s="194"/>
      <c r="DIJ5" s="194"/>
      <c r="DIK5" s="194"/>
      <c r="DIL5" s="194"/>
      <c r="DIM5" s="194"/>
      <c r="DIN5" s="194"/>
      <c r="DIO5" s="194"/>
      <c r="DIP5" s="194"/>
      <c r="DIQ5" s="194"/>
      <c r="DIR5" s="194"/>
      <c r="DIS5" s="194"/>
      <c r="DIT5" s="194"/>
      <c r="DIU5" s="194"/>
      <c r="DIV5" s="194"/>
      <c r="DIW5" s="194"/>
      <c r="DIX5" s="194"/>
      <c r="DIY5" s="194"/>
      <c r="DIZ5" s="194"/>
      <c r="DJA5" s="194"/>
      <c r="DJB5" s="194"/>
      <c r="DJC5" s="194"/>
      <c r="DJD5" s="194"/>
      <c r="DJE5" s="194"/>
      <c r="DJF5" s="194"/>
      <c r="DJG5" s="194"/>
      <c r="DJH5" s="194"/>
      <c r="DJI5" s="194"/>
      <c r="DJJ5" s="194"/>
      <c r="DJK5" s="194"/>
      <c r="DJL5" s="194"/>
      <c r="DJM5" s="194"/>
      <c r="DJN5" s="194"/>
      <c r="DJO5" s="194"/>
      <c r="DJP5" s="194"/>
      <c r="DJQ5" s="194"/>
      <c r="DJR5" s="194"/>
      <c r="DJS5" s="194"/>
      <c r="DJT5" s="194"/>
      <c r="DJU5" s="194"/>
      <c r="DJV5" s="194"/>
      <c r="DJW5" s="194"/>
      <c r="DJX5" s="194"/>
      <c r="DJY5" s="194"/>
      <c r="DJZ5" s="194"/>
      <c r="DKA5" s="194"/>
      <c r="DKB5" s="194"/>
      <c r="DKC5" s="194"/>
      <c r="DKD5" s="194"/>
      <c r="DKE5" s="194"/>
      <c r="DKF5" s="194"/>
      <c r="DKG5" s="194"/>
      <c r="DKH5" s="194"/>
      <c r="DKI5" s="194"/>
      <c r="DKJ5" s="194"/>
      <c r="DKK5" s="194"/>
      <c r="DKL5" s="194"/>
      <c r="DKM5" s="194"/>
      <c r="DKN5" s="194"/>
      <c r="DKO5" s="194"/>
      <c r="DKP5" s="194"/>
      <c r="DKQ5" s="194"/>
      <c r="DKR5" s="194"/>
      <c r="DKS5" s="194"/>
      <c r="DKT5" s="194"/>
      <c r="DKU5" s="194"/>
      <c r="DKV5" s="194"/>
      <c r="DKW5" s="194"/>
      <c r="DKX5" s="194"/>
      <c r="DKY5" s="194"/>
      <c r="DKZ5" s="194"/>
      <c r="DLA5" s="194"/>
      <c r="DLB5" s="194"/>
      <c r="DLC5" s="194"/>
      <c r="DLD5" s="194"/>
      <c r="DLE5" s="194"/>
      <c r="DLF5" s="194"/>
      <c r="DLG5" s="194"/>
      <c r="DLH5" s="194"/>
      <c r="DLI5" s="194"/>
      <c r="DLJ5" s="194"/>
      <c r="DLK5" s="194"/>
      <c r="DLL5" s="194"/>
      <c r="DLM5" s="194"/>
      <c r="DLN5" s="194"/>
      <c r="DLO5" s="194"/>
      <c r="DLP5" s="194"/>
      <c r="DLQ5" s="194"/>
      <c r="DLR5" s="194"/>
      <c r="DLS5" s="194"/>
      <c r="DLT5" s="194"/>
      <c r="DLU5" s="194"/>
      <c r="DLV5" s="194"/>
      <c r="DLW5" s="194"/>
      <c r="DLX5" s="194"/>
      <c r="DLY5" s="194"/>
      <c r="DLZ5" s="194"/>
      <c r="DMA5" s="194"/>
      <c r="DMB5" s="194"/>
      <c r="DMC5" s="194"/>
      <c r="DMD5" s="194"/>
      <c r="DME5" s="194"/>
      <c r="DMF5" s="194"/>
      <c r="DMG5" s="194"/>
      <c r="DMH5" s="194"/>
      <c r="DMI5" s="194"/>
      <c r="DMJ5" s="194"/>
      <c r="DMK5" s="194"/>
      <c r="DML5" s="194"/>
      <c r="DMM5" s="194"/>
      <c r="DMN5" s="194"/>
      <c r="DMO5" s="194"/>
      <c r="DMP5" s="194"/>
      <c r="DMQ5" s="194"/>
      <c r="DMR5" s="194"/>
      <c r="DMS5" s="194"/>
      <c r="DMT5" s="194"/>
      <c r="DMU5" s="194"/>
      <c r="DMV5" s="194"/>
      <c r="DMW5" s="194"/>
      <c r="DMX5" s="194"/>
      <c r="DMY5" s="194"/>
      <c r="DMZ5" s="194"/>
      <c r="DNA5" s="194"/>
      <c r="DNB5" s="194"/>
      <c r="DNC5" s="194"/>
      <c r="DND5" s="194"/>
      <c r="DNE5" s="194"/>
      <c r="DNF5" s="194"/>
      <c r="DNG5" s="194"/>
      <c r="DNH5" s="194"/>
      <c r="DNI5" s="194"/>
      <c r="DNJ5" s="194"/>
      <c r="DNK5" s="194"/>
      <c r="DNL5" s="194"/>
      <c r="DNM5" s="194"/>
      <c r="DNN5" s="194"/>
      <c r="DNO5" s="194"/>
      <c r="DNP5" s="194"/>
      <c r="DNQ5" s="194"/>
      <c r="DNR5" s="194"/>
      <c r="DNS5" s="194"/>
      <c r="DNT5" s="194"/>
      <c r="DNU5" s="194"/>
      <c r="DNV5" s="194"/>
      <c r="DNW5" s="194"/>
      <c r="DNX5" s="194"/>
      <c r="DNY5" s="194"/>
      <c r="DNZ5" s="194"/>
      <c r="DOA5" s="194"/>
      <c r="DOB5" s="194"/>
      <c r="DOC5" s="194"/>
      <c r="DOD5" s="194"/>
      <c r="DOE5" s="194"/>
      <c r="DOF5" s="194"/>
      <c r="DOG5" s="194"/>
      <c r="DOH5" s="194"/>
      <c r="DOI5" s="194"/>
      <c r="DOJ5" s="194"/>
      <c r="DOK5" s="194"/>
      <c r="DOL5" s="194"/>
      <c r="DOM5" s="194"/>
      <c r="DON5" s="194"/>
      <c r="DOO5" s="194"/>
      <c r="DOP5" s="194"/>
      <c r="DOQ5" s="194"/>
      <c r="DOR5" s="194"/>
      <c r="DOS5" s="194"/>
      <c r="DOT5" s="194"/>
      <c r="DOU5" s="194"/>
      <c r="DOV5" s="194"/>
      <c r="DOW5" s="194"/>
      <c r="DOX5" s="194"/>
      <c r="DOY5" s="194"/>
      <c r="DOZ5" s="194"/>
      <c r="DPA5" s="194"/>
      <c r="DPB5" s="194"/>
      <c r="DPC5" s="194"/>
      <c r="DPD5" s="194"/>
      <c r="DPE5" s="194"/>
      <c r="DPF5" s="194"/>
      <c r="DPG5" s="194"/>
      <c r="DPH5" s="194"/>
      <c r="DPI5" s="194"/>
      <c r="DPJ5" s="194"/>
      <c r="DPK5" s="194"/>
      <c r="DPL5" s="194"/>
      <c r="DPM5" s="194"/>
      <c r="DPN5" s="194"/>
      <c r="DPO5" s="194"/>
      <c r="DPP5" s="194"/>
      <c r="DPQ5" s="194"/>
      <c r="DPR5" s="194"/>
      <c r="DPS5" s="194"/>
      <c r="DPT5" s="194"/>
      <c r="DPU5" s="194"/>
      <c r="DPV5" s="194"/>
      <c r="DPW5" s="194"/>
      <c r="DPX5" s="194"/>
      <c r="DPY5" s="194"/>
      <c r="DPZ5" s="194"/>
      <c r="DQA5" s="194"/>
      <c r="DQB5" s="194"/>
      <c r="DQC5" s="194"/>
      <c r="DQD5" s="194"/>
      <c r="DQE5" s="194"/>
      <c r="DQF5" s="194"/>
      <c r="DQG5" s="194"/>
      <c r="DQH5" s="194"/>
      <c r="DQI5" s="194"/>
      <c r="DQJ5" s="194"/>
      <c r="DQK5" s="194"/>
      <c r="DQL5" s="194"/>
      <c r="DQM5" s="194"/>
      <c r="DQN5" s="194"/>
      <c r="DQO5" s="194"/>
      <c r="DQP5" s="194"/>
      <c r="DQQ5" s="194"/>
      <c r="DQR5" s="194"/>
      <c r="DQS5" s="194"/>
      <c r="DQT5" s="194"/>
      <c r="DQU5" s="194"/>
      <c r="DQV5" s="194"/>
      <c r="DQW5" s="194"/>
      <c r="DQX5" s="194"/>
      <c r="DQY5" s="194"/>
      <c r="DQZ5" s="194"/>
      <c r="DRA5" s="194"/>
      <c r="DRB5" s="194"/>
      <c r="DRC5" s="194"/>
      <c r="DRD5" s="194"/>
      <c r="DRE5" s="194"/>
      <c r="DRF5" s="194"/>
      <c r="DRG5" s="194"/>
      <c r="DRH5" s="194"/>
      <c r="DRI5" s="194"/>
      <c r="DRJ5" s="194"/>
      <c r="DRK5" s="194"/>
      <c r="DRL5" s="194"/>
      <c r="DRM5" s="194"/>
      <c r="DRN5" s="194"/>
      <c r="DRO5" s="194"/>
      <c r="DRP5" s="194"/>
      <c r="DRQ5" s="194"/>
      <c r="DRR5" s="194"/>
      <c r="DRS5" s="194"/>
      <c r="DRT5" s="194"/>
      <c r="DRU5" s="194"/>
      <c r="DRV5" s="194"/>
      <c r="DRW5" s="194"/>
      <c r="DRX5" s="194"/>
      <c r="DRY5" s="194"/>
      <c r="DRZ5" s="194"/>
      <c r="DSA5" s="194"/>
      <c r="DSB5" s="194"/>
      <c r="DSC5" s="194"/>
      <c r="DSD5" s="194"/>
      <c r="DSE5" s="194"/>
      <c r="DSF5" s="194"/>
      <c r="DSG5" s="194"/>
      <c r="DSH5" s="194"/>
      <c r="DSI5" s="194"/>
      <c r="DSJ5" s="194"/>
      <c r="DSK5" s="194"/>
      <c r="DSL5" s="194"/>
      <c r="DSM5" s="194"/>
      <c r="DSN5" s="194"/>
      <c r="DSO5" s="194"/>
      <c r="DSP5" s="194"/>
      <c r="DSQ5" s="194"/>
      <c r="DSR5" s="194"/>
      <c r="DSS5" s="194"/>
      <c r="DST5" s="194"/>
      <c r="DSU5" s="194"/>
      <c r="DSV5" s="194"/>
      <c r="DSW5" s="194"/>
      <c r="DSX5" s="194"/>
      <c r="DSY5" s="194"/>
      <c r="DSZ5" s="194"/>
      <c r="DTA5" s="194"/>
      <c r="DTB5" s="194"/>
      <c r="DTC5" s="194"/>
      <c r="DTD5" s="194"/>
      <c r="DTE5" s="194"/>
      <c r="DTF5" s="194"/>
      <c r="DTG5" s="194"/>
      <c r="DTH5" s="194"/>
      <c r="DTI5" s="194"/>
      <c r="DTJ5" s="194"/>
      <c r="DTK5" s="194"/>
      <c r="DTL5" s="194"/>
      <c r="DTM5" s="194"/>
      <c r="DTN5" s="194"/>
      <c r="DTO5" s="194"/>
      <c r="DTP5" s="194"/>
      <c r="DTQ5" s="194"/>
      <c r="DTR5" s="194"/>
      <c r="DTS5" s="194"/>
      <c r="DTT5" s="194"/>
      <c r="DTU5" s="194"/>
      <c r="DTV5" s="194"/>
      <c r="DTW5" s="194"/>
      <c r="DTX5" s="194"/>
      <c r="DTY5" s="194"/>
      <c r="DTZ5" s="194"/>
      <c r="DUA5" s="194"/>
      <c r="DUB5" s="194"/>
      <c r="DUC5" s="194"/>
      <c r="DUD5" s="194"/>
      <c r="DUE5" s="194"/>
      <c r="DUF5" s="194"/>
      <c r="DUG5" s="194"/>
      <c r="DUH5" s="194"/>
      <c r="DUI5" s="194"/>
      <c r="DUJ5" s="194"/>
      <c r="DUK5" s="194"/>
      <c r="DUL5" s="194"/>
      <c r="DUM5" s="194"/>
      <c r="DUN5" s="194"/>
      <c r="DUO5" s="194"/>
      <c r="DUP5" s="194"/>
      <c r="DUQ5" s="194"/>
      <c r="DUR5" s="194"/>
      <c r="DUS5" s="194"/>
      <c r="DUT5" s="194"/>
      <c r="DUU5" s="194"/>
      <c r="DUV5" s="194"/>
      <c r="DUW5" s="194"/>
      <c r="DUX5" s="194"/>
      <c r="DUY5" s="194"/>
      <c r="DUZ5" s="194"/>
      <c r="DVA5" s="194"/>
      <c r="DVB5" s="194"/>
      <c r="DVC5" s="194"/>
      <c r="DVD5" s="194"/>
      <c r="DVE5" s="194"/>
      <c r="DVF5" s="194"/>
      <c r="DVG5" s="194"/>
      <c r="DVH5" s="194"/>
      <c r="DVI5" s="194"/>
      <c r="DVJ5" s="194"/>
      <c r="DVK5" s="194"/>
      <c r="DVL5" s="194"/>
      <c r="DVM5" s="194"/>
      <c r="DVN5" s="194"/>
      <c r="DVO5" s="194"/>
      <c r="DVP5" s="194"/>
      <c r="DVQ5" s="194"/>
      <c r="DVR5" s="194"/>
      <c r="DVS5" s="194"/>
      <c r="DVT5" s="194"/>
      <c r="DVU5" s="194"/>
      <c r="DVV5" s="194"/>
      <c r="DVW5" s="194"/>
      <c r="DVX5" s="194"/>
      <c r="DVY5" s="194"/>
      <c r="DVZ5" s="194"/>
      <c r="DWA5" s="194"/>
      <c r="DWB5" s="194"/>
      <c r="DWC5" s="194"/>
      <c r="DWD5" s="194"/>
      <c r="DWE5" s="194"/>
      <c r="DWF5" s="194"/>
      <c r="DWG5" s="194"/>
      <c r="DWH5" s="194"/>
      <c r="DWI5" s="194"/>
      <c r="DWJ5" s="194"/>
      <c r="DWK5" s="194"/>
      <c r="DWL5" s="194"/>
      <c r="DWM5" s="194"/>
      <c r="DWN5" s="194"/>
      <c r="DWO5" s="194"/>
      <c r="DWP5" s="194"/>
      <c r="DWQ5" s="194"/>
      <c r="DWR5" s="194"/>
      <c r="DWS5" s="194"/>
      <c r="DWT5" s="194"/>
      <c r="DWU5" s="194"/>
      <c r="DWV5" s="194"/>
      <c r="DWW5" s="194"/>
      <c r="DWX5" s="194"/>
      <c r="DWY5" s="194"/>
      <c r="DWZ5" s="194"/>
      <c r="DXA5" s="194"/>
      <c r="DXB5" s="194"/>
      <c r="DXC5" s="194"/>
      <c r="DXD5" s="194"/>
      <c r="DXE5" s="194"/>
      <c r="DXF5" s="194"/>
      <c r="DXG5" s="194"/>
      <c r="DXH5" s="194"/>
      <c r="DXI5" s="194"/>
      <c r="DXJ5" s="194"/>
      <c r="DXK5" s="194"/>
      <c r="DXL5" s="194"/>
      <c r="DXM5" s="194"/>
      <c r="DXN5" s="194"/>
      <c r="DXO5" s="194"/>
      <c r="DXP5" s="194"/>
      <c r="DXQ5" s="194"/>
      <c r="DXR5" s="194"/>
      <c r="DXS5" s="194"/>
      <c r="DXT5" s="194"/>
      <c r="DXU5" s="194"/>
      <c r="DXV5" s="194"/>
      <c r="DXW5" s="194"/>
      <c r="DXX5" s="194"/>
      <c r="DXY5" s="194"/>
      <c r="DXZ5" s="194"/>
      <c r="DYA5" s="194"/>
      <c r="DYB5" s="194"/>
      <c r="DYC5" s="194"/>
      <c r="DYD5" s="194"/>
      <c r="DYE5" s="194"/>
      <c r="DYF5" s="194"/>
      <c r="DYG5" s="194"/>
      <c r="DYH5" s="194"/>
      <c r="DYI5" s="194"/>
      <c r="DYJ5" s="194"/>
      <c r="DYK5" s="194"/>
      <c r="DYL5" s="194"/>
      <c r="DYM5" s="194"/>
      <c r="DYN5" s="194"/>
      <c r="DYO5" s="194"/>
      <c r="DYP5" s="194"/>
      <c r="DYQ5" s="194"/>
      <c r="DYR5" s="194"/>
      <c r="DYS5" s="194"/>
      <c r="DYT5" s="194"/>
      <c r="DYU5" s="194"/>
      <c r="DYV5" s="194"/>
      <c r="DYW5" s="194"/>
      <c r="DYX5" s="194"/>
      <c r="DYY5" s="194"/>
      <c r="DYZ5" s="194"/>
      <c r="DZA5" s="194"/>
      <c r="DZB5" s="194"/>
      <c r="DZC5" s="194"/>
      <c r="DZD5" s="194"/>
      <c r="DZE5" s="194"/>
      <c r="DZF5" s="194"/>
      <c r="DZG5" s="194"/>
      <c r="DZH5" s="194"/>
      <c r="DZI5" s="194"/>
      <c r="DZJ5" s="194"/>
      <c r="DZK5" s="194"/>
      <c r="DZL5" s="194"/>
      <c r="DZM5" s="194"/>
      <c r="DZN5" s="194"/>
      <c r="DZO5" s="194"/>
      <c r="DZP5" s="194"/>
      <c r="DZQ5" s="194"/>
      <c r="DZR5" s="194"/>
      <c r="DZS5" s="194"/>
      <c r="DZT5" s="194"/>
      <c r="DZU5" s="194"/>
      <c r="DZV5" s="194"/>
      <c r="DZW5" s="194"/>
      <c r="DZX5" s="194"/>
      <c r="DZY5" s="194"/>
      <c r="DZZ5" s="194"/>
      <c r="EAA5" s="194"/>
      <c r="EAB5" s="194"/>
      <c r="EAC5" s="194"/>
      <c r="EAD5" s="194"/>
      <c r="EAE5" s="194"/>
      <c r="EAF5" s="194"/>
      <c r="EAG5" s="194"/>
      <c r="EAH5" s="194"/>
      <c r="EAI5" s="194"/>
      <c r="EAJ5" s="194"/>
      <c r="EAK5" s="194"/>
      <c r="EAL5" s="194"/>
      <c r="EAM5" s="194"/>
      <c r="EAN5" s="194"/>
      <c r="EAO5" s="194"/>
      <c r="EAP5" s="194"/>
      <c r="EAQ5" s="194"/>
      <c r="EAR5" s="194"/>
      <c r="EAS5" s="194"/>
      <c r="EAT5" s="194"/>
      <c r="EAU5" s="194"/>
      <c r="EAV5" s="194"/>
      <c r="EAW5" s="194"/>
      <c r="EAX5" s="194"/>
      <c r="EAY5" s="194"/>
      <c r="EAZ5" s="194"/>
      <c r="EBA5" s="194"/>
      <c r="EBB5" s="194"/>
      <c r="EBC5" s="194"/>
      <c r="EBD5" s="194"/>
      <c r="EBE5" s="194"/>
      <c r="EBF5" s="194"/>
      <c r="EBG5" s="194"/>
      <c r="EBH5" s="194"/>
      <c r="EBI5" s="194"/>
      <c r="EBJ5" s="194"/>
      <c r="EBK5" s="194"/>
      <c r="EBL5" s="194"/>
      <c r="EBM5" s="194"/>
      <c r="EBN5" s="194"/>
      <c r="EBO5" s="194"/>
      <c r="EBP5" s="194"/>
      <c r="EBQ5" s="194"/>
      <c r="EBR5" s="194"/>
      <c r="EBS5" s="194"/>
      <c r="EBT5" s="194"/>
      <c r="EBU5" s="194"/>
      <c r="EBV5" s="194"/>
      <c r="EBW5" s="194"/>
      <c r="EBX5" s="194"/>
      <c r="EBY5" s="194"/>
      <c r="EBZ5" s="194"/>
      <c r="ECA5" s="194"/>
      <c r="ECB5" s="194"/>
      <c r="ECC5" s="194"/>
      <c r="ECD5" s="194"/>
      <c r="ECE5" s="194"/>
      <c r="ECF5" s="194"/>
      <c r="ECG5" s="194"/>
      <c r="ECH5" s="194"/>
      <c r="ECI5" s="194"/>
      <c r="ECJ5" s="194"/>
      <c r="ECK5" s="194"/>
      <c r="ECL5" s="194"/>
      <c r="ECM5" s="194"/>
      <c r="ECN5" s="194"/>
      <c r="ECO5" s="194"/>
      <c r="ECP5" s="194"/>
      <c r="ECQ5" s="194"/>
      <c r="ECR5" s="194"/>
      <c r="ECS5" s="194"/>
      <c r="ECT5" s="194"/>
      <c r="ECU5" s="194"/>
      <c r="ECV5" s="194"/>
      <c r="ECW5" s="194"/>
      <c r="ECX5" s="194"/>
      <c r="ECY5" s="194"/>
      <c r="ECZ5" s="194"/>
      <c r="EDA5" s="194"/>
      <c r="EDB5" s="194"/>
      <c r="EDC5" s="194"/>
      <c r="EDD5" s="194"/>
      <c r="EDE5" s="194"/>
      <c r="EDF5" s="194"/>
      <c r="EDG5" s="194"/>
      <c r="EDH5" s="194"/>
      <c r="EDI5" s="194"/>
      <c r="EDJ5" s="194"/>
      <c r="EDK5" s="194"/>
      <c r="EDL5" s="194"/>
      <c r="EDM5" s="194"/>
      <c r="EDN5" s="194"/>
      <c r="EDO5" s="194"/>
      <c r="EDP5" s="194"/>
      <c r="EDQ5" s="194"/>
      <c r="EDR5" s="194"/>
      <c r="EDS5" s="194"/>
      <c r="EDT5" s="194"/>
      <c r="EDU5" s="194"/>
      <c r="EDV5" s="194"/>
      <c r="EDW5" s="194"/>
      <c r="EDX5" s="194"/>
      <c r="EDY5" s="194"/>
      <c r="EDZ5" s="194"/>
      <c r="EEA5" s="194"/>
      <c r="EEB5" s="194"/>
      <c r="EEC5" s="194"/>
      <c r="EED5" s="194"/>
      <c r="EEE5" s="194"/>
      <c r="EEF5" s="194"/>
      <c r="EEG5" s="194"/>
      <c r="EEH5" s="194"/>
      <c r="EEI5" s="194"/>
      <c r="EEJ5" s="194"/>
      <c r="EEK5" s="194"/>
      <c r="EEL5" s="194"/>
      <c r="EEM5" s="194"/>
      <c r="EEN5" s="194"/>
      <c r="EEO5" s="194"/>
      <c r="EEP5" s="194"/>
      <c r="EEQ5" s="194"/>
      <c r="EER5" s="194"/>
      <c r="EES5" s="194"/>
      <c r="EET5" s="194"/>
      <c r="EEU5" s="194"/>
      <c r="EEV5" s="194"/>
      <c r="EEW5" s="194"/>
      <c r="EEX5" s="194"/>
      <c r="EEY5" s="194"/>
      <c r="EEZ5" s="194"/>
      <c r="EFA5" s="194"/>
      <c r="EFB5" s="194"/>
      <c r="EFC5" s="194"/>
      <c r="EFD5" s="194"/>
      <c r="EFE5" s="194"/>
      <c r="EFF5" s="194"/>
      <c r="EFG5" s="194"/>
      <c r="EFH5" s="194"/>
      <c r="EFI5" s="194"/>
      <c r="EFJ5" s="194"/>
      <c r="EFK5" s="194"/>
      <c r="EFL5" s="194"/>
      <c r="EFM5" s="194"/>
      <c r="EFN5" s="194"/>
      <c r="EFO5" s="194"/>
      <c r="EFP5" s="194"/>
      <c r="EFQ5" s="194"/>
      <c r="EFR5" s="194"/>
      <c r="EFS5" s="194"/>
      <c r="EFT5" s="194"/>
      <c r="EFU5" s="194"/>
      <c r="EFV5" s="194"/>
      <c r="EFW5" s="194"/>
      <c r="EFX5" s="194"/>
      <c r="EFY5" s="194"/>
      <c r="EFZ5" s="194"/>
      <c r="EGA5" s="194"/>
      <c r="EGB5" s="194"/>
      <c r="EGC5" s="194"/>
      <c r="EGD5" s="194"/>
      <c r="EGE5" s="194"/>
      <c r="EGF5" s="194"/>
      <c r="EGG5" s="194"/>
      <c r="EGH5" s="194"/>
      <c r="EGI5" s="194"/>
      <c r="EGJ5" s="194"/>
      <c r="EGK5" s="194"/>
      <c r="EGL5" s="194"/>
      <c r="EGM5" s="194"/>
      <c r="EGN5" s="194"/>
      <c r="EGO5" s="194"/>
      <c r="EGP5" s="194"/>
      <c r="EGQ5" s="194"/>
      <c r="EGR5" s="194"/>
      <c r="EGS5" s="194"/>
      <c r="EGT5" s="194"/>
      <c r="EGU5" s="194"/>
      <c r="EGV5" s="194"/>
      <c r="EGW5" s="194"/>
      <c r="EGX5" s="194"/>
      <c r="EGY5" s="194"/>
      <c r="EGZ5" s="194"/>
      <c r="EHA5" s="194"/>
      <c r="EHB5" s="194"/>
      <c r="EHC5" s="194"/>
      <c r="EHD5" s="194"/>
      <c r="EHE5" s="194"/>
      <c r="EHF5" s="194"/>
      <c r="EHG5" s="194"/>
      <c r="EHH5" s="194"/>
      <c r="EHI5" s="194"/>
      <c r="EHJ5" s="194"/>
      <c r="EHK5" s="194"/>
      <c r="EHL5" s="194"/>
      <c r="EHM5" s="194"/>
      <c r="EHN5" s="194"/>
      <c r="EHO5" s="194"/>
      <c r="EHP5" s="194"/>
      <c r="EHQ5" s="194"/>
      <c r="EHR5" s="194"/>
      <c r="EHS5" s="194"/>
      <c r="EHT5" s="194"/>
      <c r="EHU5" s="194"/>
      <c r="EHV5" s="194"/>
      <c r="EHW5" s="194"/>
      <c r="EHX5" s="194"/>
      <c r="EHY5" s="194"/>
      <c r="EHZ5" s="194"/>
      <c r="EIA5" s="194"/>
      <c r="EIB5" s="194"/>
      <c r="EIC5" s="194"/>
      <c r="EID5" s="194"/>
      <c r="EIE5" s="194"/>
      <c r="EIF5" s="194"/>
      <c r="EIG5" s="194"/>
      <c r="EIH5" s="194"/>
      <c r="EII5" s="194"/>
      <c r="EIJ5" s="194"/>
      <c r="EIK5" s="194"/>
      <c r="EIL5" s="194"/>
      <c r="EIM5" s="194"/>
      <c r="EIN5" s="194"/>
      <c r="EIO5" s="194"/>
      <c r="EIP5" s="194"/>
      <c r="EIQ5" s="194"/>
      <c r="EIR5" s="194"/>
      <c r="EIS5" s="194"/>
      <c r="EIT5" s="194"/>
      <c r="EIU5" s="194"/>
      <c r="EIV5" s="194"/>
      <c r="EIW5" s="194"/>
      <c r="EIX5" s="194"/>
      <c r="EIY5" s="194"/>
      <c r="EIZ5" s="194"/>
      <c r="EJA5" s="194"/>
      <c r="EJB5" s="194"/>
      <c r="EJC5" s="194"/>
      <c r="EJD5" s="194"/>
      <c r="EJE5" s="194"/>
      <c r="EJF5" s="194"/>
      <c r="EJG5" s="194"/>
      <c r="EJH5" s="194"/>
      <c r="EJI5" s="194"/>
      <c r="EJJ5" s="194"/>
      <c r="EJK5" s="194"/>
      <c r="EJL5" s="194"/>
      <c r="EJM5" s="194"/>
      <c r="EJN5" s="194"/>
      <c r="EJO5" s="194"/>
      <c r="EJP5" s="194"/>
      <c r="EJQ5" s="194"/>
      <c r="EJR5" s="194"/>
      <c r="EJS5" s="194"/>
      <c r="EJT5" s="194"/>
      <c r="EJU5" s="194"/>
      <c r="EJV5" s="194"/>
      <c r="EJW5" s="194"/>
      <c r="EJX5" s="194"/>
      <c r="EJY5" s="194"/>
      <c r="EJZ5" s="194"/>
      <c r="EKA5" s="194"/>
      <c r="EKB5" s="194"/>
      <c r="EKC5" s="194"/>
      <c r="EKD5" s="194"/>
      <c r="EKE5" s="194"/>
      <c r="EKF5" s="194"/>
      <c r="EKG5" s="194"/>
      <c r="EKH5" s="194"/>
      <c r="EKI5" s="194"/>
      <c r="EKJ5" s="194"/>
      <c r="EKK5" s="194"/>
      <c r="EKL5" s="194"/>
      <c r="EKM5" s="194"/>
      <c r="EKN5" s="194"/>
      <c r="EKO5" s="194"/>
      <c r="EKP5" s="194"/>
      <c r="EKQ5" s="194"/>
      <c r="EKR5" s="194"/>
      <c r="EKS5" s="194"/>
      <c r="EKT5" s="194"/>
      <c r="EKU5" s="194"/>
      <c r="EKV5" s="194"/>
      <c r="EKW5" s="194"/>
      <c r="EKX5" s="194"/>
      <c r="EKY5" s="194"/>
      <c r="EKZ5" s="194"/>
      <c r="ELA5" s="194"/>
      <c r="ELB5" s="194"/>
      <c r="ELC5" s="194"/>
      <c r="ELD5" s="194"/>
      <c r="ELE5" s="194"/>
      <c r="ELF5" s="194"/>
      <c r="ELG5" s="194"/>
      <c r="ELH5" s="194"/>
      <c r="ELI5" s="194"/>
      <c r="ELJ5" s="194"/>
      <c r="ELK5" s="194"/>
      <c r="ELL5" s="194"/>
      <c r="ELM5" s="194"/>
      <c r="ELN5" s="194"/>
      <c r="ELO5" s="194"/>
      <c r="ELP5" s="194"/>
      <c r="ELQ5" s="194"/>
      <c r="ELR5" s="194"/>
      <c r="ELS5" s="194"/>
      <c r="ELT5" s="194"/>
      <c r="ELU5" s="194"/>
      <c r="ELV5" s="194"/>
      <c r="ELW5" s="194"/>
      <c r="ELX5" s="194"/>
      <c r="ELY5" s="194"/>
      <c r="ELZ5" s="194"/>
      <c r="EMA5" s="194"/>
      <c r="EMB5" s="194"/>
      <c r="EMC5" s="194"/>
      <c r="EMD5" s="194"/>
      <c r="EME5" s="194"/>
      <c r="EMF5" s="194"/>
      <c r="EMG5" s="194"/>
      <c r="EMH5" s="194"/>
      <c r="EMI5" s="194"/>
      <c r="EMJ5" s="194"/>
      <c r="EMK5" s="194"/>
      <c r="EML5" s="194"/>
      <c r="EMM5" s="194"/>
      <c r="EMN5" s="194"/>
      <c r="EMO5" s="194"/>
      <c r="EMP5" s="194"/>
      <c r="EMQ5" s="194"/>
      <c r="EMR5" s="194"/>
      <c r="EMS5" s="194"/>
      <c r="EMT5" s="194"/>
      <c r="EMU5" s="194"/>
      <c r="EMV5" s="194"/>
      <c r="EMW5" s="194"/>
      <c r="EMX5" s="194"/>
      <c r="EMY5" s="194"/>
      <c r="EMZ5" s="194"/>
      <c r="ENA5" s="194"/>
      <c r="ENB5" s="194"/>
      <c r="ENC5" s="194"/>
      <c r="END5" s="194"/>
      <c r="ENE5" s="194"/>
      <c r="ENF5" s="194"/>
      <c r="ENG5" s="194"/>
      <c r="ENH5" s="194"/>
      <c r="ENI5" s="194"/>
      <c r="ENJ5" s="194"/>
      <c r="ENK5" s="194"/>
      <c r="ENL5" s="194"/>
      <c r="ENM5" s="194"/>
      <c r="ENN5" s="194"/>
      <c r="ENO5" s="194"/>
      <c r="ENP5" s="194"/>
      <c r="ENQ5" s="194"/>
      <c r="ENR5" s="194"/>
      <c r="ENS5" s="194"/>
      <c r="ENT5" s="194"/>
      <c r="ENU5" s="194"/>
      <c r="ENV5" s="194"/>
      <c r="ENW5" s="194"/>
      <c r="ENX5" s="194"/>
      <c r="ENY5" s="194"/>
      <c r="ENZ5" s="194"/>
      <c r="EOA5" s="194"/>
      <c r="EOB5" s="194"/>
      <c r="EOC5" s="194"/>
      <c r="EOD5" s="194"/>
      <c r="EOE5" s="194"/>
      <c r="EOF5" s="194"/>
      <c r="EOG5" s="194"/>
      <c r="EOH5" s="194"/>
      <c r="EOI5" s="194"/>
      <c r="EOJ5" s="194"/>
      <c r="EOK5" s="194"/>
      <c r="EOL5" s="194"/>
      <c r="EOM5" s="194"/>
      <c r="EON5" s="194"/>
      <c r="EOO5" s="194"/>
      <c r="EOP5" s="194"/>
      <c r="EOQ5" s="194"/>
      <c r="EOR5" s="194"/>
      <c r="EOS5" s="194"/>
      <c r="EOT5" s="194"/>
      <c r="EOU5" s="194"/>
      <c r="EOV5" s="194"/>
      <c r="EOW5" s="194"/>
      <c r="EOX5" s="194"/>
      <c r="EOY5" s="194"/>
      <c r="EOZ5" s="194"/>
      <c r="EPA5" s="194"/>
      <c r="EPB5" s="194"/>
      <c r="EPC5" s="194"/>
      <c r="EPD5" s="194"/>
      <c r="EPE5" s="194"/>
      <c r="EPF5" s="194"/>
      <c r="EPG5" s="194"/>
      <c r="EPH5" s="194"/>
      <c r="EPI5" s="194"/>
      <c r="EPJ5" s="194"/>
      <c r="EPK5" s="194"/>
      <c r="EPL5" s="194"/>
      <c r="EPM5" s="194"/>
      <c r="EPN5" s="194"/>
      <c r="EPO5" s="194"/>
      <c r="EPP5" s="194"/>
      <c r="EPQ5" s="194"/>
      <c r="EPR5" s="194"/>
      <c r="EPS5" s="194"/>
      <c r="EPT5" s="194"/>
      <c r="EPU5" s="194"/>
      <c r="EPV5" s="194"/>
      <c r="EPW5" s="194"/>
      <c r="EPX5" s="194"/>
      <c r="EPY5" s="194"/>
      <c r="EPZ5" s="194"/>
      <c r="EQA5" s="194"/>
      <c r="EQB5" s="194"/>
      <c r="EQC5" s="194"/>
      <c r="EQD5" s="194"/>
      <c r="EQE5" s="194"/>
      <c r="EQF5" s="194"/>
      <c r="EQG5" s="194"/>
      <c r="EQH5" s="194"/>
      <c r="EQI5" s="194"/>
      <c r="EQJ5" s="194"/>
      <c r="EQK5" s="194"/>
      <c r="EQL5" s="194"/>
      <c r="EQM5" s="194"/>
      <c r="EQN5" s="194"/>
      <c r="EQO5" s="194"/>
      <c r="EQP5" s="194"/>
      <c r="EQQ5" s="194"/>
      <c r="EQR5" s="194"/>
      <c r="EQS5" s="194"/>
      <c r="EQT5" s="194"/>
      <c r="EQU5" s="194"/>
      <c r="EQV5" s="194"/>
      <c r="EQW5" s="194"/>
      <c r="EQX5" s="194"/>
      <c r="EQY5" s="194"/>
      <c r="EQZ5" s="194"/>
      <c r="ERA5" s="194"/>
      <c r="ERB5" s="194"/>
      <c r="ERC5" s="194"/>
      <c r="ERD5" s="194"/>
      <c r="ERE5" s="194"/>
      <c r="ERF5" s="194"/>
      <c r="ERG5" s="194"/>
      <c r="ERH5" s="194"/>
      <c r="ERI5" s="194"/>
      <c r="ERJ5" s="194"/>
      <c r="ERK5" s="194"/>
      <c r="ERL5" s="194"/>
      <c r="ERM5" s="194"/>
      <c r="ERN5" s="194"/>
      <c r="ERO5" s="194"/>
      <c r="ERP5" s="194"/>
      <c r="ERQ5" s="194"/>
      <c r="ERR5" s="194"/>
      <c r="ERS5" s="194"/>
      <c r="ERT5" s="194"/>
      <c r="ERU5" s="194"/>
      <c r="ERV5" s="194"/>
      <c r="ERW5" s="194"/>
      <c r="ERX5" s="194"/>
      <c r="ERY5" s="194"/>
      <c r="ERZ5" s="194"/>
      <c r="ESA5" s="194"/>
      <c r="ESB5" s="194"/>
      <c r="ESC5" s="194"/>
      <c r="ESD5" s="194"/>
      <c r="ESE5" s="194"/>
      <c r="ESF5" s="194"/>
      <c r="ESG5" s="194"/>
      <c r="ESH5" s="194"/>
      <c r="ESI5" s="194"/>
      <c r="ESJ5" s="194"/>
      <c r="ESK5" s="194"/>
      <c r="ESL5" s="194"/>
      <c r="ESM5" s="194"/>
      <c r="ESN5" s="194"/>
      <c r="ESO5" s="194"/>
      <c r="ESP5" s="194"/>
      <c r="ESQ5" s="194"/>
      <c r="ESR5" s="194"/>
      <c r="ESS5" s="194"/>
      <c r="EST5" s="194"/>
      <c r="ESU5" s="194"/>
      <c r="ESV5" s="194"/>
      <c r="ESW5" s="194"/>
      <c r="ESX5" s="194"/>
      <c r="ESY5" s="194"/>
      <c r="ESZ5" s="194"/>
      <c r="ETA5" s="194"/>
      <c r="ETB5" s="194"/>
      <c r="ETC5" s="194"/>
      <c r="ETD5" s="194"/>
      <c r="ETE5" s="194"/>
      <c r="ETF5" s="194"/>
      <c r="ETG5" s="194"/>
      <c r="ETH5" s="194"/>
      <c r="ETI5" s="194"/>
      <c r="ETJ5" s="194"/>
      <c r="ETK5" s="194"/>
      <c r="ETL5" s="194"/>
      <c r="ETM5" s="194"/>
      <c r="ETN5" s="194"/>
      <c r="ETO5" s="194"/>
      <c r="ETP5" s="194"/>
      <c r="ETQ5" s="194"/>
      <c r="ETR5" s="194"/>
      <c r="ETS5" s="194"/>
      <c r="ETT5" s="194"/>
      <c r="ETU5" s="194"/>
      <c r="ETV5" s="194"/>
      <c r="ETW5" s="194"/>
      <c r="ETX5" s="194"/>
      <c r="ETY5" s="194"/>
      <c r="ETZ5" s="194"/>
      <c r="EUA5" s="194"/>
      <c r="EUB5" s="194"/>
      <c r="EUC5" s="194"/>
      <c r="EUD5" s="194"/>
      <c r="EUE5" s="194"/>
      <c r="EUF5" s="194"/>
      <c r="EUG5" s="194"/>
      <c r="EUH5" s="194"/>
      <c r="EUI5" s="194"/>
      <c r="EUJ5" s="194"/>
      <c r="EUK5" s="194"/>
      <c r="EUL5" s="194"/>
      <c r="EUM5" s="194"/>
      <c r="EUN5" s="194"/>
      <c r="EUO5" s="194"/>
      <c r="EUP5" s="194"/>
      <c r="EUQ5" s="194"/>
      <c r="EUR5" s="194"/>
      <c r="EUS5" s="194"/>
      <c r="EUT5" s="194"/>
      <c r="EUU5" s="194"/>
      <c r="EUV5" s="194"/>
      <c r="EUW5" s="194"/>
      <c r="EUX5" s="194"/>
      <c r="EUY5" s="194"/>
      <c r="EUZ5" s="194"/>
      <c r="EVA5" s="194"/>
      <c r="EVB5" s="194"/>
      <c r="EVC5" s="194"/>
      <c r="EVD5" s="194"/>
      <c r="EVE5" s="194"/>
      <c r="EVF5" s="194"/>
      <c r="EVG5" s="194"/>
      <c r="EVH5" s="194"/>
      <c r="EVI5" s="194"/>
      <c r="EVJ5" s="194"/>
      <c r="EVK5" s="194"/>
      <c r="EVL5" s="194"/>
      <c r="EVM5" s="194"/>
      <c r="EVN5" s="194"/>
      <c r="EVO5" s="194"/>
      <c r="EVP5" s="194"/>
      <c r="EVQ5" s="194"/>
      <c r="EVR5" s="194"/>
      <c r="EVS5" s="194"/>
      <c r="EVT5" s="194"/>
      <c r="EVU5" s="194"/>
      <c r="EVV5" s="194"/>
      <c r="EVW5" s="194"/>
      <c r="EVX5" s="194"/>
      <c r="EVY5" s="194"/>
      <c r="EVZ5" s="194"/>
      <c r="EWA5" s="194"/>
      <c r="EWB5" s="194"/>
      <c r="EWC5" s="194"/>
      <c r="EWD5" s="194"/>
      <c r="EWE5" s="194"/>
      <c r="EWF5" s="194"/>
      <c r="EWG5" s="194"/>
      <c r="EWH5" s="194"/>
      <c r="EWI5" s="194"/>
      <c r="EWJ5" s="194"/>
      <c r="EWK5" s="194"/>
      <c r="EWL5" s="194"/>
      <c r="EWM5" s="194"/>
      <c r="EWN5" s="194"/>
      <c r="EWO5" s="194"/>
      <c r="EWP5" s="194"/>
      <c r="EWQ5" s="194"/>
      <c r="EWR5" s="194"/>
      <c r="EWS5" s="194"/>
      <c r="EWT5" s="194"/>
      <c r="EWU5" s="194"/>
      <c r="EWV5" s="194"/>
      <c r="EWW5" s="194"/>
      <c r="EWX5" s="194"/>
      <c r="EWY5" s="194"/>
      <c r="EWZ5" s="194"/>
      <c r="EXA5" s="194"/>
      <c r="EXB5" s="194"/>
      <c r="EXC5" s="194"/>
      <c r="EXD5" s="194"/>
      <c r="EXE5" s="194"/>
      <c r="EXF5" s="194"/>
      <c r="EXG5" s="194"/>
      <c r="EXH5" s="194"/>
      <c r="EXI5" s="194"/>
      <c r="EXJ5" s="194"/>
      <c r="EXK5" s="194"/>
      <c r="EXL5" s="194"/>
      <c r="EXM5" s="194"/>
      <c r="EXN5" s="194"/>
      <c r="EXO5" s="194"/>
      <c r="EXP5" s="194"/>
      <c r="EXQ5" s="194"/>
      <c r="EXR5" s="194"/>
      <c r="EXS5" s="194"/>
      <c r="EXT5" s="194"/>
      <c r="EXU5" s="194"/>
      <c r="EXV5" s="194"/>
      <c r="EXW5" s="194"/>
      <c r="EXX5" s="194"/>
      <c r="EXY5" s="194"/>
      <c r="EXZ5" s="194"/>
      <c r="EYA5" s="194"/>
      <c r="EYB5" s="194"/>
      <c r="EYC5" s="194"/>
      <c r="EYD5" s="194"/>
      <c r="EYE5" s="194"/>
      <c r="EYF5" s="194"/>
      <c r="EYG5" s="194"/>
      <c r="EYH5" s="194"/>
      <c r="EYI5" s="194"/>
      <c r="EYJ5" s="194"/>
      <c r="EYK5" s="194"/>
      <c r="EYL5" s="194"/>
      <c r="EYM5" s="194"/>
      <c r="EYN5" s="194"/>
      <c r="EYO5" s="194"/>
      <c r="EYP5" s="194"/>
      <c r="EYQ5" s="194"/>
      <c r="EYR5" s="194"/>
      <c r="EYS5" s="194"/>
      <c r="EYT5" s="194"/>
      <c r="EYU5" s="194"/>
      <c r="EYV5" s="194"/>
      <c r="EYW5" s="194"/>
      <c r="EYX5" s="194"/>
      <c r="EYY5" s="194"/>
      <c r="EYZ5" s="194"/>
      <c r="EZA5" s="194"/>
      <c r="EZB5" s="194"/>
      <c r="EZC5" s="194"/>
      <c r="EZD5" s="194"/>
      <c r="EZE5" s="194"/>
      <c r="EZF5" s="194"/>
      <c r="EZG5" s="194"/>
      <c r="EZH5" s="194"/>
      <c r="EZI5" s="194"/>
      <c r="EZJ5" s="194"/>
      <c r="EZK5" s="194"/>
      <c r="EZL5" s="194"/>
      <c r="EZM5" s="194"/>
      <c r="EZN5" s="194"/>
      <c r="EZO5" s="194"/>
      <c r="EZP5" s="194"/>
      <c r="EZQ5" s="194"/>
      <c r="EZR5" s="194"/>
      <c r="EZS5" s="194"/>
      <c r="EZT5" s="194"/>
      <c r="EZU5" s="194"/>
      <c r="EZV5" s="194"/>
      <c r="EZW5" s="194"/>
      <c r="EZX5" s="194"/>
      <c r="EZY5" s="194"/>
      <c r="EZZ5" s="194"/>
      <c r="FAA5" s="194"/>
      <c r="FAB5" s="194"/>
      <c r="FAC5" s="194"/>
      <c r="FAD5" s="194"/>
      <c r="FAE5" s="194"/>
      <c r="FAF5" s="194"/>
      <c r="FAG5" s="194"/>
      <c r="FAH5" s="194"/>
      <c r="FAI5" s="194"/>
      <c r="FAJ5" s="194"/>
      <c r="FAK5" s="194"/>
      <c r="FAL5" s="194"/>
      <c r="FAM5" s="194"/>
      <c r="FAN5" s="194"/>
      <c r="FAO5" s="194"/>
      <c r="FAP5" s="194"/>
      <c r="FAQ5" s="194"/>
      <c r="FAR5" s="194"/>
      <c r="FAS5" s="194"/>
      <c r="FAT5" s="194"/>
      <c r="FAU5" s="194"/>
      <c r="FAV5" s="194"/>
      <c r="FAW5" s="194"/>
      <c r="FAX5" s="194"/>
      <c r="FAY5" s="194"/>
      <c r="FAZ5" s="194"/>
      <c r="FBA5" s="194"/>
      <c r="FBB5" s="194"/>
      <c r="FBC5" s="194"/>
      <c r="FBD5" s="194"/>
      <c r="FBE5" s="194"/>
      <c r="FBF5" s="194"/>
      <c r="FBG5" s="194"/>
      <c r="FBH5" s="194"/>
      <c r="FBI5" s="194"/>
      <c r="FBJ5" s="194"/>
      <c r="FBK5" s="194"/>
      <c r="FBL5" s="194"/>
      <c r="FBM5" s="194"/>
      <c r="FBN5" s="194"/>
      <c r="FBO5" s="194"/>
      <c r="FBP5" s="194"/>
      <c r="FBQ5" s="194"/>
      <c r="FBR5" s="194"/>
      <c r="FBS5" s="194"/>
      <c r="FBT5" s="194"/>
      <c r="FBU5" s="194"/>
      <c r="FBV5" s="194"/>
      <c r="FBW5" s="194"/>
      <c r="FBX5" s="194"/>
      <c r="FBY5" s="194"/>
      <c r="FBZ5" s="194"/>
      <c r="FCA5" s="194"/>
      <c r="FCB5" s="194"/>
      <c r="FCC5" s="194"/>
      <c r="FCD5" s="194"/>
      <c r="FCE5" s="194"/>
      <c r="FCF5" s="194"/>
      <c r="FCG5" s="194"/>
      <c r="FCH5" s="194"/>
      <c r="FCI5" s="194"/>
      <c r="FCJ5" s="194"/>
      <c r="FCK5" s="194"/>
      <c r="FCL5" s="194"/>
      <c r="FCM5" s="194"/>
      <c r="FCN5" s="194"/>
      <c r="FCO5" s="194"/>
      <c r="FCP5" s="194"/>
      <c r="FCQ5" s="194"/>
      <c r="FCR5" s="194"/>
      <c r="FCS5" s="194"/>
      <c r="FCT5" s="194"/>
      <c r="FCU5" s="194"/>
      <c r="FCV5" s="194"/>
      <c r="FCW5" s="194"/>
      <c r="FCX5" s="194"/>
      <c r="FCY5" s="194"/>
      <c r="FCZ5" s="194"/>
      <c r="FDA5" s="194"/>
      <c r="FDB5" s="194"/>
      <c r="FDC5" s="194"/>
      <c r="FDD5" s="194"/>
      <c r="FDE5" s="194"/>
      <c r="FDF5" s="194"/>
      <c r="FDG5" s="194"/>
      <c r="FDH5" s="194"/>
      <c r="FDI5" s="194"/>
      <c r="FDJ5" s="194"/>
      <c r="FDK5" s="194"/>
      <c r="FDL5" s="194"/>
      <c r="FDM5" s="194"/>
      <c r="FDN5" s="194"/>
      <c r="FDO5" s="194"/>
      <c r="FDP5" s="194"/>
      <c r="FDQ5" s="194"/>
      <c r="FDR5" s="194"/>
      <c r="FDS5" s="194"/>
      <c r="FDT5" s="194"/>
      <c r="FDU5" s="194"/>
      <c r="FDV5" s="194"/>
      <c r="FDW5" s="194"/>
      <c r="FDX5" s="194"/>
      <c r="FDY5" s="194"/>
      <c r="FDZ5" s="194"/>
      <c r="FEA5" s="194"/>
      <c r="FEB5" s="194"/>
      <c r="FEC5" s="194"/>
      <c r="FED5" s="194"/>
      <c r="FEE5" s="194"/>
      <c r="FEF5" s="194"/>
      <c r="FEG5" s="194"/>
      <c r="FEH5" s="194"/>
      <c r="FEI5" s="194"/>
      <c r="FEJ5" s="194"/>
      <c r="FEK5" s="194"/>
      <c r="FEL5" s="194"/>
      <c r="FEM5" s="194"/>
      <c r="FEN5" s="194"/>
      <c r="FEO5" s="194"/>
      <c r="FEP5" s="194"/>
      <c r="FEQ5" s="194"/>
      <c r="FER5" s="194"/>
      <c r="FES5" s="194"/>
      <c r="FET5" s="194"/>
      <c r="FEU5" s="194"/>
      <c r="FEV5" s="194"/>
      <c r="FEW5" s="194"/>
      <c r="FEX5" s="194"/>
      <c r="FEY5" s="194"/>
      <c r="FEZ5" s="194"/>
      <c r="FFA5" s="194"/>
      <c r="FFB5" s="194"/>
      <c r="FFC5" s="194"/>
      <c r="FFD5" s="194"/>
      <c r="FFE5" s="194"/>
      <c r="FFF5" s="194"/>
      <c r="FFG5" s="194"/>
      <c r="FFH5" s="194"/>
      <c r="FFI5" s="194"/>
      <c r="FFJ5" s="194"/>
      <c r="FFK5" s="194"/>
      <c r="FFL5" s="194"/>
      <c r="FFM5" s="194"/>
      <c r="FFN5" s="194"/>
      <c r="FFO5" s="194"/>
      <c r="FFP5" s="194"/>
      <c r="FFQ5" s="194"/>
      <c r="FFR5" s="194"/>
      <c r="FFS5" s="194"/>
      <c r="FFT5" s="194"/>
      <c r="FFU5" s="194"/>
      <c r="FFV5" s="194"/>
      <c r="FFW5" s="194"/>
      <c r="FFX5" s="194"/>
      <c r="FFY5" s="194"/>
      <c r="FFZ5" s="194"/>
      <c r="FGA5" s="194"/>
      <c r="FGB5" s="194"/>
      <c r="FGC5" s="194"/>
      <c r="FGD5" s="194"/>
      <c r="FGE5" s="194"/>
      <c r="FGF5" s="194"/>
      <c r="FGG5" s="194"/>
      <c r="FGH5" s="194"/>
      <c r="FGI5" s="194"/>
      <c r="FGJ5" s="194"/>
      <c r="FGK5" s="194"/>
      <c r="FGL5" s="194"/>
      <c r="FGM5" s="194"/>
      <c r="FGN5" s="194"/>
      <c r="FGO5" s="194"/>
      <c r="FGP5" s="194"/>
      <c r="FGQ5" s="194"/>
      <c r="FGR5" s="194"/>
      <c r="FGS5" s="194"/>
      <c r="FGT5" s="194"/>
      <c r="FGU5" s="194"/>
      <c r="FGV5" s="194"/>
      <c r="FGW5" s="194"/>
      <c r="FGX5" s="194"/>
      <c r="FGY5" s="194"/>
      <c r="FGZ5" s="194"/>
      <c r="FHA5" s="194"/>
      <c r="FHB5" s="194"/>
      <c r="FHC5" s="194"/>
      <c r="FHD5" s="194"/>
      <c r="FHE5" s="194"/>
      <c r="FHF5" s="194"/>
      <c r="FHG5" s="194"/>
      <c r="FHH5" s="194"/>
      <c r="FHI5" s="194"/>
      <c r="FHJ5" s="194"/>
      <c r="FHK5" s="194"/>
      <c r="FHL5" s="194"/>
      <c r="FHM5" s="194"/>
      <c r="FHN5" s="194"/>
      <c r="FHO5" s="194"/>
      <c r="FHP5" s="194"/>
      <c r="FHQ5" s="194"/>
      <c r="FHR5" s="194"/>
      <c r="FHS5" s="194"/>
      <c r="FHT5" s="194"/>
      <c r="FHU5" s="194"/>
      <c r="FHV5" s="194"/>
      <c r="FHW5" s="194"/>
      <c r="FHX5" s="194"/>
      <c r="FHY5" s="194"/>
      <c r="FHZ5" s="194"/>
      <c r="FIA5" s="194"/>
      <c r="FIB5" s="194"/>
      <c r="FIC5" s="194"/>
      <c r="FID5" s="194"/>
      <c r="FIE5" s="194"/>
      <c r="FIF5" s="194"/>
      <c r="FIG5" s="194"/>
      <c r="FIH5" s="194"/>
      <c r="FII5" s="194"/>
      <c r="FIJ5" s="194"/>
      <c r="FIK5" s="194"/>
      <c r="FIL5" s="194"/>
      <c r="FIM5" s="194"/>
      <c r="FIN5" s="194"/>
      <c r="FIO5" s="194"/>
      <c r="FIP5" s="194"/>
      <c r="FIQ5" s="194"/>
      <c r="FIR5" s="194"/>
      <c r="FIS5" s="194"/>
      <c r="FIT5" s="194"/>
      <c r="FIU5" s="194"/>
      <c r="FIV5" s="194"/>
      <c r="FIW5" s="194"/>
      <c r="FIX5" s="194"/>
      <c r="FIY5" s="194"/>
      <c r="FIZ5" s="194"/>
      <c r="FJA5" s="194"/>
      <c r="FJB5" s="194"/>
      <c r="FJC5" s="194"/>
      <c r="FJD5" s="194"/>
      <c r="FJE5" s="194"/>
      <c r="FJF5" s="194"/>
      <c r="FJG5" s="194"/>
      <c r="FJH5" s="194"/>
      <c r="FJI5" s="194"/>
      <c r="FJJ5" s="194"/>
      <c r="FJK5" s="194"/>
      <c r="FJL5" s="194"/>
      <c r="FJM5" s="194"/>
      <c r="FJN5" s="194"/>
      <c r="FJO5" s="194"/>
      <c r="FJP5" s="194"/>
      <c r="FJQ5" s="194"/>
      <c r="FJR5" s="194"/>
      <c r="FJS5" s="194"/>
      <c r="FJT5" s="194"/>
      <c r="FJU5" s="194"/>
      <c r="FJV5" s="194"/>
      <c r="FJW5" s="194"/>
      <c r="FJX5" s="194"/>
      <c r="FJY5" s="194"/>
      <c r="FJZ5" s="194"/>
      <c r="FKA5" s="194"/>
      <c r="FKB5" s="194"/>
      <c r="FKC5" s="194"/>
      <c r="FKD5" s="194"/>
      <c r="FKE5" s="194"/>
      <c r="FKF5" s="194"/>
      <c r="FKG5" s="194"/>
      <c r="FKH5" s="194"/>
      <c r="FKI5" s="194"/>
      <c r="FKJ5" s="194"/>
      <c r="FKK5" s="194"/>
      <c r="FKL5" s="194"/>
      <c r="FKM5" s="194"/>
      <c r="FKN5" s="194"/>
      <c r="FKO5" s="194"/>
      <c r="FKP5" s="194"/>
      <c r="FKQ5" s="194"/>
      <c r="FKR5" s="194"/>
      <c r="FKS5" s="194"/>
      <c r="FKT5" s="194"/>
      <c r="FKU5" s="194"/>
      <c r="FKV5" s="194"/>
      <c r="FKW5" s="194"/>
      <c r="FKX5" s="194"/>
      <c r="FKY5" s="194"/>
      <c r="FKZ5" s="194"/>
      <c r="FLA5" s="194"/>
      <c r="FLB5" s="194"/>
      <c r="FLC5" s="194"/>
      <c r="FLD5" s="194"/>
      <c r="FLE5" s="194"/>
      <c r="FLF5" s="194"/>
      <c r="FLG5" s="194"/>
      <c r="FLH5" s="194"/>
      <c r="FLI5" s="194"/>
      <c r="FLJ5" s="194"/>
      <c r="FLK5" s="194"/>
      <c r="FLL5" s="194"/>
      <c r="FLM5" s="194"/>
      <c r="FLN5" s="194"/>
      <c r="FLO5" s="194"/>
      <c r="FLP5" s="194"/>
      <c r="FLQ5" s="194"/>
      <c r="FLR5" s="194"/>
      <c r="FLS5" s="194"/>
      <c r="FLT5" s="194"/>
      <c r="FLU5" s="194"/>
      <c r="FLV5" s="194"/>
      <c r="FLW5" s="194"/>
      <c r="FLX5" s="194"/>
      <c r="FLY5" s="194"/>
      <c r="FLZ5" s="194"/>
      <c r="FMA5" s="194"/>
      <c r="FMB5" s="194"/>
      <c r="FMC5" s="194"/>
      <c r="FMD5" s="194"/>
      <c r="FME5" s="194"/>
      <c r="FMF5" s="194"/>
      <c r="FMG5" s="194"/>
      <c r="FMH5" s="194"/>
      <c r="FMI5" s="194"/>
      <c r="FMJ5" s="194"/>
      <c r="FMK5" s="194"/>
      <c r="FML5" s="194"/>
      <c r="FMM5" s="194"/>
      <c r="FMN5" s="194"/>
      <c r="FMO5" s="194"/>
      <c r="FMP5" s="194"/>
      <c r="FMQ5" s="194"/>
      <c r="FMR5" s="194"/>
      <c r="FMS5" s="194"/>
      <c r="FMT5" s="194"/>
      <c r="FMU5" s="194"/>
      <c r="FMV5" s="194"/>
      <c r="FMW5" s="194"/>
      <c r="FMX5" s="194"/>
      <c r="FMY5" s="194"/>
      <c r="FMZ5" s="194"/>
      <c r="FNA5" s="194"/>
      <c r="FNB5" s="194"/>
      <c r="FNC5" s="194"/>
      <c r="FND5" s="194"/>
      <c r="FNE5" s="194"/>
      <c r="FNF5" s="194"/>
      <c r="FNG5" s="194"/>
      <c r="FNH5" s="194"/>
      <c r="FNI5" s="194"/>
      <c r="FNJ5" s="194"/>
      <c r="FNK5" s="194"/>
      <c r="FNL5" s="194"/>
      <c r="FNM5" s="194"/>
      <c r="FNN5" s="194"/>
      <c r="FNO5" s="194"/>
      <c r="FNP5" s="194"/>
      <c r="FNQ5" s="194"/>
      <c r="FNR5" s="194"/>
      <c r="FNS5" s="194"/>
      <c r="FNT5" s="194"/>
      <c r="FNU5" s="194"/>
      <c r="FNV5" s="194"/>
      <c r="FNW5" s="194"/>
      <c r="FNX5" s="194"/>
      <c r="FNY5" s="194"/>
      <c r="FNZ5" s="194"/>
      <c r="FOA5" s="194"/>
      <c r="FOB5" s="194"/>
      <c r="FOC5" s="194"/>
      <c r="FOD5" s="194"/>
      <c r="FOE5" s="194"/>
      <c r="FOF5" s="194"/>
      <c r="FOG5" s="194"/>
      <c r="FOH5" s="194"/>
      <c r="FOI5" s="194"/>
      <c r="FOJ5" s="194"/>
      <c r="FOK5" s="194"/>
      <c r="FOL5" s="194"/>
      <c r="FOM5" s="194"/>
      <c r="FON5" s="194"/>
      <c r="FOO5" s="194"/>
      <c r="FOP5" s="194"/>
      <c r="FOQ5" s="194"/>
      <c r="FOR5" s="194"/>
      <c r="FOS5" s="194"/>
      <c r="FOT5" s="194"/>
      <c r="FOU5" s="194"/>
      <c r="FOV5" s="194"/>
      <c r="FOW5" s="194"/>
      <c r="FOX5" s="194"/>
      <c r="FOY5" s="194"/>
      <c r="FOZ5" s="194"/>
      <c r="FPA5" s="194"/>
      <c r="FPB5" s="194"/>
      <c r="FPC5" s="194"/>
      <c r="FPD5" s="194"/>
      <c r="FPE5" s="194"/>
      <c r="FPF5" s="194"/>
      <c r="FPG5" s="194"/>
      <c r="FPH5" s="194"/>
      <c r="FPI5" s="194"/>
      <c r="FPJ5" s="194"/>
      <c r="FPK5" s="194"/>
      <c r="FPL5" s="194"/>
      <c r="FPM5" s="194"/>
      <c r="FPN5" s="194"/>
      <c r="FPO5" s="194"/>
      <c r="FPP5" s="194"/>
      <c r="FPQ5" s="194"/>
      <c r="FPR5" s="194"/>
      <c r="FPS5" s="194"/>
      <c r="FPT5" s="194"/>
      <c r="FPU5" s="194"/>
      <c r="FPV5" s="194"/>
      <c r="FPW5" s="194"/>
      <c r="FPX5" s="194"/>
      <c r="FPY5" s="194"/>
      <c r="FPZ5" s="194"/>
      <c r="FQA5" s="194"/>
      <c r="FQB5" s="194"/>
      <c r="FQC5" s="194"/>
      <c r="FQD5" s="194"/>
      <c r="FQE5" s="194"/>
      <c r="FQF5" s="194"/>
      <c r="FQG5" s="194"/>
      <c r="FQH5" s="194"/>
      <c r="FQI5" s="194"/>
      <c r="FQJ5" s="194"/>
      <c r="FQK5" s="194"/>
      <c r="FQL5" s="194"/>
      <c r="FQM5" s="194"/>
      <c r="FQN5" s="194"/>
      <c r="FQO5" s="194"/>
      <c r="FQP5" s="194"/>
      <c r="FQQ5" s="194"/>
      <c r="FQR5" s="194"/>
      <c r="FQS5" s="194"/>
      <c r="FQT5" s="194"/>
      <c r="FQU5" s="194"/>
      <c r="FQV5" s="194"/>
      <c r="FQW5" s="194"/>
      <c r="FQX5" s="194"/>
      <c r="FQY5" s="194"/>
      <c r="FQZ5" s="194"/>
      <c r="FRA5" s="194"/>
      <c r="FRB5" s="194"/>
      <c r="FRC5" s="194"/>
      <c r="FRD5" s="194"/>
      <c r="FRE5" s="194"/>
      <c r="FRF5" s="194"/>
      <c r="FRG5" s="194"/>
      <c r="FRH5" s="194"/>
      <c r="FRI5" s="194"/>
      <c r="FRJ5" s="194"/>
      <c r="FRK5" s="194"/>
      <c r="FRL5" s="194"/>
      <c r="FRM5" s="194"/>
      <c r="FRN5" s="194"/>
      <c r="FRO5" s="194"/>
      <c r="FRP5" s="194"/>
      <c r="FRQ5" s="194"/>
      <c r="FRR5" s="194"/>
      <c r="FRS5" s="194"/>
      <c r="FRT5" s="194"/>
      <c r="FRU5" s="194"/>
      <c r="FRV5" s="194"/>
      <c r="FRW5" s="194"/>
      <c r="FRX5" s="194"/>
      <c r="FRY5" s="194"/>
      <c r="FRZ5" s="194"/>
      <c r="FSA5" s="194"/>
      <c r="FSB5" s="194"/>
      <c r="FSC5" s="194"/>
      <c r="FSD5" s="194"/>
      <c r="FSE5" s="194"/>
      <c r="FSF5" s="194"/>
      <c r="FSG5" s="194"/>
      <c r="FSH5" s="194"/>
      <c r="FSI5" s="194"/>
      <c r="FSJ5" s="194"/>
      <c r="FSK5" s="194"/>
      <c r="FSL5" s="194"/>
      <c r="FSM5" s="194"/>
      <c r="FSN5" s="194"/>
      <c r="FSO5" s="194"/>
      <c r="FSP5" s="194"/>
      <c r="FSQ5" s="194"/>
      <c r="FSR5" s="194"/>
      <c r="FSS5" s="194"/>
      <c r="FST5" s="194"/>
      <c r="FSU5" s="194"/>
      <c r="FSV5" s="194"/>
      <c r="FSW5" s="194"/>
      <c r="FSX5" s="194"/>
      <c r="FSY5" s="194"/>
      <c r="FSZ5" s="194"/>
      <c r="FTA5" s="194"/>
      <c r="FTB5" s="194"/>
      <c r="FTC5" s="194"/>
      <c r="FTD5" s="194"/>
      <c r="FTE5" s="194"/>
      <c r="FTF5" s="194"/>
      <c r="FTG5" s="194"/>
      <c r="FTH5" s="194"/>
      <c r="FTI5" s="194"/>
      <c r="FTJ5" s="194"/>
      <c r="FTK5" s="194"/>
      <c r="FTL5" s="194"/>
      <c r="FTM5" s="194"/>
      <c r="FTN5" s="194"/>
      <c r="FTO5" s="194"/>
      <c r="FTP5" s="194"/>
      <c r="FTQ5" s="194"/>
      <c r="FTR5" s="194"/>
      <c r="FTS5" s="194"/>
      <c r="FTT5" s="194"/>
      <c r="FTU5" s="194"/>
      <c r="FTV5" s="194"/>
      <c r="FTW5" s="194"/>
      <c r="FTX5" s="194"/>
      <c r="FTY5" s="194"/>
      <c r="FTZ5" s="194"/>
      <c r="FUA5" s="194"/>
      <c r="FUB5" s="194"/>
      <c r="FUC5" s="194"/>
      <c r="FUD5" s="194"/>
      <c r="FUE5" s="194"/>
      <c r="FUF5" s="194"/>
      <c r="FUG5" s="194"/>
      <c r="FUH5" s="194"/>
      <c r="FUI5" s="194"/>
      <c r="FUJ5" s="194"/>
      <c r="FUK5" s="194"/>
      <c r="FUL5" s="194"/>
      <c r="FUM5" s="194"/>
      <c r="FUN5" s="194"/>
      <c r="FUO5" s="194"/>
      <c r="FUP5" s="194"/>
      <c r="FUQ5" s="194"/>
      <c r="FUR5" s="194"/>
      <c r="FUS5" s="194"/>
      <c r="FUT5" s="194"/>
      <c r="FUU5" s="194"/>
      <c r="FUV5" s="194"/>
      <c r="FUW5" s="194"/>
      <c r="FUX5" s="194"/>
      <c r="FUY5" s="194"/>
      <c r="FUZ5" s="194"/>
      <c r="FVA5" s="194"/>
      <c r="FVB5" s="194"/>
      <c r="FVC5" s="194"/>
      <c r="FVD5" s="194"/>
      <c r="FVE5" s="194"/>
      <c r="FVF5" s="194"/>
      <c r="FVG5" s="194"/>
      <c r="FVH5" s="194"/>
      <c r="FVI5" s="194"/>
      <c r="FVJ5" s="194"/>
      <c r="FVK5" s="194"/>
      <c r="FVL5" s="194"/>
      <c r="FVM5" s="194"/>
      <c r="FVN5" s="194"/>
      <c r="FVO5" s="194"/>
      <c r="FVP5" s="194"/>
      <c r="FVQ5" s="194"/>
      <c r="FVR5" s="194"/>
      <c r="FVS5" s="194"/>
      <c r="FVT5" s="194"/>
      <c r="FVU5" s="194"/>
      <c r="FVV5" s="194"/>
      <c r="FVW5" s="194"/>
      <c r="FVX5" s="194"/>
      <c r="FVY5" s="194"/>
      <c r="FVZ5" s="194"/>
      <c r="FWA5" s="194"/>
      <c r="FWB5" s="194"/>
      <c r="FWC5" s="194"/>
      <c r="FWD5" s="194"/>
      <c r="FWE5" s="194"/>
      <c r="FWF5" s="194"/>
      <c r="FWG5" s="194"/>
      <c r="FWH5" s="194"/>
      <c r="FWI5" s="194"/>
      <c r="FWJ5" s="194"/>
      <c r="FWK5" s="194"/>
      <c r="FWL5" s="194"/>
      <c r="FWM5" s="194"/>
      <c r="FWN5" s="194"/>
      <c r="FWO5" s="194"/>
      <c r="FWP5" s="194"/>
      <c r="FWQ5" s="194"/>
      <c r="FWR5" s="194"/>
      <c r="FWS5" s="194"/>
      <c r="FWT5" s="194"/>
      <c r="FWU5" s="194"/>
      <c r="FWV5" s="194"/>
      <c r="FWW5" s="194"/>
      <c r="FWX5" s="194"/>
      <c r="FWY5" s="194"/>
      <c r="FWZ5" s="194"/>
      <c r="FXA5" s="194"/>
      <c r="FXB5" s="194"/>
      <c r="FXC5" s="194"/>
      <c r="FXD5" s="194"/>
      <c r="FXE5" s="194"/>
      <c r="FXF5" s="194"/>
      <c r="FXG5" s="194"/>
      <c r="FXH5" s="194"/>
      <c r="FXI5" s="194"/>
      <c r="FXJ5" s="194"/>
      <c r="FXK5" s="194"/>
      <c r="FXL5" s="194"/>
      <c r="FXM5" s="194"/>
      <c r="FXN5" s="194"/>
      <c r="FXO5" s="194"/>
      <c r="FXP5" s="194"/>
      <c r="FXQ5" s="194"/>
      <c r="FXR5" s="194"/>
      <c r="FXS5" s="194"/>
      <c r="FXT5" s="194"/>
      <c r="FXU5" s="194"/>
      <c r="FXV5" s="194"/>
      <c r="FXW5" s="194"/>
      <c r="FXX5" s="194"/>
      <c r="FXY5" s="194"/>
      <c r="FXZ5" s="194"/>
      <c r="FYA5" s="194"/>
      <c r="FYB5" s="194"/>
      <c r="FYC5" s="194"/>
      <c r="FYD5" s="194"/>
      <c r="FYE5" s="194"/>
      <c r="FYF5" s="194"/>
      <c r="FYG5" s="194"/>
      <c r="FYH5" s="194"/>
      <c r="FYI5" s="194"/>
      <c r="FYJ5" s="194"/>
      <c r="FYK5" s="194"/>
      <c r="FYL5" s="194"/>
      <c r="FYM5" s="194"/>
      <c r="FYN5" s="194"/>
      <c r="FYO5" s="194"/>
      <c r="FYP5" s="194"/>
      <c r="FYQ5" s="194"/>
      <c r="FYR5" s="194"/>
      <c r="FYS5" s="194"/>
      <c r="FYT5" s="194"/>
      <c r="FYU5" s="194"/>
      <c r="FYV5" s="194"/>
      <c r="FYW5" s="194"/>
      <c r="FYX5" s="194"/>
      <c r="FYY5" s="194"/>
      <c r="FYZ5" s="194"/>
      <c r="FZA5" s="194"/>
      <c r="FZB5" s="194"/>
      <c r="FZC5" s="194"/>
      <c r="FZD5" s="194"/>
      <c r="FZE5" s="194"/>
      <c r="FZF5" s="194"/>
      <c r="FZG5" s="194"/>
      <c r="FZH5" s="194"/>
      <c r="FZI5" s="194"/>
      <c r="FZJ5" s="194"/>
      <c r="FZK5" s="194"/>
      <c r="FZL5" s="194"/>
      <c r="FZM5" s="194"/>
      <c r="FZN5" s="194"/>
      <c r="FZO5" s="194"/>
      <c r="FZP5" s="194"/>
      <c r="FZQ5" s="194"/>
      <c r="FZR5" s="194"/>
      <c r="FZS5" s="194"/>
      <c r="FZT5" s="194"/>
      <c r="FZU5" s="194"/>
      <c r="FZV5" s="194"/>
      <c r="FZW5" s="194"/>
      <c r="FZX5" s="194"/>
      <c r="FZY5" s="194"/>
      <c r="FZZ5" s="194"/>
      <c r="GAA5" s="194"/>
      <c r="GAB5" s="194"/>
      <c r="GAC5" s="194"/>
      <c r="GAD5" s="194"/>
      <c r="GAE5" s="194"/>
      <c r="GAF5" s="194"/>
      <c r="GAG5" s="194"/>
      <c r="GAH5" s="194"/>
      <c r="GAI5" s="194"/>
      <c r="GAJ5" s="194"/>
      <c r="GAK5" s="194"/>
      <c r="GAL5" s="194"/>
      <c r="GAM5" s="194"/>
      <c r="GAN5" s="194"/>
      <c r="GAO5" s="194"/>
      <c r="GAP5" s="194"/>
      <c r="GAQ5" s="194"/>
      <c r="GAR5" s="194"/>
      <c r="GAS5" s="194"/>
      <c r="GAT5" s="194"/>
      <c r="GAU5" s="194"/>
      <c r="GAV5" s="194"/>
      <c r="GAW5" s="194"/>
      <c r="GAX5" s="194"/>
      <c r="GAY5" s="194"/>
      <c r="GAZ5" s="194"/>
      <c r="GBA5" s="194"/>
      <c r="GBB5" s="194"/>
      <c r="GBC5" s="194"/>
      <c r="GBD5" s="194"/>
      <c r="GBE5" s="194"/>
      <c r="GBF5" s="194"/>
      <c r="GBG5" s="194"/>
      <c r="GBH5" s="194"/>
      <c r="GBI5" s="194"/>
      <c r="GBJ5" s="194"/>
      <c r="GBK5" s="194"/>
      <c r="GBL5" s="194"/>
      <c r="GBM5" s="194"/>
      <c r="GBN5" s="194"/>
      <c r="GBO5" s="194"/>
      <c r="GBP5" s="194"/>
      <c r="GBQ5" s="194"/>
      <c r="GBR5" s="194"/>
      <c r="GBS5" s="194"/>
      <c r="GBT5" s="194"/>
      <c r="GBU5" s="194"/>
      <c r="GBV5" s="194"/>
      <c r="GBW5" s="194"/>
      <c r="GBX5" s="194"/>
      <c r="GBY5" s="194"/>
      <c r="GBZ5" s="194"/>
      <c r="GCA5" s="194"/>
      <c r="GCB5" s="194"/>
      <c r="GCC5" s="194"/>
      <c r="GCD5" s="194"/>
      <c r="GCE5" s="194"/>
      <c r="GCF5" s="194"/>
      <c r="GCG5" s="194"/>
      <c r="GCH5" s="194"/>
      <c r="GCI5" s="194"/>
      <c r="GCJ5" s="194"/>
      <c r="GCK5" s="194"/>
      <c r="GCL5" s="194"/>
      <c r="GCM5" s="194"/>
      <c r="GCN5" s="194"/>
      <c r="GCO5" s="194"/>
      <c r="GCP5" s="194"/>
      <c r="GCQ5" s="194"/>
      <c r="GCR5" s="194"/>
      <c r="GCS5" s="194"/>
      <c r="GCT5" s="194"/>
      <c r="GCU5" s="194"/>
      <c r="GCV5" s="194"/>
      <c r="GCW5" s="194"/>
      <c r="GCX5" s="194"/>
      <c r="GCY5" s="194"/>
      <c r="GCZ5" s="194"/>
      <c r="GDA5" s="194"/>
      <c r="GDB5" s="194"/>
      <c r="GDC5" s="194"/>
      <c r="GDD5" s="194"/>
      <c r="GDE5" s="194"/>
      <c r="GDF5" s="194"/>
      <c r="GDG5" s="194"/>
      <c r="GDH5" s="194"/>
      <c r="GDI5" s="194"/>
      <c r="GDJ5" s="194"/>
      <c r="GDK5" s="194"/>
      <c r="GDL5" s="194"/>
      <c r="GDM5" s="194"/>
      <c r="GDN5" s="194"/>
      <c r="GDO5" s="194"/>
      <c r="GDP5" s="194"/>
      <c r="GDQ5" s="194"/>
      <c r="GDR5" s="194"/>
      <c r="GDS5" s="194"/>
      <c r="GDT5" s="194"/>
      <c r="GDU5" s="194"/>
      <c r="GDV5" s="194"/>
      <c r="GDW5" s="194"/>
      <c r="GDX5" s="194"/>
      <c r="GDY5" s="194"/>
      <c r="GDZ5" s="194"/>
      <c r="GEA5" s="194"/>
      <c r="GEB5" s="194"/>
      <c r="GEC5" s="194"/>
      <c r="GED5" s="194"/>
      <c r="GEE5" s="194"/>
      <c r="GEF5" s="194"/>
      <c r="GEG5" s="194"/>
      <c r="GEH5" s="194"/>
      <c r="GEI5" s="194"/>
      <c r="GEJ5" s="194"/>
      <c r="GEK5" s="194"/>
      <c r="GEL5" s="194"/>
      <c r="GEM5" s="194"/>
      <c r="GEN5" s="194"/>
      <c r="GEO5" s="194"/>
      <c r="GEP5" s="194"/>
      <c r="GEQ5" s="194"/>
      <c r="GER5" s="194"/>
      <c r="GES5" s="194"/>
      <c r="GET5" s="194"/>
      <c r="GEU5" s="194"/>
      <c r="GEV5" s="194"/>
      <c r="GEW5" s="194"/>
      <c r="GEX5" s="194"/>
      <c r="GEY5" s="194"/>
      <c r="GEZ5" s="194"/>
      <c r="GFA5" s="194"/>
      <c r="GFB5" s="194"/>
      <c r="GFC5" s="194"/>
      <c r="GFD5" s="194"/>
      <c r="GFE5" s="194"/>
      <c r="GFF5" s="194"/>
      <c r="GFG5" s="194"/>
      <c r="GFH5" s="194"/>
      <c r="GFI5" s="194"/>
      <c r="GFJ5" s="194"/>
      <c r="GFK5" s="194"/>
      <c r="GFL5" s="194"/>
      <c r="GFM5" s="194"/>
      <c r="GFN5" s="194"/>
      <c r="GFO5" s="194"/>
      <c r="GFP5" s="194"/>
      <c r="GFQ5" s="194"/>
      <c r="GFR5" s="194"/>
      <c r="GFS5" s="194"/>
      <c r="GFT5" s="194"/>
      <c r="GFU5" s="194"/>
      <c r="GFV5" s="194"/>
      <c r="GFW5" s="194"/>
      <c r="GFX5" s="194"/>
      <c r="GFY5" s="194"/>
      <c r="GFZ5" s="194"/>
      <c r="GGA5" s="194"/>
      <c r="GGB5" s="194"/>
      <c r="GGC5" s="194"/>
      <c r="GGD5" s="194"/>
      <c r="GGE5" s="194"/>
      <c r="GGF5" s="194"/>
      <c r="GGG5" s="194"/>
      <c r="GGH5" s="194"/>
      <c r="GGI5" s="194"/>
      <c r="GGJ5" s="194"/>
      <c r="GGK5" s="194"/>
      <c r="GGL5" s="194"/>
      <c r="GGM5" s="194"/>
      <c r="GGN5" s="194"/>
      <c r="GGO5" s="194"/>
      <c r="GGP5" s="194"/>
      <c r="GGQ5" s="194"/>
      <c r="GGR5" s="194"/>
      <c r="GGS5" s="194"/>
      <c r="GGT5" s="194"/>
      <c r="GGU5" s="194"/>
      <c r="GGV5" s="194"/>
      <c r="GGW5" s="194"/>
      <c r="GGX5" s="194"/>
      <c r="GGY5" s="194"/>
      <c r="GGZ5" s="194"/>
      <c r="GHA5" s="194"/>
      <c r="GHB5" s="194"/>
      <c r="GHC5" s="194"/>
      <c r="GHD5" s="194"/>
      <c r="GHE5" s="194"/>
      <c r="GHF5" s="194"/>
      <c r="GHG5" s="194"/>
      <c r="GHH5" s="194"/>
      <c r="GHI5" s="194"/>
      <c r="GHJ5" s="194"/>
      <c r="GHK5" s="194"/>
      <c r="GHL5" s="194"/>
      <c r="GHM5" s="194"/>
      <c r="GHN5" s="194"/>
      <c r="GHO5" s="194"/>
      <c r="GHP5" s="194"/>
      <c r="GHQ5" s="194"/>
      <c r="GHR5" s="194"/>
      <c r="GHS5" s="194"/>
      <c r="GHT5" s="194"/>
      <c r="GHU5" s="194"/>
      <c r="GHV5" s="194"/>
      <c r="GHW5" s="194"/>
      <c r="GHX5" s="194"/>
      <c r="GHY5" s="194"/>
      <c r="GHZ5" s="194"/>
      <c r="GIA5" s="194"/>
      <c r="GIB5" s="194"/>
      <c r="GIC5" s="194"/>
      <c r="GID5" s="194"/>
      <c r="GIE5" s="194"/>
      <c r="GIF5" s="194"/>
      <c r="GIG5" s="194"/>
      <c r="GIH5" s="194"/>
      <c r="GII5" s="194"/>
      <c r="GIJ5" s="194"/>
      <c r="GIK5" s="194"/>
      <c r="GIL5" s="194"/>
      <c r="GIM5" s="194"/>
      <c r="GIN5" s="194"/>
      <c r="GIO5" s="194"/>
      <c r="GIP5" s="194"/>
      <c r="GIQ5" s="194"/>
      <c r="GIR5" s="194"/>
      <c r="GIS5" s="194"/>
      <c r="GIT5" s="194"/>
      <c r="GIU5" s="194"/>
      <c r="GIV5" s="194"/>
      <c r="GIW5" s="194"/>
      <c r="GIX5" s="194"/>
      <c r="GIY5" s="194"/>
      <c r="GIZ5" s="194"/>
      <c r="GJA5" s="194"/>
      <c r="GJB5" s="194"/>
      <c r="GJC5" s="194"/>
      <c r="GJD5" s="194"/>
      <c r="GJE5" s="194"/>
      <c r="GJF5" s="194"/>
      <c r="GJG5" s="194"/>
      <c r="GJH5" s="194"/>
      <c r="GJI5" s="194"/>
      <c r="GJJ5" s="194"/>
      <c r="GJK5" s="194"/>
      <c r="GJL5" s="194"/>
      <c r="GJM5" s="194"/>
      <c r="GJN5" s="194"/>
      <c r="GJO5" s="194"/>
      <c r="GJP5" s="194"/>
      <c r="GJQ5" s="194"/>
      <c r="GJR5" s="194"/>
      <c r="GJS5" s="194"/>
      <c r="GJT5" s="194"/>
      <c r="GJU5" s="194"/>
      <c r="GJV5" s="194"/>
      <c r="GJW5" s="194"/>
      <c r="GJX5" s="194"/>
      <c r="GJY5" s="194"/>
      <c r="GJZ5" s="194"/>
      <c r="GKA5" s="194"/>
      <c r="GKB5" s="194"/>
      <c r="GKC5" s="194"/>
      <c r="GKD5" s="194"/>
      <c r="GKE5" s="194"/>
      <c r="GKF5" s="194"/>
      <c r="GKG5" s="194"/>
      <c r="GKH5" s="194"/>
      <c r="GKI5" s="194"/>
      <c r="GKJ5" s="194"/>
      <c r="GKK5" s="194"/>
      <c r="GKL5" s="194"/>
      <c r="GKM5" s="194"/>
      <c r="GKN5" s="194"/>
      <c r="GKO5" s="194"/>
      <c r="GKP5" s="194"/>
      <c r="GKQ5" s="194"/>
      <c r="GKR5" s="194"/>
      <c r="GKS5" s="194"/>
      <c r="GKT5" s="194"/>
      <c r="GKU5" s="194"/>
      <c r="GKV5" s="194"/>
      <c r="GKW5" s="194"/>
      <c r="GKX5" s="194"/>
      <c r="GKY5" s="194"/>
      <c r="GKZ5" s="194"/>
      <c r="GLA5" s="194"/>
      <c r="GLB5" s="194"/>
      <c r="GLC5" s="194"/>
      <c r="GLD5" s="194"/>
      <c r="GLE5" s="194"/>
      <c r="GLF5" s="194"/>
      <c r="GLG5" s="194"/>
      <c r="GLH5" s="194"/>
      <c r="GLI5" s="194"/>
      <c r="GLJ5" s="194"/>
      <c r="GLK5" s="194"/>
      <c r="GLL5" s="194"/>
      <c r="GLM5" s="194"/>
      <c r="GLN5" s="194"/>
      <c r="GLO5" s="194"/>
      <c r="GLP5" s="194"/>
      <c r="GLQ5" s="194"/>
      <c r="GLR5" s="194"/>
      <c r="GLS5" s="194"/>
      <c r="GLT5" s="194"/>
      <c r="GLU5" s="194"/>
      <c r="GLV5" s="194"/>
      <c r="GLW5" s="194"/>
      <c r="GLX5" s="194"/>
      <c r="GLY5" s="194"/>
      <c r="GLZ5" s="194"/>
      <c r="GMA5" s="194"/>
      <c r="GMB5" s="194"/>
      <c r="GMC5" s="194"/>
      <c r="GMD5" s="194"/>
      <c r="GME5" s="194"/>
      <c r="GMF5" s="194"/>
      <c r="GMG5" s="194"/>
      <c r="GMH5" s="194"/>
      <c r="GMI5" s="194"/>
      <c r="GMJ5" s="194"/>
      <c r="GMK5" s="194"/>
      <c r="GML5" s="194"/>
      <c r="GMM5" s="194"/>
      <c r="GMN5" s="194"/>
      <c r="GMO5" s="194"/>
      <c r="GMP5" s="194"/>
      <c r="GMQ5" s="194"/>
      <c r="GMR5" s="194"/>
      <c r="GMS5" s="194"/>
      <c r="GMT5" s="194"/>
      <c r="GMU5" s="194"/>
      <c r="GMV5" s="194"/>
      <c r="GMW5" s="194"/>
      <c r="GMX5" s="194"/>
      <c r="GMY5" s="194"/>
      <c r="GMZ5" s="194"/>
      <c r="GNA5" s="194"/>
      <c r="GNB5" s="194"/>
      <c r="GNC5" s="194"/>
      <c r="GND5" s="194"/>
      <c r="GNE5" s="194"/>
      <c r="GNF5" s="194"/>
      <c r="GNG5" s="194"/>
      <c r="GNH5" s="194"/>
      <c r="GNI5" s="194"/>
      <c r="GNJ5" s="194"/>
      <c r="GNK5" s="194"/>
      <c r="GNL5" s="194"/>
      <c r="GNM5" s="194"/>
      <c r="GNN5" s="194"/>
      <c r="GNO5" s="194"/>
      <c r="GNP5" s="194"/>
      <c r="GNQ5" s="194"/>
      <c r="GNR5" s="194"/>
      <c r="GNS5" s="194"/>
      <c r="GNT5" s="194"/>
      <c r="GNU5" s="194"/>
      <c r="GNV5" s="194"/>
      <c r="GNW5" s="194"/>
      <c r="GNX5" s="194"/>
      <c r="GNY5" s="194"/>
      <c r="GNZ5" s="194"/>
      <c r="GOA5" s="194"/>
      <c r="GOB5" s="194"/>
      <c r="GOC5" s="194"/>
      <c r="GOD5" s="194"/>
      <c r="GOE5" s="194"/>
      <c r="GOF5" s="194"/>
      <c r="GOG5" s="194"/>
      <c r="GOH5" s="194"/>
      <c r="GOI5" s="194"/>
      <c r="GOJ5" s="194"/>
      <c r="GOK5" s="194"/>
      <c r="GOL5" s="194"/>
      <c r="GOM5" s="194"/>
      <c r="GON5" s="194"/>
      <c r="GOO5" s="194"/>
      <c r="GOP5" s="194"/>
      <c r="GOQ5" s="194"/>
      <c r="GOR5" s="194"/>
      <c r="GOS5" s="194"/>
      <c r="GOT5" s="194"/>
      <c r="GOU5" s="194"/>
      <c r="GOV5" s="194"/>
      <c r="GOW5" s="194"/>
      <c r="GOX5" s="194"/>
      <c r="GOY5" s="194"/>
      <c r="GOZ5" s="194"/>
      <c r="GPA5" s="194"/>
      <c r="GPB5" s="194"/>
      <c r="GPC5" s="194"/>
      <c r="GPD5" s="194"/>
      <c r="GPE5" s="194"/>
      <c r="GPF5" s="194"/>
      <c r="GPG5" s="194"/>
      <c r="GPH5" s="194"/>
      <c r="GPI5" s="194"/>
      <c r="GPJ5" s="194"/>
      <c r="GPK5" s="194"/>
      <c r="GPL5" s="194"/>
      <c r="GPM5" s="194"/>
      <c r="GPN5" s="194"/>
      <c r="GPO5" s="194"/>
      <c r="GPP5" s="194"/>
      <c r="GPQ5" s="194"/>
      <c r="GPR5" s="194"/>
      <c r="GPS5" s="194"/>
      <c r="GPT5" s="194"/>
      <c r="GPU5" s="194"/>
      <c r="GPV5" s="194"/>
      <c r="GPW5" s="194"/>
      <c r="GPX5" s="194"/>
      <c r="GPY5" s="194"/>
      <c r="GPZ5" s="194"/>
      <c r="GQA5" s="194"/>
      <c r="GQB5" s="194"/>
      <c r="GQC5" s="194"/>
      <c r="GQD5" s="194"/>
      <c r="GQE5" s="194"/>
      <c r="GQF5" s="194"/>
      <c r="GQG5" s="194"/>
      <c r="GQH5" s="194"/>
      <c r="GQI5" s="194"/>
      <c r="GQJ5" s="194"/>
      <c r="GQK5" s="194"/>
      <c r="GQL5" s="194"/>
      <c r="GQM5" s="194"/>
      <c r="GQN5" s="194"/>
      <c r="GQO5" s="194"/>
      <c r="GQP5" s="194"/>
      <c r="GQQ5" s="194"/>
      <c r="GQR5" s="194"/>
      <c r="GQS5" s="194"/>
      <c r="GQT5" s="194"/>
      <c r="GQU5" s="194"/>
      <c r="GQV5" s="194"/>
      <c r="GQW5" s="194"/>
      <c r="GQX5" s="194"/>
      <c r="GQY5" s="194"/>
      <c r="GQZ5" s="194"/>
      <c r="GRA5" s="194"/>
      <c r="GRB5" s="194"/>
      <c r="GRC5" s="194"/>
      <c r="GRD5" s="194"/>
      <c r="GRE5" s="194"/>
      <c r="GRF5" s="194"/>
      <c r="GRG5" s="194"/>
      <c r="GRH5" s="194"/>
      <c r="GRI5" s="194"/>
      <c r="GRJ5" s="194"/>
      <c r="GRK5" s="194"/>
      <c r="GRL5" s="194"/>
      <c r="GRM5" s="194"/>
      <c r="GRN5" s="194"/>
      <c r="GRO5" s="194"/>
      <c r="GRP5" s="194"/>
      <c r="GRQ5" s="194"/>
      <c r="GRR5" s="194"/>
      <c r="GRS5" s="194"/>
      <c r="GRT5" s="194"/>
      <c r="GRU5" s="194"/>
      <c r="GRV5" s="194"/>
      <c r="GRW5" s="194"/>
      <c r="GRX5" s="194"/>
      <c r="GRY5" s="194"/>
      <c r="GRZ5" s="194"/>
      <c r="GSA5" s="194"/>
      <c r="GSB5" s="194"/>
      <c r="GSC5" s="194"/>
      <c r="GSD5" s="194"/>
      <c r="GSE5" s="194"/>
      <c r="GSF5" s="194"/>
      <c r="GSG5" s="194"/>
      <c r="GSH5" s="194"/>
      <c r="GSI5" s="194"/>
      <c r="GSJ5" s="194"/>
      <c r="GSK5" s="194"/>
      <c r="GSL5" s="194"/>
      <c r="GSM5" s="194"/>
      <c r="GSN5" s="194"/>
      <c r="GSO5" s="194"/>
      <c r="GSP5" s="194"/>
      <c r="GSQ5" s="194"/>
      <c r="GSR5" s="194"/>
      <c r="GSS5" s="194"/>
      <c r="GST5" s="194"/>
      <c r="GSU5" s="194"/>
      <c r="GSV5" s="194"/>
      <c r="GSW5" s="194"/>
      <c r="GSX5" s="194"/>
      <c r="GSY5" s="194"/>
      <c r="GSZ5" s="194"/>
      <c r="GTA5" s="194"/>
      <c r="GTB5" s="194"/>
      <c r="GTC5" s="194"/>
      <c r="GTD5" s="194"/>
      <c r="GTE5" s="194"/>
      <c r="GTF5" s="194"/>
      <c r="GTG5" s="194"/>
      <c r="GTH5" s="194"/>
      <c r="GTI5" s="194"/>
      <c r="GTJ5" s="194"/>
      <c r="GTK5" s="194"/>
      <c r="GTL5" s="194"/>
      <c r="GTM5" s="194"/>
      <c r="GTN5" s="194"/>
      <c r="GTO5" s="194"/>
      <c r="GTP5" s="194"/>
      <c r="GTQ5" s="194"/>
      <c r="GTR5" s="194"/>
      <c r="GTS5" s="194"/>
      <c r="GTT5" s="194"/>
      <c r="GTU5" s="194"/>
      <c r="GTV5" s="194"/>
      <c r="GTW5" s="194"/>
      <c r="GTX5" s="194"/>
      <c r="GTY5" s="194"/>
      <c r="GTZ5" s="194"/>
      <c r="GUA5" s="194"/>
      <c r="GUB5" s="194"/>
      <c r="GUC5" s="194"/>
      <c r="GUD5" s="194"/>
      <c r="GUE5" s="194"/>
      <c r="GUF5" s="194"/>
      <c r="GUG5" s="194"/>
      <c r="GUH5" s="194"/>
      <c r="GUI5" s="194"/>
      <c r="GUJ5" s="194"/>
      <c r="GUK5" s="194"/>
      <c r="GUL5" s="194"/>
      <c r="GUM5" s="194"/>
      <c r="GUN5" s="194"/>
      <c r="GUO5" s="194"/>
      <c r="GUP5" s="194"/>
      <c r="GUQ5" s="194"/>
      <c r="GUR5" s="194"/>
      <c r="GUS5" s="194"/>
      <c r="GUT5" s="194"/>
      <c r="GUU5" s="194"/>
      <c r="GUV5" s="194"/>
      <c r="GUW5" s="194"/>
      <c r="GUX5" s="194"/>
      <c r="GUY5" s="194"/>
      <c r="GUZ5" s="194"/>
      <c r="GVA5" s="194"/>
      <c r="GVB5" s="194"/>
      <c r="GVC5" s="194"/>
      <c r="GVD5" s="194"/>
      <c r="GVE5" s="194"/>
      <c r="GVF5" s="194"/>
      <c r="GVG5" s="194"/>
      <c r="GVH5" s="194"/>
      <c r="GVI5" s="194"/>
      <c r="GVJ5" s="194"/>
      <c r="GVK5" s="194"/>
      <c r="GVL5" s="194"/>
      <c r="GVM5" s="194"/>
      <c r="GVN5" s="194"/>
      <c r="GVO5" s="194"/>
      <c r="GVP5" s="194"/>
      <c r="GVQ5" s="194"/>
      <c r="GVR5" s="194"/>
      <c r="GVS5" s="194"/>
      <c r="GVT5" s="194"/>
      <c r="GVU5" s="194"/>
      <c r="GVV5" s="194"/>
      <c r="GVW5" s="194"/>
      <c r="GVX5" s="194"/>
      <c r="GVY5" s="194"/>
      <c r="GVZ5" s="194"/>
      <c r="GWA5" s="194"/>
      <c r="GWB5" s="194"/>
      <c r="GWC5" s="194"/>
      <c r="GWD5" s="194"/>
      <c r="GWE5" s="194"/>
      <c r="GWF5" s="194"/>
      <c r="GWG5" s="194"/>
      <c r="GWH5" s="194"/>
      <c r="GWI5" s="194"/>
      <c r="GWJ5" s="194"/>
      <c r="GWK5" s="194"/>
      <c r="GWL5" s="194"/>
      <c r="GWM5" s="194"/>
      <c r="GWN5" s="194"/>
      <c r="GWO5" s="194"/>
      <c r="GWP5" s="194"/>
      <c r="GWQ5" s="194"/>
      <c r="GWR5" s="194"/>
      <c r="GWS5" s="194"/>
      <c r="GWT5" s="194"/>
      <c r="GWU5" s="194"/>
      <c r="GWV5" s="194"/>
      <c r="GWW5" s="194"/>
      <c r="GWX5" s="194"/>
      <c r="GWY5" s="194"/>
      <c r="GWZ5" s="194"/>
      <c r="GXA5" s="194"/>
      <c r="GXB5" s="194"/>
      <c r="GXC5" s="194"/>
      <c r="GXD5" s="194"/>
      <c r="GXE5" s="194"/>
      <c r="GXF5" s="194"/>
      <c r="GXG5" s="194"/>
      <c r="GXH5" s="194"/>
      <c r="GXI5" s="194"/>
      <c r="GXJ5" s="194"/>
      <c r="GXK5" s="194"/>
      <c r="GXL5" s="194"/>
      <c r="GXM5" s="194"/>
      <c r="GXN5" s="194"/>
      <c r="GXO5" s="194"/>
      <c r="GXP5" s="194"/>
      <c r="GXQ5" s="194"/>
      <c r="GXR5" s="194"/>
      <c r="GXS5" s="194"/>
      <c r="GXT5" s="194"/>
      <c r="GXU5" s="194"/>
      <c r="GXV5" s="194"/>
      <c r="GXW5" s="194"/>
      <c r="GXX5" s="194"/>
      <c r="GXY5" s="194"/>
      <c r="GXZ5" s="194"/>
      <c r="GYA5" s="194"/>
      <c r="GYB5" s="194"/>
      <c r="GYC5" s="194"/>
      <c r="GYD5" s="194"/>
      <c r="GYE5" s="194"/>
      <c r="GYF5" s="194"/>
      <c r="GYG5" s="194"/>
      <c r="GYH5" s="194"/>
      <c r="GYI5" s="194"/>
      <c r="GYJ5" s="194"/>
      <c r="GYK5" s="194"/>
      <c r="GYL5" s="194"/>
      <c r="GYM5" s="194"/>
      <c r="GYN5" s="194"/>
      <c r="GYO5" s="194"/>
      <c r="GYP5" s="194"/>
      <c r="GYQ5" s="194"/>
      <c r="GYR5" s="194"/>
      <c r="GYS5" s="194"/>
      <c r="GYT5" s="194"/>
      <c r="GYU5" s="194"/>
      <c r="GYV5" s="194"/>
      <c r="GYW5" s="194"/>
      <c r="GYX5" s="194"/>
      <c r="GYY5" s="194"/>
      <c r="GYZ5" s="194"/>
      <c r="GZA5" s="194"/>
      <c r="GZB5" s="194"/>
      <c r="GZC5" s="194"/>
      <c r="GZD5" s="194"/>
      <c r="GZE5" s="194"/>
      <c r="GZF5" s="194"/>
      <c r="GZG5" s="194"/>
      <c r="GZH5" s="194"/>
      <c r="GZI5" s="194"/>
      <c r="GZJ5" s="194"/>
      <c r="GZK5" s="194"/>
      <c r="GZL5" s="194"/>
      <c r="GZM5" s="194"/>
      <c r="GZN5" s="194"/>
      <c r="GZO5" s="194"/>
      <c r="GZP5" s="194"/>
      <c r="GZQ5" s="194"/>
      <c r="GZR5" s="194"/>
      <c r="GZS5" s="194"/>
      <c r="GZT5" s="194"/>
      <c r="GZU5" s="194"/>
      <c r="GZV5" s="194"/>
      <c r="GZW5" s="194"/>
      <c r="GZX5" s="194"/>
      <c r="GZY5" s="194"/>
      <c r="GZZ5" s="194"/>
      <c r="HAA5" s="194"/>
      <c r="HAB5" s="194"/>
      <c r="HAC5" s="194"/>
      <c r="HAD5" s="194"/>
      <c r="HAE5" s="194"/>
      <c r="HAF5" s="194"/>
      <c r="HAG5" s="194"/>
      <c r="HAH5" s="194"/>
      <c r="HAI5" s="194"/>
      <c r="HAJ5" s="194"/>
      <c r="HAK5" s="194"/>
      <c r="HAL5" s="194"/>
      <c r="HAM5" s="194"/>
      <c r="HAN5" s="194"/>
      <c r="HAO5" s="194"/>
      <c r="HAP5" s="194"/>
      <c r="HAQ5" s="194"/>
      <c r="HAR5" s="194"/>
      <c r="HAS5" s="194"/>
      <c r="HAT5" s="194"/>
      <c r="HAU5" s="194"/>
      <c r="HAV5" s="194"/>
      <c r="HAW5" s="194"/>
      <c r="HAX5" s="194"/>
      <c r="HAY5" s="194"/>
      <c r="HAZ5" s="194"/>
      <c r="HBA5" s="194"/>
      <c r="HBB5" s="194"/>
      <c r="HBC5" s="194"/>
      <c r="HBD5" s="194"/>
      <c r="HBE5" s="194"/>
      <c r="HBF5" s="194"/>
      <c r="HBG5" s="194"/>
      <c r="HBH5" s="194"/>
      <c r="HBI5" s="194"/>
      <c r="HBJ5" s="194"/>
      <c r="HBK5" s="194"/>
      <c r="HBL5" s="194"/>
      <c r="HBM5" s="194"/>
      <c r="HBN5" s="194"/>
      <c r="HBO5" s="194"/>
      <c r="HBP5" s="194"/>
      <c r="HBQ5" s="194"/>
      <c r="HBR5" s="194"/>
      <c r="HBS5" s="194"/>
      <c r="HBT5" s="194"/>
      <c r="HBU5" s="194"/>
      <c r="HBV5" s="194"/>
      <c r="HBW5" s="194"/>
      <c r="HBX5" s="194"/>
      <c r="HBY5" s="194"/>
      <c r="HBZ5" s="194"/>
      <c r="HCA5" s="194"/>
      <c r="HCB5" s="194"/>
      <c r="HCC5" s="194"/>
      <c r="HCD5" s="194"/>
      <c r="HCE5" s="194"/>
      <c r="HCF5" s="194"/>
      <c r="HCG5" s="194"/>
      <c r="HCH5" s="194"/>
      <c r="HCI5" s="194"/>
      <c r="HCJ5" s="194"/>
      <c r="HCK5" s="194"/>
      <c r="HCL5" s="194"/>
      <c r="HCM5" s="194"/>
      <c r="HCN5" s="194"/>
      <c r="HCO5" s="194"/>
      <c r="HCP5" s="194"/>
      <c r="HCQ5" s="194"/>
      <c r="HCR5" s="194"/>
      <c r="HCS5" s="194"/>
      <c r="HCT5" s="194"/>
      <c r="HCU5" s="194"/>
      <c r="HCV5" s="194"/>
      <c r="HCW5" s="194"/>
      <c r="HCX5" s="194"/>
      <c r="HCY5" s="194"/>
      <c r="HCZ5" s="194"/>
      <c r="HDA5" s="194"/>
      <c r="HDB5" s="194"/>
      <c r="HDC5" s="194"/>
      <c r="HDD5" s="194"/>
      <c r="HDE5" s="194"/>
      <c r="HDF5" s="194"/>
      <c r="HDG5" s="194"/>
      <c r="HDH5" s="194"/>
      <c r="HDI5" s="194"/>
      <c r="HDJ5" s="194"/>
      <c r="HDK5" s="194"/>
      <c r="HDL5" s="194"/>
      <c r="HDM5" s="194"/>
      <c r="HDN5" s="194"/>
      <c r="HDO5" s="194"/>
      <c r="HDP5" s="194"/>
      <c r="HDQ5" s="194"/>
      <c r="HDR5" s="194"/>
      <c r="HDS5" s="194"/>
      <c r="HDT5" s="194"/>
      <c r="HDU5" s="194"/>
      <c r="HDV5" s="194"/>
      <c r="HDW5" s="194"/>
      <c r="HDX5" s="194"/>
      <c r="HDY5" s="194"/>
      <c r="HDZ5" s="194"/>
      <c r="HEA5" s="194"/>
      <c r="HEB5" s="194"/>
      <c r="HEC5" s="194"/>
      <c r="HED5" s="194"/>
      <c r="HEE5" s="194"/>
      <c r="HEF5" s="194"/>
      <c r="HEG5" s="194"/>
      <c r="HEH5" s="194"/>
      <c r="HEI5" s="194"/>
      <c r="HEJ5" s="194"/>
      <c r="HEK5" s="194"/>
      <c r="HEL5" s="194"/>
      <c r="HEM5" s="194"/>
      <c r="HEN5" s="194"/>
      <c r="HEO5" s="194"/>
      <c r="HEP5" s="194"/>
      <c r="HEQ5" s="194"/>
      <c r="HER5" s="194"/>
      <c r="HES5" s="194"/>
      <c r="HET5" s="194"/>
      <c r="HEU5" s="194"/>
      <c r="HEV5" s="194"/>
      <c r="HEW5" s="194"/>
      <c r="HEX5" s="194"/>
      <c r="HEY5" s="194"/>
      <c r="HEZ5" s="194"/>
      <c r="HFA5" s="194"/>
      <c r="HFB5" s="194"/>
      <c r="HFC5" s="194"/>
      <c r="HFD5" s="194"/>
      <c r="HFE5" s="194"/>
      <c r="HFF5" s="194"/>
      <c r="HFG5" s="194"/>
      <c r="HFH5" s="194"/>
      <c r="HFI5" s="194"/>
      <c r="HFJ5" s="194"/>
      <c r="HFK5" s="194"/>
      <c r="HFL5" s="194"/>
      <c r="HFM5" s="194"/>
      <c r="HFN5" s="194"/>
      <c r="HFO5" s="194"/>
      <c r="HFP5" s="194"/>
      <c r="HFQ5" s="194"/>
      <c r="HFR5" s="194"/>
      <c r="HFS5" s="194"/>
      <c r="HFT5" s="194"/>
      <c r="HFU5" s="194"/>
      <c r="HFV5" s="194"/>
      <c r="HFW5" s="194"/>
      <c r="HFX5" s="194"/>
      <c r="HFY5" s="194"/>
      <c r="HFZ5" s="194"/>
      <c r="HGA5" s="194"/>
      <c r="HGB5" s="194"/>
      <c r="HGC5" s="194"/>
      <c r="HGD5" s="194"/>
      <c r="HGE5" s="194"/>
      <c r="HGF5" s="194"/>
      <c r="HGG5" s="194"/>
      <c r="HGH5" s="194"/>
      <c r="HGI5" s="194"/>
      <c r="HGJ5" s="194"/>
      <c r="HGK5" s="194"/>
      <c r="HGL5" s="194"/>
      <c r="HGM5" s="194"/>
      <c r="HGN5" s="194"/>
      <c r="HGO5" s="194"/>
      <c r="HGP5" s="194"/>
      <c r="HGQ5" s="194"/>
      <c r="HGR5" s="194"/>
      <c r="HGS5" s="194"/>
      <c r="HGT5" s="194"/>
      <c r="HGU5" s="194"/>
      <c r="HGV5" s="194"/>
      <c r="HGW5" s="194"/>
      <c r="HGX5" s="194"/>
      <c r="HGY5" s="194"/>
      <c r="HGZ5" s="194"/>
      <c r="HHA5" s="194"/>
      <c r="HHB5" s="194"/>
      <c r="HHC5" s="194"/>
      <c r="HHD5" s="194"/>
      <c r="HHE5" s="194"/>
      <c r="HHF5" s="194"/>
      <c r="HHG5" s="194"/>
      <c r="HHH5" s="194"/>
      <c r="HHI5" s="194"/>
      <c r="HHJ5" s="194"/>
      <c r="HHK5" s="194"/>
      <c r="HHL5" s="194"/>
      <c r="HHM5" s="194"/>
      <c r="HHN5" s="194"/>
      <c r="HHO5" s="194"/>
      <c r="HHP5" s="194"/>
      <c r="HHQ5" s="194"/>
      <c r="HHR5" s="194"/>
      <c r="HHS5" s="194"/>
      <c r="HHT5" s="194"/>
      <c r="HHU5" s="194"/>
      <c r="HHV5" s="194"/>
      <c r="HHW5" s="194"/>
      <c r="HHX5" s="194"/>
      <c r="HHY5" s="194"/>
      <c r="HHZ5" s="194"/>
      <c r="HIA5" s="194"/>
      <c r="HIB5" s="194"/>
      <c r="HIC5" s="194"/>
      <c r="HID5" s="194"/>
      <c r="HIE5" s="194"/>
      <c r="HIF5" s="194"/>
      <c r="HIG5" s="194"/>
      <c r="HIH5" s="194"/>
      <c r="HII5" s="194"/>
      <c r="HIJ5" s="194"/>
      <c r="HIK5" s="194"/>
      <c r="HIL5" s="194"/>
      <c r="HIM5" s="194"/>
      <c r="HIN5" s="194"/>
      <c r="HIO5" s="194"/>
      <c r="HIP5" s="194"/>
      <c r="HIQ5" s="194"/>
      <c r="HIR5" s="194"/>
      <c r="HIS5" s="194"/>
      <c r="HIT5" s="194"/>
      <c r="HIU5" s="194"/>
      <c r="HIV5" s="194"/>
      <c r="HIW5" s="194"/>
      <c r="HIX5" s="194"/>
      <c r="HIY5" s="194"/>
      <c r="HIZ5" s="194"/>
      <c r="HJA5" s="194"/>
      <c r="HJB5" s="194"/>
      <c r="HJC5" s="194"/>
      <c r="HJD5" s="194"/>
      <c r="HJE5" s="194"/>
      <c r="HJF5" s="194"/>
      <c r="HJG5" s="194"/>
      <c r="HJH5" s="194"/>
      <c r="HJI5" s="194"/>
      <c r="HJJ5" s="194"/>
      <c r="HJK5" s="194"/>
      <c r="HJL5" s="194"/>
      <c r="HJM5" s="194"/>
      <c r="HJN5" s="194"/>
      <c r="HJO5" s="194"/>
      <c r="HJP5" s="194"/>
      <c r="HJQ5" s="194"/>
      <c r="HJR5" s="194"/>
      <c r="HJS5" s="194"/>
      <c r="HJT5" s="194"/>
      <c r="HJU5" s="194"/>
      <c r="HJV5" s="194"/>
      <c r="HJW5" s="194"/>
      <c r="HJX5" s="194"/>
      <c r="HJY5" s="194"/>
      <c r="HJZ5" s="194"/>
      <c r="HKA5" s="194"/>
      <c r="HKB5" s="194"/>
      <c r="HKC5" s="194"/>
      <c r="HKD5" s="194"/>
      <c r="HKE5" s="194"/>
      <c r="HKF5" s="194"/>
      <c r="HKG5" s="194"/>
      <c r="HKH5" s="194"/>
      <c r="HKI5" s="194"/>
      <c r="HKJ5" s="194"/>
      <c r="HKK5" s="194"/>
      <c r="HKL5" s="194"/>
      <c r="HKM5" s="194"/>
      <c r="HKN5" s="194"/>
      <c r="HKO5" s="194"/>
      <c r="HKP5" s="194"/>
      <c r="HKQ5" s="194"/>
      <c r="HKR5" s="194"/>
      <c r="HKS5" s="194"/>
      <c r="HKT5" s="194"/>
      <c r="HKU5" s="194"/>
      <c r="HKV5" s="194"/>
      <c r="HKW5" s="194"/>
      <c r="HKX5" s="194"/>
      <c r="HKY5" s="194"/>
      <c r="HKZ5" s="194"/>
      <c r="HLA5" s="194"/>
      <c r="HLB5" s="194"/>
      <c r="HLC5" s="194"/>
      <c r="HLD5" s="194"/>
      <c r="HLE5" s="194"/>
      <c r="HLF5" s="194"/>
      <c r="HLG5" s="194"/>
      <c r="HLH5" s="194"/>
      <c r="HLI5" s="194"/>
      <c r="HLJ5" s="194"/>
      <c r="HLK5" s="194"/>
      <c r="HLL5" s="194"/>
      <c r="HLM5" s="194"/>
      <c r="HLN5" s="194"/>
      <c r="HLO5" s="194"/>
      <c r="HLP5" s="194"/>
      <c r="HLQ5" s="194"/>
      <c r="HLR5" s="194"/>
      <c r="HLS5" s="194"/>
      <c r="HLT5" s="194"/>
      <c r="HLU5" s="194"/>
      <c r="HLV5" s="194"/>
      <c r="HLW5" s="194"/>
      <c r="HLX5" s="194"/>
      <c r="HLY5" s="194"/>
      <c r="HLZ5" s="194"/>
      <c r="HMA5" s="194"/>
      <c r="HMB5" s="194"/>
      <c r="HMC5" s="194"/>
      <c r="HMD5" s="194"/>
      <c r="HME5" s="194"/>
      <c r="HMF5" s="194"/>
      <c r="HMG5" s="194"/>
      <c r="HMH5" s="194"/>
      <c r="HMI5" s="194"/>
      <c r="HMJ5" s="194"/>
      <c r="HMK5" s="194"/>
      <c r="HML5" s="194"/>
      <c r="HMM5" s="194"/>
      <c r="HMN5" s="194"/>
      <c r="HMO5" s="194"/>
      <c r="HMP5" s="194"/>
      <c r="HMQ5" s="194"/>
      <c r="HMR5" s="194"/>
      <c r="HMS5" s="194"/>
      <c r="HMT5" s="194"/>
      <c r="HMU5" s="194"/>
      <c r="HMV5" s="194"/>
      <c r="HMW5" s="194"/>
      <c r="HMX5" s="194"/>
      <c r="HMY5" s="194"/>
      <c r="HMZ5" s="194"/>
      <c r="HNA5" s="194"/>
      <c r="HNB5" s="194"/>
      <c r="HNC5" s="194"/>
      <c r="HND5" s="194"/>
      <c r="HNE5" s="194"/>
      <c r="HNF5" s="194"/>
      <c r="HNG5" s="194"/>
      <c r="HNH5" s="194"/>
      <c r="HNI5" s="194"/>
      <c r="HNJ5" s="194"/>
      <c r="HNK5" s="194"/>
      <c r="HNL5" s="194"/>
      <c r="HNM5" s="194"/>
      <c r="HNN5" s="194"/>
      <c r="HNO5" s="194"/>
      <c r="HNP5" s="194"/>
      <c r="HNQ5" s="194"/>
      <c r="HNR5" s="194"/>
      <c r="HNS5" s="194"/>
      <c r="HNT5" s="194"/>
      <c r="HNU5" s="194"/>
      <c r="HNV5" s="194"/>
      <c r="HNW5" s="194"/>
      <c r="HNX5" s="194"/>
      <c r="HNY5" s="194"/>
      <c r="HNZ5" s="194"/>
      <c r="HOA5" s="194"/>
      <c r="HOB5" s="194"/>
      <c r="HOC5" s="194"/>
      <c r="HOD5" s="194"/>
      <c r="HOE5" s="194"/>
      <c r="HOF5" s="194"/>
      <c r="HOG5" s="194"/>
      <c r="HOH5" s="194"/>
      <c r="HOI5" s="194"/>
      <c r="HOJ5" s="194"/>
      <c r="HOK5" s="194"/>
      <c r="HOL5" s="194"/>
      <c r="HOM5" s="194"/>
      <c r="HON5" s="194"/>
      <c r="HOO5" s="194"/>
      <c r="HOP5" s="194"/>
      <c r="HOQ5" s="194"/>
      <c r="HOR5" s="194"/>
      <c r="HOS5" s="194"/>
      <c r="HOT5" s="194"/>
      <c r="HOU5" s="194"/>
      <c r="HOV5" s="194"/>
      <c r="HOW5" s="194"/>
      <c r="HOX5" s="194"/>
      <c r="HOY5" s="194"/>
      <c r="HOZ5" s="194"/>
      <c r="HPA5" s="194"/>
      <c r="HPB5" s="194"/>
      <c r="HPC5" s="194"/>
      <c r="HPD5" s="194"/>
      <c r="HPE5" s="194"/>
      <c r="HPF5" s="194"/>
      <c r="HPG5" s="194"/>
      <c r="HPH5" s="194"/>
      <c r="HPI5" s="194"/>
      <c r="HPJ5" s="194"/>
      <c r="HPK5" s="194"/>
      <c r="HPL5" s="194"/>
      <c r="HPM5" s="194"/>
      <c r="HPN5" s="194"/>
      <c r="HPO5" s="194"/>
      <c r="HPP5" s="194"/>
      <c r="HPQ5" s="194"/>
      <c r="HPR5" s="194"/>
      <c r="HPS5" s="194"/>
      <c r="HPT5" s="194"/>
      <c r="HPU5" s="194"/>
      <c r="HPV5" s="194"/>
      <c r="HPW5" s="194"/>
      <c r="HPX5" s="194"/>
      <c r="HPY5" s="194"/>
      <c r="HPZ5" s="194"/>
      <c r="HQA5" s="194"/>
      <c r="HQB5" s="194"/>
      <c r="HQC5" s="194"/>
      <c r="HQD5" s="194"/>
      <c r="HQE5" s="194"/>
      <c r="HQF5" s="194"/>
      <c r="HQG5" s="194"/>
      <c r="HQH5" s="194"/>
      <c r="HQI5" s="194"/>
      <c r="HQJ5" s="194"/>
      <c r="HQK5" s="194"/>
      <c r="HQL5" s="194"/>
      <c r="HQM5" s="194"/>
      <c r="HQN5" s="194"/>
      <c r="HQO5" s="194"/>
      <c r="HQP5" s="194"/>
      <c r="HQQ5" s="194"/>
      <c r="HQR5" s="194"/>
      <c r="HQS5" s="194"/>
      <c r="HQT5" s="194"/>
      <c r="HQU5" s="194"/>
      <c r="HQV5" s="194"/>
      <c r="HQW5" s="194"/>
      <c r="HQX5" s="194"/>
      <c r="HQY5" s="194"/>
      <c r="HQZ5" s="194"/>
      <c r="HRA5" s="194"/>
      <c r="HRB5" s="194"/>
      <c r="HRC5" s="194"/>
      <c r="HRD5" s="194"/>
      <c r="HRE5" s="194"/>
      <c r="HRF5" s="194"/>
      <c r="HRG5" s="194"/>
      <c r="HRH5" s="194"/>
      <c r="HRI5" s="194"/>
      <c r="HRJ5" s="194"/>
      <c r="HRK5" s="194"/>
      <c r="HRL5" s="194"/>
      <c r="HRM5" s="194"/>
      <c r="HRN5" s="194"/>
      <c r="HRO5" s="194"/>
      <c r="HRP5" s="194"/>
      <c r="HRQ5" s="194"/>
      <c r="HRR5" s="194"/>
      <c r="HRS5" s="194"/>
      <c r="HRT5" s="194"/>
      <c r="HRU5" s="194"/>
      <c r="HRV5" s="194"/>
      <c r="HRW5" s="194"/>
      <c r="HRX5" s="194"/>
      <c r="HRY5" s="194"/>
      <c r="HRZ5" s="194"/>
      <c r="HSA5" s="194"/>
      <c r="HSB5" s="194"/>
      <c r="HSC5" s="194"/>
      <c r="HSD5" s="194"/>
      <c r="HSE5" s="194"/>
      <c r="HSF5" s="194"/>
      <c r="HSG5" s="194"/>
      <c r="HSH5" s="194"/>
      <c r="HSI5" s="194"/>
      <c r="HSJ5" s="194"/>
      <c r="HSK5" s="194"/>
      <c r="HSL5" s="194"/>
      <c r="HSM5" s="194"/>
      <c r="HSN5" s="194"/>
      <c r="HSO5" s="194"/>
      <c r="HSP5" s="194"/>
      <c r="HSQ5" s="194"/>
      <c r="HSR5" s="194"/>
      <c r="HSS5" s="194"/>
      <c r="HST5" s="194"/>
      <c r="HSU5" s="194"/>
      <c r="HSV5" s="194"/>
      <c r="HSW5" s="194"/>
      <c r="HSX5" s="194"/>
      <c r="HSY5" s="194"/>
      <c r="HSZ5" s="194"/>
      <c r="HTA5" s="194"/>
      <c r="HTB5" s="194"/>
      <c r="HTC5" s="194"/>
      <c r="HTD5" s="194"/>
      <c r="HTE5" s="194"/>
      <c r="HTF5" s="194"/>
      <c r="HTG5" s="194"/>
      <c r="HTH5" s="194"/>
      <c r="HTI5" s="194"/>
      <c r="HTJ5" s="194"/>
      <c r="HTK5" s="194"/>
      <c r="HTL5" s="194"/>
      <c r="HTM5" s="194"/>
      <c r="HTN5" s="194"/>
      <c r="HTO5" s="194"/>
      <c r="HTP5" s="194"/>
      <c r="HTQ5" s="194"/>
      <c r="HTR5" s="194"/>
      <c r="HTS5" s="194"/>
      <c r="HTT5" s="194"/>
      <c r="HTU5" s="194"/>
      <c r="HTV5" s="194"/>
      <c r="HTW5" s="194"/>
      <c r="HTX5" s="194"/>
      <c r="HTY5" s="194"/>
      <c r="HTZ5" s="194"/>
      <c r="HUA5" s="194"/>
      <c r="HUB5" s="194"/>
      <c r="HUC5" s="194"/>
      <c r="HUD5" s="194"/>
      <c r="HUE5" s="194"/>
      <c r="HUF5" s="194"/>
      <c r="HUG5" s="194"/>
      <c r="HUH5" s="194"/>
      <c r="HUI5" s="194"/>
      <c r="HUJ5" s="194"/>
      <c r="HUK5" s="194"/>
      <c r="HUL5" s="194"/>
      <c r="HUM5" s="194"/>
      <c r="HUN5" s="194"/>
      <c r="HUO5" s="194"/>
      <c r="HUP5" s="194"/>
      <c r="HUQ5" s="194"/>
      <c r="HUR5" s="194"/>
      <c r="HUS5" s="194"/>
      <c r="HUT5" s="194"/>
      <c r="HUU5" s="194"/>
      <c r="HUV5" s="194"/>
      <c r="HUW5" s="194"/>
      <c r="HUX5" s="194"/>
      <c r="HUY5" s="194"/>
      <c r="HUZ5" s="194"/>
      <c r="HVA5" s="194"/>
      <c r="HVB5" s="194"/>
      <c r="HVC5" s="194"/>
      <c r="HVD5" s="194"/>
      <c r="HVE5" s="194"/>
      <c r="HVF5" s="194"/>
      <c r="HVG5" s="194"/>
      <c r="HVH5" s="194"/>
      <c r="HVI5" s="194"/>
      <c r="HVJ5" s="194"/>
      <c r="HVK5" s="194"/>
      <c r="HVL5" s="194"/>
      <c r="HVM5" s="194"/>
      <c r="HVN5" s="194"/>
      <c r="HVO5" s="194"/>
      <c r="HVP5" s="194"/>
      <c r="HVQ5" s="194"/>
      <c r="HVR5" s="194"/>
      <c r="HVS5" s="194"/>
      <c r="HVT5" s="194"/>
      <c r="HVU5" s="194"/>
      <c r="HVV5" s="194"/>
      <c r="HVW5" s="194"/>
      <c r="HVX5" s="194"/>
      <c r="HVY5" s="194"/>
      <c r="HVZ5" s="194"/>
      <c r="HWA5" s="194"/>
      <c r="HWB5" s="194"/>
      <c r="HWC5" s="194"/>
      <c r="HWD5" s="194"/>
      <c r="HWE5" s="194"/>
      <c r="HWF5" s="194"/>
      <c r="HWG5" s="194"/>
      <c r="HWH5" s="194"/>
      <c r="HWI5" s="194"/>
      <c r="HWJ5" s="194"/>
      <c r="HWK5" s="194"/>
      <c r="HWL5" s="194"/>
      <c r="HWM5" s="194"/>
      <c r="HWN5" s="194"/>
      <c r="HWO5" s="194"/>
      <c r="HWP5" s="194"/>
      <c r="HWQ5" s="194"/>
      <c r="HWR5" s="194"/>
      <c r="HWS5" s="194"/>
      <c r="HWT5" s="194"/>
      <c r="HWU5" s="194"/>
      <c r="HWV5" s="194"/>
      <c r="HWW5" s="194"/>
      <c r="HWX5" s="194"/>
      <c r="HWY5" s="194"/>
      <c r="HWZ5" s="194"/>
      <c r="HXA5" s="194"/>
      <c r="HXB5" s="194"/>
      <c r="HXC5" s="194"/>
      <c r="HXD5" s="194"/>
      <c r="HXE5" s="194"/>
      <c r="HXF5" s="194"/>
      <c r="HXG5" s="194"/>
      <c r="HXH5" s="194"/>
      <c r="HXI5" s="194"/>
      <c r="HXJ5" s="194"/>
      <c r="HXK5" s="194"/>
      <c r="HXL5" s="194"/>
      <c r="HXM5" s="194"/>
      <c r="HXN5" s="194"/>
      <c r="HXO5" s="194"/>
      <c r="HXP5" s="194"/>
      <c r="HXQ5" s="194"/>
      <c r="HXR5" s="194"/>
      <c r="HXS5" s="194"/>
      <c r="HXT5" s="194"/>
      <c r="HXU5" s="194"/>
      <c r="HXV5" s="194"/>
      <c r="HXW5" s="194"/>
      <c r="HXX5" s="194"/>
      <c r="HXY5" s="194"/>
      <c r="HXZ5" s="194"/>
      <c r="HYA5" s="194"/>
      <c r="HYB5" s="194"/>
      <c r="HYC5" s="194"/>
      <c r="HYD5" s="194"/>
      <c r="HYE5" s="194"/>
      <c r="HYF5" s="194"/>
      <c r="HYG5" s="194"/>
      <c r="HYH5" s="194"/>
      <c r="HYI5" s="194"/>
      <c r="HYJ5" s="194"/>
      <c r="HYK5" s="194"/>
      <c r="HYL5" s="194"/>
      <c r="HYM5" s="194"/>
      <c r="HYN5" s="194"/>
      <c r="HYO5" s="194"/>
      <c r="HYP5" s="194"/>
      <c r="HYQ5" s="194"/>
      <c r="HYR5" s="194"/>
      <c r="HYS5" s="194"/>
      <c r="HYT5" s="194"/>
      <c r="HYU5" s="194"/>
      <c r="HYV5" s="194"/>
      <c r="HYW5" s="194"/>
      <c r="HYX5" s="194"/>
      <c r="HYY5" s="194"/>
      <c r="HYZ5" s="194"/>
      <c r="HZA5" s="194"/>
      <c r="HZB5" s="194"/>
      <c r="HZC5" s="194"/>
      <c r="HZD5" s="194"/>
      <c r="HZE5" s="194"/>
      <c r="HZF5" s="194"/>
      <c r="HZG5" s="194"/>
      <c r="HZH5" s="194"/>
      <c r="HZI5" s="194"/>
      <c r="HZJ5" s="194"/>
      <c r="HZK5" s="194"/>
      <c r="HZL5" s="194"/>
      <c r="HZM5" s="194"/>
      <c r="HZN5" s="194"/>
      <c r="HZO5" s="194"/>
      <c r="HZP5" s="194"/>
      <c r="HZQ5" s="194"/>
      <c r="HZR5" s="194"/>
      <c r="HZS5" s="194"/>
      <c r="HZT5" s="194"/>
      <c r="HZU5" s="194"/>
      <c r="HZV5" s="194"/>
      <c r="HZW5" s="194"/>
      <c r="HZX5" s="194"/>
      <c r="HZY5" s="194"/>
      <c r="HZZ5" s="194"/>
      <c r="IAA5" s="194"/>
      <c r="IAB5" s="194"/>
      <c r="IAC5" s="194"/>
      <c r="IAD5" s="194"/>
      <c r="IAE5" s="194"/>
      <c r="IAF5" s="194"/>
      <c r="IAG5" s="194"/>
      <c r="IAH5" s="194"/>
      <c r="IAI5" s="194"/>
      <c r="IAJ5" s="194"/>
      <c r="IAK5" s="194"/>
      <c r="IAL5" s="194"/>
      <c r="IAM5" s="194"/>
      <c r="IAN5" s="194"/>
      <c r="IAO5" s="194"/>
      <c r="IAP5" s="194"/>
      <c r="IAQ5" s="194"/>
      <c r="IAR5" s="194"/>
      <c r="IAS5" s="194"/>
      <c r="IAT5" s="194"/>
      <c r="IAU5" s="194"/>
      <c r="IAV5" s="194"/>
      <c r="IAW5" s="194"/>
      <c r="IAX5" s="194"/>
      <c r="IAY5" s="194"/>
      <c r="IAZ5" s="194"/>
      <c r="IBA5" s="194"/>
      <c r="IBB5" s="194"/>
      <c r="IBC5" s="194"/>
      <c r="IBD5" s="194"/>
      <c r="IBE5" s="194"/>
      <c r="IBF5" s="194"/>
      <c r="IBG5" s="194"/>
      <c r="IBH5" s="194"/>
      <c r="IBI5" s="194"/>
      <c r="IBJ5" s="194"/>
      <c r="IBK5" s="194"/>
      <c r="IBL5" s="194"/>
      <c r="IBM5" s="194"/>
      <c r="IBN5" s="194"/>
      <c r="IBO5" s="194"/>
      <c r="IBP5" s="194"/>
      <c r="IBQ5" s="194"/>
      <c r="IBR5" s="194"/>
      <c r="IBS5" s="194"/>
      <c r="IBT5" s="194"/>
      <c r="IBU5" s="194"/>
      <c r="IBV5" s="194"/>
      <c r="IBW5" s="194"/>
      <c r="IBX5" s="194"/>
      <c r="IBY5" s="194"/>
      <c r="IBZ5" s="194"/>
      <c r="ICA5" s="194"/>
      <c r="ICB5" s="194"/>
      <c r="ICC5" s="194"/>
      <c r="ICD5" s="194"/>
      <c r="ICE5" s="194"/>
      <c r="ICF5" s="194"/>
      <c r="ICG5" s="194"/>
      <c r="ICH5" s="194"/>
      <c r="ICI5" s="194"/>
      <c r="ICJ5" s="194"/>
      <c r="ICK5" s="194"/>
      <c r="ICL5" s="194"/>
      <c r="ICM5" s="194"/>
      <c r="ICN5" s="194"/>
      <c r="ICO5" s="194"/>
      <c r="ICP5" s="194"/>
      <c r="ICQ5" s="194"/>
      <c r="ICR5" s="194"/>
      <c r="ICS5" s="194"/>
      <c r="ICT5" s="194"/>
      <c r="ICU5" s="194"/>
      <c r="ICV5" s="194"/>
      <c r="ICW5" s="194"/>
      <c r="ICX5" s="194"/>
      <c r="ICY5" s="194"/>
      <c r="ICZ5" s="194"/>
      <c r="IDA5" s="194"/>
      <c r="IDB5" s="194"/>
      <c r="IDC5" s="194"/>
      <c r="IDD5" s="194"/>
      <c r="IDE5" s="194"/>
      <c r="IDF5" s="194"/>
      <c r="IDG5" s="194"/>
      <c r="IDH5" s="194"/>
      <c r="IDI5" s="194"/>
      <c r="IDJ5" s="194"/>
      <c r="IDK5" s="194"/>
      <c r="IDL5" s="194"/>
      <c r="IDM5" s="194"/>
      <c r="IDN5" s="194"/>
      <c r="IDO5" s="194"/>
      <c r="IDP5" s="194"/>
      <c r="IDQ5" s="194"/>
      <c r="IDR5" s="194"/>
      <c r="IDS5" s="194"/>
      <c r="IDT5" s="194"/>
      <c r="IDU5" s="194"/>
      <c r="IDV5" s="194"/>
      <c r="IDW5" s="194"/>
      <c r="IDX5" s="194"/>
      <c r="IDY5" s="194"/>
      <c r="IDZ5" s="194"/>
      <c r="IEA5" s="194"/>
      <c r="IEB5" s="194"/>
      <c r="IEC5" s="194"/>
      <c r="IED5" s="194"/>
      <c r="IEE5" s="194"/>
      <c r="IEF5" s="194"/>
      <c r="IEG5" s="194"/>
      <c r="IEH5" s="194"/>
      <c r="IEI5" s="194"/>
      <c r="IEJ5" s="194"/>
      <c r="IEK5" s="194"/>
      <c r="IEL5" s="194"/>
      <c r="IEM5" s="194"/>
      <c r="IEN5" s="194"/>
      <c r="IEO5" s="194"/>
      <c r="IEP5" s="194"/>
      <c r="IEQ5" s="194"/>
      <c r="IER5" s="194"/>
      <c r="IES5" s="194"/>
      <c r="IET5" s="194"/>
      <c r="IEU5" s="194"/>
      <c r="IEV5" s="194"/>
      <c r="IEW5" s="194"/>
      <c r="IEX5" s="194"/>
      <c r="IEY5" s="194"/>
      <c r="IEZ5" s="194"/>
      <c r="IFA5" s="194"/>
      <c r="IFB5" s="194"/>
      <c r="IFC5" s="194"/>
      <c r="IFD5" s="194"/>
      <c r="IFE5" s="194"/>
      <c r="IFF5" s="194"/>
      <c r="IFG5" s="194"/>
      <c r="IFH5" s="194"/>
      <c r="IFI5" s="194"/>
      <c r="IFJ5" s="194"/>
      <c r="IFK5" s="194"/>
      <c r="IFL5" s="194"/>
      <c r="IFM5" s="194"/>
      <c r="IFN5" s="194"/>
      <c r="IFO5" s="194"/>
      <c r="IFP5" s="194"/>
      <c r="IFQ5" s="194"/>
      <c r="IFR5" s="194"/>
      <c r="IFS5" s="194"/>
      <c r="IFT5" s="194"/>
      <c r="IFU5" s="194"/>
      <c r="IFV5" s="194"/>
      <c r="IFW5" s="194"/>
      <c r="IFX5" s="194"/>
      <c r="IFY5" s="194"/>
      <c r="IFZ5" s="194"/>
      <c r="IGA5" s="194"/>
      <c r="IGB5" s="194"/>
      <c r="IGC5" s="194"/>
      <c r="IGD5" s="194"/>
      <c r="IGE5" s="194"/>
      <c r="IGF5" s="194"/>
      <c r="IGG5" s="194"/>
      <c r="IGH5" s="194"/>
      <c r="IGI5" s="194"/>
      <c r="IGJ5" s="194"/>
      <c r="IGK5" s="194"/>
      <c r="IGL5" s="194"/>
      <c r="IGM5" s="194"/>
      <c r="IGN5" s="194"/>
      <c r="IGO5" s="194"/>
      <c r="IGP5" s="194"/>
      <c r="IGQ5" s="194"/>
      <c r="IGR5" s="194"/>
      <c r="IGS5" s="194"/>
      <c r="IGT5" s="194"/>
      <c r="IGU5" s="194"/>
      <c r="IGV5" s="194"/>
      <c r="IGW5" s="194"/>
      <c r="IGX5" s="194"/>
      <c r="IGY5" s="194"/>
      <c r="IGZ5" s="194"/>
      <c r="IHA5" s="194"/>
      <c r="IHB5" s="194"/>
      <c r="IHC5" s="194"/>
      <c r="IHD5" s="194"/>
      <c r="IHE5" s="194"/>
      <c r="IHF5" s="194"/>
      <c r="IHG5" s="194"/>
      <c r="IHH5" s="194"/>
      <c r="IHI5" s="194"/>
      <c r="IHJ5" s="194"/>
      <c r="IHK5" s="194"/>
      <c r="IHL5" s="194"/>
      <c r="IHM5" s="194"/>
      <c r="IHN5" s="194"/>
      <c r="IHO5" s="194"/>
      <c r="IHP5" s="194"/>
      <c r="IHQ5" s="194"/>
      <c r="IHR5" s="194"/>
      <c r="IHS5" s="194"/>
      <c r="IHT5" s="194"/>
      <c r="IHU5" s="194"/>
      <c r="IHV5" s="194"/>
      <c r="IHW5" s="194"/>
      <c r="IHX5" s="194"/>
      <c r="IHY5" s="194"/>
      <c r="IHZ5" s="194"/>
      <c r="IIA5" s="194"/>
      <c r="IIB5" s="194"/>
      <c r="IIC5" s="194"/>
      <c r="IID5" s="194"/>
      <c r="IIE5" s="194"/>
      <c r="IIF5" s="194"/>
      <c r="IIG5" s="194"/>
      <c r="IIH5" s="194"/>
      <c r="III5" s="194"/>
      <c r="IIJ5" s="194"/>
      <c r="IIK5" s="194"/>
      <c r="IIL5" s="194"/>
      <c r="IIM5" s="194"/>
      <c r="IIN5" s="194"/>
      <c r="IIO5" s="194"/>
      <c r="IIP5" s="194"/>
      <c r="IIQ5" s="194"/>
      <c r="IIR5" s="194"/>
      <c r="IIS5" s="194"/>
      <c r="IIT5" s="194"/>
      <c r="IIU5" s="194"/>
      <c r="IIV5" s="194"/>
      <c r="IIW5" s="194"/>
      <c r="IIX5" s="194"/>
      <c r="IIY5" s="194"/>
      <c r="IIZ5" s="194"/>
      <c r="IJA5" s="194"/>
      <c r="IJB5" s="194"/>
      <c r="IJC5" s="194"/>
      <c r="IJD5" s="194"/>
      <c r="IJE5" s="194"/>
      <c r="IJF5" s="194"/>
      <c r="IJG5" s="194"/>
      <c r="IJH5" s="194"/>
      <c r="IJI5" s="194"/>
      <c r="IJJ5" s="194"/>
      <c r="IJK5" s="194"/>
      <c r="IJL5" s="194"/>
      <c r="IJM5" s="194"/>
      <c r="IJN5" s="194"/>
      <c r="IJO5" s="194"/>
      <c r="IJP5" s="194"/>
      <c r="IJQ5" s="194"/>
      <c r="IJR5" s="194"/>
      <c r="IJS5" s="194"/>
      <c r="IJT5" s="194"/>
      <c r="IJU5" s="194"/>
      <c r="IJV5" s="194"/>
      <c r="IJW5" s="194"/>
      <c r="IJX5" s="194"/>
      <c r="IJY5" s="194"/>
      <c r="IJZ5" s="194"/>
      <c r="IKA5" s="194"/>
      <c r="IKB5" s="194"/>
      <c r="IKC5" s="194"/>
      <c r="IKD5" s="194"/>
      <c r="IKE5" s="194"/>
      <c r="IKF5" s="194"/>
      <c r="IKG5" s="194"/>
      <c r="IKH5" s="194"/>
      <c r="IKI5" s="194"/>
      <c r="IKJ5" s="194"/>
      <c r="IKK5" s="194"/>
      <c r="IKL5" s="194"/>
      <c r="IKM5" s="194"/>
      <c r="IKN5" s="194"/>
      <c r="IKO5" s="194"/>
      <c r="IKP5" s="194"/>
      <c r="IKQ5" s="194"/>
      <c r="IKR5" s="194"/>
      <c r="IKS5" s="194"/>
      <c r="IKT5" s="194"/>
      <c r="IKU5" s="194"/>
      <c r="IKV5" s="194"/>
      <c r="IKW5" s="194"/>
      <c r="IKX5" s="194"/>
      <c r="IKY5" s="194"/>
      <c r="IKZ5" s="194"/>
      <c r="ILA5" s="194"/>
      <c r="ILB5" s="194"/>
      <c r="ILC5" s="194"/>
      <c r="ILD5" s="194"/>
      <c r="ILE5" s="194"/>
      <c r="ILF5" s="194"/>
      <c r="ILG5" s="194"/>
      <c r="ILH5" s="194"/>
      <c r="ILI5" s="194"/>
      <c r="ILJ5" s="194"/>
      <c r="ILK5" s="194"/>
      <c r="ILL5" s="194"/>
      <c r="ILM5" s="194"/>
      <c r="ILN5" s="194"/>
      <c r="ILO5" s="194"/>
      <c r="ILP5" s="194"/>
      <c r="ILQ5" s="194"/>
      <c r="ILR5" s="194"/>
      <c r="ILS5" s="194"/>
      <c r="ILT5" s="194"/>
      <c r="ILU5" s="194"/>
      <c r="ILV5" s="194"/>
      <c r="ILW5" s="194"/>
      <c r="ILX5" s="194"/>
      <c r="ILY5" s="194"/>
      <c r="ILZ5" s="194"/>
      <c r="IMA5" s="194"/>
      <c r="IMB5" s="194"/>
      <c r="IMC5" s="194"/>
      <c r="IMD5" s="194"/>
      <c r="IME5" s="194"/>
      <c r="IMF5" s="194"/>
      <c r="IMG5" s="194"/>
      <c r="IMH5" s="194"/>
      <c r="IMI5" s="194"/>
      <c r="IMJ5" s="194"/>
      <c r="IMK5" s="194"/>
      <c r="IML5" s="194"/>
      <c r="IMM5" s="194"/>
      <c r="IMN5" s="194"/>
      <c r="IMO5" s="194"/>
      <c r="IMP5" s="194"/>
      <c r="IMQ5" s="194"/>
      <c r="IMR5" s="194"/>
      <c r="IMS5" s="194"/>
      <c r="IMT5" s="194"/>
      <c r="IMU5" s="194"/>
      <c r="IMV5" s="194"/>
      <c r="IMW5" s="194"/>
      <c r="IMX5" s="194"/>
      <c r="IMY5" s="194"/>
      <c r="IMZ5" s="194"/>
      <c r="INA5" s="194"/>
      <c r="INB5" s="194"/>
      <c r="INC5" s="194"/>
      <c r="IND5" s="194"/>
      <c r="INE5" s="194"/>
      <c r="INF5" s="194"/>
      <c r="ING5" s="194"/>
      <c r="INH5" s="194"/>
      <c r="INI5" s="194"/>
      <c r="INJ5" s="194"/>
      <c r="INK5" s="194"/>
      <c r="INL5" s="194"/>
      <c r="INM5" s="194"/>
      <c r="INN5" s="194"/>
      <c r="INO5" s="194"/>
      <c r="INP5" s="194"/>
      <c r="INQ5" s="194"/>
      <c r="INR5" s="194"/>
      <c r="INS5" s="194"/>
      <c r="INT5" s="194"/>
      <c r="INU5" s="194"/>
      <c r="INV5" s="194"/>
      <c r="INW5" s="194"/>
      <c r="INX5" s="194"/>
      <c r="INY5" s="194"/>
      <c r="INZ5" s="194"/>
      <c r="IOA5" s="194"/>
      <c r="IOB5" s="194"/>
      <c r="IOC5" s="194"/>
      <c r="IOD5" s="194"/>
      <c r="IOE5" s="194"/>
      <c r="IOF5" s="194"/>
      <c r="IOG5" s="194"/>
      <c r="IOH5" s="194"/>
      <c r="IOI5" s="194"/>
      <c r="IOJ5" s="194"/>
      <c r="IOK5" s="194"/>
      <c r="IOL5" s="194"/>
      <c r="IOM5" s="194"/>
      <c r="ION5" s="194"/>
      <c r="IOO5" s="194"/>
      <c r="IOP5" s="194"/>
      <c r="IOQ5" s="194"/>
      <c r="IOR5" s="194"/>
      <c r="IOS5" s="194"/>
      <c r="IOT5" s="194"/>
      <c r="IOU5" s="194"/>
      <c r="IOV5" s="194"/>
      <c r="IOW5" s="194"/>
      <c r="IOX5" s="194"/>
      <c r="IOY5" s="194"/>
      <c r="IOZ5" s="194"/>
      <c r="IPA5" s="194"/>
      <c r="IPB5" s="194"/>
      <c r="IPC5" s="194"/>
      <c r="IPD5" s="194"/>
      <c r="IPE5" s="194"/>
      <c r="IPF5" s="194"/>
      <c r="IPG5" s="194"/>
      <c r="IPH5" s="194"/>
      <c r="IPI5" s="194"/>
      <c r="IPJ5" s="194"/>
      <c r="IPK5" s="194"/>
      <c r="IPL5" s="194"/>
      <c r="IPM5" s="194"/>
      <c r="IPN5" s="194"/>
      <c r="IPO5" s="194"/>
      <c r="IPP5" s="194"/>
      <c r="IPQ5" s="194"/>
      <c r="IPR5" s="194"/>
      <c r="IPS5" s="194"/>
      <c r="IPT5" s="194"/>
      <c r="IPU5" s="194"/>
      <c r="IPV5" s="194"/>
      <c r="IPW5" s="194"/>
      <c r="IPX5" s="194"/>
      <c r="IPY5" s="194"/>
      <c r="IPZ5" s="194"/>
      <c r="IQA5" s="194"/>
      <c r="IQB5" s="194"/>
      <c r="IQC5" s="194"/>
      <c r="IQD5" s="194"/>
      <c r="IQE5" s="194"/>
      <c r="IQF5" s="194"/>
      <c r="IQG5" s="194"/>
      <c r="IQH5" s="194"/>
      <c r="IQI5" s="194"/>
      <c r="IQJ5" s="194"/>
      <c r="IQK5" s="194"/>
      <c r="IQL5" s="194"/>
      <c r="IQM5" s="194"/>
      <c r="IQN5" s="194"/>
      <c r="IQO5" s="194"/>
      <c r="IQP5" s="194"/>
      <c r="IQQ5" s="194"/>
      <c r="IQR5" s="194"/>
      <c r="IQS5" s="194"/>
      <c r="IQT5" s="194"/>
      <c r="IQU5" s="194"/>
      <c r="IQV5" s="194"/>
      <c r="IQW5" s="194"/>
      <c r="IQX5" s="194"/>
      <c r="IQY5" s="194"/>
      <c r="IQZ5" s="194"/>
      <c r="IRA5" s="194"/>
      <c r="IRB5" s="194"/>
      <c r="IRC5" s="194"/>
      <c r="IRD5" s="194"/>
      <c r="IRE5" s="194"/>
      <c r="IRF5" s="194"/>
      <c r="IRG5" s="194"/>
      <c r="IRH5" s="194"/>
      <c r="IRI5" s="194"/>
      <c r="IRJ5" s="194"/>
      <c r="IRK5" s="194"/>
      <c r="IRL5" s="194"/>
      <c r="IRM5" s="194"/>
      <c r="IRN5" s="194"/>
      <c r="IRO5" s="194"/>
      <c r="IRP5" s="194"/>
      <c r="IRQ5" s="194"/>
      <c r="IRR5" s="194"/>
      <c r="IRS5" s="194"/>
      <c r="IRT5" s="194"/>
      <c r="IRU5" s="194"/>
      <c r="IRV5" s="194"/>
      <c r="IRW5" s="194"/>
      <c r="IRX5" s="194"/>
      <c r="IRY5" s="194"/>
      <c r="IRZ5" s="194"/>
      <c r="ISA5" s="194"/>
      <c r="ISB5" s="194"/>
      <c r="ISC5" s="194"/>
      <c r="ISD5" s="194"/>
      <c r="ISE5" s="194"/>
      <c r="ISF5" s="194"/>
      <c r="ISG5" s="194"/>
      <c r="ISH5" s="194"/>
      <c r="ISI5" s="194"/>
      <c r="ISJ5" s="194"/>
      <c r="ISK5" s="194"/>
      <c r="ISL5" s="194"/>
      <c r="ISM5" s="194"/>
      <c r="ISN5" s="194"/>
      <c r="ISO5" s="194"/>
      <c r="ISP5" s="194"/>
      <c r="ISQ5" s="194"/>
      <c r="ISR5" s="194"/>
      <c r="ISS5" s="194"/>
      <c r="IST5" s="194"/>
      <c r="ISU5" s="194"/>
      <c r="ISV5" s="194"/>
      <c r="ISW5" s="194"/>
      <c r="ISX5" s="194"/>
      <c r="ISY5" s="194"/>
      <c r="ISZ5" s="194"/>
      <c r="ITA5" s="194"/>
      <c r="ITB5" s="194"/>
      <c r="ITC5" s="194"/>
      <c r="ITD5" s="194"/>
      <c r="ITE5" s="194"/>
      <c r="ITF5" s="194"/>
      <c r="ITG5" s="194"/>
      <c r="ITH5" s="194"/>
      <c r="ITI5" s="194"/>
      <c r="ITJ5" s="194"/>
      <c r="ITK5" s="194"/>
      <c r="ITL5" s="194"/>
      <c r="ITM5" s="194"/>
      <c r="ITN5" s="194"/>
      <c r="ITO5" s="194"/>
      <c r="ITP5" s="194"/>
      <c r="ITQ5" s="194"/>
      <c r="ITR5" s="194"/>
      <c r="ITS5" s="194"/>
      <c r="ITT5" s="194"/>
      <c r="ITU5" s="194"/>
      <c r="ITV5" s="194"/>
      <c r="ITW5" s="194"/>
      <c r="ITX5" s="194"/>
      <c r="ITY5" s="194"/>
      <c r="ITZ5" s="194"/>
      <c r="IUA5" s="194"/>
      <c r="IUB5" s="194"/>
      <c r="IUC5" s="194"/>
      <c r="IUD5" s="194"/>
      <c r="IUE5" s="194"/>
      <c r="IUF5" s="194"/>
      <c r="IUG5" s="194"/>
      <c r="IUH5" s="194"/>
      <c r="IUI5" s="194"/>
      <c r="IUJ5" s="194"/>
      <c r="IUK5" s="194"/>
      <c r="IUL5" s="194"/>
      <c r="IUM5" s="194"/>
      <c r="IUN5" s="194"/>
      <c r="IUO5" s="194"/>
      <c r="IUP5" s="194"/>
      <c r="IUQ5" s="194"/>
      <c r="IUR5" s="194"/>
      <c r="IUS5" s="194"/>
      <c r="IUT5" s="194"/>
      <c r="IUU5" s="194"/>
      <c r="IUV5" s="194"/>
      <c r="IUW5" s="194"/>
      <c r="IUX5" s="194"/>
      <c r="IUY5" s="194"/>
      <c r="IUZ5" s="194"/>
      <c r="IVA5" s="194"/>
      <c r="IVB5" s="194"/>
      <c r="IVC5" s="194"/>
      <c r="IVD5" s="194"/>
      <c r="IVE5" s="194"/>
      <c r="IVF5" s="194"/>
      <c r="IVG5" s="194"/>
      <c r="IVH5" s="194"/>
      <c r="IVI5" s="194"/>
      <c r="IVJ5" s="194"/>
      <c r="IVK5" s="194"/>
      <c r="IVL5" s="194"/>
      <c r="IVM5" s="194"/>
      <c r="IVN5" s="194"/>
      <c r="IVO5" s="194"/>
      <c r="IVP5" s="194"/>
      <c r="IVQ5" s="194"/>
      <c r="IVR5" s="194"/>
      <c r="IVS5" s="194"/>
      <c r="IVT5" s="194"/>
      <c r="IVU5" s="194"/>
      <c r="IVV5" s="194"/>
      <c r="IVW5" s="194"/>
      <c r="IVX5" s="194"/>
      <c r="IVY5" s="194"/>
      <c r="IVZ5" s="194"/>
      <c r="IWA5" s="194"/>
      <c r="IWB5" s="194"/>
      <c r="IWC5" s="194"/>
      <c r="IWD5" s="194"/>
      <c r="IWE5" s="194"/>
      <c r="IWF5" s="194"/>
      <c r="IWG5" s="194"/>
      <c r="IWH5" s="194"/>
      <c r="IWI5" s="194"/>
      <c r="IWJ5" s="194"/>
      <c r="IWK5" s="194"/>
      <c r="IWL5" s="194"/>
      <c r="IWM5" s="194"/>
      <c r="IWN5" s="194"/>
      <c r="IWO5" s="194"/>
      <c r="IWP5" s="194"/>
      <c r="IWQ5" s="194"/>
      <c r="IWR5" s="194"/>
      <c r="IWS5" s="194"/>
      <c r="IWT5" s="194"/>
      <c r="IWU5" s="194"/>
      <c r="IWV5" s="194"/>
      <c r="IWW5" s="194"/>
      <c r="IWX5" s="194"/>
      <c r="IWY5" s="194"/>
      <c r="IWZ5" s="194"/>
      <c r="IXA5" s="194"/>
      <c r="IXB5" s="194"/>
      <c r="IXC5" s="194"/>
      <c r="IXD5" s="194"/>
      <c r="IXE5" s="194"/>
      <c r="IXF5" s="194"/>
      <c r="IXG5" s="194"/>
      <c r="IXH5" s="194"/>
      <c r="IXI5" s="194"/>
      <c r="IXJ5" s="194"/>
      <c r="IXK5" s="194"/>
      <c r="IXL5" s="194"/>
      <c r="IXM5" s="194"/>
      <c r="IXN5" s="194"/>
      <c r="IXO5" s="194"/>
      <c r="IXP5" s="194"/>
      <c r="IXQ5" s="194"/>
      <c r="IXR5" s="194"/>
      <c r="IXS5" s="194"/>
      <c r="IXT5" s="194"/>
      <c r="IXU5" s="194"/>
      <c r="IXV5" s="194"/>
      <c r="IXW5" s="194"/>
      <c r="IXX5" s="194"/>
      <c r="IXY5" s="194"/>
      <c r="IXZ5" s="194"/>
      <c r="IYA5" s="194"/>
      <c r="IYB5" s="194"/>
      <c r="IYC5" s="194"/>
      <c r="IYD5" s="194"/>
      <c r="IYE5" s="194"/>
      <c r="IYF5" s="194"/>
      <c r="IYG5" s="194"/>
      <c r="IYH5" s="194"/>
      <c r="IYI5" s="194"/>
      <c r="IYJ5" s="194"/>
      <c r="IYK5" s="194"/>
      <c r="IYL5" s="194"/>
      <c r="IYM5" s="194"/>
      <c r="IYN5" s="194"/>
      <c r="IYO5" s="194"/>
      <c r="IYP5" s="194"/>
      <c r="IYQ5" s="194"/>
      <c r="IYR5" s="194"/>
      <c r="IYS5" s="194"/>
      <c r="IYT5" s="194"/>
      <c r="IYU5" s="194"/>
      <c r="IYV5" s="194"/>
      <c r="IYW5" s="194"/>
      <c r="IYX5" s="194"/>
      <c r="IYY5" s="194"/>
      <c r="IYZ5" s="194"/>
      <c r="IZA5" s="194"/>
      <c r="IZB5" s="194"/>
      <c r="IZC5" s="194"/>
      <c r="IZD5" s="194"/>
      <c r="IZE5" s="194"/>
      <c r="IZF5" s="194"/>
      <c r="IZG5" s="194"/>
      <c r="IZH5" s="194"/>
      <c r="IZI5" s="194"/>
      <c r="IZJ5" s="194"/>
      <c r="IZK5" s="194"/>
      <c r="IZL5" s="194"/>
      <c r="IZM5" s="194"/>
      <c r="IZN5" s="194"/>
      <c r="IZO5" s="194"/>
      <c r="IZP5" s="194"/>
      <c r="IZQ5" s="194"/>
      <c r="IZR5" s="194"/>
      <c r="IZS5" s="194"/>
      <c r="IZT5" s="194"/>
      <c r="IZU5" s="194"/>
      <c r="IZV5" s="194"/>
      <c r="IZW5" s="194"/>
      <c r="IZX5" s="194"/>
      <c r="IZY5" s="194"/>
      <c r="IZZ5" s="194"/>
      <c r="JAA5" s="194"/>
      <c r="JAB5" s="194"/>
      <c r="JAC5" s="194"/>
      <c r="JAD5" s="194"/>
      <c r="JAE5" s="194"/>
      <c r="JAF5" s="194"/>
      <c r="JAG5" s="194"/>
      <c r="JAH5" s="194"/>
      <c r="JAI5" s="194"/>
      <c r="JAJ5" s="194"/>
      <c r="JAK5" s="194"/>
      <c r="JAL5" s="194"/>
      <c r="JAM5" s="194"/>
      <c r="JAN5" s="194"/>
      <c r="JAO5" s="194"/>
      <c r="JAP5" s="194"/>
      <c r="JAQ5" s="194"/>
      <c r="JAR5" s="194"/>
      <c r="JAS5" s="194"/>
      <c r="JAT5" s="194"/>
      <c r="JAU5" s="194"/>
      <c r="JAV5" s="194"/>
      <c r="JAW5" s="194"/>
      <c r="JAX5" s="194"/>
      <c r="JAY5" s="194"/>
      <c r="JAZ5" s="194"/>
      <c r="JBA5" s="194"/>
      <c r="JBB5" s="194"/>
      <c r="JBC5" s="194"/>
      <c r="JBD5" s="194"/>
      <c r="JBE5" s="194"/>
      <c r="JBF5" s="194"/>
      <c r="JBG5" s="194"/>
      <c r="JBH5" s="194"/>
      <c r="JBI5" s="194"/>
      <c r="JBJ5" s="194"/>
      <c r="JBK5" s="194"/>
      <c r="JBL5" s="194"/>
      <c r="JBM5" s="194"/>
      <c r="JBN5" s="194"/>
      <c r="JBO5" s="194"/>
      <c r="JBP5" s="194"/>
      <c r="JBQ5" s="194"/>
      <c r="JBR5" s="194"/>
      <c r="JBS5" s="194"/>
      <c r="JBT5" s="194"/>
      <c r="JBU5" s="194"/>
      <c r="JBV5" s="194"/>
      <c r="JBW5" s="194"/>
      <c r="JBX5" s="194"/>
      <c r="JBY5" s="194"/>
      <c r="JBZ5" s="194"/>
      <c r="JCA5" s="194"/>
      <c r="JCB5" s="194"/>
      <c r="JCC5" s="194"/>
      <c r="JCD5" s="194"/>
      <c r="JCE5" s="194"/>
      <c r="JCF5" s="194"/>
      <c r="JCG5" s="194"/>
      <c r="JCH5" s="194"/>
      <c r="JCI5" s="194"/>
      <c r="JCJ5" s="194"/>
      <c r="JCK5" s="194"/>
      <c r="JCL5" s="194"/>
      <c r="JCM5" s="194"/>
      <c r="JCN5" s="194"/>
      <c r="JCO5" s="194"/>
      <c r="JCP5" s="194"/>
      <c r="JCQ5" s="194"/>
      <c r="JCR5" s="194"/>
      <c r="JCS5" s="194"/>
      <c r="JCT5" s="194"/>
      <c r="JCU5" s="194"/>
      <c r="JCV5" s="194"/>
      <c r="JCW5" s="194"/>
      <c r="JCX5" s="194"/>
      <c r="JCY5" s="194"/>
      <c r="JCZ5" s="194"/>
      <c r="JDA5" s="194"/>
      <c r="JDB5" s="194"/>
      <c r="JDC5" s="194"/>
      <c r="JDD5" s="194"/>
      <c r="JDE5" s="194"/>
      <c r="JDF5" s="194"/>
      <c r="JDG5" s="194"/>
      <c r="JDH5" s="194"/>
      <c r="JDI5" s="194"/>
      <c r="JDJ5" s="194"/>
      <c r="JDK5" s="194"/>
      <c r="JDL5" s="194"/>
      <c r="JDM5" s="194"/>
      <c r="JDN5" s="194"/>
      <c r="JDO5" s="194"/>
      <c r="JDP5" s="194"/>
      <c r="JDQ5" s="194"/>
      <c r="JDR5" s="194"/>
      <c r="JDS5" s="194"/>
      <c r="JDT5" s="194"/>
      <c r="JDU5" s="194"/>
      <c r="JDV5" s="194"/>
      <c r="JDW5" s="194"/>
      <c r="JDX5" s="194"/>
      <c r="JDY5" s="194"/>
      <c r="JDZ5" s="194"/>
      <c r="JEA5" s="194"/>
      <c r="JEB5" s="194"/>
      <c r="JEC5" s="194"/>
      <c r="JED5" s="194"/>
      <c r="JEE5" s="194"/>
      <c r="JEF5" s="194"/>
      <c r="JEG5" s="194"/>
      <c r="JEH5" s="194"/>
      <c r="JEI5" s="194"/>
      <c r="JEJ5" s="194"/>
      <c r="JEK5" s="194"/>
      <c r="JEL5" s="194"/>
      <c r="JEM5" s="194"/>
      <c r="JEN5" s="194"/>
      <c r="JEO5" s="194"/>
      <c r="JEP5" s="194"/>
      <c r="JEQ5" s="194"/>
      <c r="JER5" s="194"/>
      <c r="JES5" s="194"/>
      <c r="JET5" s="194"/>
      <c r="JEU5" s="194"/>
      <c r="JEV5" s="194"/>
      <c r="JEW5" s="194"/>
      <c r="JEX5" s="194"/>
      <c r="JEY5" s="194"/>
      <c r="JEZ5" s="194"/>
      <c r="JFA5" s="194"/>
      <c r="JFB5" s="194"/>
      <c r="JFC5" s="194"/>
      <c r="JFD5" s="194"/>
      <c r="JFE5" s="194"/>
      <c r="JFF5" s="194"/>
      <c r="JFG5" s="194"/>
      <c r="JFH5" s="194"/>
      <c r="JFI5" s="194"/>
      <c r="JFJ5" s="194"/>
      <c r="JFK5" s="194"/>
      <c r="JFL5" s="194"/>
      <c r="JFM5" s="194"/>
      <c r="JFN5" s="194"/>
      <c r="JFO5" s="194"/>
      <c r="JFP5" s="194"/>
      <c r="JFQ5" s="194"/>
      <c r="JFR5" s="194"/>
      <c r="JFS5" s="194"/>
      <c r="JFT5" s="194"/>
      <c r="JFU5" s="194"/>
      <c r="JFV5" s="194"/>
      <c r="JFW5" s="194"/>
      <c r="JFX5" s="194"/>
      <c r="JFY5" s="194"/>
      <c r="JFZ5" s="194"/>
      <c r="JGA5" s="194"/>
      <c r="JGB5" s="194"/>
      <c r="JGC5" s="194"/>
      <c r="JGD5" s="194"/>
      <c r="JGE5" s="194"/>
      <c r="JGF5" s="194"/>
      <c r="JGG5" s="194"/>
      <c r="JGH5" s="194"/>
      <c r="JGI5" s="194"/>
      <c r="JGJ5" s="194"/>
      <c r="JGK5" s="194"/>
      <c r="JGL5" s="194"/>
      <c r="JGM5" s="194"/>
      <c r="JGN5" s="194"/>
      <c r="JGO5" s="194"/>
      <c r="JGP5" s="194"/>
      <c r="JGQ5" s="194"/>
      <c r="JGR5" s="194"/>
      <c r="JGS5" s="194"/>
      <c r="JGT5" s="194"/>
      <c r="JGU5" s="194"/>
      <c r="JGV5" s="194"/>
      <c r="JGW5" s="194"/>
      <c r="JGX5" s="194"/>
      <c r="JGY5" s="194"/>
      <c r="JGZ5" s="194"/>
      <c r="JHA5" s="194"/>
      <c r="JHB5" s="194"/>
      <c r="JHC5" s="194"/>
      <c r="JHD5" s="194"/>
      <c r="JHE5" s="194"/>
      <c r="JHF5" s="194"/>
      <c r="JHG5" s="194"/>
      <c r="JHH5" s="194"/>
      <c r="JHI5" s="194"/>
      <c r="JHJ5" s="194"/>
      <c r="JHK5" s="194"/>
      <c r="JHL5" s="194"/>
      <c r="JHM5" s="194"/>
      <c r="JHN5" s="194"/>
      <c r="JHO5" s="194"/>
      <c r="JHP5" s="194"/>
      <c r="JHQ5" s="194"/>
      <c r="JHR5" s="194"/>
      <c r="JHS5" s="194"/>
      <c r="JHT5" s="194"/>
      <c r="JHU5" s="194"/>
      <c r="JHV5" s="194"/>
      <c r="JHW5" s="194"/>
      <c r="JHX5" s="194"/>
      <c r="JHY5" s="194"/>
      <c r="JHZ5" s="194"/>
      <c r="JIA5" s="194"/>
      <c r="JIB5" s="194"/>
      <c r="JIC5" s="194"/>
      <c r="JID5" s="194"/>
      <c r="JIE5" s="194"/>
      <c r="JIF5" s="194"/>
      <c r="JIG5" s="194"/>
      <c r="JIH5" s="194"/>
      <c r="JII5" s="194"/>
      <c r="JIJ5" s="194"/>
      <c r="JIK5" s="194"/>
      <c r="JIL5" s="194"/>
      <c r="JIM5" s="194"/>
      <c r="JIN5" s="194"/>
      <c r="JIO5" s="194"/>
      <c r="JIP5" s="194"/>
      <c r="JIQ5" s="194"/>
      <c r="JIR5" s="194"/>
      <c r="JIS5" s="194"/>
      <c r="JIT5" s="194"/>
      <c r="JIU5" s="194"/>
      <c r="JIV5" s="194"/>
      <c r="JIW5" s="194"/>
      <c r="JIX5" s="194"/>
      <c r="JIY5" s="194"/>
      <c r="JIZ5" s="194"/>
      <c r="JJA5" s="194"/>
      <c r="JJB5" s="194"/>
      <c r="JJC5" s="194"/>
      <c r="JJD5" s="194"/>
      <c r="JJE5" s="194"/>
      <c r="JJF5" s="194"/>
      <c r="JJG5" s="194"/>
      <c r="JJH5" s="194"/>
      <c r="JJI5" s="194"/>
      <c r="JJJ5" s="194"/>
      <c r="JJK5" s="194"/>
      <c r="JJL5" s="194"/>
      <c r="JJM5" s="194"/>
      <c r="JJN5" s="194"/>
      <c r="JJO5" s="194"/>
      <c r="JJP5" s="194"/>
      <c r="JJQ5" s="194"/>
      <c r="JJR5" s="194"/>
      <c r="JJS5" s="194"/>
      <c r="JJT5" s="194"/>
      <c r="JJU5" s="194"/>
      <c r="JJV5" s="194"/>
      <c r="JJW5" s="194"/>
      <c r="JJX5" s="194"/>
      <c r="JJY5" s="194"/>
      <c r="JJZ5" s="194"/>
      <c r="JKA5" s="194"/>
      <c r="JKB5" s="194"/>
      <c r="JKC5" s="194"/>
      <c r="JKD5" s="194"/>
      <c r="JKE5" s="194"/>
      <c r="JKF5" s="194"/>
      <c r="JKG5" s="194"/>
      <c r="JKH5" s="194"/>
      <c r="JKI5" s="194"/>
      <c r="JKJ5" s="194"/>
      <c r="JKK5" s="194"/>
      <c r="JKL5" s="194"/>
      <c r="JKM5" s="194"/>
      <c r="JKN5" s="194"/>
      <c r="JKO5" s="194"/>
      <c r="JKP5" s="194"/>
      <c r="JKQ5" s="194"/>
      <c r="JKR5" s="194"/>
      <c r="JKS5" s="194"/>
      <c r="JKT5" s="194"/>
      <c r="JKU5" s="194"/>
      <c r="JKV5" s="194"/>
      <c r="JKW5" s="194"/>
      <c r="JKX5" s="194"/>
      <c r="JKY5" s="194"/>
      <c r="JKZ5" s="194"/>
      <c r="JLA5" s="194"/>
      <c r="JLB5" s="194"/>
      <c r="JLC5" s="194"/>
      <c r="JLD5" s="194"/>
      <c r="JLE5" s="194"/>
      <c r="JLF5" s="194"/>
      <c r="JLG5" s="194"/>
      <c r="JLH5" s="194"/>
      <c r="JLI5" s="194"/>
      <c r="JLJ5" s="194"/>
      <c r="JLK5" s="194"/>
      <c r="JLL5" s="194"/>
      <c r="JLM5" s="194"/>
      <c r="JLN5" s="194"/>
      <c r="JLO5" s="194"/>
      <c r="JLP5" s="194"/>
      <c r="JLQ5" s="194"/>
      <c r="JLR5" s="194"/>
      <c r="JLS5" s="194"/>
      <c r="JLT5" s="194"/>
      <c r="JLU5" s="194"/>
      <c r="JLV5" s="194"/>
      <c r="JLW5" s="194"/>
      <c r="JLX5" s="194"/>
      <c r="JLY5" s="194"/>
      <c r="JLZ5" s="194"/>
      <c r="JMA5" s="194"/>
      <c r="JMB5" s="194"/>
      <c r="JMC5" s="194"/>
      <c r="JMD5" s="194"/>
      <c r="JME5" s="194"/>
      <c r="JMF5" s="194"/>
      <c r="JMG5" s="194"/>
      <c r="JMH5" s="194"/>
      <c r="JMI5" s="194"/>
      <c r="JMJ5" s="194"/>
      <c r="JMK5" s="194"/>
      <c r="JML5" s="194"/>
      <c r="JMM5" s="194"/>
      <c r="JMN5" s="194"/>
      <c r="JMO5" s="194"/>
      <c r="JMP5" s="194"/>
      <c r="JMQ5" s="194"/>
      <c r="JMR5" s="194"/>
      <c r="JMS5" s="194"/>
      <c r="JMT5" s="194"/>
      <c r="JMU5" s="194"/>
      <c r="JMV5" s="194"/>
      <c r="JMW5" s="194"/>
      <c r="JMX5" s="194"/>
      <c r="JMY5" s="194"/>
      <c r="JMZ5" s="194"/>
      <c r="JNA5" s="194"/>
      <c r="JNB5" s="194"/>
      <c r="JNC5" s="194"/>
      <c r="JND5" s="194"/>
      <c r="JNE5" s="194"/>
      <c r="JNF5" s="194"/>
      <c r="JNG5" s="194"/>
      <c r="JNH5" s="194"/>
      <c r="JNI5" s="194"/>
      <c r="JNJ5" s="194"/>
      <c r="JNK5" s="194"/>
      <c r="JNL5" s="194"/>
      <c r="JNM5" s="194"/>
      <c r="JNN5" s="194"/>
      <c r="JNO5" s="194"/>
      <c r="JNP5" s="194"/>
      <c r="JNQ5" s="194"/>
      <c r="JNR5" s="194"/>
      <c r="JNS5" s="194"/>
      <c r="JNT5" s="194"/>
      <c r="JNU5" s="194"/>
      <c r="JNV5" s="194"/>
      <c r="JNW5" s="194"/>
      <c r="JNX5" s="194"/>
      <c r="JNY5" s="194"/>
      <c r="JNZ5" s="194"/>
      <c r="JOA5" s="194"/>
      <c r="JOB5" s="194"/>
      <c r="JOC5" s="194"/>
      <c r="JOD5" s="194"/>
      <c r="JOE5" s="194"/>
      <c r="JOF5" s="194"/>
      <c r="JOG5" s="194"/>
      <c r="JOH5" s="194"/>
      <c r="JOI5" s="194"/>
      <c r="JOJ5" s="194"/>
      <c r="JOK5" s="194"/>
      <c r="JOL5" s="194"/>
      <c r="JOM5" s="194"/>
      <c r="JON5" s="194"/>
      <c r="JOO5" s="194"/>
      <c r="JOP5" s="194"/>
      <c r="JOQ5" s="194"/>
      <c r="JOR5" s="194"/>
      <c r="JOS5" s="194"/>
      <c r="JOT5" s="194"/>
      <c r="JOU5" s="194"/>
      <c r="JOV5" s="194"/>
      <c r="JOW5" s="194"/>
      <c r="JOX5" s="194"/>
      <c r="JOY5" s="194"/>
      <c r="JOZ5" s="194"/>
      <c r="JPA5" s="194"/>
      <c r="JPB5" s="194"/>
      <c r="JPC5" s="194"/>
      <c r="JPD5" s="194"/>
      <c r="JPE5" s="194"/>
      <c r="JPF5" s="194"/>
      <c r="JPG5" s="194"/>
      <c r="JPH5" s="194"/>
      <c r="JPI5" s="194"/>
      <c r="JPJ5" s="194"/>
      <c r="JPK5" s="194"/>
      <c r="JPL5" s="194"/>
      <c r="JPM5" s="194"/>
      <c r="JPN5" s="194"/>
      <c r="JPO5" s="194"/>
      <c r="JPP5" s="194"/>
      <c r="JPQ5" s="194"/>
      <c r="JPR5" s="194"/>
      <c r="JPS5" s="194"/>
      <c r="JPT5" s="194"/>
      <c r="JPU5" s="194"/>
      <c r="JPV5" s="194"/>
      <c r="JPW5" s="194"/>
      <c r="JPX5" s="194"/>
      <c r="JPY5" s="194"/>
      <c r="JPZ5" s="194"/>
      <c r="JQA5" s="194"/>
      <c r="JQB5" s="194"/>
      <c r="JQC5" s="194"/>
      <c r="JQD5" s="194"/>
      <c r="JQE5" s="194"/>
      <c r="JQF5" s="194"/>
      <c r="JQG5" s="194"/>
      <c r="JQH5" s="194"/>
      <c r="JQI5" s="194"/>
      <c r="JQJ5" s="194"/>
      <c r="JQK5" s="194"/>
      <c r="JQL5" s="194"/>
      <c r="JQM5" s="194"/>
      <c r="JQN5" s="194"/>
      <c r="JQO5" s="194"/>
      <c r="JQP5" s="194"/>
      <c r="JQQ5" s="194"/>
      <c r="JQR5" s="194"/>
      <c r="JQS5" s="194"/>
      <c r="JQT5" s="194"/>
      <c r="JQU5" s="194"/>
      <c r="JQV5" s="194"/>
      <c r="JQW5" s="194"/>
      <c r="JQX5" s="194"/>
      <c r="JQY5" s="194"/>
      <c r="JQZ5" s="194"/>
      <c r="JRA5" s="194"/>
      <c r="JRB5" s="194"/>
      <c r="JRC5" s="194"/>
      <c r="JRD5" s="194"/>
      <c r="JRE5" s="194"/>
      <c r="JRF5" s="194"/>
      <c r="JRG5" s="194"/>
      <c r="JRH5" s="194"/>
      <c r="JRI5" s="194"/>
      <c r="JRJ5" s="194"/>
      <c r="JRK5" s="194"/>
      <c r="JRL5" s="194"/>
      <c r="JRM5" s="194"/>
      <c r="JRN5" s="194"/>
      <c r="JRO5" s="194"/>
      <c r="JRP5" s="194"/>
      <c r="JRQ5" s="194"/>
      <c r="JRR5" s="194"/>
      <c r="JRS5" s="194"/>
      <c r="JRT5" s="194"/>
      <c r="JRU5" s="194"/>
      <c r="JRV5" s="194"/>
      <c r="JRW5" s="194"/>
      <c r="JRX5" s="194"/>
      <c r="JRY5" s="194"/>
      <c r="JRZ5" s="194"/>
      <c r="JSA5" s="194"/>
      <c r="JSB5" s="194"/>
      <c r="JSC5" s="194"/>
      <c r="JSD5" s="194"/>
      <c r="JSE5" s="194"/>
      <c r="JSF5" s="194"/>
      <c r="JSG5" s="194"/>
      <c r="JSH5" s="194"/>
      <c r="JSI5" s="194"/>
      <c r="JSJ5" s="194"/>
      <c r="JSK5" s="194"/>
      <c r="JSL5" s="194"/>
      <c r="JSM5" s="194"/>
      <c r="JSN5" s="194"/>
      <c r="JSO5" s="194"/>
      <c r="JSP5" s="194"/>
      <c r="JSQ5" s="194"/>
      <c r="JSR5" s="194"/>
      <c r="JSS5" s="194"/>
      <c r="JST5" s="194"/>
      <c r="JSU5" s="194"/>
      <c r="JSV5" s="194"/>
      <c r="JSW5" s="194"/>
      <c r="JSX5" s="194"/>
      <c r="JSY5" s="194"/>
      <c r="JSZ5" s="194"/>
      <c r="JTA5" s="194"/>
      <c r="JTB5" s="194"/>
      <c r="JTC5" s="194"/>
      <c r="JTD5" s="194"/>
      <c r="JTE5" s="194"/>
      <c r="JTF5" s="194"/>
      <c r="JTG5" s="194"/>
      <c r="JTH5" s="194"/>
      <c r="JTI5" s="194"/>
      <c r="JTJ5" s="194"/>
      <c r="JTK5" s="194"/>
      <c r="JTL5" s="194"/>
      <c r="JTM5" s="194"/>
      <c r="JTN5" s="194"/>
      <c r="JTO5" s="194"/>
      <c r="JTP5" s="194"/>
      <c r="JTQ5" s="194"/>
      <c r="JTR5" s="194"/>
      <c r="JTS5" s="194"/>
      <c r="JTT5" s="194"/>
      <c r="JTU5" s="194"/>
      <c r="JTV5" s="194"/>
      <c r="JTW5" s="194"/>
      <c r="JTX5" s="194"/>
      <c r="JTY5" s="194"/>
      <c r="JTZ5" s="194"/>
      <c r="JUA5" s="194"/>
      <c r="JUB5" s="194"/>
      <c r="JUC5" s="194"/>
      <c r="JUD5" s="194"/>
      <c r="JUE5" s="194"/>
      <c r="JUF5" s="194"/>
      <c r="JUG5" s="194"/>
      <c r="JUH5" s="194"/>
      <c r="JUI5" s="194"/>
      <c r="JUJ5" s="194"/>
      <c r="JUK5" s="194"/>
      <c r="JUL5" s="194"/>
      <c r="JUM5" s="194"/>
      <c r="JUN5" s="194"/>
      <c r="JUO5" s="194"/>
      <c r="JUP5" s="194"/>
      <c r="JUQ5" s="194"/>
      <c r="JUR5" s="194"/>
      <c r="JUS5" s="194"/>
      <c r="JUT5" s="194"/>
      <c r="JUU5" s="194"/>
      <c r="JUV5" s="194"/>
      <c r="JUW5" s="194"/>
      <c r="JUX5" s="194"/>
      <c r="JUY5" s="194"/>
      <c r="JUZ5" s="194"/>
      <c r="JVA5" s="194"/>
      <c r="JVB5" s="194"/>
      <c r="JVC5" s="194"/>
      <c r="JVD5" s="194"/>
      <c r="JVE5" s="194"/>
      <c r="JVF5" s="194"/>
      <c r="JVG5" s="194"/>
      <c r="JVH5" s="194"/>
      <c r="JVI5" s="194"/>
      <c r="JVJ5" s="194"/>
      <c r="JVK5" s="194"/>
      <c r="JVL5" s="194"/>
      <c r="JVM5" s="194"/>
      <c r="JVN5" s="194"/>
      <c r="JVO5" s="194"/>
      <c r="JVP5" s="194"/>
      <c r="JVQ5" s="194"/>
      <c r="JVR5" s="194"/>
      <c r="JVS5" s="194"/>
      <c r="JVT5" s="194"/>
      <c r="JVU5" s="194"/>
      <c r="JVV5" s="194"/>
      <c r="JVW5" s="194"/>
      <c r="JVX5" s="194"/>
      <c r="JVY5" s="194"/>
      <c r="JVZ5" s="194"/>
      <c r="JWA5" s="194"/>
      <c r="JWB5" s="194"/>
      <c r="JWC5" s="194"/>
      <c r="JWD5" s="194"/>
      <c r="JWE5" s="194"/>
      <c r="JWF5" s="194"/>
      <c r="JWG5" s="194"/>
      <c r="JWH5" s="194"/>
      <c r="JWI5" s="194"/>
      <c r="JWJ5" s="194"/>
      <c r="JWK5" s="194"/>
      <c r="JWL5" s="194"/>
      <c r="JWM5" s="194"/>
      <c r="JWN5" s="194"/>
      <c r="JWO5" s="194"/>
      <c r="JWP5" s="194"/>
      <c r="JWQ5" s="194"/>
      <c r="JWR5" s="194"/>
      <c r="JWS5" s="194"/>
      <c r="JWT5" s="194"/>
      <c r="JWU5" s="194"/>
      <c r="JWV5" s="194"/>
      <c r="JWW5" s="194"/>
      <c r="JWX5" s="194"/>
      <c r="JWY5" s="194"/>
      <c r="JWZ5" s="194"/>
      <c r="JXA5" s="194"/>
      <c r="JXB5" s="194"/>
      <c r="JXC5" s="194"/>
      <c r="JXD5" s="194"/>
      <c r="JXE5" s="194"/>
      <c r="JXF5" s="194"/>
      <c r="JXG5" s="194"/>
      <c r="JXH5" s="194"/>
      <c r="JXI5" s="194"/>
      <c r="JXJ5" s="194"/>
      <c r="JXK5" s="194"/>
      <c r="JXL5" s="194"/>
      <c r="JXM5" s="194"/>
      <c r="JXN5" s="194"/>
      <c r="JXO5" s="194"/>
      <c r="JXP5" s="194"/>
      <c r="JXQ5" s="194"/>
      <c r="JXR5" s="194"/>
      <c r="JXS5" s="194"/>
      <c r="JXT5" s="194"/>
      <c r="JXU5" s="194"/>
      <c r="JXV5" s="194"/>
      <c r="JXW5" s="194"/>
      <c r="JXX5" s="194"/>
      <c r="JXY5" s="194"/>
      <c r="JXZ5" s="194"/>
      <c r="JYA5" s="194"/>
      <c r="JYB5" s="194"/>
      <c r="JYC5" s="194"/>
      <c r="JYD5" s="194"/>
      <c r="JYE5" s="194"/>
      <c r="JYF5" s="194"/>
      <c r="JYG5" s="194"/>
      <c r="JYH5" s="194"/>
      <c r="JYI5" s="194"/>
      <c r="JYJ5" s="194"/>
      <c r="JYK5" s="194"/>
      <c r="JYL5" s="194"/>
      <c r="JYM5" s="194"/>
      <c r="JYN5" s="194"/>
      <c r="JYO5" s="194"/>
      <c r="JYP5" s="194"/>
      <c r="JYQ5" s="194"/>
      <c r="JYR5" s="194"/>
      <c r="JYS5" s="194"/>
      <c r="JYT5" s="194"/>
      <c r="JYU5" s="194"/>
      <c r="JYV5" s="194"/>
      <c r="JYW5" s="194"/>
      <c r="JYX5" s="194"/>
      <c r="JYY5" s="194"/>
      <c r="JYZ5" s="194"/>
      <c r="JZA5" s="194"/>
      <c r="JZB5" s="194"/>
      <c r="JZC5" s="194"/>
      <c r="JZD5" s="194"/>
      <c r="JZE5" s="194"/>
      <c r="JZF5" s="194"/>
      <c r="JZG5" s="194"/>
      <c r="JZH5" s="194"/>
      <c r="JZI5" s="194"/>
      <c r="JZJ5" s="194"/>
      <c r="JZK5" s="194"/>
      <c r="JZL5" s="194"/>
      <c r="JZM5" s="194"/>
      <c r="JZN5" s="194"/>
      <c r="JZO5" s="194"/>
      <c r="JZP5" s="194"/>
      <c r="JZQ5" s="194"/>
      <c r="JZR5" s="194"/>
      <c r="JZS5" s="194"/>
      <c r="JZT5" s="194"/>
      <c r="JZU5" s="194"/>
      <c r="JZV5" s="194"/>
      <c r="JZW5" s="194"/>
      <c r="JZX5" s="194"/>
      <c r="JZY5" s="194"/>
      <c r="JZZ5" s="194"/>
      <c r="KAA5" s="194"/>
      <c r="KAB5" s="194"/>
      <c r="KAC5" s="194"/>
      <c r="KAD5" s="194"/>
      <c r="KAE5" s="194"/>
      <c r="KAF5" s="194"/>
      <c r="KAG5" s="194"/>
      <c r="KAH5" s="194"/>
      <c r="KAI5" s="194"/>
      <c r="KAJ5" s="194"/>
      <c r="KAK5" s="194"/>
      <c r="KAL5" s="194"/>
      <c r="KAM5" s="194"/>
      <c r="KAN5" s="194"/>
      <c r="KAO5" s="194"/>
      <c r="KAP5" s="194"/>
      <c r="KAQ5" s="194"/>
      <c r="KAR5" s="194"/>
      <c r="KAS5" s="194"/>
      <c r="KAT5" s="194"/>
      <c r="KAU5" s="194"/>
      <c r="KAV5" s="194"/>
      <c r="KAW5" s="194"/>
      <c r="KAX5" s="194"/>
      <c r="KAY5" s="194"/>
      <c r="KAZ5" s="194"/>
      <c r="KBA5" s="194"/>
      <c r="KBB5" s="194"/>
      <c r="KBC5" s="194"/>
      <c r="KBD5" s="194"/>
      <c r="KBE5" s="194"/>
      <c r="KBF5" s="194"/>
      <c r="KBG5" s="194"/>
      <c r="KBH5" s="194"/>
      <c r="KBI5" s="194"/>
      <c r="KBJ5" s="194"/>
      <c r="KBK5" s="194"/>
      <c r="KBL5" s="194"/>
      <c r="KBM5" s="194"/>
      <c r="KBN5" s="194"/>
      <c r="KBO5" s="194"/>
      <c r="KBP5" s="194"/>
      <c r="KBQ5" s="194"/>
      <c r="KBR5" s="194"/>
      <c r="KBS5" s="194"/>
      <c r="KBT5" s="194"/>
      <c r="KBU5" s="194"/>
      <c r="KBV5" s="194"/>
      <c r="KBW5" s="194"/>
      <c r="KBX5" s="194"/>
      <c r="KBY5" s="194"/>
      <c r="KBZ5" s="194"/>
      <c r="KCA5" s="194"/>
      <c r="KCB5" s="194"/>
      <c r="KCC5" s="194"/>
      <c r="KCD5" s="194"/>
      <c r="KCE5" s="194"/>
      <c r="KCF5" s="194"/>
      <c r="KCG5" s="194"/>
      <c r="KCH5" s="194"/>
      <c r="KCI5" s="194"/>
      <c r="KCJ5" s="194"/>
      <c r="KCK5" s="194"/>
      <c r="KCL5" s="194"/>
      <c r="KCM5" s="194"/>
      <c r="KCN5" s="194"/>
      <c r="KCO5" s="194"/>
      <c r="KCP5" s="194"/>
      <c r="KCQ5" s="194"/>
      <c r="KCR5" s="194"/>
      <c r="KCS5" s="194"/>
      <c r="KCT5" s="194"/>
      <c r="KCU5" s="194"/>
      <c r="KCV5" s="194"/>
      <c r="KCW5" s="194"/>
      <c r="KCX5" s="194"/>
      <c r="KCY5" s="194"/>
      <c r="KCZ5" s="194"/>
      <c r="KDA5" s="194"/>
      <c r="KDB5" s="194"/>
      <c r="KDC5" s="194"/>
      <c r="KDD5" s="194"/>
      <c r="KDE5" s="194"/>
      <c r="KDF5" s="194"/>
      <c r="KDG5" s="194"/>
      <c r="KDH5" s="194"/>
      <c r="KDI5" s="194"/>
      <c r="KDJ5" s="194"/>
      <c r="KDK5" s="194"/>
      <c r="KDL5" s="194"/>
      <c r="KDM5" s="194"/>
      <c r="KDN5" s="194"/>
      <c r="KDO5" s="194"/>
      <c r="KDP5" s="194"/>
      <c r="KDQ5" s="194"/>
      <c r="KDR5" s="194"/>
      <c r="KDS5" s="194"/>
      <c r="KDT5" s="194"/>
      <c r="KDU5" s="194"/>
      <c r="KDV5" s="194"/>
      <c r="KDW5" s="194"/>
      <c r="KDX5" s="194"/>
      <c r="KDY5" s="194"/>
      <c r="KDZ5" s="194"/>
      <c r="KEA5" s="194"/>
      <c r="KEB5" s="194"/>
      <c r="KEC5" s="194"/>
      <c r="KED5" s="194"/>
      <c r="KEE5" s="194"/>
      <c r="KEF5" s="194"/>
      <c r="KEG5" s="194"/>
      <c r="KEH5" s="194"/>
      <c r="KEI5" s="194"/>
      <c r="KEJ5" s="194"/>
      <c r="KEK5" s="194"/>
      <c r="KEL5" s="194"/>
      <c r="KEM5" s="194"/>
      <c r="KEN5" s="194"/>
      <c r="KEO5" s="194"/>
      <c r="KEP5" s="194"/>
      <c r="KEQ5" s="194"/>
      <c r="KER5" s="194"/>
      <c r="KES5" s="194"/>
      <c r="KET5" s="194"/>
      <c r="KEU5" s="194"/>
      <c r="KEV5" s="194"/>
      <c r="KEW5" s="194"/>
      <c r="KEX5" s="194"/>
      <c r="KEY5" s="194"/>
      <c r="KEZ5" s="194"/>
      <c r="KFA5" s="194"/>
      <c r="KFB5" s="194"/>
      <c r="KFC5" s="194"/>
      <c r="KFD5" s="194"/>
      <c r="KFE5" s="194"/>
      <c r="KFF5" s="194"/>
      <c r="KFG5" s="194"/>
      <c r="KFH5" s="194"/>
      <c r="KFI5" s="194"/>
      <c r="KFJ5" s="194"/>
      <c r="KFK5" s="194"/>
      <c r="KFL5" s="194"/>
      <c r="KFM5" s="194"/>
      <c r="KFN5" s="194"/>
      <c r="KFO5" s="194"/>
      <c r="KFP5" s="194"/>
      <c r="KFQ5" s="194"/>
      <c r="KFR5" s="194"/>
      <c r="KFS5" s="194"/>
      <c r="KFT5" s="194"/>
      <c r="KFU5" s="194"/>
      <c r="KFV5" s="194"/>
      <c r="KFW5" s="194"/>
      <c r="KFX5" s="194"/>
      <c r="KFY5" s="194"/>
      <c r="KFZ5" s="194"/>
      <c r="KGA5" s="194"/>
      <c r="KGB5" s="194"/>
      <c r="KGC5" s="194"/>
      <c r="KGD5" s="194"/>
      <c r="KGE5" s="194"/>
      <c r="KGF5" s="194"/>
      <c r="KGG5" s="194"/>
      <c r="KGH5" s="194"/>
      <c r="KGI5" s="194"/>
      <c r="KGJ5" s="194"/>
      <c r="KGK5" s="194"/>
      <c r="KGL5" s="194"/>
      <c r="KGM5" s="194"/>
      <c r="KGN5" s="194"/>
      <c r="KGO5" s="194"/>
      <c r="KGP5" s="194"/>
      <c r="KGQ5" s="194"/>
      <c r="KGR5" s="194"/>
      <c r="KGS5" s="194"/>
      <c r="KGT5" s="194"/>
      <c r="KGU5" s="194"/>
      <c r="KGV5" s="194"/>
      <c r="KGW5" s="194"/>
      <c r="KGX5" s="194"/>
      <c r="KGY5" s="194"/>
      <c r="KGZ5" s="194"/>
      <c r="KHA5" s="194"/>
      <c r="KHB5" s="194"/>
      <c r="KHC5" s="194"/>
      <c r="KHD5" s="194"/>
      <c r="KHE5" s="194"/>
      <c r="KHF5" s="194"/>
      <c r="KHG5" s="194"/>
      <c r="KHH5" s="194"/>
      <c r="KHI5" s="194"/>
      <c r="KHJ5" s="194"/>
      <c r="KHK5" s="194"/>
      <c r="KHL5" s="194"/>
      <c r="KHM5" s="194"/>
      <c r="KHN5" s="194"/>
      <c r="KHO5" s="194"/>
      <c r="KHP5" s="194"/>
      <c r="KHQ5" s="194"/>
      <c r="KHR5" s="194"/>
      <c r="KHS5" s="194"/>
      <c r="KHT5" s="194"/>
      <c r="KHU5" s="194"/>
      <c r="KHV5" s="194"/>
      <c r="KHW5" s="194"/>
      <c r="KHX5" s="194"/>
      <c r="KHY5" s="194"/>
      <c r="KHZ5" s="194"/>
      <c r="KIA5" s="194"/>
      <c r="KIB5" s="194"/>
      <c r="KIC5" s="194"/>
      <c r="KID5" s="194"/>
      <c r="KIE5" s="194"/>
      <c r="KIF5" s="194"/>
      <c r="KIG5" s="194"/>
      <c r="KIH5" s="194"/>
      <c r="KII5" s="194"/>
      <c r="KIJ5" s="194"/>
      <c r="KIK5" s="194"/>
      <c r="KIL5" s="194"/>
      <c r="KIM5" s="194"/>
      <c r="KIN5" s="194"/>
      <c r="KIO5" s="194"/>
      <c r="KIP5" s="194"/>
      <c r="KIQ5" s="194"/>
      <c r="KIR5" s="194"/>
      <c r="KIS5" s="194"/>
      <c r="KIT5" s="194"/>
      <c r="KIU5" s="194"/>
      <c r="KIV5" s="194"/>
      <c r="KIW5" s="194"/>
      <c r="KIX5" s="194"/>
      <c r="KIY5" s="194"/>
      <c r="KIZ5" s="194"/>
      <c r="KJA5" s="194"/>
      <c r="KJB5" s="194"/>
      <c r="KJC5" s="194"/>
      <c r="KJD5" s="194"/>
      <c r="KJE5" s="194"/>
      <c r="KJF5" s="194"/>
      <c r="KJG5" s="194"/>
      <c r="KJH5" s="194"/>
      <c r="KJI5" s="194"/>
      <c r="KJJ5" s="194"/>
      <c r="KJK5" s="194"/>
      <c r="KJL5" s="194"/>
      <c r="KJM5" s="194"/>
      <c r="KJN5" s="194"/>
      <c r="KJO5" s="194"/>
      <c r="KJP5" s="194"/>
      <c r="KJQ5" s="194"/>
      <c r="KJR5" s="194"/>
      <c r="KJS5" s="194"/>
      <c r="KJT5" s="194"/>
      <c r="KJU5" s="194"/>
      <c r="KJV5" s="194"/>
      <c r="KJW5" s="194"/>
      <c r="KJX5" s="194"/>
      <c r="KJY5" s="194"/>
      <c r="KJZ5" s="194"/>
      <c r="KKA5" s="194"/>
      <c r="KKB5" s="194"/>
      <c r="KKC5" s="194"/>
      <c r="KKD5" s="194"/>
      <c r="KKE5" s="194"/>
      <c r="KKF5" s="194"/>
      <c r="KKG5" s="194"/>
      <c r="KKH5" s="194"/>
      <c r="KKI5" s="194"/>
      <c r="KKJ5" s="194"/>
      <c r="KKK5" s="194"/>
      <c r="KKL5" s="194"/>
      <c r="KKM5" s="194"/>
      <c r="KKN5" s="194"/>
      <c r="KKO5" s="194"/>
      <c r="KKP5" s="194"/>
      <c r="KKQ5" s="194"/>
      <c r="KKR5" s="194"/>
      <c r="KKS5" s="194"/>
      <c r="KKT5" s="194"/>
      <c r="KKU5" s="194"/>
      <c r="KKV5" s="194"/>
      <c r="KKW5" s="194"/>
      <c r="KKX5" s="194"/>
      <c r="KKY5" s="194"/>
      <c r="KKZ5" s="194"/>
      <c r="KLA5" s="194"/>
      <c r="KLB5" s="194"/>
      <c r="KLC5" s="194"/>
      <c r="KLD5" s="194"/>
      <c r="KLE5" s="194"/>
      <c r="KLF5" s="194"/>
      <c r="KLG5" s="194"/>
      <c r="KLH5" s="194"/>
      <c r="KLI5" s="194"/>
      <c r="KLJ5" s="194"/>
      <c r="KLK5" s="194"/>
      <c r="KLL5" s="194"/>
      <c r="KLM5" s="194"/>
      <c r="KLN5" s="194"/>
      <c r="KLO5" s="194"/>
      <c r="KLP5" s="194"/>
      <c r="KLQ5" s="194"/>
      <c r="KLR5" s="194"/>
      <c r="KLS5" s="194"/>
      <c r="KLT5" s="194"/>
      <c r="KLU5" s="194"/>
      <c r="KLV5" s="194"/>
      <c r="KLW5" s="194"/>
      <c r="KLX5" s="194"/>
      <c r="KLY5" s="194"/>
      <c r="KLZ5" s="194"/>
      <c r="KMA5" s="194"/>
      <c r="KMB5" s="194"/>
      <c r="KMC5" s="194"/>
      <c r="KMD5" s="194"/>
      <c r="KME5" s="194"/>
      <c r="KMF5" s="194"/>
      <c r="KMG5" s="194"/>
      <c r="KMH5" s="194"/>
      <c r="KMI5" s="194"/>
      <c r="KMJ5" s="194"/>
      <c r="KMK5" s="194"/>
      <c r="KML5" s="194"/>
      <c r="KMM5" s="194"/>
      <c r="KMN5" s="194"/>
      <c r="KMO5" s="194"/>
      <c r="KMP5" s="194"/>
      <c r="KMQ5" s="194"/>
      <c r="KMR5" s="194"/>
      <c r="KMS5" s="194"/>
      <c r="KMT5" s="194"/>
      <c r="KMU5" s="194"/>
      <c r="KMV5" s="194"/>
      <c r="KMW5" s="194"/>
      <c r="KMX5" s="194"/>
      <c r="KMY5" s="194"/>
      <c r="KMZ5" s="194"/>
      <c r="KNA5" s="194"/>
      <c r="KNB5" s="194"/>
      <c r="KNC5" s="194"/>
      <c r="KND5" s="194"/>
      <c r="KNE5" s="194"/>
      <c r="KNF5" s="194"/>
      <c r="KNG5" s="194"/>
      <c r="KNH5" s="194"/>
      <c r="KNI5" s="194"/>
      <c r="KNJ5" s="194"/>
      <c r="KNK5" s="194"/>
      <c r="KNL5" s="194"/>
      <c r="KNM5" s="194"/>
      <c r="KNN5" s="194"/>
      <c r="KNO5" s="194"/>
      <c r="KNP5" s="194"/>
      <c r="KNQ5" s="194"/>
      <c r="KNR5" s="194"/>
      <c r="KNS5" s="194"/>
      <c r="KNT5" s="194"/>
      <c r="KNU5" s="194"/>
      <c r="KNV5" s="194"/>
      <c r="KNW5" s="194"/>
      <c r="KNX5" s="194"/>
      <c r="KNY5" s="194"/>
      <c r="KNZ5" s="194"/>
      <c r="KOA5" s="194"/>
      <c r="KOB5" s="194"/>
      <c r="KOC5" s="194"/>
      <c r="KOD5" s="194"/>
      <c r="KOE5" s="194"/>
      <c r="KOF5" s="194"/>
      <c r="KOG5" s="194"/>
      <c r="KOH5" s="194"/>
      <c r="KOI5" s="194"/>
      <c r="KOJ5" s="194"/>
      <c r="KOK5" s="194"/>
      <c r="KOL5" s="194"/>
      <c r="KOM5" s="194"/>
      <c r="KON5" s="194"/>
      <c r="KOO5" s="194"/>
      <c r="KOP5" s="194"/>
      <c r="KOQ5" s="194"/>
      <c r="KOR5" s="194"/>
      <c r="KOS5" s="194"/>
      <c r="KOT5" s="194"/>
      <c r="KOU5" s="194"/>
      <c r="KOV5" s="194"/>
      <c r="KOW5" s="194"/>
      <c r="KOX5" s="194"/>
      <c r="KOY5" s="194"/>
      <c r="KOZ5" s="194"/>
      <c r="KPA5" s="194"/>
      <c r="KPB5" s="194"/>
      <c r="KPC5" s="194"/>
      <c r="KPD5" s="194"/>
      <c r="KPE5" s="194"/>
      <c r="KPF5" s="194"/>
      <c r="KPG5" s="194"/>
      <c r="KPH5" s="194"/>
      <c r="KPI5" s="194"/>
      <c r="KPJ5" s="194"/>
      <c r="KPK5" s="194"/>
      <c r="KPL5" s="194"/>
      <c r="KPM5" s="194"/>
      <c r="KPN5" s="194"/>
      <c r="KPO5" s="194"/>
      <c r="KPP5" s="194"/>
      <c r="KPQ5" s="194"/>
      <c r="KPR5" s="194"/>
      <c r="KPS5" s="194"/>
      <c r="KPT5" s="194"/>
      <c r="KPU5" s="194"/>
      <c r="KPV5" s="194"/>
      <c r="KPW5" s="194"/>
      <c r="KPX5" s="194"/>
      <c r="KPY5" s="194"/>
      <c r="KPZ5" s="194"/>
      <c r="KQA5" s="194"/>
      <c r="KQB5" s="194"/>
      <c r="KQC5" s="194"/>
      <c r="KQD5" s="194"/>
      <c r="KQE5" s="194"/>
      <c r="KQF5" s="194"/>
      <c r="KQG5" s="194"/>
      <c r="KQH5" s="194"/>
      <c r="KQI5" s="194"/>
      <c r="KQJ5" s="194"/>
      <c r="KQK5" s="194"/>
      <c r="KQL5" s="194"/>
      <c r="KQM5" s="194"/>
      <c r="KQN5" s="194"/>
      <c r="KQO5" s="194"/>
      <c r="KQP5" s="194"/>
      <c r="KQQ5" s="194"/>
      <c r="KQR5" s="194"/>
      <c r="KQS5" s="194"/>
      <c r="KQT5" s="194"/>
      <c r="KQU5" s="194"/>
      <c r="KQV5" s="194"/>
      <c r="KQW5" s="194"/>
      <c r="KQX5" s="194"/>
      <c r="KQY5" s="194"/>
      <c r="KQZ5" s="194"/>
      <c r="KRA5" s="194"/>
      <c r="KRB5" s="194"/>
      <c r="KRC5" s="194"/>
      <c r="KRD5" s="194"/>
      <c r="KRE5" s="194"/>
      <c r="KRF5" s="194"/>
      <c r="KRG5" s="194"/>
      <c r="KRH5" s="194"/>
      <c r="KRI5" s="194"/>
      <c r="KRJ5" s="194"/>
      <c r="KRK5" s="194"/>
      <c r="KRL5" s="194"/>
      <c r="KRM5" s="194"/>
      <c r="KRN5" s="194"/>
      <c r="KRO5" s="194"/>
      <c r="KRP5" s="194"/>
      <c r="KRQ5" s="194"/>
      <c r="KRR5" s="194"/>
      <c r="KRS5" s="194"/>
      <c r="KRT5" s="194"/>
      <c r="KRU5" s="194"/>
      <c r="KRV5" s="194"/>
      <c r="KRW5" s="194"/>
      <c r="KRX5" s="194"/>
      <c r="KRY5" s="194"/>
      <c r="KRZ5" s="194"/>
      <c r="KSA5" s="194"/>
      <c r="KSB5" s="194"/>
      <c r="KSC5" s="194"/>
      <c r="KSD5" s="194"/>
      <c r="KSE5" s="194"/>
      <c r="KSF5" s="194"/>
      <c r="KSG5" s="194"/>
      <c r="KSH5" s="194"/>
      <c r="KSI5" s="194"/>
      <c r="KSJ5" s="194"/>
      <c r="KSK5" s="194"/>
      <c r="KSL5" s="194"/>
      <c r="KSM5" s="194"/>
      <c r="KSN5" s="194"/>
      <c r="KSO5" s="194"/>
      <c r="KSP5" s="194"/>
      <c r="KSQ5" s="194"/>
      <c r="KSR5" s="194"/>
      <c r="KSS5" s="194"/>
      <c r="KST5" s="194"/>
      <c r="KSU5" s="194"/>
      <c r="KSV5" s="194"/>
      <c r="KSW5" s="194"/>
      <c r="KSX5" s="194"/>
      <c r="KSY5" s="194"/>
      <c r="KSZ5" s="194"/>
      <c r="KTA5" s="194"/>
      <c r="KTB5" s="194"/>
      <c r="KTC5" s="194"/>
      <c r="KTD5" s="194"/>
      <c r="KTE5" s="194"/>
      <c r="KTF5" s="194"/>
      <c r="KTG5" s="194"/>
      <c r="KTH5" s="194"/>
      <c r="KTI5" s="194"/>
      <c r="KTJ5" s="194"/>
      <c r="KTK5" s="194"/>
      <c r="KTL5" s="194"/>
      <c r="KTM5" s="194"/>
      <c r="KTN5" s="194"/>
      <c r="KTO5" s="194"/>
      <c r="KTP5" s="194"/>
      <c r="KTQ5" s="194"/>
      <c r="KTR5" s="194"/>
      <c r="KTS5" s="194"/>
      <c r="KTT5" s="194"/>
      <c r="KTU5" s="194"/>
      <c r="KTV5" s="194"/>
      <c r="KTW5" s="194"/>
      <c r="KTX5" s="194"/>
      <c r="KTY5" s="194"/>
      <c r="KTZ5" s="194"/>
      <c r="KUA5" s="194"/>
      <c r="KUB5" s="194"/>
      <c r="KUC5" s="194"/>
      <c r="KUD5" s="194"/>
      <c r="KUE5" s="194"/>
      <c r="KUF5" s="194"/>
      <c r="KUG5" s="194"/>
      <c r="KUH5" s="194"/>
      <c r="KUI5" s="194"/>
      <c r="KUJ5" s="194"/>
      <c r="KUK5" s="194"/>
      <c r="KUL5" s="194"/>
      <c r="KUM5" s="194"/>
      <c r="KUN5" s="194"/>
      <c r="KUO5" s="194"/>
      <c r="KUP5" s="194"/>
      <c r="KUQ5" s="194"/>
      <c r="KUR5" s="194"/>
      <c r="KUS5" s="194"/>
      <c r="KUT5" s="194"/>
      <c r="KUU5" s="194"/>
      <c r="KUV5" s="194"/>
      <c r="KUW5" s="194"/>
      <c r="KUX5" s="194"/>
      <c r="KUY5" s="194"/>
      <c r="KUZ5" s="194"/>
      <c r="KVA5" s="194"/>
      <c r="KVB5" s="194"/>
      <c r="KVC5" s="194"/>
      <c r="KVD5" s="194"/>
      <c r="KVE5" s="194"/>
      <c r="KVF5" s="194"/>
      <c r="KVG5" s="194"/>
      <c r="KVH5" s="194"/>
      <c r="KVI5" s="194"/>
      <c r="KVJ5" s="194"/>
      <c r="KVK5" s="194"/>
      <c r="KVL5" s="194"/>
      <c r="KVM5" s="194"/>
      <c r="KVN5" s="194"/>
      <c r="KVO5" s="194"/>
      <c r="KVP5" s="194"/>
      <c r="KVQ5" s="194"/>
      <c r="KVR5" s="194"/>
      <c r="KVS5" s="194"/>
      <c r="KVT5" s="194"/>
      <c r="KVU5" s="194"/>
      <c r="KVV5" s="194"/>
      <c r="KVW5" s="194"/>
      <c r="KVX5" s="194"/>
      <c r="KVY5" s="194"/>
      <c r="KVZ5" s="194"/>
      <c r="KWA5" s="194"/>
      <c r="KWB5" s="194"/>
      <c r="KWC5" s="194"/>
      <c r="KWD5" s="194"/>
      <c r="KWE5" s="194"/>
      <c r="KWF5" s="194"/>
      <c r="KWG5" s="194"/>
      <c r="KWH5" s="194"/>
      <c r="KWI5" s="194"/>
      <c r="KWJ5" s="194"/>
      <c r="KWK5" s="194"/>
      <c r="KWL5" s="194"/>
      <c r="KWM5" s="194"/>
      <c r="KWN5" s="194"/>
      <c r="KWO5" s="194"/>
      <c r="KWP5" s="194"/>
      <c r="KWQ5" s="194"/>
      <c r="KWR5" s="194"/>
      <c r="KWS5" s="194"/>
      <c r="KWT5" s="194"/>
      <c r="KWU5" s="194"/>
      <c r="KWV5" s="194"/>
      <c r="KWW5" s="194"/>
      <c r="KWX5" s="194"/>
      <c r="KWY5" s="194"/>
      <c r="KWZ5" s="194"/>
      <c r="KXA5" s="194"/>
      <c r="KXB5" s="194"/>
      <c r="KXC5" s="194"/>
      <c r="KXD5" s="194"/>
      <c r="KXE5" s="194"/>
      <c r="KXF5" s="194"/>
      <c r="KXG5" s="194"/>
      <c r="KXH5" s="194"/>
      <c r="KXI5" s="194"/>
      <c r="KXJ5" s="194"/>
      <c r="KXK5" s="194"/>
      <c r="KXL5" s="194"/>
      <c r="KXM5" s="194"/>
      <c r="KXN5" s="194"/>
      <c r="KXO5" s="194"/>
      <c r="KXP5" s="194"/>
      <c r="KXQ5" s="194"/>
      <c r="KXR5" s="194"/>
      <c r="KXS5" s="194"/>
      <c r="KXT5" s="194"/>
      <c r="KXU5" s="194"/>
      <c r="KXV5" s="194"/>
      <c r="KXW5" s="194"/>
      <c r="KXX5" s="194"/>
      <c r="KXY5" s="194"/>
      <c r="KXZ5" s="194"/>
      <c r="KYA5" s="194"/>
      <c r="KYB5" s="194"/>
      <c r="KYC5" s="194"/>
      <c r="KYD5" s="194"/>
      <c r="KYE5" s="194"/>
      <c r="KYF5" s="194"/>
      <c r="KYG5" s="194"/>
      <c r="KYH5" s="194"/>
      <c r="KYI5" s="194"/>
      <c r="KYJ5" s="194"/>
      <c r="KYK5" s="194"/>
      <c r="KYL5" s="194"/>
      <c r="KYM5" s="194"/>
      <c r="KYN5" s="194"/>
      <c r="KYO5" s="194"/>
      <c r="KYP5" s="194"/>
      <c r="KYQ5" s="194"/>
      <c r="KYR5" s="194"/>
      <c r="KYS5" s="194"/>
      <c r="KYT5" s="194"/>
      <c r="KYU5" s="194"/>
      <c r="KYV5" s="194"/>
      <c r="KYW5" s="194"/>
      <c r="KYX5" s="194"/>
      <c r="KYY5" s="194"/>
      <c r="KYZ5" s="194"/>
      <c r="KZA5" s="194"/>
      <c r="KZB5" s="194"/>
      <c r="KZC5" s="194"/>
      <c r="KZD5" s="194"/>
      <c r="KZE5" s="194"/>
      <c r="KZF5" s="194"/>
      <c r="KZG5" s="194"/>
      <c r="KZH5" s="194"/>
      <c r="KZI5" s="194"/>
      <c r="KZJ5" s="194"/>
      <c r="KZK5" s="194"/>
      <c r="KZL5" s="194"/>
      <c r="KZM5" s="194"/>
      <c r="KZN5" s="194"/>
      <c r="KZO5" s="194"/>
      <c r="KZP5" s="194"/>
      <c r="KZQ5" s="194"/>
      <c r="KZR5" s="194"/>
      <c r="KZS5" s="194"/>
      <c r="KZT5" s="194"/>
      <c r="KZU5" s="194"/>
      <c r="KZV5" s="194"/>
      <c r="KZW5" s="194"/>
      <c r="KZX5" s="194"/>
      <c r="KZY5" s="194"/>
      <c r="KZZ5" s="194"/>
      <c r="LAA5" s="194"/>
      <c r="LAB5" s="194"/>
      <c r="LAC5" s="194"/>
      <c r="LAD5" s="194"/>
      <c r="LAE5" s="194"/>
      <c r="LAF5" s="194"/>
      <c r="LAG5" s="194"/>
      <c r="LAH5" s="194"/>
      <c r="LAI5" s="194"/>
      <c r="LAJ5" s="194"/>
      <c r="LAK5" s="194"/>
      <c r="LAL5" s="194"/>
      <c r="LAM5" s="194"/>
      <c r="LAN5" s="194"/>
      <c r="LAO5" s="194"/>
      <c r="LAP5" s="194"/>
      <c r="LAQ5" s="194"/>
      <c r="LAR5" s="194"/>
      <c r="LAS5" s="194"/>
      <c r="LAT5" s="194"/>
      <c r="LAU5" s="194"/>
      <c r="LAV5" s="194"/>
      <c r="LAW5" s="194"/>
      <c r="LAX5" s="194"/>
      <c r="LAY5" s="194"/>
      <c r="LAZ5" s="194"/>
      <c r="LBA5" s="194"/>
      <c r="LBB5" s="194"/>
      <c r="LBC5" s="194"/>
      <c r="LBD5" s="194"/>
      <c r="LBE5" s="194"/>
      <c r="LBF5" s="194"/>
      <c r="LBG5" s="194"/>
      <c r="LBH5" s="194"/>
      <c r="LBI5" s="194"/>
      <c r="LBJ5" s="194"/>
      <c r="LBK5" s="194"/>
      <c r="LBL5" s="194"/>
      <c r="LBM5" s="194"/>
      <c r="LBN5" s="194"/>
      <c r="LBO5" s="194"/>
      <c r="LBP5" s="194"/>
      <c r="LBQ5" s="194"/>
      <c r="LBR5" s="194"/>
      <c r="LBS5" s="194"/>
      <c r="LBT5" s="194"/>
      <c r="LBU5" s="194"/>
      <c r="LBV5" s="194"/>
      <c r="LBW5" s="194"/>
      <c r="LBX5" s="194"/>
      <c r="LBY5" s="194"/>
      <c r="LBZ5" s="194"/>
      <c r="LCA5" s="194"/>
      <c r="LCB5" s="194"/>
      <c r="LCC5" s="194"/>
      <c r="LCD5" s="194"/>
      <c r="LCE5" s="194"/>
      <c r="LCF5" s="194"/>
      <c r="LCG5" s="194"/>
      <c r="LCH5" s="194"/>
      <c r="LCI5" s="194"/>
      <c r="LCJ5" s="194"/>
      <c r="LCK5" s="194"/>
      <c r="LCL5" s="194"/>
      <c r="LCM5" s="194"/>
      <c r="LCN5" s="194"/>
      <c r="LCO5" s="194"/>
      <c r="LCP5" s="194"/>
      <c r="LCQ5" s="194"/>
      <c r="LCR5" s="194"/>
      <c r="LCS5" s="194"/>
      <c r="LCT5" s="194"/>
      <c r="LCU5" s="194"/>
      <c r="LCV5" s="194"/>
      <c r="LCW5" s="194"/>
      <c r="LCX5" s="194"/>
      <c r="LCY5" s="194"/>
      <c r="LCZ5" s="194"/>
      <c r="LDA5" s="194"/>
      <c r="LDB5" s="194"/>
      <c r="LDC5" s="194"/>
      <c r="LDD5" s="194"/>
      <c r="LDE5" s="194"/>
      <c r="LDF5" s="194"/>
      <c r="LDG5" s="194"/>
      <c r="LDH5" s="194"/>
      <c r="LDI5" s="194"/>
      <c r="LDJ5" s="194"/>
      <c r="LDK5" s="194"/>
      <c r="LDL5" s="194"/>
      <c r="LDM5" s="194"/>
      <c r="LDN5" s="194"/>
      <c r="LDO5" s="194"/>
      <c r="LDP5" s="194"/>
      <c r="LDQ5" s="194"/>
      <c r="LDR5" s="194"/>
      <c r="LDS5" s="194"/>
      <c r="LDT5" s="194"/>
      <c r="LDU5" s="194"/>
      <c r="LDV5" s="194"/>
      <c r="LDW5" s="194"/>
      <c r="LDX5" s="194"/>
      <c r="LDY5" s="194"/>
      <c r="LDZ5" s="194"/>
      <c r="LEA5" s="194"/>
      <c r="LEB5" s="194"/>
      <c r="LEC5" s="194"/>
      <c r="LED5" s="194"/>
      <c r="LEE5" s="194"/>
      <c r="LEF5" s="194"/>
      <c r="LEG5" s="194"/>
      <c r="LEH5" s="194"/>
      <c r="LEI5" s="194"/>
      <c r="LEJ5" s="194"/>
      <c r="LEK5" s="194"/>
      <c r="LEL5" s="194"/>
      <c r="LEM5" s="194"/>
      <c r="LEN5" s="194"/>
      <c r="LEO5" s="194"/>
      <c r="LEP5" s="194"/>
      <c r="LEQ5" s="194"/>
      <c r="LER5" s="194"/>
      <c r="LES5" s="194"/>
      <c r="LET5" s="194"/>
      <c r="LEU5" s="194"/>
      <c r="LEV5" s="194"/>
      <c r="LEW5" s="194"/>
      <c r="LEX5" s="194"/>
      <c r="LEY5" s="194"/>
      <c r="LEZ5" s="194"/>
      <c r="LFA5" s="194"/>
      <c r="LFB5" s="194"/>
      <c r="LFC5" s="194"/>
      <c r="LFD5" s="194"/>
      <c r="LFE5" s="194"/>
      <c r="LFF5" s="194"/>
      <c r="LFG5" s="194"/>
      <c r="LFH5" s="194"/>
      <c r="LFI5" s="194"/>
      <c r="LFJ5" s="194"/>
      <c r="LFK5" s="194"/>
      <c r="LFL5" s="194"/>
      <c r="LFM5" s="194"/>
      <c r="LFN5" s="194"/>
      <c r="LFO5" s="194"/>
      <c r="LFP5" s="194"/>
      <c r="LFQ5" s="194"/>
      <c r="LFR5" s="194"/>
      <c r="LFS5" s="194"/>
      <c r="LFT5" s="194"/>
      <c r="LFU5" s="194"/>
      <c r="LFV5" s="194"/>
      <c r="LFW5" s="194"/>
      <c r="LFX5" s="194"/>
      <c r="LFY5" s="194"/>
      <c r="LFZ5" s="194"/>
      <c r="LGA5" s="194"/>
      <c r="LGB5" s="194"/>
      <c r="LGC5" s="194"/>
      <c r="LGD5" s="194"/>
      <c r="LGE5" s="194"/>
      <c r="LGF5" s="194"/>
      <c r="LGG5" s="194"/>
      <c r="LGH5" s="194"/>
      <c r="LGI5" s="194"/>
      <c r="LGJ5" s="194"/>
      <c r="LGK5" s="194"/>
      <c r="LGL5" s="194"/>
      <c r="LGM5" s="194"/>
      <c r="LGN5" s="194"/>
      <c r="LGO5" s="194"/>
      <c r="LGP5" s="194"/>
      <c r="LGQ5" s="194"/>
      <c r="LGR5" s="194"/>
      <c r="LGS5" s="194"/>
      <c r="LGT5" s="194"/>
      <c r="LGU5" s="194"/>
      <c r="LGV5" s="194"/>
      <c r="LGW5" s="194"/>
      <c r="LGX5" s="194"/>
      <c r="LGY5" s="194"/>
      <c r="LGZ5" s="194"/>
      <c r="LHA5" s="194"/>
      <c r="LHB5" s="194"/>
      <c r="LHC5" s="194"/>
      <c r="LHD5" s="194"/>
      <c r="LHE5" s="194"/>
      <c r="LHF5" s="194"/>
      <c r="LHG5" s="194"/>
      <c r="LHH5" s="194"/>
      <c r="LHI5" s="194"/>
      <c r="LHJ5" s="194"/>
      <c r="LHK5" s="194"/>
      <c r="LHL5" s="194"/>
      <c r="LHM5" s="194"/>
      <c r="LHN5" s="194"/>
      <c r="LHO5" s="194"/>
      <c r="LHP5" s="194"/>
      <c r="LHQ5" s="194"/>
      <c r="LHR5" s="194"/>
      <c r="LHS5" s="194"/>
      <c r="LHT5" s="194"/>
      <c r="LHU5" s="194"/>
      <c r="LHV5" s="194"/>
      <c r="LHW5" s="194"/>
      <c r="LHX5" s="194"/>
      <c r="LHY5" s="194"/>
      <c r="LHZ5" s="194"/>
      <c r="LIA5" s="194"/>
      <c r="LIB5" s="194"/>
      <c r="LIC5" s="194"/>
      <c r="LID5" s="194"/>
      <c r="LIE5" s="194"/>
      <c r="LIF5" s="194"/>
      <c r="LIG5" s="194"/>
      <c r="LIH5" s="194"/>
      <c r="LII5" s="194"/>
      <c r="LIJ5" s="194"/>
      <c r="LIK5" s="194"/>
      <c r="LIL5" s="194"/>
      <c r="LIM5" s="194"/>
      <c r="LIN5" s="194"/>
      <c r="LIO5" s="194"/>
      <c r="LIP5" s="194"/>
      <c r="LIQ5" s="194"/>
      <c r="LIR5" s="194"/>
      <c r="LIS5" s="194"/>
      <c r="LIT5" s="194"/>
      <c r="LIU5" s="194"/>
      <c r="LIV5" s="194"/>
      <c r="LIW5" s="194"/>
      <c r="LIX5" s="194"/>
      <c r="LIY5" s="194"/>
      <c r="LIZ5" s="194"/>
      <c r="LJA5" s="194"/>
      <c r="LJB5" s="194"/>
      <c r="LJC5" s="194"/>
      <c r="LJD5" s="194"/>
      <c r="LJE5" s="194"/>
      <c r="LJF5" s="194"/>
      <c r="LJG5" s="194"/>
      <c r="LJH5" s="194"/>
      <c r="LJI5" s="194"/>
      <c r="LJJ5" s="194"/>
      <c r="LJK5" s="194"/>
      <c r="LJL5" s="194"/>
      <c r="LJM5" s="194"/>
      <c r="LJN5" s="194"/>
      <c r="LJO5" s="194"/>
      <c r="LJP5" s="194"/>
      <c r="LJQ5" s="194"/>
      <c r="LJR5" s="194"/>
      <c r="LJS5" s="194"/>
      <c r="LJT5" s="194"/>
      <c r="LJU5" s="194"/>
      <c r="LJV5" s="194"/>
      <c r="LJW5" s="194"/>
      <c r="LJX5" s="194"/>
      <c r="LJY5" s="194"/>
      <c r="LJZ5" s="194"/>
      <c r="LKA5" s="194"/>
      <c r="LKB5" s="194"/>
      <c r="LKC5" s="194"/>
      <c r="LKD5" s="194"/>
      <c r="LKE5" s="194"/>
      <c r="LKF5" s="194"/>
      <c r="LKG5" s="194"/>
      <c r="LKH5" s="194"/>
      <c r="LKI5" s="194"/>
      <c r="LKJ5" s="194"/>
      <c r="LKK5" s="194"/>
      <c r="LKL5" s="194"/>
      <c r="LKM5" s="194"/>
      <c r="LKN5" s="194"/>
      <c r="LKO5" s="194"/>
      <c r="LKP5" s="194"/>
      <c r="LKQ5" s="194"/>
      <c r="LKR5" s="194"/>
      <c r="LKS5" s="194"/>
      <c r="LKT5" s="194"/>
      <c r="LKU5" s="194"/>
      <c r="LKV5" s="194"/>
      <c r="LKW5" s="194"/>
      <c r="LKX5" s="194"/>
      <c r="LKY5" s="194"/>
      <c r="LKZ5" s="194"/>
      <c r="LLA5" s="194"/>
      <c r="LLB5" s="194"/>
      <c r="LLC5" s="194"/>
      <c r="LLD5" s="194"/>
      <c r="LLE5" s="194"/>
      <c r="LLF5" s="194"/>
      <c r="LLG5" s="194"/>
      <c r="LLH5" s="194"/>
      <c r="LLI5" s="194"/>
      <c r="LLJ5" s="194"/>
      <c r="LLK5" s="194"/>
      <c r="LLL5" s="194"/>
      <c r="LLM5" s="194"/>
      <c r="LLN5" s="194"/>
      <c r="LLO5" s="194"/>
      <c r="LLP5" s="194"/>
      <c r="LLQ5" s="194"/>
      <c r="LLR5" s="194"/>
      <c r="LLS5" s="194"/>
      <c r="LLT5" s="194"/>
      <c r="LLU5" s="194"/>
      <c r="LLV5" s="194"/>
      <c r="LLW5" s="194"/>
      <c r="LLX5" s="194"/>
      <c r="LLY5" s="194"/>
      <c r="LLZ5" s="194"/>
      <c r="LMA5" s="194"/>
      <c r="LMB5" s="194"/>
      <c r="LMC5" s="194"/>
      <c r="LMD5" s="194"/>
      <c r="LME5" s="194"/>
      <c r="LMF5" s="194"/>
      <c r="LMG5" s="194"/>
      <c r="LMH5" s="194"/>
      <c r="LMI5" s="194"/>
      <c r="LMJ5" s="194"/>
      <c r="LMK5" s="194"/>
      <c r="LML5" s="194"/>
      <c r="LMM5" s="194"/>
      <c r="LMN5" s="194"/>
      <c r="LMO5" s="194"/>
      <c r="LMP5" s="194"/>
      <c r="LMQ5" s="194"/>
      <c r="LMR5" s="194"/>
      <c r="LMS5" s="194"/>
      <c r="LMT5" s="194"/>
      <c r="LMU5" s="194"/>
      <c r="LMV5" s="194"/>
      <c r="LMW5" s="194"/>
      <c r="LMX5" s="194"/>
      <c r="LMY5" s="194"/>
      <c r="LMZ5" s="194"/>
      <c r="LNA5" s="194"/>
      <c r="LNB5" s="194"/>
      <c r="LNC5" s="194"/>
      <c r="LND5" s="194"/>
      <c r="LNE5" s="194"/>
      <c r="LNF5" s="194"/>
      <c r="LNG5" s="194"/>
      <c r="LNH5" s="194"/>
      <c r="LNI5" s="194"/>
      <c r="LNJ5" s="194"/>
      <c r="LNK5" s="194"/>
      <c r="LNL5" s="194"/>
      <c r="LNM5" s="194"/>
      <c r="LNN5" s="194"/>
      <c r="LNO5" s="194"/>
      <c r="LNP5" s="194"/>
      <c r="LNQ5" s="194"/>
      <c r="LNR5" s="194"/>
      <c r="LNS5" s="194"/>
      <c r="LNT5" s="194"/>
      <c r="LNU5" s="194"/>
      <c r="LNV5" s="194"/>
      <c r="LNW5" s="194"/>
      <c r="LNX5" s="194"/>
      <c r="LNY5" s="194"/>
      <c r="LNZ5" s="194"/>
      <c r="LOA5" s="194"/>
      <c r="LOB5" s="194"/>
      <c r="LOC5" s="194"/>
      <c r="LOD5" s="194"/>
      <c r="LOE5" s="194"/>
      <c r="LOF5" s="194"/>
      <c r="LOG5" s="194"/>
      <c r="LOH5" s="194"/>
      <c r="LOI5" s="194"/>
      <c r="LOJ5" s="194"/>
      <c r="LOK5" s="194"/>
      <c r="LOL5" s="194"/>
      <c r="LOM5" s="194"/>
      <c r="LON5" s="194"/>
      <c r="LOO5" s="194"/>
      <c r="LOP5" s="194"/>
      <c r="LOQ5" s="194"/>
      <c r="LOR5" s="194"/>
      <c r="LOS5" s="194"/>
      <c r="LOT5" s="194"/>
      <c r="LOU5" s="194"/>
      <c r="LOV5" s="194"/>
      <c r="LOW5" s="194"/>
      <c r="LOX5" s="194"/>
      <c r="LOY5" s="194"/>
      <c r="LOZ5" s="194"/>
      <c r="LPA5" s="194"/>
      <c r="LPB5" s="194"/>
      <c r="LPC5" s="194"/>
      <c r="LPD5" s="194"/>
      <c r="LPE5" s="194"/>
      <c r="LPF5" s="194"/>
      <c r="LPG5" s="194"/>
      <c r="LPH5" s="194"/>
      <c r="LPI5" s="194"/>
      <c r="LPJ5" s="194"/>
      <c r="LPK5" s="194"/>
      <c r="LPL5" s="194"/>
      <c r="LPM5" s="194"/>
      <c r="LPN5" s="194"/>
      <c r="LPO5" s="194"/>
      <c r="LPP5" s="194"/>
      <c r="LPQ5" s="194"/>
      <c r="LPR5" s="194"/>
      <c r="LPS5" s="194"/>
      <c r="LPT5" s="194"/>
      <c r="LPU5" s="194"/>
      <c r="LPV5" s="194"/>
      <c r="LPW5" s="194"/>
      <c r="LPX5" s="194"/>
      <c r="LPY5" s="194"/>
      <c r="LPZ5" s="194"/>
      <c r="LQA5" s="194"/>
      <c r="LQB5" s="194"/>
      <c r="LQC5" s="194"/>
      <c r="LQD5" s="194"/>
      <c r="LQE5" s="194"/>
      <c r="LQF5" s="194"/>
      <c r="LQG5" s="194"/>
      <c r="LQH5" s="194"/>
      <c r="LQI5" s="194"/>
      <c r="LQJ5" s="194"/>
      <c r="LQK5" s="194"/>
      <c r="LQL5" s="194"/>
      <c r="LQM5" s="194"/>
      <c r="LQN5" s="194"/>
      <c r="LQO5" s="194"/>
      <c r="LQP5" s="194"/>
      <c r="LQQ5" s="194"/>
      <c r="LQR5" s="194"/>
      <c r="LQS5" s="194"/>
      <c r="LQT5" s="194"/>
      <c r="LQU5" s="194"/>
      <c r="LQV5" s="194"/>
      <c r="LQW5" s="194"/>
      <c r="LQX5" s="194"/>
      <c r="LQY5" s="194"/>
      <c r="LQZ5" s="194"/>
      <c r="LRA5" s="194"/>
      <c r="LRB5" s="194"/>
      <c r="LRC5" s="194"/>
      <c r="LRD5" s="194"/>
      <c r="LRE5" s="194"/>
      <c r="LRF5" s="194"/>
      <c r="LRG5" s="194"/>
      <c r="LRH5" s="194"/>
      <c r="LRI5" s="194"/>
      <c r="LRJ5" s="194"/>
      <c r="LRK5" s="194"/>
      <c r="LRL5" s="194"/>
      <c r="LRM5" s="194"/>
      <c r="LRN5" s="194"/>
      <c r="LRO5" s="194"/>
      <c r="LRP5" s="194"/>
      <c r="LRQ5" s="194"/>
      <c r="LRR5" s="194"/>
      <c r="LRS5" s="194"/>
      <c r="LRT5" s="194"/>
      <c r="LRU5" s="194"/>
      <c r="LRV5" s="194"/>
      <c r="LRW5" s="194"/>
      <c r="LRX5" s="194"/>
      <c r="LRY5" s="194"/>
      <c r="LRZ5" s="194"/>
      <c r="LSA5" s="194"/>
      <c r="LSB5" s="194"/>
      <c r="LSC5" s="194"/>
      <c r="LSD5" s="194"/>
      <c r="LSE5" s="194"/>
      <c r="LSF5" s="194"/>
      <c r="LSG5" s="194"/>
      <c r="LSH5" s="194"/>
      <c r="LSI5" s="194"/>
      <c r="LSJ5" s="194"/>
      <c r="LSK5" s="194"/>
      <c r="LSL5" s="194"/>
      <c r="LSM5" s="194"/>
      <c r="LSN5" s="194"/>
      <c r="LSO5" s="194"/>
      <c r="LSP5" s="194"/>
      <c r="LSQ5" s="194"/>
      <c r="LSR5" s="194"/>
      <c r="LSS5" s="194"/>
      <c r="LST5" s="194"/>
      <c r="LSU5" s="194"/>
      <c r="LSV5" s="194"/>
      <c r="LSW5" s="194"/>
      <c r="LSX5" s="194"/>
      <c r="LSY5" s="194"/>
      <c r="LSZ5" s="194"/>
      <c r="LTA5" s="194"/>
      <c r="LTB5" s="194"/>
      <c r="LTC5" s="194"/>
      <c r="LTD5" s="194"/>
      <c r="LTE5" s="194"/>
      <c r="LTF5" s="194"/>
      <c r="LTG5" s="194"/>
      <c r="LTH5" s="194"/>
      <c r="LTI5" s="194"/>
      <c r="LTJ5" s="194"/>
      <c r="LTK5" s="194"/>
      <c r="LTL5" s="194"/>
      <c r="LTM5" s="194"/>
      <c r="LTN5" s="194"/>
      <c r="LTO5" s="194"/>
      <c r="LTP5" s="194"/>
      <c r="LTQ5" s="194"/>
      <c r="LTR5" s="194"/>
      <c r="LTS5" s="194"/>
      <c r="LTT5" s="194"/>
      <c r="LTU5" s="194"/>
      <c r="LTV5" s="194"/>
      <c r="LTW5" s="194"/>
      <c r="LTX5" s="194"/>
      <c r="LTY5" s="194"/>
      <c r="LTZ5" s="194"/>
      <c r="LUA5" s="194"/>
      <c r="LUB5" s="194"/>
      <c r="LUC5" s="194"/>
      <c r="LUD5" s="194"/>
      <c r="LUE5" s="194"/>
      <c r="LUF5" s="194"/>
      <c r="LUG5" s="194"/>
      <c r="LUH5" s="194"/>
      <c r="LUI5" s="194"/>
      <c r="LUJ5" s="194"/>
      <c r="LUK5" s="194"/>
      <c r="LUL5" s="194"/>
      <c r="LUM5" s="194"/>
      <c r="LUN5" s="194"/>
      <c r="LUO5" s="194"/>
      <c r="LUP5" s="194"/>
      <c r="LUQ5" s="194"/>
      <c r="LUR5" s="194"/>
      <c r="LUS5" s="194"/>
      <c r="LUT5" s="194"/>
      <c r="LUU5" s="194"/>
      <c r="LUV5" s="194"/>
      <c r="LUW5" s="194"/>
      <c r="LUX5" s="194"/>
      <c r="LUY5" s="194"/>
      <c r="LUZ5" s="194"/>
      <c r="LVA5" s="194"/>
      <c r="LVB5" s="194"/>
      <c r="LVC5" s="194"/>
      <c r="LVD5" s="194"/>
      <c r="LVE5" s="194"/>
      <c r="LVF5" s="194"/>
      <c r="LVG5" s="194"/>
      <c r="LVH5" s="194"/>
      <c r="LVI5" s="194"/>
      <c r="LVJ5" s="194"/>
      <c r="LVK5" s="194"/>
      <c r="LVL5" s="194"/>
      <c r="LVM5" s="194"/>
      <c r="LVN5" s="194"/>
      <c r="LVO5" s="194"/>
      <c r="LVP5" s="194"/>
      <c r="LVQ5" s="194"/>
      <c r="LVR5" s="194"/>
      <c r="LVS5" s="194"/>
      <c r="LVT5" s="194"/>
      <c r="LVU5" s="194"/>
      <c r="LVV5" s="194"/>
      <c r="LVW5" s="194"/>
      <c r="LVX5" s="194"/>
      <c r="LVY5" s="194"/>
      <c r="LVZ5" s="194"/>
      <c r="LWA5" s="194"/>
      <c r="LWB5" s="194"/>
      <c r="LWC5" s="194"/>
      <c r="LWD5" s="194"/>
      <c r="LWE5" s="194"/>
      <c r="LWF5" s="194"/>
      <c r="LWG5" s="194"/>
      <c r="LWH5" s="194"/>
      <c r="LWI5" s="194"/>
      <c r="LWJ5" s="194"/>
      <c r="LWK5" s="194"/>
      <c r="LWL5" s="194"/>
      <c r="LWM5" s="194"/>
      <c r="LWN5" s="194"/>
      <c r="LWO5" s="194"/>
      <c r="LWP5" s="194"/>
      <c r="LWQ5" s="194"/>
      <c r="LWR5" s="194"/>
      <c r="LWS5" s="194"/>
      <c r="LWT5" s="194"/>
      <c r="LWU5" s="194"/>
      <c r="LWV5" s="194"/>
      <c r="LWW5" s="194"/>
      <c r="LWX5" s="194"/>
      <c r="LWY5" s="194"/>
      <c r="LWZ5" s="194"/>
      <c r="LXA5" s="194"/>
      <c r="LXB5" s="194"/>
      <c r="LXC5" s="194"/>
      <c r="LXD5" s="194"/>
      <c r="LXE5" s="194"/>
      <c r="LXF5" s="194"/>
      <c r="LXG5" s="194"/>
      <c r="LXH5" s="194"/>
      <c r="LXI5" s="194"/>
      <c r="LXJ5" s="194"/>
      <c r="LXK5" s="194"/>
      <c r="LXL5" s="194"/>
      <c r="LXM5" s="194"/>
      <c r="LXN5" s="194"/>
      <c r="LXO5" s="194"/>
      <c r="LXP5" s="194"/>
      <c r="LXQ5" s="194"/>
      <c r="LXR5" s="194"/>
      <c r="LXS5" s="194"/>
      <c r="LXT5" s="194"/>
      <c r="LXU5" s="194"/>
      <c r="LXV5" s="194"/>
      <c r="LXW5" s="194"/>
      <c r="LXX5" s="194"/>
      <c r="LXY5" s="194"/>
      <c r="LXZ5" s="194"/>
      <c r="LYA5" s="194"/>
      <c r="LYB5" s="194"/>
      <c r="LYC5" s="194"/>
      <c r="LYD5" s="194"/>
      <c r="LYE5" s="194"/>
      <c r="LYF5" s="194"/>
      <c r="LYG5" s="194"/>
      <c r="LYH5" s="194"/>
      <c r="LYI5" s="194"/>
      <c r="LYJ5" s="194"/>
      <c r="LYK5" s="194"/>
      <c r="LYL5" s="194"/>
      <c r="LYM5" s="194"/>
      <c r="LYN5" s="194"/>
      <c r="LYO5" s="194"/>
      <c r="LYP5" s="194"/>
      <c r="LYQ5" s="194"/>
      <c r="LYR5" s="194"/>
      <c r="LYS5" s="194"/>
      <c r="LYT5" s="194"/>
      <c r="LYU5" s="194"/>
      <c r="LYV5" s="194"/>
      <c r="LYW5" s="194"/>
      <c r="LYX5" s="194"/>
      <c r="LYY5" s="194"/>
      <c r="LYZ5" s="194"/>
      <c r="LZA5" s="194"/>
      <c r="LZB5" s="194"/>
      <c r="LZC5" s="194"/>
      <c r="LZD5" s="194"/>
      <c r="LZE5" s="194"/>
      <c r="LZF5" s="194"/>
      <c r="LZG5" s="194"/>
      <c r="LZH5" s="194"/>
      <c r="LZI5" s="194"/>
      <c r="LZJ5" s="194"/>
      <c r="LZK5" s="194"/>
      <c r="LZL5" s="194"/>
      <c r="LZM5" s="194"/>
      <c r="LZN5" s="194"/>
      <c r="LZO5" s="194"/>
      <c r="LZP5" s="194"/>
      <c r="LZQ5" s="194"/>
      <c r="LZR5" s="194"/>
      <c r="LZS5" s="194"/>
      <c r="LZT5" s="194"/>
      <c r="LZU5" s="194"/>
      <c r="LZV5" s="194"/>
      <c r="LZW5" s="194"/>
      <c r="LZX5" s="194"/>
      <c r="LZY5" s="194"/>
      <c r="LZZ5" s="194"/>
      <c r="MAA5" s="194"/>
      <c r="MAB5" s="194"/>
      <c r="MAC5" s="194"/>
      <c r="MAD5" s="194"/>
      <c r="MAE5" s="194"/>
      <c r="MAF5" s="194"/>
      <c r="MAG5" s="194"/>
      <c r="MAH5" s="194"/>
      <c r="MAI5" s="194"/>
      <c r="MAJ5" s="194"/>
      <c r="MAK5" s="194"/>
      <c r="MAL5" s="194"/>
      <c r="MAM5" s="194"/>
      <c r="MAN5" s="194"/>
      <c r="MAO5" s="194"/>
      <c r="MAP5" s="194"/>
      <c r="MAQ5" s="194"/>
      <c r="MAR5" s="194"/>
      <c r="MAS5" s="194"/>
      <c r="MAT5" s="194"/>
      <c r="MAU5" s="194"/>
      <c r="MAV5" s="194"/>
      <c r="MAW5" s="194"/>
      <c r="MAX5" s="194"/>
      <c r="MAY5" s="194"/>
      <c r="MAZ5" s="194"/>
      <c r="MBA5" s="194"/>
      <c r="MBB5" s="194"/>
      <c r="MBC5" s="194"/>
      <c r="MBD5" s="194"/>
      <c r="MBE5" s="194"/>
      <c r="MBF5" s="194"/>
      <c r="MBG5" s="194"/>
      <c r="MBH5" s="194"/>
      <c r="MBI5" s="194"/>
      <c r="MBJ5" s="194"/>
      <c r="MBK5" s="194"/>
      <c r="MBL5" s="194"/>
      <c r="MBM5" s="194"/>
      <c r="MBN5" s="194"/>
      <c r="MBO5" s="194"/>
      <c r="MBP5" s="194"/>
      <c r="MBQ5" s="194"/>
      <c r="MBR5" s="194"/>
      <c r="MBS5" s="194"/>
      <c r="MBT5" s="194"/>
      <c r="MBU5" s="194"/>
      <c r="MBV5" s="194"/>
      <c r="MBW5" s="194"/>
      <c r="MBX5" s="194"/>
      <c r="MBY5" s="194"/>
      <c r="MBZ5" s="194"/>
      <c r="MCA5" s="194"/>
      <c r="MCB5" s="194"/>
      <c r="MCC5" s="194"/>
      <c r="MCD5" s="194"/>
      <c r="MCE5" s="194"/>
      <c r="MCF5" s="194"/>
      <c r="MCG5" s="194"/>
      <c r="MCH5" s="194"/>
      <c r="MCI5" s="194"/>
      <c r="MCJ5" s="194"/>
      <c r="MCK5" s="194"/>
      <c r="MCL5" s="194"/>
      <c r="MCM5" s="194"/>
      <c r="MCN5" s="194"/>
      <c r="MCO5" s="194"/>
      <c r="MCP5" s="194"/>
      <c r="MCQ5" s="194"/>
      <c r="MCR5" s="194"/>
      <c r="MCS5" s="194"/>
      <c r="MCT5" s="194"/>
      <c r="MCU5" s="194"/>
      <c r="MCV5" s="194"/>
      <c r="MCW5" s="194"/>
      <c r="MCX5" s="194"/>
      <c r="MCY5" s="194"/>
      <c r="MCZ5" s="194"/>
      <c r="MDA5" s="194"/>
      <c r="MDB5" s="194"/>
      <c r="MDC5" s="194"/>
      <c r="MDD5" s="194"/>
      <c r="MDE5" s="194"/>
      <c r="MDF5" s="194"/>
      <c r="MDG5" s="194"/>
      <c r="MDH5" s="194"/>
      <c r="MDI5" s="194"/>
      <c r="MDJ5" s="194"/>
      <c r="MDK5" s="194"/>
      <c r="MDL5" s="194"/>
      <c r="MDM5" s="194"/>
      <c r="MDN5" s="194"/>
      <c r="MDO5" s="194"/>
      <c r="MDP5" s="194"/>
      <c r="MDQ5" s="194"/>
      <c r="MDR5" s="194"/>
      <c r="MDS5" s="194"/>
      <c r="MDT5" s="194"/>
      <c r="MDU5" s="194"/>
      <c r="MDV5" s="194"/>
      <c r="MDW5" s="194"/>
      <c r="MDX5" s="194"/>
      <c r="MDY5" s="194"/>
      <c r="MDZ5" s="194"/>
      <c r="MEA5" s="194"/>
      <c r="MEB5" s="194"/>
      <c r="MEC5" s="194"/>
      <c r="MED5" s="194"/>
      <c r="MEE5" s="194"/>
      <c r="MEF5" s="194"/>
      <c r="MEG5" s="194"/>
      <c r="MEH5" s="194"/>
      <c r="MEI5" s="194"/>
      <c r="MEJ5" s="194"/>
      <c r="MEK5" s="194"/>
      <c r="MEL5" s="194"/>
      <c r="MEM5" s="194"/>
      <c r="MEN5" s="194"/>
      <c r="MEO5" s="194"/>
      <c r="MEP5" s="194"/>
      <c r="MEQ5" s="194"/>
      <c r="MER5" s="194"/>
      <c r="MES5" s="194"/>
      <c r="MET5" s="194"/>
      <c r="MEU5" s="194"/>
      <c r="MEV5" s="194"/>
      <c r="MEW5" s="194"/>
      <c r="MEX5" s="194"/>
      <c r="MEY5" s="194"/>
      <c r="MEZ5" s="194"/>
      <c r="MFA5" s="194"/>
      <c r="MFB5" s="194"/>
      <c r="MFC5" s="194"/>
      <c r="MFD5" s="194"/>
      <c r="MFE5" s="194"/>
      <c r="MFF5" s="194"/>
      <c r="MFG5" s="194"/>
      <c r="MFH5" s="194"/>
      <c r="MFI5" s="194"/>
      <c r="MFJ5" s="194"/>
      <c r="MFK5" s="194"/>
      <c r="MFL5" s="194"/>
      <c r="MFM5" s="194"/>
      <c r="MFN5" s="194"/>
      <c r="MFO5" s="194"/>
      <c r="MFP5" s="194"/>
      <c r="MFQ5" s="194"/>
      <c r="MFR5" s="194"/>
      <c r="MFS5" s="194"/>
      <c r="MFT5" s="194"/>
      <c r="MFU5" s="194"/>
      <c r="MFV5" s="194"/>
      <c r="MFW5" s="194"/>
      <c r="MFX5" s="194"/>
      <c r="MFY5" s="194"/>
      <c r="MFZ5" s="194"/>
      <c r="MGA5" s="194"/>
      <c r="MGB5" s="194"/>
      <c r="MGC5" s="194"/>
      <c r="MGD5" s="194"/>
      <c r="MGE5" s="194"/>
      <c r="MGF5" s="194"/>
      <c r="MGG5" s="194"/>
      <c r="MGH5" s="194"/>
      <c r="MGI5" s="194"/>
      <c r="MGJ5" s="194"/>
      <c r="MGK5" s="194"/>
      <c r="MGL5" s="194"/>
      <c r="MGM5" s="194"/>
      <c r="MGN5" s="194"/>
      <c r="MGO5" s="194"/>
      <c r="MGP5" s="194"/>
      <c r="MGQ5" s="194"/>
      <c r="MGR5" s="194"/>
      <c r="MGS5" s="194"/>
      <c r="MGT5" s="194"/>
      <c r="MGU5" s="194"/>
      <c r="MGV5" s="194"/>
      <c r="MGW5" s="194"/>
      <c r="MGX5" s="194"/>
      <c r="MGY5" s="194"/>
      <c r="MGZ5" s="194"/>
      <c r="MHA5" s="194"/>
      <c r="MHB5" s="194"/>
      <c r="MHC5" s="194"/>
      <c r="MHD5" s="194"/>
      <c r="MHE5" s="194"/>
      <c r="MHF5" s="194"/>
      <c r="MHG5" s="194"/>
      <c r="MHH5" s="194"/>
      <c r="MHI5" s="194"/>
      <c r="MHJ5" s="194"/>
      <c r="MHK5" s="194"/>
      <c r="MHL5" s="194"/>
      <c r="MHM5" s="194"/>
      <c r="MHN5" s="194"/>
      <c r="MHO5" s="194"/>
      <c r="MHP5" s="194"/>
      <c r="MHQ5" s="194"/>
      <c r="MHR5" s="194"/>
      <c r="MHS5" s="194"/>
      <c r="MHT5" s="194"/>
      <c r="MHU5" s="194"/>
      <c r="MHV5" s="194"/>
      <c r="MHW5" s="194"/>
      <c r="MHX5" s="194"/>
      <c r="MHY5" s="194"/>
      <c r="MHZ5" s="194"/>
      <c r="MIA5" s="194"/>
      <c r="MIB5" s="194"/>
      <c r="MIC5" s="194"/>
      <c r="MID5" s="194"/>
      <c r="MIE5" s="194"/>
      <c r="MIF5" s="194"/>
      <c r="MIG5" s="194"/>
      <c r="MIH5" s="194"/>
      <c r="MII5" s="194"/>
      <c r="MIJ5" s="194"/>
      <c r="MIK5" s="194"/>
      <c r="MIL5" s="194"/>
      <c r="MIM5" s="194"/>
      <c r="MIN5" s="194"/>
      <c r="MIO5" s="194"/>
      <c r="MIP5" s="194"/>
      <c r="MIQ5" s="194"/>
      <c r="MIR5" s="194"/>
      <c r="MIS5" s="194"/>
      <c r="MIT5" s="194"/>
      <c r="MIU5" s="194"/>
      <c r="MIV5" s="194"/>
      <c r="MIW5" s="194"/>
      <c r="MIX5" s="194"/>
      <c r="MIY5" s="194"/>
      <c r="MIZ5" s="194"/>
      <c r="MJA5" s="194"/>
      <c r="MJB5" s="194"/>
      <c r="MJC5" s="194"/>
      <c r="MJD5" s="194"/>
      <c r="MJE5" s="194"/>
      <c r="MJF5" s="194"/>
      <c r="MJG5" s="194"/>
      <c r="MJH5" s="194"/>
      <c r="MJI5" s="194"/>
      <c r="MJJ5" s="194"/>
      <c r="MJK5" s="194"/>
      <c r="MJL5" s="194"/>
      <c r="MJM5" s="194"/>
      <c r="MJN5" s="194"/>
      <c r="MJO5" s="194"/>
      <c r="MJP5" s="194"/>
      <c r="MJQ5" s="194"/>
      <c r="MJR5" s="194"/>
      <c r="MJS5" s="194"/>
      <c r="MJT5" s="194"/>
      <c r="MJU5" s="194"/>
      <c r="MJV5" s="194"/>
      <c r="MJW5" s="194"/>
      <c r="MJX5" s="194"/>
      <c r="MJY5" s="194"/>
      <c r="MJZ5" s="194"/>
      <c r="MKA5" s="194"/>
      <c r="MKB5" s="194"/>
      <c r="MKC5" s="194"/>
      <c r="MKD5" s="194"/>
      <c r="MKE5" s="194"/>
      <c r="MKF5" s="194"/>
      <c r="MKG5" s="194"/>
      <c r="MKH5" s="194"/>
      <c r="MKI5" s="194"/>
      <c r="MKJ5" s="194"/>
      <c r="MKK5" s="194"/>
      <c r="MKL5" s="194"/>
      <c r="MKM5" s="194"/>
      <c r="MKN5" s="194"/>
      <c r="MKO5" s="194"/>
      <c r="MKP5" s="194"/>
      <c r="MKQ5" s="194"/>
      <c r="MKR5" s="194"/>
      <c r="MKS5" s="194"/>
      <c r="MKT5" s="194"/>
      <c r="MKU5" s="194"/>
      <c r="MKV5" s="194"/>
      <c r="MKW5" s="194"/>
      <c r="MKX5" s="194"/>
      <c r="MKY5" s="194"/>
      <c r="MKZ5" s="194"/>
      <c r="MLA5" s="194"/>
      <c r="MLB5" s="194"/>
      <c r="MLC5" s="194"/>
      <c r="MLD5" s="194"/>
      <c r="MLE5" s="194"/>
      <c r="MLF5" s="194"/>
      <c r="MLG5" s="194"/>
      <c r="MLH5" s="194"/>
      <c r="MLI5" s="194"/>
      <c r="MLJ5" s="194"/>
      <c r="MLK5" s="194"/>
      <c r="MLL5" s="194"/>
      <c r="MLM5" s="194"/>
      <c r="MLN5" s="194"/>
      <c r="MLO5" s="194"/>
      <c r="MLP5" s="194"/>
      <c r="MLQ5" s="194"/>
      <c r="MLR5" s="194"/>
      <c r="MLS5" s="194"/>
      <c r="MLT5" s="194"/>
      <c r="MLU5" s="194"/>
      <c r="MLV5" s="194"/>
      <c r="MLW5" s="194"/>
      <c r="MLX5" s="194"/>
      <c r="MLY5" s="194"/>
      <c r="MLZ5" s="194"/>
      <c r="MMA5" s="194"/>
      <c r="MMB5" s="194"/>
      <c r="MMC5" s="194"/>
      <c r="MMD5" s="194"/>
      <c r="MME5" s="194"/>
      <c r="MMF5" s="194"/>
      <c r="MMG5" s="194"/>
      <c r="MMH5" s="194"/>
      <c r="MMI5" s="194"/>
      <c r="MMJ5" s="194"/>
      <c r="MMK5" s="194"/>
      <c r="MML5" s="194"/>
      <c r="MMM5" s="194"/>
      <c r="MMN5" s="194"/>
      <c r="MMO5" s="194"/>
      <c r="MMP5" s="194"/>
      <c r="MMQ5" s="194"/>
      <c r="MMR5" s="194"/>
      <c r="MMS5" s="194"/>
      <c r="MMT5" s="194"/>
      <c r="MMU5" s="194"/>
      <c r="MMV5" s="194"/>
      <c r="MMW5" s="194"/>
      <c r="MMX5" s="194"/>
      <c r="MMY5" s="194"/>
      <c r="MMZ5" s="194"/>
      <c r="MNA5" s="194"/>
      <c r="MNB5" s="194"/>
      <c r="MNC5" s="194"/>
      <c r="MND5" s="194"/>
      <c r="MNE5" s="194"/>
      <c r="MNF5" s="194"/>
      <c r="MNG5" s="194"/>
      <c r="MNH5" s="194"/>
      <c r="MNI5" s="194"/>
      <c r="MNJ5" s="194"/>
      <c r="MNK5" s="194"/>
      <c r="MNL5" s="194"/>
      <c r="MNM5" s="194"/>
      <c r="MNN5" s="194"/>
      <c r="MNO5" s="194"/>
      <c r="MNP5" s="194"/>
      <c r="MNQ5" s="194"/>
      <c r="MNR5" s="194"/>
      <c r="MNS5" s="194"/>
      <c r="MNT5" s="194"/>
      <c r="MNU5" s="194"/>
      <c r="MNV5" s="194"/>
      <c r="MNW5" s="194"/>
      <c r="MNX5" s="194"/>
      <c r="MNY5" s="194"/>
      <c r="MNZ5" s="194"/>
      <c r="MOA5" s="194"/>
      <c r="MOB5" s="194"/>
      <c r="MOC5" s="194"/>
      <c r="MOD5" s="194"/>
      <c r="MOE5" s="194"/>
      <c r="MOF5" s="194"/>
      <c r="MOG5" s="194"/>
      <c r="MOH5" s="194"/>
      <c r="MOI5" s="194"/>
      <c r="MOJ5" s="194"/>
      <c r="MOK5" s="194"/>
      <c r="MOL5" s="194"/>
      <c r="MOM5" s="194"/>
      <c r="MON5" s="194"/>
      <c r="MOO5" s="194"/>
      <c r="MOP5" s="194"/>
      <c r="MOQ5" s="194"/>
      <c r="MOR5" s="194"/>
      <c r="MOS5" s="194"/>
      <c r="MOT5" s="194"/>
      <c r="MOU5" s="194"/>
      <c r="MOV5" s="194"/>
      <c r="MOW5" s="194"/>
      <c r="MOX5" s="194"/>
      <c r="MOY5" s="194"/>
      <c r="MOZ5" s="194"/>
      <c r="MPA5" s="194"/>
      <c r="MPB5" s="194"/>
      <c r="MPC5" s="194"/>
      <c r="MPD5" s="194"/>
      <c r="MPE5" s="194"/>
      <c r="MPF5" s="194"/>
      <c r="MPG5" s="194"/>
      <c r="MPH5" s="194"/>
      <c r="MPI5" s="194"/>
      <c r="MPJ5" s="194"/>
      <c r="MPK5" s="194"/>
      <c r="MPL5" s="194"/>
      <c r="MPM5" s="194"/>
      <c r="MPN5" s="194"/>
      <c r="MPO5" s="194"/>
      <c r="MPP5" s="194"/>
      <c r="MPQ5" s="194"/>
      <c r="MPR5" s="194"/>
      <c r="MPS5" s="194"/>
      <c r="MPT5" s="194"/>
      <c r="MPU5" s="194"/>
      <c r="MPV5" s="194"/>
      <c r="MPW5" s="194"/>
      <c r="MPX5" s="194"/>
      <c r="MPY5" s="194"/>
      <c r="MPZ5" s="194"/>
      <c r="MQA5" s="194"/>
      <c r="MQB5" s="194"/>
      <c r="MQC5" s="194"/>
      <c r="MQD5" s="194"/>
      <c r="MQE5" s="194"/>
      <c r="MQF5" s="194"/>
      <c r="MQG5" s="194"/>
      <c r="MQH5" s="194"/>
      <c r="MQI5" s="194"/>
      <c r="MQJ5" s="194"/>
      <c r="MQK5" s="194"/>
      <c r="MQL5" s="194"/>
      <c r="MQM5" s="194"/>
      <c r="MQN5" s="194"/>
      <c r="MQO5" s="194"/>
      <c r="MQP5" s="194"/>
      <c r="MQQ5" s="194"/>
      <c r="MQR5" s="194"/>
      <c r="MQS5" s="194"/>
      <c r="MQT5" s="194"/>
      <c r="MQU5" s="194"/>
      <c r="MQV5" s="194"/>
      <c r="MQW5" s="194"/>
      <c r="MQX5" s="194"/>
      <c r="MQY5" s="194"/>
      <c r="MQZ5" s="194"/>
      <c r="MRA5" s="194"/>
      <c r="MRB5" s="194"/>
      <c r="MRC5" s="194"/>
      <c r="MRD5" s="194"/>
      <c r="MRE5" s="194"/>
      <c r="MRF5" s="194"/>
      <c r="MRG5" s="194"/>
      <c r="MRH5" s="194"/>
      <c r="MRI5" s="194"/>
      <c r="MRJ5" s="194"/>
      <c r="MRK5" s="194"/>
      <c r="MRL5" s="194"/>
      <c r="MRM5" s="194"/>
      <c r="MRN5" s="194"/>
      <c r="MRO5" s="194"/>
      <c r="MRP5" s="194"/>
      <c r="MRQ5" s="194"/>
      <c r="MRR5" s="194"/>
      <c r="MRS5" s="194"/>
      <c r="MRT5" s="194"/>
      <c r="MRU5" s="194"/>
      <c r="MRV5" s="194"/>
      <c r="MRW5" s="194"/>
      <c r="MRX5" s="194"/>
      <c r="MRY5" s="194"/>
      <c r="MRZ5" s="194"/>
      <c r="MSA5" s="194"/>
      <c r="MSB5" s="194"/>
      <c r="MSC5" s="194"/>
      <c r="MSD5" s="194"/>
      <c r="MSE5" s="194"/>
      <c r="MSF5" s="194"/>
      <c r="MSG5" s="194"/>
      <c r="MSH5" s="194"/>
      <c r="MSI5" s="194"/>
      <c r="MSJ5" s="194"/>
      <c r="MSK5" s="194"/>
      <c r="MSL5" s="194"/>
      <c r="MSM5" s="194"/>
      <c r="MSN5" s="194"/>
      <c r="MSO5" s="194"/>
      <c r="MSP5" s="194"/>
      <c r="MSQ5" s="194"/>
      <c r="MSR5" s="194"/>
      <c r="MSS5" s="194"/>
      <c r="MST5" s="194"/>
      <c r="MSU5" s="194"/>
      <c r="MSV5" s="194"/>
      <c r="MSW5" s="194"/>
      <c r="MSX5" s="194"/>
      <c r="MSY5" s="194"/>
      <c r="MSZ5" s="194"/>
      <c r="MTA5" s="194"/>
      <c r="MTB5" s="194"/>
      <c r="MTC5" s="194"/>
      <c r="MTD5" s="194"/>
      <c r="MTE5" s="194"/>
      <c r="MTF5" s="194"/>
      <c r="MTG5" s="194"/>
      <c r="MTH5" s="194"/>
      <c r="MTI5" s="194"/>
      <c r="MTJ5" s="194"/>
      <c r="MTK5" s="194"/>
      <c r="MTL5" s="194"/>
      <c r="MTM5" s="194"/>
      <c r="MTN5" s="194"/>
      <c r="MTO5" s="194"/>
      <c r="MTP5" s="194"/>
      <c r="MTQ5" s="194"/>
      <c r="MTR5" s="194"/>
      <c r="MTS5" s="194"/>
      <c r="MTT5" s="194"/>
      <c r="MTU5" s="194"/>
      <c r="MTV5" s="194"/>
      <c r="MTW5" s="194"/>
      <c r="MTX5" s="194"/>
      <c r="MTY5" s="194"/>
      <c r="MTZ5" s="194"/>
      <c r="MUA5" s="194"/>
      <c r="MUB5" s="194"/>
      <c r="MUC5" s="194"/>
      <c r="MUD5" s="194"/>
      <c r="MUE5" s="194"/>
      <c r="MUF5" s="194"/>
      <c r="MUG5" s="194"/>
      <c r="MUH5" s="194"/>
      <c r="MUI5" s="194"/>
      <c r="MUJ5" s="194"/>
      <c r="MUK5" s="194"/>
      <c r="MUL5" s="194"/>
      <c r="MUM5" s="194"/>
      <c r="MUN5" s="194"/>
      <c r="MUO5" s="194"/>
      <c r="MUP5" s="194"/>
      <c r="MUQ5" s="194"/>
      <c r="MUR5" s="194"/>
      <c r="MUS5" s="194"/>
      <c r="MUT5" s="194"/>
      <c r="MUU5" s="194"/>
      <c r="MUV5" s="194"/>
      <c r="MUW5" s="194"/>
      <c r="MUX5" s="194"/>
      <c r="MUY5" s="194"/>
      <c r="MUZ5" s="194"/>
      <c r="MVA5" s="194"/>
      <c r="MVB5" s="194"/>
      <c r="MVC5" s="194"/>
      <c r="MVD5" s="194"/>
      <c r="MVE5" s="194"/>
      <c r="MVF5" s="194"/>
      <c r="MVG5" s="194"/>
      <c r="MVH5" s="194"/>
      <c r="MVI5" s="194"/>
      <c r="MVJ5" s="194"/>
      <c r="MVK5" s="194"/>
      <c r="MVL5" s="194"/>
      <c r="MVM5" s="194"/>
      <c r="MVN5" s="194"/>
      <c r="MVO5" s="194"/>
      <c r="MVP5" s="194"/>
      <c r="MVQ5" s="194"/>
      <c r="MVR5" s="194"/>
      <c r="MVS5" s="194"/>
      <c r="MVT5" s="194"/>
      <c r="MVU5" s="194"/>
      <c r="MVV5" s="194"/>
      <c r="MVW5" s="194"/>
      <c r="MVX5" s="194"/>
      <c r="MVY5" s="194"/>
      <c r="MVZ5" s="194"/>
      <c r="MWA5" s="194"/>
      <c r="MWB5" s="194"/>
      <c r="MWC5" s="194"/>
      <c r="MWD5" s="194"/>
      <c r="MWE5" s="194"/>
      <c r="MWF5" s="194"/>
      <c r="MWG5" s="194"/>
      <c r="MWH5" s="194"/>
      <c r="MWI5" s="194"/>
      <c r="MWJ5" s="194"/>
      <c r="MWK5" s="194"/>
      <c r="MWL5" s="194"/>
      <c r="MWM5" s="194"/>
      <c r="MWN5" s="194"/>
      <c r="MWO5" s="194"/>
      <c r="MWP5" s="194"/>
      <c r="MWQ5" s="194"/>
      <c r="MWR5" s="194"/>
      <c r="MWS5" s="194"/>
      <c r="MWT5" s="194"/>
      <c r="MWU5" s="194"/>
      <c r="MWV5" s="194"/>
      <c r="MWW5" s="194"/>
      <c r="MWX5" s="194"/>
      <c r="MWY5" s="194"/>
      <c r="MWZ5" s="194"/>
      <c r="MXA5" s="194"/>
      <c r="MXB5" s="194"/>
      <c r="MXC5" s="194"/>
      <c r="MXD5" s="194"/>
      <c r="MXE5" s="194"/>
      <c r="MXF5" s="194"/>
      <c r="MXG5" s="194"/>
      <c r="MXH5" s="194"/>
      <c r="MXI5" s="194"/>
      <c r="MXJ5" s="194"/>
      <c r="MXK5" s="194"/>
      <c r="MXL5" s="194"/>
      <c r="MXM5" s="194"/>
      <c r="MXN5" s="194"/>
      <c r="MXO5" s="194"/>
      <c r="MXP5" s="194"/>
      <c r="MXQ5" s="194"/>
      <c r="MXR5" s="194"/>
      <c r="MXS5" s="194"/>
      <c r="MXT5" s="194"/>
      <c r="MXU5" s="194"/>
      <c r="MXV5" s="194"/>
      <c r="MXW5" s="194"/>
      <c r="MXX5" s="194"/>
      <c r="MXY5" s="194"/>
      <c r="MXZ5" s="194"/>
      <c r="MYA5" s="194"/>
      <c r="MYB5" s="194"/>
      <c r="MYC5" s="194"/>
      <c r="MYD5" s="194"/>
      <c r="MYE5" s="194"/>
      <c r="MYF5" s="194"/>
      <c r="MYG5" s="194"/>
      <c r="MYH5" s="194"/>
      <c r="MYI5" s="194"/>
      <c r="MYJ5" s="194"/>
      <c r="MYK5" s="194"/>
      <c r="MYL5" s="194"/>
      <c r="MYM5" s="194"/>
      <c r="MYN5" s="194"/>
      <c r="MYO5" s="194"/>
      <c r="MYP5" s="194"/>
      <c r="MYQ5" s="194"/>
      <c r="MYR5" s="194"/>
      <c r="MYS5" s="194"/>
      <c r="MYT5" s="194"/>
      <c r="MYU5" s="194"/>
      <c r="MYV5" s="194"/>
      <c r="MYW5" s="194"/>
      <c r="MYX5" s="194"/>
      <c r="MYY5" s="194"/>
      <c r="MYZ5" s="194"/>
      <c r="MZA5" s="194"/>
      <c r="MZB5" s="194"/>
      <c r="MZC5" s="194"/>
      <c r="MZD5" s="194"/>
      <c r="MZE5" s="194"/>
      <c r="MZF5" s="194"/>
      <c r="MZG5" s="194"/>
      <c r="MZH5" s="194"/>
      <c r="MZI5" s="194"/>
      <c r="MZJ5" s="194"/>
      <c r="MZK5" s="194"/>
      <c r="MZL5" s="194"/>
      <c r="MZM5" s="194"/>
      <c r="MZN5" s="194"/>
      <c r="MZO5" s="194"/>
      <c r="MZP5" s="194"/>
      <c r="MZQ5" s="194"/>
      <c r="MZR5" s="194"/>
      <c r="MZS5" s="194"/>
      <c r="MZT5" s="194"/>
      <c r="MZU5" s="194"/>
      <c r="MZV5" s="194"/>
      <c r="MZW5" s="194"/>
      <c r="MZX5" s="194"/>
      <c r="MZY5" s="194"/>
      <c r="MZZ5" s="194"/>
      <c r="NAA5" s="194"/>
      <c r="NAB5" s="194"/>
      <c r="NAC5" s="194"/>
      <c r="NAD5" s="194"/>
      <c r="NAE5" s="194"/>
      <c r="NAF5" s="194"/>
      <c r="NAG5" s="194"/>
      <c r="NAH5" s="194"/>
      <c r="NAI5" s="194"/>
      <c r="NAJ5" s="194"/>
      <c r="NAK5" s="194"/>
      <c r="NAL5" s="194"/>
      <c r="NAM5" s="194"/>
      <c r="NAN5" s="194"/>
      <c r="NAO5" s="194"/>
      <c r="NAP5" s="194"/>
      <c r="NAQ5" s="194"/>
      <c r="NAR5" s="194"/>
      <c r="NAS5" s="194"/>
      <c r="NAT5" s="194"/>
      <c r="NAU5" s="194"/>
      <c r="NAV5" s="194"/>
      <c r="NAW5" s="194"/>
      <c r="NAX5" s="194"/>
      <c r="NAY5" s="194"/>
      <c r="NAZ5" s="194"/>
      <c r="NBA5" s="194"/>
      <c r="NBB5" s="194"/>
      <c r="NBC5" s="194"/>
      <c r="NBD5" s="194"/>
      <c r="NBE5" s="194"/>
      <c r="NBF5" s="194"/>
      <c r="NBG5" s="194"/>
      <c r="NBH5" s="194"/>
      <c r="NBI5" s="194"/>
      <c r="NBJ5" s="194"/>
      <c r="NBK5" s="194"/>
      <c r="NBL5" s="194"/>
      <c r="NBM5" s="194"/>
      <c r="NBN5" s="194"/>
      <c r="NBO5" s="194"/>
      <c r="NBP5" s="194"/>
      <c r="NBQ5" s="194"/>
      <c r="NBR5" s="194"/>
      <c r="NBS5" s="194"/>
      <c r="NBT5" s="194"/>
      <c r="NBU5" s="194"/>
      <c r="NBV5" s="194"/>
      <c r="NBW5" s="194"/>
      <c r="NBX5" s="194"/>
      <c r="NBY5" s="194"/>
      <c r="NBZ5" s="194"/>
      <c r="NCA5" s="194"/>
      <c r="NCB5" s="194"/>
      <c r="NCC5" s="194"/>
      <c r="NCD5" s="194"/>
      <c r="NCE5" s="194"/>
      <c r="NCF5" s="194"/>
      <c r="NCG5" s="194"/>
      <c r="NCH5" s="194"/>
      <c r="NCI5" s="194"/>
      <c r="NCJ5" s="194"/>
      <c r="NCK5" s="194"/>
      <c r="NCL5" s="194"/>
      <c r="NCM5" s="194"/>
      <c r="NCN5" s="194"/>
      <c r="NCO5" s="194"/>
      <c r="NCP5" s="194"/>
      <c r="NCQ5" s="194"/>
      <c r="NCR5" s="194"/>
      <c r="NCS5" s="194"/>
      <c r="NCT5" s="194"/>
      <c r="NCU5" s="194"/>
      <c r="NCV5" s="194"/>
      <c r="NCW5" s="194"/>
      <c r="NCX5" s="194"/>
      <c r="NCY5" s="194"/>
      <c r="NCZ5" s="194"/>
      <c r="NDA5" s="194"/>
      <c r="NDB5" s="194"/>
      <c r="NDC5" s="194"/>
      <c r="NDD5" s="194"/>
      <c r="NDE5" s="194"/>
      <c r="NDF5" s="194"/>
      <c r="NDG5" s="194"/>
      <c r="NDH5" s="194"/>
      <c r="NDI5" s="194"/>
      <c r="NDJ5" s="194"/>
      <c r="NDK5" s="194"/>
      <c r="NDL5" s="194"/>
      <c r="NDM5" s="194"/>
      <c r="NDN5" s="194"/>
      <c r="NDO5" s="194"/>
      <c r="NDP5" s="194"/>
      <c r="NDQ5" s="194"/>
      <c r="NDR5" s="194"/>
      <c r="NDS5" s="194"/>
      <c r="NDT5" s="194"/>
      <c r="NDU5" s="194"/>
      <c r="NDV5" s="194"/>
      <c r="NDW5" s="194"/>
      <c r="NDX5" s="194"/>
      <c r="NDY5" s="194"/>
      <c r="NDZ5" s="194"/>
      <c r="NEA5" s="194"/>
      <c r="NEB5" s="194"/>
      <c r="NEC5" s="194"/>
      <c r="NED5" s="194"/>
      <c r="NEE5" s="194"/>
      <c r="NEF5" s="194"/>
      <c r="NEG5" s="194"/>
      <c r="NEH5" s="194"/>
      <c r="NEI5" s="194"/>
      <c r="NEJ5" s="194"/>
      <c r="NEK5" s="194"/>
      <c r="NEL5" s="194"/>
      <c r="NEM5" s="194"/>
      <c r="NEN5" s="194"/>
      <c r="NEO5" s="194"/>
      <c r="NEP5" s="194"/>
      <c r="NEQ5" s="194"/>
      <c r="NER5" s="194"/>
      <c r="NES5" s="194"/>
      <c r="NET5" s="194"/>
      <c r="NEU5" s="194"/>
      <c r="NEV5" s="194"/>
      <c r="NEW5" s="194"/>
      <c r="NEX5" s="194"/>
      <c r="NEY5" s="194"/>
      <c r="NEZ5" s="194"/>
      <c r="NFA5" s="194"/>
      <c r="NFB5" s="194"/>
      <c r="NFC5" s="194"/>
      <c r="NFD5" s="194"/>
      <c r="NFE5" s="194"/>
      <c r="NFF5" s="194"/>
      <c r="NFG5" s="194"/>
      <c r="NFH5" s="194"/>
      <c r="NFI5" s="194"/>
      <c r="NFJ5" s="194"/>
      <c r="NFK5" s="194"/>
      <c r="NFL5" s="194"/>
      <c r="NFM5" s="194"/>
      <c r="NFN5" s="194"/>
      <c r="NFO5" s="194"/>
      <c r="NFP5" s="194"/>
      <c r="NFQ5" s="194"/>
      <c r="NFR5" s="194"/>
      <c r="NFS5" s="194"/>
      <c r="NFT5" s="194"/>
      <c r="NFU5" s="194"/>
      <c r="NFV5" s="194"/>
      <c r="NFW5" s="194"/>
      <c r="NFX5" s="194"/>
      <c r="NFY5" s="194"/>
      <c r="NFZ5" s="194"/>
      <c r="NGA5" s="194"/>
      <c r="NGB5" s="194"/>
      <c r="NGC5" s="194"/>
      <c r="NGD5" s="194"/>
      <c r="NGE5" s="194"/>
      <c r="NGF5" s="194"/>
      <c r="NGG5" s="194"/>
      <c r="NGH5" s="194"/>
      <c r="NGI5" s="194"/>
      <c r="NGJ5" s="194"/>
      <c r="NGK5" s="194"/>
      <c r="NGL5" s="194"/>
      <c r="NGM5" s="194"/>
      <c r="NGN5" s="194"/>
      <c r="NGO5" s="194"/>
      <c r="NGP5" s="194"/>
      <c r="NGQ5" s="194"/>
      <c r="NGR5" s="194"/>
      <c r="NGS5" s="194"/>
      <c r="NGT5" s="194"/>
      <c r="NGU5" s="194"/>
      <c r="NGV5" s="194"/>
      <c r="NGW5" s="194"/>
      <c r="NGX5" s="194"/>
      <c r="NGY5" s="194"/>
      <c r="NGZ5" s="194"/>
      <c r="NHA5" s="194"/>
      <c r="NHB5" s="194"/>
      <c r="NHC5" s="194"/>
      <c r="NHD5" s="194"/>
      <c r="NHE5" s="194"/>
      <c r="NHF5" s="194"/>
      <c r="NHG5" s="194"/>
      <c r="NHH5" s="194"/>
      <c r="NHI5" s="194"/>
      <c r="NHJ5" s="194"/>
      <c r="NHK5" s="194"/>
      <c r="NHL5" s="194"/>
      <c r="NHM5" s="194"/>
      <c r="NHN5" s="194"/>
      <c r="NHO5" s="194"/>
      <c r="NHP5" s="194"/>
      <c r="NHQ5" s="194"/>
      <c r="NHR5" s="194"/>
      <c r="NHS5" s="194"/>
      <c r="NHT5" s="194"/>
      <c r="NHU5" s="194"/>
      <c r="NHV5" s="194"/>
      <c r="NHW5" s="194"/>
      <c r="NHX5" s="194"/>
      <c r="NHY5" s="194"/>
      <c r="NHZ5" s="194"/>
      <c r="NIA5" s="194"/>
      <c r="NIB5" s="194"/>
      <c r="NIC5" s="194"/>
      <c r="NID5" s="194"/>
      <c r="NIE5" s="194"/>
      <c r="NIF5" s="194"/>
      <c r="NIG5" s="194"/>
      <c r="NIH5" s="194"/>
      <c r="NII5" s="194"/>
      <c r="NIJ5" s="194"/>
      <c r="NIK5" s="194"/>
      <c r="NIL5" s="194"/>
      <c r="NIM5" s="194"/>
      <c r="NIN5" s="194"/>
      <c r="NIO5" s="194"/>
      <c r="NIP5" s="194"/>
      <c r="NIQ5" s="194"/>
      <c r="NIR5" s="194"/>
      <c r="NIS5" s="194"/>
      <c r="NIT5" s="194"/>
      <c r="NIU5" s="194"/>
      <c r="NIV5" s="194"/>
      <c r="NIW5" s="194"/>
      <c r="NIX5" s="194"/>
      <c r="NIY5" s="194"/>
      <c r="NIZ5" s="194"/>
      <c r="NJA5" s="194"/>
      <c r="NJB5" s="194"/>
      <c r="NJC5" s="194"/>
      <c r="NJD5" s="194"/>
      <c r="NJE5" s="194"/>
      <c r="NJF5" s="194"/>
      <c r="NJG5" s="194"/>
      <c r="NJH5" s="194"/>
      <c r="NJI5" s="194"/>
      <c r="NJJ5" s="194"/>
      <c r="NJK5" s="194"/>
      <c r="NJL5" s="194"/>
      <c r="NJM5" s="194"/>
      <c r="NJN5" s="194"/>
      <c r="NJO5" s="194"/>
      <c r="NJP5" s="194"/>
      <c r="NJQ5" s="194"/>
      <c r="NJR5" s="194"/>
      <c r="NJS5" s="194"/>
      <c r="NJT5" s="194"/>
      <c r="NJU5" s="194"/>
      <c r="NJV5" s="194"/>
      <c r="NJW5" s="194"/>
      <c r="NJX5" s="194"/>
      <c r="NJY5" s="194"/>
      <c r="NJZ5" s="194"/>
      <c r="NKA5" s="194"/>
      <c r="NKB5" s="194"/>
      <c r="NKC5" s="194"/>
      <c r="NKD5" s="194"/>
      <c r="NKE5" s="194"/>
      <c r="NKF5" s="194"/>
      <c r="NKG5" s="194"/>
      <c r="NKH5" s="194"/>
      <c r="NKI5" s="194"/>
      <c r="NKJ5" s="194"/>
      <c r="NKK5" s="194"/>
      <c r="NKL5" s="194"/>
      <c r="NKM5" s="194"/>
      <c r="NKN5" s="194"/>
      <c r="NKO5" s="194"/>
      <c r="NKP5" s="194"/>
      <c r="NKQ5" s="194"/>
      <c r="NKR5" s="194"/>
      <c r="NKS5" s="194"/>
      <c r="NKT5" s="194"/>
      <c r="NKU5" s="194"/>
      <c r="NKV5" s="194"/>
      <c r="NKW5" s="194"/>
      <c r="NKX5" s="194"/>
      <c r="NKY5" s="194"/>
      <c r="NKZ5" s="194"/>
      <c r="NLA5" s="194"/>
      <c r="NLB5" s="194"/>
      <c r="NLC5" s="194"/>
      <c r="NLD5" s="194"/>
      <c r="NLE5" s="194"/>
      <c r="NLF5" s="194"/>
      <c r="NLG5" s="194"/>
      <c r="NLH5" s="194"/>
      <c r="NLI5" s="194"/>
      <c r="NLJ5" s="194"/>
      <c r="NLK5" s="194"/>
      <c r="NLL5" s="194"/>
      <c r="NLM5" s="194"/>
      <c r="NLN5" s="194"/>
      <c r="NLO5" s="194"/>
      <c r="NLP5" s="194"/>
      <c r="NLQ5" s="194"/>
      <c r="NLR5" s="194"/>
      <c r="NLS5" s="194"/>
      <c r="NLT5" s="194"/>
      <c r="NLU5" s="194"/>
      <c r="NLV5" s="194"/>
      <c r="NLW5" s="194"/>
      <c r="NLX5" s="194"/>
      <c r="NLY5" s="194"/>
      <c r="NLZ5" s="194"/>
      <c r="NMA5" s="194"/>
      <c r="NMB5" s="194"/>
      <c r="NMC5" s="194"/>
      <c r="NMD5" s="194"/>
      <c r="NME5" s="194"/>
      <c r="NMF5" s="194"/>
      <c r="NMG5" s="194"/>
      <c r="NMH5" s="194"/>
      <c r="NMI5" s="194"/>
      <c r="NMJ5" s="194"/>
      <c r="NMK5" s="194"/>
      <c r="NML5" s="194"/>
      <c r="NMM5" s="194"/>
      <c r="NMN5" s="194"/>
      <c r="NMO5" s="194"/>
      <c r="NMP5" s="194"/>
      <c r="NMQ5" s="194"/>
      <c r="NMR5" s="194"/>
      <c r="NMS5" s="194"/>
      <c r="NMT5" s="194"/>
      <c r="NMU5" s="194"/>
      <c r="NMV5" s="194"/>
      <c r="NMW5" s="194"/>
      <c r="NMX5" s="194"/>
      <c r="NMY5" s="194"/>
      <c r="NMZ5" s="194"/>
      <c r="NNA5" s="194"/>
      <c r="NNB5" s="194"/>
      <c r="NNC5" s="194"/>
      <c r="NND5" s="194"/>
      <c r="NNE5" s="194"/>
      <c r="NNF5" s="194"/>
      <c r="NNG5" s="194"/>
      <c r="NNH5" s="194"/>
      <c r="NNI5" s="194"/>
      <c r="NNJ5" s="194"/>
      <c r="NNK5" s="194"/>
      <c r="NNL5" s="194"/>
      <c r="NNM5" s="194"/>
      <c r="NNN5" s="194"/>
      <c r="NNO5" s="194"/>
      <c r="NNP5" s="194"/>
      <c r="NNQ5" s="194"/>
      <c r="NNR5" s="194"/>
      <c r="NNS5" s="194"/>
      <c r="NNT5" s="194"/>
      <c r="NNU5" s="194"/>
      <c r="NNV5" s="194"/>
      <c r="NNW5" s="194"/>
      <c r="NNX5" s="194"/>
      <c r="NNY5" s="194"/>
      <c r="NNZ5" s="194"/>
      <c r="NOA5" s="194"/>
      <c r="NOB5" s="194"/>
      <c r="NOC5" s="194"/>
      <c r="NOD5" s="194"/>
      <c r="NOE5" s="194"/>
      <c r="NOF5" s="194"/>
      <c r="NOG5" s="194"/>
      <c r="NOH5" s="194"/>
      <c r="NOI5" s="194"/>
      <c r="NOJ5" s="194"/>
      <c r="NOK5" s="194"/>
      <c r="NOL5" s="194"/>
      <c r="NOM5" s="194"/>
      <c r="NON5" s="194"/>
      <c r="NOO5" s="194"/>
      <c r="NOP5" s="194"/>
      <c r="NOQ5" s="194"/>
      <c r="NOR5" s="194"/>
      <c r="NOS5" s="194"/>
      <c r="NOT5" s="194"/>
      <c r="NOU5" s="194"/>
      <c r="NOV5" s="194"/>
      <c r="NOW5" s="194"/>
      <c r="NOX5" s="194"/>
      <c r="NOY5" s="194"/>
      <c r="NOZ5" s="194"/>
      <c r="NPA5" s="194"/>
      <c r="NPB5" s="194"/>
      <c r="NPC5" s="194"/>
      <c r="NPD5" s="194"/>
      <c r="NPE5" s="194"/>
      <c r="NPF5" s="194"/>
      <c r="NPG5" s="194"/>
      <c r="NPH5" s="194"/>
      <c r="NPI5" s="194"/>
      <c r="NPJ5" s="194"/>
      <c r="NPK5" s="194"/>
      <c r="NPL5" s="194"/>
      <c r="NPM5" s="194"/>
      <c r="NPN5" s="194"/>
      <c r="NPO5" s="194"/>
      <c r="NPP5" s="194"/>
      <c r="NPQ5" s="194"/>
      <c r="NPR5" s="194"/>
      <c r="NPS5" s="194"/>
      <c r="NPT5" s="194"/>
      <c r="NPU5" s="194"/>
      <c r="NPV5" s="194"/>
      <c r="NPW5" s="194"/>
      <c r="NPX5" s="194"/>
      <c r="NPY5" s="194"/>
      <c r="NPZ5" s="194"/>
      <c r="NQA5" s="194"/>
      <c r="NQB5" s="194"/>
      <c r="NQC5" s="194"/>
      <c r="NQD5" s="194"/>
      <c r="NQE5" s="194"/>
      <c r="NQF5" s="194"/>
      <c r="NQG5" s="194"/>
      <c r="NQH5" s="194"/>
      <c r="NQI5" s="194"/>
      <c r="NQJ5" s="194"/>
      <c r="NQK5" s="194"/>
      <c r="NQL5" s="194"/>
      <c r="NQM5" s="194"/>
      <c r="NQN5" s="194"/>
      <c r="NQO5" s="194"/>
      <c r="NQP5" s="194"/>
      <c r="NQQ5" s="194"/>
      <c r="NQR5" s="194"/>
      <c r="NQS5" s="194"/>
      <c r="NQT5" s="194"/>
      <c r="NQU5" s="194"/>
      <c r="NQV5" s="194"/>
      <c r="NQW5" s="194"/>
      <c r="NQX5" s="194"/>
      <c r="NQY5" s="194"/>
      <c r="NQZ5" s="194"/>
      <c r="NRA5" s="194"/>
      <c r="NRB5" s="194"/>
      <c r="NRC5" s="194"/>
      <c r="NRD5" s="194"/>
      <c r="NRE5" s="194"/>
      <c r="NRF5" s="194"/>
      <c r="NRG5" s="194"/>
      <c r="NRH5" s="194"/>
      <c r="NRI5" s="194"/>
      <c r="NRJ5" s="194"/>
      <c r="NRK5" s="194"/>
      <c r="NRL5" s="194"/>
      <c r="NRM5" s="194"/>
      <c r="NRN5" s="194"/>
      <c r="NRO5" s="194"/>
      <c r="NRP5" s="194"/>
      <c r="NRQ5" s="194"/>
      <c r="NRR5" s="194"/>
      <c r="NRS5" s="194"/>
      <c r="NRT5" s="194"/>
      <c r="NRU5" s="194"/>
      <c r="NRV5" s="194"/>
      <c r="NRW5" s="194"/>
      <c r="NRX5" s="194"/>
      <c r="NRY5" s="194"/>
      <c r="NRZ5" s="194"/>
      <c r="NSA5" s="194"/>
      <c r="NSB5" s="194"/>
      <c r="NSC5" s="194"/>
      <c r="NSD5" s="194"/>
      <c r="NSE5" s="194"/>
      <c r="NSF5" s="194"/>
      <c r="NSG5" s="194"/>
      <c r="NSH5" s="194"/>
      <c r="NSI5" s="194"/>
      <c r="NSJ5" s="194"/>
      <c r="NSK5" s="194"/>
      <c r="NSL5" s="194"/>
      <c r="NSM5" s="194"/>
      <c r="NSN5" s="194"/>
      <c r="NSO5" s="194"/>
      <c r="NSP5" s="194"/>
      <c r="NSQ5" s="194"/>
      <c r="NSR5" s="194"/>
      <c r="NSS5" s="194"/>
      <c r="NST5" s="194"/>
      <c r="NSU5" s="194"/>
      <c r="NSV5" s="194"/>
      <c r="NSW5" s="194"/>
      <c r="NSX5" s="194"/>
      <c r="NSY5" s="194"/>
      <c r="NSZ5" s="194"/>
      <c r="NTA5" s="194"/>
      <c r="NTB5" s="194"/>
      <c r="NTC5" s="194"/>
      <c r="NTD5" s="194"/>
      <c r="NTE5" s="194"/>
      <c r="NTF5" s="194"/>
      <c r="NTG5" s="194"/>
      <c r="NTH5" s="194"/>
      <c r="NTI5" s="194"/>
      <c r="NTJ5" s="194"/>
      <c r="NTK5" s="194"/>
      <c r="NTL5" s="194"/>
      <c r="NTM5" s="194"/>
      <c r="NTN5" s="194"/>
      <c r="NTO5" s="194"/>
      <c r="NTP5" s="194"/>
      <c r="NTQ5" s="194"/>
      <c r="NTR5" s="194"/>
      <c r="NTS5" s="194"/>
      <c r="NTT5" s="194"/>
      <c r="NTU5" s="194"/>
      <c r="NTV5" s="194"/>
      <c r="NTW5" s="194"/>
      <c r="NTX5" s="194"/>
      <c r="NTY5" s="194"/>
      <c r="NTZ5" s="194"/>
      <c r="NUA5" s="194"/>
      <c r="NUB5" s="194"/>
      <c r="NUC5" s="194"/>
      <c r="NUD5" s="194"/>
      <c r="NUE5" s="194"/>
      <c r="NUF5" s="194"/>
      <c r="NUG5" s="194"/>
      <c r="NUH5" s="194"/>
      <c r="NUI5" s="194"/>
      <c r="NUJ5" s="194"/>
      <c r="NUK5" s="194"/>
      <c r="NUL5" s="194"/>
      <c r="NUM5" s="194"/>
      <c r="NUN5" s="194"/>
      <c r="NUO5" s="194"/>
      <c r="NUP5" s="194"/>
      <c r="NUQ5" s="194"/>
      <c r="NUR5" s="194"/>
      <c r="NUS5" s="194"/>
      <c r="NUT5" s="194"/>
      <c r="NUU5" s="194"/>
      <c r="NUV5" s="194"/>
      <c r="NUW5" s="194"/>
      <c r="NUX5" s="194"/>
      <c r="NUY5" s="194"/>
      <c r="NUZ5" s="194"/>
      <c r="NVA5" s="194"/>
      <c r="NVB5" s="194"/>
      <c r="NVC5" s="194"/>
      <c r="NVD5" s="194"/>
      <c r="NVE5" s="194"/>
      <c r="NVF5" s="194"/>
      <c r="NVG5" s="194"/>
      <c r="NVH5" s="194"/>
      <c r="NVI5" s="194"/>
      <c r="NVJ5" s="194"/>
      <c r="NVK5" s="194"/>
      <c r="NVL5" s="194"/>
      <c r="NVM5" s="194"/>
      <c r="NVN5" s="194"/>
      <c r="NVO5" s="194"/>
      <c r="NVP5" s="194"/>
      <c r="NVQ5" s="194"/>
      <c r="NVR5" s="194"/>
      <c r="NVS5" s="194"/>
      <c r="NVT5" s="194"/>
      <c r="NVU5" s="194"/>
      <c r="NVV5" s="194"/>
      <c r="NVW5" s="194"/>
      <c r="NVX5" s="194"/>
      <c r="NVY5" s="194"/>
      <c r="NVZ5" s="194"/>
      <c r="NWA5" s="194"/>
      <c r="NWB5" s="194"/>
      <c r="NWC5" s="194"/>
      <c r="NWD5" s="194"/>
      <c r="NWE5" s="194"/>
      <c r="NWF5" s="194"/>
      <c r="NWG5" s="194"/>
      <c r="NWH5" s="194"/>
      <c r="NWI5" s="194"/>
      <c r="NWJ5" s="194"/>
      <c r="NWK5" s="194"/>
      <c r="NWL5" s="194"/>
      <c r="NWM5" s="194"/>
      <c r="NWN5" s="194"/>
      <c r="NWO5" s="194"/>
      <c r="NWP5" s="194"/>
      <c r="NWQ5" s="194"/>
      <c r="NWR5" s="194"/>
      <c r="NWS5" s="194"/>
      <c r="NWT5" s="194"/>
      <c r="NWU5" s="194"/>
      <c r="NWV5" s="194"/>
      <c r="NWW5" s="194"/>
      <c r="NWX5" s="194"/>
      <c r="NWY5" s="194"/>
      <c r="NWZ5" s="194"/>
      <c r="NXA5" s="194"/>
      <c r="NXB5" s="194"/>
      <c r="NXC5" s="194"/>
      <c r="NXD5" s="194"/>
      <c r="NXE5" s="194"/>
      <c r="NXF5" s="194"/>
      <c r="NXG5" s="194"/>
      <c r="NXH5" s="194"/>
      <c r="NXI5" s="194"/>
      <c r="NXJ5" s="194"/>
      <c r="NXK5" s="194"/>
      <c r="NXL5" s="194"/>
      <c r="NXM5" s="194"/>
      <c r="NXN5" s="194"/>
      <c r="NXO5" s="194"/>
      <c r="NXP5" s="194"/>
      <c r="NXQ5" s="194"/>
      <c r="NXR5" s="194"/>
      <c r="NXS5" s="194"/>
      <c r="NXT5" s="194"/>
      <c r="NXU5" s="194"/>
      <c r="NXV5" s="194"/>
      <c r="NXW5" s="194"/>
      <c r="NXX5" s="194"/>
      <c r="NXY5" s="194"/>
      <c r="NXZ5" s="194"/>
      <c r="NYA5" s="194"/>
      <c r="NYB5" s="194"/>
      <c r="NYC5" s="194"/>
      <c r="NYD5" s="194"/>
      <c r="NYE5" s="194"/>
      <c r="NYF5" s="194"/>
      <c r="NYG5" s="194"/>
      <c r="NYH5" s="194"/>
      <c r="NYI5" s="194"/>
      <c r="NYJ5" s="194"/>
      <c r="NYK5" s="194"/>
      <c r="NYL5" s="194"/>
      <c r="NYM5" s="194"/>
      <c r="NYN5" s="194"/>
      <c r="NYO5" s="194"/>
      <c r="NYP5" s="194"/>
      <c r="NYQ5" s="194"/>
      <c r="NYR5" s="194"/>
      <c r="NYS5" s="194"/>
      <c r="NYT5" s="194"/>
      <c r="NYU5" s="194"/>
      <c r="NYV5" s="194"/>
      <c r="NYW5" s="194"/>
      <c r="NYX5" s="194"/>
      <c r="NYY5" s="194"/>
      <c r="NYZ5" s="194"/>
      <c r="NZA5" s="194"/>
      <c r="NZB5" s="194"/>
      <c r="NZC5" s="194"/>
      <c r="NZD5" s="194"/>
      <c r="NZE5" s="194"/>
      <c r="NZF5" s="194"/>
      <c r="NZG5" s="194"/>
      <c r="NZH5" s="194"/>
      <c r="NZI5" s="194"/>
      <c r="NZJ5" s="194"/>
      <c r="NZK5" s="194"/>
      <c r="NZL5" s="194"/>
      <c r="NZM5" s="194"/>
      <c r="NZN5" s="194"/>
      <c r="NZO5" s="194"/>
      <c r="NZP5" s="194"/>
      <c r="NZQ5" s="194"/>
      <c r="NZR5" s="194"/>
      <c r="NZS5" s="194"/>
      <c r="NZT5" s="194"/>
      <c r="NZU5" s="194"/>
      <c r="NZV5" s="194"/>
      <c r="NZW5" s="194"/>
      <c r="NZX5" s="194"/>
      <c r="NZY5" s="194"/>
      <c r="NZZ5" s="194"/>
      <c r="OAA5" s="194"/>
      <c r="OAB5" s="194"/>
      <c r="OAC5" s="194"/>
      <c r="OAD5" s="194"/>
      <c r="OAE5" s="194"/>
      <c r="OAF5" s="194"/>
      <c r="OAG5" s="194"/>
      <c r="OAH5" s="194"/>
      <c r="OAI5" s="194"/>
      <c r="OAJ5" s="194"/>
      <c r="OAK5" s="194"/>
      <c r="OAL5" s="194"/>
      <c r="OAM5" s="194"/>
      <c r="OAN5" s="194"/>
      <c r="OAO5" s="194"/>
      <c r="OAP5" s="194"/>
      <c r="OAQ5" s="194"/>
      <c r="OAR5" s="194"/>
      <c r="OAS5" s="194"/>
      <c r="OAT5" s="194"/>
      <c r="OAU5" s="194"/>
      <c r="OAV5" s="194"/>
      <c r="OAW5" s="194"/>
      <c r="OAX5" s="194"/>
      <c r="OAY5" s="194"/>
      <c r="OAZ5" s="194"/>
      <c r="OBA5" s="194"/>
      <c r="OBB5" s="194"/>
      <c r="OBC5" s="194"/>
      <c r="OBD5" s="194"/>
      <c r="OBE5" s="194"/>
      <c r="OBF5" s="194"/>
      <c r="OBG5" s="194"/>
      <c r="OBH5" s="194"/>
      <c r="OBI5" s="194"/>
      <c r="OBJ5" s="194"/>
      <c r="OBK5" s="194"/>
      <c r="OBL5" s="194"/>
      <c r="OBM5" s="194"/>
      <c r="OBN5" s="194"/>
      <c r="OBO5" s="194"/>
      <c r="OBP5" s="194"/>
      <c r="OBQ5" s="194"/>
      <c r="OBR5" s="194"/>
      <c r="OBS5" s="194"/>
      <c r="OBT5" s="194"/>
      <c r="OBU5" s="194"/>
      <c r="OBV5" s="194"/>
      <c r="OBW5" s="194"/>
      <c r="OBX5" s="194"/>
      <c r="OBY5" s="194"/>
      <c r="OBZ5" s="194"/>
      <c r="OCA5" s="194"/>
      <c r="OCB5" s="194"/>
      <c r="OCC5" s="194"/>
      <c r="OCD5" s="194"/>
      <c r="OCE5" s="194"/>
      <c r="OCF5" s="194"/>
      <c r="OCG5" s="194"/>
      <c r="OCH5" s="194"/>
      <c r="OCI5" s="194"/>
      <c r="OCJ5" s="194"/>
      <c r="OCK5" s="194"/>
      <c r="OCL5" s="194"/>
      <c r="OCM5" s="194"/>
      <c r="OCN5" s="194"/>
      <c r="OCO5" s="194"/>
      <c r="OCP5" s="194"/>
      <c r="OCQ5" s="194"/>
      <c r="OCR5" s="194"/>
      <c r="OCS5" s="194"/>
      <c r="OCT5" s="194"/>
      <c r="OCU5" s="194"/>
      <c r="OCV5" s="194"/>
      <c r="OCW5" s="194"/>
      <c r="OCX5" s="194"/>
      <c r="OCY5" s="194"/>
      <c r="OCZ5" s="194"/>
      <c r="ODA5" s="194"/>
      <c r="ODB5" s="194"/>
      <c r="ODC5" s="194"/>
      <c r="ODD5" s="194"/>
      <c r="ODE5" s="194"/>
      <c r="ODF5" s="194"/>
      <c r="ODG5" s="194"/>
      <c r="ODH5" s="194"/>
      <c r="ODI5" s="194"/>
      <c r="ODJ5" s="194"/>
      <c r="ODK5" s="194"/>
      <c r="ODL5" s="194"/>
      <c r="ODM5" s="194"/>
      <c r="ODN5" s="194"/>
      <c r="ODO5" s="194"/>
      <c r="ODP5" s="194"/>
      <c r="ODQ5" s="194"/>
      <c r="ODR5" s="194"/>
      <c r="ODS5" s="194"/>
      <c r="ODT5" s="194"/>
      <c r="ODU5" s="194"/>
      <c r="ODV5" s="194"/>
      <c r="ODW5" s="194"/>
      <c r="ODX5" s="194"/>
      <c r="ODY5" s="194"/>
      <c r="ODZ5" s="194"/>
      <c r="OEA5" s="194"/>
      <c r="OEB5" s="194"/>
      <c r="OEC5" s="194"/>
      <c r="OED5" s="194"/>
      <c r="OEE5" s="194"/>
      <c r="OEF5" s="194"/>
      <c r="OEG5" s="194"/>
      <c r="OEH5" s="194"/>
      <c r="OEI5" s="194"/>
      <c r="OEJ5" s="194"/>
      <c r="OEK5" s="194"/>
      <c r="OEL5" s="194"/>
      <c r="OEM5" s="194"/>
      <c r="OEN5" s="194"/>
      <c r="OEO5" s="194"/>
      <c r="OEP5" s="194"/>
      <c r="OEQ5" s="194"/>
      <c r="OER5" s="194"/>
      <c r="OES5" s="194"/>
      <c r="OET5" s="194"/>
      <c r="OEU5" s="194"/>
      <c r="OEV5" s="194"/>
      <c r="OEW5" s="194"/>
      <c r="OEX5" s="194"/>
      <c r="OEY5" s="194"/>
      <c r="OEZ5" s="194"/>
      <c r="OFA5" s="194"/>
      <c r="OFB5" s="194"/>
      <c r="OFC5" s="194"/>
      <c r="OFD5" s="194"/>
      <c r="OFE5" s="194"/>
      <c r="OFF5" s="194"/>
      <c r="OFG5" s="194"/>
      <c r="OFH5" s="194"/>
      <c r="OFI5" s="194"/>
      <c r="OFJ5" s="194"/>
      <c r="OFK5" s="194"/>
      <c r="OFL5" s="194"/>
      <c r="OFM5" s="194"/>
      <c r="OFN5" s="194"/>
      <c r="OFO5" s="194"/>
      <c r="OFP5" s="194"/>
      <c r="OFQ5" s="194"/>
      <c r="OFR5" s="194"/>
      <c r="OFS5" s="194"/>
      <c r="OFT5" s="194"/>
      <c r="OFU5" s="194"/>
      <c r="OFV5" s="194"/>
      <c r="OFW5" s="194"/>
      <c r="OFX5" s="194"/>
      <c r="OFY5" s="194"/>
      <c r="OFZ5" s="194"/>
      <c r="OGA5" s="194"/>
      <c r="OGB5" s="194"/>
      <c r="OGC5" s="194"/>
      <c r="OGD5" s="194"/>
      <c r="OGE5" s="194"/>
      <c r="OGF5" s="194"/>
      <c r="OGG5" s="194"/>
      <c r="OGH5" s="194"/>
      <c r="OGI5" s="194"/>
      <c r="OGJ5" s="194"/>
      <c r="OGK5" s="194"/>
      <c r="OGL5" s="194"/>
      <c r="OGM5" s="194"/>
      <c r="OGN5" s="194"/>
      <c r="OGO5" s="194"/>
      <c r="OGP5" s="194"/>
      <c r="OGQ5" s="194"/>
      <c r="OGR5" s="194"/>
      <c r="OGS5" s="194"/>
      <c r="OGT5" s="194"/>
      <c r="OGU5" s="194"/>
      <c r="OGV5" s="194"/>
      <c r="OGW5" s="194"/>
      <c r="OGX5" s="194"/>
      <c r="OGY5" s="194"/>
      <c r="OGZ5" s="194"/>
      <c r="OHA5" s="194"/>
      <c r="OHB5" s="194"/>
      <c r="OHC5" s="194"/>
      <c r="OHD5" s="194"/>
      <c r="OHE5" s="194"/>
      <c r="OHF5" s="194"/>
      <c r="OHG5" s="194"/>
      <c r="OHH5" s="194"/>
      <c r="OHI5" s="194"/>
      <c r="OHJ5" s="194"/>
      <c r="OHK5" s="194"/>
      <c r="OHL5" s="194"/>
      <c r="OHM5" s="194"/>
      <c r="OHN5" s="194"/>
      <c r="OHO5" s="194"/>
      <c r="OHP5" s="194"/>
      <c r="OHQ5" s="194"/>
      <c r="OHR5" s="194"/>
      <c r="OHS5" s="194"/>
      <c r="OHT5" s="194"/>
      <c r="OHU5" s="194"/>
      <c r="OHV5" s="194"/>
      <c r="OHW5" s="194"/>
      <c r="OHX5" s="194"/>
      <c r="OHY5" s="194"/>
      <c r="OHZ5" s="194"/>
      <c r="OIA5" s="194"/>
      <c r="OIB5" s="194"/>
      <c r="OIC5" s="194"/>
      <c r="OID5" s="194"/>
      <c r="OIE5" s="194"/>
      <c r="OIF5" s="194"/>
      <c r="OIG5" s="194"/>
      <c r="OIH5" s="194"/>
      <c r="OII5" s="194"/>
      <c r="OIJ5" s="194"/>
      <c r="OIK5" s="194"/>
      <c r="OIL5" s="194"/>
      <c r="OIM5" s="194"/>
      <c r="OIN5" s="194"/>
      <c r="OIO5" s="194"/>
      <c r="OIP5" s="194"/>
      <c r="OIQ5" s="194"/>
      <c r="OIR5" s="194"/>
      <c r="OIS5" s="194"/>
      <c r="OIT5" s="194"/>
      <c r="OIU5" s="194"/>
      <c r="OIV5" s="194"/>
      <c r="OIW5" s="194"/>
      <c r="OIX5" s="194"/>
      <c r="OIY5" s="194"/>
      <c r="OIZ5" s="194"/>
      <c r="OJA5" s="194"/>
      <c r="OJB5" s="194"/>
      <c r="OJC5" s="194"/>
      <c r="OJD5" s="194"/>
      <c r="OJE5" s="194"/>
      <c r="OJF5" s="194"/>
      <c r="OJG5" s="194"/>
      <c r="OJH5" s="194"/>
      <c r="OJI5" s="194"/>
      <c r="OJJ5" s="194"/>
      <c r="OJK5" s="194"/>
      <c r="OJL5" s="194"/>
      <c r="OJM5" s="194"/>
      <c r="OJN5" s="194"/>
      <c r="OJO5" s="194"/>
      <c r="OJP5" s="194"/>
      <c r="OJQ5" s="194"/>
      <c r="OJR5" s="194"/>
      <c r="OJS5" s="194"/>
      <c r="OJT5" s="194"/>
      <c r="OJU5" s="194"/>
      <c r="OJV5" s="194"/>
      <c r="OJW5" s="194"/>
      <c r="OJX5" s="194"/>
      <c r="OJY5" s="194"/>
      <c r="OJZ5" s="194"/>
      <c r="OKA5" s="194"/>
      <c r="OKB5" s="194"/>
      <c r="OKC5" s="194"/>
      <c r="OKD5" s="194"/>
      <c r="OKE5" s="194"/>
      <c r="OKF5" s="194"/>
      <c r="OKG5" s="194"/>
      <c r="OKH5" s="194"/>
      <c r="OKI5" s="194"/>
      <c r="OKJ5" s="194"/>
      <c r="OKK5" s="194"/>
      <c r="OKL5" s="194"/>
      <c r="OKM5" s="194"/>
      <c r="OKN5" s="194"/>
      <c r="OKO5" s="194"/>
      <c r="OKP5" s="194"/>
      <c r="OKQ5" s="194"/>
      <c r="OKR5" s="194"/>
      <c r="OKS5" s="194"/>
      <c r="OKT5" s="194"/>
      <c r="OKU5" s="194"/>
      <c r="OKV5" s="194"/>
      <c r="OKW5" s="194"/>
      <c r="OKX5" s="194"/>
      <c r="OKY5" s="194"/>
      <c r="OKZ5" s="194"/>
      <c r="OLA5" s="194"/>
      <c r="OLB5" s="194"/>
      <c r="OLC5" s="194"/>
      <c r="OLD5" s="194"/>
      <c r="OLE5" s="194"/>
      <c r="OLF5" s="194"/>
      <c r="OLG5" s="194"/>
      <c r="OLH5" s="194"/>
      <c r="OLI5" s="194"/>
      <c r="OLJ5" s="194"/>
      <c r="OLK5" s="194"/>
      <c r="OLL5" s="194"/>
      <c r="OLM5" s="194"/>
      <c r="OLN5" s="194"/>
      <c r="OLO5" s="194"/>
      <c r="OLP5" s="194"/>
      <c r="OLQ5" s="194"/>
      <c r="OLR5" s="194"/>
      <c r="OLS5" s="194"/>
      <c r="OLT5" s="194"/>
      <c r="OLU5" s="194"/>
      <c r="OLV5" s="194"/>
      <c r="OLW5" s="194"/>
      <c r="OLX5" s="194"/>
      <c r="OLY5" s="194"/>
      <c r="OLZ5" s="194"/>
      <c r="OMA5" s="194"/>
      <c r="OMB5" s="194"/>
      <c r="OMC5" s="194"/>
      <c r="OMD5" s="194"/>
      <c r="OME5" s="194"/>
      <c r="OMF5" s="194"/>
      <c r="OMG5" s="194"/>
      <c r="OMH5" s="194"/>
      <c r="OMI5" s="194"/>
      <c r="OMJ5" s="194"/>
      <c r="OMK5" s="194"/>
      <c r="OML5" s="194"/>
      <c r="OMM5" s="194"/>
      <c r="OMN5" s="194"/>
      <c r="OMO5" s="194"/>
      <c r="OMP5" s="194"/>
      <c r="OMQ5" s="194"/>
      <c r="OMR5" s="194"/>
      <c r="OMS5" s="194"/>
      <c r="OMT5" s="194"/>
      <c r="OMU5" s="194"/>
      <c r="OMV5" s="194"/>
      <c r="OMW5" s="194"/>
      <c r="OMX5" s="194"/>
      <c r="OMY5" s="194"/>
      <c r="OMZ5" s="194"/>
      <c r="ONA5" s="194"/>
      <c r="ONB5" s="194"/>
      <c r="ONC5" s="194"/>
      <c r="OND5" s="194"/>
      <c r="ONE5" s="194"/>
      <c r="ONF5" s="194"/>
      <c r="ONG5" s="194"/>
      <c r="ONH5" s="194"/>
      <c r="ONI5" s="194"/>
      <c r="ONJ5" s="194"/>
      <c r="ONK5" s="194"/>
      <c r="ONL5" s="194"/>
      <c r="ONM5" s="194"/>
      <c r="ONN5" s="194"/>
      <c r="ONO5" s="194"/>
      <c r="ONP5" s="194"/>
      <c r="ONQ5" s="194"/>
      <c r="ONR5" s="194"/>
      <c r="ONS5" s="194"/>
      <c r="ONT5" s="194"/>
      <c r="ONU5" s="194"/>
      <c r="ONV5" s="194"/>
      <c r="ONW5" s="194"/>
      <c r="ONX5" s="194"/>
      <c r="ONY5" s="194"/>
      <c r="ONZ5" s="194"/>
      <c r="OOA5" s="194"/>
      <c r="OOB5" s="194"/>
      <c r="OOC5" s="194"/>
      <c r="OOD5" s="194"/>
      <c r="OOE5" s="194"/>
      <c r="OOF5" s="194"/>
      <c r="OOG5" s="194"/>
      <c r="OOH5" s="194"/>
      <c r="OOI5" s="194"/>
      <c r="OOJ5" s="194"/>
      <c r="OOK5" s="194"/>
      <c r="OOL5" s="194"/>
      <c r="OOM5" s="194"/>
      <c r="OON5" s="194"/>
      <c r="OOO5" s="194"/>
      <c r="OOP5" s="194"/>
      <c r="OOQ5" s="194"/>
      <c r="OOR5" s="194"/>
      <c r="OOS5" s="194"/>
      <c r="OOT5" s="194"/>
      <c r="OOU5" s="194"/>
      <c r="OOV5" s="194"/>
      <c r="OOW5" s="194"/>
      <c r="OOX5" s="194"/>
      <c r="OOY5" s="194"/>
      <c r="OOZ5" s="194"/>
      <c r="OPA5" s="194"/>
      <c r="OPB5" s="194"/>
      <c r="OPC5" s="194"/>
      <c r="OPD5" s="194"/>
      <c r="OPE5" s="194"/>
      <c r="OPF5" s="194"/>
      <c r="OPG5" s="194"/>
      <c r="OPH5" s="194"/>
      <c r="OPI5" s="194"/>
      <c r="OPJ5" s="194"/>
      <c r="OPK5" s="194"/>
      <c r="OPL5" s="194"/>
      <c r="OPM5" s="194"/>
      <c r="OPN5" s="194"/>
      <c r="OPO5" s="194"/>
      <c r="OPP5" s="194"/>
      <c r="OPQ5" s="194"/>
      <c r="OPR5" s="194"/>
      <c r="OPS5" s="194"/>
      <c r="OPT5" s="194"/>
      <c r="OPU5" s="194"/>
      <c r="OPV5" s="194"/>
      <c r="OPW5" s="194"/>
      <c r="OPX5" s="194"/>
      <c r="OPY5" s="194"/>
      <c r="OPZ5" s="194"/>
      <c r="OQA5" s="194"/>
      <c r="OQB5" s="194"/>
      <c r="OQC5" s="194"/>
      <c r="OQD5" s="194"/>
      <c r="OQE5" s="194"/>
      <c r="OQF5" s="194"/>
      <c r="OQG5" s="194"/>
      <c r="OQH5" s="194"/>
      <c r="OQI5" s="194"/>
      <c r="OQJ5" s="194"/>
      <c r="OQK5" s="194"/>
      <c r="OQL5" s="194"/>
      <c r="OQM5" s="194"/>
      <c r="OQN5" s="194"/>
      <c r="OQO5" s="194"/>
      <c r="OQP5" s="194"/>
      <c r="OQQ5" s="194"/>
      <c r="OQR5" s="194"/>
      <c r="OQS5" s="194"/>
      <c r="OQT5" s="194"/>
      <c r="OQU5" s="194"/>
      <c r="OQV5" s="194"/>
      <c r="OQW5" s="194"/>
      <c r="OQX5" s="194"/>
      <c r="OQY5" s="194"/>
      <c r="OQZ5" s="194"/>
      <c r="ORA5" s="194"/>
      <c r="ORB5" s="194"/>
      <c r="ORC5" s="194"/>
      <c r="ORD5" s="194"/>
      <c r="ORE5" s="194"/>
      <c r="ORF5" s="194"/>
      <c r="ORG5" s="194"/>
      <c r="ORH5" s="194"/>
      <c r="ORI5" s="194"/>
      <c r="ORJ5" s="194"/>
      <c r="ORK5" s="194"/>
      <c r="ORL5" s="194"/>
      <c r="ORM5" s="194"/>
      <c r="ORN5" s="194"/>
      <c r="ORO5" s="194"/>
      <c r="ORP5" s="194"/>
      <c r="ORQ5" s="194"/>
      <c r="ORR5" s="194"/>
      <c r="ORS5" s="194"/>
      <c r="ORT5" s="194"/>
      <c r="ORU5" s="194"/>
      <c r="ORV5" s="194"/>
      <c r="ORW5" s="194"/>
      <c r="ORX5" s="194"/>
      <c r="ORY5" s="194"/>
      <c r="ORZ5" s="194"/>
      <c r="OSA5" s="194"/>
      <c r="OSB5" s="194"/>
      <c r="OSC5" s="194"/>
      <c r="OSD5" s="194"/>
      <c r="OSE5" s="194"/>
      <c r="OSF5" s="194"/>
      <c r="OSG5" s="194"/>
      <c r="OSH5" s="194"/>
      <c r="OSI5" s="194"/>
      <c r="OSJ5" s="194"/>
      <c r="OSK5" s="194"/>
      <c r="OSL5" s="194"/>
      <c r="OSM5" s="194"/>
      <c r="OSN5" s="194"/>
      <c r="OSO5" s="194"/>
      <c r="OSP5" s="194"/>
      <c r="OSQ5" s="194"/>
      <c r="OSR5" s="194"/>
      <c r="OSS5" s="194"/>
      <c r="OST5" s="194"/>
      <c r="OSU5" s="194"/>
      <c r="OSV5" s="194"/>
      <c r="OSW5" s="194"/>
      <c r="OSX5" s="194"/>
      <c r="OSY5" s="194"/>
      <c r="OSZ5" s="194"/>
      <c r="OTA5" s="194"/>
      <c r="OTB5" s="194"/>
      <c r="OTC5" s="194"/>
      <c r="OTD5" s="194"/>
      <c r="OTE5" s="194"/>
      <c r="OTF5" s="194"/>
      <c r="OTG5" s="194"/>
      <c r="OTH5" s="194"/>
      <c r="OTI5" s="194"/>
      <c r="OTJ5" s="194"/>
      <c r="OTK5" s="194"/>
      <c r="OTL5" s="194"/>
      <c r="OTM5" s="194"/>
      <c r="OTN5" s="194"/>
      <c r="OTO5" s="194"/>
      <c r="OTP5" s="194"/>
      <c r="OTQ5" s="194"/>
      <c r="OTR5" s="194"/>
      <c r="OTS5" s="194"/>
      <c r="OTT5" s="194"/>
      <c r="OTU5" s="194"/>
      <c r="OTV5" s="194"/>
      <c r="OTW5" s="194"/>
      <c r="OTX5" s="194"/>
      <c r="OTY5" s="194"/>
      <c r="OTZ5" s="194"/>
      <c r="OUA5" s="194"/>
      <c r="OUB5" s="194"/>
      <c r="OUC5" s="194"/>
      <c r="OUD5" s="194"/>
      <c r="OUE5" s="194"/>
      <c r="OUF5" s="194"/>
      <c r="OUG5" s="194"/>
      <c r="OUH5" s="194"/>
      <c r="OUI5" s="194"/>
      <c r="OUJ5" s="194"/>
      <c r="OUK5" s="194"/>
      <c r="OUL5" s="194"/>
      <c r="OUM5" s="194"/>
      <c r="OUN5" s="194"/>
      <c r="OUO5" s="194"/>
      <c r="OUP5" s="194"/>
      <c r="OUQ5" s="194"/>
      <c r="OUR5" s="194"/>
      <c r="OUS5" s="194"/>
      <c r="OUT5" s="194"/>
      <c r="OUU5" s="194"/>
      <c r="OUV5" s="194"/>
      <c r="OUW5" s="194"/>
      <c r="OUX5" s="194"/>
      <c r="OUY5" s="194"/>
      <c r="OUZ5" s="194"/>
      <c r="OVA5" s="194"/>
      <c r="OVB5" s="194"/>
      <c r="OVC5" s="194"/>
      <c r="OVD5" s="194"/>
      <c r="OVE5" s="194"/>
      <c r="OVF5" s="194"/>
      <c r="OVG5" s="194"/>
      <c r="OVH5" s="194"/>
      <c r="OVI5" s="194"/>
      <c r="OVJ5" s="194"/>
      <c r="OVK5" s="194"/>
      <c r="OVL5" s="194"/>
      <c r="OVM5" s="194"/>
      <c r="OVN5" s="194"/>
      <c r="OVO5" s="194"/>
      <c r="OVP5" s="194"/>
      <c r="OVQ5" s="194"/>
      <c r="OVR5" s="194"/>
      <c r="OVS5" s="194"/>
      <c r="OVT5" s="194"/>
      <c r="OVU5" s="194"/>
      <c r="OVV5" s="194"/>
      <c r="OVW5" s="194"/>
      <c r="OVX5" s="194"/>
      <c r="OVY5" s="194"/>
      <c r="OVZ5" s="194"/>
      <c r="OWA5" s="194"/>
      <c r="OWB5" s="194"/>
      <c r="OWC5" s="194"/>
      <c r="OWD5" s="194"/>
      <c r="OWE5" s="194"/>
      <c r="OWF5" s="194"/>
      <c r="OWG5" s="194"/>
      <c r="OWH5" s="194"/>
      <c r="OWI5" s="194"/>
      <c r="OWJ5" s="194"/>
      <c r="OWK5" s="194"/>
      <c r="OWL5" s="194"/>
      <c r="OWM5" s="194"/>
      <c r="OWN5" s="194"/>
      <c r="OWO5" s="194"/>
      <c r="OWP5" s="194"/>
      <c r="OWQ5" s="194"/>
      <c r="OWR5" s="194"/>
      <c r="OWS5" s="194"/>
      <c r="OWT5" s="194"/>
      <c r="OWU5" s="194"/>
      <c r="OWV5" s="194"/>
      <c r="OWW5" s="194"/>
      <c r="OWX5" s="194"/>
      <c r="OWY5" s="194"/>
      <c r="OWZ5" s="194"/>
      <c r="OXA5" s="194"/>
      <c r="OXB5" s="194"/>
      <c r="OXC5" s="194"/>
      <c r="OXD5" s="194"/>
      <c r="OXE5" s="194"/>
      <c r="OXF5" s="194"/>
      <c r="OXG5" s="194"/>
      <c r="OXH5" s="194"/>
      <c r="OXI5" s="194"/>
      <c r="OXJ5" s="194"/>
      <c r="OXK5" s="194"/>
      <c r="OXL5" s="194"/>
      <c r="OXM5" s="194"/>
      <c r="OXN5" s="194"/>
      <c r="OXO5" s="194"/>
      <c r="OXP5" s="194"/>
      <c r="OXQ5" s="194"/>
      <c r="OXR5" s="194"/>
      <c r="OXS5" s="194"/>
      <c r="OXT5" s="194"/>
      <c r="OXU5" s="194"/>
      <c r="OXV5" s="194"/>
      <c r="OXW5" s="194"/>
      <c r="OXX5" s="194"/>
      <c r="OXY5" s="194"/>
      <c r="OXZ5" s="194"/>
      <c r="OYA5" s="194"/>
      <c r="OYB5" s="194"/>
      <c r="OYC5" s="194"/>
      <c r="OYD5" s="194"/>
      <c r="OYE5" s="194"/>
      <c r="OYF5" s="194"/>
      <c r="OYG5" s="194"/>
      <c r="OYH5" s="194"/>
      <c r="OYI5" s="194"/>
      <c r="OYJ5" s="194"/>
      <c r="OYK5" s="194"/>
      <c r="OYL5" s="194"/>
      <c r="OYM5" s="194"/>
      <c r="OYN5" s="194"/>
      <c r="OYO5" s="194"/>
      <c r="OYP5" s="194"/>
      <c r="OYQ5" s="194"/>
      <c r="OYR5" s="194"/>
      <c r="OYS5" s="194"/>
      <c r="OYT5" s="194"/>
      <c r="OYU5" s="194"/>
      <c r="OYV5" s="194"/>
      <c r="OYW5" s="194"/>
      <c r="OYX5" s="194"/>
      <c r="OYY5" s="194"/>
      <c r="OYZ5" s="194"/>
      <c r="OZA5" s="194"/>
      <c r="OZB5" s="194"/>
      <c r="OZC5" s="194"/>
      <c r="OZD5" s="194"/>
      <c r="OZE5" s="194"/>
      <c r="OZF5" s="194"/>
      <c r="OZG5" s="194"/>
      <c r="OZH5" s="194"/>
      <c r="OZI5" s="194"/>
      <c r="OZJ5" s="194"/>
      <c r="OZK5" s="194"/>
      <c r="OZL5" s="194"/>
      <c r="OZM5" s="194"/>
      <c r="OZN5" s="194"/>
      <c r="OZO5" s="194"/>
      <c r="OZP5" s="194"/>
      <c r="OZQ5" s="194"/>
      <c r="OZR5" s="194"/>
      <c r="OZS5" s="194"/>
      <c r="OZT5" s="194"/>
      <c r="OZU5" s="194"/>
      <c r="OZV5" s="194"/>
      <c r="OZW5" s="194"/>
      <c r="OZX5" s="194"/>
      <c r="OZY5" s="194"/>
      <c r="OZZ5" s="194"/>
      <c r="PAA5" s="194"/>
      <c r="PAB5" s="194"/>
      <c r="PAC5" s="194"/>
      <c r="PAD5" s="194"/>
      <c r="PAE5" s="194"/>
      <c r="PAF5" s="194"/>
      <c r="PAG5" s="194"/>
      <c r="PAH5" s="194"/>
      <c r="PAI5" s="194"/>
      <c r="PAJ5" s="194"/>
      <c r="PAK5" s="194"/>
      <c r="PAL5" s="194"/>
      <c r="PAM5" s="194"/>
      <c r="PAN5" s="194"/>
      <c r="PAO5" s="194"/>
      <c r="PAP5" s="194"/>
      <c r="PAQ5" s="194"/>
      <c r="PAR5" s="194"/>
      <c r="PAS5" s="194"/>
      <c r="PAT5" s="194"/>
      <c r="PAU5" s="194"/>
      <c r="PAV5" s="194"/>
      <c r="PAW5" s="194"/>
      <c r="PAX5" s="194"/>
      <c r="PAY5" s="194"/>
      <c r="PAZ5" s="194"/>
      <c r="PBA5" s="194"/>
      <c r="PBB5" s="194"/>
      <c r="PBC5" s="194"/>
      <c r="PBD5" s="194"/>
      <c r="PBE5" s="194"/>
      <c r="PBF5" s="194"/>
      <c r="PBG5" s="194"/>
      <c r="PBH5" s="194"/>
      <c r="PBI5" s="194"/>
      <c r="PBJ5" s="194"/>
      <c r="PBK5" s="194"/>
      <c r="PBL5" s="194"/>
      <c r="PBM5" s="194"/>
      <c r="PBN5" s="194"/>
      <c r="PBO5" s="194"/>
      <c r="PBP5" s="194"/>
      <c r="PBQ5" s="194"/>
      <c r="PBR5" s="194"/>
      <c r="PBS5" s="194"/>
      <c r="PBT5" s="194"/>
      <c r="PBU5" s="194"/>
      <c r="PBV5" s="194"/>
      <c r="PBW5" s="194"/>
      <c r="PBX5" s="194"/>
      <c r="PBY5" s="194"/>
      <c r="PBZ5" s="194"/>
      <c r="PCA5" s="194"/>
      <c r="PCB5" s="194"/>
      <c r="PCC5" s="194"/>
      <c r="PCD5" s="194"/>
      <c r="PCE5" s="194"/>
      <c r="PCF5" s="194"/>
      <c r="PCG5" s="194"/>
      <c r="PCH5" s="194"/>
      <c r="PCI5" s="194"/>
      <c r="PCJ5" s="194"/>
      <c r="PCK5" s="194"/>
      <c r="PCL5" s="194"/>
      <c r="PCM5" s="194"/>
      <c r="PCN5" s="194"/>
      <c r="PCO5" s="194"/>
      <c r="PCP5" s="194"/>
      <c r="PCQ5" s="194"/>
      <c r="PCR5" s="194"/>
      <c r="PCS5" s="194"/>
      <c r="PCT5" s="194"/>
      <c r="PCU5" s="194"/>
      <c r="PCV5" s="194"/>
      <c r="PCW5" s="194"/>
      <c r="PCX5" s="194"/>
      <c r="PCY5" s="194"/>
      <c r="PCZ5" s="194"/>
      <c r="PDA5" s="194"/>
      <c r="PDB5" s="194"/>
      <c r="PDC5" s="194"/>
      <c r="PDD5" s="194"/>
      <c r="PDE5" s="194"/>
      <c r="PDF5" s="194"/>
      <c r="PDG5" s="194"/>
      <c r="PDH5" s="194"/>
      <c r="PDI5" s="194"/>
      <c r="PDJ5" s="194"/>
      <c r="PDK5" s="194"/>
      <c r="PDL5" s="194"/>
      <c r="PDM5" s="194"/>
      <c r="PDN5" s="194"/>
      <c r="PDO5" s="194"/>
      <c r="PDP5" s="194"/>
      <c r="PDQ5" s="194"/>
      <c r="PDR5" s="194"/>
      <c r="PDS5" s="194"/>
      <c r="PDT5" s="194"/>
      <c r="PDU5" s="194"/>
      <c r="PDV5" s="194"/>
      <c r="PDW5" s="194"/>
      <c r="PDX5" s="194"/>
      <c r="PDY5" s="194"/>
      <c r="PDZ5" s="194"/>
      <c r="PEA5" s="194"/>
      <c r="PEB5" s="194"/>
      <c r="PEC5" s="194"/>
      <c r="PED5" s="194"/>
      <c r="PEE5" s="194"/>
      <c r="PEF5" s="194"/>
      <c r="PEG5" s="194"/>
      <c r="PEH5" s="194"/>
      <c r="PEI5" s="194"/>
      <c r="PEJ5" s="194"/>
      <c r="PEK5" s="194"/>
      <c r="PEL5" s="194"/>
      <c r="PEM5" s="194"/>
      <c r="PEN5" s="194"/>
      <c r="PEO5" s="194"/>
      <c r="PEP5" s="194"/>
      <c r="PEQ5" s="194"/>
      <c r="PER5" s="194"/>
      <c r="PES5" s="194"/>
      <c r="PET5" s="194"/>
      <c r="PEU5" s="194"/>
      <c r="PEV5" s="194"/>
      <c r="PEW5" s="194"/>
      <c r="PEX5" s="194"/>
      <c r="PEY5" s="194"/>
      <c r="PEZ5" s="194"/>
      <c r="PFA5" s="194"/>
      <c r="PFB5" s="194"/>
      <c r="PFC5" s="194"/>
      <c r="PFD5" s="194"/>
      <c r="PFE5" s="194"/>
      <c r="PFF5" s="194"/>
      <c r="PFG5" s="194"/>
      <c r="PFH5" s="194"/>
      <c r="PFI5" s="194"/>
      <c r="PFJ5" s="194"/>
      <c r="PFK5" s="194"/>
      <c r="PFL5" s="194"/>
      <c r="PFM5" s="194"/>
      <c r="PFN5" s="194"/>
      <c r="PFO5" s="194"/>
      <c r="PFP5" s="194"/>
      <c r="PFQ5" s="194"/>
      <c r="PFR5" s="194"/>
      <c r="PFS5" s="194"/>
      <c r="PFT5" s="194"/>
      <c r="PFU5" s="194"/>
      <c r="PFV5" s="194"/>
      <c r="PFW5" s="194"/>
      <c r="PFX5" s="194"/>
      <c r="PFY5" s="194"/>
      <c r="PFZ5" s="194"/>
      <c r="PGA5" s="194"/>
      <c r="PGB5" s="194"/>
      <c r="PGC5" s="194"/>
      <c r="PGD5" s="194"/>
      <c r="PGE5" s="194"/>
      <c r="PGF5" s="194"/>
      <c r="PGG5" s="194"/>
      <c r="PGH5" s="194"/>
      <c r="PGI5" s="194"/>
      <c r="PGJ5" s="194"/>
      <c r="PGK5" s="194"/>
      <c r="PGL5" s="194"/>
      <c r="PGM5" s="194"/>
      <c r="PGN5" s="194"/>
      <c r="PGO5" s="194"/>
      <c r="PGP5" s="194"/>
      <c r="PGQ5" s="194"/>
      <c r="PGR5" s="194"/>
      <c r="PGS5" s="194"/>
      <c r="PGT5" s="194"/>
      <c r="PGU5" s="194"/>
      <c r="PGV5" s="194"/>
      <c r="PGW5" s="194"/>
      <c r="PGX5" s="194"/>
      <c r="PGY5" s="194"/>
      <c r="PGZ5" s="194"/>
      <c r="PHA5" s="194"/>
      <c r="PHB5" s="194"/>
      <c r="PHC5" s="194"/>
      <c r="PHD5" s="194"/>
      <c r="PHE5" s="194"/>
      <c r="PHF5" s="194"/>
      <c r="PHG5" s="194"/>
      <c r="PHH5" s="194"/>
      <c r="PHI5" s="194"/>
      <c r="PHJ5" s="194"/>
      <c r="PHK5" s="194"/>
      <c r="PHL5" s="194"/>
      <c r="PHM5" s="194"/>
      <c r="PHN5" s="194"/>
      <c r="PHO5" s="194"/>
      <c r="PHP5" s="194"/>
      <c r="PHQ5" s="194"/>
      <c r="PHR5" s="194"/>
      <c r="PHS5" s="194"/>
      <c r="PHT5" s="194"/>
      <c r="PHU5" s="194"/>
      <c r="PHV5" s="194"/>
      <c r="PHW5" s="194"/>
      <c r="PHX5" s="194"/>
      <c r="PHY5" s="194"/>
      <c r="PHZ5" s="194"/>
      <c r="PIA5" s="194"/>
      <c r="PIB5" s="194"/>
      <c r="PIC5" s="194"/>
      <c r="PID5" s="194"/>
      <c r="PIE5" s="194"/>
      <c r="PIF5" s="194"/>
      <c r="PIG5" s="194"/>
      <c r="PIH5" s="194"/>
      <c r="PII5" s="194"/>
      <c r="PIJ5" s="194"/>
      <c r="PIK5" s="194"/>
      <c r="PIL5" s="194"/>
      <c r="PIM5" s="194"/>
      <c r="PIN5" s="194"/>
      <c r="PIO5" s="194"/>
      <c r="PIP5" s="194"/>
      <c r="PIQ5" s="194"/>
      <c r="PIR5" s="194"/>
      <c r="PIS5" s="194"/>
      <c r="PIT5" s="194"/>
      <c r="PIU5" s="194"/>
      <c r="PIV5" s="194"/>
      <c r="PIW5" s="194"/>
      <c r="PIX5" s="194"/>
      <c r="PIY5" s="194"/>
      <c r="PIZ5" s="194"/>
      <c r="PJA5" s="194"/>
      <c r="PJB5" s="194"/>
      <c r="PJC5" s="194"/>
      <c r="PJD5" s="194"/>
      <c r="PJE5" s="194"/>
      <c r="PJF5" s="194"/>
      <c r="PJG5" s="194"/>
      <c r="PJH5" s="194"/>
      <c r="PJI5" s="194"/>
      <c r="PJJ5" s="194"/>
      <c r="PJK5" s="194"/>
      <c r="PJL5" s="194"/>
      <c r="PJM5" s="194"/>
      <c r="PJN5" s="194"/>
      <c r="PJO5" s="194"/>
      <c r="PJP5" s="194"/>
      <c r="PJQ5" s="194"/>
      <c r="PJR5" s="194"/>
      <c r="PJS5" s="194"/>
      <c r="PJT5" s="194"/>
      <c r="PJU5" s="194"/>
      <c r="PJV5" s="194"/>
      <c r="PJW5" s="194"/>
      <c r="PJX5" s="194"/>
      <c r="PJY5" s="194"/>
      <c r="PJZ5" s="194"/>
      <c r="PKA5" s="194"/>
      <c r="PKB5" s="194"/>
      <c r="PKC5" s="194"/>
      <c r="PKD5" s="194"/>
      <c r="PKE5" s="194"/>
      <c r="PKF5" s="194"/>
      <c r="PKG5" s="194"/>
      <c r="PKH5" s="194"/>
      <c r="PKI5" s="194"/>
      <c r="PKJ5" s="194"/>
      <c r="PKK5" s="194"/>
      <c r="PKL5" s="194"/>
      <c r="PKM5" s="194"/>
      <c r="PKN5" s="194"/>
      <c r="PKO5" s="194"/>
      <c r="PKP5" s="194"/>
      <c r="PKQ5" s="194"/>
      <c r="PKR5" s="194"/>
      <c r="PKS5" s="194"/>
      <c r="PKT5" s="194"/>
      <c r="PKU5" s="194"/>
      <c r="PKV5" s="194"/>
      <c r="PKW5" s="194"/>
      <c r="PKX5" s="194"/>
      <c r="PKY5" s="194"/>
      <c r="PKZ5" s="194"/>
      <c r="PLA5" s="194"/>
      <c r="PLB5" s="194"/>
      <c r="PLC5" s="194"/>
      <c r="PLD5" s="194"/>
      <c r="PLE5" s="194"/>
      <c r="PLF5" s="194"/>
      <c r="PLG5" s="194"/>
      <c r="PLH5" s="194"/>
      <c r="PLI5" s="194"/>
      <c r="PLJ5" s="194"/>
      <c r="PLK5" s="194"/>
      <c r="PLL5" s="194"/>
      <c r="PLM5" s="194"/>
      <c r="PLN5" s="194"/>
      <c r="PLO5" s="194"/>
      <c r="PLP5" s="194"/>
      <c r="PLQ5" s="194"/>
      <c r="PLR5" s="194"/>
      <c r="PLS5" s="194"/>
      <c r="PLT5" s="194"/>
      <c r="PLU5" s="194"/>
      <c r="PLV5" s="194"/>
      <c r="PLW5" s="194"/>
      <c r="PLX5" s="194"/>
      <c r="PLY5" s="194"/>
      <c r="PLZ5" s="194"/>
      <c r="PMA5" s="194"/>
      <c r="PMB5" s="194"/>
      <c r="PMC5" s="194"/>
      <c r="PMD5" s="194"/>
      <c r="PME5" s="194"/>
      <c r="PMF5" s="194"/>
      <c r="PMG5" s="194"/>
      <c r="PMH5" s="194"/>
      <c r="PMI5" s="194"/>
      <c r="PMJ5" s="194"/>
      <c r="PMK5" s="194"/>
      <c r="PML5" s="194"/>
      <c r="PMM5" s="194"/>
      <c r="PMN5" s="194"/>
      <c r="PMO5" s="194"/>
      <c r="PMP5" s="194"/>
      <c r="PMQ5" s="194"/>
      <c r="PMR5" s="194"/>
      <c r="PMS5" s="194"/>
      <c r="PMT5" s="194"/>
      <c r="PMU5" s="194"/>
      <c r="PMV5" s="194"/>
      <c r="PMW5" s="194"/>
      <c r="PMX5" s="194"/>
      <c r="PMY5" s="194"/>
      <c r="PMZ5" s="194"/>
      <c r="PNA5" s="194"/>
      <c r="PNB5" s="194"/>
      <c r="PNC5" s="194"/>
      <c r="PND5" s="194"/>
      <c r="PNE5" s="194"/>
      <c r="PNF5" s="194"/>
      <c r="PNG5" s="194"/>
      <c r="PNH5" s="194"/>
      <c r="PNI5" s="194"/>
      <c r="PNJ5" s="194"/>
      <c r="PNK5" s="194"/>
      <c r="PNL5" s="194"/>
      <c r="PNM5" s="194"/>
      <c r="PNN5" s="194"/>
      <c r="PNO5" s="194"/>
      <c r="PNP5" s="194"/>
      <c r="PNQ5" s="194"/>
      <c r="PNR5" s="194"/>
      <c r="PNS5" s="194"/>
      <c r="PNT5" s="194"/>
      <c r="PNU5" s="194"/>
      <c r="PNV5" s="194"/>
      <c r="PNW5" s="194"/>
      <c r="PNX5" s="194"/>
      <c r="PNY5" s="194"/>
      <c r="PNZ5" s="194"/>
      <c r="POA5" s="194"/>
      <c r="POB5" s="194"/>
      <c r="POC5" s="194"/>
      <c r="POD5" s="194"/>
      <c r="POE5" s="194"/>
      <c r="POF5" s="194"/>
      <c r="POG5" s="194"/>
      <c r="POH5" s="194"/>
      <c r="POI5" s="194"/>
      <c r="POJ5" s="194"/>
      <c r="POK5" s="194"/>
      <c r="POL5" s="194"/>
      <c r="POM5" s="194"/>
      <c r="PON5" s="194"/>
      <c r="POO5" s="194"/>
      <c r="POP5" s="194"/>
      <c r="POQ5" s="194"/>
      <c r="POR5" s="194"/>
      <c r="POS5" s="194"/>
      <c r="POT5" s="194"/>
      <c r="POU5" s="194"/>
      <c r="POV5" s="194"/>
      <c r="POW5" s="194"/>
      <c r="POX5" s="194"/>
      <c r="POY5" s="194"/>
      <c r="POZ5" s="194"/>
      <c r="PPA5" s="194"/>
      <c r="PPB5" s="194"/>
      <c r="PPC5" s="194"/>
      <c r="PPD5" s="194"/>
      <c r="PPE5" s="194"/>
      <c r="PPF5" s="194"/>
      <c r="PPG5" s="194"/>
      <c r="PPH5" s="194"/>
      <c r="PPI5" s="194"/>
      <c r="PPJ5" s="194"/>
      <c r="PPK5" s="194"/>
      <c r="PPL5" s="194"/>
      <c r="PPM5" s="194"/>
      <c r="PPN5" s="194"/>
      <c r="PPO5" s="194"/>
      <c r="PPP5" s="194"/>
      <c r="PPQ5" s="194"/>
      <c r="PPR5" s="194"/>
      <c r="PPS5" s="194"/>
      <c r="PPT5" s="194"/>
      <c r="PPU5" s="194"/>
      <c r="PPV5" s="194"/>
      <c r="PPW5" s="194"/>
      <c r="PPX5" s="194"/>
      <c r="PPY5" s="194"/>
      <c r="PPZ5" s="194"/>
      <c r="PQA5" s="194"/>
      <c r="PQB5" s="194"/>
      <c r="PQC5" s="194"/>
      <c r="PQD5" s="194"/>
      <c r="PQE5" s="194"/>
      <c r="PQF5" s="194"/>
      <c r="PQG5" s="194"/>
      <c r="PQH5" s="194"/>
      <c r="PQI5" s="194"/>
      <c r="PQJ5" s="194"/>
      <c r="PQK5" s="194"/>
      <c r="PQL5" s="194"/>
      <c r="PQM5" s="194"/>
      <c r="PQN5" s="194"/>
      <c r="PQO5" s="194"/>
      <c r="PQP5" s="194"/>
      <c r="PQQ5" s="194"/>
      <c r="PQR5" s="194"/>
      <c r="PQS5" s="194"/>
      <c r="PQT5" s="194"/>
      <c r="PQU5" s="194"/>
      <c r="PQV5" s="194"/>
      <c r="PQW5" s="194"/>
      <c r="PQX5" s="194"/>
      <c r="PQY5" s="194"/>
      <c r="PQZ5" s="194"/>
      <c r="PRA5" s="194"/>
      <c r="PRB5" s="194"/>
      <c r="PRC5" s="194"/>
      <c r="PRD5" s="194"/>
      <c r="PRE5" s="194"/>
      <c r="PRF5" s="194"/>
      <c r="PRG5" s="194"/>
      <c r="PRH5" s="194"/>
      <c r="PRI5" s="194"/>
      <c r="PRJ5" s="194"/>
      <c r="PRK5" s="194"/>
      <c r="PRL5" s="194"/>
      <c r="PRM5" s="194"/>
      <c r="PRN5" s="194"/>
      <c r="PRO5" s="194"/>
      <c r="PRP5" s="194"/>
      <c r="PRQ5" s="194"/>
      <c r="PRR5" s="194"/>
      <c r="PRS5" s="194"/>
      <c r="PRT5" s="194"/>
      <c r="PRU5" s="194"/>
      <c r="PRV5" s="194"/>
      <c r="PRW5" s="194"/>
      <c r="PRX5" s="194"/>
      <c r="PRY5" s="194"/>
      <c r="PRZ5" s="194"/>
      <c r="PSA5" s="194"/>
      <c r="PSB5" s="194"/>
      <c r="PSC5" s="194"/>
      <c r="PSD5" s="194"/>
      <c r="PSE5" s="194"/>
      <c r="PSF5" s="194"/>
      <c r="PSG5" s="194"/>
      <c r="PSH5" s="194"/>
      <c r="PSI5" s="194"/>
      <c r="PSJ5" s="194"/>
      <c r="PSK5" s="194"/>
      <c r="PSL5" s="194"/>
      <c r="PSM5" s="194"/>
      <c r="PSN5" s="194"/>
      <c r="PSO5" s="194"/>
      <c r="PSP5" s="194"/>
      <c r="PSQ5" s="194"/>
      <c r="PSR5" s="194"/>
      <c r="PSS5" s="194"/>
      <c r="PST5" s="194"/>
      <c r="PSU5" s="194"/>
      <c r="PSV5" s="194"/>
      <c r="PSW5" s="194"/>
      <c r="PSX5" s="194"/>
      <c r="PSY5" s="194"/>
      <c r="PSZ5" s="194"/>
      <c r="PTA5" s="194"/>
      <c r="PTB5" s="194"/>
      <c r="PTC5" s="194"/>
      <c r="PTD5" s="194"/>
      <c r="PTE5" s="194"/>
      <c r="PTF5" s="194"/>
      <c r="PTG5" s="194"/>
      <c r="PTH5" s="194"/>
      <c r="PTI5" s="194"/>
      <c r="PTJ5" s="194"/>
      <c r="PTK5" s="194"/>
      <c r="PTL5" s="194"/>
      <c r="PTM5" s="194"/>
      <c r="PTN5" s="194"/>
      <c r="PTO5" s="194"/>
      <c r="PTP5" s="194"/>
      <c r="PTQ5" s="194"/>
      <c r="PTR5" s="194"/>
      <c r="PTS5" s="194"/>
      <c r="PTT5" s="194"/>
      <c r="PTU5" s="194"/>
      <c r="PTV5" s="194"/>
      <c r="PTW5" s="194"/>
      <c r="PTX5" s="194"/>
      <c r="PTY5" s="194"/>
      <c r="PTZ5" s="194"/>
      <c r="PUA5" s="194"/>
      <c r="PUB5" s="194"/>
      <c r="PUC5" s="194"/>
      <c r="PUD5" s="194"/>
      <c r="PUE5" s="194"/>
      <c r="PUF5" s="194"/>
      <c r="PUG5" s="194"/>
      <c r="PUH5" s="194"/>
      <c r="PUI5" s="194"/>
      <c r="PUJ5" s="194"/>
      <c r="PUK5" s="194"/>
      <c r="PUL5" s="194"/>
      <c r="PUM5" s="194"/>
      <c r="PUN5" s="194"/>
      <c r="PUO5" s="194"/>
      <c r="PUP5" s="194"/>
      <c r="PUQ5" s="194"/>
      <c r="PUR5" s="194"/>
      <c r="PUS5" s="194"/>
      <c r="PUT5" s="194"/>
      <c r="PUU5" s="194"/>
      <c r="PUV5" s="194"/>
      <c r="PUW5" s="194"/>
      <c r="PUX5" s="194"/>
      <c r="PUY5" s="194"/>
      <c r="PUZ5" s="194"/>
      <c r="PVA5" s="194"/>
      <c r="PVB5" s="194"/>
      <c r="PVC5" s="194"/>
      <c r="PVD5" s="194"/>
      <c r="PVE5" s="194"/>
      <c r="PVF5" s="194"/>
      <c r="PVG5" s="194"/>
      <c r="PVH5" s="194"/>
      <c r="PVI5" s="194"/>
      <c r="PVJ5" s="194"/>
      <c r="PVK5" s="194"/>
      <c r="PVL5" s="194"/>
      <c r="PVM5" s="194"/>
      <c r="PVN5" s="194"/>
      <c r="PVO5" s="194"/>
      <c r="PVP5" s="194"/>
      <c r="PVQ5" s="194"/>
      <c r="PVR5" s="194"/>
      <c r="PVS5" s="194"/>
      <c r="PVT5" s="194"/>
      <c r="PVU5" s="194"/>
      <c r="PVV5" s="194"/>
      <c r="PVW5" s="194"/>
      <c r="PVX5" s="194"/>
      <c r="PVY5" s="194"/>
      <c r="PVZ5" s="194"/>
      <c r="PWA5" s="194"/>
      <c r="PWB5" s="194"/>
      <c r="PWC5" s="194"/>
      <c r="PWD5" s="194"/>
      <c r="PWE5" s="194"/>
      <c r="PWF5" s="194"/>
      <c r="PWG5" s="194"/>
      <c r="PWH5" s="194"/>
      <c r="PWI5" s="194"/>
      <c r="PWJ5" s="194"/>
      <c r="PWK5" s="194"/>
      <c r="PWL5" s="194"/>
      <c r="PWM5" s="194"/>
      <c r="PWN5" s="194"/>
      <c r="PWO5" s="194"/>
      <c r="PWP5" s="194"/>
      <c r="PWQ5" s="194"/>
      <c r="PWR5" s="194"/>
      <c r="PWS5" s="194"/>
      <c r="PWT5" s="194"/>
      <c r="PWU5" s="194"/>
      <c r="PWV5" s="194"/>
      <c r="PWW5" s="194"/>
      <c r="PWX5" s="194"/>
      <c r="PWY5" s="194"/>
      <c r="PWZ5" s="194"/>
      <c r="PXA5" s="194"/>
      <c r="PXB5" s="194"/>
      <c r="PXC5" s="194"/>
      <c r="PXD5" s="194"/>
      <c r="PXE5" s="194"/>
      <c r="PXF5" s="194"/>
      <c r="PXG5" s="194"/>
      <c r="PXH5" s="194"/>
      <c r="PXI5" s="194"/>
      <c r="PXJ5" s="194"/>
      <c r="PXK5" s="194"/>
      <c r="PXL5" s="194"/>
      <c r="PXM5" s="194"/>
      <c r="PXN5" s="194"/>
      <c r="PXO5" s="194"/>
      <c r="PXP5" s="194"/>
      <c r="PXQ5" s="194"/>
      <c r="PXR5" s="194"/>
      <c r="PXS5" s="194"/>
      <c r="PXT5" s="194"/>
      <c r="PXU5" s="194"/>
      <c r="PXV5" s="194"/>
      <c r="PXW5" s="194"/>
      <c r="PXX5" s="194"/>
      <c r="PXY5" s="194"/>
      <c r="PXZ5" s="194"/>
      <c r="PYA5" s="194"/>
      <c r="PYB5" s="194"/>
      <c r="PYC5" s="194"/>
      <c r="PYD5" s="194"/>
      <c r="PYE5" s="194"/>
      <c r="PYF5" s="194"/>
      <c r="PYG5" s="194"/>
      <c r="PYH5" s="194"/>
      <c r="PYI5" s="194"/>
      <c r="PYJ5" s="194"/>
      <c r="PYK5" s="194"/>
      <c r="PYL5" s="194"/>
      <c r="PYM5" s="194"/>
      <c r="PYN5" s="194"/>
      <c r="PYO5" s="194"/>
      <c r="PYP5" s="194"/>
      <c r="PYQ5" s="194"/>
      <c r="PYR5" s="194"/>
      <c r="PYS5" s="194"/>
      <c r="PYT5" s="194"/>
      <c r="PYU5" s="194"/>
      <c r="PYV5" s="194"/>
      <c r="PYW5" s="194"/>
      <c r="PYX5" s="194"/>
      <c r="PYY5" s="194"/>
      <c r="PYZ5" s="194"/>
      <c r="PZA5" s="194"/>
      <c r="PZB5" s="194"/>
      <c r="PZC5" s="194"/>
      <c r="PZD5" s="194"/>
      <c r="PZE5" s="194"/>
      <c r="PZF5" s="194"/>
      <c r="PZG5" s="194"/>
      <c r="PZH5" s="194"/>
      <c r="PZI5" s="194"/>
      <c r="PZJ5" s="194"/>
      <c r="PZK5" s="194"/>
      <c r="PZL5" s="194"/>
      <c r="PZM5" s="194"/>
      <c r="PZN5" s="194"/>
      <c r="PZO5" s="194"/>
      <c r="PZP5" s="194"/>
      <c r="PZQ5" s="194"/>
      <c r="PZR5" s="194"/>
      <c r="PZS5" s="194"/>
      <c r="PZT5" s="194"/>
      <c r="PZU5" s="194"/>
      <c r="PZV5" s="194"/>
      <c r="PZW5" s="194"/>
      <c r="PZX5" s="194"/>
      <c r="PZY5" s="194"/>
      <c r="PZZ5" s="194"/>
      <c r="QAA5" s="194"/>
      <c r="QAB5" s="194"/>
      <c r="QAC5" s="194"/>
      <c r="QAD5" s="194"/>
      <c r="QAE5" s="194"/>
      <c r="QAF5" s="194"/>
      <c r="QAG5" s="194"/>
      <c r="QAH5" s="194"/>
      <c r="QAI5" s="194"/>
      <c r="QAJ5" s="194"/>
      <c r="QAK5" s="194"/>
      <c r="QAL5" s="194"/>
      <c r="QAM5" s="194"/>
      <c r="QAN5" s="194"/>
      <c r="QAO5" s="194"/>
      <c r="QAP5" s="194"/>
      <c r="QAQ5" s="194"/>
      <c r="QAR5" s="194"/>
      <c r="QAS5" s="194"/>
      <c r="QAT5" s="194"/>
      <c r="QAU5" s="194"/>
      <c r="QAV5" s="194"/>
      <c r="QAW5" s="194"/>
      <c r="QAX5" s="194"/>
      <c r="QAY5" s="194"/>
      <c r="QAZ5" s="194"/>
      <c r="QBA5" s="194"/>
      <c r="QBB5" s="194"/>
      <c r="QBC5" s="194"/>
      <c r="QBD5" s="194"/>
      <c r="QBE5" s="194"/>
      <c r="QBF5" s="194"/>
      <c r="QBG5" s="194"/>
      <c r="QBH5" s="194"/>
      <c r="QBI5" s="194"/>
      <c r="QBJ5" s="194"/>
      <c r="QBK5" s="194"/>
      <c r="QBL5" s="194"/>
      <c r="QBM5" s="194"/>
      <c r="QBN5" s="194"/>
      <c r="QBO5" s="194"/>
      <c r="QBP5" s="194"/>
      <c r="QBQ5" s="194"/>
      <c r="QBR5" s="194"/>
      <c r="QBS5" s="194"/>
      <c r="QBT5" s="194"/>
      <c r="QBU5" s="194"/>
      <c r="QBV5" s="194"/>
      <c r="QBW5" s="194"/>
      <c r="QBX5" s="194"/>
      <c r="QBY5" s="194"/>
      <c r="QBZ5" s="194"/>
      <c r="QCA5" s="194"/>
      <c r="QCB5" s="194"/>
      <c r="QCC5" s="194"/>
      <c r="QCD5" s="194"/>
      <c r="QCE5" s="194"/>
      <c r="QCF5" s="194"/>
      <c r="QCG5" s="194"/>
      <c r="QCH5" s="194"/>
      <c r="QCI5" s="194"/>
      <c r="QCJ5" s="194"/>
      <c r="QCK5" s="194"/>
      <c r="QCL5" s="194"/>
      <c r="QCM5" s="194"/>
      <c r="QCN5" s="194"/>
      <c r="QCO5" s="194"/>
      <c r="QCP5" s="194"/>
      <c r="QCQ5" s="194"/>
      <c r="QCR5" s="194"/>
      <c r="QCS5" s="194"/>
      <c r="QCT5" s="194"/>
      <c r="QCU5" s="194"/>
      <c r="QCV5" s="194"/>
      <c r="QCW5" s="194"/>
      <c r="QCX5" s="194"/>
      <c r="QCY5" s="194"/>
      <c r="QCZ5" s="194"/>
      <c r="QDA5" s="194"/>
      <c r="QDB5" s="194"/>
      <c r="QDC5" s="194"/>
      <c r="QDD5" s="194"/>
      <c r="QDE5" s="194"/>
      <c r="QDF5" s="194"/>
      <c r="QDG5" s="194"/>
      <c r="QDH5" s="194"/>
      <c r="QDI5" s="194"/>
      <c r="QDJ5" s="194"/>
      <c r="QDK5" s="194"/>
      <c r="QDL5" s="194"/>
      <c r="QDM5" s="194"/>
      <c r="QDN5" s="194"/>
      <c r="QDO5" s="194"/>
      <c r="QDP5" s="194"/>
      <c r="QDQ5" s="194"/>
      <c r="QDR5" s="194"/>
      <c r="QDS5" s="194"/>
      <c r="QDT5" s="194"/>
      <c r="QDU5" s="194"/>
      <c r="QDV5" s="194"/>
      <c r="QDW5" s="194"/>
      <c r="QDX5" s="194"/>
      <c r="QDY5" s="194"/>
      <c r="QDZ5" s="194"/>
      <c r="QEA5" s="194"/>
      <c r="QEB5" s="194"/>
      <c r="QEC5" s="194"/>
      <c r="QED5" s="194"/>
      <c r="QEE5" s="194"/>
      <c r="QEF5" s="194"/>
      <c r="QEG5" s="194"/>
      <c r="QEH5" s="194"/>
      <c r="QEI5" s="194"/>
      <c r="QEJ5" s="194"/>
      <c r="QEK5" s="194"/>
      <c r="QEL5" s="194"/>
      <c r="QEM5" s="194"/>
      <c r="QEN5" s="194"/>
      <c r="QEO5" s="194"/>
      <c r="QEP5" s="194"/>
      <c r="QEQ5" s="194"/>
      <c r="QER5" s="194"/>
      <c r="QES5" s="194"/>
      <c r="QET5" s="194"/>
      <c r="QEU5" s="194"/>
      <c r="QEV5" s="194"/>
      <c r="QEW5" s="194"/>
      <c r="QEX5" s="194"/>
      <c r="QEY5" s="194"/>
      <c r="QEZ5" s="194"/>
      <c r="QFA5" s="194"/>
      <c r="QFB5" s="194"/>
      <c r="QFC5" s="194"/>
      <c r="QFD5" s="194"/>
      <c r="QFE5" s="194"/>
      <c r="QFF5" s="194"/>
      <c r="QFG5" s="194"/>
      <c r="QFH5" s="194"/>
      <c r="QFI5" s="194"/>
      <c r="QFJ5" s="194"/>
      <c r="QFK5" s="194"/>
      <c r="QFL5" s="194"/>
      <c r="QFM5" s="194"/>
      <c r="QFN5" s="194"/>
      <c r="QFO5" s="194"/>
      <c r="QFP5" s="194"/>
      <c r="QFQ5" s="194"/>
      <c r="QFR5" s="194"/>
      <c r="QFS5" s="194"/>
      <c r="QFT5" s="194"/>
      <c r="QFU5" s="194"/>
      <c r="QFV5" s="194"/>
      <c r="QFW5" s="194"/>
      <c r="QFX5" s="194"/>
      <c r="QFY5" s="194"/>
      <c r="QFZ5" s="194"/>
      <c r="QGA5" s="194"/>
      <c r="QGB5" s="194"/>
      <c r="QGC5" s="194"/>
      <c r="QGD5" s="194"/>
      <c r="QGE5" s="194"/>
      <c r="QGF5" s="194"/>
      <c r="QGG5" s="194"/>
      <c r="QGH5" s="194"/>
      <c r="QGI5" s="194"/>
      <c r="QGJ5" s="194"/>
      <c r="QGK5" s="194"/>
      <c r="QGL5" s="194"/>
      <c r="QGM5" s="194"/>
      <c r="QGN5" s="194"/>
      <c r="QGO5" s="194"/>
      <c r="QGP5" s="194"/>
      <c r="QGQ5" s="194"/>
      <c r="QGR5" s="194"/>
      <c r="QGS5" s="194"/>
      <c r="QGT5" s="194"/>
      <c r="QGU5" s="194"/>
      <c r="QGV5" s="194"/>
      <c r="QGW5" s="194"/>
      <c r="QGX5" s="194"/>
      <c r="QGY5" s="194"/>
      <c r="QGZ5" s="194"/>
      <c r="QHA5" s="194"/>
      <c r="QHB5" s="194"/>
      <c r="QHC5" s="194"/>
      <c r="QHD5" s="194"/>
      <c r="QHE5" s="194"/>
      <c r="QHF5" s="194"/>
      <c r="QHG5" s="194"/>
      <c r="QHH5" s="194"/>
      <c r="QHI5" s="194"/>
      <c r="QHJ5" s="194"/>
      <c r="QHK5" s="194"/>
      <c r="QHL5" s="194"/>
      <c r="QHM5" s="194"/>
      <c r="QHN5" s="194"/>
      <c r="QHO5" s="194"/>
      <c r="QHP5" s="194"/>
      <c r="QHQ5" s="194"/>
      <c r="QHR5" s="194"/>
      <c r="QHS5" s="194"/>
      <c r="QHT5" s="194"/>
      <c r="QHU5" s="194"/>
      <c r="QHV5" s="194"/>
      <c r="QHW5" s="194"/>
      <c r="QHX5" s="194"/>
      <c r="QHY5" s="194"/>
      <c r="QHZ5" s="194"/>
      <c r="QIA5" s="194"/>
      <c r="QIB5" s="194"/>
      <c r="QIC5" s="194"/>
      <c r="QID5" s="194"/>
      <c r="QIE5" s="194"/>
      <c r="QIF5" s="194"/>
      <c r="QIG5" s="194"/>
      <c r="QIH5" s="194"/>
      <c r="QII5" s="194"/>
      <c r="QIJ5" s="194"/>
      <c r="QIK5" s="194"/>
      <c r="QIL5" s="194"/>
      <c r="QIM5" s="194"/>
      <c r="QIN5" s="194"/>
      <c r="QIO5" s="194"/>
      <c r="QIP5" s="194"/>
      <c r="QIQ5" s="194"/>
      <c r="QIR5" s="194"/>
      <c r="QIS5" s="194"/>
      <c r="QIT5" s="194"/>
      <c r="QIU5" s="194"/>
      <c r="QIV5" s="194"/>
      <c r="QIW5" s="194"/>
      <c r="QIX5" s="194"/>
      <c r="QIY5" s="194"/>
      <c r="QIZ5" s="194"/>
      <c r="QJA5" s="194"/>
      <c r="QJB5" s="194"/>
      <c r="QJC5" s="194"/>
      <c r="QJD5" s="194"/>
      <c r="QJE5" s="194"/>
      <c r="QJF5" s="194"/>
      <c r="QJG5" s="194"/>
      <c r="QJH5" s="194"/>
      <c r="QJI5" s="194"/>
      <c r="QJJ5" s="194"/>
      <c r="QJK5" s="194"/>
      <c r="QJL5" s="194"/>
      <c r="QJM5" s="194"/>
      <c r="QJN5" s="194"/>
      <c r="QJO5" s="194"/>
      <c r="QJP5" s="194"/>
      <c r="QJQ5" s="194"/>
      <c r="QJR5" s="194"/>
      <c r="QJS5" s="194"/>
      <c r="QJT5" s="194"/>
      <c r="QJU5" s="194"/>
      <c r="QJV5" s="194"/>
      <c r="QJW5" s="194"/>
      <c r="QJX5" s="194"/>
      <c r="QJY5" s="194"/>
      <c r="QJZ5" s="194"/>
      <c r="QKA5" s="194"/>
      <c r="QKB5" s="194"/>
      <c r="QKC5" s="194"/>
      <c r="QKD5" s="194"/>
      <c r="QKE5" s="194"/>
      <c r="QKF5" s="194"/>
      <c r="QKG5" s="194"/>
      <c r="QKH5" s="194"/>
      <c r="QKI5" s="194"/>
      <c r="QKJ5" s="194"/>
      <c r="QKK5" s="194"/>
      <c r="QKL5" s="194"/>
      <c r="QKM5" s="194"/>
      <c r="QKN5" s="194"/>
      <c r="QKO5" s="194"/>
      <c r="QKP5" s="194"/>
      <c r="QKQ5" s="194"/>
      <c r="QKR5" s="194"/>
      <c r="QKS5" s="194"/>
      <c r="QKT5" s="194"/>
      <c r="QKU5" s="194"/>
      <c r="QKV5" s="194"/>
      <c r="QKW5" s="194"/>
      <c r="QKX5" s="194"/>
      <c r="QKY5" s="194"/>
      <c r="QKZ5" s="194"/>
      <c r="QLA5" s="194"/>
      <c r="QLB5" s="194"/>
      <c r="QLC5" s="194"/>
      <c r="QLD5" s="194"/>
      <c r="QLE5" s="194"/>
      <c r="QLF5" s="194"/>
      <c r="QLG5" s="194"/>
      <c r="QLH5" s="194"/>
      <c r="QLI5" s="194"/>
      <c r="QLJ5" s="194"/>
      <c r="QLK5" s="194"/>
      <c r="QLL5" s="194"/>
      <c r="QLM5" s="194"/>
      <c r="QLN5" s="194"/>
      <c r="QLO5" s="194"/>
      <c r="QLP5" s="194"/>
      <c r="QLQ5" s="194"/>
      <c r="QLR5" s="194"/>
      <c r="QLS5" s="194"/>
      <c r="QLT5" s="194"/>
      <c r="QLU5" s="194"/>
      <c r="QLV5" s="194"/>
      <c r="QLW5" s="194"/>
      <c r="QLX5" s="194"/>
      <c r="QLY5" s="194"/>
      <c r="QLZ5" s="194"/>
      <c r="QMA5" s="194"/>
      <c r="QMB5" s="194"/>
      <c r="QMC5" s="194"/>
      <c r="QMD5" s="194"/>
      <c r="QME5" s="194"/>
      <c r="QMF5" s="194"/>
      <c r="QMG5" s="194"/>
      <c r="QMH5" s="194"/>
      <c r="QMI5" s="194"/>
      <c r="QMJ5" s="194"/>
      <c r="QMK5" s="194"/>
      <c r="QML5" s="194"/>
      <c r="QMM5" s="194"/>
      <c r="QMN5" s="194"/>
      <c r="QMO5" s="194"/>
      <c r="QMP5" s="194"/>
      <c r="QMQ5" s="194"/>
      <c r="QMR5" s="194"/>
      <c r="QMS5" s="194"/>
      <c r="QMT5" s="194"/>
      <c r="QMU5" s="194"/>
      <c r="QMV5" s="194"/>
      <c r="QMW5" s="194"/>
      <c r="QMX5" s="194"/>
      <c r="QMY5" s="194"/>
      <c r="QMZ5" s="194"/>
      <c r="QNA5" s="194"/>
      <c r="QNB5" s="194"/>
      <c r="QNC5" s="194"/>
      <c r="QND5" s="194"/>
      <c r="QNE5" s="194"/>
      <c r="QNF5" s="194"/>
      <c r="QNG5" s="194"/>
      <c r="QNH5" s="194"/>
      <c r="QNI5" s="194"/>
      <c r="QNJ5" s="194"/>
      <c r="QNK5" s="194"/>
      <c r="QNL5" s="194"/>
      <c r="QNM5" s="194"/>
      <c r="QNN5" s="194"/>
      <c r="QNO5" s="194"/>
      <c r="QNP5" s="194"/>
      <c r="QNQ5" s="194"/>
      <c r="QNR5" s="194"/>
      <c r="QNS5" s="194"/>
      <c r="QNT5" s="194"/>
      <c r="QNU5" s="194"/>
      <c r="QNV5" s="194"/>
      <c r="QNW5" s="194"/>
      <c r="QNX5" s="194"/>
      <c r="QNY5" s="194"/>
      <c r="QNZ5" s="194"/>
      <c r="QOA5" s="194"/>
      <c r="QOB5" s="194"/>
      <c r="QOC5" s="194"/>
      <c r="QOD5" s="194"/>
      <c r="QOE5" s="194"/>
      <c r="QOF5" s="194"/>
      <c r="QOG5" s="194"/>
      <c r="QOH5" s="194"/>
      <c r="QOI5" s="194"/>
      <c r="QOJ5" s="194"/>
      <c r="QOK5" s="194"/>
      <c r="QOL5" s="194"/>
      <c r="QOM5" s="194"/>
      <c r="QON5" s="194"/>
      <c r="QOO5" s="194"/>
      <c r="QOP5" s="194"/>
      <c r="QOQ5" s="194"/>
      <c r="QOR5" s="194"/>
      <c r="QOS5" s="194"/>
      <c r="QOT5" s="194"/>
      <c r="QOU5" s="194"/>
      <c r="QOV5" s="194"/>
      <c r="QOW5" s="194"/>
      <c r="QOX5" s="194"/>
      <c r="QOY5" s="194"/>
      <c r="QOZ5" s="194"/>
      <c r="QPA5" s="194"/>
      <c r="QPB5" s="194"/>
      <c r="QPC5" s="194"/>
      <c r="QPD5" s="194"/>
      <c r="QPE5" s="194"/>
      <c r="QPF5" s="194"/>
      <c r="QPG5" s="194"/>
      <c r="QPH5" s="194"/>
      <c r="QPI5" s="194"/>
      <c r="QPJ5" s="194"/>
      <c r="QPK5" s="194"/>
      <c r="QPL5" s="194"/>
      <c r="QPM5" s="194"/>
      <c r="QPN5" s="194"/>
      <c r="QPO5" s="194"/>
      <c r="QPP5" s="194"/>
      <c r="QPQ5" s="194"/>
      <c r="QPR5" s="194"/>
      <c r="QPS5" s="194"/>
      <c r="QPT5" s="194"/>
      <c r="QPU5" s="194"/>
      <c r="QPV5" s="194"/>
      <c r="QPW5" s="194"/>
      <c r="QPX5" s="194"/>
      <c r="QPY5" s="194"/>
      <c r="QPZ5" s="194"/>
      <c r="QQA5" s="194"/>
      <c r="QQB5" s="194"/>
      <c r="QQC5" s="194"/>
      <c r="QQD5" s="194"/>
      <c r="QQE5" s="194"/>
      <c r="QQF5" s="194"/>
      <c r="QQG5" s="194"/>
      <c r="QQH5" s="194"/>
      <c r="QQI5" s="194"/>
      <c r="QQJ5" s="194"/>
      <c r="QQK5" s="194"/>
      <c r="QQL5" s="194"/>
      <c r="QQM5" s="194"/>
      <c r="QQN5" s="194"/>
      <c r="QQO5" s="194"/>
      <c r="QQP5" s="194"/>
      <c r="QQQ5" s="194"/>
      <c r="QQR5" s="194"/>
      <c r="QQS5" s="194"/>
      <c r="QQT5" s="194"/>
      <c r="QQU5" s="194"/>
      <c r="QQV5" s="194"/>
      <c r="QQW5" s="194"/>
      <c r="QQX5" s="194"/>
      <c r="QQY5" s="194"/>
      <c r="QQZ5" s="194"/>
      <c r="QRA5" s="194"/>
      <c r="QRB5" s="194"/>
      <c r="QRC5" s="194"/>
      <c r="QRD5" s="194"/>
      <c r="QRE5" s="194"/>
      <c r="QRF5" s="194"/>
      <c r="QRG5" s="194"/>
      <c r="QRH5" s="194"/>
      <c r="QRI5" s="194"/>
      <c r="QRJ5" s="194"/>
      <c r="QRK5" s="194"/>
      <c r="QRL5" s="194"/>
      <c r="QRM5" s="194"/>
      <c r="QRN5" s="194"/>
      <c r="QRO5" s="194"/>
      <c r="QRP5" s="194"/>
      <c r="QRQ5" s="194"/>
      <c r="QRR5" s="194"/>
      <c r="QRS5" s="194"/>
      <c r="QRT5" s="194"/>
      <c r="QRU5" s="194"/>
      <c r="QRV5" s="194"/>
      <c r="QRW5" s="194"/>
      <c r="QRX5" s="194"/>
      <c r="QRY5" s="194"/>
      <c r="QRZ5" s="194"/>
      <c r="QSA5" s="194"/>
      <c r="QSB5" s="194"/>
      <c r="QSC5" s="194"/>
      <c r="QSD5" s="194"/>
      <c r="QSE5" s="194"/>
      <c r="QSF5" s="194"/>
      <c r="QSG5" s="194"/>
      <c r="QSH5" s="194"/>
      <c r="QSI5" s="194"/>
      <c r="QSJ5" s="194"/>
      <c r="QSK5" s="194"/>
      <c r="QSL5" s="194"/>
      <c r="QSM5" s="194"/>
      <c r="QSN5" s="194"/>
      <c r="QSO5" s="194"/>
      <c r="QSP5" s="194"/>
      <c r="QSQ5" s="194"/>
      <c r="QSR5" s="194"/>
      <c r="QSS5" s="194"/>
      <c r="QST5" s="194"/>
      <c r="QSU5" s="194"/>
      <c r="QSV5" s="194"/>
      <c r="QSW5" s="194"/>
      <c r="QSX5" s="194"/>
      <c r="QSY5" s="194"/>
      <c r="QSZ5" s="194"/>
      <c r="QTA5" s="194"/>
      <c r="QTB5" s="194"/>
      <c r="QTC5" s="194"/>
      <c r="QTD5" s="194"/>
      <c r="QTE5" s="194"/>
      <c r="QTF5" s="194"/>
      <c r="QTG5" s="194"/>
      <c r="QTH5" s="194"/>
      <c r="QTI5" s="194"/>
      <c r="QTJ5" s="194"/>
      <c r="QTK5" s="194"/>
      <c r="QTL5" s="194"/>
      <c r="QTM5" s="194"/>
      <c r="QTN5" s="194"/>
      <c r="QTO5" s="194"/>
      <c r="QTP5" s="194"/>
      <c r="QTQ5" s="194"/>
      <c r="QTR5" s="194"/>
      <c r="QTS5" s="194"/>
      <c r="QTT5" s="194"/>
      <c r="QTU5" s="194"/>
      <c r="QTV5" s="194"/>
      <c r="QTW5" s="194"/>
      <c r="QTX5" s="194"/>
      <c r="QTY5" s="194"/>
      <c r="QTZ5" s="194"/>
      <c r="QUA5" s="194"/>
      <c r="QUB5" s="194"/>
      <c r="QUC5" s="194"/>
      <c r="QUD5" s="194"/>
      <c r="QUE5" s="194"/>
      <c r="QUF5" s="194"/>
      <c r="QUG5" s="194"/>
      <c r="QUH5" s="194"/>
      <c r="QUI5" s="194"/>
      <c r="QUJ5" s="194"/>
      <c r="QUK5" s="194"/>
      <c r="QUL5" s="194"/>
      <c r="QUM5" s="194"/>
      <c r="QUN5" s="194"/>
      <c r="QUO5" s="194"/>
      <c r="QUP5" s="194"/>
      <c r="QUQ5" s="194"/>
      <c r="QUR5" s="194"/>
      <c r="QUS5" s="194"/>
      <c r="QUT5" s="194"/>
      <c r="QUU5" s="194"/>
      <c r="QUV5" s="194"/>
      <c r="QUW5" s="194"/>
      <c r="QUX5" s="194"/>
      <c r="QUY5" s="194"/>
      <c r="QUZ5" s="194"/>
      <c r="QVA5" s="194"/>
      <c r="QVB5" s="194"/>
      <c r="QVC5" s="194"/>
      <c r="QVD5" s="194"/>
      <c r="QVE5" s="194"/>
      <c r="QVF5" s="194"/>
      <c r="QVG5" s="194"/>
      <c r="QVH5" s="194"/>
      <c r="QVI5" s="194"/>
      <c r="QVJ5" s="194"/>
      <c r="QVK5" s="194"/>
      <c r="QVL5" s="194"/>
      <c r="QVM5" s="194"/>
      <c r="QVN5" s="194"/>
      <c r="QVO5" s="194"/>
      <c r="QVP5" s="194"/>
      <c r="QVQ5" s="194"/>
      <c r="QVR5" s="194"/>
      <c r="QVS5" s="194"/>
      <c r="QVT5" s="194"/>
      <c r="QVU5" s="194"/>
      <c r="QVV5" s="194"/>
      <c r="QVW5" s="194"/>
      <c r="QVX5" s="194"/>
      <c r="QVY5" s="194"/>
      <c r="QVZ5" s="194"/>
      <c r="QWA5" s="194"/>
      <c r="QWB5" s="194"/>
      <c r="QWC5" s="194"/>
      <c r="QWD5" s="194"/>
      <c r="QWE5" s="194"/>
      <c r="QWF5" s="194"/>
      <c r="QWG5" s="194"/>
      <c r="QWH5" s="194"/>
      <c r="QWI5" s="194"/>
      <c r="QWJ5" s="194"/>
      <c r="QWK5" s="194"/>
      <c r="QWL5" s="194"/>
      <c r="QWM5" s="194"/>
      <c r="QWN5" s="194"/>
      <c r="QWO5" s="194"/>
      <c r="QWP5" s="194"/>
      <c r="QWQ5" s="194"/>
      <c r="QWR5" s="194"/>
      <c r="QWS5" s="194"/>
      <c r="QWT5" s="194"/>
      <c r="QWU5" s="194"/>
      <c r="QWV5" s="194"/>
      <c r="QWW5" s="194"/>
      <c r="QWX5" s="194"/>
      <c r="QWY5" s="194"/>
      <c r="QWZ5" s="194"/>
      <c r="QXA5" s="194"/>
      <c r="QXB5" s="194"/>
      <c r="QXC5" s="194"/>
      <c r="QXD5" s="194"/>
      <c r="QXE5" s="194"/>
      <c r="QXF5" s="194"/>
      <c r="QXG5" s="194"/>
      <c r="QXH5" s="194"/>
      <c r="QXI5" s="194"/>
      <c r="QXJ5" s="194"/>
      <c r="QXK5" s="194"/>
      <c r="QXL5" s="194"/>
      <c r="QXM5" s="194"/>
      <c r="QXN5" s="194"/>
      <c r="QXO5" s="194"/>
      <c r="QXP5" s="194"/>
      <c r="QXQ5" s="194"/>
      <c r="QXR5" s="194"/>
      <c r="QXS5" s="194"/>
      <c r="QXT5" s="194"/>
      <c r="QXU5" s="194"/>
      <c r="QXV5" s="194"/>
      <c r="QXW5" s="194"/>
      <c r="QXX5" s="194"/>
      <c r="QXY5" s="194"/>
      <c r="QXZ5" s="194"/>
      <c r="QYA5" s="194"/>
      <c r="QYB5" s="194"/>
      <c r="QYC5" s="194"/>
      <c r="QYD5" s="194"/>
      <c r="QYE5" s="194"/>
      <c r="QYF5" s="194"/>
      <c r="QYG5" s="194"/>
      <c r="QYH5" s="194"/>
      <c r="QYI5" s="194"/>
      <c r="QYJ5" s="194"/>
      <c r="QYK5" s="194"/>
      <c r="QYL5" s="194"/>
      <c r="QYM5" s="194"/>
      <c r="QYN5" s="194"/>
      <c r="QYO5" s="194"/>
      <c r="QYP5" s="194"/>
      <c r="QYQ5" s="194"/>
      <c r="QYR5" s="194"/>
      <c r="QYS5" s="194"/>
      <c r="QYT5" s="194"/>
      <c r="QYU5" s="194"/>
      <c r="QYV5" s="194"/>
      <c r="QYW5" s="194"/>
      <c r="QYX5" s="194"/>
      <c r="QYY5" s="194"/>
      <c r="QYZ5" s="194"/>
      <c r="QZA5" s="194"/>
      <c r="QZB5" s="194"/>
      <c r="QZC5" s="194"/>
      <c r="QZD5" s="194"/>
      <c r="QZE5" s="194"/>
      <c r="QZF5" s="194"/>
      <c r="QZG5" s="194"/>
      <c r="QZH5" s="194"/>
      <c r="QZI5" s="194"/>
      <c r="QZJ5" s="194"/>
      <c r="QZK5" s="194"/>
      <c r="QZL5" s="194"/>
      <c r="QZM5" s="194"/>
      <c r="QZN5" s="194"/>
      <c r="QZO5" s="194"/>
      <c r="QZP5" s="194"/>
      <c r="QZQ5" s="194"/>
      <c r="QZR5" s="194"/>
      <c r="QZS5" s="194"/>
      <c r="QZT5" s="194"/>
      <c r="QZU5" s="194"/>
      <c r="QZV5" s="194"/>
      <c r="QZW5" s="194"/>
      <c r="QZX5" s="194"/>
      <c r="QZY5" s="194"/>
      <c r="QZZ5" s="194"/>
      <c r="RAA5" s="194"/>
      <c r="RAB5" s="194"/>
      <c r="RAC5" s="194"/>
      <c r="RAD5" s="194"/>
      <c r="RAE5" s="194"/>
      <c r="RAF5" s="194"/>
      <c r="RAG5" s="194"/>
      <c r="RAH5" s="194"/>
      <c r="RAI5" s="194"/>
      <c r="RAJ5" s="194"/>
      <c r="RAK5" s="194"/>
      <c r="RAL5" s="194"/>
      <c r="RAM5" s="194"/>
      <c r="RAN5" s="194"/>
      <c r="RAO5" s="194"/>
      <c r="RAP5" s="194"/>
      <c r="RAQ5" s="194"/>
      <c r="RAR5" s="194"/>
      <c r="RAS5" s="194"/>
      <c r="RAT5" s="194"/>
      <c r="RAU5" s="194"/>
      <c r="RAV5" s="194"/>
      <c r="RAW5" s="194"/>
      <c r="RAX5" s="194"/>
      <c r="RAY5" s="194"/>
      <c r="RAZ5" s="194"/>
      <c r="RBA5" s="194"/>
      <c r="RBB5" s="194"/>
      <c r="RBC5" s="194"/>
      <c r="RBD5" s="194"/>
      <c r="RBE5" s="194"/>
      <c r="RBF5" s="194"/>
      <c r="RBG5" s="194"/>
      <c r="RBH5" s="194"/>
      <c r="RBI5" s="194"/>
      <c r="RBJ5" s="194"/>
      <c r="RBK5" s="194"/>
      <c r="RBL5" s="194"/>
      <c r="RBM5" s="194"/>
      <c r="RBN5" s="194"/>
      <c r="RBO5" s="194"/>
      <c r="RBP5" s="194"/>
      <c r="RBQ5" s="194"/>
      <c r="RBR5" s="194"/>
      <c r="RBS5" s="194"/>
      <c r="RBT5" s="194"/>
      <c r="RBU5" s="194"/>
      <c r="RBV5" s="194"/>
      <c r="RBW5" s="194"/>
      <c r="RBX5" s="194"/>
      <c r="RBY5" s="194"/>
      <c r="RBZ5" s="194"/>
      <c r="RCA5" s="194"/>
      <c r="RCB5" s="194"/>
      <c r="RCC5" s="194"/>
      <c r="RCD5" s="194"/>
      <c r="RCE5" s="194"/>
      <c r="RCF5" s="194"/>
      <c r="RCG5" s="194"/>
      <c r="RCH5" s="194"/>
      <c r="RCI5" s="194"/>
      <c r="RCJ5" s="194"/>
      <c r="RCK5" s="194"/>
      <c r="RCL5" s="194"/>
      <c r="RCM5" s="194"/>
      <c r="RCN5" s="194"/>
      <c r="RCO5" s="194"/>
      <c r="RCP5" s="194"/>
      <c r="RCQ5" s="194"/>
      <c r="RCR5" s="194"/>
      <c r="RCS5" s="194"/>
      <c r="RCT5" s="194"/>
      <c r="RCU5" s="194"/>
      <c r="RCV5" s="194"/>
      <c r="RCW5" s="194"/>
      <c r="RCX5" s="194"/>
      <c r="RCY5" s="194"/>
      <c r="RCZ5" s="194"/>
      <c r="RDA5" s="194"/>
      <c r="RDB5" s="194"/>
      <c r="RDC5" s="194"/>
      <c r="RDD5" s="194"/>
      <c r="RDE5" s="194"/>
      <c r="RDF5" s="194"/>
      <c r="RDG5" s="194"/>
      <c r="RDH5" s="194"/>
      <c r="RDI5" s="194"/>
      <c r="RDJ5" s="194"/>
      <c r="RDK5" s="194"/>
      <c r="RDL5" s="194"/>
      <c r="RDM5" s="194"/>
      <c r="RDN5" s="194"/>
      <c r="RDO5" s="194"/>
      <c r="RDP5" s="194"/>
      <c r="RDQ5" s="194"/>
      <c r="RDR5" s="194"/>
      <c r="RDS5" s="194"/>
      <c r="RDT5" s="194"/>
      <c r="RDU5" s="194"/>
      <c r="RDV5" s="194"/>
      <c r="RDW5" s="194"/>
      <c r="RDX5" s="194"/>
      <c r="RDY5" s="194"/>
      <c r="RDZ5" s="194"/>
      <c r="REA5" s="194"/>
      <c r="REB5" s="194"/>
      <c r="REC5" s="194"/>
      <c r="RED5" s="194"/>
      <c r="REE5" s="194"/>
      <c r="REF5" s="194"/>
      <c r="REG5" s="194"/>
      <c r="REH5" s="194"/>
      <c r="REI5" s="194"/>
      <c r="REJ5" s="194"/>
      <c r="REK5" s="194"/>
      <c r="REL5" s="194"/>
      <c r="REM5" s="194"/>
      <c r="REN5" s="194"/>
      <c r="REO5" s="194"/>
      <c r="REP5" s="194"/>
      <c r="REQ5" s="194"/>
      <c r="RER5" s="194"/>
      <c r="RES5" s="194"/>
      <c r="RET5" s="194"/>
      <c r="REU5" s="194"/>
      <c r="REV5" s="194"/>
      <c r="REW5" s="194"/>
      <c r="REX5" s="194"/>
      <c r="REY5" s="194"/>
      <c r="REZ5" s="194"/>
      <c r="RFA5" s="194"/>
      <c r="RFB5" s="194"/>
      <c r="RFC5" s="194"/>
      <c r="RFD5" s="194"/>
      <c r="RFE5" s="194"/>
      <c r="RFF5" s="194"/>
      <c r="RFG5" s="194"/>
      <c r="RFH5" s="194"/>
      <c r="RFI5" s="194"/>
      <c r="RFJ5" s="194"/>
      <c r="RFK5" s="194"/>
      <c r="RFL5" s="194"/>
      <c r="RFM5" s="194"/>
      <c r="RFN5" s="194"/>
      <c r="RFO5" s="194"/>
      <c r="RFP5" s="194"/>
      <c r="RFQ5" s="194"/>
      <c r="RFR5" s="194"/>
      <c r="RFS5" s="194"/>
      <c r="RFT5" s="194"/>
      <c r="RFU5" s="194"/>
      <c r="RFV5" s="194"/>
      <c r="RFW5" s="194"/>
      <c r="RFX5" s="194"/>
      <c r="RFY5" s="194"/>
      <c r="RFZ5" s="194"/>
      <c r="RGA5" s="194"/>
      <c r="RGB5" s="194"/>
      <c r="RGC5" s="194"/>
      <c r="RGD5" s="194"/>
      <c r="RGE5" s="194"/>
      <c r="RGF5" s="194"/>
      <c r="RGG5" s="194"/>
      <c r="RGH5" s="194"/>
      <c r="RGI5" s="194"/>
      <c r="RGJ5" s="194"/>
      <c r="RGK5" s="194"/>
      <c r="RGL5" s="194"/>
      <c r="RGM5" s="194"/>
      <c r="RGN5" s="194"/>
      <c r="RGO5" s="194"/>
      <c r="RGP5" s="194"/>
      <c r="RGQ5" s="194"/>
      <c r="RGR5" s="194"/>
      <c r="RGS5" s="194"/>
      <c r="RGT5" s="194"/>
      <c r="RGU5" s="194"/>
      <c r="RGV5" s="194"/>
      <c r="RGW5" s="194"/>
      <c r="RGX5" s="194"/>
      <c r="RGY5" s="194"/>
      <c r="RGZ5" s="194"/>
      <c r="RHA5" s="194"/>
      <c r="RHB5" s="194"/>
      <c r="RHC5" s="194"/>
      <c r="RHD5" s="194"/>
      <c r="RHE5" s="194"/>
      <c r="RHF5" s="194"/>
      <c r="RHG5" s="194"/>
      <c r="RHH5" s="194"/>
      <c r="RHI5" s="194"/>
      <c r="RHJ5" s="194"/>
      <c r="RHK5" s="194"/>
      <c r="RHL5" s="194"/>
      <c r="RHM5" s="194"/>
      <c r="RHN5" s="194"/>
      <c r="RHO5" s="194"/>
      <c r="RHP5" s="194"/>
      <c r="RHQ5" s="194"/>
      <c r="RHR5" s="194"/>
      <c r="RHS5" s="194"/>
      <c r="RHT5" s="194"/>
      <c r="RHU5" s="194"/>
      <c r="RHV5" s="194"/>
      <c r="RHW5" s="194"/>
      <c r="RHX5" s="194"/>
      <c r="RHY5" s="194"/>
      <c r="RHZ5" s="194"/>
      <c r="RIA5" s="194"/>
      <c r="RIB5" s="194"/>
      <c r="RIC5" s="194"/>
      <c r="RID5" s="194"/>
      <c r="RIE5" s="194"/>
      <c r="RIF5" s="194"/>
      <c r="RIG5" s="194"/>
      <c r="RIH5" s="194"/>
      <c r="RII5" s="194"/>
      <c r="RIJ5" s="194"/>
      <c r="RIK5" s="194"/>
      <c r="RIL5" s="194"/>
      <c r="RIM5" s="194"/>
      <c r="RIN5" s="194"/>
      <c r="RIO5" s="194"/>
      <c r="RIP5" s="194"/>
      <c r="RIQ5" s="194"/>
      <c r="RIR5" s="194"/>
      <c r="RIS5" s="194"/>
      <c r="RIT5" s="194"/>
      <c r="RIU5" s="194"/>
      <c r="RIV5" s="194"/>
      <c r="RIW5" s="194"/>
      <c r="RIX5" s="194"/>
      <c r="RIY5" s="194"/>
      <c r="RIZ5" s="194"/>
      <c r="RJA5" s="194"/>
      <c r="RJB5" s="194"/>
      <c r="RJC5" s="194"/>
      <c r="RJD5" s="194"/>
      <c r="RJE5" s="194"/>
      <c r="RJF5" s="194"/>
      <c r="RJG5" s="194"/>
      <c r="RJH5" s="194"/>
      <c r="RJI5" s="194"/>
      <c r="RJJ5" s="194"/>
      <c r="RJK5" s="194"/>
      <c r="RJL5" s="194"/>
      <c r="RJM5" s="194"/>
      <c r="RJN5" s="194"/>
      <c r="RJO5" s="194"/>
      <c r="RJP5" s="194"/>
      <c r="RJQ5" s="194"/>
      <c r="RJR5" s="194"/>
      <c r="RJS5" s="194"/>
      <c r="RJT5" s="194"/>
      <c r="RJU5" s="194"/>
      <c r="RJV5" s="194"/>
      <c r="RJW5" s="194"/>
      <c r="RJX5" s="194"/>
      <c r="RJY5" s="194"/>
      <c r="RJZ5" s="194"/>
      <c r="RKA5" s="194"/>
      <c r="RKB5" s="194"/>
      <c r="RKC5" s="194"/>
      <c r="RKD5" s="194"/>
      <c r="RKE5" s="194"/>
      <c r="RKF5" s="194"/>
      <c r="RKG5" s="194"/>
      <c r="RKH5" s="194"/>
      <c r="RKI5" s="194"/>
      <c r="RKJ5" s="194"/>
      <c r="RKK5" s="194"/>
      <c r="RKL5" s="194"/>
      <c r="RKM5" s="194"/>
      <c r="RKN5" s="194"/>
      <c r="RKO5" s="194"/>
      <c r="RKP5" s="194"/>
      <c r="RKQ5" s="194"/>
      <c r="RKR5" s="194"/>
      <c r="RKS5" s="194"/>
      <c r="RKT5" s="194"/>
      <c r="RKU5" s="194"/>
      <c r="RKV5" s="194"/>
      <c r="RKW5" s="194"/>
      <c r="RKX5" s="194"/>
      <c r="RKY5" s="194"/>
      <c r="RKZ5" s="194"/>
      <c r="RLA5" s="194"/>
      <c r="RLB5" s="194"/>
      <c r="RLC5" s="194"/>
      <c r="RLD5" s="194"/>
      <c r="RLE5" s="194"/>
      <c r="RLF5" s="194"/>
      <c r="RLG5" s="194"/>
      <c r="RLH5" s="194"/>
      <c r="RLI5" s="194"/>
      <c r="RLJ5" s="194"/>
      <c r="RLK5" s="194"/>
      <c r="RLL5" s="194"/>
      <c r="RLM5" s="194"/>
      <c r="RLN5" s="194"/>
      <c r="RLO5" s="194"/>
      <c r="RLP5" s="194"/>
      <c r="RLQ5" s="194"/>
      <c r="RLR5" s="194"/>
      <c r="RLS5" s="194"/>
      <c r="RLT5" s="194"/>
      <c r="RLU5" s="194"/>
      <c r="RLV5" s="194"/>
      <c r="RLW5" s="194"/>
      <c r="RLX5" s="194"/>
      <c r="RLY5" s="194"/>
      <c r="RLZ5" s="194"/>
      <c r="RMA5" s="194"/>
      <c r="RMB5" s="194"/>
      <c r="RMC5" s="194"/>
      <c r="RMD5" s="194"/>
      <c r="RME5" s="194"/>
      <c r="RMF5" s="194"/>
      <c r="RMG5" s="194"/>
      <c r="RMH5" s="194"/>
      <c r="RMI5" s="194"/>
      <c r="RMJ5" s="194"/>
      <c r="RMK5" s="194"/>
      <c r="RML5" s="194"/>
      <c r="RMM5" s="194"/>
      <c r="RMN5" s="194"/>
      <c r="RMO5" s="194"/>
      <c r="RMP5" s="194"/>
      <c r="RMQ5" s="194"/>
      <c r="RMR5" s="194"/>
      <c r="RMS5" s="194"/>
      <c r="RMT5" s="194"/>
      <c r="RMU5" s="194"/>
      <c r="RMV5" s="194"/>
      <c r="RMW5" s="194"/>
      <c r="RMX5" s="194"/>
      <c r="RMY5" s="194"/>
      <c r="RMZ5" s="194"/>
      <c r="RNA5" s="194"/>
      <c r="RNB5" s="194"/>
      <c r="RNC5" s="194"/>
      <c r="RND5" s="194"/>
      <c r="RNE5" s="194"/>
      <c r="RNF5" s="194"/>
      <c r="RNG5" s="194"/>
      <c r="RNH5" s="194"/>
      <c r="RNI5" s="194"/>
      <c r="RNJ5" s="194"/>
      <c r="RNK5" s="194"/>
      <c r="RNL5" s="194"/>
      <c r="RNM5" s="194"/>
      <c r="RNN5" s="194"/>
      <c r="RNO5" s="194"/>
      <c r="RNP5" s="194"/>
      <c r="RNQ5" s="194"/>
      <c r="RNR5" s="194"/>
      <c r="RNS5" s="194"/>
      <c r="RNT5" s="194"/>
      <c r="RNU5" s="194"/>
      <c r="RNV5" s="194"/>
      <c r="RNW5" s="194"/>
      <c r="RNX5" s="194"/>
      <c r="RNY5" s="194"/>
      <c r="RNZ5" s="194"/>
      <c r="ROA5" s="194"/>
      <c r="ROB5" s="194"/>
      <c r="ROC5" s="194"/>
      <c r="ROD5" s="194"/>
      <c r="ROE5" s="194"/>
      <c r="ROF5" s="194"/>
      <c r="ROG5" s="194"/>
      <c r="ROH5" s="194"/>
      <c r="ROI5" s="194"/>
      <c r="ROJ5" s="194"/>
      <c r="ROK5" s="194"/>
      <c r="ROL5" s="194"/>
      <c r="ROM5" s="194"/>
      <c r="RON5" s="194"/>
      <c r="ROO5" s="194"/>
      <c r="ROP5" s="194"/>
      <c r="ROQ5" s="194"/>
      <c r="ROR5" s="194"/>
      <c r="ROS5" s="194"/>
      <c r="ROT5" s="194"/>
      <c r="ROU5" s="194"/>
      <c r="ROV5" s="194"/>
      <c r="ROW5" s="194"/>
      <c r="ROX5" s="194"/>
      <c r="ROY5" s="194"/>
      <c r="ROZ5" s="194"/>
      <c r="RPA5" s="194"/>
      <c r="RPB5" s="194"/>
      <c r="RPC5" s="194"/>
      <c r="RPD5" s="194"/>
      <c r="RPE5" s="194"/>
      <c r="RPF5" s="194"/>
      <c r="RPG5" s="194"/>
      <c r="RPH5" s="194"/>
      <c r="RPI5" s="194"/>
      <c r="RPJ5" s="194"/>
      <c r="RPK5" s="194"/>
      <c r="RPL5" s="194"/>
      <c r="RPM5" s="194"/>
      <c r="RPN5" s="194"/>
      <c r="RPO5" s="194"/>
      <c r="RPP5" s="194"/>
      <c r="RPQ5" s="194"/>
      <c r="RPR5" s="194"/>
      <c r="RPS5" s="194"/>
      <c r="RPT5" s="194"/>
      <c r="RPU5" s="194"/>
      <c r="RPV5" s="194"/>
      <c r="RPW5" s="194"/>
      <c r="RPX5" s="194"/>
      <c r="RPY5" s="194"/>
      <c r="RPZ5" s="194"/>
      <c r="RQA5" s="194"/>
      <c r="RQB5" s="194"/>
      <c r="RQC5" s="194"/>
      <c r="RQD5" s="194"/>
      <c r="RQE5" s="194"/>
      <c r="RQF5" s="194"/>
      <c r="RQG5" s="194"/>
      <c r="RQH5" s="194"/>
      <c r="RQI5" s="194"/>
      <c r="RQJ5" s="194"/>
      <c r="RQK5" s="194"/>
      <c r="RQL5" s="194"/>
      <c r="RQM5" s="194"/>
      <c r="RQN5" s="194"/>
      <c r="RQO5" s="194"/>
      <c r="RQP5" s="194"/>
      <c r="RQQ5" s="194"/>
      <c r="RQR5" s="194"/>
      <c r="RQS5" s="194"/>
      <c r="RQT5" s="194"/>
      <c r="RQU5" s="194"/>
      <c r="RQV5" s="194"/>
      <c r="RQW5" s="194"/>
      <c r="RQX5" s="194"/>
      <c r="RQY5" s="194"/>
      <c r="RQZ5" s="194"/>
      <c r="RRA5" s="194"/>
      <c r="RRB5" s="194"/>
      <c r="RRC5" s="194"/>
      <c r="RRD5" s="194"/>
      <c r="RRE5" s="194"/>
      <c r="RRF5" s="194"/>
      <c r="RRG5" s="194"/>
      <c r="RRH5" s="194"/>
      <c r="RRI5" s="194"/>
      <c r="RRJ5" s="194"/>
      <c r="RRK5" s="194"/>
      <c r="RRL5" s="194"/>
      <c r="RRM5" s="194"/>
      <c r="RRN5" s="194"/>
      <c r="RRO5" s="194"/>
      <c r="RRP5" s="194"/>
      <c r="RRQ5" s="194"/>
      <c r="RRR5" s="194"/>
      <c r="RRS5" s="194"/>
      <c r="RRT5" s="194"/>
      <c r="RRU5" s="194"/>
      <c r="RRV5" s="194"/>
      <c r="RRW5" s="194"/>
      <c r="RRX5" s="194"/>
      <c r="RRY5" s="194"/>
      <c r="RRZ5" s="194"/>
      <c r="RSA5" s="194"/>
      <c r="RSB5" s="194"/>
      <c r="RSC5" s="194"/>
      <c r="RSD5" s="194"/>
      <c r="RSE5" s="194"/>
      <c r="RSF5" s="194"/>
      <c r="RSG5" s="194"/>
      <c r="RSH5" s="194"/>
      <c r="RSI5" s="194"/>
      <c r="RSJ5" s="194"/>
      <c r="RSK5" s="194"/>
      <c r="RSL5" s="194"/>
      <c r="RSM5" s="194"/>
      <c r="RSN5" s="194"/>
      <c r="RSO5" s="194"/>
      <c r="RSP5" s="194"/>
      <c r="RSQ5" s="194"/>
      <c r="RSR5" s="194"/>
      <c r="RSS5" s="194"/>
      <c r="RST5" s="194"/>
      <c r="RSU5" s="194"/>
      <c r="RSV5" s="194"/>
      <c r="RSW5" s="194"/>
      <c r="RSX5" s="194"/>
      <c r="RSY5" s="194"/>
      <c r="RSZ5" s="194"/>
      <c r="RTA5" s="194"/>
      <c r="RTB5" s="194"/>
      <c r="RTC5" s="194"/>
      <c r="RTD5" s="194"/>
      <c r="RTE5" s="194"/>
      <c r="RTF5" s="194"/>
      <c r="RTG5" s="194"/>
      <c r="RTH5" s="194"/>
      <c r="RTI5" s="194"/>
      <c r="RTJ5" s="194"/>
      <c r="RTK5" s="194"/>
      <c r="RTL5" s="194"/>
      <c r="RTM5" s="194"/>
      <c r="RTN5" s="194"/>
      <c r="RTO5" s="194"/>
      <c r="RTP5" s="194"/>
      <c r="RTQ5" s="194"/>
      <c r="RTR5" s="194"/>
      <c r="RTS5" s="194"/>
      <c r="RTT5" s="194"/>
      <c r="RTU5" s="194"/>
      <c r="RTV5" s="194"/>
      <c r="RTW5" s="194"/>
      <c r="RTX5" s="194"/>
      <c r="RTY5" s="194"/>
      <c r="RTZ5" s="194"/>
      <c r="RUA5" s="194"/>
      <c r="RUB5" s="194"/>
      <c r="RUC5" s="194"/>
      <c r="RUD5" s="194"/>
      <c r="RUE5" s="194"/>
      <c r="RUF5" s="194"/>
      <c r="RUG5" s="194"/>
      <c r="RUH5" s="194"/>
      <c r="RUI5" s="194"/>
      <c r="RUJ5" s="194"/>
      <c r="RUK5" s="194"/>
      <c r="RUL5" s="194"/>
      <c r="RUM5" s="194"/>
      <c r="RUN5" s="194"/>
      <c r="RUO5" s="194"/>
      <c r="RUP5" s="194"/>
      <c r="RUQ5" s="194"/>
      <c r="RUR5" s="194"/>
      <c r="RUS5" s="194"/>
      <c r="RUT5" s="194"/>
      <c r="RUU5" s="194"/>
      <c r="RUV5" s="194"/>
      <c r="RUW5" s="194"/>
      <c r="RUX5" s="194"/>
      <c r="RUY5" s="194"/>
      <c r="RUZ5" s="194"/>
      <c r="RVA5" s="194"/>
      <c r="RVB5" s="194"/>
      <c r="RVC5" s="194"/>
      <c r="RVD5" s="194"/>
      <c r="RVE5" s="194"/>
      <c r="RVF5" s="194"/>
      <c r="RVG5" s="194"/>
      <c r="RVH5" s="194"/>
      <c r="RVI5" s="194"/>
      <c r="RVJ5" s="194"/>
      <c r="RVK5" s="194"/>
      <c r="RVL5" s="194"/>
      <c r="RVM5" s="194"/>
      <c r="RVN5" s="194"/>
      <c r="RVO5" s="194"/>
      <c r="RVP5" s="194"/>
      <c r="RVQ5" s="194"/>
      <c r="RVR5" s="194"/>
      <c r="RVS5" s="194"/>
      <c r="RVT5" s="194"/>
      <c r="RVU5" s="194"/>
      <c r="RVV5" s="194"/>
      <c r="RVW5" s="194"/>
      <c r="RVX5" s="194"/>
      <c r="RVY5" s="194"/>
      <c r="RVZ5" s="194"/>
      <c r="RWA5" s="194"/>
      <c r="RWB5" s="194"/>
      <c r="RWC5" s="194"/>
      <c r="RWD5" s="194"/>
      <c r="RWE5" s="194"/>
      <c r="RWF5" s="194"/>
      <c r="RWG5" s="194"/>
      <c r="RWH5" s="194"/>
      <c r="RWI5" s="194"/>
      <c r="RWJ5" s="194"/>
      <c r="RWK5" s="194"/>
      <c r="RWL5" s="194"/>
      <c r="RWM5" s="194"/>
      <c r="RWN5" s="194"/>
      <c r="RWO5" s="194"/>
      <c r="RWP5" s="194"/>
      <c r="RWQ5" s="194"/>
      <c r="RWR5" s="194"/>
      <c r="RWS5" s="194"/>
      <c r="RWT5" s="194"/>
      <c r="RWU5" s="194"/>
      <c r="RWV5" s="194"/>
      <c r="RWW5" s="194"/>
      <c r="RWX5" s="194"/>
      <c r="RWY5" s="194"/>
      <c r="RWZ5" s="194"/>
      <c r="RXA5" s="194"/>
      <c r="RXB5" s="194"/>
      <c r="RXC5" s="194"/>
      <c r="RXD5" s="194"/>
      <c r="RXE5" s="194"/>
      <c r="RXF5" s="194"/>
      <c r="RXG5" s="194"/>
      <c r="RXH5" s="194"/>
      <c r="RXI5" s="194"/>
      <c r="RXJ5" s="194"/>
      <c r="RXK5" s="194"/>
      <c r="RXL5" s="194"/>
      <c r="RXM5" s="194"/>
      <c r="RXN5" s="194"/>
      <c r="RXO5" s="194"/>
      <c r="RXP5" s="194"/>
      <c r="RXQ5" s="194"/>
      <c r="RXR5" s="194"/>
      <c r="RXS5" s="194"/>
      <c r="RXT5" s="194"/>
      <c r="RXU5" s="194"/>
      <c r="RXV5" s="194"/>
      <c r="RXW5" s="194"/>
      <c r="RXX5" s="194"/>
      <c r="RXY5" s="194"/>
      <c r="RXZ5" s="194"/>
      <c r="RYA5" s="194"/>
      <c r="RYB5" s="194"/>
      <c r="RYC5" s="194"/>
      <c r="RYD5" s="194"/>
      <c r="RYE5" s="194"/>
      <c r="RYF5" s="194"/>
      <c r="RYG5" s="194"/>
      <c r="RYH5" s="194"/>
      <c r="RYI5" s="194"/>
      <c r="RYJ5" s="194"/>
      <c r="RYK5" s="194"/>
      <c r="RYL5" s="194"/>
      <c r="RYM5" s="194"/>
      <c r="RYN5" s="194"/>
      <c r="RYO5" s="194"/>
      <c r="RYP5" s="194"/>
      <c r="RYQ5" s="194"/>
      <c r="RYR5" s="194"/>
      <c r="RYS5" s="194"/>
      <c r="RYT5" s="194"/>
      <c r="RYU5" s="194"/>
      <c r="RYV5" s="194"/>
      <c r="RYW5" s="194"/>
      <c r="RYX5" s="194"/>
      <c r="RYY5" s="194"/>
      <c r="RYZ5" s="194"/>
      <c r="RZA5" s="194"/>
      <c r="RZB5" s="194"/>
      <c r="RZC5" s="194"/>
      <c r="RZD5" s="194"/>
      <c r="RZE5" s="194"/>
      <c r="RZF5" s="194"/>
      <c r="RZG5" s="194"/>
      <c r="RZH5" s="194"/>
      <c r="RZI5" s="194"/>
      <c r="RZJ5" s="194"/>
      <c r="RZK5" s="194"/>
      <c r="RZL5" s="194"/>
      <c r="RZM5" s="194"/>
      <c r="RZN5" s="194"/>
      <c r="RZO5" s="194"/>
      <c r="RZP5" s="194"/>
      <c r="RZQ5" s="194"/>
      <c r="RZR5" s="194"/>
      <c r="RZS5" s="194"/>
      <c r="RZT5" s="194"/>
      <c r="RZU5" s="194"/>
      <c r="RZV5" s="194"/>
      <c r="RZW5" s="194"/>
      <c r="RZX5" s="194"/>
      <c r="RZY5" s="194"/>
      <c r="RZZ5" s="194"/>
      <c r="SAA5" s="194"/>
      <c r="SAB5" s="194"/>
      <c r="SAC5" s="194"/>
      <c r="SAD5" s="194"/>
      <c r="SAE5" s="194"/>
      <c r="SAF5" s="194"/>
      <c r="SAG5" s="194"/>
      <c r="SAH5" s="194"/>
      <c r="SAI5" s="194"/>
      <c r="SAJ5" s="194"/>
      <c r="SAK5" s="194"/>
      <c r="SAL5" s="194"/>
      <c r="SAM5" s="194"/>
      <c r="SAN5" s="194"/>
      <c r="SAO5" s="194"/>
      <c r="SAP5" s="194"/>
      <c r="SAQ5" s="194"/>
      <c r="SAR5" s="194"/>
      <c r="SAS5" s="194"/>
      <c r="SAT5" s="194"/>
      <c r="SAU5" s="194"/>
      <c r="SAV5" s="194"/>
      <c r="SAW5" s="194"/>
      <c r="SAX5" s="194"/>
      <c r="SAY5" s="194"/>
      <c r="SAZ5" s="194"/>
      <c r="SBA5" s="194"/>
      <c r="SBB5" s="194"/>
      <c r="SBC5" s="194"/>
      <c r="SBD5" s="194"/>
      <c r="SBE5" s="194"/>
      <c r="SBF5" s="194"/>
      <c r="SBG5" s="194"/>
      <c r="SBH5" s="194"/>
      <c r="SBI5" s="194"/>
      <c r="SBJ5" s="194"/>
      <c r="SBK5" s="194"/>
      <c r="SBL5" s="194"/>
      <c r="SBM5" s="194"/>
      <c r="SBN5" s="194"/>
      <c r="SBO5" s="194"/>
      <c r="SBP5" s="194"/>
      <c r="SBQ5" s="194"/>
      <c r="SBR5" s="194"/>
      <c r="SBS5" s="194"/>
      <c r="SBT5" s="194"/>
      <c r="SBU5" s="194"/>
      <c r="SBV5" s="194"/>
      <c r="SBW5" s="194"/>
      <c r="SBX5" s="194"/>
      <c r="SBY5" s="194"/>
      <c r="SBZ5" s="194"/>
      <c r="SCA5" s="194"/>
      <c r="SCB5" s="194"/>
      <c r="SCC5" s="194"/>
      <c r="SCD5" s="194"/>
      <c r="SCE5" s="194"/>
      <c r="SCF5" s="194"/>
      <c r="SCG5" s="194"/>
      <c r="SCH5" s="194"/>
      <c r="SCI5" s="194"/>
      <c r="SCJ5" s="194"/>
      <c r="SCK5" s="194"/>
      <c r="SCL5" s="194"/>
      <c r="SCM5" s="194"/>
      <c r="SCN5" s="194"/>
      <c r="SCO5" s="194"/>
      <c r="SCP5" s="194"/>
      <c r="SCQ5" s="194"/>
      <c r="SCR5" s="194"/>
      <c r="SCS5" s="194"/>
      <c r="SCT5" s="194"/>
      <c r="SCU5" s="194"/>
      <c r="SCV5" s="194"/>
      <c r="SCW5" s="194"/>
      <c r="SCX5" s="194"/>
      <c r="SCY5" s="194"/>
      <c r="SCZ5" s="194"/>
      <c r="SDA5" s="194"/>
      <c r="SDB5" s="194"/>
      <c r="SDC5" s="194"/>
      <c r="SDD5" s="194"/>
      <c r="SDE5" s="194"/>
      <c r="SDF5" s="194"/>
      <c r="SDG5" s="194"/>
      <c r="SDH5" s="194"/>
      <c r="SDI5" s="194"/>
      <c r="SDJ5" s="194"/>
      <c r="SDK5" s="194"/>
      <c r="SDL5" s="194"/>
      <c r="SDM5" s="194"/>
      <c r="SDN5" s="194"/>
      <c r="SDO5" s="194"/>
      <c r="SDP5" s="194"/>
      <c r="SDQ5" s="194"/>
      <c r="SDR5" s="194"/>
      <c r="SDS5" s="194"/>
      <c r="SDT5" s="194"/>
      <c r="SDU5" s="194"/>
      <c r="SDV5" s="194"/>
      <c r="SDW5" s="194"/>
      <c r="SDX5" s="194"/>
      <c r="SDY5" s="194"/>
      <c r="SDZ5" s="194"/>
      <c r="SEA5" s="194"/>
      <c r="SEB5" s="194"/>
      <c r="SEC5" s="194"/>
      <c r="SED5" s="194"/>
      <c r="SEE5" s="194"/>
      <c r="SEF5" s="194"/>
      <c r="SEG5" s="194"/>
      <c r="SEH5" s="194"/>
      <c r="SEI5" s="194"/>
      <c r="SEJ5" s="194"/>
      <c r="SEK5" s="194"/>
      <c r="SEL5" s="194"/>
      <c r="SEM5" s="194"/>
      <c r="SEN5" s="194"/>
      <c r="SEO5" s="194"/>
      <c r="SEP5" s="194"/>
      <c r="SEQ5" s="194"/>
      <c r="SER5" s="194"/>
      <c r="SES5" s="194"/>
      <c r="SET5" s="194"/>
      <c r="SEU5" s="194"/>
      <c r="SEV5" s="194"/>
      <c r="SEW5" s="194"/>
      <c r="SEX5" s="194"/>
      <c r="SEY5" s="194"/>
      <c r="SEZ5" s="194"/>
      <c r="SFA5" s="194"/>
      <c r="SFB5" s="194"/>
      <c r="SFC5" s="194"/>
      <c r="SFD5" s="194"/>
      <c r="SFE5" s="194"/>
      <c r="SFF5" s="194"/>
      <c r="SFG5" s="194"/>
      <c r="SFH5" s="194"/>
      <c r="SFI5" s="194"/>
      <c r="SFJ5" s="194"/>
      <c r="SFK5" s="194"/>
      <c r="SFL5" s="194"/>
      <c r="SFM5" s="194"/>
      <c r="SFN5" s="194"/>
      <c r="SFO5" s="194"/>
      <c r="SFP5" s="194"/>
      <c r="SFQ5" s="194"/>
      <c r="SFR5" s="194"/>
      <c r="SFS5" s="194"/>
      <c r="SFT5" s="194"/>
      <c r="SFU5" s="194"/>
      <c r="SFV5" s="194"/>
      <c r="SFW5" s="194"/>
      <c r="SFX5" s="194"/>
      <c r="SFY5" s="194"/>
      <c r="SFZ5" s="194"/>
      <c r="SGA5" s="194"/>
      <c r="SGB5" s="194"/>
      <c r="SGC5" s="194"/>
      <c r="SGD5" s="194"/>
      <c r="SGE5" s="194"/>
      <c r="SGF5" s="194"/>
      <c r="SGG5" s="194"/>
      <c r="SGH5" s="194"/>
      <c r="SGI5" s="194"/>
      <c r="SGJ5" s="194"/>
      <c r="SGK5" s="194"/>
      <c r="SGL5" s="194"/>
      <c r="SGM5" s="194"/>
      <c r="SGN5" s="194"/>
      <c r="SGO5" s="194"/>
      <c r="SGP5" s="194"/>
      <c r="SGQ5" s="194"/>
      <c r="SGR5" s="194"/>
      <c r="SGS5" s="194"/>
      <c r="SGT5" s="194"/>
      <c r="SGU5" s="194"/>
      <c r="SGV5" s="194"/>
      <c r="SGW5" s="194"/>
      <c r="SGX5" s="194"/>
      <c r="SGY5" s="194"/>
      <c r="SGZ5" s="194"/>
      <c r="SHA5" s="194"/>
      <c r="SHB5" s="194"/>
      <c r="SHC5" s="194"/>
      <c r="SHD5" s="194"/>
      <c r="SHE5" s="194"/>
      <c r="SHF5" s="194"/>
      <c r="SHG5" s="194"/>
      <c r="SHH5" s="194"/>
      <c r="SHI5" s="194"/>
      <c r="SHJ5" s="194"/>
      <c r="SHK5" s="194"/>
      <c r="SHL5" s="194"/>
      <c r="SHM5" s="194"/>
      <c r="SHN5" s="194"/>
      <c r="SHO5" s="194"/>
      <c r="SHP5" s="194"/>
      <c r="SHQ5" s="194"/>
      <c r="SHR5" s="194"/>
      <c r="SHS5" s="194"/>
      <c r="SHT5" s="194"/>
      <c r="SHU5" s="194"/>
      <c r="SHV5" s="194"/>
      <c r="SHW5" s="194"/>
      <c r="SHX5" s="194"/>
      <c r="SHY5" s="194"/>
      <c r="SHZ5" s="194"/>
      <c r="SIA5" s="194"/>
      <c r="SIB5" s="194"/>
      <c r="SIC5" s="194"/>
      <c r="SID5" s="194"/>
      <c r="SIE5" s="194"/>
      <c r="SIF5" s="194"/>
      <c r="SIG5" s="194"/>
      <c r="SIH5" s="194"/>
      <c r="SII5" s="194"/>
      <c r="SIJ5" s="194"/>
      <c r="SIK5" s="194"/>
      <c r="SIL5" s="194"/>
      <c r="SIM5" s="194"/>
      <c r="SIN5" s="194"/>
      <c r="SIO5" s="194"/>
      <c r="SIP5" s="194"/>
      <c r="SIQ5" s="194"/>
      <c r="SIR5" s="194"/>
      <c r="SIS5" s="194"/>
      <c r="SIT5" s="194"/>
      <c r="SIU5" s="194"/>
      <c r="SIV5" s="194"/>
      <c r="SIW5" s="194"/>
      <c r="SIX5" s="194"/>
      <c r="SIY5" s="194"/>
      <c r="SIZ5" s="194"/>
      <c r="SJA5" s="194"/>
      <c r="SJB5" s="194"/>
      <c r="SJC5" s="194"/>
      <c r="SJD5" s="194"/>
      <c r="SJE5" s="194"/>
      <c r="SJF5" s="194"/>
      <c r="SJG5" s="194"/>
      <c r="SJH5" s="194"/>
      <c r="SJI5" s="194"/>
      <c r="SJJ5" s="194"/>
      <c r="SJK5" s="194"/>
      <c r="SJL5" s="194"/>
      <c r="SJM5" s="194"/>
      <c r="SJN5" s="194"/>
      <c r="SJO5" s="194"/>
      <c r="SJP5" s="194"/>
      <c r="SJQ5" s="194"/>
      <c r="SJR5" s="194"/>
      <c r="SJS5" s="194"/>
      <c r="SJT5" s="194"/>
      <c r="SJU5" s="194"/>
      <c r="SJV5" s="194"/>
      <c r="SJW5" s="194"/>
      <c r="SJX5" s="194"/>
      <c r="SJY5" s="194"/>
      <c r="SJZ5" s="194"/>
      <c r="SKA5" s="194"/>
      <c r="SKB5" s="194"/>
      <c r="SKC5" s="194"/>
      <c r="SKD5" s="194"/>
      <c r="SKE5" s="194"/>
      <c r="SKF5" s="194"/>
      <c r="SKG5" s="194"/>
      <c r="SKH5" s="194"/>
      <c r="SKI5" s="194"/>
      <c r="SKJ5" s="194"/>
      <c r="SKK5" s="194"/>
      <c r="SKL5" s="194"/>
      <c r="SKM5" s="194"/>
      <c r="SKN5" s="194"/>
      <c r="SKO5" s="194"/>
      <c r="SKP5" s="194"/>
      <c r="SKQ5" s="194"/>
      <c r="SKR5" s="194"/>
      <c r="SKS5" s="194"/>
      <c r="SKT5" s="194"/>
      <c r="SKU5" s="194"/>
      <c r="SKV5" s="194"/>
      <c r="SKW5" s="194"/>
      <c r="SKX5" s="194"/>
      <c r="SKY5" s="194"/>
      <c r="SKZ5" s="194"/>
      <c r="SLA5" s="194"/>
      <c r="SLB5" s="194"/>
      <c r="SLC5" s="194"/>
      <c r="SLD5" s="194"/>
      <c r="SLE5" s="194"/>
      <c r="SLF5" s="194"/>
      <c r="SLG5" s="194"/>
      <c r="SLH5" s="194"/>
      <c r="SLI5" s="194"/>
      <c r="SLJ5" s="194"/>
      <c r="SLK5" s="194"/>
      <c r="SLL5" s="194"/>
      <c r="SLM5" s="194"/>
      <c r="SLN5" s="194"/>
      <c r="SLO5" s="194"/>
      <c r="SLP5" s="194"/>
      <c r="SLQ5" s="194"/>
      <c r="SLR5" s="194"/>
      <c r="SLS5" s="194"/>
      <c r="SLT5" s="194"/>
      <c r="SLU5" s="194"/>
      <c r="SLV5" s="194"/>
      <c r="SLW5" s="194"/>
      <c r="SLX5" s="194"/>
      <c r="SLY5" s="194"/>
      <c r="SLZ5" s="194"/>
      <c r="SMA5" s="194"/>
      <c r="SMB5" s="194"/>
      <c r="SMC5" s="194"/>
      <c r="SMD5" s="194"/>
      <c r="SME5" s="194"/>
      <c r="SMF5" s="194"/>
      <c r="SMG5" s="194"/>
      <c r="SMH5" s="194"/>
      <c r="SMI5" s="194"/>
      <c r="SMJ5" s="194"/>
      <c r="SMK5" s="194"/>
      <c r="SML5" s="194"/>
      <c r="SMM5" s="194"/>
      <c r="SMN5" s="194"/>
      <c r="SMO5" s="194"/>
      <c r="SMP5" s="194"/>
      <c r="SMQ5" s="194"/>
      <c r="SMR5" s="194"/>
      <c r="SMS5" s="194"/>
      <c r="SMT5" s="194"/>
      <c r="SMU5" s="194"/>
      <c r="SMV5" s="194"/>
      <c r="SMW5" s="194"/>
      <c r="SMX5" s="194"/>
      <c r="SMY5" s="194"/>
      <c r="SMZ5" s="194"/>
      <c r="SNA5" s="194"/>
      <c r="SNB5" s="194"/>
      <c r="SNC5" s="194"/>
      <c r="SND5" s="194"/>
      <c r="SNE5" s="194"/>
      <c r="SNF5" s="194"/>
      <c r="SNG5" s="194"/>
      <c r="SNH5" s="194"/>
      <c r="SNI5" s="194"/>
      <c r="SNJ5" s="194"/>
      <c r="SNK5" s="194"/>
      <c r="SNL5" s="194"/>
      <c r="SNM5" s="194"/>
      <c r="SNN5" s="194"/>
      <c r="SNO5" s="194"/>
      <c r="SNP5" s="194"/>
      <c r="SNQ5" s="194"/>
      <c r="SNR5" s="194"/>
      <c r="SNS5" s="194"/>
      <c r="SNT5" s="194"/>
      <c r="SNU5" s="194"/>
      <c r="SNV5" s="194"/>
      <c r="SNW5" s="194"/>
      <c r="SNX5" s="194"/>
      <c r="SNY5" s="194"/>
      <c r="SNZ5" s="194"/>
      <c r="SOA5" s="194"/>
      <c r="SOB5" s="194"/>
      <c r="SOC5" s="194"/>
      <c r="SOD5" s="194"/>
      <c r="SOE5" s="194"/>
      <c r="SOF5" s="194"/>
      <c r="SOG5" s="194"/>
      <c r="SOH5" s="194"/>
      <c r="SOI5" s="194"/>
      <c r="SOJ5" s="194"/>
      <c r="SOK5" s="194"/>
      <c r="SOL5" s="194"/>
      <c r="SOM5" s="194"/>
      <c r="SON5" s="194"/>
      <c r="SOO5" s="194"/>
      <c r="SOP5" s="194"/>
      <c r="SOQ5" s="194"/>
      <c r="SOR5" s="194"/>
      <c r="SOS5" s="194"/>
      <c r="SOT5" s="194"/>
      <c r="SOU5" s="194"/>
      <c r="SOV5" s="194"/>
      <c r="SOW5" s="194"/>
      <c r="SOX5" s="194"/>
      <c r="SOY5" s="194"/>
      <c r="SOZ5" s="194"/>
      <c r="SPA5" s="194"/>
      <c r="SPB5" s="194"/>
      <c r="SPC5" s="194"/>
      <c r="SPD5" s="194"/>
      <c r="SPE5" s="194"/>
      <c r="SPF5" s="194"/>
      <c r="SPG5" s="194"/>
      <c r="SPH5" s="194"/>
      <c r="SPI5" s="194"/>
      <c r="SPJ5" s="194"/>
      <c r="SPK5" s="194"/>
      <c r="SPL5" s="194"/>
      <c r="SPM5" s="194"/>
      <c r="SPN5" s="194"/>
      <c r="SPO5" s="194"/>
      <c r="SPP5" s="194"/>
      <c r="SPQ5" s="194"/>
      <c r="SPR5" s="194"/>
      <c r="SPS5" s="194"/>
      <c r="SPT5" s="194"/>
      <c r="SPU5" s="194"/>
      <c r="SPV5" s="194"/>
      <c r="SPW5" s="194"/>
      <c r="SPX5" s="194"/>
      <c r="SPY5" s="194"/>
      <c r="SPZ5" s="194"/>
      <c r="SQA5" s="194"/>
      <c r="SQB5" s="194"/>
      <c r="SQC5" s="194"/>
      <c r="SQD5" s="194"/>
      <c r="SQE5" s="194"/>
      <c r="SQF5" s="194"/>
      <c r="SQG5" s="194"/>
      <c r="SQH5" s="194"/>
      <c r="SQI5" s="194"/>
      <c r="SQJ5" s="194"/>
      <c r="SQK5" s="194"/>
      <c r="SQL5" s="194"/>
      <c r="SQM5" s="194"/>
      <c r="SQN5" s="194"/>
      <c r="SQO5" s="194"/>
      <c r="SQP5" s="194"/>
      <c r="SQQ5" s="194"/>
      <c r="SQR5" s="194"/>
      <c r="SQS5" s="194"/>
      <c r="SQT5" s="194"/>
      <c r="SQU5" s="194"/>
      <c r="SQV5" s="194"/>
      <c r="SQW5" s="194"/>
      <c r="SQX5" s="194"/>
      <c r="SQY5" s="194"/>
      <c r="SQZ5" s="194"/>
      <c r="SRA5" s="194"/>
      <c r="SRB5" s="194"/>
      <c r="SRC5" s="194"/>
      <c r="SRD5" s="194"/>
      <c r="SRE5" s="194"/>
      <c r="SRF5" s="194"/>
      <c r="SRG5" s="194"/>
      <c r="SRH5" s="194"/>
      <c r="SRI5" s="194"/>
      <c r="SRJ5" s="194"/>
      <c r="SRK5" s="194"/>
      <c r="SRL5" s="194"/>
      <c r="SRM5" s="194"/>
      <c r="SRN5" s="194"/>
      <c r="SRO5" s="194"/>
      <c r="SRP5" s="194"/>
      <c r="SRQ5" s="194"/>
      <c r="SRR5" s="194"/>
      <c r="SRS5" s="194"/>
      <c r="SRT5" s="194"/>
      <c r="SRU5" s="194"/>
      <c r="SRV5" s="194"/>
      <c r="SRW5" s="194"/>
      <c r="SRX5" s="194"/>
      <c r="SRY5" s="194"/>
      <c r="SRZ5" s="194"/>
      <c r="SSA5" s="194"/>
      <c r="SSB5" s="194"/>
      <c r="SSC5" s="194"/>
      <c r="SSD5" s="194"/>
      <c r="SSE5" s="194"/>
      <c r="SSF5" s="194"/>
      <c r="SSG5" s="194"/>
      <c r="SSH5" s="194"/>
      <c r="SSI5" s="194"/>
      <c r="SSJ5" s="194"/>
      <c r="SSK5" s="194"/>
      <c r="SSL5" s="194"/>
      <c r="SSM5" s="194"/>
      <c r="SSN5" s="194"/>
      <c r="SSO5" s="194"/>
      <c r="SSP5" s="194"/>
      <c r="SSQ5" s="194"/>
      <c r="SSR5" s="194"/>
      <c r="SSS5" s="194"/>
      <c r="SST5" s="194"/>
      <c r="SSU5" s="194"/>
      <c r="SSV5" s="194"/>
      <c r="SSW5" s="194"/>
      <c r="SSX5" s="194"/>
      <c r="SSY5" s="194"/>
      <c r="SSZ5" s="194"/>
      <c r="STA5" s="194"/>
      <c r="STB5" s="194"/>
      <c r="STC5" s="194"/>
      <c r="STD5" s="194"/>
      <c r="STE5" s="194"/>
      <c r="STF5" s="194"/>
      <c r="STG5" s="194"/>
      <c r="STH5" s="194"/>
      <c r="STI5" s="194"/>
      <c r="STJ5" s="194"/>
      <c r="STK5" s="194"/>
      <c r="STL5" s="194"/>
      <c r="STM5" s="194"/>
      <c r="STN5" s="194"/>
      <c r="STO5" s="194"/>
      <c r="STP5" s="194"/>
      <c r="STQ5" s="194"/>
      <c r="STR5" s="194"/>
      <c r="STS5" s="194"/>
      <c r="STT5" s="194"/>
      <c r="STU5" s="194"/>
      <c r="STV5" s="194"/>
      <c r="STW5" s="194"/>
      <c r="STX5" s="194"/>
      <c r="STY5" s="194"/>
      <c r="STZ5" s="194"/>
      <c r="SUA5" s="194"/>
      <c r="SUB5" s="194"/>
      <c r="SUC5" s="194"/>
      <c r="SUD5" s="194"/>
      <c r="SUE5" s="194"/>
      <c r="SUF5" s="194"/>
      <c r="SUG5" s="194"/>
      <c r="SUH5" s="194"/>
      <c r="SUI5" s="194"/>
      <c r="SUJ5" s="194"/>
      <c r="SUK5" s="194"/>
      <c r="SUL5" s="194"/>
      <c r="SUM5" s="194"/>
      <c r="SUN5" s="194"/>
      <c r="SUO5" s="194"/>
      <c r="SUP5" s="194"/>
      <c r="SUQ5" s="194"/>
      <c r="SUR5" s="194"/>
      <c r="SUS5" s="194"/>
      <c r="SUT5" s="194"/>
      <c r="SUU5" s="194"/>
      <c r="SUV5" s="194"/>
      <c r="SUW5" s="194"/>
      <c r="SUX5" s="194"/>
      <c r="SUY5" s="194"/>
      <c r="SUZ5" s="194"/>
      <c r="SVA5" s="194"/>
      <c r="SVB5" s="194"/>
      <c r="SVC5" s="194"/>
      <c r="SVD5" s="194"/>
      <c r="SVE5" s="194"/>
      <c r="SVF5" s="194"/>
      <c r="SVG5" s="194"/>
      <c r="SVH5" s="194"/>
      <c r="SVI5" s="194"/>
      <c r="SVJ5" s="194"/>
      <c r="SVK5" s="194"/>
      <c r="SVL5" s="194"/>
      <c r="SVM5" s="194"/>
      <c r="SVN5" s="194"/>
      <c r="SVO5" s="194"/>
      <c r="SVP5" s="194"/>
      <c r="SVQ5" s="194"/>
      <c r="SVR5" s="194"/>
      <c r="SVS5" s="194"/>
      <c r="SVT5" s="194"/>
      <c r="SVU5" s="194"/>
      <c r="SVV5" s="194"/>
      <c r="SVW5" s="194"/>
      <c r="SVX5" s="194"/>
      <c r="SVY5" s="194"/>
      <c r="SVZ5" s="194"/>
      <c r="SWA5" s="194"/>
      <c r="SWB5" s="194"/>
      <c r="SWC5" s="194"/>
      <c r="SWD5" s="194"/>
      <c r="SWE5" s="194"/>
      <c r="SWF5" s="194"/>
      <c r="SWG5" s="194"/>
      <c r="SWH5" s="194"/>
      <c r="SWI5" s="194"/>
      <c r="SWJ5" s="194"/>
      <c r="SWK5" s="194"/>
      <c r="SWL5" s="194"/>
      <c r="SWM5" s="194"/>
      <c r="SWN5" s="194"/>
      <c r="SWO5" s="194"/>
      <c r="SWP5" s="194"/>
      <c r="SWQ5" s="194"/>
      <c r="SWR5" s="194"/>
      <c r="SWS5" s="194"/>
      <c r="SWT5" s="194"/>
      <c r="SWU5" s="194"/>
      <c r="SWV5" s="194"/>
      <c r="SWW5" s="194"/>
      <c r="SWX5" s="194"/>
      <c r="SWY5" s="194"/>
      <c r="SWZ5" s="194"/>
      <c r="SXA5" s="194"/>
      <c r="SXB5" s="194"/>
      <c r="SXC5" s="194"/>
      <c r="SXD5" s="194"/>
      <c r="SXE5" s="194"/>
      <c r="SXF5" s="194"/>
      <c r="SXG5" s="194"/>
      <c r="SXH5" s="194"/>
      <c r="SXI5" s="194"/>
      <c r="SXJ5" s="194"/>
      <c r="SXK5" s="194"/>
      <c r="SXL5" s="194"/>
      <c r="SXM5" s="194"/>
      <c r="SXN5" s="194"/>
      <c r="SXO5" s="194"/>
      <c r="SXP5" s="194"/>
      <c r="SXQ5" s="194"/>
      <c r="SXR5" s="194"/>
      <c r="SXS5" s="194"/>
      <c r="SXT5" s="194"/>
      <c r="SXU5" s="194"/>
      <c r="SXV5" s="194"/>
      <c r="SXW5" s="194"/>
      <c r="SXX5" s="194"/>
      <c r="SXY5" s="194"/>
      <c r="SXZ5" s="194"/>
      <c r="SYA5" s="194"/>
      <c r="SYB5" s="194"/>
      <c r="SYC5" s="194"/>
      <c r="SYD5" s="194"/>
      <c r="SYE5" s="194"/>
      <c r="SYF5" s="194"/>
      <c r="SYG5" s="194"/>
      <c r="SYH5" s="194"/>
      <c r="SYI5" s="194"/>
      <c r="SYJ5" s="194"/>
      <c r="SYK5" s="194"/>
      <c r="SYL5" s="194"/>
      <c r="SYM5" s="194"/>
      <c r="SYN5" s="194"/>
      <c r="SYO5" s="194"/>
      <c r="SYP5" s="194"/>
      <c r="SYQ5" s="194"/>
      <c r="SYR5" s="194"/>
      <c r="SYS5" s="194"/>
      <c r="SYT5" s="194"/>
      <c r="SYU5" s="194"/>
      <c r="SYV5" s="194"/>
      <c r="SYW5" s="194"/>
      <c r="SYX5" s="194"/>
      <c r="SYY5" s="194"/>
      <c r="SYZ5" s="194"/>
      <c r="SZA5" s="194"/>
      <c r="SZB5" s="194"/>
      <c r="SZC5" s="194"/>
      <c r="SZD5" s="194"/>
      <c r="SZE5" s="194"/>
      <c r="SZF5" s="194"/>
      <c r="SZG5" s="194"/>
      <c r="SZH5" s="194"/>
      <c r="SZI5" s="194"/>
      <c r="SZJ5" s="194"/>
      <c r="SZK5" s="194"/>
      <c r="SZL5" s="194"/>
      <c r="SZM5" s="194"/>
      <c r="SZN5" s="194"/>
      <c r="SZO5" s="194"/>
      <c r="SZP5" s="194"/>
      <c r="SZQ5" s="194"/>
      <c r="SZR5" s="194"/>
      <c r="SZS5" s="194"/>
      <c r="SZT5" s="194"/>
      <c r="SZU5" s="194"/>
      <c r="SZV5" s="194"/>
      <c r="SZW5" s="194"/>
      <c r="SZX5" s="194"/>
      <c r="SZY5" s="194"/>
      <c r="SZZ5" s="194"/>
      <c r="TAA5" s="194"/>
      <c r="TAB5" s="194"/>
      <c r="TAC5" s="194"/>
      <c r="TAD5" s="194"/>
      <c r="TAE5" s="194"/>
      <c r="TAF5" s="194"/>
      <c r="TAG5" s="194"/>
      <c r="TAH5" s="194"/>
      <c r="TAI5" s="194"/>
      <c r="TAJ5" s="194"/>
      <c r="TAK5" s="194"/>
      <c r="TAL5" s="194"/>
      <c r="TAM5" s="194"/>
      <c r="TAN5" s="194"/>
      <c r="TAO5" s="194"/>
      <c r="TAP5" s="194"/>
      <c r="TAQ5" s="194"/>
      <c r="TAR5" s="194"/>
      <c r="TAS5" s="194"/>
      <c r="TAT5" s="194"/>
      <c r="TAU5" s="194"/>
      <c r="TAV5" s="194"/>
      <c r="TAW5" s="194"/>
      <c r="TAX5" s="194"/>
      <c r="TAY5" s="194"/>
      <c r="TAZ5" s="194"/>
      <c r="TBA5" s="194"/>
      <c r="TBB5" s="194"/>
      <c r="TBC5" s="194"/>
      <c r="TBD5" s="194"/>
      <c r="TBE5" s="194"/>
      <c r="TBF5" s="194"/>
      <c r="TBG5" s="194"/>
      <c r="TBH5" s="194"/>
      <c r="TBI5" s="194"/>
      <c r="TBJ5" s="194"/>
      <c r="TBK5" s="194"/>
      <c r="TBL5" s="194"/>
      <c r="TBM5" s="194"/>
      <c r="TBN5" s="194"/>
      <c r="TBO5" s="194"/>
      <c r="TBP5" s="194"/>
      <c r="TBQ5" s="194"/>
      <c r="TBR5" s="194"/>
      <c r="TBS5" s="194"/>
      <c r="TBT5" s="194"/>
      <c r="TBU5" s="194"/>
      <c r="TBV5" s="194"/>
      <c r="TBW5" s="194"/>
      <c r="TBX5" s="194"/>
      <c r="TBY5" s="194"/>
      <c r="TBZ5" s="194"/>
      <c r="TCA5" s="194"/>
      <c r="TCB5" s="194"/>
      <c r="TCC5" s="194"/>
      <c r="TCD5" s="194"/>
      <c r="TCE5" s="194"/>
      <c r="TCF5" s="194"/>
      <c r="TCG5" s="194"/>
      <c r="TCH5" s="194"/>
      <c r="TCI5" s="194"/>
      <c r="TCJ5" s="194"/>
      <c r="TCK5" s="194"/>
      <c r="TCL5" s="194"/>
      <c r="TCM5" s="194"/>
      <c r="TCN5" s="194"/>
      <c r="TCO5" s="194"/>
      <c r="TCP5" s="194"/>
      <c r="TCQ5" s="194"/>
      <c r="TCR5" s="194"/>
      <c r="TCS5" s="194"/>
      <c r="TCT5" s="194"/>
      <c r="TCU5" s="194"/>
      <c r="TCV5" s="194"/>
      <c r="TCW5" s="194"/>
      <c r="TCX5" s="194"/>
      <c r="TCY5" s="194"/>
      <c r="TCZ5" s="194"/>
      <c r="TDA5" s="194"/>
      <c r="TDB5" s="194"/>
      <c r="TDC5" s="194"/>
      <c r="TDD5" s="194"/>
      <c r="TDE5" s="194"/>
      <c r="TDF5" s="194"/>
      <c r="TDG5" s="194"/>
      <c r="TDH5" s="194"/>
      <c r="TDI5" s="194"/>
      <c r="TDJ5" s="194"/>
      <c r="TDK5" s="194"/>
      <c r="TDL5" s="194"/>
      <c r="TDM5" s="194"/>
      <c r="TDN5" s="194"/>
      <c r="TDO5" s="194"/>
      <c r="TDP5" s="194"/>
      <c r="TDQ5" s="194"/>
      <c r="TDR5" s="194"/>
      <c r="TDS5" s="194"/>
      <c r="TDT5" s="194"/>
      <c r="TDU5" s="194"/>
      <c r="TDV5" s="194"/>
      <c r="TDW5" s="194"/>
      <c r="TDX5" s="194"/>
      <c r="TDY5" s="194"/>
      <c r="TDZ5" s="194"/>
      <c r="TEA5" s="194"/>
      <c r="TEB5" s="194"/>
      <c r="TEC5" s="194"/>
      <c r="TED5" s="194"/>
      <c r="TEE5" s="194"/>
      <c r="TEF5" s="194"/>
      <c r="TEG5" s="194"/>
      <c r="TEH5" s="194"/>
      <c r="TEI5" s="194"/>
      <c r="TEJ5" s="194"/>
      <c r="TEK5" s="194"/>
      <c r="TEL5" s="194"/>
      <c r="TEM5" s="194"/>
      <c r="TEN5" s="194"/>
      <c r="TEO5" s="194"/>
      <c r="TEP5" s="194"/>
      <c r="TEQ5" s="194"/>
      <c r="TER5" s="194"/>
      <c r="TES5" s="194"/>
      <c r="TET5" s="194"/>
      <c r="TEU5" s="194"/>
      <c r="TEV5" s="194"/>
      <c r="TEW5" s="194"/>
      <c r="TEX5" s="194"/>
      <c r="TEY5" s="194"/>
      <c r="TEZ5" s="194"/>
      <c r="TFA5" s="194"/>
      <c r="TFB5" s="194"/>
      <c r="TFC5" s="194"/>
      <c r="TFD5" s="194"/>
      <c r="TFE5" s="194"/>
      <c r="TFF5" s="194"/>
      <c r="TFG5" s="194"/>
      <c r="TFH5" s="194"/>
      <c r="TFI5" s="194"/>
      <c r="TFJ5" s="194"/>
      <c r="TFK5" s="194"/>
      <c r="TFL5" s="194"/>
      <c r="TFM5" s="194"/>
      <c r="TFN5" s="194"/>
      <c r="TFO5" s="194"/>
      <c r="TFP5" s="194"/>
      <c r="TFQ5" s="194"/>
      <c r="TFR5" s="194"/>
      <c r="TFS5" s="194"/>
      <c r="TFT5" s="194"/>
      <c r="TFU5" s="194"/>
      <c r="TFV5" s="194"/>
      <c r="TFW5" s="194"/>
      <c r="TFX5" s="194"/>
      <c r="TFY5" s="194"/>
      <c r="TFZ5" s="194"/>
      <c r="TGA5" s="194"/>
      <c r="TGB5" s="194"/>
      <c r="TGC5" s="194"/>
      <c r="TGD5" s="194"/>
      <c r="TGE5" s="194"/>
      <c r="TGF5" s="194"/>
      <c r="TGG5" s="194"/>
      <c r="TGH5" s="194"/>
      <c r="TGI5" s="194"/>
      <c r="TGJ5" s="194"/>
      <c r="TGK5" s="194"/>
      <c r="TGL5" s="194"/>
      <c r="TGM5" s="194"/>
      <c r="TGN5" s="194"/>
      <c r="TGO5" s="194"/>
      <c r="TGP5" s="194"/>
      <c r="TGQ5" s="194"/>
      <c r="TGR5" s="194"/>
      <c r="TGS5" s="194"/>
      <c r="TGT5" s="194"/>
      <c r="TGU5" s="194"/>
      <c r="TGV5" s="194"/>
      <c r="TGW5" s="194"/>
      <c r="TGX5" s="194"/>
      <c r="TGY5" s="194"/>
      <c r="TGZ5" s="194"/>
      <c r="THA5" s="194"/>
      <c r="THB5" s="194"/>
      <c r="THC5" s="194"/>
      <c r="THD5" s="194"/>
      <c r="THE5" s="194"/>
      <c r="THF5" s="194"/>
      <c r="THG5" s="194"/>
      <c r="THH5" s="194"/>
      <c r="THI5" s="194"/>
      <c r="THJ5" s="194"/>
      <c r="THK5" s="194"/>
      <c r="THL5" s="194"/>
      <c r="THM5" s="194"/>
      <c r="THN5" s="194"/>
      <c r="THO5" s="194"/>
      <c r="THP5" s="194"/>
      <c r="THQ5" s="194"/>
      <c r="THR5" s="194"/>
      <c r="THS5" s="194"/>
      <c r="THT5" s="194"/>
      <c r="THU5" s="194"/>
      <c r="THV5" s="194"/>
      <c r="THW5" s="194"/>
      <c r="THX5" s="194"/>
      <c r="THY5" s="194"/>
      <c r="THZ5" s="194"/>
      <c r="TIA5" s="194"/>
      <c r="TIB5" s="194"/>
      <c r="TIC5" s="194"/>
      <c r="TID5" s="194"/>
      <c r="TIE5" s="194"/>
      <c r="TIF5" s="194"/>
      <c r="TIG5" s="194"/>
      <c r="TIH5" s="194"/>
      <c r="TII5" s="194"/>
      <c r="TIJ5" s="194"/>
      <c r="TIK5" s="194"/>
      <c r="TIL5" s="194"/>
      <c r="TIM5" s="194"/>
      <c r="TIN5" s="194"/>
      <c r="TIO5" s="194"/>
      <c r="TIP5" s="194"/>
      <c r="TIQ5" s="194"/>
      <c r="TIR5" s="194"/>
      <c r="TIS5" s="194"/>
      <c r="TIT5" s="194"/>
      <c r="TIU5" s="194"/>
      <c r="TIV5" s="194"/>
      <c r="TIW5" s="194"/>
      <c r="TIX5" s="194"/>
      <c r="TIY5" s="194"/>
      <c r="TIZ5" s="194"/>
      <c r="TJA5" s="194"/>
      <c r="TJB5" s="194"/>
      <c r="TJC5" s="194"/>
      <c r="TJD5" s="194"/>
      <c r="TJE5" s="194"/>
      <c r="TJF5" s="194"/>
      <c r="TJG5" s="194"/>
      <c r="TJH5" s="194"/>
      <c r="TJI5" s="194"/>
      <c r="TJJ5" s="194"/>
      <c r="TJK5" s="194"/>
      <c r="TJL5" s="194"/>
      <c r="TJM5" s="194"/>
      <c r="TJN5" s="194"/>
      <c r="TJO5" s="194"/>
      <c r="TJP5" s="194"/>
      <c r="TJQ5" s="194"/>
      <c r="TJR5" s="194"/>
      <c r="TJS5" s="194"/>
      <c r="TJT5" s="194"/>
      <c r="TJU5" s="194"/>
      <c r="TJV5" s="194"/>
      <c r="TJW5" s="194"/>
      <c r="TJX5" s="194"/>
      <c r="TJY5" s="194"/>
      <c r="TJZ5" s="194"/>
      <c r="TKA5" s="194"/>
      <c r="TKB5" s="194"/>
      <c r="TKC5" s="194"/>
      <c r="TKD5" s="194"/>
      <c r="TKE5" s="194"/>
      <c r="TKF5" s="194"/>
      <c r="TKG5" s="194"/>
      <c r="TKH5" s="194"/>
      <c r="TKI5" s="194"/>
      <c r="TKJ5" s="194"/>
      <c r="TKK5" s="194"/>
      <c r="TKL5" s="194"/>
      <c r="TKM5" s="194"/>
      <c r="TKN5" s="194"/>
      <c r="TKO5" s="194"/>
      <c r="TKP5" s="194"/>
      <c r="TKQ5" s="194"/>
      <c r="TKR5" s="194"/>
      <c r="TKS5" s="194"/>
      <c r="TKT5" s="194"/>
      <c r="TKU5" s="194"/>
      <c r="TKV5" s="194"/>
      <c r="TKW5" s="194"/>
      <c r="TKX5" s="194"/>
      <c r="TKY5" s="194"/>
      <c r="TKZ5" s="194"/>
      <c r="TLA5" s="194"/>
      <c r="TLB5" s="194"/>
      <c r="TLC5" s="194"/>
      <c r="TLD5" s="194"/>
      <c r="TLE5" s="194"/>
      <c r="TLF5" s="194"/>
      <c r="TLG5" s="194"/>
      <c r="TLH5" s="194"/>
      <c r="TLI5" s="194"/>
      <c r="TLJ5" s="194"/>
      <c r="TLK5" s="194"/>
      <c r="TLL5" s="194"/>
      <c r="TLM5" s="194"/>
      <c r="TLN5" s="194"/>
      <c r="TLO5" s="194"/>
      <c r="TLP5" s="194"/>
      <c r="TLQ5" s="194"/>
      <c r="TLR5" s="194"/>
      <c r="TLS5" s="194"/>
      <c r="TLT5" s="194"/>
      <c r="TLU5" s="194"/>
      <c r="TLV5" s="194"/>
      <c r="TLW5" s="194"/>
      <c r="TLX5" s="194"/>
      <c r="TLY5" s="194"/>
      <c r="TLZ5" s="194"/>
      <c r="TMA5" s="194"/>
      <c r="TMB5" s="194"/>
      <c r="TMC5" s="194"/>
      <c r="TMD5" s="194"/>
      <c r="TME5" s="194"/>
      <c r="TMF5" s="194"/>
      <c r="TMG5" s="194"/>
      <c r="TMH5" s="194"/>
      <c r="TMI5" s="194"/>
      <c r="TMJ5" s="194"/>
      <c r="TMK5" s="194"/>
      <c r="TML5" s="194"/>
      <c r="TMM5" s="194"/>
      <c r="TMN5" s="194"/>
      <c r="TMO5" s="194"/>
      <c r="TMP5" s="194"/>
      <c r="TMQ5" s="194"/>
      <c r="TMR5" s="194"/>
      <c r="TMS5" s="194"/>
      <c r="TMT5" s="194"/>
      <c r="TMU5" s="194"/>
      <c r="TMV5" s="194"/>
      <c r="TMW5" s="194"/>
      <c r="TMX5" s="194"/>
      <c r="TMY5" s="194"/>
      <c r="TMZ5" s="194"/>
      <c r="TNA5" s="194"/>
      <c r="TNB5" s="194"/>
      <c r="TNC5" s="194"/>
      <c r="TND5" s="194"/>
      <c r="TNE5" s="194"/>
      <c r="TNF5" s="194"/>
      <c r="TNG5" s="194"/>
      <c r="TNH5" s="194"/>
      <c r="TNI5" s="194"/>
      <c r="TNJ5" s="194"/>
      <c r="TNK5" s="194"/>
      <c r="TNL5" s="194"/>
      <c r="TNM5" s="194"/>
      <c r="TNN5" s="194"/>
      <c r="TNO5" s="194"/>
      <c r="TNP5" s="194"/>
      <c r="TNQ5" s="194"/>
      <c r="TNR5" s="194"/>
      <c r="TNS5" s="194"/>
      <c r="TNT5" s="194"/>
      <c r="TNU5" s="194"/>
      <c r="TNV5" s="194"/>
      <c r="TNW5" s="194"/>
      <c r="TNX5" s="194"/>
      <c r="TNY5" s="194"/>
      <c r="TNZ5" s="194"/>
      <c r="TOA5" s="194"/>
      <c r="TOB5" s="194"/>
      <c r="TOC5" s="194"/>
      <c r="TOD5" s="194"/>
      <c r="TOE5" s="194"/>
      <c r="TOF5" s="194"/>
      <c r="TOG5" s="194"/>
      <c r="TOH5" s="194"/>
      <c r="TOI5" s="194"/>
      <c r="TOJ5" s="194"/>
      <c r="TOK5" s="194"/>
      <c r="TOL5" s="194"/>
      <c r="TOM5" s="194"/>
      <c r="TON5" s="194"/>
      <c r="TOO5" s="194"/>
      <c r="TOP5" s="194"/>
      <c r="TOQ5" s="194"/>
      <c r="TOR5" s="194"/>
      <c r="TOS5" s="194"/>
      <c r="TOT5" s="194"/>
      <c r="TOU5" s="194"/>
      <c r="TOV5" s="194"/>
      <c r="TOW5" s="194"/>
      <c r="TOX5" s="194"/>
      <c r="TOY5" s="194"/>
      <c r="TOZ5" s="194"/>
      <c r="TPA5" s="194"/>
      <c r="TPB5" s="194"/>
      <c r="TPC5" s="194"/>
      <c r="TPD5" s="194"/>
      <c r="TPE5" s="194"/>
      <c r="TPF5" s="194"/>
      <c r="TPG5" s="194"/>
      <c r="TPH5" s="194"/>
      <c r="TPI5" s="194"/>
      <c r="TPJ5" s="194"/>
      <c r="TPK5" s="194"/>
      <c r="TPL5" s="194"/>
      <c r="TPM5" s="194"/>
      <c r="TPN5" s="194"/>
      <c r="TPO5" s="194"/>
      <c r="TPP5" s="194"/>
      <c r="TPQ5" s="194"/>
      <c r="TPR5" s="194"/>
      <c r="TPS5" s="194"/>
      <c r="TPT5" s="194"/>
      <c r="TPU5" s="194"/>
      <c r="TPV5" s="194"/>
      <c r="TPW5" s="194"/>
      <c r="TPX5" s="194"/>
      <c r="TPY5" s="194"/>
      <c r="TPZ5" s="194"/>
      <c r="TQA5" s="194"/>
      <c r="TQB5" s="194"/>
      <c r="TQC5" s="194"/>
      <c r="TQD5" s="194"/>
      <c r="TQE5" s="194"/>
      <c r="TQF5" s="194"/>
      <c r="TQG5" s="194"/>
      <c r="TQH5" s="194"/>
      <c r="TQI5" s="194"/>
      <c r="TQJ5" s="194"/>
      <c r="TQK5" s="194"/>
      <c r="TQL5" s="194"/>
      <c r="TQM5" s="194"/>
      <c r="TQN5" s="194"/>
      <c r="TQO5" s="194"/>
      <c r="TQP5" s="194"/>
      <c r="TQQ5" s="194"/>
      <c r="TQR5" s="194"/>
      <c r="TQS5" s="194"/>
      <c r="TQT5" s="194"/>
      <c r="TQU5" s="194"/>
      <c r="TQV5" s="194"/>
      <c r="TQW5" s="194"/>
      <c r="TQX5" s="194"/>
      <c r="TQY5" s="194"/>
      <c r="TQZ5" s="194"/>
      <c r="TRA5" s="194"/>
      <c r="TRB5" s="194"/>
      <c r="TRC5" s="194"/>
      <c r="TRD5" s="194"/>
      <c r="TRE5" s="194"/>
      <c r="TRF5" s="194"/>
      <c r="TRG5" s="194"/>
      <c r="TRH5" s="194"/>
      <c r="TRI5" s="194"/>
      <c r="TRJ5" s="194"/>
      <c r="TRK5" s="194"/>
      <c r="TRL5" s="194"/>
      <c r="TRM5" s="194"/>
      <c r="TRN5" s="194"/>
      <c r="TRO5" s="194"/>
      <c r="TRP5" s="194"/>
      <c r="TRQ5" s="194"/>
      <c r="TRR5" s="194"/>
      <c r="TRS5" s="194"/>
      <c r="TRT5" s="194"/>
      <c r="TRU5" s="194"/>
      <c r="TRV5" s="194"/>
      <c r="TRW5" s="194"/>
      <c r="TRX5" s="194"/>
      <c r="TRY5" s="194"/>
      <c r="TRZ5" s="194"/>
      <c r="TSA5" s="194"/>
      <c r="TSB5" s="194"/>
      <c r="TSC5" s="194"/>
      <c r="TSD5" s="194"/>
      <c r="TSE5" s="194"/>
      <c r="TSF5" s="194"/>
      <c r="TSG5" s="194"/>
      <c r="TSH5" s="194"/>
      <c r="TSI5" s="194"/>
      <c r="TSJ5" s="194"/>
      <c r="TSK5" s="194"/>
      <c r="TSL5" s="194"/>
      <c r="TSM5" s="194"/>
      <c r="TSN5" s="194"/>
      <c r="TSO5" s="194"/>
      <c r="TSP5" s="194"/>
      <c r="TSQ5" s="194"/>
      <c r="TSR5" s="194"/>
      <c r="TSS5" s="194"/>
      <c r="TST5" s="194"/>
      <c r="TSU5" s="194"/>
      <c r="TSV5" s="194"/>
      <c r="TSW5" s="194"/>
      <c r="TSX5" s="194"/>
      <c r="TSY5" s="194"/>
      <c r="TSZ5" s="194"/>
      <c r="TTA5" s="194"/>
      <c r="TTB5" s="194"/>
      <c r="TTC5" s="194"/>
      <c r="TTD5" s="194"/>
      <c r="TTE5" s="194"/>
      <c r="TTF5" s="194"/>
      <c r="TTG5" s="194"/>
      <c r="TTH5" s="194"/>
      <c r="TTI5" s="194"/>
      <c r="TTJ5" s="194"/>
      <c r="TTK5" s="194"/>
      <c r="TTL5" s="194"/>
      <c r="TTM5" s="194"/>
      <c r="TTN5" s="194"/>
      <c r="TTO5" s="194"/>
      <c r="TTP5" s="194"/>
      <c r="TTQ5" s="194"/>
      <c r="TTR5" s="194"/>
      <c r="TTS5" s="194"/>
      <c r="TTT5" s="194"/>
      <c r="TTU5" s="194"/>
      <c r="TTV5" s="194"/>
      <c r="TTW5" s="194"/>
      <c r="TTX5" s="194"/>
      <c r="TTY5" s="194"/>
      <c r="TTZ5" s="194"/>
      <c r="TUA5" s="194"/>
      <c r="TUB5" s="194"/>
      <c r="TUC5" s="194"/>
      <c r="TUD5" s="194"/>
      <c r="TUE5" s="194"/>
      <c r="TUF5" s="194"/>
      <c r="TUG5" s="194"/>
      <c r="TUH5" s="194"/>
      <c r="TUI5" s="194"/>
      <c r="TUJ5" s="194"/>
      <c r="TUK5" s="194"/>
      <c r="TUL5" s="194"/>
      <c r="TUM5" s="194"/>
      <c r="TUN5" s="194"/>
      <c r="TUO5" s="194"/>
      <c r="TUP5" s="194"/>
      <c r="TUQ5" s="194"/>
      <c r="TUR5" s="194"/>
      <c r="TUS5" s="194"/>
      <c r="TUT5" s="194"/>
      <c r="TUU5" s="194"/>
      <c r="TUV5" s="194"/>
      <c r="TUW5" s="194"/>
      <c r="TUX5" s="194"/>
      <c r="TUY5" s="194"/>
      <c r="TUZ5" s="194"/>
      <c r="TVA5" s="194"/>
      <c r="TVB5" s="194"/>
      <c r="TVC5" s="194"/>
      <c r="TVD5" s="194"/>
      <c r="TVE5" s="194"/>
      <c r="TVF5" s="194"/>
      <c r="TVG5" s="194"/>
      <c r="TVH5" s="194"/>
      <c r="TVI5" s="194"/>
      <c r="TVJ5" s="194"/>
      <c r="TVK5" s="194"/>
      <c r="TVL5" s="194"/>
      <c r="TVM5" s="194"/>
      <c r="TVN5" s="194"/>
      <c r="TVO5" s="194"/>
      <c r="TVP5" s="194"/>
      <c r="TVQ5" s="194"/>
      <c r="TVR5" s="194"/>
      <c r="TVS5" s="194"/>
      <c r="TVT5" s="194"/>
      <c r="TVU5" s="194"/>
      <c r="TVV5" s="194"/>
      <c r="TVW5" s="194"/>
      <c r="TVX5" s="194"/>
      <c r="TVY5" s="194"/>
      <c r="TVZ5" s="194"/>
      <c r="TWA5" s="194"/>
      <c r="TWB5" s="194"/>
      <c r="TWC5" s="194"/>
      <c r="TWD5" s="194"/>
      <c r="TWE5" s="194"/>
      <c r="TWF5" s="194"/>
      <c r="TWG5" s="194"/>
      <c r="TWH5" s="194"/>
      <c r="TWI5" s="194"/>
      <c r="TWJ5" s="194"/>
      <c r="TWK5" s="194"/>
      <c r="TWL5" s="194"/>
      <c r="TWM5" s="194"/>
      <c r="TWN5" s="194"/>
      <c r="TWO5" s="194"/>
      <c r="TWP5" s="194"/>
      <c r="TWQ5" s="194"/>
      <c r="TWR5" s="194"/>
      <c r="TWS5" s="194"/>
      <c r="TWT5" s="194"/>
      <c r="TWU5" s="194"/>
      <c r="TWV5" s="194"/>
      <c r="TWW5" s="194"/>
      <c r="TWX5" s="194"/>
      <c r="TWY5" s="194"/>
      <c r="TWZ5" s="194"/>
      <c r="TXA5" s="194"/>
      <c r="TXB5" s="194"/>
      <c r="TXC5" s="194"/>
      <c r="TXD5" s="194"/>
      <c r="TXE5" s="194"/>
      <c r="TXF5" s="194"/>
      <c r="TXG5" s="194"/>
      <c r="TXH5" s="194"/>
      <c r="TXI5" s="194"/>
      <c r="TXJ5" s="194"/>
      <c r="TXK5" s="194"/>
      <c r="TXL5" s="194"/>
      <c r="TXM5" s="194"/>
      <c r="TXN5" s="194"/>
      <c r="TXO5" s="194"/>
      <c r="TXP5" s="194"/>
      <c r="TXQ5" s="194"/>
      <c r="TXR5" s="194"/>
      <c r="TXS5" s="194"/>
      <c r="TXT5" s="194"/>
      <c r="TXU5" s="194"/>
      <c r="TXV5" s="194"/>
      <c r="TXW5" s="194"/>
      <c r="TXX5" s="194"/>
      <c r="TXY5" s="194"/>
      <c r="TXZ5" s="194"/>
      <c r="TYA5" s="194"/>
      <c r="TYB5" s="194"/>
      <c r="TYC5" s="194"/>
      <c r="TYD5" s="194"/>
      <c r="TYE5" s="194"/>
      <c r="TYF5" s="194"/>
      <c r="TYG5" s="194"/>
      <c r="TYH5" s="194"/>
      <c r="TYI5" s="194"/>
      <c r="TYJ5" s="194"/>
      <c r="TYK5" s="194"/>
      <c r="TYL5" s="194"/>
      <c r="TYM5" s="194"/>
      <c r="TYN5" s="194"/>
      <c r="TYO5" s="194"/>
      <c r="TYP5" s="194"/>
      <c r="TYQ5" s="194"/>
      <c r="TYR5" s="194"/>
      <c r="TYS5" s="194"/>
      <c r="TYT5" s="194"/>
      <c r="TYU5" s="194"/>
      <c r="TYV5" s="194"/>
      <c r="TYW5" s="194"/>
      <c r="TYX5" s="194"/>
      <c r="TYY5" s="194"/>
      <c r="TYZ5" s="194"/>
      <c r="TZA5" s="194"/>
      <c r="TZB5" s="194"/>
      <c r="TZC5" s="194"/>
      <c r="TZD5" s="194"/>
      <c r="TZE5" s="194"/>
      <c r="TZF5" s="194"/>
      <c r="TZG5" s="194"/>
      <c r="TZH5" s="194"/>
      <c r="TZI5" s="194"/>
      <c r="TZJ5" s="194"/>
      <c r="TZK5" s="194"/>
      <c r="TZL5" s="194"/>
      <c r="TZM5" s="194"/>
      <c r="TZN5" s="194"/>
      <c r="TZO5" s="194"/>
      <c r="TZP5" s="194"/>
      <c r="TZQ5" s="194"/>
      <c r="TZR5" s="194"/>
      <c r="TZS5" s="194"/>
      <c r="TZT5" s="194"/>
      <c r="TZU5" s="194"/>
      <c r="TZV5" s="194"/>
      <c r="TZW5" s="194"/>
      <c r="TZX5" s="194"/>
      <c r="TZY5" s="194"/>
      <c r="TZZ5" s="194"/>
      <c r="UAA5" s="194"/>
      <c r="UAB5" s="194"/>
      <c r="UAC5" s="194"/>
      <c r="UAD5" s="194"/>
      <c r="UAE5" s="194"/>
      <c r="UAF5" s="194"/>
      <c r="UAG5" s="194"/>
      <c r="UAH5" s="194"/>
      <c r="UAI5" s="194"/>
      <c r="UAJ5" s="194"/>
      <c r="UAK5" s="194"/>
      <c r="UAL5" s="194"/>
      <c r="UAM5" s="194"/>
      <c r="UAN5" s="194"/>
      <c r="UAO5" s="194"/>
      <c r="UAP5" s="194"/>
      <c r="UAQ5" s="194"/>
      <c r="UAR5" s="194"/>
      <c r="UAS5" s="194"/>
      <c r="UAT5" s="194"/>
      <c r="UAU5" s="194"/>
      <c r="UAV5" s="194"/>
      <c r="UAW5" s="194"/>
      <c r="UAX5" s="194"/>
      <c r="UAY5" s="194"/>
      <c r="UAZ5" s="194"/>
      <c r="UBA5" s="194"/>
      <c r="UBB5" s="194"/>
      <c r="UBC5" s="194"/>
      <c r="UBD5" s="194"/>
      <c r="UBE5" s="194"/>
      <c r="UBF5" s="194"/>
      <c r="UBG5" s="194"/>
      <c r="UBH5" s="194"/>
      <c r="UBI5" s="194"/>
      <c r="UBJ5" s="194"/>
      <c r="UBK5" s="194"/>
      <c r="UBL5" s="194"/>
      <c r="UBM5" s="194"/>
      <c r="UBN5" s="194"/>
      <c r="UBO5" s="194"/>
      <c r="UBP5" s="194"/>
      <c r="UBQ5" s="194"/>
      <c r="UBR5" s="194"/>
      <c r="UBS5" s="194"/>
      <c r="UBT5" s="194"/>
      <c r="UBU5" s="194"/>
      <c r="UBV5" s="194"/>
      <c r="UBW5" s="194"/>
      <c r="UBX5" s="194"/>
      <c r="UBY5" s="194"/>
      <c r="UBZ5" s="194"/>
      <c r="UCA5" s="194"/>
      <c r="UCB5" s="194"/>
      <c r="UCC5" s="194"/>
      <c r="UCD5" s="194"/>
      <c r="UCE5" s="194"/>
      <c r="UCF5" s="194"/>
      <c r="UCG5" s="194"/>
      <c r="UCH5" s="194"/>
      <c r="UCI5" s="194"/>
      <c r="UCJ5" s="194"/>
      <c r="UCK5" s="194"/>
      <c r="UCL5" s="194"/>
      <c r="UCM5" s="194"/>
      <c r="UCN5" s="194"/>
      <c r="UCO5" s="194"/>
      <c r="UCP5" s="194"/>
      <c r="UCQ5" s="194"/>
      <c r="UCR5" s="194"/>
      <c r="UCS5" s="194"/>
      <c r="UCT5" s="194"/>
      <c r="UCU5" s="194"/>
      <c r="UCV5" s="194"/>
      <c r="UCW5" s="194"/>
      <c r="UCX5" s="194"/>
      <c r="UCY5" s="194"/>
      <c r="UCZ5" s="194"/>
      <c r="UDA5" s="194"/>
      <c r="UDB5" s="194"/>
      <c r="UDC5" s="194"/>
      <c r="UDD5" s="194"/>
      <c r="UDE5" s="194"/>
      <c r="UDF5" s="194"/>
      <c r="UDG5" s="194"/>
      <c r="UDH5" s="194"/>
      <c r="UDI5" s="194"/>
      <c r="UDJ5" s="194"/>
      <c r="UDK5" s="194"/>
      <c r="UDL5" s="194"/>
      <c r="UDM5" s="194"/>
      <c r="UDN5" s="194"/>
      <c r="UDO5" s="194"/>
      <c r="UDP5" s="194"/>
      <c r="UDQ5" s="194"/>
      <c r="UDR5" s="194"/>
      <c r="UDS5" s="194"/>
      <c r="UDT5" s="194"/>
      <c r="UDU5" s="194"/>
      <c r="UDV5" s="194"/>
      <c r="UDW5" s="194"/>
      <c r="UDX5" s="194"/>
      <c r="UDY5" s="194"/>
      <c r="UDZ5" s="194"/>
      <c r="UEA5" s="194"/>
      <c r="UEB5" s="194"/>
      <c r="UEC5" s="194"/>
      <c r="UED5" s="194"/>
      <c r="UEE5" s="194"/>
      <c r="UEF5" s="194"/>
      <c r="UEG5" s="194"/>
      <c r="UEH5" s="194"/>
      <c r="UEI5" s="194"/>
      <c r="UEJ5" s="194"/>
      <c r="UEK5" s="194"/>
      <c r="UEL5" s="194"/>
      <c r="UEM5" s="194"/>
      <c r="UEN5" s="194"/>
      <c r="UEO5" s="194"/>
      <c r="UEP5" s="194"/>
      <c r="UEQ5" s="194"/>
      <c r="UER5" s="194"/>
      <c r="UES5" s="194"/>
      <c r="UET5" s="194"/>
      <c r="UEU5" s="194"/>
      <c r="UEV5" s="194"/>
      <c r="UEW5" s="194"/>
      <c r="UEX5" s="194"/>
      <c r="UEY5" s="194"/>
      <c r="UEZ5" s="194"/>
      <c r="UFA5" s="194"/>
      <c r="UFB5" s="194"/>
      <c r="UFC5" s="194"/>
      <c r="UFD5" s="194"/>
      <c r="UFE5" s="194"/>
      <c r="UFF5" s="194"/>
      <c r="UFG5" s="194"/>
      <c r="UFH5" s="194"/>
      <c r="UFI5" s="194"/>
      <c r="UFJ5" s="194"/>
      <c r="UFK5" s="194"/>
      <c r="UFL5" s="194"/>
      <c r="UFM5" s="194"/>
      <c r="UFN5" s="194"/>
      <c r="UFO5" s="194"/>
      <c r="UFP5" s="194"/>
      <c r="UFQ5" s="194"/>
      <c r="UFR5" s="194"/>
      <c r="UFS5" s="194"/>
      <c r="UFT5" s="194"/>
      <c r="UFU5" s="194"/>
      <c r="UFV5" s="194"/>
      <c r="UFW5" s="194"/>
      <c r="UFX5" s="194"/>
      <c r="UFY5" s="194"/>
      <c r="UFZ5" s="194"/>
      <c r="UGA5" s="194"/>
      <c r="UGB5" s="194"/>
      <c r="UGC5" s="194"/>
      <c r="UGD5" s="194"/>
      <c r="UGE5" s="194"/>
      <c r="UGF5" s="194"/>
      <c r="UGG5" s="194"/>
      <c r="UGH5" s="194"/>
      <c r="UGI5" s="194"/>
      <c r="UGJ5" s="194"/>
      <c r="UGK5" s="194"/>
      <c r="UGL5" s="194"/>
      <c r="UGM5" s="194"/>
      <c r="UGN5" s="194"/>
      <c r="UGO5" s="194"/>
      <c r="UGP5" s="194"/>
      <c r="UGQ5" s="194"/>
      <c r="UGR5" s="194"/>
      <c r="UGS5" s="194"/>
      <c r="UGT5" s="194"/>
      <c r="UGU5" s="194"/>
      <c r="UGV5" s="194"/>
      <c r="UGW5" s="194"/>
      <c r="UGX5" s="194"/>
      <c r="UGY5" s="194"/>
      <c r="UGZ5" s="194"/>
      <c r="UHA5" s="194"/>
      <c r="UHB5" s="194"/>
      <c r="UHC5" s="194"/>
      <c r="UHD5" s="194"/>
      <c r="UHE5" s="194"/>
      <c r="UHF5" s="194"/>
      <c r="UHG5" s="194"/>
      <c r="UHH5" s="194"/>
      <c r="UHI5" s="194"/>
      <c r="UHJ5" s="194"/>
      <c r="UHK5" s="194"/>
      <c r="UHL5" s="194"/>
      <c r="UHM5" s="194"/>
      <c r="UHN5" s="194"/>
      <c r="UHO5" s="194"/>
      <c r="UHP5" s="194"/>
      <c r="UHQ5" s="194"/>
      <c r="UHR5" s="194"/>
      <c r="UHS5" s="194"/>
      <c r="UHT5" s="194"/>
      <c r="UHU5" s="194"/>
      <c r="UHV5" s="194"/>
      <c r="UHW5" s="194"/>
      <c r="UHX5" s="194"/>
      <c r="UHY5" s="194"/>
      <c r="UHZ5" s="194"/>
      <c r="UIA5" s="194"/>
      <c r="UIB5" s="194"/>
      <c r="UIC5" s="194"/>
      <c r="UID5" s="194"/>
      <c r="UIE5" s="194"/>
      <c r="UIF5" s="194"/>
      <c r="UIG5" s="194"/>
      <c r="UIH5" s="194"/>
      <c r="UII5" s="194"/>
      <c r="UIJ5" s="194"/>
      <c r="UIK5" s="194"/>
      <c r="UIL5" s="194"/>
      <c r="UIM5" s="194"/>
      <c r="UIN5" s="194"/>
      <c r="UIO5" s="194"/>
      <c r="UIP5" s="194"/>
      <c r="UIQ5" s="194"/>
      <c r="UIR5" s="194"/>
      <c r="UIS5" s="194"/>
      <c r="UIT5" s="194"/>
      <c r="UIU5" s="194"/>
      <c r="UIV5" s="194"/>
      <c r="UIW5" s="194"/>
      <c r="UIX5" s="194"/>
      <c r="UIY5" s="194"/>
      <c r="UIZ5" s="194"/>
      <c r="UJA5" s="194"/>
      <c r="UJB5" s="194"/>
      <c r="UJC5" s="194"/>
      <c r="UJD5" s="194"/>
      <c r="UJE5" s="194"/>
      <c r="UJF5" s="194"/>
      <c r="UJG5" s="194"/>
      <c r="UJH5" s="194"/>
      <c r="UJI5" s="194"/>
      <c r="UJJ5" s="194"/>
      <c r="UJK5" s="194"/>
      <c r="UJL5" s="194"/>
      <c r="UJM5" s="194"/>
      <c r="UJN5" s="194"/>
      <c r="UJO5" s="194"/>
      <c r="UJP5" s="194"/>
      <c r="UJQ5" s="194"/>
      <c r="UJR5" s="194"/>
      <c r="UJS5" s="194"/>
      <c r="UJT5" s="194"/>
      <c r="UJU5" s="194"/>
      <c r="UJV5" s="194"/>
      <c r="UJW5" s="194"/>
      <c r="UJX5" s="194"/>
      <c r="UJY5" s="194"/>
      <c r="UJZ5" s="194"/>
      <c r="UKA5" s="194"/>
      <c r="UKB5" s="194"/>
      <c r="UKC5" s="194"/>
      <c r="UKD5" s="194"/>
      <c r="UKE5" s="194"/>
      <c r="UKF5" s="194"/>
      <c r="UKG5" s="194"/>
      <c r="UKH5" s="194"/>
      <c r="UKI5" s="194"/>
      <c r="UKJ5" s="194"/>
      <c r="UKK5" s="194"/>
      <c r="UKL5" s="194"/>
      <c r="UKM5" s="194"/>
      <c r="UKN5" s="194"/>
      <c r="UKO5" s="194"/>
      <c r="UKP5" s="194"/>
      <c r="UKQ5" s="194"/>
      <c r="UKR5" s="194"/>
      <c r="UKS5" s="194"/>
      <c r="UKT5" s="194"/>
      <c r="UKU5" s="194"/>
      <c r="UKV5" s="194"/>
      <c r="UKW5" s="194"/>
      <c r="UKX5" s="194"/>
      <c r="UKY5" s="194"/>
      <c r="UKZ5" s="194"/>
      <c r="ULA5" s="194"/>
      <c r="ULB5" s="194"/>
      <c r="ULC5" s="194"/>
      <c r="ULD5" s="194"/>
      <c r="ULE5" s="194"/>
      <c r="ULF5" s="194"/>
      <c r="ULG5" s="194"/>
      <c r="ULH5" s="194"/>
      <c r="ULI5" s="194"/>
      <c r="ULJ5" s="194"/>
      <c r="ULK5" s="194"/>
      <c r="ULL5" s="194"/>
      <c r="ULM5" s="194"/>
      <c r="ULN5" s="194"/>
      <c r="ULO5" s="194"/>
      <c r="ULP5" s="194"/>
      <c r="ULQ5" s="194"/>
      <c r="ULR5" s="194"/>
      <c r="ULS5" s="194"/>
      <c r="ULT5" s="194"/>
      <c r="ULU5" s="194"/>
      <c r="ULV5" s="194"/>
      <c r="ULW5" s="194"/>
      <c r="ULX5" s="194"/>
      <c r="ULY5" s="194"/>
      <c r="ULZ5" s="194"/>
      <c r="UMA5" s="194"/>
      <c r="UMB5" s="194"/>
      <c r="UMC5" s="194"/>
      <c r="UMD5" s="194"/>
      <c r="UME5" s="194"/>
      <c r="UMF5" s="194"/>
      <c r="UMG5" s="194"/>
      <c r="UMH5" s="194"/>
      <c r="UMI5" s="194"/>
      <c r="UMJ5" s="194"/>
      <c r="UMK5" s="194"/>
      <c r="UML5" s="194"/>
      <c r="UMM5" s="194"/>
      <c r="UMN5" s="194"/>
      <c r="UMO5" s="194"/>
      <c r="UMP5" s="194"/>
      <c r="UMQ5" s="194"/>
      <c r="UMR5" s="194"/>
      <c r="UMS5" s="194"/>
      <c r="UMT5" s="194"/>
      <c r="UMU5" s="194"/>
      <c r="UMV5" s="194"/>
      <c r="UMW5" s="194"/>
      <c r="UMX5" s="194"/>
      <c r="UMY5" s="194"/>
      <c r="UMZ5" s="194"/>
      <c r="UNA5" s="194"/>
      <c r="UNB5" s="194"/>
      <c r="UNC5" s="194"/>
      <c r="UND5" s="194"/>
      <c r="UNE5" s="194"/>
      <c r="UNF5" s="194"/>
      <c r="UNG5" s="194"/>
      <c r="UNH5" s="194"/>
      <c r="UNI5" s="194"/>
      <c r="UNJ5" s="194"/>
      <c r="UNK5" s="194"/>
      <c r="UNL5" s="194"/>
      <c r="UNM5" s="194"/>
      <c r="UNN5" s="194"/>
      <c r="UNO5" s="194"/>
      <c r="UNP5" s="194"/>
      <c r="UNQ5" s="194"/>
      <c r="UNR5" s="194"/>
      <c r="UNS5" s="194"/>
      <c r="UNT5" s="194"/>
      <c r="UNU5" s="194"/>
      <c r="UNV5" s="194"/>
      <c r="UNW5" s="194"/>
      <c r="UNX5" s="194"/>
      <c r="UNY5" s="194"/>
      <c r="UNZ5" s="194"/>
      <c r="UOA5" s="194"/>
      <c r="UOB5" s="194"/>
      <c r="UOC5" s="194"/>
      <c r="UOD5" s="194"/>
      <c r="UOE5" s="194"/>
      <c r="UOF5" s="194"/>
      <c r="UOG5" s="194"/>
      <c r="UOH5" s="194"/>
      <c r="UOI5" s="194"/>
      <c r="UOJ5" s="194"/>
      <c r="UOK5" s="194"/>
      <c r="UOL5" s="194"/>
      <c r="UOM5" s="194"/>
      <c r="UON5" s="194"/>
      <c r="UOO5" s="194"/>
      <c r="UOP5" s="194"/>
      <c r="UOQ5" s="194"/>
      <c r="UOR5" s="194"/>
      <c r="UOS5" s="194"/>
      <c r="UOT5" s="194"/>
      <c r="UOU5" s="194"/>
      <c r="UOV5" s="194"/>
      <c r="UOW5" s="194"/>
      <c r="UOX5" s="194"/>
      <c r="UOY5" s="194"/>
      <c r="UOZ5" s="194"/>
      <c r="UPA5" s="194"/>
      <c r="UPB5" s="194"/>
      <c r="UPC5" s="194"/>
      <c r="UPD5" s="194"/>
      <c r="UPE5" s="194"/>
      <c r="UPF5" s="194"/>
      <c r="UPG5" s="194"/>
      <c r="UPH5" s="194"/>
      <c r="UPI5" s="194"/>
      <c r="UPJ5" s="194"/>
      <c r="UPK5" s="194"/>
      <c r="UPL5" s="194"/>
      <c r="UPM5" s="194"/>
      <c r="UPN5" s="194"/>
      <c r="UPO5" s="194"/>
      <c r="UPP5" s="194"/>
      <c r="UPQ5" s="194"/>
      <c r="UPR5" s="194"/>
      <c r="UPS5" s="194"/>
      <c r="UPT5" s="194"/>
      <c r="UPU5" s="194"/>
      <c r="UPV5" s="194"/>
      <c r="UPW5" s="194"/>
      <c r="UPX5" s="194"/>
      <c r="UPY5" s="194"/>
      <c r="UPZ5" s="194"/>
      <c r="UQA5" s="194"/>
      <c r="UQB5" s="194"/>
      <c r="UQC5" s="194"/>
      <c r="UQD5" s="194"/>
      <c r="UQE5" s="194"/>
      <c r="UQF5" s="194"/>
      <c r="UQG5" s="194"/>
      <c r="UQH5" s="194"/>
      <c r="UQI5" s="194"/>
      <c r="UQJ5" s="194"/>
      <c r="UQK5" s="194"/>
      <c r="UQL5" s="194"/>
      <c r="UQM5" s="194"/>
      <c r="UQN5" s="194"/>
      <c r="UQO5" s="194"/>
      <c r="UQP5" s="194"/>
      <c r="UQQ5" s="194"/>
      <c r="UQR5" s="194"/>
      <c r="UQS5" s="194"/>
      <c r="UQT5" s="194"/>
      <c r="UQU5" s="194"/>
      <c r="UQV5" s="194"/>
      <c r="UQW5" s="194"/>
      <c r="UQX5" s="194"/>
      <c r="UQY5" s="194"/>
      <c r="UQZ5" s="194"/>
      <c r="URA5" s="194"/>
      <c r="URB5" s="194"/>
      <c r="URC5" s="194"/>
      <c r="URD5" s="194"/>
      <c r="URE5" s="194"/>
      <c r="URF5" s="194"/>
      <c r="URG5" s="194"/>
      <c r="URH5" s="194"/>
      <c r="URI5" s="194"/>
      <c r="URJ5" s="194"/>
      <c r="URK5" s="194"/>
      <c r="URL5" s="194"/>
      <c r="URM5" s="194"/>
      <c r="URN5" s="194"/>
      <c r="URO5" s="194"/>
      <c r="URP5" s="194"/>
      <c r="URQ5" s="194"/>
      <c r="URR5" s="194"/>
      <c r="URS5" s="194"/>
      <c r="URT5" s="194"/>
      <c r="URU5" s="194"/>
      <c r="URV5" s="194"/>
      <c r="URW5" s="194"/>
      <c r="URX5" s="194"/>
      <c r="URY5" s="194"/>
      <c r="URZ5" s="194"/>
      <c r="USA5" s="194"/>
      <c r="USB5" s="194"/>
      <c r="USC5" s="194"/>
      <c r="USD5" s="194"/>
      <c r="USE5" s="194"/>
      <c r="USF5" s="194"/>
      <c r="USG5" s="194"/>
      <c r="USH5" s="194"/>
      <c r="USI5" s="194"/>
      <c r="USJ5" s="194"/>
      <c r="USK5" s="194"/>
      <c r="USL5" s="194"/>
      <c r="USM5" s="194"/>
      <c r="USN5" s="194"/>
      <c r="USO5" s="194"/>
      <c r="USP5" s="194"/>
      <c r="USQ5" s="194"/>
      <c r="USR5" s="194"/>
      <c r="USS5" s="194"/>
      <c r="UST5" s="194"/>
      <c r="USU5" s="194"/>
      <c r="USV5" s="194"/>
      <c r="USW5" s="194"/>
      <c r="USX5" s="194"/>
      <c r="USY5" s="194"/>
      <c r="USZ5" s="194"/>
      <c r="UTA5" s="194"/>
      <c r="UTB5" s="194"/>
      <c r="UTC5" s="194"/>
      <c r="UTD5" s="194"/>
      <c r="UTE5" s="194"/>
      <c r="UTF5" s="194"/>
      <c r="UTG5" s="194"/>
      <c r="UTH5" s="194"/>
      <c r="UTI5" s="194"/>
      <c r="UTJ5" s="194"/>
      <c r="UTK5" s="194"/>
      <c r="UTL5" s="194"/>
      <c r="UTM5" s="194"/>
      <c r="UTN5" s="194"/>
      <c r="UTO5" s="194"/>
      <c r="UTP5" s="194"/>
      <c r="UTQ5" s="194"/>
      <c r="UTR5" s="194"/>
      <c r="UTS5" s="194"/>
      <c r="UTT5" s="194"/>
      <c r="UTU5" s="194"/>
      <c r="UTV5" s="194"/>
      <c r="UTW5" s="194"/>
      <c r="UTX5" s="194"/>
      <c r="UTY5" s="194"/>
      <c r="UTZ5" s="194"/>
      <c r="UUA5" s="194"/>
      <c r="UUB5" s="194"/>
      <c r="UUC5" s="194"/>
      <c r="UUD5" s="194"/>
      <c r="UUE5" s="194"/>
      <c r="UUF5" s="194"/>
      <c r="UUG5" s="194"/>
      <c r="UUH5" s="194"/>
      <c r="UUI5" s="194"/>
      <c r="UUJ5" s="194"/>
      <c r="UUK5" s="194"/>
      <c r="UUL5" s="194"/>
      <c r="UUM5" s="194"/>
      <c r="UUN5" s="194"/>
      <c r="UUO5" s="194"/>
      <c r="UUP5" s="194"/>
      <c r="UUQ5" s="194"/>
      <c r="UUR5" s="194"/>
      <c r="UUS5" s="194"/>
      <c r="UUT5" s="194"/>
      <c r="UUU5" s="194"/>
      <c r="UUV5" s="194"/>
      <c r="UUW5" s="194"/>
      <c r="UUX5" s="194"/>
      <c r="UUY5" s="194"/>
      <c r="UUZ5" s="194"/>
      <c r="UVA5" s="194"/>
      <c r="UVB5" s="194"/>
      <c r="UVC5" s="194"/>
      <c r="UVD5" s="194"/>
      <c r="UVE5" s="194"/>
      <c r="UVF5" s="194"/>
      <c r="UVG5" s="194"/>
      <c r="UVH5" s="194"/>
      <c r="UVI5" s="194"/>
      <c r="UVJ5" s="194"/>
      <c r="UVK5" s="194"/>
      <c r="UVL5" s="194"/>
      <c r="UVM5" s="194"/>
      <c r="UVN5" s="194"/>
      <c r="UVO5" s="194"/>
      <c r="UVP5" s="194"/>
      <c r="UVQ5" s="194"/>
      <c r="UVR5" s="194"/>
      <c r="UVS5" s="194"/>
      <c r="UVT5" s="194"/>
      <c r="UVU5" s="194"/>
      <c r="UVV5" s="194"/>
      <c r="UVW5" s="194"/>
      <c r="UVX5" s="194"/>
      <c r="UVY5" s="194"/>
      <c r="UVZ5" s="194"/>
      <c r="UWA5" s="194"/>
      <c r="UWB5" s="194"/>
      <c r="UWC5" s="194"/>
      <c r="UWD5" s="194"/>
      <c r="UWE5" s="194"/>
      <c r="UWF5" s="194"/>
      <c r="UWG5" s="194"/>
      <c r="UWH5" s="194"/>
      <c r="UWI5" s="194"/>
      <c r="UWJ5" s="194"/>
      <c r="UWK5" s="194"/>
      <c r="UWL5" s="194"/>
      <c r="UWM5" s="194"/>
      <c r="UWN5" s="194"/>
      <c r="UWO5" s="194"/>
      <c r="UWP5" s="194"/>
      <c r="UWQ5" s="194"/>
      <c r="UWR5" s="194"/>
      <c r="UWS5" s="194"/>
      <c r="UWT5" s="194"/>
      <c r="UWU5" s="194"/>
      <c r="UWV5" s="194"/>
      <c r="UWW5" s="194"/>
      <c r="UWX5" s="194"/>
      <c r="UWY5" s="194"/>
      <c r="UWZ5" s="194"/>
      <c r="UXA5" s="194"/>
      <c r="UXB5" s="194"/>
      <c r="UXC5" s="194"/>
      <c r="UXD5" s="194"/>
      <c r="UXE5" s="194"/>
      <c r="UXF5" s="194"/>
      <c r="UXG5" s="194"/>
      <c r="UXH5" s="194"/>
      <c r="UXI5" s="194"/>
      <c r="UXJ5" s="194"/>
      <c r="UXK5" s="194"/>
      <c r="UXL5" s="194"/>
      <c r="UXM5" s="194"/>
      <c r="UXN5" s="194"/>
      <c r="UXO5" s="194"/>
      <c r="UXP5" s="194"/>
      <c r="UXQ5" s="194"/>
      <c r="UXR5" s="194"/>
      <c r="UXS5" s="194"/>
      <c r="UXT5" s="194"/>
      <c r="UXU5" s="194"/>
      <c r="UXV5" s="194"/>
      <c r="UXW5" s="194"/>
      <c r="UXX5" s="194"/>
      <c r="UXY5" s="194"/>
      <c r="UXZ5" s="194"/>
      <c r="UYA5" s="194"/>
      <c r="UYB5" s="194"/>
      <c r="UYC5" s="194"/>
      <c r="UYD5" s="194"/>
      <c r="UYE5" s="194"/>
      <c r="UYF5" s="194"/>
      <c r="UYG5" s="194"/>
      <c r="UYH5" s="194"/>
      <c r="UYI5" s="194"/>
      <c r="UYJ5" s="194"/>
      <c r="UYK5" s="194"/>
      <c r="UYL5" s="194"/>
      <c r="UYM5" s="194"/>
      <c r="UYN5" s="194"/>
      <c r="UYO5" s="194"/>
      <c r="UYP5" s="194"/>
      <c r="UYQ5" s="194"/>
      <c r="UYR5" s="194"/>
      <c r="UYS5" s="194"/>
      <c r="UYT5" s="194"/>
      <c r="UYU5" s="194"/>
      <c r="UYV5" s="194"/>
      <c r="UYW5" s="194"/>
      <c r="UYX5" s="194"/>
      <c r="UYY5" s="194"/>
      <c r="UYZ5" s="194"/>
      <c r="UZA5" s="194"/>
      <c r="UZB5" s="194"/>
      <c r="UZC5" s="194"/>
      <c r="UZD5" s="194"/>
      <c r="UZE5" s="194"/>
      <c r="UZF5" s="194"/>
      <c r="UZG5" s="194"/>
      <c r="UZH5" s="194"/>
      <c r="UZI5" s="194"/>
      <c r="UZJ5" s="194"/>
      <c r="UZK5" s="194"/>
      <c r="UZL5" s="194"/>
      <c r="UZM5" s="194"/>
      <c r="UZN5" s="194"/>
      <c r="UZO5" s="194"/>
      <c r="UZP5" s="194"/>
      <c r="UZQ5" s="194"/>
      <c r="UZR5" s="194"/>
      <c r="UZS5" s="194"/>
      <c r="UZT5" s="194"/>
      <c r="UZU5" s="194"/>
      <c r="UZV5" s="194"/>
      <c r="UZW5" s="194"/>
      <c r="UZX5" s="194"/>
      <c r="UZY5" s="194"/>
      <c r="UZZ5" s="194"/>
      <c r="VAA5" s="194"/>
      <c r="VAB5" s="194"/>
      <c r="VAC5" s="194"/>
      <c r="VAD5" s="194"/>
      <c r="VAE5" s="194"/>
      <c r="VAF5" s="194"/>
      <c r="VAG5" s="194"/>
      <c r="VAH5" s="194"/>
      <c r="VAI5" s="194"/>
      <c r="VAJ5" s="194"/>
      <c r="VAK5" s="194"/>
      <c r="VAL5" s="194"/>
      <c r="VAM5" s="194"/>
      <c r="VAN5" s="194"/>
      <c r="VAO5" s="194"/>
      <c r="VAP5" s="194"/>
      <c r="VAQ5" s="194"/>
      <c r="VAR5" s="194"/>
      <c r="VAS5" s="194"/>
      <c r="VAT5" s="194"/>
      <c r="VAU5" s="194"/>
      <c r="VAV5" s="194"/>
      <c r="VAW5" s="194"/>
      <c r="VAX5" s="194"/>
      <c r="VAY5" s="194"/>
      <c r="VAZ5" s="194"/>
      <c r="VBA5" s="194"/>
      <c r="VBB5" s="194"/>
      <c r="VBC5" s="194"/>
      <c r="VBD5" s="194"/>
      <c r="VBE5" s="194"/>
      <c r="VBF5" s="194"/>
      <c r="VBG5" s="194"/>
      <c r="VBH5" s="194"/>
      <c r="VBI5" s="194"/>
      <c r="VBJ5" s="194"/>
      <c r="VBK5" s="194"/>
      <c r="VBL5" s="194"/>
      <c r="VBM5" s="194"/>
      <c r="VBN5" s="194"/>
      <c r="VBO5" s="194"/>
      <c r="VBP5" s="194"/>
      <c r="VBQ5" s="194"/>
      <c r="VBR5" s="194"/>
      <c r="VBS5" s="194"/>
      <c r="VBT5" s="194"/>
      <c r="VBU5" s="194"/>
      <c r="VBV5" s="194"/>
      <c r="VBW5" s="194"/>
      <c r="VBX5" s="194"/>
      <c r="VBY5" s="194"/>
      <c r="VBZ5" s="194"/>
      <c r="VCA5" s="194"/>
      <c r="VCB5" s="194"/>
      <c r="VCC5" s="194"/>
      <c r="VCD5" s="194"/>
      <c r="VCE5" s="194"/>
      <c r="VCF5" s="194"/>
      <c r="VCG5" s="194"/>
      <c r="VCH5" s="194"/>
      <c r="VCI5" s="194"/>
      <c r="VCJ5" s="194"/>
      <c r="VCK5" s="194"/>
      <c r="VCL5" s="194"/>
      <c r="VCM5" s="194"/>
      <c r="VCN5" s="194"/>
      <c r="VCO5" s="194"/>
      <c r="VCP5" s="194"/>
      <c r="VCQ5" s="194"/>
      <c r="VCR5" s="194"/>
      <c r="VCS5" s="194"/>
      <c r="VCT5" s="194"/>
      <c r="VCU5" s="194"/>
      <c r="VCV5" s="194"/>
      <c r="VCW5" s="194"/>
      <c r="VCX5" s="194"/>
      <c r="VCY5" s="194"/>
      <c r="VCZ5" s="194"/>
      <c r="VDA5" s="194"/>
      <c r="VDB5" s="194"/>
      <c r="VDC5" s="194"/>
      <c r="VDD5" s="194"/>
      <c r="VDE5" s="194"/>
      <c r="VDF5" s="194"/>
      <c r="VDG5" s="194"/>
      <c r="VDH5" s="194"/>
      <c r="VDI5" s="194"/>
      <c r="VDJ5" s="194"/>
      <c r="VDK5" s="194"/>
      <c r="VDL5" s="194"/>
      <c r="VDM5" s="194"/>
      <c r="VDN5" s="194"/>
      <c r="VDO5" s="194"/>
      <c r="VDP5" s="194"/>
      <c r="VDQ5" s="194"/>
      <c r="VDR5" s="194"/>
      <c r="VDS5" s="194"/>
      <c r="VDT5" s="194"/>
      <c r="VDU5" s="194"/>
      <c r="VDV5" s="194"/>
      <c r="VDW5" s="194"/>
      <c r="VDX5" s="194"/>
      <c r="VDY5" s="194"/>
      <c r="VDZ5" s="194"/>
      <c r="VEA5" s="194"/>
      <c r="VEB5" s="194"/>
      <c r="VEC5" s="194"/>
      <c r="VED5" s="194"/>
      <c r="VEE5" s="194"/>
      <c r="VEF5" s="194"/>
      <c r="VEG5" s="194"/>
      <c r="VEH5" s="194"/>
      <c r="VEI5" s="194"/>
      <c r="VEJ5" s="194"/>
      <c r="VEK5" s="194"/>
      <c r="VEL5" s="194"/>
      <c r="VEM5" s="194"/>
      <c r="VEN5" s="194"/>
      <c r="VEO5" s="194"/>
      <c r="VEP5" s="194"/>
      <c r="VEQ5" s="194"/>
      <c r="VER5" s="194"/>
      <c r="VES5" s="194"/>
      <c r="VET5" s="194"/>
      <c r="VEU5" s="194"/>
      <c r="VEV5" s="194"/>
      <c r="VEW5" s="194"/>
      <c r="VEX5" s="194"/>
      <c r="VEY5" s="194"/>
      <c r="VEZ5" s="194"/>
      <c r="VFA5" s="194"/>
      <c r="VFB5" s="194"/>
      <c r="VFC5" s="194"/>
      <c r="VFD5" s="194"/>
      <c r="VFE5" s="194"/>
      <c r="VFF5" s="194"/>
      <c r="VFG5" s="194"/>
      <c r="VFH5" s="194"/>
      <c r="VFI5" s="194"/>
      <c r="VFJ5" s="194"/>
      <c r="VFK5" s="194"/>
      <c r="VFL5" s="194"/>
      <c r="VFM5" s="194"/>
      <c r="VFN5" s="194"/>
      <c r="VFO5" s="194"/>
      <c r="VFP5" s="194"/>
      <c r="VFQ5" s="194"/>
      <c r="VFR5" s="194"/>
      <c r="VFS5" s="194"/>
      <c r="VFT5" s="194"/>
      <c r="VFU5" s="194"/>
      <c r="VFV5" s="194"/>
      <c r="VFW5" s="194"/>
      <c r="VFX5" s="194"/>
      <c r="VFY5" s="194"/>
      <c r="VFZ5" s="194"/>
      <c r="VGA5" s="194"/>
      <c r="VGB5" s="194"/>
      <c r="VGC5" s="194"/>
      <c r="VGD5" s="194"/>
      <c r="VGE5" s="194"/>
      <c r="VGF5" s="194"/>
      <c r="VGG5" s="194"/>
      <c r="VGH5" s="194"/>
      <c r="VGI5" s="194"/>
      <c r="VGJ5" s="194"/>
      <c r="VGK5" s="194"/>
      <c r="VGL5" s="194"/>
      <c r="VGM5" s="194"/>
      <c r="VGN5" s="194"/>
      <c r="VGO5" s="194"/>
      <c r="VGP5" s="194"/>
      <c r="VGQ5" s="194"/>
      <c r="VGR5" s="194"/>
      <c r="VGS5" s="194"/>
      <c r="VGT5" s="194"/>
      <c r="VGU5" s="194"/>
      <c r="VGV5" s="194"/>
      <c r="VGW5" s="194"/>
      <c r="VGX5" s="194"/>
      <c r="VGY5" s="194"/>
      <c r="VGZ5" s="194"/>
      <c r="VHA5" s="194"/>
      <c r="VHB5" s="194"/>
      <c r="VHC5" s="194"/>
      <c r="VHD5" s="194"/>
      <c r="VHE5" s="194"/>
      <c r="VHF5" s="194"/>
      <c r="VHG5" s="194"/>
      <c r="VHH5" s="194"/>
      <c r="VHI5" s="194"/>
      <c r="VHJ5" s="194"/>
      <c r="VHK5" s="194"/>
      <c r="VHL5" s="194"/>
      <c r="VHM5" s="194"/>
      <c r="VHN5" s="194"/>
      <c r="VHO5" s="194"/>
      <c r="VHP5" s="194"/>
      <c r="VHQ5" s="194"/>
      <c r="VHR5" s="194"/>
      <c r="VHS5" s="194"/>
      <c r="VHT5" s="194"/>
      <c r="VHU5" s="194"/>
      <c r="VHV5" s="194"/>
      <c r="VHW5" s="194"/>
      <c r="VHX5" s="194"/>
      <c r="VHY5" s="194"/>
      <c r="VHZ5" s="194"/>
      <c r="VIA5" s="194"/>
      <c r="VIB5" s="194"/>
      <c r="VIC5" s="194"/>
      <c r="VID5" s="194"/>
      <c r="VIE5" s="194"/>
      <c r="VIF5" s="194"/>
      <c r="VIG5" s="194"/>
      <c r="VIH5" s="194"/>
      <c r="VII5" s="194"/>
      <c r="VIJ5" s="194"/>
      <c r="VIK5" s="194"/>
      <c r="VIL5" s="194"/>
      <c r="VIM5" s="194"/>
      <c r="VIN5" s="194"/>
      <c r="VIO5" s="194"/>
      <c r="VIP5" s="194"/>
      <c r="VIQ5" s="194"/>
      <c r="VIR5" s="194"/>
      <c r="VIS5" s="194"/>
      <c r="VIT5" s="194"/>
      <c r="VIU5" s="194"/>
      <c r="VIV5" s="194"/>
      <c r="VIW5" s="194"/>
      <c r="VIX5" s="194"/>
      <c r="VIY5" s="194"/>
      <c r="VIZ5" s="194"/>
      <c r="VJA5" s="194"/>
      <c r="VJB5" s="194"/>
      <c r="VJC5" s="194"/>
      <c r="VJD5" s="194"/>
      <c r="VJE5" s="194"/>
      <c r="VJF5" s="194"/>
      <c r="VJG5" s="194"/>
      <c r="VJH5" s="194"/>
      <c r="VJI5" s="194"/>
      <c r="VJJ5" s="194"/>
      <c r="VJK5" s="194"/>
      <c r="VJL5" s="194"/>
      <c r="VJM5" s="194"/>
      <c r="VJN5" s="194"/>
      <c r="VJO5" s="194"/>
      <c r="VJP5" s="194"/>
      <c r="VJQ5" s="194"/>
      <c r="VJR5" s="194"/>
      <c r="VJS5" s="194"/>
      <c r="VJT5" s="194"/>
      <c r="VJU5" s="194"/>
      <c r="VJV5" s="194"/>
      <c r="VJW5" s="194"/>
      <c r="VJX5" s="194"/>
      <c r="VJY5" s="194"/>
      <c r="VJZ5" s="194"/>
      <c r="VKA5" s="194"/>
      <c r="VKB5" s="194"/>
      <c r="VKC5" s="194"/>
      <c r="VKD5" s="194"/>
      <c r="VKE5" s="194"/>
      <c r="VKF5" s="194"/>
      <c r="VKG5" s="194"/>
      <c r="VKH5" s="194"/>
      <c r="VKI5" s="194"/>
      <c r="VKJ5" s="194"/>
      <c r="VKK5" s="194"/>
      <c r="VKL5" s="194"/>
      <c r="VKM5" s="194"/>
      <c r="VKN5" s="194"/>
      <c r="VKO5" s="194"/>
      <c r="VKP5" s="194"/>
      <c r="VKQ5" s="194"/>
      <c r="VKR5" s="194"/>
      <c r="VKS5" s="194"/>
      <c r="VKT5" s="194"/>
      <c r="VKU5" s="194"/>
      <c r="VKV5" s="194"/>
      <c r="VKW5" s="194"/>
      <c r="VKX5" s="194"/>
      <c r="VKY5" s="194"/>
      <c r="VKZ5" s="194"/>
      <c r="VLA5" s="194"/>
      <c r="VLB5" s="194"/>
      <c r="VLC5" s="194"/>
      <c r="VLD5" s="194"/>
      <c r="VLE5" s="194"/>
      <c r="VLF5" s="194"/>
      <c r="VLG5" s="194"/>
      <c r="VLH5" s="194"/>
      <c r="VLI5" s="194"/>
      <c r="VLJ5" s="194"/>
      <c r="VLK5" s="194"/>
      <c r="VLL5" s="194"/>
      <c r="VLM5" s="194"/>
      <c r="VLN5" s="194"/>
      <c r="VLO5" s="194"/>
      <c r="VLP5" s="194"/>
      <c r="VLQ5" s="194"/>
      <c r="VLR5" s="194"/>
      <c r="VLS5" s="194"/>
      <c r="VLT5" s="194"/>
      <c r="VLU5" s="194"/>
      <c r="VLV5" s="194"/>
      <c r="VLW5" s="194"/>
      <c r="VLX5" s="194"/>
      <c r="VLY5" s="194"/>
      <c r="VLZ5" s="194"/>
      <c r="VMA5" s="194"/>
      <c r="VMB5" s="194"/>
      <c r="VMC5" s="194"/>
      <c r="VMD5" s="194"/>
      <c r="VME5" s="194"/>
      <c r="VMF5" s="194"/>
      <c r="VMG5" s="194"/>
      <c r="VMH5" s="194"/>
      <c r="VMI5" s="194"/>
      <c r="VMJ5" s="194"/>
      <c r="VMK5" s="194"/>
      <c r="VML5" s="194"/>
      <c r="VMM5" s="194"/>
      <c r="VMN5" s="194"/>
      <c r="VMO5" s="194"/>
      <c r="VMP5" s="194"/>
      <c r="VMQ5" s="194"/>
      <c r="VMR5" s="194"/>
      <c r="VMS5" s="194"/>
      <c r="VMT5" s="194"/>
      <c r="VMU5" s="194"/>
      <c r="VMV5" s="194"/>
      <c r="VMW5" s="194"/>
      <c r="VMX5" s="194"/>
      <c r="VMY5" s="194"/>
      <c r="VMZ5" s="194"/>
      <c r="VNA5" s="194"/>
      <c r="VNB5" s="194"/>
      <c r="VNC5" s="194"/>
      <c r="VND5" s="194"/>
      <c r="VNE5" s="194"/>
      <c r="VNF5" s="194"/>
      <c r="VNG5" s="194"/>
      <c r="VNH5" s="194"/>
      <c r="VNI5" s="194"/>
      <c r="VNJ5" s="194"/>
      <c r="VNK5" s="194"/>
      <c r="VNL5" s="194"/>
      <c r="VNM5" s="194"/>
      <c r="VNN5" s="194"/>
      <c r="VNO5" s="194"/>
      <c r="VNP5" s="194"/>
      <c r="VNQ5" s="194"/>
      <c r="VNR5" s="194"/>
      <c r="VNS5" s="194"/>
      <c r="VNT5" s="194"/>
      <c r="VNU5" s="194"/>
      <c r="VNV5" s="194"/>
      <c r="VNW5" s="194"/>
      <c r="VNX5" s="194"/>
      <c r="VNY5" s="194"/>
      <c r="VNZ5" s="194"/>
      <c r="VOA5" s="194"/>
      <c r="VOB5" s="194"/>
      <c r="VOC5" s="194"/>
      <c r="VOD5" s="194"/>
      <c r="VOE5" s="194"/>
      <c r="VOF5" s="194"/>
      <c r="VOG5" s="194"/>
      <c r="VOH5" s="194"/>
      <c r="VOI5" s="194"/>
      <c r="VOJ5" s="194"/>
      <c r="VOK5" s="194"/>
      <c r="VOL5" s="194"/>
      <c r="VOM5" s="194"/>
      <c r="VON5" s="194"/>
      <c r="VOO5" s="194"/>
      <c r="VOP5" s="194"/>
      <c r="VOQ5" s="194"/>
      <c r="VOR5" s="194"/>
      <c r="VOS5" s="194"/>
      <c r="VOT5" s="194"/>
      <c r="VOU5" s="194"/>
      <c r="VOV5" s="194"/>
      <c r="VOW5" s="194"/>
      <c r="VOX5" s="194"/>
      <c r="VOY5" s="194"/>
      <c r="VOZ5" s="194"/>
      <c r="VPA5" s="194"/>
      <c r="VPB5" s="194"/>
      <c r="VPC5" s="194"/>
      <c r="VPD5" s="194"/>
      <c r="VPE5" s="194"/>
      <c r="VPF5" s="194"/>
      <c r="VPG5" s="194"/>
      <c r="VPH5" s="194"/>
      <c r="VPI5" s="194"/>
      <c r="VPJ5" s="194"/>
      <c r="VPK5" s="194"/>
      <c r="VPL5" s="194"/>
      <c r="VPM5" s="194"/>
      <c r="VPN5" s="194"/>
      <c r="VPO5" s="194"/>
      <c r="VPP5" s="194"/>
      <c r="VPQ5" s="194"/>
      <c r="VPR5" s="194"/>
      <c r="VPS5" s="194"/>
      <c r="VPT5" s="194"/>
      <c r="VPU5" s="194"/>
      <c r="VPV5" s="194"/>
      <c r="VPW5" s="194"/>
      <c r="VPX5" s="194"/>
      <c r="VPY5" s="194"/>
      <c r="VPZ5" s="194"/>
      <c r="VQA5" s="194"/>
      <c r="VQB5" s="194"/>
      <c r="VQC5" s="194"/>
      <c r="VQD5" s="194"/>
      <c r="VQE5" s="194"/>
      <c r="VQF5" s="194"/>
      <c r="VQG5" s="194"/>
      <c r="VQH5" s="194"/>
      <c r="VQI5" s="194"/>
      <c r="VQJ5" s="194"/>
      <c r="VQK5" s="194"/>
      <c r="VQL5" s="194"/>
      <c r="VQM5" s="194"/>
      <c r="VQN5" s="194"/>
      <c r="VQO5" s="194"/>
      <c r="VQP5" s="194"/>
      <c r="VQQ5" s="194"/>
      <c r="VQR5" s="194"/>
      <c r="VQS5" s="194"/>
      <c r="VQT5" s="194"/>
      <c r="VQU5" s="194"/>
      <c r="VQV5" s="194"/>
      <c r="VQW5" s="194"/>
      <c r="VQX5" s="194"/>
      <c r="VQY5" s="194"/>
      <c r="VQZ5" s="194"/>
      <c r="VRA5" s="194"/>
      <c r="VRB5" s="194"/>
      <c r="VRC5" s="194"/>
      <c r="VRD5" s="194"/>
      <c r="VRE5" s="194"/>
      <c r="VRF5" s="194"/>
      <c r="VRG5" s="194"/>
      <c r="VRH5" s="194"/>
      <c r="VRI5" s="194"/>
      <c r="VRJ5" s="194"/>
      <c r="VRK5" s="194"/>
      <c r="VRL5" s="194"/>
      <c r="VRM5" s="194"/>
      <c r="VRN5" s="194"/>
      <c r="VRO5" s="194"/>
      <c r="VRP5" s="194"/>
      <c r="VRQ5" s="194"/>
      <c r="VRR5" s="194"/>
      <c r="VRS5" s="194"/>
      <c r="VRT5" s="194"/>
      <c r="VRU5" s="194"/>
      <c r="VRV5" s="194"/>
      <c r="VRW5" s="194"/>
      <c r="VRX5" s="194"/>
      <c r="VRY5" s="194"/>
      <c r="VRZ5" s="194"/>
      <c r="VSA5" s="194"/>
      <c r="VSB5" s="194"/>
      <c r="VSC5" s="194"/>
      <c r="VSD5" s="194"/>
      <c r="VSE5" s="194"/>
      <c r="VSF5" s="194"/>
      <c r="VSG5" s="194"/>
      <c r="VSH5" s="194"/>
      <c r="VSI5" s="194"/>
      <c r="VSJ5" s="194"/>
      <c r="VSK5" s="194"/>
      <c r="VSL5" s="194"/>
      <c r="VSM5" s="194"/>
      <c r="VSN5" s="194"/>
      <c r="VSO5" s="194"/>
      <c r="VSP5" s="194"/>
      <c r="VSQ5" s="194"/>
      <c r="VSR5" s="194"/>
      <c r="VSS5" s="194"/>
      <c r="VST5" s="194"/>
      <c r="VSU5" s="194"/>
      <c r="VSV5" s="194"/>
      <c r="VSW5" s="194"/>
      <c r="VSX5" s="194"/>
      <c r="VSY5" s="194"/>
      <c r="VSZ5" s="194"/>
      <c r="VTA5" s="194"/>
      <c r="VTB5" s="194"/>
      <c r="VTC5" s="194"/>
      <c r="VTD5" s="194"/>
      <c r="VTE5" s="194"/>
      <c r="VTF5" s="194"/>
      <c r="VTG5" s="194"/>
      <c r="VTH5" s="194"/>
      <c r="VTI5" s="194"/>
      <c r="VTJ5" s="194"/>
      <c r="VTK5" s="194"/>
      <c r="VTL5" s="194"/>
      <c r="VTM5" s="194"/>
      <c r="VTN5" s="194"/>
      <c r="VTO5" s="194"/>
      <c r="VTP5" s="194"/>
      <c r="VTQ5" s="194"/>
      <c r="VTR5" s="194"/>
      <c r="VTS5" s="194"/>
      <c r="VTT5" s="194"/>
      <c r="VTU5" s="194"/>
      <c r="VTV5" s="194"/>
      <c r="VTW5" s="194"/>
      <c r="VTX5" s="194"/>
      <c r="VTY5" s="194"/>
      <c r="VTZ5" s="194"/>
      <c r="VUA5" s="194"/>
      <c r="VUB5" s="194"/>
      <c r="VUC5" s="194"/>
      <c r="VUD5" s="194"/>
      <c r="VUE5" s="194"/>
      <c r="VUF5" s="194"/>
      <c r="VUG5" s="194"/>
      <c r="VUH5" s="194"/>
      <c r="VUI5" s="194"/>
      <c r="VUJ5" s="194"/>
      <c r="VUK5" s="194"/>
      <c r="VUL5" s="194"/>
      <c r="VUM5" s="194"/>
      <c r="VUN5" s="194"/>
      <c r="VUO5" s="194"/>
      <c r="VUP5" s="194"/>
      <c r="VUQ5" s="194"/>
      <c r="VUR5" s="194"/>
      <c r="VUS5" s="194"/>
      <c r="VUT5" s="194"/>
      <c r="VUU5" s="194"/>
      <c r="VUV5" s="194"/>
      <c r="VUW5" s="194"/>
      <c r="VUX5" s="194"/>
      <c r="VUY5" s="194"/>
      <c r="VUZ5" s="194"/>
      <c r="VVA5" s="194"/>
      <c r="VVB5" s="194"/>
      <c r="VVC5" s="194"/>
      <c r="VVD5" s="194"/>
      <c r="VVE5" s="194"/>
      <c r="VVF5" s="194"/>
      <c r="VVG5" s="194"/>
      <c r="VVH5" s="194"/>
      <c r="VVI5" s="194"/>
      <c r="VVJ5" s="194"/>
      <c r="VVK5" s="194"/>
      <c r="VVL5" s="194"/>
      <c r="VVM5" s="194"/>
      <c r="VVN5" s="194"/>
      <c r="VVO5" s="194"/>
      <c r="VVP5" s="194"/>
      <c r="VVQ5" s="194"/>
      <c r="VVR5" s="194"/>
      <c r="VVS5" s="194"/>
      <c r="VVT5" s="194"/>
      <c r="VVU5" s="194"/>
      <c r="VVV5" s="194"/>
      <c r="VVW5" s="194"/>
      <c r="VVX5" s="194"/>
      <c r="VVY5" s="194"/>
      <c r="VVZ5" s="194"/>
      <c r="VWA5" s="194"/>
      <c r="VWB5" s="194"/>
      <c r="VWC5" s="194"/>
      <c r="VWD5" s="194"/>
      <c r="VWE5" s="194"/>
      <c r="VWF5" s="194"/>
      <c r="VWG5" s="194"/>
      <c r="VWH5" s="194"/>
      <c r="VWI5" s="194"/>
      <c r="VWJ5" s="194"/>
      <c r="VWK5" s="194"/>
      <c r="VWL5" s="194"/>
      <c r="VWM5" s="194"/>
      <c r="VWN5" s="194"/>
      <c r="VWO5" s="194"/>
      <c r="VWP5" s="194"/>
      <c r="VWQ5" s="194"/>
      <c r="VWR5" s="194"/>
      <c r="VWS5" s="194"/>
      <c r="VWT5" s="194"/>
      <c r="VWU5" s="194"/>
      <c r="VWV5" s="194"/>
      <c r="VWW5" s="194"/>
      <c r="VWX5" s="194"/>
      <c r="VWY5" s="194"/>
      <c r="VWZ5" s="194"/>
      <c r="VXA5" s="194"/>
      <c r="VXB5" s="194"/>
      <c r="VXC5" s="194"/>
      <c r="VXD5" s="194"/>
      <c r="VXE5" s="194"/>
      <c r="VXF5" s="194"/>
      <c r="VXG5" s="194"/>
      <c r="VXH5" s="194"/>
      <c r="VXI5" s="194"/>
      <c r="VXJ5" s="194"/>
      <c r="VXK5" s="194"/>
      <c r="VXL5" s="194"/>
      <c r="VXM5" s="194"/>
      <c r="VXN5" s="194"/>
      <c r="VXO5" s="194"/>
      <c r="VXP5" s="194"/>
      <c r="VXQ5" s="194"/>
      <c r="VXR5" s="194"/>
      <c r="VXS5" s="194"/>
      <c r="VXT5" s="194"/>
      <c r="VXU5" s="194"/>
      <c r="VXV5" s="194"/>
      <c r="VXW5" s="194"/>
      <c r="VXX5" s="194"/>
      <c r="VXY5" s="194"/>
      <c r="VXZ5" s="194"/>
      <c r="VYA5" s="194"/>
      <c r="VYB5" s="194"/>
      <c r="VYC5" s="194"/>
      <c r="VYD5" s="194"/>
      <c r="VYE5" s="194"/>
      <c r="VYF5" s="194"/>
      <c r="VYG5" s="194"/>
      <c r="VYH5" s="194"/>
      <c r="VYI5" s="194"/>
      <c r="VYJ5" s="194"/>
      <c r="VYK5" s="194"/>
      <c r="VYL5" s="194"/>
      <c r="VYM5" s="194"/>
      <c r="VYN5" s="194"/>
      <c r="VYO5" s="194"/>
      <c r="VYP5" s="194"/>
      <c r="VYQ5" s="194"/>
      <c r="VYR5" s="194"/>
      <c r="VYS5" s="194"/>
      <c r="VYT5" s="194"/>
      <c r="VYU5" s="194"/>
      <c r="VYV5" s="194"/>
      <c r="VYW5" s="194"/>
      <c r="VYX5" s="194"/>
      <c r="VYY5" s="194"/>
      <c r="VYZ5" s="194"/>
      <c r="VZA5" s="194"/>
      <c r="VZB5" s="194"/>
      <c r="VZC5" s="194"/>
      <c r="VZD5" s="194"/>
      <c r="VZE5" s="194"/>
      <c r="VZF5" s="194"/>
      <c r="VZG5" s="194"/>
      <c r="VZH5" s="194"/>
      <c r="VZI5" s="194"/>
      <c r="VZJ5" s="194"/>
      <c r="VZK5" s="194"/>
      <c r="VZL5" s="194"/>
      <c r="VZM5" s="194"/>
      <c r="VZN5" s="194"/>
      <c r="VZO5" s="194"/>
      <c r="VZP5" s="194"/>
      <c r="VZQ5" s="194"/>
      <c r="VZR5" s="194"/>
      <c r="VZS5" s="194"/>
      <c r="VZT5" s="194"/>
      <c r="VZU5" s="194"/>
      <c r="VZV5" s="194"/>
      <c r="VZW5" s="194"/>
      <c r="VZX5" s="194"/>
      <c r="VZY5" s="194"/>
      <c r="VZZ5" s="194"/>
      <c r="WAA5" s="194"/>
      <c r="WAB5" s="194"/>
      <c r="WAC5" s="194"/>
      <c r="WAD5" s="194"/>
      <c r="WAE5" s="194"/>
      <c r="WAF5" s="194"/>
      <c r="WAG5" s="194"/>
      <c r="WAH5" s="194"/>
      <c r="WAI5" s="194"/>
      <c r="WAJ5" s="194"/>
      <c r="WAK5" s="194"/>
      <c r="WAL5" s="194"/>
      <c r="WAM5" s="194"/>
      <c r="WAN5" s="194"/>
      <c r="WAO5" s="194"/>
      <c r="WAP5" s="194"/>
      <c r="WAQ5" s="194"/>
      <c r="WAR5" s="194"/>
      <c r="WAS5" s="194"/>
      <c r="WAT5" s="194"/>
      <c r="WAU5" s="194"/>
      <c r="WAV5" s="194"/>
      <c r="WAW5" s="194"/>
      <c r="WAX5" s="194"/>
      <c r="WAY5" s="194"/>
      <c r="WAZ5" s="194"/>
      <c r="WBA5" s="194"/>
      <c r="WBB5" s="194"/>
      <c r="WBC5" s="194"/>
      <c r="WBD5" s="194"/>
      <c r="WBE5" s="194"/>
      <c r="WBF5" s="194"/>
      <c r="WBG5" s="194"/>
      <c r="WBH5" s="194"/>
      <c r="WBI5" s="194"/>
      <c r="WBJ5" s="194"/>
      <c r="WBK5" s="194"/>
      <c r="WBL5" s="194"/>
      <c r="WBM5" s="194"/>
      <c r="WBN5" s="194"/>
      <c r="WBO5" s="194"/>
      <c r="WBP5" s="194"/>
      <c r="WBQ5" s="194"/>
      <c r="WBR5" s="194"/>
      <c r="WBS5" s="194"/>
      <c r="WBT5" s="194"/>
      <c r="WBU5" s="194"/>
      <c r="WBV5" s="194"/>
      <c r="WBW5" s="194"/>
      <c r="WBX5" s="194"/>
      <c r="WBY5" s="194"/>
      <c r="WBZ5" s="194"/>
      <c r="WCA5" s="194"/>
      <c r="WCB5" s="194"/>
      <c r="WCC5" s="194"/>
      <c r="WCD5" s="194"/>
      <c r="WCE5" s="194"/>
      <c r="WCF5" s="194"/>
      <c r="WCG5" s="194"/>
      <c r="WCH5" s="194"/>
      <c r="WCI5" s="194"/>
      <c r="WCJ5" s="194"/>
      <c r="WCK5" s="194"/>
      <c r="WCL5" s="194"/>
      <c r="WCM5" s="194"/>
      <c r="WCN5" s="194"/>
      <c r="WCO5" s="194"/>
      <c r="WCP5" s="194"/>
      <c r="WCQ5" s="194"/>
      <c r="WCR5" s="194"/>
      <c r="WCS5" s="194"/>
      <c r="WCT5" s="194"/>
      <c r="WCU5" s="194"/>
      <c r="WCV5" s="194"/>
      <c r="WCW5" s="194"/>
      <c r="WCX5" s="194"/>
      <c r="WCY5" s="194"/>
      <c r="WCZ5" s="194"/>
      <c r="WDA5" s="194"/>
      <c r="WDB5" s="194"/>
      <c r="WDC5" s="194"/>
      <c r="WDD5" s="194"/>
      <c r="WDE5" s="194"/>
      <c r="WDF5" s="194"/>
      <c r="WDG5" s="194"/>
      <c r="WDH5" s="194"/>
      <c r="WDI5" s="194"/>
      <c r="WDJ5" s="194"/>
      <c r="WDK5" s="194"/>
      <c r="WDL5" s="194"/>
      <c r="WDM5" s="194"/>
      <c r="WDN5" s="194"/>
      <c r="WDO5" s="194"/>
      <c r="WDP5" s="194"/>
      <c r="WDQ5" s="194"/>
      <c r="WDR5" s="194"/>
      <c r="WDS5" s="194"/>
      <c r="WDT5" s="194"/>
      <c r="WDU5" s="194"/>
      <c r="WDV5" s="194"/>
      <c r="WDW5" s="194"/>
      <c r="WDX5" s="194"/>
      <c r="WDY5" s="194"/>
      <c r="WDZ5" s="194"/>
      <c r="WEA5" s="194"/>
      <c r="WEB5" s="194"/>
      <c r="WEC5" s="194"/>
      <c r="WED5" s="194"/>
      <c r="WEE5" s="194"/>
      <c r="WEF5" s="194"/>
      <c r="WEG5" s="194"/>
      <c r="WEH5" s="194"/>
      <c r="WEI5" s="194"/>
      <c r="WEJ5" s="194"/>
      <c r="WEK5" s="194"/>
      <c r="WEL5" s="194"/>
      <c r="WEM5" s="194"/>
      <c r="WEN5" s="194"/>
      <c r="WEO5" s="194"/>
      <c r="WEP5" s="194"/>
      <c r="WEQ5" s="194"/>
      <c r="WER5" s="194"/>
      <c r="WES5" s="194"/>
      <c r="WET5" s="194"/>
      <c r="WEU5" s="194"/>
      <c r="WEV5" s="194"/>
      <c r="WEW5" s="194"/>
      <c r="WEX5" s="194"/>
      <c r="WEY5" s="194"/>
      <c r="WEZ5" s="194"/>
      <c r="WFA5" s="194"/>
      <c r="WFB5" s="194"/>
      <c r="WFC5" s="194"/>
      <c r="WFD5" s="194"/>
      <c r="WFE5" s="194"/>
      <c r="WFF5" s="194"/>
      <c r="WFG5" s="194"/>
      <c r="WFH5" s="194"/>
      <c r="WFI5" s="194"/>
      <c r="WFJ5" s="194"/>
      <c r="WFK5" s="194"/>
      <c r="WFL5" s="194"/>
      <c r="WFM5" s="194"/>
      <c r="WFN5" s="194"/>
      <c r="WFO5" s="194"/>
      <c r="WFP5" s="194"/>
      <c r="WFQ5" s="194"/>
      <c r="WFR5" s="194"/>
      <c r="WFS5" s="194"/>
      <c r="WFT5" s="194"/>
      <c r="WFU5" s="194"/>
      <c r="WFV5" s="194"/>
      <c r="WFW5" s="194"/>
      <c r="WFX5" s="194"/>
      <c r="WFY5" s="194"/>
      <c r="WFZ5" s="194"/>
      <c r="WGA5" s="194"/>
      <c r="WGB5" s="194"/>
      <c r="WGC5" s="194"/>
      <c r="WGD5" s="194"/>
      <c r="WGE5" s="194"/>
      <c r="WGF5" s="194"/>
      <c r="WGG5" s="194"/>
      <c r="WGH5" s="194"/>
      <c r="WGI5" s="194"/>
      <c r="WGJ5" s="194"/>
      <c r="WGK5" s="194"/>
      <c r="WGL5" s="194"/>
      <c r="WGM5" s="194"/>
      <c r="WGN5" s="194"/>
      <c r="WGO5" s="194"/>
      <c r="WGP5" s="194"/>
      <c r="WGQ5" s="194"/>
      <c r="WGR5" s="194"/>
      <c r="WGS5" s="194"/>
      <c r="WGT5" s="194"/>
      <c r="WGU5" s="194"/>
      <c r="WGV5" s="194"/>
      <c r="WGW5" s="194"/>
      <c r="WGX5" s="194"/>
      <c r="WGY5" s="194"/>
      <c r="WGZ5" s="194"/>
      <c r="WHA5" s="194"/>
      <c r="WHB5" s="194"/>
      <c r="WHC5" s="194"/>
      <c r="WHD5" s="194"/>
      <c r="WHE5" s="194"/>
      <c r="WHF5" s="194"/>
      <c r="WHG5" s="194"/>
      <c r="WHH5" s="194"/>
      <c r="WHI5" s="194"/>
      <c r="WHJ5" s="194"/>
      <c r="WHK5" s="194"/>
      <c r="WHL5" s="194"/>
      <c r="WHM5" s="194"/>
      <c r="WHN5" s="194"/>
      <c r="WHO5" s="194"/>
      <c r="WHP5" s="194"/>
      <c r="WHQ5" s="194"/>
      <c r="WHR5" s="194"/>
      <c r="WHS5" s="194"/>
      <c r="WHT5" s="194"/>
      <c r="WHU5" s="194"/>
      <c r="WHV5" s="194"/>
      <c r="WHW5" s="194"/>
      <c r="WHX5" s="194"/>
      <c r="WHY5" s="194"/>
      <c r="WHZ5" s="194"/>
      <c r="WIA5" s="194"/>
      <c r="WIB5" s="194"/>
      <c r="WIC5" s="194"/>
      <c r="WID5" s="194"/>
      <c r="WIE5" s="194"/>
      <c r="WIF5" s="194"/>
      <c r="WIG5" s="194"/>
      <c r="WIH5" s="194"/>
      <c r="WII5" s="194"/>
      <c r="WIJ5" s="194"/>
      <c r="WIK5" s="194"/>
      <c r="WIL5" s="194"/>
      <c r="WIM5" s="194"/>
      <c r="WIN5" s="194"/>
      <c r="WIO5" s="194"/>
      <c r="WIP5" s="194"/>
      <c r="WIQ5" s="194"/>
      <c r="WIR5" s="194"/>
      <c r="WIS5" s="194"/>
      <c r="WIT5" s="194"/>
      <c r="WIU5" s="194"/>
      <c r="WIV5" s="194"/>
      <c r="WIW5" s="194"/>
      <c r="WIX5" s="194"/>
      <c r="WIY5" s="194"/>
      <c r="WIZ5" s="194"/>
      <c r="WJA5" s="194"/>
      <c r="WJB5" s="194"/>
      <c r="WJC5" s="194"/>
      <c r="WJD5" s="194"/>
      <c r="WJE5" s="194"/>
      <c r="WJF5" s="194"/>
      <c r="WJG5" s="194"/>
      <c r="WJH5" s="194"/>
      <c r="WJI5" s="194"/>
      <c r="WJJ5" s="194"/>
      <c r="WJK5" s="194"/>
      <c r="WJL5" s="194"/>
      <c r="WJM5" s="194"/>
      <c r="WJN5" s="194"/>
      <c r="WJO5" s="194"/>
      <c r="WJP5" s="194"/>
      <c r="WJQ5" s="194"/>
      <c r="WJR5" s="194"/>
      <c r="WJS5" s="194"/>
      <c r="WJT5" s="194"/>
      <c r="WJU5" s="194"/>
      <c r="WJV5" s="194"/>
      <c r="WJW5" s="194"/>
      <c r="WJX5" s="194"/>
      <c r="WJY5" s="194"/>
      <c r="WJZ5" s="194"/>
      <c r="WKA5" s="194"/>
      <c r="WKB5" s="194"/>
      <c r="WKC5" s="194"/>
      <c r="WKD5" s="194"/>
      <c r="WKE5" s="194"/>
      <c r="WKF5" s="194"/>
      <c r="WKG5" s="194"/>
      <c r="WKH5" s="194"/>
      <c r="WKI5" s="194"/>
      <c r="WKJ5" s="194"/>
      <c r="WKK5" s="194"/>
      <c r="WKL5" s="194"/>
      <c r="WKM5" s="194"/>
      <c r="WKN5" s="194"/>
      <c r="WKO5" s="194"/>
      <c r="WKP5" s="194"/>
      <c r="WKQ5" s="194"/>
      <c r="WKR5" s="194"/>
      <c r="WKS5" s="194"/>
      <c r="WKT5" s="194"/>
      <c r="WKU5" s="194"/>
      <c r="WKV5" s="194"/>
      <c r="WKW5" s="194"/>
      <c r="WKX5" s="194"/>
      <c r="WKY5" s="194"/>
      <c r="WKZ5" s="194"/>
      <c r="WLA5" s="194"/>
      <c r="WLB5" s="194"/>
      <c r="WLC5" s="194"/>
      <c r="WLD5" s="194"/>
      <c r="WLE5" s="194"/>
      <c r="WLF5" s="194"/>
      <c r="WLG5" s="194"/>
      <c r="WLH5" s="194"/>
      <c r="WLI5" s="194"/>
      <c r="WLJ5" s="194"/>
      <c r="WLK5" s="194"/>
      <c r="WLL5" s="194"/>
      <c r="WLM5" s="194"/>
      <c r="WLN5" s="194"/>
      <c r="WLO5" s="194"/>
      <c r="WLP5" s="194"/>
      <c r="WLQ5" s="194"/>
      <c r="WLR5" s="194"/>
      <c r="WLS5" s="194"/>
      <c r="WLT5" s="194"/>
      <c r="WLU5" s="194"/>
      <c r="WLV5" s="194"/>
      <c r="WLW5" s="194"/>
      <c r="WLX5" s="194"/>
      <c r="WLY5" s="194"/>
      <c r="WLZ5" s="194"/>
      <c r="WMA5" s="194"/>
      <c r="WMB5" s="194"/>
      <c r="WMC5" s="194"/>
      <c r="WMD5" s="194"/>
      <c r="WME5" s="194"/>
      <c r="WMF5" s="194"/>
      <c r="WMG5" s="194"/>
      <c r="WMH5" s="194"/>
      <c r="WMI5" s="194"/>
      <c r="WMJ5" s="194"/>
      <c r="WMK5" s="194"/>
      <c r="WML5" s="194"/>
      <c r="WMM5" s="194"/>
      <c r="WMN5" s="194"/>
      <c r="WMO5" s="194"/>
      <c r="WMP5" s="194"/>
      <c r="WMQ5" s="194"/>
      <c r="WMR5" s="194"/>
      <c r="WMS5" s="194"/>
      <c r="WMT5" s="194"/>
      <c r="WMU5" s="194"/>
      <c r="WMV5" s="194"/>
      <c r="WMW5" s="194"/>
      <c r="WMX5" s="194"/>
      <c r="WMY5" s="194"/>
      <c r="WMZ5" s="194"/>
      <c r="WNA5" s="194"/>
      <c r="WNB5" s="194"/>
      <c r="WNC5" s="194"/>
      <c r="WND5" s="194"/>
      <c r="WNE5" s="194"/>
      <c r="WNF5" s="194"/>
      <c r="WNG5" s="194"/>
      <c r="WNH5" s="194"/>
      <c r="WNI5" s="194"/>
      <c r="WNJ5" s="194"/>
      <c r="WNK5" s="194"/>
      <c r="WNL5" s="194"/>
      <c r="WNM5" s="194"/>
      <c r="WNN5" s="194"/>
      <c r="WNO5" s="194"/>
      <c r="WNP5" s="194"/>
      <c r="WNQ5" s="194"/>
      <c r="WNR5" s="194"/>
      <c r="WNS5" s="194"/>
      <c r="WNT5" s="194"/>
      <c r="WNU5" s="194"/>
      <c r="WNV5" s="194"/>
      <c r="WNW5" s="194"/>
      <c r="WNX5" s="194"/>
      <c r="WNY5" s="194"/>
      <c r="WNZ5" s="194"/>
      <c r="WOA5" s="194"/>
      <c r="WOB5" s="194"/>
      <c r="WOC5" s="194"/>
      <c r="WOD5" s="194"/>
      <c r="WOE5" s="194"/>
      <c r="WOF5" s="194"/>
      <c r="WOG5" s="194"/>
      <c r="WOH5" s="194"/>
      <c r="WOI5" s="194"/>
      <c r="WOJ5" s="194"/>
      <c r="WOK5" s="194"/>
      <c r="WOL5" s="194"/>
      <c r="WOM5" s="194"/>
      <c r="WON5" s="194"/>
      <c r="WOO5" s="194"/>
      <c r="WOP5" s="194"/>
      <c r="WOQ5" s="194"/>
      <c r="WOR5" s="194"/>
      <c r="WOS5" s="194"/>
      <c r="WOT5" s="194"/>
      <c r="WOU5" s="194"/>
      <c r="WOV5" s="194"/>
      <c r="WOW5" s="194"/>
      <c r="WOX5" s="194"/>
      <c r="WOY5" s="194"/>
      <c r="WOZ5" s="194"/>
      <c r="WPA5" s="194"/>
      <c r="WPB5" s="194"/>
      <c r="WPC5" s="194"/>
      <c r="WPD5" s="194"/>
      <c r="WPE5" s="194"/>
      <c r="WPF5" s="194"/>
      <c r="WPG5" s="194"/>
      <c r="WPH5" s="194"/>
      <c r="WPI5" s="194"/>
      <c r="WPJ5" s="194"/>
      <c r="WPK5" s="194"/>
      <c r="WPL5" s="194"/>
      <c r="WPM5" s="194"/>
      <c r="WPN5" s="194"/>
      <c r="WPO5" s="194"/>
      <c r="WPP5" s="194"/>
      <c r="WPQ5" s="194"/>
      <c r="WPR5" s="194"/>
      <c r="WPS5" s="194"/>
      <c r="WPT5" s="194"/>
      <c r="WPU5" s="194"/>
      <c r="WPV5" s="194"/>
      <c r="WPW5" s="194"/>
      <c r="WPX5" s="194"/>
      <c r="WPY5" s="194"/>
      <c r="WPZ5" s="194"/>
      <c r="WQA5" s="194"/>
      <c r="WQB5" s="194"/>
      <c r="WQC5" s="194"/>
      <c r="WQD5" s="194"/>
      <c r="WQE5" s="194"/>
      <c r="WQF5" s="194"/>
      <c r="WQG5" s="194"/>
      <c r="WQH5" s="194"/>
      <c r="WQI5" s="194"/>
      <c r="WQJ5" s="194"/>
      <c r="WQK5" s="194"/>
      <c r="WQL5" s="194"/>
      <c r="WQM5" s="194"/>
      <c r="WQN5" s="194"/>
      <c r="WQO5" s="194"/>
      <c r="WQP5" s="194"/>
      <c r="WQQ5" s="194"/>
      <c r="WQR5" s="194"/>
      <c r="WQS5" s="194"/>
      <c r="WQT5" s="194"/>
      <c r="WQU5" s="194"/>
      <c r="WQV5" s="194"/>
      <c r="WQW5" s="194"/>
      <c r="WQX5" s="194"/>
      <c r="WQY5" s="194"/>
      <c r="WQZ5" s="194"/>
      <c r="WRA5" s="194"/>
      <c r="WRB5" s="194"/>
      <c r="WRC5" s="194"/>
      <c r="WRD5" s="194"/>
      <c r="WRE5" s="194"/>
      <c r="WRF5" s="194"/>
      <c r="WRG5" s="194"/>
      <c r="WRH5" s="194"/>
      <c r="WRI5" s="194"/>
      <c r="WRJ5" s="194"/>
      <c r="WRK5" s="194"/>
      <c r="WRL5" s="194"/>
      <c r="WRM5" s="194"/>
      <c r="WRN5" s="194"/>
      <c r="WRO5" s="194"/>
      <c r="WRP5" s="194"/>
      <c r="WRQ5" s="194"/>
      <c r="WRR5" s="194"/>
      <c r="WRS5" s="194"/>
      <c r="WRT5" s="194"/>
      <c r="WRU5" s="194"/>
      <c r="WRV5" s="194"/>
      <c r="WRW5" s="194"/>
      <c r="WRX5" s="194"/>
      <c r="WRY5" s="194"/>
      <c r="WRZ5" s="194"/>
      <c r="WSA5" s="194"/>
      <c r="WSB5" s="194"/>
      <c r="WSC5" s="194"/>
      <c r="WSD5" s="194"/>
      <c r="WSE5" s="194"/>
      <c r="WSF5" s="194"/>
      <c r="WSG5" s="194"/>
      <c r="WSH5" s="194"/>
      <c r="WSI5" s="194"/>
      <c r="WSJ5" s="194"/>
      <c r="WSK5" s="194"/>
      <c r="WSL5" s="194"/>
      <c r="WSM5" s="194"/>
      <c r="WSN5" s="194"/>
      <c r="WSO5" s="194"/>
      <c r="WSP5" s="194"/>
      <c r="WSQ5" s="194"/>
      <c r="WSR5" s="194"/>
      <c r="WSS5" s="194"/>
      <c r="WST5" s="194"/>
      <c r="WSU5" s="194"/>
      <c r="WSV5" s="194"/>
      <c r="WSW5" s="194"/>
      <c r="WSX5" s="194"/>
      <c r="WSY5" s="194"/>
      <c r="WSZ5" s="194"/>
      <c r="WTA5" s="194"/>
      <c r="WTB5" s="194"/>
      <c r="WTC5" s="194"/>
      <c r="WTD5" s="194"/>
      <c r="WTE5" s="194"/>
      <c r="WTF5" s="194"/>
      <c r="WTG5" s="194"/>
      <c r="WTH5" s="194"/>
      <c r="WTI5" s="194"/>
      <c r="WTJ5" s="194"/>
      <c r="WTK5" s="194"/>
      <c r="WTL5" s="194"/>
      <c r="WTM5" s="194"/>
      <c r="WTN5" s="194"/>
      <c r="WTO5" s="194"/>
      <c r="WTP5" s="194"/>
      <c r="WTQ5" s="194"/>
      <c r="WTR5" s="194"/>
      <c r="WTS5" s="194"/>
      <c r="WTT5" s="194"/>
      <c r="WTU5" s="194"/>
      <c r="WTV5" s="194"/>
      <c r="WTW5" s="194"/>
      <c r="WTX5" s="194"/>
      <c r="WTY5" s="194"/>
      <c r="WTZ5" s="194"/>
      <c r="WUA5" s="194"/>
      <c r="WUB5" s="194"/>
      <c r="WUC5" s="194"/>
      <c r="WUD5" s="194"/>
      <c r="WUE5" s="194"/>
      <c r="WUF5" s="194"/>
      <c r="WUG5" s="194"/>
      <c r="WUH5" s="194"/>
      <c r="WUI5" s="194"/>
      <c r="WUJ5" s="194"/>
      <c r="WUK5" s="194"/>
      <c r="WUL5" s="194"/>
      <c r="WUM5" s="194"/>
      <c r="WUN5" s="194"/>
      <c r="WUO5" s="194"/>
      <c r="WUP5" s="194"/>
      <c r="WUQ5" s="194"/>
      <c r="WUR5" s="194"/>
      <c r="WUS5" s="194"/>
      <c r="WUT5" s="194"/>
      <c r="WUU5" s="194"/>
      <c r="WUV5" s="194"/>
      <c r="WUW5" s="194"/>
      <c r="WUX5" s="194"/>
      <c r="WUY5" s="194"/>
      <c r="WUZ5" s="194"/>
      <c r="WVA5" s="194"/>
      <c r="WVB5" s="194"/>
      <c r="WVC5" s="194"/>
      <c r="WVD5" s="194"/>
      <c r="WVE5" s="194"/>
      <c r="WVF5" s="194"/>
      <c r="WVG5" s="194"/>
      <c r="WVH5" s="194"/>
      <c r="WVI5" s="194"/>
      <c r="WVJ5" s="194"/>
      <c r="WVK5" s="194"/>
      <c r="WVL5" s="194"/>
      <c r="WVM5" s="194"/>
      <c r="WVN5" s="194"/>
      <c r="WVO5" s="194"/>
      <c r="WVP5" s="194"/>
      <c r="WVQ5" s="194"/>
      <c r="WVR5" s="194"/>
      <c r="WVS5" s="194"/>
      <c r="WVT5" s="194"/>
      <c r="WVU5" s="194"/>
      <c r="WVV5" s="194"/>
      <c r="WVW5" s="194"/>
      <c r="WVX5" s="194"/>
      <c r="WVY5" s="194"/>
      <c r="WVZ5" s="194"/>
      <c r="WWA5" s="194"/>
      <c r="WWB5" s="194"/>
      <c r="WWC5" s="194"/>
      <c r="WWD5" s="194"/>
      <c r="WWE5" s="194"/>
      <c r="WWF5" s="194"/>
      <c r="WWG5" s="194"/>
      <c r="WWH5" s="194"/>
      <c r="WWI5" s="194"/>
      <c r="WWJ5" s="194"/>
      <c r="WWK5" s="194"/>
      <c r="WWL5" s="194"/>
      <c r="WWM5" s="194"/>
      <c r="WWN5" s="194"/>
      <c r="WWO5" s="194"/>
      <c r="WWP5" s="194"/>
      <c r="WWQ5" s="194"/>
      <c r="WWR5" s="194"/>
      <c r="WWS5" s="194"/>
      <c r="WWT5" s="194"/>
      <c r="WWU5" s="194"/>
      <c r="WWV5" s="194"/>
      <c r="WWW5" s="194"/>
      <c r="WWX5" s="194"/>
      <c r="WWY5" s="194"/>
      <c r="WWZ5" s="194"/>
      <c r="WXA5" s="194"/>
      <c r="WXB5" s="194"/>
      <c r="WXC5" s="194"/>
      <c r="WXD5" s="194"/>
      <c r="WXE5" s="194"/>
      <c r="WXF5" s="194"/>
      <c r="WXG5" s="194"/>
      <c r="WXH5" s="194"/>
      <c r="WXI5" s="194"/>
      <c r="WXJ5" s="194"/>
      <c r="WXK5" s="194"/>
      <c r="WXL5" s="194"/>
      <c r="WXM5" s="194"/>
      <c r="WXN5" s="194"/>
      <c r="WXO5" s="194"/>
      <c r="WXP5" s="194"/>
      <c r="WXQ5" s="194"/>
      <c r="WXR5" s="194"/>
      <c r="WXS5" s="194"/>
      <c r="WXT5" s="194"/>
      <c r="WXU5" s="194"/>
      <c r="WXV5" s="194"/>
      <c r="WXW5" s="194"/>
      <c r="WXX5" s="194"/>
      <c r="WXY5" s="194"/>
      <c r="WXZ5" s="194"/>
      <c r="WYA5" s="194"/>
      <c r="WYB5" s="194"/>
      <c r="WYC5" s="194"/>
      <c r="WYD5" s="194"/>
      <c r="WYE5" s="194"/>
      <c r="WYF5" s="194"/>
      <c r="WYG5" s="194"/>
      <c r="WYH5" s="194"/>
      <c r="WYI5" s="194"/>
      <c r="WYJ5" s="194"/>
      <c r="WYK5" s="194"/>
      <c r="WYL5" s="194"/>
      <c r="WYM5" s="194"/>
      <c r="WYN5" s="194"/>
      <c r="WYO5" s="194"/>
      <c r="WYP5" s="194"/>
      <c r="WYQ5" s="194"/>
      <c r="WYR5" s="194"/>
      <c r="WYS5" s="194"/>
      <c r="WYT5" s="194"/>
      <c r="WYU5" s="194"/>
      <c r="WYV5" s="194"/>
      <c r="WYW5" s="194"/>
      <c r="WYX5" s="194"/>
      <c r="WYY5" s="194"/>
      <c r="WYZ5" s="194"/>
      <c r="WZA5" s="194"/>
      <c r="WZB5" s="194"/>
      <c r="WZC5" s="194"/>
      <c r="WZD5" s="194"/>
      <c r="WZE5" s="194"/>
      <c r="WZF5" s="194"/>
      <c r="WZG5" s="194"/>
      <c r="WZH5" s="194"/>
      <c r="WZI5" s="194"/>
      <c r="WZJ5" s="194"/>
      <c r="WZK5" s="194"/>
      <c r="WZL5" s="194"/>
      <c r="WZM5" s="194"/>
      <c r="WZN5" s="194"/>
      <c r="WZO5" s="194"/>
      <c r="WZP5" s="194"/>
      <c r="WZQ5" s="194"/>
      <c r="WZR5" s="194"/>
      <c r="WZS5" s="194"/>
    </row>
    <row r="6" spans="1:16243" s="191" customFormat="1" ht="42" customHeight="1">
      <c r="A6" s="292" t="s">
        <v>63</v>
      </c>
      <c r="B6" s="292" t="s">
        <v>64</v>
      </c>
      <c r="C6" s="292" t="s">
        <v>19</v>
      </c>
      <c r="D6" s="292" t="s">
        <v>26</v>
      </c>
      <c r="E6" s="288" t="s">
        <v>65</v>
      </c>
      <c r="F6" s="291" t="s">
        <v>66</v>
      </c>
      <c r="G6" s="291"/>
      <c r="H6" s="291"/>
      <c r="I6" s="291"/>
      <c r="J6" s="291"/>
      <c r="K6" s="291"/>
      <c r="L6" s="291"/>
      <c r="M6" s="291"/>
      <c r="N6" s="286" t="s">
        <v>67</v>
      </c>
      <c r="O6" s="288" t="s">
        <v>68</v>
      </c>
    </row>
    <row r="7" spans="1:16243" s="191" customFormat="1" ht="68" customHeight="1">
      <c r="A7" s="293"/>
      <c r="B7" s="293"/>
      <c r="C7" s="293"/>
      <c r="D7" s="293"/>
      <c r="E7" s="289"/>
      <c r="F7" s="198" t="s">
        <v>69</v>
      </c>
      <c r="G7" s="198" t="s">
        <v>70</v>
      </c>
      <c r="H7" s="198" t="s">
        <v>71</v>
      </c>
      <c r="I7" s="198" t="s">
        <v>72</v>
      </c>
      <c r="J7" s="198" t="s">
        <v>73</v>
      </c>
      <c r="K7" s="198" t="s">
        <v>74</v>
      </c>
      <c r="L7" s="207" t="s">
        <v>75</v>
      </c>
      <c r="M7" s="208" t="s">
        <v>76</v>
      </c>
      <c r="N7" s="287"/>
      <c r="O7" s="289"/>
      <c r="P7" s="191" t="s">
        <v>77</v>
      </c>
    </row>
    <row r="8" spans="1:16243" ht="15.5">
      <c r="A8" s="199">
        <v>1</v>
      </c>
      <c r="B8" s="248" t="s">
        <v>78</v>
      </c>
      <c r="C8" s="249" t="s">
        <v>79</v>
      </c>
      <c r="D8" s="201" t="s">
        <v>80</v>
      </c>
      <c r="E8" s="202">
        <v>0</v>
      </c>
      <c r="F8" s="199">
        <f>VLOOKUP($B8,'OT &amp; Lieu Report'!$B$9:$AB$108,19,FALSE)</f>
        <v>0</v>
      </c>
      <c r="G8" s="199">
        <f>VLOOKUP($B8,'OT &amp; Lieu Report'!$B$9:$AB$108,20,FALSE)</f>
        <v>0</v>
      </c>
      <c r="H8" s="199">
        <f>VLOOKUP($B8,'OT &amp; Lieu Report'!$B$9:$AB$108,21,FALSE)</f>
        <v>0</v>
      </c>
      <c r="I8" s="199">
        <f>VLOOKUP($B8,'OT &amp; Lieu Report'!$B$9:$AB$108,22,FALSE)</f>
        <v>0</v>
      </c>
      <c r="J8" s="199">
        <f>VLOOKUP($B8,'OT &amp; Lieu Report'!$B$9:$AB$108,23,FALSE)</f>
        <v>0</v>
      </c>
      <c r="K8" s="199">
        <f>VLOOKUP($B8,'OT &amp; Lieu Report'!$B$9:$AB$108,24,FALSE)</f>
        <v>0</v>
      </c>
      <c r="L8" s="199">
        <f t="shared" ref="L8:L63" si="0">SUM(F8:K8)</f>
        <v>0</v>
      </c>
      <c r="M8" s="209">
        <f t="shared" ref="M8:M59" si="1">F$5*F8+G8*G$5+H$5*H8+I$5*I8+J$5*J8+K$5*K8</f>
        <v>0</v>
      </c>
      <c r="N8" s="210">
        <f>VLOOKUP(B8,'OT &amp; Lieu Report'!$B$9:$AB$108,27,FALSE)</f>
        <v>0</v>
      </c>
      <c r="O8" s="211">
        <f>E8+M8-N8</f>
        <v>0</v>
      </c>
      <c r="Q8" s="191" t="s">
        <v>81</v>
      </c>
    </row>
    <row r="9" spans="1:16243" ht="15.5">
      <c r="A9" s="199">
        <v>2</v>
      </c>
      <c r="B9" s="248" t="s">
        <v>82</v>
      </c>
      <c r="C9" s="249" t="s">
        <v>79</v>
      </c>
      <c r="D9" s="201" t="s">
        <v>83</v>
      </c>
      <c r="E9" s="202">
        <v>0</v>
      </c>
      <c r="F9" s="199">
        <f>VLOOKUP($B9,'OT &amp; Lieu Report'!$B$9:$AB$108,19,FALSE)</f>
        <v>0</v>
      </c>
      <c r="G9" s="199">
        <f>VLOOKUP($B9,'OT &amp; Lieu Report'!$B$9:$AB$108,20,FALSE)</f>
        <v>0</v>
      </c>
      <c r="H9" s="199">
        <f>VLOOKUP($B9,'OT &amp; Lieu Report'!$B$9:$AB$108,21,FALSE)</f>
        <v>0</v>
      </c>
      <c r="I9" s="199">
        <f>VLOOKUP($B9,'OT &amp; Lieu Report'!$B$9:$AB$108,22,FALSE)</f>
        <v>0</v>
      </c>
      <c r="J9" s="199">
        <f>VLOOKUP($B9,'OT &amp; Lieu Report'!$B$9:$AB$108,23,FALSE)</f>
        <v>0</v>
      </c>
      <c r="K9" s="199">
        <f>VLOOKUP($B9,'OT &amp; Lieu Report'!$B$9:$AB$108,24,FALSE)</f>
        <v>0</v>
      </c>
      <c r="L9" s="199">
        <f t="shared" si="0"/>
        <v>0</v>
      </c>
      <c r="M9" s="209">
        <f t="shared" si="1"/>
        <v>0</v>
      </c>
      <c r="N9" s="210">
        <f>VLOOKUP(B9,'OT &amp; Lieu Report'!$B$9:$AB$108,27,FALSE)</f>
        <v>0</v>
      </c>
      <c r="O9" s="211">
        <f t="shared" ref="O9:O59" si="2">E9+M9-N9</f>
        <v>0</v>
      </c>
    </row>
    <row r="10" spans="1:16243" ht="15.5">
      <c r="A10" s="199">
        <v>3</v>
      </c>
      <c r="B10" s="248" t="s">
        <v>84</v>
      </c>
      <c r="C10" s="249" t="s">
        <v>79</v>
      </c>
      <c r="D10" s="201" t="s">
        <v>85</v>
      </c>
      <c r="E10" s="202">
        <v>0</v>
      </c>
      <c r="F10" s="199">
        <f>VLOOKUP($B10,'OT &amp; Lieu Report'!$B$9:$AB$108,19,FALSE)</f>
        <v>0</v>
      </c>
      <c r="G10" s="199">
        <f>VLOOKUP($B10,'OT &amp; Lieu Report'!$B$9:$AB$108,20,FALSE)</f>
        <v>0</v>
      </c>
      <c r="H10" s="199">
        <f>VLOOKUP($B10,'OT &amp; Lieu Report'!$B$9:$AB$108,21,FALSE)</f>
        <v>0</v>
      </c>
      <c r="I10" s="199">
        <f>VLOOKUP($B10,'OT &amp; Lieu Report'!$B$9:$AB$108,22,FALSE)</f>
        <v>0</v>
      </c>
      <c r="J10" s="199">
        <f>VLOOKUP($B10,'OT &amp; Lieu Report'!$B$9:$AB$108,23,FALSE)</f>
        <v>0</v>
      </c>
      <c r="K10" s="199">
        <f>VLOOKUP($B10,'OT &amp; Lieu Report'!$B$9:$AB$108,24,FALSE)</f>
        <v>0</v>
      </c>
      <c r="L10" s="199">
        <f t="shared" si="0"/>
        <v>0</v>
      </c>
      <c r="M10" s="209">
        <f t="shared" si="1"/>
        <v>0</v>
      </c>
      <c r="N10" s="210">
        <f>VLOOKUP(B10,'OT &amp; Lieu Report'!$B$9:$AB$108,27,FALSE)</f>
        <v>0</v>
      </c>
      <c r="O10" s="211">
        <f t="shared" si="2"/>
        <v>0</v>
      </c>
    </row>
    <row r="11" spans="1:16243" ht="15.5">
      <c r="A11" s="199">
        <v>4</v>
      </c>
      <c r="B11" s="248" t="s">
        <v>86</v>
      </c>
      <c r="C11" s="249" t="s">
        <v>79</v>
      </c>
      <c r="D11" s="201" t="s">
        <v>87</v>
      </c>
      <c r="E11" s="202">
        <v>0</v>
      </c>
      <c r="F11" s="199">
        <f>VLOOKUP($B11,'OT &amp; Lieu Report'!$B$9:$AB$108,19,FALSE)</f>
        <v>0</v>
      </c>
      <c r="G11" s="199">
        <f>VLOOKUP($B11,'OT &amp; Lieu Report'!$B$9:$AB$108,20,FALSE)</f>
        <v>0</v>
      </c>
      <c r="H11" s="199">
        <f>VLOOKUP($B11,'OT &amp; Lieu Report'!$B$9:$AB$108,21,FALSE)</f>
        <v>0</v>
      </c>
      <c r="I11" s="199">
        <f>VLOOKUP($B11,'OT &amp; Lieu Report'!$B$9:$AB$108,22,FALSE)</f>
        <v>0</v>
      </c>
      <c r="J11" s="199">
        <f>VLOOKUP($B11,'OT &amp; Lieu Report'!$B$9:$AB$108,23,FALSE)</f>
        <v>0</v>
      </c>
      <c r="K11" s="199">
        <f>VLOOKUP($B11,'OT &amp; Lieu Report'!$B$9:$AB$108,24,FALSE)</f>
        <v>0</v>
      </c>
      <c r="L11" s="199">
        <f t="shared" si="0"/>
        <v>0</v>
      </c>
      <c r="M11" s="209">
        <f t="shared" si="1"/>
        <v>0</v>
      </c>
      <c r="N11" s="210">
        <f>VLOOKUP(B11,'OT &amp; Lieu Report'!$B$9:$AB$108,27,FALSE)</f>
        <v>0</v>
      </c>
      <c r="O11" s="211">
        <f t="shared" si="2"/>
        <v>0</v>
      </c>
    </row>
    <row r="12" spans="1:16243" ht="15.5">
      <c r="A12" s="199">
        <v>5</v>
      </c>
      <c r="B12" s="248" t="s">
        <v>88</v>
      </c>
      <c r="C12" s="249" t="s">
        <v>79</v>
      </c>
      <c r="D12" s="201" t="s">
        <v>52</v>
      </c>
      <c r="E12" s="202">
        <v>0</v>
      </c>
      <c r="F12" s="199">
        <f>VLOOKUP($B12,'OT &amp; Lieu Report'!$B$9:$AB$108,19,FALSE)</f>
        <v>0</v>
      </c>
      <c r="G12" s="199">
        <f>VLOOKUP($B12,'OT &amp; Lieu Report'!$B$9:$AB$108,20,FALSE)</f>
        <v>0</v>
      </c>
      <c r="H12" s="199">
        <f>VLOOKUP($B12,'OT &amp; Lieu Report'!$B$9:$AB$108,21,FALSE)</f>
        <v>0</v>
      </c>
      <c r="I12" s="199">
        <f>VLOOKUP($B12,'OT &amp; Lieu Report'!$B$9:$AB$108,22,FALSE)</f>
        <v>0</v>
      </c>
      <c r="J12" s="199">
        <f>VLOOKUP($B12,'OT &amp; Lieu Report'!$B$9:$AB$108,23,FALSE)</f>
        <v>0</v>
      </c>
      <c r="K12" s="199">
        <f>VLOOKUP($B12,'OT &amp; Lieu Report'!$B$9:$AB$108,24,FALSE)</f>
        <v>0</v>
      </c>
      <c r="L12" s="199">
        <f t="shared" si="0"/>
        <v>0</v>
      </c>
      <c r="M12" s="209">
        <f t="shared" si="1"/>
        <v>0</v>
      </c>
      <c r="N12" s="210">
        <f>VLOOKUP(B12,'OT &amp; Lieu Report'!$B$9:$AB$108,27,FALSE)</f>
        <v>0</v>
      </c>
      <c r="O12" s="211">
        <f t="shared" si="2"/>
        <v>0</v>
      </c>
    </row>
    <row r="13" spans="1:16243" ht="15.5">
      <c r="A13" s="199">
        <v>6</v>
      </c>
      <c r="B13" s="248" t="s">
        <v>89</v>
      </c>
      <c r="C13" s="249" t="s">
        <v>79</v>
      </c>
      <c r="D13" s="201" t="s">
        <v>90</v>
      </c>
      <c r="E13" s="202">
        <v>0</v>
      </c>
      <c r="F13" s="199">
        <f>VLOOKUP($B13,'OT &amp; Lieu Report'!$B$9:$AB$108,19,FALSE)</f>
        <v>0</v>
      </c>
      <c r="G13" s="199">
        <f>VLOOKUP($B13,'OT &amp; Lieu Report'!$B$9:$AB$108,20,FALSE)</f>
        <v>0</v>
      </c>
      <c r="H13" s="199">
        <f>VLOOKUP($B13,'OT &amp; Lieu Report'!$B$9:$AB$108,21,FALSE)</f>
        <v>0</v>
      </c>
      <c r="I13" s="199">
        <f>VLOOKUP($B13,'OT &amp; Lieu Report'!$B$9:$AB$108,22,FALSE)</f>
        <v>0</v>
      </c>
      <c r="J13" s="199">
        <f>VLOOKUP($B13,'OT &amp; Lieu Report'!$B$9:$AB$108,23,FALSE)</f>
        <v>0</v>
      </c>
      <c r="K13" s="199">
        <f>VLOOKUP($B13,'OT &amp; Lieu Report'!$B$9:$AB$108,24,FALSE)</f>
        <v>0</v>
      </c>
      <c r="L13" s="199">
        <f t="shared" si="0"/>
        <v>0</v>
      </c>
      <c r="M13" s="209">
        <f t="shared" si="1"/>
        <v>0</v>
      </c>
      <c r="N13" s="210">
        <f>VLOOKUP(B13,'OT &amp; Lieu Report'!$B$9:$AB$108,27,FALSE)</f>
        <v>0</v>
      </c>
      <c r="O13" s="211">
        <f t="shared" si="2"/>
        <v>0</v>
      </c>
    </row>
    <row r="14" spans="1:16243" ht="15.5">
      <c r="A14" s="199">
        <v>7</v>
      </c>
      <c r="B14" s="248" t="s">
        <v>91</v>
      </c>
      <c r="C14" s="249" t="s">
        <v>79</v>
      </c>
      <c r="D14" s="201" t="s">
        <v>51</v>
      </c>
      <c r="E14" s="202">
        <v>36.6</v>
      </c>
      <c r="F14" s="199">
        <f>VLOOKUP($B14,'OT &amp; Lieu Report'!$B$9:$AB$108,19,FALSE)</f>
        <v>0</v>
      </c>
      <c r="G14" s="199">
        <f>VLOOKUP($B14,'OT &amp; Lieu Report'!$B$9:$AB$108,20,FALSE)</f>
        <v>0</v>
      </c>
      <c r="H14" s="199">
        <f>VLOOKUP($B14,'OT &amp; Lieu Report'!$B$9:$AB$108,21,FALSE)</f>
        <v>0</v>
      </c>
      <c r="I14" s="199">
        <f>VLOOKUP($B14,'OT &amp; Lieu Report'!$B$9:$AB$108,22,FALSE)</f>
        <v>0</v>
      </c>
      <c r="J14" s="199">
        <f>VLOOKUP($B14,'OT &amp; Lieu Report'!$B$9:$AB$108,23,FALSE)</f>
        <v>0</v>
      </c>
      <c r="K14" s="199">
        <f>VLOOKUP($B14,'OT &amp; Lieu Report'!$B$9:$AB$108,24,FALSE)</f>
        <v>0</v>
      </c>
      <c r="L14" s="199">
        <f t="shared" si="0"/>
        <v>0</v>
      </c>
      <c r="M14" s="209">
        <f t="shared" si="1"/>
        <v>0</v>
      </c>
      <c r="N14" s="210">
        <f>VLOOKUP(B14,'OT &amp; Lieu Report'!$B$9:$AB$108,27,FALSE)</f>
        <v>0</v>
      </c>
      <c r="O14" s="211">
        <f t="shared" si="2"/>
        <v>36.6</v>
      </c>
    </row>
    <row r="15" spans="1:16243" ht="15.5">
      <c r="A15" s="199">
        <v>8</v>
      </c>
      <c r="B15" s="248" t="s">
        <v>92</v>
      </c>
      <c r="C15" s="249" t="s">
        <v>79</v>
      </c>
      <c r="D15" s="201" t="s">
        <v>93</v>
      </c>
      <c r="E15" s="202">
        <v>0</v>
      </c>
      <c r="F15" s="199">
        <f>VLOOKUP($B15,'OT &amp; Lieu Report'!$B$9:$AB$108,19,FALSE)</f>
        <v>0</v>
      </c>
      <c r="G15" s="199">
        <f>VLOOKUP($B15,'OT &amp; Lieu Report'!$B$9:$AB$108,20,FALSE)</f>
        <v>0</v>
      </c>
      <c r="H15" s="199">
        <f>VLOOKUP($B15,'OT &amp; Lieu Report'!$B$9:$AB$108,21,FALSE)</f>
        <v>0</v>
      </c>
      <c r="I15" s="199">
        <f>VLOOKUP($B15,'OT &amp; Lieu Report'!$B$9:$AB$108,22,FALSE)</f>
        <v>0</v>
      </c>
      <c r="J15" s="199">
        <f>VLOOKUP($B15,'OT &amp; Lieu Report'!$B$9:$AB$108,23,FALSE)</f>
        <v>0</v>
      </c>
      <c r="K15" s="199">
        <f>VLOOKUP($B15,'OT &amp; Lieu Report'!$B$9:$AB$108,24,FALSE)</f>
        <v>0</v>
      </c>
      <c r="L15" s="199">
        <f t="shared" si="0"/>
        <v>0</v>
      </c>
      <c r="M15" s="209">
        <f t="shared" si="1"/>
        <v>0</v>
      </c>
      <c r="N15" s="210">
        <f>VLOOKUP(B15,'OT &amp; Lieu Report'!$B$9:$AB$108,27,FALSE)</f>
        <v>0</v>
      </c>
      <c r="O15" s="211">
        <f t="shared" si="2"/>
        <v>0</v>
      </c>
    </row>
    <row r="16" spans="1:16243" ht="15.5">
      <c r="A16" s="199">
        <v>9</v>
      </c>
      <c r="B16" s="248" t="s">
        <v>94</v>
      </c>
      <c r="C16" s="249" t="s">
        <v>79</v>
      </c>
      <c r="D16" s="201" t="s">
        <v>95</v>
      </c>
      <c r="E16" s="202">
        <v>0</v>
      </c>
      <c r="F16" s="199">
        <f>VLOOKUP($B16,'OT &amp; Lieu Report'!$B$9:$AB$108,19,FALSE)</f>
        <v>0</v>
      </c>
      <c r="G16" s="199">
        <f>VLOOKUP($B16,'OT &amp; Lieu Report'!$B$9:$AB$108,20,FALSE)</f>
        <v>0</v>
      </c>
      <c r="H16" s="199">
        <f>VLOOKUP($B16,'OT &amp; Lieu Report'!$B$9:$AB$108,21,FALSE)</f>
        <v>0</v>
      </c>
      <c r="I16" s="199">
        <f>VLOOKUP($B16,'OT &amp; Lieu Report'!$B$9:$AB$108,22,FALSE)</f>
        <v>0</v>
      </c>
      <c r="J16" s="199">
        <f>VLOOKUP($B16,'OT &amp; Lieu Report'!$B$9:$AB$108,23,FALSE)</f>
        <v>0</v>
      </c>
      <c r="K16" s="199">
        <f>VLOOKUP($B16,'OT &amp; Lieu Report'!$B$9:$AB$108,24,FALSE)</f>
        <v>0</v>
      </c>
      <c r="L16" s="199">
        <f t="shared" si="0"/>
        <v>0</v>
      </c>
      <c r="M16" s="209">
        <f t="shared" si="1"/>
        <v>0</v>
      </c>
      <c r="N16" s="210">
        <f>VLOOKUP(B16,'OT &amp; Lieu Report'!$B$9:$AB$108,27,FALSE)</f>
        <v>0</v>
      </c>
      <c r="O16" s="211">
        <f t="shared" si="2"/>
        <v>0</v>
      </c>
      <c r="Q16" s="123" t="s">
        <v>81</v>
      </c>
    </row>
    <row r="17" spans="1:18" ht="15.5">
      <c r="A17" s="199">
        <v>10</v>
      </c>
      <c r="B17" s="248" t="s">
        <v>96</v>
      </c>
      <c r="C17" s="249" t="s">
        <v>79</v>
      </c>
      <c r="D17" s="201" t="s">
        <v>97</v>
      </c>
      <c r="E17" s="202">
        <v>0</v>
      </c>
      <c r="F17" s="199">
        <f>VLOOKUP($B17,'OT &amp; Lieu Report'!$B$9:$AB$108,19,FALSE)</f>
        <v>0</v>
      </c>
      <c r="G17" s="199">
        <f>VLOOKUP($B17,'OT &amp; Lieu Report'!$B$9:$AB$108,20,FALSE)</f>
        <v>0</v>
      </c>
      <c r="H17" s="199">
        <f>VLOOKUP($B17,'OT &amp; Lieu Report'!$B$9:$AB$108,21,FALSE)</f>
        <v>0</v>
      </c>
      <c r="I17" s="199">
        <f>VLOOKUP($B17,'OT &amp; Lieu Report'!$B$9:$AB$108,22,FALSE)</f>
        <v>0</v>
      </c>
      <c r="J17" s="199">
        <f>VLOOKUP($B17,'OT &amp; Lieu Report'!$B$9:$AB$108,23,FALSE)</f>
        <v>0</v>
      </c>
      <c r="K17" s="199">
        <f>VLOOKUP($B17,'OT &amp; Lieu Report'!$B$9:$AB$108,24,FALSE)</f>
        <v>0</v>
      </c>
      <c r="L17" s="199">
        <f t="shared" si="0"/>
        <v>0</v>
      </c>
      <c r="M17" s="209">
        <f t="shared" si="1"/>
        <v>0</v>
      </c>
      <c r="N17" s="210">
        <f>VLOOKUP(B17,'OT &amp; Lieu Report'!$B$9:$AB$108,27,FALSE)</f>
        <v>0</v>
      </c>
      <c r="O17" s="211">
        <f t="shared" si="2"/>
        <v>0</v>
      </c>
    </row>
    <row r="18" spans="1:18" ht="15.5">
      <c r="A18" s="199">
        <v>11</v>
      </c>
      <c r="B18" s="248" t="s">
        <v>98</v>
      </c>
      <c r="C18" s="249" t="s">
        <v>79</v>
      </c>
      <c r="D18" s="201" t="s">
        <v>99</v>
      </c>
      <c r="E18" s="202">
        <v>58.6</v>
      </c>
      <c r="F18" s="199">
        <f>VLOOKUP($B18,'OT &amp; Lieu Report'!$B$9:$AB$108,19,FALSE)</f>
        <v>0</v>
      </c>
      <c r="G18" s="199">
        <f>VLOOKUP($B18,'OT &amp; Lieu Report'!$B$9:$AB$108,20,FALSE)</f>
        <v>0</v>
      </c>
      <c r="H18" s="199">
        <f>VLOOKUP($B18,'OT &amp; Lieu Report'!$B$9:$AB$108,21,FALSE)</f>
        <v>0</v>
      </c>
      <c r="I18" s="199">
        <f>VLOOKUP($B18,'OT &amp; Lieu Report'!$B$9:$AB$108,22,FALSE)</f>
        <v>0</v>
      </c>
      <c r="J18" s="199">
        <f>VLOOKUP($B18,'OT &amp; Lieu Report'!$B$9:$AB$108,23,FALSE)</f>
        <v>0</v>
      </c>
      <c r="K18" s="199">
        <f>VLOOKUP($B18,'OT &amp; Lieu Report'!$B$9:$AB$108,24,FALSE)</f>
        <v>0</v>
      </c>
      <c r="L18" s="199">
        <f t="shared" si="0"/>
        <v>0</v>
      </c>
      <c r="M18" s="209">
        <f t="shared" si="1"/>
        <v>0</v>
      </c>
      <c r="N18" s="210">
        <f>VLOOKUP(B18,'OT &amp; Lieu Report'!$B$9:$AB$108,27,FALSE)</f>
        <v>4</v>
      </c>
      <c r="O18" s="211">
        <f t="shared" si="2"/>
        <v>54.6</v>
      </c>
      <c r="Q18" s="123" t="s">
        <v>81</v>
      </c>
      <c r="R18" s="123">
        <v>54.6</v>
      </c>
    </row>
    <row r="19" spans="1:18" ht="15.5">
      <c r="A19" s="199">
        <v>12</v>
      </c>
      <c r="B19" s="248" t="s">
        <v>100</v>
      </c>
      <c r="C19" s="249" t="s">
        <v>79</v>
      </c>
      <c r="D19" s="201" t="s">
        <v>58</v>
      </c>
      <c r="E19" s="202">
        <v>0</v>
      </c>
      <c r="F19" s="199">
        <f>VLOOKUP($B19,'OT &amp; Lieu Report'!$B$9:$AB$108,19,FALSE)</f>
        <v>0</v>
      </c>
      <c r="G19" s="199">
        <f>VLOOKUP($B19,'OT &amp; Lieu Report'!$B$9:$AB$108,20,FALSE)</f>
        <v>0</v>
      </c>
      <c r="H19" s="199">
        <f>VLOOKUP($B19,'OT &amp; Lieu Report'!$B$9:$AB$108,21,FALSE)</f>
        <v>0</v>
      </c>
      <c r="I19" s="199">
        <f>VLOOKUP($B19,'OT &amp; Lieu Report'!$B$9:$AB$108,22,FALSE)</f>
        <v>0</v>
      </c>
      <c r="J19" s="199">
        <f>VLOOKUP($B19,'OT &amp; Lieu Report'!$B$9:$AB$108,23,FALSE)</f>
        <v>0</v>
      </c>
      <c r="K19" s="199">
        <f>VLOOKUP($B19,'OT &amp; Lieu Report'!$B$9:$AB$108,24,FALSE)</f>
        <v>0</v>
      </c>
      <c r="L19" s="199">
        <f t="shared" si="0"/>
        <v>0</v>
      </c>
      <c r="M19" s="209">
        <f t="shared" si="1"/>
        <v>0</v>
      </c>
      <c r="N19" s="210">
        <f>VLOOKUP(B19,'OT &amp; Lieu Report'!$B$9:$AB$108,27,FALSE)</f>
        <v>0</v>
      </c>
      <c r="O19" s="211">
        <f t="shared" si="2"/>
        <v>0</v>
      </c>
    </row>
    <row r="20" spans="1:18" ht="15.5">
      <c r="A20" s="199">
        <v>13</v>
      </c>
      <c r="B20" s="248" t="s">
        <v>101</v>
      </c>
      <c r="C20" s="249" t="s">
        <v>79</v>
      </c>
      <c r="D20" s="201" t="s">
        <v>102</v>
      </c>
      <c r="E20" s="202">
        <v>0</v>
      </c>
      <c r="F20" s="199">
        <f>VLOOKUP($B20,'OT &amp; Lieu Report'!$B$9:$AB$108,19,FALSE)</f>
        <v>0</v>
      </c>
      <c r="G20" s="199">
        <f>VLOOKUP($B20,'OT &amp; Lieu Report'!$B$9:$AB$108,20,FALSE)</f>
        <v>0</v>
      </c>
      <c r="H20" s="199">
        <f>VLOOKUP($B20,'OT &amp; Lieu Report'!$B$9:$AB$108,21,FALSE)</f>
        <v>0</v>
      </c>
      <c r="I20" s="199">
        <f>VLOOKUP($B20,'OT &amp; Lieu Report'!$B$9:$AB$108,22,FALSE)</f>
        <v>0</v>
      </c>
      <c r="J20" s="199">
        <f>VLOOKUP($B20,'OT &amp; Lieu Report'!$B$9:$AB$108,23,FALSE)</f>
        <v>0</v>
      </c>
      <c r="K20" s="199">
        <f>VLOOKUP($B20,'OT &amp; Lieu Report'!$B$9:$AB$108,24,FALSE)</f>
        <v>0</v>
      </c>
      <c r="L20" s="199">
        <f t="shared" si="0"/>
        <v>0</v>
      </c>
      <c r="M20" s="209">
        <f t="shared" si="1"/>
        <v>0</v>
      </c>
      <c r="N20" s="210">
        <f>VLOOKUP(B20,'OT &amp; Lieu Report'!$B$9:$AB$108,27,FALSE)</f>
        <v>0</v>
      </c>
      <c r="O20" s="211">
        <f t="shared" si="2"/>
        <v>0</v>
      </c>
    </row>
    <row r="21" spans="1:18" ht="15" customHeight="1">
      <c r="A21" s="199">
        <v>14</v>
      </c>
      <c r="B21" s="248" t="s">
        <v>103</v>
      </c>
      <c r="C21" s="249" t="s">
        <v>79</v>
      </c>
      <c r="D21" s="201" t="s">
        <v>104</v>
      </c>
      <c r="E21" s="202">
        <v>0</v>
      </c>
      <c r="F21" s="199">
        <f>VLOOKUP($B21,'OT &amp; Lieu Report'!$B$9:$AB$108,19,FALSE)</f>
        <v>0</v>
      </c>
      <c r="G21" s="199">
        <f>VLOOKUP($B21,'OT &amp; Lieu Report'!$B$9:$AB$108,20,FALSE)</f>
        <v>0</v>
      </c>
      <c r="H21" s="199">
        <f>VLOOKUP($B21,'OT &amp; Lieu Report'!$B$9:$AB$108,21,FALSE)</f>
        <v>0</v>
      </c>
      <c r="I21" s="199">
        <f>VLOOKUP($B21,'OT &amp; Lieu Report'!$B$9:$AB$108,22,FALSE)</f>
        <v>0</v>
      </c>
      <c r="J21" s="199">
        <f>VLOOKUP($B21,'OT &amp; Lieu Report'!$B$9:$AB$108,23,FALSE)</f>
        <v>0</v>
      </c>
      <c r="K21" s="199">
        <f>VLOOKUP($B21,'OT &amp; Lieu Report'!$B$9:$AB$108,24,FALSE)</f>
        <v>0</v>
      </c>
      <c r="L21" s="199">
        <f t="shared" si="0"/>
        <v>0</v>
      </c>
      <c r="M21" s="209">
        <f t="shared" si="1"/>
        <v>0</v>
      </c>
      <c r="N21" s="210">
        <f>VLOOKUP(B21,'OT &amp; Lieu Report'!$B$9:$AB$108,27,FALSE)</f>
        <v>0</v>
      </c>
      <c r="O21" s="211">
        <f t="shared" si="2"/>
        <v>0</v>
      </c>
    </row>
    <row r="22" spans="1:18" ht="15.5">
      <c r="A22" s="199">
        <v>15</v>
      </c>
      <c r="B22" s="248" t="s">
        <v>105</v>
      </c>
      <c r="C22" s="249" t="s">
        <v>79</v>
      </c>
      <c r="D22" s="201" t="s">
        <v>106</v>
      </c>
      <c r="E22" s="202">
        <v>0</v>
      </c>
      <c r="F22" s="199">
        <f>VLOOKUP($B22,'OT &amp; Lieu Report'!$B$9:$AB$108,19,FALSE)</f>
        <v>0</v>
      </c>
      <c r="G22" s="199">
        <f>VLOOKUP($B22,'OT &amp; Lieu Report'!$B$9:$AB$108,20,FALSE)</f>
        <v>0</v>
      </c>
      <c r="H22" s="199">
        <f>VLOOKUP($B22,'OT &amp; Lieu Report'!$B$9:$AB$108,21,FALSE)</f>
        <v>0</v>
      </c>
      <c r="I22" s="199">
        <f>VLOOKUP($B22,'OT &amp; Lieu Report'!$B$9:$AB$108,22,FALSE)</f>
        <v>0</v>
      </c>
      <c r="J22" s="199">
        <f>VLOOKUP($B22,'OT &amp; Lieu Report'!$B$9:$AB$108,23,FALSE)</f>
        <v>0</v>
      </c>
      <c r="K22" s="199">
        <f>VLOOKUP($B22,'OT &amp; Lieu Report'!$B$9:$AB$108,24,FALSE)</f>
        <v>0</v>
      </c>
      <c r="L22" s="199">
        <f t="shared" si="0"/>
        <v>0</v>
      </c>
      <c r="M22" s="209">
        <f t="shared" si="1"/>
        <v>0</v>
      </c>
      <c r="N22" s="210">
        <f>VLOOKUP(B22,'OT &amp; Lieu Report'!$B$9:$AB$108,27,FALSE)</f>
        <v>0</v>
      </c>
      <c r="O22" s="211">
        <f t="shared" si="2"/>
        <v>0</v>
      </c>
    </row>
    <row r="23" spans="1:18" ht="15.5">
      <c r="A23" s="199">
        <v>16</v>
      </c>
      <c r="B23" s="248" t="s">
        <v>107</v>
      </c>
      <c r="C23" s="249" t="s">
        <v>79</v>
      </c>
      <c r="D23" s="201" t="s">
        <v>53</v>
      </c>
      <c r="E23" s="202">
        <v>0</v>
      </c>
      <c r="F23" s="199">
        <f>VLOOKUP($B23,'OT &amp; Lieu Report'!$B$9:$AB$108,19,FALSE)</f>
        <v>0</v>
      </c>
      <c r="G23" s="199">
        <f>VLOOKUP($B23,'OT &amp; Lieu Report'!$B$9:$AB$108,20,FALSE)</f>
        <v>0</v>
      </c>
      <c r="H23" s="199">
        <f>VLOOKUP($B23,'OT &amp; Lieu Report'!$B$9:$AB$108,21,FALSE)</f>
        <v>0</v>
      </c>
      <c r="I23" s="199">
        <f>VLOOKUP($B23,'OT &amp; Lieu Report'!$B$9:$AB$108,22,FALSE)</f>
        <v>0</v>
      </c>
      <c r="J23" s="199">
        <f>VLOOKUP($B23,'OT &amp; Lieu Report'!$B$9:$AB$108,23,FALSE)</f>
        <v>0</v>
      </c>
      <c r="K23" s="199">
        <f>VLOOKUP($B23,'OT &amp; Lieu Report'!$B$9:$AB$108,24,FALSE)</f>
        <v>0</v>
      </c>
      <c r="L23" s="199">
        <f t="shared" si="0"/>
        <v>0</v>
      </c>
      <c r="M23" s="209">
        <f t="shared" si="1"/>
        <v>0</v>
      </c>
      <c r="N23" s="210">
        <f>VLOOKUP(B23,'OT &amp; Lieu Report'!$B$9:$AB$108,27,FALSE)</f>
        <v>0</v>
      </c>
      <c r="O23" s="211">
        <f t="shared" si="2"/>
        <v>0</v>
      </c>
    </row>
    <row r="24" spans="1:18" ht="15.5">
      <c r="A24" s="199">
        <v>17</v>
      </c>
      <c r="B24" s="248" t="s">
        <v>108</v>
      </c>
      <c r="C24" s="249" t="s">
        <v>79</v>
      </c>
      <c r="D24" s="201" t="s">
        <v>109</v>
      </c>
      <c r="E24" s="202">
        <v>70</v>
      </c>
      <c r="F24" s="199">
        <f>VLOOKUP($B24,'OT &amp; Lieu Report'!$B$9:$AB$108,19,FALSE)</f>
        <v>0</v>
      </c>
      <c r="G24" s="199">
        <f>VLOOKUP($B24,'OT &amp; Lieu Report'!$B$9:$AB$108,20,FALSE)</f>
        <v>0</v>
      </c>
      <c r="H24" s="199">
        <f>VLOOKUP($B24,'OT &amp; Lieu Report'!$B$9:$AB$108,21,FALSE)</f>
        <v>0</v>
      </c>
      <c r="I24" s="199">
        <f>VLOOKUP($B24,'OT &amp; Lieu Report'!$B$9:$AB$108,22,FALSE)</f>
        <v>0</v>
      </c>
      <c r="J24" s="199">
        <f>VLOOKUP($B24,'OT &amp; Lieu Report'!$B$9:$AB$108,23,FALSE)</f>
        <v>0</v>
      </c>
      <c r="K24" s="199">
        <f>VLOOKUP($B24,'OT &amp; Lieu Report'!$B$9:$AB$108,24,FALSE)</f>
        <v>0</v>
      </c>
      <c r="L24" s="199">
        <f t="shared" si="0"/>
        <v>0</v>
      </c>
      <c r="M24" s="209">
        <f t="shared" si="1"/>
        <v>0</v>
      </c>
      <c r="N24" s="210">
        <f>VLOOKUP(B24,'OT &amp; Lieu Report'!$B$9:$AB$108,27,FALSE)</f>
        <v>0</v>
      </c>
      <c r="O24" s="211">
        <f t="shared" si="2"/>
        <v>70</v>
      </c>
    </row>
    <row r="25" spans="1:18" ht="15.5">
      <c r="A25" s="199">
        <v>18</v>
      </c>
      <c r="B25" s="248" t="s">
        <v>110</v>
      </c>
      <c r="C25" s="249" t="s">
        <v>79</v>
      </c>
      <c r="D25" s="201" t="s">
        <v>55</v>
      </c>
      <c r="E25" s="202">
        <v>0</v>
      </c>
      <c r="F25" s="199">
        <f>VLOOKUP($B25,'OT &amp; Lieu Report'!$B$9:$AB$108,19,FALSE)</f>
        <v>0</v>
      </c>
      <c r="G25" s="199">
        <f>VLOOKUP($B25,'OT &amp; Lieu Report'!$B$9:$AB$108,20,FALSE)</f>
        <v>0</v>
      </c>
      <c r="H25" s="199">
        <f>VLOOKUP($B25,'OT &amp; Lieu Report'!$B$9:$AB$108,21,FALSE)</f>
        <v>0</v>
      </c>
      <c r="I25" s="199">
        <f>VLOOKUP($B25,'OT &amp; Lieu Report'!$B$9:$AB$108,22,FALSE)</f>
        <v>0</v>
      </c>
      <c r="J25" s="199">
        <f>VLOOKUP($B25,'OT &amp; Lieu Report'!$B$9:$AB$108,23,FALSE)</f>
        <v>0</v>
      </c>
      <c r="K25" s="199">
        <f>VLOOKUP($B25,'OT &amp; Lieu Report'!$B$9:$AB$108,24,FALSE)</f>
        <v>0</v>
      </c>
      <c r="L25" s="199">
        <f t="shared" si="0"/>
        <v>0</v>
      </c>
      <c r="M25" s="209">
        <f t="shared" si="1"/>
        <v>0</v>
      </c>
      <c r="N25" s="210">
        <f>VLOOKUP(B25,'OT &amp; Lieu Report'!$B$9:$AB$108,27,FALSE)</f>
        <v>0</v>
      </c>
      <c r="O25" s="211">
        <f t="shared" si="2"/>
        <v>0</v>
      </c>
    </row>
    <row r="26" spans="1:18" ht="15.5">
      <c r="A26" s="199">
        <v>19</v>
      </c>
      <c r="B26" s="248" t="s">
        <v>111</v>
      </c>
      <c r="C26" s="249" t="s">
        <v>79</v>
      </c>
      <c r="D26" s="201" t="s">
        <v>112</v>
      </c>
      <c r="E26" s="202">
        <v>0</v>
      </c>
      <c r="F26" s="199">
        <f>VLOOKUP($B26,'OT &amp; Lieu Report'!$B$9:$AB$108,19,FALSE)</f>
        <v>0</v>
      </c>
      <c r="G26" s="199">
        <f>VLOOKUP($B26,'OT &amp; Lieu Report'!$B$9:$AB$108,20,FALSE)</f>
        <v>0</v>
      </c>
      <c r="H26" s="199">
        <f>VLOOKUP($B26,'OT &amp; Lieu Report'!$B$9:$AB$108,21,FALSE)</f>
        <v>0</v>
      </c>
      <c r="I26" s="199">
        <f>VLOOKUP($B26,'OT &amp; Lieu Report'!$B$9:$AB$108,22,FALSE)</f>
        <v>0</v>
      </c>
      <c r="J26" s="199">
        <f>VLOOKUP($B26,'OT &amp; Lieu Report'!$B$9:$AB$108,23,FALSE)</f>
        <v>0</v>
      </c>
      <c r="K26" s="199">
        <f>VLOOKUP($B26,'OT &amp; Lieu Report'!$B$9:$AB$108,24,FALSE)</f>
        <v>0</v>
      </c>
      <c r="L26" s="199">
        <f t="shared" si="0"/>
        <v>0</v>
      </c>
      <c r="M26" s="209">
        <f t="shared" si="1"/>
        <v>0</v>
      </c>
      <c r="N26" s="210">
        <f>VLOOKUP(B26,'OT &amp; Lieu Report'!$B$9:$AB$108,27,FALSE)</f>
        <v>0</v>
      </c>
      <c r="O26" s="211">
        <f t="shared" si="2"/>
        <v>0</v>
      </c>
    </row>
    <row r="27" spans="1:18" ht="15.5">
      <c r="A27" s="199">
        <v>20</v>
      </c>
      <c r="B27" s="248" t="s">
        <v>113</v>
      </c>
      <c r="C27" s="249" t="s">
        <v>79</v>
      </c>
      <c r="D27" s="201" t="s">
        <v>114</v>
      </c>
      <c r="E27" s="202">
        <v>0</v>
      </c>
      <c r="F27" s="199">
        <f>VLOOKUP($B27,'OT &amp; Lieu Report'!$B$9:$AB$108,19,FALSE)</f>
        <v>0</v>
      </c>
      <c r="G27" s="199">
        <f>VLOOKUP($B27,'OT &amp; Lieu Report'!$B$9:$AB$108,20,FALSE)</f>
        <v>0</v>
      </c>
      <c r="H27" s="199">
        <f>VLOOKUP($B27,'OT &amp; Lieu Report'!$B$9:$AB$108,21,FALSE)</f>
        <v>0</v>
      </c>
      <c r="I27" s="199">
        <f>VLOOKUP($B27,'OT &amp; Lieu Report'!$B$9:$AB$108,22,FALSE)</f>
        <v>0</v>
      </c>
      <c r="J27" s="199">
        <f>VLOOKUP($B27,'OT &amp; Lieu Report'!$B$9:$AB$108,23,FALSE)</f>
        <v>0</v>
      </c>
      <c r="K27" s="199">
        <f>VLOOKUP($B27,'OT &amp; Lieu Report'!$B$9:$AB$108,24,FALSE)</f>
        <v>0</v>
      </c>
      <c r="L27" s="199">
        <f t="shared" si="0"/>
        <v>0</v>
      </c>
      <c r="M27" s="209">
        <f t="shared" si="1"/>
        <v>0</v>
      </c>
      <c r="N27" s="210">
        <f>VLOOKUP(B27,'OT &amp; Lieu Report'!$B$9:$AB$108,27,FALSE)</f>
        <v>0</v>
      </c>
      <c r="O27" s="211">
        <f t="shared" si="2"/>
        <v>0</v>
      </c>
    </row>
    <row r="28" spans="1:18" ht="15.5">
      <c r="A28" s="199">
        <v>21</v>
      </c>
      <c r="B28" s="248" t="s">
        <v>115</v>
      </c>
      <c r="C28" s="249" t="s">
        <v>79</v>
      </c>
      <c r="D28" s="201" t="s">
        <v>116</v>
      </c>
      <c r="E28" s="202">
        <v>0</v>
      </c>
      <c r="F28" s="199">
        <f>VLOOKUP($B28,'OT &amp; Lieu Report'!$B$9:$AB$108,19,FALSE)</f>
        <v>0</v>
      </c>
      <c r="G28" s="199">
        <f>VLOOKUP($B28,'OT &amp; Lieu Report'!$B$9:$AB$108,20,FALSE)</f>
        <v>0</v>
      </c>
      <c r="H28" s="199">
        <f>VLOOKUP($B28,'OT &amp; Lieu Report'!$B$9:$AB$108,21,FALSE)</f>
        <v>0</v>
      </c>
      <c r="I28" s="199">
        <f>VLOOKUP($B28,'OT &amp; Lieu Report'!$B$9:$AB$108,22,FALSE)</f>
        <v>0</v>
      </c>
      <c r="J28" s="199">
        <f>VLOOKUP($B28,'OT &amp; Lieu Report'!$B$9:$AB$108,23,FALSE)</f>
        <v>0</v>
      </c>
      <c r="K28" s="199">
        <f>VLOOKUP($B28,'OT &amp; Lieu Report'!$B$9:$AB$108,24,FALSE)</f>
        <v>0</v>
      </c>
      <c r="L28" s="199">
        <f t="shared" si="0"/>
        <v>0</v>
      </c>
      <c r="M28" s="209">
        <f t="shared" si="1"/>
        <v>0</v>
      </c>
      <c r="N28" s="210">
        <f>VLOOKUP(B28,'OT &amp; Lieu Report'!$B$9:$AB$108,27,FALSE)</f>
        <v>0</v>
      </c>
      <c r="O28" s="211">
        <f t="shared" si="2"/>
        <v>0</v>
      </c>
    </row>
    <row r="29" spans="1:18" ht="15.5">
      <c r="A29" s="199">
        <v>22</v>
      </c>
      <c r="B29" s="248" t="s">
        <v>117</v>
      </c>
      <c r="C29" s="249" t="s">
        <v>79</v>
      </c>
      <c r="D29" s="201" t="s">
        <v>118</v>
      </c>
      <c r="E29" s="202">
        <v>0</v>
      </c>
      <c r="F29" s="199">
        <f>VLOOKUP($B29,'OT &amp; Lieu Report'!$B$9:$AB$108,19,FALSE)</f>
        <v>0</v>
      </c>
      <c r="G29" s="199">
        <f>VLOOKUP($B29,'OT &amp; Lieu Report'!$B$9:$AB$108,20,FALSE)</f>
        <v>0</v>
      </c>
      <c r="H29" s="199">
        <f>VLOOKUP($B29,'OT &amp; Lieu Report'!$B$9:$AB$108,21,FALSE)</f>
        <v>0</v>
      </c>
      <c r="I29" s="199">
        <f>VLOOKUP($B29,'OT &amp; Lieu Report'!$B$9:$AB$108,22,FALSE)</f>
        <v>0</v>
      </c>
      <c r="J29" s="199">
        <f>VLOOKUP($B29,'OT &amp; Lieu Report'!$B$9:$AB$108,23,FALSE)</f>
        <v>0</v>
      </c>
      <c r="K29" s="199">
        <f>VLOOKUP($B29,'OT &amp; Lieu Report'!$B$9:$AB$108,24,FALSE)</f>
        <v>0</v>
      </c>
      <c r="L29" s="199">
        <f t="shared" si="0"/>
        <v>0</v>
      </c>
      <c r="M29" s="209">
        <f t="shared" si="1"/>
        <v>0</v>
      </c>
      <c r="N29" s="210">
        <f>VLOOKUP(B29,'OT &amp; Lieu Report'!$B$9:$AB$108,27,FALSE)</f>
        <v>0</v>
      </c>
      <c r="O29" s="211">
        <f t="shared" si="2"/>
        <v>0</v>
      </c>
    </row>
    <row r="30" spans="1:18" ht="15.5">
      <c r="A30" s="199">
        <v>23</v>
      </c>
      <c r="B30" s="248" t="s">
        <v>119</v>
      </c>
      <c r="C30" s="249" t="s">
        <v>79</v>
      </c>
      <c r="D30" s="201" t="s">
        <v>120</v>
      </c>
      <c r="E30" s="202">
        <v>0</v>
      </c>
      <c r="F30" s="199">
        <f>VLOOKUP($B30,'OT &amp; Lieu Report'!$B$9:$AB$108,19,FALSE)</f>
        <v>0</v>
      </c>
      <c r="G30" s="199">
        <f>VLOOKUP($B30,'OT &amp; Lieu Report'!$B$9:$AB$108,20,FALSE)</f>
        <v>0</v>
      </c>
      <c r="H30" s="199">
        <f>VLOOKUP($B30,'OT &amp; Lieu Report'!$B$9:$AB$108,21,FALSE)</f>
        <v>0</v>
      </c>
      <c r="I30" s="199">
        <f>VLOOKUP($B30,'OT &amp; Lieu Report'!$B$9:$AB$108,22,FALSE)</f>
        <v>0</v>
      </c>
      <c r="J30" s="199">
        <f>VLOOKUP($B30,'OT &amp; Lieu Report'!$B$9:$AB$108,23,FALSE)</f>
        <v>0</v>
      </c>
      <c r="K30" s="199">
        <f>VLOOKUP($B30,'OT &amp; Lieu Report'!$B$9:$AB$108,24,FALSE)</f>
        <v>0</v>
      </c>
      <c r="L30" s="199">
        <f t="shared" si="0"/>
        <v>0</v>
      </c>
      <c r="M30" s="209">
        <f t="shared" si="1"/>
        <v>0</v>
      </c>
      <c r="N30" s="210">
        <f>VLOOKUP(B30,'OT &amp; Lieu Report'!$B$9:$AB$108,27,FALSE)</f>
        <v>0</v>
      </c>
      <c r="O30" s="211">
        <f t="shared" si="2"/>
        <v>0</v>
      </c>
    </row>
    <row r="31" spans="1:18" ht="15.5">
      <c r="A31" s="199">
        <v>24</v>
      </c>
      <c r="B31" s="248" t="s">
        <v>121</v>
      </c>
      <c r="C31" s="249" t="s">
        <v>79</v>
      </c>
      <c r="D31" s="201" t="s">
        <v>54</v>
      </c>
      <c r="E31" s="202">
        <v>0</v>
      </c>
      <c r="F31" s="199">
        <f>VLOOKUP($B31,'OT &amp; Lieu Report'!$B$9:$AB$108,19,FALSE)</f>
        <v>0</v>
      </c>
      <c r="G31" s="199">
        <f>VLOOKUP($B31,'OT &amp; Lieu Report'!$B$9:$AB$108,20,FALSE)</f>
        <v>0</v>
      </c>
      <c r="H31" s="199">
        <f>VLOOKUP($B31,'OT &amp; Lieu Report'!$B$9:$AB$108,21,FALSE)</f>
        <v>0</v>
      </c>
      <c r="I31" s="199">
        <f>VLOOKUP($B31,'OT &amp; Lieu Report'!$B$9:$AB$108,22,FALSE)</f>
        <v>0</v>
      </c>
      <c r="J31" s="199">
        <f>VLOOKUP($B31,'OT &amp; Lieu Report'!$B$9:$AB$108,23,FALSE)</f>
        <v>0</v>
      </c>
      <c r="K31" s="199">
        <f>VLOOKUP($B31,'OT &amp; Lieu Report'!$B$9:$AB$108,24,FALSE)</f>
        <v>0</v>
      </c>
      <c r="L31" s="199">
        <f t="shared" si="0"/>
        <v>0</v>
      </c>
      <c r="M31" s="209">
        <f t="shared" si="1"/>
        <v>0</v>
      </c>
      <c r="N31" s="210">
        <f>VLOOKUP(B31,'OT &amp; Lieu Report'!$B$9:$AB$108,27,FALSE)</f>
        <v>0</v>
      </c>
      <c r="O31" s="211">
        <f t="shared" si="2"/>
        <v>0</v>
      </c>
    </row>
    <row r="32" spans="1:18" ht="15.5">
      <c r="A32" s="199">
        <v>25</v>
      </c>
      <c r="B32" s="248" t="s">
        <v>122</v>
      </c>
      <c r="C32" s="249" t="s">
        <v>79</v>
      </c>
      <c r="D32" s="201" t="s">
        <v>123</v>
      </c>
      <c r="E32" s="202">
        <v>43.5</v>
      </c>
      <c r="F32" s="199">
        <f>VLOOKUP($B32,'OT &amp; Lieu Report'!$B$9:$AB$108,19,FALSE)</f>
        <v>0</v>
      </c>
      <c r="G32" s="199">
        <f>VLOOKUP($B32,'OT &amp; Lieu Report'!$B$9:$AB$108,20,FALSE)</f>
        <v>0</v>
      </c>
      <c r="H32" s="199">
        <f>VLOOKUP($B32,'OT &amp; Lieu Report'!$B$9:$AB$108,21,FALSE)</f>
        <v>0</v>
      </c>
      <c r="I32" s="199">
        <f>VLOOKUP($B32,'OT &amp; Lieu Report'!$B$9:$AB$108,22,FALSE)</f>
        <v>0</v>
      </c>
      <c r="J32" s="199">
        <f>VLOOKUP($B32,'OT &amp; Lieu Report'!$B$9:$AB$108,23,FALSE)</f>
        <v>0</v>
      </c>
      <c r="K32" s="199">
        <f>VLOOKUP($B32,'OT &amp; Lieu Report'!$B$9:$AB$108,24,FALSE)</f>
        <v>0</v>
      </c>
      <c r="L32" s="199">
        <f t="shared" si="0"/>
        <v>0</v>
      </c>
      <c r="M32" s="209">
        <f t="shared" si="1"/>
        <v>0</v>
      </c>
      <c r="N32" s="210">
        <f>VLOOKUP(B32,'OT &amp; Lieu Report'!$B$9:$AB$108,27,FALSE)</f>
        <v>0</v>
      </c>
      <c r="O32" s="211">
        <f t="shared" si="2"/>
        <v>43.5</v>
      </c>
      <c r="P32" s="212"/>
    </row>
    <row r="33" spans="1:17" ht="15.5">
      <c r="A33" s="199">
        <v>26</v>
      </c>
      <c r="B33" s="248" t="s">
        <v>124</v>
      </c>
      <c r="C33" s="249" t="s">
        <v>79</v>
      </c>
      <c r="D33" s="201" t="s">
        <v>125</v>
      </c>
      <c r="E33" s="202">
        <v>0</v>
      </c>
      <c r="F33" s="199">
        <f>VLOOKUP($B33,'OT &amp; Lieu Report'!$B$9:$AB$108,19,FALSE)</f>
        <v>0</v>
      </c>
      <c r="G33" s="199">
        <f>VLOOKUP($B33,'OT &amp; Lieu Report'!$B$9:$AB$108,20,FALSE)</f>
        <v>0</v>
      </c>
      <c r="H33" s="199">
        <f>VLOOKUP($B33,'OT &amp; Lieu Report'!$B$9:$AB$108,21,FALSE)</f>
        <v>0</v>
      </c>
      <c r="I33" s="199">
        <f>VLOOKUP($B33,'OT &amp; Lieu Report'!$B$9:$AB$108,22,FALSE)</f>
        <v>0</v>
      </c>
      <c r="J33" s="199">
        <f>VLOOKUP($B33,'OT &amp; Lieu Report'!$B$9:$AB$108,23,FALSE)</f>
        <v>0</v>
      </c>
      <c r="K33" s="199">
        <f>VLOOKUP($B33,'OT &amp; Lieu Report'!$B$9:$AB$108,24,FALSE)</f>
        <v>0</v>
      </c>
      <c r="L33" s="199">
        <f t="shared" si="0"/>
        <v>0</v>
      </c>
      <c r="M33" s="209">
        <f t="shared" si="1"/>
        <v>0</v>
      </c>
      <c r="N33" s="210">
        <f>VLOOKUP(B33,'OT &amp; Lieu Report'!$B$9:$AB$108,27,FALSE)</f>
        <v>0</v>
      </c>
      <c r="O33" s="211">
        <f t="shared" si="2"/>
        <v>0</v>
      </c>
    </row>
    <row r="34" spans="1:17" ht="15.5">
      <c r="A34" s="199">
        <v>27</v>
      </c>
      <c r="B34" s="248" t="s">
        <v>126</v>
      </c>
      <c r="C34" s="249" t="s">
        <v>79</v>
      </c>
      <c r="D34" s="201" t="s">
        <v>127</v>
      </c>
      <c r="E34" s="202">
        <v>134</v>
      </c>
      <c r="F34" s="199">
        <f>VLOOKUP($B34,'OT &amp; Lieu Report'!$B$9:$AB$108,19,FALSE)</f>
        <v>0</v>
      </c>
      <c r="G34" s="199">
        <f>VLOOKUP($B34,'OT &amp; Lieu Report'!$B$9:$AB$108,20,FALSE)</f>
        <v>0</v>
      </c>
      <c r="H34" s="199">
        <f>VLOOKUP($B34,'OT &amp; Lieu Report'!$B$9:$AB$108,21,FALSE)</f>
        <v>0</v>
      </c>
      <c r="I34" s="199">
        <f>VLOOKUP($B34,'OT &amp; Lieu Report'!$B$9:$AB$108,22,FALSE)</f>
        <v>0</v>
      </c>
      <c r="J34" s="199">
        <f>VLOOKUP($B34,'OT &amp; Lieu Report'!$B$9:$AB$108,23,FALSE)</f>
        <v>0</v>
      </c>
      <c r="K34" s="199">
        <f>VLOOKUP($B34,'OT &amp; Lieu Report'!$B$9:$AB$108,24,FALSE)</f>
        <v>0</v>
      </c>
      <c r="L34" s="199">
        <f t="shared" si="0"/>
        <v>0</v>
      </c>
      <c r="M34" s="209">
        <f t="shared" si="1"/>
        <v>0</v>
      </c>
      <c r="N34" s="210">
        <f>VLOOKUP(B34,'OT &amp; Lieu Report'!$B$9:$AB$108,27,FALSE)</f>
        <v>0</v>
      </c>
      <c r="O34" s="211">
        <f t="shared" si="2"/>
        <v>134</v>
      </c>
    </row>
    <row r="35" spans="1:17" ht="15.5">
      <c r="A35" s="199">
        <v>28</v>
      </c>
      <c r="B35" s="248" t="s">
        <v>128</v>
      </c>
      <c r="C35" s="249" t="s">
        <v>79</v>
      </c>
      <c r="D35" s="201" t="s">
        <v>56</v>
      </c>
      <c r="E35" s="202">
        <v>0</v>
      </c>
      <c r="F35" s="199">
        <f>VLOOKUP($B35,'OT &amp; Lieu Report'!$B$9:$AB$108,19,FALSE)</f>
        <v>0</v>
      </c>
      <c r="G35" s="199">
        <f>VLOOKUP($B35,'OT &amp; Lieu Report'!$B$9:$AB$108,20,FALSE)</f>
        <v>0</v>
      </c>
      <c r="H35" s="199">
        <f>VLOOKUP($B35,'OT &amp; Lieu Report'!$B$9:$AB$108,21,FALSE)</f>
        <v>0</v>
      </c>
      <c r="I35" s="199">
        <f>VLOOKUP($B35,'OT &amp; Lieu Report'!$B$9:$AB$108,22,FALSE)</f>
        <v>0</v>
      </c>
      <c r="J35" s="199">
        <f>VLOOKUP($B35,'OT &amp; Lieu Report'!$B$9:$AB$108,23,FALSE)</f>
        <v>0</v>
      </c>
      <c r="K35" s="199">
        <f>VLOOKUP($B35,'OT &amp; Lieu Report'!$B$9:$AB$108,24,FALSE)</f>
        <v>0</v>
      </c>
      <c r="L35" s="199">
        <f t="shared" si="0"/>
        <v>0</v>
      </c>
      <c r="M35" s="209">
        <f t="shared" si="1"/>
        <v>0</v>
      </c>
      <c r="N35" s="210">
        <f>VLOOKUP(B35,'OT &amp; Lieu Report'!$B$9:$AB$108,27,FALSE)</f>
        <v>0</v>
      </c>
      <c r="O35" s="211">
        <f t="shared" si="2"/>
        <v>0</v>
      </c>
    </row>
    <row r="36" spans="1:17" ht="15.5">
      <c r="A36" s="199">
        <v>29</v>
      </c>
      <c r="B36" s="248" t="s">
        <v>129</v>
      </c>
      <c r="C36" s="249" t="s">
        <v>79</v>
      </c>
      <c r="D36" s="201" t="s">
        <v>130</v>
      </c>
      <c r="E36" s="202">
        <v>0</v>
      </c>
      <c r="F36" s="199">
        <f>VLOOKUP($B36,'OT &amp; Lieu Report'!$B$9:$AB$108,19,FALSE)</f>
        <v>0</v>
      </c>
      <c r="G36" s="199">
        <f>VLOOKUP($B36,'OT &amp; Lieu Report'!$B$9:$AB$108,20,FALSE)</f>
        <v>0</v>
      </c>
      <c r="H36" s="199">
        <f>VLOOKUP($B36,'OT &amp; Lieu Report'!$B$9:$AB$108,21,FALSE)</f>
        <v>0</v>
      </c>
      <c r="I36" s="199">
        <f>VLOOKUP($B36,'OT &amp; Lieu Report'!$B$9:$AB$108,22,FALSE)</f>
        <v>0</v>
      </c>
      <c r="J36" s="199">
        <f>VLOOKUP($B36,'OT &amp; Lieu Report'!$B$9:$AB$108,23,FALSE)</f>
        <v>0</v>
      </c>
      <c r="K36" s="199">
        <f>VLOOKUP($B36,'OT &amp; Lieu Report'!$B$9:$AB$108,24,FALSE)</f>
        <v>0</v>
      </c>
      <c r="L36" s="199">
        <f t="shared" si="0"/>
        <v>0</v>
      </c>
      <c r="M36" s="209">
        <f t="shared" si="1"/>
        <v>0</v>
      </c>
      <c r="N36" s="210">
        <f>VLOOKUP(B36,'OT &amp; Lieu Report'!$B$9:$AB$108,27,FALSE)</f>
        <v>0</v>
      </c>
      <c r="O36" s="211">
        <f t="shared" si="2"/>
        <v>0</v>
      </c>
    </row>
    <row r="37" spans="1:17" ht="15.5">
      <c r="A37" s="199">
        <v>30</v>
      </c>
      <c r="B37" s="248" t="s">
        <v>131</v>
      </c>
      <c r="C37" s="249" t="s">
        <v>79</v>
      </c>
      <c r="D37" s="201" t="s">
        <v>132</v>
      </c>
      <c r="E37" s="202">
        <v>0</v>
      </c>
      <c r="F37" s="199">
        <f>VLOOKUP($B37,'OT &amp; Lieu Report'!$B$9:$AB$108,19,FALSE)</f>
        <v>0</v>
      </c>
      <c r="G37" s="199">
        <f>VLOOKUP($B37,'OT &amp; Lieu Report'!$B$9:$AB$108,20,FALSE)</f>
        <v>0</v>
      </c>
      <c r="H37" s="199">
        <f>VLOOKUP($B37,'OT &amp; Lieu Report'!$B$9:$AB$108,21,FALSE)</f>
        <v>0</v>
      </c>
      <c r="I37" s="199">
        <f>VLOOKUP($B37,'OT &amp; Lieu Report'!$B$9:$AB$108,22,FALSE)</f>
        <v>0</v>
      </c>
      <c r="J37" s="199">
        <f>VLOOKUP($B37,'OT &amp; Lieu Report'!$B$9:$AB$108,23,FALSE)</f>
        <v>0</v>
      </c>
      <c r="K37" s="199">
        <f>VLOOKUP($B37,'OT &amp; Lieu Report'!$B$9:$AB$108,24,FALSE)</f>
        <v>0</v>
      </c>
      <c r="L37" s="199">
        <f t="shared" si="0"/>
        <v>0</v>
      </c>
      <c r="M37" s="209">
        <f t="shared" si="1"/>
        <v>0</v>
      </c>
      <c r="N37" s="210">
        <f>VLOOKUP(B37,'OT &amp; Lieu Report'!$B$9:$AB$108,27,FALSE)</f>
        <v>0</v>
      </c>
      <c r="O37" s="211">
        <f t="shared" si="2"/>
        <v>0</v>
      </c>
    </row>
    <row r="38" spans="1:17" ht="15.5">
      <c r="A38" s="199">
        <v>31</v>
      </c>
      <c r="B38" s="248" t="s">
        <v>133</v>
      </c>
      <c r="C38" s="249" t="s">
        <v>79</v>
      </c>
      <c r="D38" s="201" t="s">
        <v>134</v>
      </c>
      <c r="E38" s="202">
        <v>0</v>
      </c>
      <c r="F38" s="199">
        <f>VLOOKUP($B38,'OT &amp; Lieu Report'!$B$9:$AB$108,19,FALSE)</f>
        <v>0</v>
      </c>
      <c r="G38" s="199">
        <f>VLOOKUP($B38,'OT &amp; Lieu Report'!$B$9:$AB$108,20,FALSE)</f>
        <v>0</v>
      </c>
      <c r="H38" s="199">
        <f>VLOOKUP($B38,'OT &amp; Lieu Report'!$B$9:$AB$108,21,FALSE)</f>
        <v>0</v>
      </c>
      <c r="I38" s="199">
        <f>VLOOKUP($B38,'OT &amp; Lieu Report'!$B$9:$AB$108,22,FALSE)</f>
        <v>0</v>
      </c>
      <c r="J38" s="199">
        <f>VLOOKUP($B38,'OT &amp; Lieu Report'!$B$9:$AB$108,23,FALSE)</f>
        <v>0</v>
      </c>
      <c r="K38" s="199">
        <f>VLOOKUP($B38,'OT &amp; Lieu Report'!$B$9:$AB$108,24,FALSE)</f>
        <v>0</v>
      </c>
      <c r="L38" s="199">
        <f t="shared" si="0"/>
        <v>0</v>
      </c>
      <c r="M38" s="209">
        <f t="shared" si="1"/>
        <v>0</v>
      </c>
      <c r="N38" s="210">
        <f>VLOOKUP(B38,'OT &amp; Lieu Report'!$B$9:$AB$108,27,FALSE)</f>
        <v>0</v>
      </c>
      <c r="O38" s="211">
        <f t="shared" si="2"/>
        <v>0</v>
      </c>
    </row>
    <row r="39" spans="1:17" ht="15.5">
      <c r="A39" s="199">
        <v>32</v>
      </c>
      <c r="B39" s="248" t="s">
        <v>135</v>
      </c>
      <c r="C39" s="249" t="s">
        <v>79</v>
      </c>
      <c r="D39" s="201" t="s">
        <v>60</v>
      </c>
      <c r="E39" s="202">
        <v>0</v>
      </c>
      <c r="F39" s="199">
        <f>VLOOKUP($B39,'OT &amp; Lieu Report'!$B$9:$AB$108,19,FALSE)</f>
        <v>0</v>
      </c>
      <c r="G39" s="199">
        <f>VLOOKUP($B39,'OT &amp; Lieu Report'!$B$9:$AB$108,20,FALSE)</f>
        <v>0</v>
      </c>
      <c r="H39" s="199">
        <f>VLOOKUP($B39,'OT &amp; Lieu Report'!$B$9:$AB$108,21,FALSE)</f>
        <v>0</v>
      </c>
      <c r="I39" s="199">
        <f>VLOOKUP($B39,'OT &amp; Lieu Report'!$B$9:$AB$108,22,FALSE)</f>
        <v>0</v>
      </c>
      <c r="J39" s="199">
        <f>VLOOKUP($B39,'OT &amp; Lieu Report'!$B$9:$AB$108,23,FALSE)</f>
        <v>0</v>
      </c>
      <c r="K39" s="199">
        <f>VLOOKUP($B39,'OT &amp; Lieu Report'!$B$9:$AB$108,24,FALSE)</f>
        <v>0</v>
      </c>
      <c r="L39" s="199">
        <f t="shared" si="0"/>
        <v>0</v>
      </c>
      <c r="M39" s="209">
        <f t="shared" si="1"/>
        <v>0</v>
      </c>
      <c r="N39" s="210">
        <f>VLOOKUP(B39,'OT &amp; Lieu Report'!$B$9:$AB$108,27,FALSE)</f>
        <v>0</v>
      </c>
      <c r="O39" s="211">
        <f t="shared" si="2"/>
        <v>0</v>
      </c>
    </row>
    <row r="40" spans="1:17" ht="15.5">
      <c r="A40" s="199">
        <v>33</v>
      </c>
      <c r="B40" s="248" t="s">
        <v>136</v>
      </c>
      <c r="C40" s="249" t="s">
        <v>79</v>
      </c>
      <c r="D40" s="201" t="s">
        <v>59</v>
      </c>
      <c r="E40" s="202">
        <v>0</v>
      </c>
      <c r="F40" s="199">
        <f>VLOOKUP($B40,'OT &amp; Lieu Report'!$B$9:$AB$108,19,FALSE)</f>
        <v>0</v>
      </c>
      <c r="G40" s="199">
        <f>VLOOKUP($B40,'OT &amp; Lieu Report'!$B$9:$AB$108,20,FALSE)</f>
        <v>0</v>
      </c>
      <c r="H40" s="199">
        <f>VLOOKUP($B40,'OT &amp; Lieu Report'!$B$9:$AB$108,21,FALSE)</f>
        <v>0</v>
      </c>
      <c r="I40" s="199">
        <f>VLOOKUP($B40,'OT &amp; Lieu Report'!$B$9:$AB$108,22,FALSE)</f>
        <v>0</v>
      </c>
      <c r="J40" s="199">
        <f>VLOOKUP($B40,'OT &amp; Lieu Report'!$B$9:$AB$108,23,FALSE)</f>
        <v>0</v>
      </c>
      <c r="K40" s="199">
        <f>VLOOKUP($B40,'OT &amp; Lieu Report'!$B$9:$AB$108,24,FALSE)</f>
        <v>0</v>
      </c>
      <c r="L40" s="199">
        <f t="shared" si="0"/>
        <v>0</v>
      </c>
      <c r="M40" s="209">
        <f t="shared" si="1"/>
        <v>0</v>
      </c>
      <c r="N40" s="210">
        <f>VLOOKUP(B40,'OT &amp; Lieu Report'!$B$9:$AB$108,27,FALSE)</f>
        <v>0</v>
      </c>
      <c r="O40" s="211">
        <f t="shared" si="2"/>
        <v>0</v>
      </c>
    </row>
    <row r="41" spans="1:17" ht="15.5">
      <c r="A41" s="199">
        <v>34</v>
      </c>
      <c r="B41" s="248" t="s">
        <v>137</v>
      </c>
      <c r="C41" s="249" t="s">
        <v>79</v>
      </c>
      <c r="D41" s="201" t="s">
        <v>138</v>
      </c>
      <c r="E41" s="202">
        <v>0</v>
      </c>
      <c r="F41" s="199">
        <f>VLOOKUP($B41,'OT &amp; Lieu Report'!$B$9:$AB$108,19,FALSE)</f>
        <v>0</v>
      </c>
      <c r="G41" s="199">
        <f>VLOOKUP($B41,'OT &amp; Lieu Report'!$B$9:$AB$108,20,FALSE)</f>
        <v>0</v>
      </c>
      <c r="H41" s="199">
        <f>VLOOKUP($B41,'OT &amp; Lieu Report'!$B$9:$AB$108,21,FALSE)</f>
        <v>0</v>
      </c>
      <c r="I41" s="199">
        <f>VLOOKUP($B41,'OT &amp; Lieu Report'!$B$9:$AB$108,22,FALSE)</f>
        <v>0</v>
      </c>
      <c r="J41" s="199">
        <f>VLOOKUP($B41,'OT &amp; Lieu Report'!$B$9:$AB$108,23,FALSE)</f>
        <v>0</v>
      </c>
      <c r="K41" s="199">
        <f>VLOOKUP($B41,'OT &amp; Lieu Report'!$B$9:$AB$108,24,FALSE)</f>
        <v>0</v>
      </c>
      <c r="L41" s="199">
        <f t="shared" si="0"/>
        <v>0</v>
      </c>
      <c r="M41" s="209">
        <f t="shared" si="1"/>
        <v>0</v>
      </c>
      <c r="N41" s="210">
        <f>VLOOKUP(B41,'OT &amp; Lieu Report'!$B$9:$AB$108,27,FALSE)</f>
        <v>0</v>
      </c>
      <c r="O41" s="211">
        <f t="shared" si="2"/>
        <v>0</v>
      </c>
    </row>
    <row r="42" spans="1:17" ht="15.5">
      <c r="A42" s="199">
        <v>35</v>
      </c>
      <c r="B42" s="248" t="s">
        <v>139</v>
      </c>
      <c r="C42" s="249" t="s">
        <v>79</v>
      </c>
      <c r="D42" s="201" t="s">
        <v>140</v>
      </c>
      <c r="E42" s="202">
        <v>0</v>
      </c>
      <c r="F42" s="199">
        <f>VLOOKUP($B42,'OT &amp; Lieu Report'!$B$9:$AB$108,19,FALSE)</f>
        <v>0</v>
      </c>
      <c r="G42" s="199">
        <f>VLOOKUP($B42,'OT &amp; Lieu Report'!$B$9:$AB$108,20,FALSE)</f>
        <v>0</v>
      </c>
      <c r="H42" s="199">
        <f>VLOOKUP($B42,'OT &amp; Lieu Report'!$B$9:$AB$108,21,FALSE)</f>
        <v>0</v>
      </c>
      <c r="I42" s="199">
        <f>VLOOKUP($B42,'OT &amp; Lieu Report'!$B$9:$AB$108,22,FALSE)</f>
        <v>0</v>
      </c>
      <c r="J42" s="199">
        <f>VLOOKUP($B42,'OT &amp; Lieu Report'!$B$9:$AB$108,23,FALSE)</f>
        <v>0</v>
      </c>
      <c r="K42" s="199">
        <f>VLOOKUP($B42,'OT &amp; Lieu Report'!$B$9:$AB$108,24,FALSE)</f>
        <v>0</v>
      </c>
      <c r="L42" s="199">
        <f t="shared" si="0"/>
        <v>0</v>
      </c>
      <c r="M42" s="209">
        <f t="shared" si="1"/>
        <v>0</v>
      </c>
      <c r="N42" s="210">
        <f>VLOOKUP(B42,'OT &amp; Lieu Report'!$B$9:$AB$108,27,FALSE)</f>
        <v>0</v>
      </c>
      <c r="O42" s="211">
        <f t="shared" si="2"/>
        <v>0</v>
      </c>
    </row>
    <row r="43" spans="1:17" ht="15.5">
      <c r="A43" s="199">
        <v>36</v>
      </c>
      <c r="B43" s="248" t="s">
        <v>141</v>
      </c>
      <c r="C43" s="249" t="s">
        <v>79</v>
      </c>
      <c r="D43" s="201" t="s">
        <v>142</v>
      </c>
      <c r="E43" s="202">
        <v>0</v>
      </c>
      <c r="F43" s="199">
        <f>VLOOKUP($B43,'OT &amp; Lieu Report'!$B$9:$AB$108,19,FALSE)</f>
        <v>0</v>
      </c>
      <c r="G43" s="199">
        <f>VLOOKUP($B43,'OT &amp; Lieu Report'!$B$9:$AB$108,20,FALSE)</f>
        <v>0</v>
      </c>
      <c r="H43" s="199">
        <f>VLOOKUP($B43,'OT &amp; Lieu Report'!$B$9:$AB$108,21,FALSE)</f>
        <v>0</v>
      </c>
      <c r="I43" s="199">
        <f>VLOOKUP($B43,'OT &amp; Lieu Report'!$B$9:$AB$108,22,FALSE)</f>
        <v>0</v>
      </c>
      <c r="J43" s="199">
        <f>VLOOKUP($B43,'OT &amp; Lieu Report'!$B$9:$AB$108,23,FALSE)</f>
        <v>0</v>
      </c>
      <c r="K43" s="199">
        <f>VLOOKUP($B43,'OT &amp; Lieu Report'!$B$9:$AB$108,24,FALSE)</f>
        <v>0</v>
      </c>
      <c r="L43" s="199">
        <f t="shared" si="0"/>
        <v>0</v>
      </c>
      <c r="M43" s="209">
        <f t="shared" si="1"/>
        <v>0</v>
      </c>
      <c r="N43" s="210">
        <f>VLOOKUP(B43,'OT &amp; Lieu Report'!$B$9:$AB$108,27,FALSE)</f>
        <v>0</v>
      </c>
      <c r="O43" s="211">
        <f t="shared" si="2"/>
        <v>0</v>
      </c>
    </row>
    <row r="44" spans="1:17" ht="15.5">
      <c r="A44" s="199">
        <v>37</v>
      </c>
      <c r="B44" s="248" t="s">
        <v>143</v>
      </c>
      <c r="C44" s="249" t="s">
        <v>79</v>
      </c>
      <c r="D44" s="201" t="s">
        <v>144</v>
      </c>
      <c r="E44" s="202">
        <v>0</v>
      </c>
      <c r="F44" s="199">
        <f>VLOOKUP($B44,'OT &amp; Lieu Report'!$B$9:$AB$108,19,FALSE)</f>
        <v>0</v>
      </c>
      <c r="G44" s="199">
        <f>VLOOKUP($B44,'OT &amp; Lieu Report'!$B$9:$AB$108,20,FALSE)</f>
        <v>0</v>
      </c>
      <c r="H44" s="199">
        <f>VLOOKUP($B44,'OT &amp; Lieu Report'!$B$9:$AB$108,21,FALSE)</f>
        <v>0</v>
      </c>
      <c r="I44" s="199">
        <f>VLOOKUP($B44,'OT &amp; Lieu Report'!$B$9:$AB$108,22,FALSE)</f>
        <v>0</v>
      </c>
      <c r="J44" s="199">
        <f>VLOOKUP($B44,'OT &amp; Lieu Report'!$B$9:$AB$108,23,FALSE)</f>
        <v>0</v>
      </c>
      <c r="K44" s="199">
        <f>VLOOKUP($B44,'OT &amp; Lieu Report'!$B$9:$AB$108,24,FALSE)</f>
        <v>0</v>
      </c>
      <c r="L44" s="199">
        <f t="shared" si="0"/>
        <v>0</v>
      </c>
      <c r="M44" s="209">
        <f t="shared" si="1"/>
        <v>0</v>
      </c>
      <c r="N44" s="210">
        <f>VLOOKUP(B44,'OT &amp; Lieu Report'!$B$9:$AB$108,27,FALSE)</f>
        <v>0</v>
      </c>
      <c r="O44" s="211">
        <f t="shared" si="2"/>
        <v>0</v>
      </c>
    </row>
    <row r="45" spans="1:17" ht="15.5">
      <c r="A45" s="199">
        <v>38</v>
      </c>
      <c r="B45" s="248" t="s">
        <v>145</v>
      </c>
      <c r="C45" s="249" t="s">
        <v>79</v>
      </c>
      <c r="D45" s="201" t="s">
        <v>146</v>
      </c>
      <c r="E45" s="202">
        <v>0</v>
      </c>
      <c r="F45" s="199">
        <f>VLOOKUP($B45,'OT &amp; Lieu Report'!$B$9:$AB$108,19,FALSE)</f>
        <v>0</v>
      </c>
      <c r="G45" s="199">
        <f>VLOOKUP($B45,'OT &amp; Lieu Report'!$B$9:$AB$108,20,FALSE)</f>
        <v>0</v>
      </c>
      <c r="H45" s="199">
        <f>VLOOKUP($B45,'OT &amp; Lieu Report'!$B$9:$AB$108,21,FALSE)</f>
        <v>0</v>
      </c>
      <c r="I45" s="199">
        <f>VLOOKUP($B45,'OT &amp; Lieu Report'!$B$9:$AB$108,22,FALSE)</f>
        <v>0</v>
      </c>
      <c r="J45" s="199">
        <f>VLOOKUP($B45,'OT &amp; Lieu Report'!$B$9:$AB$108,23,FALSE)</f>
        <v>0</v>
      </c>
      <c r="K45" s="199">
        <f>VLOOKUP($B45,'OT &amp; Lieu Report'!$B$9:$AB$108,24,FALSE)</f>
        <v>0</v>
      </c>
      <c r="L45" s="199">
        <f t="shared" si="0"/>
        <v>0</v>
      </c>
      <c r="M45" s="209">
        <f t="shared" si="1"/>
        <v>0</v>
      </c>
      <c r="N45" s="210">
        <f>VLOOKUP(B45,'OT &amp; Lieu Report'!$B$9:$AB$108,27,FALSE)</f>
        <v>0</v>
      </c>
      <c r="O45" s="211">
        <f t="shared" si="2"/>
        <v>0</v>
      </c>
    </row>
    <row r="46" spans="1:17" ht="15.5">
      <c r="A46" s="199">
        <v>39</v>
      </c>
      <c r="B46" s="248" t="s">
        <v>147</v>
      </c>
      <c r="C46" s="249" t="s">
        <v>79</v>
      </c>
      <c r="D46" s="201" t="s">
        <v>148</v>
      </c>
      <c r="E46" s="202">
        <v>0</v>
      </c>
      <c r="F46" s="199">
        <f>VLOOKUP($B46,'OT &amp; Lieu Report'!$B$9:$AB$108,19,FALSE)</f>
        <v>0</v>
      </c>
      <c r="G46" s="199">
        <f>VLOOKUP($B46,'OT &amp; Lieu Report'!$B$9:$AB$108,20,FALSE)</f>
        <v>0</v>
      </c>
      <c r="H46" s="199">
        <f>VLOOKUP($B46,'OT &amp; Lieu Report'!$B$9:$AB$108,21,FALSE)</f>
        <v>0</v>
      </c>
      <c r="I46" s="199">
        <f>VLOOKUP($B46,'OT &amp; Lieu Report'!$B$9:$AB$108,22,FALSE)</f>
        <v>0</v>
      </c>
      <c r="J46" s="199">
        <f>VLOOKUP($B46,'OT &amp; Lieu Report'!$B$9:$AB$108,23,FALSE)</f>
        <v>0</v>
      </c>
      <c r="K46" s="199">
        <f>VLOOKUP($B46,'OT &amp; Lieu Report'!$B$9:$AB$108,24,FALSE)</f>
        <v>0</v>
      </c>
      <c r="L46" s="199">
        <f t="shared" si="0"/>
        <v>0</v>
      </c>
      <c r="M46" s="209">
        <f t="shared" si="1"/>
        <v>0</v>
      </c>
      <c r="N46" s="210">
        <f>VLOOKUP(B46,'OT &amp; Lieu Report'!$B$9:$AB$108,27,FALSE)</f>
        <v>0</v>
      </c>
      <c r="O46" s="211">
        <f t="shared" si="2"/>
        <v>0</v>
      </c>
    </row>
    <row r="47" spans="1:17" ht="15.5">
      <c r="A47" s="199">
        <v>40</v>
      </c>
      <c r="B47" s="248" t="s">
        <v>149</v>
      </c>
      <c r="C47" s="249" t="s">
        <v>79</v>
      </c>
      <c r="D47" s="201" t="s">
        <v>49</v>
      </c>
      <c r="E47" s="202">
        <v>117.3</v>
      </c>
      <c r="F47" s="199">
        <f>VLOOKUP($B47,'OT &amp; Lieu Report'!$B$9:$AB$108,19,FALSE)</f>
        <v>0</v>
      </c>
      <c r="G47" s="199">
        <f>VLOOKUP($B47,'OT &amp; Lieu Report'!$B$9:$AB$108,20,FALSE)</f>
        <v>0</v>
      </c>
      <c r="H47" s="199">
        <f>VLOOKUP($B47,'OT &amp; Lieu Report'!$B$9:$AB$108,21,FALSE)</f>
        <v>0</v>
      </c>
      <c r="I47" s="199">
        <f>VLOOKUP($B47,'OT &amp; Lieu Report'!$B$9:$AB$108,22,FALSE)</f>
        <v>0</v>
      </c>
      <c r="J47" s="199">
        <f>VLOOKUP($B47,'OT &amp; Lieu Report'!$B$9:$AB$108,23,FALSE)</f>
        <v>0</v>
      </c>
      <c r="K47" s="199">
        <f>VLOOKUP($B47,'OT &amp; Lieu Report'!$B$9:$AB$108,24,FALSE)</f>
        <v>0</v>
      </c>
      <c r="L47" s="199">
        <f t="shared" si="0"/>
        <v>0</v>
      </c>
      <c r="M47" s="209">
        <f t="shared" si="1"/>
        <v>0</v>
      </c>
      <c r="N47" s="210">
        <f>VLOOKUP(B47,'OT &amp; Lieu Report'!$B$9:$AB$108,27,FALSE)</f>
        <v>0</v>
      </c>
      <c r="O47" s="211">
        <f t="shared" si="2"/>
        <v>117.3</v>
      </c>
    </row>
    <row r="48" spans="1:17" ht="15.5">
      <c r="A48" s="199">
        <v>41</v>
      </c>
      <c r="B48" s="248" t="s">
        <v>150</v>
      </c>
      <c r="C48" s="249" t="s">
        <v>79</v>
      </c>
      <c r="D48" s="201" t="s">
        <v>151</v>
      </c>
      <c r="E48" s="202">
        <v>0</v>
      </c>
      <c r="F48" s="199">
        <f>VLOOKUP($B48,'OT &amp; Lieu Report'!$B$9:$AB$108,19,FALSE)</f>
        <v>0</v>
      </c>
      <c r="G48" s="199">
        <f>VLOOKUP($B48,'OT &amp; Lieu Report'!$B$9:$AB$108,20,FALSE)</f>
        <v>0</v>
      </c>
      <c r="H48" s="199">
        <f>VLOOKUP($B48,'OT &amp; Lieu Report'!$B$9:$AB$108,21,FALSE)</f>
        <v>0</v>
      </c>
      <c r="I48" s="199">
        <f>VLOOKUP($B48,'OT &amp; Lieu Report'!$B$9:$AB$108,22,FALSE)</f>
        <v>0</v>
      </c>
      <c r="J48" s="199">
        <f>VLOOKUP($B48,'OT &amp; Lieu Report'!$B$9:$AB$108,23,FALSE)</f>
        <v>0</v>
      </c>
      <c r="K48" s="199">
        <f>VLOOKUP($B48,'OT &amp; Lieu Report'!$B$9:$AB$108,24,FALSE)</f>
        <v>0</v>
      </c>
      <c r="L48" s="199">
        <f t="shared" si="0"/>
        <v>0</v>
      </c>
      <c r="M48" s="209">
        <f t="shared" si="1"/>
        <v>0</v>
      </c>
      <c r="N48" s="213">
        <f>VLOOKUP(B48,'OT &amp; Lieu Report'!$B$9:$AB$108,27,FALSE)</f>
        <v>0</v>
      </c>
      <c r="O48" s="214">
        <f t="shared" si="2"/>
        <v>0</v>
      </c>
      <c r="Q48" s="123" t="s">
        <v>152</v>
      </c>
    </row>
    <row r="49" spans="1:17" ht="15.5">
      <c r="A49" s="199">
        <v>42</v>
      </c>
      <c r="B49" s="248" t="s">
        <v>153</v>
      </c>
      <c r="C49" s="249" t="s">
        <v>79</v>
      </c>
      <c r="D49" s="201" t="s">
        <v>154</v>
      </c>
      <c r="E49" s="202">
        <v>0</v>
      </c>
      <c r="F49" s="199">
        <f>VLOOKUP($B49,'OT &amp; Lieu Report'!$B$9:$AB$108,19,FALSE)</f>
        <v>0</v>
      </c>
      <c r="G49" s="199">
        <f>VLOOKUP($B49,'OT &amp; Lieu Report'!$B$9:$AB$108,20,FALSE)</f>
        <v>0</v>
      </c>
      <c r="H49" s="199">
        <f>VLOOKUP($B49,'OT &amp; Lieu Report'!$B$9:$AB$108,21,FALSE)</f>
        <v>0</v>
      </c>
      <c r="I49" s="199">
        <f>VLOOKUP($B49,'OT &amp; Lieu Report'!$B$9:$AB$108,22,FALSE)</f>
        <v>0</v>
      </c>
      <c r="J49" s="199">
        <f>VLOOKUP($B49,'OT &amp; Lieu Report'!$B$9:$AB$108,23,FALSE)</f>
        <v>0</v>
      </c>
      <c r="K49" s="199">
        <f>VLOOKUP($B49,'OT &amp; Lieu Report'!$B$9:$AB$108,24,FALSE)</f>
        <v>0</v>
      </c>
      <c r="L49" s="199">
        <f t="shared" si="0"/>
        <v>0</v>
      </c>
      <c r="M49" s="209">
        <f t="shared" si="1"/>
        <v>0</v>
      </c>
      <c r="N49" s="210">
        <f>VLOOKUP(B49,'OT &amp; Lieu Report'!$B$9:$AB$108,27,FALSE)</f>
        <v>0</v>
      </c>
      <c r="O49" s="211">
        <f t="shared" si="2"/>
        <v>0</v>
      </c>
      <c r="P49" s="123" t="s">
        <v>155</v>
      </c>
      <c r="Q49" s="123" t="s">
        <v>152</v>
      </c>
    </row>
    <row r="50" spans="1:17" ht="15.5">
      <c r="A50" s="199">
        <v>43</v>
      </c>
      <c r="B50" s="248" t="s">
        <v>156</v>
      </c>
      <c r="C50" s="249" t="s">
        <v>79</v>
      </c>
      <c r="D50" s="201" t="s">
        <v>157</v>
      </c>
      <c r="E50" s="202">
        <v>0</v>
      </c>
      <c r="F50" s="199">
        <f>VLOOKUP($B50,'OT &amp; Lieu Report'!$B$9:$AB$108,19,FALSE)</f>
        <v>0</v>
      </c>
      <c r="G50" s="199">
        <f>VLOOKUP($B50,'OT &amp; Lieu Report'!$B$9:$AB$108,20,FALSE)</f>
        <v>0</v>
      </c>
      <c r="H50" s="199">
        <f>VLOOKUP($B50,'OT &amp; Lieu Report'!$B$9:$AB$108,21,FALSE)</f>
        <v>0</v>
      </c>
      <c r="I50" s="199">
        <f>VLOOKUP($B50,'OT &amp; Lieu Report'!$B$9:$AB$108,22,FALSE)</f>
        <v>0</v>
      </c>
      <c r="J50" s="199">
        <f>VLOOKUP($B50,'OT &amp; Lieu Report'!$B$9:$AB$108,23,FALSE)</f>
        <v>0</v>
      </c>
      <c r="K50" s="199">
        <f>VLOOKUP($B50,'OT &amp; Lieu Report'!$B$9:$AB$108,24,FALSE)</f>
        <v>0</v>
      </c>
      <c r="L50" s="199">
        <f t="shared" si="0"/>
        <v>0</v>
      </c>
      <c r="M50" s="209">
        <f t="shared" si="1"/>
        <v>0</v>
      </c>
      <c r="N50" s="210">
        <f>VLOOKUP(B50,'OT &amp; Lieu Report'!$B$9:$AB$108,27,FALSE)</f>
        <v>0</v>
      </c>
      <c r="O50" s="211">
        <f t="shared" si="2"/>
        <v>0</v>
      </c>
      <c r="P50" s="123" t="s">
        <v>155</v>
      </c>
      <c r="Q50" s="123" t="s">
        <v>152</v>
      </c>
    </row>
    <row r="51" spans="1:17" ht="15.5">
      <c r="A51" s="199">
        <v>44</v>
      </c>
      <c r="B51" s="248" t="s">
        <v>158</v>
      </c>
      <c r="C51" s="249" t="s">
        <v>79</v>
      </c>
      <c r="D51" s="201" t="s">
        <v>159</v>
      </c>
      <c r="E51" s="202">
        <v>0</v>
      </c>
      <c r="F51" s="199">
        <f>VLOOKUP($B51,'OT &amp; Lieu Report'!$B$9:$AB$108,19,FALSE)</f>
        <v>0</v>
      </c>
      <c r="G51" s="199">
        <f>VLOOKUP($B51,'OT &amp; Lieu Report'!$B$9:$AB$108,20,FALSE)</f>
        <v>0</v>
      </c>
      <c r="H51" s="199">
        <f>VLOOKUP($B51,'OT &amp; Lieu Report'!$B$9:$AB$108,21,FALSE)</f>
        <v>0</v>
      </c>
      <c r="I51" s="199">
        <f>VLOOKUP($B51,'OT &amp; Lieu Report'!$B$9:$AB$108,22,FALSE)</f>
        <v>0</v>
      </c>
      <c r="J51" s="199">
        <f>VLOOKUP($B51,'OT &amp; Lieu Report'!$B$9:$AB$108,23,FALSE)</f>
        <v>0</v>
      </c>
      <c r="K51" s="199">
        <f>VLOOKUP($B51,'OT &amp; Lieu Report'!$B$9:$AB$108,24,FALSE)</f>
        <v>0</v>
      </c>
      <c r="L51" s="199">
        <f t="shared" si="0"/>
        <v>0</v>
      </c>
      <c r="M51" s="209">
        <f t="shared" si="1"/>
        <v>0</v>
      </c>
      <c r="N51" s="210">
        <f>VLOOKUP(B51,'OT &amp; Lieu Report'!$B$9:$AB$108,27,FALSE)</f>
        <v>0</v>
      </c>
      <c r="O51" s="211">
        <f t="shared" si="2"/>
        <v>0</v>
      </c>
    </row>
    <row r="52" spans="1:17" ht="15.5">
      <c r="A52" s="199">
        <v>45</v>
      </c>
      <c r="B52" s="248" t="s">
        <v>160</v>
      </c>
      <c r="C52" s="249" t="s">
        <v>79</v>
      </c>
      <c r="D52" s="201" t="s">
        <v>161</v>
      </c>
      <c r="E52" s="202">
        <v>0</v>
      </c>
      <c r="F52" s="199">
        <f>VLOOKUP($B52,'OT &amp; Lieu Report'!$B$9:$AB$108,19,FALSE)</f>
        <v>0</v>
      </c>
      <c r="G52" s="199">
        <f>VLOOKUP($B52,'OT &amp; Lieu Report'!$B$9:$AB$108,20,FALSE)</f>
        <v>0</v>
      </c>
      <c r="H52" s="199">
        <f>VLOOKUP($B52,'OT &amp; Lieu Report'!$B$9:$AB$108,21,FALSE)</f>
        <v>0</v>
      </c>
      <c r="I52" s="199">
        <f>VLOOKUP($B52,'OT &amp; Lieu Report'!$B$9:$AB$108,22,FALSE)</f>
        <v>0</v>
      </c>
      <c r="J52" s="199">
        <f>VLOOKUP($B52,'OT &amp; Lieu Report'!$B$9:$AB$108,23,FALSE)</f>
        <v>0</v>
      </c>
      <c r="K52" s="199">
        <f>VLOOKUP($B52,'OT &amp; Lieu Report'!$B$9:$AB$108,24,FALSE)</f>
        <v>0</v>
      </c>
      <c r="L52" s="199">
        <f t="shared" si="0"/>
        <v>0</v>
      </c>
      <c r="M52" s="209">
        <f t="shared" si="1"/>
        <v>0</v>
      </c>
      <c r="N52" s="210">
        <f>VLOOKUP(B52,'OT &amp; Lieu Report'!$B$9:$AB$108,27,FALSE)</f>
        <v>0</v>
      </c>
      <c r="O52" s="211">
        <f t="shared" si="2"/>
        <v>0</v>
      </c>
    </row>
    <row r="53" spans="1:17" ht="15.5">
      <c r="A53" s="199">
        <v>46</v>
      </c>
      <c r="B53" s="248" t="s">
        <v>162</v>
      </c>
      <c r="C53" s="249" t="s">
        <v>79</v>
      </c>
      <c r="D53" s="201" t="s">
        <v>163</v>
      </c>
      <c r="E53" s="202">
        <v>0</v>
      </c>
      <c r="F53" s="199">
        <f>VLOOKUP($B53,'OT &amp; Lieu Report'!$B$9:$AB$108,19,FALSE)</f>
        <v>0</v>
      </c>
      <c r="G53" s="199">
        <f>VLOOKUP($B53,'OT &amp; Lieu Report'!$B$9:$AB$108,20,FALSE)</f>
        <v>0</v>
      </c>
      <c r="H53" s="199">
        <f>VLOOKUP($B53,'OT &amp; Lieu Report'!$B$9:$AB$108,21,FALSE)</f>
        <v>0</v>
      </c>
      <c r="I53" s="199">
        <f>VLOOKUP($B53,'OT &amp; Lieu Report'!$B$9:$AB$108,22,FALSE)</f>
        <v>0</v>
      </c>
      <c r="J53" s="199">
        <f>VLOOKUP($B53,'OT &amp; Lieu Report'!$B$9:$AB$108,23,FALSE)</f>
        <v>0</v>
      </c>
      <c r="K53" s="199">
        <f>VLOOKUP($B53,'OT &amp; Lieu Report'!$B$9:$AB$108,24,FALSE)</f>
        <v>0</v>
      </c>
      <c r="L53" s="199">
        <f t="shared" si="0"/>
        <v>0</v>
      </c>
      <c r="M53" s="209">
        <f t="shared" si="1"/>
        <v>0</v>
      </c>
      <c r="N53" s="210">
        <f>VLOOKUP(B53,'OT &amp; Lieu Report'!$B$9:$AB$108,27,FALSE)</f>
        <v>0</v>
      </c>
      <c r="O53" s="211">
        <f t="shared" si="2"/>
        <v>0</v>
      </c>
    </row>
    <row r="54" spans="1:17" ht="15.5">
      <c r="A54" s="199">
        <v>47</v>
      </c>
      <c r="B54" s="248" t="s">
        <v>164</v>
      </c>
      <c r="C54" s="249" t="s">
        <v>79</v>
      </c>
      <c r="D54" s="201" t="s">
        <v>165</v>
      </c>
      <c r="E54" s="202">
        <v>0</v>
      </c>
      <c r="F54" s="199">
        <f>VLOOKUP($B54,'OT &amp; Lieu Report'!$B$9:$AB$108,19,FALSE)</f>
        <v>0</v>
      </c>
      <c r="G54" s="199">
        <f>VLOOKUP($B54,'OT &amp; Lieu Report'!$B$9:$AB$108,20,FALSE)</f>
        <v>0</v>
      </c>
      <c r="H54" s="199">
        <f>VLOOKUP($B54,'OT &amp; Lieu Report'!$B$9:$AB$108,21,FALSE)</f>
        <v>0</v>
      </c>
      <c r="I54" s="199">
        <f>VLOOKUP($B54,'OT &amp; Lieu Report'!$B$9:$AB$108,22,FALSE)</f>
        <v>0</v>
      </c>
      <c r="J54" s="199">
        <f>VLOOKUP($B54,'OT &amp; Lieu Report'!$B$9:$AB$108,23,FALSE)</f>
        <v>0</v>
      </c>
      <c r="K54" s="199">
        <f>VLOOKUP($B54,'OT &amp; Lieu Report'!$B$9:$AB$108,24,FALSE)</f>
        <v>0</v>
      </c>
      <c r="L54" s="199">
        <f t="shared" si="0"/>
        <v>0</v>
      </c>
      <c r="M54" s="209">
        <f t="shared" si="1"/>
        <v>0</v>
      </c>
      <c r="N54" s="210">
        <f>VLOOKUP(B54,'OT &amp; Lieu Report'!$B$9:$AB$108,27,FALSE)</f>
        <v>0</v>
      </c>
      <c r="O54" s="211">
        <f t="shared" si="2"/>
        <v>0</v>
      </c>
    </row>
    <row r="55" spans="1:17" ht="15.5">
      <c r="A55" s="199">
        <v>48</v>
      </c>
      <c r="B55" s="248" t="s">
        <v>166</v>
      </c>
      <c r="C55" s="249" t="s">
        <v>79</v>
      </c>
      <c r="D55" s="201" t="s">
        <v>167</v>
      </c>
      <c r="E55" s="202">
        <v>0</v>
      </c>
      <c r="F55" s="199">
        <f>VLOOKUP($B55,'OT &amp; Lieu Report'!$B$9:$AB$108,19,FALSE)</f>
        <v>0</v>
      </c>
      <c r="G55" s="199">
        <f>VLOOKUP($B55,'OT &amp; Lieu Report'!$B$9:$AB$108,20,FALSE)</f>
        <v>0</v>
      </c>
      <c r="H55" s="199">
        <f>VLOOKUP($B55,'OT &amp; Lieu Report'!$B$9:$AB$108,21,FALSE)</f>
        <v>0</v>
      </c>
      <c r="I55" s="199">
        <f>VLOOKUP($B55,'OT &amp; Lieu Report'!$B$9:$AB$108,22,FALSE)</f>
        <v>0</v>
      </c>
      <c r="J55" s="199">
        <f>VLOOKUP($B55,'OT &amp; Lieu Report'!$B$9:$AB$108,23,FALSE)</f>
        <v>0</v>
      </c>
      <c r="K55" s="199">
        <f>VLOOKUP($B55,'OT &amp; Lieu Report'!$B$9:$AB$108,24,FALSE)</f>
        <v>0</v>
      </c>
      <c r="L55" s="199">
        <f t="shared" si="0"/>
        <v>0</v>
      </c>
      <c r="M55" s="209">
        <f t="shared" si="1"/>
        <v>0</v>
      </c>
      <c r="N55" s="210">
        <f>VLOOKUP(B55,'OT &amp; Lieu Report'!$B$9:$AB$108,27,FALSE)</f>
        <v>0</v>
      </c>
      <c r="O55" s="211">
        <f t="shared" si="2"/>
        <v>0</v>
      </c>
      <c r="P55" s="123" t="s">
        <v>168</v>
      </c>
      <c r="Q55" s="123" t="s">
        <v>152</v>
      </c>
    </row>
    <row r="56" spans="1:17" ht="15.5">
      <c r="A56" s="199">
        <v>49</v>
      </c>
      <c r="B56" s="248" t="s">
        <v>169</v>
      </c>
      <c r="C56" s="249" t="s">
        <v>79</v>
      </c>
      <c r="D56" s="201" t="s">
        <v>170</v>
      </c>
      <c r="E56" s="202">
        <v>0</v>
      </c>
      <c r="F56" s="199">
        <f>VLOOKUP($B56,'OT &amp; Lieu Report'!$B$9:$AB$108,19,FALSE)</f>
        <v>0</v>
      </c>
      <c r="G56" s="199">
        <f>VLOOKUP($B56,'OT &amp; Lieu Report'!$B$9:$AB$108,20,FALSE)</f>
        <v>0</v>
      </c>
      <c r="H56" s="199">
        <f>VLOOKUP($B56,'OT &amp; Lieu Report'!$B$9:$AB$108,21,FALSE)</f>
        <v>0</v>
      </c>
      <c r="I56" s="199">
        <f>VLOOKUP($B56,'OT &amp; Lieu Report'!$B$9:$AB$108,22,FALSE)</f>
        <v>0</v>
      </c>
      <c r="J56" s="199">
        <f>VLOOKUP($B56,'OT &amp; Lieu Report'!$B$9:$AB$108,23,FALSE)</f>
        <v>0</v>
      </c>
      <c r="K56" s="199">
        <f>VLOOKUP($B56,'OT &amp; Lieu Report'!$B$9:$AB$108,24,FALSE)</f>
        <v>0</v>
      </c>
      <c r="L56" s="199">
        <f t="shared" si="0"/>
        <v>0</v>
      </c>
      <c r="M56" s="209">
        <f t="shared" si="1"/>
        <v>0</v>
      </c>
      <c r="N56" s="210">
        <f>VLOOKUP(B56,'OT &amp; Lieu Report'!$B$9:$AB$108,27,FALSE)</f>
        <v>0</v>
      </c>
      <c r="O56" s="211">
        <f t="shared" si="2"/>
        <v>0</v>
      </c>
    </row>
    <row r="57" spans="1:17" ht="15.5">
      <c r="A57" s="199">
        <v>50</v>
      </c>
      <c r="B57" s="248" t="s">
        <v>171</v>
      </c>
      <c r="C57" s="249" t="s">
        <v>79</v>
      </c>
      <c r="D57" s="201" t="s">
        <v>172</v>
      </c>
      <c r="E57" s="202">
        <v>0</v>
      </c>
      <c r="F57" s="199">
        <f>VLOOKUP($B57,'OT &amp; Lieu Report'!$B$9:$AB$108,19,FALSE)</f>
        <v>0</v>
      </c>
      <c r="G57" s="199">
        <f>VLOOKUP($B57,'OT &amp; Lieu Report'!$B$9:$AB$108,20,FALSE)</f>
        <v>0</v>
      </c>
      <c r="H57" s="199">
        <f>VLOOKUP($B57,'OT &amp; Lieu Report'!$B$9:$AB$108,21,FALSE)</f>
        <v>0</v>
      </c>
      <c r="I57" s="199">
        <f>VLOOKUP($B57,'OT &amp; Lieu Report'!$B$9:$AB$108,22,FALSE)</f>
        <v>0</v>
      </c>
      <c r="J57" s="199">
        <f>VLOOKUP($B57,'OT &amp; Lieu Report'!$B$9:$AB$108,23,FALSE)</f>
        <v>0</v>
      </c>
      <c r="K57" s="199">
        <f>VLOOKUP($B57,'OT &amp; Lieu Report'!$B$9:$AB$108,24,FALSE)</f>
        <v>0</v>
      </c>
      <c r="L57" s="199">
        <f t="shared" si="0"/>
        <v>0</v>
      </c>
      <c r="M57" s="209">
        <f t="shared" si="1"/>
        <v>0</v>
      </c>
      <c r="N57" s="210">
        <f>VLOOKUP(B57,'OT &amp; Lieu Report'!$B$9:$AB$108,27,FALSE)</f>
        <v>0</v>
      </c>
      <c r="O57" s="211">
        <f t="shared" si="2"/>
        <v>0</v>
      </c>
    </row>
    <row r="58" spans="1:17" ht="15.5">
      <c r="A58" s="199">
        <v>51</v>
      </c>
      <c r="B58" s="248" t="s">
        <v>173</v>
      </c>
      <c r="C58" s="249" t="s">
        <v>79</v>
      </c>
      <c r="D58" s="201" t="s">
        <v>174</v>
      </c>
      <c r="E58" s="202">
        <v>0</v>
      </c>
      <c r="F58" s="199">
        <f>VLOOKUP($B58,'OT &amp; Lieu Report'!$B$9:$AB$108,19,FALSE)</f>
        <v>0</v>
      </c>
      <c r="G58" s="199">
        <f>VLOOKUP($B58,'OT &amp; Lieu Report'!$B$9:$AB$108,20,FALSE)</f>
        <v>0</v>
      </c>
      <c r="H58" s="199">
        <f>VLOOKUP($B58,'OT &amp; Lieu Report'!$B$9:$AB$108,21,FALSE)</f>
        <v>0</v>
      </c>
      <c r="I58" s="199">
        <f>VLOOKUP($B58,'OT &amp; Lieu Report'!$B$9:$AB$108,22,FALSE)</f>
        <v>0</v>
      </c>
      <c r="J58" s="199">
        <f>VLOOKUP($B58,'OT &amp; Lieu Report'!$B$9:$AB$108,23,FALSE)</f>
        <v>0</v>
      </c>
      <c r="K58" s="199">
        <f>VLOOKUP($B58,'OT &amp; Lieu Report'!$B$9:$AB$108,24,FALSE)</f>
        <v>0</v>
      </c>
      <c r="L58" s="199">
        <f t="shared" si="0"/>
        <v>0</v>
      </c>
      <c r="M58" s="209">
        <f t="shared" si="1"/>
        <v>0</v>
      </c>
      <c r="N58" s="210">
        <f>VLOOKUP(B58,'OT &amp; Lieu Report'!$B$9:$AB$108,27,FALSE)</f>
        <v>0</v>
      </c>
      <c r="O58" s="211">
        <f t="shared" si="2"/>
        <v>0</v>
      </c>
    </row>
    <row r="59" spans="1:17" ht="15.5">
      <c r="A59" s="199">
        <v>52</v>
      </c>
      <c r="B59" s="248" t="s">
        <v>175</v>
      </c>
      <c r="C59" s="249" t="s">
        <v>79</v>
      </c>
      <c r="D59" s="201" t="s">
        <v>176</v>
      </c>
      <c r="E59" s="202">
        <v>0</v>
      </c>
      <c r="F59" s="199">
        <f>VLOOKUP($B59,'OT &amp; Lieu Report'!$B$9:$AB$108,19,FALSE)</f>
        <v>0</v>
      </c>
      <c r="G59" s="199">
        <f>VLOOKUP($B59,'OT &amp; Lieu Report'!$B$9:$AB$108,20,FALSE)</f>
        <v>0</v>
      </c>
      <c r="H59" s="199">
        <f>VLOOKUP($B59,'OT &amp; Lieu Report'!$B$9:$AB$108,21,FALSE)</f>
        <v>0</v>
      </c>
      <c r="I59" s="199">
        <f>VLOOKUP($B59,'OT &amp; Lieu Report'!$B$9:$AB$108,22,FALSE)</f>
        <v>0</v>
      </c>
      <c r="J59" s="199">
        <f>VLOOKUP($B59,'OT &amp; Lieu Report'!$B$9:$AB$108,23,FALSE)</f>
        <v>0</v>
      </c>
      <c r="K59" s="199">
        <f>VLOOKUP($B59,'OT &amp; Lieu Report'!$B$9:$AB$108,24,FALSE)</f>
        <v>0</v>
      </c>
      <c r="L59" s="199">
        <f t="shared" si="0"/>
        <v>0</v>
      </c>
      <c r="M59" s="209">
        <f t="shared" si="1"/>
        <v>0</v>
      </c>
      <c r="N59" s="210">
        <f>VLOOKUP(B59,'OT &amp; Lieu Report'!$B$9:$AB$108,27,FALSE)</f>
        <v>0</v>
      </c>
      <c r="O59" s="211">
        <f t="shared" si="2"/>
        <v>0</v>
      </c>
    </row>
    <row r="60" spans="1:17" ht="15.5">
      <c r="A60" s="199">
        <v>53</v>
      </c>
      <c r="B60" s="248" t="s">
        <v>177</v>
      </c>
      <c r="C60" s="249" t="s">
        <v>79</v>
      </c>
      <c r="D60" s="201" t="s">
        <v>178</v>
      </c>
      <c r="E60" s="202">
        <v>0</v>
      </c>
      <c r="F60" s="199">
        <f>VLOOKUP($B60,'OT &amp; Lieu Report'!$B$9:$AB$108,19,FALSE)</f>
        <v>0</v>
      </c>
      <c r="G60" s="199">
        <f>VLOOKUP($B60,'OT &amp; Lieu Report'!$B$9:$AB$108,20,FALSE)</f>
        <v>0</v>
      </c>
      <c r="H60" s="199">
        <f>VLOOKUP($B60,'OT &amp; Lieu Report'!$B$9:$AB$108,21,FALSE)</f>
        <v>0</v>
      </c>
      <c r="I60" s="199">
        <f>VLOOKUP($B60,'OT &amp; Lieu Report'!$B$9:$AB$108,22,FALSE)</f>
        <v>0</v>
      </c>
      <c r="J60" s="199">
        <f>VLOOKUP($B60,'OT &amp; Lieu Report'!$B$9:$AB$108,23,FALSE)</f>
        <v>0</v>
      </c>
      <c r="K60" s="199">
        <f>VLOOKUP($B60,'OT &amp; Lieu Report'!$B$9:$AB$108,24,FALSE)</f>
        <v>0</v>
      </c>
      <c r="L60" s="199">
        <f t="shared" si="0"/>
        <v>0</v>
      </c>
      <c r="M60" s="209"/>
      <c r="N60" s="210"/>
      <c r="O60" s="211"/>
    </row>
    <row r="61" spans="1:17" ht="15.5">
      <c r="A61" s="199">
        <v>54</v>
      </c>
      <c r="B61" s="248" t="s">
        <v>179</v>
      </c>
      <c r="C61" s="249" t="s">
        <v>79</v>
      </c>
      <c r="D61" s="201" t="s">
        <v>180</v>
      </c>
      <c r="E61" s="202">
        <v>0</v>
      </c>
      <c r="F61" s="199">
        <f>VLOOKUP($B61,'OT &amp; Lieu Report'!$B$9:$AB$108,19,FALSE)</f>
        <v>0</v>
      </c>
      <c r="G61" s="199">
        <f>VLOOKUP($B61,'OT &amp; Lieu Report'!$B$9:$AB$108,20,FALSE)</f>
        <v>0</v>
      </c>
      <c r="H61" s="199">
        <f>VLOOKUP($B61,'OT &amp; Lieu Report'!$B$9:$AB$108,21,FALSE)</f>
        <v>0</v>
      </c>
      <c r="I61" s="199">
        <f>VLOOKUP($B61,'OT &amp; Lieu Report'!$B$9:$AB$108,22,FALSE)</f>
        <v>0</v>
      </c>
      <c r="J61" s="199">
        <f>VLOOKUP($B61,'OT &amp; Lieu Report'!$B$9:$AB$108,23,FALSE)</f>
        <v>0</v>
      </c>
      <c r="K61" s="199">
        <f>VLOOKUP($B61,'OT &amp; Lieu Report'!$B$9:$AB$108,24,FALSE)</f>
        <v>0</v>
      </c>
      <c r="L61" s="199">
        <f t="shared" si="0"/>
        <v>0</v>
      </c>
      <c r="M61" s="209">
        <f>F$5*F61+G61*G$5+H$5*H61+I$5*I61+J$5*J61+K$5*K61</f>
        <v>0</v>
      </c>
      <c r="N61" s="210">
        <f>VLOOKUP(B61,'OT &amp; Lieu Report'!$B$9:$AB$108,27,FALSE)</f>
        <v>0</v>
      </c>
      <c r="O61" s="211">
        <f>E61+M61-N61</f>
        <v>0</v>
      </c>
    </row>
    <row r="62" spans="1:17" ht="15.5">
      <c r="A62" s="199">
        <v>55</v>
      </c>
      <c r="B62" s="248" t="s">
        <v>181</v>
      </c>
      <c r="C62" s="249" t="s">
        <v>79</v>
      </c>
      <c r="D62" s="201" t="s">
        <v>182</v>
      </c>
      <c r="E62" s="202">
        <v>0</v>
      </c>
      <c r="F62" s="199">
        <f>VLOOKUP($B62,'OT &amp; Lieu Report'!$B$9:$AB$108,19,FALSE)</f>
        <v>0</v>
      </c>
      <c r="G62" s="199">
        <f>VLOOKUP($B62,'OT &amp; Lieu Report'!$B$9:$AB$108,20,FALSE)</f>
        <v>0</v>
      </c>
      <c r="H62" s="199">
        <f>VLOOKUP($B62,'OT &amp; Lieu Report'!$B$9:$AB$108,21,FALSE)</f>
        <v>0</v>
      </c>
      <c r="I62" s="199">
        <f>VLOOKUP($B62,'OT &amp; Lieu Report'!$B$9:$AB$108,22,FALSE)</f>
        <v>0</v>
      </c>
      <c r="J62" s="199">
        <f>VLOOKUP($B62,'OT &amp; Lieu Report'!$B$9:$AB$108,23,FALSE)</f>
        <v>0</v>
      </c>
      <c r="K62" s="199">
        <f>VLOOKUP($B62,'OT &amp; Lieu Report'!$B$9:$AB$108,24,FALSE)</f>
        <v>0</v>
      </c>
      <c r="L62" s="199">
        <f t="shared" si="0"/>
        <v>0</v>
      </c>
      <c r="M62" s="209">
        <f>F$5*F62+G62*G$5+H$5*H62+I$5*I62+J$5*J62+K$5*K62</f>
        <v>0</v>
      </c>
      <c r="N62" s="210">
        <f>VLOOKUP(B62,'OT &amp; Lieu Report'!$B$9:$AB$108,27,FALSE)</f>
        <v>0</v>
      </c>
      <c r="O62" s="211">
        <f>E62+M62-N62</f>
        <v>0</v>
      </c>
    </row>
    <row r="63" spans="1:17" ht="15.5">
      <c r="A63" s="199">
        <v>56</v>
      </c>
      <c r="B63" s="248" t="s">
        <v>183</v>
      </c>
      <c r="C63" s="249" t="s">
        <v>79</v>
      </c>
      <c r="D63" s="201" t="s">
        <v>184</v>
      </c>
      <c r="E63" s="202">
        <v>0</v>
      </c>
      <c r="F63" s="199">
        <f>VLOOKUP($B63,'OT &amp; Lieu Report'!$B$9:$AB$108,19,FALSE)</f>
        <v>0</v>
      </c>
      <c r="G63" s="199">
        <f>VLOOKUP($B63,'OT &amp; Lieu Report'!$B$9:$AB$108,20,FALSE)</f>
        <v>0</v>
      </c>
      <c r="H63" s="199">
        <f>VLOOKUP($B63,'OT &amp; Lieu Report'!$B$9:$AB$108,21,FALSE)</f>
        <v>0</v>
      </c>
      <c r="I63" s="199">
        <f>VLOOKUP($B63,'OT &amp; Lieu Report'!$B$9:$AB$108,22,FALSE)</f>
        <v>0</v>
      </c>
      <c r="J63" s="199">
        <f>VLOOKUP($B63,'OT &amp; Lieu Report'!$B$9:$AB$108,23,FALSE)</f>
        <v>0</v>
      </c>
      <c r="K63" s="199">
        <f>VLOOKUP($B63,'OT &amp; Lieu Report'!$B$9:$AB$108,24,FALSE)</f>
        <v>0</v>
      </c>
      <c r="L63" s="199">
        <f t="shared" si="0"/>
        <v>0</v>
      </c>
      <c r="M63" s="209">
        <f>F$5*F63+G63*G$5+H$5*H63+I$5*I63+J$5*J63+K$5*K63</f>
        <v>0</v>
      </c>
      <c r="N63" s="210">
        <f>VLOOKUP(B63,'OT &amp; Lieu Report'!$B$9:$AB$108,27,FALSE)</f>
        <v>0</v>
      </c>
      <c r="O63" s="211">
        <f>E63+M63-N63</f>
        <v>0</v>
      </c>
    </row>
    <row r="64" spans="1:17" ht="15.5">
      <c r="A64" s="199">
        <v>57</v>
      </c>
      <c r="B64" s="248" t="s">
        <v>185</v>
      </c>
      <c r="C64" s="249" t="s">
        <v>79</v>
      </c>
      <c r="D64" s="201" t="s">
        <v>186</v>
      </c>
      <c r="E64" s="202">
        <v>0</v>
      </c>
      <c r="F64" s="199">
        <f>VLOOKUP($B64,'OT &amp; Lieu Report'!$B$9:$AB$108,19,FALSE)</f>
        <v>0</v>
      </c>
      <c r="G64" s="199">
        <f>VLOOKUP($B64,'OT &amp; Lieu Report'!$B$9:$AB$108,20,FALSE)</f>
        <v>0</v>
      </c>
      <c r="H64" s="199">
        <f>VLOOKUP($B64,'OT &amp; Lieu Report'!$B$9:$AB$108,21,FALSE)</f>
        <v>0</v>
      </c>
      <c r="I64" s="199">
        <f>VLOOKUP($B64,'OT &amp; Lieu Report'!$B$9:$AB$108,22,FALSE)</f>
        <v>0</v>
      </c>
      <c r="J64" s="199">
        <f>VLOOKUP($B64,'OT &amp; Lieu Report'!$B$9:$AB$108,23,FALSE)</f>
        <v>0</v>
      </c>
      <c r="K64" s="199">
        <f>VLOOKUP($B64,'OT &amp; Lieu Report'!$B$9:$AB$108,24,FALSE)</f>
        <v>0</v>
      </c>
      <c r="L64" s="199">
        <f t="shared" ref="L64:L77" si="3">SUM(F64:K64)</f>
        <v>0</v>
      </c>
      <c r="M64" s="209">
        <f t="shared" ref="M64:M77" si="4">F$5*F64+G64*G$5+H$5*H64+I$5*I64+J$5*J64+K$5*K64</f>
        <v>0</v>
      </c>
      <c r="N64" s="210">
        <f>VLOOKUP(B64,'OT &amp; Lieu Report'!$B$9:$AB$108,27,FALSE)</f>
        <v>0</v>
      </c>
      <c r="O64" s="211">
        <f t="shared" ref="O64:O77" si="5">E64+M64-N64</f>
        <v>0</v>
      </c>
    </row>
    <row r="65" spans="1:15" ht="15.5">
      <c r="A65" s="199">
        <v>58</v>
      </c>
      <c r="B65" s="248" t="s">
        <v>187</v>
      </c>
      <c r="C65" s="249" t="s">
        <v>79</v>
      </c>
      <c r="D65" s="201" t="s">
        <v>188</v>
      </c>
      <c r="E65" s="202">
        <v>0</v>
      </c>
      <c r="F65" s="199">
        <f>VLOOKUP($B65,'OT &amp; Lieu Report'!$B$9:$AB$108,19,FALSE)</f>
        <v>0</v>
      </c>
      <c r="G65" s="199">
        <f>VLOOKUP($B65,'OT &amp; Lieu Report'!$B$9:$AB$108,20,FALSE)</f>
        <v>0</v>
      </c>
      <c r="H65" s="199">
        <f>VLOOKUP($B65,'OT &amp; Lieu Report'!$B$9:$AB$108,21,FALSE)</f>
        <v>0</v>
      </c>
      <c r="I65" s="199">
        <f>VLOOKUP($B65,'OT &amp; Lieu Report'!$B$9:$AB$108,22,FALSE)</f>
        <v>0</v>
      </c>
      <c r="J65" s="199">
        <f>VLOOKUP($B65,'OT &amp; Lieu Report'!$B$9:$AB$108,23,FALSE)</f>
        <v>0</v>
      </c>
      <c r="K65" s="199">
        <f>VLOOKUP($B65,'OT &amp; Lieu Report'!$B$9:$AB$108,24,FALSE)</f>
        <v>0</v>
      </c>
      <c r="L65" s="199">
        <f t="shared" si="3"/>
        <v>0</v>
      </c>
      <c r="M65" s="209">
        <f t="shared" si="4"/>
        <v>0</v>
      </c>
      <c r="N65" s="210">
        <f>VLOOKUP(B65,'OT &amp; Lieu Report'!$B$9:$AB$108,27,FALSE)</f>
        <v>0</v>
      </c>
      <c r="O65" s="211">
        <f t="shared" si="5"/>
        <v>0</v>
      </c>
    </row>
    <row r="66" spans="1:15" ht="15.5">
      <c r="A66" s="199">
        <v>59</v>
      </c>
      <c r="B66" s="248" t="s">
        <v>189</v>
      </c>
      <c r="C66" s="249" t="s">
        <v>79</v>
      </c>
      <c r="D66" s="201" t="s">
        <v>190</v>
      </c>
      <c r="E66" s="202">
        <v>0</v>
      </c>
      <c r="F66" s="199">
        <f>VLOOKUP($B66,'OT &amp; Lieu Report'!$B$9:$AB$108,19,FALSE)</f>
        <v>0</v>
      </c>
      <c r="G66" s="199">
        <f>VLOOKUP($B66,'OT &amp; Lieu Report'!$B$9:$AB$108,20,FALSE)</f>
        <v>0</v>
      </c>
      <c r="H66" s="199">
        <f>VLOOKUP($B66,'OT &amp; Lieu Report'!$B$9:$AB$108,21,FALSE)</f>
        <v>0</v>
      </c>
      <c r="I66" s="199">
        <f>VLOOKUP($B66,'OT &amp; Lieu Report'!$B$9:$AB$108,22,FALSE)</f>
        <v>0</v>
      </c>
      <c r="J66" s="199">
        <f>VLOOKUP($B66,'OT &amp; Lieu Report'!$B$9:$AB$108,23,FALSE)</f>
        <v>0</v>
      </c>
      <c r="K66" s="199">
        <f>VLOOKUP($B66,'OT &amp; Lieu Report'!$B$9:$AB$108,24,FALSE)</f>
        <v>0</v>
      </c>
      <c r="L66" s="199">
        <f t="shared" si="3"/>
        <v>0</v>
      </c>
      <c r="M66" s="209">
        <f t="shared" si="4"/>
        <v>0</v>
      </c>
      <c r="N66" s="210">
        <f>VLOOKUP(B66,'OT &amp; Lieu Report'!$B$9:$AB$108,27,FALSE)</f>
        <v>0</v>
      </c>
      <c r="O66" s="211">
        <f t="shared" si="5"/>
        <v>0</v>
      </c>
    </row>
    <row r="67" spans="1:15" ht="15.5">
      <c r="A67" s="199">
        <v>60</v>
      </c>
      <c r="B67" s="248" t="s">
        <v>191</v>
      </c>
      <c r="C67" s="249" t="s">
        <v>79</v>
      </c>
      <c r="D67" s="201" t="s">
        <v>192</v>
      </c>
      <c r="E67" s="202">
        <v>0</v>
      </c>
      <c r="F67" s="199">
        <f>VLOOKUP($B67,'OT &amp; Lieu Report'!$B$9:$AB$108,19,FALSE)</f>
        <v>0</v>
      </c>
      <c r="G67" s="199">
        <f>VLOOKUP($B67,'OT &amp; Lieu Report'!$B$9:$AB$108,20,FALSE)</f>
        <v>0</v>
      </c>
      <c r="H67" s="199">
        <f>VLOOKUP($B67,'OT &amp; Lieu Report'!$B$9:$AB$108,21,FALSE)</f>
        <v>0</v>
      </c>
      <c r="I67" s="199">
        <f>VLOOKUP($B67,'OT &amp; Lieu Report'!$B$9:$AB$108,22,FALSE)</f>
        <v>0</v>
      </c>
      <c r="J67" s="199">
        <f>VLOOKUP($B67,'OT &amp; Lieu Report'!$B$9:$AB$108,23,FALSE)</f>
        <v>0</v>
      </c>
      <c r="K67" s="199">
        <f>VLOOKUP($B67,'OT &amp; Lieu Report'!$B$9:$AB$108,24,FALSE)</f>
        <v>0</v>
      </c>
      <c r="L67" s="199">
        <f t="shared" si="3"/>
        <v>0</v>
      </c>
      <c r="M67" s="209">
        <f t="shared" si="4"/>
        <v>0</v>
      </c>
      <c r="N67" s="210">
        <f>VLOOKUP(B67,'OT &amp; Lieu Report'!$B$9:$AB$108,27,FALSE)</f>
        <v>0</v>
      </c>
      <c r="O67" s="211">
        <f t="shared" si="5"/>
        <v>0</v>
      </c>
    </row>
    <row r="68" spans="1:15" ht="15.5">
      <c r="A68" s="199">
        <v>61</v>
      </c>
      <c r="B68" s="248" t="s">
        <v>193</v>
      </c>
      <c r="C68" s="249" t="s">
        <v>79</v>
      </c>
      <c r="D68" s="201" t="s">
        <v>194</v>
      </c>
      <c r="E68" s="202">
        <v>0</v>
      </c>
      <c r="F68" s="199">
        <f>VLOOKUP($B68,'OT &amp; Lieu Report'!$B$9:$AB$108,19,FALSE)</f>
        <v>0</v>
      </c>
      <c r="G68" s="199">
        <f>VLOOKUP($B68,'OT &amp; Lieu Report'!$B$9:$AB$108,20,FALSE)</f>
        <v>0</v>
      </c>
      <c r="H68" s="199">
        <f>VLOOKUP($B68,'OT &amp; Lieu Report'!$B$9:$AB$108,21,FALSE)</f>
        <v>0</v>
      </c>
      <c r="I68" s="199">
        <f>VLOOKUP($B68,'OT &amp; Lieu Report'!$B$9:$AB$108,22,FALSE)</f>
        <v>0</v>
      </c>
      <c r="J68" s="199">
        <f>VLOOKUP($B68,'OT &amp; Lieu Report'!$B$9:$AB$108,23,FALSE)</f>
        <v>0</v>
      </c>
      <c r="K68" s="199">
        <f>VLOOKUP($B68,'OT &amp; Lieu Report'!$B$9:$AB$108,24,FALSE)</f>
        <v>0</v>
      </c>
      <c r="L68" s="199">
        <f t="shared" si="3"/>
        <v>0</v>
      </c>
      <c r="M68" s="209">
        <f t="shared" si="4"/>
        <v>0</v>
      </c>
      <c r="N68" s="210">
        <f>VLOOKUP(B68,'OT &amp; Lieu Report'!$B$9:$AB$108,27,FALSE)</f>
        <v>0</v>
      </c>
      <c r="O68" s="211">
        <f t="shared" si="5"/>
        <v>0</v>
      </c>
    </row>
    <row r="69" spans="1:15" ht="15.5">
      <c r="A69" s="199">
        <v>62</v>
      </c>
      <c r="B69" s="248" t="s">
        <v>195</v>
      </c>
      <c r="C69" s="249" t="s">
        <v>79</v>
      </c>
      <c r="D69" s="201" t="s">
        <v>196</v>
      </c>
      <c r="E69" s="202">
        <v>0</v>
      </c>
      <c r="F69" s="199">
        <f>VLOOKUP($B69,'OT &amp; Lieu Report'!$B$9:$AB$108,19,FALSE)</f>
        <v>0</v>
      </c>
      <c r="G69" s="199">
        <f>VLOOKUP($B69,'OT &amp; Lieu Report'!$B$9:$AB$108,20,FALSE)</f>
        <v>0</v>
      </c>
      <c r="H69" s="199">
        <f>VLOOKUP($B69,'OT &amp; Lieu Report'!$B$9:$AB$108,21,FALSE)</f>
        <v>0</v>
      </c>
      <c r="I69" s="199">
        <f>VLOOKUP($B69,'OT &amp; Lieu Report'!$B$9:$AB$108,22,FALSE)</f>
        <v>0</v>
      </c>
      <c r="J69" s="199">
        <f>VLOOKUP($B69,'OT &amp; Lieu Report'!$B$9:$AB$108,23,FALSE)</f>
        <v>0</v>
      </c>
      <c r="K69" s="199">
        <f>VLOOKUP($B69,'OT &amp; Lieu Report'!$B$9:$AB$108,24,FALSE)</f>
        <v>0</v>
      </c>
      <c r="L69" s="199">
        <f t="shared" si="3"/>
        <v>0</v>
      </c>
      <c r="M69" s="209">
        <f t="shared" si="4"/>
        <v>0</v>
      </c>
      <c r="N69" s="210">
        <f>VLOOKUP(B69,'OT &amp; Lieu Report'!$B$9:$AB$108,27,FALSE)</f>
        <v>0</v>
      </c>
      <c r="O69" s="211">
        <f t="shared" si="5"/>
        <v>0</v>
      </c>
    </row>
    <row r="70" spans="1:15" ht="15.5">
      <c r="A70" s="199">
        <v>63</v>
      </c>
      <c r="B70" s="248" t="s">
        <v>197</v>
      </c>
      <c r="C70" s="249" t="s">
        <v>79</v>
      </c>
      <c r="D70" s="201" t="s">
        <v>198</v>
      </c>
      <c r="E70" s="202">
        <v>0</v>
      </c>
      <c r="F70" s="199">
        <f>VLOOKUP($B70,'OT &amp; Lieu Report'!$B$9:$AB$108,19,FALSE)</f>
        <v>0</v>
      </c>
      <c r="G70" s="199">
        <f>VLOOKUP($B70,'OT &amp; Lieu Report'!$B$9:$AB$108,20,FALSE)</f>
        <v>0</v>
      </c>
      <c r="H70" s="199">
        <f>VLOOKUP($B70,'OT &amp; Lieu Report'!$B$9:$AB$108,21,FALSE)</f>
        <v>0</v>
      </c>
      <c r="I70" s="199">
        <f>VLOOKUP($B70,'OT &amp; Lieu Report'!$B$9:$AB$108,22,FALSE)</f>
        <v>0</v>
      </c>
      <c r="J70" s="199">
        <f>VLOOKUP($B70,'OT &amp; Lieu Report'!$B$9:$AB$108,23,FALSE)</f>
        <v>0</v>
      </c>
      <c r="K70" s="199">
        <f>VLOOKUP($B70,'OT &amp; Lieu Report'!$B$9:$AB$108,24,FALSE)</f>
        <v>0</v>
      </c>
      <c r="L70" s="199">
        <f t="shared" si="3"/>
        <v>0</v>
      </c>
      <c r="M70" s="209">
        <f t="shared" si="4"/>
        <v>0</v>
      </c>
      <c r="N70" s="210">
        <f>VLOOKUP(B70,'OT &amp; Lieu Report'!$B$9:$AB$108,27,FALSE)</f>
        <v>0</v>
      </c>
      <c r="O70" s="211">
        <f t="shared" si="5"/>
        <v>0</v>
      </c>
    </row>
    <row r="71" spans="1:15" ht="15.5">
      <c r="A71" s="199">
        <v>64</v>
      </c>
      <c r="B71" s="248" t="s">
        <v>199</v>
      </c>
      <c r="C71" s="249" t="s">
        <v>79</v>
      </c>
      <c r="D71" s="201" t="s">
        <v>200</v>
      </c>
      <c r="E71" s="202">
        <v>0</v>
      </c>
      <c r="F71" s="199">
        <f>VLOOKUP($B71,'OT &amp; Lieu Report'!$B$9:$AB$108,19,FALSE)</f>
        <v>0</v>
      </c>
      <c r="G71" s="199">
        <f>VLOOKUP($B71,'OT &amp; Lieu Report'!$B$9:$AB$108,20,FALSE)</f>
        <v>0</v>
      </c>
      <c r="H71" s="199">
        <f>VLOOKUP($B71,'OT &amp; Lieu Report'!$B$9:$AB$108,21,FALSE)</f>
        <v>0</v>
      </c>
      <c r="I71" s="199">
        <f>VLOOKUP($B71,'OT &amp; Lieu Report'!$B$9:$AB$108,22,FALSE)</f>
        <v>0</v>
      </c>
      <c r="J71" s="199">
        <f>VLOOKUP($B71,'OT &amp; Lieu Report'!$B$9:$AB$108,23,FALSE)</f>
        <v>0</v>
      </c>
      <c r="K71" s="199">
        <f>VLOOKUP($B71,'OT &amp; Lieu Report'!$B$9:$AB$108,24,FALSE)</f>
        <v>0</v>
      </c>
      <c r="L71" s="199">
        <f t="shared" si="3"/>
        <v>0</v>
      </c>
      <c r="M71" s="209">
        <f t="shared" si="4"/>
        <v>0</v>
      </c>
      <c r="N71" s="210">
        <f>VLOOKUP(B71,'OT &amp; Lieu Report'!$B$9:$AB$108,27,FALSE)</f>
        <v>0</v>
      </c>
      <c r="O71" s="211">
        <f t="shared" si="5"/>
        <v>0</v>
      </c>
    </row>
    <row r="72" spans="1:15" ht="15.5">
      <c r="A72" s="199">
        <v>65</v>
      </c>
      <c r="B72" s="248" t="s">
        <v>201</v>
      </c>
      <c r="C72" s="249" t="s">
        <v>79</v>
      </c>
      <c r="D72" s="201" t="s">
        <v>202</v>
      </c>
      <c r="E72" s="202">
        <v>0</v>
      </c>
      <c r="F72" s="199">
        <f>VLOOKUP($B72,'OT &amp; Lieu Report'!$B$9:$AB$108,19,FALSE)</f>
        <v>0</v>
      </c>
      <c r="G72" s="199">
        <f>VLOOKUP($B72,'OT &amp; Lieu Report'!$B$9:$AB$108,20,FALSE)</f>
        <v>0</v>
      </c>
      <c r="H72" s="199">
        <f>VLOOKUP($B72,'OT &amp; Lieu Report'!$B$9:$AB$108,21,FALSE)</f>
        <v>0</v>
      </c>
      <c r="I72" s="199">
        <f>VLOOKUP($B72,'OT &amp; Lieu Report'!$B$9:$AB$108,22,FALSE)</f>
        <v>0</v>
      </c>
      <c r="J72" s="199">
        <f>VLOOKUP($B72,'OT &amp; Lieu Report'!$B$9:$AB$108,23,FALSE)</f>
        <v>0</v>
      </c>
      <c r="K72" s="199">
        <f>VLOOKUP($B72,'OT &amp; Lieu Report'!$B$9:$AB$108,24,FALSE)</f>
        <v>0</v>
      </c>
      <c r="L72" s="199">
        <f t="shared" si="3"/>
        <v>0</v>
      </c>
      <c r="M72" s="209">
        <f t="shared" si="4"/>
        <v>0</v>
      </c>
      <c r="N72" s="210">
        <f>VLOOKUP(B72,'OT &amp; Lieu Report'!$B$9:$AB$108,27,FALSE)</f>
        <v>0</v>
      </c>
      <c r="O72" s="211">
        <f t="shared" si="5"/>
        <v>0</v>
      </c>
    </row>
    <row r="73" spans="1:15" ht="15.5">
      <c r="A73" s="199">
        <v>66</v>
      </c>
      <c r="B73" s="248" t="s">
        <v>203</v>
      </c>
      <c r="C73" s="249" t="s">
        <v>79</v>
      </c>
      <c r="D73" s="201" t="s">
        <v>204</v>
      </c>
      <c r="E73" s="202">
        <v>0</v>
      </c>
      <c r="F73" s="199">
        <f>VLOOKUP($B73,'OT &amp; Lieu Report'!$B$9:$AB$108,19,FALSE)</f>
        <v>0</v>
      </c>
      <c r="G73" s="199">
        <f>VLOOKUP($B73,'OT &amp; Lieu Report'!$B$9:$AB$108,20,FALSE)</f>
        <v>0</v>
      </c>
      <c r="H73" s="199">
        <f>VLOOKUP($B73,'OT &amp; Lieu Report'!$B$9:$AB$108,21,FALSE)</f>
        <v>0</v>
      </c>
      <c r="I73" s="199">
        <f>VLOOKUP($B73,'OT &amp; Lieu Report'!$B$9:$AB$108,22,FALSE)</f>
        <v>0</v>
      </c>
      <c r="J73" s="199">
        <f>VLOOKUP($B73,'OT &amp; Lieu Report'!$B$9:$AB$108,23,FALSE)</f>
        <v>0</v>
      </c>
      <c r="K73" s="199">
        <f>VLOOKUP($B73,'OT &amp; Lieu Report'!$B$9:$AB$108,24,FALSE)</f>
        <v>0</v>
      </c>
      <c r="L73" s="199">
        <f t="shared" si="3"/>
        <v>0</v>
      </c>
      <c r="M73" s="209">
        <f t="shared" si="4"/>
        <v>0</v>
      </c>
      <c r="N73" s="210">
        <f>VLOOKUP(B73,'OT &amp; Lieu Report'!$B$9:$AB$108,27,FALSE)</f>
        <v>0</v>
      </c>
      <c r="O73" s="211">
        <f t="shared" si="5"/>
        <v>0</v>
      </c>
    </row>
    <row r="74" spans="1:15" ht="15.5">
      <c r="A74" s="199">
        <v>67</v>
      </c>
      <c r="B74" s="248" t="s">
        <v>205</v>
      </c>
      <c r="C74" s="249" t="s">
        <v>79</v>
      </c>
      <c r="D74" s="201" t="s">
        <v>206</v>
      </c>
      <c r="E74" s="202">
        <v>0</v>
      </c>
      <c r="F74" s="199">
        <f>VLOOKUP($B74,'OT &amp; Lieu Report'!$B$9:$AB$108,19,FALSE)</f>
        <v>0</v>
      </c>
      <c r="G74" s="199">
        <f>VLOOKUP($B74,'OT &amp; Lieu Report'!$B$9:$AB$108,20,FALSE)</f>
        <v>0</v>
      </c>
      <c r="H74" s="199">
        <f>VLOOKUP($B74,'OT &amp; Lieu Report'!$B$9:$AB$108,21,FALSE)</f>
        <v>0</v>
      </c>
      <c r="I74" s="199">
        <f>VLOOKUP($B74,'OT &amp; Lieu Report'!$B$9:$AB$108,22,FALSE)</f>
        <v>0</v>
      </c>
      <c r="J74" s="199">
        <f>VLOOKUP($B74,'OT &amp; Lieu Report'!$B$9:$AB$108,23,FALSE)</f>
        <v>0</v>
      </c>
      <c r="K74" s="199">
        <f>VLOOKUP($B74,'OT &amp; Lieu Report'!$B$9:$AB$108,24,FALSE)</f>
        <v>0</v>
      </c>
      <c r="L74" s="199">
        <f t="shared" si="3"/>
        <v>0</v>
      </c>
      <c r="M74" s="209">
        <f t="shared" si="4"/>
        <v>0</v>
      </c>
      <c r="N74" s="210">
        <f>VLOOKUP(B74,'OT &amp; Lieu Report'!$B$9:$AB$108,27,FALSE)</f>
        <v>0</v>
      </c>
      <c r="O74" s="211">
        <f t="shared" si="5"/>
        <v>0</v>
      </c>
    </row>
    <row r="75" spans="1:15" ht="15.5">
      <c r="A75" s="199">
        <v>68</v>
      </c>
      <c r="B75" s="248" t="s">
        <v>207</v>
      </c>
      <c r="C75" s="249" t="s">
        <v>79</v>
      </c>
      <c r="D75" s="201" t="s">
        <v>208</v>
      </c>
      <c r="E75" s="202">
        <v>0</v>
      </c>
      <c r="F75" s="199">
        <f>VLOOKUP($B75,'OT &amp; Lieu Report'!$B$9:$AB$108,19,FALSE)</f>
        <v>0</v>
      </c>
      <c r="G75" s="199">
        <f>VLOOKUP($B75,'OT &amp; Lieu Report'!$B$9:$AB$108,20,FALSE)</f>
        <v>0</v>
      </c>
      <c r="H75" s="199">
        <f>VLOOKUP($B75,'OT &amp; Lieu Report'!$B$9:$AB$108,21,FALSE)</f>
        <v>0</v>
      </c>
      <c r="I75" s="199">
        <f>VLOOKUP($B75,'OT &amp; Lieu Report'!$B$9:$AB$108,22,FALSE)</f>
        <v>0</v>
      </c>
      <c r="J75" s="199">
        <f>VLOOKUP($B75,'OT &amp; Lieu Report'!$B$9:$AB$108,23,FALSE)</f>
        <v>0</v>
      </c>
      <c r="K75" s="199">
        <f>VLOOKUP($B75,'OT &amp; Lieu Report'!$B$9:$AB$108,24,FALSE)</f>
        <v>0</v>
      </c>
      <c r="L75" s="199">
        <f t="shared" si="3"/>
        <v>0</v>
      </c>
      <c r="M75" s="209">
        <f t="shared" si="4"/>
        <v>0</v>
      </c>
      <c r="N75" s="210">
        <f>VLOOKUP(B75,'OT &amp; Lieu Report'!$B$9:$AB$108,27,FALSE)</f>
        <v>0</v>
      </c>
      <c r="O75" s="211">
        <f t="shared" si="5"/>
        <v>0</v>
      </c>
    </row>
    <row r="76" spans="1:15" ht="15.5">
      <c r="A76" s="199">
        <v>69</v>
      </c>
      <c r="B76" s="248" t="s">
        <v>209</v>
      </c>
      <c r="C76" s="249" t="s">
        <v>79</v>
      </c>
      <c r="D76" s="201" t="s">
        <v>210</v>
      </c>
      <c r="E76" s="202">
        <v>0</v>
      </c>
      <c r="F76" s="199">
        <f>VLOOKUP($B76,'OT &amp; Lieu Report'!$B$9:$AB$108,19,FALSE)</f>
        <v>0</v>
      </c>
      <c r="G76" s="199">
        <f>VLOOKUP($B76,'OT &amp; Lieu Report'!$B$9:$AB$108,20,FALSE)</f>
        <v>0</v>
      </c>
      <c r="H76" s="199">
        <f>VLOOKUP($B76,'OT &amp; Lieu Report'!$B$9:$AB$108,21,FALSE)</f>
        <v>0</v>
      </c>
      <c r="I76" s="199">
        <f>VLOOKUP($B76,'OT &amp; Lieu Report'!$B$9:$AB$108,22,FALSE)</f>
        <v>0</v>
      </c>
      <c r="J76" s="199">
        <f>VLOOKUP($B76,'OT &amp; Lieu Report'!$B$9:$AB$108,23,FALSE)</f>
        <v>0</v>
      </c>
      <c r="K76" s="199">
        <f>VLOOKUP($B76,'OT &amp; Lieu Report'!$B$9:$AB$108,24,FALSE)</f>
        <v>0</v>
      </c>
      <c r="L76" s="199">
        <f t="shared" si="3"/>
        <v>0</v>
      </c>
      <c r="M76" s="209">
        <f t="shared" si="4"/>
        <v>0</v>
      </c>
      <c r="N76" s="210">
        <f>VLOOKUP(B76,'OT &amp; Lieu Report'!$B$9:$AB$108,27,FALSE)</f>
        <v>0</v>
      </c>
      <c r="O76" s="211">
        <f t="shared" si="5"/>
        <v>0</v>
      </c>
    </row>
    <row r="77" spans="1:15" ht="15.5">
      <c r="A77" s="199">
        <v>70</v>
      </c>
      <c r="B77" s="248" t="s">
        <v>211</v>
      </c>
      <c r="C77" s="249" t="s">
        <v>79</v>
      </c>
      <c r="D77" s="201" t="s">
        <v>212</v>
      </c>
      <c r="E77" s="202">
        <v>0</v>
      </c>
      <c r="F77" s="199">
        <f>VLOOKUP($B77,'OT &amp; Lieu Report'!$B$9:$AB$108,19,FALSE)</f>
        <v>0</v>
      </c>
      <c r="G77" s="199">
        <f>VLOOKUP($B77,'OT &amp; Lieu Report'!$B$9:$AB$108,20,FALSE)</f>
        <v>0</v>
      </c>
      <c r="H77" s="199">
        <f>VLOOKUP($B77,'OT &amp; Lieu Report'!$B$9:$AB$108,21,FALSE)</f>
        <v>0</v>
      </c>
      <c r="I77" s="199">
        <f>VLOOKUP($B77,'OT &amp; Lieu Report'!$B$9:$AB$108,22,FALSE)</f>
        <v>0</v>
      </c>
      <c r="J77" s="199">
        <f>VLOOKUP($B77,'OT &amp; Lieu Report'!$B$9:$AB$108,23,FALSE)</f>
        <v>0</v>
      </c>
      <c r="K77" s="199">
        <f>VLOOKUP($B77,'OT &amp; Lieu Report'!$B$9:$AB$108,24,FALSE)</f>
        <v>0</v>
      </c>
      <c r="L77" s="199">
        <f t="shared" si="3"/>
        <v>0</v>
      </c>
      <c r="M77" s="209">
        <f t="shared" si="4"/>
        <v>0</v>
      </c>
      <c r="N77" s="210">
        <f>VLOOKUP(B77,'OT &amp; Lieu Report'!$B$9:$AB$108,27,FALSE)</f>
        <v>0</v>
      </c>
      <c r="O77" s="211">
        <f t="shared" si="5"/>
        <v>0</v>
      </c>
    </row>
    <row r="78" spans="1:15" ht="15.5">
      <c r="A78" s="199"/>
      <c r="B78" s="215"/>
      <c r="C78" s="200"/>
      <c r="D78" s="216"/>
      <c r="E78" s="202"/>
      <c r="F78" s="199"/>
      <c r="G78" s="199"/>
      <c r="H78" s="199"/>
      <c r="I78" s="199"/>
      <c r="J78" s="199"/>
      <c r="K78" s="199"/>
      <c r="L78" s="199"/>
      <c r="M78" s="209"/>
      <c r="N78" s="210"/>
      <c r="O78" s="211"/>
    </row>
    <row r="79" spans="1:15" ht="15.5">
      <c r="A79" s="199"/>
      <c r="B79" s="217"/>
      <c r="C79" s="218"/>
      <c r="D79" s="219"/>
      <c r="E79" s="211"/>
      <c r="F79" s="199"/>
      <c r="G79" s="199"/>
      <c r="H79" s="199"/>
      <c r="I79" s="199"/>
      <c r="J79" s="199"/>
      <c r="K79" s="199"/>
      <c r="L79" s="199"/>
      <c r="M79" s="209"/>
      <c r="N79" s="210"/>
      <c r="O79" s="211"/>
    </row>
    <row r="80" spans="1:15" s="192" customFormat="1" ht="21">
      <c r="A80" s="220"/>
      <c r="B80" s="221"/>
      <c r="C80" s="222"/>
      <c r="D80" s="223"/>
      <c r="E80" s="224">
        <f t="shared" ref="E80:O80" si="6">SUM(E8:E77)</f>
        <v>460</v>
      </c>
      <c r="F80" s="224">
        <f t="shared" si="6"/>
        <v>0</v>
      </c>
      <c r="G80" s="224">
        <f t="shared" si="6"/>
        <v>0</v>
      </c>
      <c r="H80" s="224">
        <f t="shared" si="6"/>
        <v>0</v>
      </c>
      <c r="I80" s="224">
        <f t="shared" si="6"/>
        <v>0</v>
      </c>
      <c r="J80" s="224">
        <f t="shared" si="6"/>
        <v>0</v>
      </c>
      <c r="K80" s="224">
        <f t="shared" si="6"/>
        <v>0</v>
      </c>
      <c r="L80" s="224">
        <f t="shared" si="6"/>
        <v>0</v>
      </c>
      <c r="M80" s="224">
        <f t="shared" si="6"/>
        <v>0</v>
      </c>
      <c r="N80" s="224">
        <f t="shared" si="6"/>
        <v>4</v>
      </c>
      <c r="O80" s="224">
        <f t="shared" si="6"/>
        <v>456</v>
      </c>
    </row>
    <row r="83" spans="12:12">
      <c r="L83" s="225"/>
    </row>
  </sheetData>
  <autoFilter ref="A7:WZS78" xr:uid="{00000000-0009-0000-0000-000003000000}"/>
  <mergeCells count="9">
    <mergeCell ref="N6:N7"/>
    <mergeCell ref="O6:O7"/>
    <mergeCell ref="A2:D2"/>
    <mergeCell ref="F6:M6"/>
    <mergeCell ref="A6:A7"/>
    <mergeCell ref="B6:B7"/>
    <mergeCell ref="C6:C7"/>
    <mergeCell ref="D6:D7"/>
    <mergeCell ref="E6:E7"/>
  </mergeCells>
  <pageMargins left="0.7" right="0.7"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HI88"/>
  <sheetViews>
    <sheetView zoomScale="85" zoomScaleNormal="85" workbookViewId="0">
      <pane xSplit="3" ySplit="8" topLeftCell="N56" activePane="bottomRight" state="frozen"/>
      <selection pane="topRight"/>
      <selection pane="bottomLeft"/>
      <selection pane="bottomRight" activeCell="AH11" sqref="AH11"/>
    </sheetView>
  </sheetViews>
  <sheetFormatPr defaultColWidth="12.1796875" defaultRowHeight="14.5"/>
  <cols>
    <col min="1" max="1" width="3.1796875" style="123" customWidth="1"/>
    <col min="2" max="2" width="21.453125" style="124" customWidth="1"/>
    <col min="3" max="3" width="22.54296875" style="125" customWidth="1"/>
    <col min="4" max="4" width="16" style="126" hidden="1" customWidth="1"/>
    <col min="5" max="5" width="12.26953125" style="126" hidden="1" customWidth="1"/>
    <col min="6" max="9" width="5.1796875" style="126" hidden="1" customWidth="1"/>
    <col min="10" max="10" width="6.54296875" style="127" hidden="1" customWidth="1"/>
    <col min="11" max="11" width="6.26953125" style="123" hidden="1" customWidth="1"/>
    <col min="12" max="13" width="5.26953125" style="123" hidden="1" customWidth="1"/>
    <col min="14" max="14" width="7.6328125" style="123" customWidth="1"/>
    <col min="15" max="15" width="6.7265625" style="123" customWidth="1"/>
    <col min="16" max="16" width="9.453125" style="123" customWidth="1"/>
    <col min="17" max="17" width="6.36328125" style="123" customWidth="1"/>
    <col min="18" max="18" width="7.1796875" style="123" customWidth="1"/>
    <col min="19" max="19" width="7" style="123" customWidth="1"/>
    <col min="20" max="20" width="8.6328125" style="123" customWidth="1"/>
    <col min="21" max="21" width="7.36328125" style="123" customWidth="1"/>
    <col min="22" max="22" width="8" style="123" customWidth="1"/>
    <col min="23" max="23" width="5.54296875" style="123" customWidth="1"/>
    <col min="24" max="24" width="8.7265625" style="123" customWidth="1"/>
    <col min="25" max="25" width="5.54296875" style="123" customWidth="1"/>
    <col min="26" max="26" width="9.54296875" style="123" customWidth="1"/>
    <col min="27" max="27" width="12" style="128" customWidth="1"/>
    <col min="28" max="28" width="9.1796875" style="129" customWidth="1"/>
    <col min="29" max="29" width="12.1796875" style="123" customWidth="1"/>
    <col min="30" max="31" width="12.1796875" style="123"/>
    <col min="32" max="34" width="12.1796875" style="130"/>
    <col min="35" max="35" width="15.7265625" style="130" customWidth="1"/>
    <col min="36" max="36" width="12.1796875" style="125"/>
    <col min="37" max="217" width="12.1796875" style="123"/>
    <col min="218" max="218" width="3.1796875" style="123" customWidth="1"/>
    <col min="219" max="219" width="7.7265625" style="123" customWidth="1"/>
    <col min="220" max="220" width="23.1796875" style="123" customWidth="1"/>
    <col min="221" max="221" width="7.26953125" style="123" customWidth="1"/>
    <col min="222" max="225" width="5.54296875" style="123" customWidth="1"/>
    <col min="226" max="226" width="6.1796875" style="123" customWidth="1"/>
    <col min="227" max="227" width="6.453125" style="123" customWidth="1"/>
    <col min="228" max="228" width="8" style="123" customWidth="1"/>
    <col min="229" max="229" width="10.453125" style="123" customWidth="1"/>
    <col min="230" max="233" width="3.81640625" style="123" customWidth="1"/>
    <col min="234" max="234" width="4.7265625" style="123" customWidth="1"/>
    <col min="235" max="235" width="3.81640625" style="123" customWidth="1"/>
    <col min="236" max="236" width="4.7265625" style="123" customWidth="1"/>
    <col min="237" max="254" width="3.81640625" style="123" customWidth="1"/>
    <col min="255" max="255" width="4.453125" style="123" customWidth="1"/>
    <col min="256" max="256" width="3.81640625" style="123" customWidth="1"/>
    <col min="257" max="257" width="5.7265625" style="123" customWidth="1"/>
    <col min="258" max="261" width="3.81640625" style="123" customWidth="1"/>
    <col min="262" max="262" width="5.26953125" style="123" customWidth="1"/>
    <col min="263" max="263" width="3.81640625" style="123" customWidth="1"/>
    <col min="264" max="264" width="5.26953125" style="123" customWidth="1"/>
    <col min="265" max="266" width="3.81640625" style="123" customWidth="1"/>
    <col min="267" max="473" width="12.1796875" style="123"/>
    <col min="474" max="474" width="3.1796875" style="123" customWidth="1"/>
    <col min="475" max="475" width="7.7265625" style="123" customWidth="1"/>
    <col min="476" max="476" width="23.1796875" style="123" customWidth="1"/>
    <col min="477" max="477" width="7.26953125" style="123" customWidth="1"/>
    <col min="478" max="481" width="5.54296875" style="123" customWidth="1"/>
    <col min="482" max="482" width="6.1796875" style="123" customWidth="1"/>
    <col min="483" max="483" width="6.453125" style="123" customWidth="1"/>
    <col min="484" max="484" width="8" style="123" customWidth="1"/>
    <col min="485" max="485" width="10.453125" style="123" customWidth="1"/>
    <col min="486" max="489" width="3.81640625" style="123" customWidth="1"/>
    <col min="490" max="490" width="4.7265625" style="123" customWidth="1"/>
    <col min="491" max="491" width="3.81640625" style="123" customWidth="1"/>
    <col min="492" max="492" width="4.7265625" style="123" customWidth="1"/>
    <col min="493" max="510" width="3.81640625" style="123" customWidth="1"/>
    <col min="511" max="511" width="4.453125" style="123" customWidth="1"/>
    <col min="512" max="512" width="3.81640625" style="123" customWidth="1"/>
    <col min="513" max="513" width="5.7265625" style="123" customWidth="1"/>
    <col min="514" max="517" width="3.81640625" style="123" customWidth="1"/>
    <col min="518" max="518" width="5.26953125" style="123" customWidth="1"/>
    <col min="519" max="519" width="3.81640625" style="123" customWidth="1"/>
    <col min="520" max="520" width="5.26953125" style="123" customWidth="1"/>
    <col min="521" max="522" width="3.81640625" style="123" customWidth="1"/>
    <col min="523" max="729" width="12.1796875" style="123"/>
    <col min="730" max="730" width="3.1796875" style="123" customWidth="1"/>
    <col min="731" max="731" width="7.7265625" style="123" customWidth="1"/>
    <col min="732" max="732" width="23.1796875" style="123" customWidth="1"/>
    <col min="733" max="733" width="7.26953125" style="123" customWidth="1"/>
    <col min="734" max="737" width="5.54296875" style="123" customWidth="1"/>
    <col min="738" max="738" width="6.1796875" style="123" customWidth="1"/>
    <col min="739" max="739" width="6.453125" style="123" customWidth="1"/>
    <col min="740" max="740" width="8" style="123" customWidth="1"/>
    <col min="741" max="741" width="10.453125" style="123" customWidth="1"/>
    <col min="742" max="745" width="3.81640625" style="123" customWidth="1"/>
    <col min="746" max="746" width="4.7265625" style="123" customWidth="1"/>
    <col min="747" max="747" width="3.81640625" style="123" customWidth="1"/>
    <col min="748" max="748" width="4.7265625" style="123" customWidth="1"/>
    <col min="749" max="766" width="3.81640625" style="123" customWidth="1"/>
    <col min="767" max="767" width="4.453125" style="123" customWidth="1"/>
    <col min="768" max="768" width="3.81640625" style="123" customWidth="1"/>
    <col min="769" max="769" width="5.7265625" style="123" customWidth="1"/>
    <col min="770" max="773" width="3.81640625" style="123" customWidth="1"/>
    <col min="774" max="774" width="5.26953125" style="123" customWidth="1"/>
    <col min="775" max="775" width="3.81640625" style="123" customWidth="1"/>
    <col min="776" max="776" width="5.26953125" style="123" customWidth="1"/>
    <col min="777" max="778" width="3.81640625" style="123" customWidth="1"/>
    <col min="779" max="985" width="12.1796875" style="123"/>
    <col min="986" max="986" width="3.1796875" style="123" customWidth="1"/>
    <col min="987" max="987" width="7.7265625" style="123" customWidth="1"/>
    <col min="988" max="988" width="23.1796875" style="123" customWidth="1"/>
    <col min="989" max="989" width="7.26953125" style="123" customWidth="1"/>
    <col min="990" max="993" width="5.54296875" style="123" customWidth="1"/>
    <col min="994" max="994" width="6.1796875" style="123" customWidth="1"/>
    <col min="995" max="995" width="6.453125" style="123" customWidth="1"/>
    <col min="996" max="996" width="8" style="123" customWidth="1"/>
    <col min="997" max="997" width="10.453125" style="123" customWidth="1"/>
    <col min="998" max="1001" width="3.81640625" style="123" customWidth="1"/>
    <col min="1002" max="1002" width="4.7265625" style="123" customWidth="1"/>
    <col min="1003" max="1003" width="3.81640625" style="123" customWidth="1"/>
    <col min="1004" max="1004" width="4.7265625" style="123" customWidth="1"/>
    <col min="1005" max="1022" width="3.81640625" style="123" customWidth="1"/>
    <col min="1023" max="1023" width="4.453125" style="123" customWidth="1"/>
    <col min="1024" max="1024" width="3.81640625" style="123" customWidth="1"/>
    <col min="1025" max="1025" width="5.7265625" style="123" customWidth="1"/>
    <col min="1026" max="1029" width="3.81640625" style="123" customWidth="1"/>
    <col min="1030" max="1030" width="5.26953125" style="123" customWidth="1"/>
    <col min="1031" max="1031" width="3.81640625" style="123" customWidth="1"/>
    <col min="1032" max="1032" width="5.26953125" style="123" customWidth="1"/>
    <col min="1033" max="1034" width="3.81640625" style="123" customWidth="1"/>
    <col min="1035" max="1241" width="12.1796875" style="123"/>
    <col min="1242" max="1242" width="3.1796875" style="123" customWidth="1"/>
    <col min="1243" max="1243" width="7.7265625" style="123" customWidth="1"/>
    <col min="1244" max="1244" width="23.1796875" style="123" customWidth="1"/>
    <col min="1245" max="1245" width="7.26953125" style="123" customWidth="1"/>
    <col min="1246" max="1249" width="5.54296875" style="123" customWidth="1"/>
    <col min="1250" max="1250" width="6.1796875" style="123" customWidth="1"/>
    <col min="1251" max="1251" width="6.453125" style="123" customWidth="1"/>
    <col min="1252" max="1252" width="8" style="123" customWidth="1"/>
    <col min="1253" max="1253" width="10.453125" style="123" customWidth="1"/>
    <col min="1254" max="1257" width="3.81640625" style="123" customWidth="1"/>
    <col min="1258" max="1258" width="4.7265625" style="123" customWidth="1"/>
    <col min="1259" max="1259" width="3.81640625" style="123" customWidth="1"/>
    <col min="1260" max="1260" width="4.7265625" style="123" customWidth="1"/>
    <col min="1261" max="1278" width="3.81640625" style="123" customWidth="1"/>
    <col min="1279" max="1279" width="4.453125" style="123" customWidth="1"/>
    <col min="1280" max="1280" width="3.81640625" style="123" customWidth="1"/>
    <col min="1281" max="1281" width="5.7265625" style="123" customWidth="1"/>
    <col min="1282" max="1285" width="3.81640625" style="123" customWidth="1"/>
    <col min="1286" max="1286" width="5.26953125" style="123" customWidth="1"/>
    <col min="1287" max="1287" width="3.81640625" style="123" customWidth="1"/>
    <col min="1288" max="1288" width="5.26953125" style="123" customWidth="1"/>
    <col min="1289" max="1290" width="3.81640625" style="123" customWidth="1"/>
    <col min="1291" max="1497" width="12.1796875" style="123"/>
    <col min="1498" max="1498" width="3.1796875" style="123" customWidth="1"/>
    <col min="1499" max="1499" width="7.7265625" style="123" customWidth="1"/>
    <col min="1500" max="1500" width="23.1796875" style="123" customWidth="1"/>
    <col min="1501" max="1501" width="7.26953125" style="123" customWidth="1"/>
    <col min="1502" max="1505" width="5.54296875" style="123" customWidth="1"/>
    <col min="1506" max="1506" width="6.1796875" style="123" customWidth="1"/>
    <col min="1507" max="1507" width="6.453125" style="123" customWidth="1"/>
    <col min="1508" max="1508" width="8" style="123" customWidth="1"/>
    <col min="1509" max="1509" width="10.453125" style="123" customWidth="1"/>
    <col min="1510" max="1513" width="3.81640625" style="123" customWidth="1"/>
    <col min="1514" max="1514" width="4.7265625" style="123" customWidth="1"/>
    <col min="1515" max="1515" width="3.81640625" style="123" customWidth="1"/>
    <col min="1516" max="1516" width="4.7265625" style="123" customWidth="1"/>
    <col min="1517" max="1534" width="3.81640625" style="123" customWidth="1"/>
    <col min="1535" max="1535" width="4.453125" style="123" customWidth="1"/>
    <col min="1536" max="1536" width="3.81640625" style="123" customWidth="1"/>
    <col min="1537" max="1537" width="5.7265625" style="123" customWidth="1"/>
    <col min="1538" max="1541" width="3.81640625" style="123" customWidth="1"/>
    <col min="1542" max="1542" width="5.26953125" style="123" customWidth="1"/>
    <col min="1543" max="1543" width="3.81640625" style="123" customWidth="1"/>
    <col min="1544" max="1544" width="5.26953125" style="123" customWidth="1"/>
    <col min="1545" max="1546" width="3.81640625" style="123" customWidth="1"/>
    <col min="1547" max="1753" width="12.1796875" style="123"/>
    <col min="1754" max="1754" width="3.1796875" style="123" customWidth="1"/>
    <col min="1755" max="1755" width="7.7265625" style="123" customWidth="1"/>
    <col min="1756" max="1756" width="23.1796875" style="123" customWidth="1"/>
    <col min="1757" max="1757" width="7.26953125" style="123" customWidth="1"/>
    <col min="1758" max="1761" width="5.54296875" style="123" customWidth="1"/>
    <col min="1762" max="1762" width="6.1796875" style="123" customWidth="1"/>
    <col min="1763" max="1763" width="6.453125" style="123" customWidth="1"/>
    <col min="1764" max="1764" width="8" style="123" customWidth="1"/>
    <col min="1765" max="1765" width="10.453125" style="123" customWidth="1"/>
    <col min="1766" max="1769" width="3.81640625" style="123" customWidth="1"/>
    <col min="1770" max="1770" width="4.7265625" style="123" customWidth="1"/>
    <col min="1771" max="1771" width="3.81640625" style="123" customWidth="1"/>
    <col min="1772" max="1772" width="4.7265625" style="123" customWidth="1"/>
    <col min="1773" max="1790" width="3.81640625" style="123" customWidth="1"/>
    <col min="1791" max="1791" width="4.453125" style="123" customWidth="1"/>
    <col min="1792" max="1792" width="3.81640625" style="123" customWidth="1"/>
    <col min="1793" max="1793" width="5.7265625" style="123" customWidth="1"/>
    <col min="1794" max="1797" width="3.81640625" style="123" customWidth="1"/>
    <col min="1798" max="1798" width="5.26953125" style="123" customWidth="1"/>
    <col min="1799" max="1799" width="3.81640625" style="123" customWidth="1"/>
    <col min="1800" max="1800" width="5.26953125" style="123" customWidth="1"/>
    <col min="1801" max="1802" width="3.81640625" style="123" customWidth="1"/>
    <col min="1803" max="2009" width="12.1796875" style="123"/>
    <col min="2010" max="2010" width="3.1796875" style="123" customWidth="1"/>
    <col min="2011" max="2011" width="7.7265625" style="123" customWidth="1"/>
    <col min="2012" max="2012" width="23.1796875" style="123" customWidth="1"/>
    <col min="2013" max="2013" width="7.26953125" style="123" customWidth="1"/>
    <col min="2014" max="2017" width="5.54296875" style="123" customWidth="1"/>
    <col min="2018" max="2018" width="6.1796875" style="123" customWidth="1"/>
    <col min="2019" max="2019" width="6.453125" style="123" customWidth="1"/>
    <col min="2020" max="2020" width="8" style="123" customWidth="1"/>
    <col min="2021" max="2021" width="10.453125" style="123" customWidth="1"/>
    <col min="2022" max="2025" width="3.81640625" style="123" customWidth="1"/>
    <col min="2026" max="2026" width="4.7265625" style="123" customWidth="1"/>
    <col min="2027" max="2027" width="3.81640625" style="123" customWidth="1"/>
    <col min="2028" max="2028" width="4.7265625" style="123" customWidth="1"/>
    <col min="2029" max="2046" width="3.81640625" style="123" customWidth="1"/>
    <col min="2047" max="2047" width="4.453125" style="123" customWidth="1"/>
    <col min="2048" max="2048" width="3.81640625" style="123" customWidth="1"/>
    <col min="2049" max="2049" width="5.7265625" style="123" customWidth="1"/>
    <col min="2050" max="2053" width="3.81640625" style="123" customWidth="1"/>
    <col min="2054" max="2054" width="5.26953125" style="123" customWidth="1"/>
    <col min="2055" max="2055" width="3.81640625" style="123" customWidth="1"/>
    <col min="2056" max="2056" width="5.26953125" style="123" customWidth="1"/>
    <col min="2057" max="2058" width="3.81640625" style="123" customWidth="1"/>
    <col min="2059" max="2265" width="12.1796875" style="123"/>
    <col min="2266" max="2266" width="3.1796875" style="123" customWidth="1"/>
    <col min="2267" max="2267" width="7.7265625" style="123" customWidth="1"/>
    <col min="2268" max="2268" width="23.1796875" style="123" customWidth="1"/>
    <col min="2269" max="2269" width="7.26953125" style="123" customWidth="1"/>
    <col min="2270" max="2273" width="5.54296875" style="123" customWidth="1"/>
    <col min="2274" max="2274" width="6.1796875" style="123" customWidth="1"/>
    <col min="2275" max="2275" width="6.453125" style="123" customWidth="1"/>
    <col min="2276" max="2276" width="8" style="123" customWidth="1"/>
    <col min="2277" max="2277" width="10.453125" style="123" customWidth="1"/>
    <col min="2278" max="2281" width="3.81640625" style="123" customWidth="1"/>
    <col min="2282" max="2282" width="4.7265625" style="123" customWidth="1"/>
    <col min="2283" max="2283" width="3.81640625" style="123" customWidth="1"/>
    <col min="2284" max="2284" width="4.7265625" style="123" customWidth="1"/>
    <col min="2285" max="2302" width="3.81640625" style="123" customWidth="1"/>
    <col min="2303" max="2303" width="4.453125" style="123" customWidth="1"/>
    <col min="2304" max="2304" width="3.81640625" style="123" customWidth="1"/>
    <col min="2305" max="2305" width="5.7265625" style="123" customWidth="1"/>
    <col min="2306" max="2309" width="3.81640625" style="123" customWidth="1"/>
    <col min="2310" max="2310" width="5.26953125" style="123" customWidth="1"/>
    <col min="2311" max="2311" width="3.81640625" style="123" customWidth="1"/>
    <col min="2312" max="2312" width="5.26953125" style="123" customWidth="1"/>
    <col min="2313" max="2314" width="3.81640625" style="123" customWidth="1"/>
    <col min="2315" max="2521" width="12.1796875" style="123"/>
    <col min="2522" max="2522" width="3.1796875" style="123" customWidth="1"/>
    <col min="2523" max="2523" width="7.7265625" style="123" customWidth="1"/>
    <col min="2524" max="2524" width="23.1796875" style="123" customWidth="1"/>
    <col min="2525" max="2525" width="7.26953125" style="123" customWidth="1"/>
    <col min="2526" max="2529" width="5.54296875" style="123" customWidth="1"/>
    <col min="2530" max="2530" width="6.1796875" style="123" customWidth="1"/>
    <col min="2531" max="2531" width="6.453125" style="123" customWidth="1"/>
    <col min="2532" max="2532" width="8" style="123" customWidth="1"/>
    <col min="2533" max="2533" width="10.453125" style="123" customWidth="1"/>
    <col min="2534" max="2537" width="3.81640625" style="123" customWidth="1"/>
    <col min="2538" max="2538" width="4.7265625" style="123" customWidth="1"/>
    <col min="2539" max="2539" width="3.81640625" style="123" customWidth="1"/>
    <col min="2540" max="2540" width="4.7265625" style="123" customWidth="1"/>
    <col min="2541" max="2558" width="3.81640625" style="123" customWidth="1"/>
    <col min="2559" max="2559" width="4.453125" style="123" customWidth="1"/>
    <col min="2560" max="2560" width="3.81640625" style="123" customWidth="1"/>
    <col min="2561" max="2561" width="5.7265625" style="123" customWidth="1"/>
    <col min="2562" max="2565" width="3.81640625" style="123" customWidth="1"/>
    <col min="2566" max="2566" width="5.26953125" style="123" customWidth="1"/>
    <col min="2567" max="2567" width="3.81640625" style="123" customWidth="1"/>
    <col min="2568" max="2568" width="5.26953125" style="123" customWidth="1"/>
    <col min="2569" max="2570" width="3.81640625" style="123" customWidth="1"/>
    <col min="2571" max="2777" width="12.1796875" style="123"/>
    <col min="2778" max="2778" width="3.1796875" style="123" customWidth="1"/>
    <col min="2779" max="2779" width="7.7265625" style="123" customWidth="1"/>
    <col min="2780" max="2780" width="23.1796875" style="123" customWidth="1"/>
    <col min="2781" max="2781" width="7.26953125" style="123" customWidth="1"/>
    <col min="2782" max="2785" width="5.54296875" style="123" customWidth="1"/>
    <col min="2786" max="2786" width="6.1796875" style="123" customWidth="1"/>
    <col min="2787" max="2787" width="6.453125" style="123" customWidth="1"/>
    <col min="2788" max="2788" width="8" style="123" customWidth="1"/>
    <col min="2789" max="2789" width="10.453125" style="123" customWidth="1"/>
    <col min="2790" max="2793" width="3.81640625" style="123" customWidth="1"/>
    <col min="2794" max="2794" width="4.7265625" style="123" customWidth="1"/>
    <col min="2795" max="2795" width="3.81640625" style="123" customWidth="1"/>
    <col min="2796" max="2796" width="4.7265625" style="123" customWidth="1"/>
    <col min="2797" max="2814" width="3.81640625" style="123" customWidth="1"/>
    <col min="2815" max="2815" width="4.453125" style="123" customWidth="1"/>
    <col min="2816" max="2816" width="3.81640625" style="123" customWidth="1"/>
    <col min="2817" max="2817" width="5.7265625" style="123" customWidth="1"/>
    <col min="2818" max="2821" width="3.81640625" style="123" customWidth="1"/>
    <col min="2822" max="2822" width="5.26953125" style="123" customWidth="1"/>
    <col min="2823" max="2823" width="3.81640625" style="123" customWidth="1"/>
    <col min="2824" max="2824" width="5.26953125" style="123" customWidth="1"/>
    <col min="2825" max="2826" width="3.81640625" style="123" customWidth="1"/>
    <col min="2827" max="3033" width="12.1796875" style="123"/>
    <col min="3034" max="3034" width="3.1796875" style="123" customWidth="1"/>
    <col min="3035" max="3035" width="7.7265625" style="123" customWidth="1"/>
    <col min="3036" max="3036" width="23.1796875" style="123" customWidth="1"/>
    <col min="3037" max="3037" width="7.26953125" style="123" customWidth="1"/>
    <col min="3038" max="3041" width="5.54296875" style="123" customWidth="1"/>
    <col min="3042" max="3042" width="6.1796875" style="123" customWidth="1"/>
    <col min="3043" max="3043" width="6.453125" style="123" customWidth="1"/>
    <col min="3044" max="3044" width="8" style="123" customWidth="1"/>
    <col min="3045" max="3045" width="10.453125" style="123" customWidth="1"/>
    <col min="3046" max="3049" width="3.81640625" style="123" customWidth="1"/>
    <col min="3050" max="3050" width="4.7265625" style="123" customWidth="1"/>
    <col min="3051" max="3051" width="3.81640625" style="123" customWidth="1"/>
    <col min="3052" max="3052" width="4.7265625" style="123" customWidth="1"/>
    <col min="3053" max="3070" width="3.81640625" style="123" customWidth="1"/>
    <col min="3071" max="3071" width="4.453125" style="123" customWidth="1"/>
    <col min="3072" max="3072" width="3.81640625" style="123" customWidth="1"/>
    <col min="3073" max="3073" width="5.7265625" style="123" customWidth="1"/>
    <col min="3074" max="3077" width="3.81640625" style="123" customWidth="1"/>
    <col min="3078" max="3078" width="5.26953125" style="123" customWidth="1"/>
    <col min="3079" max="3079" width="3.81640625" style="123" customWidth="1"/>
    <col min="3080" max="3080" width="5.26953125" style="123" customWidth="1"/>
    <col min="3081" max="3082" width="3.81640625" style="123" customWidth="1"/>
    <col min="3083" max="3289" width="12.1796875" style="123"/>
    <col min="3290" max="3290" width="3.1796875" style="123" customWidth="1"/>
    <col min="3291" max="3291" width="7.7265625" style="123" customWidth="1"/>
    <col min="3292" max="3292" width="23.1796875" style="123" customWidth="1"/>
    <col min="3293" max="3293" width="7.26953125" style="123" customWidth="1"/>
    <col min="3294" max="3297" width="5.54296875" style="123" customWidth="1"/>
    <col min="3298" max="3298" width="6.1796875" style="123" customWidth="1"/>
    <col min="3299" max="3299" width="6.453125" style="123" customWidth="1"/>
    <col min="3300" max="3300" width="8" style="123" customWidth="1"/>
    <col min="3301" max="3301" width="10.453125" style="123" customWidth="1"/>
    <col min="3302" max="3305" width="3.81640625" style="123" customWidth="1"/>
    <col min="3306" max="3306" width="4.7265625" style="123" customWidth="1"/>
    <col min="3307" max="3307" width="3.81640625" style="123" customWidth="1"/>
    <col min="3308" max="3308" width="4.7265625" style="123" customWidth="1"/>
    <col min="3309" max="3326" width="3.81640625" style="123" customWidth="1"/>
    <col min="3327" max="3327" width="4.453125" style="123" customWidth="1"/>
    <col min="3328" max="3328" width="3.81640625" style="123" customWidth="1"/>
    <col min="3329" max="3329" width="5.7265625" style="123" customWidth="1"/>
    <col min="3330" max="3333" width="3.81640625" style="123" customWidth="1"/>
    <col min="3334" max="3334" width="5.26953125" style="123" customWidth="1"/>
    <col min="3335" max="3335" width="3.81640625" style="123" customWidth="1"/>
    <col min="3336" max="3336" width="5.26953125" style="123" customWidth="1"/>
    <col min="3337" max="3338" width="3.81640625" style="123" customWidth="1"/>
    <col min="3339" max="3545" width="12.1796875" style="123"/>
    <col min="3546" max="3546" width="3.1796875" style="123" customWidth="1"/>
    <col min="3547" max="3547" width="7.7265625" style="123" customWidth="1"/>
    <col min="3548" max="3548" width="23.1796875" style="123" customWidth="1"/>
    <col min="3549" max="3549" width="7.26953125" style="123" customWidth="1"/>
    <col min="3550" max="3553" width="5.54296875" style="123" customWidth="1"/>
    <col min="3554" max="3554" width="6.1796875" style="123" customWidth="1"/>
    <col min="3555" max="3555" width="6.453125" style="123" customWidth="1"/>
    <col min="3556" max="3556" width="8" style="123" customWidth="1"/>
    <col min="3557" max="3557" width="10.453125" style="123" customWidth="1"/>
    <col min="3558" max="3561" width="3.81640625" style="123" customWidth="1"/>
    <col min="3562" max="3562" width="4.7265625" style="123" customWidth="1"/>
    <col min="3563" max="3563" width="3.81640625" style="123" customWidth="1"/>
    <col min="3564" max="3564" width="4.7265625" style="123" customWidth="1"/>
    <col min="3565" max="3582" width="3.81640625" style="123" customWidth="1"/>
    <col min="3583" max="3583" width="4.453125" style="123" customWidth="1"/>
    <col min="3584" max="3584" width="3.81640625" style="123" customWidth="1"/>
    <col min="3585" max="3585" width="5.7265625" style="123" customWidth="1"/>
    <col min="3586" max="3589" width="3.81640625" style="123" customWidth="1"/>
    <col min="3590" max="3590" width="5.26953125" style="123" customWidth="1"/>
    <col min="3591" max="3591" width="3.81640625" style="123" customWidth="1"/>
    <col min="3592" max="3592" width="5.26953125" style="123" customWidth="1"/>
    <col min="3593" max="3594" width="3.81640625" style="123" customWidth="1"/>
    <col min="3595" max="3801" width="12.1796875" style="123"/>
    <col min="3802" max="3802" width="3.1796875" style="123" customWidth="1"/>
    <col min="3803" max="3803" width="7.7265625" style="123" customWidth="1"/>
    <col min="3804" max="3804" width="23.1796875" style="123" customWidth="1"/>
    <col min="3805" max="3805" width="7.26953125" style="123" customWidth="1"/>
    <col min="3806" max="3809" width="5.54296875" style="123" customWidth="1"/>
    <col min="3810" max="3810" width="6.1796875" style="123" customWidth="1"/>
    <col min="3811" max="3811" width="6.453125" style="123" customWidth="1"/>
    <col min="3812" max="3812" width="8" style="123" customWidth="1"/>
    <col min="3813" max="3813" width="10.453125" style="123" customWidth="1"/>
    <col min="3814" max="3817" width="3.81640625" style="123" customWidth="1"/>
    <col min="3818" max="3818" width="4.7265625" style="123" customWidth="1"/>
    <col min="3819" max="3819" width="3.81640625" style="123" customWidth="1"/>
    <col min="3820" max="3820" width="4.7265625" style="123" customWidth="1"/>
    <col min="3821" max="3838" width="3.81640625" style="123" customWidth="1"/>
    <col min="3839" max="3839" width="4.453125" style="123" customWidth="1"/>
    <col min="3840" max="3840" width="3.81640625" style="123" customWidth="1"/>
    <col min="3841" max="3841" width="5.7265625" style="123" customWidth="1"/>
    <col min="3842" max="3845" width="3.81640625" style="123" customWidth="1"/>
    <col min="3846" max="3846" width="5.26953125" style="123" customWidth="1"/>
    <col min="3847" max="3847" width="3.81640625" style="123" customWidth="1"/>
    <col min="3848" max="3848" width="5.26953125" style="123" customWidth="1"/>
    <col min="3849" max="3850" width="3.81640625" style="123" customWidth="1"/>
    <col min="3851" max="4057" width="12.1796875" style="123"/>
    <col min="4058" max="4058" width="3.1796875" style="123" customWidth="1"/>
    <col min="4059" max="4059" width="7.7265625" style="123" customWidth="1"/>
    <col min="4060" max="4060" width="23.1796875" style="123" customWidth="1"/>
    <col min="4061" max="4061" width="7.26953125" style="123" customWidth="1"/>
    <col min="4062" max="4065" width="5.54296875" style="123" customWidth="1"/>
    <col min="4066" max="4066" width="6.1796875" style="123" customWidth="1"/>
    <col min="4067" max="4067" width="6.453125" style="123" customWidth="1"/>
    <col min="4068" max="4068" width="8" style="123" customWidth="1"/>
    <col min="4069" max="4069" width="10.453125" style="123" customWidth="1"/>
    <col min="4070" max="4073" width="3.81640625" style="123" customWidth="1"/>
    <col min="4074" max="4074" width="4.7265625" style="123" customWidth="1"/>
    <col min="4075" max="4075" width="3.81640625" style="123" customWidth="1"/>
    <col min="4076" max="4076" width="4.7265625" style="123" customWidth="1"/>
    <col min="4077" max="4094" width="3.81640625" style="123" customWidth="1"/>
    <col min="4095" max="4095" width="4.453125" style="123" customWidth="1"/>
    <col min="4096" max="4096" width="3.81640625" style="123" customWidth="1"/>
    <col min="4097" max="4097" width="5.7265625" style="123" customWidth="1"/>
    <col min="4098" max="4101" width="3.81640625" style="123" customWidth="1"/>
    <col min="4102" max="4102" width="5.26953125" style="123" customWidth="1"/>
    <col min="4103" max="4103" width="3.81640625" style="123" customWidth="1"/>
    <col min="4104" max="4104" width="5.26953125" style="123" customWidth="1"/>
    <col min="4105" max="4106" width="3.81640625" style="123" customWidth="1"/>
    <col min="4107" max="4313" width="12.1796875" style="123"/>
    <col min="4314" max="4314" width="3.1796875" style="123" customWidth="1"/>
    <col min="4315" max="4315" width="7.7265625" style="123" customWidth="1"/>
    <col min="4316" max="4316" width="23.1796875" style="123" customWidth="1"/>
    <col min="4317" max="4317" width="7.26953125" style="123" customWidth="1"/>
    <col min="4318" max="4321" width="5.54296875" style="123" customWidth="1"/>
    <col min="4322" max="4322" width="6.1796875" style="123" customWidth="1"/>
    <col min="4323" max="4323" width="6.453125" style="123" customWidth="1"/>
    <col min="4324" max="4324" width="8" style="123" customWidth="1"/>
    <col min="4325" max="4325" width="10.453125" style="123" customWidth="1"/>
    <col min="4326" max="4329" width="3.81640625" style="123" customWidth="1"/>
    <col min="4330" max="4330" width="4.7265625" style="123" customWidth="1"/>
    <col min="4331" max="4331" width="3.81640625" style="123" customWidth="1"/>
    <col min="4332" max="4332" width="4.7265625" style="123" customWidth="1"/>
    <col min="4333" max="4350" width="3.81640625" style="123" customWidth="1"/>
    <col min="4351" max="4351" width="4.453125" style="123" customWidth="1"/>
    <col min="4352" max="4352" width="3.81640625" style="123" customWidth="1"/>
    <col min="4353" max="4353" width="5.7265625" style="123" customWidth="1"/>
    <col min="4354" max="4357" width="3.81640625" style="123" customWidth="1"/>
    <col min="4358" max="4358" width="5.26953125" style="123" customWidth="1"/>
    <col min="4359" max="4359" width="3.81640625" style="123" customWidth="1"/>
    <col min="4360" max="4360" width="5.26953125" style="123" customWidth="1"/>
    <col min="4361" max="4362" width="3.81640625" style="123" customWidth="1"/>
    <col min="4363" max="4569" width="12.1796875" style="123"/>
    <col min="4570" max="4570" width="3.1796875" style="123" customWidth="1"/>
    <col min="4571" max="4571" width="7.7265625" style="123" customWidth="1"/>
    <col min="4572" max="4572" width="23.1796875" style="123" customWidth="1"/>
    <col min="4573" max="4573" width="7.26953125" style="123" customWidth="1"/>
    <col min="4574" max="4577" width="5.54296875" style="123" customWidth="1"/>
    <col min="4578" max="4578" width="6.1796875" style="123" customWidth="1"/>
    <col min="4579" max="4579" width="6.453125" style="123" customWidth="1"/>
    <col min="4580" max="4580" width="8" style="123" customWidth="1"/>
    <col min="4581" max="4581" width="10.453125" style="123" customWidth="1"/>
    <col min="4582" max="4585" width="3.81640625" style="123" customWidth="1"/>
    <col min="4586" max="4586" width="4.7265625" style="123" customWidth="1"/>
    <col min="4587" max="4587" width="3.81640625" style="123" customWidth="1"/>
    <col min="4588" max="4588" width="4.7265625" style="123" customWidth="1"/>
    <col min="4589" max="4606" width="3.81640625" style="123" customWidth="1"/>
    <col min="4607" max="4607" width="4.453125" style="123" customWidth="1"/>
    <col min="4608" max="4608" width="3.81640625" style="123" customWidth="1"/>
    <col min="4609" max="4609" width="5.7265625" style="123" customWidth="1"/>
    <col min="4610" max="4613" width="3.81640625" style="123" customWidth="1"/>
    <col min="4614" max="4614" width="5.26953125" style="123" customWidth="1"/>
    <col min="4615" max="4615" width="3.81640625" style="123" customWidth="1"/>
    <col min="4616" max="4616" width="5.26953125" style="123" customWidth="1"/>
    <col min="4617" max="4618" width="3.81640625" style="123" customWidth="1"/>
    <col min="4619" max="4825" width="12.1796875" style="123"/>
    <col min="4826" max="4826" width="3.1796875" style="123" customWidth="1"/>
    <col min="4827" max="4827" width="7.7265625" style="123" customWidth="1"/>
    <col min="4828" max="4828" width="23.1796875" style="123" customWidth="1"/>
    <col min="4829" max="4829" width="7.26953125" style="123" customWidth="1"/>
    <col min="4830" max="4833" width="5.54296875" style="123" customWidth="1"/>
    <col min="4834" max="4834" width="6.1796875" style="123" customWidth="1"/>
    <col min="4835" max="4835" width="6.453125" style="123" customWidth="1"/>
    <col min="4836" max="4836" width="8" style="123" customWidth="1"/>
    <col min="4837" max="4837" width="10.453125" style="123" customWidth="1"/>
    <col min="4838" max="4841" width="3.81640625" style="123" customWidth="1"/>
    <col min="4842" max="4842" width="4.7265625" style="123" customWidth="1"/>
    <col min="4843" max="4843" width="3.81640625" style="123" customWidth="1"/>
    <col min="4844" max="4844" width="4.7265625" style="123" customWidth="1"/>
    <col min="4845" max="4862" width="3.81640625" style="123" customWidth="1"/>
    <col min="4863" max="4863" width="4.453125" style="123" customWidth="1"/>
    <col min="4864" max="4864" width="3.81640625" style="123" customWidth="1"/>
    <col min="4865" max="4865" width="5.7265625" style="123" customWidth="1"/>
    <col min="4866" max="4869" width="3.81640625" style="123" customWidth="1"/>
    <col min="4870" max="4870" width="5.26953125" style="123" customWidth="1"/>
    <col min="4871" max="4871" width="3.81640625" style="123" customWidth="1"/>
    <col min="4872" max="4872" width="5.26953125" style="123" customWidth="1"/>
    <col min="4873" max="4874" width="3.81640625" style="123" customWidth="1"/>
    <col min="4875" max="5081" width="12.1796875" style="123"/>
    <col min="5082" max="5082" width="3.1796875" style="123" customWidth="1"/>
    <col min="5083" max="5083" width="7.7265625" style="123" customWidth="1"/>
    <col min="5084" max="5084" width="23.1796875" style="123" customWidth="1"/>
    <col min="5085" max="5085" width="7.26953125" style="123" customWidth="1"/>
    <col min="5086" max="5089" width="5.54296875" style="123" customWidth="1"/>
    <col min="5090" max="5090" width="6.1796875" style="123" customWidth="1"/>
    <col min="5091" max="5091" width="6.453125" style="123" customWidth="1"/>
    <col min="5092" max="5092" width="8" style="123" customWidth="1"/>
    <col min="5093" max="5093" width="10.453125" style="123" customWidth="1"/>
    <col min="5094" max="5097" width="3.81640625" style="123" customWidth="1"/>
    <col min="5098" max="5098" width="4.7265625" style="123" customWidth="1"/>
    <col min="5099" max="5099" width="3.81640625" style="123" customWidth="1"/>
    <col min="5100" max="5100" width="4.7265625" style="123" customWidth="1"/>
    <col min="5101" max="5118" width="3.81640625" style="123" customWidth="1"/>
    <col min="5119" max="5119" width="4.453125" style="123" customWidth="1"/>
    <col min="5120" max="5120" width="3.81640625" style="123" customWidth="1"/>
    <col min="5121" max="5121" width="5.7265625" style="123" customWidth="1"/>
    <col min="5122" max="5125" width="3.81640625" style="123" customWidth="1"/>
    <col min="5126" max="5126" width="5.26953125" style="123" customWidth="1"/>
    <col min="5127" max="5127" width="3.81640625" style="123" customWidth="1"/>
    <col min="5128" max="5128" width="5.26953125" style="123" customWidth="1"/>
    <col min="5129" max="5130" width="3.81640625" style="123" customWidth="1"/>
    <col min="5131" max="5337" width="12.1796875" style="123"/>
    <col min="5338" max="5338" width="3.1796875" style="123" customWidth="1"/>
    <col min="5339" max="5339" width="7.7265625" style="123" customWidth="1"/>
    <col min="5340" max="5340" width="23.1796875" style="123" customWidth="1"/>
    <col min="5341" max="5341" width="7.26953125" style="123" customWidth="1"/>
    <col min="5342" max="5345" width="5.54296875" style="123" customWidth="1"/>
    <col min="5346" max="5346" width="6.1796875" style="123" customWidth="1"/>
    <col min="5347" max="5347" width="6.453125" style="123" customWidth="1"/>
    <col min="5348" max="5348" width="8" style="123" customWidth="1"/>
    <col min="5349" max="5349" width="10.453125" style="123" customWidth="1"/>
    <col min="5350" max="5353" width="3.81640625" style="123" customWidth="1"/>
    <col min="5354" max="5354" width="4.7265625" style="123" customWidth="1"/>
    <col min="5355" max="5355" width="3.81640625" style="123" customWidth="1"/>
    <col min="5356" max="5356" width="4.7265625" style="123" customWidth="1"/>
    <col min="5357" max="5374" width="3.81640625" style="123" customWidth="1"/>
    <col min="5375" max="5375" width="4.453125" style="123" customWidth="1"/>
    <col min="5376" max="5376" width="3.81640625" style="123" customWidth="1"/>
    <col min="5377" max="5377" width="5.7265625" style="123" customWidth="1"/>
    <col min="5378" max="5381" width="3.81640625" style="123" customWidth="1"/>
    <col min="5382" max="5382" width="5.26953125" style="123" customWidth="1"/>
    <col min="5383" max="5383" width="3.81640625" style="123" customWidth="1"/>
    <col min="5384" max="5384" width="5.26953125" style="123" customWidth="1"/>
    <col min="5385" max="5386" width="3.81640625" style="123" customWidth="1"/>
    <col min="5387" max="5593" width="12.1796875" style="123"/>
    <col min="5594" max="5594" width="3.1796875" style="123" customWidth="1"/>
    <col min="5595" max="5595" width="7.7265625" style="123" customWidth="1"/>
    <col min="5596" max="5596" width="23.1796875" style="123" customWidth="1"/>
    <col min="5597" max="5597" width="7.26953125" style="123" customWidth="1"/>
    <col min="5598" max="5601" width="5.54296875" style="123" customWidth="1"/>
    <col min="5602" max="5602" width="6.1796875" style="123" customWidth="1"/>
    <col min="5603" max="5603" width="6.453125" style="123" customWidth="1"/>
    <col min="5604" max="5604" width="8" style="123" customWidth="1"/>
    <col min="5605" max="5605" width="10.453125" style="123" customWidth="1"/>
    <col min="5606" max="5609" width="3.81640625" style="123" customWidth="1"/>
    <col min="5610" max="5610" width="4.7265625" style="123" customWidth="1"/>
    <col min="5611" max="5611" width="3.81640625" style="123" customWidth="1"/>
    <col min="5612" max="5612" width="4.7265625" style="123" customWidth="1"/>
    <col min="5613" max="5630" width="3.81640625" style="123" customWidth="1"/>
    <col min="5631" max="5631" width="4.453125" style="123" customWidth="1"/>
    <col min="5632" max="5632" width="3.81640625" style="123" customWidth="1"/>
    <col min="5633" max="5633" width="5.7265625" style="123" customWidth="1"/>
    <col min="5634" max="5637" width="3.81640625" style="123" customWidth="1"/>
    <col min="5638" max="5638" width="5.26953125" style="123" customWidth="1"/>
    <col min="5639" max="5639" width="3.81640625" style="123" customWidth="1"/>
    <col min="5640" max="5640" width="5.26953125" style="123" customWidth="1"/>
    <col min="5641" max="5642" width="3.81640625" style="123" customWidth="1"/>
    <col min="5643" max="5849" width="12.1796875" style="123"/>
    <col min="5850" max="5850" width="3.1796875" style="123" customWidth="1"/>
    <col min="5851" max="5851" width="7.7265625" style="123" customWidth="1"/>
    <col min="5852" max="5852" width="23.1796875" style="123" customWidth="1"/>
    <col min="5853" max="5853" width="7.26953125" style="123" customWidth="1"/>
    <col min="5854" max="5857" width="5.54296875" style="123" customWidth="1"/>
    <col min="5858" max="5858" width="6.1796875" style="123" customWidth="1"/>
    <col min="5859" max="5859" width="6.453125" style="123" customWidth="1"/>
    <col min="5860" max="5860" width="8" style="123" customWidth="1"/>
    <col min="5861" max="5861" width="10.453125" style="123" customWidth="1"/>
    <col min="5862" max="5865" width="3.81640625" style="123" customWidth="1"/>
    <col min="5866" max="5866" width="4.7265625" style="123" customWidth="1"/>
    <col min="5867" max="5867" width="3.81640625" style="123" customWidth="1"/>
    <col min="5868" max="5868" width="4.7265625" style="123" customWidth="1"/>
    <col min="5869" max="5886" width="3.81640625" style="123" customWidth="1"/>
    <col min="5887" max="5887" width="4.453125" style="123" customWidth="1"/>
    <col min="5888" max="5888" width="3.81640625" style="123" customWidth="1"/>
    <col min="5889" max="5889" width="5.7265625" style="123" customWidth="1"/>
    <col min="5890" max="5893" width="3.81640625" style="123" customWidth="1"/>
    <col min="5894" max="5894" width="5.26953125" style="123" customWidth="1"/>
    <col min="5895" max="5895" width="3.81640625" style="123" customWidth="1"/>
    <col min="5896" max="5896" width="5.26953125" style="123" customWidth="1"/>
    <col min="5897" max="5898" width="3.81640625" style="123" customWidth="1"/>
    <col min="5899" max="6105" width="12.1796875" style="123"/>
    <col min="6106" max="6106" width="3.1796875" style="123" customWidth="1"/>
    <col min="6107" max="6107" width="7.7265625" style="123" customWidth="1"/>
    <col min="6108" max="6108" width="23.1796875" style="123" customWidth="1"/>
    <col min="6109" max="6109" width="7.26953125" style="123" customWidth="1"/>
    <col min="6110" max="6113" width="5.54296875" style="123" customWidth="1"/>
    <col min="6114" max="6114" width="6.1796875" style="123" customWidth="1"/>
    <col min="6115" max="6115" width="6.453125" style="123" customWidth="1"/>
    <col min="6116" max="6116" width="8" style="123" customWidth="1"/>
    <col min="6117" max="6117" width="10.453125" style="123" customWidth="1"/>
    <col min="6118" max="6121" width="3.81640625" style="123" customWidth="1"/>
    <col min="6122" max="6122" width="4.7265625" style="123" customWidth="1"/>
    <col min="6123" max="6123" width="3.81640625" style="123" customWidth="1"/>
    <col min="6124" max="6124" width="4.7265625" style="123" customWidth="1"/>
    <col min="6125" max="6142" width="3.81640625" style="123" customWidth="1"/>
    <col min="6143" max="6143" width="4.453125" style="123" customWidth="1"/>
    <col min="6144" max="6144" width="3.81640625" style="123" customWidth="1"/>
    <col min="6145" max="6145" width="5.7265625" style="123" customWidth="1"/>
    <col min="6146" max="6149" width="3.81640625" style="123" customWidth="1"/>
    <col min="6150" max="6150" width="5.26953125" style="123" customWidth="1"/>
    <col min="6151" max="6151" width="3.81640625" style="123" customWidth="1"/>
    <col min="6152" max="6152" width="5.26953125" style="123" customWidth="1"/>
    <col min="6153" max="6154" width="3.81640625" style="123" customWidth="1"/>
    <col min="6155" max="6361" width="12.1796875" style="123"/>
    <col min="6362" max="6362" width="3.1796875" style="123" customWidth="1"/>
    <col min="6363" max="6363" width="7.7265625" style="123" customWidth="1"/>
    <col min="6364" max="6364" width="23.1796875" style="123" customWidth="1"/>
    <col min="6365" max="6365" width="7.26953125" style="123" customWidth="1"/>
    <col min="6366" max="6369" width="5.54296875" style="123" customWidth="1"/>
    <col min="6370" max="6370" width="6.1796875" style="123" customWidth="1"/>
    <col min="6371" max="6371" width="6.453125" style="123" customWidth="1"/>
    <col min="6372" max="6372" width="8" style="123" customWidth="1"/>
    <col min="6373" max="6373" width="10.453125" style="123" customWidth="1"/>
    <col min="6374" max="6377" width="3.81640625" style="123" customWidth="1"/>
    <col min="6378" max="6378" width="4.7265625" style="123" customWidth="1"/>
    <col min="6379" max="6379" width="3.81640625" style="123" customWidth="1"/>
    <col min="6380" max="6380" width="4.7265625" style="123" customWidth="1"/>
    <col min="6381" max="6398" width="3.81640625" style="123" customWidth="1"/>
    <col min="6399" max="6399" width="4.453125" style="123" customWidth="1"/>
    <col min="6400" max="6400" width="3.81640625" style="123" customWidth="1"/>
    <col min="6401" max="6401" width="5.7265625" style="123" customWidth="1"/>
    <col min="6402" max="6405" width="3.81640625" style="123" customWidth="1"/>
    <col min="6406" max="6406" width="5.26953125" style="123" customWidth="1"/>
    <col min="6407" max="6407" width="3.81640625" style="123" customWidth="1"/>
    <col min="6408" max="6408" width="5.26953125" style="123" customWidth="1"/>
    <col min="6409" max="6410" width="3.81640625" style="123" customWidth="1"/>
    <col min="6411" max="6617" width="12.1796875" style="123"/>
    <col min="6618" max="6618" width="3.1796875" style="123" customWidth="1"/>
    <col min="6619" max="6619" width="7.7265625" style="123" customWidth="1"/>
    <col min="6620" max="6620" width="23.1796875" style="123" customWidth="1"/>
    <col min="6621" max="6621" width="7.26953125" style="123" customWidth="1"/>
    <col min="6622" max="6625" width="5.54296875" style="123" customWidth="1"/>
    <col min="6626" max="6626" width="6.1796875" style="123" customWidth="1"/>
    <col min="6627" max="6627" width="6.453125" style="123" customWidth="1"/>
    <col min="6628" max="6628" width="8" style="123" customWidth="1"/>
    <col min="6629" max="6629" width="10.453125" style="123" customWidth="1"/>
    <col min="6630" max="6633" width="3.81640625" style="123" customWidth="1"/>
    <col min="6634" max="6634" width="4.7265625" style="123" customWidth="1"/>
    <col min="6635" max="6635" width="3.81640625" style="123" customWidth="1"/>
    <col min="6636" max="6636" width="4.7265625" style="123" customWidth="1"/>
    <col min="6637" max="6654" width="3.81640625" style="123" customWidth="1"/>
    <col min="6655" max="6655" width="4.453125" style="123" customWidth="1"/>
    <col min="6656" max="6656" width="3.81640625" style="123" customWidth="1"/>
    <col min="6657" max="6657" width="5.7265625" style="123" customWidth="1"/>
    <col min="6658" max="6661" width="3.81640625" style="123" customWidth="1"/>
    <col min="6662" max="6662" width="5.26953125" style="123" customWidth="1"/>
    <col min="6663" max="6663" width="3.81640625" style="123" customWidth="1"/>
    <col min="6664" max="6664" width="5.26953125" style="123" customWidth="1"/>
    <col min="6665" max="6666" width="3.81640625" style="123" customWidth="1"/>
    <col min="6667" max="6873" width="12.1796875" style="123"/>
    <col min="6874" max="6874" width="3.1796875" style="123" customWidth="1"/>
    <col min="6875" max="6875" width="7.7265625" style="123" customWidth="1"/>
    <col min="6876" max="6876" width="23.1796875" style="123" customWidth="1"/>
    <col min="6877" max="6877" width="7.26953125" style="123" customWidth="1"/>
    <col min="6878" max="6881" width="5.54296875" style="123" customWidth="1"/>
    <col min="6882" max="6882" width="6.1796875" style="123" customWidth="1"/>
    <col min="6883" max="6883" width="6.453125" style="123" customWidth="1"/>
    <col min="6884" max="6884" width="8" style="123" customWidth="1"/>
    <col min="6885" max="6885" width="10.453125" style="123" customWidth="1"/>
    <col min="6886" max="6889" width="3.81640625" style="123" customWidth="1"/>
    <col min="6890" max="6890" width="4.7265625" style="123" customWidth="1"/>
    <col min="6891" max="6891" width="3.81640625" style="123" customWidth="1"/>
    <col min="6892" max="6892" width="4.7265625" style="123" customWidth="1"/>
    <col min="6893" max="6910" width="3.81640625" style="123" customWidth="1"/>
    <col min="6911" max="6911" width="4.453125" style="123" customWidth="1"/>
    <col min="6912" max="6912" width="3.81640625" style="123" customWidth="1"/>
    <col min="6913" max="6913" width="5.7265625" style="123" customWidth="1"/>
    <col min="6914" max="6917" width="3.81640625" style="123" customWidth="1"/>
    <col min="6918" max="6918" width="5.26953125" style="123" customWidth="1"/>
    <col min="6919" max="6919" width="3.81640625" style="123" customWidth="1"/>
    <col min="6920" max="6920" width="5.26953125" style="123" customWidth="1"/>
    <col min="6921" max="6922" width="3.81640625" style="123" customWidth="1"/>
    <col min="6923" max="7129" width="12.1796875" style="123"/>
    <col min="7130" max="7130" width="3.1796875" style="123" customWidth="1"/>
    <col min="7131" max="7131" width="7.7265625" style="123" customWidth="1"/>
    <col min="7132" max="7132" width="23.1796875" style="123" customWidth="1"/>
    <col min="7133" max="7133" width="7.26953125" style="123" customWidth="1"/>
    <col min="7134" max="7137" width="5.54296875" style="123" customWidth="1"/>
    <col min="7138" max="7138" width="6.1796875" style="123" customWidth="1"/>
    <col min="7139" max="7139" width="6.453125" style="123" customWidth="1"/>
    <col min="7140" max="7140" width="8" style="123" customWidth="1"/>
    <col min="7141" max="7141" width="10.453125" style="123" customWidth="1"/>
    <col min="7142" max="7145" width="3.81640625" style="123" customWidth="1"/>
    <col min="7146" max="7146" width="4.7265625" style="123" customWidth="1"/>
    <col min="7147" max="7147" width="3.81640625" style="123" customWidth="1"/>
    <col min="7148" max="7148" width="4.7265625" style="123" customWidth="1"/>
    <col min="7149" max="7166" width="3.81640625" style="123" customWidth="1"/>
    <col min="7167" max="7167" width="4.453125" style="123" customWidth="1"/>
    <col min="7168" max="7168" width="3.81640625" style="123" customWidth="1"/>
    <col min="7169" max="7169" width="5.7265625" style="123" customWidth="1"/>
    <col min="7170" max="7173" width="3.81640625" style="123" customWidth="1"/>
    <col min="7174" max="7174" width="5.26953125" style="123" customWidth="1"/>
    <col min="7175" max="7175" width="3.81640625" style="123" customWidth="1"/>
    <col min="7176" max="7176" width="5.26953125" style="123" customWidth="1"/>
    <col min="7177" max="7178" width="3.81640625" style="123" customWidth="1"/>
    <col min="7179" max="7385" width="12.1796875" style="123"/>
    <col min="7386" max="7386" width="3.1796875" style="123" customWidth="1"/>
    <col min="7387" max="7387" width="7.7265625" style="123" customWidth="1"/>
    <col min="7388" max="7388" width="23.1796875" style="123" customWidth="1"/>
    <col min="7389" max="7389" width="7.26953125" style="123" customWidth="1"/>
    <col min="7390" max="7393" width="5.54296875" style="123" customWidth="1"/>
    <col min="7394" max="7394" width="6.1796875" style="123" customWidth="1"/>
    <col min="7395" max="7395" width="6.453125" style="123" customWidth="1"/>
    <col min="7396" max="7396" width="8" style="123" customWidth="1"/>
    <col min="7397" max="7397" width="10.453125" style="123" customWidth="1"/>
    <col min="7398" max="7401" width="3.81640625" style="123" customWidth="1"/>
    <col min="7402" max="7402" width="4.7265625" style="123" customWidth="1"/>
    <col min="7403" max="7403" width="3.81640625" style="123" customWidth="1"/>
    <col min="7404" max="7404" width="4.7265625" style="123" customWidth="1"/>
    <col min="7405" max="7422" width="3.81640625" style="123" customWidth="1"/>
    <col min="7423" max="7423" width="4.453125" style="123" customWidth="1"/>
    <col min="7424" max="7424" width="3.81640625" style="123" customWidth="1"/>
    <col min="7425" max="7425" width="5.7265625" style="123" customWidth="1"/>
    <col min="7426" max="7429" width="3.81640625" style="123" customWidth="1"/>
    <col min="7430" max="7430" width="5.26953125" style="123" customWidth="1"/>
    <col min="7431" max="7431" width="3.81640625" style="123" customWidth="1"/>
    <col min="7432" max="7432" width="5.26953125" style="123" customWidth="1"/>
    <col min="7433" max="7434" width="3.81640625" style="123" customWidth="1"/>
    <col min="7435" max="7641" width="12.1796875" style="123"/>
    <col min="7642" max="7642" width="3.1796875" style="123" customWidth="1"/>
    <col min="7643" max="7643" width="7.7265625" style="123" customWidth="1"/>
    <col min="7644" max="7644" width="23.1796875" style="123" customWidth="1"/>
    <col min="7645" max="7645" width="7.26953125" style="123" customWidth="1"/>
    <col min="7646" max="7649" width="5.54296875" style="123" customWidth="1"/>
    <col min="7650" max="7650" width="6.1796875" style="123" customWidth="1"/>
    <col min="7651" max="7651" width="6.453125" style="123" customWidth="1"/>
    <col min="7652" max="7652" width="8" style="123" customWidth="1"/>
    <col min="7653" max="7653" width="10.453125" style="123" customWidth="1"/>
    <col min="7654" max="7657" width="3.81640625" style="123" customWidth="1"/>
    <col min="7658" max="7658" width="4.7265625" style="123" customWidth="1"/>
    <col min="7659" max="7659" width="3.81640625" style="123" customWidth="1"/>
    <col min="7660" max="7660" width="4.7265625" style="123" customWidth="1"/>
    <col min="7661" max="7678" width="3.81640625" style="123" customWidth="1"/>
    <col min="7679" max="7679" width="4.453125" style="123" customWidth="1"/>
    <col min="7680" max="7680" width="3.81640625" style="123" customWidth="1"/>
    <col min="7681" max="7681" width="5.7265625" style="123" customWidth="1"/>
    <col min="7682" max="7685" width="3.81640625" style="123" customWidth="1"/>
    <col min="7686" max="7686" width="5.26953125" style="123" customWidth="1"/>
    <col min="7687" max="7687" width="3.81640625" style="123" customWidth="1"/>
    <col min="7688" max="7688" width="5.26953125" style="123" customWidth="1"/>
    <col min="7689" max="7690" width="3.81640625" style="123" customWidth="1"/>
    <col min="7691" max="7897" width="12.1796875" style="123"/>
    <col min="7898" max="7898" width="3.1796875" style="123" customWidth="1"/>
    <col min="7899" max="7899" width="7.7265625" style="123" customWidth="1"/>
    <col min="7900" max="7900" width="23.1796875" style="123" customWidth="1"/>
    <col min="7901" max="7901" width="7.26953125" style="123" customWidth="1"/>
    <col min="7902" max="7905" width="5.54296875" style="123" customWidth="1"/>
    <col min="7906" max="7906" width="6.1796875" style="123" customWidth="1"/>
    <col min="7907" max="7907" width="6.453125" style="123" customWidth="1"/>
    <col min="7908" max="7908" width="8" style="123" customWidth="1"/>
    <col min="7909" max="7909" width="10.453125" style="123" customWidth="1"/>
    <col min="7910" max="7913" width="3.81640625" style="123" customWidth="1"/>
    <col min="7914" max="7914" width="4.7265625" style="123" customWidth="1"/>
    <col min="7915" max="7915" width="3.81640625" style="123" customWidth="1"/>
    <col min="7916" max="7916" width="4.7265625" style="123" customWidth="1"/>
    <col min="7917" max="7934" width="3.81640625" style="123" customWidth="1"/>
    <col min="7935" max="7935" width="4.453125" style="123" customWidth="1"/>
    <col min="7936" max="7936" width="3.81640625" style="123" customWidth="1"/>
    <col min="7937" max="7937" width="5.7265625" style="123" customWidth="1"/>
    <col min="7938" max="7941" width="3.81640625" style="123" customWidth="1"/>
    <col min="7942" max="7942" width="5.26953125" style="123" customWidth="1"/>
    <col min="7943" max="7943" width="3.81640625" style="123" customWidth="1"/>
    <col min="7944" max="7944" width="5.26953125" style="123" customWidth="1"/>
    <col min="7945" max="7946" width="3.81640625" style="123" customWidth="1"/>
    <col min="7947" max="8153" width="12.1796875" style="123"/>
    <col min="8154" max="8154" width="3.1796875" style="123" customWidth="1"/>
    <col min="8155" max="8155" width="7.7265625" style="123" customWidth="1"/>
    <col min="8156" max="8156" width="23.1796875" style="123" customWidth="1"/>
    <col min="8157" max="8157" width="7.26953125" style="123" customWidth="1"/>
    <col min="8158" max="8161" width="5.54296875" style="123" customWidth="1"/>
    <col min="8162" max="8162" width="6.1796875" style="123" customWidth="1"/>
    <col min="8163" max="8163" width="6.453125" style="123" customWidth="1"/>
    <col min="8164" max="8164" width="8" style="123" customWidth="1"/>
    <col min="8165" max="8165" width="10.453125" style="123" customWidth="1"/>
    <col min="8166" max="8169" width="3.81640625" style="123" customWidth="1"/>
    <col min="8170" max="8170" width="4.7265625" style="123" customWidth="1"/>
    <col min="8171" max="8171" width="3.81640625" style="123" customWidth="1"/>
    <col min="8172" max="8172" width="4.7265625" style="123" customWidth="1"/>
    <col min="8173" max="8190" width="3.81640625" style="123" customWidth="1"/>
    <col min="8191" max="8191" width="4.453125" style="123" customWidth="1"/>
    <col min="8192" max="8192" width="3.81640625" style="123" customWidth="1"/>
    <col min="8193" max="8193" width="5.7265625" style="123" customWidth="1"/>
    <col min="8194" max="8197" width="3.81640625" style="123" customWidth="1"/>
    <col min="8198" max="8198" width="5.26953125" style="123" customWidth="1"/>
    <col min="8199" max="8199" width="3.81640625" style="123" customWidth="1"/>
    <col min="8200" max="8200" width="5.26953125" style="123" customWidth="1"/>
    <col min="8201" max="8202" width="3.81640625" style="123" customWidth="1"/>
    <col min="8203" max="8409" width="12.1796875" style="123"/>
    <col min="8410" max="8410" width="3.1796875" style="123" customWidth="1"/>
    <col min="8411" max="8411" width="7.7265625" style="123" customWidth="1"/>
    <col min="8412" max="8412" width="23.1796875" style="123" customWidth="1"/>
    <col min="8413" max="8413" width="7.26953125" style="123" customWidth="1"/>
    <col min="8414" max="8417" width="5.54296875" style="123" customWidth="1"/>
    <col min="8418" max="8418" width="6.1796875" style="123" customWidth="1"/>
    <col min="8419" max="8419" width="6.453125" style="123" customWidth="1"/>
    <col min="8420" max="8420" width="8" style="123" customWidth="1"/>
    <col min="8421" max="8421" width="10.453125" style="123" customWidth="1"/>
    <col min="8422" max="8425" width="3.81640625" style="123" customWidth="1"/>
    <col min="8426" max="8426" width="4.7265625" style="123" customWidth="1"/>
    <col min="8427" max="8427" width="3.81640625" style="123" customWidth="1"/>
    <col min="8428" max="8428" width="4.7265625" style="123" customWidth="1"/>
    <col min="8429" max="8446" width="3.81640625" style="123" customWidth="1"/>
    <col min="8447" max="8447" width="4.453125" style="123" customWidth="1"/>
    <col min="8448" max="8448" width="3.81640625" style="123" customWidth="1"/>
    <col min="8449" max="8449" width="5.7265625" style="123" customWidth="1"/>
    <col min="8450" max="8453" width="3.81640625" style="123" customWidth="1"/>
    <col min="8454" max="8454" width="5.26953125" style="123" customWidth="1"/>
    <col min="8455" max="8455" width="3.81640625" style="123" customWidth="1"/>
    <col min="8456" max="8456" width="5.26953125" style="123" customWidth="1"/>
    <col min="8457" max="8458" width="3.81640625" style="123" customWidth="1"/>
    <col min="8459" max="8665" width="12.1796875" style="123"/>
    <col min="8666" max="8666" width="3.1796875" style="123" customWidth="1"/>
    <col min="8667" max="8667" width="7.7265625" style="123" customWidth="1"/>
    <col min="8668" max="8668" width="23.1796875" style="123" customWidth="1"/>
    <col min="8669" max="8669" width="7.26953125" style="123" customWidth="1"/>
    <col min="8670" max="8673" width="5.54296875" style="123" customWidth="1"/>
    <col min="8674" max="8674" width="6.1796875" style="123" customWidth="1"/>
    <col min="8675" max="8675" width="6.453125" style="123" customWidth="1"/>
    <col min="8676" max="8676" width="8" style="123" customWidth="1"/>
    <col min="8677" max="8677" width="10.453125" style="123" customWidth="1"/>
    <col min="8678" max="8681" width="3.81640625" style="123" customWidth="1"/>
    <col min="8682" max="8682" width="4.7265625" style="123" customWidth="1"/>
    <col min="8683" max="8683" width="3.81640625" style="123" customWidth="1"/>
    <col min="8684" max="8684" width="4.7265625" style="123" customWidth="1"/>
    <col min="8685" max="8702" width="3.81640625" style="123" customWidth="1"/>
    <col min="8703" max="8703" width="4.453125" style="123" customWidth="1"/>
    <col min="8704" max="8704" width="3.81640625" style="123" customWidth="1"/>
    <col min="8705" max="8705" width="5.7265625" style="123" customWidth="1"/>
    <col min="8706" max="8709" width="3.81640625" style="123" customWidth="1"/>
    <col min="8710" max="8710" width="5.26953125" style="123" customWidth="1"/>
    <col min="8711" max="8711" width="3.81640625" style="123" customWidth="1"/>
    <col min="8712" max="8712" width="5.26953125" style="123" customWidth="1"/>
    <col min="8713" max="8714" width="3.81640625" style="123" customWidth="1"/>
    <col min="8715" max="8921" width="12.1796875" style="123"/>
    <col min="8922" max="8922" width="3.1796875" style="123" customWidth="1"/>
    <col min="8923" max="8923" width="7.7265625" style="123" customWidth="1"/>
    <col min="8924" max="8924" width="23.1796875" style="123" customWidth="1"/>
    <col min="8925" max="8925" width="7.26953125" style="123" customWidth="1"/>
    <col min="8926" max="8929" width="5.54296875" style="123" customWidth="1"/>
    <col min="8930" max="8930" width="6.1796875" style="123" customWidth="1"/>
    <col min="8931" max="8931" width="6.453125" style="123" customWidth="1"/>
    <col min="8932" max="8932" width="8" style="123" customWidth="1"/>
    <col min="8933" max="8933" width="10.453125" style="123" customWidth="1"/>
    <col min="8934" max="8937" width="3.81640625" style="123" customWidth="1"/>
    <col min="8938" max="8938" width="4.7265625" style="123" customWidth="1"/>
    <col min="8939" max="8939" width="3.81640625" style="123" customWidth="1"/>
    <col min="8940" max="8940" width="4.7265625" style="123" customWidth="1"/>
    <col min="8941" max="8958" width="3.81640625" style="123" customWidth="1"/>
    <col min="8959" max="8959" width="4.453125" style="123" customWidth="1"/>
    <col min="8960" max="8960" width="3.81640625" style="123" customWidth="1"/>
    <col min="8961" max="8961" width="5.7265625" style="123" customWidth="1"/>
    <col min="8962" max="8965" width="3.81640625" style="123" customWidth="1"/>
    <col min="8966" max="8966" width="5.26953125" style="123" customWidth="1"/>
    <col min="8967" max="8967" width="3.81640625" style="123" customWidth="1"/>
    <col min="8968" max="8968" width="5.26953125" style="123" customWidth="1"/>
    <col min="8969" max="8970" width="3.81640625" style="123" customWidth="1"/>
    <col min="8971" max="9177" width="12.1796875" style="123"/>
    <col min="9178" max="9178" width="3.1796875" style="123" customWidth="1"/>
    <col min="9179" max="9179" width="7.7265625" style="123" customWidth="1"/>
    <col min="9180" max="9180" width="23.1796875" style="123" customWidth="1"/>
    <col min="9181" max="9181" width="7.26953125" style="123" customWidth="1"/>
    <col min="9182" max="9185" width="5.54296875" style="123" customWidth="1"/>
    <col min="9186" max="9186" width="6.1796875" style="123" customWidth="1"/>
    <col min="9187" max="9187" width="6.453125" style="123" customWidth="1"/>
    <col min="9188" max="9188" width="8" style="123" customWidth="1"/>
    <col min="9189" max="9189" width="10.453125" style="123" customWidth="1"/>
    <col min="9190" max="9193" width="3.81640625" style="123" customWidth="1"/>
    <col min="9194" max="9194" width="4.7265625" style="123" customWidth="1"/>
    <col min="9195" max="9195" width="3.81640625" style="123" customWidth="1"/>
    <col min="9196" max="9196" width="4.7265625" style="123" customWidth="1"/>
    <col min="9197" max="9214" width="3.81640625" style="123" customWidth="1"/>
    <col min="9215" max="9215" width="4.453125" style="123" customWidth="1"/>
    <col min="9216" max="9216" width="3.81640625" style="123" customWidth="1"/>
    <col min="9217" max="9217" width="5.7265625" style="123" customWidth="1"/>
    <col min="9218" max="9221" width="3.81640625" style="123" customWidth="1"/>
    <col min="9222" max="9222" width="5.26953125" style="123" customWidth="1"/>
    <col min="9223" max="9223" width="3.81640625" style="123" customWidth="1"/>
    <col min="9224" max="9224" width="5.26953125" style="123" customWidth="1"/>
    <col min="9225" max="9226" width="3.81640625" style="123" customWidth="1"/>
    <col min="9227" max="9433" width="12.1796875" style="123"/>
    <col min="9434" max="9434" width="3.1796875" style="123" customWidth="1"/>
    <col min="9435" max="9435" width="7.7265625" style="123" customWidth="1"/>
    <col min="9436" max="9436" width="23.1796875" style="123" customWidth="1"/>
    <col min="9437" max="9437" width="7.26953125" style="123" customWidth="1"/>
    <col min="9438" max="9441" width="5.54296875" style="123" customWidth="1"/>
    <col min="9442" max="9442" width="6.1796875" style="123" customWidth="1"/>
    <col min="9443" max="9443" width="6.453125" style="123" customWidth="1"/>
    <col min="9444" max="9444" width="8" style="123" customWidth="1"/>
    <col min="9445" max="9445" width="10.453125" style="123" customWidth="1"/>
    <col min="9446" max="9449" width="3.81640625" style="123" customWidth="1"/>
    <col min="9450" max="9450" width="4.7265625" style="123" customWidth="1"/>
    <col min="9451" max="9451" width="3.81640625" style="123" customWidth="1"/>
    <col min="9452" max="9452" width="4.7265625" style="123" customWidth="1"/>
    <col min="9453" max="9470" width="3.81640625" style="123" customWidth="1"/>
    <col min="9471" max="9471" width="4.453125" style="123" customWidth="1"/>
    <col min="9472" max="9472" width="3.81640625" style="123" customWidth="1"/>
    <col min="9473" max="9473" width="5.7265625" style="123" customWidth="1"/>
    <col min="9474" max="9477" width="3.81640625" style="123" customWidth="1"/>
    <col min="9478" max="9478" width="5.26953125" style="123" customWidth="1"/>
    <col min="9479" max="9479" width="3.81640625" style="123" customWidth="1"/>
    <col min="9480" max="9480" width="5.26953125" style="123" customWidth="1"/>
    <col min="9481" max="9482" width="3.81640625" style="123" customWidth="1"/>
    <col min="9483" max="9689" width="12.1796875" style="123"/>
    <col min="9690" max="9690" width="3.1796875" style="123" customWidth="1"/>
    <col min="9691" max="9691" width="7.7265625" style="123" customWidth="1"/>
    <col min="9692" max="9692" width="23.1796875" style="123" customWidth="1"/>
    <col min="9693" max="9693" width="7.26953125" style="123" customWidth="1"/>
    <col min="9694" max="9697" width="5.54296875" style="123" customWidth="1"/>
    <col min="9698" max="9698" width="6.1796875" style="123" customWidth="1"/>
    <col min="9699" max="9699" width="6.453125" style="123" customWidth="1"/>
    <col min="9700" max="9700" width="8" style="123" customWidth="1"/>
    <col min="9701" max="9701" width="10.453125" style="123" customWidth="1"/>
    <col min="9702" max="9705" width="3.81640625" style="123" customWidth="1"/>
    <col min="9706" max="9706" width="4.7265625" style="123" customWidth="1"/>
    <col min="9707" max="9707" width="3.81640625" style="123" customWidth="1"/>
    <col min="9708" max="9708" width="4.7265625" style="123" customWidth="1"/>
    <col min="9709" max="9726" width="3.81640625" style="123" customWidth="1"/>
    <col min="9727" max="9727" width="4.453125" style="123" customWidth="1"/>
    <col min="9728" max="9728" width="3.81640625" style="123" customWidth="1"/>
    <col min="9729" max="9729" width="5.7265625" style="123" customWidth="1"/>
    <col min="9730" max="9733" width="3.81640625" style="123" customWidth="1"/>
    <col min="9734" max="9734" width="5.26953125" style="123" customWidth="1"/>
    <col min="9735" max="9735" width="3.81640625" style="123" customWidth="1"/>
    <col min="9736" max="9736" width="5.26953125" style="123" customWidth="1"/>
    <col min="9737" max="9738" width="3.81640625" style="123" customWidth="1"/>
    <col min="9739" max="9945" width="12.1796875" style="123"/>
    <col min="9946" max="9946" width="3.1796875" style="123" customWidth="1"/>
    <col min="9947" max="9947" width="7.7265625" style="123" customWidth="1"/>
    <col min="9948" max="9948" width="23.1796875" style="123" customWidth="1"/>
    <col min="9949" max="9949" width="7.26953125" style="123" customWidth="1"/>
    <col min="9950" max="9953" width="5.54296875" style="123" customWidth="1"/>
    <col min="9954" max="9954" width="6.1796875" style="123" customWidth="1"/>
    <col min="9955" max="9955" width="6.453125" style="123" customWidth="1"/>
    <col min="9956" max="9956" width="8" style="123" customWidth="1"/>
    <col min="9957" max="9957" width="10.453125" style="123" customWidth="1"/>
    <col min="9958" max="9961" width="3.81640625" style="123" customWidth="1"/>
    <col min="9962" max="9962" width="4.7265625" style="123" customWidth="1"/>
    <col min="9963" max="9963" width="3.81640625" style="123" customWidth="1"/>
    <col min="9964" max="9964" width="4.7265625" style="123" customWidth="1"/>
    <col min="9965" max="9982" width="3.81640625" style="123" customWidth="1"/>
    <col min="9983" max="9983" width="4.453125" style="123" customWidth="1"/>
    <col min="9984" max="9984" width="3.81640625" style="123" customWidth="1"/>
    <col min="9985" max="9985" width="5.7265625" style="123" customWidth="1"/>
    <col min="9986" max="9989" width="3.81640625" style="123" customWidth="1"/>
    <col min="9990" max="9990" width="5.26953125" style="123" customWidth="1"/>
    <col min="9991" max="9991" width="3.81640625" style="123" customWidth="1"/>
    <col min="9992" max="9992" width="5.26953125" style="123" customWidth="1"/>
    <col min="9993" max="9994" width="3.81640625" style="123" customWidth="1"/>
    <col min="9995" max="10201" width="12.1796875" style="123"/>
    <col min="10202" max="10202" width="3.1796875" style="123" customWidth="1"/>
    <col min="10203" max="10203" width="7.7265625" style="123" customWidth="1"/>
    <col min="10204" max="10204" width="23.1796875" style="123" customWidth="1"/>
    <col min="10205" max="10205" width="7.26953125" style="123" customWidth="1"/>
    <col min="10206" max="10209" width="5.54296875" style="123" customWidth="1"/>
    <col min="10210" max="10210" width="6.1796875" style="123" customWidth="1"/>
    <col min="10211" max="10211" width="6.453125" style="123" customWidth="1"/>
    <col min="10212" max="10212" width="8" style="123" customWidth="1"/>
    <col min="10213" max="10213" width="10.453125" style="123" customWidth="1"/>
    <col min="10214" max="10217" width="3.81640625" style="123" customWidth="1"/>
    <col min="10218" max="10218" width="4.7265625" style="123" customWidth="1"/>
    <col min="10219" max="10219" width="3.81640625" style="123" customWidth="1"/>
    <col min="10220" max="10220" width="4.7265625" style="123" customWidth="1"/>
    <col min="10221" max="10238" width="3.81640625" style="123" customWidth="1"/>
    <col min="10239" max="10239" width="4.453125" style="123" customWidth="1"/>
    <col min="10240" max="10240" width="3.81640625" style="123" customWidth="1"/>
    <col min="10241" max="10241" width="5.7265625" style="123" customWidth="1"/>
    <col min="10242" max="10245" width="3.81640625" style="123" customWidth="1"/>
    <col min="10246" max="10246" width="5.26953125" style="123" customWidth="1"/>
    <col min="10247" max="10247" width="3.81640625" style="123" customWidth="1"/>
    <col min="10248" max="10248" width="5.26953125" style="123" customWidth="1"/>
    <col min="10249" max="10250" width="3.81640625" style="123" customWidth="1"/>
    <col min="10251" max="10457" width="12.1796875" style="123"/>
    <col min="10458" max="10458" width="3.1796875" style="123" customWidth="1"/>
    <col min="10459" max="10459" width="7.7265625" style="123" customWidth="1"/>
    <col min="10460" max="10460" width="23.1796875" style="123" customWidth="1"/>
    <col min="10461" max="10461" width="7.26953125" style="123" customWidth="1"/>
    <col min="10462" max="10465" width="5.54296875" style="123" customWidth="1"/>
    <col min="10466" max="10466" width="6.1796875" style="123" customWidth="1"/>
    <col min="10467" max="10467" width="6.453125" style="123" customWidth="1"/>
    <col min="10468" max="10468" width="8" style="123" customWidth="1"/>
    <col min="10469" max="10469" width="10.453125" style="123" customWidth="1"/>
    <col min="10470" max="10473" width="3.81640625" style="123" customWidth="1"/>
    <col min="10474" max="10474" width="4.7265625" style="123" customWidth="1"/>
    <col min="10475" max="10475" width="3.81640625" style="123" customWidth="1"/>
    <col min="10476" max="10476" width="4.7265625" style="123" customWidth="1"/>
    <col min="10477" max="10494" width="3.81640625" style="123" customWidth="1"/>
    <col min="10495" max="10495" width="4.453125" style="123" customWidth="1"/>
    <col min="10496" max="10496" width="3.81640625" style="123" customWidth="1"/>
    <col min="10497" max="10497" width="5.7265625" style="123" customWidth="1"/>
    <col min="10498" max="10501" width="3.81640625" style="123" customWidth="1"/>
    <col min="10502" max="10502" width="5.26953125" style="123" customWidth="1"/>
    <col min="10503" max="10503" width="3.81640625" style="123" customWidth="1"/>
    <col min="10504" max="10504" width="5.26953125" style="123" customWidth="1"/>
    <col min="10505" max="10506" width="3.81640625" style="123" customWidth="1"/>
    <col min="10507" max="10713" width="12.1796875" style="123"/>
    <col min="10714" max="10714" width="3.1796875" style="123" customWidth="1"/>
    <col min="10715" max="10715" width="7.7265625" style="123" customWidth="1"/>
    <col min="10716" max="10716" width="23.1796875" style="123" customWidth="1"/>
    <col min="10717" max="10717" width="7.26953125" style="123" customWidth="1"/>
    <col min="10718" max="10721" width="5.54296875" style="123" customWidth="1"/>
    <col min="10722" max="10722" width="6.1796875" style="123" customWidth="1"/>
    <col min="10723" max="10723" width="6.453125" style="123" customWidth="1"/>
    <col min="10724" max="10724" width="8" style="123" customWidth="1"/>
    <col min="10725" max="10725" width="10.453125" style="123" customWidth="1"/>
    <col min="10726" max="10729" width="3.81640625" style="123" customWidth="1"/>
    <col min="10730" max="10730" width="4.7265625" style="123" customWidth="1"/>
    <col min="10731" max="10731" width="3.81640625" style="123" customWidth="1"/>
    <col min="10732" max="10732" width="4.7265625" style="123" customWidth="1"/>
    <col min="10733" max="10750" width="3.81640625" style="123" customWidth="1"/>
    <col min="10751" max="10751" width="4.453125" style="123" customWidth="1"/>
    <col min="10752" max="10752" width="3.81640625" style="123" customWidth="1"/>
    <col min="10753" max="10753" width="5.7265625" style="123" customWidth="1"/>
    <col min="10754" max="10757" width="3.81640625" style="123" customWidth="1"/>
    <col min="10758" max="10758" width="5.26953125" style="123" customWidth="1"/>
    <col min="10759" max="10759" width="3.81640625" style="123" customWidth="1"/>
    <col min="10760" max="10760" width="5.26953125" style="123" customWidth="1"/>
    <col min="10761" max="10762" width="3.81640625" style="123" customWidth="1"/>
    <col min="10763" max="10969" width="12.1796875" style="123"/>
    <col min="10970" max="10970" width="3.1796875" style="123" customWidth="1"/>
    <col min="10971" max="10971" width="7.7265625" style="123" customWidth="1"/>
    <col min="10972" max="10972" width="23.1796875" style="123" customWidth="1"/>
    <col min="10973" max="10973" width="7.26953125" style="123" customWidth="1"/>
    <col min="10974" max="10977" width="5.54296875" style="123" customWidth="1"/>
    <col min="10978" max="10978" width="6.1796875" style="123" customWidth="1"/>
    <col min="10979" max="10979" width="6.453125" style="123" customWidth="1"/>
    <col min="10980" max="10980" width="8" style="123" customWidth="1"/>
    <col min="10981" max="10981" width="10.453125" style="123" customWidth="1"/>
    <col min="10982" max="10985" width="3.81640625" style="123" customWidth="1"/>
    <col min="10986" max="10986" width="4.7265625" style="123" customWidth="1"/>
    <col min="10987" max="10987" width="3.81640625" style="123" customWidth="1"/>
    <col min="10988" max="10988" width="4.7265625" style="123" customWidth="1"/>
    <col min="10989" max="11006" width="3.81640625" style="123" customWidth="1"/>
    <col min="11007" max="11007" width="4.453125" style="123" customWidth="1"/>
    <col min="11008" max="11008" width="3.81640625" style="123" customWidth="1"/>
    <col min="11009" max="11009" width="5.7265625" style="123" customWidth="1"/>
    <col min="11010" max="11013" width="3.81640625" style="123" customWidth="1"/>
    <col min="11014" max="11014" width="5.26953125" style="123" customWidth="1"/>
    <col min="11015" max="11015" width="3.81640625" style="123" customWidth="1"/>
    <col min="11016" max="11016" width="5.26953125" style="123" customWidth="1"/>
    <col min="11017" max="11018" width="3.81640625" style="123" customWidth="1"/>
    <col min="11019" max="11225" width="12.1796875" style="123"/>
    <col min="11226" max="11226" width="3.1796875" style="123" customWidth="1"/>
    <col min="11227" max="11227" width="7.7265625" style="123" customWidth="1"/>
    <col min="11228" max="11228" width="23.1796875" style="123" customWidth="1"/>
    <col min="11229" max="11229" width="7.26953125" style="123" customWidth="1"/>
    <col min="11230" max="11233" width="5.54296875" style="123" customWidth="1"/>
    <col min="11234" max="11234" width="6.1796875" style="123" customWidth="1"/>
    <col min="11235" max="11235" width="6.453125" style="123" customWidth="1"/>
    <col min="11236" max="11236" width="8" style="123" customWidth="1"/>
    <col min="11237" max="11237" width="10.453125" style="123" customWidth="1"/>
    <col min="11238" max="11241" width="3.81640625" style="123" customWidth="1"/>
    <col min="11242" max="11242" width="4.7265625" style="123" customWidth="1"/>
    <col min="11243" max="11243" width="3.81640625" style="123" customWidth="1"/>
    <col min="11244" max="11244" width="4.7265625" style="123" customWidth="1"/>
    <col min="11245" max="11262" width="3.81640625" style="123" customWidth="1"/>
    <col min="11263" max="11263" width="4.453125" style="123" customWidth="1"/>
    <col min="11264" max="11264" width="3.81640625" style="123" customWidth="1"/>
    <col min="11265" max="11265" width="5.7265625" style="123" customWidth="1"/>
    <col min="11266" max="11269" width="3.81640625" style="123" customWidth="1"/>
    <col min="11270" max="11270" width="5.26953125" style="123" customWidth="1"/>
    <col min="11271" max="11271" width="3.81640625" style="123" customWidth="1"/>
    <col min="11272" max="11272" width="5.26953125" style="123" customWidth="1"/>
    <col min="11273" max="11274" width="3.81640625" style="123" customWidth="1"/>
    <col min="11275" max="11481" width="12.1796875" style="123"/>
    <col min="11482" max="11482" width="3.1796875" style="123" customWidth="1"/>
    <col min="11483" max="11483" width="7.7265625" style="123" customWidth="1"/>
    <col min="11484" max="11484" width="23.1796875" style="123" customWidth="1"/>
    <col min="11485" max="11485" width="7.26953125" style="123" customWidth="1"/>
    <col min="11486" max="11489" width="5.54296875" style="123" customWidth="1"/>
    <col min="11490" max="11490" width="6.1796875" style="123" customWidth="1"/>
    <col min="11491" max="11491" width="6.453125" style="123" customWidth="1"/>
    <col min="11492" max="11492" width="8" style="123" customWidth="1"/>
    <col min="11493" max="11493" width="10.453125" style="123" customWidth="1"/>
    <col min="11494" max="11497" width="3.81640625" style="123" customWidth="1"/>
    <col min="11498" max="11498" width="4.7265625" style="123" customWidth="1"/>
    <col min="11499" max="11499" width="3.81640625" style="123" customWidth="1"/>
    <col min="11500" max="11500" width="4.7265625" style="123" customWidth="1"/>
    <col min="11501" max="11518" width="3.81640625" style="123" customWidth="1"/>
    <col min="11519" max="11519" width="4.453125" style="123" customWidth="1"/>
    <col min="11520" max="11520" width="3.81640625" style="123" customWidth="1"/>
    <col min="11521" max="11521" width="5.7265625" style="123" customWidth="1"/>
    <col min="11522" max="11525" width="3.81640625" style="123" customWidth="1"/>
    <col min="11526" max="11526" width="5.26953125" style="123" customWidth="1"/>
    <col min="11527" max="11527" width="3.81640625" style="123" customWidth="1"/>
    <col min="11528" max="11528" width="5.26953125" style="123" customWidth="1"/>
    <col min="11529" max="11530" width="3.81640625" style="123" customWidth="1"/>
    <col min="11531" max="11737" width="12.1796875" style="123"/>
    <col min="11738" max="11738" width="3.1796875" style="123" customWidth="1"/>
    <col min="11739" max="11739" width="7.7265625" style="123" customWidth="1"/>
    <col min="11740" max="11740" width="23.1796875" style="123" customWidth="1"/>
    <col min="11741" max="11741" width="7.26953125" style="123" customWidth="1"/>
    <col min="11742" max="11745" width="5.54296875" style="123" customWidth="1"/>
    <col min="11746" max="11746" width="6.1796875" style="123" customWidth="1"/>
    <col min="11747" max="11747" width="6.453125" style="123" customWidth="1"/>
    <col min="11748" max="11748" width="8" style="123" customWidth="1"/>
    <col min="11749" max="11749" width="10.453125" style="123" customWidth="1"/>
    <col min="11750" max="11753" width="3.81640625" style="123" customWidth="1"/>
    <col min="11754" max="11754" width="4.7265625" style="123" customWidth="1"/>
    <col min="11755" max="11755" width="3.81640625" style="123" customWidth="1"/>
    <col min="11756" max="11756" width="4.7265625" style="123" customWidth="1"/>
    <col min="11757" max="11774" width="3.81640625" style="123" customWidth="1"/>
    <col min="11775" max="11775" width="4.453125" style="123" customWidth="1"/>
    <col min="11776" max="11776" width="3.81640625" style="123" customWidth="1"/>
    <col min="11777" max="11777" width="5.7265625" style="123" customWidth="1"/>
    <col min="11778" max="11781" width="3.81640625" style="123" customWidth="1"/>
    <col min="11782" max="11782" width="5.26953125" style="123" customWidth="1"/>
    <col min="11783" max="11783" width="3.81640625" style="123" customWidth="1"/>
    <col min="11784" max="11784" width="5.26953125" style="123" customWidth="1"/>
    <col min="11785" max="11786" width="3.81640625" style="123" customWidth="1"/>
    <col min="11787" max="11993" width="12.1796875" style="123"/>
    <col min="11994" max="11994" width="3.1796875" style="123" customWidth="1"/>
    <col min="11995" max="11995" width="7.7265625" style="123" customWidth="1"/>
    <col min="11996" max="11996" width="23.1796875" style="123" customWidth="1"/>
    <col min="11997" max="11997" width="7.26953125" style="123" customWidth="1"/>
    <col min="11998" max="12001" width="5.54296875" style="123" customWidth="1"/>
    <col min="12002" max="12002" width="6.1796875" style="123" customWidth="1"/>
    <col min="12003" max="12003" width="6.453125" style="123" customWidth="1"/>
    <col min="12004" max="12004" width="8" style="123" customWidth="1"/>
    <col min="12005" max="12005" width="10.453125" style="123" customWidth="1"/>
    <col min="12006" max="12009" width="3.81640625" style="123" customWidth="1"/>
    <col min="12010" max="12010" width="4.7265625" style="123" customWidth="1"/>
    <col min="12011" max="12011" width="3.81640625" style="123" customWidth="1"/>
    <col min="12012" max="12012" width="4.7265625" style="123" customWidth="1"/>
    <col min="12013" max="12030" width="3.81640625" style="123" customWidth="1"/>
    <col min="12031" max="12031" width="4.453125" style="123" customWidth="1"/>
    <col min="12032" max="12032" width="3.81640625" style="123" customWidth="1"/>
    <col min="12033" max="12033" width="5.7265625" style="123" customWidth="1"/>
    <col min="12034" max="12037" width="3.81640625" style="123" customWidth="1"/>
    <col min="12038" max="12038" width="5.26953125" style="123" customWidth="1"/>
    <col min="12039" max="12039" width="3.81640625" style="123" customWidth="1"/>
    <col min="12040" max="12040" width="5.26953125" style="123" customWidth="1"/>
    <col min="12041" max="12042" width="3.81640625" style="123" customWidth="1"/>
    <col min="12043" max="12249" width="12.1796875" style="123"/>
    <col min="12250" max="12250" width="3.1796875" style="123" customWidth="1"/>
    <col min="12251" max="12251" width="7.7265625" style="123" customWidth="1"/>
    <col min="12252" max="12252" width="23.1796875" style="123" customWidth="1"/>
    <col min="12253" max="12253" width="7.26953125" style="123" customWidth="1"/>
    <col min="12254" max="12257" width="5.54296875" style="123" customWidth="1"/>
    <col min="12258" max="12258" width="6.1796875" style="123" customWidth="1"/>
    <col min="12259" max="12259" width="6.453125" style="123" customWidth="1"/>
    <col min="12260" max="12260" width="8" style="123" customWidth="1"/>
    <col min="12261" max="12261" width="10.453125" style="123" customWidth="1"/>
    <col min="12262" max="12265" width="3.81640625" style="123" customWidth="1"/>
    <col min="12266" max="12266" width="4.7265625" style="123" customWidth="1"/>
    <col min="12267" max="12267" width="3.81640625" style="123" customWidth="1"/>
    <col min="12268" max="12268" width="4.7265625" style="123" customWidth="1"/>
    <col min="12269" max="12286" width="3.81640625" style="123" customWidth="1"/>
    <col min="12287" max="12287" width="4.453125" style="123" customWidth="1"/>
    <col min="12288" max="12288" width="3.81640625" style="123" customWidth="1"/>
    <col min="12289" max="12289" width="5.7265625" style="123" customWidth="1"/>
    <col min="12290" max="12293" width="3.81640625" style="123" customWidth="1"/>
    <col min="12294" max="12294" width="5.26953125" style="123" customWidth="1"/>
    <col min="12295" max="12295" width="3.81640625" style="123" customWidth="1"/>
    <col min="12296" max="12296" width="5.26953125" style="123" customWidth="1"/>
    <col min="12297" max="12298" width="3.81640625" style="123" customWidth="1"/>
    <col min="12299" max="12505" width="12.1796875" style="123"/>
    <col min="12506" max="12506" width="3.1796875" style="123" customWidth="1"/>
    <col min="12507" max="12507" width="7.7265625" style="123" customWidth="1"/>
    <col min="12508" max="12508" width="23.1796875" style="123" customWidth="1"/>
    <col min="12509" max="12509" width="7.26953125" style="123" customWidth="1"/>
    <col min="12510" max="12513" width="5.54296875" style="123" customWidth="1"/>
    <col min="12514" max="12514" width="6.1796875" style="123" customWidth="1"/>
    <col min="12515" max="12515" width="6.453125" style="123" customWidth="1"/>
    <col min="12516" max="12516" width="8" style="123" customWidth="1"/>
    <col min="12517" max="12517" width="10.453125" style="123" customWidth="1"/>
    <col min="12518" max="12521" width="3.81640625" style="123" customWidth="1"/>
    <col min="12522" max="12522" width="4.7265625" style="123" customWidth="1"/>
    <col min="12523" max="12523" width="3.81640625" style="123" customWidth="1"/>
    <col min="12524" max="12524" width="4.7265625" style="123" customWidth="1"/>
    <col min="12525" max="12542" width="3.81640625" style="123" customWidth="1"/>
    <col min="12543" max="12543" width="4.453125" style="123" customWidth="1"/>
    <col min="12544" max="12544" width="3.81640625" style="123" customWidth="1"/>
    <col min="12545" max="12545" width="5.7265625" style="123" customWidth="1"/>
    <col min="12546" max="12549" width="3.81640625" style="123" customWidth="1"/>
    <col min="12550" max="12550" width="5.26953125" style="123" customWidth="1"/>
    <col min="12551" max="12551" width="3.81640625" style="123" customWidth="1"/>
    <col min="12552" max="12552" width="5.26953125" style="123" customWidth="1"/>
    <col min="12553" max="12554" width="3.81640625" style="123" customWidth="1"/>
    <col min="12555" max="12761" width="12.1796875" style="123"/>
    <col min="12762" max="12762" width="3.1796875" style="123" customWidth="1"/>
    <col min="12763" max="12763" width="7.7265625" style="123" customWidth="1"/>
    <col min="12764" max="12764" width="23.1796875" style="123" customWidth="1"/>
    <col min="12765" max="12765" width="7.26953125" style="123" customWidth="1"/>
    <col min="12766" max="12769" width="5.54296875" style="123" customWidth="1"/>
    <col min="12770" max="12770" width="6.1796875" style="123" customWidth="1"/>
    <col min="12771" max="12771" width="6.453125" style="123" customWidth="1"/>
    <col min="12772" max="12772" width="8" style="123" customWidth="1"/>
    <col min="12773" max="12773" width="10.453125" style="123" customWidth="1"/>
    <col min="12774" max="12777" width="3.81640625" style="123" customWidth="1"/>
    <col min="12778" max="12778" width="4.7265625" style="123" customWidth="1"/>
    <col min="12779" max="12779" width="3.81640625" style="123" customWidth="1"/>
    <col min="12780" max="12780" width="4.7265625" style="123" customWidth="1"/>
    <col min="12781" max="12798" width="3.81640625" style="123" customWidth="1"/>
    <col min="12799" max="12799" width="4.453125" style="123" customWidth="1"/>
    <col min="12800" max="12800" width="3.81640625" style="123" customWidth="1"/>
    <col min="12801" max="12801" width="5.7265625" style="123" customWidth="1"/>
    <col min="12802" max="12805" width="3.81640625" style="123" customWidth="1"/>
    <col min="12806" max="12806" width="5.26953125" style="123" customWidth="1"/>
    <col min="12807" max="12807" width="3.81640625" style="123" customWidth="1"/>
    <col min="12808" max="12808" width="5.26953125" style="123" customWidth="1"/>
    <col min="12809" max="12810" width="3.81640625" style="123" customWidth="1"/>
    <col min="12811" max="13017" width="12.1796875" style="123"/>
    <col min="13018" max="13018" width="3.1796875" style="123" customWidth="1"/>
    <col min="13019" max="13019" width="7.7265625" style="123" customWidth="1"/>
    <col min="13020" max="13020" width="23.1796875" style="123" customWidth="1"/>
    <col min="13021" max="13021" width="7.26953125" style="123" customWidth="1"/>
    <col min="13022" max="13025" width="5.54296875" style="123" customWidth="1"/>
    <col min="13026" max="13026" width="6.1796875" style="123" customWidth="1"/>
    <col min="13027" max="13027" width="6.453125" style="123" customWidth="1"/>
    <col min="13028" max="13028" width="8" style="123" customWidth="1"/>
    <col min="13029" max="13029" width="10.453125" style="123" customWidth="1"/>
    <col min="13030" max="13033" width="3.81640625" style="123" customWidth="1"/>
    <col min="13034" max="13034" width="4.7265625" style="123" customWidth="1"/>
    <col min="13035" max="13035" width="3.81640625" style="123" customWidth="1"/>
    <col min="13036" max="13036" width="4.7265625" style="123" customWidth="1"/>
    <col min="13037" max="13054" width="3.81640625" style="123" customWidth="1"/>
    <col min="13055" max="13055" width="4.453125" style="123" customWidth="1"/>
    <col min="13056" max="13056" width="3.81640625" style="123" customWidth="1"/>
    <col min="13057" max="13057" width="5.7265625" style="123" customWidth="1"/>
    <col min="13058" max="13061" width="3.81640625" style="123" customWidth="1"/>
    <col min="13062" max="13062" width="5.26953125" style="123" customWidth="1"/>
    <col min="13063" max="13063" width="3.81640625" style="123" customWidth="1"/>
    <col min="13064" max="13064" width="5.26953125" style="123" customWidth="1"/>
    <col min="13065" max="13066" width="3.81640625" style="123" customWidth="1"/>
    <col min="13067" max="13273" width="12.1796875" style="123"/>
    <col min="13274" max="13274" width="3.1796875" style="123" customWidth="1"/>
    <col min="13275" max="13275" width="7.7265625" style="123" customWidth="1"/>
    <col min="13276" max="13276" width="23.1796875" style="123" customWidth="1"/>
    <col min="13277" max="13277" width="7.26953125" style="123" customWidth="1"/>
    <col min="13278" max="13281" width="5.54296875" style="123" customWidth="1"/>
    <col min="13282" max="13282" width="6.1796875" style="123" customWidth="1"/>
    <col min="13283" max="13283" width="6.453125" style="123" customWidth="1"/>
    <col min="13284" max="13284" width="8" style="123" customWidth="1"/>
    <col min="13285" max="13285" width="10.453125" style="123" customWidth="1"/>
    <col min="13286" max="13289" width="3.81640625" style="123" customWidth="1"/>
    <col min="13290" max="13290" width="4.7265625" style="123" customWidth="1"/>
    <col min="13291" max="13291" width="3.81640625" style="123" customWidth="1"/>
    <col min="13292" max="13292" width="4.7265625" style="123" customWidth="1"/>
    <col min="13293" max="13310" width="3.81640625" style="123" customWidth="1"/>
    <col min="13311" max="13311" width="4.453125" style="123" customWidth="1"/>
    <col min="13312" max="13312" width="3.81640625" style="123" customWidth="1"/>
    <col min="13313" max="13313" width="5.7265625" style="123" customWidth="1"/>
    <col min="13314" max="13317" width="3.81640625" style="123" customWidth="1"/>
    <col min="13318" max="13318" width="5.26953125" style="123" customWidth="1"/>
    <col min="13319" max="13319" width="3.81640625" style="123" customWidth="1"/>
    <col min="13320" max="13320" width="5.26953125" style="123" customWidth="1"/>
    <col min="13321" max="13322" width="3.81640625" style="123" customWidth="1"/>
    <col min="13323" max="13529" width="12.1796875" style="123"/>
    <col min="13530" max="13530" width="3.1796875" style="123" customWidth="1"/>
    <col min="13531" max="13531" width="7.7265625" style="123" customWidth="1"/>
    <col min="13532" max="13532" width="23.1796875" style="123" customWidth="1"/>
    <col min="13533" max="13533" width="7.26953125" style="123" customWidth="1"/>
    <col min="13534" max="13537" width="5.54296875" style="123" customWidth="1"/>
    <col min="13538" max="13538" width="6.1796875" style="123" customWidth="1"/>
    <col min="13539" max="13539" width="6.453125" style="123" customWidth="1"/>
    <col min="13540" max="13540" width="8" style="123" customWidth="1"/>
    <col min="13541" max="13541" width="10.453125" style="123" customWidth="1"/>
    <col min="13542" max="13545" width="3.81640625" style="123" customWidth="1"/>
    <col min="13546" max="13546" width="4.7265625" style="123" customWidth="1"/>
    <col min="13547" max="13547" width="3.81640625" style="123" customWidth="1"/>
    <col min="13548" max="13548" width="4.7265625" style="123" customWidth="1"/>
    <col min="13549" max="13566" width="3.81640625" style="123" customWidth="1"/>
    <col min="13567" max="13567" width="4.453125" style="123" customWidth="1"/>
    <col min="13568" max="13568" width="3.81640625" style="123" customWidth="1"/>
    <col min="13569" max="13569" width="5.7265625" style="123" customWidth="1"/>
    <col min="13570" max="13573" width="3.81640625" style="123" customWidth="1"/>
    <col min="13574" max="13574" width="5.26953125" style="123" customWidth="1"/>
    <col min="13575" max="13575" width="3.81640625" style="123" customWidth="1"/>
    <col min="13576" max="13576" width="5.26953125" style="123" customWidth="1"/>
    <col min="13577" max="13578" width="3.81640625" style="123" customWidth="1"/>
    <col min="13579" max="13785" width="12.1796875" style="123"/>
    <col min="13786" max="13786" width="3.1796875" style="123" customWidth="1"/>
    <col min="13787" max="13787" width="7.7265625" style="123" customWidth="1"/>
    <col min="13788" max="13788" width="23.1796875" style="123" customWidth="1"/>
    <col min="13789" max="13789" width="7.26953125" style="123" customWidth="1"/>
    <col min="13790" max="13793" width="5.54296875" style="123" customWidth="1"/>
    <col min="13794" max="13794" width="6.1796875" style="123" customWidth="1"/>
    <col min="13795" max="13795" width="6.453125" style="123" customWidth="1"/>
    <col min="13796" max="13796" width="8" style="123" customWidth="1"/>
    <col min="13797" max="13797" width="10.453125" style="123" customWidth="1"/>
    <col min="13798" max="13801" width="3.81640625" style="123" customWidth="1"/>
    <col min="13802" max="13802" width="4.7265625" style="123" customWidth="1"/>
    <col min="13803" max="13803" width="3.81640625" style="123" customWidth="1"/>
    <col min="13804" max="13804" width="4.7265625" style="123" customWidth="1"/>
    <col min="13805" max="13822" width="3.81640625" style="123" customWidth="1"/>
    <col min="13823" max="13823" width="4.453125" style="123" customWidth="1"/>
    <col min="13824" max="13824" width="3.81640625" style="123" customWidth="1"/>
    <col min="13825" max="13825" width="5.7265625" style="123" customWidth="1"/>
    <col min="13826" max="13829" width="3.81640625" style="123" customWidth="1"/>
    <col min="13830" max="13830" width="5.26953125" style="123" customWidth="1"/>
    <col min="13831" max="13831" width="3.81640625" style="123" customWidth="1"/>
    <col min="13832" max="13832" width="5.26953125" style="123" customWidth="1"/>
    <col min="13833" max="13834" width="3.81640625" style="123" customWidth="1"/>
    <col min="13835" max="14041" width="12.1796875" style="123"/>
    <col min="14042" max="14042" width="3.1796875" style="123" customWidth="1"/>
    <col min="14043" max="14043" width="7.7265625" style="123" customWidth="1"/>
    <col min="14044" max="14044" width="23.1796875" style="123" customWidth="1"/>
    <col min="14045" max="14045" width="7.26953125" style="123" customWidth="1"/>
    <col min="14046" max="14049" width="5.54296875" style="123" customWidth="1"/>
    <col min="14050" max="14050" width="6.1796875" style="123" customWidth="1"/>
    <col min="14051" max="14051" width="6.453125" style="123" customWidth="1"/>
    <col min="14052" max="14052" width="8" style="123" customWidth="1"/>
    <col min="14053" max="14053" width="10.453125" style="123" customWidth="1"/>
    <col min="14054" max="14057" width="3.81640625" style="123" customWidth="1"/>
    <col min="14058" max="14058" width="4.7265625" style="123" customWidth="1"/>
    <col min="14059" max="14059" width="3.81640625" style="123" customWidth="1"/>
    <col min="14060" max="14060" width="4.7265625" style="123" customWidth="1"/>
    <col min="14061" max="14078" width="3.81640625" style="123" customWidth="1"/>
    <col min="14079" max="14079" width="4.453125" style="123" customWidth="1"/>
    <col min="14080" max="14080" width="3.81640625" style="123" customWidth="1"/>
    <col min="14081" max="14081" width="5.7265625" style="123" customWidth="1"/>
    <col min="14082" max="14085" width="3.81640625" style="123" customWidth="1"/>
    <col min="14086" max="14086" width="5.26953125" style="123" customWidth="1"/>
    <col min="14087" max="14087" width="3.81640625" style="123" customWidth="1"/>
    <col min="14088" max="14088" width="5.26953125" style="123" customWidth="1"/>
    <col min="14089" max="14090" width="3.81640625" style="123" customWidth="1"/>
    <col min="14091" max="14297" width="12.1796875" style="123"/>
    <col min="14298" max="14298" width="3.1796875" style="123" customWidth="1"/>
    <col min="14299" max="14299" width="7.7265625" style="123" customWidth="1"/>
    <col min="14300" max="14300" width="23.1796875" style="123" customWidth="1"/>
    <col min="14301" max="14301" width="7.26953125" style="123" customWidth="1"/>
    <col min="14302" max="14305" width="5.54296875" style="123" customWidth="1"/>
    <col min="14306" max="14306" width="6.1796875" style="123" customWidth="1"/>
    <col min="14307" max="14307" width="6.453125" style="123" customWidth="1"/>
    <col min="14308" max="14308" width="8" style="123" customWidth="1"/>
    <col min="14309" max="14309" width="10.453125" style="123" customWidth="1"/>
    <col min="14310" max="14313" width="3.81640625" style="123" customWidth="1"/>
    <col min="14314" max="14314" width="4.7265625" style="123" customWidth="1"/>
    <col min="14315" max="14315" width="3.81640625" style="123" customWidth="1"/>
    <col min="14316" max="14316" width="4.7265625" style="123" customWidth="1"/>
    <col min="14317" max="14334" width="3.81640625" style="123" customWidth="1"/>
    <col min="14335" max="14335" width="4.453125" style="123" customWidth="1"/>
    <col min="14336" max="14336" width="3.81640625" style="123" customWidth="1"/>
    <col min="14337" max="14337" width="5.7265625" style="123" customWidth="1"/>
    <col min="14338" max="14341" width="3.81640625" style="123" customWidth="1"/>
    <col min="14342" max="14342" width="5.26953125" style="123" customWidth="1"/>
    <col min="14343" max="14343" width="3.81640625" style="123" customWidth="1"/>
    <col min="14344" max="14344" width="5.26953125" style="123" customWidth="1"/>
    <col min="14345" max="14346" width="3.81640625" style="123" customWidth="1"/>
    <col min="14347" max="14553" width="12.1796875" style="123"/>
    <col min="14554" max="14554" width="3.1796875" style="123" customWidth="1"/>
    <col min="14555" max="14555" width="7.7265625" style="123" customWidth="1"/>
    <col min="14556" max="14556" width="23.1796875" style="123" customWidth="1"/>
    <col min="14557" max="14557" width="7.26953125" style="123" customWidth="1"/>
    <col min="14558" max="14561" width="5.54296875" style="123" customWidth="1"/>
    <col min="14562" max="14562" width="6.1796875" style="123" customWidth="1"/>
    <col min="14563" max="14563" width="6.453125" style="123" customWidth="1"/>
    <col min="14564" max="14564" width="8" style="123" customWidth="1"/>
    <col min="14565" max="14565" width="10.453125" style="123" customWidth="1"/>
    <col min="14566" max="14569" width="3.81640625" style="123" customWidth="1"/>
    <col min="14570" max="14570" width="4.7265625" style="123" customWidth="1"/>
    <col min="14571" max="14571" width="3.81640625" style="123" customWidth="1"/>
    <col min="14572" max="14572" width="4.7265625" style="123" customWidth="1"/>
    <col min="14573" max="14590" width="3.81640625" style="123" customWidth="1"/>
    <col min="14591" max="14591" width="4.453125" style="123" customWidth="1"/>
    <col min="14592" max="14592" width="3.81640625" style="123" customWidth="1"/>
    <col min="14593" max="14593" width="5.7265625" style="123" customWidth="1"/>
    <col min="14594" max="14597" width="3.81640625" style="123" customWidth="1"/>
    <col min="14598" max="14598" width="5.26953125" style="123" customWidth="1"/>
    <col min="14599" max="14599" width="3.81640625" style="123" customWidth="1"/>
    <col min="14600" max="14600" width="5.26953125" style="123" customWidth="1"/>
    <col min="14601" max="14602" width="3.81640625" style="123" customWidth="1"/>
    <col min="14603" max="14809" width="12.1796875" style="123"/>
    <col min="14810" max="14810" width="3.1796875" style="123" customWidth="1"/>
    <col min="14811" max="14811" width="7.7265625" style="123" customWidth="1"/>
    <col min="14812" max="14812" width="23.1796875" style="123" customWidth="1"/>
    <col min="14813" max="14813" width="7.26953125" style="123" customWidth="1"/>
    <col min="14814" max="14817" width="5.54296875" style="123" customWidth="1"/>
    <col min="14818" max="14818" width="6.1796875" style="123" customWidth="1"/>
    <col min="14819" max="14819" width="6.453125" style="123" customWidth="1"/>
    <col min="14820" max="14820" width="8" style="123" customWidth="1"/>
    <col min="14821" max="14821" width="10.453125" style="123" customWidth="1"/>
    <col min="14822" max="14825" width="3.81640625" style="123" customWidth="1"/>
    <col min="14826" max="14826" width="4.7265625" style="123" customWidth="1"/>
    <col min="14827" max="14827" width="3.81640625" style="123" customWidth="1"/>
    <col min="14828" max="14828" width="4.7265625" style="123" customWidth="1"/>
    <col min="14829" max="14846" width="3.81640625" style="123" customWidth="1"/>
    <col min="14847" max="14847" width="4.453125" style="123" customWidth="1"/>
    <col min="14848" max="14848" width="3.81640625" style="123" customWidth="1"/>
    <col min="14849" max="14849" width="5.7265625" style="123" customWidth="1"/>
    <col min="14850" max="14853" width="3.81640625" style="123" customWidth="1"/>
    <col min="14854" max="14854" width="5.26953125" style="123" customWidth="1"/>
    <col min="14855" max="14855" width="3.81640625" style="123" customWidth="1"/>
    <col min="14856" max="14856" width="5.26953125" style="123" customWidth="1"/>
    <col min="14857" max="14858" width="3.81640625" style="123" customWidth="1"/>
    <col min="14859" max="15065" width="12.1796875" style="123"/>
    <col min="15066" max="15066" width="3.1796875" style="123" customWidth="1"/>
    <col min="15067" max="15067" width="7.7265625" style="123" customWidth="1"/>
    <col min="15068" max="15068" width="23.1796875" style="123" customWidth="1"/>
    <col min="15069" max="15069" width="7.26953125" style="123" customWidth="1"/>
    <col min="15070" max="15073" width="5.54296875" style="123" customWidth="1"/>
    <col min="15074" max="15074" width="6.1796875" style="123" customWidth="1"/>
    <col min="15075" max="15075" width="6.453125" style="123" customWidth="1"/>
    <col min="15076" max="15076" width="8" style="123" customWidth="1"/>
    <col min="15077" max="15077" width="10.453125" style="123" customWidth="1"/>
    <col min="15078" max="15081" width="3.81640625" style="123" customWidth="1"/>
    <col min="15082" max="15082" width="4.7265625" style="123" customWidth="1"/>
    <col min="15083" max="15083" width="3.81640625" style="123" customWidth="1"/>
    <col min="15084" max="15084" width="4.7265625" style="123" customWidth="1"/>
    <col min="15085" max="15102" width="3.81640625" style="123" customWidth="1"/>
    <col min="15103" max="15103" width="4.453125" style="123" customWidth="1"/>
    <col min="15104" max="15104" width="3.81640625" style="123" customWidth="1"/>
    <col min="15105" max="15105" width="5.7265625" style="123" customWidth="1"/>
    <col min="15106" max="15109" width="3.81640625" style="123" customWidth="1"/>
    <col min="15110" max="15110" width="5.26953125" style="123" customWidth="1"/>
    <col min="15111" max="15111" width="3.81640625" style="123" customWidth="1"/>
    <col min="15112" max="15112" width="5.26953125" style="123" customWidth="1"/>
    <col min="15113" max="15114" width="3.81640625" style="123" customWidth="1"/>
    <col min="15115" max="15321" width="12.1796875" style="123"/>
    <col min="15322" max="15322" width="3.1796875" style="123" customWidth="1"/>
    <col min="15323" max="15323" width="7.7265625" style="123" customWidth="1"/>
    <col min="15324" max="15324" width="23.1796875" style="123" customWidth="1"/>
    <col min="15325" max="15325" width="7.26953125" style="123" customWidth="1"/>
    <col min="15326" max="15329" width="5.54296875" style="123" customWidth="1"/>
    <col min="15330" max="15330" width="6.1796875" style="123" customWidth="1"/>
    <col min="15331" max="15331" width="6.453125" style="123" customWidth="1"/>
    <col min="15332" max="15332" width="8" style="123" customWidth="1"/>
    <col min="15333" max="15333" width="10.453125" style="123" customWidth="1"/>
    <col min="15334" max="15337" width="3.81640625" style="123" customWidth="1"/>
    <col min="15338" max="15338" width="4.7265625" style="123" customWidth="1"/>
    <col min="15339" max="15339" width="3.81640625" style="123" customWidth="1"/>
    <col min="15340" max="15340" width="4.7265625" style="123" customWidth="1"/>
    <col min="15341" max="15358" width="3.81640625" style="123" customWidth="1"/>
    <col min="15359" max="15359" width="4.453125" style="123" customWidth="1"/>
    <col min="15360" max="15360" width="3.81640625" style="123" customWidth="1"/>
    <col min="15361" max="15361" width="5.7265625" style="123" customWidth="1"/>
    <col min="15362" max="15365" width="3.81640625" style="123" customWidth="1"/>
    <col min="15366" max="15366" width="5.26953125" style="123" customWidth="1"/>
    <col min="15367" max="15367" width="3.81640625" style="123" customWidth="1"/>
    <col min="15368" max="15368" width="5.26953125" style="123" customWidth="1"/>
    <col min="15369" max="15370" width="3.81640625" style="123" customWidth="1"/>
    <col min="15371" max="15577" width="12.1796875" style="123"/>
    <col min="15578" max="15578" width="3.1796875" style="123" customWidth="1"/>
    <col min="15579" max="15579" width="7.7265625" style="123" customWidth="1"/>
    <col min="15580" max="15580" width="23.1796875" style="123" customWidth="1"/>
    <col min="15581" max="15581" width="7.26953125" style="123" customWidth="1"/>
    <col min="15582" max="15585" width="5.54296875" style="123" customWidth="1"/>
    <col min="15586" max="15586" width="6.1796875" style="123" customWidth="1"/>
    <col min="15587" max="15587" width="6.453125" style="123" customWidth="1"/>
    <col min="15588" max="15588" width="8" style="123" customWidth="1"/>
    <col min="15589" max="15589" width="10.453125" style="123" customWidth="1"/>
    <col min="15590" max="15593" width="3.81640625" style="123" customWidth="1"/>
    <col min="15594" max="15594" width="4.7265625" style="123" customWidth="1"/>
    <col min="15595" max="15595" width="3.81640625" style="123" customWidth="1"/>
    <col min="15596" max="15596" width="4.7265625" style="123" customWidth="1"/>
    <col min="15597" max="15614" width="3.81640625" style="123" customWidth="1"/>
    <col min="15615" max="15615" width="4.453125" style="123" customWidth="1"/>
    <col min="15616" max="15616" width="3.81640625" style="123" customWidth="1"/>
    <col min="15617" max="15617" width="5.7265625" style="123" customWidth="1"/>
    <col min="15618" max="15621" width="3.81640625" style="123" customWidth="1"/>
    <col min="15622" max="15622" width="5.26953125" style="123" customWidth="1"/>
    <col min="15623" max="15623" width="3.81640625" style="123" customWidth="1"/>
    <col min="15624" max="15624" width="5.26953125" style="123" customWidth="1"/>
    <col min="15625" max="15626" width="3.81640625" style="123" customWidth="1"/>
    <col min="15627" max="15833" width="12.1796875" style="123"/>
    <col min="15834" max="15834" width="3.1796875" style="123" customWidth="1"/>
    <col min="15835" max="15835" width="7.7265625" style="123" customWidth="1"/>
    <col min="15836" max="15836" width="23.1796875" style="123" customWidth="1"/>
    <col min="15837" max="15837" width="7.26953125" style="123" customWidth="1"/>
    <col min="15838" max="15841" width="5.54296875" style="123" customWidth="1"/>
    <col min="15842" max="15842" width="6.1796875" style="123" customWidth="1"/>
    <col min="15843" max="15843" width="6.453125" style="123" customWidth="1"/>
    <col min="15844" max="15844" width="8" style="123" customWidth="1"/>
    <col min="15845" max="15845" width="10.453125" style="123" customWidth="1"/>
    <col min="15846" max="15849" width="3.81640625" style="123" customWidth="1"/>
    <col min="15850" max="15850" width="4.7265625" style="123" customWidth="1"/>
    <col min="15851" max="15851" width="3.81640625" style="123" customWidth="1"/>
    <col min="15852" max="15852" width="4.7265625" style="123" customWidth="1"/>
    <col min="15853" max="15870" width="3.81640625" style="123" customWidth="1"/>
    <col min="15871" max="15871" width="4.453125" style="123" customWidth="1"/>
    <col min="15872" max="15872" width="3.81640625" style="123" customWidth="1"/>
    <col min="15873" max="15873" width="5.7265625" style="123" customWidth="1"/>
    <col min="15874" max="15877" width="3.81640625" style="123" customWidth="1"/>
    <col min="15878" max="15878" width="5.26953125" style="123" customWidth="1"/>
    <col min="15879" max="15879" width="3.81640625" style="123" customWidth="1"/>
    <col min="15880" max="15880" width="5.26953125" style="123" customWidth="1"/>
    <col min="15881" max="15882" width="3.81640625" style="123" customWidth="1"/>
    <col min="15883" max="16089" width="12.1796875" style="123"/>
    <col min="16090" max="16090" width="3.1796875" style="123" customWidth="1"/>
    <col min="16091" max="16091" width="7.7265625" style="123" customWidth="1"/>
    <col min="16092" max="16092" width="23.1796875" style="123" customWidth="1"/>
    <col min="16093" max="16093" width="7.26953125" style="123" customWidth="1"/>
    <col min="16094" max="16097" width="5.54296875" style="123" customWidth="1"/>
    <col min="16098" max="16098" width="6.1796875" style="123" customWidth="1"/>
    <col min="16099" max="16099" width="6.453125" style="123" customWidth="1"/>
    <col min="16100" max="16100" width="8" style="123" customWidth="1"/>
    <col min="16101" max="16101" width="10.453125" style="123" customWidth="1"/>
    <col min="16102" max="16105" width="3.81640625" style="123" customWidth="1"/>
    <col min="16106" max="16106" width="4.7265625" style="123" customWidth="1"/>
    <col min="16107" max="16107" width="3.81640625" style="123" customWidth="1"/>
    <col min="16108" max="16108" width="4.7265625" style="123" customWidth="1"/>
    <col min="16109" max="16126" width="3.81640625" style="123" customWidth="1"/>
    <col min="16127" max="16127" width="4.453125" style="123" customWidth="1"/>
    <col min="16128" max="16128" width="3.81640625" style="123" customWidth="1"/>
    <col min="16129" max="16129" width="5.7265625" style="123" customWidth="1"/>
    <col min="16130" max="16133" width="3.81640625" style="123" customWidth="1"/>
    <col min="16134" max="16134" width="5.26953125" style="123" customWidth="1"/>
    <col min="16135" max="16135" width="3.81640625" style="123" customWidth="1"/>
    <col min="16136" max="16136" width="5.26953125" style="123" customWidth="1"/>
    <col min="16137" max="16138" width="3.81640625" style="123" customWidth="1"/>
    <col min="16139" max="16384" width="12.1796875" style="123"/>
  </cols>
  <sheetData>
    <row r="1" spans="1:199" ht="40" customHeight="1">
      <c r="A1" s="294" t="s">
        <v>213</v>
      </c>
      <c r="B1" s="294"/>
      <c r="C1" s="294"/>
      <c r="D1" s="294"/>
      <c r="E1" s="294"/>
      <c r="F1" s="131"/>
      <c r="G1" s="131"/>
      <c r="H1" s="131"/>
      <c r="I1" s="131"/>
      <c r="J1" s="154"/>
      <c r="K1" s="131"/>
      <c r="L1" s="131"/>
      <c r="M1" s="131"/>
      <c r="N1" s="131" t="s">
        <v>214</v>
      </c>
      <c r="O1" s="131" t="s">
        <v>215</v>
      </c>
      <c r="P1" s="131" t="s">
        <v>216</v>
      </c>
      <c r="Q1" s="131" t="s">
        <v>217</v>
      </c>
      <c r="R1" s="131" t="s">
        <v>218</v>
      </c>
      <c r="S1" s="131" t="s">
        <v>219</v>
      </c>
      <c r="T1" s="131"/>
      <c r="U1" s="131"/>
      <c r="V1" s="131"/>
      <c r="W1" s="131"/>
      <c r="X1" s="131"/>
      <c r="Y1" s="131"/>
      <c r="Z1" s="131"/>
      <c r="AA1" s="166"/>
      <c r="AF1" s="167" t="s">
        <v>214</v>
      </c>
      <c r="AG1" s="167" t="s">
        <v>215</v>
      </c>
      <c r="AH1" s="167" t="s">
        <v>216</v>
      </c>
      <c r="AI1" s="167" t="s">
        <v>217</v>
      </c>
      <c r="AJ1" s="167" t="s">
        <v>218</v>
      </c>
      <c r="AK1" s="167" t="s">
        <v>219</v>
      </c>
    </row>
    <row r="2" spans="1:199" ht="16.5" hidden="1" customHeight="1">
      <c r="B2" s="132" t="s">
        <v>220</v>
      </c>
      <c r="C2" s="133" t="s">
        <v>221</v>
      </c>
      <c r="D2" s="134" t="s">
        <v>222</v>
      </c>
      <c r="E2" s="135" t="s">
        <v>223</v>
      </c>
      <c r="F2" s="136"/>
      <c r="G2" s="137"/>
      <c r="H2" s="137"/>
      <c r="I2" s="137"/>
      <c r="J2" s="155"/>
      <c r="K2" s="156"/>
      <c r="L2" s="123" t="s">
        <v>224</v>
      </c>
      <c r="N2" s="157"/>
      <c r="O2" s="157"/>
      <c r="P2" s="157"/>
      <c r="Q2" s="157"/>
      <c r="R2" s="157"/>
      <c r="S2" s="157"/>
      <c r="T2" s="157"/>
      <c r="U2" s="157"/>
      <c r="V2" s="157"/>
      <c r="W2" s="157"/>
      <c r="X2" s="157"/>
      <c r="Y2" s="157"/>
      <c r="Z2" s="157"/>
      <c r="AA2" s="168"/>
      <c r="AF2" s="123"/>
      <c r="AG2" s="123"/>
      <c r="AH2" s="123"/>
      <c r="AI2" s="123"/>
      <c r="AJ2" s="123"/>
    </row>
    <row r="3" spans="1:199" hidden="1">
      <c r="B3" s="134" t="s">
        <v>225</v>
      </c>
      <c r="C3" s="138" t="s">
        <v>226</v>
      </c>
      <c r="D3" s="134" t="s">
        <v>227</v>
      </c>
      <c r="E3" s="135" t="s">
        <v>228</v>
      </c>
      <c r="F3" s="136"/>
      <c r="G3" s="139"/>
      <c r="H3" s="139"/>
      <c r="I3" s="139"/>
      <c r="J3" s="155"/>
      <c r="K3" s="156"/>
      <c r="N3" s="157"/>
      <c r="O3" s="157"/>
      <c r="P3" s="157"/>
      <c r="Q3" s="157"/>
      <c r="R3" s="157"/>
      <c r="S3" s="157"/>
      <c r="T3" s="157"/>
      <c r="U3" s="157"/>
      <c r="V3" s="157"/>
      <c r="W3" s="157"/>
      <c r="X3" s="157"/>
      <c r="Y3" s="157"/>
      <c r="Z3" s="157"/>
      <c r="AA3" s="168"/>
      <c r="AF3" s="123"/>
      <c r="AG3" s="123"/>
      <c r="AH3" s="123"/>
      <c r="AI3" s="123"/>
      <c r="AJ3" s="123"/>
    </row>
    <row r="4" spans="1:199" hidden="1">
      <c r="B4" s="126"/>
      <c r="J4" s="158"/>
      <c r="K4" s="159"/>
      <c r="L4" s="159"/>
      <c r="M4" s="159"/>
      <c r="N4" s="159"/>
      <c r="O4" s="159"/>
      <c r="P4" s="159"/>
      <c r="Q4" s="159"/>
      <c r="R4" s="159"/>
      <c r="S4" s="159"/>
      <c r="T4" s="159"/>
      <c r="U4" s="159"/>
      <c r="V4" s="159"/>
      <c r="W4" s="159"/>
      <c r="X4" s="159"/>
      <c r="Y4" s="159"/>
      <c r="Z4" s="159"/>
      <c r="AA4" s="169"/>
      <c r="AF4" s="123"/>
      <c r="AG4" s="123"/>
      <c r="AH4" s="123"/>
      <c r="AI4" s="123"/>
      <c r="AJ4" s="123"/>
    </row>
    <row r="5" spans="1:199">
      <c r="A5" s="140"/>
      <c r="B5" s="137"/>
      <c r="C5" s="141"/>
      <c r="D5" s="142"/>
      <c r="E5" s="142"/>
      <c r="F5" s="142"/>
      <c r="G5" s="142"/>
      <c r="H5" s="142"/>
      <c r="I5" s="142"/>
      <c r="J5" s="160"/>
      <c r="K5" s="159"/>
      <c r="L5" s="159"/>
      <c r="M5" s="159"/>
      <c r="N5" s="161">
        <v>1.5</v>
      </c>
      <c r="O5" s="161">
        <v>2</v>
      </c>
      <c r="P5" s="161">
        <v>2</v>
      </c>
      <c r="Q5" s="161">
        <v>2.7</v>
      </c>
      <c r="R5" s="161">
        <v>3</v>
      </c>
      <c r="S5" s="161">
        <v>3.9</v>
      </c>
      <c r="T5" s="161">
        <v>1.5</v>
      </c>
      <c r="U5" s="161">
        <v>2</v>
      </c>
      <c r="V5" s="161">
        <v>2</v>
      </c>
      <c r="W5" s="161">
        <v>2.7</v>
      </c>
      <c r="X5" s="161">
        <v>3</v>
      </c>
      <c r="Y5" s="161">
        <v>3.9</v>
      </c>
      <c r="Z5" s="159"/>
      <c r="AA5" s="169"/>
    </row>
    <row r="6" spans="1:199" s="122" customFormat="1" ht="14.25" customHeight="1">
      <c r="A6" s="295" t="s">
        <v>229</v>
      </c>
      <c r="B6" s="295" t="s">
        <v>230</v>
      </c>
      <c r="C6" s="299" t="s">
        <v>231</v>
      </c>
      <c r="D6" s="295" t="s">
        <v>232</v>
      </c>
      <c r="E6" s="301" t="s">
        <v>233</v>
      </c>
      <c r="F6" s="301"/>
      <c r="G6" s="301"/>
      <c r="H6" s="301"/>
      <c r="I6" s="301"/>
      <c r="J6" s="303" t="s">
        <v>220</v>
      </c>
      <c r="K6" s="306" t="s">
        <v>225</v>
      </c>
      <c r="L6" s="306" t="s">
        <v>222</v>
      </c>
      <c r="M6" s="306" t="s">
        <v>227</v>
      </c>
      <c r="N6" s="311" t="s">
        <v>234</v>
      </c>
      <c r="O6" s="312"/>
      <c r="P6" s="312"/>
      <c r="Q6" s="312"/>
      <c r="R6" s="312"/>
      <c r="S6" s="312"/>
      <c r="T6" s="315" t="s">
        <v>235</v>
      </c>
      <c r="U6" s="316"/>
      <c r="V6" s="316"/>
      <c r="W6" s="316"/>
      <c r="X6" s="316"/>
      <c r="Y6" s="316"/>
      <c r="Z6" s="317"/>
      <c r="AA6" s="321" t="s">
        <v>236</v>
      </c>
      <c r="AB6" s="322"/>
      <c r="AC6" s="309" t="s">
        <v>237</v>
      </c>
      <c r="AD6" s="310" t="s">
        <v>238</v>
      </c>
      <c r="AJ6" s="179"/>
    </row>
    <row r="7" spans="1:199" s="122" customFormat="1">
      <c r="A7" s="296"/>
      <c r="B7" s="298"/>
      <c r="C7" s="300"/>
      <c r="D7" s="298"/>
      <c r="E7" s="302"/>
      <c r="F7" s="302"/>
      <c r="G7" s="302"/>
      <c r="H7" s="302"/>
      <c r="I7" s="302"/>
      <c r="J7" s="304"/>
      <c r="K7" s="307"/>
      <c r="L7" s="307"/>
      <c r="M7" s="307"/>
      <c r="N7" s="313"/>
      <c r="O7" s="314"/>
      <c r="P7" s="314"/>
      <c r="Q7" s="314"/>
      <c r="R7" s="314"/>
      <c r="S7" s="314"/>
      <c r="T7" s="318"/>
      <c r="U7" s="319"/>
      <c r="V7" s="319"/>
      <c r="W7" s="319"/>
      <c r="X7" s="319"/>
      <c r="Y7" s="319"/>
      <c r="Z7" s="320"/>
      <c r="AA7" s="321"/>
      <c r="AB7" s="322"/>
      <c r="AC7" s="309"/>
      <c r="AD7" s="310"/>
      <c r="AJ7" s="179"/>
    </row>
    <row r="8" spans="1:199" s="122" customFormat="1" ht="71.150000000000006" customHeight="1">
      <c r="A8" s="297"/>
      <c r="B8" s="298"/>
      <c r="C8" s="300"/>
      <c r="D8" s="298"/>
      <c r="E8" s="302"/>
      <c r="F8" s="302"/>
      <c r="G8" s="302"/>
      <c r="H8" s="302"/>
      <c r="I8" s="302"/>
      <c r="J8" s="305"/>
      <c r="K8" s="308"/>
      <c r="L8" s="308"/>
      <c r="M8" s="308"/>
      <c r="N8" s="162" t="s">
        <v>239</v>
      </c>
      <c r="O8" s="162" t="s">
        <v>240</v>
      </c>
      <c r="P8" s="162" t="s">
        <v>241</v>
      </c>
      <c r="Q8" s="162" t="s">
        <v>242</v>
      </c>
      <c r="R8" s="162" t="s">
        <v>243</v>
      </c>
      <c r="S8" s="162" t="s">
        <v>244</v>
      </c>
      <c r="T8" s="162" t="s">
        <v>239</v>
      </c>
      <c r="U8" s="162" t="s">
        <v>240</v>
      </c>
      <c r="V8" s="162" t="s">
        <v>245</v>
      </c>
      <c r="W8" s="162" t="s">
        <v>246</v>
      </c>
      <c r="X8" s="162" t="s">
        <v>243</v>
      </c>
      <c r="Y8" s="162" t="s">
        <v>244</v>
      </c>
      <c r="Z8" s="170" t="s">
        <v>247</v>
      </c>
      <c r="AA8" s="171" t="s">
        <v>28</v>
      </c>
      <c r="AB8" s="172" t="s">
        <v>248</v>
      </c>
      <c r="AC8" s="309"/>
      <c r="AD8" s="310"/>
      <c r="AJ8" s="179"/>
    </row>
    <row r="9" spans="1:199" ht="19.5" customHeight="1">
      <c r="A9" s="143">
        <v>1</v>
      </c>
      <c r="B9" s="250" t="str">
        <f>'Emp List'!F2</f>
        <v>20070210046198</v>
      </c>
      <c r="C9" s="145" t="str">
        <f>'Emp List'!B2</f>
        <v>BUI BA UY</v>
      </c>
      <c r="D9" s="144" t="s">
        <v>249</v>
      </c>
      <c r="E9" s="144" t="s">
        <v>250</v>
      </c>
      <c r="F9" s="146"/>
      <c r="G9" s="146"/>
      <c r="H9" s="146"/>
      <c r="I9" s="146"/>
      <c r="J9" s="163"/>
      <c r="K9" s="164"/>
      <c r="L9" s="164"/>
      <c r="M9" s="164"/>
      <c r="N9" s="165">
        <f>SUMIF('OT Lieu data'!$A$3:$A$88,'OT &amp; Lieu Report'!$C9,'OT Lieu data'!$P$3:$P$88)</f>
        <v>0</v>
      </c>
      <c r="O9" s="165">
        <f>SUMIF('OT Lieu data'!$A$3:$A$88,'OT &amp; Lieu Report'!$C9,'OT Lieu data'!$Q$3:$Q$88)</f>
        <v>0</v>
      </c>
      <c r="P9" s="165">
        <f>SUMIF('OT Lieu data'!$A$3:$A$88,'OT &amp; Lieu Report'!$C9,'OT Lieu data'!$R$3:$R$88)</f>
        <v>0</v>
      </c>
      <c r="Q9" s="165">
        <f>SUMIF('OT Lieu data'!$A$3:$A$88,'OT &amp; Lieu Report'!$C9,'OT Lieu data'!$S$3:$S$88)</f>
        <v>0</v>
      </c>
      <c r="R9" s="165">
        <f>SUMIF('OT Lieu data'!$A$3:$A$88,'OT &amp; Lieu Report'!$C9,'OT Lieu data'!$T$3:$T$88)</f>
        <v>0</v>
      </c>
      <c r="S9" s="165">
        <f>SUMIF('OT Lieu data'!$A$3:$A$88,'OT &amp; Lieu Report'!$C9,'OT Lieu data'!$U$3:$U$88)</f>
        <v>0</v>
      </c>
      <c r="T9" s="165">
        <f>SUMIF('OT Lieu data'!$A$3:$A$88,'OT &amp; Lieu Report'!$C9,'OT Lieu data'!$V$3:$V$88)</f>
        <v>0</v>
      </c>
      <c r="U9" s="165">
        <f>SUMIF('OT Lieu data'!$A$3:$A$88,'OT &amp; Lieu Report'!$C9,'OT Lieu data'!$W$3:$W$88)</f>
        <v>0</v>
      </c>
      <c r="V9" s="165">
        <f>SUMIF('OT Lieu data'!$A$3:$A$88,'OT &amp; Lieu Report'!$C9,'OT Lieu data'!$X$3:$X$88)</f>
        <v>0</v>
      </c>
      <c r="W9" s="165">
        <f>SUMIF('OT Lieu data'!$A$3:$A$88,'OT &amp; Lieu Report'!$C9,'OT Lieu data'!$Y$3:$Y$88)</f>
        <v>0</v>
      </c>
      <c r="X9" s="165">
        <f>SUMIF('OT Lieu data'!$A$3:$A$88,'OT &amp; Lieu Report'!$C9,'OT Lieu data'!$Z$3:$Z$88)</f>
        <v>0</v>
      </c>
      <c r="Y9" s="165">
        <f>SUMIF('OT Lieu data'!$A$3:$A$88,'OT &amp; Lieu Report'!$C9,'OT Lieu data'!$AA$3:$AA$88)</f>
        <v>0</v>
      </c>
      <c r="Z9" s="173"/>
      <c r="AA9" s="174"/>
      <c r="AB9" s="165">
        <f>SUMIF('OT Lieu data'!$A$3:$A$88,'OT &amp; Lieu Report'!$C9,'OT Lieu data'!$AB$3:$AB$88)</f>
        <v>0</v>
      </c>
      <c r="AC9" s="175"/>
      <c r="AD9" s="176">
        <f>SUM(N9:S9)</f>
        <v>0</v>
      </c>
      <c r="AE9" s="177"/>
      <c r="AF9" s="178"/>
      <c r="AG9" s="178"/>
      <c r="AH9" s="178" t="str">
        <f>P$1&amp;"-"&amp;P9&amp;"hr"</f>
        <v>OT weekly holiday 200%-0hr</v>
      </c>
      <c r="AI9" s="178"/>
      <c r="AJ9" s="180" t="str">
        <f>AH9</f>
        <v>OT weekly holiday 200%-0hr</v>
      </c>
      <c r="AK9" s="177"/>
      <c r="AL9" s="177"/>
      <c r="AM9" s="177"/>
      <c r="AN9" s="177"/>
      <c r="AO9" s="177"/>
      <c r="AP9" s="177"/>
      <c r="AQ9" s="177"/>
      <c r="AR9" s="177"/>
      <c r="AS9" s="177"/>
      <c r="AT9" s="177"/>
      <c r="AU9" s="177"/>
      <c r="AV9" s="177"/>
      <c r="AW9" s="177"/>
      <c r="AX9" s="177"/>
      <c r="AY9" s="177"/>
      <c r="AZ9" s="177"/>
      <c r="BA9" s="177"/>
      <c r="BB9" s="177"/>
      <c r="BC9" s="177"/>
      <c r="BD9" s="177"/>
      <c r="BE9" s="177"/>
      <c r="BF9" s="177"/>
      <c r="BG9" s="177"/>
      <c r="BH9" s="177"/>
      <c r="BI9" s="177"/>
      <c r="BJ9" s="177"/>
      <c r="BK9" s="177"/>
      <c r="BL9" s="177"/>
      <c r="BM9" s="177"/>
      <c r="BN9" s="177"/>
      <c r="BO9" s="177"/>
      <c r="BP9" s="177"/>
      <c r="BQ9" s="177"/>
      <c r="BR9" s="177"/>
      <c r="BS9" s="177"/>
      <c r="BT9" s="177"/>
      <c r="BU9" s="177"/>
      <c r="BV9" s="177"/>
      <c r="BW9" s="177"/>
      <c r="BX9" s="177"/>
      <c r="BY9" s="177"/>
      <c r="BZ9" s="177"/>
      <c r="CA9" s="177"/>
      <c r="CB9" s="177"/>
      <c r="CC9" s="177"/>
      <c r="CD9" s="177"/>
      <c r="CE9" s="177"/>
      <c r="CF9" s="177"/>
      <c r="CG9" s="177"/>
      <c r="CH9" s="177"/>
      <c r="CI9" s="177"/>
      <c r="CJ9" s="177"/>
      <c r="CK9" s="177"/>
      <c r="CL9" s="177"/>
      <c r="CM9" s="177"/>
      <c r="CN9" s="177"/>
      <c r="CO9" s="177"/>
      <c r="CP9" s="177"/>
      <c r="CQ9" s="177"/>
      <c r="CR9" s="177"/>
      <c r="CS9" s="177"/>
      <c r="CT9" s="177"/>
      <c r="CU9" s="177"/>
      <c r="CV9" s="177"/>
      <c r="CW9" s="177"/>
      <c r="CX9" s="177"/>
      <c r="CY9" s="177"/>
      <c r="CZ9" s="177"/>
      <c r="DA9" s="177"/>
      <c r="DB9" s="177"/>
      <c r="DC9" s="177"/>
      <c r="DD9" s="177"/>
      <c r="DE9" s="177"/>
      <c r="DF9" s="177"/>
      <c r="DG9" s="177"/>
      <c r="DH9" s="177"/>
      <c r="DI9" s="177"/>
      <c r="DJ9" s="177"/>
      <c r="DK9" s="177"/>
      <c r="DL9" s="177"/>
      <c r="DM9" s="177"/>
      <c r="DN9" s="177"/>
      <c r="DO9" s="177"/>
      <c r="DP9" s="177"/>
      <c r="DQ9" s="177"/>
      <c r="DR9" s="177"/>
      <c r="DS9" s="177"/>
      <c r="DT9" s="177"/>
      <c r="DU9" s="177"/>
      <c r="DV9" s="177"/>
      <c r="DW9" s="177"/>
      <c r="DX9" s="177"/>
      <c r="DY9" s="177"/>
      <c r="DZ9" s="177"/>
      <c r="EA9" s="177"/>
      <c r="EB9" s="177"/>
      <c r="EC9" s="177"/>
      <c r="ED9" s="177"/>
      <c r="EE9" s="177"/>
      <c r="EF9" s="177"/>
      <c r="EG9" s="177"/>
      <c r="EH9" s="177"/>
      <c r="EI9" s="177"/>
      <c r="EJ9" s="177"/>
      <c r="EK9" s="177"/>
      <c r="EL9" s="177"/>
      <c r="EM9" s="177"/>
      <c r="EN9" s="177"/>
      <c r="EO9" s="177"/>
      <c r="EP9" s="177"/>
      <c r="EQ9" s="177"/>
      <c r="ER9" s="177"/>
      <c r="ES9" s="177"/>
      <c r="ET9" s="177"/>
      <c r="EU9" s="177"/>
      <c r="EV9" s="177"/>
      <c r="EW9" s="177"/>
      <c r="EX9" s="177"/>
      <c r="EY9" s="177"/>
      <c r="EZ9" s="177"/>
      <c r="FA9" s="177"/>
      <c r="FB9" s="177"/>
      <c r="FC9" s="177"/>
      <c r="FD9" s="177"/>
      <c r="FE9" s="177"/>
      <c r="FF9" s="177"/>
      <c r="FG9" s="177"/>
      <c r="FH9" s="177"/>
      <c r="FI9" s="177"/>
      <c r="FJ9" s="177"/>
      <c r="FK9" s="177"/>
      <c r="FL9" s="177"/>
      <c r="FM9" s="177"/>
      <c r="FN9" s="177"/>
      <c r="FO9" s="177"/>
      <c r="FP9" s="177"/>
      <c r="FQ9" s="177"/>
      <c r="FR9" s="177"/>
      <c r="FS9" s="177"/>
      <c r="FT9" s="177"/>
      <c r="FU9" s="177"/>
      <c r="FV9" s="177"/>
      <c r="FW9" s="177"/>
      <c r="FX9" s="177"/>
      <c r="FY9" s="177"/>
      <c r="FZ9" s="177"/>
      <c r="GA9" s="177"/>
      <c r="GB9" s="177"/>
      <c r="GC9" s="177"/>
      <c r="GD9" s="177"/>
      <c r="GE9" s="177"/>
      <c r="GF9" s="177"/>
      <c r="GG9" s="177"/>
      <c r="GH9" s="177"/>
      <c r="GI9" s="177"/>
      <c r="GJ9" s="177"/>
      <c r="GK9" s="177"/>
      <c r="GL9" s="177"/>
      <c r="GM9" s="177"/>
      <c r="GN9" s="177"/>
      <c r="GO9" s="177"/>
      <c r="GP9" s="177"/>
      <c r="GQ9" s="177"/>
    </row>
    <row r="10" spans="1:199" ht="19.5" customHeight="1">
      <c r="A10" s="143">
        <v>2</v>
      </c>
      <c r="B10" s="250" t="str">
        <f>'Emp List'!F3</f>
        <v>20240610349367</v>
      </c>
      <c r="C10" s="145" t="str">
        <f>'Emp List'!B3</f>
        <v>Chu Sy Dac</v>
      </c>
      <c r="D10" s="144" t="s">
        <v>249</v>
      </c>
      <c r="E10" s="144" t="s">
        <v>250</v>
      </c>
      <c r="F10" s="146"/>
      <c r="G10" s="146"/>
      <c r="H10" s="146"/>
      <c r="I10" s="146"/>
      <c r="J10" s="163"/>
      <c r="K10" s="164"/>
      <c r="L10" s="164"/>
      <c r="M10" s="164"/>
      <c r="N10" s="165">
        <f>SUMIF('OT Lieu data'!$A$3:$A$88,'OT &amp; Lieu Report'!$C10,'OT Lieu data'!$P$3:$P$88)</f>
        <v>0</v>
      </c>
      <c r="O10" s="165">
        <f>SUMIF('OT Lieu data'!$A$3:$A$88,'OT &amp; Lieu Report'!$C10,'OT Lieu data'!$Q$3:$Q$88)</f>
        <v>0</v>
      </c>
      <c r="P10" s="165">
        <f>SUMIF('OT Lieu data'!$A$3:$A$88,'OT &amp; Lieu Report'!$C10,'OT Lieu data'!$R$3:$R$88)</f>
        <v>0</v>
      </c>
      <c r="Q10" s="165">
        <f>SUMIF('OT Lieu data'!$A$3:$A$88,'OT &amp; Lieu Report'!$C10,'OT Lieu data'!$S$3:$S$88)</f>
        <v>0</v>
      </c>
      <c r="R10" s="165">
        <f>SUMIF('OT Lieu data'!$A$3:$A$88,'OT &amp; Lieu Report'!$C10,'OT Lieu data'!$T$3:$T$88)</f>
        <v>0</v>
      </c>
      <c r="S10" s="165">
        <f>SUMIF('OT Lieu data'!$A$3:$A$88,'OT &amp; Lieu Report'!$C10,'OT Lieu data'!$U$3:$U$88)</f>
        <v>0</v>
      </c>
      <c r="T10" s="165">
        <f>SUMIF('OT Lieu data'!$A$3:$A$88,'OT &amp; Lieu Report'!$C10,'OT Lieu data'!$V$3:$V$88)</f>
        <v>0</v>
      </c>
      <c r="U10" s="165">
        <f>SUMIF('OT Lieu data'!$A$3:$A$88,'OT &amp; Lieu Report'!$C10,'OT Lieu data'!$W$3:$W$88)</f>
        <v>0</v>
      </c>
      <c r="V10" s="165">
        <f>SUMIF('OT Lieu data'!$A$3:$A$88,'OT &amp; Lieu Report'!$C10,'OT Lieu data'!$X$3:$X$88)</f>
        <v>0</v>
      </c>
      <c r="W10" s="165">
        <f>SUMIF('OT Lieu data'!$A$3:$A$88,'OT &amp; Lieu Report'!$C10,'OT Lieu data'!$Y$3:$Y$88)</f>
        <v>0</v>
      </c>
      <c r="X10" s="165">
        <f>SUMIF('OT Lieu data'!$A$3:$A$88,'OT &amp; Lieu Report'!$C10,'OT Lieu data'!$Z$3:$Z$88)</f>
        <v>0</v>
      </c>
      <c r="Y10" s="165">
        <f>SUMIF('OT Lieu data'!$A$3:$A$88,'OT &amp; Lieu Report'!$C10,'OT Lieu data'!$AA$3:$AA$88)</f>
        <v>0</v>
      </c>
      <c r="Z10" s="173"/>
      <c r="AA10" s="174"/>
      <c r="AB10" s="165">
        <f>SUMIF('OT Lieu data'!$A$3:$A$88,'OT &amp; Lieu Report'!$C10,'OT Lieu data'!$AB$3:$AB$88)</f>
        <v>0</v>
      </c>
      <c r="AC10" s="175"/>
      <c r="AD10" s="176">
        <f t="shared" ref="AD10:AD73" si="0">SUM(N10:S10)</f>
        <v>0</v>
      </c>
      <c r="AE10" s="177"/>
      <c r="AF10" s="178" t="str">
        <f t="shared" ref="AF10:AI10" si="1">N$1&amp;"-"&amp;N10&amp;"hr"</f>
        <v>OT weekday 150%-0hr</v>
      </c>
      <c r="AG10" s="178" t="str">
        <f t="shared" si="1"/>
        <v>OT weekday night 200%-0hr</v>
      </c>
      <c r="AH10" s="178" t="str">
        <f t="shared" si="1"/>
        <v>OT weekly holiday 200%-0hr</v>
      </c>
      <c r="AI10" s="178" t="str">
        <f t="shared" si="1"/>
        <v>OT weekly holiday night 270%-0hr</v>
      </c>
      <c r="AJ10" s="180" t="str">
        <f>AF10&amp;","&amp;AG10&amp;","&amp;AH10&amp;","&amp;AI10</f>
        <v>OT weekday 150%-0hr,OT weekday night 200%-0hr,OT weekly holiday 200%-0hr,OT weekly holiday night 270%-0hr</v>
      </c>
      <c r="AK10" s="177"/>
      <c r="AL10" s="177"/>
      <c r="AM10" s="177"/>
      <c r="AN10" s="177"/>
      <c r="AO10" s="177"/>
      <c r="AP10" s="177"/>
      <c r="AQ10" s="177"/>
      <c r="AR10" s="177"/>
      <c r="AS10" s="177"/>
      <c r="AT10" s="177"/>
      <c r="AU10" s="177"/>
      <c r="AV10" s="177"/>
      <c r="AW10" s="177"/>
      <c r="AX10" s="177"/>
      <c r="AY10" s="177"/>
      <c r="AZ10" s="177"/>
      <c r="BA10" s="177"/>
      <c r="BB10" s="177"/>
      <c r="BC10" s="177"/>
      <c r="BD10" s="177"/>
      <c r="BE10" s="177"/>
      <c r="BF10" s="177"/>
      <c r="BG10" s="177"/>
      <c r="BH10" s="177"/>
      <c r="BI10" s="177"/>
      <c r="BJ10" s="177"/>
      <c r="BK10" s="177"/>
      <c r="BL10" s="177"/>
      <c r="BM10" s="177"/>
      <c r="BN10" s="177"/>
      <c r="BO10" s="177"/>
      <c r="BP10" s="177"/>
      <c r="BQ10" s="177"/>
      <c r="BR10" s="177"/>
      <c r="BS10" s="177"/>
      <c r="BT10" s="177"/>
      <c r="BU10" s="177"/>
      <c r="BV10" s="177"/>
      <c r="BW10" s="177"/>
      <c r="BX10" s="177"/>
      <c r="BY10" s="177"/>
      <c r="BZ10" s="177"/>
      <c r="CA10" s="177"/>
      <c r="CB10" s="177"/>
      <c r="CC10" s="177"/>
      <c r="CD10" s="177"/>
      <c r="CE10" s="177"/>
      <c r="CF10" s="177"/>
      <c r="CG10" s="177"/>
      <c r="CH10" s="177"/>
      <c r="CI10" s="177"/>
      <c r="CJ10" s="177"/>
      <c r="CK10" s="177"/>
      <c r="CL10" s="177"/>
      <c r="CM10" s="177"/>
      <c r="CN10" s="177"/>
      <c r="CO10" s="177"/>
      <c r="CP10" s="177"/>
      <c r="CQ10" s="177"/>
      <c r="CR10" s="177"/>
      <c r="CS10" s="177"/>
      <c r="CT10" s="177"/>
      <c r="CU10" s="177"/>
      <c r="CV10" s="177"/>
      <c r="CW10" s="177"/>
      <c r="CX10" s="177"/>
      <c r="CY10" s="177"/>
      <c r="CZ10" s="177"/>
      <c r="DA10" s="177"/>
      <c r="DB10" s="177"/>
      <c r="DC10" s="177"/>
      <c r="DD10" s="177"/>
      <c r="DE10" s="177"/>
      <c r="DF10" s="177"/>
      <c r="DG10" s="177"/>
      <c r="DH10" s="177"/>
      <c r="DI10" s="177"/>
      <c r="DJ10" s="177"/>
      <c r="DK10" s="177"/>
      <c r="DL10" s="177"/>
      <c r="DM10" s="177"/>
      <c r="DN10" s="177"/>
      <c r="DO10" s="177"/>
      <c r="DP10" s="177"/>
      <c r="DQ10" s="177"/>
      <c r="DR10" s="177"/>
      <c r="DS10" s="177"/>
      <c r="DT10" s="177"/>
      <c r="DU10" s="177"/>
      <c r="DV10" s="177"/>
      <c r="DW10" s="177"/>
      <c r="DX10" s="177"/>
      <c r="DY10" s="177"/>
      <c r="DZ10" s="177"/>
      <c r="EA10" s="177"/>
      <c r="EB10" s="177"/>
      <c r="EC10" s="177"/>
      <c r="ED10" s="177"/>
      <c r="EE10" s="177"/>
      <c r="EF10" s="177"/>
      <c r="EG10" s="177"/>
      <c r="EH10" s="177"/>
      <c r="EI10" s="177"/>
      <c r="EJ10" s="177"/>
      <c r="EK10" s="177"/>
      <c r="EL10" s="177"/>
      <c r="EM10" s="177"/>
      <c r="EN10" s="177"/>
      <c r="EO10" s="177"/>
      <c r="EP10" s="177"/>
      <c r="EQ10" s="177"/>
      <c r="ER10" s="177"/>
      <c r="ES10" s="177"/>
      <c r="ET10" s="177"/>
      <c r="EU10" s="177"/>
      <c r="EV10" s="177"/>
      <c r="EW10" s="177"/>
      <c r="EX10" s="177"/>
      <c r="EY10" s="177"/>
      <c r="EZ10" s="177"/>
      <c r="FA10" s="177"/>
      <c r="FB10" s="177"/>
      <c r="FC10" s="177"/>
      <c r="FD10" s="177"/>
      <c r="FE10" s="177"/>
      <c r="FF10" s="177"/>
      <c r="FG10" s="177"/>
      <c r="FH10" s="177"/>
      <c r="FI10" s="177"/>
      <c r="FJ10" s="177"/>
      <c r="FK10" s="177"/>
      <c r="FL10" s="177"/>
      <c r="FM10" s="177"/>
      <c r="FN10" s="177"/>
      <c r="FO10" s="177"/>
      <c r="FP10" s="177"/>
      <c r="FQ10" s="177"/>
      <c r="FR10" s="177"/>
      <c r="FS10" s="177"/>
      <c r="FT10" s="177"/>
      <c r="FU10" s="177"/>
      <c r="FV10" s="177"/>
      <c r="FW10" s="177"/>
      <c r="FX10" s="177"/>
      <c r="FY10" s="177"/>
      <c r="FZ10" s="177"/>
      <c r="GA10" s="177"/>
      <c r="GB10" s="177"/>
      <c r="GC10" s="177"/>
      <c r="GD10" s="177"/>
      <c r="GE10" s="177"/>
      <c r="GF10" s="177"/>
      <c r="GG10" s="177"/>
      <c r="GH10" s="177"/>
      <c r="GI10" s="177"/>
      <c r="GJ10" s="177"/>
      <c r="GK10" s="177"/>
      <c r="GL10" s="177"/>
      <c r="GM10" s="177"/>
      <c r="GN10" s="177"/>
      <c r="GO10" s="177"/>
      <c r="GP10" s="177"/>
      <c r="GQ10" s="177"/>
    </row>
    <row r="11" spans="1:199" ht="19.5" customHeight="1">
      <c r="A11" s="143">
        <v>3</v>
      </c>
      <c r="B11" s="250" t="str">
        <f>'Emp List'!F4</f>
        <v>20190700263932</v>
      </c>
      <c r="C11" s="145" t="str">
        <f>'Emp List'!B4</f>
        <v>HOANG THI HA</v>
      </c>
      <c r="D11" s="144" t="s">
        <v>249</v>
      </c>
      <c r="E11" s="144" t="s">
        <v>251</v>
      </c>
      <c r="F11" s="147"/>
      <c r="G11" s="147"/>
      <c r="H11" s="147"/>
      <c r="I11" s="147"/>
      <c r="J11" s="163"/>
      <c r="K11" s="164"/>
      <c r="L11" s="164"/>
      <c r="M11" s="164"/>
      <c r="N11" s="165">
        <f>SUMIF('OT Lieu data'!$A$3:$A$88,'OT &amp; Lieu Report'!$C11,'OT Lieu data'!$P$3:$P$88)</f>
        <v>0</v>
      </c>
      <c r="O11" s="165">
        <f>SUMIF('OT Lieu data'!$A$3:$A$88,'OT &amp; Lieu Report'!$C11,'OT Lieu data'!$Q$3:$Q$88)</f>
        <v>0</v>
      </c>
      <c r="P11" s="165">
        <f>SUMIF('OT Lieu data'!$A$3:$A$88,'OT &amp; Lieu Report'!$C11,'OT Lieu data'!$R$3:$R$88)</f>
        <v>0</v>
      </c>
      <c r="Q11" s="165">
        <f>SUMIF('OT Lieu data'!$A$3:$A$88,'OT &amp; Lieu Report'!$C11,'OT Lieu data'!$S$3:$S$88)</f>
        <v>0</v>
      </c>
      <c r="R11" s="165">
        <f>SUMIF('OT Lieu data'!$A$3:$A$88,'OT &amp; Lieu Report'!$C11,'OT Lieu data'!$T$3:$T$88)</f>
        <v>0</v>
      </c>
      <c r="S11" s="165">
        <f>SUMIF('OT Lieu data'!$A$3:$A$88,'OT &amp; Lieu Report'!$C11,'OT Lieu data'!$U$3:$U$88)</f>
        <v>0</v>
      </c>
      <c r="T11" s="165">
        <f>SUMIF('OT Lieu data'!$A$3:$A$88,'OT &amp; Lieu Report'!$C11,'OT Lieu data'!$V$3:$V$88)</f>
        <v>0</v>
      </c>
      <c r="U11" s="165">
        <f>SUMIF('OT Lieu data'!$A$3:$A$88,'OT &amp; Lieu Report'!$C11,'OT Lieu data'!$W$3:$W$88)</f>
        <v>0</v>
      </c>
      <c r="V11" s="165">
        <f>SUMIF('OT Lieu data'!$A$3:$A$88,'OT &amp; Lieu Report'!$C11,'OT Lieu data'!$X$3:$X$88)</f>
        <v>0</v>
      </c>
      <c r="W11" s="165">
        <f>SUMIF('OT Lieu data'!$A$3:$A$88,'OT &amp; Lieu Report'!$C11,'OT Lieu data'!$Y$3:$Y$88)</f>
        <v>0</v>
      </c>
      <c r="X11" s="165">
        <f>SUMIF('OT Lieu data'!$A$3:$A$88,'OT &amp; Lieu Report'!$C11,'OT Lieu data'!$Z$3:$Z$88)</f>
        <v>0</v>
      </c>
      <c r="Y11" s="165">
        <f>SUMIF('OT Lieu data'!$A$3:$A$88,'OT &amp; Lieu Report'!$C11,'OT Lieu data'!$AA$3:$AA$88)</f>
        <v>0</v>
      </c>
      <c r="Z11" s="173"/>
      <c r="AA11" s="174"/>
      <c r="AB11" s="165">
        <f>SUMIF('OT Lieu data'!$A$3:$A$88,'OT &amp; Lieu Report'!$C11,'OT Lieu data'!$AB$3:$AB$88)</f>
        <v>0</v>
      </c>
      <c r="AC11" s="175"/>
      <c r="AD11" s="176">
        <f t="shared" si="0"/>
        <v>0</v>
      </c>
      <c r="AE11" s="177"/>
      <c r="AF11" s="177"/>
      <c r="AG11" s="177"/>
      <c r="AH11" s="177"/>
      <c r="AI11" s="177"/>
      <c r="AJ11" s="177"/>
      <c r="AK11" s="177"/>
      <c r="AL11" s="177"/>
      <c r="AM11" s="177"/>
      <c r="AN11" s="177"/>
      <c r="AO11" s="177"/>
      <c r="AP11" s="177"/>
      <c r="AQ11" s="177"/>
      <c r="AR11" s="177"/>
      <c r="AS11" s="177"/>
      <c r="AT11" s="177"/>
      <c r="AU11" s="177"/>
      <c r="AV11" s="177"/>
      <c r="AW11" s="177"/>
      <c r="AX11" s="177"/>
      <c r="AY11" s="177"/>
      <c r="AZ11" s="177"/>
      <c r="BA11" s="177"/>
      <c r="BB11" s="177"/>
      <c r="BC11" s="177"/>
      <c r="BD11" s="177"/>
      <c r="BE11" s="177"/>
      <c r="BF11" s="177"/>
      <c r="BG11" s="177"/>
      <c r="BH11" s="177"/>
      <c r="BI11" s="177"/>
      <c r="BJ11" s="177"/>
      <c r="BK11" s="177"/>
      <c r="BL11" s="177"/>
      <c r="BM11" s="177"/>
      <c r="BN11" s="177"/>
      <c r="BO11" s="177"/>
      <c r="BP11" s="177"/>
      <c r="BQ11" s="177"/>
      <c r="BR11" s="177"/>
      <c r="BS11" s="177"/>
      <c r="BT11" s="177"/>
      <c r="BU11" s="177"/>
      <c r="BV11" s="177"/>
      <c r="BW11" s="177"/>
      <c r="BX11" s="177"/>
      <c r="BY11" s="177"/>
      <c r="BZ11" s="177"/>
      <c r="CA11" s="177"/>
      <c r="CB11" s="177"/>
      <c r="CC11" s="177"/>
      <c r="CD11" s="177"/>
      <c r="CE11" s="177"/>
      <c r="CF11" s="177"/>
      <c r="CG11" s="177"/>
      <c r="CH11" s="177"/>
      <c r="CI11" s="177"/>
      <c r="CJ11" s="177"/>
      <c r="CK11" s="177"/>
      <c r="CL11" s="177"/>
      <c r="CM11" s="177"/>
      <c r="CN11" s="177"/>
      <c r="CO11" s="177"/>
      <c r="CP11" s="177"/>
      <c r="CQ11" s="177"/>
      <c r="CR11" s="177"/>
      <c r="CS11" s="177"/>
      <c r="CT11" s="177"/>
      <c r="CU11" s="177"/>
      <c r="CV11" s="177"/>
      <c r="CW11" s="177"/>
      <c r="CX11" s="177"/>
      <c r="CY11" s="177"/>
      <c r="CZ11" s="177"/>
      <c r="DA11" s="177"/>
      <c r="DB11" s="177"/>
      <c r="DC11" s="177"/>
      <c r="DD11" s="177"/>
      <c r="DE11" s="177"/>
      <c r="DF11" s="177"/>
      <c r="DG11" s="177"/>
      <c r="DH11" s="177"/>
      <c r="DI11" s="177"/>
      <c r="DJ11" s="177"/>
      <c r="DK11" s="177"/>
      <c r="DL11" s="177"/>
      <c r="DM11" s="177"/>
      <c r="DN11" s="177"/>
      <c r="DO11" s="177"/>
      <c r="DP11" s="177"/>
      <c r="DQ11" s="177"/>
      <c r="DR11" s="177"/>
      <c r="DS11" s="177"/>
      <c r="DT11" s="177"/>
      <c r="DU11" s="177"/>
      <c r="DV11" s="177"/>
      <c r="DW11" s="177"/>
      <c r="DX11" s="177"/>
      <c r="DY11" s="177"/>
      <c r="DZ11" s="177"/>
      <c r="EA11" s="177"/>
      <c r="EB11" s="177"/>
      <c r="EC11" s="177"/>
      <c r="ED11" s="177"/>
      <c r="EE11" s="177"/>
      <c r="EF11" s="177"/>
      <c r="EG11" s="177"/>
      <c r="EH11" s="177"/>
      <c r="EI11" s="177"/>
      <c r="EJ11" s="177"/>
      <c r="EK11" s="177"/>
      <c r="EL11" s="177"/>
      <c r="EM11" s="177"/>
      <c r="EN11" s="177"/>
      <c r="EO11" s="177"/>
      <c r="EP11" s="177"/>
      <c r="EQ11" s="177"/>
      <c r="ER11" s="177"/>
      <c r="ES11" s="177"/>
      <c r="ET11" s="177"/>
      <c r="EU11" s="177"/>
      <c r="EV11" s="177"/>
      <c r="EW11" s="177"/>
      <c r="EX11" s="177"/>
      <c r="EY11" s="177"/>
      <c r="EZ11" s="177"/>
      <c r="FA11" s="177"/>
      <c r="FB11" s="177"/>
      <c r="FC11" s="177"/>
      <c r="FD11" s="177"/>
      <c r="FE11" s="177"/>
      <c r="FF11" s="177"/>
      <c r="FG11" s="177"/>
      <c r="FH11" s="177"/>
      <c r="FI11" s="177"/>
      <c r="FJ11" s="177"/>
      <c r="FK11" s="177"/>
      <c r="FL11" s="177"/>
      <c r="FM11" s="177"/>
      <c r="FN11" s="177"/>
      <c r="FO11" s="177"/>
      <c r="FP11" s="177"/>
      <c r="FQ11" s="177"/>
      <c r="FR11" s="177"/>
      <c r="FS11" s="177"/>
      <c r="FT11" s="177"/>
      <c r="FU11" s="177"/>
      <c r="FV11" s="177"/>
      <c r="FW11" s="177"/>
      <c r="FX11" s="177"/>
      <c r="FY11" s="177"/>
      <c r="FZ11" s="177"/>
      <c r="GA11" s="177"/>
      <c r="GB11" s="177"/>
      <c r="GC11" s="177"/>
      <c r="GD11" s="177"/>
      <c r="GE11" s="177"/>
      <c r="GF11" s="177"/>
      <c r="GG11" s="177"/>
      <c r="GH11" s="177"/>
      <c r="GI11" s="177"/>
      <c r="GJ11" s="177"/>
      <c r="GK11" s="177"/>
      <c r="GL11" s="177"/>
      <c r="GM11" s="177"/>
      <c r="GN11" s="177"/>
      <c r="GO11" s="177"/>
      <c r="GP11" s="177"/>
      <c r="GQ11" s="177"/>
    </row>
    <row r="12" spans="1:199" ht="19.5" customHeight="1">
      <c r="A12" s="143">
        <v>4</v>
      </c>
      <c r="B12" s="250" t="str">
        <f>'Emp List'!F5</f>
        <v>20240710350131</v>
      </c>
      <c r="C12" s="145" t="str">
        <f>'Emp List'!B5</f>
        <v>Khuc Chi Luan</v>
      </c>
      <c r="D12" s="144" t="s">
        <v>249</v>
      </c>
      <c r="E12" s="144" t="s">
        <v>251</v>
      </c>
      <c r="F12" s="147"/>
      <c r="G12" s="147"/>
      <c r="H12" s="147"/>
      <c r="I12" s="147"/>
      <c r="J12" s="163"/>
      <c r="K12" s="164"/>
      <c r="L12" s="164"/>
      <c r="M12" s="164"/>
      <c r="N12" s="165">
        <f>SUMIF('OT Lieu data'!$A$3:$A$88,'OT &amp; Lieu Report'!$C12,'OT Lieu data'!$P$3:$P$88)</f>
        <v>0</v>
      </c>
      <c r="O12" s="165">
        <f>SUMIF('OT Lieu data'!$A$3:$A$88,'OT &amp; Lieu Report'!$C12,'OT Lieu data'!$Q$3:$Q$88)</f>
        <v>0</v>
      </c>
      <c r="P12" s="165">
        <f>SUMIF('OT Lieu data'!$A$3:$A$88,'OT &amp; Lieu Report'!$C12,'OT Lieu data'!$R$3:$R$88)</f>
        <v>0</v>
      </c>
      <c r="Q12" s="165">
        <f>SUMIF('OT Lieu data'!$A$3:$A$88,'OT &amp; Lieu Report'!$C12,'OT Lieu data'!$S$3:$S$88)</f>
        <v>0</v>
      </c>
      <c r="R12" s="165">
        <f>SUMIF('OT Lieu data'!$A$3:$A$88,'OT &amp; Lieu Report'!$C12,'OT Lieu data'!$T$3:$T$88)</f>
        <v>0</v>
      </c>
      <c r="S12" s="165">
        <f>SUMIF('OT Lieu data'!$A$3:$A$88,'OT &amp; Lieu Report'!$C12,'OT Lieu data'!$U$3:$U$88)</f>
        <v>0</v>
      </c>
      <c r="T12" s="165">
        <f>SUMIF('OT Lieu data'!$A$3:$A$88,'OT &amp; Lieu Report'!$C12,'OT Lieu data'!$V$3:$V$88)</f>
        <v>0</v>
      </c>
      <c r="U12" s="165">
        <f>SUMIF('OT Lieu data'!$A$3:$A$88,'OT &amp; Lieu Report'!$C12,'OT Lieu data'!$W$3:$W$88)</f>
        <v>0</v>
      </c>
      <c r="V12" s="165">
        <f>SUMIF('OT Lieu data'!$A$3:$A$88,'OT &amp; Lieu Report'!$C12,'OT Lieu data'!$X$3:$X$88)</f>
        <v>0</v>
      </c>
      <c r="W12" s="165">
        <f>SUMIF('OT Lieu data'!$A$3:$A$88,'OT &amp; Lieu Report'!$C12,'OT Lieu data'!$Y$3:$Y$88)</f>
        <v>0</v>
      </c>
      <c r="X12" s="165">
        <f>SUMIF('OT Lieu data'!$A$3:$A$88,'OT &amp; Lieu Report'!$C12,'OT Lieu data'!$Z$3:$Z$88)</f>
        <v>0</v>
      </c>
      <c r="Y12" s="165">
        <f>SUMIF('OT Lieu data'!$A$3:$A$88,'OT &amp; Lieu Report'!$C12,'OT Lieu data'!$AA$3:$AA$88)</f>
        <v>0</v>
      </c>
      <c r="Z12" s="173"/>
      <c r="AA12" s="174"/>
      <c r="AB12" s="165">
        <f>SUMIF('OT Lieu data'!$A$3:$A$88,'OT &amp; Lieu Report'!$C12,'OT Lieu data'!$AB$3:$AB$88)</f>
        <v>0</v>
      </c>
      <c r="AC12" s="175"/>
      <c r="AD12" s="176">
        <f t="shared" si="0"/>
        <v>0</v>
      </c>
      <c r="AE12" s="177"/>
      <c r="AF12" s="178" t="str">
        <f>N$1&amp;"-"&amp;N12&amp;"hr"</f>
        <v>OT weekday 150%-0hr</v>
      </c>
      <c r="AG12" s="178" t="str">
        <f>O$1&amp;"-"&amp;O12&amp;"hr"</f>
        <v>OT weekday night 200%-0hr</v>
      </c>
      <c r="AH12" s="178"/>
      <c r="AI12" s="178" t="str">
        <f>Q$1&amp;"-"&amp;Q12&amp;"hr"</f>
        <v>OT weekly holiday night 270%-0hr</v>
      </c>
      <c r="AJ12" s="180" t="str">
        <f>AF12&amp;","&amp;AG12&amp;","&amp;AI12</f>
        <v>OT weekday 150%-0hr,OT weekday night 200%-0hr,OT weekly holiday night 270%-0hr</v>
      </c>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7"/>
      <c r="DW12" s="177"/>
      <c r="DX12" s="177"/>
      <c r="DY12" s="177"/>
      <c r="DZ12" s="177"/>
      <c r="EA12" s="177"/>
      <c r="EB12" s="177"/>
      <c r="EC12" s="177"/>
      <c r="ED12" s="177"/>
      <c r="EE12" s="177"/>
      <c r="EF12" s="177"/>
      <c r="EG12" s="177"/>
      <c r="EH12" s="177"/>
      <c r="EI12" s="177"/>
      <c r="EJ12" s="177"/>
      <c r="EK12" s="177"/>
      <c r="EL12" s="177"/>
      <c r="EM12" s="177"/>
      <c r="EN12" s="177"/>
      <c r="EO12" s="177"/>
      <c r="EP12" s="177"/>
      <c r="EQ12" s="177"/>
      <c r="ER12" s="177"/>
      <c r="ES12" s="177"/>
      <c r="ET12" s="177"/>
      <c r="EU12" s="177"/>
      <c r="EV12" s="177"/>
      <c r="EW12" s="177"/>
      <c r="EX12" s="177"/>
      <c r="EY12" s="177"/>
      <c r="EZ12" s="177"/>
      <c r="FA12" s="177"/>
      <c r="FB12" s="177"/>
      <c r="FC12" s="177"/>
      <c r="FD12" s="177"/>
      <c r="FE12" s="177"/>
      <c r="FF12" s="177"/>
      <c r="FG12" s="177"/>
      <c r="FH12" s="177"/>
      <c r="FI12" s="177"/>
      <c r="FJ12" s="177"/>
      <c r="FK12" s="177"/>
      <c r="FL12" s="177"/>
      <c r="FM12" s="177"/>
      <c r="FN12" s="177"/>
      <c r="FO12" s="177"/>
      <c r="FP12" s="177"/>
      <c r="FQ12" s="177"/>
      <c r="FR12" s="177"/>
      <c r="FS12" s="177"/>
      <c r="FT12" s="177"/>
      <c r="FU12" s="177"/>
      <c r="FV12" s="177"/>
      <c r="FW12" s="177"/>
      <c r="FX12" s="177"/>
      <c r="FY12" s="177"/>
      <c r="FZ12" s="177"/>
      <c r="GA12" s="177"/>
      <c r="GB12" s="177"/>
      <c r="GC12" s="177"/>
      <c r="GD12" s="177"/>
      <c r="GE12" s="177"/>
      <c r="GF12" s="177"/>
      <c r="GG12" s="177"/>
      <c r="GH12" s="177"/>
      <c r="GI12" s="177"/>
      <c r="GJ12" s="177"/>
      <c r="GK12" s="177"/>
      <c r="GL12" s="177"/>
      <c r="GM12" s="177"/>
      <c r="GN12" s="177"/>
      <c r="GO12" s="177"/>
      <c r="GP12" s="177"/>
      <c r="GQ12" s="177"/>
    </row>
    <row r="13" spans="1:199" ht="19.5" customHeight="1">
      <c r="A13" s="143">
        <v>5</v>
      </c>
      <c r="B13" s="250" t="str">
        <f>'Emp List'!F6</f>
        <v>20240610349944</v>
      </c>
      <c r="C13" s="145" t="str">
        <f>'Emp List'!B6</f>
        <v>Le Ngoc Thang</v>
      </c>
      <c r="D13" s="144" t="s">
        <v>249</v>
      </c>
      <c r="E13" s="144" t="s">
        <v>251</v>
      </c>
      <c r="F13" s="147"/>
      <c r="G13" s="147"/>
      <c r="H13" s="147"/>
      <c r="I13" s="147"/>
      <c r="J13" s="163"/>
      <c r="K13" s="164"/>
      <c r="L13" s="164"/>
      <c r="M13" s="164"/>
      <c r="N13" s="165">
        <f>SUMIF('OT Lieu data'!$A$3:$A$88,'OT &amp; Lieu Report'!$C13,'OT Lieu data'!$P$3:$P$88)</f>
        <v>0</v>
      </c>
      <c r="O13" s="165">
        <f>SUMIF('OT Lieu data'!$A$3:$A$88,'OT &amp; Lieu Report'!$C13,'OT Lieu data'!$Q$3:$Q$88)</f>
        <v>1.75</v>
      </c>
      <c r="P13" s="165">
        <f>SUMIF('OT Lieu data'!$A$3:$A$88,'OT &amp; Lieu Report'!$C13,'OT Lieu data'!$R$3:$R$88)</f>
        <v>8</v>
      </c>
      <c r="Q13" s="165">
        <f>SUMIF('OT Lieu data'!$A$3:$A$88,'OT &amp; Lieu Report'!$C13,'OT Lieu data'!$S$3:$S$88)</f>
        <v>0</v>
      </c>
      <c r="R13" s="165">
        <f>SUMIF('OT Lieu data'!$A$3:$A$88,'OT &amp; Lieu Report'!$C13,'OT Lieu data'!$T$3:$T$88)</f>
        <v>0</v>
      </c>
      <c r="S13" s="165">
        <f>SUMIF('OT Lieu data'!$A$3:$A$88,'OT &amp; Lieu Report'!$C13,'OT Lieu data'!$U$3:$U$88)</f>
        <v>0</v>
      </c>
      <c r="T13" s="165">
        <f>SUMIF('OT Lieu data'!$A$3:$A$88,'OT &amp; Lieu Report'!$C13,'OT Lieu data'!$V$3:$V$88)</f>
        <v>0</v>
      </c>
      <c r="U13" s="165">
        <f>SUMIF('OT Lieu data'!$A$3:$A$88,'OT &amp; Lieu Report'!$C13,'OT Lieu data'!$W$3:$W$88)</f>
        <v>0</v>
      </c>
      <c r="V13" s="165">
        <f>SUMIF('OT Lieu data'!$A$3:$A$88,'OT &amp; Lieu Report'!$C13,'OT Lieu data'!$X$3:$X$88)</f>
        <v>0</v>
      </c>
      <c r="W13" s="165">
        <f>SUMIF('OT Lieu data'!$A$3:$A$88,'OT &amp; Lieu Report'!$C13,'OT Lieu data'!$Y$3:$Y$88)</f>
        <v>0</v>
      </c>
      <c r="X13" s="165">
        <f>SUMIF('OT Lieu data'!$A$3:$A$88,'OT &amp; Lieu Report'!$C13,'OT Lieu data'!$Z$3:$Z$88)</f>
        <v>0</v>
      </c>
      <c r="Y13" s="165">
        <f>SUMIF('OT Lieu data'!$A$3:$A$88,'OT &amp; Lieu Report'!$C13,'OT Lieu data'!$AA$3:$AA$88)</f>
        <v>0</v>
      </c>
      <c r="Z13" s="173"/>
      <c r="AA13" s="174"/>
      <c r="AB13" s="165">
        <f>SUMIF('OT Lieu data'!$A$3:$A$88,'OT &amp; Lieu Report'!$C13,'OT Lieu data'!$AB$3:$AB$88)</f>
        <v>0</v>
      </c>
      <c r="AC13" s="175"/>
      <c r="AD13" s="176">
        <f t="shared" si="0"/>
        <v>9.75</v>
      </c>
      <c r="AE13" s="177"/>
      <c r="AF13" s="177"/>
      <c r="AG13" s="177"/>
      <c r="AH13" s="177"/>
      <c r="AI13" s="177"/>
      <c r="AJ13" s="177"/>
      <c r="AK13" s="177"/>
      <c r="AL13" s="177"/>
      <c r="AM13" s="177"/>
      <c r="AN13" s="177"/>
      <c r="AO13" s="177"/>
      <c r="AP13" s="177"/>
      <c r="AQ13" s="177"/>
      <c r="AR13" s="177"/>
      <c r="AS13" s="177"/>
      <c r="AT13" s="177"/>
      <c r="AU13" s="177"/>
      <c r="AV13" s="177"/>
      <c r="AW13" s="177"/>
      <c r="AX13" s="177"/>
      <c r="AY13" s="177"/>
      <c r="AZ13" s="177"/>
      <c r="BA13" s="177"/>
      <c r="BB13" s="177"/>
      <c r="BC13" s="177"/>
      <c r="BD13" s="177"/>
      <c r="BE13" s="177"/>
      <c r="BF13" s="177"/>
      <c r="BG13" s="177"/>
      <c r="BH13" s="177"/>
      <c r="BI13" s="177"/>
      <c r="BJ13" s="177"/>
      <c r="BK13" s="177"/>
      <c r="BL13" s="177"/>
      <c r="BM13" s="177"/>
      <c r="BN13" s="177"/>
      <c r="BO13" s="177"/>
      <c r="BP13" s="177"/>
      <c r="BQ13" s="177"/>
      <c r="BR13" s="177"/>
      <c r="BS13" s="177"/>
      <c r="BT13" s="177"/>
      <c r="BU13" s="177"/>
      <c r="BV13" s="177"/>
      <c r="BW13" s="177"/>
      <c r="BX13" s="177"/>
      <c r="BY13" s="177"/>
      <c r="BZ13" s="177"/>
      <c r="CA13" s="177"/>
      <c r="CB13" s="177"/>
      <c r="CC13" s="177"/>
      <c r="CD13" s="177"/>
      <c r="CE13" s="177"/>
      <c r="CF13" s="177"/>
      <c r="CG13" s="177"/>
      <c r="CH13" s="177"/>
      <c r="CI13" s="177"/>
      <c r="CJ13" s="177"/>
      <c r="CK13" s="177"/>
      <c r="CL13" s="177"/>
      <c r="CM13" s="177"/>
      <c r="CN13" s="177"/>
      <c r="CO13" s="177"/>
      <c r="CP13" s="177"/>
      <c r="CQ13" s="177"/>
      <c r="CR13" s="177"/>
      <c r="CS13" s="177"/>
      <c r="CT13" s="177"/>
      <c r="CU13" s="177"/>
      <c r="CV13" s="177"/>
      <c r="CW13" s="177"/>
      <c r="CX13" s="177"/>
      <c r="CY13" s="177"/>
      <c r="CZ13" s="177"/>
      <c r="DA13" s="177"/>
      <c r="DB13" s="177"/>
      <c r="DC13" s="177"/>
      <c r="DD13" s="177"/>
      <c r="DE13" s="177"/>
      <c r="DF13" s="177"/>
      <c r="DG13" s="177"/>
      <c r="DH13" s="177"/>
      <c r="DI13" s="177"/>
      <c r="DJ13" s="177"/>
      <c r="DK13" s="177"/>
      <c r="DL13" s="177"/>
      <c r="DM13" s="177"/>
      <c r="DN13" s="177"/>
      <c r="DO13" s="177"/>
      <c r="DP13" s="177"/>
      <c r="DQ13" s="177"/>
      <c r="DR13" s="177"/>
      <c r="DS13" s="177"/>
      <c r="DT13" s="177"/>
      <c r="DU13" s="177"/>
      <c r="DV13" s="177"/>
      <c r="DW13" s="177"/>
      <c r="DX13" s="177"/>
      <c r="DY13" s="177"/>
      <c r="DZ13" s="177"/>
      <c r="EA13" s="177"/>
      <c r="EB13" s="177"/>
      <c r="EC13" s="177"/>
      <c r="ED13" s="177"/>
      <c r="EE13" s="177"/>
      <c r="EF13" s="177"/>
      <c r="EG13" s="177"/>
      <c r="EH13" s="177"/>
      <c r="EI13" s="177"/>
      <c r="EJ13" s="177"/>
      <c r="EK13" s="177"/>
      <c r="EL13" s="177"/>
      <c r="EM13" s="177"/>
      <c r="EN13" s="177"/>
      <c r="EO13" s="177"/>
      <c r="EP13" s="177"/>
      <c r="EQ13" s="177"/>
      <c r="ER13" s="177"/>
      <c r="ES13" s="177"/>
      <c r="ET13" s="177"/>
      <c r="EU13" s="177"/>
      <c r="EV13" s="177"/>
      <c r="EW13" s="177"/>
      <c r="EX13" s="177"/>
      <c r="EY13" s="177"/>
      <c r="EZ13" s="177"/>
      <c r="FA13" s="177"/>
      <c r="FB13" s="177"/>
      <c r="FC13" s="177"/>
      <c r="FD13" s="177"/>
      <c r="FE13" s="177"/>
      <c r="FF13" s="177"/>
      <c r="FG13" s="177"/>
      <c r="FH13" s="177"/>
      <c r="FI13" s="177"/>
      <c r="FJ13" s="177"/>
      <c r="FK13" s="177"/>
      <c r="FL13" s="177"/>
      <c r="FM13" s="177"/>
      <c r="FN13" s="177"/>
      <c r="FO13" s="177"/>
      <c r="FP13" s="177"/>
      <c r="FQ13" s="177"/>
      <c r="FR13" s="177"/>
      <c r="FS13" s="177"/>
      <c r="FT13" s="177"/>
      <c r="FU13" s="177"/>
      <c r="FV13" s="177"/>
      <c r="FW13" s="177"/>
      <c r="FX13" s="177"/>
      <c r="FY13" s="177"/>
      <c r="FZ13" s="177"/>
      <c r="GA13" s="177"/>
      <c r="GB13" s="177"/>
      <c r="GC13" s="177"/>
      <c r="GD13" s="177"/>
      <c r="GE13" s="177"/>
      <c r="GF13" s="177"/>
      <c r="GG13" s="177"/>
      <c r="GH13" s="177"/>
      <c r="GI13" s="177"/>
      <c r="GJ13" s="177"/>
      <c r="GK13" s="177"/>
      <c r="GL13" s="177"/>
      <c r="GM13" s="177"/>
      <c r="GN13" s="177"/>
      <c r="GO13" s="177"/>
      <c r="GP13" s="177"/>
      <c r="GQ13" s="177"/>
    </row>
    <row r="14" spans="1:199" ht="19.5" customHeight="1">
      <c r="A14" s="143">
        <v>6</v>
      </c>
      <c r="B14" s="250" t="str">
        <f>'Emp List'!F7</f>
        <v>20150810192769</v>
      </c>
      <c r="C14" s="145" t="str">
        <f>'Emp List'!B7</f>
        <v>Le Nguyen Minh</v>
      </c>
      <c r="D14" s="144" t="s">
        <v>249</v>
      </c>
      <c r="E14" s="144" t="s">
        <v>251</v>
      </c>
      <c r="F14" s="147"/>
      <c r="G14" s="147"/>
      <c r="H14" s="147"/>
      <c r="I14" s="147"/>
      <c r="J14" s="163"/>
      <c r="K14" s="164"/>
      <c r="L14" s="164"/>
      <c r="M14" s="164"/>
      <c r="N14" s="165">
        <f>SUMIF('OT Lieu data'!$A$3:$A$88,'OT &amp; Lieu Report'!$C14,'OT Lieu data'!$P$3:$P$88)</f>
        <v>0</v>
      </c>
      <c r="O14" s="165">
        <f>SUMIF('OT Lieu data'!$A$3:$A$88,'OT &amp; Lieu Report'!$C14,'OT Lieu data'!$Q$3:$Q$88)</f>
        <v>0</v>
      </c>
      <c r="P14" s="165">
        <f>SUMIF('OT Lieu data'!$A$3:$A$88,'OT &amp; Lieu Report'!$C14,'OT Lieu data'!$R$3:$R$88)</f>
        <v>0</v>
      </c>
      <c r="Q14" s="165">
        <f>SUMIF('OT Lieu data'!$A$3:$A$88,'OT &amp; Lieu Report'!$C14,'OT Lieu data'!$S$3:$S$88)</f>
        <v>0</v>
      </c>
      <c r="R14" s="165">
        <f>SUMIF('OT Lieu data'!$A$3:$A$88,'OT &amp; Lieu Report'!$C14,'OT Lieu data'!$T$3:$T$88)</f>
        <v>0</v>
      </c>
      <c r="S14" s="165">
        <f>SUMIF('OT Lieu data'!$A$3:$A$88,'OT &amp; Lieu Report'!$C14,'OT Lieu data'!$U$3:$U$88)</f>
        <v>0</v>
      </c>
      <c r="T14" s="165">
        <f>SUMIF('OT Lieu data'!$A$3:$A$88,'OT &amp; Lieu Report'!$C14,'OT Lieu data'!$V$3:$V$88)</f>
        <v>0</v>
      </c>
      <c r="U14" s="165">
        <f>SUMIF('OT Lieu data'!$A$3:$A$88,'OT &amp; Lieu Report'!$C14,'OT Lieu data'!$W$3:$W$88)</f>
        <v>0</v>
      </c>
      <c r="V14" s="165">
        <f>SUMIF('OT Lieu data'!$A$3:$A$88,'OT &amp; Lieu Report'!$C14,'OT Lieu data'!$X$3:$X$88)</f>
        <v>0</v>
      </c>
      <c r="W14" s="165">
        <f>SUMIF('OT Lieu data'!$A$3:$A$88,'OT &amp; Lieu Report'!$C14,'OT Lieu data'!$Y$3:$Y$88)</f>
        <v>0</v>
      </c>
      <c r="X14" s="165">
        <f>SUMIF('OT Lieu data'!$A$3:$A$88,'OT &amp; Lieu Report'!$C14,'OT Lieu data'!$Z$3:$Z$88)</f>
        <v>0</v>
      </c>
      <c r="Y14" s="165">
        <f>SUMIF('OT Lieu data'!$A$3:$A$88,'OT &amp; Lieu Report'!$C14,'OT Lieu data'!$AA$3:$AA$88)</f>
        <v>0</v>
      </c>
      <c r="Z14" s="173"/>
      <c r="AA14" s="174"/>
      <c r="AB14" s="165">
        <f>SUMIF('OT Lieu data'!$A$3:$A$88,'OT &amp; Lieu Report'!$C14,'OT Lieu data'!$AB$3:$AB$88)</f>
        <v>0</v>
      </c>
      <c r="AC14" s="175"/>
      <c r="AD14" s="176">
        <f t="shared" si="0"/>
        <v>0</v>
      </c>
      <c r="AE14" s="177"/>
      <c r="AF14" s="177"/>
      <c r="AG14" s="177"/>
      <c r="AH14" s="177"/>
      <c r="AI14" s="177"/>
      <c r="AJ14" s="177"/>
      <c r="AK14" s="177"/>
      <c r="AL14" s="177"/>
      <c r="AM14" s="177"/>
      <c r="AN14" s="177"/>
      <c r="AO14" s="177"/>
      <c r="AP14" s="177"/>
      <c r="AQ14" s="177"/>
      <c r="AR14" s="177"/>
      <c r="AS14" s="177"/>
      <c r="AT14" s="177"/>
      <c r="AU14" s="177"/>
      <c r="AV14" s="177"/>
      <c r="AW14" s="177"/>
      <c r="AX14" s="177"/>
      <c r="AY14" s="177"/>
      <c r="AZ14" s="177"/>
      <c r="BA14" s="177"/>
      <c r="BB14" s="177"/>
      <c r="BC14" s="177"/>
      <c r="BD14" s="177"/>
      <c r="BE14" s="177"/>
      <c r="BF14" s="177"/>
      <c r="BG14" s="177"/>
      <c r="BH14" s="177"/>
      <c r="BI14" s="177"/>
      <c r="BJ14" s="177"/>
      <c r="BK14" s="177"/>
      <c r="BL14" s="177"/>
      <c r="BM14" s="177"/>
      <c r="BN14" s="177"/>
      <c r="BO14" s="177"/>
      <c r="BP14" s="177"/>
      <c r="BQ14" s="177"/>
      <c r="BR14" s="177"/>
      <c r="BS14" s="177"/>
      <c r="BT14" s="177"/>
      <c r="BU14" s="177"/>
      <c r="BV14" s="177"/>
      <c r="BW14" s="177"/>
      <c r="BX14" s="177"/>
      <c r="BY14" s="177"/>
      <c r="BZ14" s="177"/>
      <c r="CA14" s="177"/>
      <c r="CB14" s="177"/>
      <c r="CC14" s="177"/>
      <c r="CD14" s="177"/>
      <c r="CE14" s="177"/>
      <c r="CF14" s="177"/>
      <c r="CG14" s="177"/>
      <c r="CH14" s="177"/>
      <c r="CI14" s="177"/>
      <c r="CJ14" s="177"/>
      <c r="CK14" s="177"/>
      <c r="CL14" s="177"/>
      <c r="CM14" s="177"/>
      <c r="CN14" s="177"/>
      <c r="CO14" s="177"/>
      <c r="CP14" s="177"/>
      <c r="CQ14" s="177"/>
      <c r="CR14" s="177"/>
      <c r="CS14" s="177"/>
      <c r="CT14" s="177"/>
      <c r="CU14" s="177"/>
      <c r="CV14" s="177"/>
      <c r="CW14" s="177"/>
      <c r="CX14" s="177"/>
      <c r="CY14" s="177"/>
      <c r="CZ14" s="177"/>
      <c r="DA14" s="177"/>
      <c r="DB14" s="177"/>
      <c r="DC14" s="177"/>
      <c r="DD14" s="177"/>
      <c r="DE14" s="177"/>
      <c r="DF14" s="177"/>
      <c r="DG14" s="177"/>
      <c r="DH14" s="177"/>
      <c r="DI14" s="177"/>
      <c r="DJ14" s="177"/>
      <c r="DK14" s="177"/>
      <c r="DL14" s="177"/>
      <c r="DM14" s="177"/>
      <c r="DN14" s="177"/>
      <c r="DO14" s="177"/>
      <c r="DP14" s="177"/>
      <c r="DQ14" s="177"/>
      <c r="DR14" s="177"/>
      <c r="DS14" s="177"/>
      <c r="DT14" s="177"/>
      <c r="DU14" s="177"/>
      <c r="DV14" s="177"/>
      <c r="DW14" s="177"/>
      <c r="DX14" s="177"/>
      <c r="DY14" s="177"/>
      <c r="DZ14" s="177"/>
      <c r="EA14" s="177"/>
      <c r="EB14" s="177"/>
      <c r="EC14" s="177"/>
      <c r="ED14" s="177"/>
      <c r="EE14" s="177"/>
      <c r="EF14" s="177"/>
      <c r="EG14" s="177"/>
      <c r="EH14" s="177"/>
      <c r="EI14" s="177"/>
      <c r="EJ14" s="177"/>
      <c r="EK14" s="177"/>
      <c r="EL14" s="177"/>
      <c r="EM14" s="177"/>
      <c r="EN14" s="177"/>
      <c r="EO14" s="177"/>
      <c r="EP14" s="177"/>
      <c r="EQ14" s="177"/>
      <c r="ER14" s="177"/>
      <c r="ES14" s="177"/>
      <c r="ET14" s="177"/>
      <c r="EU14" s="177"/>
      <c r="EV14" s="177"/>
      <c r="EW14" s="177"/>
      <c r="EX14" s="177"/>
      <c r="EY14" s="177"/>
      <c r="EZ14" s="177"/>
      <c r="FA14" s="177"/>
      <c r="FB14" s="177"/>
      <c r="FC14" s="177"/>
      <c r="FD14" s="177"/>
      <c r="FE14" s="177"/>
      <c r="FF14" s="177"/>
      <c r="FG14" s="177"/>
      <c r="FH14" s="177"/>
      <c r="FI14" s="177"/>
      <c r="FJ14" s="177"/>
      <c r="FK14" s="177"/>
      <c r="FL14" s="177"/>
      <c r="FM14" s="177"/>
      <c r="FN14" s="177"/>
      <c r="FO14" s="177"/>
      <c r="FP14" s="177"/>
      <c r="FQ14" s="177"/>
      <c r="FR14" s="177"/>
      <c r="FS14" s="177"/>
      <c r="FT14" s="177"/>
      <c r="FU14" s="177"/>
      <c r="FV14" s="177"/>
      <c r="FW14" s="177"/>
      <c r="FX14" s="177"/>
      <c r="FY14" s="177"/>
      <c r="FZ14" s="177"/>
      <c r="GA14" s="177"/>
      <c r="GB14" s="177"/>
      <c r="GC14" s="177"/>
      <c r="GD14" s="177"/>
      <c r="GE14" s="177"/>
      <c r="GF14" s="177"/>
      <c r="GG14" s="177"/>
      <c r="GH14" s="177"/>
      <c r="GI14" s="177"/>
      <c r="GJ14" s="177"/>
      <c r="GK14" s="177"/>
      <c r="GL14" s="177"/>
      <c r="GM14" s="177"/>
      <c r="GN14" s="177"/>
      <c r="GO14" s="177"/>
      <c r="GP14" s="177"/>
      <c r="GQ14" s="177"/>
    </row>
    <row r="15" spans="1:199" ht="19.5" customHeight="1">
      <c r="A15" s="143">
        <v>7</v>
      </c>
      <c r="B15" s="250" t="str">
        <f>'Emp List'!F8</f>
        <v>20080510068423</v>
      </c>
      <c r="C15" s="145" t="str">
        <f>'Emp List'!B8</f>
        <v>LE THAI HOANG LONG</v>
      </c>
      <c r="D15" s="144" t="s">
        <v>249</v>
      </c>
      <c r="E15" s="144" t="s">
        <v>251</v>
      </c>
      <c r="F15" s="147"/>
      <c r="G15" s="147"/>
      <c r="H15" s="147"/>
      <c r="I15" s="147"/>
      <c r="J15" s="163"/>
      <c r="K15" s="164"/>
      <c r="L15" s="164"/>
      <c r="M15" s="164"/>
      <c r="N15" s="165">
        <f>SUMIF('OT Lieu data'!$A$3:$A$88,'OT &amp; Lieu Report'!$C15,'OT Lieu data'!$P$3:$P$88)</f>
        <v>5</v>
      </c>
      <c r="O15" s="165">
        <f>SUMIF('OT Lieu data'!$A$3:$A$88,'OT &amp; Lieu Report'!$C15,'OT Lieu data'!$Q$3:$Q$88)</f>
        <v>5.5</v>
      </c>
      <c r="P15" s="165">
        <f>SUMIF('OT Lieu data'!$A$3:$A$88,'OT &amp; Lieu Report'!$C15,'OT Lieu data'!$R$3:$R$88)</f>
        <v>15</v>
      </c>
      <c r="Q15" s="165">
        <f>SUMIF('OT Lieu data'!$A$3:$A$88,'OT &amp; Lieu Report'!$C15,'OT Lieu data'!$S$3:$S$88)</f>
        <v>2</v>
      </c>
      <c r="R15" s="165">
        <f>SUMIF('OT Lieu data'!$A$3:$A$88,'OT &amp; Lieu Report'!$C15,'OT Lieu data'!$T$3:$T$88)</f>
        <v>0</v>
      </c>
      <c r="S15" s="165">
        <f>SUMIF('OT Lieu data'!$A$3:$A$88,'OT &amp; Lieu Report'!$C15,'OT Lieu data'!$U$3:$U$88)</f>
        <v>0</v>
      </c>
      <c r="T15" s="165">
        <f>SUMIF('OT Lieu data'!$A$3:$A$88,'OT &amp; Lieu Report'!$C15,'OT Lieu data'!$V$3:$V$88)</f>
        <v>0</v>
      </c>
      <c r="U15" s="165">
        <f>SUMIF('OT Lieu data'!$A$3:$A$88,'OT &amp; Lieu Report'!$C15,'OT Lieu data'!$W$3:$W$88)</f>
        <v>0</v>
      </c>
      <c r="V15" s="165">
        <f>SUMIF('OT Lieu data'!$A$3:$A$88,'OT &amp; Lieu Report'!$C15,'OT Lieu data'!$X$3:$X$88)</f>
        <v>0</v>
      </c>
      <c r="W15" s="165">
        <f>SUMIF('OT Lieu data'!$A$3:$A$88,'OT &amp; Lieu Report'!$C15,'OT Lieu data'!$Y$3:$Y$88)</f>
        <v>0</v>
      </c>
      <c r="X15" s="165">
        <f>SUMIF('OT Lieu data'!$A$3:$A$88,'OT &amp; Lieu Report'!$C15,'OT Lieu data'!$Z$3:$Z$88)</f>
        <v>0</v>
      </c>
      <c r="Y15" s="165">
        <f>SUMIF('OT Lieu data'!$A$3:$A$88,'OT &amp; Lieu Report'!$C15,'OT Lieu data'!$AA$3:$AA$88)</f>
        <v>0</v>
      </c>
      <c r="Z15" s="173"/>
      <c r="AA15" s="174"/>
      <c r="AB15" s="165">
        <f>SUMIF('OT Lieu data'!$A$3:$A$88,'OT &amp; Lieu Report'!$C15,'OT Lieu data'!$AB$3:$AB$88)</f>
        <v>0</v>
      </c>
      <c r="AC15" s="175"/>
      <c r="AD15" s="176">
        <f t="shared" si="0"/>
        <v>27.5</v>
      </c>
      <c r="AE15" s="177"/>
      <c r="AF15" s="178"/>
      <c r="AG15" s="178" t="str">
        <f>O$1&amp;"-"&amp;O15&amp;"hr"</f>
        <v>OT weekday night 200%-5.5hr</v>
      </c>
      <c r="AH15" s="178"/>
      <c r="AI15" s="178"/>
      <c r="AJ15" s="180" t="str">
        <f>AG15</f>
        <v>OT weekday night 200%-5.5hr</v>
      </c>
      <c r="AK15" s="177"/>
      <c r="AL15" s="177"/>
      <c r="AM15" s="177"/>
      <c r="AN15" s="177"/>
      <c r="AO15" s="177"/>
      <c r="AP15" s="177"/>
      <c r="AQ15" s="177"/>
      <c r="AR15" s="177"/>
      <c r="AS15" s="177"/>
      <c r="AT15" s="177"/>
      <c r="AU15" s="177"/>
      <c r="AV15" s="177"/>
      <c r="AW15" s="177"/>
      <c r="AX15" s="177"/>
      <c r="AY15" s="177"/>
      <c r="AZ15" s="177"/>
      <c r="BA15" s="177"/>
      <c r="BB15" s="177"/>
      <c r="BC15" s="177"/>
      <c r="BD15" s="177"/>
      <c r="BE15" s="177"/>
      <c r="BF15" s="177"/>
      <c r="BG15" s="177"/>
      <c r="BH15" s="177"/>
      <c r="BI15" s="177"/>
      <c r="BJ15" s="177"/>
      <c r="BK15" s="177"/>
      <c r="BL15" s="177"/>
      <c r="BM15" s="177"/>
      <c r="BN15" s="177"/>
      <c r="BO15" s="177"/>
      <c r="BP15" s="177"/>
      <c r="BQ15" s="177"/>
      <c r="BR15" s="177"/>
      <c r="BS15" s="177"/>
      <c r="BT15" s="177"/>
      <c r="BU15" s="177"/>
      <c r="BV15" s="177"/>
      <c r="BW15" s="177"/>
      <c r="BX15" s="177"/>
      <c r="BY15" s="177"/>
      <c r="BZ15" s="177"/>
      <c r="CA15" s="177"/>
      <c r="CB15" s="177"/>
      <c r="CC15" s="177"/>
      <c r="CD15" s="177"/>
      <c r="CE15" s="177"/>
      <c r="CF15" s="177"/>
      <c r="CG15" s="177"/>
      <c r="CH15" s="177"/>
      <c r="CI15" s="177"/>
      <c r="CJ15" s="177"/>
      <c r="CK15" s="177"/>
      <c r="CL15" s="177"/>
      <c r="CM15" s="177"/>
      <c r="CN15" s="177"/>
      <c r="CO15" s="177"/>
      <c r="CP15" s="177"/>
      <c r="CQ15" s="177"/>
      <c r="CR15" s="177"/>
      <c r="CS15" s="177"/>
      <c r="CT15" s="177"/>
      <c r="CU15" s="177"/>
      <c r="CV15" s="177"/>
      <c r="CW15" s="177"/>
      <c r="CX15" s="177"/>
      <c r="CY15" s="177"/>
      <c r="CZ15" s="177"/>
      <c r="DA15" s="177"/>
      <c r="DB15" s="177"/>
      <c r="DC15" s="177"/>
      <c r="DD15" s="177"/>
      <c r="DE15" s="177"/>
      <c r="DF15" s="177"/>
      <c r="DG15" s="177"/>
      <c r="DH15" s="177"/>
      <c r="DI15" s="177"/>
      <c r="DJ15" s="177"/>
      <c r="DK15" s="177"/>
      <c r="DL15" s="177"/>
      <c r="DM15" s="177"/>
      <c r="DN15" s="177"/>
      <c r="DO15" s="177"/>
      <c r="DP15" s="177"/>
      <c r="DQ15" s="177"/>
      <c r="DR15" s="177"/>
      <c r="DS15" s="177"/>
      <c r="DT15" s="177"/>
      <c r="DU15" s="177"/>
      <c r="DV15" s="177"/>
      <c r="DW15" s="177"/>
      <c r="DX15" s="177"/>
      <c r="DY15" s="177"/>
      <c r="DZ15" s="177"/>
      <c r="EA15" s="177"/>
      <c r="EB15" s="177"/>
      <c r="EC15" s="177"/>
      <c r="ED15" s="177"/>
      <c r="EE15" s="177"/>
      <c r="EF15" s="177"/>
      <c r="EG15" s="177"/>
      <c r="EH15" s="177"/>
      <c r="EI15" s="177"/>
      <c r="EJ15" s="177"/>
      <c r="EK15" s="177"/>
      <c r="EL15" s="177"/>
      <c r="EM15" s="177"/>
      <c r="EN15" s="177"/>
      <c r="EO15" s="177"/>
      <c r="EP15" s="177"/>
      <c r="EQ15" s="177"/>
      <c r="ER15" s="177"/>
      <c r="ES15" s="177"/>
      <c r="ET15" s="177"/>
      <c r="EU15" s="177"/>
      <c r="EV15" s="177"/>
      <c r="EW15" s="177"/>
      <c r="EX15" s="177"/>
      <c r="EY15" s="177"/>
      <c r="EZ15" s="177"/>
      <c r="FA15" s="177"/>
      <c r="FB15" s="177"/>
      <c r="FC15" s="177"/>
      <c r="FD15" s="177"/>
      <c r="FE15" s="177"/>
      <c r="FF15" s="177"/>
      <c r="FG15" s="177"/>
      <c r="FH15" s="177"/>
      <c r="FI15" s="177"/>
      <c r="FJ15" s="177"/>
      <c r="FK15" s="177"/>
      <c r="FL15" s="177"/>
      <c r="FM15" s="177"/>
      <c r="FN15" s="177"/>
      <c r="FO15" s="177"/>
      <c r="FP15" s="177"/>
      <c r="FQ15" s="177"/>
      <c r="FR15" s="177"/>
      <c r="FS15" s="177"/>
      <c r="FT15" s="177"/>
      <c r="FU15" s="177"/>
      <c r="FV15" s="177"/>
      <c r="FW15" s="177"/>
      <c r="FX15" s="177"/>
      <c r="FY15" s="177"/>
      <c r="FZ15" s="177"/>
      <c r="GA15" s="177"/>
      <c r="GB15" s="177"/>
      <c r="GC15" s="177"/>
      <c r="GD15" s="177"/>
      <c r="GE15" s="177"/>
      <c r="GF15" s="177"/>
      <c r="GG15" s="177"/>
      <c r="GH15" s="177"/>
      <c r="GI15" s="177"/>
      <c r="GJ15" s="177"/>
      <c r="GK15" s="177"/>
      <c r="GL15" s="177"/>
      <c r="GM15" s="177"/>
      <c r="GN15" s="177"/>
      <c r="GO15" s="177"/>
      <c r="GP15" s="177"/>
      <c r="GQ15" s="177"/>
    </row>
    <row r="16" spans="1:199" ht="19.5" customHeight="1">
      <c r="A16" s="143">
        <v>8</v>
      </c>
      <c r="B16" s="250" t="str">
        <f>'Emp List'!F9</f>
        <v>20050210031021</v>
      </c>
      <c r="C16" s="145" t="str">
        <f>'Emp List'!B9</f>
        <v>Le Viet Hung</v>
      </c>
      <c r="D16" s="144" t="s">
        <v>249</v>
      </c>
      <c r="E16" s="144" t="s">
        <v>251</v>
      </c>
      <c r="F16" s="147"/>
      <c r="G16" s="147"/>
      <c r="H16" s="147"/>
      <c r="I16" s="147"/>
      <c r="J16" s="163"/>
      <c r="K16" s="164"/>
      <c r="L16" s="164"/>
      <c r="M16" s="164"/>
      <c r="N16" s="165">
        <f>SUMIF('OT Lieu data'!$A$3:$A$88,'OT &amp; Lieu Report'!$C16,'OT Lieu data'!$P$3:$P$88)</f>
        <v>0</v>
      </c>
      <c r="O16" s="165">
        <f>SUMIF('OT Lieu data'!$A$3:$A$88,'OT &amp; Lieu Report'!$C16,'OT Lieu data'!$Q$3:$Q$88)</f>
        <v>0</v>
      </c>
      <c r="P16" s="165">
        <f>SUMIF('OT Lieu data'!$A$3:$A$88,'OT &amp; Lieu Report'!$C16,'OT Lieu data'!$R$3:$R$88)</f>
        <v>0</v>
      </c>
      <c r="Q16" s="165">
        <f>SUMIF('OT Lieu data'!$A$3:$A$88,'OT &amp; Lieu Report'!$C16,'OT Lieu data'!$S$3:$S$88)</f>
        <v>0</v>
      </c>
      <c r="R16" s="165">
        <f>SUMIF('OT Lieu data'!$A$3:$A$88,'OT &amp; Lieu Report'!$C16,'OT Lieu data'!$T$3:$T$88)</f>
        <v>0</v>
      </c>
      <c r="S16" s="165">
        <f>SUMIF('OT Lieu data'!$A$3:$A$88,'OT &amp; Lieu Report'!$C16,'OT Lieu data'!$U$3:$U$88)</f>
        <v>0</v>
      </c>
      <c r="T16" s="165">
        <f>SUMIF('OT Lieu data'!$A$3:$A$88,'OT &amp; Lieu Report'!$C16,'OT Lieu data'!$V$3:$V$88)</f>
        <v>0</v>
      </c>
      <c r="U16" s="165">
        <f>SUMIF('OT Lieu data'!$A$3:$A$88,'OT &amp; Lieu Report'!$C16,'OT Lieu data'!$W$3:$W$88)</f>
        <v>0</v>
      </c>
      <c r="V16" s="165">
        <f>SUMIF('OT Lieu data'!$A$3:$A$88,'OT &amp; Lieu Report'!$C16,'OT Lieu data'!$X$3:$X$88)</f>
        <v>0</v>
      </c>
      <c r="W16" s="165">
        <f>SUMIF('OT Lieu data'!$A$3:$A$88,'OT &amp; Lieu Report'!$C16,'OT Lieu data'!$Y$3:$Y$88)</f>
        <v>0</v>
      </c>
      <c r="X16" s="165">
        <f>SUMIF('OT Lieu data'!$A$3:$A$88,'OT &amp; Lieu Report'!$C16,'OT Lieu data'!$Z$3:$Z$88)</f>
        <v>0</v>
      </c>
      <c r="Y16" s="165">
        <f>SUMIF('OT Lieu data'!$A$3:$A$88,'OT &amp; Lieu Report'!$C16,'OT Lieu data'!$AA$3:$AA$88)</f>
        <v>0</v>
      </c>
      <c r="Z16" s="173"/>
      <c r="AA16" s="174"/>
      <c r="AB16" s="165">
        <f>SUMIF('OT Lieu data'!$A$3:$A$88,'OT &amp; Lieu Report'!$C16,'OT Lieu data'!$AB$3:$AB$88)</f>
        <v>0</v>
      </c>
      <c r="AC16" s="175"/>
      <c r="AD16" s="176">
        <f t="shared" si="0"/>
        <v>0</v>
      </c>
      <c r="AE16" s="177"/>
      <c r="AF16" s="178"/>
      <c r="AG16" s="178"/>
      <c r="AH16" s="178" t="str">
        <f>P$1&amp;"-"&amp;P16&amp;"hr"</f>
        <v>OT weekly holiday 200%-0hr</v>
      </c>
      <c r="AI16" s="178"/>
      <c r="AJ16" s="180" t="str">
        <f>AH16</f>
        <v>OT weekly holiday 200%-0hr</v>
      </c>
      <c r="AK16" s="177"/>
      <c r="AL16" s="177"/>
      <c r="AM16" s="177"/>
      <c r="AN16" s="177"/>
      <c r="AO16" s="177"/>
      <c r="AP16" s="177"/>
      <c r="AQ16" s="177"/>
      <c r="AR16" s="177"/>
      <c r="AS16" s="177"/>
      <c r="AT16" s="177"/>
      <c r="AU16" s="177"/>
      <c r="AV16" s="177"/>
      <c r="AW16" s="177"/>
      <c r="AX16" s="177"/>
      <c r="AY16" s="177"/>
      <c r="AZ16" s="177"/>
      <c r="BA16" s="177"/>
      <c r="BB16" s="177"/>
      <c r="BC16" s="177"/>
      <c r="BD16" s="177"/>
      <c r="BE16" s="177"/>
      <c r="BF16" s="177"/>
      <c r="BG16" s="177"/>
      <c r="BH16" s="177"/>
      <c r="BI16" s="177"/>
      <c r="BJ16" s="177"/>
      <c r="BK16" s="177"/>
      <c r="BL16" s="177"/>
      <c r="BM16" s="177"/>
      <c r="BN16" s="177"/>
      <c r="BO16" s="177"/>
      <c r="BP16" s="177"/>
      <c r="BQ16" s="177"/>
      <c r="BR16" s="177"/>
      <c r="BS16" s="177"/>
      <c r="BT16" s="177"/>
      <c r="BU16" s="177"/>
      <c r="BV16" s="177"/>
      <c r="BW16" s="177"/>
      <c r="BX16" s="177"/>
      <c r="BY16" s="177"/>
      <c r="BZ16" s="177"/>
      <c r="CA16" s="177"/>
      <c r="CB16" s="177"/>
      <c r="CC16" s="177"/>
      <c r="CD16" s="177"/>
      <c r="CE16" s="177"/>
      <c r="CF16" s="177"/>
      <c r="CG16" s="177"/>
      <c r="CH16" s="177"/>
      <c r="CI16" s="177"/>
      <c r="CJ16" s="177"/>
      <c r="CK16" s="177"/>
      <c r="CL16" s="177"/>
      <c r="CM16" s="177"/>
      <c r="CN16" s="177"/>
      <c r="CO16" s="177"/>
      <c r="CP16" s="177"/>
      <c r="CQ16" s="177"/>
      <c r="CR16" s="177"/>
      <c r="CS16" s="177"/>
      <c r="CT16" s="177"/>
      <c r="CU16" s="177"/>
      <c r="CV16" s="177"/>
      <c r="CW16" s="177"/>
      <c r="CX16" s="177"/>
      <c r="CY16" s="177"/>
      <c r="CZ16" s="177"/>
      <c r="DA16" s="177"/>
      <c r="DB16" s="177"/>
      <c r="DC16" s="177"/>
      <c r="DD16" s="177"/>
      <c r="DE16" s="177"/>
      <c r="DF16" s="177"/>
      <c r="DG16" s="177"/>
      <c r="DH16" s="177"/>
      <c r="DI16" s="177"/>
      <c r="DJ16" s="177"/>
      <c r="DK16" s="177"/>
      <c r="DL16" s="177"/>
      <c r="DM16" s="177"/>
      <c r="DN16" s="177"/>
      <c r="DO16" s="177"/>
      <c r="DP16" s="177"/>
      <c r="DQ16" s="177"/>
      <c r="DR16" s="177"/>
      <c r="DS16" s="177"/>
      <c r="DT16" s="177"/>
      <c r="DU16" s="177"/>
      <c r="DV16" s="177"/>
      <c r="DW16" s="177"/>
      <c r="DX16" s="177"/>
      <c r="DY16" s="177"/>
      <c r="DZ16" s="177"/>
      <c r="EA16" s="177"/>
      <c r="EB16" s="177"/>
      <c r="EC16" s="177"/>
      <c r="ED16" s="177"/>
      <c r="EE16" s="177"/>
      <c r="EF16" s="177"/>
      <c r="EG16" s="177"/>
      <c r="EH16" s="177"/>
      <c r="EI16" s="177"/>
      <c r="EJ16" s="177"/>
      <c r="EK16" s="177"/>
      <c r="EL16" s="177"/>
      <c r="EM16" s="177"/>
      <c r="EN16" s="177"/>
      <c r="EO16" s="177"/>
      <c r="EP16" s="177"/>
      <c r="EQ16" s="177"/>
      <c r="ER16" s="177"/>
      <c r="ES16" s="177"/>
      <c r="ET16" s="177"/>
      <c r="EU16" s="177"/>
      <c r="EV16" s="177"/>
      <c r="EW16" s="177"/>
      <c r="EX16" s="177"/>
      <c r="EY16" s="177"/>
      <c r="EZ16" s="177"/>
      <c r="FA16" s="177"/>
      <c r="FB16" s="177"/>
      <c r="FC16" s="177"/>
      <c r="FD16" s="177"/>
      <c r="FE16" s="177"/>
      <c r="FF16" s="177"/>
      <c r="FG16" s="177"/>
      <c r="FH16" s="177"/>
      <c r="FI16" s="177"/>
      <c r="FJ16" s="177"/>
      <c r="FK16" s="177"/>
      <c r="FL16" s="177"/>
      <c r="FM16" s="177"/>
      <c r="FN16" s="177"/>
      <c r="FO16" s="177"/>
      <c r="FP16" s="177"/>
      <c r="FQ16" s="177"/>
      <c r="FR16" s="177"/>
      <c r="FS16" s="177"/>
      <c r="FT16" s="177"/>
      <c r="FU16" s="177"/>
      <c r="FV16" s="177"/>
      <c r="FW16" s="177"/>
      <c r="FX16" s="177"/>
      <c r="FY16" s="177"/>
      <c r="FZ16" s="177"/>
      <c r="GA16" s="177"/>
      <c r="GB16" s="177"/>
      <c r="GC16" s="177"/>
      <c r="GD16" s="177"/>
      <c r="GE16" s="177"/>
      <c r="GF16" s="177"/>
      <c r="GG16" s="177"/>
      <c r="GH16" s="177"/>
      <c r="GI16" s="177"/>
      <c r="GJ16" s="177"/>
      <c r="GK16" s="177"/>
      <c r="GL16" s="177"/>
      <c r="GM16" s="177"/>
      <c r="GN16" s="177"/>
      <c r="GO16" s="177"/>
      <c r="GP16" s="177"/>
      <c r="GQ16" s="177"/>
    </row>
    <row r="17" spans="1:217" ht="19.5" customHeight="1">
      <c r="A17" s="143">
        <v>9</v>
      </c>
      <c r="B17" s="250" t="str">
        <f>'Emp List'!F10</f>
        <v>20240610349945</v>
      </c>
      <c r="C17" s="145" t="str">
        <f>'Emp List'!B10</f>
        <v>Mai The Dat</v>
      </c>
      <c r="D17" s="144" t="s">
        <v>249</v>
      </c>
      <c r="E17" s="144" t="s">
        <v>251</v>
      </c>
      <c r="F17" s="147"/>
      <c r="G17" s="147"/>
      <c r="H17" s="147"/>
      <c r="I17" s="147"/>
      <c r="J17" s="163"/>
      <c r="K17" s="164"/>
      <c r="L17" s="164"/>
      <c r="M17" s="164"/>
      <c r="N17" s="165">
        <f>SUMIF('OT Lieu data'!$A$3:$A$88,'OT &amp; Lieu Report'!$C17,'OT Lieu data'!$P$3:$P$88)</f>
        <v>0</v>
      </c>
      <c r="O17" s="165">
        <f>SUMIF('OT Lieu data'!$A$3:$A$88,'OT &amp; Lieu Report'!$C17,'OT Lieu data'!$Q$3:$Q$88)</f>
        <v>0</v>
      </c>
      <c r="P17" s="165">
        <f>SUMIF('OT Lieu data'!$A$3:$A$88,'OT &amp; Lieu Report'!$C17,'OT Lieu data'!$R$3:$R$88)</f>
        <v>0</v>
      </c>
      <c r="Q17" s="165">
        <f>SUMIF('OT Lieu data'!$A$3:$A$88,'OT &amp; Lieu Report'!$C17,'OT Lieu data'!$S$3:$S$88)</f>
        <v>0</v>
      </c>
      <c r="R17" s="165">
        <f>SUMIF('OT Lieu data'!$A$3:$A$88,'OT &amp; Lieu Report'!$C17,'OT Lieu data'!$T$3:$T$88)</f>
        <v>0</v>
      </c>
      <c r="S17" s="165">
        <f>SUMIF('OT Lieu data'!$A$3:$A$88,'OT &amp; Lieu Report'!$C17,'OT Lieu data'!$U$3:$U$88)</f>
        <v>0</v>
      </c>
      <c r="T17" s="165">
        <f>SUMIF('OT Lieu data'!$A$3:$A$88,'OT &amp; Lieu Report'!$C17,'OT Lieu data'!$V$3:$V$88)</f>
        <v>0</v>
      </c>
      <c r="U17" s="165">
        <f>SUMIF('OT Lieu data'!$A$3:$A$88,'OT &amp; Lieu Report'!$C17,'OT Lieu data'!$W$3:$W$88)</f>
        <v>0</v>
      </c>
      <c r="V17" s="165">
        <f>SUMIF('OT Lieu data'!$A$3:$A$88,'OT &amp; Lieu Report'!$C17,'OT Lieu data'!$X$3:$X$88)</f>
        <v>0</v>
      </c>
      <c r="W17" s="165">
        <f>SUMIF('OT Lieu data'!$A$3:$A$88,'OT &amp; Lieu Report'!$C17,'OT Lieu data'!$Y$3:$Y$88)</f>
        <v>0</v>
      </c>
      <c r="X17" s="165">
        <f>SUMIF('OT Lieu data'!$A$3:$A$88,'OT &amp; Lieu Report'!$C17,'OT Lieu data'!$Z$3:$Z$88)</f>
        <v>0</v>
      </c>
      <c r="Y17" s="165">
        <f>SUMIF('OT Lieu data'!$A$3:$A$88,'OT &amp; Lieu Report'!$C17,'OT Lieu data'!$AA$3:$AA$88)</f>
        <v>0</v>
      </c>
      <c r="Z17" s="173"/>
      <c r="AA17" s="174"/>
      <c r="AB17" s="165">
        <f>SUMIF('OT Lieu data'!$A$3:$A$88,'OT &amp; Lieu Report'!$C17,'OT Lieu data'!$AB$3:$AB$88)</f>
        <v>0</v>
      </c>
      <c r="AC17" s="175"/>
      <c r="AD17" s="176">
        <f t="shared" si="0"/>
        <v>0</v>
      </c>
      <c r="AE17" s="177"/>
      <c r="AF17" s="178"/>
      <c r="AG17" s="178" t="str">
        <f>O$1&amp;"-"&amp;O17&amp;"hr"</f>
        <v>OT weekday night 200%-0hr</v>
      </c>
      <c r="AH17" s="178" t="str">
        <f>P$1&amp;"-"&amp;P17&amp;"hr"</f>
        <v>OT weekly holiday 200%-0hr</v>
      </c>
      <c r="AI17" s="178" t="str">
        <f>Q$1&amp;"-"&amp;Q17&amp;"hr"</f>
        <v>OT weekly holiday night 270%-0hr</v>
      </c>
      <c r="AJ17" s="180" t="str">
        <f>AG17&amp;","&amp;AH17&amp;","&amp;AI17</f>
        <v>OT weekday night 200%-0hr,OT weekly holiday 200%-0hr,OT weekly holiday night 270%-0hr</v>
      </c>
      <c r="AK17" s="177"/>
      <c r="AL17" s="177"/>
      <c r="AM17" s="177"/>
      <c r="AN17" s="177"/>
      <c r="AO17" s="177"/>
      <c r="AP17" s="177"/>
      <c r="AQ17" s="177"/>
      <c r="AR17" s="177"/>
      <c r="AS17" s="177"/>
      <c r="AT17" s="177"/>
      <c r="AU17" s="177"/>
      <c r="AV17" s="177"/>
      <c r="AW17" s="177"/>
      <c r="AX17" s="177"/>
      <c r="AY17" s="177"/>
      <c r="AZ17" s="177"/>
      <c r="BA17" s="177"/>
      <c r="BB17" s="177"/>
      <c r="BC17" s="177"/>
      <c r="BD17" s="177"/>
      <c r="BE17" s="177"/>
      <c r="BF17" s="177"/>
      <c r="BG17" s="177"/>
      <c r="BH17" s="177"/>
      <c r="BI17" s="177"/>
      <c r="BJ17" s="177"/>
      <c r="BK17" s="177"/>
      <c r="BL17" s="177"/>
      <c r="BM17" s="177"/>
      <c r="BN17" s="177"/>
      <c r="BO17" s="177"/>
      <c r="BP17" s="177"/>
      <c r="BQ17" s="177"/>
      <c r="BR17" s="177"/>
      <c r="BS17" s="177"/>
      <c r="BT17" s="177"/>
      <c r="BU17" s="177"/>
      <c r="BV17" s="177"/>
      <c r="BW17" s="177"/>
      <c r="BX17" s="177"/>
      <c r="BY17" s="177"/>
      <c r="BZ17" s="177"/>
      <c r="CA17" s="177"/>
      <c r="CB17" s="177"/>
      <c r="CC17" s="177"/>
      <c r="CD17" s="177"/>
      <c r="CE17" s="177"/>
      <c r="CF17" s="177"/>
      <c r="CG17" s="177"/>
      <c r="CH17" s="177"/>
      <c r="CI17" s="177"/>
      <c r="CJ17" s="177"/>
      <c r="CK17" s="177"/>
      <c r="CL17" s="177"/>
      <c r="CM17" s="177"/>
      <c r="CN17" s="177"/>
      <c r="CO17" s="177"/>
      <c r="CP17" s="177"/>
      <c r="CQ17" s="177"/>
      <c r="CR17" s="177"/>
      <c r="CS17" s="177"/>
      <c r="CT17" s="177"/>
      <c r="CU17" s="177"/>
      <c r="CV17" s="177"/>
      <c r="CW17" s="177"/>
      <c r="CX17" s="177"/>
      <c r="CY17" s="177"/>
      <c r="CZ17" s="177"/>
      <c r="DA17" s="177"/>
      <c r="DB17" s="177"/>
      <c r="DC17" s="177"/>
      <c r="DD17" s="177"/>
      <c r="DE17" s="177"/>
      <c r="DF17" s="177"/>
      <c r="DG17" s="177"/>
      <c r="DH17" s="177"/>
      <c r="DI17" s="177"/>
      <c r="DJ17" s="177"/>
      <c r="DK17" s="177"/>
      <c r="DL17" s="177"/>
      <c r="DM17" s="177"/>
      <c r="DN17" s="177"/>
      <c r="DO17" s="177"/>
      <c r="DP17" s="177"/>
      <c r="DQ17" s="177"/>
      <c r="DR17" s="177"/>
      <c r="DS17" s="177"/>
      <c r="DT17" s="177"/>
      <c r="DU17" s="177"/>
      <c r="DV17" s="177"/>
      <c r="DW17" s="177"/>
      <c r="DX17" s="177"/>
      <c r="DY17" s="177"/>
      <c r="DZ17" s="177"/>
      <c r="EA17" s="177"/>
      <c r="EB17" s="177"/>
      <c r="EC17" s="177"/>
      <c r="ED17" s="177"/>
      <c r="EE17" s="177"/>
      <c r="EF17" s="177"/>
      <c r="EG17" s="177"/>
      <c r="EH17" s="177"/>
      <c r="EI17" s="177"/>
      <c r="EJ17" s="177"/>
      <c r="EK17" s="177"/>
      <c r="EL17" s="177"/>
      <c r="EM17" s="177"/>
      <c r="EN17" s="177"/>
      <c r="EO17" s="177"/>
      <c r="EP17" s="177"/>
      <c r="EQ17" s="177"/>
      <c r="ER17" s="177"/>
      <c r="ES17" s="177"/>
      <c r="ET17" s="177"/>
      <c r="EU17" s="177"/>
      <c r="EV17" s="177"/>
      <c r="EW17" s="177"/>
      <c r="EX17" s="177"/>
      <c r="EY17" s="177"/>
      <c r="EZ17" s="177"/>
      <c r="FA17" s="177"/>
      <c r="FB17" s="177"/>
      <c r="FC17" s="177"/>
      <c r="FD17" s="177"/>
      <c r="FE17" s="177"/>
      <c r="FF17" s="177"/>
      <c r="FG17" s="177"/>
      <c r="FH17" s="177"/>
      <c r="FI17" s="177"/>
      <c r="FJ17" s="177"/>
      <c r="FK17" s="177"/>
      <c r="FL17" s="177"/>
      <c r="FM17" s="177"/>
      <c r="FN17" s="177"/>
      <c r="FO17" s="177"/>
      <c r="FP17" s="177"/>
      <c r="FQ17" s="177"/>
      <c r="FR17" s="177"/>
      <c r="FS17" s="177"/>
      <c r="FT17" s="177"/>
      <c r="FU17" s="177"/>
      <c r="FV17" s="177"/>
      <c r="FW17" s="177"/>
      <c r="FX17" s="177"/>
      <c r="FY17" s="177"/>
      <c r="FZ17" s="177"/>
      <c r="GA17" s="177"/>
      <c r="GB17" s="177"/>
      <c r="GC17" s="177"/>
      <c r="GD17" s="177"/>
      <c r="GE17" s="177"/>
      <c r="GF17" s="177"/>
      <c r="GG17" s="177"/>
      <c r="GH17" s="177"/>
      <c r="GI17" s="177"/>
      <c r="GJ17" s="177"/>
      <c r="GK17" s="177"/>
      <c r="GL17" s="177"/>
      <c r="GM17" s="177"/>
      <c r="GN17" s="177"/>
      <c r="GO17" s="177"/>
      <c r="GP17" s="177"/>
      <c r="GQ17" s="177"/>
    </row>
    <row r="18" spans="1:217" ht="19.5" customHeight="1">
      <c r="A18" s="143">
        <v>10</v>
      </c>
      <c r="B18" s="250" t="str">
        <f>'Emp List'!F11</f>
        <v>20240610349371</v>
      </c>
      <c r="C18" s="145" t="str">
        <f>'Emp List'!B11</f>
        <v>Mai Viet Dung</v>
      </c>
      <c r="D18" s="144" t="s">
        <v>249</v>
      </c>
      <c r="E18" s="144" t="s">
        <v>252</v>
      </c>
      <c r="F18" s="147"/>
      <c r="G18" s="147"/>
      <c r="H18" s="147"/>
      <c r="I18" s="147"/>
      <c r="J18" s="163"/>
      <c r="K18" s="164"/>
      <c r="L18" s="164"/>
      <c r="M18" s="164"/>
      <c r="N18" s="165">
        <f>SUMIF('OT Lieu data'!$A$3:$A$88,'OT &amp; Lieu Report'!$C18,'OT Lieu data'!$P$3:$P$88)</f>
        <v>0</v>
      </c>
      <c r="O18" s="165">
        <f>SUMIF('OT Lieu data'!$A$3:$A$88,'OT &amp; Lieu Report'!$C18,'OT Lieu data'!$Q$3:$Q$88)</f>
        <v>0</v>
      </c>
      <c r="P18" s="165">
        <f>SUMIF('OT Lieu data'!$A$3:$A$88,'OT &amp; Lieu Report'!$C18,'OT Lieu data'!$R$3:$R$88)</f>
        <v>0</v>
      </c>
      <c r="Q18" s="165">
        <f>SUMIF('OT Lieu data'!$A$3:$A$88,'OT &amp; Lieu Report'!$C18,'OT Lieu data'!$S$3:$S$88)</f>
        <v>0</v>
      </c>
      <c r="R18" s="165">
        <f>SUMIF('OT Lieu data'!$A$3:$A$88,'OT &amp; Lieu Report'!$C18,'OT Lieu data'!$T$3:$T$88)</f>
        <v>0</v>
      </c>
      <c r="S18" s="165">
        <f>SUMIF('OT Lieu data'!$A$3:$A$88,'OT &amp; Lieu Report'!$C18,'OT Lieu data'!$U$3:$U$88)</f>
        <v>0</v>
      </c>
      <c r="T18" s="165">
        <f>SUMIF('OT Lieu data'!$A$3:$A$88,'OT &amp; Lieu Report'!$C18,'OT Lieu data'!$V$3:$V$88)</f>
        <v>0</v>
      </c>
      <c r="U18" s="165">
        <f>SUMIF('OT Lieu data'!$A$3:$A$88,'OT &amp; Lieu Report'!$C18,'OT Lieu data'!$W$3:$W$88)</f>
        <v>0</v>
      </c>
      <c r="V18" s="165">
        <f>SUMIF('OT Lieu data'!$A$3:$A$88,'OT &amp; Lieu Report'!$C18,'OT Lieu data'!$X$3:$X$88)</f>
        <v>0</v>
      </c>
      <c r="W18" s="165">
        <f>SUMIF('OT Lieu data'!$A$3:$A$88,'OT &amp; Lieu Report'!$C18,'OT Lieu data'!$Y$3:$Y$88)</f>
        <v>0</v>
      </c>
      <c r="X18" s="165">
        <f>SUMIF('OT Lieu data'!$A$3:$A$88,'OT &amp; Lieu Report'!$C18,'OT Lieu data'!$Z$3:$Z$88)</f>
        <v>0</v>
      </c>
      <c r="Y18" s="165">
        <f>SUMIF('OT Lieu data'!$A$3:$A$88,'OT &amp; Lieu Report'!$C18,'OT Lieu data'!$AA$3:$AA$88)</f>
        <v>0</v>
      </c>
      <c r="Z18" s="173"/>
      <c r="AA18" s="174"/>
      <c r="AB18" s="165">
        <f>SUMIF('OT Lieu data'!$A$3:$A$88,'OT &amp; Lieu Report'!$C18,'OT Lieu data'!$AB$3:$AB$88)</f>
        <v>0</v>
      </c>
      <c r="AC18" s="175"/>
      <c r="AD18" s="176">
        <f t="shared" si="0"/>
        <v>0</v>
      </c>
      <c r="AE18" s="177"/>
      <c r="AF18" s="178"/>
      <c r="AG18" s="178" t="str">
        <f>O$1&amp;"-"&amp;O18&amp;"hr"</f>
        <v>OT weekday night 200%-0hr</v>
      </c>
      <c r="AH18" s="178"/>
      <c r="AI18" s="178"/>
      <c r="AJ18" s="180" t="str">
        <f>AG18</f>
        <v>OT weekday night 200%-0hr</v>
      </c>
      <c r="AK18" s="177"/>
      <c r="AL18" s="177"/>
      <c r="AM18" s="177"/>
      <c r="AN18" s="177"/>
      <c r="AO18" s="177"/>
      <c r="AP18" s="177"/>
      <c r="AQ18" s="177"/>
      <c r="AR18" s="177"/>
      <c r="AS18" s="177"/>
      <c r="AT18" s="177"/>
      <c r="AU18" s="177"/>
      <c r="AV18" s="177"/>
      <c r="AW18" s="177"/>
      <c r="AX18" s="177"/>
      <c r="AY18" s="177"/>
      <c r="AZ18" s="177"/>
      <c r="BA18" s="177"/>
      <c r="BB18" s="177"/>
      <c r="BC18" s="177"/>
      <c r="BD18" s="177"/>
      <c r="BE18" s="177"/>
      <c r="BF18" s="177"/>
      <c r="BG18" s="177"/>
      <c r="BH18" s="177"/>
      <c r="BI18" s="177"/>
      <c r="BJ18" s="177"/>
      <c r="BK18" s="177"/>
      <c r="BL18" s="177"/>
      <c r="BM18" s="177"/>
      <c r="BN18" s="177"/>
      <c r="BO18" s="177"/>
      <c r="BP18" s="177"/>
      <c r="BQ18" s="177"/>
      <c r="BR18" s="177"/>
      <c r="BS18" s="177"/>
      <c r="BT18" s="177"/>
      <c r="BU18" s="177"/>
      <c r="BV18" s="177"/>
      <c r="BW18" s="177"/>
      <c r="BX18" s="177"/>
      <c r="BY18" s="177"/>
      <c r="BZ18" s="177"/>
      <c r="CA18" s="177"/>
      <c r="CB18" s="177"/>
      <c r="CC18" s="177"/>
      <c r="CD18" s="177"/>
      <c r="CE18" s="177"/>
      <c r="CF18" s="177"/>
      <c r="CG18" s="177"/>
      <c r="CH18" s="177"/>
      <c r="CI18" s="177"/>
      <c r="CJ18" s="177"/>
      <c r="CK18" s="177"/>
      <c r="CL18" s="177"/>
      <c r="CM18" s="177"/>
      <c r="CN18" s="177"/>
      <c r="CO18" s="177"/>
      <c r="CP18" s="177"/>
      <c r="CQ18" s="177"/>
      <c r="CR18" s="177"/>
      <c r="CS18" s="177"/>
      <c r="CT18" s="177"/>
      <c r="CU18" s="177"/>
      <c r="CV18" s="177"/>
      <c r="CW18" s="177"/>
      <c r="CX18" s="177"/>
      <c r="CY18" s="177"/>
      <c r="CZ18" s="177"/>
      <c r="DA18" s="177"/>
      <c r="DB18" s="177"/>
      <c r="DC18" s="177"/>
      <c r="DD18" s="177"/>
      <c r="DE18" s="177"/>
      <c r="DF18" s="177"/>
      <c r="DG18" s="177"/>
      <c r="DH18" s="177"/>
      <c r="DI18" s="177"/>
      <c r="DJ18" s="177"/>
      <c r="DK18" s="177"/>
      <c r="DL18" s="177"/>
      <c r="DM18" s="177"/>
      <c r="DN18" s="177"/>
      <c r="DO18" s="177"/>
      <c r="DP18" s="177"/>
      <c r="DQ18" s="177"/>
      <c r="DR18" s="177"/>
      <c r="DS18" s="177"/>
      <c r="DT18" s="177"/>
      <c r="DU18" s="177"/>
      <c r="DV18" s="177"/>
      <c r="DW18" s="177"/>
      <c r="DX18" s="177"/>
      <c r="DY18" s="177"/>
      <c r="DZ18" s="177"/>
      <c r="EA18" s="177"/>
      <c r="EB18" s="177"/>
      <c r="EC18" s="177"/>
      <c r="ED18" s="177"/>
      <c r="EE18" s="177"/>
      <c r="EF18" s="177"/>
      <c r="EG18" s="177"/>
      <c r="EH18" s="177"/>
      <c r="EI18" s="177"/>
      <c r="EJ18" s="177"/>
      <c r="EK18" s="177"/>
      <c r="EL18" s="177"/>
      <c r="EM18" s="177"/>
      <c r="EN18" s="177"/>
      <c r="EO18" s="177"/>
      <c r="EP18" s="177"/>
      <c r="EQ18" s="177"/>
      <c r="ER18" s="177"/>
      <c r="ES18" s="177"/>
      <c r="ET18" s="177"/>
      <c r="EU18" s="177"/>
      <c r="EV18" s="177"/>
      <c r="EW18" s="177"/>
      <c r="EX18" s="177"/>
      <c r="EY18" s="177"/>
      <c r="EZ18" s="177"/>
      <c r="FA18" s="177"/>
      <c r="FB18" s="177"/>
      <c r="FC18" s="177"/>
      <c r="FD18" s="177"/>
      <c r="FE18" s="177"/>
      <c r="FF18" s="177"/>
      <c r="FG18" s="177"/>
      <c r="FH18" s="177"/>
      <c r="FI18" s="177"/>
      <c r="FJ18" s="177"/>
      <c r="FK18" s="177"/>
      <c r="FL18" s="177"/>
      <c r="FM18" s="177"/>
      <c r="FN18" s="177"/>
      <c r="FO18" s="177"/>
      <c r="FP18" s="177"/>
      <c r="FQ18" s="177"/>
      <c r="FR18" s="177"/>
      <c r="FS18" s="177"/>
      <c r="FT18" s="177"/>
      <c r="FU18" s="177"/>
      <c r="FV18" s="177"/>
      <c r="FW18" s="177"/>
      <c r="FX18" s="177"/>
      <c r="FY18" s="177"/>
      <c r="FZ18" s="177"/>
      <c r="GA18" s="177"/>
      <c r="GB18" s="177"/>
      <c r="GC18" s="177"/>
      <c r="GD18" s="177"/>
      <c r="GE18" s="177"/>
      <c r="GF18" s="177"/>
      <c r="GG18" s="177"/>
      <c r="GH18" s="177"/>
      <c r="GI18" s="177"/>
      <c r="GJ18" s="177"/>
      <c r="GK18" s="177"/>
      <c r="GL18" s="177"/>
      <c r="GM18" s="177"/>
      <c r="GN18" s="177"/>
      <c r="GO18" s="177"/>
      <c r="GP18" s="177"/>
      <c r="GQ18" s="177"/>
    </row>
    <row r="19" spans="1:217" ht="19.5" customHeight="1">
      <c r="A19" s="143">
        <v>11</v>
      </c>
      <c r="B19" s="250" t="str">
        <f>'Emp List'!F12</f>
        <v>20230410342818</v>
      </c>
      <c r="C19" s="145" t="str">
        <f>'Emp List'!B12</f>
        <v>Nguyen Dang Binh</v>
      </c>
      <c r="D19" s="144" t="s">
        <v>249</v>
      </c>
      <c r="E19" s="144" t="s">
        <v>252</v>
      </c>
      <c r="F19" s="147"/>
      <c r="G19" s="147"/>
      <c r="H19" s="147"/>
      <c r="I19" s="147"/>
      <c r="J19" s="163"/>
      <c r="K19" s="164"/>
      <c r="L19" s="164"/>
      <c r="M19" s="164"/>
      <c r="N19" s="165">
        <f>SUMIF('OT Lieu data'!$A$3:$A$88,'OT &amp; Lieu Report'!$C19,'OT Lieu data'!$P$3:$P$88)</f>
        <v>0</v>
      </c>
      <c r="O19" s="165">
        <f>SUMIF('OT Lieu data'!$A$3:$A$88,'OT &amp; Lieu Report'!$C19,'OT Lieu data'!$Q$3:$Q$88)</f>
        <v>4.4169999999999998</v>
      </c>
      <c r="P19" s="165">
        <f>SUMIF('OT Lieu data'!$A$3:$A$88,'OT &amp; Lieu Report'!$C19,'OT Lieu data'!$R$3:$R$88)</f>
        <v>0</v>
      </c>
      <c r="Q19" s="165">
        <f>SUMIF('OT Lieu data'!$A$3:$A$88,'OT &amp; Lieu Report'!$C19,'OT Lieu data'!$S$3:$S$88)</f>
        <v>0</v>
      </c>
      <c r="R19" s="165">
        <f>SUMIF('OT Lieu data'!$A$3:$A$88,'OT &amp; Lieu Report'!$C19,'OT Lieu data'!$T$3:$T$88)</f>
        <v>0</v>
      </c>
      <c r="S19" s="165">
        <f>SUMIF('OT Lieu data'!$A$3:$A$88,'OT &amp; Lieu Report'!$C19,'OT Lieu data'!$U$3:$U$88)</f>
        <v>0</v>
      </c>
      <c r="T19" s="165">
        <f>SUMIF('OT Lieu data'!$A$3:$A$88,'OT &amp; Lieu Report'!$C19,'OT Lieu data'!$V$3:$V$88)</f>
        <v>0</v>
      </c>
      <c r="U19" s="165">
        <f>SUMIF('OT Lieu data'!$A$3:$A$88,'OT &amp; Lieu Report'!$C19,'OT Lieu data'!$W$3:$W$88)</f>
        <v>0</v>
      </c>
      <c r="V19" s="165">
        <f>SUMIF('OT Lieu data'!$A$3:$A$88,'OT &amp; Lieu Report'!$C19,'OT Lieu data'!$X$3:$X$88)</f>
        <v>0</v>
      </c>
      <c r="W19" s="165">
        <f>SUMIF('OT Lieu data'!$A$3:$A$88,'OT &amp; Lieu Report'!$C19,'OT Lieu data'!$Y$3:$Y$88)</f>
        <v>0</v>
      </c>
      <c r="X19" s="165">
        <f>SUMIF('OT Lieu data'!$A$3:$A$88,'OT &amp; Lieu Report'!$C19,'OT Lieu data'!$Z$3:$Z$88)</f>
        <v>0</v>
      </c>
      <c r="Y19" s="165">
        <f>SUMIF('OT Lieu data'!$A$3:$A$88,'OT &amp; Lieu Report'!$C19,'OT Lieu data'!$AA$3:$AA$88)</f>
        <v>0</v>
      </c>
      <c r="Z19" s="173"/>
      <c r="AA19" s="174"/>
      <c r="AB19" s="165">
        <f>SUMIF('OT Lieu data'!$A$3:$A$88,'OT &amp; Lieu Report'!$C19,'OT Lieu data'!$AB$3:$AB$88)</f>
        <v>4</v>
      </c>
      <c r="AC19" s="175"/>
      <c r="AD19" s="176">
        <f t="shared" si="0"/>
        <v>4.4169999999999998</v>
      </c>
      <c r="AE19" s="177"/>
      <c r="AF19" s="178"/>
      <c r="AG19" s="178"/>
      <c r="AH19" s="178" t="str">
        <f>P$1&amp;"-"&amp;P19&amp;"hr"</f>
        <v>OT weekly holiday 200%-0hr</v>
      </c>
      <c r="AI19" s="178" t="str">
        <f>Q$1&amp;"-"&amp;Q19&amp;"hr"</f>
        <v>OT weekly holiday night 270%-0hr</v>
      </c>
      <c r="AJ19" s="180" t="str">
        <f>AH19&amp;","&amp;AI19</f>
        <v>OT weekly holiday 200%-0hr,OT weekly holiday night 270%-0hr</v>
      </c>
      <c r="AK19" s="177"/>
      <c r="AL19" s="177"/>
      <c r="AM19" s="177"/>
      <c r="AN19" s="177"/>
      <c r="AO19" s="177"/>
      <c r="AP19" s="177"/>
      <c r="AQ19" s="177"/>
      <c r="AR19" s="177"/>
      <c r="AS19" s="177"/>
      <c r="AT19" s="177"/>
      <c r="AU19" s="177"/>
      <c r="AV19" s="177"/>
      <c r="AW19" s="177"/>
      <c r="AX19" s="177"/>
      <c r="AY19" s="177"/>
      <c r="AZ19" s="177"/>
      <c r="BA19" s="177"/>
      <c r="BB19" s="177"/>
      <c r="BC19" s="177"/>
      <c r="BD19" s="177"/>
      <c r="BE19" s="177"/>
      <c r="BF19" s="177"/>
      <c r="BG19" s="177"/>
      <c r="BH19" s="177"/>
      <c r="BI19" s="177"/>
      <c r="BJ19" s="177"/>
      <c r="BK19" s="177"/>
      <c r="BL19" s="177"/>
      <c r="BM19" s="177"/>
      <c r="BN19" s="177"/>
      <c r="BO19" s="177"/>
      <c r="BP19" s="177"/>
      <c r="BQ19" s="177"/>
      <c r="BR19" s="177"/>
      <c r="BS19" s="177"/>
      <c r="BT19" s="177"/>
      <c r="BU19" s="177"/>
      <c r="BV19" s="177"/>
      <c r="BW19" s="177"/>
      <c r="BX19" s="177"/>
      <c r="BY19" s="177"/>
      <c r="BZ19" s="177"/>
      <c r="CA19" s="177"/>
      <c r="CB19" s="177"/>
      <c r="CC19" s="177"/>
      <c r="CD19" s="177"/>
      <c r="CE19" s="177"/>
      <c r="CF19" s="177"/>
      <c r="CG19" s="177"/>
      <c r="CH19" s="177"/>
      <c r="CI19" s="177"/>
      <c r="CJ19" s="177"/>
      <c r="CK19" s="177"/>
      <c r="CL19" s="177"/>
      <c r="CM19" s="177"/>
      <c r="CN19" s="177"/>
      <c r="CO19" s="177"/>
      <c r="CP19" s="177"/>
      <c r="CQ19" s="177"/>
      <c r="CR19" s="177"/>
      <c r="CS19" s="177"/>
      <c r="CT19" s="177"/>
      <c r="CU19" s="177"/>
      <c r="CV19" s="177"/>
      <c r="CW19" s="177"/>
      <c r="CX19" s="177"/>
      <c r="CY19" s="177"/>
      <c r="CZ19" s="177"/>
      <c r="DA19" s="177"/>
      <c r="DB19" s="177"/>
      <c r="DC19" s="177"/>
      <c r="DD19" s="177"/>
      <c r="DE19" s="177"/>
      <c r="DF19" s="177"/>
      <c r="DG19" s="177"/>
      <c r="DH19" s="177"/>
      <c r="DI19" s="177"/>
      <c r="DJ19" s="177"/>
      <c r="DK19" s="177"/>
      <c r="DL19" s="177"/>
      <c r="DM19" s="177"/>
      <c r="DN19" s="177"/>
      <c r="DO19" s="177"/>
      <c r="DP19" s="177"/>
      <c r="DQ19" s="177"/>
      <c r="DR19" s="177"/>
      <c r="DS19" s="177"/>
      <c r="DT19" s="177"/>
      <c r="DU19" s="177"/>
      <c r="DV19" s="177"/>
      <c r="DW19" s="177"/>
      <c r="DX19" s="177"/>
      <c r="DY19" s="177"/>
      <c r="DZ19" s="177"/>
      <c r="EA19" s="177"/>
      <c r="EB19" s="177"/>
      <c r="EC19" s="177"/>
      <c r="ED19" s="177"/>
      <c r="EE19" s="177"/>
      <c r="EF19" s="177"/>
      <c r="EG19" s="177"/>
      <c r="EH19" s="177"/>
      <c r="EI19" s="177"/>
      <c r="EJ19" s="177"/>
      <c r="EK19" s="177"/>
      <c r="EL19" s="177"/>
      <c r="EM19" s="177"/>
      <c r="EN19" s="177"/>
      <c r="EO19" s="177"/>
      <c r="EP19" s="177"/>
      <c r="EQ19" s="177"/>
      <c r="ER19" s="177"/>
      <c r="ES19" s="177"/>
      <c r="ET19" s="177"/>
      <c r="EU19" s="177"/>
      <c r="EV19" s="177"/>
      <c r="EW19" s="177"/>
      <c r="EX19" s="177"/>
      <c r="EY19" s="177"/>
      <c r="EZ19" s="177"/>
      <c r="FA19" s="177"/>
      <c r="FB19" s="177"/>
      <c r="FC19" s="177"/>
      <c r="FD19" s="177"/>
      <c r="FE19" s="177"/>
      <c r="FF19" s="177"/>
      <c r="FG19" s="177"/>
      <c r="FH19" s="177"/>
      <c r="FI19" s="177"/>
      <c r="FJ19" s="177"/>
      <c r="FK19" s="177"/>
      <c r="FL19" s="177"/>
      <c r="FM19" s="177"/>
      <c r="FN19" s="177"/>
      <c r="FO19" s="177"/>
      <c r="FP19" s="177"/>
      <c r="FQ19" s="177"/>
      <c r="FR19" s="177"/>
      <c r="FS19" s="177"/>
      <c r="FT19" s="177"/>
      <c r="FU19" s="177"/>
      <c r="FV19" s="177"/>
      <c r="FW19" s="177"/>
      <c r="FX19" s="177"/>
      <c r="FY19" s="177"/>
      <c r="FZ19" s="177"/>
      <c r="GA19" s="177"/>
      <c r="GB19" s="177"/>
      <c r="GC19" s="177"/>
      <c r="GD19" s="177"/>
      <c r="GE19" s="177"/>
      <c r="GF19" s="177"/>
      <c r="GG19" s="177"/>
      <c r="GH19" s="177"/>
      <c r="GI19" s="177"/>
      <c r="GJ19" s="177"/>
      <c r="GK19" s="177"/>
      <c r="GL19" s="177"/>
      <c r="GM19" s="177"/>
      <c r="GN19" s="177"/>
      <c r="GO19" s="177"/>
      <c r="GP19" s="177"/>
      <c r="GQ19" s="177"/>
    </row>
    <row r="20" spans="1:217" ht="19.5" customHeight="1">
      <c r="A20" s="143">
        <v>12</v>
      </c>
      <c r="B20" s="250" t="str">
        <f>'Emp List'!F13</f>
        <v>20240110348008</v>
      </c>
      <c r="C20" s="145" t="str">
        <f>'Emp List'!B13</f>
        <v>Nguyen Dinh Quang</v>
      </c>
      <c r="D20" s="144" t="s">
        <v>249</v>
      </c>
      <c r="E20" s="144"/>
      <c r="F20" s="147"/>
      <c r="G20" s="147"/>
      <c r="H20" s="147"/>
      <c r="I20" s="147"/>
      <c r="J20" s="163"/>
      <c r="K20" s="164"/>
      <c r="L20" s="164"/>
      <c r="M20" s="164"/>
      <c r="N20" s="165">
        <f>SUMIF('OT Lieu data'!$A$3:$A$88,'OT &amp; Lieu Report'!$C20,'OT Lieu data'!$P$3:$P$88)</f>
        <v>0</v>
      </c>
      <c r="O20" s="165">
        <f>SUMIF('OT Lieu data'!$A$3:$A$88,'OT &amp; Lieu Report'!$C20,'OT Lieu data'!$Q$3:$Q$88)</f>
        <v>3</v>
      </c>
      <c r="P20" s="165">
        <f>SUMIF('OT Lieu data'!$A$3:$A$88,'OT &amp; Lieu Report'!$C20,'OT Lieu data'!$R$3:$R$88)</f>
        <v>0</v>
      </c>
      <c r="Q20" s="165">
        <f>SUMIF('OT Lieu data'!$A$3:$A$88,'OT &amp; Lieu Report'!$C20,'OT Lieu data'!$S$3:$S$88)</f>
        <v>0</v>
      </c>
      <c r="R20" s="165">
        <f>SUMIF('OT Lieu data'!$A$3:$A$88,'OT &amp; Lieu Report'!$C20,'OT Lieu data'!$T$3:$T$88)</f>
        <v>0</v>
      </c>
      <c r="S20" s="165">
        <f>SUMIF('OT Lieu data'!$A$3:$A$88,'OT &amp; Lieu Report'!$C20,'OT Lieu data'!$U$3:$U$88)</f>
        <v>0</v>
      </c>
      <c r="T20" s="165">
        <f>SUMIF('OT Lieu data'!$A$3:$A$88,'OT &amp; Lieu Report'!$C20,'OT Lieu data'!$V$3:$V$88)</f>
        <v>0</v>
      </c>
      <c r="U20" s="165">
        <f>SUMIF('OT Lieu data'!$A$3:$A$88,'OT &amp; Lieu Report'!$C20,'OT Lieu data'!$W$3:$W$88)</f>
        <v>0</v>
      </c>
      <c r="V20" s="165">
        <f>SUMIF('OT Lieu data'!$A$3:$A$88,'OT &amp; Lieu Report'!$C20,'OT Lieu data'!$X$3:$X$88)</f>
        <v>0</v>
      </c>
      <c r="W20" s="165">
        <f>SUMIF('OT Lieu data'!$A$3:$A$88,'OT &amp; Lieu Report'!$C20,'OT Lieu data'!$Y$3:$Y$88)</f>
        <v>0</v>
      </c>
      <c r="X20" s="165">
        <f>SUMIF('OT Lieu data'!$A$3:$A$88,'OT &amp; Lieu Report'!$C20,'OT Lieu data'!$Z$3:$Z$88)</f>
        <v>0</v>
      </c>
      <c r="Y20" s="165">
        <f>SUMIF('OT Lieu data'!$A$3:$A$88,'OT &amp; Lieu Report'!$C20,'OT Lieu data'!$AA$3:$AA$88)</f>
        <v>0</v>
      </c>
      <c r="Z20" s="173"/>
      <c r="AA20" s="174"/>
      <c r="AB20" s="165">
        <f>SUMIF('OT Lieu data'!$A$3:$A$88,'OT &amp; Lieu Report'!$C20,'OT Lieu data'!$AB$3:$AB$88)</f>
        <v>0</v>
      </c>
      <c r="AC20" s="175"/>
      <c r="AD20" s="176">
        <f t="shared" si="0"/>
        <v>3</v>
      </c>
      <c r="AE20" s="177"/>
      <c r="AF20" s="177"/>
      <c r="AG20" s="177"/>
      <c r="AH20" s="177"/>
      <c r="AI20" s="177"/>
      <c r="AJ20" s="177"/>
      <c r="AK20" s="177"/>
      <c r="AL20" s="177"/>
      <c r="AM20" s="177"/>
      <c r="AN20" s="177"/>
      <c r="AO20" s="177"/>
      <c r="AP20" s="177"/>
      <c r="AQ20" s="177"/>
      <c r="AR20" s="177"/>
      <c r="AS20" s="177"/>
      <c r="AT20" s="177"/>
      <c r="AU20" s="177"/>
      <c r="AV20" s="177"/>
      <c r="AW20" s="177"/>
      <c r="AX20" s="177"/>
      <c r="AY20" s="177"/>
      <c r="AZ20" s="177"/>
      <c r="BA20" s="177"/>
      <c r="BB20" s="177"/>
      <c r="BC20" s="177"/>
      <c r="BD20" s="177"/>
      <c r="BE20" s="177"/>
      <c r="BF20" s="177"/>
      <c r="BG20" s="177"/>
      <c r="BH20" s="177"/>
      <c r="BI20" s="177"/>
      <c r="BJ20" s="177"/>
      <c r="BK20" s="177"/>
      <c r="BL20" s="177"/>
      <c r="BM20" s="177"/>
      <c r="BN20" s="177"/>
      <c r="BO20" s="177"/>
      <c r="BP20" s="177"/>
      <c r="BQ20" s="177"/>
      <c r="BR20" s="177"/>
      <c r="BS20" s="177"/>
      <c r="BT20" s="177"/>
      <c r="BU20" s="177"/>
      <c r="BV20" s="177"/>
      <c r="BW20" s="177"/>
      <c r="BX20" s="177"/>
      <c r="BY20" s="177"/>
      <c r="BZ20" s="177"/>
      <c r="CA20" s="177"/>
      <c r="CB20" s="177"/>
      <c r="CC20" s="177"/>
      <c r="CD20" s="177"/>
      <c r="CE20" s="177"/>
      <c r="CF20" s="177"/>
      <c r="CG20" s="177"/>
      <c r="CH20" s="177"/>
      <c r="CI20" s="177"/>
      <c r="CJ20" s="177"/>
      <c r="CK20" s="177"/>
      <c r="CL20" s="177"/>
      <c r="CM20" s="177"/>
      <c r="CN20" s="177"/>
      <c r="CO20" s="177"/>
      <c r="CP20" s="177"/>
      <c r="CQ20" s="177"/>
      <c r="CR20" s="177"/>
      <c r="CS20" s="177"/>
      <c r="CT20" s="177"/>
      <c r="CU20" s="177"/>
      <c r="CV20" s="177"/>
      <c r="CW20" s="177"/>
      <c r="CX20" s="177"/>
      <c r="CY20" s="177"/>
      <c r="CZ20" s="177"/>
      <c r="DA20" s="177"/>
      <c r="DB20" s="177"/>
      <c r="DC20" s="177"/>
      <c r="DD20" s="177"/>
      <c r="DE20" s="177"/>
      <c r="DF20" s="177"/>
      <c r="DG20" s="177"/>
      <c r="DH20" s="177"/>
      <c r="DI20" s="177"/>
      <c r="DJ20" s="177"/>
      <c r="DK20" s="177"/>
      <c r="DL20" s="177"/>
      <c r="DM20" s="177"/>
      <c r="DN20" s="177"/>
      <c r="DO20" s="177"/>
      <c r="DP20" s="177"/>
      <c r="DQ20" s="177"/>
      <c r="DR20" s="177"/>
      <c r="DS20" s="177"/>
      <c r="DT20" s="177"/>
      <c r="DU20" s="177"/>
      <c r="DV20" s="177"/>
      <c r="DW20" s="177"/>
      <c r="DX20" s="177"/>
      <c r="DY20" s="177"/>
      <c r="DZ20" s="177"/>
      <c r="EA20" s="177"/>
      <c r="EB20" s="177"/>
      <c r="EC20" s="177"/>
      <c r="ED20" s="177"/>
      <c r="EE20" s="177"/>
      <c r="EF20" s="177"/>
      <c r="EG20" s="177"/>
      <c r="EH20" s="177"/>
      <c r="EI20" s="177"/>
      <c r="EJ20" s="177"/>
      <c r="EK20" s="177"/>
      <c r="EL20" s="177"/>
      <c r="EM20" s="177"/>
      <c r="EN20" s="177"/>
      <c r="EO20" s="177"/>
      <c r="EP20" s="177"/>
      <c r="EQ20" s="177"/>
      <c r="ER20" s="177"/>
      <c r="ES20" s="177"/>
      <c r="ET20" s="177"/>
      <c r="EU20" s="177"/>
      <c r="EV20" s="177"/>
      <c r="EW20" s="177"/>
      <c r="EX20" s="177"/>
      <c r="EY20" s="177"/>
      <c r="EZ20" s="177"/>
      <c r="FA20" s="177"/>
      <c r="FB20" s="177"/>
      <c r="FC20" s="177"/>
      <c r="FD20" s="177"/>
      <c r="FE20" s="177"/>
      <c r="FF20" s="177"/>
      <c r="FG20" s="177"/>
      <c r="FH20" s="177"/>
      <c r="FI20" s="177"/>
      <c r="FJ20" s="177"/>
      <c r="FK20" s="177"/>
      <c r="FL20" s="177"/>
      <c r="FM20" s="177"/>
      <c r="FN20" s="177"/>
      <c r="FO20" s="177"/>
      <c r="FP20" s="177"/>
      <c r="FQ20" s="177"/>
      <c r="FR20" s="177"/>
      <c r="FS20" s="177"/>
      <c r="FT20" s="177"/>
      <c r="FU20" s="177"/>
      <c r="FV20" s="177"/>
      <c r="FW20" s="177"/>
      <c r="FX20" s="177"/>
      <c r="FY20" s="177"/>
      <c r="FZ20" s="177"/>
      <c r="GA20" s="177"/>
      <c r="GB20" s="177"/>
      <c r="GC20" s="177"/>
      <c r="GD20" s="177"/>
      <c r="GE20" s="177"/>
      <c r="GF20" s="177"/>
      <c r="GG20" s="177"/>
      <c r="GH20" s="177"/>
      <c r="GI20" s="177"/>
      <c r="GJ20" s="177"/>
      <c r="GK20" s="177"/>
      <c r="GL20" s="177"/>
      <c r="GM20" s="177"/>
      <c r="GN20" s="177"/>
      <c r="GO20" s="177"/>
      <c r="GP20" s="177"/>
      <c r="GQ20" s="177"/>
    </row>
    <row r="21" spans="1:217" ht="19.5" customHeight="1">
      <c r="A21" s="143">
        <v>13</v>
      </c>
      <c r="B21" s="250" t="str">
        <f>'Emp List'!F14</f>
        <v>20130510151450</v>
      </c>
      <c r="C21" s="145" t="str">
        <f>'Emp List'!B14</f>
        <v>NGUYEN DUC HAI</v>
      </c>
      <c r="D21" s="144" t="s">
        <v>249</v>
      </c>
      <c r="E21" s="144"/>
      <c r="F21" s="147"/>
      <c r="G21" s="147"/>
      <c r="H21" s="147"/>
      <c r="I21" s="147"/>
      <c r="J21" s="163"/>
      <c r="K21" s="164"/>
      <c r="L21" s="164"/>
      <c r="M21" s="164"/>
      <c r="N21" s="165">
        <f>SUMIF('OT Lieu data'!$A$3:$A$88,'OT &amp; Lieu Report'!$C21,'OT Lieu data'!$P$3:$P$88)</f>
        <v>0</v>
      </c>
      <c r="O21" s="165">
        <f>SUMIF('OT Lieu data'!$A$3:$A$88,'OT &amp; Lieu Report'!$C21,'OT Lieu data'!$Q$3:$Q$88)</f>
        <v>0</v>
      </c>
      <c r="P21" s="165">
        <f>SUMIF('OT Lieu data'!$A$3:$A$88,'OT &amp; Lieu Report'!$C21,'OT Lieu data'!$R$3:$R$88)</f>
        <v>0</v>
      </c>
      <c r="Q21" s="165">
        <f>SUMIF('OT Lieu data'!$A$3:$A$88,'OT &amp; Lieu Report'!$C21,'OT Lieu data'!$S$3:$S$88)</f>
        <v>0</v>
      </c>
      <c r="R21" s="165">
        <f>SUMIF('OT Lieu data'!$A$3:$A$88,'OT &amp; Lieu Report'!$C21,'OT Lieu data'!$T$3:$T$88)</f>
        <v>0</v>
      </c>
      <c r="S21" s="165">
        <f>SUMIF('OT Lieu data'!$A$3:$A$88,'OT &amp; Lieu Report'!$C21,'OT Lieu data'!$U$3:$U$88)</f>
        <v>0</v>
      </c>
      <c r="T21" s="165">
        <f>SUMIF('OT Lieu data'!$A$3:$A$88,'OT &amp; Lieu Report'!$C21,'OT Lieu data'!$V$3:$V$88)</f>
        <v>0</v>
      </c>
      <c r="U21" s="165">
        <f>SUMIF('OT Lieu data'!$A$3:$A$88,'OT &amp; Lieu Report'!$C21,'OT Lieu data'!$W$3:$W$88)</f>
        <v>0</v>
      </c>
      <c r="V21" s="165">
        <f>SUMIF('OT Lieu data'!$A$3:$A$88,'OT &amp; Lieu Report'!$C21,'OT Lieu data'!$X$3:$X$88)</f>
        <v>0</v>
      </c>
      <c r="W21" s="165">
        <f>SUMIF('OT Lieu data'!$A$3:$A$88,'OT &amp; Lieu Report'!$C21,'OT Lieu data'!$Y$3:$Y$88)</f>
        <v>0</v>
      </c>
      <c r="X21" s="165">
        <f>SUMIF('OT Lieu data'!$A$3:$A$88,'OT &amp; Lieu Report'!$C21,'OT Lieu data'!$Z$3:$Z$88)</f>
        <v>0</v>
      </c>
      <c r="Y21" s="165">
        <f>SUMIF('OT Lieu data'!$A$3:$A$88,'OT &amp; Lieu Report'!$C21,'OT Lieu data'!$AA$3:$AA$88)</f>
        <v>0</v>
      </c>
      <c r="Z21" s="173"/>
      <c r="AA21" s="174"/>
      <c r="AB21" s="165">
        <f>SUMIF('OT Lieu data'!$A$3:$A$88,'OT &amp; Lieu Report'!$C21,'OT Lieu data'!$AB$3:$AB$88)</f>
        <v>0</v>
      </c>
      <c r="AC21" s="175"/>
      <c r="AD21" s="176">
        <f t="shared" si="0"/>
        <v>0</v>
      </c>
      <c r="AE21" s="177"/>
      <c r="AF21" s="177"/>
      <c r="AG21" s="177"/>
      <c r="AH21" s="177"/>
      <c r="AI21" s="177"/>
      <c r="AJ21" s="177"/>
      <c r="AK21" s="177"/>
      <c r="AL21" s="177"/>
      <c r="AM21" s="177"/>
      <c r="AN21" s="177"/>
      <c r="AO21" s="177"/>
      <c r="AP21" s="177"/>
      <c r="AQ21" s="177"/>
      <c r="AR21" s="177"/>
      <c r="AS21" s="177"/>
      <c r="AT21" s="177"/>
      <c r="AU21" s="177"/>
      <c r="AV21" s="177"/>
      <c r="AW21" s="177"/>
      <c r="AX21" s="177"/>
      <c r="AY21" s="177"/>
      <c r="AZ21" s="177"/>
      <c r="BA21" s="177"/>
      <c r="BB21" s="177"/>
      <c r="BC21" s="177"/>
      <c r="BD21" s="177"/>
      <c r="BE21" s="177"/>
      <c r="BF21" s="177"/>
      <c r="BG21" s="177"/>
      <c r="BH21" s="177"/>
      <c r="BI21" s="177"/>
      <c r="BJ21" s="177"/>
      <c r="BK21" s="177"/>
      <c r="BL21" s="177"/>
      <c r="BM21" s="177"/>
      <c r="BN21" s="177"/>
      <c r="BO21" s="177"/>
      <c r="BP21" s="177"/>
      <c r="BQ21" s="177"/>
      <c r="BR21" s="177"/>
      <c r="BS21" s="177"/>
      <c r="BT21" s="177"/>
      <c r="BU21" s="177"/>
      <c r="BV21" s="177"/>
      <c r="BW21" s="177"/>
      <c r="BX21" s="177"/>
      <c r="BY21" s="177"/>
      <c r="BZ21" s="177"/>
      <c r="CA21" s="177"/>
      <c r="CB21" s="177"/>
      <c r="CC21" s="177"/>
      <c r="CD21" s="177"/>
      <c r="CE21" s="177"/>
      <c r="CF21" s="177"/>
      <c r="CG21" s="177"/>
      <c r="CH21" s="177"/>
      <c r="CI21" s="177"/>
      <c r="CJ21" s="177"/>
      <c r="CK21" s="177"/>
      <c r="CL21" s="177"/>
      <c r="CM21" s="177"/>
      <c r="CN21" s="177"/>
      <c r="CO21" s="177"/>
      <c r="CP21" s="177"/>
      <c r="CQ21" s="177"/>
      <c r="CR21" s="177"/>
      <c r="CS21" s="177"/>
      <c r="CT21" s="177"/>
      <c r="CU21" s="177"/>
      <c r="CV21" s="177"/>
      <c r="CW21" s="177"/>
      <c r="CX21" s="177"/>
      <c r="CY21" s="177"/>
      <c r="CZ21" s="177"/>
      <c r="DA21" s="177"/>
      <c r="DB21" s="177"/>
      <c r="DC21" s="177"/>
      <c r="DD21" s="177"/>
      <c r="DE21" s="177"/>
      <c r="DF21" s="177"/>
      <c r="DG21" s="177"/>
      <c r="DH21" s="177"/>
      <c r="DI21" s="177"/>
      <c r="DJ21" s="177"/>
      <c r="DK21" s="177"/>
      <c r="DL21" s="177"/>
      <c r="DM21" s="177"/>
      <c r="DN21" s="177"/>
      <c r="DO21" s="177"/>
      <c r="DP21" s="177"/>
      <c r="DQ21" s="177"/>
      <c r="DR21" s="177"/>
      <c r="DS21" s="177"/>
      <c r="DT21" s="177"/>
      <c r="DU21" s="177"/>
      <c r="DV21" s="177"/>
      <c r="DW21" s="177"/>
      <c r="DX21" s="177"/>
      <c r="DY21" s="177"/>
      <c r="DZ21" s="177"/>
      <c r="EA21" s="177"/>
      <c r="EB21" s="177"/>
      <c r="EC21" s="177"/>
      <c r="ED21" s="177"/>
      <c r="EE21" s="177"/>
      <c r="EF21" s="177"/>
      <c r="EG21" s="177"/>
      <c r="EH21" s="177"/>
      <c r="EI21" s="177"/>
      <c r="EJ21" s="177"/>
      <c r="EK21" s="177"/>
      <c r="EL21" s="177"/>
      <c r="EM21" s="177"/>
      <c r="EN21" s="177"/>
      <c r="EO21" s="177"/>
      <c r="EP21" s="177"/>
      <c r="EQ21" s="177"/>
      <c r="ER21" s="177"/>
      <c r="ES21" s="177"/>
      <c r="ET21" s="177"/>
      <c r="EU21" s="177"/>
      <c r="EV21" s="177"/>
      <c r="EW21" s="177"/>
      <c r="EX21" s="177"/>
      <c r="EY21" s="177"/>
      <c r="EZ21" s="177"/>
      <c r="FA21" s="177"/>
      <c r="FB21" s="177"/>
      <c r="FC21" s="177"/>
      <c r="FD21" s="177"/>
      <c r="FE21" s="177"/>
      <c r="FF21" s="177"/>
      <c r="FG21" s="177"/>
      <c r="FH21" s="177"/>
      <c r="FI21" s="177"/>
      <c r="FJ21" s="177"/>
      <c r="FK21" s="177"/>
      <c r="FL21" s="177"/>
      <c r="FM21" s="177"/>
      <c r="FN21" s="177"/>
      <c r="FO21" s="177"/>
      <c r="FP21" s="177"/>
      <c r="FQ21" s="177"/>
      <c r="FR21" s="177"/>
      <c r="FS21" s="177"/>
      <c r="FT21" s="177"/>
      <c r="FU21" s="177"/>
      <c r="FV21" s="177"/>
      <c r="FW21" s="177"/>
      <c r="FX21" s="177"/>
      <c r="FY21" s="177"/>
      <c r="FZ21" s="177"/>
      <c r="GA21" s="177"/>
      <c r="GB21" s="177"/>
      <c r="GC21" s="177"/>
      <c r="GD21" s="177"/>
      <c r="GE21" s="177"/>
      <c r="GF21" s="177"/>
      <c r="GG21" s="177"/>
      <c r="GH21" s="177"/>
      <c r="GI21" s="177"/>
      <c r="GJ21" s="177"/>
      <c r="GK21" s="177"/>
      <c r="GL21" s="177"/>
      <c r="GM21" s="177"/>
      <c r="GN21" s="177"/>
      <c r="GO21" s="177"/>
      <c r="GP21" s="177"/>
      <c r="GQ21" s="177"/>
    </row>
    <row r="22" spans="1:217" ht="19.5" customHeight="1">
      <c r="A22" s="143">
        <v>14</v>
      </c>
      <c r="B22" s="250" t="str">
        <f>'Emp List'!F15</f>
        <v>20240610349370</v>
      </c>
      <c r="C22" s="145" t="str">
        <f>'Emp List'!B15</f>
        <v>Nguyen Duc Hoa</v>
      </c>
      <c r="D22" s="144" t="s">
        <v>249</v>
      </c>
      <c r="E22" s="144"/>
      <c r="F22" s="147"/>
      <c r="G22" s="147"/>
      <c r="H22" s="147"/>
      <c r="I22" s="147"/>
      <c r="J22" s="163"/>
      <c r="K22" s="164"/>
      <c r="L22" s="164"/>
      <c r="M22" s="164"/>
      <c r="N22" s="165">
        <f>SUMIF('OT Lieu data'!$A$3:$A$88,'OT &amp; Lieu Report'!$C22,'OT Lieu data'!$P$3:$P$88)</f>
        <v>0</v>
      </c>
      <c r="O22" s="165">
        <f>SUMIF('OT Lieu data'!$A$3:$A$88,'OT &amp; Lieu Report'!$C22,'OT Lieu data'!$Q$3:$Q$88)</f>
        <v>0</v>
      </c>
      <c r="P22" s="165">
        <f>SUMIF('OT Lieu data'!$A$3:$A$88,'OT &amp; Lieu Report'!$C22,'OT Lieu data'!$R$3:$R$88)</f>
        <v>0</v>
      </c>
      <c r="Q22" s="165">
        <f>SUMIF('OT Lieu data'!$A$3:$A$88,'OT &amp; Lieu Report'!$C22,'OT Lieu data'!$S$3:$S$88)</f>
        <v>0</v>
      </c>
      <c r="R22" s="165">
        <f>SUMIF('OT Lieu data'!$A$3:$A$88,'OT &amp; Lieu Report'!$C22,'OT Lieu data'!$T$3:$T$88)</f>
        <v>0</v>
      </c>
      <c r="S22" s="165">
        <f>SUMIF('OT Lieu data'!$A$3:$A$88,'OT &amp; Lieu Report'!$C22,'OT Lieu data'!$U$3:$U$88)</f>
        <v>0</v>
      </c>
      <c r="T22" s="165">
        <f>SUMIF('OT Lieu data'!$A$3:$A$88,'OT &amp; Lieu Report'!$C22,'OT Lieu data'!$V$3:$V$88)</f>
        <v>0</v>
      </c>
      <c r="U22" s="165">
        <f>SUMIF('OT Lieu data'!$A$3:$A$88,'OT &amp; Lieu Report'!$C22,'OT Lieu data'!$W$3:$W$88)</f>
        <v>0</v>
      </c>
      <c r="V22" s="165">
        <f>SUMIF('OT Lieu data'!$A$3:$A$88,'OT &amp; Lieu Report'!$C22,'OT Lieu data'!$X$3:$X$88)</f>
        <v>0</v>
      </c>
      <c r="W22" s="165">
        <f>SUMIF('OT Lieu data'!$A$3:$A$88,'OT &amp; Lieu Report'!$C22,'OT Lieu data'!$Y$3:$Y$88)</f>
        <v>0</v>
      </c>
      <c r="X22" s="165">
        <f>SUMIF('OT Lieu data'!$A$3:$A$88,'OT &amp; Lieu Report'!$C22,'OT Lieu data'!$Z$3:$Z$88)</f>
        <v>0</v>
      </c>
      <c r="Y22" s="165">
        <f>SUMIF('OT Lieu data'!$A$3:$A$88,'OT &amp; Lieu Report'!$C22,'OT Lieu data'!$AA$3:$AA$88)</f>
        <v>0</v>
      </c>
      <c r="Z22" s="173"/>
      <c r="AA22" s="174"/>
      <c r="AB22" s="165">
        <f>SUMIF('OT Lieu data'!$A$3:$A$88,'OT &amp; Lieu Report'!$C22,'OT Lieu data'!$AB$3:$AB$88)</f>
        <v>0</v>
      </c>
      <c r="AC22" s="175"/>
      <c r="AD22" s="176">
        <f t="shared" si="0"/>
        <v>0</v>
      </c>
      <c r="AE22" s="177"/>
      <c r="AF22" s="177"/>
      <c r="AG22" s="177"/>
      <c r="AH22" s="177"/>
      <c r="AI22" s="177"/>
      <c r="AJ22" s="177"/>
      <c r="AK22" s="177"/>
      <c r="AL22" s="177"/>
      <c r="AM22" s="177"/>
      <c r="AN22" s="177"/>
      <c r="AO22" s="177"/>
      <c r="AP22" s="177"/>
      <c r="AQ22" s="177"/>
      <c r="AR22" s="177"/>
      <c r="AS22" s="177"/>
      <c r="AT22" s="177"/>
      <c r="AU22" s="177"/>
      <c r="AV22" s="177"/>
      <c r="AW22" s="177"/>
      <c r="AX22" s="177"/>
      <c r="AY22" s="177"/>
      <c r="AZ22" s="177"/>
      <c r="BA22" s="177"/>
      <c r="BB22" s="177"/>
      <c r="BC22" s="177"/>
      <c r="BD22" s="177"/>
      <c r="BE22" s="177"/>
      <c r="BF22" s="177"/>
      <c r="BG22" s="177"/>
      <c r="BH22" s="177"/>
      <c r="BI22" s="177"/>
      <c r="BJ22" s="177"/>
      <c r="BK22" s="177"/>
      <c r="BL22" s="177"/>
      <c r="BM22" s="177"/>
      <c r="BN22" s="177"/>
      <c r="BO22" s="177"/>
      <c r="BP22" s="177"/>
      <c r="BQ22" s="177"/>
      <c r="BR22" s="177"/>
      <c r="BS22" s="177"/>
      <c r="BT22" s="177"/>
      <c r="BU22" s="177"/>
      <c r="BV22" s="177"/>
      <c r="BW22" s="177"/>
      <c r="BX22" s="177"/>
      <c r="BY22" s="177"/>
      <c r="BZ22" s="177"/>
      <c r="CA22" s="177"/>
      <c r="CB22" s="177"/>
      <c r="CC22" s="177"/>
      <c r="CD22" s="177"/>
      <c r="CE22" s="177"/>
      <c r="CF22" s="177"/>
      <c r="CG22" s="177"/>
      <c r="CH22" s="177"/>
      <c r="CI22" s="177"/>
      <c r="CJ22" s="177"/>
      <c r="CK22" s="177"/>
      <c r="CL22" s="177"/>
      <c r="CM22" s="177"/>
      <c r="CN22" s="177"/>
      <c r="CO22" s="177"/>
      <c r="CP22" s="177"/>
      <c r="CQ22" s="177"/>
      <c r="CR22" s="177"/>
      <c r="CS22" s="177"/>
      <c r="CT22" s="177"/>
      <c r="CU22" s="177"/>
      <c r="CV22" s="177"/>
      <c r="CW22" s="177"/>
      <c r="CX22" s="177"/>
      <c r="CY22" s="177"/>
      <c r="CZ22" s="177"/>
      <c r="DA22" s="177"/>
      <c r="DB22" s="177"/>
      <c r="DC22" s="177"/>
      <c r="DD22" s="177"/>
      <c r="DE22" s="177"/>
      <c r="DF22" s="177"/>
      <c r="DG22" s="177"/>
      <c r="DH22" s="177"/>
      <c r="DI22" s="177"/>
      <c r="DJ22" s="177"/>
      <c r="DK22" s="177"/>
      <c r="DL22" s="177"/>
      <c r="DM22" s="177"/>
      <c r="DN22" s="177"/>
      <c r="DO22" s="177"/>
      <c r="DP22" s="177"/>
      <c r="DQ22" s="177"/>
      <c r="DR22" s="177"/>
      <c r="DS22" s="177"/>
      <c r="DT22" s="177"/>
      <c r="DU22" s="177"/>
      <c r="DV22" s="177"/>
      <c r="DW22" s="177"/>
      <c r="DX22" s="177"/>
      <c r="DY22" s="177"/>
      <c r="DZ22" s="177"/>
      <c r="EA22" s="177"/>
      <c r="EB22" s="177"/>
      <c r="EC22" s="177"/>
      <c r="ED22" s="177"/>
      <c r="EE22" s="177"/>
      <c r="EF22" s="177"/>
      <c r="EG22" s="177"/>
      <c r="EH22" s="177"/>
      <c r="EI22" s="177"/>
      <c r="EJ22" s="177"/>
      <c r="EK22" s="177"/>
      <c r="EL22" s="177"/>
      <c r="EM22" s="177"/>
      <c r="EN22" s="177"/>
      <c r="EO22" s="177"/>
      <c r="EP22" s="177"/>
      <c r="EQ22" s="177"/>
      <c r="ER22" s="177"/>
      <c r="ES22" s="177"/>
      <c r="ET22" s="177"/>
      <c r="EU22" s="177"/>
      <c r="EV22" s="177"/>
      <c r="EW22" s="177"/>
      <c r="EX22" s="177"/>
      <c r="EY22" s="177"/>
      <c r="EZ22" s="177"/>
      <c r="FA22" s="177"/>
      <c r="FB22" s="177"/>
      <c r="FC22" s="177"/>
      <c r="FD22" s="177"/>
      <c r="FE22" s="177"/>
      <c r="FF22" s="177"/>
      <c r="FG22" s="177"/>
      <c r="FH22" s="177"/>
      <c r="FI22" s="177"/>
      <c r="FJ22" s="177"/>
      <c r="FK22" s="177"/>
      <c r="FL22" s="177"/>
      <c r="FM22" s="177"/>
      <c r="FN22" s="177"/>
      <c r="FO22" s="177"/>
      <c r="FP22" s="177"/>
      <c r="FQ22" s="177"/>
      <c r="FR22" s="177"/>
      <c r="FS22" s="177"/>
      <c r="FT22" s="177"/>
      <c r="FU22" s="177"/>
      <c r="FV22" s="177"/>
      <c r="FW22" s="177"/>
      <c r="FX22" s="177"/>
      <c r="FY22" s="177"/>
      <c r="FZ22" s="177"/>
      <c r="GA22" s="177"/>
      <c r="GB22" s="177"/>
      <c r="GC22" s="177"/>
      <c r="GD22" s="177"/>
      <c r="GE22" s="177"/>
      <c r="GF22" s="177"/>
      <c r="GG22" s="177"/>
      <c r="GH22" s="177"/>
      <c r="GI22" s="177"/>
      <c r="GJ22" s="177"/>
      <c r="GK22" s="177"/>
      <c r="GL22" s="177"/>
      <c r="GM22" s="177"/>
      <c r="GN22" s="177"/>
      <c r="GO22" s="177"/>
      <c r="GP22" s="177"/>
      <c r="GQ22" s="177"/>
    </row>
    <row r="23" spans="1:217" ht="19.5" customHeight="1">
      <c r="A23" s="143">
        <v>15</v>
      </c>
      <c r="B23" s="250" t="str">
        <f>'Emp List'!F16</f>
        <v>20051110037979</v>
      </c>
      <c r="C23" s="145" t="str">
        <f>'Emp List'!B16</f>
        <v>NGUYEN DUY DUNG</v>
      </c>
      <c r="D23" s="144" t="s">
        <v>249</v>
      </c>
      <c r="E23" s="144"/>
      <c r="F23" s="147"/>
      <c r="G23" s="147"/>
      <c r="H23" s="147"/>
      <c r="I23" s="147"/>
      <c r="J23" s="163"/>
      <c r="K23" s="164"/>
      <c r="L23" s="164"/>
      <c r="M23" s="164"/>
      <c r="N23" s="165">
        <f>SUMIF('OT Lieu data'!$A$3:$A$88,'OT &amp; Lieu Report'!$C23,'OT Lieu data'!$P$3:$P$88)</f>
        <v>0</v>
      </c>
      <c r="O23" s="165">
        <f>SUMIF('OT Lieu data'!$A$3:$A$88,'OT &amp; Lieu Report'!$C23,'OT Lieu data'!$Q$3:$Q$88)</f>
        <v>0</v>
      </c>
      <c r="P23" s="165">
        <f>SUMIF('OT Lieu data'!$A$3:$A$88,'OT &amp; Lieu Report'!$C23,'OT Lieu data'!$R$3:$R$88)</f>
        <v>0</v>
      </c>
      <c r="Q23" s="165">
        <f>SUMIF('OT Lieu data'!$A$3:$A$88,'OT &amp; Lieu Report'!$C23,'OT Lieu data'!$S$3:$S$88)</f>
        <v>0</v>
      </c>
      <c r="R23" s="165">
        <f>SUMIF('OT Lieu data'!$A$3:$A$88,'OT &amp; Lieu Report'!$C23,'OT Lieu data'!$T$3:$T$88)</f>
        <v>0</v>
      </c>
      <c r="S23" s="165">
        <f>SUMIF('OT Lieu data'!$A$3:$A$88,'OT &amp; Lieu Report'!$C23,'OT Lieu data'!$U$3:$U$88)</f>
        <v>0</v>
      </c>
      <c r="T23" s="165">
        <f>SUMIF('OT Lieu data'!$A$3:$A$88,'OT &amp; Lieu Report'!$C23,'OT Lieu data'!$V$3:$V$88)</f>
        <v>0</v>
      </c>
      <c r="U23" s="165">
        <f>SUMIF('OT Lieu data'!$A$3:$A$88,'OT &amp; Lieu Report'!$C23,'OT Lieu data'!$W$3:$W$88)</f>
        <v>0</v>
      </c>
      <c r="V23" s="165">
        <f>SUMIF('OT Lieu data'!$A$3:$A$88,'OT &amp; Lieu Report'!$C23,'OT Lieu data'!$X$3:$X$88)</f>
        <v>0</v>
      </c>
      <c r="W23" s="165">
        <f>SUMIF('OT Lieu data'!$A$3:$A$88,'OT &amp; Lieu Report'!$C23,'OT Lieu data'!$Y$3:$Y$88)</f>
        <v>0</v>
      </c>
      <c r="X23" s="165">
        <f>SUMIF('OT Lieu data'!$A$3:$A$88,'OT &amp; Lieu Report'!$C23,'OT Lieu data'!$Z$3:$Z$88)</f>
        <v>0</v>
      </c>
      <c r="Y23" s="165">
        <f>SUMIF('OT Lieu data'!$A$3:$A$88,'OT &amp; Lieu Report'!$C23,'OT Lieu data'!$AA$3:$AA$88)</f>
        <v>0</v>
      </c>
      <c r="Z23" s="173"/>
      <c r="AA23" s="174"/>
      <c r="AB23" s="165">
        <f>SUMIF('OT Lieu data'!$A$3:$A$88,'OT &amp; Lieu Report'!$C23,'OT Lieu data'!$AB$3:$AB$88)</f>
        <v>0</v>
      </c>
      <c r="AC23" s="175"/>
      <c r="AD23" s="176">
        <f t="shared" si="0"/>
        <v>0</v>
      </c>
      <c r="AE23" s="177"/>
      <c r="AF23" s="177"/>
      <c r="AG23" s="177"/>
      <c r="AH23" s="177"/>
      <c r="AI23" s="177"/>
      <c r="AJ23" s="177"/>
      <c r="AK23" s="177"/>
      <c r="AL23" s="177"/>
      <c r="AM23" s="177"/>
      <c r="AN23" s="177"/>
      <c r="AO23" s="177"/>
      <c r="AP23" s="177"/>
      <c r="AQ23" s="177"/>
      <c r="AR23" s="177"/>
      <c r="AS23" s="177"/>
      <c r="AT23" s="177"/>
      <c r="AU23" s="177"/>
      <c r="AV23" s="177"/>
      <c r="AW23" s="177"/>
      <c r="AX23" s="177"/>
      <c r="AY23" s="177"/>
      <c r="AZ23" s="177"/>
      <c r="BA23" s="177"/>
      <c r="BB23" s="177"/>
      <c r="BC23" s="177"/>
      <c r="BD23" s="177"/>
      <c r="BE23" s="177"/>
      <c r="BF23" s="177"/>
      <c r="BG23" s="177"/>
      <c r="BH23" s="177"/>
      <c r="BI23" s="177"/>
      <c r="BJ23" s="177"/>
      <c r="BK23" s="177"/>
      <c r="BL23" s="177"/>
      <c r="BM23" s="177"/>
      <c r="BN23" s="177"/>
      <c r="BO23" s="177"/>
      <c r="BP23" s="177"/>
      <c r="BQ23" s="177"/>
      <c r="BR23" s="177"/>
      <c r="BS23" s="177"/>
      <c r="BT23" s="177"/>
      <c r="BU23" s="177"/>
      <c r="BV23" s="177"/>
      <c r="BW23" s="177"/>
      <c r="BX23" s="177"/>
      <c r="BY23" s="177"/>
      <c r="BZ23" s="177"/>
      <c r="CA23" s="177"/>
      <c r="CB23" s="177"/>
      <c r="CC23" s="177"/>
      <c r="CD23" s="177"/>
      <c r="CE23" s="177"/>
      <c r="CF23" s="177"/>
      <c r="CG23" s="177"/>
      <c r="CH23" s="177"/>
      <c r="CI23" s="177"/>
      <c r="CJ23" s="177"/>
      <c r="CK23" s="177"/>
      <c r="CL23" s="177"/>
      <c r="CM23" s="177"/>
      <c r="CN23" s="177"/>
      <c r="CO23" s="177"/>
      <c r="CP23" s="177"/>
      <c r="CQ23" s="177"/>
      <c r="CR23" s="177"/>
      <c r="CS23" s="177"/>
      <c r="CT23" s="177"/>
      <c r="CU23" s="177"/>
      <c r="CV23" s="177"/>
      <c r="CW23" s="177"/>
      <c r="CX23" s="177"/>
      <c r="CY23" s="177"/>
      <c r="CZ23" s="177"/>
      <c r="DA23" s="177"/>
      <c r="DB23" s="177"/>
      <c r="DC23" s="177"/>
      <c r="DD23" s="177"/>
      <c r="DE23" s="177"/>
      <c r="DF23" s="177"/>
      <c r="DG23" s="177"/>
      <c r="DH23" s="177"/>
      <c r="DI23" s="177"/>
      <c r="DJ23" s="177"/>
      <c r="DK23" s="177"/>
      <c r="DL23" s="177"/>
      <c r="DM23" s="177"/>
      <c r="DN23" s="177"/>
      <c r="DO23" s="177"/>
      <c r="DP23" s="177"/>
      <c r="DQ23" s="177"/>
      <c r="DR23" s="177"/>
      <c r="DS23" s="177"/>
      <c r="DT23" s="177"/>
      <c r="DU23" s="177"/>
      <c r="DV23" s="177"/>
      <c r="DW23" s="177"/>
      <c r="DX23" s="177"/>
      <c r="DY23" s="177"/>
      <c r="DZ23" s="177"/>
      <c r="EA23" s="177"/>
      <c r="EB23" s="177"/>
      <c r="EC23" s="177"/>
      <c r="ED23" s="177"/>
      <c r="EE23" s="177"/>
      <c r="EF23" s="177"/>
      <c r="EG23" s="177"/>
      <c r="EH23" s="177"/>
      <c r="EI23" s="177"/>
      <c r="EJ23" s="177"/>
      <c r="EK23" s="177"/>
      <c r="EL23" s="177"/>
      <c r="EM23" s="177"/>
      <c r="EN23" s="177"/>
      <c r="EO23" s="177"/>
      <c r="EP23" s="177"/>
      <c r="EQ23" s="177"/>
      <c r="ER23" s="177"/>
      <c r="ES23" s="177"/>
      <c r="ET23" s="177"/>
      <c r="EU23" s="177"/>
      <c r="EV23" s="177"/>
      <c r="EW23" s="177"/>
      <c r="EX23" s="177"/>
      <c r="EY23" s="177"/>
      <c r="EZ23" s="177"/>
      <c r="FA23" s="177"/>
      <c r="FB23" s="177"/>
      <c r="FC23" s="177"/>
      <c r="FD23" s="177"/>
      <c r="FE23" s="177"/>
      <c r="FF23" s="177"/>
      <c r="FG23" s="177"/>
      <c r="FH23" s="177"/>
      <c r="FI23" s="177"/>
      <c r="FJ23" s="177"/>
      <c r="FK23" s="177"/>
      <c r="FL23" s="177"/>
      <c r="FM23" s="177"/>
      <c r="FN23" s="177"/>
      <c r="FO23" s="177"/>
      <c r="FP23" s="177"/>
      <c r="FQ23" s="177"/>
      <c r="FR23" s="177"/>
      <c r="FS23" s="177"/>
      <c r="FT23" s="177"/>
      <c r="FU23" s="177"/>
      <c r="FV23" s="177"/>
      <c r="FW23" s="177"/>
      <c r="FX23" s="177"/>
      <c r="FY23" s="177"/>
      <c r="FZ23" s="177"/>
      <c r="GA23" s="177"/>
      <c r="GB23" s="177"/>
      <c r="GC23" s="177"/>
      <c r="GD23" s="177"/>
      <c r="GE23" s="177"/>
      <c r="GF23" s="177"/>
      <c r="GG23" s="177"/>
      <c r="GH23" s="177"/>
      <c r="GI23" s="177"/>
      <c r="GJ23" s="177"/>
      <c r="GK23" s="177"/>
      <c r="GL23" s="177"/>
      <c r="GM23" s="177"/>
      <c r="GN23" s="177"/>
      <c r="GO23" s="177"/>
      <c r="GP23" s="177"/>
      <c r="GQ23" s="177"/>
    </row>
    <row r="24" spans="1:217" ht="19.5" customHeight="1">
      <c r="A24" s="143">
        <v>16</v>
      </c>
      <c r="B24" s="250" t="str">
        <f>'Emp List'!F17</f>
        <v>20210610306795</v>
      </c>
      <c r="C24" s="145" t="str">
        <f>'Emp List'!B17</f>
        <v>Nguyen Hoang Hai</v>
      </c>
      <c r="D24" s="144" t="s">
        <v>249</v>
      </c>
      <c r="E24" s="144"/>
      <c r="F24" s="147"/>
      <c r="G24" s="147"/>
      <c r="H24" s="147"/>
      <c r="I24" s="147"/>
      <c r="J24" s="163"/>
      <c r="K24" s="164"/>
      <c r="L24" s="164"/>
      <c r="M24" s="164"/>
      <c r="N24" s="165">
        <f>SUMIF('OT Lieu data'!$A$3:$A$88,'OT &amp; Lieu Report'!$C24,'OT Lieu data'!$P$3:$P$88)</f>
        <v>0</v>
      </c>
      <c r="O24" s="165">
        <f>SUMIF('OT Lieu data'!$A$3:$A$88,'OT &amp; Lieu Report'!$C24,'OT Lieu data'!$Q$3:$Q$88)</f>
        <v>5</v>
      </c>
      <c r="P24" s="165">
        <f>SUMIF('OT Lieu data'!$A$3:$A$88,'OT &amp; Lieu Report'!$C24,'OT Lieu data'!$R$3:$R$88)</f>
        <v>0</v>
      </c>
      <c r="Q24" s="165">
        <f>SUMIF('OT Lieu data'!$A$3:$A$88,'OT &amp; Lieu Report'!$C24,'OT Lieu data'!$S$3:$S$88)</f>
        <v>0</v>
      </c>
      <c r="R24" s="165">
        <f>SUMIF('OT Lieu data'!$A$3:$A$88,'OT &amp; Lieu Report'!$C24,'OT Lieu data'!$T$3:$T$88)</f>
        <v>0</v>
      </c>
      <c r="S24" s="165">
        <f>SUMIF('OT Lieu data'!$A$3:$A$88,'OT &amp; Lieu Report'!$C24,'OT Lieu data'!$U$3:$U$88)</f>
        <v>0</v>
      </c>
      <c r="T24" s="165">
        <f>SUMIF('OT Lieu data'!$A$3:$A$88,'OT &amp; Lieu Report'!$C24,'OT Lieu data'!$V$3:$V$88)</f>
        <v>0</v>
      </c>
      <c r="U24" s="165">
        <f>SUMIF('OT Lieu data'!$A$3:$A$88,'OT &amp; Lieu Report'!$C24,'OT Lieu data'!$W$3:$W$88)</f>
        <v>0</v>
      </c>
      <c r="V24" s="165">
        <f>SUMIF('OT Lieu data'!$A$3:$A$88,'OT &amp; Lieu Report'!$C24,'OT Lieu data'!$X$3:$X$88)</f>
        <v>0</v>
      </c>
      <c r="W24" s="165">
        <f>SUMIF('OT Lieu data'!$A$3:$A$88,'OT &amp; Lieu Report'!$C24,'OT Lieu data'!$Y$3:$Y$88)</f>
        <v>0</v>
      </c>
      <c r="X24" s="165">
        <f>SUMIF('OT Lieu data'!$A$3:$A$88,'OT &amp; Lieu Report'!$C24,'OT Lieu data'!$Z$3:$Z$88)</f>
        <v>0</v>
      </c>
      <c r="Y24" s="165">
        <f>SUMIF('OT Lieu data'!$A$3:$A$88,'OT &amp; Lieu Report'!$C24,'OT Lieu data'!$AA$3:$AA$88)</f>
        <v>0</v>
      </c>
      <c r="Z24" s="173"/>
      <c r="AA24" s="174"/>
      <c r="AB24" s="165">
        <f>SUMIF('OT Lieu data'!$A$3:$A$88,'OT &amp; Lieu Report'!$C24,'OT Lieu data'!$AB$3:$AB$88)</f>
        <v>0</v>
      </c>
      <c r="AC24" s="175"/>
      <c r="AD24" s="176">
        <f t="shared" si="0"/>
        <v>5</v>
      </c>
      <c r="AE24" s="177"/>
      <c r="AF24" s="177"/>
      <c r="AG24" s="177"/>
      <c r="AH24" s="177"/>
      <c r="AI24" s="177"/>
      <c r="AJ24" s="177"/>
      <c r="AK24" s="177"/>
      <c r="AL24" s="177"/>
      <c r="AM24" s="177"/>
      <c r="AN24" s="177"/>
      <c r="AO24" s="177"/>
      <c r="AP24" s="177"/>
      <c r="AQ24" s="177"/>
      <c r="AR24" s="177"/>
      <c r="AS24" s="177"/>
      <c r="AT24" s="177"/>
      <c r="AU24" s="177"/>
      <c r="AV24" s="177"/>
      <c r="AW24" s="177"/>
      <c r="AX24" s="177"/>
      <c r="AY24" s="177"/>
      <c r="AZ24" s="177"/>
      <c r="BA24" s="177"/>
      <c r="BB24" s="177"/>
      <c r="BC24" s="177"/>
      <c r="BD24" s="177"/>
      <c r="BE24" s="177"/>
      <c r="BF24" s="177"/>
      <c r="BG24" s="177"/>
      <c r="BH24" s="177"/>
      <c r="BI24" s="177"/>
      <c r="BJ24" s="177"/>
      <c r="BK24" s="177"/>
      <c r="BL24" s="177"/>
      <c r="BM24" s="177"/>
      <c r="BN24" s="177"/>
      <c r="BO24" s="177"/>
      <c r="BP24" s="177"/>
      <c r="BQ24" s="177"/>
      <c r="BR24" s="177"/>
      <c r="BS24" s="177"/>
      <c r="BT24" s="177"/>
      <c r="BU24" s="177"/>
      <c r="BV24" s="177"/>
      <c r="BW24" s="177"/>
      <c r="BX24" s="177"/>
      <c r="BY24" s="177"/>
      <c r="BZ24" s="177"/>
      <c r="CA24" s="177"/>
      <c r="CB24" s="177"/>
      <c r="CC24" s="177"/>
      <c r="CD24" s="177"/>
      <c r="CE24" s="177"/>
      <c r="CF24" s="177"/>
      <c r="CG24" s="177"/>
      <c r="CH24" s="177"/>
      <c r="CI24" s="177"/>
      <c r="CJ24" s="177"/>
      <c r="CK24" s="177"/>
      <c r="CL24" s="177"/>
      <c r="CM24" s="177"/>
      <c r="CN24" s="177"/>
      <c r="CO24" s="177"/>
      <c r="CP24" s="177"/>
      <c r="CQ24" s="177"/>
      <c r="CR24" s="177"/>
      <c r="CS24" s="177"/>
      <c r="CT24" s="177"/>
      <c r="CU24" s="177"/>
      <c r="CV24" s="177"/>
      <c r="CW24" s="177"/>
      <c r="CX24" s="177"/>
      <c r="CY24" s="177"/>
      <c r="CZ24" s="177"/>
      <c r="DA24" s="177"/>
      <c r="DB24" s="177"/>
      <c r="DC24" s="177"/>
      <c r="DD24" s="177"/>
      <c r="DE24" s="177"/>
      <c r="DF24" s="177"/>
      <c r="DG24" s="177"/>
      <c r="DH24" s="177"/>
      <c r="DI24" s="177"/>
      <c r="DJ24" s="177"/>
      <c r="DK24" s="177"/>
      <c r="DL24" s="177"/>
      <c r="DM24" s="177"/>
      <c r="DN24" s="177"/>
      <c r="DO24" s="177"/>
      <c r="DP24" s="177"/>
      <c r="DQ24" s="177"/>
      <c r="DR24" s="177"/>
      <c r="DS24" s="177"/>
      <c r="DT24" s="177"/>
      <c r="DU24" s="177"/>
      <c r="DV24" s="177"/>
      <c r="DW24" s="177"/>
      <c r="DX24" s="177"/>
      <c r="DY24" s="177"/>
      <c r="DZ24" s="177"/>
      <c r="EA24" s="177"/>
      <c r="EB24" s="177"/>
      <c r="EC24" s="177"/>
      <c r="ED24" s="177"/>
      <c r="EE24" s="177"/>
      <c r="EF24" s="177"/>
      <c r="EG24" s="177"/>
      <c r="EH24" s="177"/>
      <c r="EI24" s="177"/>
      <c r="EJ24" s="177"/>
      <c r="EK24" s="177"/>
      <c r="EL24" s="177"/>
      <c r="EM24" s="177"/>
      <c r="EN24" s="177"/>
      <c r="EO24" s="177"/>
      <c r="EP24" s="177"/>
      <c r="EQ24" s="177"/>
      <c r="ER24" s="177"/>
      <c r="ES24" s="177"/>
      <c r="ET24" s="177"/>
      <c r="EU24" s="177"/>
      <c r="EV24" s="177"/>
      <c r="EW24" s="177"/>
      <c r="EX24" s="177"/>
      <c r="EY24" s="177"/>
      <c r="EZ24" s="177"/>
      <c r="FA24" s="177"/>
      <c r="FB24" s="177"/>
      <c r="FC24" s="177"/>
      <c r="FD24" s="177"/>
      <c r="FE24" s="177"/>
      <c r="FF24" s="177"/>
      <c r="FG24" s="177"/>
      <c r="FH24" s="177"/>
      <c r="FI24" s="177"/>
      <c r="FJ24" s="177"/>
      <c r="FK24" s="177"/>
      <c r="FL24" s="177"/>
      <c r="FM24" s="177"/>
      <c r="FN24" s="177"/>
      <c r="FO24" s="177"/>
      <c r="FP24" s="177"/>
      <c r="FQ24" s="177"/>
      <c r="FR24" s="177"/>
      <c r="FS24" s="177"/>
      <c r="FT24" s="177"/>
      <c r="FU24" s="177"/>
      <c r="FV24" s="177"/>
      <c r="FW24" s="177"/>
      <c r="FX24" s="177"/>
      <c r="FY24" s="177"/>
      <c r="FZ24" s="177"/>
      <c r="GA24" s="177"/>
      <c r="GB24" s="177"/>
      <c r="GC24" s="177"/>
      <c r="GD24" s="177"/>
      <c r="GE24" s="177"/>
      <c r="GF24" s="177"/>
      <c r="GG24" s="177"/>
      <c r="GH24" s="177"/>
      <c r="GI24" s="177"/>
      <c r="GJ24" s="177"/>
      <c r="GK24" s="177"/>
      <c r="GL24" s="177"/>
      <c r="GM24" s="177"/>
      <c r="GN24" s="177"/>
      <c r="GO24" s="177"/>
      <c r="GP24" s="177"/>
      <c r="GQ24" s="177"/>
    </row>
    <row r="25" spans="1:217" ht="19.5" customHeight="1">
      <c r="A25" s="143">
        <v>17</v>
      </c>
      <c r="B25" s="250" t="str">
        <f>'Emp List'!F18</f>
        <v>20110910133889</v>
      </c>
      <c r="C25" s="145" t="str">
        <f>'Emp List'!B18</f>
        <v>Nguyen Luong Quang Vien</v>
      </c>
      <c r="D25" s="144" t="s">
        <v>249</v>
      </c>
      <c r="E25" s="144"/>
      <c r="F25" s="147"/>
      <c r="G25" s="147"/>
      <c r="H25" s="147"/>
      <c r="I25" s="147"/>
      <c r="J25" s="163"/>
      <c r="K25" s="164"/>
      <c r="L25" s="164"/>
      <c r="M25" s="164"/>
      <c r="N25" s="165">
        <f>SUMIF('OT Lieu data'!$A$3:$A$88,'OT &amp; Lieu Report'!$C25,'OT Lieu data'!$P$3:$P$88)</f>
        <v>0</v>
      </c>
      <c r="O25" s="165">
        <f>SUMIF('OT Lieu data'!$A$3:$A$88,'OT &amp; Lieu Report'!$C25,'OT Lieu data'!$Q$3:$Q$88)</f>
        <v>0</v>
      </c>
      <c r="P25" s="165">
        <f>SUMIF('OT Lieu data'!$A$3:$A$88,'OT &amp; Lieu Report'!$C25,'OT Lieu data'!$R$3:$R$88)</f>
        <v>0</v>
      </c>
      <c r="Q25" s="165">
        <f>SUMIF('OT Lieu data'!$A$3:$A$88,'OT &amp; Lieu Report'!$C25,'OT Lieu data'!$S$3:$S$88)</f>
        <v>0</v>
      </c>
      <c r="R25" s="165">
        <f>SUMIF('OT Lieu data'!$A$3:$A$88,'OT &amp; Lieu Report'!$C25,'OT Lieu data'!$T$3:$T$88)</f>
        <v>0</v>
      </c>
      <c r="S25" s="165">
        <f>SUMIF('OT Lieu data'!$A$3:$A$88,'OT &amp; Lieu Report'!$C25,'OT Lieu data'!$U$3:$U$88)</f>
        <v>0</v>
      </c>
      <c r="T25" s="165">
        <f>SUMIF('OT Lieu data'!$A$3:$A$88,'OT &amp; Lieu Report'!$C25,'OT Lieu data'!$V$3:$V$88)</f>
        <v>0</v>
      </c>
      <c r="U25" s="165">
        <f>SUMIF('OT Lieu data'!$A$3:$A$88,'OT &amp; Lieu Report'!$C25,'OT Lieu data'!$W$3:$W$88)</f>
        <v>0</v>
      </c>
      <c r="V25" s="165">
        <f>SUMIF('OT Lieu data'!$A$3:$A$88,'OT &amp; Lieu Report'!$C25,'OT Lieu data'!$X$3:$X$88)</f>
        <v>0</v>
      </c>
      <c r="W25" s="165">
        <f>SUMIF('OT Lieu data'!$A$3:$A$88,'OT &amp; Lieu Report'!$C25,'OT Lieu data'!$Y$3:$Y$88)</f>
        <v>0</v>
      </c>
      <c r="X25" s="165">
        <f>SUMIF('OT Lieu data'!$A$3:$A$88,'OT &amp; Lieu Report'!$C25,'OT Lieu data'!$Z$3:$Z$88)</f>
        <v>0</v>
      </c>
      <c r="Y25" s="165">
        <f>SUMIF('OT Lieu data'!$A$3:$A$88,'OT &amp; Lieu Report'!$C25,'OT Lieu data'!$AA$3:$AA$88)</f>
        <v>0</v>
      </c>
      <c r="Z25" s="173"/>
      <c r="AA25" s="174"/>
      <c r="AB25" s="165">
        <f>SUMIF('OT Lieu data'!$A$3:$A$88,'OT &amp; Lieu Report'!$C25,'OT Lieu data'!$AB$3:$AB$88)</f>
        <v>0</v>
      </c>
      <c r="AC25" s="175"/>
      <c r="AD25" s="176">
        <f t="shared" si="0"/>
        <v>0</v>
      </c>
      <c r="AE25" s="177"/>
      <c r="AF25" s="177"/>
      <c r="AG25" s="177"/>
      <c r="AH25" s="177"/>
      <c r="AI25" s="177"/>
      <c r="AJ25" s="177"/>
      <c r="AK25" s="177"/>
      <c r="AL25" s="177"/>
      <c r="AM25" s="177"/>
      <c r="AN25" s="177"/>
      <c r="AO25" s="177"/>
      <c r="AP25" s="177"/>
      <c r="AQ25" s="177"/>
      <c r="AR25" s="177"/>
      <c r="AS25" s="177"/>
      <c r="AT25" s="177"/>
      <c r="AU25" s="177"/>
      <c r="AV25" s="177"/>
      <c r="AW25" s="177"/>
      <c r="AX25" s="177"/>
      <c r="AY25" s="177"/>
      <c r="AZ25" s="177"/>
      <c r="BA25" s="177"/>
      <c r="BB25" s="177"/>
      <c r="BC25" s="177"/>
      <c r="BD25" s="177"/>
      <c r="BE25" s="177"/>
      <c r="BF25" s="177"/>
      <c r="BG25" s="177"/>
      <c r="BH25" s="177"/>
      <c r="BI25" s="177"/>
      <c r="BJ25" s="177"/>
      <c r="BK25" s="177"/>
      <c r="BL25" s="177"/>
      <c r="BM25" s="177"/>
      <c r="BN25" s="177"/>
      <c r="BO25" s="177"/>
      <c r="BP25" s="177"/>
      <c r="BQ25" s="177"/>
      <c r="BR25" s="177"/>
      <c r="BS25" s="177"/>
      <c r="BT25" s="177"/>
      <c r="BU25" s="177"/>
      <c r="BV25" s="177"/>
      <c r="BW25" s="177"/>
      <c r="BX25" s="177"/>
      <c r="BY25" s="177"/>
      <c r="BZ25" s="177"/>
      <c r="CA25" s="177"/>
      <c r="CB25" s="177"/>
      <c r="CC25" s="177"/>
      <c r="CD25" s="177"/>
      <c r="CE25" s="177"/>
      <c r="CF25" s="177"/>
      <c r="CG25" s="177"/>
      <c r="CH25" s="177"/>
      <c r="CI25" s="177"/>
      <c r="CJ25" s="177"/>
      <c r="CK25" s="177"/>
      <c r="CL25" s="177"/>
      <c r="CM25" s="177"/>
      <c r="CN25" s="177"/>
      <c r="CO25" s="177"/>
      <c r="CP25" s="177"/>
      <c r="CQ25" s="177"/>
      <c r="CR25" s="177"/>
      <c r="CS25" s="177"/>
      <c r="CT25" s="177"/>
      <c r="CU25" s="177"/>
      <c r="CV25" s="177"/>
      <c r="CW25" s="177"/>
      <c r="CX25" s="177"/>
      <c r="CY25" s="177"/>
      <c r="CZ25" s="177"/>
      <c r="DA25" s="177"/>
      <c r="DB25" s="177"/>
      <c r="DC25" s="177"/>
      <c r="DD25" s="177"/>
      <c r="DE25" s="177"/>
      <c r="DF25" s="177"/>
      <c r="DG25" s="177"/>
      <c r="DH25" s="177"/>
      <c r="DI25" s="177"/>
      <c r="DJ25" s="177"/>
      <c r="DK25" s="177"/>
      <c r="DL25" s="177"/>
      <c r="DM25" s="177"/>
      <c r="DN25" s="177"/>
      <c r="DO25" s="177"/>
      <c r="DP25" s="177"/>
      <c r="DQ25" s="177"/>
      <c r="DR25" s="177"/>
      <c r="DS25" s="177"/>
      <c r="DT25" s="177"/>
      <c r="DU25" s="177"/>
      <c r="DV25" s="177"/>
      <c r="DW25" s="177"/>
      <c r="DX25" s="177"/>
      <c r="DY25" s="177"/>
      <c r="DZ25" s="177"/>
      <c r="EA25" s="177"/>
      <c r="EB25" s="177"/>
      <c r="EC25" s="177"/>
      <c r="ED25" s="177"/>
      <c r="EE25" s="177"/>
      <c r="EF25" s="177"/>
      <c r="EG25" s="177"/>
      <c r="EH25" s="177"/>
      <c r="EI25" s="177"/>
      <c r="EJ25" s="177"/>
      <c r="EK25" s="177"/>
      <c r="EL25" s="177"/>
      <c r="EM25" s="177"/>
      <c r="EN25" s="177"/>
      <c r="EO25" s="177"/>
      <c r="EP25" s="177"/>
      <c r="EQ25" s="177"/>
      <c r="ER25" s="177"/>
      <c r="ES25" s="177"/>
      <c r="ET25" s="177"/>
      <c r="EU25" s="177"/>
      <c r="EV25" s="177"/>
      <c r="EW25" s="177"/>
      <c r="EX25" s="177"/>
      <c r="EY25" s="177"/>
      <c r="EZ25" s="177"/>
      <c r="FA25" s="177"/>
      <c r="FB25" s="177"/>
      <c r="FC25" s="177"/>
      <c r="FD25" s="177"/>
      <c r="FE25" s="177"/>
      <c r="FF25" s="177"/>
      <c r="FG25" s="177"/>
      <c r="FH25" s="177"/>
      <c r="FI25" s="177"/>
      <c r="FJ25" s="177"/>
      <c r="FK25" s="177"/>
      <c r="FL25" s="177"/>
      <c r="FM25" s="177"/>
      <c r="FN25" s="177"/>
      <c r="FO25" s="177"/>
      <c r="FP25" s="177"/>
      <c r="FQ25" s="177"/>
      <c r="FR25" s="177"/>
      <c r="FS25" s="177"/>
      <c r="FT25" s="177"/>
      <c r="FU25" s="177"/>
      <c r="FV25" s="177"/>
      <c r="FW25" s="177"/>
      <c r="FX25" s="177"/>
      <c r="FY25" s="177"/>
      <c r="FZ25" s="177"/>
      <c r="GA25" s="177"/>
      <c r="GB25" s="177"/>
      <c r="GC25" s="177"/>
      <c r="GD25" s="177"/>
      <c r="GE25" s="177"/>
      <c r="GF25" s="177"/>
      <c r="GG25" s="177"/>
      <c r="GH25" s="177"/>
      <c r="GI25" s="177"/>
      <c r="GJ25" s="177"/>
      <c r="GK25" s="177"/>
      <c r="GL25" s="177"/>
      <c r="GM25" s="177"/>
      <c r="GN25" s="177"/>
      <c r="GO25" s="177"/>
      <c r="GP25" s="177"/>
      <c r="GQ25" s="177"/>
    </row>
    <row r="26" spans="1:217" ht="19.5" customHeight="1">
      <c r="A26" s="143">
        <v>18</v>
      </c>
      <c r="B26" s="250" t="str">
        <f>'Emp List'!F19</f>
        <v>20240610349368</v>
      </c>
      <c r="C26" s="145" t="str">
        <f>'Emp List'!B19</f>
        <v>Nguyen Minh Tri</v>
      </c>
      <c r="D26" s="144" t="s">
        <v>249</v>
      </c>
      <c r="E26" s="144"/>
      <c r="F26" s="147"/>
      <c r="G26" s="147"/>
      <c r="H26" s="147"/>
      <c r="I26" s="147"/>
      <c r="J26" s="163"/>
      <c r="K26" s="164"/>
      <c r="L26" s="164"/>
      <c r="M26" s="164"/>
      <c r="N26" s="165">
        <f>SUMIF('OT Lieu data'!$A$3:$A$88,'OT &amp; Lieu Report'!$C26,'OT Lieu data'!$P$3:$P$88)</f>
        <v>0</v>
      </c>
      <c r="O26" s="165">
        <f>SUMIF('OT Lieu data'!$A$3:$A$88,'OT &amp; Lieu Report'!$C26,'OT Lieu data'!$Q$3:$Q$88)</f>
        <v>5</v>
      </c>
      <c r="P26" s="165">
        <f>SUMIF('OT Lieu data'!$A$3:$A$88,'OT &amp; Lieu Report'!$C26,'OT Lieu data'!$R$3:$R$88)</f>
        <v>3</v>
      </c>
      <c r="Q26" s="165">
        <f>SUMIF('OT Lieu data'!$A$3:$A$88,'OT &amp; Lieu Report'!$C26,'OT Lieu data'!$S$3:$S$88)</f>
        <v>0</v>
      </c>
      <c r="R26" s="165">
        <f>SUMIF('OT Lieu data'!$A$3:$A$88,'OT &amp; Lieu Report'!$C26,'OT Lieu data'!$T$3:$T$88)</f>
        <v>0</v>
      </c>
      <c r="S26" s="165">
        <f>SUMIF('OT Lieu data'!$A$3:$A$88,'OT &amp; Lieu Report'!$C26,'OT Lieu data'!$U$3:$U$88)</f>
        <v>0</v>
      </c>
      <c r="T26" s="165">
        <f>SUMIF('OT Lieu data'!$A$3:$A$88,'OT &amp; Lieu Report'!$C26,'OT Lieu data'!$V$3:$V$88)</f>
        <v>0</v>
      </c>
      <c r="U26" s="165">
        <f>SUMIF('OT Lieu data'!$A$3:$A$88,'OT &amp; Lieu Report'!$C26,'OT Lieu data'!$W$3:$W$88)</f>
        <v>0</v>
      </c>
      <c r="V26" s="165">
        <f>SUMIF('OT Lieu data'!$A$3:$A$88,'OT &amp; Lieu Report'!$C26,'OT Lieu data'!$X$3:$X$88)</f>
        <v>0</v>
      </c>
      <c r="W26" s="165">
        <f>SUMIF('OT Lieu data'!$A$3:$A$88,'OT &amp; Lieu Report'!$C26,'OT Lieu data'!$Y$3:$Y$88)</f>
        <v>0</v>
      </c>
      <c r="X26" s="165">
        <f>SUMIF('OT Lieu data'!$A$3:$A$88,'OT &amp; Lieu Report'!$C26,'OT Lieu data'!$Z$3:$Z$88)</f>
        <v>0</v>
      </c>
      <c r="Y26" s="165">
        <f>SUMIF('OT Lieu data'!$A$3:$A$88,'OT &amp; Lieu Report'!$C26,'OT Lieu data'!$AA$3:$AA$88)</f>
        <v>0</v>
      </c>
      <c r="Z26" s="173"/>
      <c r="AA26" s="174"/>
      <c r="AB26" s="165">
        <f>SUMIF('OT Lieu data'!$A$3:$A$88,'OT &amp; Lieu Report'!$C26,'OT Lieu data'!$AB$3:$AB$88)</f>
        <v>0</v>
      </c>
      <c r="AC26" s="175"/>
      <c r="AD26" s="176">
        <f t="shared" si="0"/>
        <v>8</v>
      </c>
      <c r="AE26" s="177"/>
      <c r="AF26" s="177"/>
      <c r="AG26" s="177"/>
      <c r="AH26" s="177"/>
      <c r="AI26" s="177"/>
      <c r="AJ26" s="177"/>
      <c r="AK26" s="177"/>
      <c r="AL26" s="177"/>
      <c r="AM26" s="177"/>
      <c r="AN26" s="177"/>
      <c r="AO26" s="177"/>
      <c r="AP26" s="177"/>
      <c r="AQ26" s="177"/>
      <c r="AR26" s="177"/>
      <c r="AS26" s="177"/>
      <c r="AT26" s="177"/>
      <c r="AU26" s="177"/>
      <c r="AV26" s="177"/>
      <c r="AW26" s="177"/>
      <c r="AX26" s="177"/>
      <c r="AY26" s="177"/>
      <c r="AZ26" s="177"/>
      <c r="BA26" s="177"/>
      <c r="BB26" s="177"/>
      <c r="BC26" s="177"/>
      <c r="BD26" s="177"/>
      <c r="BE26" s="177"/>
      <c r="BF26" s="177"/>
      <c r="BG26" s="177"/>
      <c r="BH26" s="177"/>
      <c r="BI26" s="177"/>
      <c r="BJ26" s="177"/>
      <c r="BK26" s="177"/>
      <c r="BL26" s="177"/>
      <c r="BM26" s="177"/>
      <c r="BN26" s="177"/>
      <c r="BO26" s="177"/>
      <c r="BP26" s="177"/>
      <c r="BQ26" s="177"/>
      <c r="BR26" s="177"/>
      <c r="BS26" s="177"/>
      <c r="BT26" s="177"/>
      <c r="BU26" s="177"/>
      <c r="BV26" s="177"/>
      <c r="BW26" s="177"/>
      <c r="BX26" s="177"/>
      <c r="BY26" s="177"/>
      <c r="BZ26" s="177"/>
      <c r="CA26" s="177"/>
      <c r="CB26" s="177"/>
      <c r="CC26" s="177"/>
      <c r="CD26" s="177"/>
      <c r="CE26" s="177"/>
      <c r="CF26" s="177"/>
      <c r="CG26" s="177"/>
      <c r="CH26" s="177"/>
      <c r="CI26" s="177"/>
      <c r="CJ26" s="177"/>
      <c r="CK26" s="177"/>
      <c r="CL26" s="177"/>
      <c r="CM26" s="177"/>
      <c r="CN26" s="177"/>
      <c r="CO26" s="177"/>
      <c r="CP26" s="177"/>
      <c r="CQ26" s="177"/>
      <c r="CR26" s="177"/>
      <c r="CS26" s="177"/>
      <c r="CT26" s="177"/>
      <c r="CU26" s="177"/>
      <c r="CV26" s="177"/>
      <c r="CW26" s="177"/>
      <c r="CX26" s="177"/>
      <c r="CY26" s="177"/>
      <c r="CZ26" s="177"/>
      <c r="DA26" s="177"/>
      <c r="DB26" s="177"/>
      <c r="DC26" s="177"/>
      <c r="DD26" s="177"/>
      <c r="DE26" s="177"/>
      <c r="DF26" s="177"/>
      <c r="DG26" s="177"/>
      <c r="DH26" s="177"/>
      <c r="DI26" s="177"/>
      <c r="DJ26" s="177"/>
      <c r="DK26" s="177"/>
      <c r="DL26" s="177"/>
      <c r="DM26" s="177"/>
      <c r="DN26" s="177"/>
      <c r="DO26" s="177"/>
      <c r="DP26" s="177"/>
      <c r="DQ26" s="177"/>
      <c r="DR26" s="177"/>
      <c r="DS26" s="177"/>
      <c r="DT26" s="177"/>
      <c r="DU26" s="177"/>
      <c r="DV26" s="177"/>
      <c r="DW26" s="177"/>
      <c r="DX26" s="177"/>
      <c r="DY26" s="177"/>
      <c r="DZ26" s="177"/>
      <c r="EA26" s="177"/>
      <c r="EB26" s="177"/>
      <c r="EC26" s="177"/>
      <c r="ED26" s="177"/>
      <c r="EE26" s="177"/>
      <c r="EF26" s="177"/>
      <c r="EG26" s="177"/>
      <c r="EH26" s="177"/>
      <c r="EI26" s="177"/>
      <c r="EJ26" s="177"/>
      <c r="EK26" s="177"/>
      <c r="EL26" s="177"/>
      <c r="EM26" s="177"/>
      <c r="EN26" s="177"/>
      <c r="EO26" s="177"/>
      <c r="EP26" s="177"/>
      <c r="EQ26" s="177"/>
      <c r="ER26" s="177"/>
      <c r="ES26" s="177"/>
      <c r="ET26" s="177"/>
      <c r="EU26" s="177"/>
      <c r="EV26" s="177"/>
      <c r="EW26" s="177"/>
      <c r="EX26" s="177"/>
      <c r="EY26" s="177"/>
      <c r="EZ26" s="177"/>
      <c r="FA26" s="177"/>
      <c r="FB26" s="177"/>
      <c r="FC26" s="177"/>
      <c r="FD26" s="177"/>
      <c r="FE26" s="177"/>
      <c r="FF26" s="177"/>
      <c r="FG26" s="177"/>
      <c r="FH26" s="177"/>
      <c r="FI26" s="177"/>
      <c r="FJ26" s="177"/>
      <c r="FK26" s="177"/>
      <c r="FL26" s="177"/>
      <c r="FM26" s="177"/>
      <c r="FN26" s="177"/>
      <c r="FO26" s="177"/>
      <c r="FP26" s="177"/>
      <c r="FQ26" s="177"/>
      <c r="FR26" s="177"/>
      <c r="FS26" s="177"/>
      <c r="FT26" s="177"/>
      <c r="FU26" s="177"/>
      <c r="FV26" s="177"/>
      <c r="FW26" s="177"/>
      <c r="FX26" s="177"/>
      <c r="FY26" s="177"/>
      <c r="FZ26" s="177"/>
      <c r="GA26" s="177"/>
      <c r="GB26" s="177"/>
      <c r="GC26" s="177"/>
      <c r="GD26" s="177"/>
      <c r="GE26" s="177"/>
      <c r="GF26" s="177"/>
      <c r="GG26" s="177"/>
      <c r="GH26" s="177"/>
      <c r="GI26" s="177"/>
      <c r="GJ26" s="177"/>
      <c r="GK26" s="177"/>
      <c r="GL26" s="177"/>
      <c r="GM26" s="177"/>
      <c r="GN26" s="177"/>
      <c r="GO26" s="177"/>
      <c r="GP26" s="177"/>
      <c r="GQ26" s="177"/>
    </row>
    <row r="27" spans="1:217" ht="19.5" customHeight="1">
      <c r="A27" s="143">
        <v>19</v>
      </c>
      <c r="B27" s="250" t="str">
        <f>'Emp List'!F20</f>
        <v>20221010339280</v>
      </c>
      <c r="C27" s="145" t="str">
        <f>'Emp List'!B20</f>
        <v>Nguyen Ngoc Khanh</v>
      </c>
      <c r="D27" s="144" t="s">
        <v>249</v>
      </c>
      <c r="E27" s="144"/>
      <c r="F27" s="147"/>
      <c r="G27" s="147"/>
      <c r="H27" s="147"/>
      <c r="I27" s="147"/>
      <c r="J27" s="163"/>
      <c r="K27" s="164"/>
      <c r="L27" s="164"/>
      <c r="M27" s="164"/>
      <c r="N27" s="165">
        <f>SUMIF('OT Lieu data'!$A$3:$A$88,'OT &amp; Lieu Report'!$C27,'OT Lieu data'!$P$3:$P$88)</f>
        <v>0</v>
      </c>
      <c r="O27" s="165">
        <f>SUMIF('OT Lieu data'!$A$3:$A$88,'OT &amp; Lieu Report'!$C27,'OT Lieu data'!$Q$3:$Q$88)</f>
        <v>0</v>
      </c>
      <c r="P27" s="165">
        <f>SUMIF('OT Lieu data'!$A$3:$A$88,'OT &amp; Lieu Report'!$C27,'OT Lieu data'!$R$3:$R$88)</f>
        <v>0</v>
      </c>
      <c r="Q27" s="165">
        <f>SUMIF('OT Lieu data'!$A$3:$A$88,'OT &amp; Lieu Report'!$C27,'OT Lieu data'!$S$3:$S$88)</f>
        <v>0</v>
      </c>
      <c r="R27" s="165">
        <f>SUMIF('OT Lieu data'!$A$3:$A$88,'OT &amp; Lieu Report'!$C27,'OT Lieu data'!$T$3:$T$88)</f>
        <v>0</v>
      </c>
      <c r="S27" s="165">
        <f>SUMIF('OT Lieu data'!$A$3:$A$88,'OT &amp; Lieu Report'!$C27,'OT Lieu data'!$U$3:$U$88)</f>
        <v>0</v>
      </c>
      <c r="T27" s="165">
        <f>SUMIF('OT Lieu data'!$A$3:$A$88,'OT &amp; Lieu Report'!$C27,'OT Lieu data'!$V$3:$V$88)</f>
        <v>0</v>
      </c>
      <c r="U27" s="165">
        <f>SUMIF('OT Lieu data'!$A$3:$A$88,'OT &amp; Lieu Report'!$C27,'OT Lieu data'!$W$3:$W$88)</f>
        <v>0</v>
      </c>
      <c r="V27" s="165">
        <f>SUMIF('OT Lieu data'!$A$3:$A$88,'OT &amp; Lieu Report'!$C27,'OT Lieu data'!$X$3:$X$88)</f>
        <v>0</v>
      </c>
      <c r="W27" s="165">
        <f>SUMIF('OT Lieu data'!$A$3:$A$88,'OT &amp; Lieu Report'!$C27,'OT Lieu data'!$Y$3:$Y$88)</f>
        <v>0</v>
      </c>
      <c r="X27" s="165">
        <f>SUMIF('OT Lieu data'!$A$3:$A$88,'OT &amp; Lieu Report'!$C27,'OT Lieu data'!$Z$3:$Z$88)</f>
        <v>0</v>
      </c>
      <c r="Y27" s="165">
        <f>SUMIF('OT Lieu data'!$A$3:$A$88,'OT &amp; Lieu Report'!$C27,'OT Lieu data'!$AA$3:$AA$88)</f>
        <v>0</v>
      </c>
      <c r="Z27" s="173"/>
      <c r="AA27" s="174"/>
      <c r="AB27" s="165">
        <f>SUMIF('OT Lieu data'!$A$3:$A$88,'OT &amp; Lieu Report'!$C27,'OT Lieu data'!$AB$3:$AB$88)</f>
        <v>0</v>
      </c>
      <c r="AC27" s="175"/>
      <c r="AD27" s="176">
        <f t="shared" si="0"/>
        <v>0</v>
      </c>
      <c r="AE27" s="177"/>
      <c r="AF27" s="178"/>
      <c r="AG27" s="178" t="str">
        <f>O$1&amp;"-"&amp;O27&amp;"hr"</f>
        <v>OT weekday night 200%-0hr</v>
      </c>
      <c r="AH27" s="178"/>
      <c r="AI27" s="178" t="str">
        <f>Q$1&amp;"-"&amp;Q27&amp;"hr"</f>
        <v>OT weekly holiday night 270%-0hr</v>
      </c>
      <c r="AJ27" s="180" t="str">
        <f>AG27&amp;","&amp;AI27</f>
        <v>OT weekday night 200%-0hr,OT weekly holiday night 270%-0hr</v>
      </c>
      <c r="AK27" s="177"/>
      <c r="AL27" s="177"/>
      <c r="AM27" s="177"/>
      <c r="AN27" s="177"/>
      <c r="AO27" s="177"/>
      <c r="AP27" s="177"/>
      <c r="AQ27" s="177"/>
      <c r="AR27" s="177"/>
      <c r="AS27" s="177"/>
      <c r="AT27" s="177"/>
      <c r="AU27" s="177"/>
      <c r="AV27" s="177"/>
      <c r="AW27" s="177"/>
      <c r="AX27" s="177"/>
      <c r="AY27" s="177"/>
      <c r="AZ27" s="177"/>
      <c r="BA27" s="177"/>
      <c r="BB27" s="177"/>
      <c r="BC27" s="177"/>
      <c r="BD27" s="177"/>
      <c r="BE27" s="177"/>
      <c r="BF27" s="177"/>
      <c r="BG27" s="177"/>
      <c r="BH27" s="177"/>
      <c r="BI27" s="177"/>
      <c r="BJ27" s="177"/>
      <c r="BK27" s="177"/>
      <c r="BL27" s="177"/>
      <c r="BM27" s="177"/>
      <c r="BN27" s="177"/>
      <c r="BO27" s="177"/>
      <c r="BP27" s="177"/>
      <c r="BQ27" s="177"/>
      <c r="BR27" s="177"/>
      <c r="BS27" s="177"/>
      <c r="BT27" s="177"/>
      <c r="BU27" s="177"/>
      <c r="BV27" s="177"/>
      <c r="BW27" s="177"/>
      <c r="BX27" s="177"/>
      <c r="BY27" s="177"/>
      <c r="BZ27" s="177"/>
      <c r="CA27" s="177"/>
      <c r="CB27" s="177"/>
      <c r="CC27" s="177"/>
      <c r="CD27" s="177"/>
      <c r="CE27" s="177"/>
      <c r="CF27" s="177"/>
      <c r="CG27" s="177"/>
      <c r="CH27" s="177"/>
      <c r="CI27" s="177"/>
      <c r="CJ27" s="177"/>
      <c r="CK27" s="177"/>
      <c r="CL27" s="177"/>
      <c r="CM27" s="177"/>
      <c r="CN27" s="177"/>
      <c r="CO27" s="177"/>
      <c r="CP27" s="177"/>
      <c r="CQ27" s="177"/>
      <c r="CR27" s="177"/>
      <c r="CS27" s="177"/>
      <c r="CT27" s="177"/>
      <c r="CU27" s="177"/>
      <c r="CV27" s="177"/>
      <c r="CW27" s="177"/>
      <c r="CX27" s="177"/>
      <c r="CY27" s="177"/>
      <c r="CZ27" s="177"/>
      <c r="DA27" s="177"/>
      <c r="DB27" s="177"/>
      <c r="DC27" s="177"/>
      <c r="DD27" s="177"/>
      <c r="DE27" s="177"/>
      <c r="DF27" s="177"/>
      <c r="DG27" s="177"/>
      <c r="DH27" s="177"/>
      <c r="DI27" s="177"/>
      <c r="DJ27" s="177"/>
      <c r="DK27" s="177"/>
      <c r="DL27" s="177"/>
      <c r="DM27" s="177"/>
      <c r="DN27" s="177"/>
      <c r="DO27" s="177"/>
      <c r="DP27" s="177"/>
      <c r="DQ27" s="177"/>
      <c r="DR27" s="177"/>
      <c r="DS27" s="177"/>
      <c r="DT27" s="177"/>
      <c r="DU27" s="177"/>
      <c r="DV27" s="177"/>
      <c r="DW27" s="177"/>
      <c r="DX27" s="177"/>
      <c r="DY27" s="177"/>
      <c r="DZ27" s="177"/>
      <c r="EA27" s="177"/>
      <c r="EB27" s="177"/>
      <c r="EC27" s="177"/>
      <c r="ED27" s="177"/>
      <c r="EE27" s="177"/>
      <c r="EF27" s="177"/>
      <c r="EG27" s="177"/>
      <c r="EH27" s="177"/>
      <c r="EI27" s="177"/>
      <c r="EJ27" s="177"/>
      <c r="EK27" s="177"/>
      <c r="EL27" s="177"/>
      <c r="EM27" s="177"/>
      <c r="EN27" s="177"/>
      <c r="EO27" s="177"/>
      <c r="EP27" s="177"/>
      <c r="EQ27" s="177"/>
      <c r="ER27" s="177"/>
      <c r="ES27" s="177"/>
      <c r="ET27" s="177"/>
      <c r="EU27" s="177"/>
      <c r="EV27" s="177"/>
      <c r="EW27" s="177"/>
      <c r="EX27" s="177"/>
      <c r="EY27" s="177"/>
      <c r="EZ27" s="177"/>
      <c r="FA27" s="177"/>
      <c r="FB27" s="177"/>
      <c r="FC27" s="177"/>
      <c r="FD27" s="177"/>
      <c r="FE27" s="177"/>
      <c r="FF27" s="177"/>
      <c r="FG27" s="177"/>
      <c r="FH27" s="177"/>
      <c r="FI27" s="177"/>
      <c r="FJ27" s="177"/>
      <c r="FK27" s="177"/>
      <c r="FL27" s="177"/>
      <c r="FM27" s="177"/>
      <c r="FN27" s="177"/>
      <c r="FO27" s="177"/>
      <c r="FP27" s="177"/>
      <c r="FQ27" s="177"/>
      <c r="FR27" s="177"/>
      <c r="FS27" s="177"/>
      <c r="FT27" s="177"/>
      <c r="FU27" s="177"/>
      <c r="FV27" s="177"/>
      <c r="FW27" s="177"/>
      <c r="FX27" s="177"/>
      <c r="FY27" s="177"/>
      <c r="FZ27" s="177"/>
      <c r="GA27" s="177"/>
      <c r="GB27" s="177"/>
      <c r="GC27" s="177"/>
      <c r="GD27" s="177"/>
      <c r="GE27" s="177"/>
      <c r="GF27" s="177"/>
      <c r="GG27" s="177"/>
      <c r="GH27" s="177"/>
      <c r="GI27" s="177"/>
      <c r="GJ27" s="177"/>
      <c r="GK27" s="177"/>
      <c r="GL27" s="177"/>
      <c r="GM27" s="177"/>
      <c r="GN27" s="177"/>
      <c r="GO27" s="177"/>
      <c r="GP27" s="177"/>
      <c r="GQ27" s="177"/>
    </row>
    <row r="28" spans="1:217" ht="19.5" customHeight="1">
      <c r="A28" s="143">
        <v>20</v>
      </c>
      <c r="B28" s="250" t="str">
        <f>'Emp List'!F21</f>
        <v>20220600329792</v>
      </c>
      <c r="C28" s="145" t="str">
        <f>'Emp List'!B21</f>
        <v>Nguyen Quynh Anh</v>
      </c>
      <c r="D28" s="144" t="s">
        <v>249</v>
      </c>
      <c r="E28" s="144"/>
      <c r="F28" s="147"/>
      <c r="G28" s="147"/>
      <c r="H28" s="147"/>
      <c r="I28" s="147"/>
      <c r="J28" s="163"/>
      <c r="K28" s="164"/>
      <c r="L28" s="164"/>
      <c r="M28" s="164"/>
      <c r="N28" s="165">
        <f>SUMIF('OT Lieu data'!$A$3:$A$88,'OT &amp; Lieu Report'!$C28,'OT Lieu data'!$P$3:$P$88)</f>
        <v>0</v>
      </c>
      <c r="O28" s="165">
        <f>SUMIF('OT Lieu data'!$A$3:$A$88,'OT &amp; Lieu Report'!$C28,'OT Lieu data'!$Q$3:$Q$88)</f>
        <v>0</v>
      </c>
      <c r="P28" s="165">
        <f>SUMIF('OT Lieu data'!$A$3:$A$88,'OT &amp; Lieu Report'!$C28,'OT Lieu data'!$R$3:$R$88)</f>
        <v>0</v>
      </c>
      <c r="Q28" s="165">
        <f>SUMIF('OT Lieu data'!$A$3:$A$88,'OT &amp; Lieu Report'!$C28,'OT Lieu data'!$S$3:$S$88)</f>
        <v>0</v>
      </c>
      <c r="R28" s="165">
        <f>SUMIF('OT Lieu data'!$A$3:$A$88,'OT &amp; Lieu Report'!$C28,'OT Lieu data'!$T$3:$T$88)</f>
        <v>0</v>
      </c>
      <c r="S28" s="165">
        <f>SUMIF('OT Lieu data'!$A$3:$A$88,'OT &amp; Lieu Report'!$C28,'OT Lieu data'!$U$3:$U$88)</f>
        <v>0</v>
      </c>
      <c r="T28" s="165">
        <f>SUMIF('OT Lieu data'!$A$3:$A$88,'OT &amp; Lieu Report'!$C28,'OT Lieu data'!$V$3:$V$88)</f>
        <v>0</v>
      </c>
      <c r="U28" s="165">
        <f>SUMIF('OT Lieu data'!$A$3:$A$88,'OT &amp; Lieu Report'!$C28,'OT Lieu data'!$W$3:$W$88)</f>
        <v>0</v>
      </c>
      <c r="V28" s="165">
        <f>SUMIF('OT Lieu data'!$A$3:$A$88,'OT &amp; Lieu Report'!$C28,'OT Lieu data'!$X$3:$X$88)</f>
        <v>0</v>
      </c>
      <c r="W28" s="165">
        <f>SUMIF('OT Lieu data'!$A$3:$A$88,'OT &amp; Lieu Report'!$C28,'OT Lieu data'!$Y$3:$Y$88)</f>
        <v>0</v>
      </c>
      <c r="X28" s="165">
        <f>SUMIF('OT Lieu data'!$A$3:$A$88,'OT &amp; Lieu Report'!$C28,'OT Lieu data'!$Z$3:$Z$88)</f>
        <v>0</v>
      </c>
      <c r="Y28" s="165">
        <f>SUMIF('OT Lieu data'!$A$3:$A$88,'OT &amp; Lieu Report'!$C28,'OT Lieu data'!$AA$3:$AA$88)</f>
        <v>0</v>
      </c>
      <c r="Z28" s="173"/>
      <c r="AA28" s="174"/>
      <c r="AB28" s="165">
        <f>SUMIF('OT Lieu data'!$A$3:$A$88,'OT &amp; Lieu Report'!$C28,'OT Lieu data'!$AB$3:$AB$88)</f>
        <v>0</v>
      </c>
      <c r="AC28" s="175"/>
      <c r="AD28" s="176">
        <f t="shared" si="0"/>
        <v>0</v>
      </c>
      <c r="AE28" s="177"/>
      <c r="AF28" s="177"/>
      <c r="AG28" s="177"/>
      <c r="AH28" s="177"/>
      <c r="AI28" s="177"/>
      <c r="AJ28" s="177"/>
      <c r="AK28" s="177"/>
      <c r="AL28" s="177"/>
      <c r="AM28" s="177"/>
      <c r="AN28" s="177"/>
      <c r="AO28" s="177"/>
      <c r="AP28" s="177"/>
      <c r="AQ28" s="177"/>
      <c r="AR28" s="177"/>
      <c r="AS28" s="177"/>
      <c r="AT28" s="177"/>
      <c r="AU28" s="177"/>
      <c r="AV28" s="177"/>
      <c r="AW28" s="177"/>
      <c r="AX28" s="177"/>
      <c r="AY28" s="177"/>
      <c r="AZ28" s="177"/>
      <c r="BA28" s="177"/>
      <c r="BB28" s="177"/>
      <c r="BC28" s="177"/>
      <c r="BD28" s="177"/>
      <c r="BE28" s="177"/>
      <c r="BF28" s="177"/>
      <c r="BG28" s="177"/>
      <c r="BH28" s="177"/>
      <c r="BI28" s="177"/>
      <c r="BJ28" s="177"/>
      <c r="BK28" s="177"/>
      <c r="BL28" s="177"/>
      <c r="BM28" s="177"/>
      <c r="BN28" s="177"/>
      <c r="BO28" s="177"/>
      <c r="BP28" s="177"/>
      <c r="BQ28" s="177"/>
      <c r="BR28" s="177"/>
      <c r="BS28" s="177"/>
      <c r="BT28" s="177"/>
      <c r="BU28" s="177"/>
      <c r="BV28" s="177"/>
      <c r="BW28" s="177"/>
      <c r="BX28" s="177"/>
      <c r="BY28" s="177"/>
      <c r="BZ28" s="177"/>
      <c r="CA28" s="177"/>
      <c r="CB28" s="177"/>
      <c r="CC28" s="177"/>
      <c r="CD28" s="177"/>
      <c r="CE28" s="177"/>
      <c r="CF28" s="177"/>
      <c r="CG28" s="177"/>
      <c r="CH28" s="177"/>
      <c r="CI28" s="177"/>
      <c r="CJ28" s="177"/>
      <c r="CK28" s="177"/>
      <c r="CL28" s="177"/>
      <c r="CM28" s="177"/>
      <c r="CN28" s="177"/>
      <c r="CO28" s="177"/>
      <c r="CP28" s="177"/>
      <c r="CQ28" s="177"/>
      <c r="CR28" s="177"/>
      <c r="CS28" s="177"/>
      <c r="CT28" s="177"/>
      <c r="CU28" s="177"/>
      <c r="CV28" s="177"/>
      <c r="CW28" s="177"/>
      <c r="CX28" s="177"/>
      <c r="CY28" s="177"/>
      <c r="CZ28" s="177"/>
      <c r="DA28" s="177"/>
      <c r="DB28" s="177"/>
      <c r="DC28" s="177"/>
      <c r="DD28" s="177"/>
      <c r="DE28" s="177"/>
      <c r="DF28" s="177"/>
      <c r="DG28" s="177"/>
      <c r="DH28" s="177"/>
      <c r="DI28" s="177"/>
      <c r="DJ28" s="177"/>
      <c r="DK28" s="177"/>
      <c r="DL28" s="177"/>
      <c r="DM28" s="177"/>
      <c r="DN28" s="177"/>
      <c r="DO28" s="177"/>
      <c r="DP28" s="177"/>
      <c r="DQ28" s="177"/>
      <c r="DR28" s="177"/>
      <c r="DS28" s="177"/>
      <c r="DT28" s="177"/>
      <c r="DU28" s="177"/>
      <c r="DV28" s="177"/>
      <c r="DW28" s="177"/>
      <c r="DX28" s="177"/>
      <c r="DY28" s="177"/>
      <c r="DZ28" s="177"/>
      <c r="EA28" s="177"/>
      <c r="EB28" s="177"/>
      <c r="EC28" s="177"/>
      <c r="ED28" s="177"/>
      <c r="EE28" s="177"/>
      <c r="EF28" s="177"/>
      <c r="EG28" s="177"/>
      <c r="EH28" s="177"/>
      <c r="EI28" s="177"/>
      <c r="EJ28" s="177"/>
      <c r="EK28" s="177"/>
      <c r="EL28" s="177"/>
      <c r="EM28" s="177"/>
      <c r="EN28" s="177"/>
      <c r="EO28" s="177"/>
      <c r="EP28" s="177"/>
      <c r="EQ28" s="177"/>
      <c r="ER28" s="177"/>
      <c r="ES28" s="177"/>
      <c r="ET28" s="177"/>
      <c r="EU28" s="177"/>
      <c r="EV28" s="177"/>
      <c r="EW28" s="177"/>
      <c r="EX28" s="177"/>
      <c r="EY28" s="177"/>
      <c r="EZ28" s="177"/>
      <c r="FA28" s="177"/>
      <c r="FB28" s="177"/>
      <c r="FC28" s="177"/>
      <c r="FD28" s="177"/>
      <c r="FE28" s="177"/>
      <c r="FF28" s="177"/>
      <c r="FG28" s="177"/>
      <c r="FH28" s="177"/>
      <c r="FI28" s="177"/>
      <c r="FJ28" s="177"/>
      <c r="FK28" s="177"/>
      <c r="FL28" s="177"/>
      <c r="FM28" s="177"/>
      <c r="FN28" s="177"/>
      <c r="FO28" s="177"/>
      <c r="FP28" s="177"/>
      <c r="FQ28" s="177"/>
      <c r="FR28" s="177"/>
      <c r="FS28" s="177"/>
      <c r="FT28" s="177"/>
      <c r="FU28" s="177"/>
      <c r="FV28" s="177"/>
      <c r="FW28" s="177"/>
      <c r="FX28" s="177"/>
      <c r="FY28" s="177"/>
      <c r="FZ28" s="177"/>
      <c r="GA28" s="177"/>
      <c r="GB28" s="177"/>
      <c r="GC28" s="177"/>
      <c r="GD28" s="177"/>
      <c r="GE28" s="177"/>
      <c r="GF28" s="177"/>
      <c r="GG28" s="177"/>
      <c r="GH28" s="177"/>
      <c r="GI28" s="177"/>
      <c r="GJ28" s="177"/>
      <c r="GK28" s="177"/>
      <c r="GL28" s="177"/>
      <c r="GM28" s="177"/>
      <c r="GN28" s="177"/>
      <c r="GO28" s="177"/>
      <c r="GP28" s="177"/>
      <c r="GQ28" s="177"/>
      <c r="HI28" s="181">
        <v>1.5</v>
      </c>
    </row>
    <row r="29" spans="1:217" ht="19.5" customHeight="1">
      <c r="A29" s="143">
        <v>21</v>
      </c>
      <c r="B29" s="250" t="str">
        <f>'Emp List'!F22</f>
        <v>20180510241857</v>
      </c>
      <c r="C29" s="145" t="str">
        <f>'Emp List'!B22</f>
        <v>NGUYEN SON TOAN</v>
      </c>
      <c r="D29" s="144" t="s">
        <v>249</v>
      </c>
      <c r="E29" s="144"/>
      <c r="F29" s="147"/>
      <c r="G29" s="147"/>
      <c r="H29" s="147"/>
      <c r="I29" s="147"/>
      <c r="J29" s="163"/>
      <c r="K29" s="164"/>
      <c r="L29" s="164"/>
      <c r="M29" s="164"/>
      <c r="N29" s="165">
        <f>SUMIF('OT Lieu data'!$A$3:$A$88,'OT &amp; Lieu Report'!$C29,'OT Lieu data'!$P$3:$P$88)</f>
        <v>0</v>
      </c>
      <c r="O29" s="165">
        <f>SUMIF('OT Lieu data'!$A$3:$A$88,'OT &amp; Lieu Report'!$C29,'OT Lieu data'!$Q$3:$Q$88)</f>
        <v>0</v>
      </c>
      <c r="P29" s="165">
        <f>SUMIF('OT Lieu data'!$A$3:$A$88,'OT &amp; Lieu Report'!$C29,'OT Lieu data'!$R$3:$R$88)</f>
        <v>0</v>
      </c>
      <c r="Q29" s="165">
        <f>SUMIF('OT Lieu data'!$A$3:$A$88,'OT &amp; Lieu Report'!$C29,'OT Lieu data'!$S$3:$S$88)</f>
        <v>0</v>
      </c>
      <c r="R29" s="165">
        <f>SUMIF('OT Lieu data'!$A$3:$A$88,'OT &amp; Lieu Report'!$C29,'OT Lieu data'!$T$3:$T$88)</f>
        <v>0</v>
      </c>
      <c r="S29" s="165">
        <f>SUMIF('OT Lieu data'!$A$3:$A$88,'OT &amp; Lieu Report'!$C29,'OT Lieu data'!$U$3:$U$88)</f>
        <v>0</v>
      </c>
      <c r="T29" s="165">
        <f>SUMIF('OT Lieu data'!$A$3:$A$88,'OT &amp; Lieu Report'!$C29,'OT Lieu data'!$V$3:$V$88)</f>
        <v>0</v>
      </c>
      <c r="U29" s="165">
        <f>SUMIF('OT Lieu data'!$A$3:$A$88,'OT &amp; Lieu Report'!$C29,'OT Lieu data'!$W$3:$W$88)</f>
        <v>0</v>
      </c>
      <c r="V29" s="165">
        <f>SUMIF('OT Lieu data'!$A$3:$A$88,'OT &amp; Lieu Report'!$C29,'OT Lieu data'!$X$3:$X$88)</f>
        <v>0</v>
      </c>
      <c r="W29" s="165">
        <f>SUMIF('OT Lieu data'!$A$3:$A$88,'OT &amp; Lieu Report'!$C29,'OT Lieu data'!$Y$3:$Y$88)</f>
        <v>0</v>
      </c>
      <c r="X29" s="165">
        <f>SUMIF('OT Lieu data'!$A$3:$A$88,'OT &amp; Lieu Report'!$C29,'OT Lieu data'!$Z$3:$Z$88)</f>
        <v>0</v>
      </c>
      <c r="Y29" s="165">
        <f>SUMIF('OT Lieu data'!$A$3:$A$88,'OT &amp; Lieu Report'!$C29,'OT Lieu data'!$AA$3:$AA$88)</f>
        <v>0</v>
      </c>
      <c r="Z29" s="173"/>
      <c r="AA29" s="174"/>
      <c r="AB29" s="165">
        <f>SUMIF('OT Lieu data'!$A$3:$A$88,'OT &amp; Lieu Report'!$C29,'OT Lieu data'!$AB$3:$AB$88)</f>
        <v>0</v>
      </c>
      <c r="AC29" s="175"/>
      <c r="AD29" s="176">
        <f t="shared" si="0"/>
        <v>0</v>
      </c>
      <c r="AE29" s="177"/>
      <c r="AF29" s="177"/>
      <c r="AG29" s="177"/>
      <c r="AH29" s="177"/>
      <c r="AI29" s="177"/>
      <c r="AJ29" s="177"/>
      <c r="AK29" s="177"/>
      <c r="AL29" s="177"/>
      <c r="AM29" s="177"/>
      <c r="AN29" s="177"/>
      <c r="AO29" s="177"/>
      <c r="AP29" s="177"/>
      <c r="AQ29" s="177"/>
      <c r="AR29" s="177"/>
      <c r="AS29" s="177"/>
      <c r="AT29" s="177"/>
      <c r="AU29" s="177"/>
      <c r="AV29" s="177"/>
      <c r="AW29" s="177"/>
      <c r="AX29" s="177"/>
      <c r="AY29" s="177"/>
      <c r="AZ29" s="177"/>
      <c r="BA29" s="177"/>
      <c r="BB29" s="177"/>
      <c r="BC29" s="177"/>
      <c r="BD29" s="177"/>
      <c r="BE29" s="177"/>
      <c r="BF29" s="177"/>
      <c r="BG29" s="177"/>
      <c r="BH29" s="177"/>
      <c r="BI29" s="177"/>
      <c r="BJ29" s="177"/>
      <c r="BK29" s="177"/>
      <c r="BL29" s="177"/>
      <c r="BM29" s="177"/>
      <c r="BN29" s="177"/>
      <c r="BO29" s="177"/>
      <c r="BP29" s="177"/>
      <c r="BQ29" s="177"/>
      <c r="BR29" s="177"/>
      <c r="BS29" s="177"/>
      <c r="BT29" s="177"/>
      <c r="BU29" s="177"/>
      <c r="BV29" s="177"/>
      <c r="BW29" s="177"/>
      <c r="BX29" s="177"/>
      <c r="BY29" s="177"/>
      <c r="BZ29" s="177"/>
      <c r="CA29" s="177"/>
      <c r="CB29" s="177"/>
      <c r="CC29" s="177"/>
      <c r="CD29" s="177"/>
      <c r="CE29" s="177"/>
      <c r="CF29" s="177"/>
      <c r="CG29" s="177"/>
      <c r="CH29" s="177"/>
      <c r="CI29" s="177"/>
      <c r="CJ29" s="177"/>
      <c r="CK29" s="177"/>
      <c r="CL29" s="177"/>
      <c r="CM29" s="177"/>
      <c r="CN29" s="177"/>
      <c r="CO29" s="177"/>
      <c r="CP29" s="177"/>
      <c r="CQ29" s="177"/>
      <c r="CR29" s="177"/>
      <c r="CS29" s="177"/>
      <c r="CT29" s="177"/>
      <c r="CU29" s="177"/>
      <c r="CV29" s="177"/>
      <c r="CW29" s="177"/>
      <c r="CX29" s="177"/>
      <c r="CY29" s="177"/>
      <c r="CZ29" s="177"/>
      <c r="DA29" s="177"/>
      <c r="DB29" s="177"/>
      <c r="DC29" s="177"/>
      <c r="DD29" s="177"/>
      <c r="DE29" s="177"/>
      <c r="DF29" s="177"/>
      <c r="DG29" s="177"/>
      <c r="DH29" s="177"/>
      <c r="DI29" s="177"/>
      <c r="DJ29" s="177"/>
      <c r="DK29" s="177"/>
      <c r="DL29" s="177"/>
      <c r="DM29" s="177"/>
      <c r="DN29" s="177"/>
      <c r="DO29" s="177"/>
      <c r="DP29" s="177"/>
      <c r="DQ29" s="177"/>
      <c r="DR29" s="177"/>
      <c r="DS29" s="177"/>
      <c r="DT29" s="177"/>
      <c r="DU29" s="177"/>
      <c r="DV29" s="177"/>
      <c r="DW29" s="177"/>
      <c r="DX29" s="177"/>
      <c r="DY29" s="177"/>
      <c r="DZ29" s="177"/>
      <c r="EA29" s="177"/>
      <c r="EB29" s="177"/>
      <c r="EC29" s="177"/>
      <c r="ED29" s="177"/>
      <c r="EE29" s="177"/>
      <c r="EF29" s="177"/>
      <c r="EG29" s="177"/>
      <c r="EH29" s="177"/>
      <c r="EI29" s="177"/>
      <c r="EJ29" s="177"/>
      <c r="EK29" s="177"/>
      <c r="EL29" s="177"/>
      <c r="EM29" s="177"/>
      <c r="EN29" s="177"/>
      <c r="EO29" s="177"/>
      <c r="EP29" s="177"/>
      <c r="EQ29" s="177"/>
      <c r="ER29" s="177"/>
      <c r="ES29" s="177"/>
      <c r="ET29" s="177"/>
      <c r="EU29" s="177"/>
      <c r="EV29" s="177"/>
      <c r="EW29" s="177"/>
      <c r="EX29" s="177"/>
      <c r="EY29" s="177"/>
      <c r="EZ29" s="177"/>
      <c r="FA29" s="177"/>
      <c r="FB29" s="177"/>
      <c r="FC29" s="177"/>
      <c r="FD29" s="177"/>
      <c r="FE29" s="177"/>
      <c r="FF29" s="177"/>
      <c r="FG29" s="177"/>
      <c r="FH29" s="177"/>
      <c r="FI29" s="177"/>
      <c r="FJ29" s="177"/>
      <c r="FK29" s="177"/>
      <c r="FL29" s="177"/>
      <c r="FM29" s="177"/>
      <c r="FN29" s="177"/>
      <c r="FO29" s="177"/>
      <c r="FP29" s="177"/>
      <c r="FQ29" s="177"/>
      <c r="FR29" s="177"/>
      <c r="FS29" s="177"/>
      <c r="FT29" s="177"/>
      <c r="FU29" s="177"/>
      <c r="FV29" s="177"/>
      <c r="FW29" s="177"/>
      <c r="FX29" s="177"/>
      <c r="FY29" s="177"/>
      <c r="FZ29" s="177"/>
      <c r="GA29" s="177"/>
      <c r="GB29" s="177"/>
      <c r="GC29" s="177"/>
      <c r="GD29" s="177"/>
      <c r="GE29" s="177"/>
      <c r="GF29" s="177"/>
      <c r="GG29" s="177"/>
      <c r="GH29" s="177"/>
      <c r="GI29" s="177"/>
      <c r="GJ29" s="177"/>
      <c r="GK29" s="177"/>
      <c r="GL29" s="177"/>
      <c r="GM29" s="177"/>
      <c r="GN29" s="177"/>
      <c r="GO29" s="177"/>
      <c r="GP29" s="177"/>
      <c r="GQ29" s="177"/>
    </row>
    <row r="30" spans="1:217" ht="23.25" customHeight="1">
      <c r="A30" s="143">
        <v>22</v>
      </c>
      <c r="B30" s="250" t="str">
        <f>'Emp List'!F23</f>
        <v>20240710350130</v>
      </c>
      <c r="C30" s="145" t="str">
        <f>'Emp List'!B23</f>
        <v>Nguyen Tat Khoi</v>
      </c>
      <c r="D30" s="144" t="s">
        <v>249</v>
      </c>
      <c r="E30" s="144"/>
      <c r="F30" s="147"/>
      <c r="G30" s="147"/>
      <c r="H30" s="147"/>
      <c r="I30" s="147"/>
      <c r="J30" s="163"/>
      <c r="K30" s="164"/>
      <c r="L30" s="164"/>
      <c r="M30" s="164"/>
      <c r="N30" s="165">
        <f>SUMIF('OT Lieu data'!$A$3:$A$88,'OT &amp; Lieu Report'!$C30,'OT Lieu data'!$P$3:$P$88)</f>
        <v>0</v>
      </c>
      <c r="O30" s="165">
        <f>SUMIF('OT Lieu data'!$A$3:$A$88,'OT &amp; Lieu Report'!$C30,'OT Lieu data'!$Q$3:$Q$88)</f>
        <v>0</v>
      </c>
      <c r="P30" s="165">
        <f>SUMIF('OT Lieu data'!$A$3:$A$88,'OT &amp; Lieu Report'!$C30,'OT Lieu data'!$R$3:$R$88)</f>
        <v>0</v>
      </c>
      <c r="Q30" s="165">
        <f>SUMIF('OT Lieu data'!$A$3:$A$88,'OT &amp; Lieu Report'!$C30,'OT Lieu data'!$S$3:$S$88)</f>
        <v>0</v>
      </c>
      <c r="R30" s="165">
        <f>SUMIF('OT Lieu data'!$A$3:$A$88,'OT &amp; Lieu Report'!$C30,'OT Lieu data'!$T$3:$T$88)</f>
        <v>0</v>
      </c>
      <c r="S30" s="165">
        <f>SUMIF('OT Lieu data'!$A$3:$A$88,'OT &amp; Lieu Report'!$C30,'OT Lieu data'!$U$3:$U$88)</f>
        <v>0</v>
      </c>
      <c r="T30" s="165">
        <f>SUMIF('OT Lieu data'!$A$3:$A$88,'OT &amp; Lieu Report'!$C30,'OT Lieu data'!$V$3:$V$88)</f>
        <v>0</v>
      </c>
      <c r="U30" s="165">
        <f>SUMIF('OT Lieu data'!$A$3:$A$88,'OT &amp; Lieu Report'!$C30,'OT Lieu data'!$W$3:$W$88)</f>
        <v>0</v>
      </c>
      <c r="V30" s="165">
        <f>SUMIF('OT Lieu data'!$A$3:$A$88,'OT &amp; Lieu Report'!$C30,'OT Lieu data'!$X$3:$X$88)</f>
        <v>0</v>
      </c>
      <c r="W30" s="165">
        <f>SUMIF('OT Lieu data'!$A$3:$A$88,'OT &amp; Lieu Report'!$C30,'OT Lieu data'!$Y$3:$Y$88)</f>
        <v>0</v>
      </c>
      <c r="X30" s="165">
        <f>SUMIF('OT Lieu data'!$A$3:$A$88,'OT &amp; Lieu Report'!$C30,'OT Lieu data'!$Z$3:$Z$88)</f>
        <v>0</v>
      </c>
      <c r="Y30" s="165">
        <f>SUMIF('OT Lieu data'!$A$3:$A$88,'OT &amp; Lieu Report'!$C30,'OT Lieu data'!$AA$3:$AA$88)</f>
        <v>0</v>
      </c>
      <c r="Z30" s="173"/>
      <c r="AA30" s="174"/>
      <c r="AB30" s="165">
        <f>SUMIF('OT Lieu data'!$A$3:$A$88,'OT &amp; Lieu Report'!$C30,'OT Lieu data'!$AB$3:$AB$88)</f>
        <v>0</v>
      </c>
      <c r="AC30" s="175"/>
      <c r="AD30" s="176">
        <f t="shared" si="0"/>
        <v>0</v>
      </c>
      <c r="AE30" s="177"/>
      <c r="AF30" s="177"/>
      <c r="AG30" s="177"/>
      <c r="AH30" s="177"/>
      <c r="AI30" s="177"/>
      <c r="AJ30" s="177"/>
      <c r="AK30" s="177"/>
      <c r="AL30" s="177"/>
      <c r="AM30" s="177"/>
      <c r="AN30" s="177"/>
      <c r="AO30" s="177"/>
      <c r="AP30" s="177"/>
      <c r="AQ30" s="177"/>
      <c r="AR30" s="177"/>
      <c r="AS30" s="177"/>
      <c r="AT30" s="177"/>
      <c r="AU30" s="177"/>
      <c r="AV30" s="177"/>
      <c r="AW30" s="177"/>
      <c r="AX30" s="177"/>
      <c r="AY30" s="177"/>
      <c r="AZ30" s="177"/>
      <c r="BA30" s="177"/>
      <c r="BB30" s="177"/>
      <c r="BC30" s="177"/>
      <c r="BD30" s="177"/>
      <c r="BE30" s="177"/>
      <c r="BF30" s="177"/>
      <c r="BG30" s="177"/>
      <c r="BH30" s="177"/>
      <c r="BI30" s="177"/>
      <c r="BJ30" s="177"/>
      <c r="BK30" s="177"/>
      <c r="BL30" s="177"/>
      <c r="BM30" s="177"/>
      <c r="BN30" s="177"/>
      <c r="BO30" s="177"/>
      <c r="BP30" s="177"/>
      <c r="BQ30" s="177"/>
      <c r="BR30" s="177"/>
      <c r="BS30" s="177"/>
      <c r="BT30" s="177"/>
      <c r="BU30" s="177"/>
      <c r="BV30" s="177"/>
      <c r="BW30" s="177"/>
      <c r="BX30" s="177"/>
      <c r="BY30" s="177"/>
      <c r="BZ30" s="177"/>
      <c r="CA30" s="177"/>
      <c r="CB30" s="177"/>
      <c r="CC30" s="177"/>
      <c r="CD30" s="177"/>
      <c r="CE30" s="177"/>
      <c r="CF30" s="177"/>
      <c r="CG30" s="177"/>
      <c r="CH30" s="177"/>
      <c r="CI30" s="177"/>
      <c r="CJ30" s="177"/>
      <c r="CK30" s="177"/>
      <c r="CL30" s="177"/>
      <c r="CM30" s="177"/>
      <c r="CN30" s="177"/>
      <c r="CO30" s="177"/>
      <c r="CP30" s="177"/>
      <c r="CQ30" s="177"/>
      <c r="CR30" s="177"/>
      <c r="CS30" s="177"/>
      <c r="CT30" s="177"/>
      <c r="CU30" s="177"/>
      <c r="CV30" s="177"/>
      <c r="CW30" s="177"/>
      <c r="CX30" s="177"/>
      <c r="CY30" s="177"/>
      <c r="CZ30" s="177"/>
      <c r="DA30" s="177"/>
      <c r="DB30" s="177"/>
      <c r="DC30" s="177"/>
      <c r="DD30" s="177"/>
      <c r="DE30" s="177"/>
      <c r="DF30" s="177"/>
      <c r="DG30" s="177"/>
      <c r="DH30" s="177"/>
      <c r="DI30" s="177"/>
      <c r="DJ30" s="177"/>
      <c r="DK30" s="177"/>
      <c r="DL30" s="177"/>
      <c r="DM30" s="177"/>
      <c r="DN30" s="177"/>
      <c r="DO30" s="177"/>
      <c r="DP30" s="177"/>
      <c r="DQ30" s="177"/>
      <c r="DR30" s="177"/>
      <c r="DS30" s="177"/>
      <c r="DT30" s="177"/>
      <c r="DU30" s="177"/>
      <c r="DV30" s="177"/>
      <c r="DW30" s="177"/>
      <c r="DX30" s="177"/>
      <c r="DY30" s="177"/>
      <c r="DZ30" s="177"/>
      <c r="EA30" s="177"/>
      <c r="EB30" s="177"/>
      <c r="EC30" s="177"/>
      <c r="ED30" s="177"/>
      <c r="EE30" s="177"/>
      <c r="EF30" s="177"/>
      <c r="EG30" s="177"/>
      <c r="EH30" s="177"/>
      <c r="EI30" s="177"/>
      <c r="EJ30" s="177"/>
      <c r="EK30" s="177"/>
      <c r="EL30" s="177"/>
      <c r="EM30" s="177"/>
      <c r="EN30" s="177"/>
      <c r="EO30" s="177"/>
      <c r="EP30" s="177"/>
      <c r="EQ30" s="177"/>
      <c r="ER30" s="177"/>
      <c r="ES30" s="177"/>
      <c r="ET30" s="177"/>
      <c r="EU30" s="177"/>
      <c r="EV30" s="177"/>
      <c r="EW30" s="177"/>
      <c r="EX30" s="177"/>
      <c r="EY30" s="177"/>
      <c r="EZ30" s="177"/>
      <c r="FA30" s="177"/>
      <c r="FB30" s="177"/>
      <c r="FC30" s="177"/>
      <c r="FD30" s="177"/>
      <c r="FE30" s="177"/>
      <c r="FF30" s="177"/>
      <c r="FG30" s="177"/>
      <c r="FH30" s="177"/>
      <c r="FI30" s="177"/>
      <c r="FJ30" s="177"/>
      <c r="FK30" s="177"/>
      <c r="FL30" s="177"/>
      <c r="FM30" s="177"/>
      <c r="FN30" s="177"/>
      <c r="FO30" s="177"/>
      <c r="FP30" s="177"/>
      <c r="FQ30" s="177"/>
      <c r="FR30" s="177"/>
      <c r="FS30" s="177"/>
      <c r="FT30" s="177"/>
      <c r="FU30" s="177"/>
      <c r="FV30" s="177"/>
      <c r="FW30" s="177"/>
      <c r="FX30" s="177"/>
      <c r="FY30" s="177"/>
      <c r="FZ30" s="177"/>
      <c r="GA30" s="177"/>
      <c r="GB30" s="177"/>
      <c r="GC30" s="177"/>
      <c r="GD30" s="177"/>
      <c r="GE30" s="177"/>
      <c r="GF30" s="177"/>
      <c r="GG30" s="177"/>
      <c r="GH30" s="177"/>
      <c r="GI30" s="177"/>
      <c r="GJ30" s="177"/>
      <c r="GK30" s="177"/>
      <c r="GL30" s="177"/>
      <c r="GM30" s="177"/>
      <c r="GN30" s="177"/>
      <c r="GO30" s="177"/>
      <c r="GP30" s="177"/>
      <c r="GQ30" s="177"/>
    </row>
    <row r="31" spans="1:217" ht="23.25" customHeight="1">
      <c r="A31" s="143">
        <v>23</v>
      </c>
      <c r="B31" s="250" t="str">
        <f>'Emp List'!F24</f>
        <v>20160410201933</v>
      </c>
      <c r="C31" s="145" t="str">
        <f>'Emp List'!B24</f>
        <v>Nguyen Thanh Tuan</v>
      </c>
      <c r="D31" s="144" t="s">
        <v>249</v>
      </c>
      <c r="E31" s="144"/>
      <c r="F31" s="147"/>
      <c r="G31" s="147"/>
      <c r="H31" s="147"/>
      <c r="I31" s="147"/>
      <c r="J31" s="163"/>
      <c r="K31" s="164"/>
      <c r="L31" s="164"/>
      <c r="M31" s="164"/>
      <c r="N31" s="165">
        <f>SUMIF('OT Lieu data'!$A$3:$A$88,'OT &amp; Lieu Report'!$C31,'OT Lieu data'!$P$3:$P$88)</f>
        <v>0</v>
      </c>
      <c r="O31" s="165">
        <f>SUMIF('OT Lieu data'!$A$3:$A$88,'OT &amp; Lieu Report'!$C31,'OT Lieu data'!$Q$3:$Q$88)</f>
        <v>0</v>
      </c>
      <c r="P31" s="165">
        <f>SUMIF('OT Lieu data'!$A$3:$A$88,'OT &amp; Lieu Report'!$C31,'OT Lieu data'!$R$3:$R$88)</f>
        <v>0</v>
      </c>
      <c r="Q31" s="165">
        <f>SUMIF('OT Lieu data'!$A$3:$A$88,'OT &amp; Lieu Report'!$C31,'OT Lieu data'!$S$3:$S$88)</f>
        <v>0</v>
      </c>
      <c r="R31" s="165">
        <f>SUMIF('OT Lieu data'!$A$3:$A$88,'OT &amp; Lieu Report'!$C31,'OT Lieu data'!$T$3:$T$88)</f>
        <v>0</v>
      </c>
      <c r="S31" s="165">
        <f>SUMIF('OT Lieu data'!$A$3:$A$88,'OT &amp; Lieu Report'!$C31,'OT Lieu data'!$U$3:$U$88)</f>
        <v>0</v>
      </c>
      <c r="T31" s="165">
        <f>SUMIF('OT Lieu data'!$A$3:$A$88,'OT &amp; Lieu Report'!$C31,'OT Lieu data'!$V$3:$V$88)</f>
        <v>0</v>
      </c>
      <c r="U31" s="165">
        <f>SUMIF('OT Lieu data'!$A$3:$A$88,'OT &amp; Lieu Report'!$C31,'OT Lieu data'!$W$3:$W$88)</f>
        <v>0</v>
      </c>
      <c r="V31" s="165">
        <f>SUMIF('OT Lieu data'!$A$3:$A$88,'OT &amp; Lieu Report'!$C31,'OT Lieu data'!$X$3:$X$88)</f>
        <v>0</v>
      </c>
      <c r="W31" s="165">
        <f>SUMIF('OT Lieu data'!$A$3:$A$88,'OT &amp; Lieu Report'!$C31,'OT Lieu data'!$Y$3:$Y$88)</f>
        <v>0</v>
      </c>
      <c r="X31" s="165">
        <f>SUMIF('OT Lieu data'!$A$3:$A$88,'OT &amp; Lieu Report'!$C31,'OT Lieu data'!$Z$3:$Z$88)</f>
        <v>0</v>
      </c>
      <c r="Y31" s="165">
        <f>SUMIF('OT Lieu data'!$A$3:$A$88,'OT &amp; Lieu Report'!$C31,'OT Lieu data'!$AA$3:$AA$88)</f>
        <v>0</v>
      </c>
      <c r="Z31" s="173"/>
      <c r="AA31" s="174"/>
      <c r="AB31" s="165">
        <f>SUMIF('OT Lieu data'!$A$3:$A$88,'OT &amp; Lieu Report'!$C31,'OT Lieu data'!$AB$3:$AB$88)</f>
        <v>0</v>
      </c>
      <c r="AC31" s="175"/>
      <c r="AD31" s="176">
        <f t="shared" si="0"/>
        <v>0</v>
      </c>
      <c r="AE31" s="177"/>
      <c r="AF31" s="178"/>
      <c r="AG31" s="178"/>
      <c r="AH31" s="178" t="str">
        <f>P$1&amp;"-"&amp;P31&amp;"hr"</f>
        <v>OT weekly holiday 200%-0hr</v>
      </c>
      <c r="AI31" s="178"/>
      <c r="AJ31" s="180" t="str">
        <f>AH31</f>
        <v>OT weekly holiday 200%-0hr</v>
      </c>
      <c r="AK31" s="177"/>
      <c r="AL31" s="177"/>
      <c r="AM31" s="177"/>
      <c r="AN31" s="177"/>
      <c r="AO31" s="177"/>
      <c r="AP31" s="177"/>
      <c r="AQ31" s="177"/>
      <c r="AR31" s="177"/>
      <c r="AS31" s="177"/>
      <c r="AT31" s="177"/>
      <c r="AU31" s="177"/>
      <c r="AV31" s="177"/>
      <c r="AW31" s="177"/>
      <c r="AX31" s="177"/>
      <c r="AY31" s="177"/>
      <c r="AZ31" s="177"/>
      <c r="BA31" s="177"/>
      <c r="BB31" s="177"/>
      <c r="BC31" s="177"/>
      <c r="BD31" s="177"/>
      <c r="BE31" s="177"/>
      <c r="BF31" s="177"/>
      <c r="BG31" s="177"/>
      <c r="BH31" s="177"/>
      <c r="BI31" s="177"/>
      <c r="BJ31" s="177"/>
      <c r="BK31" s="177"/>
      <c r="BL31" s="177"/>
      <c r="BM31" s="177"/>
      <c r="BN31" s="177"/>
      <c r="BO31" s="177"/>
      <c r="BP31" s="177"/>
      <c r="BQ31" s="177"/>
      <c r="BR31" s="177"/>
      <c r="BS31" s="177"/>
      <c r="BT31" s="177"/>
      <c r="BU31" s="177"/>
      <c r="BV31" s="177"/>
      <c r="BW31" s="177"/>
      <c r="BX31" s="177"/>
      <c r="BY31" s="177"/>
      <c r="BZ31" s="177"/>
      <c r="CA31" s="177"/>
      <c r="CB31" s="177"/>
      <c r="CC31" s="177"/>
      <c r="CD31" s="177"/>
      <c r="CE31" s="177"/>
      <c r="CF31" s="177"/>
      <c r="CG31" s="177"/>
      <c r="CH31" s="177"/>
      <c r="CI31" s="177"/>
      <c r="CJ31" s="177"/>
      <c r="CK31" s="177"/>
      <c r="CL31" s="177"/>
      <c r="CM31" s="177"/>
      <c r="CN31" s="177"/>
      <c r="CO31" s="177"/>
      <c r="CP31" s="177"/>
      <c r="CQ31" s="177"/>
      <c r="CR31" s="177"/>
      <c r="CS31" s="177"/>
      <c r="CT31" s="177"/>
      <c r="CU31" s="177"/>
      <c r="CV31" s="177"/>
      <c r="CW31" s="177"/>
      <c r="CX31" s="177"/>
      <c r="CY31" s="177"/>
      <c r="CZ31" s="177"/>
      <c r="DA31" s="177"/>
      <c r="DB31" s="177"/>
      <c r="DC31" s="177"/>
      <c r="DD31" s="177"/>
      <c r="DE31" s="177"/>
      <c r="DF31" s="177"/>
      <c r="DG31" s="177"/>
      <c r="DH31" s="177"/>
      <c r="DI31" s="177"/>
      <c r="DJ31" s="177"/>
      <c r="DK31" s="177"/>
      <c r="DL31" s="177"/>
      <c r="DM31" s="177"/>
      <c r="DN31" s="177"/>
      <c r="DO31" s="177"/>
      <c r="DP31" s="177"/>
      <c r="DQ31" s="177"/>
      <c r="DR31" s="177"/>
      <c r="DS31" s="177"/>
      <c r="DT31" s="177"/>
      <c r="DU31" s="177"/>
      <c r="DV31" s="177"/>
      <c r="DW31" s="177"/>
      <c r="DX31" s="177"/>
      <c r="DY31" s="177"/>
      <c r="DZ31" s="177"/>
      <c r="EA31" s="177"/>
      <c r="EB31" s="177"/>
      <c r="EC31" s="177"/>
      <c r="ED31" s="177"/>
      <c r="EE31" s="177"/>
      <c r="EF31" s="177"/>
      <c r="EG31" s="177"/>
      <c r="EH31" s="177"/>
      <c r="EI31" s="177"/>
      <c r="EJ31" s="177"/>
      <c r="EK31" s="177"/>
      <c r="EL31" s="177"/>
      <c r="EM31" s="177"/>
      <c r="EN31" s="177"/>
      <c r="EO31" s="177"/>
      <c r="EP31" s="177"/>
      <c r="EQ31" s="177"/>
      <c r="ER31" s="177"/>
      <c r="ES31" s="177"/>
      <c r="ET31" s="177"/>
      <c r="EU31" s="177"/>
      <c r="EV31" s="177"/>
      <c r="EW31" s="177"/>
      <c r="EX31" s="177"/>
      <c r="EY31" s="177"/>
      <c r="EZ31" s="177"/>
      <c r="FA31" s="177"/>
      <c r="FB31" s="177"/>
      <c r="FC31" s="177"/>
      <c r="FD31" s="177"/>
      <c r="FE31" s="177"/>
      <c r="FF31" s="177"/>
      <c r="FG31" s="177"/>
      <c r="FH31" s="177"/>
      <c r="FI31" s="177"/>
      <c r="FJ31" s="177"/>
      <c r="FK31" s="177"/>
      <c r="FL31" s="177"/>
      <c r="FM31" s="177"/>
      <c r="FN31" s="177"/>
      <c r="FO31" s="177"/>
      <c r="FP31" s="177"/>
      <c r="FQ31" s="177"/>
      <c r="FR31" s="177"/>
      <c r="FS31" s="177"/>
      <c r="FT31" s="177"/>
      <c r="FU31" s="177"/>
      <c r="FV31" s="177"/>
      <c r="FW31" s="177"/>
      <c r="FX31" s="177"/>
      <c r="FY31" s="177"/>
      <c r="FZ31" s="177"/>
      <c r="GA31" s="177"/>
      <c r="GB31" s="177"/>
      <c r="GC31" s="177"/>
      <c r="GD31" s="177"/>
      <c r="GE31" s="177"/>
      <c r="GF31" s="177"/>
      <c r="GG31" s="177"/>
      <c r="GH31" s="177"/>
      <c r="GI31" s="177"/>
      <c r="GJ31" s="177"/>
      <c r="GK31" s="177"/>
      <c r="GL31" s="177"/>
      <c r="GM31" s="177"/>
      <c r="GN31" s="177"/>
      <c r="GO31" s="177"/>
      <c r="GP31" s="177"/>
      <c r="GQ31" s="177"/>
    </row>
    <row r="32" spans="1:217" ht="23.25" customHeight="1">
      <c r="A32" s="143">
        <v>24</v>
      </c>
      <c r="B32" s="250" t="str">
        <f>'Emp List'!F25</f>
        <v>20080510067948</v>
      </c>
      <c r="C32" s="145" t="str">
        <f>'Emp List'!B25</f>
        <v>NGUYEN TIEN HUNG</v>
      </c>
      <c r="D32" s="144" t="s">
        <v>253</v>
      </c>
      <c r="E32" s="148" t="s">
        <v>250</v>
      </c>
      <c r="F32" s="149"/>
      <c r="G32" s="149"/>
      <c r="H32" s="149"/>
      <c r="I32" s="149"/>
      <c r="J32" s="163"/>
      <c r="K32" s="164"/>
      <c r="L32" s="164"/>
      <c r="M32" s="164"/>
      <c r="N32" s="165">
        <f>SUMIF('OT Lieu data'!$A$3:$A$88,'OT &amp; Lieu Report'!$C32,'OT Lieu data'!$P$3:$P$88)</f>
        <v>2.25</v>
      </c>
      <c r="O32" s="165">
        <f>SUMIF('OT Lieu data'!$A$3:$A$88,'OT &amp; Lieu Report'!$C32,'OT Lieu data'!$Q$3:$Q$88)</f>
        <v>8.25</v>
      </c>
      <c r="P32" s="165">
        <f>SUMIF('OT Lieu data'!$A$3:$A$88,'OT &amp; Lieu Report'!$C32,'OT Lieu data'!$R$3:$R$88)</f>
        <v>0</v>
      </c>
      <c r="Q32" s="165">
        <f>SUMIF('OT Lieu data'!$A$3:$A$88,'OT &amp; Lieu Report'!$C32,'OT Lieu data'!$S$3:$S$88)</f>
        <v>0</v>
      </c>
      <c r="R32" s="165">
        <f>SUMIF('OT Lieu data'!$A$3:$A$88,'OT &amp; Lieu Report'!$C32,'OT Lieu data'!$T$3:$T$88)</f>
        <v>0</v>
      </c>
      <c r="S32" s="165">
        <f>SUMIF('OT Lieu data'!$A$3:$A$88,'OT &amp; Lieu Report'!$C32,'OT Lieu data'!$U$3:$U$88)</f>
        <v>0</v>
      </c>
      <c r="T32" s="165">
        <f>SUMIF('OT Lieu data'!$A$3:$A$88,'OT &amp; Lieu Report'!$C32,'OT Lieu data'!$V$3:$V$88)</f>
        <v>0</v>
      </c>
      <c r="U32" s="165">
        <f>SUMIF('OT Lieu data'!$A$3:$A$88,'OT &amp; Lieu Report'!$C32,'OT Lieu data'!$W$3:$W$88)</f>
        <v>0</v>
      </c>
      <c r="V32" s="165">
        <f>SUMIF('OT Lieu data'!$A$3:$A$88,'OT &amp; Lieu Report'!$C32,'OT Lieu data'!$X$3:$X$88)</f>
        <v>0</v>
      </c>
      <c r="W32" s="165">
        <f>SUMIF('OT Lieu data'!$A$3:$A$88,'OT &amp; Lieu Report'!$C32,'OT Lieu data'!$Y$3:$Y$88)</f>
        <v>0</v>
      </c>
      <c r="X32" s="165">
        <f>SUMIF('OT Lieu data'!$A$3:$A$88,'OT &amp; Lieu Report'!$C32,'OT Lieu data'!$Z$3:$Z$88)</f>
        <v>0</v>
      </c>
      <c r="Y32" s="165">
        <f>SUMIF('OT Lieu data'!$A$3:$A$88,'OT &amp; Lieu Report'!$C32,'OT Lieu data'!$AA$3:$AA$88)</f>
        <v>0</v>
      </c>
      <c r="Z32" s="173"/>
      <c r="AA32" s="174"/>
      <c r="AB32" s="165">
        <f>SUMIF('OT Lieu data'!$A$3:$A$88,'OT &amp; Lieu Report'!$C32,'OT Lieu data'!$AB$3:$AB$88)</f>
        <v>0</v>
      </c>
      <c r="AC32" s="175"/>
      <c r="AD32" s="176">
        <f t="shared" si="0"/>
        <v>10.5</v>
      </c>
      <c r="AE32" s="177"/>
      <c r="AF32" s="177"/>
      <c r="AG32" s="177"/>
      <c r="AH32" s="177"/>
      <c r="AI32" s="177"/>
      <c r="AJ32" s="177"/>
      <c r="AK32" s="177"/>
      <c r="AL32" s="177"/>
      <c r="AM32" s="177"/>
      <c r="AN32" s="177"/>
      <c r="AO32" s="177"/>
      <c r="AP32" s="177"/>
      <c r="AQ32" s="177"/>
      <c r="AR32" s="177"/>
      <c r="AS32" s="177"/>
      <c r="AT32" s="177"/>
      <c r="AU32" s="177"/>
      <c r="AV32" s="177"/>
      <c r="AW32" s="177"/>
      <c r="AX32" s="177"/>
      <c r="AY32" s="177"/>
      <c r="AZ32" s="177"/>
      <c r="BA32" s="177"/>
      <c r="BB32" s="177"/>
      <c r="BC32" s="177"/>
      <c r="BD32" s="177"/>
      <c r="BE32" s="177"/>
      <c r="BF32" s="177"/>
      <c r="BG32" s="177"/>
      <c r="BH32" s="177"/>
      <c r="BI32" s="177"/>
      <c r="BJ32" s="177"/>
      <c r="BK32" s="177"/>
      <c r="BL32" s="177"/>
      <c r="BM32" s="177"/>
      <c r="BN32" s="177"/>
      <c r="BO32" s="177"/>
      <c r="BP32" s="177"/>
      <c r="BQ32" s="177"/>
      <c r="BR32" s="177"/>
      <c r="BS32" s="177"/>
      <c r="BT32" s="177"/>
      <c r="BU32" s="177"/>
      <c r="BV32" s="177"/>
      <c r="BW32" s="177"/>
      <c r="BX32" s="177"/>
      <c r="BY32" s="177"/>
      <c r="BZ32" s="177"/>
      <c r="CA32" s="177"/>
      <c r="CB32" s="177"/>
      <c r="CC32" s="177"/>
      <c r="CD32" s="177"/>
      <c r="CE32" s="177"/>
      <c r="CF32" s="177"/>
      <c r="CG32" s="177"/>
      <c r="CH32" s="177"/>
      <c r="CI32" s="177"/>
      <c r="CJ32" s="177"/>
      <c r="CK32" s="177"/>
      <c r="CL32" s="177"/>
      <c r="CM32" s="177"/>
      <c r="CN32" s="177"/>
      <c r="CO32" s="177"/>
      <c r="CP32" s="177"/>
      <c r="CQ32" s="177"/>
      <c r="CR32" s="177"/>
      <c r="CS32" s="177"/>
      <c r="CT32" s="177"/>
      <c r="CU32" s="177"/>
      <c r="CV32" s="177"/>
      <c r="CW32" s="177"/>
      <c r="CX32" s="177"/>
      <c r="CY32" s="177"/>
      <c r="CZ32" s="177"/>
      <c r="DA32" s="177"/>
      <c r="DB32" s="177"/>
      <c r="DC32" s="177"/>
      <c r="DD32" s="177"/>
      <c r="DE32" s="177"/>
      <c r="DF32" s="177"/>
      <c r="DG32" s="177"/>
      <c r="DH32" s="177"/>
      <c r="DI32" s="177"/>
      <c r="DJ32" s="177"/>
      <c r="DK32" s="177"/>
      <c r="DL32" s="177"/>
      <c r="DM32" s="177"/>
      <c r="DN32" s="177"/>
      <c r="DO32" s="177"/>
      <c r="DP32" s="177"/>
      <c r="DQ32" s="177"/>
      <c r="DR32" s="177"/>
      <c r="DS32" s="177"/>
      <c r="DT32" s="177"/>
      <c r="DU32" s="177"/>
      <c r="DV32" s="177"/>
      <c r="DW32" s="177"/>
      <c r="DX32" s="177"/>
      <c r="DY32" s="177"/>
      <c r="DZ32" s="177"/>
      <c r="EA32" s="177"/>
      <c r="EB32" s="177"/>
      <c r="EC32" s="177"/>
      <c r="ED32" s="177"/>
      <c r="EE32" s="177"/>
      <c r="EF32" s="177"/>
      <c r="EG32" s="177"/>
      <c r="EH32" s="177"/>
      <c r="EI32" s="177"/>
      <c r="EJ32" s="177"/>
      <c r="EK32" s="177"/>
      <c r="EL32" s="177"/>
      <c r="EM32" s="177"/>
      <c r="EN32" s="177"/>
      <c r="EO32" s="177"/>
      <c r="EP32" s="177"/>
      <c r="EQ32" s="177"/>
      <c r="ER32" s="177"/>
      <c r="ES32" s="177"/>
      <c r="ET32" s="177"/>
      <c r="EU32" s="177"/>
      <c r="EV32" s="177"/>
      <c r="EW32" s="177"/>
      <c r="EX32" s="177"/>
      <c r="EY32" s="177"/>
      <c r="EZ32" s="177"/>
      <c r="FA32" s="177"/>
      <c r="FB32" s="177"/>
      <c r="FC32" s="177"/>
      <c r="FD32" s="177"/>
      <c r="FE32" s="177"/>
      <c r="FF32" s="177"/>
      <c r="FG32" s="177"/>
      <c r="FH32" s="177"/>
      <c r="FI32" s="177"/>
      <c r="FJ32" s="177"/>
      <c r="FK32" s="177"/>
      <c r="FL32" s="177"/>
      <c r="FM32" s="177"/>
      <c r="FN32" s="177"/>
      <c r="FO32" s="177"/>
      <c r="FP32" s="177"/>
      <c r="FQ32" s="177"/>
      <c r="FR32" s="177"/>
      <c r="FS32" s="177"/>
      <c r="FT32" s="177"/>
      <c r="FU32" s="177"/>
      <c r="FV32" s="177"/>
      <c r="FW32" s="177"/>
      <c r="FX32" s="177"/>
      <c r="FY32" s="177"/>
      <c r="FZ32" s="177"/>
      <c r="GA32" s="177"/>
      <c r="GB32" s="177"/>
      <c r="GC32" s="177"/>
      <c r="GD32" s="177"/>
      <c r="GE32" s="177"/>
      <c r="GF32" s="177"/>
      <c r="GG32" s="177"/>
      <c r="GH32" s="177"/>
      <c r="GI32" s="177"/>
      <c r="GJ32" s="177"/>
      <c r="GK32" s="177"/>
      <c r="GL32" s="177"/>
      <c r="GM32" s="177"/>
      <c r="GN32" s="177"/>
      <c r="GO32" s="177"/>
      <c r="GP32" s="177"/>
      <c r="GQ32" s="177"/>
    </row>
    <row r="33" spans="1:199" ht="23.25" customHeight="1">
      <c r="A33" s="143">
        <v>25</v>
      </c>
      <c r="B33" s="250" t="str">
        <f>'Emp List'!F26</f>
        <v>20211110316673</v>
      </c>
      <c r="C33" s="145" t="str">
        <f>'Emp List'!B26</f>
        <v>Nguyen Trong Thang</v>
      </c>
      <c r="D33" s="144" t="s">
        <v>253</v>
      </c>
      <c r="E33" s="148" t="s">
        <v>251</v>
      </c>
      <c r="F33" s="149"/>
      <c r="G33" s="149"/>
      <c r="H33" s="149"/>
      <c r="I33" s="149"/>
      <c r="J33" s="163"/>
      <c r="K33" s="164"/>
      <c r="L33" s="164"/>
      <c r="M33" s="164"/>
      <c r="N33" s="165">
        <f>SUMIF('OT Lieu data'!$A$3:$A$88,'OT &amp; Lieu Report'!$C33,'OT Lieu data'!$P$3:$P$88)</f>
        <v>0</v>
      </c>
      <c r="O33" s="165">
        <f>SUMIF('OT Lieu data'!$A$3:$A$88,'OT &amp; Lieu Report'!$C33,'OT Lieu data'!$Q$3:$Q$88)</f>
        <v>0</v>
      </c>
      <c r="P33" s="165">
        <f>SUMIF('OT Lieu data'!$A$3:$A$88,'OT &amp; Lieu Report'!$C33,'OT Lieu data'!$R$3:$R$88)</f>
        <v>0</v>
      </c>
      <c r="Q33" s="165">
        <f>SUMIF('OT Lieu data'!$A$3:$A$88,'OT &amp; Lieu Report'!$C33,'OT Lieu data'!$S$3:$S$88)</f>
        <v>0</v>
      </c>
      <c r="R33" s="165">
        <f>SUMIF('OT Lieu data'!$A$3:$A$88,'OT &amp; Lieu Report'!$C33,'OT Lieu data'!$T$3:$T$88)</f>
        <v>0</v>
      </c>
      <c r="S33" s="165">
        <f>SUMIF('OT Lieu data'!$A$3:$A$88,'OT &amp; Lieu Report'!$C33,'OT Lieu data'!$U$3:$U$88)</f>
        <v>0</v>
      </c>
      <c r="T33" s="165">
        <f>SUMIF('OT Lieu data'!$A$3:$A$88,'OT &amp; Lieu Report'!$C33,'OT Lieu data'!$V$3:$V$88)</f>
        <v>0</v>
      </c>
      <c r="U33" s="165">
        <f>SUMIF('OT Lieu data'!$A$3:$A$88,'OT &amp; Lieu Report'!$C33,'OT Lieu data'!$W$3:$W$88)</f>
        <v>0</v>
      </c>
      <c r="V33" s="165">
        <f>SUMIF('OT Lieu data'!$A$3:$A$88,'OT &amp; Lieu Report'!$C33,'OT Lieu data'!$X$3:$X$88)</f>
        <v>0</v>
      </c>
      <c r="W33" s="165">
        <f>SUMIF('OT Lieu data'!$A$3:$A$88,'OT &amp; Lieu Report'!$C33,'OT Lieu data'!$Y$3:$Y$88)</f>
        <v>0</v>
      </c>
      <c r="X33" s="165">
        <f>SUMIF('OT Lieu data'!$A$3:$A$88,'OT &amp; Lieu Report'!$C33,'OT Lieu data'!$Z$3:$Z$88)</f>
        <v>0</v>
      </c>
      <c r="Y33" s="165">
        <f>SUMIF('OT Lieu data'!$A$3:$A$88,'OT &amp; Lieu Report'!$C33,'OT Lieu data'!$AA$3:$AA$88)</f>
        <v>0</v>
      </c>
      <c r="Z33" s="173"/>
      <c r="AA33" s="174"/>
      <c r="AB33" s="165">
        <f>SUMIF('OT Lieu data'!$A$3:$A$88,'OT &amp; Lieu Report'!$C33,'OT Lieu data'!$AB$3:$AB$88)</f>
        <v>0</v>
      </c>
      <c r="AC33" s="175"/>
      <c r="AD33" s="176">
        <f t="shared" si="0"/>
        <v>0</v>
      </c>
      <c r="AE33" s="177"/>
      <c r="AF33" s="177"/>
      <c r="AG33" s="177"/>
      <c r="AH33" s="177"/>
      <c r="AI33" s="177"/>
      <c r="AJ33" s="177"/>
      <c r="AK33" s="177"/>
      <c r="AL33" s="177"/>
      <c r="AM33" s="177"/>
      <c r="AN33" s="177"/>
      <c r="AO33" s="177"/>
      <c r="AP33" s="177"/>
      <c r="AQ33" s="177"/>
      <c r="AR33" s="177"/>
      <c r="AS33" s="177"/>
      <c r="AT33" s="177"/>
      <c r="AU33" s="177"/>
      <c r="AV33" s="177"/>
      <c r="AW33" s="177"/>
      <c r="AX33" s="177"/>
      <c r="AY33" s="177"/>
      <c r="AZ33" s="177"/>
      <c r="BA33" s="177"/>
      <c r="BB33" s="177"/>
      <c r="BC33" s="177"/>
      <c r="BD33" s="177"/>
      <c r="BE33" s="177"/>
      <c r="BF33" s="177"/>
      <c r="BG33" s="177"/>
      <c r="BH33" s="177"/>
      <c r="BI33" s="177"/>
      <c r="BJ33" s="177"/>
      <c r="BK33" s="177"/>
      <c r="BL33" s="177"/>
      <c r="BM33" s="177"/>
      <c r="BN33" s="177"/>
      <c r="BO33" s="177"/>
      <c r="BP33" s="177"/>
      <c r="BQ33" s="177"/>
      <c r="BR33" s="177"/>
      <c r="BS33" s="177"/>
      <c r="BT33" s="177"/>
      <c r="BU33" s="177"/>
      <c r="BV33" s="177"/>
      <c r="BW33" s="177"/>
      <c r="BX33" s="177"/>
      <c r="BY33" s="177"/>
      <c r="BZ33" s="177"/>
      <c r="CA33" s="177"/>
      <c r="CB33" s="177"/>
      <c r="CC33" s="177"/>
      <c r="CD33" s="177"/>
      <c r="CE33" s="177"/>
      <c r="CF33" s="177"/>
      <c r="CG33" s="177"/>
      <c r="CH33" s="177"/>
      <c r="CI33" s="177"/>
      <c r="CJ33" s="177"/>
      <c r="CK33" s="177"/>
      <c r="CL33" s="177"/>
      <c r="CM33" s="177"/>
      <c r="CN33" s="177"/>
      <c r="CO33" s="177"/>
      <c r="CP33" s="177"/>
      <c r="CQ33" s="177"/>
      <c r="CR33" s="177"/>
      <c r="CS33" s="177"/>
      <c r="CT33" s="177"/>
      <c r="CU33" s="177"/>
      <c r="CV33" s="177"/>
      <c r="CW33" s="177"/>
      <c r="CX33" s="177"/>
      <c r="CY33" s="177"/>
      <c r="CZ33" s="177"/>
      <c r="DA33" s="177"/>
      <c r="DB33" s="177"/>
      <c r="DC33" s="177"/>
      <c r="DD33" s="177"/>
      <c r="DE33" s="177"/>
      <c r="DF33" s="177"/>
      <c r="DG33" s="177"/>
      <c r="DH33" s="177"/>
      <c r="DI33" s="177"/>
      <c r="DJ33" s="177"/>
      <c r="DK33" s="177"/>
      <c r="DL33" s="177"/>
      <c r="DM33" s="177"/>
      <c r="DN33" s="177"/>
      <c r="DO33" s="177"/>
      <c r="DP33" s="177"/>
      <c r="DQ33" s="177"/>
      <c r="DR33" s="177"/>
      <c r="DS33" s="177"/>
      <c r="DT33" s="177"/>
      <c r="DU33" s="177"/>
      <c r="DV33" s="177"/>
      <c r="DW33" s="177"/>
      <c r="DX33" s="177"/>
      <c r="DY33" s="177"/>
      <c r="DZ33" s="177"/>
      <c r="EA33" s="177"/>
      <c r="EB33" s="177"/>
      <c r="EC33" s="177"/>
      <c r="ED33" s="177"/>
      <c r="EE33" s="177"/>
      <c r="EF33" s="177"/>
      <c r="EG33" s="177"/>
      <c r="EH33" s="177"/>
      <c r="EI33" s="177"/>
      <c r="EJ33" s="177"/>
      <c r="EK33" s="177"/>
      <c r="EL33" s="177"/>
      <c r="EM33" s="177"/>
      <c r="EN33" s="177"/>
      <c r="EO33" s="177"/>
      <c r="EP33" s="177"/>
      <c r="EQ33" s="177"/>
      <c r="ER33" s="177"/>
      <c r="ES33" s="177"/>
      <c r="ET33" s="177"/>
      <c r="EU33" s="177"/>
      <c r="EV33" s="177"/>
      <c r="EW33" s="177"/>
      <c r="EX33" s="177"/>
      <c r="EY33" s="177"/>
      <c r="EZ33" s="177"/>
      <c r="FA33" s="177"/>
      <c r="FB33" s="177"/>
      <c r="FC33" s="177"/>
      <c r="FD33" s="177"/>
      <c r="FE33" s="177"/>
      <c r="FF33" s="177"/>
      <c r="FG33" s="177"/>
      <c r="FH33" s="177"/>
      <c r="FI33" s="177"/>
      <c r="FJ33" s="177"/>
      <c r="FK33" s="177"/>
      <c r="FL33" s="177"/>
      <c r="FM33" s="177"/>
      <c r="FN33" s="177"/>
      <c r="FO33" s="177"/>
      <c r="FP33" s="177"/>
      <c r="FQ33" s="177"/>
      <c r="FR33" s="177"/>
      <c r="FS33" s="177"/>
      <c r="FT33" s="177"/>
      <c r="FU33" s="177"/>
      <c r="FV33" s="177"/>
      <c r="FW33" s="177"/>
      <c r="FX33" s="177"/>
      <c r="FY33" s="177"/>
      <c r="FZ33" s="177"/>
      <c r="GA33" s="177"/>
      <c r="GB33" s="177"/>
      <c r="GC33" s="177"/>
      <c r="GD33" s="177"/>
      <c r="GE33" s="177"/>
      <c r="GF33" s="177"/>
      <c r="GG33" s="177"/>
      <c r="GH33" s="177"/>
      <c r="GI33" s="177"/>
      <c r="GJ33" s="177"/>
      <c r="GK33" s="177"/>
      <c r="GL33" s="177"/>
      <c r="GM33" s="177"/>
      <c r="GN33" s="177"/>
      <c r="GO33" s="177"/>
      <c r="GP33" s="177"/>
      <c r="GQ33" s="177"/>
    </row>
    <row r="34" spans="1:199" ht="23.25" customHeight="1">
      <c r="A34" s="143">
        <v>26</v>
      </c>
      <c r="B34" s="250" t="str">
        <f>'Emp List'!F27</f>
        <v>20151210196240</v>
      </c>
      <c r="C34" s="145" t="str">
        <f>'Emp List'!B27</f>
        <v>NGUYEN VAN CHUNG</v>
      </c>
      <c r="D34" s="144" t="s">
        <v>253</v>
      </c>
      <c r="E34" s="148" t="s">
        <v>251</v>
      </c>
      <c r="F34" s="149"/>
      <c r="G34" s="149"/>
      <c r="H34" s="149"/>
      <c r="I34" s="149"/>
      <c r="J34" s="163"/>
      <c r="K34" s="164"/>
      <c r="L34" s="164"/>
      <c r="M34" s="164"/>
      <c r="N34" s="165">
        <f>SUMIF('OT Lieu data'!$A$3:$A$88,'OT &amp; Lieu Report'!$C34,'OT Lieu data'!$P$3:$P$88)</f>
        <v>0</v>
      </c>
      <c r="O34" s="165">
        <f>SUMIF('OT Lieu data'!$A$3:$A$88,'OT &amp; Lieu Report'!$C34,'OT Lieu data'!$Q$3:$Q$88)</f>
        <v>0</v>
      </c>
      <c r="P34" s="165">
        <f>SUMIF('OT Lieu data'!$A$3:$A$88,'OT &amp; Lieu Report'!$C34,'OT Lieu data'!$R$3:$R$88)</f>
        <v>0</v>
      </c>
      <c r="Q34" s="165">
        <f>SUMIF('OT Lieu data'!$A$3:$A$88,'OT &amp; Lieu Report'!$C34,'OT Lieu data'!$S$3:$S$88)</f>
        <v>0</v>
      </c>
      <c r="R34" s="165">
        <f>SUMIF('OT Lieu data'!$A$3:$A$88,'OT &amp; Lieu Report'!$C34,'OT Lieu data'!$T$3:$T$88)</f>
        <v>0</v>
      </c>
      <c r="S34" s="165">
        <f>SUMIF('OT Lieu data'!$A$3:$A$88,'OT &amp; Lieu Report'!$C34,'OT Lieu data'!$U$3:$U$88)</f>
        <v>0</v>
      </c>
      <c r="T34" s="165">
        <f>SUMIF('OT Lieu data'!$A$3:$A$88,'OT &amp; Lieu Report'!$C34,'OT Lieu data'!$V$3:$V$88)</f>
        <v>0</v>
      </c>
      <c r="U34" s="165">
        <f>SUMIF('OT Lieu data'!$A$3:$A$88,'OT &amp; Lieu Report'!$C34,'OT Lieu data'!$W$3:$W$88)</f>
        <v>0</v>
      </c>
      <c r="V34" s="165">
        <f>SUMIF('OT Lieu data'!$A$3:$A$88,'OT &amp; Lieu Report'!$C34,'OT Lieu data'!$X$3:$X$88)</f>
        <v>0</v>
      </c>
      <c r="W34" s="165">
        <f>SUMIF('OT Lieu data'!$A$3:$A$88,'OT &amp; Lieu Report'!$C34,'OT Lieu data'!$Y$3:$Y$88)</f>
        <v>0</v>
      </c>
      <c r="X34" s="165">
        <f>SUMIF('OT Lieu data'!$A$3:$A$88,'OT &amp; Lieu Report'!$C34,'OT Lieu data'!$Z$3:$Z$88)</f>
        <v>0</v>
      </c>
      <c r="Y34" s="165">
        <f>SUMIF('OT Lieu data'!$A$3:$A$88,'OT &amp; Lieu Report'!$C34,'OT Lieu data'!$AA$3:$AA$88)</f>
        <v>0</v>
      </c>
      <c r="Z34" s="173"/>
      <c r="AA34" s="174"/>
      <c r="AB34" s="165">
        <f>SUMIF('OT Lieu data'!$A$3:$A$88,'OT &amp; Lieu Report'!$C34,'OT Lieu data'!$AB$3:$AB$88)</f>
        <v>0</v>
      </c>
      <c r="AC34" s="175"/>
      <c r="AD34" s="176">
        <f t="shared" si="0"/>
        <v>0</v>
      </c>
      <c r="AE34" s="177"/>
      <c r="AF34" s="177"/>
      <c r="AG34" s="177"/>
      <c r="AH34" s="177"/>
      <c r="AI34" s="177"/>
      <c r="AJ34" s="177"/>
      <c r="AK34" s="177"/>
      <c r="AL34" s="177"/>
      <c r="AM34" s="177"/>
      <c r="AN34" s="177"/>
      <c r="AO34" s="177"/>
      <c r="AP34" s="177"/>
      <c r="AQ34" s="177"/>
      <c r="AR34" s="177"/>
      <c r="AS34" s="177"/>
      <c r="AT34" s="177"/>
      <c r="AU34" s="177"/>
      <c r="AV34" s="177"/>
      <c r="AW34" s="177"/>
      <c r="AX34" s="177"/>
      <c r="AY34" s="177"/>
      <c r="AZ34" s="177"/>
      <c r="BA34" s="177"/>
      <c r="BB34" s="177"/>
      <c r="BC34" s="177"/>
      <c r="BD34" s="177"/>
      <c r="BE34" s="177"/>
      <c r="BF34" s="177"/>
      <c r="BG34" s="177"/>
      <c r="BH34" s="177"/>
      <c r="BI34" s="177"/>
      <c r="BJ34" s="177"/>
      <c r="BK34" s="177"/>
      <c r="BL34" s="177"/>
      <c r="BM34" s="177"/>
      <c r="BN34" s="177"/>
      <c r="BO34" s="177"/>
      <c r="BP34" s="177"/>
      <c r="BQ34" s="177"/>
      <c r="BR34" s="177"/>
      <c r="BS34" s="177"/>
      <c r="BT34" s="177"/>
      <c r="BU34" s="177"/>
      <c r="BV34" s="177"/>
      <c r="BW34" s="177"/>
      <c r="BX34" s="177"/>
      <c r="BY34" s="177"/>
      <c r="BZ34" s="177"/>
      <c r="CA34" s="177"/>
      <c r="CB34" s="177"/>
      <c r="CC34" s="177"/>
      <c r="CD34" s="177"/>
      <c r="CE34" s="177"/>
      <c r="CF34" s="177"/>
      <c r="CG34" s="177"/>
      <c r="CH34" s="177"/>
      <c r="CI34" s="177"/>
      <c r="CJ34" s="177"/>
      <c r="CK34" s="177"/>
      <c r="CL34" s="177"/>
      <c r="CM34" s="177"/>
      <c r="CN34" s="177"/>
      <c r="CO34" s="177"/>
      <c r="CP34" s="177"/>
      <c r="CQ34" s="177"/>
      <c r="CR34" s="177"/>
      <c r="CS34" s="177"/>
      <c r="CT34" s="177"/>
      <c r="CU34" s="177"/>
      <c r="CV34" s="177"/>
      <c r="CW34" s="177"/>
      <c r="CX34" s="177"/>
      <c r="CY34" s="177"/>
      <c r="CZ34" s="177"/>
      <c r="DA34" s="177"/>
      <c r="DB34" s="177"/>
      <c r="DC34" s="177"/>
      <c r="DD34" s="177"/>
      <c r="DE34" s="177"/>
      <c r="DF34" s="177"/>
      <c r="DG34" s="177"/>
      <c r="DH34" s="177"/>
      <c r="DI34" s="177"/>
      <c r="DJ34" s="177"/>
      <c r="DK34" s="177"/>
      <c r="DL34" s="177"/>
      <c r="DM34" s="177"/>
      <c r="DN34" s="177"/>
      <c r="DO34" s="177"/>
      <c r="DP34" s="177"/>
      <c r="DQ34" s="177"/>
      <c r="DR34" s="177"/>
      <c r="DS34" s="177"/>
      <c r="DT34" s="177"/>
      <c r="DU34" s="177"/>
      <c r="DV34" s="177"/>
      <c r="DW34" s="177"/>
      <c r="DX34" s="177"/>
      <c r="DY34" s="177"/>
      <c r="DZ34" s="177"/>
      <c r="EA34" s="177"/>
      <c r="EB34" s="177"/>
      <c r="EC34" s="177"/>
      <c r="ED34" s="177"/>
      <c r="EE34" s="177"/>
      <c r="EF34" s="177"/>
      <c r="EG34" s="177"/>
      <c r="EH34" s="177"/>
      <c r="EI34" s="177"/>
      <c r="EJ34" s="177"/>
      <c r="EK34" s="177"/>
      <c r="EL34" s="177"/>
      <c r="EM34" s="177"/>
      <c r="EN34" s="177"/>
      <c r="EO34" s="177"/>
      <c r="EP34" s="177"/>
      <c r="EQ34" s="177"/>
      <c r="ER34" s="177"/>
      <c r="ES34" s="177"/>
      <c r="ET34" s="177"/>
      <c r="EU34" s="177"/>
      <c r="EV34" s="177"/>
      <c r="EW34" s="177"/>
      <c r="EX34" s="177"/>
      <c r="EY34" s="177"/>
      <c r="EZ34" s="177"/>
      <c r="FA34" s="177"/>
      <c r="FB34" s="177"/>
      <c r="FC34" s="177"/>
      <c r="FD34" s="177"/>
      <c r="FE34" s="177"/>
      <c r="FF34" s="177"/>
      <c r="FG34" s="177"/>
      <c r="FH34" s="177"/>
      <c r="FI34" s="177"/>
      <c r="FJ34" s="177"/>
      <c r="FK34" s="177"/>
      <c r="FL34" s="177"/>
      <c r="FM34" s="177"/>
      <c r="FN34" s="177"/>
      <c r="FO34" s="177"/>
      <c r="FP34" s="177"/>
      <c r="FQ34" s="177"/>
      <c r="FR34" s="177"/>
      <c r="FS34" s="177"/>
      <c r="FT34" s="177"/>
      <c r="FU34" s="177"/>
      <c r="FV34" s="177"/>
      <c r="FW34" s="177"/>
      <c r="FX34" s="177"/>
      <c r="FY34" s="177"/>
      <c r="FZ34" s="177"/>
      <c r="GA34" s="177"/>
      <c r="GB34" s="177"/>
      <c r="GC34" s="177"/>
      <c r="GD34" s="177"/>
      <c r="GE34" s="177"/>
      <c r="GF34" s="177"/>
      <c r="GG34" s="177"/>
      <c r="GH34" s="177"/>
      <c r="GI34" s="177"/>
      <c r="GJ34" s="177"/>
      <c r="GK34" s="177"/>
      <c r="GL34" s="177"/>
      <c r="GM34" s="177"/>
      <c r="GN34" s="177"/>
      <c r="GO34" s="177"/>
      <c r="GP34" s="177"/>
      <c r="GQ34" s="177"/>
    </row>
    <row r="35" spans="1:199" ht="23.25" customHeight="1">
      <c r="A35" s="143">
        <v>27</v>
      </c>
      <c r="B35" s="250" t="str">
        <f>'Emp List'!F28</f>
        <v>20211110316606</v>
      </c>
      <c r="C35" s="145" t="str">
        <f>'Emp List'!B28</f>
        <v>Nguyen Van Sang</v>
      </c>
      <c r="D35" s="144" t="s">
        <v>253</v>
      </c>
      <c r="E35" s="148" t="s">
        <v>252</v>
      </c>
      <c r="F35" s="149"/>
      <c r="G35" s="149"/>
      <c r="H35" s="149"/>
      <c r="I35" s="149"/>
      <c r="J35" s="163"/>
      <c r="K35" s="164"/>
      <c r="L35" s="164"/>
      <c r="M35" s="164"/>
      <c r="N35" s="165">
        <f>SUMIF('OT Lieu data'!$A$3:$A$88,'OT &amp; Lieu Report'!$C35,'OT Lieu data'!$P$3:$P$88)</f>
        <v>0</v>
      </c>
      <c r="O35" s="165">
        <f>SUMIF('OT Lieu data'!$A$3:$A$88,'OT &amp; Lieu Report'!$C35,'OT Lieu data'!$Q$3:$Q$88)</f>
        <v>0</v>
      </c>
      <c r="P35" s="165">
        <f>SUMIF('OT Lieu data'!$A$3:$A$88,'OT &amp; Lieu Report'!$C35,'OT Lieu data'!$R$3:$R$88)</f>
        <v>0</v>
      </c>
      <c r="Q35" s="165">
        <f>SUMIF('OT Lieu data'!$A$3:$A$88,'OT &amp; Lieu Report'!$C35,'OT Lieu data'!$S$3:$S$88)</f>
        <v>0</v>
      </c>
      <c r="R35" s="165">
        <f>SUMIF('OT Lieu data'!$A$3:$A$88,'OT &amp; Lieu Report'!$C35,'OT Lieu data'!$T$3:$T$88)</f>
        <v>0</v>
      </c>
      <c r="S35" s="165">
        <f>SUMIF('OT Lieu data'!$A$3:$A$88,'OT &amp; Lieu Report'!$C35,'OT Lieu data'!$U$3:$U$88)</f>
        <v>0</v>
      </c>
      <c r="T35" s="165">
        <f>SUMIF('OT Lieu data'!$A$3:$A$88,'OT &amp; Lieu Report'!$C35,'OT Lieu data'!$V$3:$V$88)</f>
        <v>0</v>
      </c>
      <c r="U35" s="165">
        <f>SUMIF('OT Lieu data'!$A$3:$A$88,'OT &amp; Lieu Report'!$C35,'OT Lieu data'!$W$3:$W$88)</f>
        <v>0</v>
      </c>
      <c r="V35" s="165">
        <f>SUMIF('OT Lieu data'!$A$3:$A$88,'OT &amp; Lieu Report'!$C35,'OT Lieu data'!$X$3:$X$88)</f>
        <v>0</v>
      </c>
      <c r="W35" s="165">
        <f>SUMIF('OT Lieu data'!$A$3:$A$88,'OT &amp; Lieu Report'!$C35,'OT Lieu data'!$Y$3:$Y$88)</f>
        <v>0</v>
      </c>
      <c r="X35" s="165">
        <f>SUMIF('OT Lieu data'!$A$3:$A$88,'OT &amp; Lieu Report'!$C35,'OT Lieu data'!$Z$3:$Z$88)</f>
        <v>0</v>
      </c>
      <c r="Y35" s="165">
        <f>SUMIF('OT Lieu data'!$A$3:$A$88,'OT &amp; Lieu Report'!$C35,'OT Lieu data'!$AA$3:$AA$88)</f>
        <v>0</v>
      </c>
      <c r="Z35" s="173"/>
      <c r="AA35" s="174"/>
      <c r="AB35" s="165">
        <f>SUMIF('OT Lieu data'!$A$3:$A$88,'OT &amp; Lieu Report'!$C35,'OT Lieu data'!$AB$3:$AB$88)</f>
        <v>0</v>
      </c>
      <c r="AC35" s="175"/>
      <c r="AD35" s="176">
        <f t="shared" si="0"/>
        <v>0</v>
      </c>
      <c r="AE35" s="177"/>
      <c r="AF35" s="177"/>
      <c r="AG35" s="177"/>
      <c r="AH35" s="177"/>
      <c r="AI35" s="177"/>
      <c r="AJ35" s="177"/>
      <c r="AK35" s="177"/>
      <c r="AL35" s="177"/>
      <c r="AM35" s="177"/>
      <c r="AN35" s="177"/>
      <c r="AO35" s="177"/>
      <c r="AP35" s="177"/>
      <c r="AQ35" s="177"/>
      <c r="AR35" s="177"/>
      <c r="AS35" s="177"/>
      <c r="AT35" s="177"/>
      <c r="AU35" s="177"/>
      <c r="AV35" s="177"/>
      <c r="AW35" s="177"/>
      <c r="AX35" s="177"/>
      <c r="AY35" s="177"/>
      <c r="AZ35" s="177"/>
      <c r="BA35" s="177"/>
      <c r="BB35" s="177"/>
      <c r="BC35" s="177"/>
      <c r="BD35" s="177"/>
      <c r="BE35" s="177"/>
      <c r="BF35" s="177"/>
      <c r="BG35" s="177"/>
      <c r="BH35" s="177"/>
      <c r="BI35" s="177"/>
      <c r="BJ35" s="177"/>
      <c r="BK35" s="177"/>
      <c r="BL35" s="177"/>
      <c r="BM35" s="177"/>
      <c r="BN35" s="177"/>
      <c r="BO35" s="177"/>
      <c r="BP35" s="177"/>
      <c r="BQ35" s="177"/>
      <c r="BR35" s="177"/>
      <c r="BS35" s="177"/>
      <c r="BT35" s="177"/>
      <c r="BU35" s="177"/>
      <c r="BV35" s="177"/>
      <c r="BW35" s="177"/>
      <c r="BX35" s="177"/>
      <c r="BY35" s="177"/>
      <c r="BZ35" s="177"/>
      <c r="CA35" s="177"/>
      <c r="CB35" s="177"/>
      <c r="CC35" s="177"/>
      <c r="CD35" s="177"/>
      <c r="CE35" s="177"/>
      <c r="CF35" s="177"/>
      <c r="CG35" s="177"/>
      <c r="CH35" s="177"/>
      <c r="CI35" s="177"/>
      <c r="CJ35" s="177"/>
      <c r="CK35" s="177"/>
      <c r="CL35" s="177"/>
      <c r="CM35" s="177"/>
      <c r="CN35" s="177"/>
      <c r="CO35" s="177"/>
      <c r="CP35" s="177"/>
      <c r="CQ35" s="177"/>
      <c r="CR35" s="177"/>
      <c r="CS35" s="177"/>
      <c r="CT35" s="177"/>
      <c r="CU35" s="177"/>
      <c r="CV35" s="177"/>
      <c r="CW35" s="177"/>
      <c r="CX35" s="177"/>
      <c r="CY35" s="177"/>
      <c r="CZ35" s="177"/>
      <c r="DA35" s="177"/>
      <c r="DB35" s="177"/>
      <c r="DC35" s="177"/>
      <c r="DD35" s="177"/>
      <c r="DE35" s="177"/>
      <c r="DF35" s="177"/>
      <c r="DG35" s="177"/>
      <c r="DH35" s="177"/>
      <c r="DI35" s="177"/>
      <c r="DJ35" s="177"/>
      <c r="DK35" s="177"/>
      <c r="DL35" s="177"/>
      <c r="DM35" s="177"/>
      <c r="DN35" s="177"/>
      <c r="DO35" s="177"/>
      <c r="DP35" s="177"/>
      <c r="DQ35" s="177"/>
      <c r="DR35" s="177"/>
      <c r="DS35" s="177"/>
      <c r="DT35" s="177"/>
      <c r="DU35" s="177"/>
      <c r="DV35" s="177"/>
      <c r="DW35" s="177"/>
      <c r="DX35" s="177"/>
      <c r="DY35" s="177"/>
      <c r="DZ35" s="177"/>
      <c r="EA35" s="177"/>
      <c r="EB35" s="177"/>
      <c r="EC35" s="177"/>
      <c r="ED35" s="177"/>
      <c r="EE35" s="177"/>
      <c r="EF35" s="177"/>
      <c r="EG35" s="177"/>
      <c r="EH35" s="177"/>
      <c r="EI35" s="177"/>
      <c r="EJ35" s="177"/>
      <c r="EK35" s="177"/>
      <c r="EL35" s="177"/>
      <c r="EM35" s="177"/>
      <c r="EN35" s="177"/>
      <c r="EO35" s="177"/>
      <c r="EP35" s="177"/>
      <c r="EQ35" s="177"/>
      <c r="ER35" s="177"/>
      <c r="ES35" s="177"/>
      <c r="ET35" s="177"/>
      <c r="EU35" s="177"/>
      <c r="EV35" s="177"/>
      <c r="EW35" s="177"/>
      <c r="EX35" s="177"/>
      <c r="EY35" s="177"/>
      <c r="EZ35" s="177"/>
      <c r="FA35" s="177"/>
      <c r="FB35" s="177"/>
      <c r="FC35" s="177"/>
      <c r="FD35" s="177"/>
      <c r="FE35" s="177"/>
      <c r="FF35" s="177"/>
      <c r="FG35" s="177"/>
      <c r="FH35" s="177"/>
      <c r="FI35" s="177"/>
      <c r="FJ35" s="177"/>
      <c r="FK35" s="177"/>
      <c r="FL35" s="177"/>
      <c r="FM35" s="177"/>
      <c r="FN35" s="177"/>
      <c r="FO35" s="177"/>
      <c r="FP35" s="177"/>
      <c r="FQ35" s="177"/>
      <c r="FR35" s="177"/>
      <c r="FS35" s="177"/>
      <c r="FT35" s="177"/>
      <c r="FU35" s="177"/>
      <c r="FV35" s="177"/>
      <c r="FW35" s="177"/>
      <c r="FX35" s="177"/>
      <c r="FY35" s="177"/>
      <c r="FZ35" s="177"/>
      <c r="GA35" s="177"/>
      <c r="GB35" s="177"/>
      <c r="GC35" s="177"/>
      <c r="GD35" s="177"/>
      <c r="GE35" s="177"/>
      <c r="GF35" s="177"/>
      <c r="GG35" s="177"/>
      <c r="GH35" s="177"/>
      <c r="GI35" s="177"/>
      <c r="GJ35" s="177"/>
      <c r="GK35" s="177"/>
      <c r="GL35" s="177"/>
      <c r="GM35" s="177"/>
      <c r="GN35" s="177"/>
      <c r="GO35" s="177"/>
      <c r="GP35" s="177"/>
      <c r="GQ35" s="177"/>
    </row>
    <row r="36" spans="1:199" ht="23.25" customHeight="1">
      <c r="A36" s="150">
        <v>28</v>
      </c>
      <c r="B36" s="250" t="str">
        <f>'Emp List'!F29</f>
        <v>20211010315283</v>
      </c>
      <c r="C36" s="145" t="str">
        <f>'Emp List'!B29</f>
        <v>Pham Huy Ket</v>
      </c>
      <c r="D36" s="144" t="s">
        <v>253</v>
      </c>
      <c r="E36" s="144" t="s">
        <v>254</v>
      </c>
      <c r="F36" s="147"/>
      <c r="G36" s="147"/>
      <c r="H36" s="147"/>
      <c r="I36" s="147"/>
      <c r="J36" s="163"/>
      <c r="K36" s="164"/>
      <c r="L36" s="164"/>
      <c r="M36" s="164"/>
      <c r="N36" s="165">
        <f>SUMIF('OT Lieu data'!$A$3:$A$88,'OT &amp; Lieu Report'!$C36,'OT Lieu data'!$P$3:$P$88)</f>
        <v>8</v>
      </c>
      <c r="O36" s="165">
        <f>SUMIF('OT Lieu data'!$A$3:$A$88,'OT &amp; Lieu Report'!$C36,'OT Lieu data'!$Q$3:$Q$88)</f>
        <v>0</v>
      </c>
      <c r="P36" s="165">
        <f>SUMIF('OT Lieu data'!$A$3:$A$88,'OT &amp; Lieu Report'!$C36,'OT Lieu data'!$R$3:$R$88)</f>
        <v>0</v>
      </c>
      <c r="Q36" s="165">
        <f>SUMIF('OT Lieu data'!$A$3:$A$88,'OT &amp; Lieu Report'!$C36,'OT Lieu data'!$S$3:$S$88)</f>
        <v>0</v>
      </c>
      <c r="R36" s="165">
        <f>SUMIF('OT Lieu data'!$A$3:$A$88,'OT &amp; Lieu Report'!$C36,'OT Lieu data'!$T$3:$T$88)</f>
        <v>0</v>
      </c>
      <c r="S36" s="165">
        <f>SUMIF('OT Lieu data'!$A$3:$A$88,'OT &amp; Lieu Report'!$C36,'OT Lieu data'!$U$3:$U$88)</f>
        <v>0</v>
      </c>
      <c r="T36" s="165">
        <f>SUMIF('OT Lieu data'!$A$3:$A$88,'OT &amp; Lieu Report'!$C36,'OT Lieu data'!$V$3:$V$88)</f>
        <v>0</v>
      </c>
      <c r="U36" s="165">
        <f>SUMIF('OT Lieu data'!$A$3:$A$88,'OT &amp; Lieu Report'!$C36,'OT Lieu data'!$W$3:$W$88)</f>
        <v>0</v>
      </c>
      <c r="V36" s="165">
        <f>SUMIF('OT Lieu data'!$A$3:$A$88,'OT &amp; Lieu Report'!$C36,'OT Lieu data'!$X$3:$X$88)</f>
        <v>0</v>
      </c>
      <c r="W36" s="165">
        <f>SUMIF('OT Lieu data'!$A$3:$A$88,'OT &amp; Lieu Report'!$C36,'OT Lieu data'!$Y$3:$Y$88)</f>
        <v>0</v>
      </c>
      <c r="X36" s="165">
        <f>SUMIF('OT Lieu data'!$A$3:$A$88,'OT &amp; Lieu Report'!$C36,'OT Lieu data'!$Z$3:$Z$88)</f>
        <v>0</v>
      </c>
      <c r="Y36" s="165">
        <f>SUMIF('OT Lieu data'!$A$3:$A$88,'OT &amp; Lieu Report'!$C36,'OT Lieu data'!$AA$3:$AA$88)</f>
        <v>0</v>
      </c>
      <c r="Z36" s="173"/>
      <c r="AA36" s="174"/>
      <c r="AB36" s="165">
        <f>SUMIF('OT Lieu data'!$A$3:$A$88,'OT &amp; Lieu Report'!$C36,'OT Lieu data'!$AB$3:$AB$88)</f>
        <v>0</v>
      </c>
      <c r="AC36" s="175"/>
      <c r="AD36" s="176">
        <f t="shared" si="0"/>
        <v>8</v>
      </c>
      <c r="AE36" s="177"/>
      <c r="AF36" s="177"/>
      <c r="AG36" s="177"/>
      <c r="AH36" s="177"/>
      <c r="AI36" s="177"/>
      <c r="AJ36" s="177"/>
      <c r="AK36" s="177"/>
      <c r="AL36" s="177"/>
      <c r="AM36" s="177"/>
      <c r="AN36" s="177"/>
      <c r="AO36" s="177"/>
      <c r="AP36" s="177"/>
      <c r="AQ36" s="177"/>
      <c r="AR36" s="177"/>
      <c r="AS36" s="177"/>
      <c r="AT36" s="177"/>
      <c r="AU36" s="177"/>
      <c r="AV36" s="177"/>
      <c r="AW36" s="177"/>
      <c r="AX36" s="177"/>
      <c r="AY36" s="177"/>
      <c r="AZ36" s="177"/>
      <c r="BA36" s="177"/>
      <c r="BB36" s="177"/>
      <c r="BC36" s="177"/>
      <c r="BD36" s="177"/>
      <c r="BE36" s="177"/>
      <c r="BF36" s="177"/>
      <c r="BG36" s="177"/>
      <c r="BH36" s="177"/>
      <c r="BI36" s="177"/>
      <c r="BJ36" s="177"/>
      <c r="BK36" s="177"/>
      <c r="BL36" s="177"/>
      <c r="BM36" s="177"/>
      <c r="BN36" s="177"/>
      <c r="BO36" s="177"/>
      <c r="BP36" s="177"/>
      <c r="BQ36" s="177"/>
      <c r="BR36" s="177"/>
      <c r="BS36" s="177"/>
      <c r="BT36" s="177"/>
      <c r="BU36" s="177"/>
      <c r="BV36" s="177"/>
      <c r="BW36" s="177"/>
      <c r="BX36" s="177"/>
      <c r="BY36" s="177"/>
      <c r="BZ36" s="177"/>
      <c r="CA36" s="177"/>
      <c r="CB36" s="177"/>
      <c r="CC36" s="177"/>
      <c r="CD36" s="177"/>
      <c r="CE36" s="177"/>
      <c r="CF36" s="177"/>
      <c r="CG36" s="177"/>
      <c r="CH36" s="177"/>
      <c r="CI36" s="177"/>
      <c r="CJ36" s="177"/>
      <c r="CK36" s="177"/>
      <c r="CL36" s="177"/>
      <c r="CM36" s="177"/>
      <c r="CN36" s="177"/>
      <c r="CO36" s="177"/>
      <c r="CP36" s="177"/>
      <c r="CQ36" s="177"/>
      <c r="CR36" s="177"/>
      <c r="CS36" s="177"/>
      <c r="CT36" s="177"/>
      <c r="CU36" s="177"/>
      <c r="CV36" s="177"/>
      <c r="CW36" s="177"/>
      <c r="CX36" s="177"/>
      <c r="CY36" s="177"/>
      <c r="CZ36" s="177"/>
      <c r="DA36" s="177"/>
      <c r="DB36" s="177"/>
      <c r="DC36" s="177"/>
      <c r="DD36" s="177"/>
      <c r="DE36" s="177"/>
      <c r="DF36" s="177"/>
      <c r="DG36" s="177"/>
      <c r="DH36" s="177"/>
      <c r="DI36" s="177"/>
      <c r="DJ36" s="177"/>
      <c r="DK36" s="177"/>
      <c r="DL36" s="177"/>
      <c r="DM36" s="177"/>
      <c r="DN36" s="177"/>
      <c r="DO36" s="177"/>
      <c r="DP36" s="177"/>
      <c r="DQ36" s="177"/>
      <c r="DR36" s="177"/>
      <c r="DS36" s="177"/>
      <c r="DT36" s="177"/>
      <c r="DU36" s="177"/>
      <c r="DV36" s="177"/>
      <c r="DW36" s="177"/>
      <c r="DX36" s="177"/>
      <c r="DY36" s="177"/>
      <c r="DZ36" s="177"/>
      <c r="EA36" s="177"/>
      <c r="EB36" s="177"/>
      <c r="EC36" s="177"/>
      <c r="ED36" s="177"/>
      <c r="EE36" s="177"/>
      <c r="EF36" s="177"/>
      <c r="EG36" s="177"/>
      <c r="EH36" s="177"/>
      <c r="EI36" s="177"/>
      <c r="EJ36" s="177"/>
      <c r="EK36" s="177"/>
      <c r="EL36" s="177"/>
      <c r="EM36" s="177"/>
      <c r="EN36" s="177"/>
      <c r="EO36" s="177"/>
      <c r="EP36" s="177"/>
      <c r="EQ36" s="177"/>
      <c r="ER36" s="177"/>
      <c r="ES36" s="177"/>
      <c r="ET36" s="177"/>
      <c r="EU36" s="177"/>
      <c r="EV36" s="177"/>
      <c r="EW36" s="177"/>
      <c r="EX36" s="177"/>
      <c r="EY36" s="177"/>
      <c r="EZ36" s="177"/>
      <c r="FA36" s="177"/>
      <c r="FB36" s="177"/>
      <c r="FC36" s="177"/>
      <c r="FD36" s="177"/>
      <c r="FE36" s="177"/>
      <c r="FF36" s="177"/>
      <c r="FG36" s="177"/>
      <c r="FH36" s="177"/>
      <c r="FI36" s="177"/>
      <c r="FJ36" s="177"/>
      <c r="FK36" s="177"/>
      <c r="FL36" s="177"/>
      <c r="FM36" s="177"/>
      <c r="FN36" s="177"/>
      <c r="FO36" s="177"/>
      <c r="FP36" s="177"/>
      <c r="FQ36" s="177"/>
      <c r="FR36" s="177"/>
      <c r="FS36" s="177"/>
      <c r="FT36" s="177"/>
      <c r="FU36" s="177"/>
      <c r="FV36" s="177"/>
      <c r="FW36" s="177"/>
      <c r="FX36" s="177"/>
      <c r="FY36" s="177"/>
      <c r="FZ36" s="177"/>
      <c r="GA36" s="177"/>
      <c r="GB36" s="177"/>
      <c r="GC36" s="177"/>
      <c r="GD36" s="177"/>
      <c r="GE36" s="177"/>
      <c r="GF36" s="177"/>
      <c r="GG36" s="177"/>
      <c r="GH36" s="177"/>
      <c r="GI36" s="177"/>
      <c r="GJ36" s="177"/>
      <c r="GK36" s="177"/>
      <c r="GL36" s="177"/>
      <c r="GM36" s="177"/>
      <c r="GN36" s="177"/>
      <c r="GO36" s="177"/>
      <c r="GP36" s="177"/>
      <c r="GQ36" s="177"/>
    </row>
    <row r="37" spans="1:199" ht="23.25" customHeight="1">
      <c r="A37" s="150">
        <v>29</v>
      </c>
      <c r="B37" s="250" t="str">
        <f>'Emp List'!F30</f>
        <v>20220600329791</v>
      </c>
      <c r="C37" s="145" t="str">
        <f>'Emp List'!B30</f>
        <v>Pham Phuong Thuy</v>
      </c>
      <c r="D37" s="144" t="s">
        <v>255</v>
      </c>
      <c r="E37" s="144" t="s">
        <v>250</v>
      </c>
      <c r="F37" s="147"/>
      <c r="G37" s="147"/>
      <c r="H37" s="147"/>
      <c r="I37" s="147"/>
      <c r="J37" s="163"/>
      <c r="K37" s="164"/>
      <c r="L37" s="164"/>
      <c r="M37" s="164"/>
      <c r="N37" s="165">
        <f>SUMIF('OT Lieu data'!$A$3:$A$88,'OT &amp; Lieu Report'!$C37,'OT Lieu data'!$P$3:$P$88)</f>
        <v>0</v>
      </c>
      <c r="O37" s="165">
        <f>SUMIF('OT Lieu data'!$A$3:$A$88,'OT &amp; Lieu Report'!$C37,'OT Lieu data'!$Q$3:$Q$88)</f>
        <v>0</v>
      </c>
      <c r="P37" s="165">
        <f>SUMIF('OT Lieu data'!$A$3:$A$88,'OT &amp; Lieu Report'!$C37,'OT Lieu data'!$R$3:$R$88)</f>
        <v>0</v>
      </c>
      <c r="Q37" s="165">
        <f>SUMIF('OT Lieu data'!$A$3:$A$88,'OT &amp; Lieu Report'!$C37,'OT Lieu data'!$S$3:$S$88)</f>
        <v>0</v>
      </c>
      <c r="R37" s="165">
        <f>SUMIF('OT Lieu data'!$A$3:$A$88,'OT &amp; Lieu Report'!$C37,'OT Lieu data'!$T$3:$T$88)</f>
        <v>0</v>
      </c>
      <c r="S37" s="165">
        <f>SUMIF('OT Lieu data'!$A$3:$A$88,'OT &amp; Lieu Report'!$C37,'OT Lieu data'!$U$3:$U$88)</f>
        <v>0</v>
      </c>
      <c r="T37" s="165">
        <f>SUMIF('OT Lieu data'!$A$3:$A$88,'OT &amp; Lieu Report'!$C37,'OT Lieu data'!$V$3:$V$88)</f>
        <v>0</v>
      </c>
      <c r="U37" s="165">
        <f>SUMIF('OT Lieu data'!$A$3:$A$88,'OT &amp; Lieu Report'!$C37,'OT Lieu data'!$W$3:$W$88)</f>
        <v>0</v>
      </c>
      <c r="V37" s="165">
        <f>SUMIF('OT Lieu data'!$A$3:$A$88,'OT &amp; Lieu Report'!$C37,'OT Lieu data'!$X$3:$X$88)</f>
        <v>0</v>
      </c>
      <c r="W37" s="165">
        <f>SUMIF('OT Lieu data'!$A$3:$A$88,'OT &amp; Lieu Report'!$C37,'OT Lieu data'!$Y$3:$Y$88)</f>
        <v>0</v>
      </c>
      <c r="X37" s="165">
        <f>SUMIF('OT Lieu data'!$A$3:$A$88,'OT &amp; Lieu Report'!$C37,'OT Lieu data'!$Z$3:$Z$88)</f>
        <v>0</v>
      </c>
      <c r="Y37" s="165">
        <f>SUMIF('OT Lieu data'!$A$3:$A$88,'OT &amp; Lieu Report'!$C37,'OT Lieu data'!$AA$3:$AA$88)</f>
        <v>0</v>
      </c>
      <c r="Z37" s="173"/>
      <c r="AA37" s="174"/>
      <c r="AB37" s="165">
        <f>SUMIF('OT Lieu data'!$A$3:$A$88,'OT &amp; Lieu Report'!$C37,'OT Lieu data'!$AB$3:$AB$88)</f>
        <v>0</v>
      </c>
      <c r="AC37" s="175"/>
      <c r="AD37" s="176">
        <f t="shared" si="0"/>
        <v>0</v>
      </c>
      <c r="AE37" s="177"/>
      <c r="AF37" s="177"/>
      <c r="AG37" s="177"/>
      <c r="AH37" s="177"/>
      <c r="AI37" s="177"/>
      <c r="AJ37" s="177"/>
      <c r="AK37" s="177"/>
      <c r="AL37" s="177"/>
      <c r="AM37" s="177"/>
      <c r="AN37" s="177"/>
      <c r="AO37" s="177"/>
      <c r="AP37" s="177"/>
      <c r="AQ37" s="177"/>
      <c r="AR37" s="177"/>
      <c r="AS37" s="177"/>
      <c r="AT37" s="177"/>
      <c r="AU37" s="177"/>
      <c r="AV37" s="177"/>
      <c r="AW37" s="177"/>
      <c r="AX37" s="177"/>
      <c r="AY37" s="177"/>
      <c r="AZ37" s="177"/>
      <c r="BA37" s="177"/>
      <c r="BB37" s="177"/>
      <c r="BC37" s="177"/>
      <c r="BD37" s="177"/>
      <c r="BE37" s="177"/>
      <c r="BF37" s="177"/>
      <c r="BG37" s="177"/>
      <c r="BH37" s="177"/>
      <c r="BI37" s="177"/>
      <c r="BJ37" s="177"/>
      <c r="BK37" s="177"/>
      <c r="BL37" s="177"/>
      <c r="BM37" s="177"/>
      <c r="BN37" s="177"/>
      <c r="BO37" s="177"/>
      <c r="BP37" s="177"/>
      <c r="BQ37" s="177"/>
      <c r="BR37" s="177"/>
      <c r="BS37" s="177"/>
      <c r="BT37" s="177"/>
      <c r="BU37" s="177"/>
      <c r="BV37" s="177"/>
      <c r="BW37" s="177"/>
      <c r="BX37" s="177"/>
      <c r="BY37" s="177"/>
      <c r="BZ37" s="177"/>
      <c r="CA37" s="177"/>
      <c r="CB37" s="177"/>
      <c r="CC37" s="177"/>
      <c r="CD37" s="177"/>
      <c r="CE37" s="177"/>
      <c r="CF37" s="177"/>
      <c r="CG37" s="177"/>
      <c r="CH37" s="177"/>
      <c r="CI37" s="177"/>
      <c r="CJ37" s="177"/>
      <c r="CK37" s="177"/>
      <c r="CL37" s="177"/>
      <c r="CM37" s="177"/>
      <c r="CN37" s="177"/>
      <c r="CO37" s="177"/>
      <c r="CP37" s="177"/>
      <c r="CQ37" s="177"/>
      <c r="CR37" s="177"/>
      <c r="CS37" s="177"/>
      <c r="CT37" s="177"/>
      <c r="CU37" s="177"/>
      <c r="CV37" s="177"/>
      <c r="CW37" s="177"/>
      <c r="CX37" s="177"/>
      <c r="CY37" s="177"/>
      <c r="CZ37" s="177"/>
      <c r="DA37" s="177"/>
      <c r="DB37" s="177"/>
      <c r="DC37" s="177"/>
      <c r="DD37" s="177"/>
      <c r="DE37" s="177"/>
      <c r="DF37" s="177"/>
      <c r="DG37" s="177"/>
      <c r="DH37" s="177"/>
      <c r="DI37" s="177"/>
      <c r="DJ37" s="177"/>
      <c r="DK37" s="177"/>
      <c r="DL37" s="177"/>
      <c r="DM37" s="177"/>
      <c r="DN37" s="177"/>
      <c r="DO37" s="177"/>
      <c r="DP37" s="177"/>
      <c r="DQ37" s="177"/>
      <c r="DR37" s="177"/>
      <c r="DS37" s="177"/>
      <c r="DT37" s="177"/>
      <c r="DU37" s="177"/>
      <c r="DV37" s="177"/>
      <c r="DW37" s="177"/>
      <c r="DX37" s="177"/>
      <c r="DY37" s="177"/>
      <c r="DZ37" s="177"/>
      <c r="EA37" s="177"/>
      <c r="EB37" s="177"/>
      <c r="EC37" s="177"/>
      <c r="ED37" s="177"/>
      <c r="EE37" s="177"/>
      <c r="EF37" s="177"/>
      <c r="EG37" s="177"/>
      <c r="EH37" s="177"/>
      <c r="EI37" s="177"/>
      <c r="EJ37" s="177"/>
      <c r="EK37" s="177"/>
      <c r="EL37" s="177"/>
      <c r="EM37" s="177"/>
      <c r="EN37" s="177"/>
      <c r="EO37" s="177"/>
      <c r="EP37" s="177"/>
      <c r="EQ37" s="177"/>
      <c r="ER37" s="177"/>
      <c r="ES37" s="177"/>
      <c r="ET37" s="177"/>
      <c r="EU37" s="177"/>
      <c r="EV37" s="177"/>
      <c r="EW37" s="177"/>
      <c r="EX37" s="177"/>
      <c r="EY37" s="177"/>
      <c r="EZ37" s="177"/>
      <c r="FA37" s="177"/>
      <c r="FB37" s="177"/>
      <c r="FC37" s="177"/>
      <c r="FD37" s="177"/>
      <c r="FE37" s="177"/>
      <c r="FF37" s="177"/>
      <c r="FG37" s="177"/>
      <c r="FH37" s="177"/>
      <c r="FI37" s="177"/>
      <c r="FJ37" s="177"/>
      <c r="FK37" s="177"/>
      <c r="FL37" s="177"/>
      <c r="FM37" s="177"/>
      <c r="FN37" s="177"/>
      <c r="FO37" s="177"/>
      <c r="FP37" s="177"/>
      <c r="FQ37" s="177"/>
      <c r="FR37" s="177"/>
      <c r="FS37" s="177"/>
      <c r="FT37" s="177"/>
      <c r="FU37" s="177"/>
      <c r="FV37" s="177"/>
      <c r="FW37" s="177"/>
      <c r="FX37" s="177"/>
      <c r="FY37" s="177"/>
      <c r="FZ37" s="177"/>
      <c r="GA37" s="177"/>
      <c r="GB37" s="177"/>
      <c r="GC37" s="177"/>
      <c r="GD37" s="177"/>
      <c r="GE37" s="177"/>
      <c r="GF37" s="177"/>
      <c r="GG37" s="177"/>
      <c r="GH37" s="177"/>
      <c r="GI37" s="177"/>
      <c r="GJ37" s="177"/>
      <c r="GK37" s="177"/>
      <c r="GL37" s="177"/>
      <c r="GM37" s="177"/>
      <c r="GN37" s="177"/>
      <c r="GO37" s="177"/>
      <c r="GP37" s="177"/>
      <c r="GQ37" s="177"/>
    </row>
    <row r="38" spans="1:199" ht="23.25" customHeight="1">
      <c r="A38" s="150">
        <v>30</v>
      </c>
      <c r="B38" s="250" t="str">
        <f>'Emp List'!F31</f>
        <v>20150410184732</v>
      </c>
      <c r="C38" s="145" t="str">
        <f>'Emp List'!B31</f>
        <v>Pham Xuan Tuan</v>
      </c>
      <c r="D38" s="144" t="s">
        <v>256</v>
      </c>
      <c r="E38" s="148" t="s">
        <v>257</v>
      </c>
      <c r="F38" s="149"/>
      <c r="G38" s="149"/>
      <c r="H38" s="149"/>
      <c r="I38" s="149"/>
      <c r="J38" s="163"/>
      <c r="K38" s="164"/>
      <c r="L38" s="164"/>
      <c r="M38" s="164"/>
      <c r="N38" s="165">
        <f>SUMIF('OT Lieu data'!$A$3:$A$88,'OT &amp; Lieu Report'!$C38,'OT Lieu data'!$P$3:$P$88)</f>
        <v>0</v>
      </c>
      <c r="O38" s="165">
        <f>SUMIF('OT Lieu data'!$A$3:$A$88,'OT &amp; Lieu Report'!$C38,'OT Lieu data'!$Q$3:$Q$88)</f>
        <v>0</v>
      </c>
      <c r="P38" s="165">
        <f>SUMIF('OT Lieu data'!$A$3:$A$88,'OT &amp; Lieu Report'!$C38,'OT Lieu data'!$R$3:$R$88)</f>
        <v>0</v>
      </c>
      <c r="Q38" s="165">
        <f>SUMIF('OT Lieu data'!$A$3:$A$88,'OT &amp; Lieu Report'!$C38,'OT Lieu data'!$S$3:$S$88)</f>
        <v>0</v>
      </c>
      <c r="R38" s="165">
        <f>SUMIF('OT Lieu data'!$A$3:$A$88,'OT &amp; Lieu Report'!$C38,'OT Lieu data'!$T$3:$T$88)</f>
        <v>0</v>
      </c>
      <c r="S38" s="165">
        <f>SUMIF('OT Lieu data'!$A$3:$A$88,'OT &amp; Lieu Report'!$C38,'OT Lieu data'!$U$3:$U$88)</f>
        <v>0</v>
      </c>
      <c r="T38" s="165">
        <f>SUMIF('OT Lieu data'!$A$3:$A$88,'OT &amp; Lieu Report'!$C38,'OT Lieu data'!$V$3:$V$88)</f>
        <v>0</v>
      </c>
      <c r="U38" s="165">
        <f>SUMIF('OT Lieu data'!$A$3:$A$88,'OT &amp; Lieu Report'!$C38,'OT Lieu data'!$W$3:$W$88)</f>
        <v>0</v>
      </c>
      <c r="V38" s="165">
        <f>SUMIF('OT Lieu data'!$A$3:$A$88,'OT &amp; Lieu Report'!$C38,'OT Lieu data'!$X$3:$X$88)</f>
        <v>0</v>
      </c>
      <c r="W38" s="165">
        <f>SUMIF('OT Lieu data'!$A$3:$A$88,'OT &amp; Lieu Report'!$C38,'OT Lieu data'!$Y$3:$Y$88)</f>
        <v>0</v>
      </c>
      <c r="X38" s="165">
        <f>SUMIF('OT Lieu data'!$A$3:$A$88,'OT &amp; Lieu Report'!$C38,'OT Lieu data'!$Z$3:$Z$88)</f>
        <v>0</v>
      </c>
      <c r="Y38" s="165">
        <f>SUMIF('OT Lieu data'!$A$3:$A$88,'OT &amp; Lieu Report'!$C38,'OT Lieu data'!$AA$3:$AA$88)</f>
        <v>0</v>
      </c>
      <c r="Z38" s="173"/>
      <c r="AA38" s="174"/>
      <c r="AB38" s="165">
        <f>SUMIF('OT Lieu data'!$A$3:$A$88,'OT &amp; Lieu Report'!$C38,'OT Lieu data'!$AB$3:$AB$88)</f>
        <v>0</v>
      </c>
      <c r="AC38" s="175"/>
      <c r="AD38" s="176">
        <f t="shared" si="0"/>
        <v>0</v>
      </c>
      <c r="AE38" s="177"/>
      <c r="AF38" s="177"/>
      <c r="AG38" s="177"/>
      <c r="AH38" s="177"/>
      <c r="AI38" s="177"/>
      <c r="AJ38" s="177"/>
      <c r="AK38" s="177"/>
      <c r="AL38" s="177"/>
      <c r="AM38" s="177"/>
      <c r="AN38" s="177"/>
      <c r="AO38" s="177"/>
      <c r="AP38" s="177"/>
      <c r="AQ38" s="177"/>
      <c r="AR38" s="177"/>
      <c r="AS38" s="177"/>
      <c r="AT38" s="177"/>
      <c r="AU38" s="177"/>
      <c r="AV38" s="177"/>
      <c r="AW38" s="177"/>
      <c r="AX38" s="177"/>
      <c r="AY38" s="177"/>
      <c r="AZ38" s="177"/>
      <c r="BA38" s="177"/>
      <c r="BB38" s="177"/>
      <c r="BC38" s="177"/>
      <c r="BD38" s="177"/>
      <c r="BE38" s="177"/>
      <c r="BF38" s="177"/>
      <c r="BG38" s="177"/>
      <c r="BH38" s="177"/>
      <c r="BI38" s="177"/>
      <c r="BJ38" s="177"/>
      <c r="BK38" s="177"/>
      <c r="BL38" s="177"/>
      <c r="BM38" s="177"/>
      <c r="BN38" s="177"/>
      <c r="BO38" s="177"/>
      <c r="BP38" s="177"/>
      <c r="BQ38" s="177"/>
      <c r="BR38" s="177"/>
      <c r="BS38" s="177"/>
      <c r="BT38" s="177"/>
      <c r="BU38" s="177"/>
      <c r="BV38" s="177"/>
      <c r="BW38" s="177"/>
      <c r="BX38" s="177"/>
      <c r="BY38" s="177"/>
      <c r="BZ38" s="177"/>
      <c r="CA38" s="177"/>
      <c r="CB38" s="177"/>
      <c r="CC38" s="177"/>
      <c r="CD38" s="177"/>
      <c r="CE38" s="177"/>
      <c r="CF38" s="177"/>
      <c r="CG38" s="177"/>
      <c r="CH38" s="177"/>
      <c r="CI38" s="177"/>
      <c r="CJ38" s="177"/>
      <c r="CK38" s="177"/>
      <c r="CL38" s="177"/>
      <c r="CM38" s="177"/>
      <c r="CN38" s="177"/>
      <c r="CO38" s="177"/>
      <c r="CP38" s="177"/>
      <c r="CQ38" s="177"/>
      <c r="CR38" s="177"/>
      <c r="CS38" s="177"/>
      <c r="CT38" s="177"/>
      <c r="CU38" s="177"/>
      <c r="CV38" s="177"/>
      <c r="CW38" s="177"/>
      <c r="CX38" s="177"/>
      <c r="CY38" s="177"/>
      <c r="CZ38" s="177"/>
      <c r="DA38" s="177"/>
      <c r="DB38" s="177"/>
      <c r="DC38" s="177"/>
      <c r="DD38" s="177"/>
      <c r="DE38" s="177"/>
      <c r="DF38" s="177"/>
      <c r="DG38" s="177"/>
      <c r="DH38" s="177"/>
      <c r="DI38" s="177"/>
      <c r="DJ38" s="177"/>
      <c r="DK38" s="177"/>
      <c r="DL38" s="177"/>
      <c r="DM38" s="177"/>
      <c r="DN38" s="177"/>
      <c r="DO38" s="177"/>
      <c r="DP38" s="177"/>
      <c r="DQ38" s="177"/>
      <c r="DR38" s="177"/>
      <c r="DS38" s="177"/>
      <c r="DT38" s="177"/>
      <c r="DU38" s="177"/>
      <c r="DV38" s="177"/>
      <c r="DW38" s="177"/>
      <c r="DX38" s="177"/>
      <c r="DY38" s="177"/>
      <c r="DZ38" s="177"/>
      <c r="EA38" s="177"/>
      <c r="EB38" s="177"/>
      <c r="EC38" s="177"/>
      <c r="ED38" s="177"/>
      <c r="EE38" s="177"/>
      <c r="EF38" s="177"/>
      <c r="EG38" s="177"/>
      <c r="EH38" s="177"/>
      <c r="EI38" s="177"/>
      <c r="EJ38" s="177"/>
      <c r="EK38" s="177"/>
      <c r="EL38" s="177"/>
      <c r="EM38" s="177"/>
      <c r="EN38" s="177"/>
      <c r="EO38" s="177"/>
      <c r="EP38" s="177"/>
      <c r="EQ38" s="177"/>
      <c r="ER38" s="177"/>
      <c r="ES38" s="177"/>
      <c r="ET38" s="177"/>
      <c r="EU38" s="177"/>
      <c r="EV38" s="177"/>
      <c r="EW38" s="177"/>
      <c r="EX38" s="177"/>
      <c r="EY38" s="177"/>
      <c r="EZ38" s="177"/>
      <c r="FA38" s="177"/>
      <c r="FB38" s="177"/>
      <c r="FC38" s="177"/>
      <c r="FD38" s="177"/>
      <c r="FE38" s="177"/>
      <c r="FF38" s="177"/>
      <c r="FG38" s="177"/>
      <c r="FH38" s="177"/>
      <c r="FI38" s="177"/>
      <c r="FJ38" s="177"/>
      <c r="FK38" s="177"/>
      <c r="FL38" s="177"/>
      <c r="FM38" s="177"/>
      <c r="FN38" s="177"/>
      <c r="FO38" s="177"/>
      <c r="FP38" s="177"/>
      <c r="FQ38" s="177"/>
      <c r="FR38" s="177"/>
      <c r="FS38" s="177"/>
      <c r="FT38" s="177"/>
      <c r="FU38" s="177"/>
      <c r="FV38" s="177"/>
      <c r="FW38" s="177"/>
      <c r="FX38" s="177"/>
      <c r="FY38" s="177"/>
      <c r="FZ38" s="177"/>
      <c r="GA38" s="177"/>
      <c r="GB38" s="177"/>
      <c r="GC38" s="177"/>
      <c r="GD38" s="177"/>
      <c r="GE38" s="177"/>
      <c r="GF38" s="177"/>
      <c r="GG38" s="177"/>
      <c r="GH38" s="177"/>
      <c r="GI38" s="177"/>
      <c r="GJ38" s="177"/>
      <c r="GK38" s="177"/>
      <c r="GL38" s="177"/>
      <c r="GM38" s="177"/>
      <c r="GN38" s="177"/>
      <c r="GO38" s="177"/>
      <c r="GP38" s="177"/>
      <c r="GQ38" s="177"/>
    </row>
    <row r="39" spans="1:199" ht="23.25" customHeight="1">
      <c r="A39" s="150">
        <v>31</v>
      </c>
      <c r="B39" s="250" t="str">
        <f>'Emp List'!F32</f>
        <v>20240610349369</v>
      </c>
      <c r="C39" s="145" t="str">
        <f>'Emp List'!B32</f>
        <v>TA TIEN THANH</v>
      </c>
      <c r="D39" s="144" t="s">
        <v>256</v>
      </c>
      <c r="E39" s="144"/>
      <c r="F39" s="147"/>
      <c r="G39" s="147"/>
      <c r="H39" s="147"/>
      <c r="I39" s="147"/>
      <c r="J39" s="163"/>
      <c r="K39" s="164"/>
      <c r="L39" s="164"/>
      <c r="M39" s="164"/>
      <c r="N39" s="165">
        <f>SUMIF('OT Lieu data'!$A$3:$A$88,'OT &amp; Lieu Report'!$C39,'OT Lieu data'!$P$3:$P$88)</f>
        <v>1</v>
      </c>
      <c r="O39" s="165">
        <f>SUMIF('OT Lieu data'!$A$3:$A$88,'OT &amp; Lieu Report'!$C39,'OT Lieu data'!$Q$3:$Q$88)</f>
        <v>0.81699999999999995</v>
      </c>
      <c r="P39" s="165">
        <f>SUMIF('OT Lieu data'!$A$3:$A$88,'OT &amp; Lieu Report'!$C39,'OT Lieu data'!$R$3:$R$88)</f>
        <v>11.3</v>
      </c>
      <c r="Q39" s="165">
        <f>SUMIF('OT Lieu data'!$A$3:$A$88,'OT &amp; Lieu Report'!$C39,'OT Lieu data'!$S$3:$S$88)</f>
        <v>1.0669999999999999</v>
      </c>
      <c r="R39" s="165">
        <f>SUMIF('OT Lieu data'!$A$3:$A$88,'OT &amp; Lieu Report'!$C39,'OT Lieu data'!$T$3:$T$88)</f>
        <v>0</v>
      </c>
      <c r="S39" s="165">
        <f>SUMIF('OT Lieu data'!$A$3:$A$88,'OT &amp; Lieu Report'!$C39,'OT Lieu data'!$U$3:$U$88)</f>
        <v>0</v>
      </c>
      <c r="T39" s="165">
        <f>SUMIF('OT Lieu data'!$A$3:$A$88,'OT &amp; Lieu Report'!$C39,'OT Lieu data'!$V$3:$V$88)</f>
        <v>0</v>
      </c>
      <c r="U39" s="165">
        <f>SUMIF('OT Lieu data'!$A$3:$A$88,'OT &amp; Lieu Report'!$C39,'OT Lieu data'!$W$3:$W$88)</f>
        <v>0</v>
      </c>
      <c r="V39" s="165">
        <f>SUMIF('OT Lieu data'!$A$3:$A$88,'OT &amp; Lieu Report'!$C39,'OT Lieu data'!$X$3:$X$88)</f>
        <v>0</v>
      </c>
      <c r="W39" s="165">
        <f>SUMIF('OT Lieu data'!$A$3:$A$88,'OT &amp; Lieu Report'!$C39,'OT Lieu data'!$Y$3:$Y$88)</f>
        <v>0</v>
      </c>
      <c r="X39" s="165">
        <f>SUMIF('OT Lieu data'!$A$3:$A$88,'OT &amp; Lieu Report'!$C39,'OT Lieu data'!$Z$3:$Z$88)</f>
        <v>0</v>
      </c>
      <c r="Y39" s="165">
        <f>SUMIF('OT Lieu data'!$A$3:$A$88,'OT &amp; Lieu Report'!$C39,'OT Lieu data'!$AA$3:$AA$88)</f>
        <v>0</v>
      </c>
      <c r="Z39" s="173"/>
      <c r="AA39" s="174"/>
      <c r="AB39" s="165">
        <f>SUMIF('OT Lieu data'!$A$3:$A$88,'OT &amp; Lieu Report'!$C39,'OT Lieu data'!$AB$3:$AB$88)</f>
        <v>0</v>
      </c>
      <c r="AC39" s="175"/>
      <c r="AD39" s="176">
        <f t="shared" si="0"/>
        <v>14.184000000000001</v>
      </c>
      <c r="AE39" s="177"/>
      <c r="AF39" s="177"/>
      <c r="AG39" s="177"/>
      <c r="AH39" s="177"/>
      <c r="AI39" s="177"/>
      <c r="AJ39" s="177"/>
      <c r="AK39" s="177"/>
      <c r="AL39" s="177"/>
      <c r="AM39" s="177"/>
      <c r="AN39" s="177"/>
      <c r="AO39" s="177"/>
      <c r="AP39" s="177"/>
      <c r="AQ39" s="177"/>
      <c r="AR39" s="177"/>
      <c r="AS39" s="177"/>
      <c r="AT39" s="177"/>
      <c r="AU39" s="177"/>
      <c r="AV39" s="177"/>
      <c r="AW39" s="177"/>
      <c r="AX39" s="177"/>
      <c r="AY39" s="177"/>
      <c r="AZ39" s="177"/>
      <c r="BA39" s="177"/>
      <c r="BB39" s="177"/>
      <c r="BC39" s="177"/>
      <c r="BD39" s="177"/>
      <c r="BE39" s="177"/>
      <c r="BF39" s="177"/>
      <c r="BG39" s="177"/>
      <c r="BH39" s="177"/>
      <c r="BI39" s="177"/>
      <c r="BJ39" s="177"/>
      <c r="BK39" s="177"/>
      <c r="BL39" s="177"/>
      <c r="BM39" s="177"/>
      <c r="BN39" s="177"/>
      <c r="BO39" s="177"/>
      <c r="BP39" s="177"/>
      <c r="BQ39" s="177"/>
      <c r="BR39" s="177"/>
      <c r="BS39" s="177"/>
      <c r="BT39" s="177"/>
      <c r="BU39" s="177"/>
      <c r="BV39" s="177"/>
      <c r="BW39" s="177"/>
      <c r="BX39" s="177"/>
      <c r="BY39" s="177"/>
      <c r="BZ39" s="177"/>
      <c r="CA39" s="177"/>
      <c r="CB39" s="177"/>
      <c r="CC39" s="177"/>
      <c r="CD39" s="177"/>
      <c r="CE39" s="177"/>
      <c r="CF39" s="177"/>
      <c r="CG39" s="177"/>
      <c r="CH39" s="177"/>
      <c r="CI39" s="177"/>
      <c r="CJ39" s="177"/>
      <c r="CK39" s="177"/>
      <c r="CL39" s="177"/>
      <c r="CM39" s="177"/>
      <c r="CN39" s="177"/>
      <c r="CO39" s="177"/>
      <c r="CP39" s="177"/>
      <c r="CQ39" s="177"/>
      <c r="CR39" s="177"/>
      <c r="CS39" s="177"/>
      <c r="CT39" s="177"/>
      <c r="CU39" s="177"/>
      <c r="CV39" s="177"/>
      <c r="CW39" s="177"/>
      <c r="CX39" s="177"/>
      <c r="CY39" s="177"/>
      <c r="CZ39" s="177"/>
      <c r="DA39" s="177"/>
      <c r="DB39" s="177"/>
      <c r="DC39" s="177"/>
      <c r="DD39" s="177"/>
      <c r="DE39" s="177"/>
      <c r="DF39" s="177"/>
      <c r="DG39" s="177"/>
      <c r="DH39" s="177"/>
      <c r="DI39" s="177"/>
      <c r="DJ39" s="177"/>
      <c r="DK39" s="177"/>
      <c r="DL39" s="177"/>
      <c r="DM39" s="177"/>
      <c r="DN39" s="177"/>
      <c r="DO39" s="177"/>
      <c r="DP39" s="177"/>
      <c r="DQ39" s="177"/>
      <c r="DR39" s="177"/>
      <c r="DS39" s="177"/>
      <c r="DT39" s="177"/>
      <c r="DU39" s="177"/>
      <c r="DV39" s="177"/>
      <c r="DW39" s="177"/>
      <c r="DX39" s="177"/>
      <c r="DY39" s="177"/>
      <c r="DZ39" s="177"/>
      <c r="EA39" s="177"/>
      <c r="EB39" s="177"/>
      <c r="EC39" s="177"/>
      <c r="ED39" s="177"/>
      <c r="EE39" s="177"/>
      <c r="EF39" s="177"/>
      <c r="EG39" s="177"/>
      <c r="EH39" s="177"/>
      <c r="EI39" s="177"/>
      <c r="EJ39" s="177"/>
      <c r="EK39" s="177"/>
      <c r="EL39" s="177"/>
      <c r="EM39" s="177"/>
      <c r="EN39" s="177"/>
      <c r="EO39" s="177"/>
      <c r="EP39" s="177"/>
      <c r="EQ39" s="177"/>
      <c r="ER39" s="177"/>
      <c r="ES39" s="177"/>
      <c r="ET39" s="177"/>
      <c r="EU39" s="177"/>
      <c r="EV39" s="177"/>
      <c r="EW39" s="177"/>
      <c r="EX39" s="177"/>
      <c r="EY39" s="177"/>
      <c r="EZ39" s="177"/>
      <c r="FA39" s="177"/>
      <c r="FB39" s="177"/>
      <c r="FC39" s="177"/>
      <c r="FD39" s="177"/>
      <c r="FE39" s="177"/>
      <c r="FF39" s="177"/>
      <c r="FG39" s="177"/>
      <c r="FH39" s="177"/>
      <c r="FI39" s="177"/>
      <c r="FJ39" s="177"/>
      <c r="FK39" s="177"/>
      <c r="FL39" s="177"/>
      <c r="FM39" s="177"/>
      <c r="FN39" s="177"/>
      <c r="FO39" s="177"/>
      <c r="FP39" s="177"/>
      <c r="FQ39" s="177"/>
      <c r="FR39" s="177"/>
      <c r="FS39" s="177"/>
      <c r="FT39" s="177"/>
      <c r="FU39" s="177"/>
      <c r="FV39" s="177"/>
      <c r="FW39" s="177"/>
      <c r="FX39" s="177"/>
      <c r="FY39" s="177"/>
      <c r="FZ39" s="177"/>
      <c r="GA39" s="177"/>
      <c r="GB39" s="177"/>
      <c r="GC39" s="177"/>
      <c r="GD39" s="177"/>
      <c r="GE39" s="177"/>
      <c r="GF39" s="177"/>
      <c r="GG39" s="177"/>
      <c r="GH39" s="177"/>
      <c r="GI39" s="177"/>
      <c r="GJ39" s="177"/>
      <c r="GK39" s="177"/>
      <c r="GL39" s="177"/>
      <c r="GM39" s="177"/>
      <c r="GN39" s="177"/>
      <c r="GO39" s="177"/>
      <c r="GP39" s="177"/>
      <c r="GQ39" s="177"/>
    </row>
    <row r="40" spans="1:199" ht="23.25" customHeight="1">
      <c r="A40" s="150">
        <v>32</v>
      </c>
      <c r="B40" s="250" t="str">
        <f>'Emp List'!F33</f>
        <v>20240610349366</v>
      </c>
      <c r="C40" s="145" t="str">
        <f>'Emp List'!B33</f>
        <v>Tran Minh Tri</v>
      </c>
      <c r="D40" s="144" t="s">
        <v>253</v>
      </c>
      <c r="E40" s="148" t="s">
        <v>252</v>
      </c>
      <c r="F40" s="149"/>
      <c r="G40" s="149"/>
      <c r="H40" s="149"/>
      <c r="I40" s="149"/>
      <c r="J40" s="163"/>
      <c r="K40" s="164"/>
      <c r="L40" s="164"/>
      <c r="M40" s="164"/>
      <c r="N40" s="165">
        <f>SUMIF('OT Lieu data'!$A$3:$A$88,'OT &amp; Lieu Report'!$C40,'OT Lieu data'!$P$3:$P$88)</f>
        <v>0</v>
      </c>
      <c r="O40" s="165">
        <f>SUMIF('OT Lieu data'!$A$3:$A$88,'OT &amp; Lieu Report'!$C40,'OT Lieu data'!$Q$3:$Q$88)</f>
        <v>2.117</v>
      </c>
      <c r="P40" s="165">
        <f>SUMIF('OT Lieu data'!$A$3:$A$88,'OT &amp; Lieu Report'!$C40,'OT Lieu data'!$R$3:$R$88)</f>
        <v>0</v>
      </c>
      <c r="Q40" s="165">
        <f>SUMIF('OT Lieu data'!$A$3:$A$88,'OT &amp; Lieu Report'!$C40,'OT Lieu data'!$S$3:$S$88)</f>
        <v>0</v>
      </c>
      <c r="R40" s="165">
        <f>SUMIF('OT Lieu data'!$A$3:$A$88,'OT &amp; Lieu Report'!$C40,'OT Lieu data'!$T$3:$T$88)</f>
        <v>0</v>
      </c>
      <c r="S40" s="165">
        <f>SUMIF('OT Lieu data'!$A$3:$A$88,'OT &amp; Lieu Report'!$C40,'OT Lieu data'!$U$3:$U$88)</f>
        <v>0</v>
      </c>
      <c r="T40" s="165">
        <f>SUMIF('OT Lieu data'!$A$3:$A$88,'OT &amp; Lieu Report'!$C40,'OT Lieu data'!$V$3:$V$88)</f>
        <v>0</v>
      </c>
      <c r="U40" s="165">
        <f>SUMIF('OT Lieu data'!$A$3:$A$88,'OT &amp; Lieu Report'!$C40,'OT Lieu data'!$W$3:$W$88)</f>
        <v>0</v>
      </c>
      <c r="V40" s="165">
        <f>SUMIF('OT Lieu data'!$A$3:$A$88,'OT &amp; Lieu Report'!$C40,'OT Lieu data'!$X$3:$X$88)</f>
        <v>0</v>
      </c>
      <c r="W40" s="165">
        <f>SUMIF('OT Lieu data'!$A$3:$A$88,'OT &amp; Lieu Report'!$C40,'OT Lieu data'!$Y$3:$Y$88)</f>
        <v>0</v>
      </c>
      <c r="X40" s="165">
        <f>SUMIF('OT Lieu data'!$A$3:$A$88,'OT &amp; Lieu Report'!$C40,'OT Lieu data'!$Z$3:$Z$88)</f>
        <v>0</v>
      </c>
      <c r="Y40" s="165">
        <f>SUMIF('OT Lieu data'!$A$3:$A$88,'OT &amp; Lieu Report'!$C40,'OT Lieu data'!$AA$3:$AA$88)</f>
        <v>0</v>
      </c>
      <c r="Z40" s="173"/>
      <c r="AA40" s="174"/>
      <c r="AB40" s="165">
        <f>SUMIF('OT Lieu data'!$A$3:$A$88,'OT &amp; Lieu Report'!$C40,'OT Lieu data'!$AB$3:$AB$88)</f>
        <v>0</v>
      </c>
      <c r="AC40" s="175"/>
      <c r="AD40" s="176">
        <f t="shared" si="0"/>
        <v>2.117</v>
      </c>
      <c r="AE40" s="177"/>
      <c r="AF40" s="177"/>
      <c r="AG40" s="177"/>
      <c r="AH40" s="177"/>
      <c r="AI40" s="177"/>
      <c r="AJ40" s="177"/>
      <c r="AK40" s="177"/>
      <c r="AL40" s="177"/>
      <c r="AM40" s="177"/>
      <c r="AN40" s="177"/>
      <c r="AO40" s="177"/>
      <c r="AP40" s="177"/>
      <c r="AQ40" s="177"/>
      <c r="AR40" s="177"/>
      <c r="AS40" s="177"/>
      <c r="AT40" s="177"/>
      <c r="AU40" s="177"/>
      <c r="AV40" s="177"/>
      <c r="AW40" s="177"/>
      <c r="AX40" s="177"/>
      <c r="AY40" s="177"/>
      <c r="AZ40" s="177"/>
      <c r="BA40" s="177"/>
      <c r="BB40" s="177"/>
      <c r="BC40" s="177"/>
      <c r="BD40" s="177"/>
      <c r="BE40" s="177"/>
      <c r="BF40" s="177"/>
      <c r="BG40" s="177"/>
      <c r="BH40" s="177"/>
      <c r="BI40" s="177"/>
      <c r="BJ40" s="177"/>
      <c r="BK40" s="177"/>
      <c r="BL40" s="177"/>
      <c r="BM40" s="177"/>
      <c r="BN40" s="177"/>
      <c r="BO40" s="177"/>
      <c r="BP40" s="177"/>
      <c r="BQ40" s="177"/>
      <c r="BR40" s="177"/>
      <c r="BS40" s="177"/>
      <c r="BT40" s="177"/>
      <c r="BU40" s="177"/>
      <c r="BV40" s="177"/>
      <c r="BW40" s="177"/>
      <c r="BX40" s="177"/>
      <c r="BY40" s="177"/>
      <c r="BZ40" s="177"/>
      <c r="CA40" s="177"/>
      <c r="CB40" s="177"/>
      <c r="CC40" s="177"/>
      <c r="CD40" s="177"/>
      <c r="CE40" s="177"/>
      <c r="CF40" s="177"/>
      <c r="CG40" s="177"/>
      <c r="CH40" s="177"/>
      <c r="CI40" s="177"/>
      <c r="CJ40" s="177"/>
      <c r="CK40" s="177"/>
      <c r="CL40" s="177"/>
      <c r="CM40" s="177"/>
      <c r="CN40" s="177"/>
      <c r="CO40" s="177"/>
      <c r="CP40" s="177"/>
      <c r="CQ40" s="177"/>
      <c r="CR40" s="177"/>
      <c r="CS40" s="177"/>
      <c r="CT40" s="177"/>
      <c r="CU40" s="177"/>
      <c r="CV40" s="177"/>
      <c r="CW40" s="177"/>
      <c r="CX40" s="177"/>
      <c r="CY40" s="177"/>
      <c r="CZ40" s="177"/>
      <c r="DA40" s="177"/>
      <c r="DB40" s="177"/>
      <c r="DC40" s="177"/>
      <c r="DD40" s="177"/>
      <c r="DE40" s="177"/>
      <c r="DF40" s="177"/>
      <c r="DG40" s="177"/>
      <c r="DH40" s="177"/>
      <c r="DI40" s="177"/>
      <c r="DJ40" s="177"/>
      <c r="DK40" s="177"/>
      <c r="DL40" s="177"/>
      <c r="DM40" s="177"/>
      <c r="DN40" s="177"/>
      <c r="DO40" s="177"/>
      <c r="DP40" s="177"/>
      <c r="DQ40" s="177"/>
      <c r="DR40" s="177"/>
      <c r="DS40" s="177"/>
      <c r="DT40" s="177"/>
      <c r="DU40" s="177"/>
      <c r="DV40" s="177"/>
      <c r="DW40" s="177"/>
      <c r="DX40" s="177"/>
      <c r="DY40" s="177"/>
      <c r="DZ40" s="177"/>
      <c r="EA40" s="177"/>
      <c r="EB40" s="177"/>
      <c r="EC40" s="177"/>
      <c r="ED40" s="177"/>
      <c r="EE40" s="177"/>
      <c r="EF40" s="177"/>
      <c r="EG40" s="177"/>
      <c r="EH40" s="177"/>
      <c r="EI40" s="177"/>
      <c r="EJ40" s="177"/>
      <c r="EK40" s="177"/>
      <c r="EL40" s="177"/>
      <c r="EM40" s="177"/>
      <c r="EN40" s="177"/>
      <c r="EO40" s="177"/>
      <c r="EP40" s="177"/>
      <c r="EQ40" s="177"/>
      <c r="ER40" s="177"/>
      <c r="ES40" s="177"/>
      <c r="ET40" s="177"/>
      <c r="EU40" s="177"/>
      <c r="EV40" s="177"/>
      <c r="EW40" s="177"/>
      <c r="EX40" s="177"/>
      <c r="EY40" s="177"/>
      <c r="EZ40" s="177"/>
      <c r="FA40" s="177"/>
      <c r="FB40" s="177"/>
      <c r="FC40" s="177"/>
      <c r="FD40" s="177"/>
      <c r="FE40" s="177"/>
      <c r="FF40" s="177"/>
      <c r="FG40" s="177"/>
      <c r="FH40" s="177"/>
      <c r="FI40" s="177"/>
      <c r="FJ40" s="177"/>
      <c r="FK40" s="177"/>
      <c r="FL40" s="177"/>
      <c r="FM40" s="177"/>
      <c r="FN40" s="177"/>
      <c r="FO40" s="177"/>
      <c r="FP40" s="177"/>
      <c r="FQ40" s="177"/>
      <c r="FR40" s="177"/>
      <c r="FS40" s="177"/>
      <c r="FT40" s="177"/>
      <c r="FU40" s="177"/>
      <c r="FV40" s="177"/>
      <c r="FW40" s="177"/>
      <c r="FX40" s="177"/>
      <c r="FY40" s="177"/>
      <c r="FZ40" s="177"/>
      <c r="GA40" s="177"/>
      <c r="GB40" s="177"/>
      <c r="GC40" s="177"/>
      <c r="GD40" s="177"/>
      <c r="GE40" s="177"/>
      <c r="GF40" s="177"/>
      <c r="GG40" s="177"/>
      <c r="GH40" s="177"/>
      <c r="GI40" s="177"/>
      <c r="GJ40" s="177"/>
      <c r="GK40" s="177"/>
      <c r="GL40" s="177"/>
      <c r="GM40" s="177"/>
      <c r="GN40" s="177"/>
      <c r="GO40" s="177"/>
      <c r="GP40" s="177"/>
      <c r="GQ40" s="177"/>
    </row>
    <row r="41" spans="1:199" ht="23.25" customHeight="1">
      <c r="A41" s="150">
        <v>33</v>
      </c>
      <c r="B41" s="250" t="str">
        <f>'Emp List'!F34</f>
        <v>20080310063060</v>
      </c>
      <c r="C41" s="145" t="str">
        <f>'Emp List'!B34</f>
        <v>TRAN NGOC ANH</v>
      </c>
      <c r="D41" s="144" t="s">
        <v>256</v>
      </c>
      <c r="E41" s="144"/>
      <c r="F41" s="147"/>
      <c r="G41" s="147"/>
      <c r="H41" s="147"/>
      <c r="I41" s="147"/>
      <c r="J41" s="163"/>
      <c r="K41" s="164"/>
      <c r="L41" s="164"/>
      <c r="M41" s="164"/>
      <c r="N41" s="165">
        <f>SUMIF('OT Lieu data'!$A$3:$A$88,'OT &amp; Lieu Report'!$C41,'OT Lieu data'!$P$3:$P$88)</f>
        <v>0</v>
      </c>
      <c r="O41" s="165">
        <f>SUMIF('OT Lieu data'!$A$3:$A$88,'OT &amp; Lieu Report'!$C41,'OT Lieu data'!$Q$3:$Q$88)</f>
        <v>8.4499999999999993</v>
      </c>
      <c r="P41" s="165">
        <f>SUMIF('OT Lieu data'!$A$3:$A$88,'OT &amp; Lieu Report'!$C41,'OT Lieu data'!$R$3:$R$88)</f>
        <v>0</v>
      </c>
      <c r="Q41" s="165">
        <f>SUMIF('OT Lieu data'!$A$3:$A$88,'OT &amp; Lieu Report'!$C41,'OT Lieu data'!$S$3:$S$88)</f>
        <v>0</v>
      </c>
      <c r="R41" s="165">
        <f>SUMIF('OT Lieu data'!$A$3:$A$88,'OT &amp; Lieu Report'!$C41,'OT Lieu data'!$T$3:$T$88)</f>
        <v>0</v>
      </c>
      <c r="S41" s="165">
        <f>SUMIF('OT Lieu data'!$A$3:$A$88,'OT &amp; Lieu Report'!$C41,'OT Lieu data'!$U$3:$U$88)</f>
        <v>0</v>
      </c>
      <c r="T41" s="165">
        <f>SUMIF('OT Lieu data'!$A$3:$A$88,'OT &amp; Lieu Report'!$C41,'OT Lieu data'!$V$3:$V$88)</f>
        <v>0</v>
      </c>
      <c r="U41" s="165">
        <f>SUMIF('OT Lieu data'!$A$3:$A$88,'OT &amp; Lieu Report'!$C41,'OT Lieu data'!$W$3:$W$88)</f>
        <v>0</v>
      </c>
      <c r="V41" s="165">
        <f>SUMIF('OT Lieu data'!$A$3:$A$88,'OT &amp; Lieu Report'!$C41,'OT Lieu data'!$X$3:$X$88)</f>
        <v>0</v>
      </c>
      <c r="W41" s="165">
        <f>SUMIF('OT Lieu data'!$A$3:$A$88,'OT &amp; Lieu Report'!$C41,'OT Lieu data'!$Y$3:$Y$88)</f>
        <v>0</v>
      </c>
      <c r="X41" s="165">
        <f>SUMIF('OT Lieu data'!$A$3:$A$88,'OT &amp; Lieu Report'!$C41,'OT Lieu data'!$Z$3:$Z$88)</f>
        <v>0</v>
      </c>
      <c r="Y41" s="165">
        <f>SUMIF('OT Lieu data'!$A$3:$A$88,'OT &amp; Lieu Report'!$C41,'OT Lieu data'!$AA$3:$AA$88)</f>
        <v>0</v>
      </c>
      <c r="Z41" s="173"/>
      <c r="AA41" s="174"/>
      <c r="AB41" s="165">
        <f>SUMIF('OT Lieu data'!$A$3:$A$88,'OT &amp; Lieu Report'!$C41,'OT Lieu data'!$AB$3:$AB$88)</f>
        <v>0</v>
      </c>
      <c r="AC41" s="175"/>
      <c r="AD41" s="176">
        <f t="shared" si="0"/>
        <v>8.4499999999999993</v>
      </c>
      <c r="AE41" s="177"/>
      <c r="AF41" s="177"/>
      <c r="AG41" s="177"/>
      <c r="AH41" s="177"/>
      <c r="AI41" s="177"/>
      <c r="AJ41" s="177"/>
      <c r="AK41" s="177"/>
      <c r="AL41" s="177"/>
      <c r="AM41" s="177"/>
      <c r="AN41" s="177"/>
      <c r="AO41" s="177"/>
      <c r="AP41" s="177"/>
      <c r="AQ41" s="177"/>
      <c r="AR41" s="177"/>
      <c r="AS41" s="177"/>
      <c r="AT41" s="177"/>
      <c r="AU41" s="177"/>
      <c r="AV41" s="177"/>
      <c r="AW41" s="177"/>
      <c r="AX41" s="177"/>
      <c r="AY41" s="177"/>
      <c r="AZ41" s="177"/>
      <c r="BA41" s="177"/>
      <c r="BB41" s="177"/>
      <c r="BC41" s="177"/>
      <c r="BD41" s="177"/>
      <c r="BE41" s="177"/>
      <c r="BF41" s="177"/>
      <c r="BG41" s="177"/>
      <c r="BH41" s="177"/>
      <c r="BI41" s="177"/>
      <c r="BJ41" s="177"/>
      <c r="BK41" s="177"/>
      <c r="BL41" s="177"/>
      <c r="BM41" s="177"/>
      <c r="BN41" s="177"/>
      <c r="BO41" s="177"/>
      <c r="BP41" s="177"/>
      <c r="BQ41" s="177"/>
      <c r="BR41" s="177"/>
      <c r="BS41" s="177"/>
      <c r="BT41" s="177"/>
      <c r="BU41" s="177"/>
      <c r="BV41" s="177"/>
      <c r="BW41" s="177"/>
      <c r="BX41" s="177"/>
      <c r="BY41" s="177"/>
      <c r="BZ41" s="177"/>
      <c r="CA41" s="177"/>
      <c r="CB41" s="177"/>
      <c r="CC41" s="177"/>
      <c r="CD41" s="177"/>
      <c r="CE41" s="177"/>
      <c r="CF41" s="177"/>
      <c r="CG41" s="177"/>
      <c r="CH41" s="177"/>
      <c r="CI41" s="177"/>
      <c r="CJ41" s="177"/>
      <c r="CK41" s="177"/>
      <c r="CL41" s="177"/>
      <c r="CM41" s="177"/>
      <c r="CN41" s="177"/>
      <c r="CO41" s="177"/>
      <c r="CP41" s="177"/>
      <c r="CQ41" s="177"/>
      <c r="CR41" s="177"/>
      <c r="CS41" s="177"/>
      <c r="CT41" s="177"/>
      <c r="CU41" s="177"/>
      <c r="CV41" s="177"/>
      <c r="CW41" s="177"/>
      <c r="CX41" s="177"/>
      <c r="CY41" s="177"/>
      <c r="CZ41" s="177"/>
      <c r="DA41" s="177"/>
      <c r="DB41" s="177"/>
      <c r="DC41" s="177"/>
      <c r="DD41" s="177"/>
      <c r="DE41" s="177"/>
      <c r="DF41" s="177"/>
      <c r="DG41" s="177"/>
      <c r="DH41" s="177"/>
      <c r="DI41" s="177"/>
      <c r="DJ41" s="177"/>
      <c r="DK41" s="177"/>
      <c r="DL41" s="177"/>
      <c r="DM41" s="177"/>
      <c r="DN41" s="177"/>
      <c r="DO41" s="177"/>
      <c r="DP41" s="177"/>
      <c r="DQ41" s="177"/>
      <c r="DR41" s="177"/>
      <c r="DS41" s="177"/>
      <c r="DT41" s="177"/>
      <c r="DU41" s="177"/>
      <c r="DV41" s="177"/>
      <c r="DW41" s="177"/>
      <c r="DX41" s="177"/>
      <c r="DY41" s="177"/>
      <c r="DZ41" s="177"/>
      <c r="EA41" s="177"/>
      <c r="EB41" s="177"/>
      <c r="EC41" s="177"/>
      <c r="ED41" s="177"/>
      <c r="EE41" s="177"/>
      <c r="EF41" s="177"/>
      <c r="EG41" s="177"/>
      <c r="EH41" s="177"/>
      <c r="EI41" s="177"/>
      <c r="EJ41" s="177"/>
      <c r="EK41" s="177"/>
      <c r="EL41" s="177"/>
      <c r="EM41" s="177"/>
      <c r="EN41" s="177"/>
      <c r="EO41" s="177"/>
      <c r="EP41" s="177"/>
      <c r="EQ41" s="177"/>
      <c r="ER41" s="177"/>
      <c r="ES41" s="177"/>
      <c r="ET41" s="177"/>
      <c r="EU41" s="177"/>
      <c r="EV41" s="177"/>
      <c r="EW41" s="177"/>
      <c r="EX41" s="177"/>
      <c r="EY41" s="177"/>
      <c r="EZ41" s="177"/>
      <c r="FA41" s="177"/>
      <c r="FB41" s="177"/>
      <c r="FC41" s="177"/>
      <c r="FD41" s="177"/>
      <c r="FE41" s="177"/>
      <c r="FF41" s="177"/>
      <c r="FG41" s="177"/>
      <c r="FH41" s="177"/>
      <c r="FI41" s="177"/>
      <c r="FJ41" s="177"/>
      <c r="FK41" s="177"/>
      <c r="FL41" s="177"/>
      <c r="FM41" s="177"/>
      <c r="FN41" s="177"/>
      <c r="FO41" s="177"/>
      <c r="FP41" s="177"/>
      <c r="FQ41" s="177"/>
      <c r="FR41" s="177"/>
      <c r="FS41" s="177"/>
      <c r="FT41" s="177"/>
      <c r="FU41" s="177"/>
      <c r="FV41" s="177"/>
      <c r="FW41" s="177"/>
      <c r="FX41" s="177"/>
      <c r="FY41" s="177"/>
      <c r="FZ41" s="177"/>
      <c r="GA41" s="177"/>
      <c r="GB41" s="177"/>
      <c r="GC41" s="177"/>
      <c r="GD41" s="177"/>
      <c r="GE41" s="177"/>
      <c r="GF41" s="177"/>
      <c r="GG41" s="177"/>
      <c r="GH41" s="177"/>
      <c r="GI41" s="177"/>
      <c r="GJ41" s="177"/>
      <c r="GK41" s="177"/>
      <c r="GL41" s="177"/>
      <c r="GM41" s="177"/>
      <c r="GN41" s="177"/>
      <c r="GO41" s="177"/>
      <c r="GP41" s="177"/>
      <c r="GQ41" s="177"/>
    </row>
    <row r="42" spans="1:199" ht="23.25" customHeight="1">
      <c r="A42" s="150">
        <v>34</v>
      </c>
      <c r="B42" s="250" t="str">
        <f>'Emp List'!F35</f>
        <v>20171100230806</v>
      </c>
      <c r="C42" s="145" t="str">
        <f>'Emp List'!B35</f>
        <v>Tran Thi Hong Hanh</v>
      </c>
      <c r="D42" s="144" t="s">
        <v>256</v>
      </c>
      <c r="E42" s="144"/>
      <c r="F42" s="147"/>
      <c r="G42" s="147"/>
      <c r="H42" s="147"/>
      <c r="I42" s="147"/>
      <c r="J42" s="163"/>
      <c r="K42" s="164"/>
      <c r="L42" s="164"/>
      <c r="M42" s="164"/>
      <c r="N42" s="165">
        <f>SUMIF('OT Lieu data'!$A$3:$A$88,'OT &amp; Lieu Report'!$C42,'OT Lieu data'!$P$3:$P$88)</f>
        <v>0</v>
      </c>
      <c r="O42" s="165">
        <f>SUMIF('OT Lieu data'!$A$3:$A$88,'OT &amp; Lieu Report'!$C42,'OT Lieu data'!$Q$3:$Q$88)</f>
        <v>0</v>
      </c>
      <c r="P42" s="165">
        <f>SUMIF('OT Lieu data'!$A$3:$A$88,'OT &amp; Lieu Report'!$C42,'OT Lieu data'!$R$3:$R$88)</f>
        <v>0</v>
      </c>
      <c r="Q42" s="165">
        <f>SUMIF('OT Lieu data'!$A$3:$A$88,'OT &amp; Lieu Report'!$C42,'OT Lieu data'!$S$3:$S$88)</f>
        <v>0</v>
      </c>
      <c r="R42" s="165">
        <f>SUMIF('OT Lieu data'!$A$3:$A$88,'OT &amp; Lieu Report'!$C42,'OT Lieu data'!$T$3:$T$88)</f>
        <v>0</v>
      </c>
      <c r="S42" s="165">
        <f>SUMIF('OT Lieu data'!$A$3:$A$88,'OT &amp; Lieu Report'!$C42,'OT Lieu data'!$U$3:$U$88)</f>
        <v>0</v>
      </c>
      <c r="T42" s="165">
        <f>SUMIF('OT Lieu data'!$A$3:$A$88,'OT &amp; Lieu Report'!$C42,'OT Lieu data'!$V$3:$V$88)</f>
        <v>0</v>
      </c>
      <c r="U42" s="165">
        <f>SUMIF('OT Lieu data'!$A$3:$A$88,'OT &amp; Lieu Report'!$C42,'OT Lieu data'!$W$3:$W$88)</f>
        <v>0</v>
      </c>
      <c r="V42" s="165">
        <f>SUMIF('OT Lieu data'!$A$3:$A$88,'OT &amp; Lieu Report'!$C42,'OT Lieu data'!$X$3:$X$88)</f>
        <v>0</v>
      </c>
      <c r="W42" s="165">
        <f>SUMIF('OT Lieu data'!$A$3:$A$88,'OT &amp; Lieu Report'!$C42,'OT Lieu data'!$Y$3:$Y$88)</f>
        <v>0</v>
      </c>
      <c r="X42" s="165">
        <f>SUMIF('OT Lieu data'!$A$3:$A$88,'OT &amp; Lieu Report'!$C42,'OT Lieu data'!$Z$3:$Z$88)</f>
        <v>0</v>
      </c>
      <c r="Y42" s="165">
        <f>SUMIF('OT Lieu data'!$A$3:$A$88,'OT &amp; Lieu Report'!$C42,'OT Lieu data'!$AA$3:$AA$88)</f>
        <v>0</v>
      </c>
      <c r="Z42" s="173"/>
      <c r="AA42" s="174"/>
      <c r="AB42" s="165">
        <f>SUMIF('OT Lieu data'!$A$3:$A$88,'OT &amp; Lieu Report'!$C42,'OT Lieu data'!$AB$3:$AB$88)</f>
        <v>0</v>
      </c>
      <c r="AC42" s="175"/>
      <c r="AD42" s="176">
        <f t="shared" si="0"/>
        <v>0</v>
      </c>
      <c r="AE42" s="177"/>
      <c r="AF42" s="177"/>
      <c r="AG42" s="177"/>
      <c r="AH42" s="177"/>
      <c r="AI42" s="177"/>
      <c r="AJ42" s="177"/>
      <c r="AK42" s="177"/>
      <c r="AL42" s="177"/>
      <c r="AM42" s="177"/>
      <c r="AN42" s="177"/>
      <c r="AO42" s="177"/>
      <c r="AP42" s="177"/>
      <c r="AQ42" s="177"/>
      <c r="AR42" s="177"/>
      <c r="AS42" s="177"/>
      <c r="AT42" s="177"/>
      <c r="AU42" s="177"/>
      <c r="AV42" s="177"/>
      <c r="AW42" s="177"/>
      <c r="AX42" s="177"/>
      <c r="AY42" s="177"/>
      <c r="AZ42" s="177"/>
      <c r="BA42" s="177"/>
      <c r="BB42" s="177"/>
      <c r="BC42" s="177"/>
      <c r="BD42" s="177"/>
      <c r="BE42" s="177"/>
      <c r="BF42" s="177"/>
      <c r="BG42" s="177"/>
      <c r="BH42" s="177"/>
      <c r="BI42" s="177"/>
      <c r="BJ42" s="177"/>
      <c r="BK42" s="177"/>
      <c r="BL42" s="177"/>
      <c r="BM42" s="177"/>
      <c r="BN42" s="177"/>
      <c r="BO42" s="177"/>
      <c r="BP42" s="177"/>
      <c r="BQ42" s="177"/>
      <c r="BR42" s="177"/>
      <c r="BS42" s="177"/>
      <c r="BT42" s="177"/>
      <c r="BU42" s="177"/>
      <c r="BV42" s="177"/>
      <c r="BW42" s="177"/>
      <c r="BX42" s="177"/>
      <c r="BY42" s="177"/>
      <c r="BZ42" s="177"/>
      <c r="CA42" s="177"/>
      <c r="CB42" s="177"/>
      <c r="CC42" s="177"/>
      <c r="CD42" s="177"/>
      <c r="CE42" s="177"/>
      <c r="CF42" s="177"/>
      <c r="CG42" s="177"/>
      <c r="CH42" s="177"/>
      <c r="CI42" s="177"/>
      <c r="CJ42" s="177"/>
      <c r="CK42" s="177"/>
      <c r="CL42" s="177"/>
      <c r="CM42" s="177"/>
      <c r="CN42" s="177"/>
      <c r="CO42" s="177"/>
      <c r="CP42" s="177"/>
      <c r="CQ42" s="177"/>
      <c r="CR42" s="177"/>
      <c r="CS42" s="177"/>
      <c r="CT42" s="177"/>
      <c r="CU42" s="177"/>
      <c r="CV42" s="177"/>
      <c r="CW42" s="177"/>
      <c r="CX42" s="177"/>
      <c r="CY42" s="177"/>
      <c r="CZ42" s="177"/>
      <c r="DA42" s="177"/>
      <c r="DB42" s="177"/>
      <c r="DC42" s="177"/>
      <c r="DD42" s="177"/>
      <c r="DE42" s="177"/>
      <c r="DF42" s="177"/>
      <c r="DG42" s="177"/>
      <c r="DH42" s="177"/>
      <c r="DI42" s="177"/>
      <c r="DJ42" s="177"/>
      <c r="DK42" s="177"/>
      <c r="DL42" s="177"/>
      <c r="DM42" s="177"/>
      <c r="DN42" s="177"/>
      <c r="DO42" s="177"/>
      <c r="DP42" s="177"/>
      <c r="DQ42" s="177"/>
      <c r="DR42" s="177"/>
      <c r="DS42" s="177"/>
      <c r="DT42" s="177"/>
      <c r="DU42" s="177"/>
      <c r="DV42" s="177"/>
      <c r="DW42" s="177"/>
      <c r="DX42" s="177"/>
      <c r="DY42" s="177"/>
      <c r="DZ42" s="177"/>
      <c r="EA42" s="177"/>
      <c r="EB42" s="177"/>
      <c r="EC42" s="177"/>
      <c r="ED42" s="177"/>
      <c r="EE42" s="177"/>
      <c r="EF42" s="177"/>
      <c r="EG42" s="177"/>
      <c r="EH42" s="177"/>
      <c r="EI42" s="177"/>
      <c r="EJ42" s="177"/>
      <c r="EK42" s="177"/>
      <c r="EL42" s="177"/>
      <c r="EM42" s="177"/>
      <c r="EN42" s="177"/>
      <c r="EO42" s="177"/>
      <c r="EP42" s="177"/>
      <c r="EQ42" s="177"/>
      <c r="ER42" s="177"/>
      <c r="ES42" s="177"/>
      <c r="ET42" s="177"/>
      <c r="EU42" s="177"/>
      <c r="EV42" s="177"/>
      <c r="EW42" s="177"/>
      <c r="EX42" s="177"/>
      <c r="EY42" s="177"/>
      <c r="EZ42" s="177"/>
      <c r="FA42" s="177"/>
      <c r="FB42" s="177"/>
      <c r="FC42" s="177"/>
      <c r="FD42" s="177"/>
      <c r="FE42" s="177"/>
      <c r="FF42" s="177"/>
      <c r="FG42" s="177"/>
      <c r="FH42" s="177"/>
      <c r="FI42" s="177"/>
      <c r="FJ42" s="177"/>
      <c r="FK42" s="177"/>
      <c r="FL42" s="177"/>
      <c r="FM42" s="177"/>
      <c r="FN42" s="177"/>
      <c r="FO42" s="177"/>
      <c r="FP42" s="177"/>
      <c r="FQ42" s="177"/>
      <c r="FR42" s="177"/>
      <c r="FS42" s="177"/>
      <c r="FT42" s="177"/>
      <c r="FU42" s="177"/>
      <c r="FV42" s="177"/>
      <c r="FW42" s="177"/>
      <c r="FX42" s="177"/>
      <c r="FY42" s="177"/>
      <c r="FZ42" s="177"/>
      <c r="GA42" s="177"/>
      <c r="GB42" s="177"/>
      <c r="GC42" s="177"/>
      <c r="GD42" s="177"/>
      <c r="GE42" s="177"/>
      <c r="GF42" s="177"/>
      <c r="GG42" s="177"/>
      <c r="GH42" s="177"/>
      <c r="GI42" s="177"/>
      <c r="GJ42" s="177"/>
      <c r="GK42" s="177"/>
      <c r="GL42" s="177"/>
      <c r="GM42" s="177"/>
      <c r="GN42" s="177"/>
      <c r="GO42" s="177"/>
      <c r="GP42" s="177"/>
      <c r="GQ42" s="177"/>
    </row>
    <row r="43" spans="1:199" ht="23.25" customHeight="1">
      <c r="A43" s="150">
        <v>35</v>
      </c>
      <c r="B43" s="250" t="str">
        <f>'Emp List'!F36</f>
        <v>20240110349751</v>
      </c>
      <c r="C43" s="145" t="str">
        <f>'Emp List'!B36</f>
        <v>Nguyen Xuan Hoa</v>
      </c>
      <c r="D43" s="144" t="s">
        <v>256</v>
      </c>
      <c r="E43" s="144"/>
      <c r="F43" s="147"/>
      <c r="G43" s="147"/>
      <c r="H43" s="147"/>
      <c r="I43" s="147"/>
      <c r="J43" s="163"/>
      <c r="K43" s="164"/>
      <c r="L43" s="164"/>
      <c r="M43" s="164"/>
      <c r="N43" s="165">
        <f>SUMIF('OT Lieu data'!$A$3:$A$88,'OT &amp; Lieu Report'!$C43,'OT Lieu data'!$P$3:$P$88)</f>
        <v>0</v>
      </c>
      <c r="O43" s="165">
        <f>SUMIF('OT Lieu data'!$A$3:$A$88,'OT &amp; Lieu Report'!$C43,'OT Lieu data'!$Q$3:$Q$88)</f>
        <v>0</v>
      </c>
      <c r="P43" s="165">
        <f>SUMIF('OT Lieu data'!$A$3:$A$88,'OT &amp; Lieu Report'!$C43,'OT Lieu data'!$R$3:$R$88)</f>
        <v>0</v>
      </c>
      <c r="Q43" s="165">
        <f>SUMIF('OT Lieu data'!$A$3:$A$88,'OT &amp; Lieu Report'!$C43,'OT Lieu data'!$S$3:$S$88)</f>
        <v>0</v>
      </c>
      <c r="R43" s="165">
        <f>SUMIF('OT Lieu data'!$A$3:$A$88,'OT &amp; Lieu Report'!$C43,'OT Lieu data'!$T$3:$T$88)</f>
        <v>0</v>
      </c>
      <c r="S43" s="165">
        <f>SUMIF('OT Lieu data'!$A$3:$A$88,'OT &amp; Lieu Report'!$C43,'OT Lieu data'!$U$3:$U$88)</f>
        <v>0</v>
      </c>
      <c r="T43" s="165">
        <f>SUMIF('OT Lieu data'!$A$3:$A$88,'OT &amp; Lieu Report'!$C43,'OT Lieu data'!$V$3:$V$88)</f>
        <v>0</v>
      </c>
      <c r="U43" s="165">
        <f>SUMIF('OT Lieu data'!$A$3:$A$88,'OT &amp; Lieu Report'!$C43,'OT Lieu data'!$W$3:$W$88)</f>
        <v>0</v>
      </c>
      <c r="V43" s="165">
        <f>SUMIF('OT Lieu data'!$A$3:$A$88,'OT &amp; Lieu Report'!$C43,'OT Lieu data'!$X$3:$X$88)</f>
        <v>0</v>
      </c>
      <c r="W43" s="165">
        <f>SUMIF('OT Lieu data'!$A$3:$A$88,'OT &amp; Lieu Report'!$C43,'OT Lieu data'!$Y$3:$Y$88)</f>
        <v>0</v>
      </c>
      <c r="X43" s="165">
        <f>SUMIF('OT Lieu data'!$A$3:$A$88,'OT &amp; Lieu Report'!$C43,'OT Lieu data'!$Z$3:$Z$88)</f>
        <v>0</v>
      </c>
      <c r="Y43" s="165">
        <f>SUMIF('OT Lieu data'!$A$3:$A$88,'OT &amp; Lieu Report'!$C43,'OT Lieu data'!$AA$3:$AA$88)</f>
        <v>0</v>
      </c>
      <c r="Z43" s="173"/>
      <c r="AA43" s="174"/>
      <c r="AB43" s="165">
        <f>SUMIF('OT Lieu data'!$A$3:$A$88,'OT &amp; Lieu Report'!$C43,'OT Lieu data'!$AB$3:$AB$88)</f>
        <v>0</v>
      </c>
      <c r="AC43" s="175"/>
      <c r="AD43" s="176">
        <f t="shared" si="0"/>
        <v>0</v>
      </c>
      <c r="AE43" s="177"/>
      <c r="AF43" s="177"/>
      <c r="AG43" s="177"/>
      <c r="AH43" s="177"/>
      <c r="AI43" s="177"/>
      <c r="AJ43" s="177"/>
      <c r="AK43" s="177"/>
      <c r="AL43" s="177"/>
      <c r="AM43" s="177"/>
      <c r="AN43" s="177"/>
      <c r="AO43" s="177"/>
      <c r="AP43" s="177"/>
      <c r="AQ43" s="177"/>
      <c r="AR43" s="177"/>
      <c r="AS43" s="177"/>
      <c r="AT43" s="177"/>
      <c r="AU43" s="177"/>
      <c r="AV43" s="177"/>
      <c r="AW43" s="177"/>
      <c r="AX43" s="177"/>
      <c r="AY43" s="177"/>
      <c r="AZ43" s="177"/>
      <c r="BA43" s="177"/>
      <c r="BB43" s="177"/>
      <c r="BC43" s="177"/>
      <c r="BD43" s="177"/>
      <c r="BE43" s="177"/>
      <c r="BF43" s="177"/>
      <c r="BG43" s="177"/>
      <c r="BH43" s="177"/>
      <c r="BI43" s="177"/>
      <c r="BJ43" s="177"/>
      <c r="BK43" s="177"/>
      <c r="BL43" s="177"/>
      <c r="BM43" s="177"/>
      <c r="BN43" s="177"/>
      <c r="BO43" s="177"/>
      <c r="BP43" s="177"/>
      <c r="BQ43" s="177"/>
      <c r="BR43" s="177"/>
      <c r="BS43" s="177"/>
      <c r="BT43" s="177"/>
      <c r="BU43" s="177"/>
      <c r="BV43" s="177"/>
      <c r="BW43" s="177"/>
      <c r="BX43" s="177"/>
      <c r="BY43" s="177"/>
      <c r="BZ43" s="177"/>
      <c r="CA43" s="177"/>
      <c r="CB43" s="177"/>
      <c r="CC43" s="177"/>
      <c r="CD43" s="177"/>
      <c r="CE43" s="177"/>
      <c r="CF43" s="177"/>
      <c r="CG43" s="177"/>
      <c r="CH43" s="177"/>
      <c r="CI43" s="177"/>
      <c r="CJ43" s="177"/>
      <c r="CK43" s="177"/>
      <c r="CL43" s="177"/>
      <c r="CM43" s="177"/>
      <c r="CN43" s="177"/>
      <c r="CO43" s="177"/>
      <c r="CP43" s="177"/>
      <c r="CQ43" s="177"/>
      <c r="CR43" s="177"/>
      <c r="CS43" s="177"/>
      <c r="CT43" s="177"/>
      <c r="CU43" s="177"/>
      <c r="CV43" s="177"/>
      <c r="CW43" s="177"/>
      <c r="CX43" s="177"/>
      <c r="CY43" s="177"/>
      <c r="CZ43" s="177"/>
      <c r="DA43" s="177"/>
      <c r="DB43" s="177"/>
      <c r="DC43" s="177"/>
      <c r="DD43" s="177"/>
      <c r="DE43" s="177"/>
      <c r="DF43" s="177"/>
      <c r="DG43" s="177"/>
      <c r="DH43" s="177"/>
      <c r="DI43" s="177"/>
      <c r="DJ43" s="177"/>
      <c r="DK43" s="177"/>
      <c r="DL43" s="177"/>
      <c r="DM43" s="177"/>
      <c r="DN43" s="177"/>
      <c r="DO43" s="177"/>
      <c r="DP43" s="177"/>
      <c r="DQ43" s="177"/>
      <c r="DR43" s="177"/>
      <c r="DS43" s="177"/>
      <c r="DT43" s="177"/>
      <c r="DU43" s="177"/>
      <c r="DV43" s="177"/>
      <c r="DW43" s="177"/>
      <c r="DX43" s="177"/>
      <c r="DY43" s="177"/>
      <c r="DZ43" s="177"/>
      <c r="EA43" s="177"/>
      <c r="EB43" s="177"/>
      <c r="EC43" s="177"/>
      <c r="ED43" s="177"/>
      <c r="EE43" s="177"/>
      <c r="EF43" s="177"/>
      <c r="EG43" s="177"/>
      <c r="EH43" s="177"/>
      <c r="EI43" s="177"/>
      <c r="EJ43" s="177"/>
      <c r="EK43" s="177"/>
      <c r="EL43" s="177"/>
      <c r="EM43" s="177"/>
      <c r="EN43" s="177"/>
      <c r="EO43" s="177"/>
      <c r="EP43" s="177"/>
      <c r="EQ43" s="177"/>
      <c r="ER43" s="177"/>
      <c r="ES43" s="177"/>
      <c r="ET43" s="177"/>
      <c r="EU43" s="177"/>
      <c r="EV43" s="177"/>
      <c r="EW43" s="177"/>
      <c r="EX43" s="177"/>
      <c r="EY43" s="177"/>
      <c r="EZ43" s="177"/>
      <c r="FA43" s="177"/>
      <c r="FB43" s="177"/>
      <c r="FC43" s="177"/>
      <c r="FD43" s="177"/>
      <c r="FE43" s="177"/>
      <c r="FF43" s="177"/>
      <c r="FG43" s="177"/>
      <c r="FH43" s="177"/>
      <c r="FI43" s="177"/>
      <c r="FJ43" s="177"/>
      <c r="FK43" s="177"/>
      <c r="FL43" s="177"/>
      <c r="FM43" s="177"/>
      <c r="FN43" s="177"/>
      <c r="FO43" s="177"/>
      <c r="FP43" s="177"/>
      <c r="FQ43" s="177"/>
      <c r="FR43" s="177"/>
      <c r="FS43" s="177"/>
      <c r="FT43" s="177"/>
      <c r="FU43" s="177"/>
      <c r="FV43" s="177"/>
      <c r="FW43" s="177"/>
      <c r="FX43" s="177"/>
      <c r="FY43" s="177"/>
      <c r="FZ43" s="177"/>
      <c r="GA43" s="177"/>
      <c r="GB43" s="177"/>
      <c r="GC43" s="177"/>
      <c r="GD43" s="177"/>
      <c r="GE43" s="177"/>
      <c r="GF43" s="177"/>
      <c r="GG43" s="177"/>
      <c r="GH43" s="177"/>
      <c r="GI43" s="177"/>
      <c r="GJ43" s="177"/>
      <c r="GK43" s="177"/>
      <c r="GL43" s="177"/>
      <c r="GM43" s="177"/>
      <c r="GN43" s="177"/>
      <c r="GO43" s="177"/>
      <c r="GP43" s="177"/>
      <c r="GQ43" s="177"/>
    </row>
    <row r="44" spans="1:199" ht="23.25" customHeight="1">
      <c r="A44" s="150">
        <v>36</v>
      </c>
      <c r="B44" s="250" t="str">
        <f>'Emp List'!F37</f>
        <v>20240110349754</v>
      </c>
      <c r="C44" s="145" t="str">
        <f>'Emp List'!B37</f>
        <v>Vuong Xuan Loi</v>
      </c>
      <c r="D44" s="144" t="s">
        <v>256</v>
      </c>
      <c r="E44" s="144"/>
      <c r="F44" s="147"/>
      <c r="G44" s="147"/>
      <c r="H44" s="147"/>
      <c r="I44" s="147"/>
      <c r="J44" s="163"/>
      <c r="K44" s="164"/>
      <c r="L44" s="164"/>
      <c r="M44" s="164"/>
      <c r="N44" s="165">
        <f>SUMIF('OT Lieu data'!$A$3:$A$88,'OT &amp; Lieu Report'!$C44,'OT Lieu data'!$P$3:$P$88)</f>
        <v>0</v>
      </c>
      <c r="O44" s="165">
        <f>SUMIF('OT Lieu data'!$A$3:$A$88,'OT &amp; Lieu Report'!$C44,'OT Lieu data'!$Q$3:$Q$88)</f>
        <v>0</v>
      </c>
      <c r="P44" s="165">
        <f>SUMIF('OT Lieu data'!$A$3:$A$88,'OT &amp; Lieu Report'!$C44,'OT Lieu data'!$R$3:$R$88)</f>
        <v>0</v>
      </c>
      <c r="Q44" s="165">
        <f>SUMIF('OT Lieu data'!$A$3:$A$88,'OT &amp; Lieu Report'!$C44,'OT Lieu data'!$S$3:$S$88)</f>
        <v>0</v>
      </c>
      <c r="R44" s="165">
        <f>SUMIF('OT Lieu data'!$A$3:$A$88,'OT &amp; Lieu Report'!$C44,'OT Lieu data'!$T$3:$T$88)</f>
        <v>0</v>
      </c>
      <c r="S44" s="165">
        <f>SUMIF('OT Lieu data'!$A$3:$A$88,'OT &amp; Lieu Report'!$C44,'OT Lieu data'!$U$3:$U$88)</f>
        <v>0</v>
      </c>
      <c r="T44" s="165">
        <f>SUMIF('OT Lieu data'!$A$3:$A$88,'OT &amp; Lieu Report'!$C44,'OT Lieu data'!$V$3:$V$88)</f>
        <v>0</v>
      </c>
      <c r="U44" s="165">
        <f>SUMIF('OT Lieu data'!$A$3:$A$88,'OT &amp; Lieu Report'!$C44,'OT Lieu data'!$W$3:$W$88)</f>
        <v>0</v>
      </c>
      <c r="V44" s="165">
        <f>SUMIF('OT Lieu data'!$A$3:$A$88,'OT &amp; Lieu Report'!$C44,'OT Lieu data'!$X$3:$X$88)</f>
        <v>0</v>
      </c>
      <c r="W44" s="165">
        <f>SUMIF('OT Lieu data'!$A$3:$A$88,'OT &amp; Lieu Report'!$C44,'OT Lieu data'!$Y$3:$Y$88)</f>
        <v>0</v>
      </c>
      <c r="X44" s="165">
        <f>SUMIF('OT Lieu data'!$A$3:$A$88,'OT &amp; Lieu Report'!$C44,'OT Lieu data'!$Z$3:$Z$88)</f>
        <v>0</v>
      </c>
      <c r="Y44" s="165">
        <f>SUMIF('OT Lieu data'!$A$3:$A$88,'OT &amp; Lieu Report'!$C44,'OT Lieu data'!$AA$3:$AA$88)</f>
        <v>0</v>
      </c>
      <c r="Z44" s="173"/>
      <c r="AA44" s="174"/>
      <c r="AB44" s="165">
        <f>SUMIF('OT Lieu data'!$A$3:$A$88,'OT &amp; Lieu Report'!$C44,'OT Lieu data'!$AB$3:$AB$88)</f>
        <v>0</v>
      </c>
      <c r="AC44" s="175"/>
      <c r="AD44" s="176">
        <f t="shared" si="0"/>
        <v>0</v>
      </c>
      <c r="AE44" s="177"/>
      <c r="AF44" s="177"/>
      <c r="AG44" s="177"/>
      <c r="AH44" s="177"/>
      <c r="AI44" s="177"/>
      <c r="AJ44" s="177"/>
      <c r="AK44" s="177"/>
      <c r="AL44" s="177"/>
      <c r="AM44" s="177"/>
      <c r="AN44" s="177"/>
      <c r="AO44" s="177"/>
      <c r="AP44" s="177"/>
      <c r="AQ44" s="177"/>
      <c r="AR44" s="177"/>
      <c r="AS44" s="177"/>
      <c r="AT44" s="177"/>
      <c r="AU44" s="177"/>
      <c r="AV44" s="177"/>
      <c r="AW44" s="177"/>
      <c r="AX44" s="177"/>
      <c r="AY44" s="177"/>
      <c r="AZ44" s="177"/>
      <c r="BA44" s="177"/>
      <c r="BB44" s="177"/>
      <c r="BC44" s="177"/>
      <c r="BD44" s="177"/>
      <c r="BE44" s="177"/>
      <c r="BF44" s="177"/>
      <c r="BG44" s="177"/>
      <c r="BH44" s="177"/>
      <c r="BI44" s="177"/>
      <c r="BJ44" s="177"/>
      <c r="BK44" s="177"/>
      <c r="BL44" s="177"/>
      <c r="BM44" s="177"/>
      <c r="BN44" s="177"/>
      <c r="BO44" s="177"/>
      <c r="BP44" s="177"/>
      <c r="BQ44" s="177"/>
      <c r="BR44" s="177"/>
      <c r="BS44" s="177"/>
      <c r="BT44" s="177"/>
      <c r="BU44" s="177"/>
      <c r="BV44" s="177"/>
      <c r="BW44" s="177"/>
      <c r="BX44" s="177"/>
      <c r="BY44" s="177"/>
      <c r="BZ44" s="177"/>
      <c r="CA44" s="177"/>
      <c r="CB44" s="177"/>
      <c r="CC44" s="177"/>
      <c r="CD44" s="177"/>
      <c r="CE44" s="177"/>
      <c r="CF44" s="177"/>
      <c r="CG44" s="177"/>
      <c r="CH44" s="177"/>
      <c r="CI44" s="177"/>
      <c r="CJ44" s="177"/>
      <c r="CK44" s="177"/>
      <c r="CL44" s="177"/>
      <c r="CM44" s="177"/>
      <c r="CN44" s="177"/>
      <c r="CO44" s="177"/>
      <c r="CP44" s="177"/>
      <c r="CQ44" s="177"/>
      <c r="CR44" s="177"/>
      <c r="CS44" s="177"/>
      <c r="CT44" s="177"/>
      <c r="CU44" s="177"/>
      <c r="CV44" s="177"/>
      <c r="CW44" s="177"/>
      <c r="CX44" s="177"/>
      <c r="CY44" s="177"/>
      <c r="CZ44" s="177"/>
      <c r="DA44" s="177"/>
      <c r="DB44" s="177"/>
      <c r="DC44" s="177"/>
      <c r="DD44" s="177"/>
      <c r="DE44" s="177"/>
      <c r="DF44" s="177"/>
      <c r="DG44" s="177"/>
      <c r="DH44" s="177"/>
      <c r="DI44" s="177"/>
      <c r="DJ44" s="177"/>
      <c r="DK44" s="177"/>
      <c r="DL44" s="177"/>
      <c r="DM44" s="177"/>
      <c r="DN44" s="177"/>
      <c r="DO44" s="177"/>
      <c r="DP44" s="177"/>
      <c r="DQ44" s="177"/>
      <c r="DR44" s="177"/>
      <c r="DS44" s="177"/>
      <c r="DT44" s="177"/>
      <c r="DU44" s="177"/>
      <c r="DV44" s="177"/>
      <c r="DW44" s="177"/>
      <c r="DX44" s="177"/>
      <c r="DY44" s="177"/>
      <c r="DZ44" s="177"/>
      <c r="EA44" s="177"/>
      <c r="EB44" s="177"/>
      <c r="EC44" s="177"/>
      <c r="ED44" s="177"/>
      <c r="EE44" s="177"/>
      <c r="EF44" s="177"/>
      <c r="EG44" s="177"/>
      <c r="EH44" s="177"/>
      <c r="EI44" s="177"/>
      <c r="EJ44" s="177"/>
      <c r="EK44" s="177"/>
      <c r="EL44" s="177"/>
      <c r="EM44" s="177"/>
      <c r="EN44" s="177"/>
      <c r="EO44" s="177"/>
      <c r="EP44" s="177"/>
      <c r="EQ44" s="177"/>
      <c r="ER44" s="177"/>
      <c r="ES44" s="177"/>
      <c r="ET44" s="177"/>
      <c r="EU44" s="177"/>
      <c r="EV44" s="177"/>
      <c r="EW44" s="177"/>
      <c r="EX44" s="177"/>
      <c r="EY44" s="177"/>
      <c r="EZ44" s="177"/>
      <c r="FA44" s="177"/>
      <c r="FB44" s="177"/>
      <c r="FC44" s="177"/>
      <c r="FD44" s="177"/>
      <c r="FE44" s="177"/>
      <c r="FF44" s="177"/>
      <c r="FG44" s="177"/>
      <c r="FH44" s="177"/>
      <c r="FI44" s="177"/>
      <c r="FJ44" s="177"/>
      <c r="FK44" s="177"/>
      <c r="FL44" s="177"/>
      <c r="FM44" s="177"/>
      <c r="FN44" s="177"/>
      <c r="FO44" s="177"/>
      <c r="FP44" s="177"/>
      <c r="FQ44" s="177"/>
      <c r="FR44" s="177"/>
      <c r="FS44" s="177"/>
      <c r="FT44" s="177"/>
      <c r="FU44" s="177"/>
      <c r="FV44" s="177"/>
      <c r="FW44" s="177"/>
      <c r="FX44" s="177"/>
      <c r="FY44" s="177"/>
      <c r="FZ44" s="177"/>
      <c r="GA44" s="177"/>
      <c r="GB44" s="177"/>
      <c r="GC44" s="177"/>
      <c r="GD44" s="177"/>
      <c r="GE44" s="177"/>
      <c r="GF44" s="177"/>
      <c r="GG44" s="177"/>
      <c r="GH44" s="177"/>
      <c r="GI44" s="177"/>
      <c r="GJ44" s="177"/>
      <c r="GK44" s="177"/>
      <c r="GL44" s="177"/>
      <c r="GM44" s="177"/>
      <c r="GN44" s="177"/>
      <c r="GO44" s="177"/>
      <c r="GP44" s="177"/>
      <c r="GQ44" s="177"/>
    </row>
    <row r="45" spans="1:199" ht="23.25" customHeight="1">
      <c r="A45" s="150">
        <v>37</v>
      </c>
      <c r="B45" s="250" t="str">
        <f>'Emp List'!F38</f>
        <v>20240900351624</v>
      </c>
      <c r="C45" s="145" t="str">
        <f>'Emp List'!B38</f>
        <v>Nguyen Thi Ha</v>
      </c>
      <c r="D45" s="144" t="s">
        <v>258</v>
      </c>
      <c r="E45" s="144" t="s">
        <v>259</v>
      </c>
      <c r="F45" s="147"/>
      <c r="G45" s="147"/>
      <c r="H45" s="147"/>
      <c r="I45" s="147"/>
      <c r="J45" s="163"/>
      <c r="K45" s="164"/>
      <c r="L45" s="164"/>
      <c r="M45" s="164"/>
      <c r="N45" s="165">
        <f>SUMIF('OT Lieu data'!$A$3:$A$88,'OT &amp; Lieu Report'!$C45,'OT Lieu data'!$P$3:$P$88)</f>
        <v>0</v>
      </c>
      <c r="O45" s="165">
        <f>SUMIF('OT Lieu data'!$A$3:$A$88,'OT &amp; Lieu Report'!$C45,'OT Lieu data'!$Q$3:$Q$88)</f>
        <v>0</v>
      </c>
      <c r="P45" s="165">
        <f>SUMIF('OT Lieu data'!$A$3:$A$88,'OT &amp; Lieu Report'!$C45,'OT Lieu data'!$R$3:$R$88)</f>
        <v>0</v>
      </c>
      <c r="Q45" s="165">
        <f>SUMIF('OT Lieu data'!$A$3:$A$88,'OT &amp; Lieu Report'!$C45,'OT Lieu data'!$S$3:$S$88)</f>
        <v>0</v>
      </c>
      <c r="R45" s="165">
        <f>SUMIF('OT Lieu data'!$A$3:$A$88,'OT &amp; Lieu Report'!$C45,'OT Lieu data'!$T$3:$T$88)</f>
        <v>0</v>
      </c>
      <c r="S45" s="165">
        <f>SUMIF('OT Lieu data'!$A$3:$A$88,'OT &amp; Lieu Report'!$C45,'OT Lieu data'!$U$3:$U$88)</f>
        <v>0</v>
      </c>
      <c r="T45" s="165">
        <f>SUMIF('OT Lieu data'!$A$3:$A$88,'OT &amp; Lieu Report'!$C45,'OT Lieu data'!$V$3:$V$88)</f>
        <v>0</v>
      </c>
      <c r="U45" s="165">
        <f>SUMIF('OT Lieu data'!$A$3:$A$88,'OT &amp; Lieu Report'!$C45,'OT Lieu data'!$W$3:$W$88)</f>
        <v>0</v>
      </c>
      <c r="V45" s="165">
        <f>SUMIF('OT Lieu data'!$A$3:$A$88,'OT &amp; Lieu Report'!$C45,'OT Lieu data'!$X$3:$X$88)</f>
        <v>0</v>
      </c>
      <c r="W45" s="165">
        <f>SUMIF('OT Lieu data'!$A$3:$A$88,'OT &amp; Lieu Report'!$C45,'OT Lieu data'!$Y$3:$Y$88)</f>
        <v>0</v>
      </c>
      <c r="X45" s="165">
        <f>SUMIF('OT Lieu data'!$A$3:$A$88,'OT &amp; Lieu Report'!$C45,'OT Lieu data'!$Z$3:$Z$88)</f>
        <v>0</v>
      </c>
      <c r="Y45" s="165">
        <f>SUMIF('OT Lieu data'!$A$3:$A$88,'OT &amp; Lieu Report'!$C45,'OT Lieu data'!$AA$3:$AA$88)</f>
        <v>0</v>
      </c>
      <c r="Z45" s="173"/>
      <c r="AA45" s="174"/>
      <c r="AB45" s="165">
        <f>SUMIF('OT Lieu data'!$A$3:$A$88,'OT &amp; Lieu Report'!$C45,'OT Lieu data'!$AB$3:$AB$88)</f>
        <v>0</v>
      </c>
      <c r="AC45" s="175"/>
      <c r="AD45" s="176">
        <f t="shared" si="0"/>
        <v>0</v>
      </c>
      <c r="AE45" s="177"/>
      <c r="AF45" s="177"/>
      <c r="AG45" s="177"/>
      <c r="AH45" s="177"/>
      <c r="AI45" s="177"/>
      <c r="AJ45" s="177"/>
      <c r="AK45" s="177"/>
      <c r="AL45" s="177"/>
      <c r="AM45" s="177"/>
      <c r="AN45" s="177"/>
      <c r="AO45" s="177"/>
      <c r="AP45" s="177"/>
      <c r="AQ45" s="177"/>
      <c r="AR45" s="177"/>
      <c r="AS45" s="177"/>
      <c r="AT45" s="177"/>
      <c r="AU45" s="177"/>
      <c r="AV45" s="177"/>
      <c r="AW45" s="177"/>
      <c r="AX45" s="177"/>
      <c r="AY45" s="177"/>
      <c r="AZ45" s="177"/>
      <c r="BA45" s="177"/>
      <c r="BB45" s="177"/>
      <c r="BC45" s="177"/>
      <c r="BD45" s="177"/>
      <c r="BE45" s="177"/>
      <c r="BF45" s="177"/>
      <c r="BG45" s="177"/>
      <c r="BH45" s="177"/>
      <c r="BI45" s="177"/>
      <c r="BJ45" s="177"/>
      <c r="BK45" s="177"/>
      <c r="BL45" s="177"/>
      <c r="BM45" s="177"/>
      <c r="BN45" s="177"/>
      <c r="BO45" s="177"/>
      <c r="BP45" s="177"/>
      <c r="BQ45" s="177"/>
      <c r="BR45" s="177"/>
      <c r="BS45" s="177"/>
      <c r="BT45" s="177"/>
      <c r="BU45" s="177"/>
      <c r="BV45" s="177"/>
      <c r="BW45" s="177"/>
      <c r="BX45" s="177"/>
      <c r="BY45" s="177"/>
      <c r="BZ45" s="177"/>
      <c r="CA45" s="177"/>
      <c r="CB45" s="177"/>
      <c r="CC45" s="177"/>
      <c r="CD45" s="177"/>
      <c r="CE45" s="177"/>
      <c r="CF45" s="177"/>
      <c r="CG45" s="177"/>
      <c r="CH45" s="177"/>
      <c r="CI45" s="177"/>
      <c r="CJ45" s="177"/>
      <c r="CK45" s="177"/>
      <c r="CL45" s="177"/>
      <c r="CM45" s="177"/>
      <c r="CN45" s="177"/>
      <c r="CO45" s="177"/>
      <c r="CP45" s="177"/>
      <c r="CQ45" s="177"/>
      <c r="CR45" s="177"/>
      <c r="CS45" s="177"/>
      <c r="CT45" s="177"/>
      <c r="CU45" s="177"/>
      <c r="CV45" s="177"/>
      <c r="CW45" s="177"/>
      <c r="CX45" s="177"/>
      <c r="CY45" s="177"/>
      <c r="CZ45" s="177"/>
      <c r="DA45" s="177"/>
      <c r="DB45" s="177"/>
      <c r="DC45" s="177"/>
      <c r="DD45" s="177"/>
      <c r="DE45" s="177"/>
      <c r="DF45" s="177"/>
      <c r="DG45" s="177"/>
      <c r="DH45" s="177"/>
      <c r="DI45" s="177"/>
      <c r="DJ45" s="177"/>
      <c r="DK45" s="177"/>
      <c r="DL45" s="177"/>
      <c r="DM45" s="177"/>
      <c r="DN45" s="177"/>
      <c r="DO45" s="177"/>
      <c r="DP45" s="177"/>
      <c r="DQ45" s="177"/>
      <c r="DR45" s="177"/>
      <c r="DS45" s="177"/>
      <c r="DT45" s="177"/>
      <c r="DU45" s="177"/>
      <c r="DV45" s="177"/>
      <c r="DW45" s="177"/>
      <c r="DX45" s="177"/>
      <c r="DY45" s="177"/>
      <c r="DZ45" s="177"/>
      <c r="EA45" s="177"/>
      <c r="EB45" s="177"/>
      <c r="EC45" s="177"/>
      <c r="ED45" s="177"/>
      <c r="EE45" s="177"/>
      <c r="EF45" s="177"/>
      <c r="EG45" s="177"/>
      <c r="EH45" s="177"/>
      <c r="EI45" s="177"/>
      <c r="EJ45" s="177"/>
      <c r="EK45" s="177"/>
      <c r="EL45" s="177"/>
      <c r="EM45" s="177"/>
      <c r="EN45" s="177"/>
      <c r="EO45" s="177"/>
      <c r="EP45" s="177"/>
      <c r="EQ45" s="177"/>
      <c r="ER45" s="177"/>
      <c r="ES45" s="177"/>
      <c r="ET45" s="177"/>
      <c r="EU45" s="177"/>
      <c r="EV45" s="177"/>
      <c r="EW45" s="177"/>
      <c r="EX45" s="177"/>
      <c r="EY45" s="177"/>
      <c r="EZ45" s="177"/>
      <c r="FA45" s="177"/>
      <c r="FB45" s="177"/>
      <c r="FC45" s="177"/>
      <c r="FD45" s="177"/>
      <c r="FE45" s="177"/>
      <c r="FF45" s="177"/>
      <c r="FG45" s="177"/>
      <c r="FH45" s="177"/>
      <c r="FI45" s="177"/>
      <c r="FJ45" s="177"/>
      <c r="FK45" s="177"/>
      <c r="FL45" s="177"/>
      <c r="FM45" s="177"/>
      <c r="FN45" s="177"/>
      <c r="FO45" s="177"/>
      <c r="FP45" s="177"/>
      <c r="FQ45" s="177"/>
      <c r="FR45" s="177"/>
      <c r="FS45" s="177"/>
      <c r="FT45" s="177"/>
      <c r="FU45" s="177"/>
      <c r="FV45" s="177"/>
      <c r="FW45" s="177"/>
      <c r="FX45" s="177"/>
      <c r="FY45" s="177"/>
      <c r="FZ45" s="177"/>
      <c r="GA45" s="177"/>
      <c r="GB45" s="177"/>
      <c r="GC45" s="177"/>
      <c r="GD45" s="177"/>
      <c r="GE45" s="177"/>
      <c r="GF45" s="177"/>
      <c r="GG45" s="177"/>
      <c r="GH45" s="177"/>
      <c r="GI45" s="177"/>
      <c r="GJ45" s="177"/>
      <c r="GK45" s="177"/>
      <c r="GL45" s="177"/>
      <c r="GM45" s="177"/>
      <c r="GN45" s="177"/>
      <c r="GO45" s="177"/>
      <c r="GP45" s="177"/>
      <c r="GQ45" s="177"/>
    </row>
    <row r="46" spans="1:199" ht="23.25" customHeight="1">
      <c r="A46" s="150">
        <v>38</v>
      </c>
      <c r="B46" s="250" t="str">
        <f>'Emp List'!F39</f>
        <v>20240910351625</v>
      </c>
      <c r="C46" s="145" t="str">
        <f>'Emp List'!B39</f>
        <v>Vu Hoang Anh</v>
      </c>
      <c r="D46" s="144" t="s">
        <v>249</v>
      </c>
      <c r="E46" s="144" t="s">
        <v>260</v>
      </c>
      <c r="F46" s="147"/>
      <c r="G46" s="147"/>
      <c r="H46" s="147"/>
      <c r="I46" s="147"/>
      <c r="J46" s="163"/>
      <c r="K46" s="164"/>
      <c r="L46" s="164"/>
      <c r="M46" s="164"/>
      <c r="N46" s="165">
        <f>SUMIF('OT Lieu data'!$A$3:$A$88,'OT &amp; Lieu Report'!$C46,'OT Lieu data'!$P$3:$P$88)</f>
        <v>0</v>
      </c>
      <c r="O46" s="165">
        <f>SUMIF('OT Lieu data'!$A$3:$A$88,'OT &amp; Lieu Report'!$C46,'OT Lieu data'!$Q$3:$Q$88)</f>
        <v>0</v>
      </c>
      <c r="P46" s="165">
        <f>SUMIF('OT Lieu data'!$A$3:$A$88,'OT &amp; Lieu Report'!$C46,'OT Lieu data'!$R$3:$R$88)</f>
        <v>0</v>
      </c>
      <c r="Q46" s="165">
        <f>SUMIF('OT Lieu data'!$A$3:$A$88,'OT &amp; Lieu Report'!$C46,'OT Lieu data'!$S$3:$S$88)</f>
        <v>0</v>
      </c>
      <c r="R46" s="165">
        <f>SUMIF('OT Lieu data'!$A$3:$A$88,'OT &amp; Lieu Report'!$C46,'OT Lieu data'!$T$3:$T$88)</f>
        <v>0</v>
      </c>
      <c r="S46" s="165">
        <f>SUMIF('OT Lieu data'!$A$3:$A$88,'OT &amp; Lieu Report'!$C46,'OT Lieu data'!$U$3:$U$88)</f>
        <v>0</v>
      </c>
      <c r="T46" s="165">
        <f>SUMIF('OT Lieu data'!$A$3:$A$88,'OT &amp; Lieu Report'!$C46,'OT Lieu data'!$V$3:$V$88)</f>
        <v>0</v>
      </c>
      <c r="U46" s="165">
        <f>SUMIF('OT Lieu data'!$A$3:$A$88,'OT &amp; Lieu Report'!$C46,'OT Lieu data'!$W$3:$W$88)</f>
        <v>0</v>
      </c>
      <c r="V46" s="165">
        <f>SUMIF('OT Lieu data'!$A$3:$A$88,'OT &amp; Lieu Report'!$C46,'OT Lieu data'!$X$3:$X$88)</f>
        <v>0</v>
      </c>
      <c r="W46" s="165">
        <f>SUMIF('OT Lieu data'!$A$3:$A$88,'OT &amp; Lieu Report'!$C46,'OT Lieu data'!$Y$3:$Y$88)</f>
        <v>0</v>
      </c>
      <c r="X46" s="165">
        <f>SUMIF('OT Lieu data'!$A$3:$A$88,'OT &amp; Lieu Report'!$C46,'OT Lieu data'!$Z$3:$Z$88)</f>
        <v>0</v>
      </c>
      <c r="Y46" s="165">
        <f>SUMIF('OT Lieu data'!$A$3:$A$88,'OT &amp; Lieu Report'!$C46,'OT Lieu data'!$AA$3:$AA$88)</f>
        <v>0</v>
      </c>
      <c r="Z46" s="173"/>
      <c r="AA46" s="174"/>
      <c r="AB46" s="165">
        <f>SUMIF('OT Lieu data'!$A$3:$A$88,'OT &amp; Lieu Report'!$C46,'OT Lieu data'!$AB$3:$AB$88)</f>
        <v>0</v>
      </c>
      <c r="AC46" s="175"/>
      <c r="AD46" s="176">
        <f t="shared" si="0"/>
        <v>0</v>
      </c>
      <c r="AE46" s="177"/>
      <c r="AF46" s="177"/>
      <c r="AG46" s="177"/>
      <c r="AH46" s="177"/>
      <c r="AI46" s="177"/>
      <c r="AJ46" s="177"/>
      <c r="AK46" s="177"/>
      <c r="AL46" s="177"/>
      <c r="AM46" s="177"/>
      <c r="AN46" s="177"/>
      <c r="AO46" s="177"/>
      <c r="AP46" s="177"/>
      <c r="AQ46" s="177"/>
      <c r="AR46" s="177"/>
      <c r="AS46" s="177"/>
      <c r="AT46" s="177"/>
      <c r="AU46" s="177"/>
      <c r="AV46" s="177"/>
      <c r="AW46" s="177"/>
      <c r="AX46" s="177"/>
      <c r="AY46" s="177"/>
      <c r="AZ46" s="177"/>
      <c r="BA46" s="177"/>
      <c r="BB46" s="177"/>
      <c r="BC46" s="177"/>
      <c r="BD46" s="177"/>
      <c r="BE46" s="177"/>
      <c r="BF46" s="177"/>
      <c r="BG46" s="177"/>
      <c r="BH46" s="177"/>
      <c r="BI46" s="177"/>
      <c r="BJ46" s="177"/>
      <c r="BK46" s="177"/>
      <c r="BL46" s="177"/>
      <c r="BM46" s="177"/>
      <c r="BN46" s="177"/>
      <c r="BO46" s="177"/>
      <c r="BP46" s="177"/>
      <c r="BQ46" s="177"/>
      <c r="BR46" s="177"/>
      <c r="BS46" s="177"/>
      <c r="BT46" s="177"/>
      <c r="BU46" s="177"/>
      <c r="BV46" s="177"/>
      <c r="BW46" s="177"/>
      <c r="BX46" s="177"/>
      <c r="BY46" s="177"/>
      <c r="BZ46" s="177"/>
      <c r="CA46" s="177"/>
      <c r="CB46" s="177"/>
      <c r="CC46" s="177"/>
      <c r="CD46" s="177"/>
      <c r="CE46" s="177"/>
      <c r="CF46" s="177"/>
      <c r="CG46" s="177"/>
      <c r="CH46" s="177"/>
      <c r="CI46" s="177"/>
      <c r="CJ46" s="177"/>
      <c r="CK46" s="177"/>
      <c r="CL46" s="177"/>
      <c r="CM46" s="177"/>
      <c r="CN46" s="177"/>
      <c r="CO46" s="177"/>
      <c r="CP46" s="177"/>
      <c r="CQ46" s="177"/>
      <c r="CR46" s="177"/>
      <c r="CS46" s="177"/>
      <c r="CT46" s="177"/>
      <c r="CU46" s="177"/>
      <c r="CV46" s="177"/>
      <c r="CW46" s="177"/>
      <c r="CX46" s="177"/>
      <c r="CY46" s="177"/>
      <c r="CZ46" s="177"/>
      <c r="DA46" s="177"/>
      <c r="DB46" s="177"/>
      <c r="DC46" s="177"/>
      <c r="DD46" s="177"/>
      <c r="DE46" s="177"/>
      <c r="DF46" s="177"/>
      <c r="DG46" s="177"/>
      <c r="DH46" s="177"/>
      <c r="DI46" s="177"/>
      <c r="DJ46" s="177"/>
      <c r="DK46" s="177"/>
      <c r="DL46" s="177"/>
      <c r="DM46" s="177"/>
      <c r="DN46" s="177"/>
      <c r="DO46" s="177"/>
      <c r="DP46" s="177"/>
      <c r="DQ46" s="177"/>
      <c r="DR46" s="177"/>
      <c r="DS46" s="177"/>
      <c r="DT46" s="177"/>
      <c r="DU46" s="177"/>
      <c r="DV46" s="177"/>
      <c r="DW46" s="177"/>
      <c r="DX46" s="177"/>
      <c r="DY46" s="177"/>
      <c r="DZ46" s="177"/>
      <c r="EA46" s="177"/>
      <c r="EB46" s="177"/>
      <c r="EC46" s="177"/>
      <c r="ED46" s="177"/>
      <c r="EE46" s="177"/>
      <c r="EF46" s="177"/>
      <c r="EG46" s="177"/>
      <c r="EH46" s="177"/>
      <c r="EI46" s="177"/>
      <c r="EJ46" s="177"/>
      <c r="EK46" s="177"/>
      <c r="EL46" s="177"/>
      <c r="EM46" s="177"/>
      <c r="EN46" s="177"/>
      <c r="EO46" s="177"/>
      <c r="EP46" s="177"/>
      <c r="EQ46" s="177"/>
      <c r="ER46" s="177"/>
      <c r="ES46" s="177"/>
      <c r="ET46" s="177"/>
      <c r="EU46" s="177"/>
      <c r="EV46" s="177"/>
      <c r="EW46" s="177"/>
      <c r="EX46" s="177"/>
      <c r="EY46" s="177"/>
      <c r="EZ46" s="177"/>
      <c r="FA46" s="177"/>
      <c r="FB46" s="177"/>
      <c r="FC46" s="177"/>
      <c r="FD46" s="177"/>
      <c r="FE46" s="177"/>
      <c r="FF46" s="177"/>
      <c r="FG46" s="177"/>
      <c r="FH46" s="177"/>
      <c r="FI46" s="177"/>
      <c r="FJ46" s="177"/>
      <c r="FK46" s="177"/>
      <c r="FL46" s="177"/>
      <c r="FM46" s="177"/>
      <c r="FN46" s="177"/>
      <c r="FO46" s="177"/>
      <c r="FP46" s="177"/>
      <c r="FQ46" s="177"/>
      <c r="FR46" s="177"/>
      <c r="FS46" s="177"/>
      <c r="FT46" s="177"/>
      <c r="FU46" s="177"/>
      <c r="FV46" s="177"/>
      <c r="FW46" s="177"/>
      <c r="FX46" s="177"/>
      <c r="FY46" s="177"/>
      <c r="FZ46" s="177"/>
      <c r="GA46" s="177"/>
      <c r="GB46" s="177"/>
      <c r="GC46" s="177"/>
      <c r="GD46" s="177"/>
      <c r="GE46" s="177"/>
      <c r="GF46" s="177"/>
      <c r="GG46" s="177"/>
      <c r="GH46" s="177"/>
      <c r="GI46" s="177"/>
      <c r="GJ46" s="177"/>
      <c r="GK46" s="177"/>
      <c r="GL46" s="177"/>
      <c r="GM46" s="177"/>
      <c r="GN46" s="177"/>
      <c r="GO46" s="177"/>
      <c r="GP46" s="177"/>
      <c r="GQ46" s="177"/>
    </row>
    <row r="47" spans="1:199" ht="23.25" customHeight="1">
      <c r="A47" s="150">
        <v>39</v>
      </c>
      <c r="B47" s="250" t="str">
        <f>'Emp List'!F40</f>
        <v>20240900351551</v>
      </c>
      <c r="C47" s="145" t="str">
        <f>'Emp List'!B40</f>
        <v>Tran Ha My</v>
      </c>
      <c r="D47" s="144" t="s">
        <v>258</v>
      </c>
      <c r="E47" s="144" t="s">
        <v>261</v>
      </c>
      <c r="F47" s="147"/>
      <c r="G47" s="147"/>
      <c r="H47" s="147"/>
      <c r="I47" s="147"/>
      <c r="J47" s="163"/>
      <c r="K47" s="164"/>
      <c r="L47" s="164"/>
      <c r="M47" s="164"/>
      <c r="N47" s="165">
        <f>SUMIF('OT Lieu data'!$A$3:$A$88,'OT &amp; Lieu Report'!$C47,'OT Lieu data'!$P$3:$P$88)</f>
        <v>0</v>
      </c>
      <c r="O47" s="165">
        <f>SUMIF('OT Lieu data'!$A$3:$A$88,'OT &amp; Lieu Report'!$C47,'OT Lieu data'!$Q$3:$Q$88)</f>
        <v>0</v>
      </c>
      <c r="P47" s="165">
        <f>SUMIF('OT Lieu data'!$A$3:$A$88,'OT &amp; Lieu Report'!$C47,'OT Lieu data'!$R$3:$R$88)</f>
        <v>0</v>
      </c>
      <c r="Q47" s="165">
        <f>SUMIF('OT Lieu data'!$A$3:$A$88,'OT &amp; Lieu Report'!$C47,'OT Lieu data'!$S$3:$S$88)</f>
        <v>0</v>
      </c>
      <c r="R47" s="165">
        <f>SUMIF('OT Lieu data'!$A$3:$A$88,'OT &amp; Lieu Report'!$C47,'OT Lieu data'!$T$3:$T$88)</f>
        <v>0</v>
      </c>
      <c r="S47" s="165">
        <f>SUMIF('OT Lieu data'!$A$3:$A$88,'OT &amp; Lieu Report'!$C47,'OT Lieu data'!$U$3:$U$88)</f>
        <v>0</v>
      </c>
      <c r="T47" s="165">
        <f>SUMIF('OT Lieu data'!$A$3:$A$88,'OT &amp; Lieu Report'!$C47,'OT Lieu data'!$V$3:$V$88)</f>
        <v>0</v>
      </c>
      <c r="U47" s="165">
        <f>SUMIF('OT Lieu data'!$A$3:$A$88,'OT &amp; Lieu Report'!$C47,'OT Lieu data'!$W$3:$W$88)</f>
        <v>0</v>
      </c>
      <c r="V47" s="165">
        <f>SUMIF('OT Lieu data'!$A$3:$A$88,'OT &amp; Lieu Report'!$C47,'OT Lieu data'!$X$3:$X$88)</f>
        <v>0</v>
      </c>
      <c r="W47" s="165">
        <f>SUMIF('OT Lieu data'!$A$3:$A$88,'OT &amp; Lieu Report'!$C47,'OT Lieu data'!$Y$3:$Y$88)</f>
        <v>0</v>
      </c>
      <c r="X47" s="165">
        <f>SUMIF('OT Lieu data'!$A$3:$A$88,'OT &amp; Lieu Report'!$C47,'OT Lieu data'!$Z$3:$Z$88)</f>
        <v>0</v>
      </c>
      <c r="Y47" s="165">
        <f>SUMIF('OT Lieu data'!$A$3:$A$88,'OT &amp; Lieu Report'!$C47,'OT Lieu data'!$AA$3:$AA$88)</f>
        <v>0</v>
      </c>
      <c r="Z47" s="173"/>
      <c r="AA47" s="174"/>
      <c r="AB47" s="165">
        <f>SUMIF('OT Lieu data'!$A$3:$A$88,'OT &amp; Lieu Report'!$C47,'OT Lieu data'!$AB$3:$AB$88)</f>
        <v>0</v>
      </c>
      <c r="AC47" s="175"/>
      <c r="AD47" s="176">
        <f t="shared" si="0"/>
        <v>0</v>
      </c>
      <c r="AE47" s="177"/>
      <c r="AF47" s="177"/>
      <c r="AG47" s="177"/>
      <c r="AH47" s="177"/>
      <c r="AI47" s="177"/>
      <c r="AJ47" s="177"/>
      <c r="AK47" s="177"/>
      <c r="AL47" s="177"/>
      <c r="AM47" s="177"/>
      <c r="AN47" s="177"/>
      <c r="AO47" s="177"/>
      <c r="AP47" s="177"/>
      <c r="AQ47" s="177"/>
      <c r="AR47" s="177"/>
      <c r="AS47" s="177"/>
      <c r="AT47" s="177"/>
      <c r="AU47" s="177"/>
      <c r="AV47" s="177"/>
      <c r="AW47" s="177"/>
      <c r="AX47" s="177"/>
      <c r="AY47" s="177"/>
      <c r="AZ47" s="177"/>
      <c r="BA47" s="177"/>
      <c r="BB47" s="177"/>
      <c r="BC47" s="177"/>
      <c r="BD47" s="177"/>
      <c r="BE47" s="177"/>
      <c r="BF47" s="177"/>
      <c r="BG47" s="177"/>
      <c r="BH47" s="177"/>
      <c r="BI47" s="177"/>
      <c r="BJ47" s="177"/>
      <c r="BK47" s="177"/>
      <c r="BL47" s="177"/>
      <c r="BM47" s="177"/>
      <c r="BN47" s="177"/>
      <c r="BO47" s="177"/>
      <c r="BP47" s="177"/>
      <c r="BQ47" s="177"/>
      <c r="BR47" s="177"/>
      <c r="BS47" s="177"/>
      <c r="BT47" s="177"/>
      <c r="BU47" s="177"/>
      <c r="BV47" s="177"/>
      <c r="BW47" s="177"/>
      <c r="BX47" s="177"/>
      <c r="BY47" s="177"/>
      <c r="BZ47" s="177"/>
      <c r="CA47" s="177"/>
      <c r="CB47" s="177"/>
      <c r="CC47" s="177"/>
      <c r="CD47" s="177"/>
      <c r="CE47" s="177"/>
      <c r="CF47" s="177"/>
      <c r="CG47" s="177"/>
      <c r="CH47" s="177"/>
      <c r="CI47" s="177"/>
      <c r="CJ47" s="177"/>
      <c r="CK47" s="177"/>
      <c r="CL47" s="177"/>
      <c r="CM47" s="177"/>
      <c r="CN47" s="177"/>
      <c r="CO47" s="177"/>
      <c r="CP47" s="177"/>
      <c r="CQ47" s="177"/>
      <c r="CR47" s="177"/>
      <c r="CS47" s="177"/>
      <c r="CT47" s="177"/>
      <c r="CU47" s="177"/>
      <c r="CV47" s="177"/>
      <c r="CW47" s="177"/>
      <c r="CX47" s="177"/>
      <c r="CY47" s="177"/>
      <c r="CZ47" s="177"/>
      <c r="DA47" s="177"/>
      <c r="DB47" s="177"/>
      <c r="DC47" s="177"/>
      <c r="DD47" s="177"/>
      <c r="DE47" s="177"/>
      <c r="DF47" s="177"/>
      <c r="DG47" s="177"/>
      <c r="DH47" s="177"/>
      <c r="DI47" s="177"/>
      <c r="DJ47" s="177"/>
      <c r="DK47" s="177"/>
      <c r="DL47" s="177"/>
      <c r="DM47" s="177"/>
      <c r="DN47" s="177"/>
      <c r="DO47" s="177"/>
      <c r="DP47" s="177"/>
      <c r="DQ47" s="177"/>
      <c r="DR47" s="177"/>
      <c r="DS47" s="177"/>
      <c r="DT47" s="177"/>
      <c r="DU47" s="177"/>
      <c r="DV47" s="177"/>
      <c r="DW47" s="177"/>
      <c r="DX47" s="177"/>
      <c r="DY47" s="177"/>
      <c r="DZ47" s="177"/>
      <c r="EA47" s="177"/>
      <c r="EB47" s="177"/>
      <c r="EC47" s="177"/>
      <c r="ED47" s="177"/>
      <c r="EE47" s="177"/>
      <c r="EF47" s="177"/>
      <c r="EG47" s="177"/>
      <c r="EH47" s="177"/>
      <c r="EI47" s="177"/>
      <c r="EJ47" s="177"/>
      <c r="EK47" s="177"/>
      <c r="EL47" s="177"/>
      <c r="EM47" s="177"/>
      <c r="EN47" s="177"/>
      <c r="EO47" s="177"/>
      <c r="EP47" s="177"/>
      <c r="EQ47" s="177"/>
      <c r="ER47" s="177"/>
      <c r="ES47" s="177"/>
      <c r="ET47" s="177"/>
      <c r="EU47" s="177"/>
      <c r="EV47" s="177"/>
      <c r="EW47" s="177"/>
      <c r="EX47" s="177"/>
      <c r="EY47" s="177"/>
      <c r="EZ47" s="177"/>
      <c r="FA47" s="177"/>
      <c r="FB47" s="177"/>
      <c r="FC47" s="177"/>
      <c r="FD47" s="177"/>
      <c r="FE47" s="177"/>
      <c r="FF47" s="177"/>
      <c r="FG47" s="177"/>
      <c r="FH47" s="177"/>
      <c r="FI47" s="177"/>
      <c r="FJ47" s="177"/>
      <c r="FK47" s="177"/>
      <c r="FL47" s="177"/>
      <c r="FM47" s="177"/>
      <c r="FN47" s="177"/>
      <c r="FO47" s="177"/>
      <c r="FP47" s="177"/>
      <c r="FQ47" s="177"/>
      <c r="FR47" s="177"/>
      <c r="FS47" s="177"/>
      <c r="FT47" s="177"/>
      <c r="FU47" s="177"/>
      <c r="FV47" s="177"/>
      <c r="FW47" s="177"/>
      <c r="FX47" s="177"/>
      <c r="FY47" s="177"/>
      <c r="FZ47" s="177"/>
      <c r="GA47" s="177"/>
      <c r="GB47" s="177"/>
      <c r="GC47" s="177"/>
      <c r="GD47" s="177"/>
      <c r="GE47" s="177"/>
      <c r="GF47" s="177"/>
      <c r="GG47" s="177"/>
      <c r="GH47" s="177"/>
      <c r="GI47" s="177"/>
      <c r="GJ47" s="177"/>
      <c r="GK47" s="177"/>
      <c r="GL47" s="177"/>
      <c r="GM47" s="177"/>
      <c r="GN47" s="177"/>
      <c r="GO47" s="177"/>
      <c r="GP47" s="177"/>
      <c r="GQ47" s="177"/>
    </row>
    <row r="48" spans="1:199" ht="23.25" customHeight="1">
      <c r="A48" s="150">
        <v>40</v>
      </c>
      <c r="B48" s="250" t="str">
        <f>'Emp List'!F41</f>
        <v>20080710073657</v>
      </c>
      <c r="C48" s="145" t="str">
        <f>'Emp List'!B41</f>
        <v>TRAN QUOC VIET</v>
      </c>
      <c r="D48" s="144" t="s">
        <v>258</v>
      </c>
      <c r="E48" s="144" t="s">
        <v>261</v>
      </c>
      <c r="F48" s="147"/>
      <c r="G48" s="147"/>
      <c r="H48" s="147"/>
      <c r="I48" s="147"/>
      <c r="J48" s="163"/>
      <c r="K48" s="164"/>
      <c r="L48" s="164"/>
      <c r="M48" s="164"/>
      <c r="N48" s="165">
        <f>SUMIF('OT Lieu data'!$A$3:$A$88,'OT &amp; Lieu Report'!$C48,'OT Lieu data'!$P$3:$P$88)</f>
        <v>0</v>
      </c>
      <c r="O48" s="165">
        <f>SUMIF('OT Lieu data'!$A$3:$A$88,'OT &amp; Lieu Report'!$C48,'OT Lieu data'!$Q$3:$Q$88)</f>
        <v>0</v>
      </c>
      <c r="P48" s="165">
        <f>SUMIF('OT Lieu data'!$A$3:$A$88,'OT &amp; Lieu Report'!$C48,'OT Lieu data'!$R$3:$R$88)</f>
        <v>0</v>
      </c>
      <c r="Q48" s="165">
        <f>SUMIF('OT Lieu data'!$A$3:$A$88,'OT &amp; Lieu Report'!$C48,'OT Lieu data'!$S$3:$S$88)</f>
        <v>0</v>
      </c>
      <c r="R48" s="165">
        <f>SUMIF('OT Lieu data'!$A$3:$A$88,'OT &amp; Lieu Report'!$C48,'OT Lieu data'!$T$3:$T$88)</f>
        <v>0</v>
      </c>
      <c r="S48" s="165">
        <f>SUMIF('OT Lieu data'!$A$3:$A$88,'OT &amp; Lieu Report'!$C48,'OT Lieu data'!$U$3:$U$88)</f>
        <v>0</v>
      </c>
      <c r="T48" s="165">
        <f>SUMIF('OT Lieu data'!$A$3:$A$88,'OT &amp; Lieu Report'!$C48,'OT Lieu data'!$V$3:$V$88)</f>
        <v>0</v>
      </c>
      <c r="U48" s="165">
        <f>SUMIF('OT Lieu data'!$A$3:$A$88,'OT &amp; Lieu Report'!$C48,'OT Lieu data'!$W$3:$W$88)</f>
        <v>0</v>
      </c>
      <c r="V48" s="165">
        <f>SUMIF('OT Lieu data'!$A$3:$A$88,'OT &amp; Lieu Report'!$C48,'OT Lieu data'!$X$3:$X$88)</f>
        <v>0</v>
      </c>
      <c r="W48" s="165">
        <f>SUMIF('OT Lieu data'!$A$3:$A$88,'OT &amp; Lieu Report'!$C48,'OT Lieu data'!$Y$3:$Y$88)</f>
        <v>0</v>
      </c>
      <c r="X48" s="165">
        <f>SUMIF('OT Lieu data'!$A$3:$A$88,'OT &amp; Lieu Report'!$C48,'OT Lieu data'!$Z$3:$Z$88)</f>
        <v>0</v>
      </c>
      <c r="Y48" s="165">
        <f>SUMIF('OT Lieu data'!$A$3:$A$88,'OT &amp; Lieu Report'!$C48,'OT Lieu data'!$AA$3:$AA$88)</f>
        <v>0</v>
      </c>
      <c r="Z48" s="173"/>
      <c r="AA48" s="174"/>
      <c r="AB48" s="165">
        <f>SUMIF('OT Lieu data'!$A$3:$A$88,'OT &amp; Lieu Report'!$C48,'OT Lieu data'!$AB$3:$AB$88)</f>
        <v>0</v>
      </c>
      <c r="AC48" s="175"/>
      <c r="AD48" s="176">
        <f t="shared" si="0"/>
        <v>0</v>
      </c>
      <c r="AE48" s="177"/>
      <c r="AF48" s="177"/>
      <c r="AG48" s="177"/>
      <c r="AH48" s="177"/>
      <c r="AI48" s="177"/>
      <c r="AJ48" s="177"/>
      <c r="AK48" s="177"/>
      <c r="AL48" s="177"/>
      <c r="AM48" s="177"/>
      <c r="AN48" s="177"/>
      <c r="AO48" s="177"/>
      <c r="AP48" s="177"/>
      <c r="AQ48" s="177"/>
      <c r="AR48" s="177"/>
      <c r="AS48" s="177"/>
      <c r="AT48" s="177"/>
      <c r="AU48" s="177"/>
      <c r="AV48" s="177"/>
      <c r="AW48" s="177"/>
      <c r="AX48" s="177"/>
      <c r="AY48" s="177"/>
      <c r="AZ48" s="177"/>
      <c r="BA48" s="177"/>
      <c r="BB48" s="177"/>
      <c r="BC48" s="177"/>
      <c r="BD48" s="177"/>
      <c r="BE48" s="177"/>
      <c r="BF48" s="177"/>
      <c r="BG48" s="177"/>
      <c r="BH48" s="177"/>
      <c r="BI48" s="177"/>
      <c r="BJ48" s="177"/>
      <c r="BK48" s="177"/>
      <c r="BL48" s="177"/>
      <c r="BM48" s="177"/>
      <c r="BN48" s="177"/>
      <c r="BO48" s="177"/>
      <c r="BP48" s="177"/>
      <c r="BQ48" s="177"/>
      <c r="BR48" s="177"/>
      <c r="BS48" s="177"/>
      <c r="BT48" s="177"/>
      <c r="BU48" s="177"/>
      <c r="BV48" s="177"/>
      <c r="BW48" s="177"/>
      <c r="BX48" s="177"/>
      <c r="BY48" s="177"/>
      <c r="BZ48" s="177"/>
      <c r="CA48" s="177"/>
      <c r="CB48" s="177"/>
      <c r="CC48" s="177"/>
      <c r="CD48" s="177"/>
      <c r="CE48" s="177"/>
      <c r="CF48" s="177"/>
      <c r="CG48" s="177"/>
      <c r="CH48" s="177"/>
      <c r="CI48" s="177"/>
      <c r="CJ48" s="177"/>
      <c r="CK48" s="177"/>
      <c r="CL48" s="177"/>
      <c r="CM48" s="177"/>
      <c r="CN48" s="177"/>
      <c r="CO48" s="177"/>
      <c r="CP48" s="177"/>
      <c r="CQ48" s="177"/>
      <c r="CR48" s="177"/>
      <c r="CS48" s="177"/>
      <c r="CT48" s="177"/>
      <c r="CU48" s="177"/>
      <c r="CV48" s="177"/>
      <c r="CW48" s="177"/>
      <c r="CX48" s="177"/>
      <c r="CY48" s="177"/>
      <c r="CZ48" s="177"/>
      <c r="DA48" s="177"/>
      <c r="DB48" s="177"/>
      <c r="DC48" s="177"/>
      <c r="DD48" s="177"/>
      <c r="DE48" s="177"/>
      <c r="DF48" s="177"/>
      <c r="DG48" s="177"/>
      <c r="DH48" s="177"/>
      <c r="DI48" s="177"/>
      <c r="DJ48" s="177"/>
      <c r="DK48" s="177"/>
      <c r="DL48" s="177"/>
      <c r="DM48" s="177"/>
      <c r="DN48" s="177"/>
      <c r="DO48" s="177"/>
      <c r="DP48" s="177"/>
      <c r="DQ48" s="177"/>
      <c r="DR48" s="177"/>
      <c r="DS48" s="177"/>
      <c r="DT48" s="177"/>
      <c r="DU48" s="177"/>
      <c r="DV48" s="177"/>
      <c r="DW48" s="177"/>
      <c r="DX48" s="177"/>
      <c r="DY48" s="177"/>
      <c r="DZ48" s="177"/>
      <c r="EA48" s="177"/>
      <c r="EB48" s="177"/>
      <c r="EC48" s="177"/>
      <c r="ED48" s="177"/>
      <c r="EE48" s="177"/>
      <c r="EF48" s="177"/>
      <c r="EG48" s="177"/>
      <c r="EH48" s="177"/>
      <c r="EI48" s="177"/>
      <c r="EJ48" s="177"/>
      <c r="EK48" s="177"/>
      <c r="EL48" s="177"/>
      <c r="EM48" s="177"/>
      <c r="EN48" s="177"/>
      <c r="EO48" s="177"/>
      <c r="EP48" s="177"/>
      <c r="EQ48" s="177"/>
      <c r="ER48" s="177"/>
      <c r="ES48" s="177"/>
      <c r="ET48" s="177"/>
      <c r="EU48" s="177"/>
      <c r="EV48" s="177"/>
      <c r="EW48" s="177"/>
      <c r="EX48" s="177"/>
      <c r="EY48" s="177"/>
      <c r="EZ48" s="177"/>
      <c r="FA48" s="177"/>
      <c r="FB48" s="177"/>
      <c r="FC48" s="177"/>
      <c r="FD48" s="177"/>
      <c r="FE48" s="177"/>
      <c r="FF48" s="177"/>
      <c r="FG48" s="177"/>
      <c r="FH48" s="177"/>
      <c r="FI48" s="177"/>
      <c r="FJ48" s="177"/>
      <c r="FK48" s="177"/>
      <c r="FL48" s="177"/>
      <c r="FM48" s="177"/>
      <c r="FN48" s="177"/>
      <c r="FO48" s="177"/>
      <c r="FP48" s="177"/>
      <c r="FQ48" s="177"/>
      <c r="FR48" s="177"/>
      <c r="FS48" s="177"/>
      <c r="FT48" s="177"/>
      <c r="FU48" s="177"/>
      <c r="FV48" s="177"/>
      <c r="FW48" s="177"/>
      <c r="FX48" s="177"/>
      <c r="FY48" s="177"/>
      <c r="FZ48" s="177"/>
      <c r="GA48" s="177"/>
      <c r="GB48" s="177"/>
      <c r="GC48" s="177"/>
      <c r="GD48" s="177"/>
      <c r="GE48" s="177"/>
      <c r="GF48" s="177"/>
      <c r="GG48" s="177"/>
      <c r="GH48" s="177"/>
      <c r="GI48" s="177"/>
      <c r="GJ48" s="177"/>
      <c r="GK48" s="177"/>
      <c r="GL48" s="177"/>
      <c r="GM48" s="177"/>
      <c r="GN48" s="177"/>
      <c r="GO48" s="177"/>
      <c r="GP48" s="177"/>
      <c r="GQ48" s="177"/>
    </row>
    <row r="49" spans="1:199" ht="23.25" customHeight="1">
      <c r="A49" s="150">
        <v>41</v>
      </c>
      <c r="B49" s="250" t="str">
        <f>'Emp List'!F42</f>
        <v>20240110349752</v>
      </c>
      <c r="C49" s="145" t="str">
        <f>'Emp List'!B42</f>
        <v>Bui Huu Viet</v>
      </c>
      <c r="D49" s="144" t="s">
        <v>258</v>
      </c>
      <c r="E49" s="144" t="s">
        <v>261</v>
      </c>
      <c r="F49" s="147"/>
      <c r="G49" s="147"/>
      <c r="H49" s="147"/>
      <c r="I49" s="147"/>
      <c r="J49" s="163"/>
      <c r="K49" s="164"/>
      <c r="L49" s="164"/>
      <c r="M49" s="164"/>
      <c r="N49" s="165">
        <f>SUMIF('OT Lieu data'!$A$3:$A$88,'OT &amp; Lieu Report'!$C49,'OT Lieu data'!$P$3:$P$88)</f>
        <v>0</v>
      </c>
      <c r="O49" s="165">
        <f>SUMIF('OT Lieu data'!$A$3:$A$88,'OT &amp; Lieu Report'!$C49,'OT Lieu data'!$Q$3:$Q$88)</f>
        <v>0</v>
      </c>
      <c r="P49" s="165">
        <f>SUMIF('OT Lieu data'!$A$3:$A$88,'OT &amp; Lieu Report'!$C49,'OT Lieu data'!$R$3:$R$88)</f>
        <v>0</v>
      </c>
      <c r="Q49" s="165">
        <f>SUMIF('OT Lieu data'!$A$3:$A$88,'OT &amp; Lieu Report'!$C49,'OT Lieu data'!$S$3:$S$88)</f>
        <v>0</v>
      </c>
      <c r="R49" s="165">
        <f>SUMIF('OT Lieu data'!$A$3:$A$88,'OT &amp; Lieu Report'!$C49,'OT Lieu data'!$T$3:$T$88)</f>
        <v>0</v>
      </c>
      <c r="S49" s="165">
        <f>SUMIF('OT Lieu data'!$A$3:$A$88,'OT &amp; Lieu Report'!$C49,'OT Lieu data'!$U$3:$U$88)</f>
        <v>0</v>
      </c>
      <c r="T49" s="165">
        <f>SUMIF('OT Lieu data'!$A$3:$A$88,'OT &amp; Lieu Report'!$C49,'OT Lieu data'!$V$3:$V$88)</f>
        <v>0</v>
      </c>
      <c r="U49" s="165">
        <f>SUMIF('OT Lieu data'!$A$3:$A$88,'OT &amp; Lieu Report'!$C49,'OT Lieu data'!$W$3:$W$88)</f>
        <v>0</v>
      </c>
      <c r="V49" s="165">
        <f>SUMIF('OT Lieu data'!$A$3:$A$88,'OT &amp; Lieu Report'!$C49,'OT Lieu data'!$X$3:$X$88)</f>
        <v>0</v>
      </c>
      <c r="W49" s="165">
        <f>SUMIF('OT Lieu data'!$A$3:$A$88,'OT &amp; Lieu Report'!$C49,'OT Lieu data'!$Y$3:$Y$88)</f>
        <v>0</v>
      </c>
      <c r="X49" s="165">
        <f>SUMIF('OT Lieu data'!$A$3:$A$88,'OT &amp; Lieu Report'!$C49,'OT Lieu data'!$Z$3:$Z$88)</f>
        <v>0</v>
      </c>
      <c r="Y49" s="165">
        <f>SUMIF('OT Lieu data'!$A$3:$A$88,'OT &amp; Lieu Report'!$C49,'OT Lieu data'!$AA$3:$AA$88)</f>
        <v>0</v>
      </c>
      <c r="Z49" s="173"/>
      <c r="AA49" s="174"/>
      <c r="AB49" s="165">
        <f>SUMIF('OT Lieu data'!$A$3:$A$88,'OT &amp; Lieu Report'!$C49,'OT Lieu data'!$AB$3:$AB$88)</f>
        <v>0</v>
      </c>
      <c r="AC49" s="175"/>
      <c r="AD49" s="176">
        <f t="shared" si="0"/>
        <v>0</v>
      </c>
      <c r="AE49" s="177"/>
      <c r="AF49" s="177"/>
      <c r="AG49" s="177"/>
      <c r="AH49" s="177"/>
      <c r="AI49" s="177"/>
      <c r="AJ49" s="177"/>
      <c r="AK49" s="177"/>
      <c r="AL49" s="177"/>
      <c r="AM49" s="177"/>
      <c r="AN49" s="177"/>
      <c r="AO49" s="177"/>
      <c r="AP49" s="17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177"/>
      <c r="BN49" s="177"/>
      <c r="BO49" s="177"/>
      <c r="BP49" s="177"/>
      <c r="BQ49" s="177"/>
      <c r="BR49" s="177"/>
      <c r="BS49" s="177"/>
      <c r="BT49" s="177"/>
      <c r="BU49" s="177"/>
      <c r="BV49" s="177"/>
      <c r="BW49" s="177"/>
      <c r="BX49" s="177"/>
      <c r="BY49" s="177"/>
      <c r="BZ49" s="177"/>
      <c r="CA49" s="177"/>
      <c r="CB49" s="177"/>
      <c r="CC49" s="177"/>
      <c r="CD49" s="177"/>
      <c r="CE49" s="177"/>
      <c r="CF49" s="177"/>
      <c r="CG49" s="177"/>
      <c r="CH49" s="177"/>
      <c r="CI49" s="177"/>
      <c r="CJ49" s="177"/>
      <c r="CK49" s="177"/>
      <c r="CL49" s="177"/>
      <c r="CM49" s="177"/>
      <c r="CN49" s="177"/>
      <c r="CO49" s="177"/>
      <c r="CP49" s="177"/>
      <c r="CQ49" s="177"/>
      <c r="CR49" s="177"/>
      <c r="CS49" s="177"/>
      <c r="CT49" s="177"/>
      <c r="CU49" s="177"/>
      <c r="CV49" s="177"/>
      <c r="CW49" s="177"/>
      <c r="CX49" s="177"/>
      <c r="CY49" s="177"/>
      <c r="CZ49" s="177"/>
      <c r="DA49" s="177"/>
      <c r="DB49" s="177"/>
      <c r="DC49" s="177"/>
      <c r="DD49" s="177"/>
      <c r="DE49" s="177"/>
      <c r="DF49" s="177"/>
      <c r="DG49" s="177"/>
      <c r="DH49" s="177"/>
      <c r="DI49" s="177"/>
      <c r="DJ49" s="177"/>
      <c r="DK49" s="177"/>
      <c r="DL49" s="177"/>
      <c r="DM49" s="177"/>
      <c r="DN49" s="177"/>
      <c r="DO49" s="177"/>
      <c r="DP49" s="177"/>
      <c r="DQ49" s="177"/>
      <c r="DR49" s="177"/>
      <c r="DS49" s="177"/>
      <c r="DT49" s="177"/>
      <c r="DU49" s="177"/>
      <c r="DV49" s="177"/>
      <c r="DW49" s="177"/>
      <c r="DX49" s="177"/>
      <c r="DY49" s="177"/>
      <c r="DZ49" s="177"/>
      <c r="EA49" s="177"/>
      <c r="EB49" s="177"/>
      <c r="EC49" s="177"/>
      <c r="ED49" s="177"/>
      <c r="EE49" s="177"/>
      <c r="EF49" s="177"/>
      <c r="EG49" s="177"/>
      <c r="EH49" s="177"/>
      <c r="EI49" s="177"/>
      <c r="EJ49" s="177"/>
      <c r="EK49" s="177"/>
      <c r="EL49" s="177"/>
      <c r="EM49" s="177"/>
      <c r="EN49" s="177"/>
      <c r="EO49" s="177"/>
      <c r="EP49" s="177"/>
      <c r="EQ49" s="177"/>
      <c r="ER49" s="177"/>
      <c r="ES49" s="177"/>
      <c r="ET49" s="177"/>
      <c r="EU49" s="177"/>
      <c r="EV49" s="177"/>
      <c r="EW49" s="177"/>
      <c r="EX49" s="177"/>
      <c r="EY49" s="177"/>
      <c r="EZ49" s="177"/>
      <c r="FA49" s="177"/>
      <c r="FB49" s="177"/>
      <c r="FC49" s="177"/>
      <c r="FD49" s="177"/>
      <c r="FE49" s="177"/>
      <c r="FF49" s="177"/>
      <c r="FG49" s="177"/>
      <c r="FH49" s="177"/>
      <c r="FI49" s="177"/>
      <c r="FJ49" s="177"/>
      <c r="FK49" s="177"/>
      <c r="FL49" s="177"/>
      <c r="FM49" s="177"/>
      <c r="FN49" s="177"/>
      <c r="FO49" s="177"/>
      <c r="FP49" s="177"/>
      <c r="FQ49" s="177"/>
      <c r="FR49" s="177"/>
      <c r="FS49" s="177"/>
      <c r="FT49" s="177"/>
      <c r="FU49" s="177"/>
      <c r="FV49" s="177"/>
      <c r="FW49" s="177"/>
      <c r="FX49" s="177"/>
      <c r="FY49" s="177"/>
      <c r="FZ49" s="177"/>
      <c r="GA49" s="177"/>
      <c r="GB49" s="177"/>
      <c r="GC49" s="177"/>
      <c r="GD49" s="177"/>
      <c r="GE49" s="177"/>
      <c r="GF49" s="177"/>
      <c r="GG49" s="177"/>
      <c r="GH49" s="177"/>
      <c r="GI49" s="177"/>
      <c r="GJ49" s="177"/>
      <c r="GK49" s="177"/>
      <c r="GL49" s="177"/>
      <c r="GM49" s="177"/>
      <c r="GN49" s="177"/>
      <c r="GO49" s="177"/>
      <c r="GP49" s="177"/>
      <c r="GQ49" s="177"/>
    </row>
    <row r="50" spans="1:199" ht="23.25" customHeight="1">
      <c r="A50" s="150">
        <v>42</v>
      </c>
      <c r="B50" s="250" t="str">
        <f>'Emp List'!F43</f>
        <v>20241200352730</v>
      </c>
      <c r="C50" s="145" t="str">
        <f>'Emp List'!B43</f>
        <v>Do Thi Hang</v>
      </c>
      <c r="D50" s="144" t="s">
        <v>258</v>
      </c>
      <c r="E50" s="144" t="s">
        <v>262</v>
      </c>
      <c r="F50" s="147"/>
      <c r="G50" s="147"/>
      <c r="H50" s="147"/>
      <c r="I50" s="147"/>
      <c r="J50" s="163"/>
      <c r="K50" s="164"/>
      <c r="L50" s="164"/>
      <c r="M50" s="164"/>
      <c r="N50" s="165">
        <f>SUMIF('OT Lieu data'!$A$3:$A$88,'OT &amp; Lieu Report'!$C50,'OT Lieu data'!$P$3:$P$88)</f>
        <v>0</v>
      </c>
      <c r="O50" s="165">
        <f>SUMIF('OT Lieu data'!$A$3:$A$88,'OT &amp; Lieu Report'!$C50,'OT Lieu data'!$Q$3:$Q$88)</f>
        <v>0</v>
      </c>
      <c r="P50" s="165">
        <f>SUMIF('OT Lieu data'!$A$3:$A$88,'OT &amp; Lieu Report'!$C50,'OT Lieu data'!$R$3:$R$88)</f>
        <v>0</v>
      </c>
      <c r="Q50" s="165">
        <f>SUMIF('OT Lieu data'!$A$3:$A$88,'OT &amp; Lieu Report'!$C50,'OT Lieu data'!$S$3:$S$88)</f>
        <v>0</v>
      </c>
      <c r="R50" s="165">
        <f>SUMIF('OT Lieu data'!$A$3:$A$88,'OT &amp; Lieu Report'!$C50,'OT Lieu data'!$T$3:$T$88)</f>
        <v>0</v>
      </c>
      <c r="S50" s="165">
        <f>SUMIF('OT Lieu data'!$A$3:$A$88,'OT &amp; Lieu Report'!$C50,'OT Lieu data'!$U$3:$U$88)</f>
        <v>0</v>
      </c>
      <c r="T50" s="165">
        <f>SUMIF('OT Lieu data'!$A$3:$A$88,'OT &amp; Lieu Report'!$C50,'OT Lieu data'!$V$3:$V$88)</f>
        <v>0</v>
      </c>
      <c r="U50" s="165">
        <f>SUMIF('OT Lieu data'!$A$3:$A$88,'OT &amp; Lieu Report'!$C50,'OT Lieu data'!$W$3:$W$88)</f>
        <v>0</v>
      </c>
      <c r="V50" s="165">
        <f>SUMIF('OT Lieu data'!$A$3:$A$88,'OT &amp; Lieu Report'!$C50,'OT Lieu data'!$X$3:$X$88)</f>
        <v>0</v>
      </c>
      <c r="W50" s="165">
        <f>SUMIF('OT Lieu data'!$A$3:$A$88,'OT &amp; Lieu Report'!$C50,'OT Lieu data'!$Y$3:$Y$88)</f>
        <v>0</v>
      </c>
      <c r="X50" s="165">
        <f>SUMIF('OT Lieu data'!$A$3:$A$88,'OT &amp; Lieu Report'!$C50,'OT Lieu data'!$Z$3:$Z$88)</f>
        <v>0</v>
      </c>
      <c r="Y50" s="165">
        <f>SUMIF('OT Lieu data'!$A$3:$A$88,'OT &amp; Lieu Report'!$C50,'OT Lieu data'!$AA$3:$AA$88)</f>
        <v>0</v>
      </c>
      <c r="Z50" s="173"/>
      <c r="AA50" s="174"/>
      <c r="AB50" s="165">
        <f>SUMIF('OT Lieu data'!$A$3:$A$88,'OT &amp; Lieu Report'!$C50,'OT Lieu data'!$AB$3:$AB$88)</f>
        <v>0</v>
      </c>
      <c r="AC50" s="175"/>
      <c r="AD50" s="176">
        <f t="shared" si="0"/>
        <v>0</v>
      </c>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177"/>
      <c r="BN50" s="177"/>
      <c r="BO50" s="177"/>
      <c r="BP50" s="177"/>
      <c r="BQ50" s="177"/>
      <c r="BR50" s="177"/>
      <c r="BS50" s="177"/>
      <c r="BT50" s="177"/>
      <c r="BU50" s="177"/>
      <c r="BV50" s="177"/>
      <c r="BW50" s="177"/>
      <c r="BX50" s="177"/>
      <c r="BY50" s="177"/>
      <c r="BZ50" s="177"/>
      <c r="CA50" s="177"/>
      <c r="CB50" s="177"/>
      <c r="CC50" s="177"/>
      <c r="CD50" s="177"/>
      <c r="CE50" s="177"/>
      <c r="CF50" s="177"/>
      <c r="CG50" s="177"/>
      <c r="CH50" s="177"/>
      <c r="CI50" s="177"/>
      <c r="CJ50" s="177"/>
      <c r="CK50" s="177"/>
      <c r="CL50" s="177"/>
      <c r="CM50" s="177"/>
      <c r="CN50" s="177"/>
      <c r="CO50" s="177"/>
      <c r="CP50" s="177"/>
      <c r="CQ50" s="177"/>
      <c r="CR50" s="177"/>
      <c r="CS50" s="177"/>
      <c r="CT50" s="177"/>
      <c r="CU50" s="177"/>
      <c r="CV50" s="177"/>
      <c r="CW50" s="177"/>
      <c r="CX50" s="177"/>
      <c r="CY50" s="177"/>
      <c r="CZ50" s="177"/>
      <c r="DA50" s="177"/>
      <c r="DB50" s="177"/>
      <c r="DC50" s="177"/>
      <c r="DD50" s="177"/>
      <c r="DE50" s="177"/>
      <c r="DF50" s="177"/>
      <c r="DG50" s="177"/>
      <c r="DH50" s="177"/>
      <c r="DI50" s="177"/>
      <c r="DJ50" s="177"/>
      <c r="DK50" s="177"/>
      <c r="DL50" s="177"/>
      <c r="DM50" s="177"/>
      <c r="DN50" s="177"/>
      <c r="DO50" s="177"/>
      <c r="DP50" s="177"/>
      <c r="DQ50" s="177"/>
      <c r="DR50" s="177"/>
      <c r="DS50" s="177"/>
      <c r="DT50" s="177"/>
      <c r="DU50" s="177"/>
      <c r="DV50" s="177"/>
      <c r="DW50" s="177"/>
      <c r="DX50" s="177"/>
      <c r="DY50" s="177"/>
      <c r="DZ50" s="177"/>
      <c r="EA50" s="177"/>
      <c r="EB50" s="177"/>
      <c r="EC50" s="177"/>
      <c r="ED50" s="177"/>
      <c r="EE50" s="177"/>
      <c r="EF50" s="177"/>
      <c r="EG50" s="177"/>
      <c r="EH50" s="177"/>
      <c r="EI50" s="177"/>
      <c r="EJ50" s="177"/>
      <c r="EK50" s="177"/>
      <c r="EL50" s="177"/>
      <c r="EM50" s="177"/>
      <c r="EN50" s="177"/>
      <c r="EO50" s="177"/>
      <c r="EP50" s="177"/>
      <c r="EQ50" s="177"/>
      <c r="ER50" s="177"/>
      <c r="ES50" s="177"/>
      <c r="ET50" s="177"/>
      <c r="EU50" s="177"/>
      <c r="EV50" s="177"/>
      <c r="EW50" s="177"/>
      <c r="EX50" s="177"/>
      <c r="EY50" s="177"/>
      <c r="EZ50" s="177"/>
      <c r="FA50" s="177"/>
      <c r="FB50" s="177"/>
      <c r="FC50" s="177"/>
      <c r="FD50" s="177"/>
      <c r="FE50" s="177"/>
      <c r="FF50" s="177"/>
      <c r="FG50" s="177"/>
      <c r="FH50" s="177"/>
      <c r="FI50" s="177"/>
      <c r="FJ50" s="177"/>
      <c r="FK50" s="177"/>
      <c r="FL50" s="177"/>
      <c r="FM50" s="177"/>
      <c r="FN50" s="177"/>
      <c r="FO50" s="177"/>
      <c r="FP50" s="177"/>
      <c r="FQ50" s="177"/>
      <c r="FR50" s="177"/>
      <c r="FS50" s="177"/>
      <c r="FT50" s="177"/>
      <c r="FU50" s="177"/>
      <c r="FV50" s="177"/>
      <c r="FW50" s="177"/>
      <c r="FX50" s="177"/>
      <c r="FY50" s="177"/>
      <c r="FZ50" s="177"/>
      <c r="GA50" s="177"/>
      <c r="GB50" s="177"/>
      <c r="GC50" s="177"/>
      <c r="GD50" s="177"/>
      <c r="GE50" s="177"/>
      <c r="GF50" s="177"/>
      <c r="GG50" s="177"/>
      <c r="GH50" s="177"/>
      <c r="GI50" s="177"/>
      <c r="GJ50" s="177"/>
      <c r="GK50" s="177"/>
      <c r="GL50" s="177"/>
      <c r="GM50" s="177"/>
      <c r="GN50" s="177"/>
      <c r="GO50" s="177"/>
      <c r="GP50" s="177"/>
      <c r="GQ50" s="177"/>
    </row>
    <row r="51" spans="1:199" ht="23.25" customHeight="1">
      <c r="A51" s="150">
        <v>43</v>
      </c>
      <c r="B51" s="250" t="str">
        <f>'Emp List'!F44</f>
        <v>20240600349894</v>
      </c>
      <c r="C51" s="145" t="str">
        <f>'Emp List'!B44</f>
        <v>Pham Truc Linh</v>
      </c>
      <c r="D51" s="144" t="s">
        <v>258</v>
      </c>
      <c r="E51" s="144" t="s">
        <v>262</v>
      </c>
      <c r="F51" s="147"/>
      <c r="G51" s="147"/>
      <c r="H51" s="147"/>
      <c r="I51" s="147"/>
      <c r="J51" s="163"/>
      <c r="K51" s="164"/>
      <c r="L51" s="164"/>
      <c r="M51" s="164"/>
      <c r="N51" s="165">
        <f>SUMIF('OT Lieu data'!$A$3:$A$88,'OT &amp; Lieu Report'!$C51,'OT Lieu data'!$P$3:$P$88)</f>
        <v>0</v>
      </c>
      <c r="O51" s="165">
        <f>SUMIF('OT Lieu data'!$A$3:$A$88,'OT &amp; Lieu Report'!$C51,'OT Lieu data'!$Q$3:$Q$88)</f>
        <v>0</v>
      </c>
      <c r="P51" s="165">
        <f>SUMIF('OT Lieu data'!$A$3:$A$88,'OT &amp; Lieu Report'!$C51,'OT Lieu data'!$R$3:$R$88)</f>
        <v>0</v>
      </c>
      <c r="Q51" s="165">
        <f>SUMIF('OT Lieu data'!$A$3:$A$88,'OT &amp; Lieu Report'!$C51,'OT Lieu data'!$S$3:$S$88)</f>
        <v>0</v>
      </c>
      <c r="R51" s="165">
        <f>SUMIF('OT Lieu data'!$A$3:$A$88,'OT &amp; Lieu Report'!$C51,'OT Lieu data'!$T$3:$T$88)</f>
        <v>0</v>
      </c>
      <c r="S51" s="165">
        <f>SUMIF('OT Lieu data'!$A$3:$A$88,'OT &amp; Lieu Report'!$C51,'OT Lieu data'!$U$3:$U$88)</f>
        <v>0</v>
      </c>
      <c r="T51" s="165">
        <f>SUMIF('OT Lieu data'!$A$3:$A$88,'OT &amp; Lieu Report'!$C51,'OT Lieu data'!$V$3:$V$88)</f>
        <v>0</v>
      </c>
      <c r="U51" s="165">
        <f>SUMIF('OT Lieu data'!$A$3:$A$88,'OT &amp; Lieu Report'!$C51,'OT Lieu data'!$W$3:$W$88)</f>
        <v>0</v>
      </c>
      <c r="V51" s="165">
        <f>SUMIF('OT Lieu data'!$A$3:$A$88,'OT &amp; Lieu Report'!$C51,'OT Lieu data'!$X$3:$X$88)</f>
        <v>0</v>
      </c>
      <c r="W51" s="165">
        <f>SUMIF('OT Lieu data'!$A$3:$A$88,'OT &amp; Lieu Report'!$C51,'OT Lieu data'!$Y$3:$Y$88)</f>
        <v>0</v>
      </c>
      <c r="X51" s="165">
        <f>SUMIF('OT Lieu data'!$A$3:$A$88,'OT &amp; Lieu Report'!$C51,'OT Lieu data'!$Z$3:$Z$88)</f>
        <v>0</v>
      </c>
      <c r="Y51" s="165">
        <f>SUMIF('OT Lieu data'!$A$3:$A$88,'OT &amp; Lieu Report'!$C51,'OT Lieu data'!$AA$3:$AA$88)</f>
        <v>0</v>
      </c>
      <c r="Z51" s="173"/>
      <c r="AA51" s="174"/>
      <c r="AB51" s="165">
        <f>SUMIF('OT Lieu data'!$A$3:$A$88,'OT &amp; Lieu Report'!$C51,'OT Lieu data'!$AB$3:$AB$88)</f>
        <v>0</v>
      </c>
      <c r="AC51" s="175"/>
      <c r="AD51" s="176">
        <f t="shared" si="0"/>
        <v>0</v>
      </c>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177"/>
      <c r="BN51" s="177"/>
      <c r="BO51" s="177"/>
      <c r="BP51" s="177"/>
      <c r="BQ51" s="177"/>
      <c r="BR51" s="177"/>
      <c r="BS51" s="177"/>
      <c r="BT51" s="177"/>
      <c r="BU51" s="177"/>
      <c r="BV51" s="177"/>
      <c r="BW51" s="177"/>
      <c r="BX51" s="177"/>
      <c r="BY51" s="177"/>
      <c r="BZ51" s="177"/>
      <c r="CA51" s="177"/>
      <c r="CB51" s="177"/>
      <c r="CC51" s="177"/>
      <c r="CD51" s="177"/>
      <c r="CE51" s="177"/>
      <c r="CF51" s="177"/>
      <c r="CG51" s="177"/>
      <c r="CH51" s="177"/>
      <c r="CI51" s="177"/>
      <c r="CJ51" s="177"/>
      <c r="CK51" s="177"/>
      <c r="CL51" s="177"/>
      <c r="CM51" s="177"/>
      <c r="CN51" s="177"/>
      <c r="CO51" s="177"/>
      <c r="CP51" s="177"/>
      <c r="CQ51" s="177"/>
      <c r="CR51" s="177"/>
      <c r="CS51" s="177"/>
      <c r="CT51" s="177"/>
      <c r="CU51" s="177"/>
      <c r="CV51" s="177"/>
      <c r="CW51" s="177"/>
      <c r="CX51" s="177"/>
      <c r="CY51" s="177"/>
      <c r="CZ51" s="177"/>
      <c r="DA51" s="177"/>
      <c r="DB51" s="177"/>
      <c r="DC51" s="177"/>
      <c r="DD51" s="177"/>
      <c r="DE51" s="177"/>
      <c r="DF51" s="177"/>
      <c r="DG51" s="177"/>
      <c r="DH51" s="177"/>
      <c r="DI51" s="177"/>
      <c r="DJ51" s="177"/>
      <c r="DK51" s="177"/>
      <c r="DL51" s="177"/>
      <c r="DM51" s="177"/>
      <c r="DN51" s="177"/>
      <c r="DO51" s="177"/>
      <c r="DP51" s="177"/>
      <c r="DQ51" s="177"/>
      <c r="DR51" s="177"/>
      <c r="DS51" s="177"/>
      <c r="DT51" s="177"/>
      <c r="DU51" s="177"/>
      <c r="DV51" s="177"/>
      <c r="DW51" s="177"/>
      <c r="DX51" s="177"/>
      <c r="DY51" s="177"/>
      <c r="DZ51" s="177"/>
      <c r="EA51" s="177"/>
      <c r="EB51" s="177"/>
      <c r="EC51" s="177"/>
      <c r="ED51" s="177"/>
      <c r="EE51" s="177"/>
      <c r="EF51" s="177"/>
      <c r="EG51" s="177"/>
      <c r="EH51" s="177"/>
      <c r="EI51" s="177"/>
      <c r="EJ51" s="177"/>
      <c r="EK51" s="177"/>
      <c r="EL51" s="177"/>
      <c r="EM51" s="177"/>
      <c r="EN51" s="177"/>
      <c r="EO51" s="177"/>
      <c r="EP51" s="177"/>
      <c r="EQ51" s="177"/>
      <c r="ER51" s="177"/>
      <c r="ES51" s="177"/>
      <c r="ET51" s="177"/>
      <c r="EU51" s="177"/>
      <c r="EV51" s="177"/>
      <c r="EW51" s="177"/>
      <c r="EX51" s="177"/>
      <c r="EY51" s="177"/>
      <c r="EZ51" s="177"/>
      <c r="FA51" s="177"/>
      <c r="FB51" s="177"/>
      <c r="FC51" s="177"/>
      <c r="FD51" s="177"/>
      <c r="FE51" s="177"/>
      <c r="FF51" s="177"/>
      <c r="FG51" s="177"/>
      <c r="FH51" s="177"/>
      <c r="FI51" s="177"/>
      <c r="FJ51" s="177"/>
      <c r="FK51" s="177"/>
      <c r="FL51" s="177"/>
      <c r="FM51" s="177"/>
      <c r="FN51" s="177"/>
      <c r="FO51" s="177"/>
      <c r="FP51" s="177"/>
      <c r="FQ51" s="177"/>
      <c r="FR51" s="177"/>
      <c r="FS51" s="177"/>
      <c r="FT51" s="177"/>
      <c r="FU51" s="177"/>
      <c r="FV51" s="177"/>
      <c r="FW51" s="177"/>
      <c r="FX51" s="177"/>
      <c r="FY51" s="177"/>
      <c r="FZ51" s="177"/>
      <c r="GA51" s="177"/>
      <c r="GB51" s="177"/>
      <c r="GC51" s="177"/>
      <c r="GD51" s="177"/>
      <c r="GE51" s="177"/>
      <c r="GF51" s="177"/>
      <c r="GG51" s="177"/>
      <c r="GH51" s="177"/>
      <c r="GI51" s="177"/>
      <c r="GJ51" s="177"/>
      <c r="GK51" s="177"/>
      <c r="GL51" s="177"/>
      <c r="GM51" s="177"/>
      <c r="GN51" s="177"/>
      <c r="GO51" s="177"/>
      <c r="GP51" s="177"/>
      <c r="GQ51" s="177"/>
    </row>
    <row r="52" spans="1:199" ht="23.25" customHeight="1">
      <c r="A52" s="150">
        <v>44</v>
      </c>
      <c r="B52" s="250" t="str">
        <f>'Emp List'!F45</f>
        <v>20240600349830</v>
      </c>
      <c r="C52" s="145" t="str">
        <f>'Emp List'!B45</f>
        <v>Nguyen Thi Van</v>
      </c>
      <c r="D52" s="144" t="s">
        <v>258</v>
      </c>
      <c r="E52" s="144" t="s">
        <v>263</v>
      </c>
      <c r="F52" s="147"/>
      <c r="G52" s="147"/>
      <c r="H52" s="147"/>
      <c r="I52" s="147"/>
      <c r="J52" s="163"/>
      <c r="K52" s="164"/>
      <c r="L52" s="164"/>
      <c r="M52" s="164"/>
      <c r="N52" s="165">
        <f>SUMIF('OT Lieu data'!$A$3:$A$88,'OT &amp; Lieu Report'!$C52,'OT Lieu data'!$P$3:$P$88)</f>
        <v>0</v>
      </c>
      <c r="O52" s="165">
        <f>SUMIF('OT Lieu data'!$A$3:$A$88,'OT &amp; Lieu Report'!$C52,'OT Lieu data'!$Q$3:$Q$88)</f>
        <v>0</v>
      </c>
      <c r="P52" s="165">
        <f>SUMIF('OT Lieu data'!$A$3:$A$88,'OT &amp; Lieu Report'!$C52,'OT Lieu data'!$R$3:$R$88)</f>
        <v>0</v>
      </c>
      <c r="Q52" s="165">
        <f>SUMIF('OT Lieu data'!$A$3:$A$88,'OT &amp; Lieu Report'!$C52,'OT Lieu data'!$S$3:$S$88)</f>
        <v>0</v>
      </c>
      <c r="R52" s="165">
        <f>SUMIF('OT Lieu data'!$A$3:$A$88,'OT &amp; Lieu Report'!$C52,'OT Lieu data'!$T$3:$T$88)</f>
        <v>0</v>
      </c>
      <c r="S52" s="165">
        <f>SUMIF('OT Lieu data'!$A$3:$A$88,'OT &amp; Lieu Report'!$C52,'OT Lieu data'!$U$3:$U$88)</f>
        <v>0</v>
      </c>
      <c r="T52" s="165">
        <f>SUMIF('OT Lieu data'!$A$3:$A$88,'OT &amp; Lieu Report'!$C52,'OT Lieu data'!$V$3:$V$88)</f>
        <v>0</v>
      </c>
      <c r="U52" s="165">
        <f>SUMIF('OT Lieu data'!$A$3:$A$88,'OT &amp; Lieu Report'!$C52,'OT Lieu data'!$W$3:$W$88)</f>
        <v>0</v>
      </c>
      <c r="V52" s="165">
        <f>SUMIF('OT Lieu data'!$A$3:$A$88,'OT &amp; Lieu Report'!$C52,'OT Lieu data'!$X$3:$X$88)</f>
        <v>0</v>
      </c>
      <c r="W52" s="165">
        <f>SUMIF('OT Lieu data'!$A$3:$A$88,'OT &amp; Lieu Report'!$C52,'OT Lieu data'!$Y$3:$Y$88)</f>
        <v>0</v>
      </c>
      <c r="X52" s="165">
        <f>SUMIF('OT Lieu data'!$A$3:$A$88,'OT &amp; Lieu Report'!$C52,'OT Lieu data'!$Z$3:$Z$88)</f>
        <v>0</v>
      </c>
      <c r="Y52" s="165">
        <f>SUMIF('OT Lieu data'!$A$3:$A$88,'OT &amp; Lieu Report'!$C52,'OT Lieu data'!$AA$3:$AA$88)</f>
        <v>0</v>
      </c>
      <c r="Z52" s="173"/>
      <c r="AA52" s="174"/>
      <c r="AB52" s="165">
        <f>SUMIF('OT Lieu data'!$A$3:$A$88,'OT &amp; Lieu Report'!$C52,'OT Lieu data'!$AB$3:$AB$88)</f>
        <v>0</v>
      </c>
      <c r="AC52" s="175"/>
      <c r="AD52" s="176">
        <f t="shared" si="0"/>
        <v>0</v>
      </c>
      <c r="AE52" s="177"/>
      <c r="AF52" s="177"/>
      <c r="AG52" s="177"/>
      <c r="AH52" s="177"/>
      <c r="AI52" s="177"/>
      <c r="AJ52" s="177"/>
      <c r="AK52" s="177"/>
      <c r="AL52" s="177"/>
      <c r="AM52" s="177"/>
      <c r="AN52" s="177"/>
      <c r="AO52" s="177"/>
      <c r="AP52" s="177"/>
      <c r="AQ52" s="177"/>
      <c r="AR52" s="177"/>
      <c r="AS52" s="177"/>
      <c r="AT52" s="177"/>
      <c r="AU52" s="177"/>
      <c r="AV52" s="177"/>
      <c r="AW52" s="177"/>
      <c r="AX52" s="177"/>
      <c r="AY52" s="177"/>
      <c r="AZ52" s="177"/>
      <c r="BA52" s="177"/>
      <c r="BB52" s="177"/>
      <c r="BC52" s="177"/>
      <c r="BD52" s="177"/>
      <c r="BE52" s="177"/>
      <c r="BF52" s="177"/>
      <c r="BG52" s="177"/>
      <c r="BH52" s="177"/>
      <c r="BI52" s="177"/>
      <c r="BJ52" s="177"/>
      <c r="BK52" s="177"/>
      <c r="BL52" s="177"/>
      <c r="BM52" s="177"/>
      <c r="BN52" s="177"/>
      <c r="BO52" s="177"/>
      <c r="BP52" s="177"/>
      <c r="BQ52" s="177"/>
      <c r="BR52" s="177"/>
      <c r="BS52" s="177"/>
      <c r="BT52" s="177"/>
      <c r="BU52" s="177"/>
      <c r="BV52" s="177"/>
      <c r="BW52" s="177"/>
      <c r="BX52" s="177"/>
      <c r="BY52" s="177"/>
      <c r="BZ52" s="177"/>
      <c r="CA52" s="177"/>
      <c r="CB52" s="177"/>
      <c r="CC52" s="177"/>
      <c r="CD52" s="177"/>
      <c r="CE52" s="177"/>
      <c r="CF52" s="177"/>
      <c r="CG52" s="177"/>
      <c r="CH52" s="177"/>
      <c r="CI52" s="177"/>
      <c r="CJ52" s="177"/>
      <c r="CK52" s="177"/>
      <c r="CL52" s="177"/>
      <c r="CM52" s="177"/>
      <c r="CN52" s="177"/>
      <c r="CO52" s="177"/>
      <c r="CP52" s="177"/>
      <c r="CQ52" s="177"/>
      <c r="CR52" s="177"/>
      <c r="CS52" s="177"/>
      <c r="CT52" s="177"/>
      <c r="CU52" s="177"/>
      <c r="CV52" s="177"/>
      <c r="CW52" s="177"/>
      <c r="CX52" s="177"/>
      <c r="CY52" s="177"/>
      <c r="CZ52" s="177"/>
      <c r="DA52" s="177"/>
      <c r="DB52" s="177"/>
      <c r="DC52" s="177"/>
      <c r="DD52" s="177"/>
      <c r="DE52" s="177"/>
      <c r="DF52" s="177"/>
      <c r="DG52" s="177"/>
      <c r="DH52" s="177"/>
      <c r="DI52" s="177"/>
      <c r="DJ52" s="177"/>
      <c r="DK52" s="177"/>
      <c r="DL52" s="177"/>
      <c r="DM52" s="177"/>
      <c r="DN52" s="177"/>
      <c r="DO52" s="177"/>
      <c r="DP52" s="177"/>
      <c r="DQ52" s="177"/>
      <c r="DR52" s="177"/>
      <c r="DS52" s="177"/>
      <c r="DT52" s="177"/>
      <c r="DU52" s="177"/>
      <c r="DV52" s="177"/>
      <c r="DW52" s="177"/>
      <c r="DX52" s="177"/>
      <c r="DY52" s="177"/>
      <c r="DZ52" s="177"/>
      <c r="EA52" s="177"/>
      <c r="EB52" s="177"/>
      <c r="EC52" s="177"/>
      <c r="ED52" s="177"/>
      <c r="EE52" s="177"/>
      <c r="EF52" s="177"/>
      <c r="EG52" s="177"/>
      <c r="EH52" s="177"/>
      <c r="EI52" s="177"/>
      <c r="EJ52" s="177"/>
      <c r="EK52" s="177"/>
      <c r="EL52" s="177"/>
      <c r="EM52" s="177"/>
      <c r="EN52" s="177"/>
      <c r="EO52" s="177"/>
      <c r="EP52" s="177"/>
      <c r="EQ52" s="177"/>
      <c r="ER52" s="177"/>
      <c r="ES52" s="177"/>
      <c r="ET52" s="177"/>
      <c r="EU52" s="177"/>
      <c r="EV52" s="177"/>
      <c r="EW52" s="177"/>
      <c r="EX52" s="177"/>
      <c r="EY52" s="177"/>
      <c r="EZ52" s="177"/>
      <c r="FA52" s="177"/>
      <c r="FB52" s="177"/>
      <c r="FC52" s="177"/>
      <c r="FD52" s="177"/>
      <c r="FE52" s="177"/>
      <c r="FF52" s="177"/>
      <c r="FG52" s="177"/>
      <c r="FH52" s="177"/>
      <c r="FI52" s="177"/>
      <c r="FJ52" s="177"/>
      <c r="FK52" s="177"/>
      <c r="FL52" s="177"/>
      <c r="FM52" s="177"/>
      <c r="FN52" s="177"/>
      <c r="FO52" s="177"/>
      <c r="FP52" s="177"/>
      <c r="FQ52" s="177"/>
      <c r="FR52" s="177"/>
      <c r="FS52" s="177"/>
      <c r="FT52" s="177"/>
      <c r="FU52" s="177"/>
      <c r="FV52" s="177"/>
      <c r="FW52" s="177"/>
      <c r="FX52" s="177"/>
      <c r="FY52" s="177"/>
      <c r="FZ52" s="177"/>
      <c r="GA52" s="177"/>
      <c r="GB52" s="177"/>
      <c r="GC52" s="177"/>
      <c r="GD52" s="177"/>
      <c r="GE52" s="177"/>
      <c r="GF52" s="177"/>
      <c r="GG52" s="177"/>
      <c r="GH52" s="177"/>
      <c r="GI52" s="177"/>
      <c r="GJ52" s="177"/>
      <c r="GK52" s="177"/>
      <c r="GL52" s="177"/>
      <c r="GM52" s="177"/>
      <c r="GN52" s="177"/>
      <c r="GO52" s="177"/>
      <c r="GP52" s="177"/>
      <c r="GQ52" s="177"/>
    </row>
    <row r="53" spans="1:199" ht="23.25" customHeight="1">
      <c r="A53" s="150">
        <v>45</v>
      </c>
      <c r="B53" s="250" t="str">
        <f>'Emp List'!F46</f>
        <v>20050900037581</v>
      </c>
      <c r="C53" s="145" t="str">
        <f>'Emp List'!B46</f>
        <v>DO THAI THU</v>
      </c>
      <c r="D53" s="144" t="s">
        <v>258</v>
      </c>
      <c r="E53" s="144" t="s">
        <v>263</v>
      </c>
      <c r="F53" s="147"/>
      <c r="G53" s="147"/>
      <c r="H53" s="147"/>
      <c r="I53" s="147"/>
      <c r="J53" s="163"/>
      <c r="K53" s="164"/>
      <c r="L53" s="164"/>
      <c r="M53" s="164"/>
      <c r="N53" s="165">
        <f>SUMIF('OT Lieu data'!$A$3:$A$88,'OT &amp; Lieu Report'!$C53,'OT Lieu data'!$P$3:$P$88)</f>
        <v>0</v>
      </c>
      <c r="O53" s="165">
        <f>SUMIF('OT Lieu data'!$A$3:$A$88,'OT &amp; Lieu Report'!$C53,'OT Lieu data'!$Q$3:$Q$88)</f>
        <v>0</v>
      </c>
      <c r="P53" s="165">
        <f>SUMIF('OT Lieu data'!$A$3:$A$88,'OT &amp; Lieu Report'!$C53,'OT Lieu data'!$R$3:$R$88)</f>
        <v>0</v>
      </c>
      <c r="Q53" s="165">
        <f>SUMIF('OT Lieu data'!$A$3:$A$88,'OT &amp; Lieu Report'!$C53,'OT Lieu data'!$S$3:$S$88)</f>
        <v>0</v>
      </c>
      <c r="R53" s="165">
        <f>SUMIF('OT Lieu data'!$A$3:$A$88,'OT &amp; Lieu Report'!$C53,'OT Lieu data'!$T$3:$T$88)</f>
        <v>0</v>
      </c>
      <c r="S53" s="165">
        <f>SUMIF('OT Lieu data'!$A$3:$A$88,'OT &amp; Lieu Report'!$C53,'OT Lieu data'!$U$3:$U$88)</f>
        <v>0</v>
      </c>
      <c r="T53" s="165">
        <f>SUMIF('OT Lieu data'!$A$3:$A$88,'OT &amp; Lieu Report'!$C53,'OT Lieu data'!$V$3:$V$88)</f>
        <v>0</v>
      </c>
      <c r="U53" s="165">
        <f>SUMIF('OT Lieu data'!$A$3:$A$88,'OT &amp; Lieu Report'!$C53,'OT Lieu data'!$W$3:$W$88)</f>
        <v>0</v>
      </c>
      <c r="V53" s="165">
        <f>SUMIF('OT Lieu data'!$A$3:$A$88,'OT &amp; Lieu Report'!$C53,'OT Lieu data'!$X$3:$X$88)</f>
        <v>0</v>
      </c>
      <c r="W53" s="165">
        <f>SUMIF('OT Lieu data'!$A$3:$A$88,'OT &amp; Lieu Report'!$C53,'OT Lieu data'!$Y$3:$Y$88)</f>
        <v>0</v>
      </c>
      <c r="X53" s="165">
        <f>SUMIF('OT Lieu data'!$A$3:$A$88,'OT &amp; Lieu Report'!$C53,'OT Lieu data'!$Z$3:$Z$88)</f>
        <v>0</v>
      </c>
      <c r="Y53" s="165">
        <f>SUMIF('OT Lieu data'!$A$3:$A$88,'OT &amp; Lieu Report'!$C53,'OT Lieu data'!$AA$3:$AA$88)</f>
        <v>0</v>
      </c>
      <c r="Z53" s="173"/>
      <c r="AA53" s="174"/>
      <c r="AB53" s="165">
        <f>SUMIF('OT Lieu data'!$A$3:$A$88,'OT &amp; Lieu Report'!$C53,'OT Lieu data'!$AB$3:$AB$88)</f>
        <v>0</v>
      </c>
      <c r="AC53" s="175"/>
      <c r="AD53" s="176">
        <f t="shared" si="0"/>
        <v>0</v>
      </c>
      <c r="AE53" s="177"/>
      <c r="AF53" s="177"/>
      <c r="AG53" s="177"/>
      <c r="AH53" s="177"/>
      <c r="AI53" s="177"/>
      <c r="AJ53" s="177"/>
      <c r="AK53" s="177"/>
      <c r="AL53" s="177"/>
      <c r="AM53" s="177"/>
      <c r="AN53" s="177"/>
      <c r="AO53" s="177"/>
      <c r="AP53" s="177"/>
      <c r="AQ53" s="177"/>
      <c r="AR53" s="177"/>
      <c r="AS53" s="177"/>
      <c r="AT53" s="177"/>
      <c r="AU53" s="177"/>
      <c r="AV53" s="177"/>
      <c r="AW53" s="177"/>
      <c r="AX53" s="177"/>
      <c r="AY53" s="177"/>
      <c r="AZ53" s="177"/>
      <c r="BA53" s="177"/>
      <c r="BB53" s="177"/>
      <c r="BC53" s="177"/>
      <c r="BD53" s="177"/>
      <c r="BE53" s="177"/>
      <c r="BF53" s="177"/>
      <c r="BG53" s="177"/>
      <c r="BH53" s="177"/>
      <c r="BI53" s="177"/>
      <c r="BJ53" s="177"/>
      <c r="BK53" s="177"/>
      <c r="BL53" s="177"/>
      <c r="BM53" s="177"/>
      <c r="BN53" s="177"/>
      <c r="BO53" s="177"/>
      <c r="BP53" s="177"/>
      <c r="BQ53" s="177"/>
      <c r="BR53" s="177"/>
      <c r="BS53" s="177"/>
      <c r="BT53" s="177"/>
      <c r="BU53" s="177"/>
      <c r="BV53" s="177"/>
      <c r="BW53" s="177"/>
      <c r="BX53" s="177"/>
      <c r="BY53" s="177"/>
      <c r="BZ53" s="177"/>
      <c r="CA53" s="177"/>
      <c r="CB53" s="177"/>
      <c r="CC53" s="177"/>
      <c r="CD53" s="177"/>
      <c r="CE53" s="177"/>
      <c r="CF53" s="177"/>
      <c r="CG53" s="177"/>
      <c r="CH53" s="177"/>
      <c r="CI53" s="177"/>
      <c r="CJ53" s="177"/>
      <c r="CK53" s="177"/>
      <c r="CL53" s="177"/>
      <c r="CM53" s="177"/>
      <c r="CN53" s="177"/>
      <c r="CO53" s="177"/>
      <c r="CP53" s="177"/>
      <c r="CQ53" s="177"/>
      <c r="CR53" s="177"/>
      <c r="CS53" s="177"/>
      <c r="CT53" s="177"/>
      <c r="CU53" s="177"/>
      <c r="CV53" s="177"/>
      <c r="CW53" s="177"/>
      <c r="CX53" s="177"/>
      <c r="CY53" s="177"/>
      <c r="CZ53" s="177"/>
      <c r="DA53" s="177"/>
      <c r="DB53" s="177"/>
      <c r="DC53" s="177"/>
      <c r="DD53" s="177"/>
      <c r="DE53" s="177"/>
      <c r="DF53" s="177"/>
      <c r="DG53" s="177"/>
      <c r="DH53" s="177"/>
      <c r="DI53" s="177"/>
      <c r="DJ53" s="177"/>
      <c r="DK53" s="177"/>
      <c r="DL53" s="177"/>
      <c r="DM53" s="177"/>
      <c r="DN53" s="177"/>
      <c r="DO53" s="177"/>
      <c r="DP53" s="177"/>
      <c r="DQ53" s="177"/>
      <c r="DR53" s="177"/>
      <c r="DS53" s="177"/>
      <c r="DT53" s="177"/>
      <c r="DU53" s="177"/>
      <c r="DV53" s="177"/>
      <c r="DW53" s="177"/>
      <c r="DX53" s="177"/>
      <c r="DY53" s="177"/>
      <c r="DZ53" s="177"/>
      <c r="EA53" s="177"/>
      <c r="EB53" s="177"/>
      <c r="EC53" s="177"/>
      <c r="ED53" s="177"/>
      <c r="EE53" s="177"/>
      <c r="EF53" s="177"/>
      <c r="EG53" s="177"/>
      <c r="EH53" s="177"/>
      <c r="EI53" s="177"/>
      <c r="EJ53" s="177"/>
      <c r="EK53" s="177"/>
      <c r="EL53" s="177"/>
      <c r="EM53" s="177"/>
      <c r="EN53" s="177"/>
      <c r="EO53" s="177"/>
      <c r="EP53" s="177"/>
      <c r="EQ53" s="177"/>
      <c r="ER53" s="177"/>
      <c r="ES53" s="177"/>
      <c r="ET53" s="177"/>
      <c r="EU53" s="177"/>
      <c r="EV53" s="177"/>
      <c r="EW53" s="177"/>
      <c r="EX53" s="177"/>
      <c r="EY53" s="177"/>
      <c r="EZ53" s="177"/>
      <c r="FA53" s="177"/>
      <c r="FB53" s="177"/>
      <c r="FC53" s="177"/>
      <c r="FD53" s="177"/>
      <c r="FE53" s="177"/>
      <c r="FF53" s="177"/>
      <c r="FG53" s="177"/>
      <c r="FH53" s="177"/>
      <c r="FI53" s="177"/>
      <c r="FJ53" s="177"/>
      <c r="FK53" s="177"/>
      <c r="FL53" s="177"/>
      <c r="FM53" s="177"/>
      <c r="FN53" s="177"/>
      <c r="FO53" s="177"/>
      <c r="FP53" s="177"/>
      <c r="FQ53" s="177"/>
      <c r="FR53" s="177"/>
      <c r="FS53" s="177"/>
      <c r="FT53" s="177"/>
      <c r="FU53" s="177"/>
      <c r="FV53" s="177"/>
      <c r="FW53" s="177"/>
      <c r="FX53" s="177"/>
      <c r="FY53" s="177"/>
      <c r="FZ53" s="177"/>
      <c r="GA53" s="177"/>
      <c r="GB53" s="177"/>
      <c r="GC53" s="177"/>
      <c r="GD53" s="177"/>
      <c r="GE53" s="177"/>
      <c r="GF53" s="177"/>
      <c r="GG53" s="177"/>
      <c r="GH53" s="177"/>
      <c r="GI53" s="177"/>
      <c r="GJ53" s="177"/>
      <c r="GK53" s="177"/>
      <c r="GL53" s="177"/>
      <c r="GM53" s="177"/>
      <c r="GN53" s="177"/>
      <c r="GO53" s="177"/>
      <c r="GP53" s="177"/>
      <c r="GQ53" s="177"/>
    </row>
    <row r="54" spans="1:199" ht="23.25" customHeight="1">
      <c r="A54" s="150">
        <v>46</v>
      </c>
      <c r="B54" s="250" t="str">
        <f>'Emp List'!F47</f>
        <v>20190200252191</v>
      </c>
      <c r="C54" s="145" t="str">
        <f>'Emp List'!B47</f>
        <v>Tran Thi Thanh Van</v>
      </c>
      <c r="D54" s="144" t="s">
        <v>258</v>
      </c>
      <c r="E54" s="144" t="s">
        <v>264</v>
      </c>
      <c r="F54" s="147"/>
      <c r="G54" s="147"/>
      <c r="H54" s="147"/>
      <c r="I54" s="147"/>
      <c r="J54" s="163"/>
      <c r="K54" s="164"/>
      <c r="L54" s="164"/>
      <c r="M54" s="164"/>
      <c r="N54" s="165">
        <f>SUMIF('OT Lieu data'!$A$3:$A$88,'OT &amp; Lieu Report'!$C54,'OT Lieu data'!$P$3:$P$88)</f>
        <v>0</v>
      </c>
      <c r="O54" s="165">
        <f>SUMIF('OT Lieu data'!$A$3:$A$88,'OT &amp; Lieu Report'!$C54,'OT Lieu data'!$Q$3:$Q$88)</f>
        <v>0</v>
      </c>
      <c r="P54" s="165">
        <f>SUMIF('OT Lieu data'!$A$3:$A$88,'OT &amp; Lieu Report'!$C54,'OT Lieu data'!$R$3:$R$88)</f>
        <v>0</v>
      </c>
      <c r="Q54" s="165">
        <f>SUMIF('OT Lieu data'!$A$3:$A$88,'OT &amp; Lieu Report'!$C54,'OT Lieu data'!$S$3:$S$88)</f>
        <v>0</v>
      </c>
      <c r="R54" s="165">
        <f>SUMIF('OT Lieu data'!$A$3:$A$88,'OT &amp; Lieu Report'!$C54,'OT Lieu data'!$T$3:$T$88)</f>
        <v>0</v>
      </c>
      <c r="S54" s="165">
        <f>SUMIF('OT Lieu data'!$A$3:$A$88,'OT &amp; Lieu Report'!$C54,'OT Lieu data'!$U$3:$U$88)</f>
        <v>0</v>
      </c>
      <c r="T54" s="165">
        <f>SUMIF('OT Lieu data'!$A$3:$A$88,'OT &amp; Lieu Report'!$C54,'OT Lieu data'!$V$3:$V$88)</f>
        <v>0</v>
      </c>
      <c r="U54" s="165">
        <f>SUMIF('OT Lieu data'!$A$3:$A$88,'OT &amp; Lieu Report'!$C54,'OT Lieu data'!$W$3:$W$88)</f>
        <v>0</v>
      </c>
      <c r="V54" s="165">
        <f>SUMIF('OT Lieu data'!$A$3:$A$88,'OT &amp; Lieu Report'!$C54,'OT Lieu data'!$X$3:$X$88)</f>
        <v>0</v>
      </c>
      <c r="W54" s="165">
        <f>SUMIF('OT Lieu data'!$A$3:$A$88,'OT &amp; Lieu Report'!$C54,'OT Lieu data'!$Y$3:$Y$88)</f>
        <v>0</v>
      </c>
      <c r="X54" s="165">
        <f>SUMIF('OT Lieu data'!$A$3:$A$88,'OT &amp; Lieu Report'!$C54,'OT Lieu data'!$Z$3:$Z$88)</f>
        <v>0</v>
      </c>
      <c r="Y54" s="165">
        <f>SUMIF('OT Lieu data'!$A$3:$A$88,'OT &amp; Lieu Report'!$C54,'OT Lieu data'!$AA$3:$AA$88)</f>
        <v>0</v>
      </c>
      <c r="Z54" s="173"/>
      <c r="AA54" s="174"/>
      <c r="AB54" s="165">
        <f>SUMIF('OT Lieu data'!$A$3:$A$88,'OT &amp; Lieu Report'!$C54,'OT Lieu data'!$AB$3:$AB$88)</f>
        <v>0</v>
      </c>
      <c r="AC54" s="175"/>
      <c r="AD54" s="176">
        <f t="shared" si="0"/>
        <v>0</v>
      </c>
      <c r="AE54" s="177"/>
      <c r="AF54" s="177"/>
      <c r="AG54" s="177"/>
      <c r="AH54" s="177"/>
      <c r="AI54" s="177"/>
      <c r="AJ54" s="177"/>
      <c r="AK54" s="177"/>
      <c r="AL54" s="177"/>
      <c r="AM54" s="177"/>
      <c r="AN54" s="177"/>
      <c r="AO54" s="177"/>
      <c r="AP54" s="177"/>
      <c r="AQ54" s="177"/>
      <c r="AR54" s="177"/>
      <c r="AS54" s="177"/>
      <c r="AT54" s="177"/>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77"/>
      <c r="BW54" s="177"/>
      <c r="BX54" s="177"/>
      <c r="BY54" s="177"/>
      <c r="BZ54" s="177"/>
      <c r="CA54" s="177"/>
      <c r="CB54" s="177"/>
      <c r="CC54" s="177"/>
      <c r="CD54" s="177"/>
      <c r="CE54" s="177"/>
      <c r="CF54" s="177"/>
      <c r="CG54" s="177"/>
      <c r="CH54" s="177"/>
      <c r="CI54" s="177"/>
      <c r="CJ54" s="177"/>
      <c r="CK54" s="177"/>
      <c r="CL54" s="177"/>
      <c r="CM54" s="177"/>
      <c r="CN54" s="177"/>
      <c r="CO54" s="177"/>
      <c r="CP54" s="177"/>
      <c r="CQ54" s="177"/>
      <c r="CR54" s="177"/>
      <c r="CS54" s="177"/>
      <c r="CT54" s="177"/>
      <c r="CU54" s="177"/>
      <c r="CV54" s="177"/>
      <c r="CW54" s="177"/>
      <c r="CX54" s="177"/>
      <c r="CY54" s="177"/>
      <c r="CZ54" s="177"/>
      <c r="DA54" s="177"/>
      <c r="DB54" s="177"/>
      <c r="DC54" s="177"/>
      <c r="DD54" s="177"/>
      <c r="DE54" s="177"/>
      <c r="DF54" s="177"/>
      <c r="DG54" s="177"/>
      <c r="DH54" s="177"/>
      <c r="DI54" s="177"/>
      <c r="DJ54" s="177"/>
      <c r="DK54" s="177"/>
      <c r="DL54" s="177"/>
      <c r="DM54" s="177"/>
      <c r="DN54" s="177"/>
      <c r="DO54" s="177"/>
      <c r="DP54" s="177"/>
      <c r="DQ54" s="177"/>
      <c r="DR54" s="177"/>
      <c r="DS54" s="177"/>
      <c r="DT54" s="177"/>
      <c r="DU54" s="177"/>
      <c r="DV54" s="177"/>
      <c r="DW54" s="177"/>
      <c r="DX54" s="177"/>
      <c r="DY54" s="177"/>
      <c r="DZ54" s="177"/>
      <c r="EA54" s="177"/>
      <c r="EB54" s="177"/>
      <c r="EC54" s="177"/>
      <c r="ED54" s="177"/>
      <c r="EE54" s="177"/>
      <c r="EF54" s="177"/>
      <c r="EG54" s="177"/>
      <c r="EH54" s="177"/>
      <c r="EI54" s="177"/>
      <c r="EJ54" s="177"/>
      <c r="EK54" s="177"/>
      <c r="EL54" s="177"/>
      <c r="EM54" s="177"/>
      <c r="EN54" s="177"/>
      <c r="EO54" s="177"/>
      <c r="EP54" s="177"/>
      <c r="EQ54" s="177"/>
      <c r="ER54" s="177"/>
      <c r="ES54" s="177"/>
      <c r="ET54" s="177"/>
      <c r="EU54" s="177"/>
      <c r="EV54" s="177"/>
      <c r="EW54" s="177"/>
      <c r="EX54" s="177"/>
      <c r="EY54" s="177"/>
      <c r="EZ54" s="177"/>
      <c r="FA54" s="177"/>
      <c r="FB54" s="177"/>
      <c r="FC54" s="177"/>
      <c r="FD54" s="177"/>
      <c r="FE54" s="177"/>
      <c r="FF54" s="177"/>
      <c r="FG54" s="177"/>
      <c r="FH54" s="177"/>
      <c r="FI54" s="177"/>
      <c r="FJ54" s="177"/>
      <c r="FK54" s="177"/>
      <c r="FL54" s="177"/>
      <c r="FM54" s="177"/>
      <c r="FN54" s="177"/>
      <c r="FO54" s="177"/>
      <c r="FP54" s="177"/>
      <c r="FQ54" s="177"/>
      <c r="FR54" s="177"/>
      <c r="FS54" s="177"/>
      <c r="FT54" s="177"/>
      <c r="FU54" s="177"/>
      <c r="FV54" s="177"/>
      <c r="FW54" s="177"/>
      <c r="FX54" s="177"/>
      <c r="FY54" s="177"/>
      <c r="FZ54" s="177"/>
      <c r="GA54" s="177"/>
      <c r="GB54" s="177"/>
      <c r="GC54" s="177"/>
      <c r="GD54" s="177"/>
      <c r="GE54" s="177"/>
      <c r="GF54" s="177"/>
      <c r="GG54" s="177"/>
      <c r="GH54" s="177"/>
      <c r="GI54" s="177"/>
      <c r="GJ54" s="177"/>
      <c r="GK54" s="177"/>
      <c r="GL54" s="177"/>
      <c r="GM54" s="177"/>
      <c r="GN54" s="177"/>
      <c r="GO54" s="177"/>
      <c r="GP54" s="177"/>
      <c r="GQ54" s="177"/>
    </row>
    <row r="55" spans="1:199" ht="23.25" customHeight="1">
      <c r="A55" s="150">
        <v>47</v>
      </c>
      <c r="B55" s="250" t="str">
        <f>'Emp List'!F48</f>
        <v>20231000346969</v>
      </c>
      <c r="C55" s="145" t="str">
        <f>'Emp List'!B48</f>
        <v>Pham Thuy Linh</v>
      </c>
      <c r="D55" s="144" t="s">
        <v>258</v>
      </c>
      <c r="E55" s="144" t="s">
        <v>265</v>
      </c>
      <c r="F55" s="147"/>
      <c r="G55" s="147"/>
      <c r="H55" s="147"/>
      <c r="I55" s="147"/>
      <c r="J55" s="163"/>
      <c r="K55" s="164"/>
      <c r="L55" s="164"/>
      <c r="M55" s="164"/>
      <c r="N55" s="165">
        <f>SUMIF('OT Lieu data'!$A$3:$A$88,'OT &amp; Lieu Report'!$C55,'OT Lieu data'!$P$3:$P$88)</f>
        <v>0</v>
      </c>
      <c r="O55" s="165">
        <f>SUMIF('OT Lieu data'!$A$3:$A$88,'OT &amp; Lieu Report'!$C55,'OT Lieu data'!$Q$3:$Q$88)</f>
        <v>0</v>
      </c>
      <c r="P55" s="165">
        <f>SUMIF('OT Lieu data'!$A$3:$A$88,'OT &amp; Lieu Report'!$C55,'OT Lieu data'!$R$3:$R$88)</f>
        <v>0</v>
      </c>
      <c r="Q55" s="165">
        <f>SUMIF('OT Lieu data'!$A$3:$A$88,'OT &amp; Lieu Report'!$C55,'OT Lieu data'!$S$3:$S$88)</f>
        <v>0</v>
      </c>
      <c r="R55" s="165">
        <f>SUMIF('OT Lieu data'!$A$3:$A$88,'OT &amp; Lieu Report'!$C55,'OT Lieu data'!$T$3:$T$88)</f>
        <v>0</v>
      </c>
      <c r="S55" s="165">
        <f>SUMIF('OT Lieu data'!$A$3:$A$88,'OT &amp; Lieu Report'!$C55,'OT Lieu data'!$U$3:$U$88)</f>
        <v>0</v>
      </c>
      <c r="T55" s="165">
        <f>SUMIF('OT Lieu data'!$A$3:$A$88,'OT &amp; Lieu Report'!$C55,'OT Lieu data'!$V$3:$V$88)</f>
        <v>0</v>
      </c>
      <c r="U55" s="165">
        <f>SUMIF('OT Lieu data'!$A$3:$A$88,'OT &amp; Lieu Report'!$C55,'OT Lieu data'!$W$3:$W$88)</f>
        <v>0</v>
      </c>
      <c r="V55" s="165">
        <f>SUMIF('OT Lieu data'!$A$3:$A$88,'OT &amp; Lieu Report'!$C55,'OT Lieu data'!$X$3:$X$88)</f>
        <v>0</v>
      </c>
      <c r="W55" s="165">
        <f>SUMIF('OT Lieu data'!$A$3:$A$88,'OT &amp; Lieu Report'!$C55,'OT Lieu data'!$Y$3:$Y$88)</f>
        <v>0</v>
      </c>
      <c r="X55" s="165">
        <f>SUMIF('OT Lieu data'!$A$3:$A$88,'OT &amp; Lieu Report'!$C55,'OT Lieu data'!$Z$3:$Z$88)</f>
        <v>0</v>
      </c>
      <c r="Y55" s="165">
        <f>SUMIF('OT Lieu data'!$A$3:$A$88,'OT &amp; Lieu Report'!$C55,'OT Lieu data'!$AA$3:$AA$88)</f>
        <v>0</v>
      </c>
      <c r="Z55" s="173"/>
      <c r="AA55" s="174"/>
      <c r="AB55" s="165">
        <f>SUMIF('OT Lieu data'!$A$3:$A$88,'OT &amp; Lieu Report'!$C55,'OT Lieu data'!$AB$3:$AB$88)</f>
        <v>0</v>
      </c>
      <c r="AC55" s="175"/>
      <c r="AD55" s="176">
        <f t="shared" si="0"/>
        <v>0</v>
      </c>
      <c r="AE55" s="177"/>
      <c r="AF55" s="177"/>
      <c r="AG55" s="177"/>
      <c r="AH55" s="177"/>
      <c r="AI55" s="177"/>
      <c r="AJ55" s="177"/>
      <c r="AK55" s="177"/>
      <c r="AL55" s="177"/>
      <c r="AM55" s="177"/>
      <c r="AN55" s="177"/>
      <c r="AO55" s="177"/>
      <c r="AP55" s="177"/>
      <c r="AQ55" s="177"/>
      <c r="AR55" s="177"/>
      <c r="AS55" s="177"/>
      <c r="AT55" s="177"/>
      <c r="AU55" s="177"/>
      <c r="AV55" s="177"/>
      <c r="AW55" s="177"/>
      <c r="AX55" s="177"/>
      <c r="AY55" s="177"/>
      <c r="AZ55" s="177"/>
      <c r="BA55" s="177"/>
      <c r="BB55" s="177"/>
      <c r="BC55" s="177"/>
      <c r="BD55" s="177"/>
      <c r="BE55" s="177"/>
      <c r="BF55" s="177"/>
      <c r="BG55" s="177"/>
      <c r="BH55" s="177"/>
      <c r="BI55" s="177"/>
      <c r="BJ55" s="177"/>
      <c r="BK55" s="177"/>
      <c r="BL55" s="177"/>
      <c r="BM55" s="177"/>
      <c r="BN55" s="177"/>
      <c r="BO55" s="177"/>
      <c r="BP55" s="177"/>
      <c r="BQ55" s="177"/>
      <c r="BR55" s="177"/>
      <c r="BS55" s="177"/>
      <c r="BT55" s="177"/>
      <c r="BU55" s="177"/>
      <c r="BV55" s="177"/>
      <c r="BW55" s="177"/>
      <c r="BX55" s="177"/>
      <c r="BY55" s="177"/>
      <c r="BZ55" s="177"/>
      <c r="CA55" s="177"/>
      <c r="CB55" s="177"/>
      <c r="CC55" s="177"/>
      <c r="CD55" s="177"/>
      <c r="CE55" s="177"/>
      <c r="CF55" s="177"/>
      <c r="CG55" s="177"/>
      <c r="CH55" s="177"/>
      <c r="CI55" s="177"/>
      <c r="CJ55" s="177"/>
      <c r="CK55" s="177"/>
      <c r="CL55" s="177"/>
      <c r="CM55" s="177"/>
      <c r="CN55" s="177"/>
      <c r="CO55" s="177"/>
      <c r="CP55" s="177"/>
      <c r="CQ55" s="177"/>
      <c r="CR55" s="177"/>
      <c r="CS55" s="177"/>
      <c r="CT55" s="177"/>
      <c r="CU55" s="177"/>
      <c r="CV55" s="177"/>
      <c r="CW55" s="177"/>
      <c r="CX55" s="177"/>
      <c r="CY55" s="177"/>
      <c r="CZ55" s="177"/>
      <c r="DA55" s="177"/>
      <c r="DB55" s="177"/>
      <c r="DC55" s="177"/>
      <c r="DD55" s="177"/>
      <c r="DE55" s="177"/>
      <c r="DF55" s="177"/>
      <c r="DG55" s="177"/>
      <c r="DH55" s="177"/>
      <c r="DI55" s="177"/>
      <c r="DJ55" s="177"/>
      <c r="DK55" s="177"/>
      <c r="DL55" s="177"/>
      <c r="DM55" s="177"/>
      <c r="DN55" s="177"/>
      <c r="DO55" s="177"/>
      <c r="DP55" s="177"/>
      <c r="DQ55" s="177"/>
      <c r="DR55" s="177"/>
      <c r="DS55" s="177"/>
      <c r="DT55" s="177"/>
      <c r="DU55" s="177"/>
      <c r="DV55" s="177"/>
      <c r="DW55" s="177"/>
      <c r="DX55" s="177"/>
      <c r="DY55" s="177"/>
      <c r="DZ55" s="177"/>
      <c r="EA55" s="177"/>
      <c r="EB55" s="177"/>
      <c r="EC55" s="177"/>
      <c r="ED55" s="177"/>
      <c r="EE55" s="177"/>
      <c r="EF55" s="177"/>
      <c r="EG55" s="177"/>
      <c r="EH55" s="177"/>
      <c r="EI55" s="177"/>
      <c r="EJ55" s="177"/>
      <c r="EK55" s="177"/>
      <c r="EL55" s="177"/>
      <c r="EM55" s="177"/>
      <c r="EN55" s="177"/>
      <c r="EO55" s="177"/>
      <c r="EP55" s="177"/>
      <c r="EQ55" s="177"/>
      <c r="ER55" s="177"/>
      <c r="ES55" s="177"/>
      <c r="ET55" s="177"/>
      <c r="EU55" s="177"/>
      <c r="EV55" s="177"/>
      <c r="EW55" s="177"/>
      <c r="EX55" s="177"/>
      <c r="EY55" s="177"/>
      <c r="EZ55" s="177"/>
      <c r="FA55" s="177"/>
      <c r="FB55" s="177"/>
      <c r="FC55" s="177"/>
      <c r="FD55" s="177"/>
      <c r="FE55" s="177"/>
      <c r="FF55" s="177"/>
      <c r="FG55" s="177"/>
      <c r="FH55" s="177"/>
      <c r="FI55" s="177"/>
      <c r="FJ55" s="177"/>
      <c r="FK55" s="177"/>
      <c r="FL55" s="177"/>
      <c r="FM55" s="177"/>
      <c r="FN55" s="177"/>
      <c r="FO55" s="177"/>
      <c r="FP55" s="177"/>
      <c r="FQ55" s="177"/>
      <c r="FR55" s="177"/>
      <c r="FS55" s="177"/>
      <c r="FT55" s="177"/>
      <c r="FU55" s="177"/>
      <c r="FV55" s="177"/>
      <c r="FW55" s="177"/>
      <c r="FX55" s="177"/>
      <c r="FY55" s="177"/>
      <c r="FZ55" s="177"/>
      <c r="GA55" s="177"/>
      <c r="GB55" s="177"/>
      <c r="GC55" s="177"/>
      <c r="GD55" s="177"/>
      <c r="GE55" s="177"/>
      <c r="GF55" s="177"/>
      <c r="GG55" s="177"/>
      <c r="GH55" s="177"/>
      <c r="GI55" s="177"/>
      <c r="GJ55" s="177"/>
      <c r="GK55" s="177"/>
      <c r="GL55" s="177"/>
      <c r="GM55" s="177"/>
      <c r="GN55" s="177"/>
      <c r="GO55" s="177"/>
      <c r="GP55" s="177"/>
      <c r="GQ55" s="177"/>
    </row>
    <row r="56" spans="1:199" ht="23.25" customHeight="1">
      <c r="A56" s="150">
        <v>48</v>
      </c>
      <c r="B56" s="250" t="str">
        <f>'Emp List'!F49</f>
        <v>20240700351137</v>
      </c>
      <c r="C56" s="145" t="str">
        <f>'Emp List'!B49</f>
        <v>Bach Nguyen Huyen Anh</v>
      </c>
      <c r="D56" s="144" t="s">
        <v>258</v>
      </c>
      <c r="E56" s="144" t="s">
        <v>264</v>
      </c>
      <c r="F56" s="147"/>
      <c r="G56" s="147"/>
      <c r="H56" s="147"/>
      <c r="I56" s="147"/>
      <c r="J56" s="163"/>
      <c r="K56" s="164"/>
      <c r="L56" s="164"/>
      <c r="M56" s="164"/>
      <c r="N56" s="165">
        <f>SUMIF('OT Lieu data'!$A$3:$A$88,'OT &amp; Lieu Report'!$C56,'OT Lieu data'!$P$3:$P$88)</f>
        <v>0</v>
      </c>
      <c r="O56" s="165">
        <f>SUMIF('OT Lieu data'!$A$3:$A$88,'OT &amp; Lieu Report'!$C56,'OT Lieu data'!$Q$3:$Q$88)</f>
        <v>0</v>
      </c>
      <c r="P56" s="165">
        <f>SUMIF('OT Lieu data'!$A$3:$A$88,'OT &amp; Lieu Report'!$C56,'OT Lieu data'!$R$3:$R$88)</f>
        <v>0</v>
      </c>
      <c r="Q56" s="165">
        <f>SUMIF('OT Lieu data'!$A$3:$A$88,'OT &amp; Lieu Report'!$C56,'OT Lieu data'!$S$3:$S$88)</f>
        <v>0</v>
      </c>
      <c r="R56" s="165">
        <f>SUMIF('OT Lieu data'!$A$3:$A$88,'OT &amp; Lieu Report'!$C56,'OT Lieu data'!$T$3:$T$88)</f>
        <v>0</v>
      </c>
      <c r="S56" s="165">
        <f>SUMIF('OT Lieu data'!$A$3:$A$88,'OT &amp; Lieu Report'!$C56,'OT Lieu data'!$U$3:$U$88)</f>
        <v>0</v>
      </c>
      <c r="T56" s="165">
        <f>SUMIF('OT Lieu data'!$A$3:$A$88,'OT &amp; Lieu Report'!$C56,'OT Lieu data'!$V$3:$V$88)</f>
        <v>0</v>
      </c>
      <c r="U56" s="165">
        <f>SUMIF('OT Lieu data'!$A$3:$A$88,'OT &amp; Lieu Report'!$C56,'OT Lieu data'!$W$3:$W$88)</f>
        <v>0</v>
      </c>
      <c r="V56" s="165">
        <f>SUMIF('OT Lieu data'!$A$3:$A$88,'OT &amp; Lieu Report'!$C56,'OT Lieu data'!$X$3:$X$88)</f>
        <v>0</v>
      </c>
      <c r="W56" s="165">
        <f>SUMIF('OT Lieu data'!$A$3:$A$88,'OT &amp; Lieu Report'!$C56,'OT Lieu data'!$Y$3:$Y$88)</f>
        <v>0</v>
      </c>
      <c r="X56" s="165">
        <f>SUMIF('OT Lieu data'!$A$3:$A$88,'OT &amp; Lieu Report'!$C56,'OT Lieu data'!$Z$3:$Z$88)</f>
        <v>0</v>
      </c>
      <c r="Y56" s="165">
        <f>SUMIF('OT Lieu data'!$A$3:$A$88,'OT &amp; Lieu Report'!$C56,'OT Lieu data'!$AA$3:$AA$88)</f>
        <v>0</v>
      </c>
      <c r="Z56" s="173"/>
      <c r="AA56" s="174"/>
      <c r="AB56" s="165">
        <f>SUMIF('OT Lieu data'!$A$3:$A$88,'OT &amp; Lieu Report'!$C56,'OT Lieu data'!$AB$3:$AB$88)</f>
        <v>0</v>
      </c>
      <c r="AC56" s="175"/>
      <c r="AD56" s="176">
        <f t="shared" si="0"/>
        <v>0</v>
      </c>
      <c r="AE56" s="177"/>
      <c r="AF56" s="177"/>
      <c r="AG56" s="177"/>
      <c r="AH56" s="177"/>
      <c r="AI56" s="177"/>
      <c r="AJ56" s="177"/>
      <c r="AK56" s="177"/>
      <c r="AL56" s="177"/>
      <c r="AM56" s="177"/>
      <c r="AN56" s="177"/>
      <c r="AO56" s="177"/>
      <c r="AP56" s="177"/>
      <c r="AQ56" s="177"/>
      <c r="AR56" s="177"/>
      <c r="AS56" s="177"/>
      <c r="AT56" s="177"/>
      <c r="AU56" s="177"/>
      <c r="AV56" s="177"/>
      <c r="AW56" s="177"/>
      <c r="AX56" s="177"/>
      <c r="AY56" s="177"/>
      <c r="AZ56" s="177"/>
      <c r="BA56" s="177"/>
      <c r="BB56" s="177"/>
      <c r="BC56" s="177"/>
      <c r="BD56" s="177"/>
      <c r="BE56" s="177"/>
      <c r="BF56" s="177"/>
      <c r="BG56" s="177"/>
      <c r="BH56" s="177"/>
      <c r="BI56" s="177"/>
      <c r="BJ56" s="177"/>
      <c r="BK56" s="177"/>
      <c r="BL56" s="177"/>
      <c r="BM56" s="177"/>
      <c r="BN56" s="177"/>
      <c r="BO56" s="177"/>
      <c r="BP56" s="177"/>
      <c r="BQ56" s="177"/>
      <c r="BR56" s="177"/>
      <c r="BS56" s="177"/>
      <c r="BT56" s="177"/>
      <c r="BU56" s="177"/>
      <c r="BV56" s="177"/>
      <c r="BW56" s="177"/>
      <c r="BX56" s="177"/>
      <c r="BY56" s="177"/>
      <c r="BZ56" s="177"/>
      <c r="CA56" s="177"/>
      <c r="CB56" s="177"/>
      <c r="CC56" s="177"/>
      <c r="CD56" s="177"/>
      <c r="CE56" s="177"/>
      <c r="CF56" s="177"/>
      <c r="CG56" s="177"/>
      <c r="CH56" s="177"/>
      <c r="CI56" s="177"/>
      <c r="CJ56" s="177"/>
      <c r="CK56" s="177"/>
      <c r="CL56" s="177"/>
      <c r="CM56" s="177"/>
      <c r="CN56" s="177"/>
      <c r="CO56" s="177"/>
      <c r="CP56" s="177"/>
      <c r="CQ56" s="177"/>
      <c r="CR56" s="177"/>
      <c r="CS56" s="177"/>
      <c r="CT56" s="177"/>
      <c r="CU56" s="177"/>
      <c r="CV56" s="177"/>
      <c r="CW56" s="177"/>
      <c r="CX56" s="177"/>
      <c r="CY56" s="177"/>
      <c r="CZ56" s="177"/>
      <c r="DA56" s="177"/>
      <c r="DB56" s="177"/>
      <c r="DC56" s="177"/>
      <c r="DD56" s="177"/>
      <c r="DE56" s="177"/>
      <c r="DF56" s="177"/>
      <c r="DG56" s="177"/>
      <c r="DH56" s="177"/>
      <c r="DI56" s="177"/>
      <c r="DJ56" s="177"/>
      <c r="DK56" s="177"/>
      <c r="DL56" s="177"/>
      <c r="DM56" s="177"/>
      <c r="DN56" s="177"/>
      <c r="DO56" s="177"/>
      <c r="DP56" s="177"/>
      <c r="DQ56" s="177"/>
      <c r="DR56" s="177"/>
      <c r="DS56" s="177"/>
      <c r="DT56" s="177"/>
      <c r="DU56" s="177"/>
      <c r="DV56" s="177"/>
      <c r="DW56" s="177"/>
      <c r="DX56" s="177"/>
      <c r="DY56" s="177"/>
      <c r="DZ56" s="177"/>
      <c r="EA56" s="177"/>
      <c r="EB56" s="177"/>
      <c r="EC56" s="177"/>
      <c r="ED56" s="177"/>
      <c r="EE56" s="177"/>
      <c r="EF56" s="177"/>
      <c r="EG56" s="177"/>
      <c r="EH56" s="177"/>
      <c r="EI56" s="177"/>
      <c r="EJ56" s="177"/>
      <c r="EK56" s="177"/>
      <c r="EL56" s="177"/>
      <c r="EM56" s="177"/>
      <c r="EN56" s="177"/>
      <c r="EO56" s="177"/>
      <c r="EP56" s="177"/>
      <c r="EQ56" s="177"/>
      <c r="ER56" s="177"/>
      <c r="ES56" s="177"/>
      <c r="ET56" s="177"/>
      <c r="EU56" s="177"/>
      <c r="EV56" s="177"/>
      <c r="EW56" s="177"/>
      <c r="EX56" s="177"/>
      <c r="EY56" s="177"/>
      <c r="EZ56" s="177"/>
      <c r="FA56" s="177"/>
      <c r="FB56" s="177"/>
      <c r="FC56" s="177"/>
      <c r="FD56" s="177"/>
      <c r="FE56" s="177"/>
      <c r="FF56" s="177"/>
      <c r="FG56" s="177"/>
      <c r="FH56" s="177"/>
      <c r="FI56" s="177"/>
      <c r="FJ56" s="177"/>
      <c r="FK56" s="177"/>
      <c r="FL56" s="177"/>
      <c r="FM56" s="177"/>
      <c r="FN56" s="177"/>
      <c r="FO56" s="177"/>
      <c r="FP56" s="177"/>
      <c r="FQ56" s="177"/>
      <c r="FR56" s="177"/>
      <c r="FS56" s="177"/>
      <c r="FT56" s="177"/>
      <c r="FU56" s="177"/>
      <c r="FV56" s="177"/>
      <c r="FW56" s="177"/>
      <c r="FX56" s="177"/>
      <c r="FY56" s="177"/>
      <c r="FZ56" s="177"/>
      <c r="GA56" s="177"/>
      <c r="GB56" s="177"/>
      <c r="GC56" s="177"/>
      <c r="GD56" s="177"/>
      <c r="GE56" s="177"/>
      <c r="GF56" s="177"/>
      <c r="GG56" s="177"/>
      <c r="GH56" s="177"/>
      <c r="GI56" s="177"/>
      <c r="GJ56" s="177"/>
      <c r="GK56" s="177"/>
      <c r="GL56" s="177"/>
      <c r="GM56" s="177"/>
      <c r="GN56" s="177"/>
      <c r="GO56" s="177"/>
      <c r="GP56" s="177"/>
      <c r="GQ56" s="177"/>
    </row>
    <row r="57" spans="1:199" ht="23.25" customHeight="1">
      <c r="A57" s="150">
        <v>49</v>
      </c>
      <c r="B57" s="250" t="str">
        <f>'Emp List'!F50</f>
        <v>20141100176921</v>
      </c>
      <c r="C57" s="145" t="str">
        <f>'Emp List'!B50</f>
        <v>Nguyen Thi Minh Hanh</v>
      </c>
      <c r="D57" s="151"/>
      <c r="E57" s="152"/>
      <c r="F57" s="153"/>
      <c r="G57" s="153"/>
      <c r="H57" s="153"/>
      <c r="I57" s="153"/>
      <c r="J57" s="163"/>
      <c r="K57" s="164"/>
      <c r="L57" s="164"/>
      <c r="M57" s="164"/>
      <c r="N57" s="165">
        <f>SUMIF('OT Lieu data'!$A$3:$A$88,'OT &amp; Lieu Report'!$C57,'OT Lieu data'!$P$3:$P$88)</f>
        <v>0</v>
      </c>
      <c r="O57" s="165">
        <f>SUMIF('OT Lieu data'!$A$3:$A$88,'OT &amp; Lieu Report'!$C57,'OT Lieu data'!$Q$3:$Q$88)</f>
        <v>0</v>
      </c>
      <c r="P57" s="165">
        <f>SUMIF('OT Lieu data'!$A$3:$A$88,'OT &amp; Lieu Report'!$C57,'OT Lieu data'!$R$3:$R$88)</f>
        <v>0</v>
      </c>
      <c r="Q57" s="165">
        <f>SUMIF('OT Lieu data'!$A$3:$A$88,'OT &amp; Lieu Report'!$C57,'OT Lieu data'!$S$3:$S$88)</f>
        <v>0</v>
      </c>
      <c r="R57" s="165">
        <f>SUMIF('OT Lieu data'!$A$3:$A$88,'OT &amp; Lieu Report'!$C57,'OT Lieu data'!$T$3:$T$88)</f>
        <v>0</v>
      </c>
      <c r="S57" s="165">
        <f>SUMIF('OT Lieu data'!$A$3:$A$88,'OT &amp; Lieu Report'!$C57,'OT Lieu data'!$U$3:$U$88)</f>
        <v>0</v>
      </c>
      <c r="T57" s="165">
        <f>SUMIF('OT Lieu data'!$A$3:$A$88,'OT &amp; Lieu Report'!$C57,'OT Lieu data'!$V$3:$V$88)</f>
        <v>0</v>
      </c>
      <c r="U57" s="165">
        <f>SUMIF('OT Lieu data'!$A$3:$A$88,'OT &amp; Lieu Report'!$C57,'OT Lieu data'!$W$3:$W$88)</f>
        <v>0</v>
      </c>
      <c r="V57" s="165">
        <f>SUMIF('OT Lieu data'!$A$3:$A$88,'OT &amp; Lieu Report'!$C57,'OT Lieu data'!$X$3:$X$88)</f>
        <v>0</v>
      </c>
      <c r="W57" s="165">
        <f>SUMIF('OT Lieu data'!$A$3:$A$88,'OT &amp; Lieu Report'!$C57,'OT Lieu data'!$Y$3:$Y$88)</f>
        <v>0</v>
      </c>
      <c r="X57" s="165">
        <f>SUMIF('OT Lieu data'!$A$3:$A$88,'OT &amp; Lieu Report'!$C57,'OT Lieu data'!$Z$3:$Z$88)</f>
        <v>0</v>
      </c>
      <c r="Y57" s="165">
        <f>SUMIF('OT Lieu data'!$A$3:$A$88,'OT &amp; Lieu Report'!$C57,'OT Lieu data'!$AA$3:$AA$88)</f>
        <v>0</v>
      </c>
      <c r="Z57" s="173"/>
      <c r="AA57" s="174"/>
      <c r="AB57" s="165">
        <f>SUMIF('OT Lieu data'!$A$3:$A$88,'OT &amp; Lieu Report'!$C57,'OT Lieu data'!$AB$3:$AB$88)</f>
        <v>0</v>
      </c>
      <c r="AC57" s="175"/>
      <c r="AD57" s="176">
        <f t="shared" si="0"/>
        <v>0</v>
      </c>
      <c r="AE57" s="177"/>
      <c r="AF57" s="177"/>
      <c r="AG57" s="177"/>
      <c r="AH57" s="177"/>
      <c r="AI57" s="177"/>
      <c r="AJ57" s="177"/>
      <c r="AK57" s="177"/>
      <c r="AL57" s="177"/>
      <c r="AM57" s="177"/>
      <c r="AN57" s="177"/>
      <c r="AO57" s="177"/>
      <c r="AP57" s="177"/>
      <c r="AQ57" s="177"/>
      <c r="AR57" s="177"/>
      <c r="AS57" s="177"/>
      <c r="AT57" s="177"/>
      <c r="AU57" s="177"/>
      <c r="AV57" s="177"/>
      <c r="AW57" s="177"/>
      <c r="AX57" s="177"/>
      <c r="AY57" s="177"/>
      <c r="AZ57" s="177"/>
      <c r="BA57" s="177"/>
      <c r="BB57" s="177"/>
      <c r="BC57" s="177"/>
      <c r="BD57" s="177"/>
      <c r="BE57" s="177"/>
      <c r="BF57" s="177"/>
      <c r="BG57" s="177"/>
      <c r="BH57" s="177"/>
      <c r="BI57" s="177"/>
      <c r="BJ57" s="177"/>
      <c r="BK57" s="177"/>
      <c r="BL57" s="177"/>
      <c r="BM57" s="177"/>
      <c r="BN57" s="177"/>
      <c r="BO57" s="177"/>
      <c r="BP57" s="177"/>
      <c r="BQ57" s="177"/>
      <c r="BR57" s="177"/>
      <c r="BS57" s="177"/>
      <c r="BT57" s="177"/>
      <c r="BU57" s="177"/>
      <c r="BV57" s="177"/>
      <c r="BW57" s="177"/>
      <c r="BX57" s="177"/>
      <c r="BY57" s="177"/>
      <c r="BZ57" s="177"/>
      <c r="CA57" s="177"/>
      <c r="CB57" s="177"/>
      <c r="CC57" s="177"/>
      <c r="CD57" s="177"/>
      <c r="CE57" s="177"/>
      <c r="CF57" s="177"/>
      <c r="CG57" s="177"/>
      <c r="CH57" s="177"/>
      <c r="CI57" s="177"/>
      <c r="CJ57" s="177"/>
      <c r="CK57" s="177"/>
      <c r="CL57" s="177"/>
      <c r="CM57" s="177"/>
      <c r="CN57" s="177"/>
      <c r="CO57" s="177"/>
      <c r="CP57" s="177"/>
      <c r="CQ57" s="177"/>
      <c r="CR57" s="177"/>
      <c r="CS57" s="177"/>
      <c r="CT57" s="177"/>
      <c r="CU57" s="177"/>
      <c r="CV57" s="177"/>
      <c r="CW57" s="177"/>
      <c r="CX57" s="177"/>
      <c r="CY57" s="177"/>
      <c r="CZ57" s="177"/>
      <c r="DA57" s="177"/>
      <c r="DB57" s="177"/>
      <c r="DC57" s="177"/>
      <c r="DD57" s="177"/>
      <c r="DE57" s="177"/>
      <c r="DF57" s="177"/>
      <c r="DG57" s="177"/>
      <c r="DH57" s="177"/>
      <c r="DI57" s="177"/>
      <c r="DJ57" s="177"/>
      <c r="DK57" s="177"/>
      <c r="DL57" s="177"/>
      <c r="DM57" s="177"/>
      <c r="DN57" s="177"/>
      <c r="DO57" s="177"/>
      <c r="DP57" s="177"/>
      <c r="DQ57" s="177"/>
      <c r="DR57" s="177"/>
      <c r="DS57" s="177"/>
      <c r="DT57" s="177"/>
      <c r="DU57" s="177"/>
      <c r="DV57" s="177"/>
      <c r="DW57" s="177"/>
      <c r="DX57" s="177"/>
      <c r="DY57" s="177"/>
      <c r="DZ57" s="177"/>
      <c r="EA57" s="177"/>
      <c r="EB57" s="177"/>
      <c r="EC57" s="177"/>
      <c r="ED57" s="177"/>
      <c r="EE57" s="177"/>
      <c r="EF57" s="177"/>
      <c r="EG57" s="177"/>
      <c r="EH57" s="177"/>
      <c r="EI57" s="177"/>
      <c r="EJ57" s="177"/>
      <c r="EK57" s="177"/>
      <c r="EL57" s="177"/>
      <c r="EM57" s="177"/>
      <c r="EN57" s="177"/>
      <c r="EO57" s="177"/>
      <c r="EP57" s="177"/>
      <c r="EQ57" s="177"/>
      <c r="ER57" s="177"/>
      <c r="ES57" s="177"/>
      <c r="ET57" s="177"/>
      <c r="EU57" s="177"/>
      <c r="EV57" s="177"/>
      <c r="EW57" s="177"/>
      <c r="EX57" s="177"/>
      <c r="EY57" s="177"/>
      <c r="EZ57" s="177"/>
      <c r="FA57" s="177"/>
      <c r="FB57" s="177"/>
      <c r="FC57" s="177"/>
      <c r="FD57" s="177"/>
      <c r="FE57" s="177"/>
      <c r="FF57" s="177"/>
      <c r="FG57" s="177"/>
      <c r="FH57" s="177"/>
      <c r="FI57" s="177"/>
      <c r="FJ57" s="177"/>
      <c r="FK57" s="177"/>
      <c r="FL57" s="177"/>
      <c r="FM57" s="177"/>
      <c r="FN57" s="177"/>
      <c r="FO57" s="177"/>
      <c r="FP57" s="177"/>
      <c r="FQ57" s="177"/>
      <c r="FR57" s="177"/>
      <c r="FS57" s="177"/>
      <c r="FT57" s="177"/>
      <c r="FU57" s="177"/>
      <c r="FV57" s="177"/>
      <c r="FW57" s="177"/>
      <c r="FX57" s="177"/>
      <c r="FY57" s="177"/>
      <c r="FZ57" s="177"/>
      <c r="GA57" s="177"/>
      <c r="GB57" s="177"/>
      <c r="GC57" s="177"/>
      <c r="GD57" s="177"/>
      <c r="GE57" s="177"/>
      <c r="GF57" s="177"/>
      <c r="GG57" s="177"/>
      <c r="GH57" s="177"/>
      <c r="GI57" s="177"/>
      <c r="GJ57" s="177"/>
      <c r="GK57" s="177"/>
      <c r="GL57" s="177"/>
      <c r="GM57" s="177"/>
      <c r="GN57" s="177"/>
      <c r="GO57" s="177"/>
      <c r="GP57" s="177"/>
      <c r="GQ57" s="177"/>
    </row>
    <row r="58" spans="1:199" ht="29.25" customHeight="1">
      <c r="A58" s="150">
        <v>50</v>
      </c>
      <c r="B58" s="250" t="str">
        <f>'Emp List'!F51</f>
        <v>20240400349042</v>
      </c>
      <c r="C58" s="145" t="str">
        <f>'Emp List'!B51</f>
        <v>Nguyen Phuong Anh</v>
      </c>
      <c r="D58" s="151"/>
      <c r="E58" s="152"/>
      <c r="F58" s="153"/>
      <c r="G58" s="153"/>
      <c r="H58" s="153"/>
      <c r="I58" s="153"/>
      <c r="J58" s="163"/>
      <c r="K58" s="164"/>
      <c r="L58" s="164"/>
      <c r="M58" s="164"/>
      <c r="N58" s="165">
        <f>SUMIF('OT Lieu data'!$A$3:$A$88,'OT &amp; Lieu Report'!$C58,'OT Lieu data'!$P$3:$P$88)</f>
        <v>0</v>
      </c>
      <c r="O58" s="165">
        <f>SUMIF('OT Lieu data'!$A$3:$A$88,'OT &amp; Lieu Report'!$C58,'OT Lieu data'!$Q$3:$Q$88)</f>
        <v>0</v>
      </c>
      <c r="P58" s="165">
        <f>SUMIF('OT Lieu data'!$A$3:$A$88,'OT &amp; Lieu Report'!$C58,'OT Lieu data'!$R$3:$R$88)</f>
        <v>0</v>
      </c>
      <c r="Q58" s="165">
        <f>SUMIF('OT Lieu data'!$A$3:$A$88,'OT &amp; Lieu Report'!$C58,'OT Lieu data'!$S$3:$S$88)</f>
        <v>0</v>
      </c>
      <c r="R58" s="165">
        <f>SUMIF('OT Lieu data'!$A$3:$A$88,'OT &amp; Lieu Report'!$C58,'OT Lieu data'!$T$3:$T$88)</f>
        <v>0</v>
      </c>
      <c r="S58" s="165">
        <f>SUMIF('OT Lieu data'!$A$3:$A$88,'OT &amp; Lieu Report'!$C58,'OT Lieu data'!$U$3:$U$88)</f>
        <v>0</v>
      </c>
      <c r="T58" s="165">
        <f>SUMIF('OT Lieu data'!$A$3:$A$88,'OT &amp; Lieu Report'!$C58,'OT Lieu data'!$V$3:$V$88)</f>
        <v>0</v>
      </c>
      <c r="U58" s="165">
        <f>SUMIF('OT Lieu data'!$A$3:$A$88,'OT &amp; Lieu Report'!$C58,'OT Lieu data'!$W$3:$W$88)</f>
        <v>0</v>
      </c>
      <c r="V58" s="165">
        <f>SUMIF('OT Lieu data'!$A$3:$A$88,'OT &amp; Lieu Report'!$C58,'OT Lieu data'!$X$3:$X$88)</f>
        <v>0</v>
      </c>
      <c r="W58" s="165">
        <f>SUMIF('OT Lieu data'!$A$3:$A$88,'OT &amp; Lieu Report'!$C58,'OT Lieu data'!$Y$3:$Y$88)</f>
        <v>0</v>
      </c>
      <c r="X58" s="165">
        <f>SUMIF('OT Lieu data'!$A$3:$A$88,'OT &amp; Lieu Report'!$C58,'OT Lieu data'!$Z$3:$Z$88)</f>
        <v>0</v>
      </c>
      <c r="Y58" s="165">
        <f>SUMIF('OT Lieu data'!$A$3:$A$88,'OT &amp; Lieu Report'!$C58,'OT Lieu data'!$AA$3:$AA$88)</f>
        <v>0</v>
      </c>
      <c r="Z58" s="173"/>
      <c r="AA58" s="174"/>
      <c r="AB58" s="165">
        <f>SUMIF('OT Lieu data'!$A$3:$A$88,'OT &amp; Lieu Report'!$C58,'OT Lieu data'!$AB$3:$AB$88)</f>
        <v>0</v>
      </c>
      <c r="AC58" s="175"/>
      <c r="AD58" s="176">
        <f t="shared" si="0"/>
        <v>0</v>
      </c>
      <c r="AE58" s="177"/>
      <c r="AF58" s="178" t="str">
        <f>N$1&amp;"-"&amp;N58&amp;"hr"</f>
        <v>OT weekday 150%-0hr</v>
      </c>
      <c r="AG58" s="178" t="str">
        <f>O$1&amp;"-"&amp;O58&amp;"hr"</f>
        <v>OT weekday night 200%-0hr</v>
      </c>
      <c r="AH58" s="178" t="str">
        <f>P$1&amp;"-"&amp;P58&amp;"hr"</f>
        <v>OT weekly holiday 200%-0hr</v>
      </c>
      <c r="AI58" s="178"/>
      <c r="AJ58" s="180" t="str">
        <f>AF58&amp;","&amp;AG58&amp;","&amp;AH58</f>
        <v>OT weekday 150%-0hr,OT weekday night 200%-0hr,OT weekly holiday 200%-0hr</v>
      </c>
      <c r="AK58" s="177"/>
      <c r="AL58" s="177"/>
      <c r="AM58" s="177"/>
      <c r="AN58" s="177"/>
      <c r="AO58" s="177"/>
      <c r="AP58" s="177"/>
      <c r="AQ58" s="177"/>
      <c r="AR58" s="177"/>
      <c r="AS58" s="177"/>
      <c r="AT58" s="177"/>
      <c r="AU58" s="177"/>
      <c r="AV58" s="177"/>
      <c r="AW58" s="177"/>
      <c r="AX58" s="177"/>
      <c r="AY58" s="177"/>
      <c r="AZ58" s="177"/>
      <c r="BA58" s="177"/>
      <c r="BB58" s="177"/>
      <c r="BC58" s="177"/>
      <c r="BD58" s="177"/>
      <c r="BE58" s="177"/>
      <c r="BF58" s="177"/>
      <c r="BG58" s="177"/>
      <c r="BH58" s="177"/>
      <c r="BI58" s="177"/>
      <c r="BJ58" s="177"/>
      <c r="BK58" s="177"/>
      <c r="BL58" s="177"/>
      <c r="BM58" s="177"/>
      <c r="BN58" s="177"/>
      <c r="BO58" s="177"/>
      <c r="BP58" s="177"/>
      <c r="BQ58" s="177"/>
      <c r="BR58" s="177"/>
      <c r="BS58" s="177"/>
      <c r="BT58" s="177"/>
      <c r="BU58" s="177"/>
      <c r="BV58" s="177"/>
      <c r="BW58" s="177"/>
      <c r="BX58" s="177"/>
      <c r="BY58" s="177"/>
      <c r="BZ58" s="177"/>
      <c r="CA58" s="177"/>
      <c r="CB58" s="177"/>
      <c r="CC58" s="177"/>
      <c r="CD58" s="177"/>
      <c r="CE58" s="177"/>
      <c r="CF58" s="177"/>
      <c r="CG58" s="177"/>
      <c r="CH58" s="177"/>
      <c r="CI58" s="177"/>
      <c r="CJ58" s="177"/>
      <c r="CK58" s="177"/>
      <c r="CL58" s="177"/>
      <c r="CM58" s="177"/>
      <c r="CN58" s="177"/>
      <c r="CO58" s="177"/>
      <c r="CP58" s="177"/>
      <c r="CQ58" s="177"/>
      <c r="CR58" s="177"/>
      <c r="CS58" s="177"/>
      <c r="CT58" s="177"/>
      <c r="CU58" s="177"/>
      <c r="CV58" s="177"/>
      <c r="CW58" s="177"/>
      <c r="CX58" s="177"/>
      <c r="CY58" s="177"/>
      <c r="CZ58" s="177"/>
      <c r="DA58" s="177"/>
      <c r="DB58" s="177"/>
      <c r="DC58" s="177"/>
      <c r="DD58" s="177"/>
      <c r="DE58" s="177"/>
      <c r="DF58" s="177"/>
      <c r="DG58" s="177"/>
      <c r="DH58" s="177"/>
      <c r="DI58" s="177"/>
      <c r="DJ58" s="177"/>
      <c r="DK58" s="177"/>
      <c r="DL58" s="177"/>
      <c r="DM58" s="177"/>
      <c r="DN58" s="177"/>
      <c r="DO58" s="177"/>
      <c r="DP58" s="177"/>
      <c r="DQ58" s="177"/>
      <c r="DR58" s="177"/>
      <c r="DS58" s="177"/>
      <c r="DT58" s="177"/>
      <c r="DU58" s="177"/>
      <c r="DV58" s="177"/>
      <c r="DW58" s="177"/>
      <c r="DX58" s="177"/>
      <c r="DY58" s="177"/>
      <c r="DZ58" s="177"/>
      <c r="EA58" s="177"/>
      <c r="EB58" s="177"/>
      <c r="EC58" s="177"/>
      <c r="ED58" s="177"/>
      <c r="EE58" s="177"/>
      <c r="EF58" s="177"/>
      <c r="EG58" s="177"/>
      <c r="EH58" s="177"/>
      <c r="EI58" s="177"/>
      <c r="EJ58" s="177"/>
      <c r="EK58" s="177"/>
      <c r="EL58" s="177"/>
      <c r="EM58" s="177"/>
      <c r="EN58" s="177"/>
      <c r="EO58" s="177"/>
      <c r="EP58" s="177"/>
      <c r="EQ58" s="177"/>
      <c r="ER58" s="177"/>
      <c r="ES58" s="177"/>
      <c r="ET58" s="177"/>
      <c r="EU58" s="177"/>
      <c r="EV58" s="177"/>
      <c r="EW58" s="177"/>
      <c r="EX58" s="177"/>
      <c r="EY58" s="177"/>
      <c r="EZ58" s="177"/>
      <c r="FA58" s="177"/>
      <c r="FB58" s="177"/>
      <c r="FC58" s="177"/>
      <c r="FD58" s="177"/>
      <c r="FE58" s="177"/>
      <c r="FF58" s="177"/>
      <c r="FG58" s="177"/>
      <c r="FH58" s="177"/>
      <c r="FI58" s="177"/>
      <c r="FJ58" s="177"/>
      <c r="FK58" s="177"/>
      <c r="FL58" s="177"/>
      <c r="FM58" s="177"/>
      <c r="FN58" s="177"/>
      <c r="FO58" s="177"/>
      <c r="FP58" s="177"/>
      <c r="FQ58" s="177"/>
      <c r="FR58" s="177"/>
      <c r="FS58" s="177"/>
      <c r="FT58" s="177"/>
      <c r="FU58" s="177"/>
      <c r="FV58" s="177"/>
      <c r="FW58" s="177"/>
      <c r="FX58" s="177"/>
      <c r="FY58" s="177"/>
      <c r="FZ58" s="177"/>
      <c r="GA58" s="177"/>
      <c r="GB58" s="177"/>
      <c r="GC58" s="177"/>
      <c r="GD58" s="177"/>
      <c r="GE58" s="177"/>
      <c r="GF58" s="177"/>
      <c r="GG58" s="177"/>
      <c r="GH58" s="177"/>
      <c r="GI58" s="177"/>
      <c r="GJ58" s="177"/>
      <c r="GK58" s="177"/>
      <c r="GL58" s="177"/>
      <c r="GM58" s="177"/>
      <c r="GN58" s="177"/>
      <c r="GO58" s="177"/>
      <c r="GP58" s="177"/>
      <c r="GQ58" s="177"/>
    </row>
    <row r="59" spans="1:199" ht="23.25" customHeight="1">
      <c r="A59" s="150">
        <v>51</v>
      </c>
      <c r="B59" s="250" t="str">
        <f>'Emp List'!F52</f>
        <v>20240800351412</v>
      </c>
      <c r="C59" s="145" t="str">
        <f>'Emp List'!B52</f>
        <v>Nguyen Thi Huyen Trang</v>
      </c>
      <c r="D59" s="151"/>
      <c r="E59" s="152"/>
      <c r="F59" s="153"/>
      <c r="G59" s="153"/>
      <c r="H59" s="153"/>
      <c r="I59" s="153"/>
      <c r="J59" s="163"/>
      <c r="K59" s="164"/>
      <c r="L59" s="164"/>
      <c r="M59" s="164"/>
      <c r="N59" s="165">
        <f>SUMIF('OT Lieu data'!$A$3:$A$88,'OT &amp; Lieu Report'!$C59,'OT Lieu data'!$P$3:$P$88)</f>
        <v>0</v>
      </c>
      <c r="O59" s="165">
        <f>SUMIF('OT Lieu data'!$A$3:$A$88,'OT &amp; Lieu Report'!$C59,'OT Lieu data'!$Q$3:$Q$88)</f>
        <v>0</v>
      </c>
      <c r="P59" s="165">
        <f>SUMIF('OT Lieu data'!$A$3:$A$88,'OT &amp; Lieu Report'!$C59,'OT Lieu data'!$R$3:$R$88)</f>
        <v>0</v>
      </c>
      <c r="Q59" s="165">
        <f>SUMIF('OT Lieu data'!$A$3:$A$88,'OT &amp; Lieu Report'!$C59,'OT Lieu data'!$S$3:$S$88)</f>
        <v>0</v>
      </c>
      <c r="R59" s="165">
        <f>SUMIF('OT Lieu data'!$A$3:$A$88,'OT &amp; Lieu Report'!$C59,'OT Lieu data'!$T$3:$T$88)</f>
        <v>0</v>
      </c>
      <c r="S59" s="165">
        <f>SUMIF('OT Lieu data'!$A$3:$A$88,'OT &amp; Lieu Report'!$C59,'OT Lieu data'!$U$3:$U$88)</f>
        <v>0</v>
      </c>
      <c r="T59" s="165">
        <f>SUMIF('OT Lieu data'!$A$3:$A$88,'OT &amp; Lieu Report'!$C59,'OT Lieu data'!$V$3:$V$88)</f>
        <v>0</v>
      </c>
      <c r="U59" s="165">
        <f>SUMIF('OT Lieu data'!$A$3:$A$88,'OT &amp; Lieu Report'!$C59,'OT Lieu data'!$W$3:$W$88)</f>
        <v>0</v>
      </c>
      <c r="V59" s="165">
        <f>SUMIF('OT Lieu data'!$A$3:$A$88,'OT &amp; Lieu Report'!$C59,'OT Lieu data'!$X$3:$X$88)</f>
        <v>0</v>
      </c>
      <c r="W59" s="165">
        <f>SUMIF('OT Lieu data'!$A$3:$A$88,'OT &amp; Lieu Report'!$C59,'OT Lieu data'!$Y$3:$Y$88)</f>
        <v>0</v>
      </c>
      <c r="X59" s="165">
        <f>SUMIF('OT Lieu data'!$A$3:$A$88,'OT &amp; Lieu Report'!$C59,'OT Lieu data'!$Z$3:$Z$88)</f>
        <v>0</v>
      </c>
      <c r="Y59" s="165">
        <f>SUMIF('OT Lieu data'!$A$3:$A$88,'OT &amp; Lieu Report'!$C59,'OT Lieu data'!$AA$3:$AA$88)</f>
        <v>0</v>
      </c>
      <c r="Z59" s="173"/>
      <c r="AA59" s="174"/>
      <c r="AB59" s="165">
        <f>SUMIF('OT Lieu data'!$A$3:$A$88,'OT &amp; Lieu Report'!$C59,'OT Lieu data'!$AB$3:$AB$88)</f>
        <v>0</v>
      </c>
      <c r="AC59" s="175"/>
      <c r="AD59" s="176">
        <f t="shared" si="0"/>
        <v>0</v>
      </c>
      <c r="AE59" s="177"/>
      <c r="AF59" s="177"/>
      <c r="AG59" s="177"/>
      <c r="AH59" s="177"/>
      <c r="AI59" s="177"/>
      <c r="AJ59" s="177"/>
      <c r="AK59" s="177"/>
      <c r="AL59" s="177"/>
      <c r="AM59" s="177"/>
      <c r="AN59" s="177"/>
      <c r="AO59" s="177"/>
      <c r="AP59" s="177"/>
      <c r="AQ59" s="177"/>
      <c r="AR59" s="177"/>
      <c r="AS59" s="177"/>
      <c r="AT59" s="177"/>
      <c r="AU59" s="177"/>
      <c r="AV59" s="177"/>
      <c r="AW59" s="177"/>
      <c r="AX59" s="177"/>
      <c r="AY59" s="177"/>
      <c r="AZ59" s="177"/>
      <c r="BA59" s="177"/>
      <c r="BB59" s="177"/>
      <c r="BC59" s="177"/>
      <c r="BD59" s="177"/>
      <c r="BE59" s="177"/>
      <c r="BF59" s="177"/>
      <c r="BG59" s="177"/>
      <c r="BH59" s="177"/>
      <c r="BI59" s="177"/>
      <c r="BJ59" s="177"/>
      <c r="BK59" s="177"/>
      <c r="BL59" s="177"/>
      <c r="BM59" s="177"/>
      <c r="BN59" s="177"/>
      <c r="BO59" s="177"/>
      <c r="BP59" s="177"/>
      <c r="BQ59" s="177"/>
      <c r="BR59" s="177"/>
      <c r="BS59" s="177"/>
      <c r="BT59" s="177"/>
      <c r="BU59" s="177"/>
      <c r="BV59" s="177"/>
      <c r="BW59" s="177"/>
      <c r="BX59" s="177"/>
      <c r="BY59" s="177"/>
      <c r="BZ59" s="177"/>
      <c r="CA59" s="177"/>
      <c r="CB59" s="177"/>
      <c r="CC59" s="177"/>
      <c r="CD59" s="177"/>
      <c r="CE59" s="177"/>
      <c r="CF59" s="177"/>
      <c r="CG59" s="177"/>
      <c r="CH59" s="177"/>
      <c r="CI59" s="177"/>
      <c r="CJ59" s="177"/>
      <c r="CK59" s="177"/>
      <c r="CL59" s="177"/>
      <c r="CM59" s="177"/>
      <c r="CN59" s="177"/>
      <c r="CO59" s="177"/>
      <c r="CP59" s="177"/>
      <c r="CQ59" s="177"/>
      <c r="CR59" s="177"/>
      <c r="CS59" s="177"/>
      <c r="CT59" s="177"/>
      <c r="CU59" s="177"/>
      <c r="CV59" s="177"/>
      <c r="CW59" s="177"/>
      <c r="CX59" s="177"/>
      <c r="CY59" s="177"/>
      <c r="CZ59" s="177"/>
      <c r="DA59" s="177"/>
      <c r="DB59" s="177"/>
      <c r="DC59" s="177"/>
      <c r="DD59" s="177"/>
      <c r="DE59" s="177"/>
      <c r="DF59" s="177"/>
      <c r="DG59" s="177"/>
      <c r="DH59" s="177"/>
      <c r="DI59" s="177"/>
      <c r="DJ59" s="177"/>
      <c r="DK59" s="177"/>
      <c r="DL59" s="177"/>
      <c r="DM59" s="177"/>
      <c r="DN59" s="177"/>
      <c r="DO59" s="177"/>
      <c r="DP59" s="177"/>
      <c r="DQ59" s="177"/>
      <c r="DR59" s="177"/>
      <c r="DS59" s="177"/>
      <c r="DT59" s="177"/>
      <c r="DU59" s="177"/>
      <c r="DV59" s="177"/>
      <c r="DW59" s="177"/>
      <c r="DX59" s="177"/>
      <c r="DY59" s="177"/>
      <c r="DZ59" s="177"/>
      <c r="EA59" s="177"/>
      <c r="EB59" s="177"/>
      <c r="EC59" s="177"/>
      <c r="ED59" s="177"/>
      <c r="EE59" s="177"/>
      <c r="EF59" s="177"/>
      <c r="EG59" s="177"/>
      <c r="EH59" s="177"/>
      <c r="EI59" s="177"/>
      <c r="EJ59" s="177"/>
      <c r="EK59" s="177"/>
      <c r="EL59" s="177"/>
      <c r="EM59" s="177"/>
      <c r="EN59" s="177"/>
      <c r="EO59" s="177"/>
      <c r="EP59" s="177"/>
      <c r="EQ59" s="177"/>
      <c r="ER59" s="177"/>
      <c r="ES59" s="177"/>
      <c r="ET59" s="177"/>
      <c r="EU59" s="177"/>
      <c r="EV59" s="177"/>
      <c r="EW59" s="177"/>
      <c r="EX59" s="177"/>
      <c r="EY59" s="177"/>
      <c r="EZ59" s="177"/>
      <c r="FA59" s="177"/>
      <c r="FB59" s="177"/>
      <c r="FC59" s="177"/>
      <c r="FD59" s="177"/>
      <c r="FE59" s="177"/>
      <c r="FF59" s="177"/>
      <c r="FG59" s="177"/>
      <c r="FH59" s="177"/>
      <c r="FI59" s="177"/>
      <c r="FJ59" s="177"/>
      <c r="FK59" s="177"/>
      <c r="FL59" s="177"/>
      <c r="FM59" s="177"/>
      <c r="FN59" s="177"/>
      <c r="FO59" s="177"/>
      <c r="FP59" s="177"/>
      <c r="FQ59" s="177"/>
      <c r="FR59" s="177"/>
      <c r="FS59" s="177"/>
      <c r="FT59" s="177"/>
      <c r="FU59" s="177"/>
      <c r="FV59" s="177"/>
      <c r="FW59" s="177"/>
      <c r="FX59" s="177"/>
      <c r="FY59" s="177"/>
      <c r="FZ59" s="177"/>
      <c r="GA59" s="177"/>
      <c r="GB59" s="177"/>
      <c r="GC59" s="177"/>
      <c r="GD59" s="177"/>
      <c r="GE59" s="177"/>
      <c r="GF59" s="177"/>
      <c r="GG59" s="177"/>
      <c r="GH59" s="177"/>
      <c r="GI59" s="177"/>
      <c r="GJ59" s="177"/>
      <c r="GK59" s="177"/>
      <c r="GL59" s="177"/>
      <c r="GM59" s="177"/>
      <c r="GN59" s="177"/>
      <c r="GO59" s="177"/>
      <c r="GP59" s="177"/>
      <c r="GQ59" s="177"/>
    </row>
    <row r="60" spans="1:199" ht="23.25" customHeight="1">
      <c r="A60" s="150">
        <v>52</v>
      </c>
      <c r="B60" s="250" t="str">
        <f>'Emp List'!F53</f>
        <v>20161000209571</v>
      </c>
      <c r="C60" s="145" t="str">
        <f>'Emp List'!B53</f>
        <v>Nguyen Thi Nhue Giang</v>
      </c>
      <c r="D60" s="151"/>
      <c r="E60" s="152"/>
      <c r="F60" s="153"/>
      <c r="G60" s="153"/>
      <c r="H60" s="153"/>
      <c r="I60" s="153"/>
      <c r="J60" s="163"/>
      <c r="K60" s="164"/>
      <c r="L60" s="164"/>
      <c r="M60" s="164"/>
      <c r="N60" s="165">
        <f>SUMIF('OT Lieu data'!$A$3:$A$88,'OT &amp; Lieu Report'!$C60,'OT Lieu data'!$P$3:$P$88)</f>
        <v>0</v>
      </c>
      <c r="O60" s="165">
        <f>SUMIF('OT Lieu data'!$A$3:$A$88,'OT &amp; Lieu Report'!$C60,'OT Lieu data'!$Q$3:$Q$88)</f>
        <v>0</v>
      </c>
      <c r="P60" s="165">
        <f>SUMIF('OT Lieu data'!$A$3:$A$88,'OT &amp; Lieu Report'!$C60,'OT Lieu data'!$R$3:$R$88)</f>
        <v>0</v>
      </c>
      <c r="Q60" s="165">
        <f>SUMIF('OT Lieu data'!$A$3:$A$88,'OT &amp; Lieu Report'!$C60,'OT Lieu data'!$S$3:$S$88)</f>
        <v>0</v>
      </c>
      <c r="R60" s="165">
        <f>SUMIF('OT Lieu data'!$A$3:$A$88,'OT &amp; Lieu Report'!$C60,'OT Lieu data'!$T$3:$T$88)</f>
        <v>0</v>
      </c>
      <c r="S60" s="165">
        <f>SUMIF('OT Lieu data'!$A$3:$A$88,'OT &amp; Lieu Report'!$C60,'OT Lieu data'!$U$3:$U$88)</f>
        <v>0</v>
      </c>
      <c r="T60" s="165">
        <f>SUMIF('OT Lieu data'!$A$3:$A$88,'OT &amp; Lieu Report'!$C60,'OT Lieu data'!$V$3:$V$88)</f>
        <v>0</v>
      </c>
      <c r="U60" s="165">
        <f>SUMIF('OT Lieu data'!$A$3:$A$88,'OT &amp; Lieu Report'!$C60,'OT Lieu data'!$W$3:$W$88)</f>
        <v>0</v>
      </c>
      <c r="V60" s="165">
        <f>SUMIF('OT Lieu data'!$A$3:$A$88,'OT &amp; Lieu Report'!$C60,'OT Lieu data'!$X$3:$X$88)</f>
        <v>0</v>
      </c>
      <c r="W60" s="165">
        <f>SUMIF('OT Lieu data'!$A$3:$A$88,'OT &amp; Lieu Report'!$C60,'OT Lieu data'!$Y$3:$Y$88)</f>
        <v>0</v>
      </c>
      <c r="X60" s="165">
        <f>SUMIF('OT Lieu data'!$A$3:$A$88,'OT &amp; Lieu Report'!$C60,'OT Lieu data'!$Z$3:$Z$88)</f>
        <v>0</v>
      </c>
      <c r="Y60" s="165">
        <f>SUMIF('OT Lieu data'!$A$3:$A$88,'OT &amp; Lieu Report'!$C60,'OT Lieu data'!$AA$3:$AA$88)</f>
        <v>0</v>
      </c>
      <c r="Z60" s="173"/>
      <c r="AA60" s="174"/>
      <c r="AB60" s="165">
        <f>SUMIF('OT Lieu data'!$A$3:$A$88,'OT &amp; Lieu Report'!$C60,'OT Lieu data'!$AB$3:$AB$88)</f>
        <v>0</v>
      </c>
      <c r="AC60" s="175"/>
      <c r="AD60" s="176">
        <f t="shared" si="0"/>
        <v>0</v>
      </c>
      <c r="AE60" s="177"/>
      <c r="AF60" s="177"/>
      <c r="AG60" s="177"/>
      <c r="AH60" s="177"/>
      <c r="AI60" s="177"/>
      <c r="AJ60" s="177"/>
      <c r="AK60" s="177"/>
      <c r="AL60" s="177"/>
      <c r="AM60" s="177"/>
      <c r="AN60" s="177"/>
      <c r="AO60" s="177"/>
      <c r="AP60" s="177"/>
      <c r="AQ60" s="177"/>
      <c r="AR60" s="177"/>
      <c r="AS60" s="177"/>
      <c r="AT60" s="177"/>
      <c r="AU60" s="177"/>
      <c r="AV60" s="177"/>
      <c r="AW60" s="177"/>
      <c r="AX60" s="177"/>
      <c r="AY60" s="177"/>
      <c r="AZ60" s="177"/>
      <c r="BA60" s="177"/>
      <c r="BB60" s="177"/>
      <c r="BC60" s="177"/>
      <c r="BD60" s="177"/>
      <c r="BE60" s="177"/>
      <c r="BF60" s="177"/>
      <c r="BG60" s="177"/>
      <c r="BH60" s="177"/>
      <c r="BI60" s="177"/>
      <c r="BJ60" s="177"/>
      <c r="BK60" s="177"/>
      <c r="BL60" s="177"/>
      <c r="BM60" s="177"/>
      <c r="BN60" s="177"/>
      <c r="BO60" s="177"/>
      <c r="BP60" s="177"/>
      <c r="BQ60" s="177"/>
      <c r="BR60" s="177"/>
      <c r="BS60" s="177"/>
      <c r="BT60" s="177"/>
      <c r="BU60" s="177"/>
      <c r="BV60" s="177"/>
      <c r="BW60" s="177"/>
      <c r="BX60" s="177"/>
      <c r="BY60" s="177"/>
      <c r="BZ60" s="177"/>
      <c r="CA60" s="177"/>
      <c r="CB60" s="177"/>
      <c r="CC60" s="177"/>
      <c r="CD60" s="177"/>
      <c r="CE60" s="177"/>
      <c r="CF60" s="177"/>
      <c r="CG60" s="177"/>
      <c r="CH60" s="177"/>
      <c r="CI60" s="177"/>
      <c r="CJ60" s="177"/>
      <c r="CK60" s="177"/>
      <c r="CL60" s="177"/>
      <c r="CM60" s="177"/>
      <c r="CN60" s="177"/>
      <c r="CO60" s="177"/>
      <c r="CP60" s="177"/>
      <c r="CQ60" s="177"/>
      <c r="CR60" s="177"/>
      <c r="CS60" s="177"/>
      <c r="CT60" s="177"/>
      <c r="CU60" s="177"/>
      <c r="CV60" s="177"/>
      <c r="CW60" s="177"/>
      <c r="CX60" s="177"/>
      <c r="CY60" s="177"/>
      <c r="CZ60" s="177"/>
      <c r="DA60" s="177"/>
      <c r="DB60" s="177"/>
      <c r="DC60" s="177"/>
      <c r="DD60" s="177"/>
      <c r="DE60" s="177"/>
      <c r="DF60" s="177"/>
      <c r="DG60" s="177"/>
      <c r="DH60" s="177"/>
      <c r="DI60" s="177"/>
      <c r="DJ60" s="177"/>
      <c r="DK60" s="177"/>
      <c r="DL60" s="177"/>
      <c r="DM60" s="177"/>
      <c r="DN60" s="177"/>
      <c r="DO60" s="177"/>
      <c r="DP60" s="177"/>
      <c r="DQ60" s="177"/>
      <c r="DR60" s="177"/>
      <c r="DS60" s="177"/>
      <c r="DT60" s="177"/>
      <c r="DU60" s="177"/>
      <c r="DV60" s="177"/>
      <c r="DW60" s="177"/>
      <c r="DX60" s="177"/>
      <c r="DY60" s="177"/>
      <c r="DZ60" s="177"/>
      <c r="EA60" s="177"/>
      <c r="EB60" s="177"/>
      <c r="EC60" s="177"/>
      <c r="ED60" s="177"/>
      <c r="EE60" s="177"/>
      <c r="EF60" s="177"/>
      <c r="EG60" s="177"/>
      <c r="EH60" s="177"/>
      <c r="EI60" s="177"/>
      <c r="EJ60" s="177"/>
      <c r="EK60" s="177"/>
      <c r="EL60" s="177"/>
      <c r="EM60" s="177"/>
      <c r="EN60" s="177"/>
      <c r="EO60" s="177"/>
      <c r="EP60" s="177"/>
      <c r="EQ60" s="177"/>
      <c r="ER60" s="177"/>
      <c r="ES60" s="177"/>
      <c r="ET60" s="177"/>
      <c r="EU60" s="177"/>
      <c r="EV60" s="177"/>
      <c r="EW60" s="177"/>
      <c r="EX60" s="177"/>
      <c r="EY60" s="177"/>
      <c r="EZ60" s="177"/>
      <c r="FA60" s="177"/>
      <c r="FB60" s="177"/>
      <c r="FC60" s="177"/>
      <c r="FD60" s="177"/>
      <c r="FE60" s="177"/>
      <c r="FF60" s="177"/>
      <c r="FG60" s="177"/>
      <c r="FH60" s="177"/>
      <c r="FI60" s="177"/>
      <c r="FJ60" s="177"/>
      <c r="FK60" s="177"/>
      <c r="FL60" s="177"/>
      <c r="FM60" s="177"/>
      <c r="FN60" s="177"/>
      <c r="FO60" s="177"/>
      <c r="FP60" s="177"/>
      <c r="FQ60" s="177"/>
      <c r="FR60" s="177"/>
      <c r="FS60" s="177"/>
      <c r="FT60" s="177"/>
      <c r="FU60" s="177"/>
      <c r="FV60" s="177"/>
      <c r="FW60" s="177"/>
      <c r="FX60" s="177"/>
      <c r="FY60" s="177"/>
      <c r="FZ60" s="177"/>
      <c r="GA60" s="177"/>
      <c r="GB60" s="177"/>
      <c r="GC60" s="177"/>
      <c r="GD60" s="177"/>
      <c r="GE60" s="177"/>
      <c r="GF60" s="177"/>
      <c r="GG60" s="177"/>
      <c r="GH60" s="177"/>
      <c r="GI60" s="177"/>
      <c r="GJ60" s="177"/>
      <c r="GK60" s="177"/>
      <c r="GL60" s="177"/>
      <c r="GM60" s="177"/>
      <c r="GN60" s="177"/>
      <c r="GO60" s="177"/>
      <c r="GP60" s="177"/>
      <c r="GQ60" s="177"/>
    </row>
    <row r="61" spans="1:199" ht="23.25" customHeight="1">
      <c r="A61" s="150">
        <v>53</v>
      </c>
      <c r="B61" s="250" t="str">
        <f>'Emp List'!F54</f>
        <v>20190900268175</v>
      </c>
      <c r="C61" s="145" t="str">
        <f>'Emp List'!B54</f>
        <v>Tran Thi Quynh Trang</v>
      </c>
      <c r="D61" s="151"/>
      <c r="E61" s="152"/>
      <c r="F61" s="153"/>
      <c r="G61" s="153"/>
      <c r="H61" s="153"/>
      <c r="I61" s="153"/>
      <c r="J61" s="163"/>
      <c r="K61" s="164"/>
      <c r="L61" s="164"/>
      <c r="M61" s="164"/>
      <c r="N61" s="165">
        <f>SUMIF('OT Lieu data'!$A$3:$A$88,'OT &amp; Lieu Report'!$C61,'OT Lieu data'!$P$3:$P$88)</f>
        <v>0</v>
      </c>
      <c r="O61" s="165">
        <f>SUMIF('OT Lieu data'!$A$3:$A$88,'OT &amp; Lieu Report'!$C61,'OT Lieu data'!$Q$3:$Q$88)</f>
        <v>0</v>
      </c>
      <c r="P61" s="165">
        <f>SUMIF('OT Lieu data'!$A$3:$A$88,'OT &amp; Lieu Report'!$C61,'OT Lieu data'!$R$3:$R$88)</f>
        <v>0</v>
      </c>
      <c r="Q61" s="165">
        <f>SUMIF('OT Lieu data'!$A$3:$A$88,'OT &amp; Lieu Report'!$C61,'OT Lieu data'!$S$3:$S$88)</f>
        <v>0</v>
      </c>
      <c r="R61" s="165">
        <f>SUMIF('OT Lieu data'!$A$3:$A$88,'OT &amp; Lieu Report'!$C61,'OT Lieu data'!$T$3:$T$88)</f>
        <v>0</v>
      </c>
      <c r="S61" s="165">
        <f>SUMIF('OT Lieu data'!$A$3:$A$88,'OT &amp; Lieu Report'!$C61,'OT Lieu data'!$U$3:$U$88)</f>
        <v>0</v>
      </c>
      <c r="T61" s="165">
        <f>SUMIF('OT Lieu data'!$A$3:$A$88,'OT &amp; Lieu Report'!$C61,'OT Lieu data'!$V$3:$V$88)</f>
        <v>0</v>
      </c>
      <c r="U61" s="165">
        <f>SUMIF('OT Lieu data'!$A$3:$A$88,'OT &amp; Lieu Report'!$C61,'OT Lieu data'!$W$3:$W$88)</f>
        <v>0</v>
      </c>
      <c r="V61" s="165">
        <f>SUMIF('OT Lieu data'!$A$3:$A$88,'OT &amp; Lieu Report'!$C61,'OT Lieu data'!$X$3:$X$88)</f>
        <v>0</v>
      </c>
      <c r="W61" s="165">
        <f>SUMIF('OT Lieu data'!$A$3:$A$88,'OT &amp; Lieu Report'!$C61,'OT Lieu data'!$Y$3:$Y$88)</f>
        <v>0</v>
      </c>
      <c r="X61" s="165">
        <f>SUMIF('OT Lieu data'!$A$3:$A$88,'OT &amp; Lieu Report'!$C61,'OT Lieu data'!$Z$3:$Z$88)</f>
        <v>0</v>
      </c>
      <c r="Y61" s="165">
        <f>SUMIF('OT Lieu data'!$A$3:$A$88,'OT &amp; Lieu Report'!$C61,'OT Lieu data'!$AA$3:$AA$88)</f>
        <v>0</v>
      </c>
      <c r="Z61" s="173"/>
      <c r="AA61" s="174"/>
      <c r="AB61" s="165">
        <f>SUMIF('OT Lieu data'!$A$3:$A$88,'OT &amp; Lieu Report'!$C61,'OT Lieu data'!$AB$3:$AB$88)</f>
        <v>0</v>
      </c>
      <c r="AC61" s="175"/>
      <c r="AD61" s="176">
        <f t="shared" si="0"/>
        <v>0</v>
      </c>
      <c r="AE61" s="177"/>
      <c r="AF61" s="177"/>
      <c r="AG61" s="177"/>
      <c r="AH61" s="177"/>
      <c r="AI61" s="177"/>
      <c r="AJ61" s="177"/>
      <c r="AK61" s="177"/>
      <c r="AL61" s="177"/>
      <c r="AM61" s="177"/>
      <c r="AN61" s="177"/>
      <c r="AO61" s="177"/>
      <c r="AP61" s="177"/>
      <c r="AQ61" s="177"/>
      <c r="AR61" s="177"/>
      <c r="AS61" s="177"/>
      <c r="AT61" s="177"/>
      <c r="AU61" s="177"/>
      <c r="AV61" s="177"/>
      <c r="AW61" s="177"/>
      <c r="AX61" s="177"/>
      <c r="AY61" s="177"/>
      <c r="AZ61" s="177"/>
      <c r="BA61" s="177"/>
      <c r="BB61" s="177"/>
      <c r="BC61" s="177"/>
      <c r="BD61" s="177"/>
      <c r="BE61" s="177"/>
      <c r="BF61" s="177"/>
      <c r="BG61" s="177"/>
      <c r="BH61" s="177"/>
      <c r="BI61" s="177"/>
      <c r="BJ61" s="177"/>
      <c r="BK61" s="177"/>
      <c r="BL61" s="177"/>
      <c r="BM61" s="177"/>
      <c r="BN61" s="177"/>
      <c r="BO61" s="177"/>
      <c r="BP61" s="177"/>
      <c r="BQ61" s="177"/>
      <c r="BR61" s="177"/>
      <c r="BS61" s="177"/>
      <c r="BT61" s="177"/>
      <c r="BU61" s="177"/>
      <c r="BV61" s="177"/>
      <c r="BW61" s="177"/>
      <c r="BX61" s="177"/>
      <c r="BY61" s="177"/>
      <c r="BZ61" s="177"/>
      <c r="CA61" s="177"/>
      <c r="CB61" s="177"/>
      <c r="CC61" s="177"/>
      <c r="CD61" s="177"/>
      <c r="CE61" s="177"/>
      <c r="CF61" s="177"/>
      <c r="CG61" s="177"/>
      <c r="CH61" s="177"/>
      <c r="CI61" s="177"/>
      <c r="CJ61" s="177"/>
      <c r="CK61" s="177"/>
      <c r="CL61" s="177"/>
      <c r="CM61" s="177"/>
      <c r="CN61" s="177"/>
      <c r="CO61" s="177"/>
      <c r="CP61" s="177"/>
      <c r="CQ61" s="177"/>
      <c r="CR61" s="177"/>
      <c r="CS61" s="177"/>
      <c r="CT61" s="177"/>
      <c r="CU61" s="177"/>
      <c r="CV61" s="177"/>
      <c r="CW61" s="177"/>
      <c r="CX61" s="177"/>
      <c r="CY61" s="177"/>
      <c r="CZ61" s="177"/>
      <c r="DA61" s="177"/>
      <c r="DB61" s="177"/>
      <c r="DC61" s="177"/>
      <c r="DD61" s="177"/>
      <c r="DE61" s="177"/>
      <c r="DF61" s="177"/>
      <c r="DG61" s="177"/>
      <c r="DH61" s="177"/>
      <c r="DI61" s="177"/>
      <c r="DJ61" s="177"/>
      <c r="DK61" s="177"/>
      <c r="DL61" s="177"/>
      <c r="DM61" s="177"/>
      <c r="DN61" s="177"/>
      <c r="DO61" s="177"/>
      <c r="DP61" s="177"/>
      <c r="DQ61" s="177"/>
      <c r="DR61" s="177"/>
      <c r="DS61" s="177"/>
      <c r="DT61" s="177"/>
      <c r="DU61" s="177"/>
      <c r="DV61" s="177"/>
      <c r="DW61" s="177"/>
      <c r="DX61" s="177"/>
      <c r="DY61" s="177"/>
      <c r="DZ61" s="177"/>
      <c r="EA61" s="177"/>
      <c r="EB61" s="177"/>
      <c r="EC61" s="177"/>
      <c r="ED61" s="177"/>
      <c r="EE61" s="177"/>
      <c r="EF61" s="177"/>
      <c r="EG61" s="177"/>
      <c r="EH61" s="177"/>
      <c r="EI61" s="177"/>
      <c r="EJ61" s="177"/>
      <c r="EK61" s="177"/>
      <c r="EL61" s="177"/>
      <c r="EM61" s="177"/>
      <c r="EN61" s="177"/>
      <c r="EO61" s="177"/>
      <c r="EP61" s="177"/>
      <c r="EQ61" s="177"/>
      <c r="ER61" s="177"/>
      <c r="ES61" s="177"/>
      <c r="ET61" s="177"/>
      <c r="EU61" s="177"/>
      <c r="EV61" s="177"/>
      <c r="EW61" s="177"/>
      <c r="EX61" s="177"/>
      <c r="EY61" s="177"/>
      <c r="EZ61" s="177"/>
      <c r="FA61" s="177"/>
      <c r="FB61" s="177"/>
      <c r="FC61" s="177"/>
      <c r="FD61" s="177"/>
      <c r="FE61" s="177"/>
      <c r="FF61" s="177"/>
      <c r="FG61" s="177"/>
      <c r="FH61" s="177"/>
      <c r="FI61" s="177"/>
      <c r="FJ61" s="177"/>
      <c r="FK61" s="177"/>
      <c r="FL61" s="177"/>
      <c r="FM61" s="177"/>
      <c r="FN61" s="177"/>
      <c r="FO61" s="177"/>
      <c r="FP61" s="177"/>
      <c r="FQ61" s="177"/>
      <c r="FR61" s="177"/>
      <c r="FS61" s="177"/>
      <c r="FT61" s="177"/>
      <c r="FU61" s="177"/>
      <c r="FV61" s="177"/>
      <c r="FW61" s="177"/>
      <c r="FX61" s="177"/>
      <c r="FY61" s="177"/>
      <c r="FZ61" s="177"/>
      <c r="GA61" s="177"/>
      <c r="GB61" s="177"/>
      <c r="GC61" s="177"/>
      <c r="GD61" s="177"/>
      <c r="GE61" s="177"/>
      <c r="GF61" s="177"/>
      <c r="GG61" s="177"/>
      <c r="GH61" s="177"/>
      <c r="GI61" s="177"/>
      <c r="GJ61" s="177"/>
      <c r="GK61" s="177"/>
      <c r="GL61" s="177"/>
      <c r="GM61" s="177"/>
      <c r="GN61" s="177"/>
      <c r="GO61" s="177"/>
      <c r="GP61" s="177"/>
      <c r="GQ61" s="177"/>
    </row>
    <row r="62" spans="1:199" ht="23.25" customHeight="1">
      <c r="A62" s="150">
        <v>54</v>
      </c>
      <c r="B62" s="250" t="str">
        <f>'Emp List'!F55</f>
        <v>20081200081808</v>
      </c>
      <c r="C62" s="145" t="str">
        <f>'Emp List'!B55</f>
        <v>Tran Thi Thu Thuy</v>
      </c>
      <c r="D62" s="151"/>
      <c r="E62" s="152"/>
      <c r="F62" s="153"/>
      <c r="G62" s="153"/>
      <c r="H62" s="153"/>
      <c r="I62" s="153"/>
      <c r="J62" s="163"/>
      <c r="K62" s="164"/>
      <c r="L62" s="164"/>
      <c r="M62" s="164"/>
      <c r="N62" s="165">
        <f>SUMIF('OT Lieu data'!$A$3:$A$88,'OT &amp; Lieu Report'!$C62,'OT Lieu data'!$P$3:$P$88)</f>
        <v>0</v>
      </c>
      <c r="O62" s="165">
        <f>SUMIF('OT Lieu data'!$A$3:$A$88,'OT &amp; Lieu Report'!$C62,'OT Lieu data'!$Q$3:$Q$88)</f>
        <v>0</v>
      </c>
      <c r="P62" s="165">
        <f>SUMIF('OT Lieu data'!$A$3:$A$88,'OT &amp; Lieu Report'!$C62,'OT Lieu data'!$R$3:$R$88)</f>
        <v>0</v>
      </c>
      <c r="Q62" s="165">
        <f>SUMIF('OT Lieu data'!$A$3:$A$88,'OT &amp; Lieu Report'!$C62,'OT Lieu data'!$S$3:$S$88)</f>
        <v>0</v>
      </c>
      <c r="R62" s="165">
        <f>SUMIF('OT Lieu data'!$A$3:$A$88,'OT &amp; Lieu Report'!$C62,'OT Lieu data'!$T$3:$T$88)</f>
        <v>0</v>
      </c>
      <c r="S62" s="165">
        <f>SUMIF('OT Lieu data'!$A$3:$A$88,'OT &amp; Lieu Report'!$C62,'OT Lieu data'!$U$3:$U$88)</f>
        <v>0</v>
      </c>
      <c r="T62" s="165">
        <f>SUMIF('OT Lieu data'!$A$3:$A$88,'OT &amp; Lieu Report'!$C62,'OT Lieu data'!$V$3:$V$88)</f>
        <v>0</v>
      </c>
      <c r="U62" s="165">
        <f>SUMIF('OT Lieu data'!$A$3:$A$88,'OT &amp; Lieu Report'!$C62,'OT Lieu data'!$W$3:$W$88)</f>
        <v>0</v>
      </c>
      <c r="V62" s="165">
        <f>SUMIF('OT Lieu data'!$A$3:$A$88,'OT &amp; Lieu Report'!$C62,'OT Lieu data'!$X$3:$X$88)</f>
        <v>0</v>
      </c>
      <c r="W62" s="165">
        <f>SUMIF('OT Lieu data'!$A$3:$A$88,'OT &amp; Lieu Report'!$C62,'OT Lieu data'!$Y$3:$Y$88)</f>
        <v>0</v>
      </c>
      <c r="X62" s="165">
        <f>SUMIF('OT Lieu data'!$A$3:$A$88,'OT &amp; Lieu Report'!$C62,'OT Lieu data'!$Z$3:$Z$88)</f>
        <v>0</v>
      </c>
      <c r="Y62" s="165">
        <f>SUMIF('OT Lieu data'!$A$3:$A$88,'OT &amp; Lieu Report'!$C62,'OT Lieu data'!$AA$3:$AA$88)</f>
        <v>0</v>
      </c>
      <c r="Z62" s="173"/>
      <c r="AA62" s="174"/>
      <c r="AB62" s="165">
        <f>SUMIF('OT Lieu data'!$A$3:$A$88,'OT &amp; Lieu Report'!$C62,'OT Lieu data'!$AB$3:$AB$88)</f>
        <v>0</v>
      </c>
      <c r="AC62" s="175"/>
      <c r="AD62" s="176">
        <f t="shared" si="0"/>
        <v>0</v>
      </c>
      <c r="AE62" s="177"/>
      <c r="AF62" s="177"/>
      <c r="AG62" s="177"/>
      <c r="AH62" s="177"/>
      <c r="AI62" s="177"/>
      <c r="AJ62" s="177"/>
      <c r="AK62" s="177"/>
      <c r="AL62" s="177"/>
      <c r="AM62" s="177"/>
      <c r="AN62" s="177"/>
      <c r="AO62" s="177"/>
      <c r="AP62" s="177"/>
      <c r="AQ62" s="177"/>
      <c r="AR62" s="177"/>
      <c r="AS62" s="177"/>
      <c r="AT62" s="177"/>
      <c r="AU62" s="177"/>
      <c r="AV62" s="177"/>
      <c r="AW62" s="177"/>
      <c r="AX62" s="177"/>
      <c r="AY62" s="177"/>
      <c r="AZ62" s="177"/>
      <c r="BA62" s="177"/>
      <c r="BB62" s="177"/>
      <c r="BC62" s="177"/>
      <c r="BD62" s="177"/>
      <c r="BE62" s="177"/>
      <c r="BF62" s="177"/>
      <c r="BG62" s="177"/>
      <c r="BH62" s="177"/>
      <c r="BI62" s="177"/>
      <c r="BJ62" s="177"/>
      <c r="BK62" s="177"/>
      <c r="BL62" s="177"/>
      <c r="BM62" s="177"/>
      <c r="BN62" s="177"/>
      <c r="BO62" s="177"/>
      <c r="BP62" s="177"/>
      <c r="BQ62" s="177"/>
      <c r="BR62" s="177"/>
      <c r="BS62" s="177"/>
      <c r="BT62" s="177"/>
      <c r="BU62" s="177"/>
      <c r="BV62" s="177"/>
      <c r="BW62" s="177"/>
      <c r="BX62" s="177"/>
      <c r="BY62" s="177"/>
      <c r="BZ62" s="177"/>
      <c r="CA62" s="177"/>
      <c r="CB62" s="177"/>
      <c r="CC62" s="177"/>
      <c r="CD62" s="177"/>
      <c r="CE62" s="177"/>
      <c r="CF62" s="177"/>
      <c r="CG62" s="177"/>
      <c r="CH62" s="177"/>
      <c r="CI62" s="177"/>
      <c r="CJ62" s="177"/>
      <c r="CK62" s="177"/>
      <c r="CL62" s="177"/>
      <c r="CM62" s="177"/>
      <c r="CN62" s="177"/>
      <c r="CO62" s="177"/>
      <c r="CP62" s="177"/>
      <c r="CQ62" s="177"/>
      <c r="CR62" s="177"/>
      <c r="CS62" s="177"/>
      <c r="CT62" s="177"/>
      <c r="CU62" s="177"/>
      <c r="CV62" s="177"/>
      <c r="CW62" s="177"/>
      <c r="CX62" s="177"/>
      <c r="CY62" s="177"/>
      <c r="CZ62" s="177"/>
      <c r="DA62" s="177"/>
      <c r="DB62" s="177"/>
      <c r="DC62" s="177"/>
      <c r="DD62" s="177"/>
      <c r="DE62" s="177"/>
      <c r="DF62" s="177"/>
      <c r="DG62" s="177"/>
      <c r="DH62" s="177"/>
      <c r="DI62" s="177"/>
      <c r="DJ62" s="177"/>
      <c r="DK62" s="177"/>
      <c r="DL62" s="177"/>
      <c r="DM62" s="177"/>
      <c r="DN62" s="177"/>
      <c r="DO62" s="177"/>
      <c r="DP62" s="177"/>
      <c r="DQ62" s="177"/>
      <c r="DR62" s="177"/>
      <c r="DS62" s="177"/>
      <c r="DT62" s="177"/>
      <c r="DU62" s="177"/>
      <c r="DV62" s="177"/>
      <c r="DW62" s="177"/>
      <c r="DX62" s="177"/>
      <c r="DY62" s="177"/>
      <c r="DZ62" s="177"/>
      <c r="EA62" s="177"/>
      <c r="EB62" s="177"/>
      <c r="EC62" s="177"/>
      <c r="ED62" s="177"/>
      <c r="EE62" s="177"/>
      <c r="EF62" s="177"/>
      <c r="EG62" s="177"/>
      <c r="EH62" s="177"/>
      <c r="EI62" s="177"/>
      <c r="EJ62" s="177"/>
      <c r="EK62" s="177"/>
      <c r="EL62" s="177"/>
      <c r="EM62" s="177"/>
      <c r="EN62" s="177"/>
      <c r="EO62" s="177"/>
      <c r="EP62" s="177"/>
      <c r="EQ62" s="177"/>
      <c r="ER62" s="177"/>
      <c r="ES62" s="177"/>
      <c r="ET62" s="177"/>
      <c r="EU62" s="177"/>
      <c r="EV62" s="177"/>
      <c r="EW62" s="177"/>
      <c r="EX62" s="177"/>
      <c r="EY62" s="177"/>
      <c r="EZ62" s="177"/>
      <c r="FA62" s="177"/>
      <c r="FB62" s="177"/>
      <c r="FC62" s="177"/>
      <c r="FD62" s="177"/>
      <c r="FE62" s="177"/>
      <c r="FF62" s="177"/>
      <c r="FG62" s="177"/>
      <c r="FH62" s="177"/>
      <c r="FI62" s="177"/>
      <c r="FJ62" s="177"/>
      <c r="FK62" s="177"/>
      <c r="FL62" s="177"/>
      <c r="FM62" s="177"/>
      <c r="FN62" s="177"/>
      <c r="FO62" s="177"/>
      <c r="FP62" s="177"/>
      <c r="FQ62" s="177"/>
      <c r="FR62" s="177"/>
      <c r="FS62" s="177"/>
      <c r="FT62" s="177"/>
      <c r="FU62" s="177"/>
      <c r="FV62" s="177"/>
      <c r="FW62" s="177"/>
      <c r="FX62" s="177"/>
      <c r="FY62" s="177"/>
      <c r="FZ62" s="177"/>
      <c r="GA62" s="177"/>
      <c r="GB62" s="177"/>
      <c r="GC62" s="177"/>
      <c r="GD62" s="177"/>
      <c r="GE62" s="177"/>
      <c r="GF62" s="177"/>
      <c r="GG62" s="177"/>
      <c r="GH62" s="177"/>
      <c r="GI62" s="177"/>
      <c r="GJ62" s="177"/>
      <c r="GK62" s="177"/>
      <c r="GL62" s="177"/>
      <c r="GM62" s="177"/>
      <c r="GN62" s="177"/>
      <c r="GO62" s="177"/>
      <c r="GP62" s="177"/>
      <c r="GQ62" s="177"/>
    </row>
    <row r="63" spans="1:199" ht="23.25" customHeight="1">
      <c r="A63" s="150">
        <v>55</v>
      </c>
      <c r="B63" s="250" t="str">
        <f>'Emp List'!F56</f>
        <v>20170810227482</v>
      </c>
      <c r="C63" s="145" t="str">
        <f>'Emp List'!B56</f>
        <v>Tran Trong Thang</v>
      </c>
      <c r="D63" s="151"/>
      <c r="E63" s="152"/>
      <c r="F63" s="153"/>
      <c r="G63" s="153"/>
      <c r="H63" s="153"/>
      <c r="I63" s="153"/>
      <c r="J63" s="163"/>
      <c r="K63" s="164"/>
      <c r="L63" s="164"/>
      <c r="M63" s="164"/>
      <c r="N63" s="165">
        <f>SUMIF('OT Lieu data'!$A$3:$A$88,'OT &amp; Lieu Report'!$C63,'OT Lieu data'!$P$3:$P$88)</f>
        <v>0</v>
      </c>
      <c r="O63" s="165">
        <f>SUMIF('OT Lieu data'!$A$3:$A$88,'OT &amp; Lieu Report'!$C63,'OT Lieu data'!$Q$3:$Q$88)</f>
        <v>0</v>
      </c>
      <c r="P63" s="165">
        <f>SUMIF('OT Lieu data'!$A$3:$A$88,'OT &amp; Lieu Report'!$C63,'OT Lieu data'!$R$3:$R$88)</f>
        <v>0</v>
      </c>
      <c r="Q63" s="165">
        <f>SUMIF('OT Lieu data'!$A$3:$A$88,'OT &amp; Lieu Report'!$C63,'OT Lieu data'!$S$3:$S$88)</f>
        <v>0</v>
      </c>
      <c r="R63" s="165">
        <f>SUMIF('OT Lieu data'!$A$3:$A$88,'OT &amp; Lieu Report'!$C63,'OT Lieu data'!$T$3:$T$88)</f>
        <v>0</v>
      </c>
      <c r="S63" s="165">
        <f>SUMIF('OT Lieu data'!$A$3:$A$88,'OT &amp; Lieu Report'!$C63,'OT Lieu data'!$U$3:$U$88)</f>
        <v>0</v>
      </c>
      <c r="T63" s="165">
        <f>SUMIF('OT Lieu data'!$A$3:$A$88,'OT &amp; Lieu Report'!$C63,'OT Lieu data'!$V$3:$V$88)</f>
        <v>0</v>
      </c>
      <c r="U63" s="165">
        <f>SUMIF('OT Lieu data'!$A$3:$A$88,'OT &amp; Lieu Report'!$C63,'OT Lieu data'!$W$3:$W$88)</f>
        <v>0</v>
      </c>
      <c r="V63" s="165">
        <f>SUMIF('OT Lieu data'!$A$3:$A$88,'OT &amp; Lieu Report'!$C63,'OT Lieu data'!$X$3:$X$88)</f>
        <v>0</v>
      </c>
      <c r="W63" s="165">
        <f>SUMIF('OT Lieu data'!$A$3:$A$88,'OT &amp; Lieu Report'!$C63,'OT Lieu data'!$Y$3:$Y$88)</f>
        <v>0</v>
      </c>
      <c r="X63" s="165">
        <f>SUMIF('OT Lieu data'!$A$3:$A$88,'OT &amp; Lieu Report'!$C63,'OT Lieu data'!$Z$3:$Z$88)</f>
        <v>0</v>
      </c>
      <c r="Y63" s="165">
        <f>SUMIF('OT Lieu data'!$A$3:$A$88,'OT &amp; Lieu Report'!$C63,'OT Lieu data'!$AA$3:$AA$88)</f>
        <v>0</v>
      </c>
      <c r="Z63" s="173"/>
      <c r="AA63" s="174"/>
      <c r="AB63" s="165">
        <f>SUMIF('OT Lieu data'!$A$3:$A$88,'OT &amp; Lieu Report'!$C63,'OT Lieu data'!$AB$3:$AB$88)</f>
        <v>0</v>
      </c>
      <c r="AC63" s="175"/>
      <c r="AD63" s="176">
        <f t="shared" si="0"/>
        <v>0</v>
      </c>
      <c r="AE63" s="177"/>
      <c r="AF63" s="177"/>
      <c r="AG63" s="177"/>
      <c r="AH63" s="177"/>
      <c r="AI63" s="177"/>
      <c r="AJ63" s="177"/>
      <c r="AK63" s="177"/>
      <c r="AL63" s="177"/>
      <c r="AM63" s="177"/>
      <c r="AN63" s="177"/>
      <c r="AO63" s="177"/>
      <c r="AP63" s="177"/>
      <c r="AQ63" s="177"/>
      <c r="AR63" s="177"/>
      <c r="AS63" s="177"/>
      <c r="AT63" s="177"/>
      <c r="AU63" s="177"/>
      <c r="AV63" s="177"/>
      <c r="AW63" s="177"/>
      <c r="AX63" s="177"/>
      <c r="AY63" s="177"/>
      <c r="AZ63" s="177"/>
      <c r="BA63" s="177"/>
      <c r="BB63" s="177"/>
      <c r="BC63" s="177"/>
      <c r="BD63" s="177"/>
      <c r="BE63" s="177"/>
      <c r="BF63" s="177"/>
      <c r="BG63" s="177"/>
      <c r="BH63" s="177"/>
      <c r="BI63" s="177"/>
      <c r="BJ63" s="177"/>
      <c r="BK63" s="177"/>
      <c r="BL63" s="177"/>
      <c r="BM63" s="177"/>
      <c r="BN63" s="177"/>
      <c r="BO63" s="177"/>
      <c r="BP63" s="177"/>
      <c r="BQ63" s="177"/>
      <c r="BR63" s="177"/>
      <c r="BS63" s="177"/>
      <c r="BT63" s="177"/>
      <c r="BU63" s="177"/>
      <c r="BV63" s="177"/>
      <c r="BW63" s="177"/>
      <c r="BX63" s="177"/>
      <c r="BY63" s="177"/>
      <c r="BZ63" s="177"/>
      <c r="CA63" s="177"/>
      <c r="CB63" s="177"/>
      <c r="CC63" s="177"/>
      <c r="CD63" s="177"/>
      <c r="CE63" s="177"/>
      <c r="CF63" s="177"/>
      <c r="CG63" s="177"/>
      <c r="CH63" s="177"/>
      <c r="CI63" s="177"/>
      <c r="CJ63" s="177"/>
      <c r="CK63" s="177"/>
      <c r="CL63" s="177"/>
      <c r="CM63" s="177"/>
      <c r="CN63" s="177"/>
      <c r="CO63" s="177"/>
      <c r="CP63" s="177"/>
      <c r="CQ63" s="177"/>
      <c r="CR63" s="177"/>
      <c r="CS63" s="177"/>
      <c r="CT63" s="177"/>
      <c r="CU63" s="177"/>
      <c r="CV63" s="177"/>
      <c r="CW63" s="177"/>
      <c r="CX63" s="177"/>
      <c r="CY63" s="177"/>
      <c r="CZ63" s="177"/>
      <c r="DA63" s="177"/>
      <c r="DB63" s="177"/>
      <c r="DC63" s="177"/>
      <c r="DD63" s="177"/>
      <c r="DE63" s="177"/>
      <c r="DF63" s="177"/>
      <c r="DG63" s="177"/>
      <c r="DH63" s="177"/>
      <c r="DI63" s="177"/>
      <c r="DJ63" s="177"/>
      <c r="DK63" s="177"/>
      <c r="DL63" s="177"/>
      <c r="DM63" s="177"/>
      <c r="DN63" s="177"/>
      <c r="DO63" s="177"/>
      <c r="DP63" s="177"/>
      <c r="DQ63" s="177"/>
      <c r="DR63" s="177"/>
      <c r="DS63" s="177"/>
      <c r="DT63" s="177"/>
      <c r="DU63" s="177"/>
      <c r="DV63" s="177"/>
      <c r="DW63" s="177"/>
      <c r="DX63" s="177"/>
      <c r="DY63" s="177"/>
      <c r="DZ63" s="177"/>
      <c r="EA63" s="177"/>
      <c r="EB63" s="177"/>
      <c r="EC63" s="177"/>
      <c r="ED63" s="177"/>
      <c r="EE63" s="177"/>
      <c r="EF63" s="177"/>
      <c r="EG63" s="177"/>
      <c r="EH63" s="177"/>
      <c r="EI63" s="177"/>
      <c r="EJ63" s="177"/>
      <c r="EK63" s="177"/>
      <c r="EL63" s="177"/>
      <c r="EM63" s="177"/>
      <c r="EN63" s="177"/>
      <c r="EO63" s="177"/>
      <c r="EP63" s="177"/>
      <c r="EQ63" s="177"/>
      <c r="ER63" s="177"/>
      <c r="ES63" s="177"/>
      <c r="ET63" s="177"/>
      <c r="EU63" s="177"/>
      <c r="EV63" s="177"/>
      <c r="EW63" s="177"/>
      <c r="EX63" s="177"/>
      <c r="EY63" s="177"/>
      <c r="EZ63" s="177"/>
      <c r="FA63" s="177"/>
      <c r="FB63" s="177"/>
      <c r="FC63" s="177"/>
      <c r="FD63" s="177"/>
      <c r="FE63" s="177"/>
      <c r="FF63" s="177"/>
      <c r="FG63" s="177"/>
      <c r="FH63" s="177"/>
      <c r="FI63" s="177"/>
      <c r="FJ63" s="177"/>
      <c r="FK63" s="177"/>
      <c r="FL63" s="177"/>
      <c r="FM63" s="177"/>
      <c r="FN63" s="177"/>
      <c r="FO63" s="177"/>
      <c r="FP63" s="177"/>
      <c r="FQ63" s="177"/>
      <c r="FR63" s="177"/>
      <c r="FS63" s="177"/>
      <c r="FT63" s="177"/>
      <c r="FU63" s="177"/>
      <c r="FV63" s="177"/>
      <c r="FW63" s="177"/>
      <c r="FX63" s="177"/>
      <c r="FY63" s="177"/>
      <c r="FZ63" s="177"/>
      <c r="GA63" s="177"/>
      <c r="GB63" s="177"/>
      <c r="GC63" s="177"/>
      <c r="GD63" s="177"/>
      <c r="GE63" s="177"/>
      <c r="GF63" s="177"/>
      <c r="GG63" s="177"/>
      <c r="GH63" s="177"/>
      <c r="GI63" s="177"/>
      <c r="GJ63" s="177"/>
      <c r="GK63" s="177"/>
      <c r="GL63" s="177"/>
      <c r="GM63" s="177"/>
      <c r="GN63" s="177"/>
      <c r="GO63" s="177"/>
      <c r="GP63" s="177"/>
      <c r="GQ63" s="177"/>
    </row>
    <row r="64" spans="1:199" ht="23.25" customHeight="1">
      <c r="A64" s="150">
        <v>56</v>
      </c>
      <c r="B64" s="250" t="str">
        <f>'Emp List'!F57</f>
        <v>20180300239764</v>
      </c>
      <c r="C64" s="145" t="str">
        <f>'Emp List'!B57</f>
        <v>Vu Thuy Linh</v>
      </c>
      <c r="D64" s="151"/>
      <c r="E64" s="152"/>
      <c r="F64" s="153"/>
      <c r="G64" s="153"/>
      <c r="H64" s="153"/>
      <c r="I64" s="153"/>
      <c r="J64" s="163"/>
      <c r="K64" s="164"/>
      <c r="L64" s="164"/>
      <c r="M64" s="164"/>
      <c r="N64" s="165">
        <f>SUMIF('OT Lieu data'!$A$3:$A$88,'OT &amp; Lieu Report'!$C64,'OT Lieu data'!$P$3:$P$88)</f>
        <v>0</v>
      </c>
      <c r="O64" s="165">
        <f>SUMIF('OT Lieu data'!$A$3:$A$88,'OT &amp; Lieu Report'!$C64,'OT Lieu data'!$Q$3:$Q$88)</f>
        <v>0</v>
      </c>
      <c r="P64" s="165">
        <f>SUMIF('OT Lieu data'!$A$3:$A$88,'OT &amp; Lieu Report'!$C64,'OT Lieu data'!$R$3:$R$88)</f>
        <v>0</v>
      </c>
      <c r="Q64" s="165">
        <f>SUMIF('OT Lieu data'!$A$3:$A$88,'OT &amp; Lieu Report'!$C64,'OT Lieu data'!$S$3:$S$88)</f>
        <v>0</v>
      </c>
      <c r="R64" s="165">
        <f>SUMIF('OT Lieu data'!$A$3:$A$88,'OT &amp; Lieu Report'!$C64,'OT Lieu data'!$T$3:$T$88)</f>
        <v>0</v>
      </c>
      <c r="S64" s="165">
        <f>SUMIF('OT Lieu data'!$A$3:$A$88,'OT &amp; Lieu Report'!$C64,'OT Lieu data'!$U$3:$U$88)</f>
        <v>0</v>
      </c>
      <c r="T64" s="165">
        <f>SUMIF('OT Lieu data'!$A$3:$A$88,'OT &amp; Lieu Report'!$C64,'OT Lieu data'!$V$3:$V$88)</f>
        <v>0</v>
      </c>
      <c r="U64" s="165">
        <f>SUMIF('OT Lieu data'!$A$3:$A$88,'OT &amp; Lieu Report'!$C64,'OT Lieu data'!$W$3:$W$88)</f>
        <v>0</v>
      </c>
      <c r="V64" s="165">
        <f>SUMIF('OT Lieu data'!$A$3:$A$88,'OT &amp; Lieu Report'!$C64,'OT Lieu data'!$X$3:$X$88)</f>
        <v>0</v>
      </c>
      <c r="W64" s="165">
        <f>SUMIF('OT Lieu data'!$A$3:$A$88,'OT &amp; Lieu Report'!$C64,'OT Lieu data'!$Y$3:$Y$88)</f>
        <v>0</v>
      </c>
      <c r="X64" s="165">
        <f>SUMIF('OT Lieu data'!$A$3:$A$88,'OT &amp; Lieu Report'!$C64,'OT Lieu data'!$Z$3:$Z$88)</f>
        <v>0</v>
      </c>
      <c r="Y64" s="165">
        <f>SUMIF('OT Lieu data'!$A$3:$A$88,'OT &amp; Lieu Report'!$C64,'OT Lieu data'!$AA$3:$AA$88)</f>
        <v>0</v>
      </c>
      <c r="Z64" s="173"/>
      <c r="AA64" s="174"/>
      <c r="AB64" s="165">
        <f>SUMIF('OT Lieu data'!$A$3:$A$88,'OT &amp; Lieu Report'!$C64,'OT Lieu data'!$AB$3:$AB$88)</f>
        <v>0</v>
      </c>
      <c r="AC64" s="175"/>
      <c r="AD64" s="176">
        <f t="shared" si="0"/>
        <v>0</v>
      </c>
      <c r="AE64" s="177"/>
      <c r="AF64" s="178"/>
      <c r="AG64" s="178" t="str">
        <f>O$1&amp;"-"&amp;O64&amp;"hr"</f>
        <v>OT weekday night 200%-0hr</v>
      </c>
      <c r="AH64" s="178"/>
      <c r="AI64" s="178"/>
      <c r="AJ64" s="180" t="str">
        <f>AG64</f>
        <v>OT weekday night 200%-0hr</v>
      </c>
      <c r="AK64" s="177"/>
      <c r="AL64" s="177"/>
      <c r="AM64" s="177"/>
      <c r="AN64" s="177"/>
      <c r="AO64" s="177"/>
      <c r="AP64" s="177"/>
      <c r="AQ64" s="177"/>
      <c r="AR64" s="177"/>
      <c r="AS64" s="177"/>
      <c r="AT64" s="177"/>
      <c r="AU64" s="177"/>
      <c r="AV64" s="177"/>
      <c r="AW64" s="177"/>
      <c r="AX64" s="177"/>
      <c r="AY64" s="177"/>
      <c r="AZ64" s="177"/>
      <c r="BA64" s="177"/>
      <c r="BB64" s="177"/>
      <c r="BC64" s="177"/>
      <c r="BD64" s="177"/>
      <c r="BE64" s="177"/>
      <c r="BF64" s="177"/>
      <c r="BG64" s="177"/>
      <c r="BH64" s="177"/>
      <c r="BI64" s="177"/>
      <c r="BJ64" s="177"/>
      <c r="BK64" s="177"/>
      <c r="BL64" s="177"/>
      <c r="BM64" s="177"/>
      <c r="BN64" s="177"/>
      <c r="BO64" s="177"/>
      <c r="BP64" s="177"/>
      <c r="BQ64" s="177"/>
      <c r="BR64" s="177"/>
      <c r="BS64" s="177"/>
      <c r="BT64" s="177"/>
      <c r="BU64" s="177"/>
      <c r="BV64" s="177"/>
      <c r="BW64" s="177"/>
      <c r="BX64" s="177"/>
      <c r="BY64" s="177"/>
      <c r="BZ64" s="177"/>
      <c r="CA64" s="177"/>
      <c r="CB64" s="177"/>
      <c r="CC64" s="177"/>
      <c r="CD64" s="177"/>
      <c r="CE64" s="177"/>
      <c r="CF64" s="177"/>
      <c r="CG64" s="177"/>
      <c r="CH64" s="177"/>
      <c r="CI64" s="177"/>
      <c r="CJ64" s="177"/>
      <c r="CK64" s="177"/>
      <c r="CL64" s="177"/>
      <c r="CM64" s="177"/>
      <c r="CN64" s="177"/>
      <c r="CO64" s="177"/>
      <c r="CP64" s="177"/>
      <c r="CQ64" s="177"/>
      <c r="CR64" s="177"/>
      <c r="CS64" s="177"/>
      <c r="CT64" s="177"/>
      <c r="CU64" s="177"/>
      <c r="CV64" s="177"/>
      <c r="CW64" s="177"/>
      <c r="CX64" s="177"/>
      <c r="CY64" s="177"/>
      <c r="CZ64" s="177"/>
      <c r="DA64" s="177"/>
      <c r="DB64" s="177"/>
      <c r="DC64" s="177"/>
      <c r="DD64" s="177"/>
      <c r="DE64" s="177"/>
      <c r="DF64" s="177"/>
      <c r="DG64" s="177"/>
      <c r="DH64" s="177"/>
      <c r="DI64" s="177"/>
      <c r="DJ64" s="177"/>
      <c r="DK64" s="177"/>
      <c r="DL64" s="177"/>
      <c r="DM64" s="177"/>
      <c r="DN64" s="177"/>
      <c r="DO64" s="177"/>
      <c r="DP64" s="177"/>
      <c r="DQ64" s="177"/>
      <c r="DR64" s="177"/>
      <c r="DS64" s="177"/>
      <c r="DT64" s="177"/>
      <c r="DU64" s="177"/>
      <c r="DV64" s="177"/>
      <c r="DW64" s="177"/>
      <c r="DX64" s="177"/>
      <c r="DY64" s="177"/>
      <c r="DZ64" s="177"/>
      <c r="EA64" s="177"/>
      <c r="EB64" s="177"/>
      <c r="EC64" s="177"/>
      <c r="ED64" s="177"/>
      <c r="EE64" s="177"/>
      <c r="EF64" s="177"/>
      <c r="EG64" s="177"/>
      <c r="EH64" s="177"/>
      <c r="EI64" s="177"/>
      <c r="EJ64" s="177"/>
      <c r="EK64" s="177"/>
      <c r="EL64" s="177"/>
      <c r="EM64" s="177"/>
      <c r="EN64" s="177"/>
      <c r="EO64" s="177"/>
      <c r="EP64" s="177"/>
      <c r="EQ64" s="177"/>
      <c r="ER64" s="177"/>
      <c r="ES64" s="177"/>
      <c r="ET64" s="177"/>
      <c r="EU64" s="177"/>
      <c r="EV64" s="177"/>
      <c r="EW64" s="177"/>
      <c r="EX64" s="177"/>
      <c r="EY64" s="177"/>
      <c r="EZ64" s="177"/>
      <c r="FA64" s="177"/>
      <c r="FB64" s="177"/>
      <c r="FC64" s="177"/>
      <c r="FD64" s="177"/>
      <c r="FE64" s="177"/>
      <c r="FF64" s="177"/>
      <c r="FG64" s="177"/>
      <c r="FH64" s="177"/>
      <c r="FI64" s="177"/>
      <c r="FJ64" s="177"/>
      <c r="FK64" s="177"/>
      <c r="FL64" s="177"/>
      <c r="FM64" s="177"/>
      <c r="FN64" s="177"/>
      <c r="FO64" s="177"/>
      <c r="FP64" s="177"/>
      <c r="FQ64" s="177"/>
      <c r="FR64" s="177"/>
      <c r="FS64" s="177"/>
      <c r="FT64" s="177"/>
      <c r="FU64" s="177"/>
      <c r="FV64" s="177"/>
      <c r="FW64" s="177"/>
      <c r="FX64" s="177"/>
      <c r="FY64" s="177"/>
      <c r="FZ64" s="177"/>
      <c r="GA64" s="177"/>
      <c r="GB64" s="177"/>
      <c r="GC64" s="177"/>
      <c r="GD64" s="177"/>
      <c r="GE64" s="177"/>
      <c r="GF64" s="177"/>
      <c r="GG64" s="177"/>
      <c r="GH64" s="177"/>
      <c r="GI64" s="177"/>
      <c r="GJ64" s="177"/>
      <c r="GK64" s="177"/>
      <c r="GL64" s="177"/>
      <c r="GM64" s="177"/>
      <c r="GN64" s="177"/>
      <c r="GO64" s="177"/>
      <c r="GP64" s="177"/>
      <c r="GQ64" s="177"/>
    </row>
    <row r="65" spans="1:199" ht="23.25" customHeight="1">
      <c r="A65" s="150">
        <v>57</v>
      </c>
      <c r="B65" s="250" t="str">
        <f>'Emp List'!F58</f>
        <v>20200900294030</v>
      </c>
      <c r="C65" s="145" t="str">
        <f>'Emp List'!B58</f>
        <v>Nguyen Thi Mai Phuong</v>
      </c>
      <c r="D65" s="151"/>
      <c r="E65" s="152"/>
      <c r="F65" s="153"/>
      <c r="G65" s="153"/>
      <c r="H65" s="153"/>
      <c r="I65" s="153"/>
      <c r="J65" s="163"/>
      <c r="K65" s="164"/>
      <c r="L65" s="164"/>
      <c r="M65" s="164"/>
      <c r="N65" s="165">
        <f>SUMIF('OT Lieu data'!$A$3:$A$88,'OT &amp; Lieu Report'!$C65,'OT Lieu data'!$P$3:$P$88)</f>
        <v>0</v>
      </c>
      <c r="O65" s="165">
        <f>SUMIF('OT Lieu data'!$A$3:$A$88,'OT &amp; Lieu Report'!$C65,'OT Lieu data'!$Q$3:$Q$88)</f>
        <v>0</v>
      </c>
      <c r="P65" s="165">
        <f>SUMIF('OT Lieu data'!$A$3:$A$88,'OT &amp; Lieu Report'!$C65,'OT Lieu data'!$R$3:$R$88)</f>
        <v>0</v>
      </c>
      <c r="Q65" s="165">
        <f>SUMIF('OT Lieu data'!$A$3:$A$88,'OT &amp; Lieu Report'!$C65,'OT Lieu data'!$S$3:$S$88)</f>
        <v>0</v>
      </c>
      <c r="R65" s="165">
        <f>SUMIF('OT Lieu data'!$A$3:$A$88,'OT &amp; Lieu Report'!$C65,'OT Lieu data'!$T$3:$T$88)</f>
        <v>0</v>
      </c>
      <c r="S65" s="165">
        <f>SUMIF('OT Lieu data'!$A$3:$A$88,'OT &amp; Lieu Report'!$C65,'OT Lieu data'!$U$3:$U$88)</f>
        <v>0</v>
      </c>
      <c r="T65" s="165">
        <f>SUMIF('OT Lieu data'!$A$3:$A$88,'OT &amp; Lieu Report'!$C65,'OT Lieu data'!$V$3:$V$88)</f>
        <v>0</v>
      </c>
      <c r="U65" s="165">
        <f>SUMIF('OT Lieu data'!$A$3:$A$88,'OT &amp; Lieu Report'!$C65,'OT Lieu data'!$W$3:$W$88)</f>
        <v>0</v>
      </c>
      <c r="V65" s="165">
        <f>SUMIF('OT Lieu data'!$A$3:$A$88,'OT &amp; Lieu Report'!$C65,'OT Lieu data'!$X$3:$X$88)</f>
        <v>0</v>
      </c>
      <c r="W65" s="165">
        <f>SUMIF('OT Lieu data'!$A$3:$A$88,'OT &amp; Lieu Report'!$C65,'OT Lieu data'!$Y$3:$Y$88)</f>
        <v>0</v>
      </c>
      <c r="X65" s="165">
        <f>SUMIF('OT Lieu data'!$A$3:$A$88,'OT &amp; Lieu Report'!$C65,'OT Lieu data'!$Z$3:$Z$88)</f>
        <v>0</v>
      </c>
      <c r="Y65" s="165">
        <f>SUMIF('OT Lieu data'!$A$3:$A$88,'OT &amp; Lieu Report'!$C65,'OT Lieu data'!$AA$3:$AA$88)</f>
        <v>0</v>
      </c>
      <c r="Z65" s="173"/>
      <c r="AA65" s="174"/>
      <c r="AB65" s="165">
        <f>SUMIF('OT Lieu data'!$A$3:$A$88,'OT &amp; Lieu Report'!$C65,'OT Lieu data'!$AB$3:$AB$88)</f>
        <v>0</v>
      </c>
      <c r="AC65" s="175"/>
      <c r="AD65" s="176">
        <f t="shared" si="0"/>
        <v>0</v>
      </c>
      <c r="AE65" s="177"/>
      <c r="AF65" s="177"/>
      <c r="AG65" s="177"/>
      <c r="AH65" s="177"/>
      <c r="AI65" s="177"/>
      <c r="AJ65" s="177"/>
      <c r="AK65" s="177"/>
      <c r="AL65" s="177"/>
      <c r="AM65" s="177"/>
      <c r="AN65" s="177"/>
      <c r="AO65" s="177"/>
      <c r="AP65" s="177"/>
      <c r="AQ65" s="177"/>
      <c r="AR65" s="177"/>
      <c r="AS65" s="177"/>
      <c r="AT65" s="177"/>
      <c r="AU65" s="177"/>
      <c r="AV65" s="177"/>
      <c r="AW65" s="177"/>
      <c r="AX65" s="177"/>
      <c r="AY65" s="177"/>
      <c r="AZ65" s="177"/>
      <c r="BA65" s="177"/>
      <c r="BB65" s="177"/>
      <c r="BC65" s="177"/>
      <c r="BD65" s="177"/>
      <c r="BE65" s="177"/>
      <c r="BF65" s="177"/>
      <c r="BG65" s="177"/>
      <c r="BH65" s="177"/>
      <c r="BI65" s="177"/>
      <c r="BJ65" s="177"/>
      <c r="BK65" s="177"/>
      <c r="BL65" s="177"/>
      <c r="BM65" s="177"/>
      <c r="BN65" s="177"/>
      <c r="BO65" s="177"/>
      <c r="BP65" s="177"/>
      <c r="BQ65" s="177"/>
      <c r="BR65" s="177"/>
      <c r="BS65" s="177"/>
      <c r="BT65" s="177"/>
      <c r="BU65" s="177"/>
      <c r="BV65" s="177"/>
      <c r="BW65" s="177"/>
      <c r="BX65" s="177"/>
      <c r="BY65" s="177"/>
      <c r="BZ65" s="177"/>
      <c r="CA65" s="177"/>
      <c r="CB65" s="177"/>
      <c r="CC65" s="177"/>
      <c r="CD65" s="177"/>
      <c r="CE65" s="177"/>
      <c r="CF65" s="177"/>
      <c r="CG65" s="177"/>
      <c r="CH65" s="177"/>
      <c r="CI65" s="177"/>
      <c r="CJ65" s="177"/>
      <c r="CK65" s="177"/>
      <c r="CL65" s="177"/>
      <c r="CM65" s="177"/>
      <c r="CN65" s="177"/>
      <c r="CO65" s="177"/>
      <c r="CP65" s="177"/>
      <c r="CQ65" s="177"/>
      <c r="CR65" s="177"/>
      <c r="CS65" s="177"/>
      <c r="CT65" s="177"/>
      <c r="CU65" s="177"/>
      <c r="CV65" s="177"/>
      <c r="CW65" s="177"/>
      <c r="CX65" s="177"/>
      <c r="CY65" s="177"/>
      <c r="CZ65" s="177"/>
      <c r="DA65" s="177"/>
      <c r="DB65" s="177"/>
      <c r="DC65" s="177"/>
      <c r="DD65" s="177"/>
      <c r="DE65" s="177"/>
      <c r="DF65" s="177"/>
      <c r="DG65" s="177"/>
      <c r="DH65" s="177"/>
      <c r="DI65" s="177"/>
      <c r="DJ65" s="177"/>
      <c r="DK65" s="177"/>
      <c r="DL65" s="177"/>
      <c r="DM65" s="177"/>
      <c r="DN65" s="177"/>
      <c r="DO65" s="177"/>
      <c r="DP65" s="177"/>
      <c r="DQ65" s="177"/>
      <c r="DR65" s="177"/>
      <c r="DS65" s="177"/>
      <c r="DT65" s="177"/>
      <c r="DU65" s="177"/>
      <c r="DV65" s="177"/>
      <c r="DW65" s="177"/>
      <c r="DX65" s="177"/>
      <c r="DY65" s="177"/>
      <c r="DZ65" s="177"/>
      <c r="EA65" s="177"/>
      <c r="EB65" s="177"/>
      <c r="EC65" s="177"/>
      <c r="ED65" s="177"/>
      <c r="EE65" s="177"/>
      <c r="EF65" s="177"/>
      <c r="EG65" s="177"/>
      <c r="EH65" s="177"/>
      <c r="EI65" s="177"/>
      <c r="EJ65" s="177"/>
      <c r="EK65" s="177"/>
      <c r="EL65" s="177"/>
      <c r="EM65" s="177"/>
      <c r="EN65" s="177"/>
      <c r="EO65" s="177"/>
      <c r="EP65" s="177"/>
      <c r="EQ65" s="177"/>
      <c r="ER65" s="177"/>
      <c r="ES65" s="177"/>
      <c r="ET65" s="177"/>
      <c r="EU65" s="177"/>
      <c r="EV65" s="177"/>
      <c r="EW65" s="177"/>
      <c r="EX65" s="177"/>
      <c r="EY65" s="177"/>
      <c r="EZ65" s="177"/>
      <c r="FA65" s="177"/>
      <c r="FB65" s="177"/>
      <c r="FC65" s="177"/>
      <c r="FD65" s="177"/>
      <c r="FE65" s="177"/>
      <c r="FF65" s="177"/>
      <c r="FG65" s="177"/>
      <c r="FH65" s="177"/>
      <c r="FI65" s="177"/>
      <c r="FJ65" s="177"/>
      <c r="FK65" s="177"/>
      <c r="FL65" s="177"/>
      <c r="FM65" s="177"/>
      <c r="FN65" s="177"/>
      <c r="FO65" s="177"/>
      <c r="FP65" s="177"/>
      <c r="FQ65" s="177"/>
      <c r="FR65" s="177"/>
      <c r="FS65" s="177"/>
      <c r="FT65" s="177"/>
      <c r="FU65" s="177"/>
      <c r="FV65" s="177"/>
      <c r="FW65" s="177"/>
      <c r="FX65" s="177"/>
      <c r="FY65" s="177"/>
      <c r="FZ65" s="177"/>
      <c r="GA65" s="177"/>
      <c r="GB65" s="177"/>
      <c r="GC65" s="177"/>
      <c r="GD65" s="177"/>
      <c r="GE65" s="177"/>
      <c r="GF65" s="177"/>
      <c r="GG65" s="177"/>
      <c r="GH65" s="177"/>
      <c r="GI65" s="177"/>
      <c r="GJ65" s="177"/>
      <c r="GK65" s="177"/>
      <c r="GL65" s="177"/>
      <c r="GM65" s="177"/>
      <c r="GN65" s="177"/>
      <c r="GO65" s="177"/>
      <c r="GP65" s="177"/>
      <c r="GQ65" s="177"/>
    </row>
    <row r="66" spans="1:199" ht="23.25" customHeight="1">
      <c r="A66" s="150">
        <v>58</v>
      </c>
      <c r="B66" s="250" t="str">
        <f>'Emp List'!F59</f>
        <v>20081010078429</v>
      </c>
      <c r="C66" s="145" t="str">
        <f>'Emp List'!B59</f>
        <v>Tran Manh Hung</v>
      </c>
      <c r="D66" s="151"/>
      <c r="E66" s="152"/>
      <c r="F66" s="153"/>
      <c r="G66" s="153"/>
      <c r="H66" s="153"/>
      <c r="I66" s="153"/>
      <c r="J66" s="163"/>
      <c r="K66" s="164"/>
      <c r="L66" s="164"/>
      <c r="M66" s="164"/>
      <c r="N66" s="165">
        <f>SUMIF('OT Lieu data'!$A$3:$A$88,'OT &amp; Lieu Report'!$C66,'OT Lieu data'!$P$3:$P$88)</f>
        <v>0</v>
      </c>
      <c r="O66" s="165">
        <f>SUMIF('OT Lieu data'!$A$3:$A$88,'OT &amp; Lieu Report'!$C66,'OT Lieu data'!$Q$3:$Q$88)</f>
        <v>0</v>
      </c>
      <c r="P66" s="165">
        <f>SUMIF('OT Lieu data'!$A$3:$A$88,'OT &amp; Lieu Report'!$C66,'OT Lieu data'!$R$3:$R$88)</f>
        <v>0</v>
      </c>
      <c r="Q66" s="165">
        <f>SUMIF('OT Lieu data'!$A$3:$A$88,'OT &amp; Lieu Report'!$C66,'OT Lieu data'!$S$3:$S$88)</f>
        <v>0</v>
      </c>
      <c r="R66" s="165">
        <f>SUMIF('OT Lieu data'!$A$3:$A$88,'OT &amp; Lieu Report'!$C66,'OT Lieu data'!$T$3:$T$88)</f>
        <v>0</v>
      </c>
      <c r="S66" s="165">
        <f>SUMIF('OT Lieu data'!$A$3:$A$88,'OT &amp; Lieu Report'!$C66,'OT Lieu data'!$U$3:$U$88)</f>
        <v>0</v>
      </c>
      <c r="T66" s="165">
        <f>SUMIF('OT Lieu data'!$A$3:$A$88,'OT &amp; Lieu Report'!$C66,'OT Lieu data'!$V$3:$V$88)</f>
        <v>0</v>
      </c>
      <c r="U66" s="165">
        <f>SUMIF('OT Lieu data'!$A$3:$A$88,'OT &amp; Lieu Report'!$C66,'OT Lieu data'!$W$3:$W$88)</f>
        <v>0</v>
      </c>
      <c r="V66" s="165">
        <f>SUMIF('OT Lieu data'!$A$3:$A$88,'OT &amp; Lieu Report'!$C66,'OT Lieu data'!$X$3:$X$88)</f>
        <v>0</v>
      </c>
      <c r="W66" s="165">
        <f>SUMIF('OT Lieu data'!$A$3:$A$88,'OT &amp; Lieu Report'!$C66,'OT Lieu data'!$Y$3:$Y$88)</f>
        <v>0</v>
      </c>
      <c r="X66" s="165">
        <f>SUMIF('OT Lieu data'!$A$3:$A$88,'OT &amp; Lieu Report'!$C66,'OT Lieu data'!$Z$3:$Z$88)</f>
        <v>0</v>
      </c>
      <c r="Y66" s="165">
        <f>SUMIF('OT Lieu data'!$A$3:$A$88,'OT &amp; Lieu Report'!$C66,'OT Lieu data'!$AA$3:$AA$88)</f>
        <v>0</v>
      </c>
      <c r="Z66" s="173"/>
      <c r="AA66" s="174"/>
      <c r="AB66" s="165">
        <f>SUMIF('OT Lieu data'!$A$3:$A$88,'OT &amp; Lieu Report'!$C66,'OT Lieu data'!$AB$3:$AB$88)</f>
        <v>0</v>
      </c>
      <c r="AC66" s="175"/>
      <c r="AD66" s="176">
        <f t="shared" si="0"/>
        <v>0</v>
      </c>
      <c r="AE66" s="177"/>
      <c r="AF66" s="178"/>
      <c r="AG66" s="178" t="str">
        <f>O$1&amp;"-"&amp;O66&amp;"hr"</f>
        <v>OT weekday night 200%-0hr</v>
      </c>
      <c r="AH66" s="178"/>
      <c r="AI66" s="178" t="str">
        <f>Q$1&amp;"-"&amp;Q66&amp;"hr"</f>
        <v>OT weekly holiday night 270%-0hr</v>
      </c>
      <c r="AJ66" s="180" t="str">
        <f>AG66&amp;","&amp;AI66</f>
        <v>OT weekday night 200%-0hr,OT weekly holiday night 270%-0hr</v>
      </c>
      <c r="AK66" s="177"/>
      <c r="AL66" s="177"/>
      <c r="AM66" s="177"/>
      <c r="AN66" s="177"/>
      <c r="AO66" s="177"/>
      <c r="AP66" s="177"/>
      <c r="AQ66" s="177"/>
      <c r="AR66" s="177"/>
      <c r="AS66" s="177"/>
      <c r="AT66" s="177"/>
      <c r="AU66" s="177"/>
      <c r="AV66" s="177"/>
      <c r="AW66" s="177"/>
      <c r="AX66" s="177"/>
      <c r="AY66" s="177"/>
      <c r="AZ66" s="177"/>
      <c r="BA66" s="177"/>
      <c r="BB66" s="177"/>
      <c r="BC66" s="177"/>
      <c r="BD66" s="177"/>
      <c r="BE66" s="177"/>
      <c r="BF66" s="177"/>
      <c r="BG66" s="177"/>
      <c r="BH66" s="177"/>
      <c r="BI66" s="177"/>
      <c r="BJ66" s="177"/>
      <c r="BK66" s="177"/>
      <c r="BL66" s="177"/>
      <c r="BM66" s="177"/>
      <c r="BN66" s="177"/>
      <c r="BO66" s="177"/>
      <c r="BP66" s="177"/>
      <c r="BQ66" s="177"/>
      <c r="BR66" s="177"/>
      <c r="BS66" s="177"/>
      <c r="BT66" s="177"/>
      <c r="BU66" s="177"/>
      <c r="BV66" s="177"/>
      <c r="BW66" s="177"/>
      <c r="BX66" s="177"/>
      <c r="BY66" s="177"/>
      <c r="BZ66" s="177"/>
      <c r="CA66" s="177"/>
      <c r="CB66" s="177"/>
      <c r="CC66" s="177"/>
      <c r="CD66" s="177"/>
      <c r="CE66" s="177"/>
      <c r="CF66" s="177"/>
      <c r="CG66" s="177"/>
      <c r="CH66" s="177"/>
      <c r="CI66" s="177"/>
      <c r="CJ66" s="177"/>
      <c r="CK66" s="177"/>
      <c r="CL66" s="177"/>
      <c r="CM66" s="177"/>
      <c r="CN66" s="177"/>
      <c r="CO66" s="177"/>
      <c r="CP66" s="177"/>
      <c r="CQ66" s="177"/>
      <c r="CR66" s="177"/>
      <c r="CS66" s="177"/>
      <c r="CT66" s="177"/>
      <c r="CU66" s="177"/>
      <c r="CV66" s="177"/>
      <c r="CW66" s="177"/>
      <c r="CX66" s="177"/>
      <c r="CY66" s="177"/>
      <c r="CZ66" s="177"/>
      <c r="DA66" s="177"/>
      <c r="DB66" s="177"/>
      <c r="DC66" s="177"/>
      <c r="DD66" s="177"/>
      <c r="DE66" s="177"/>
      <c r="DF66" s="177"/>
      <c r="DG66" s="177"/>
      <c r="DH66" s="177"/>
      <c r="DI66" s="177"/>
      <c r="DJ66" s="177"/>
      <c r="DK66" s="177"/>
      <c r="DL66" s="177"/>
      <c r="DM66" s="177"/>
      <c r="DN66" s="177"/>
      <c r="DO66" s="177"/>
      <c r="DP66" s="177"/>
      <c r="DQ66" s="177"/>
      <c r="DR66" s="177"/>
      <c r="DS66" s="177"/>
      <c r="DT66" s="177"/>
      <c r="DU66" s="177"/>
      <c r="DV66" s="177"/>
      <c r="DW66" s="177"/>
      <c r="DX66" s="177"/>
      <c r="DY66" s="177"/>
      <c r="DZ66" s="177"/>
      <c r="EA66" s="177"/>
      <c r="EB66" s="177"/>
      <c r="EC66" s="177"/>
      <c r="ED66" s="177"/>
      <c r="EE66" s="177"/>
      <c r="EF66" s="177"/>
      <c r="EG66" s="177"/>
      <c r="EH66" s="177"/>
      <c r="EI66" s="177"/>
      <c r="EJ66" s="177"/>
      <c r="EK66" s="177"/>
      <c r="EL66" s="177"/>
      <c r="EM66" s="177"/>
      <c r="EN66" s="177"/>
      <c r="EO66" s="177"/>
      <c r="EP66" s="177"/>
      <c r="EQ66" s="177"/>
      <c r="ER66" s="177"/>
      <c r="ES66" s="177"/>
      <c r="ET66" s="177"/>
      <c r="EU66" s="177"/>
      <c r="EV66" s="177"/>
      <c r="EW66" s="177"/>
      <c r="EX66" s="177"/>
      <c r="EY66" s="177"/>
      <c r="EZ66" s="177"/>
      <c r="FA66" s="177"/>
      <c r="FB66" s="177"/>
      <c r="FC66" s="177"/>
      <c r="FD66" s="177"/>
      <c r="FE66" s="177"/>
      <c r="FF66" s="177"/>
      <c r="FG66" s="177"/>
      <c r="FH66" s="177"/>
      <c r="FI66" s="177"/>
      <c r="FJ66" s="177"/>
      <c r="FK66" s="177"/>
      <c r="FL66" s="177"/>
      <c r="FM66" s="177"/>
      <c r="FN66" s="177"/>
      <c r="FO66" s="177"/>
      <c r="FP66" s="177"/>
      <c r="FQ66" s="177"/>
      <c r="FR66" s="177"/>
      <c r="FS66" s="177"/>
      <c r="FT66" s="177"/>
      <c r="FU66" s="177"/>
      <c r="FV66" s="177"/>
      <c r="FW66" s="177"/>
      <c r="FX66" s="177"/>
      <c r="FY66" s="177"/>
      <c r="FZ66" s="177"/>
      <c r="GA66" s="177"/>
      <c r="GB66" s="177"/>
      <c r="GC66" s="177"/>
      <c r="GD66" s="177"/>
      <c r="GE66" s="177"/>
      <c r="GF66" s="177"/>
      <c r="GG66" s="177"/>
      <c r="GH66" s="177"/>
      <c r="GI66" s="177"/>
      <c r="GJ66" s="177"/>
      <c r="GK66" s="177"/>
      <c r="GL66" s="177"/>
      <c r="GM66" s="177"/>
      <c r="GN66" s="177"/>
      <c r="GO66" s="177"/>
      <c r="GP66" s="177"/>
      <c r="GQ66" s="177"/>
    </row>
    <row r="67" spans="1:199" ht="23.25" customHeight="1">
      <c r="A67" s="150">
        <v>59</v>
      </c>
      <c r="B67" s="250" t="str">
        <f>'Emp List'!F60</f>
        <v>20090710091735</v>
      </c>
      <c r="C67" s="145" t="str">
        <f>'Emp List'!B60</f>
        <v>Tu Huu Dat</v>
      </c>
      <c r="D67" s="151"/>
      <c r="E67" s="152"/>
      <c r="F67" s="153"/>
      <c r="G67" s="153"/>
      <c r="H67" s="153"/>
      <c r="I67" s="153"/>
      <c r="J67" s="163"/>
      <c r="K67" s="164"/>
      <c r="L67" s="164"/>
      <c r="M67" s="164"/>
      <c r="N67" s="165">
        <f>SUMIF('OT Lieu data'!$A$3:$A$88,'OT &amp; Lieu Report'!$C67,'OT Lieu data'!$P$3:$P$88)</f>
        <v>0</v>
      </c>
      <c r="O67" s="165">
        <f>SUMIF('OT Lieu data'!$A$3:$A$88,'OT &amp; Lieu Report'!$C67,'OT Lieu data'!$Q$3:$Q$88)</f>
        <v>0</v>
      </c>
      <c r="P67" s="165">
        <f>SUMIF('OT Lieu data'!$A$3:$A$88,'OT &amp; Lieu Report'!$C67,'OT Lieu data'!$R$3:$R$88)</f>
        <v>0</v>
      </c>
      <c r="Q67" s="165">
        <f>SUMIF('OT Lieu data'!$A$3:$A$88,'OT &amp; Lieu Report'!$C67,'OT Lieu data'!$S$3:$S$88)</f>
        <v>0</v>
      </c>
      <c r="R67" s="165">
        <f>SUMIF('OT Lieu data'!$A$3:$A$88,'OT &amp; Lieu Report'!$C67,'OT Lieu data'!$T$3:$T$88)</f>
        <v>0</v>
      </c>
      <c r="S67" s="165">
        <f>SUMIF('OT Lieu data'!$A$3:$A$88,'OT &amp; Lieu Report'!$C67,'OT Lieu data'!$U$3:$U$88)</f>
        <v>0</v>
      </c>
      <c r="T67" s="165">
        <f>SUMIF('OT Lieu data'!$A$3:$A$88,'OT &amp; Lieu Report'!$C67,'OT Lieu data'!$V$3:$V$88)</f>
        <v>0</v>
      </c>
      <c r="U67" s="165">
        <f>SUMIF('OT Lieu data'!$A$3:$A$88,'OT &amp; Lieu Report'!$C67,'OT Lieu data'!$W$3:$W$88)</f>
        <v>0</v>
      </c>
      <c r="V67" s="165">
        <f>SUMIF('OT Lieu data'!$A$3:$A$88,'OT &amp; Lieu Report'!$C67,'OT Lieu data'!$X$3:$X$88)</f>
        <v>0</v>
      </c>
      <c r="W67" s="165">
        <f>SUMIF('OT Lieu data'!$A$3:$A$88,'OT &amp; Lieu Report'!$C67,'OT Lieu data'!$Y$3:$Y$88)</f>
        <v>0</v>
      </c>
      <c r="X67" s="165">
        <f>SUMIF('OT Lieu data'!$A$3:$A$88,'OT &amp; Lieu Report'!$C67,'OT Lieu data'!$Z$3:$Z$88)</f>
        <v>0</v>
      </c>
      <c r="Y67" s="165">
        <f>SUMIF('OT Lieu data'!$A$3:$A$88,'OT &amp; Lieu Report'!$C67,'OT Lieu data'!$AA$3:$AA$88)</f>
        <v>0</v>
      </c>
      <c r="Z67" s="173"/>
      <c r="AA67" s="174"/>
      <c r="AB67" s="165">
        <f>SUMIF('OT Lieu data'!$A$3:$A$88,'OT &amp; Lieu Report'!$C67,'OT Lieu data'!$AB$3:$AB$88)</f>
        <v>0</v>
      </c>
      <c r="AC67" s="175"/>
      <c r="AD67" s="176">
        <f t="shared" si="0"/>
        <v>0</v>
      </c>
      <c r="AE67" s="177"/>
      <c r="AF67" s="178"/>
      <c r="AG67" s="178" t="str">
        <f>O$1&amp;"-"&amp;O67&amp;"hr"</f>
        <v>OT weekday night 200%-0hr</v>
      </c>
      <c r="AH67" s="178"/>
      <c r="AI67" s="178"/>
      <c r="AJ67" s="180" t="str">
        <f>AG67</f>
        <v>OT weekday night 200%-0hr</v>
      </c>
      <c r="AK67" s="177"/>
      <c r="AL67" s="177"/>
      <c r="AM67" s="177"/>
      <c r="AN67" s="177"/>
      <c r="AO67" s="177"/>
      <c r="AP67" s="177"/>
      <c r="AQ67" s="177"/>
      <c r="AR67" s="177"/>
      <c r="AS67" s="177"/>
      <c r="AT67" s="177"/>
      <c r="AU67" s="177"/>
      <c r="AV67" s="177"/>
      <c r="AW67" s="177"/>
      <c r="AX67" s="177"/>
      <c r="AY67" s="177"/>
      <c r="AZ67" s="177"/>
      <c r="BA67" s="177"/>
      <c r="BB67" s="177"/>
      <c r="BC67" s="177"/>
      <c r="BD67" s="177"/>
      <c r="BE67" s="177"/>
      <c r="BF67" s="177"/>
      <c r="BG67" s="177"/>
      <c r="BH67" s="177"/>
      <c r="BI67" s="177"/>
      <c r="BJ67" s="177"/>
      <c r="BK67" s="177"/>
      <c r="BL67" s="177"/>
      <c r="BM67" s="177"/>
      <c r="BN67" s="177"/>
      <c r="BO67" s="177"/>
      <c r="BP67" s="177"/>
      <c r="BQ67" s="177"/>
      <c r="BR67" s="177"/>
      <c r="BS67" s="177"/>
      <c r="BT67" s="177"/>
      <c r="BU67" s="177"/>
      <c r="BV67" s="177"/>
      <c r="BW67" s="177"/>
      <c r="BX67" s="177"/>
      <c r="BY67" s="177"/>
      <c r="BZ67" s="177"/>
      <c r="CA67" s="177"/>
      <c r="CB67" s="177"/>
      <c r="CC67" s="177"/>
      <c r="CD67" s="177"/>
      <c r="CE67" s="177"/>
      <c r="CF67" s="177"/>
      <c r="CG67" s="177"/>
      <c r="CH67" s="177"/>
      <c r="CI67" s="177"/>
      <c r="CJ67" s="177"/>
      <c r="CK67" s="177"/>
      <c r="CL67" s="177"/>
      <c r="CM67" s="177"/>
      <c r="CN67" s="177"/>
      <c r="CO67" s="177"/>
      <c r="CP67" s="177"/>
      <c r="CQ67" s="177"/>
      <c r="CR67" s="177"/>
      <c r="CS67" s="177"/>
      <c r="CT67" s="177"/>
      <c r="CU67" s="177"/>
      <c r="CV67" s="177"/>
      <c r="CW67" s="177"/>
      <c r="CX67" s="177"/>
      <c r="CY67" s="177"/>
      <c r="CZ67" s="177"/>
      <c r="DA67" s="177"/>
      <c r="DB67" s="177"/>
      <c r="DC67" s="177"/>
      <c r="DD67" s="177"/>
      <c r="DE67" s="177"/>
      <c r="DF67" s="177"/>
      <c r="DG67" s="177"/>
      <c r="DH67" s="177"/>
      <c r="DI67" s="177"/>
      <c r="DJ67" s="177"/>
      <c r="DK67" s="177"/>
      <c r="DL67" s="177"/>
      <c r="DM67" s="177"/>
      <c r="DN67" s="177"/>
      <c r="DO67" s="177"/>
      <c r="DP67" s="177"/>
      <c r="DQ67" s="177"/>
      <c r="DR67" s="177"/>
      <c r="DS67" s="177"/>
      <c r="DT67" s="177"/>
      <c r="DU67" s="177"/>
      <c r="DV67" s="177"/>
      <c r="DW67" s="177"/>
      <c r="DX67" s="177"/>
      <c r="DY67" s="177"/>
      <c r="DZ67" s="177"/>
      <c r="EA67" s="177"/>
      <c r="EB67" s="177"/>
      <c r="EC67" s="177"/>
      <c r="ED67" s="177"/>
      <c r="EE67" s="177"/>
      <c r="EF67" s="177"/>
      <c r="EG67" s="177"/>
      <c r="EH67" s="177"/>
      <c r="EI67" s="177"/>
      <c r="EJ67" s="177"/>
      <c r="EK67" s="177"/>
      <c r="EL67" s="177"/>
      <c r="EM67" s="177"/>
      <c r="EN67" s="177"/>
      <c r="EO67" s="177"/>
      <c r="EP67" s="177"/>
      <c r="EQ67" s="177"/>
      <c r="ER67" s="177"/>
      <c r="ES67" s="177"/>
      <c r="ET67" s="177"/>
      <c r="EU67" s="177"/>
      <c r="EV67" s="177"/>
      <c r="EW67" s="177"/>
      <c r="EX67" s="177"/>
      <c r="EY67" s="177"/>
      <c r="EZ67" s="177"/>
      <c r="FA67" s="177"/>
      <c r="FB67" s="177"/>
      <c r="FC67" s="177"/>
      <c r="FD67" s="177"/>
      <c r="FE67" s="177"/>
      <c r="FF67" s="177"/>
      <c r="FG67" s="177"/>
      <c r="FH67" s="177"/>
      <c r="FI67" s="177"/>
      <c r="FJ67" s="177"/>
      <c r="FK67" s="177"/>
      <c r="FL67" s="177"/>
      <c r="FM67" s="177"/>
      <c r="FN67" s="177"/>
      <c r="FO67" s="177"/>
      <c r="FP67" s="177"/>
      <c r="FQ67" s="177"/>
      <c r="FR67" s="177"/>
      <c r="FS67" s="177"/>
      <c r="FT67" s="177"/>
      <c r="FU67" s="177"/>
      <c r="FV67" s="177"/>
      <c r="FW67" s="177"/>
      <c r="FX67" s="177"/>
      <c r="FY67" s="177"/>
      <c r="FZ67" s="177"/>
      <c r="GA67" s="177"/>
      <c r="GB67" s="177"/>
      <c r="GC67" s="177"/>
      <c r="GD67" s="177"/>
      <c r="GE67" s="177"/>
      <c r="GF67" s="177"/>
      <c r="GG67" s="177"/>
      <c r="GH67" s="177"/>
      <c r="GI67" s="177"/>
      <c r="GJ67" s="177"/>
      <c r="GK67" s="177"/>
      <c r="GL67" s="177"/>
      <c r="GM67" s="177"/>
      <c r="GN67" s="177"/>
      <c r="GO67" s="177"/>
      <c r="GP67" s="177"/>
      <c r="GQ67" s="177"/>
    </row>
    <row r="68" spans="1:199" ht="23.25" customHeight="1">
      <c r="A68" s="150">
        <v>60</v>
      </c>
      <c r="B68" s="250" t="str">
        <f>'Emp List'!F61</f>
        <v>20160310200519</v>
      </c>
      <c r="C68" s="145" t="str">
        <f>'Emp List'!B61</f>
        <v>Nguyen Trung Hieu</v>
      </c>
      <c r="D68" s="151"/>
      <c r="E68" s="152"/>
      <c r="F68" s="153"/>
      <c r="G68" s="153"/>
      <c r="H68" s="153"/>
      <c r="I68" s="153"/>
      <c r="J68" s="163"/>
      <c r="K68" s="164"/>
      <c r="L68" s="164"/>
      <c r="M68" s="164"/>
      <c r="N68" s="165">
        <f>SUMIF('OT Lieu data'!$A$3:$A$88,'OT &amp; Lieu Report'!$C68,'OT Lieu data'!$P$3:$P$88)</f>
        <v>0</v>
      </c>
      <c r="O68" s="165">
        <f>SUMIF('OT Lieu data'!$A$3:$A$88,'OT &amp; Lieu Report'!$C68,'OT Lieu data'!$Q$3:$Q$88)</f>
        <v>0</v>
      </c>
      <c r="P68" s="165">
        <f>SUMIF('OT Lieu data'!$A$3:$A$88,'OT &amp; Lieu Report'!$C68,'OT Lieu data'!$R$3:$R$88)</f>
        <v>0</v>
      </c>
      <c r="Q68" s="165">
        <f>SUMIF('OT Lieu data'!$A$3:$A$88,'OT &amp; Lieu Report'!$C68,'OT Lieu data'!$S$3:$S$88)</f>
        <v>0</v>
      </c>
      <c r="R68" s="165">
        <f>SUMIF('OT Lieu data'!$A$3:$A$88,'OT &amp; Lieu Report'!$C68,'OT Lieu data'!$T$3:$T$88)</f>
        <v>0</v>
      </c>
      <c r="S68" s="165">
        <f>SUMIF('OT Lieu data'!$A$3:$A$88,'OT &amp; Lieu Report'!$C68,'OT Lieu data'!$U$3:$U$88)</f>
        <v>0</v>
      </c>
      <c r="T68" s="165">
        <f>SUMIF('OT Lieu data'!$A$3:$A$88,'OT &amp; Lieu Report'!$C68,'OT Lieu data'!$V$3:$V$88)</f>
        <v>0</v>
      </c>
      <c r="U68" s="165">
        <f>SUMIF('OT Lieu data'!$A$3:$A$88,'OT &amp; Lieu Report'!$C68,'OT Lieu data'!$W$3:$W$88)</f>
        <v>0</v>
      </c>
      <c r="V68" s="165">
        <f>SUMIF('OT Lieu data'!$A$3:$A$88,'OT &amp; Lieu Report'!$C68,'OT Lieu data'!$X$3:$X$88)</f>
        <v>0</v>
      </c>
      <c r="W68" s="165">
        <f>SUMIF('OT Lieu data'!$A$3:$A$88,'OT &amp; Lieu Report'!$C68,'OT Lieu data'!$Y$3:$Y$88)</f>
        <v>0</v>
      </c>
      <c r="X68" s="165">
        <f>SUMIF('OT Lieu data'!$A$3:$A$88,'OT &amp; Lieu Report'!$C68,'OT Lieu data'!$Z$3:$Z$88)</f>
        <v>0</v>
      </c>
      <c r="Y68" s="165">
        <f>SUMIF('OT Lieu data'!$A$3:$A$88,'OT &amp; Lieu Report'!$C68,'OT Lieu data'!$AA$3:$AA$88)</f>
        <v>0</v>
      </c>
      <c r="Z68" s="173"/>
      <c r="AA68" s="174"/>
      <c r="AB68" s="165">
        <f>SUMIF('OT Lieu data'!$A$3:$A$88,'OT &amp; Lieu Report'!$C68,'OT Lieu data'!$AB$3:$AB$88)</f>
        <v>0</v>
      </c>
      <c r="AC68" s="175"/>
      <c r="AD68" s="176">
        <f t="shared" si="0"/>
        <v>0</v>
      </c>
      <c r="AE68" s="177"/>
      <c r="AF68" s="178"/>
      <c r="AG68" s="178" t="str">
        <f>O$1&amp;"-"&amp;O68&amp;"hr"</f>
        <v>OT weekday night 200%-0hr</v>
      </c>
      <c r="AH68" s="178"/>
      <c r="AI68" s="178"/>
      <c r="AJ68" s="180" t="str">
        <f>AG68</f>
        <v>OT weekday night 200%-0hr</v>
      </c>
      <c r="AK68" s="177"/>
      <c r="AL68" s="177"/>
      <c r="AM68" s="177"/>
      <c r="AN68" s="177"/>
      <c r="AO68" s="177"/>
      <c r="AP68" s="177"/>
      <c r="AQ68" s="177"/>
      <c r="AR68" s="177"/>
      <c r="AS68" s="177"/>
      <c r="AT68" s="177"/>
      <c r="AU68" s="177"/>
      <c r="AV68" s="177"/>
      <c r="AW68" s="177"/>
      <c r="AX68" s="177"/>
      <c r="AY68" s="177"/>
      <c r="AZ68" s="177"/>
      <c r="BA68" s="177"/>
      <c r="BB68" s="177"/>
      <c r="BC68" s="177"/>
      <c r="BD68" s="177"/>
      <c r="BE68" s="177"/>
      <c r="BF68" s="177"/>
      <c r="BG68" s="177"/>
      <c r="BH68" s="177"/>
      <c r="BI68" s="177"/>
      <c r="BJ68" s="177"/>
      <c r="BK68" s="177"/>
      <c r="BL68" s="177"/>
      <c r="BM68" s="177"/>
      <c r="BN68" s="177"/>
      <c r="BO68" s="177"/>
      <c r="BP68" s="177"/>
      <c r="BQ68" s="177"/>
      <c r="BR68" s="177"/>
      <c r="BS68" s="177"/>
      <c r="BT68" s="177"/>
      <c r="BU68" s="177"/>
      <c r="BV68" s="177"/>
      <c r="BW68" s="177"/>
      <c r="BX68" s="177"/>
      <c r="BY68" s="177"/>
      <c r="BZ68" s="177"/>
      <c r="CA68" s="177"/>
      <c r="CB68" s="177"/>
      <c r="CC68" s="177"/>
      <c r="CD68" s="177"/>
      <c r="CE68" s="177"/>
      <c r="CF68" s="177"/>
      <c r="CG68" s="177"/>
      <c r="CH68" s="177"/>
      <c r="CI68" s="177"/>
      <c r="CJ68" s="177"/>
      <c r="CK68" s="177"/>
      <c r="CL68" s="177"/>
      <c r="CM68" s="177"/>
      <c r="CN68" s="177"/>
      <c r="CO68" s="177"/>
      <c r="CP68" s="177"/>
      <c r="CQ68" s="177"/>
      <c r="CR68" s="177"/>
      <c r="CS68" s="177"/>
      <c r="CT68" s="177"/>
      <c r="CU68" s="177"/>
      <c r="CV68" s="177"/>
      <c r="CW68" s="177"/>
      <c r="CX68" s="177"/>
      <c r="CY68" s="177"/>
      <c r="CZ68" s="177"/>
      <c r="DA68" s="177"/>
      <c r="DB68" s="177"/>
      <c r="DC68" s="177"/>
      <c r="DD68" s="177"/>
      <c r="DE68" s="177"/>
      <c r="DF68" s="177"/>
      <c r="DG68" s="177"/>
      <c r="DH68" s="177"/>
      <c r="DI68" s="177"/>
      <c r="DJ68" s="177"/>
      <c r="DK68" s="177"/>
      <c r="DL68" s="177"/>
      <c r="DM68" s="177"/>
      <c r="DN68" s="177"/>
      <c r="DO68" s="177"/>
      <c r="DP68" s="177"/>
      <c r="DQ68" s="177"/>
      <c r="DR68" s="177"/>
      <c r="DS68" s="177"/>
      <c r="DT68" s="177"/>
      <c r="DU68" s="177"/>
      <c r="DV68" s="177"/>
      <c r="DW68" s="177"/>
      <c r="DX68" s="177"/>
      <c r="DY68" s="177"/>
      <c r="DZ68" s="177"/>
      <c r="EA68" s="177"/>
      <c r="EB68" s="177"/>
      <c r="EC68" s="177"/>
      <c r="ED68" s="177"/>
      <c r="EE68" s="177"/>
      <c r="EF68" s="177"/>
      <c r="EG68" s="177"/>
      <c r="EH68" s="177"/>
      <c r="EI68" s="177"/>
      <c r="EJ68" s="177"/>
      <c r="EK68" s="177"/>
      <c r="EL68" s="177"/>
      <c r="EM68" s="177"/>
      <c r="EN68" s="177"/>
      <c r="EO68" s="177"/>
      <c r="EP68" s="177"/>
      <c r="EQ68" s="177"/>
      <c r="ER68" s="177"/>
      <c r="ES68" s="177"/>
      <c r="ET68" s="177"/>
      <c r="EU68" s="177"/>
      <c r="EV68" s="177"/>
      <c r="EW68" s="177"/>
      <c r="EX68" s="177"/>
      <c r="EY68" s="177"/>
      <c r="EZ68" s="177"/>
      <c r="FA68" s="177"/>
      <c r="FB68" s="177"/>
      <c r="FC68" s="177"/>
      <c r="FD68" s="177"/>
      <c r="FE68" s="177"/>
      <c r="FF68" s="177"/>
      <c r="FG68" s="177"/>
      <c r="FH68" s="177"/>
      <c r="FI68" s="177"/>
      <c r="FJ68" s="177"/>
      <c r="FK68" s="177"/>
      <c r="FL68" s="177"/>
      <c r="FM68" s="177"/>
      <c r="FN68" s="177"/>
      <c r="FO68" s="177"/>
      <c r="FP68" s="177"/>
      <c r="FQ68" s="177"/>
      <c r="FR68" s="177"/>
      <c r="FS68" s="177"/>
      <c r="FT68" s="177"/>
      <c r="FU68" s="177"/>
      <c r="FV68" s="177"/>
      <c r="FW68" s="177"/>
      <c r="FX68" s="177"/>
      <c r="FY68" s="177"/>
      <c r="FZ68" s="177"/>
      <c r="GA68" s="177"/>
      <c r="GB68" s="177"/>
      <c r="GC68" s="177"/>
      <c r="GD68" s="177"/>
      <c r="GE68" s="177"/>
      <c r="GF68" s="177"/>
      <c r="GG68" s="177"/>
      <c r="GH68" s="177"/>
      <c r="GI68" s="177"/>
      <c r="GJ68" s="177"/>
      <c r="GK68" s="177"/>
      <c r="GL68" s="177"/>
      <c r="GM68" s="177"/>
      <c r="GN68" s="177"/>
      <c r="GO68" s="177"/>
      <c r="GP68" s="177"/>
      <c r="GQ68" s="177"/>
    </row>
    <row r="69" spans="1:199" ht="23.25" customHeight="1">
      <c r="A69" s="150">
        <v>61</v>
      </c>
      <c r="B69" s="250" t="str">
        <f>'Emp List'!F62</f>
        <v>20200410277873</v>
      </c>
      <c r="C69" s="145" t="str">
        <f>'Emp List'!B62</f>
        <v>MANH MINHTUAN</v>
      </c>
      <c r="D69" s="151"/>
      <c r="E69" s="152"/>
      <c r="F69" s="153"/>
      <c r="G69" s="153"/>
      <c r="H69" s="153"/>
      <c r="I69" s="153"/>
      <c r="J69" s="163"/>
      <c r="K69" s="164"/>
      <c r="L69" s="164"/>
      <c r="M69" s="164"/>
      <c r="N69" s="165">
        <f>SUMIF('OT Lieu data'!$A$3:$A$88,'OT &amp; Lieu Report'!$C69,'OT Lieu data'!$P$3:$P$88)</f>
        <v>0</v>
      </c>
      <c r="O69" s="165">
        <f>SUMIF('OT Lieu data'!$A$3:$A$88,'OT &amp; Lieu Report'!$C69,'OT Lieu data'!$Q$3:$Q$88)</f>
        <v>0</v>
      </c>
      <c r="P69" s="165">
        <f>SUMIF('OT Lieu data'!$A$3:$A$88,'OT &amp; Lieu Report'!$C69,'OT Lieu data'!$R$3:$R$88)</f>
        <v>0</v>
      </c>
      <c r="Q69" s="165">
        <f>SUMIF('OT Lieu data'!$A$3:$A$88,'OT &amp; Lieu Report'!$C69,'OT Lieu data'!$S$3:$S$88)</f>
        <v>0</v>
      </c>
      <c r="R69" s="165">
        <f>SUMIF('OT Lieu data'!$A$3:$A$88,'OT &amp; Lieu Report'!$C69,'OT Lieu data'!$T$3:$T$88)</f>
        <v>0</v>
      </c>
      <c r="S69" s="165">
        <f>SUMIF('OT Lieu data'!$A$3:$A$88,'OT &amp; Lieu Report'!$C69,'OT Lieu data'!$U$3:$U$88)</f>
        <v>0</v>
      </c>
      <c r="T69" s="165">
        <f>SUMIF('OT Lieu data'!$A$3:$A$88,'OT &amp; Lieu Report'!$C69,'OT Lieu data'!$V$3:$V$88)</f>
        <v>0</v>
      </c>
      <c r="U69" s="165">
        <f>SUMIF('OT Lieu data'!$A$3:$A$88,'OT &amp; Lieu Report'!$C69,'OT Lieu data'!$W$3:$W$88)</f>
        <v>0</v>
      </c>
      <c r="V69" s="165">
        <f>SUMIF('OT Lieu data'!$A$3:$A$88,'OT &amp; Lieu Report'!$C69,'OT Lieu data'!$X$3:$X$88)</f>
        <v>0</v>
      </c>
      <c r="W69" s="165">
        <f>SUMIF('OT Lieu data'!$A$3:$A$88,'OT &amp; Lieu Report'!$C69,'OT Lieu data'!$Y$3:$Y$88)</f>
        <v>0</v>
      </c>
      <c r="X69" s="165">
        <f>SUMIF('OT Lieu data'!$A$3:$A$88,'OT &amp; Lieu Report'!$C69,'OT Lieu data'!$Z$3:$Z$88)</f>
        <v>0</v>
      </c>
      <c r="Y69" s="165">
        <f>SUMIF('OT Lieu data'!$A$3:$A$88,'OT &amp; Lieu Report'!$C69,'OT Lieu data'!$AA$3:$AA$88)</f>
        <v>0</v>
      </c>
      <c r="Z69" s="173"/>
      <c r="AA69" s="174"/>
      <c r="AB69" s="165">
        <f>SUMIF('OT Lieu data'!$A$3:$A$88,'OT &amp; Lieu Report'!$C69,'OT Lieu data'!$AB$3:$AB$88)</f>
        <v>0</v>
      </c>
      <c r="AC69" s="175"/>
      <c r="AD69" s="176">
        <f t="shared" si="0"/>
        <v>0</v>
      </c>
      <c r="AE69" s="177"/>
      <c r="AF69" s="178"/>
      <c r="AG69" s="178" t="str">
        <f>O$1&amp;"-"&amp;O69&amp;"hr"</f>
        <v>OT weekday night 200%-0hr</v>
      </c>
      <c r="AH69" s="178" t="str">
        <f>P$1&amp;"-"&amp;P69&amp;"hr"</f>
        <v>OT weekly holiday 200%-0hr</v>
      </c>
      <c r="AI69" s="178"/>
      <c r="AJ69" s="180" t="str">
        <f>AG69&amp;","&amp;AH69</f>
        <v>OT weekday night 200%-0hr,OT weekly holiday 200%-0hr</v>
      </c>
      <c r="AK69" s="177"/>
      <c r="AL69" s="177"/>
      <c r="AM69" s="177"/>
      <c r="AN69" s="177"/>
      <c r="AO69" s="177"/>
      <c r="AP69" s="177"/>
      <c r="AQ69" s="177"/>
      <c r="AR69" s="177"/>
      <c r="AS69" s="177"/>
      <c r="AT69" s="177"/>
      <c r="AU69" s="177"/>
      <c r="AV69" s="177"/>
      <c r="AW69" s="177"/>
      <c r="AX69" s="177"/>
      <c r="AY69" s="177"/>
      <c r="AZ69" s="177"/>
      <c r="BA69" s="177"/>
      <c r="BB69" s="177"/>
      <c r="BC69" s="177"/>
      <c r="BD69" s="177"/>
      <c r="BE69" s="177"/>
      <c r="BF69" s="177"/>
      <c r="BG69" s="177"/>
      <c r="BH69" s="177"/>
      <c r="BI69" s="177"/>
      <c r="BJ69" s="177"/>
      <c r="BK69" s="177"/>
      <c r="BL69" s="177"/>
      <c r="BM69" s="177"/>
      <c r="BN69" s="177"/>
      <c r="BO69" s="177"/>
      <c r="BP69" s="177"/>
      <c r="BQ69" s="177"/>
      <c r="BR69" s="177"/>
      <c r="BS69" s="177"/>
      <c r="BT69" s="177"/>
      <c r="BU69" s="177"/>
      <c r="BV69" s="177"/>
      <c r="BW69" s="177"/>
      <c r="BX69" s="177"/>
      <c r="BY69" s="177"/>
      <c r="BZ69" s="177"/>
      <c r="CA69" s="177"/>
      <c r="CB69" s="177"/>
      <c r="CC69" s="177"/>
      <c r="CD69" s="177"/>
      <c r="CE69" s="177"/>
      <c r="CF69" s="177"/>
      <c r="CG69" s="177"/>
      <c r="CH69" s="177"/>
      <c r="CI69" s="177"/>
      <c r="CJ69" s="177"/>
      <c r="CK69" s="177"/>
      <c r="CL69" s="177"/>
      <c r="CM69" s="177"/>
      <c r="CN69" s="177"/>
      <c r="CO69" s="177"/>
      <c r="CP69" s="177"/>
      <c r="CQ69" s="177"/>
      <c r="CR69" s="177"/>
      <c r="CS69" s="177"/>
      <c r="CT69" s="177"/>
      <c r="CU69" s="177"/>
      <c r="CV69" s="177"/>
      <c r="CW69" s="177"/>
      <c r="CX69" s="177"/>
      <c r="CY69" s="177"/>
      <c r="CZ69" s="177"/>
      <c r="DA69" s="177"/>
      <c r="DB69" s="177"/>
      <c r="DC69" s="177"/>
      <c r="DD69" s="177"/>
      <c r="DE69" s="177"/>
      <c r="DF69" s="177"/>
      <c r="DG69" s="177"/>
      <c r="DH69" s="177"/>
      <c r="DI69" s="177"/>
      <c r="DJ69" s="177"/>
      <c r="DK69" s="177"/>
      <c r="DL69" s="177"/>
      <c r="DM69" s="177"/>
      <c r="DN69" s="177"/>
      <c r="DO69" s="177"/>
      <c r="DP69" s="177"/>
      <c r="DQ69" s="177"/>
      <c r="DR69" s="177"/>
      <c r="DS69" s="177"/>
      <c r="DT69" s="177"/>
      <c r="DU69" s="177"/>
      <c r="DV69" s="177"/>
      <c r="DW69" s="177"/>
      <c r="DX69" s="177"/>
      <c r="DY69" s="177"/>
      <c r="DZ69" s="177"/>
      <c r="EA69" s="177"/>
      <c r="EB69" s="177"/>
      <c r="EC69" s="177"/>
      <c r="ED69" s="177"/>
      <c r="EE69" s="177"/>
      <c r="EF69" s="177"/>
      <c r="EG69" s="177"/>
      <c r="EH69" s="177"/>
      <c r="EI69" s="177"/>
      <c r="EJ69" s="177"/>
      <c r="EK69" s="177"/>
      <c r="EL69" s="177"/>
      <c r="EM69" s="177"/>
      <c r="EN69" s="177"/>
      <c r="EO69" s="177"/>
      <c r="EP69" s="177"/>
      <c r="EQ69" s="177"/>
      <c r="ER69" s="177"/>
      <c r="ES69" s="177"/>
      <c r="ET69" s="177"/>
      <c r="EU69" s="177"/>
      <c r="EV69" s="177"/>
      <c r="EW69" s="177"/>
      <c r="EX69" s="177"/>
      <c r="EY69" s="177"/>
      <c r="EZ69" s="177"/>
      <c r="FA69" s="177"/>
      <c r="FB69" s="177"/>
      <c r="FC69" s="177"/>
      <c r="FD69" s="177"/>
      <c r="FE69" s="177"/>
      <c r="FF69" s="177"/>
      <c r="FG69" s="177"/>
      <c r="FH69" s="177"/>
      <c r="FI69" s="177"/>
      <c r="FJ69" s="177"/>
      <c r="FK69" s="177"/>
      <c r="FL69" s="177"/>
      <c r="FM69" s="177"/>
      <c r="FN69" s="177"/>
      <c r="FO69" s="177"/>
      <c r="FP69" s="177"/>
      <c r="FQ69" s="177"/>
      <c r="FR69" s="177"/>
      <c r="FS69" s="177"/>
      <c r="FT69" s="177"/>
      <c r="FU69" s="177"/>
      <c r="FV69" s="177"/>
      <c r="FW69" s="177"/>
      <c r="FX69" s="177"/>
      <c r="FY69" s="177"/>
      <c r="FZ69" s="177"/>
      <c r="GA69" s="177"/>
      <c r="GB69" s="177"/>
      <c r="GC69" s="177"/>
      <c r="GD69" s="177"/>
      <c r="GE69" s="177"/>
      <c r="GF69" s="177"/>
      <c r="GG69" s="177"/>
      <c r="GH69" s="177"/>
      <c r="GI69" s="177"/>
      <c r="GJ69" s="177"/>
      <c r="GK69" s="177"/>
      <c r="GL69" s="177"/>
      <c r="GM69" s="177"/>
      <c r="GN69" s="177"/>
      <c r="GO69" s="177"/>
      <c r="GP69" s="177"/>
      <c r="GQ69" s="177"/>
    </row>
    <row r="70" spans="1:199" ht="23.25" customHeight="1">
      <c r="A70" s="150">
        <v>62</v>
      </c>
      <c r="B70" s="250" t="str">
        <f>'Emp List'!F63</f>
        <v>20231010346941</v>
      </c>
      <c r="C70" s="145" t="str">
        <f>'Emp List'!B63</f>
        <v>Tran The Phong</v>
      </c>
      <c r="D70" s="151"/>
      <c r="E70" s="152"/>
      <c r="F70" s="153"/>
      <c r="G70" s="153"/>
      <c r="H70" s="153"/>
      <c r="I70" s="153"/>
      <c r="J70" s="163"/>
      <c r="K70" s="164"/>
      <c r="L70" s="164"/>
      <c r="M70" s="164"/>
      <c r="N70" s="165">
        <f>SUMIF('OT Lieu data'!$A$3:$A$88,'OT &amp; Lieu Report'!$C70,'OT Lieu data'!$P$3:$P$88)</f>
        <v>0</v>
      </c>
      <c r="O70" s="165">
        <f>SUMIF('OT Lieu data'!$A$3:$A$88,'OT &amp; Lieu Report'!$C70,'OT Lieu data'!$Q$3:$Q$88)</f>
        <v>0</v>
      </c>
      <c r="P70" s="165">
        <f>SUMIF('OT Lieu data'!$A$3:$A$88,'OT &amp; Lieu Report'!$C70,'OT Lieu data'!$R$3:$R$88)</f>
        <v>0</v>
      </c>
      <c r="Q70" s="165">
        <f>SUMIF('OT Lieu data'!$A$3:$A$88,'OT &amp; Lieu Report'!$C70,'OT Lieu data'!$S$3:$S$88)</f>
        <v>0</v>
      </c>
      <c r="R70" s="165">
        <f>SUMIF('OT Lieu data'!$A$3:$A$88,'OT &amp; Lieu Report'!$C70,'OT Lieu data'!$T$3:$T$88)</f>
        <v>0</v>
      </c>
      <c r="S70" s="165">
        <f>SUMIF('OT Lieu data'!$A$3:$A$88,'OT &amp; Lieu Report'!$C70,'OT Lieu data'!$U$3:$U$88)</f>
        <v>0</v>
      </c>
      <c r="T70" s="165">
        <f>SUMIF('OT Lieu data'!$A$3:$A$88,'OT &amp; Lieu Report'!$C70,'OT Lieu data'!$V$3:$V$88)</f>
        <v>0</v>
      </c>
      <c r="U70" s="165">
        <f>SUMIF('OT Lieu data'!$A$3:$A$88,'OT &amp; Lieu Report'!$C70,'OT Lieu data'!$W$3:$W$88)</f>
        <v>0</v>
      </c>
      <c r="V70" s="165">
        <f>SUMIF('OT Lieu data'!$A$3:$A$88,'OT &amp; Lieu Report'!$C70,'OT Lieu data'!$X$3:$X$88)</f>
        <v>0</v>
      </c>
      <c r="W70" s="165">
        <f>SUMIF('OT Lieu data'!$A$3:$A$88,'OT &amp; Lieu Report'!$C70,'OT Lieu data'!$Y$3:$Y$88)</f>
        <v>0</v>
      </c>
      <c r="X70" s="165">
        <f>SUMIF('OT Lieu data'!$A$3:$A$88,'OT &amp; Lieu Report'!$C70,'OT Lieu data'!$Z$3:$Z$88)</f>
        <v>0</v>
      </c>
      <c r="Y70" s="165">
        <f>SUMIF('OT Lieu data'!$A$3:$A$88,'OT &amp; Lieu Report'!$C70,'OT Lieu data'!$AA$3:$AA$88)</f>
        <v>0</v>
      </c>
      <c r="Z70" s="173"/>
      <c r="AA70" s="174"/>
      <c r="AB70" s="165">
        <f>SUMIF('OT Lieu data'!$A$3:$A$88,'OT &amp; Lieu Report'!$C70,'OT Lieu data'!$AB$3:$AB$88)</f>
        <v>0</v>
      </c>
      <c r="AC70" s="175"/>
      <c r="AD70" s="176">
        <f t="shared" si="0"/>
        <v>0</v>
      </c>
      <c r="AE70" s="177"/>
      <c r="AF70" s="178"/>
      <c r="AG70" s="178"/>
      <c r="AH70" s="178" t="str">
        <f>P$1&amp;"-"&amp;P70&amp;"hr"</f>
        <v>OT weekly holiday 200%-0hr</v>
      </c>
      <c r="AI70" s="178"/>
      <c r="AJ70" s="180" t="str">
        <f>AH70</f>
        <v>OT weekly holiday 200%-0hr</v>
      </c>
      <c r="AK70" s="177"/>
      <c r="AL70" s="177"/>
      <c r="AM70" s="177"/>
      <c r="AN70" s="177"/>
      <c r="AO70" s="177"/>
      <c r="AP70" s="177"/>
      <c r="AQ70" s="177"/>
      <c r="AR70" s="177"/>
      <c r="AS70" s="177"/>
      <c r="AT70" s="177"/>
      <c r="AU70" s="177"/>
      <c r="AV70" s="177"/>
      <c r="AW70" s="177"/>
      <c r="AX70" s="177"/>
      <c r="AY70" s="177"/>
      <c r="AZ70" s="177"/>
      <c r="BA70" s="177"/>
      <c r="BB70" s="177"/>
      <c r="BC70" s="177"/>
      <c r="BD70" s="177"/>
      <c r="BE70" s="177"/>
      <c r="BF70" s="177"/>
      <c r="BG70" s="177"/>
      <c r="BH70" s="177"/>
      <c r="BI70" s="177"/>
      <c r="BJ70" s="177"/>
      <c r="BK70" s="177"/>
      <c r="BL70" s="177"/>
      <c r="BM70" s="177"/>
      <c r="BN70" s="177"/>
      <c r="BO70" s="177"/>
      <c r="BP70" s="177"/>
      <c r="BQ70" s="177"/>
      <c r="BR70" s="177"/>
      <c r="BS70" s="177"/>
      <c r="BT70" s="177"/>
      <c r="BU70" s="177"/>
      <c r="BV70" s="177"/>
      <c r="BW70" s="177"/>
      <c r="BX70" s="177"/>
      <c r="BY70" s="177"/>
      <c r="BZ70" s="177"/>
      <c r="CA70" s="177"/>
      <c r="CB70" s="177"/>
      <c r="CC70" s="177"/>
      <c r="CD70" s="177"/>
      <c r="CE70" s="177"/>
      <c r="CF70" s="177"/>
      <c r="CG70" s="177"/>
      <c r="CH70" s="177"/>
      <c r="CI70" s="177"/>
      <c r="CJ70" s="177"/>
      <c r="CK70" s="177"/>
      <c r="CL70" s="177"/>
      <c r="CM70" s="177"/>
      <c r="CN70" s="177"/>
      <c r="CO70" s="177"/>
      <c r="CP70" s="177"/>
      <c r="CQ70" s="177"/>
      <c r="CR70" s="177"/>
      <c r="CS70" s="177"/>
      <c r="CT70" s="177"/>
      <c r="CU70" s="177"/>
      <c r="CV70" s="177"/>
      <c r="CW70" s="177"/>
      <c r="CX70" s="177"/>
      <c r="CY70" s="177"/>
      <c r="CZ70" s="177"/>
      <c r="DA70" s="177"/>
      <c r="DB70" s="177"/>
      <c r="DC70" s="177"/>
      <c r="DD70" s="177"/>
      <c r="DE70" s="177"/>
      <c r="DF70" s="177"/>
      <c r="DG70" s="177"/>
      <c r="DH70" s="177"/>
      <c r="DI70" s="177"/>
      <c r="DJ70" s="177"/>
      <c r="DK70" s="177"/>
      <c r="DL70" s="177"/>
      <c r="DM70" s="177"/>
      <c r="DN70" s="177"/>
      <c r="DO70" s="177"/>
      <c r="DP70" s="177"/>
      <c r="DQ70" s="177"/>
      <c r="DR70" s="177"/>
      <c r="DS70" s="177"/>
      <c r="DT70" s="177"/>
      <c r="DU70" s="177"/>
      <c r="DV70" s="177"/>
      <c r="DW70" s="177"/>
      <c r="DX70" s="177"/>
      <c r="DY70" s="177"/>
      <c r="DZ70" s="177"/>
      <c r="EA70" s="177"/>
      <c r="EB70" s="177"/>
      <c r="EC70" s="177"/>
      <c r="ED70" s="177"/>
      <c r="EE70" s="177"/>
      <c r="EF70" s="177"/>
      <c r="EG70" s="177"/>
      <c r="EH70" s="177"/>
      <c r="EI70" s="177"/>
      <c r="EJ70" s="177"/>
      <c r="EK70" s="177"/>
      <c r="EL70" s="177"/>
      <c r="EM70" s="177"/>
      <c r="EN70" s="177"/>
      <c r="EO70" s="177"/>
      <c r="EP70" s="177"/>
      <c r="EQ70" s="177"/>
      <c r="ER70" s="177"/>
      <c r="ES70" s="177"/>
      <c r="ET70" s="177"/>
      <c r="EU70" s="177"/>
      <c r="EV70" s="177"/>
      <c r="EW70" s="177"/>
      <c r="EX70" s="177"/>
      <c r="EY70" s="177"/>
      <c r="EZ70" s="177"/>
      <c r="FA70" s="177"/>
      <c r="FB70" s="177"/>
      <c r="FC70" s="177"/>
      <c r="FD70" s="177"/>
      <c r="FE70" s="177"/>
      <c r="FF70" s="177"/>
      <c r="FG70" s="177"/>
      <c r="FH70" s="177"/>
      <c r="FI70" s="177"/>
      <c r="FJ70" s="177"/>
      <c r="FK70" s="177"/>
      <c r="FL70" s="177"/>
      <c r="FM70" s="177"/>
      <c r="FN70" s="177"/>
      <c r="FO70" s="177"/>
      <c r="FP70" s="177"/>
      <c r="FQ70" s="177"/>
      <c r="FR70" s="177"/>
      <c r="FS70" s="177"/>
      <c r="FT70" s="177"/>
      <c r="FU70" s="177"/>
      <c r="FV70" s="177"/>
      <c r="FW70" s="177"/>
      <c r="FX70" s="177"/>
      <c r="FY70" s="177"/>
      <c r="FZ70" s="177"/>
      <c r="GA70" s="177"/>
      <c r="GB70" s="177"/>
      <c r="GC70" s="177"/>
      <c r="GD70" s="177"/>
      <c r="GE70" s="177"/>
      <c r="GF70" s="177"/>
      <c r="GG70" s="177"/>
      <c r="GH70" s="177"/>
      <c r="GI70" s="177"/>
      <c r="GJ70" s="177"/>
      <c r="GK70" s="177"/>
      <c r="GL70" s="177"/>
      <c r="GM70" s="177"/>
      <c r="GN70" s="177"/>
      <c r="GO70" s="177"/>
      <c r="GP70" s="177"/>
      <c r="GQ70" s="177"/>
    </row>
    <row r="71" spans="1:199" ht="23.25" customHeight="1">
      <c r="A71" s="150">
        <v>63</v>
      </c>
      <c r="B71" s="250" t="str">
        <f>'Emp List'!F64</f>
        <v>20210510303073</v>
      </c>
      <c r="C71" s="145" t="str">
        <f>'Emp List'!B64</f>
        <v>Nguyen Minh Hai</v>
      </c>
      <c r="D71" s="151"/>
      <c r="E71" s="152"/>
      <c r="F71" s="153"/>
      <c r="G71" s="153"/>
      <c r="H71" s="153"/>
      <c r="I71" s="153"/>
      <c r="J71" s="163"/>
      <c r="K71" s="164"/>
      <c r="L71" s="164"/>
      <c r="M71" s="164"/>
      <c r="N71" s="165">
        <f>SUMIF('OT Lieu data'!$A$3:$A$88,'OT &amp; Lieu Report'!$C71,'OT Lieu data'!$P$3:$P$88)</f>
        <v>0</v>
      </c>
      <c r="O71" s="165">
        <f>SUMIF('OT Lieu data'!$A$3:$A$88,'OT &amp; Lieu Report'!$C71,'OT Lieu data'!$Q$3:$Q$88)</f>
        <v>0</v>
      </c>
      <c r="P71" s="165">
        <f>SUMIF('OT Lieu data'!$A$3:$A$88,'OT &amp; Lieu Report'!$C71,'OT Lieu data'!$R$3:$R$88)</f>
        <v>0</v>
      </c>
      <c r="Q71" s="165">
        <f>SUMIF('OT Lieu data'!$A$3:$A$88,'OT &amp; Lieu Report'!$C71,'OT Lieu data'!$S$3:$S$88)</f>
        <v>0</v>
      </c>
      <c r="R71" s="165">
        <f>SUMIF('OT Lieu data'!$A$3:$A$88,'OT &amp; Lieu Report'!$C71,'OT Lieu data'!$T$3:$T$88)</f>
        <v>0</v>
      </c>
      <c r="S71" s="165">
        <f>SUMIF('OT Lieu data'!$A$3:$A$88,'OT &amp; Lieu Report'!$C71,'OT Lieu data'!$U$3:$U$88)</f>
        <v>0</v>
      </c>
      <c r="T71" s="165">
        <f>SUMIF('OT Lieu data'!$A$3:$A$88,'OT &amp; Lieu Report'!$C71,'OT Lieu data'!$V$3:$V$88)</f>
        <v>0</v>
      </c>
      <c r="U71" s="165">
        <f>SUMIF('OT Lieu data'!$A$3:$A$88,'OT &amp; Lieu Report'!$C71,'OT Lieu data'!$W$3:$W$88)</f>
        <v>0</v>
      </c>
      <c r="V71" s="165">
        <f>SUMIF('OT Lieu data'!$A$3:$A$88,'OT &amp; Lieu Report'!$C71,'OT Lieu data'!$X$3:$X$88)</f>
        <v>0</v>
      </c>
      <c r="W71" s="165">
        <f>SUMIF('OT Lieu data'!$A$3:$A$88,'OT &amp; Lieu Report'!$C71,'OT Lieu data'!$Y$3:$Y$88)</f>
        <v>0</v>
      </c>
      <c r="X71" s="165">
        <f>SUMIF('OT Lieu data'!$A$3:$A$88,'OT &amp; Lieu Report'!$C71,'OT Lieu data'!$Z$3:$Z$88)</f>
        <v>0</v>
      </c>
      <c r="Y71" s="165">
        <f>SUMIF('OT Lieu data'!$A$3:$A$88,'OT &amp; Lieu Report'!$C71,'OT Lieu data'!$AA$3:$AA$88)</f>
        <v>0</v>
      </c>
      <c r="Z71" s="173"/>
      <c r="AA71" s="174"/>
      <c r="AB71" s="165">
        <f>SUMIF('OT Lieu data'!$A$3:$A$88,'OT &amp; Lieu Report'!$C71,'OT Lieu data'!$AB$3:$AB$88)</f>
        <v>0</v>
      </c>
      <c r="AC71" s="175"/>
      <c r="AD71" s="176">
        <f t="shared" si="0"/>
        <v>0</v>
      </c>
      <c r="AE71" s="177"/>
      <c r="AF71" s="178"/>
      <c r="AG71" s="178"/>
      <c r="AH71" s="178"/>
      <c r="AI71" s="178"/>
      <c r="AJ71" s="180"/>
      <c r="AK71" s="177"/>
      <c r="AL71" s="177"/>
      <c r="AM71" s="177"/>
      <c r="AN71" s="177"/>
      <c r="AO71" s="177"/>
      <c r="AP71" s="177"/>
      <c r="AQ71" s="177"/>
      <c r="AR71" s="177"/>
      <c r="AS71" s="177"/>
      <c r="AT71" s="177"/>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77"/>
      <c r="BW71" s="177"/>
      <c r="BX71" s="177"/>
      <c r="BY71" s="177"/>
      <c r="BZ71" s="177"/>
      <c r="CA71" s="177"/>
      <c r="CB71" s="177"/>
      <c r="CC71" s="177"/>
      <c r="CD71" s="177"/>
      <c r="CE71" s="177"/>
      <c r="CF71" s="177"/>
      <c r="CG71" s="177"/>
      <c r="CH71" s="177"/>
      <c r="CI71" s="177"/>
      <c r="CJ71" s="177"/>
      <c r="CK71" s="177"/>
      <c r="CL71" s="177"/>
      <c r="CM71" s="177"/>
      <c r="CN71" s="177"/>
      <c r="CO71" s="177"/>
      <c r="CP71" s="177"/>
      <c r="CQ71" s="177"/>
      <c r="CR71" s="177"/>
      <c r="CS71" s="177"/>
      <c r="CT71" s="177"/>
      <c r="CU71" s="177"/>
      <c r="CV71" s="177"/>
      <c r="CW71" s="177"/>
      <c r="CX71" s="177"/>
      <c r="CY71" s="177"/>
      <c r="CZ71" s="177"/>
      <c r="DA71" s="177"/>
      <c r="DB71" s="177"/>
      <c r="DC71" s="177"/>
      <c r="DD71" s="177"/>
      <c r="DE71" s="177"/>
      <c r="DF71" s="177"/>
      <c r="DG71" s="177"/>
      <c r="DH71" s="177"/>
      <c r="DI71" s="177"/>
      <c r="DJ71" s="177"/>
      <c r="DK71" s="177"/>
      <c r="DL71" s="177"/>
      <c r="DM71" s="177"/>
      <c r="DN71" s="177"/>
      <c r="DO71" s="177"/>
      <c r="DP71" s="177"/>
      <c r="DQ71" s="177"/>
      <c r="DR71" s="177"/>
      <c r="DS71" s="177"/>
      <c r="DT71" s="177"/>
      <c r="DU71" s="177"/>
      <c r="DV71" s="177"/>
      <c r="DW71" s="177"/>
      <c r="DX71" s="177"/>
      <c r="DY71" s="177"/>
      <c r="DZ71" s="177"/>
      <c r="EA71" s="177"/>
      <c r="EB71" s="177"/>
      <c r="EC71" s="177"/>
      <c r="ED71" s="177"/>
      <c r="EE71" s="177"/>
      <c r="EF71" s="177"/>
      <c r="EG71" s="177"/>
      <c r="EH71" s="177"/>
      <c r="EI71" s="177"/>
      <c r="EJ71" s="177"/>
      <c r="EK71" s="177"/>
      <c r="EL71" s="177"/>
      <c r="EM71" s="177"/>
      <c r="EN71" s="177"/>
      <c r="EO71" s="177"/>
      <c r="EP71" s="177"/>
      <c r="EQ71" s="177"/>
      <c r="ER71" s="177"/>
      <c r="ES71" s="177"/>
      <c r="ET71" s="177"/>
      <c r="EU71" s="177"/>
      <c r="EV71" s="177"/>
      <c r="EW71" s="177"/>
      <c r="EX71" s="177"/>
      <c r="EY71" s="177"/>
      <c r="EZ71" s="177"/>
      <c r="FA71" s="177"/>
      <c r="FB71" s="177"/>
      <c r="FC71" s="177"/>
      <c r="FD71" s="177"/>
      <c r="FE71" s="177"/>
      <c r="FF71" s="177"/>
      <c r="FG71" s="177"/>
      <c r="FH71" s="177"/>
      <c r="FI71" s="177"/>
      <c r="FJ71" s="177"/>
      <c r="FK71" s="177"/>
      <c r="FL71" s="177"/>
      <c r="FM71" s="177"/>
      <c r="FN71" s="177"/>
      <c r="FO71" s="177"/>
      <c r="FP71" s="177"/>
      <c r="FQ71" s="177"/>
      <c r="FR71" s="177"/>
      <c r="FS71" s="177"/>
      <c r="FT71" s="177"/>
      <c r="FU71" s="177"/>
      <c r="FV71" s="177"/>
      <c r="FW71" s="177"/>
      <c r="FX71" s="177"/>
      <c r="FY71" s="177"/>
      <c r="FZ71" s="177"/>
      <c r="GA71" s="177"/>
      <c r="GB71" s="177"/>
      <c r="GC71" s="177"/>
      <c r="GD71" s="177"/>
      <c r="GE71" s="177"/>
      <c r="GF71" s="177"/>
      <c r="GG71" s="177"/>
      <c r="GH71" s="177"/>
      <c r="GI71" s="177"/>
      <c r="GJ71" s="177"/>
      <c r="GK71" s="177"/>
      <c r="GL71" s="177"/>
      <c r="GM71" s="177"/>
      <c r="GN71" s="177"/>
      <c r="GO71" s="177"/>
      <c r="GP71" s="177"/>
      <c r="GQ71" s="177"/>
    </row>
    <row r="72" spans="1:199" ht="23.25" customHeight="1">
      <c r="A72" s="150">
        <v>64</v>
      </c>
      <c r="B72" s="250" t="str">
        <f>'Emp List'!F65</f>
        <v>20070510049773</v>
      </c>
      <c r="C72" s="145" t="str">
        <f>'Emp List'!B65</f>
        <v>Tran Tien Dung</v>
      </c>
      <c r="D72" s="151"/>
      <c r="E72" s="152"/>
      <c r="F72" s="153"/>
      <c r="G72" s="153"/>
      <c r="H72" s="153"/>
      <c r="I72" s="153"/>
      <c r="J72" s="163"/>
      <c r="K72" s="164"/>
      <c r="L72" s="164"/>
      <c r="M72" s="164"/>
      <c r="N72" s="165">
        <f>SUMIF('OT Lieu data'!$A$3:$A$88,'OT &amp; Lieu Report'!$C72,'OT Lieu data'!$P$3:$P$88)</f>
        <v>0</v>
      </c>
      <c r="O72" s="165">
        <f>SUMIF('OT Lieu data'!$A$3:$A$88,'OT &amp; Lieu Report'!$C72,'OT Lieu data'!$Q$3:$Q$88)</f>
        <v>0</v>
      </c>
      <c r="P72" s="165">
        <f>SUMIF('OT Lieu data'!$A$3:$A$88,'OT &amp; Lieu Report'!$C72,'OT Lieu data'!$R$3:$R$88)</f>
        <v>0</v>
      </c>
      <c r="Q72" s="165">
        <f>SUMIF('OT Lieu data'!$A$3:$A$88,'OT &amp; Lieu Report'!$C72,'OT Lieu data'!$S$3:$S$88)</f>
        <v>0</v>
      </c>
      <c r="R72" s="165">
        <f>SUMIF('OT Lieu data'!$A$3:$A$88,'OT &amp; Lieu Report'!$C72,'OT Lieu data'!$T$3:$T$88)</f>
        <v>0</v>
      </c>
      <c r="S72" s="165">
        <f>SUMIF('OT Lieu data'!$A$3:$A$88,'OT &amp; Lieu Report'!$C72,'OT Lieu data'!$U$3:$U$88)</f>
        <v>0</v>
      </c>
      <c r="T72" s="165">
        <f>SUMIF('OT Lieu data'!$A$3:$A$88,'OT &amp; Lieu Report'!$C72,'OT Lieu data'!$V$3:$V$88)</f>
        <v>0</v>
      </c>
      <c r="U72" s="165">
        <f>SUMIF('OT Lieu data'!$A$3:$A$88,'OT &amp; Lieu Report'!$C72,'OT Lieu data'!$W$3:$W$88)</f>
        <v>0</v>
      </c>
      <c r="V72" s="165">
        <f>SUMIF('OT Lieu data'!$A$3:$A$88,'OT &amp; Lieu Report'!$C72,'OT Lieu data'!$X$3:$X$88)</f>
        <v>0</v>
      </c>
      <c r="W72" s="165">
        <f>SUMIF('OT Lieu data'!$A$3:$A$88,'OT &amp; Lieu Report'!$C72,'OT Lieu data'!$Y$3:$Y$88)</f>
        <v>0</v>
      </c>
      <c r="X72" s="165">
        <f>SUMIF('OT Lieu data'!$A$3:$A$88,'OT &amp; Lieu Report'!$C72,'OT Lieu data'!$Z$3:$Z$88)</f>
        <v>0</v>
      </c>
      <c r="Y72" s="165">
        <f>SUMIF('OT Lieu data'!$A$3:$A$88,'OT &amp; Lieu Report'!$C72,'OT Lieu data'!$AA$3:$AA$88)</f>
        <v>0</v>
      </c>
      <c r="Z72" s="173"/>
      <c r="AA72" s="174"/>
      <c r="AB72" s="165">
        <f>SUMIF('OT Lieu data'!$A$3:$A$88,'OT &amp; Lieu Report'!$C72,'OT Lieu data'!$AB$3:$AB$88)</f>
        <v>0</v>
      </c>
      <c r="AC72" s="175"/>
      <c r="AD72" s="176">
        <f t="shared" si="0"/>
        <v>0</v>
      </c>
      <c r="AE72" s="177"/>
      <c r="AF72" s="177"/>
      <c r="AG72" s="177"/>
      <c r="AH72" s="177"/>
      <c r="AI72" s="177"/>
      <c r="AJ72" s="177"/>
      <c r="AK72" s="177"/>
      <c r="AL72" s="177"/>
      <c r="AM72" s="177"/>
      <c r="AN72" s="177"/>
      <c r="AO72" s="177"/>
      <c r="AP72" s="177"/>
      <c r="AQ72" s="177"/>
      <c r="AR72" s="177"/>
      <c r="AS72" s="177"/>
      <c r="AT72" s="177"/>
      <c r="AU72" s="177"/>
      <c r="AV72" s="177"/>
      <c r="AW72" s="177"/>
      <c r="AX72" s="177"/>
      <c r="AY72" s="177"/>
      <c r="AZ72" s="177"/>
      <c r="BA72" s="177"/>
      <c r="BB72" s="177"/>
      <c r="BC72" s="177"/>
      <c r="BD72" s="177"/>
      <c r="BE72" s="177"/>
      <c r="BF72" s="177"/>
      <c r="BG72" s="177"/>
      <c r="BH72" s="177"/>
      <c r="BI72" s="177"/>
      <c r="BJ72" s="177"/>
      <c r="BK72" s="177"/>
      <c r="BL72" s="177"/>
      <c r="BM72" s="177"/>
      <c r="BN72" s="177"/>
      <c r="BO72" s="177"/>
      <c r="BP72" s="177"/>
      <c r="BQ72" s="177"/>
      <c r="BR72" s="177"/>
      <c r="BS72" s="177"/>
      <c r="BT72" s="177"/>
      <c r="BU72" s="177"/>
      <c r="BV72" s="177"/>
      <c r="BW72" s="177"/>
      <c r="BX72" s="177"/>
      <c r="BY72" s="177"/>
      <c r="BZ72" s="177"/>
      <c r="CA72" s="177"/>
      <c r="CB72" s="177"/>
      <c r="CC72" s="177"/>
      <c r="CD72" s="177"/>
      <c r="CE72" s="177"/>
      <c r="CF72" s="177"/>
      <c r="CG72" s="177"/>
      <c r="CH72" s="177"/>
      <c r="CI72" s="177"/>
      <c r="CJ72" s="177"/>
      <c r="CK72" s="177"/>
      <c r="CL72" s="177"/>
      <c r="CM72" s="177"/>
      <c r="CN72" s="177"/>
      <c r="CO72" s="177"/>
      <c r="CP72" s="177"/>
      <c r="CQ72" s="177"/>
      <c r="CR72" s="177"/>
      <c r="CS72" s="177"/>
      <c r="CT72" s="177"/>
      <c r="CU72" s="177"/>
      <c r="CV72" s="177"/>
      <c r="CW72" s="177"/>
      <c r="CX72" s="177"/>
      <c r="CY72" s="177"/>
      <c r="CZ72" s="177"/>
      <c r="DA72" s="177"/>
      <c r="DB72" s="177"/>
      <c r="DC72" s="177"/>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177"/>
      <c r="DZ72" s="177"/>
      <c r="EA72" s="177"/>
      <c r="EB72" s="177"/>
      <c r="EC72" s="177"/>
      <c r="ED72" s="177"/>
      <c r="EE72" s="177"/>
      <c r="EF72" s="177"/>
      <c r="EG72" s="177"/>
      <c r="EH72" s="177"/>
      <c r="EI72" s="177"/>
      <c r="EJ72" s="177"/>
      <c r="EK72" s="177"/>
      <c r="EL72" s="177"/>
      <c r="EM72" s="177"/>
      <c r="EN72" s="177"/>
      <c r="EO72" s="177"/>
      <c r="EP72" s="177"/>
      <c r="EQ72" s="177"/>
      <c r="ER72" s="177"/>
      <c r="ES72" s="177"/>
      <c r="ET72" s="177"/>
      <c r="EU72" s="177"/>
      <c r="EV72" s="177"/>
      <c r="EW72" s="177"/>
      <c r="EX72" s="177"/>
      <c r="EY72" s="177"/>
      <c r="EZ72" s="177"/>
      <c r="FA72" s="177"/>
      <c r="FB72" s="177"/>
      <c r="FC72" s="177"/>
      <c r="FD72" s="177"/>
      <c r="FE72" s="177"/>
      <c r="FF72" s="177"/>
      <c r="FG72" s="177"/>
      <c r="FH72" s="177"/>
      <c r="FI72" s="177"/>
      <c r="FJ72" s="177"/>
      <c r="FK72" s="177"/>
      <c r="FL72" s="177"/>
      <c r="FM72" s="177"/>
      <c r="FN72" s="177"/>
      <c r="FO72" s="177"/>
      <c r="FP72" s="177"/>
      <c r="FQ72" s="177"/>
      <c r="FR72" s="177"/>
      <c r="FS72" s="177"/>
      <c r="FT72" s="177"/>
      <c r="FU72" s="177"/>
      <c r="FV72" s="177"/>
      <c r="FW72" s="177"/>
      <c r="FX72" s="177"/>
      <c r="FY72" s="177"/>
      <c r="FZ72" s="177"/>
      <c r="GA72" s="177"/>
      <c r="GB72" s="177"/>
      <c r="GC72" s="177"/>
      <c r="GD72" s="177"/>
      <c r="GE72" s="177"/>
      <c r="GF72" s="177"/>
      <c r="GG72" s="177"/>
      <c r="GH72" s="177"/>
      <c r="GI72" s="177"/>
      <c r="GJ72" s="177"/>
      <c r="GK72" s="177"/>
      <c r="GL72" s="177"/>
      <c r="GM72" s="177"/>
      <c r="GN72" s="177"/>
      <c r="GO72" s="177"/>
      <c r="GP72" s="177"/>
      <c r="GQ72" s="177"/>
    </row>
    <row r="73" spans="1:199" ht="23.25" customHeight="1">
      <c r="A73" s="150">
        <v>65</v>
      </c>
      <c r="B73" s="250" t="str">
        <f>'Emp List'!F66</f>
        <v>20110110120918</v>
      </c>
      <c r="C73" s="145" t="str">
        <f>'Emp List'!B66</f>
        <v>Nguyen Anh Quan</v>
      </c>
      <c r="D73" s="151"/>
      <c r="E73" s="152"/>
      <c r="F73" s="153"/>
      <c r="G73" s="153"/>
      <c r="H73" s="153"/>
      <c r="I73" s="153"/>
      <c r="J73" s="163"/>
      <c r="K73" s="164"/>
      <c r="L73" s="164"/>
      <c r="M73" s="164"/>
      <c r="N73" s="165">
        <f>SUMIF('OT Lieu data'!$A$3:$A$88,'OT &amp; Lieu Report'!$C73,'OT Lieu data'!$P$3:$P$88)</f>
        <v>0</v>
      </c>
      <c r="O73" s="165">
        <f>SUMIF('OT Lieu data'!$A$3:$A$88,'OT &amp; Lieu Report'!$C73,'OT Lieu data'!$Q$3:$Q$88)</f>
        <v>0</v>
      </c>
      <c r="P73" s="165">
        <f>SUMIF('OT Lieu data'!$A$3:$A$88,'OT &amp; Lieu Report'!$C73,'OT Lieu data'!$R$3:$R$88)</f>
        <v>0</v>
      </c>
      <c r="Q73" s="165">
        <f>SUMIF('OT Lieu data'!$A$3:$A$88,'OT &amp; Lieu Report'!$C73,'OT Lieu data'!$S$3:$S$88)</f>
        <v>0</v>
      </c>
      <c r="R73" s="165">
        <f>SUMIF('OT Lieu data'!$A$3:$A$88,'OT &amp; Lieu Report'!$C73,'OT Lieu data'!$T$3:$T$88)</f>
        <v>0</v>
      </c>
      <c r="S73" s="165">
        <f>SUMIF('OT Lieu data'!$A$3:$A$88,'OT &amp; Lieu Report'!$C73,'OT Lieu data'!$U$3:$U$88)</f>
        <v>0</v>
      </c>
      <c r="T73" s="165">
        <f>SUMIF('OT Lieu data'!$A$3:$A$88,'OT &amp; Lieu Report'!$C73,'OT Lieu data'!$V$3:$V$88)</f>
        <v>0</v>
      </c>
      <c r="U73" s="165">
        <f>SUMIF('OT Lieu data'!$A$3:$A$88,'OT &amp; Lieu Report'!$C73,'OT Lieu data'!$W$3:$W$88)</f>
        <v>0</v>
      </c>
      <c r="V73" s="165">
        <f>SUMIF('OT Lieu data'!$A$3:$A$88,'OT &amp; Lieu Report'!$C73,'OT Lieu data'!$X$3:$X$88)</f>
        <v>0</v>
      </c>
      <c r="W73" s="165">
        <f>SUMIF('OT Lieu data'!$A$3:$A$88,'OT &amp; Lieu Report'!$C73,'OT Lieu data'!$Y$3:$Y$88)</f>
        <v>0</v>
      </c>
      <c r="X73" s="165">
        <f>SUMIF('OT Lieu data'!$A$3:$A$88,'OT &amp; Lieu Report'!$C73,'OT Lieu data'!$Z$3:$Z$88)</f>
        <v>0</v>
      </c>
      <c r="Y73" s="165">
        <f>SUMIF('OT Lieu data'!$A$3:$A$88,'OT &amp; Lieu Report'!$C73,'OT Lieu data'!$AA$3:$AA$88)</f>
        <v>0</v>
      </c>
      <c r="Z73" s="173"/>
      <c r="AA73" s="174"/>
      <c r="AB73" s="165">
        <f>SUMIF('OT Lieu data'!$A$3:$A$88,'OT &amp; Lieu Report'!$C73,'OT Lieu data'!$AB$3:$AB$88)</f>
        <v>0</v>
      </c>
      <c r="AC73" s="175"/>
      <c r="AD73" s="176">
        <f t="shared" si="0"/>
        <v>0</v>
      </c>
      <c r="AE73" s="177"/>
      <c r="AF73" s="177"/>
      <c r="AG73" s="177"/>
      <c r="AH73" s="177"/>
      <c r="AI73" s="177"/>
      <c r="AJ73" s="177"/>
      <c r="AK73" s="177"/>
      <c r="AL73" s="177"/>
      <c r="AM73" s="177"/>
      <c r="AN73" s="177"/>
      <c r="AO73" s="177"/>
      <c r="AP73" s="177"/>
      <c r="AQ73" s="177"/>
      <c r="AR73" s="177"/>
      <c r="AS73" s="177"/>
      <c r="AT73" s="177"/>
      <c r="AU73" s="177"/>
      <c r="AV73" s="177"/>
      <c r="AW73" s="177"/>
      <c r="AX73" s="177"/>
      <c r="AY73" s="177"/>
      <c r="AZ73" s="177"/>
      <c r="BA73" s="177"/>
      <c r="BB73" s="177"/>
      <c r="BC73" s="177"/>
      <c r="BD73" s="177"/>
      <c r="BE73" s="177"/>
      <c r="BF73" s="177"/>
      <c r="BG73" s="177"/>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7"/>
      <c r="CI73" s="177"/>
      <c r="CJ73" s="177"/>
      <c r="CK73" s="177"/>
      <c r="CL73" s="177"/>
      <c r="CM73" s="177"/>
      <c r="CN73" s="177"/>
      <c r="CO73" s="177"/>
      <c r="CP73" s="177"/>
      <c r="CQ73" s="177"/>
      <c r="CR73" s="177"/>
      <c r="CS73" s="177"/>
      <c r="CT73" s="177"/>
      <c r="CU73" s="177"/>
      <c r="CV73" s="177"/>
      <c r="CW73" s="177"/>
      <c r="CX73" s="177"/>
      <c r="CY73" s="177"/>
      <c r="CZ73" s="177"/>
      <c r="DA73" s="177"/>
      <c r="DB73" s="177"/>
      <c r="DC73" s="177"/>
      <c r="DD73" s="177"/>
      <c r="DE73" s="177"/>
      <c r="DF73" s="177"/>
      <c r="DG73" s="177"/>
      <c r="DH73" s="177"/>
      <c r="DI73" s="177"/>
      <c r="DJ73" s="177"/>
      <c r="DK73" s="177"/>
      <c r="DL73" s="177"/>
      <c r="DM73" s="177"/>
      <c r="DN73" s="177"/>
      <c r="DO73" s="177"/>
      <c r="DP73" s="177"/>
      <c r="DQ73" s="177"/>
      <c r="DR73" s="177"/>
      <c r="DS73" s="177"/>
      <c r="DT73" s="177"/>
      <c r="DU73" s="177"/>
      <c r="DV73" s="177"/>
      <c r="DW73" s="177"/>
      <c r="DX73" s="177"/>
      <c r="DY73" s="177"/>
      <c r="DZ73" s="177"/>
      <c r="EA73" s="177"/>
      <c r="EB73" s="177"/>
      <c r="EC73" s="177"/>
      <c r="ED73" s="177"/>
      <c r="EE73" s="177"/>
      <c r="EF73" s="177"/>
      <c r="EG73" s="177"/>
      <c r="EH73" s="177"/>
      <c r="EI73" s="177"/>
      <c r="EJ73" s="177"/>
      <c r="EK73" s="177"/>
      <c r="EL73" s="177"/>
      <c r="EM73" s="177"/>
      <c r="EN73" s="177"/>
      <c r="EO73" s="177"/>
      <c r="EP73" s="177"/>
      <c r="EQ73" s="177"/>
      <c r="ER73" s="177"/>
      <c r="ES73" s="177"/>
      <c r="ET73" s="177"/>
      <c r="EU73" s="177"/>
      <c r="EV73" s="177"/>
      <c r="EW73" s="177"/>
      <c r="EX73" s="177"/>
      <c r="EY73" s="177"/>
      <c r="EZ73" s="177"/>
      <c r="FA73" s="177"/>
      <c r="FB73" s="177"/>
      <c r="FC73" s="177"/>
      <c r="FD73" s="177"/>
      <c r="FE73" s="177"/>
      <c r="FF73" s="177"/>
      <c r="FG73" s="177"/>
      <c r="FH73" s="177"/>
      <c r="FI73" s="177"/>
      <c r="FJ73" s="177"/>
      <c r="FK73" s="177"/>
      <c r="FL73" s="177"/>
      <c r="FM73" s="177"/>
      <c r="FN73" s="177"/>
      <c r="FO73" s="177"/>
      <c r="FP73" s="177"/>
      <c r="FQ73" s="177"/>
      <c r="FR73" s="177"/>
      <c r="FS73" s="177"/>
      <c r="FT73" s="177"/>
      <c r="FU73" s="177"/>
      <c r="FV73" s="177"/>
      <c r="FW73" s="177"/>
      <c r="FX73" s="177"/>
      <c r="FY73" s="177"/>
      <c r="FZ73" s="177"/>
      <c r="GA73" s="177"/>
      <c r="GB73" s="177"/>
      <c r="GC73" s="177"/>
      <c r="GD73" s="177"/>
      <c r="GE73" s="177"/>
      <c r="GF73" s="177"/>
      <c r="GG73" s="177"/>
      <c r="GH73" s="177"/>
      <c r="GI73" s="177"/>
      <c r="GJ73" s="177"/>
      <c r="GK73" s="177"/>
      <c r="GL73" s="177"/>
      <c r="GM73" s="177"/>
      <c r="GN73" s="177"/>
      <c r="GO73" s="177"/>
      <c r="GP73" s="177"/>
      <c r="GQ73" s="177"/>
    </row>
    <row r="74" spans="1:199" ht="23.25" customHeight="1">
      <c r="A74" s="150">
        <v>66</v>
      </c>
      <c r="B74" s="250" t="str">
        <f>'Emp List'!F67</f>
        <v>20030810020940</v>
      </c>
      <c r="C74" s="145" t="str">
        <f>'Emp List'!B67</f>
        <v>Ho Duc Huy</v>
      </c>
      <c r="D74" s="151"/>
      <c r="E74" s="152"/>
      <c r="F74" s="153"/>
      <c r="G74" s="153"/>
      <c r="H74" s="153"/>
      <c r="I74" s="153"/>
      <c r="J74" s="163"/>
      <c r="K74" s="164"/>
      <c r="L74" s="164"/>
      <c r="M74" s="164"/>
      <c r="N74" s="165">
        <f>SUMIF('OT Lieu data'!$A$3:$A$88,'OT &amp; Lieu Report'!$C74,'OT Lieu data'!$P$3:$P$88)</f>
        <v>0</v>
      </c>
      <c r="O74" s="165">
        <f>SUMIF('OT Lieu data'!$A$3:$A$88,'OT &amp; Lieu Report'!$C74,'OT Lieu data'!$Q$3:$Q$88)</f>
        <v>0</v>
      </c>
      <c r="P74" s="165">
        <f>SUMIF('OT Lieu data'!$A$3:$A$88,'OT &amp; Lieu Report'!$C74,'OT Lieu data'!$R$3:$R$88)</f>
        <v>0</v>
      </c>
      <c r="Q74" s="165">
        <f>SUMIF('OT Lieu data'!$A$3:$A$88,'OT &amp; Lieu Report'!$C74,'OT Lieu data'!$S$3:$S$88)</f>
        <v>0</v>
      </c>
      <c r="R74" s="165">
        <f>SUMIF('OT Lieu data'!$A$3:$A$88,'OT &amp; Lieu Report'!$C74,'OT Lieu data'!$T$3:$T$88)</f>
        <v>0</v>
      </c>
      <c r="S74" s="165">
        <f>SUMIF('OT Lieu data'!$A$3:$A$88,'OT &amp; Lieu Report'!$C74,'OT Lieu data'!$U$3:$U$88)</f>
        <v>0</v>
      </c>
      <c r="T74" s="165">
        <f>SUMIF('OT Lieu data'!$A$3:$A$88,'OT &amp; Lieu Report'!$C74,'OT Lieu data'!$V$3:$V$88)</f>
        <v>0</v>
      </c>
      <c r="U74" s="165">
        <f>SUMIF('OT Lieu data'!$A$3:$A$88,'OT &amp; Lieu Report'!$C74,'OT Lieu data'!$W$3:$W$88)</f>
        <v>0</v>
      </c>
      <c r="V74" s="165">
        <f>SUMIF('OT Lieu data'!$A$3:$A$88,'OT &amp; Lieu Report'!$C74,'OT Lieu data'!$X$3:$X$88)</f>
        <v>0</v>
      </c>
      <c r="W74" s="165">
        <f>SUMIF('OT Lieu data'!$A$3:$A$88,'OT &amp; Lieu Report'!$C74,'OT Lieu data'!$Y$3:$Y$88)</f>
        <v>0</v>
      </c>
      <c r="X74" s="165">
        <f>SUMIF('OT Lieu data'!$A$3:$A$88,'OT &amp; Lieu Report'!$C74,'OT Lieu data'!$Z$3:$Z$88)</f>
        <v>0</v>
      </c>
      <c r="Y74" s="165">
        <f>SUMIF('OT Lieu data'!$A$3:$A$88,'OT &amp; Lieu Report'!$C74,'OT Lieu data'!$AA$3:$AA$88)</f>
        <v>0</v>
      </c>
      <c r="Z74" s="173"/>
      <c r="AA74" s="174"/>
      <c r="AB74" s="165">
        <f>SUMIF('OT Lieu data'!$A$3:$A$88,'OT &amp; Lieu Report'!$C74,'OT Lieu data'!$AB$3:$AB$88)</f>
        <v>0</v>
      </c>
      <c r="AC74" s="175"/>
      <c r="AD74" s="176">
        <f t="shared" ref="AD74:AD80" si="2">SUM(N74:S74)</f>
        <v>0</v>
      </c>
      <c r="AE74" s="177"/>
      <c r="AF74" s="177"/>
      <c r="AG74" s="177"/>
      <c r="AH74" s="177"/>
      <c r="AI74" s="177"/>
      <c r="AJ74" s="177"/>
      <c r="AK74" s="177"/>
      <c r="AL74" s="177"/>
      <c r="AM74" s="177"/>
      <c r="AN74" s="177"/>
      <c r="AO74" s="177"/>
      <c r="AP74" s="177"/>
      <c r="AQ74" s="177"/>
      <c r="AR74" s="177"/>
      <c r="AS74" s="177"/>
      <c r="AT74" s="177"/>
      <c r="AU74" s="177"/>
      <c r="AV74" s="177"/>
      <c r="AW74" s="177"/>
      <c r="AX74" s="177"/>
      <c r="AY74" s="177"/>
      <c r="AZ74" s="177"/>
      <c r="BA74" s="177"/>
      <c r="BB74" s="177"/>
      <c r="BC74" s="177"/>
      <c r="BD74" s="177"/>
      <c r="BE74" s="177"/>
      <c r="BF74" s="177"/>
      <c r="BG74" s="177"/>
      <c r="BH74" s="177"/>
      <c r="BI74" s="177"/>
      <c r="BJ74" s="177"/>
      <c r="BK74" s="177"/>
      <c r="BL74" s="177"/>
      <c r="BM74" s="177"/>
      <c r="BN74" s="177"/>
      <c r="BO74" s="177"/>
      <c r="BP74" s="177"/>
      <c r="BQ74" s="177"/>
      <c r="BR74" s="177"/>
      <c r="BS74" s="177"/>
      <c r="BT74" s="177"/>
      <c r="BU74" s="177"/>
      <c r="BV74" s="177"/>
      <c r="BW74" s="177"/>
      <c r="BX74" s="177"/>
      <c r="BY74" s="177"/>
      <c r="BZ74" s="177"/>
      <c r="CA74" s="177"/>
      <c r="CB74" s="177"/>
      <c r="CC74" s="177"/>
      <c r="CD74" s="177"/>
      <c r="CE74" s="177"/>
      <c r="CF74" s="177"/>
      <c r="CG74" s="177"/>
      <c r="CH74" s="177"/>
      <c r="CI74" s="177"/>
      <c r="CJ74" s="177"/>
      <c r="CK74" s="177"/>
      <c r="CL74" s="177"/>
      <c r="CM74" s="177"/>
      <c r="CN74" s="177"/>
      <c r="CO74" s="177"/>
      <c r="CP74" s="177"/>
      <c r="CQ74" s="177"/>
      <c r="CR74" s="177"/>
      <c r="CS74" s="177"/>
      <c r="CT74" s="177"/>
      <c r="CU74" s="177"/>
      <c r="CV74" s="177"/>
      <c r="CW74" s="177"/>
      <c r="CX74" s="177"/>
      <c r="CY74" s="177"/>
      <c r="CZ74" s="177"/>
      <c r="DA74" s="177"/>
      <c r="DB74" s="177"/>
      <c r="DC74" s="177"/>
      <c r="DD74" s="177"/>
      <c r="DE74" s="177"/>
      <c r="DF74" s="177"/>
      <c r="DG74" s="177"/>
      <c r="DH74" s="177"/>
      <c r="DI74" s="177"/>
      <c r="DJ74" s="177"/>
      <c r="DK74" s="177"/>
      <c r="DL74" s="177"/>
      <c r="DM74" s="177"/>
      <c r="DN74" s="177"/>
      <c r="DO74" s="177"/>
      <c r="DP74" s="177"/>
      <c r="DQ74" s="177"/>
      <c r="DR74" s="177"/>
      <c r="DS74" s="177"/>
      <c r="DT74" s="177"/>
      <c r="DU74" s="177"/>
      <c r="DV74" s="177"/>
      <c r="DW74" s="177"/>
      <c r="DX74" s="177"/>
      <c r="DY74" s="177"/>
      <c r="DZ74" s="177"/>
      <c r="EA74" s="177"/>
      <c r="EB74" s="177"/>
      <c r="EC74" s="177"/>
      <c r="ED74" s="177"/>
      <c r="EE74" s="177"/>
      <c r="EF74" s="177"/>
      <c r="EG74" s="177"/>
      <c r="EH74" s="177"/>
      <c r="EI74" s="177"/>
      <c r="EJ74" s="177"/>
      <c r="EK74" s="177"/>
      <c r="EL74" s="177"/>
      <c r="EM74" s="177"/>
      <c r="EN74" s="177"/>
      <c r="EO74" s="177"/>
      <c r="EP74" s="177"/>
      <c r="EQ74" s="177"/>
      <c r="ER74" s="177"/>
      <c r="ES74" s="177"/>
      <c r="ET74" s="177"/>
      <c r="EU74" s="177"/>
      <c r="EV74" s="177"/>
      <c r="EW74" s="177"/>
      <c r="EX74" s="177"/>
      <c r="EY74" s="177"/>
      <c r="EZ74" s="177"/>
      <c r="FA74" s="177"/>
      <c r="FB74" s="177"/>
      <c r="FC74" s="177"/>
      <c r="FD74" s="177"/>
      <c r="FE74" s="177"/>
      <c r="FF74" s="177"/>
      <c r="FG74" s="177"/>
      <c r="FH74" s="177"/>
      <c r="FI74" s="177"/>
      <c r="FJ74" s="177"/>
      <c r="FK74" s="177"/>
      <c r="FL74" s="177"/>
      <c r="FM74" s="177"/>
      <c r="FN74" s="177"/>
      <c r="FO74" s="177"/>
      <c r="FP74" s="177"/>
      <c r="FQ74" s="177"/>
      <c r="FR74" s="177"/>
      <c r="FS74" s="177"/>
      <c r="FT74" s="177"/>
      <c r="FU74" s="177"/>
      <c r="FV74" s="177"/>
      <c r="FW74" s="177"/>
      <c r="FX74" s="177"/>
      <c r="FY74" s="177"/>
      <c r="FZ74" s="177"/>
      <c r="GA74" s="177"/>
      <c r="GB74" s="177"/>
      <c r="GC74" s="177"/>
      <c r="GD74" s="177"/>
      <c r="GE74" s="177"/>
      <c r="GF74" s="177"/>
      <c r="GG74" s="177"/>
      <c r="GH74" s="177"/>
      <c r="GI74" s="177"/>
      <c r="GJ74" s="177"/>
      <c r="GK74" s="177"/>
      <c r="GL74" s="177"/>
      <c r="GM74" s="177"/>
      <c r="GN74" s="177"/>
      <c r="GO74" s="177"/>
      <c r="GP74" s="177"/>
      <c r="GQ74" s="177"/>
    </row>
    <row r="75" spans="1:199" ht="23.25" customHeight="1">
      <c r="A75" s="150">
        <v>67</v>
      </c>
      <c r="B75" s="250" t="str">
        <f>'Emp List'!F68</f>
        <v>20150810192770</v>
      </c>
      <c r="C75" s="145" t="str">
        <f>'Emp List'!B68</f>
        <v>Nguyen Tuan Minh</v>
      </c>
      <c r="D75" s="151"/>
      <c r="E75" s="152"/>
      <c r="F75" s="153"/>
      <c r="G75" s="153"/>
      <c r="H75" s="153"/>
      <c r="I75" s="153"/>
      <c r="J75" s="163"/>
      <c r="K75" s="164"/>
      <c r="L75" s="164"/>
      <c r="M75" s="164"/>
      <c r="N75" s="165">
        <f>SUMIF('OT Lieu data'!$A$3:$A$88,'OT &amp; Lieu Report'!$C75,'OT Lieu data'!$P$3:$P$88)</f>
        <v>0</v>
      </c>
      <c r="O75" s="165">
        <f>SUMIF('OT Lieu data'!$A$3:$A$88,'OT &amp; Lieu Report'!$C75,'OT Lieu data'!$Q$3:$Q$88)</f>
        <v>0</v>
      </c>
      <c r="P75" s="165">
        <f>SUMIF('OT Lieu data'!$A$3:$A$88,'OT &amp; Lieu Report'!$C75,'OT Lieu data'!$R$3:$R$88)</f>
        <v>0</v>
      </c>
      <c r="Q75" s="165">
        <f>SUMIF('OT Lieu data'!$A$3:$A$88,'OT &amp; Lieu Report'!$C75,'OT Lieu data'!$S$3:$S$88)</f>
        <v>0</v>
      </c>
      <c r="R75" s="165">
        <f>SUMIF('OT Lieu data'!$A$3:$A$88,'OT &amp; Lieu Report'!$C75,'OT Lieu data'!$T$3:$T$88)</f>
        <v>0</v>
      </c>
      <c r="S75" s="165">
        <f>SUMIF('OT Lieu data'!$A$3:$A$88,'OT &amp; Lieu Report'!$C75,'OT Lieu data'!$U$3:$U$88)</f>
        <v>0</v>
      </c>
      <c r="T75" s="165">
        <f>SUMIF('OT Lieu data'!$A$3:$A$88,'OT &amp; Lieu Report'!$C75,'OT Lieu data'!$V$3:$V$88)</f>
        <v>0</v>
      </c>
      <c r="U75" s="165">
        <f>SUMIF('OT Lieu data'!$A$3:$A$88,'OT &amp; Lieu Report'!$C75,'OT Lieu data'!$W$3:$W$88)</f>
        <v>0</v>
      </c>
      <c r="V75" s="165">
        <f>SUMIF('OT Lieu data'!$A$3:$A$88,'OT &amp; Lieu Report'!$C75,'OT Lieu data'!$X$3:$X$88)</f>
        <v>0</v>
      </c>
      <c r="W75" s="165">
        <f>SUMIF('OT Lieu data'!$A$3:$A$88,'OT &amp; Lieu Report'!$C75,'OT Lieu data'!$Y$3:$Y$88)</f>
        <v>0</v>
      </c>
      <c r="X75" s="165">
        <f>SUMIF('OT Lieu data'!$A$3:$A$88,'OT &amp; Lieu Report'!$C75,'OT Lieu data'!$Z$3:$Z$88)</f>
        <v>0</v>
      </c>
      <c r="Y75" s="165">
        <f>SUMIF('OT Lieu data'!$A$3:$A$88,'OT &amp; Lieu Report'!$C75,'OT Lieu data'!$AA$3:$AA$88)</f>
        <v>0</v>
      </c>
      <c r="Z75" s="173"/>
      <c r="AA75" s="174"/>
      <c r="AB75" s="165">
        <f>SUMIF('OT Lieu data'!$A$3:$A$88,'OT &amp; Lieu Report'!$C75,'OT Lieu data'!$AB$3:$AB$88)</f>
        <v>0</v>
      </c>
      <c r="AC75" s="175"/>
      <c r="AD75" s="176">
        <f t="shared" si="2"/>
        <v>0</v>
      </c>
      <c r="AE75" s="177"/>
      <c r="AF75" s="177"/>
      <c r="AG75" s="177"/>
      <c r="AH75" s="177"/>
      <c r="AI75" s="177"/>
      <c r="AJ75" s="177"/>
      <c r="AK75" s="177"/>
      <c r="AL75" s="177"/>
      <c r="AM75" s="177"/>
      <c r="AN75" s="177"/>
      <c r="AO75" s="177"/>
      <c r="AP75" s="177"/>
      <c r="AQ75" s="177"/>
      <c r="AR75" s="177"/>
      <c r="AS75" s="177"/>
      <c r="AT75" s="177"/>
      <c r="AU75" s="177"/>
      <c r="AV75" s="177"/>
      <c r="AW75" s="177"/>
      <c r="AX75" s="177"/>
      <c r="AY75" s="177"/>
      <c r="AZ75" s="177"/>
      <c r="BA75" s="177"/>
      <c r="BB75" s="177"/>
      <c r="BC75" s="177"/>
      <c r="BD75" s="177"/>
      <c r="BE75" s="177"/>
      <c r="BF75" s="177"/>
      <c r="BG75" s="177"/>
      <c r="BH75" s="177"/>
      <c r="BI75" s="177"/>
      <c r="BJ75" s="177"/>
      <c r="BK75" s="177"/>
      <c r="BL75" s="177"/>
      <c r="BM75" s="177"/>
      <c r="BN75" s="177"/>
      <c r="BO75" s="177"/>
      <c r="BP75" s="177"/>
      <c r="BQ75" s="177"/>
      <c r="BR75" s="177"/>
      <c r="BS75" s="177"/>
      <c r="BT75" s="177"/>
      <c r="BU75" s="177"/>
      <c r="BV75" s="177"/>
      <c r="BW75" s="177"/>
      <c r="BX75" s="177"/>
      <c r="BY75" s="177"/>
      <c r="BZ75" s="177"/>
      <c r="CA75" s="177"/>
      <c r="CB75" s="177"/>
      <c r="CC75" s="177"/>
      <c r="CD75" s="177"/>
      <c r="CE75" s="177"/>
      <c r="CF75" s="177"/>
      <c r="CG75" s="177"/>
      <c r="CH75" s="177"/>
      <c r="CI75" s="177"/>
      <c r="CJ75" s="177"/>
      <c r="CK75" s="177"/>
      <c r="CL75" s="177"/>
      <c r="CM75" s="177"/>
      <c r="CN75" s="177"/>
      <c r="CO75" s="177"/>
      <c r="CP75" s="177"/>
      <c r="CQ75" s="177"/>
      <c r="CR75" s="177"/>
      <c r="CS75" s="177"/>
      <c r="CT75" s="177"/>
      <c r="CU75" s="177"/>
      <c r="CV75" s="177"/>
      <c r="CW75" s="177"/>
      <c r="CX75" s="177"/>
      <c r="CY75" s="177"/>
      <c r="CZ75" s="177"/>
      <c r="DA75" s="177"/>
      <c r="DB75" s="177"/>
      <c r="DC75" s="177"/>
      <c r="DD75" s="177"/>
      <c r="DE75" s="177"/>
      <c r="DF75" s="177"/>
      <c r="DG75" s="177"/>
      <c r="DH75" s="177"/>
      <c r="DI75" s="177"/>
      <c r="DJ75" s="177"/>
      <c r="DK75" s="177"/>
      <c r="DL75" s="177"/>
      <c r="DM75" s="177"/>
      <c r="DN75" s="177"/>
      <c r="DO75" s="177"/>
      <c r="DP75" s="177"/>
      <c r="DQ75" s="177"/>
      <c r="DR75" s="177"/>
      <c r="DS75" s="177"/>
      <c r="DT75" s="177"/>
      <c r="DU75" s="177"/>
      <c r="DV75" s="177"/>
      <c r="DW75" s="177"/>
      <c r="DX75" s="177"/>
      <c r="DY75" s="177"/>
      <c r="DZ75" s="177"/>
      <c r="EA75" s="177"/>
      <c r="EB75" s="177"/>
      <c r="EC75" s="177"/>
      <c r="ED75" s="177"/>
      <c r="EE75" s="177"/>
      <c r="EF75" s="177"/>
      <c r="EG75" s="177"/>
      <c r="EH75" s="177"/>
      <c r="EI75" s="177"/>
      <c r="EJ75" s="177"/>
      <c r="EK75" s="177"/>
      <c r="EL75" s="177"/>
      <c r="EM75" s="177"/>
      <c r="EN75" s="177"/>
      <c r="EO75" s="177"/>
      <c r="EP75" s="177"/>
      <c r="EQ75" s="177"/>
      <c r="ER75" s="177"/>
      <c r="ES75" s="177"/>
      <c r="ET75" s="177"/>
      <c r="EU75" s="177"/>
      <c r="EV75" s="177"/>
      <c r="EW75" s="177"/>
      <c r="EX75" s="177"/>
      <c r="EY75" s="177"/>
      <c r="EZ75" s="177"/>
      <c r="FA75" s="177"/>
      <c r="FB75" s="177"/>
      <c r="FC75" s="177"/>
      <c r="FD75" s="177"/>
      <c r="FE75" s="177"/>
      <c r="FF75" s="177"/>
      <c r="FG75" s="177"/>
      <c r="FH75" s="177"/>
      <c r="FI75" s="177"/>
      <c r="FJ75" s="177"/>
      <c r="FK75" s="177"/>
      <c r="FL75" s="177"/>
      <c r="FM75" s="177"/>
      <c r="FN75" s="177"/>
      <c r="FO75" s="177"/>
      <c r="FP75" s="177"/>
      <c r="FQ75" s="177"/>
      <c r="FR75" s="177"/>
      <c r="FS75" s="177"/>
      <c r="FT75" s="177"/>
      <c r="FU75" s="177"/>
      <c r="FV75" s="177"/>
      <c r="FW75" s="177"/>
      <c r="FX75" s="177"/>
      <c r="FY75" s="177"/>
      <c r="FZ75" s="177"/>
      <c r="GA75" s="177"/>
      <c r="GB75" s="177"/>
      <c r="GC75" s="177"/>
      <c r="GD75" s="177"/>
      <c r="GE75" s="177"/>
      <c r="GF75" s="177"/>
      <c r="GG75" s="177"/>
      <c r="GH75" s="177"/>
      <c r="GI75" s="177"/>
      <c r="GJ75" s="177"/>
      <c r="GK75" s="177"/>
      <c r="GL75" s="177"/>
      <c r="GM75" s="177"/>
      <c r="GN75" s="177"/>
      <c r="GO75" s="177"/>
      <c r="GP75" s="177"/>
      <c r="GQ75" s="177"/>
    </row>
    <row r="76" spans="1:199" ht="23.25" customHeight="1">
      <c r="A76" s="150">
        <v>68</v>
      </c>
      <c r="B76" s="250" t="str">
        <f>'Emp List'!F69</f>
        <v>20220510328199</v>
      </c>
      <c r="C76" s="145" t="str">
        <f>'Emp List'!B69</f>
        <v>Dinh Van Nham</v>
      </c>
      <c r="D76" s="151"/>
      <c r="E76" s="152"/>
      <c r="F76" s="153"/>
      <c r="G76" s="153"/>
      <c r="H76" s="153"/>
      <c r="I76" s="153"/>
      <c r="J76" s="163"/>
      <c r="K76" s="164"/>
      <c r="L76" s="164"/>
      <c r="M76" s="164"/>
      <c r="N76" s="165"/>
      <c r="O76" s="165"/>
      <c r="P76" s="165"/>
      <c r="Q76" s="165"/>
      <c r="R76" s="165"/>
      <c r="S76" s="165"/>
      <c r="T76" s="165"/>
      <c r="U76" s="165"/>
      <c r="V76" s="165"/>
      <c r="W76" s="165"/>
      <c r="X76" s="165"/>
      <c r="Y76" s="165"/>
      <c r="Z76" s="173"/>
      <c r="AA76" s="174"/>
      <c r="AB76" s="165"/>
      <c r="AC76" s="175"/>
      <c r="AD76" s="176"/>
      <c r="AE76" s="177"/>
      <c r="AF76" s="177"/>
      <c r="AG76" s="177"/>
      <c r="AH76" s="177"/>
      <c r="AI76" s="177"/>
      <c r="AJ76" s="177"/>
      <c r="AK76" s="177"/>
      <c r="AL76" s="177"/>
      <c r="AM76" s="177"/>
      <c r="AN76" s="177"/>
      <c r="AO76" s="177"/>
      <c r="AP76" s="177"/>
      <c r="AQ76" s="177"/>
      <c r="AR76" s="177"/>
      <c r="AS76" s="177"/>
      <c r="AT76" s="177"/>
      <c r="AU76" s="177"/>
      <c r="AV76" s="177"/>
      <c r="AW76" s="177"/>
      <c r="AX76" s="177"/>
      <c r="AY76" s="177"/>
      <c r="AZ76" s="177"/>
      <c r="BA76" s="177"/>
      <c r="BB76" s="177"/>
      <c r="BC76" s="177"/>
      <c r="BD76" s="177"/>
      <c r="BE76" s="177"/>
      <c r="BF76" s="177"/>
      <c r="BG76" s="177"/>
      <c r="BH76" s="177"/>
      <c r="BI76" s="177"/>
      <c r="BJ76" s="177"/>
      <c r="BK76" s="177"/>
      <c r="BL76" s="177"/>
      <c r="BM76" s="177"/>
      <c r="BN76" s="177"/>
      <c r="BO76" s="177"/>
      <c r="BP76" s="177"/>
      <c r="BQ76" s="177"/>
      <c r="BR76" s="177"/>
      <c r="BS76" s="177"/>
      <c r="BT76" s="177"/>
      <c r="BU76" s="177"/>
      <c r="BV76" s="177"/>
      <c r="BW76" s="177"/>
      <c r="BX76" s="177"/>
      <c r="BY76" s="177"/>
      <c r="BZ76" s="177"/>
      <c r="CA76" s="177"/>
      <c r="CB76" s="177"/>
      <c r="CC76" s="177"/>
      <c r="CD76" s="177"/>
      <c r="CE76" s="177"/>
      <c r="CF76" s="177"/>
      <c r="CG76" s="177"/>
      <c r="CH76" s="177"/>
      <c r="CI76" s="177"/>
      <c r="CJ76" s="177"/>
      <c r="CK76" s="177"/>
      <c r="CL76" s="177"/>
      <c r="CM76" s="177"/>
      <c r="CN76" s="177"/>
      <c r="CO76" s="177"/>
      <c r="CP76" s="177"/>
      <c r="CQ76" s="177"/>
      <c r="CR76" s="177"/>
      <c r="CS76" s="177"/>
      <c r="CT76" s="177"/>
      <c r="CU76" s="177"/>
      <c r="CV76" s="177"/>
      <c r="CW76" s="177"/>
      <c r="CX76" s="177"/>
      <c r="CY76" s="177"/>
      <c r="CZ76" s="177"/>
      <c r="DA76" s="177"/>
      <c r="DB76" s="177"/>
      <c r="DC76" s="177"/>
      <c r="DD76" s="177"/>
      <c r="DE76" s="177"/>
      <c r="DF76" s="177"/>
      <c r="DG76" s="177"/>
      <c r="DH76" s="177"/>
      <c r="DI76" s="177"/>
      <c r="DJ76" s="177"/>
      <c r="DK76" s="177"/>
      <c r="DL76" s="177"/>
      <c r="DM76" s="177"/>
      <c r="DN76" s="177"/>
      <c r="DO76" s="177"/>
      <c r="DP76" s="177"/>
      <c r="DQ76" s="177"/>
      <c r="DR76" s="177"/>
      <c r="DS76" s="177"/>
      <c r="DT76" s="177"/>
      <c r="DU76" s="177"/>
      <c r="DV76" s="177"/>
      <c r="DW76" s="177"/>
      <c r="DX76" s="177"/>
      <c r="DY76" s="177"/>
      <c r="DZ76" s="177"/>
      <c r="EA76" s="177"/>
      <c r="EB76" s="177"/>
      <c r="EC76" s="177"/>
      <c r="ED76" s="177"/>
      <c r="EE76" s="177"/>
      <c r="EF76" s="177"/>
      <c r="EG76" s="177"/>
      <c r="EH76" s="177"/>
      <c r="EI76" s="177"/>
      <c r="EJ76" s="177"/>
      <c r="EK76" s="177"/>
      <c r="EL76" s="177"/>
      <c r="EM76" s="177"/>
      <c r="EN76" s="177"/>
      <c r="EO76" s="177"/>
      <c r="EP76" s="177"/>
      <c r="EQ76" s="177"/>
      <c r="ER76" s="177"/>
      <c r="ES76" s="177"/>
      <c r="ET76" s="177"/>
      <c r="EU76" s="177"/>
      <c r="EV76" s="177"/>
      <c r="EW76" s="177"/>
      <c r="EX76" s="177"/>
      <c r="EY76" s="177"/>
      <c r="EZ76" s="177"/>
      <c r="FA76" s="177"/>
      <c r="FB76" s="177"/>
      <c r="FC76" s="177"/>
      <c r="FD76" s="177"/>
      <c r="FE76" s="177"/>
      <c r="FF76" s="177"/>
      <c r="FG76" s="177"/>
      <c r="FH76" s="177"/>
      <c r="FI76" s="177"/>
      <c r="FJ76" s="177"/>
      <c r="FK76" s="177"/>
      <c r="FL76" s="177"/>
      <c r="FM76" s="177"/>
      <c r="FN76" s="177"/>
      <c r="FO76" s="177"/>
      <c r="FP76" s="177"/>
      <c r="FQ76" s="177"/>
      <c r="FR76" s="177"/>
      <c r="FS76" s="177"/>
      <c r="FT76" s="177"/>
      <c r="FU76" s="177"/>
      <c r="FV76" s="177"/>
      <c r="FW76" s="177"/>
      <c r="FX76" s="177"/>
      <c r="FY76" s="177"/>
      <c r="FZ76" s="177"/>
      <c r="GA76" s="177"/>
      <c r="GB76" s="177"/>
      <c r="GC76" s="177"/>
      <c r="GD76" s="177"/>
      <c r="GE76" s="177"/>
      <c r="GF76" s="177"/>
      <c r="GG76" s="177"/>
      <c r="GH76" s="177"/>
      <c r="GI76" s="177"/>
      <c r="GJ76" s="177"/>
      <c r="GK76" s="177"/>
      <c r="GL76" s="177"/>
      <c r="GM76" s="177"/>
      <c r="GN76" s="177"/>
      <c r="GO76" s="177"/>
      <c r="GP76" s="177"/>
      <c r="GQ76" s="177"/>
    </row>
    <row r="77" spans="1:199" ht="23.25" customHeight="1">
      <c r="A77" s="150">
        <v>69</v>
      </c>
      <c r="B77" s="250" t="str">
        <f>'Emp List'!F70</f>
        <v>20210200297558</v>
      </c>
      <c r="C77" s="145" t="str">
        <f>'Emp List'!B70</f>
        <v>Tran Thi Bich Thuy</v>
      </c>
      <c r="D77" s="151"/>
      <c r="E77" s="152"/>
      <c r="F77" s="153"/>
      <c r="G77" s="153"/>
      <c r="H77" s="153"/>
      <c r="I77" s="153"/>
      <c r="J77" s="163"/>
      <c r="K77" s="164"/>
      <c r="L77" s="164"/>
      <c r="M77" s="164"/>
      <c r="N77" s="165"/>
      <c r="O77" s="165"/>
      <c r="P77" s="165"/>
      <c r="Q77" s="165"/>
      <c r="R77" s="165"/>
      <c r="S77" s="165"/>
      <c r="T77" s="165"/>
      <c r="U77" s="165"/>
      <c r="V77" s="165"/>
      <c r="W77" s="165"/>
      <c r="X77" s="165"/>
      <c r="Y77" s="165"/>
      <c r="Z77" s="173"/>
      <c r="AA77" s="174"/>
      <c r="AB77" s="165"/>
      <c r="AC77" s="175"/>
      <c r="AD77" s="176"/>
      <c r="AE77" s="177"/>
      <c r="AF77" s="177"/>
      <c r="AG77" s="177"/>
      <c r="AH77" s="177"/>
      <c r="AI77" s="177"/>
      <c r="AJ77" s="177"/>
      <c r="AK77" s="177"/>
      <c r="AL77" s="177"/>
      <c r="AM77" s="177"/>
      <c r="AN77" s="177"/>
      <c r="AO77" s="177"/>
      <c r="AP77" s="177"/>
      <c r="AQ77" s="177"/>
      <c r="AR77" s="177"/>
      <c r="AS77" s="177"/>
      <c r="AT77" s="177"/>
      <c r="AU77" s="177"/>
      <c r="AV77" s="177"/>
      <c r="AW77" s="177"/>
      <c r="AX77" s="177"/>
      <c r="AY77" s="177"/>
      <c r="AZ77" s="177"/>
      <c r="BA77" s="177"/>
      <c r="BB77" s="177"/>
      <c r="BC77" s="177"/>
      <c r="BD77" s="177"/>
      <c r="BE77" s="177"/>
      <c r="BF77" s="177"/>
      <c r="BG77" s="177"/>
      <c r="BH77" s="177"/>
      <c r="BI77" s="177"/>
      <c r="BJ77" s="177"/>
      <c r="BK77" s="177"/>
      <c r="BL77" s="177"/>
      <c r="BM77" s="177"/>
      <c r="BN77" s="177"/>
      <c r="BO77" s="177"/>
      <c r="BP77" s="177"/>
      <c r="BQ77" s="177"/>
      <c r="BR77" s="177"/>
      <c r="BS77" s="177"/>
      <c r="BT77" s="177"/>
      <c r="BU77" s="177"/>
      <c r="BV77" s="177"/>
      <c r="BW77" s="177"/>
      <c r="BX77" s="177"/>
      <c r="BY77" s="177"/>
      <c r="BZ77" s="177"/>
      <c r="CA77" s="177"/>
      <c r="CB77" s="177"/>
      <c r="CC77" s="177"/>
      <c r="CD77" s="177"/>
      <c r="CE77" s="177"/>
      <c r="CF77" s="177"/>
      <c r="CG77" s="177"/>
      <c r="CH77" s="177"/>
      <c r="CI77" s="177"/>
      <c r="CJ77" s="177"/>
      <c r="CK77" s="177"/>
      <c r="CL77" s="177"/>
      <c r="CM77" s="177"/>
      <c r="CN77" s="177"/>
      <c r="CO77" s="177"/>
      <c r="CP77" s="177"/>
      <c r="CQ77" s="177"/>
      <c r="CR77" s="177"/>
      <c r="CS77" s="177"/>
      <c r="CT77" s="177"/>
      <c r="CU77" s="177"/>
      <c r="CV77" s="177"/>
      <c r="CW77" s="177"/>
      <c r="CX77" s="177"/>
      <c r="CY77" s="177"/>
      <c r="CZ77" s="177"/>
      <c r="DA77" s="177"/>
      <c r="DB77" s="177"/>
      <c r="DC77" s="177"/>
      <c r="DD77" s="177"/>
      <c r="DE77" s="177"/>
      <c r="DF77" s="177"/>
      <c r="DG77" s="177"/>
      <c r="DH77" s="177"/>
      <c r="DI77" s="177"/>
      <c r="DJ77" s="177"/>
      <c r="DK77" s="177"/>
      <c r="DL77" s="177"/>
      <c r="DM77" s="177"/>
      <c r="DN77" s="177"/>
      <c r="DO77" s="177"/>
      <c r="DP77" s="177"/>
      <c r="DQ77" s="177"/>
      <c r="DR77" s="177"/>
      <c r="DS77" s="177"/>
      <c r="DT77" s="177"/>
      <c r="DU77" s="177"/>
      <c r="DV77" s="177"/>
      <c r="DW77" s="177"/>
      <c r="DX77" s="177"/>
      <c r="DY77" s="177"/>
      <c r="DZ77" s="177"/>
      <c r="EA77" s="177"/>
      <c r="EB77" s="177"/>
      <c r="EC77" s="177"/>
      <c r="ED77" s="177"/>
      <c r="EE77" s="177"/>
      <c r="EF77" s="177"/>
      <c r="EG77" s="177"/>
      <c r="EH77" s="177"/>
      <c r="EI77" s="177"/>
      <c r="EJ77" s="177"/>
      <c r="EK77" s="177"/>
      <c r="EL77" s="177"/>
      <c r="EM77" s="177"/>
      <c r="EN77" s="177"/>
      <c r="EO77" s="177"/>
      <c r="EP77" s="177"/>
      <c r="EQ77" s="177"/>
      <c r="ER77" s="177"/>
      <c r="ES77" s="177"/>
      <c r="ET77" s="177"/>
      <c r="EU77" s="177"/>
      <c r="EV77" s="177"/>
      <c r="EW77" s="177"/>
      <c r="EX77" s="177"/>
      <c r="EY77" s="177"/>
      <c r="EZ77" s="177"/>
      <c r="FA77" s="177"/>
      <c r="FB77" s="177"/>
      <c r="FC77" s="177"/>
      <c r="FD77" s="177"/>
      <c r="FE77" s="177"/>
      <c r="FF77" s="177"/>
      <c r="FG77" s="177"/>
      <c r="FH77" s="177"/>
      <c r="FI77" s="177"/>
      <c r="FJ77" s="177"/>
      <c r="FK77" s="177"/>
      <c r="FL77" s="177"/>
      <c r="FM77" s="177"/>
      <c r="FN77" s="177"/>
      <c r="FO77" s="177"/>
      <c r="FP77" s="177"/>
      <c r="FQ77" s="177"/>
      <c r="FR77" s="177"/>
      <c r="FS77" s="177"/>
      <c r="FT77" s="177"/>
      <c r="FU77" s="177"/>
      <c r="FV77" s="177"/>
      <c r="FW77" s="177"/>
      <c r="FX77" s="177"/>
      <c r="FY77" s="177"/>
      <c r="FZ77" s="177"/>
      <c r="GA77" s="177"/>
      <c r="GB77" s="177"/>
      <c r="GC77" s="177"/>
      <c r="GD77" s="177"/>
      <c r="GE77" s="177"/>
      <c r="GF77" s="177"/>
      <c r="GG77" s="177"/>
      <c r="GH77" s="177"/>
      <c r="GI77" s="177"/>
      <c r="GJ77" s="177"/>
      <c r="GK77" s="177"/>
      <c r="GL77" s="177"/>
      <c r="GM77" s="177"/>
      <c r="GN77" s="177"/>
      <c r="GO77" s="177"/>
      <c r="GP77" s="177"/>
      <c r="GQ77" s="177"/>
    </row>
    <row r="78" spans="1:199" ht="23.25" customHeight="1">
      <c r="A78" s="150">
        <v>70</v>
      </c>
      <c r="B78" s="250" t="str">
        <f>'Emp List'!F71</f>
        <v>20110110120977</v>
      </c>
      <c r="C78" s="145" t="str">
        <f>'Emp List'!B71</f>
        <v>Pham Tri Dung</v>
      </c>
      <c r="D78" s="151"/>
      <c r="E78" s="152"/>
      <c r="F78" s="153"/>
      <c r="G78" s="153"/>
      <c r="H78" s="153"/>
      <c r="I78" s="153"/>
      <c r="J78" s="163"/>
      <c r="K78" s="164"/>
      <c r="L78" s="164"/>
      <c r="M78" s="164"/>
      <c r="N78" s="165"/>
      <c r="O78" s="165"/>
      <c r="P78" s="165"/>
      <c r="Q78" s="165"/>
      <c r="R78" s="165"/>
      <c r="S78" s="165"/>
      <c r="T78" s="165"/>
      <c r="U78" s="165"/>
      <c r="V78" s="165"/>
      <c r="W78" s="165"/>
      <c r="X78" s="165"/>
      <c r="Y78" s="165"/>
      <c r="Z78" s="173"/>
      <c r="AA78" s="174"/>
      <c r="AB78" s="165"/>
      <c r="AC78" s="175"/>
      <c r="AD78" s="176"/>
      <c r="AE78" s="177"/>
      <c r="AF78" s="177"/>
      <c r="AG78" s="177"/>
      <c r="AH78" s="177"/>
      <c r="AI78" s="177"/>
      <c r="AJ78" s="177"/>
      <c r="AK78" s="177"/>
      <c r="AL78" s="177"/>
      <c r="AM78" s="177"/>
      <c r="AN78" s="177"/>
      <c r="AO78" s="177"/>
      <c r="AP78" s="177"/>
      <c r="AQ78" s="177"/>
      <c r="AR78" s="177"/>
      <c r="AS78" s="177"/>
      <c r="AT78" s="177"/>
      <c r="AU78" s="177"/>
      <c r="AV78" s="177"/>
      <c r="AW78" s="177"/>
      <c r="AX78" s="177"/>
      <c r="AY78" s="177"/>
      <c r="AZ78" s="177"/>
      <c r="BA78" s="177"/>
      <c r="BB78" s="177"/>
      <c r="BC78" s="177"/>
      <c r="BD78" s="177"/>
      <c r="BE78" s="177"/>
      <c r="BF78" s="177"/>
      <c r="BG78" s="177"/>
      <c r="BH78" s="177"/>
      <c r="BI78" s="177"/>
      <c r="BJ78" s="177"/>
      <c r="BK78" s="177"/>
      <c r="BL78" s="177"/>
      <c r="BM78" s="177"/>
      <c r="BN78" s="177"/>
      <c r="BO78" s="177"/>
      <c r="BP78" s="177"/>
      <c r="BQ78" s="177"/>
      <c r="BR78" s="177"/>
      <c r="BS78" s="177"/>
      <c r="BT78" s="177"/>
      <c r="BU78" s="177"/>
      <c r="BV78" s="177"/>
      <c r="BW78" s="177"/>
      <c r="BX78" s="177"/>
      <c r="BY78" s="177"/>
      <c r="BZ78" s="177"/>
      <c r="CA78" s="177"/>
      <c r="CB78" s="177"/>
      <c r="CC78" s="177"/>
      <c r="CD78" s="177"/>
      <c r="CE78" s="177"/>
      <c r="CF78" s="177"/>
      <c r="CG78" s="177"/>
      <c r="CH78" s="177"/>
      <c r="CI78" s="177"/>
      <c r="CJ78" s="177"/>
      <c r="CK78" s="177"/>
      <c r="CL78" s="177"/>
      <c r="CM78" s="177"/>
      <c r="CN78" s="177"/>
      <c r="CO78" s="177"/>
      <c r="CP78" s="177"/>
      <c r="CQ78" s="177"/>
      <c r="CR78" s="177"/>
      <c r="CS78" s="177"/>
      <c r="CT78" s="177"/>
      <c r="CU78" s="177"/>
      <c r="CV78" s="177"/>
      <c r="CW78" s="177"/>
      <c r="CX78" s="177"/>
      <c r="CY78" s="177"/>
      <c r="CZ78" s="177"/>
      <c r="DA78" s="177"/>
      <c r="DB78" s="177"/>
      <c r="DC78" s="177"/>
      <c r="DD78" s="177"/>
      <c r="DE78" s="177"/>
      <c r="DF78" s="177"/>
      <c r="DG78" s="177"/>
      <c r="DH78" s="177"/>
      <c r="DI78" s="177"/>
      <c r="DJ78" s="177"/>
      <c r="DK78" s="177"/>
      <c r="DL78" s="177"/>
      <c r="DM78" s="177"/>
      <c r="DN78" s="177"/>
      <c r="DO78" s="177"/>
      <c r="DP78" s="177"/>
      <c r="DQ78" s="177"/>
      <c r="DR78" s="177"/>
      <c r="DS78" s="177"/>
      <c r="DT78" s="177"/>
      <c r="DU78" s="177"/>
      <c r="DV78" s="177"/>
      <c r="DW78" s="177"/>
      <c r="DX78" s="177"/>
      <c r="DY78" s="177"/>
      <c r="DZ78" s="177"/>
      <c r="EA78" s="177"/>
      <c r="EB78" s="177"/>
      <c r="EC78" s="177"/>
      <c r="ED78" s="177"/>
      <c r="EE78" s="177"/>
      <c r="EF78" s="177"/>
      <c r="EG78" s="177"/>
      <c r="EH78" s="177"/>
      <c r="EI78" s="177"/>
      <c r="EJ78" s="177"/>
      <c r="EK78" s="177"/>
      <c r="EL78" s="177"/>
      <c r="EM78" s="177"/>
      <c r="EN78" s="177"/>
      <c r="EO78" s="177"/>
      <c r="EP78" s="177"/>
      <c r="EQ78" s="177"/>
      <c r="ER78" s="177"/>
      <c r="ES78" s="177"/>
      <c r="ET78" s="177"/>
      <c r="EU78" s="177"/>
      <c r="EV78" s="177"/>
      <c r="EW78" s="177"/>
      <c r="EX78" s="177"/>
      <c r="EY78" s="177"/>
      <c r="EZ78" s="177"/>
      <c r="FA78" s="177"/>
      <c r="FB78" s="177"/>
      <c r="FC78" s="177"/>
      <c r="FD78" s="177"/>
      <c r="FE78" s="177"/>
      <c r="FF78" s="177"/>
      <c r="FG78" s="177"/>
      <c r="FH78" s="177"/>
      <c r="FI78" s="177"/>
      <c r="FJ78" s="177"/>
      <c r="FK78" s="177"/>
      <c r="FL78" s="177"/>
      <c r="FM78" s="177"/>
      <c r="FN78" s="177"/>
      <c r="FO78" s="177"/>
      <c r="FP78" s="177"/>
      <c r="FQ78" s="177"/>
      <c r="FR78" s="177"/>
      <c r="FS78" s="177"/>
      <c r="FT78" s="177"/>
      <c r="FU78" s="177"/>
      <c r="FV78" s="177"/>
      <c r="FW78" s="177"/>
      <c r="FX78" s="177"/>
      <c r="FY78" s="177"/>
      <c r="FZ78" s="177"/>
      <c r="GA78" s="177"/>
      <c r="GB78" s="177"/>
      <c r="GC78" s="177"/>
      <c r="GD78" s="177"/>
      <c r="GE78" s="177"/>
      <c r="GF78" s="177"/>
      <c r="GG78" s="177"/>
      <c r="GH78" s="177"/>
      <c r="GI78" s="177"/>
      <c r="GJ78" s="177"/>
      <c r="GK78" s="177"/>
      <c r="GL78" s="177"/>
      <c r="GM78" s="177"/>
      <c r="GN78" s="177"/>
      <c r="GO78" s="177"/>
      <c r="GP78" s="177"/>
      <c r="GQ78" s="177"/>
    </row>
    <row r="79" spans="1:199" ht="23.25" customHeight="1">
      <c r="A79" s="150"/>
      <c r="B79" s="151"/>
      <c r="C79" s="182"/>
      <c r="D79" s="151"/>
      <c r="E79" s="183"/>
      <c r="F79" s="184"/>
      <c r="G79" s="184"/>
      <c r="H79" s="184"/>
      <c r="I79" s="184"/>
      <c r="J79" s="163"/>
      <c r="K79" s="164"/>
      <c r="L79" s="164"/>
      <c r="M79" s="164"/>
      <c r="N79" s="165"/>
      <c r="O79" s="165"/>
      <c r="P79" s="165"/>
      <c r="Q79" s="165"/>
      <c r="R79" s="165"/>
      <c r="S79" s="165"/>
      <c r="T79" s="165">
        <f>SUMIF('OT Lieu data'!$A$3:$A$88,'OT &amp; Lieu Report'!$C79,'OT Lieu data'!$V$3:$V$88)</f>
        <v>0</v>
      </c>
      <c r="U79" s="165">
        <f>SUMIF('OT Lieu data'!$A$3:$A$88,'OT &amp; Lieu Report'!$C79,'OT Lieu data'!$W$3:$W$88)</f>
        <v>0</v>
      </c>
      <c r="V79" s="165">
        <f>SUMIF('OT Lieu data'!$A$3:$A$88,'OT &amp; Lieu Report'!$C79,'OT Lieu data'!$X$3:$X$88)</f>
        <v>0</v>
      </c>
      <c r="W79" s="165">
        <f>SUMIF('OT Lieu data'!$A$3:$A$88,'OT &amp; Lieu Report'!$C79,'OT Lieu data'!$Y$3:$Y$88)</f>
        <v>0</v>
      </c>
      <c r="X79" s="165">
        <f>SUMIF('OT Lieu data'!$A$3:$A$88,'OT &amp; Lieu Report'!$C79,'OT Lieu data'!$Z$3:$Z$88)</f>
        <v>0</v>
      </c>
      <c r="Y79" s="165">
        <f>SUMIF('OT Lieu data'!$A$3:$A$88,'OT &amp; Lieu Report'!$C79,'OT Lieu data'!$AA$3:$AA$88)</f>
        <v>0</v>
      </c>
      <c r="Z79" s="173"/>
      <c r="AA79" s="174"/>
      <c r="AB79" s="165"/>
      <c r="AC79" s="175"/>
      <c r="AD79" s="176">
        <f t="shared" si="2"/>
        <v>0</v>
      </c>
      <c r="AE79" s="177"/>
      <c r="AF79" s="177"/>
      <c r="AG79" s="177"/>
      <c r="AH79" s="177"/>
      <c r="AI79" s="177"/>
      <c r="AJ79" s="177"/>
      <c r="AK79" s="177"/>
      <c r="AL79" s="177"/>
      <c r="AM79" s="177"/>
      <c r="AN79" s="177"/>
      <c r="AO79" s="177"/>
      <c r="AP79" s="177"/>
      <c r="AQ79" s="177"/>
      <c r="AR79" s="177"/>
      <c r="AS79" s="177"/>
      <c r="AT79" s="177"/>
      <c r="AU79" s="177"/>
      <c r="AV79" s="177"/>
      <c r="AW79" s="177"/>
      <c r="AX79" s="177"/>
      <c r="AY79" s="177"/>
      <c r="AZ79" s="177"/>
      <c r="BA79" s="177"/>
      <c r="BB79" s="177"/>
      <c r="BC79" s="177"/>
      <c r="BD79" s="177"/>
      <c r="BE79" s="177"/>
      <c r="BF79" s="177"/>
      <c r="BG79" s="177"/>
      <c r="BH79" s="177"/>
      <c r="BI79" s="177"/>
      <c r="BJ79" s="177"/>
      <c r="BK79" s="177"/>
      <c r="BL79" s="177"/>
      <c r="BM79" s="177"/>
      <c r="BN79" s="177"/>
      <c r="BO79" s="177"/>
      <c r="BP79" s="177"/>
      <c r="BQ79" s="177"/>
      <c r="BR79" s="177"/>
      <c r="BS79" s="177"/>
      <c r="BT79" s="177"/>
      <c r="BU79" s="177"/>
      <c r="BV79" s="177"/>
      <c r="BW79" s="177"/>
      <c r="BX79" s="177"/>
      <c r="BY79" s="177"/>
      <c r="BZ79" s="177"/>
      <c r="CA79" s="177"/>
      <c r="CB79" s="177"/>
      <c r="CC79" s="177"/>
      <c r="CD79" s="177"/>
      <c r="CE79" s="177"/>
      <c r="CF79" s="177"/>
      <c r="CG79" s="177"/>
      <c r="CH79" s="177"/>
      <c r="CI79" s="177"/>
      <c r="CJ79" s="177"/>
      <c r="CK79" s="177"/>
      <c r="CL79" s="177"/>
      <c r="CM79" s="177"/>
      <c r="CN79" s="177"/>
      <c r="CO79" s="177"/>
      <c r="CP79" s="177"/>
      <c r="CQ79" s="177"/>
      <c r="CR79" s="177"/>
      <c r="CS79" s="177"/>
      <c r="CT79" s="177"/>
      <c r="CU79" s="177"/>
      <c r="CV79" s="177"/>
      <c r="CW79" s="177"/>
      <c r="CX79" s="177"/>
      <c r="CY79" s="177"/>
      <c r="CZ79" s="177"/>
      <c r="DA79" s="177"/>
      <c r="DB79" s="177"/>
      <c r="DC79" s="177"/>
      <c r="DD79" s="177"/>
      <c r="DE79" s="177"/>
      <c r="DF79" s="177"/>
      <c r="DG79" s="177"/>
      <c r="DH79" s="177"/>
      <c r="DI79" s="177"/>
      <c r="DJ79" s="177"/>
      <c r="DK79" s="177"/>
      <c r="DL79" s="177"/>
      <c r="DM79" s="177"/>
      <c r="DN79" s="177"/>
      <c r="DO79" s="177"/>
      <c r="DP79" s="177"/>
      <c r="DQ79" s="177"/>
      <c r="DR79" s="177"/>
      <c r="DS79" s="177"/>
      <c r="DT79" s="177"/>
      <c r="DU79" s="177"/>
      <c r="DV79" s="177"/>
      <c r="DW79" s="177"/>
      <c r="DX79" s="177"/>
      <c r="DY79" s="177"/>
      <c r="DZ79" s="177"/>
      <c r="EA79" s="177"/>
      <c r="EB79" s="177"/>
      <c r="EC79" s="177"/>
      <c r="ED79" s="177"/>
      <c r="EE79" s="177"/>
      <c r="EF79" s="177"/>
      <c r="EG79" s="177"/>
      <c r="EH79" s="177"/>
      <c r="EI79" s="177"/>
      <c r="EJ79" s="177"/>
      <c r="EK79" s="177"/>
      <c r="EL79" s="177"/>
      <c r="EM79" s="177"/>
      <c r="EN79" s="177"/>
      <c r="EO79" s="177"/>
      <c r="EP79" s="177"/>
      <c r="EQ79" s="177"/>
      <c r="ER79" s="177"/>
      <c r="ES79" s="177"/>
      <c r="ET79" s="177"/>
      <c r="EU79" s="177"/>
      <c r="EV79" s="177"/>
      <c r="EW79" s="177"/>
      <c r="EX79" s="177"/>
      <c r="EY79" s="177"/>
      <c r="EZ79" s="177"/>
      <c r="FA79" s="177"/>
      <c r="FB79" s="177"/>
      <c r="FC79" s="177"/>
      <c r="FD79" s="177"/>
      <c r="FE79" s="177"/>
      <c r="FF79" s="177"/>
      <c r="FG79" s="177"/>
      <c r="FH79" s="177"/>
      <c r="FI79" s="177"/>
      <c r="FJ79" s="177"/>
      <c r="FK79" s="177"/>
      <c r="FL79" s="177"/>
      <c r="FM79" s="177"/>
      <c r="FN79" s="177"/>
      <c r="FO79" s="177"/>
      <c r="FP79" s="177"/>
      <c r="FQ79" s="177"/>
      <c r="FR79" s="177"/>
      <c r="FS79" s="177"/>
      <c r="FT79" s="177"/>
      <c r="FU79" s="177"/>
      <c r="FV79" s="177"/>
      <c r="FW79" s="177"/>
      <c r="FX79" s="177"/>
      <c r="FY79" s="177"/>
      <c r="FZ79" s="177"/>
      <c r="GA79" s="177"/>
      <c r="GB79" s="177"/>
      <c r="GC79" s="177"/>
      <c r="GD79" s="177"/>
      <c r="GE79" s="177"/>
      <c r="GF79" s="177"/>
      <c r="GG79" s="177"/>
      <c r="GH79" s="177"/>
      <c r="GI79" s="177"/>
      <c r="GJ79" s="177"/>
      <c r="GK79" s="177"/>
      <c r="GL79" s="177"/>
      <c r="GM79" s="177"/>
      <c r="GN79" s="177"/>
      <c r="GO79" s="177"/>
      <c r="GP79" s="177"/>
      <c r="GQ79" s="177"/>
    </row>
    <row r="80" spans="1:199">
      <c r="F80" s="185"/>
      <c r="G80" s="185"/>
      <c r="H80" s="185"/>
      <c r="I80" s="185"/>
      <c r="K80" s="127"/>
      <c r="L80" s="127"/>
      <c r="M80" s="127"/>
      <c r="N80" s="186">
        <f t="shared" ref="N80:AB80" si="3">SUM(N9:N79)</f>
        <v>16.25</v>
      </c>
      <c r="O80" s="187">
        <f t="shared" si="3"/>
        <v>44.301000000000002</v>
      </c>
      <c r="P80" s="187">
        <f t="shared" si="3"/>
        <v>37.299999999999997</v>
      </c>
      <c r="Q80" s="187">
        <f t="shared" si="3"/>
        <v>3.0670000000000002</v>
      </c>
      <c r="R80" s="187">
        <f t="shared" si="3"/>
        <v>0</v>
      </c>
      <c r="S80" s="187">
        <f t="shared" si="3"/>
        <v>0</v>
      </c>
      <c r="T80" s="187">
        <f t="shared" si="3"/>
        <v>0</v>
      </c>
      <c r="U80" s="187">
        <f t="shared" si="3"/>
        <v>0</v>
      </c>
      <c r="V80" s="187">
        <f t="shared" si="3"/>
        <v>0</v>
      </c>
      <c r="W80" s="187">
        <f t="shared" si="3"/>
        <v>0</v>
      </c>
      <c r="X80" s="187">
        <f t="shared" si="3"/>
        <v>0</v>
      </c>
      <c r="Y80" s="187">
        <f t="shared" si="3"/>
        <v>0</v>
      </c>
      <c r="Z80" s="187">
        <f t="shared" si="3"/>
        <v>0</v>
      </c>
      <c r="AA80" s="187">
        <f t="shared" si="3"/>
        <v>0</v>
      </c>
      <c r="AB80" s="187">
        <f t="shared" si="3"/>
        <v>4</v>
      </c>
      <c r="AC80" s="188"/>
      <c r="AD80" s="189">
        <f t="shared" si="2"/>
        <v>100.91800000000001</v>
      </c>
      <c r="AE80" s="177"/>
      <c r="AF80" s="178"/>
      <c r="AG80" s="178"/>
      <c r="AH80" s="178"/>
    </row>
    <row r="81" spans="33:34">
      <c r="AG81" s="178"/>
      <c r="AH81" s="178"/>
    </row>
    <row r="82" spans="33:34">
      <c r="AG82" s="178"/>
      <c r="AH82" s="178"/>
    </row>
    <row r="83" spans="33:34">
      <c r="AG83" s="178"/>
      <c r="AH83" s="178"/>
    </row>
    <row r="84" spans="33:34">
      <c r="AG84" s="178"/>
      <c r="AH84" s="178"/>
    </row>
    <row r="85" spans="33:34">
      <c r="AG85" s="178"/>
      <c r="AH85" s="178"/>
    </row>
    <row r="86" spans="33:34">
      <c r="AG86" s="178"/>
      <c r="AH86" s="178"/>
    </row>
    <row r="87" spans="33:34">
      <c r="AG87" s="178"/>
      <c r="AH87" s="178"/>
    </row>
    <row r="88" spans="33:34">
      <c r="AG88" s="178"/>
      <c r="AH88" s="178"/>
    </row>
  </sheetData>
  <mergeCells count="19">
    <mergeCell ref="K6:K8"/>
    <mergeCell ref="L6:L8"/>
    <mergeCell ref="M6:M8"/>
    <mergeCell ref="AC6:AC8"/>
    <mergeCell ref="AD6:AD8"/>
    <mergeCell ref="N6:S7"/>
    <mergeCell ref="T6:Z7"/>
    <mergeCell ref="AA6:AB7"/>
    <mergeCell ref="F6:F8"/>
    <mergeCell ref="G6:G8"/>
    <mergeCell ref="H6:H8"/>
    <mergeCell ref="I6:I8"/>
    <mergeCell ref="J6:J8"/>
    <mergeCell ref="A1:E1"/>
    <mergeCell ref="A6:A8"/>
    <mergeCell ref="B6:B8"/>
    <mergeCell ref="C6:C8"/>
    <mergeCell ref="D6:D8"/>
    <mergeCell ref="E6:E8"/>
  </mergeCells>
  <conditionalFormatting sqref="AF1:AK1">
    <cfRule type="containsText" dxfId="58" priority="1" operator="containsText" text="CN">
      <formula>NOT(ISERROR(SEARCH("CN",AF1)))</formula>
    </cfRule>
  </conditionalFormatting>
  <conditionalFormatting sqref="K1:AA1 K4:AA4">
    <cfRule type="containsText" dxfId="57" priority="2" operator="containsText" text="CN">
      <formula>NOT(ISERROR(SEARCH("CN",K1)))</formula>
    </cfRule>
  </conditionalFormatting>
  <dataValidations count="4">
    <dataValidation type="textLength" operator="equal" allowBlank="1" showInputMessage="1" showErrorMessage="1" error="Sai định dạng: phải gõ đúng dạng text và 10 ký tự" sqref="HL1 RH1 ABD1 AKZ1 AUV1 BER1 BON1 BYJ1 CIF1 CSB1 DBX1 DLT1 DVP1 EFL1 EPH1 EZD1 FIZ1 FSV1 GCR1 GMN1 GWJ1 HGF1 HQB1 HZX1 IJT1 ITP1 JDL1 JNH1 JXD1 KGZ1 KQV1 LAR1 LKN1 LUJ1 MEF1 MOB1 MXX1 NHT1 NRP1 OBL1 OLH1 OVD1 PEZ1 POV1 PYR1 QIN1 QSJ1 RCF1 RMB1 RVX1 SFT1 SPP1 SZL1 TJH1 TTD1 UCZ1 UMV1 UWR1 VGN1 VQJ1 WAF1 WKB1 WTX1 C65236:I65236 HL65236 RH65236 ABD65236 AKZ65236 AUV65236 BER65236 BON65236 BYJ65236 CIF65236 CSB65236 DBX65236 DLT65236 DVP65236 EFL65236 EPH65236 EZD65236 FIZ65236 FSV65236 GCR65236 GMN65236 GWJ65236 HGF65236 HQB65236 HZX65236 IJT65236 ITP65236 JDL65236 JNH65236 JXD65236 KGZ65236 KQV65236 LAR65236 LKN65236 LUJ65236 MEF65236 MOB65236 MXX65236 NHT65236 NRP65236 OBL65236 OLH65236 OVD65236 PEZ65236 POV65236 PYR65236 QIN65236 QSJ65236 RCF65236 RMB65236 RVX65236 SFT65236 SPP65236 SZL65236 TJH65236 TTD65236 UCZ65236 UMV65236 UWR65236 VGN65236 VQJ65236 WAF65236 WKB65236 WTX65236 C130772:I130772 HL130772 RH130772 ABD130772 AKZ130772 AUV130772 BER130772 BON130772 BYJ130772 CIF130772 CSB130772 DBX130772 DLT130772 DVP130772 EFL130772 EPH130772 EZD130772 FIZ130772 FSV130772 GCR130772 GMN130772 GWJ130772 HGF130772 HQB130772 HZX130772 IJT130772 ITP130772 JDL130772 JNH130772 JXD130772 KGZ130772 KQV130772 LAR130772 LKN130772 LUJ130772 MEF130772 MOB130772 MXX130772 NHT130772 NRP130772 OBL130772 OLH130772 OVD130772 PEZ130772 POV130772 PYR130772 QIN130772 QSJ130772 RCF130772 RMB130772 RVX130772 SFT130772 SPP130772 SZL130772 TJH130772 TTD130772 UCZ130772 UMV130772 UWR130772 VGN130772 VQJ130772 WAF130772 WKB130772 WTX130772 C196308:I196308 HL196308 RH196308 ABD196308 AKZ196308 AUV196308 BER196308 BON196308 BYJ196308 CIF196308 CSB196308 DBX196308 DLT196308 DVP196308 EFL196308 EPH196308 EZD196308 FIZ196308 FSV196308 GCR196308 GMN196308 GWJ196308 HGF196308 HQB196308 HZX196308 IJT196308 ITP196308 JDL196308 JNH196308 JXD196308 KGZ196308 KQV196308 LAR196308 LKN196308 LUJ196308 MEF196308 MOB196308 MXX196308 NHT196308 NRP196308 OBL196308 OLH196308 OVD196308 PEZ196308 POV196308 PYR196308 QIN196308 QSJ196308 RCF196308 RMB196308 RVX196308 SFT196308 SPP196308 SZL196308 TJH196308 TTD196308 UCZ196308 UMV196308 UWR196308 VGN196308 VQJ196308 WAF196308 WKB196308 WTX196308 C261844:I261844 HL261844 RH261844 ABD261844 AKZ261844 AUV261844 BER261844 BON261844 BYJ261844 CIF261844 CSB261844 DBX261844 DLT261844 DVP261844 EFL261844 EPH261844 EZD261844 FIZ261844 FSV261844 GCR261844 GMN261844 GWJ261844 HGF261844 HQB261844 HZX261844 IJT261844 ITP261844 JDL261844 JNH261844 JXD261844 KGZ261844 KQV261844 LAR261844 LKN261844 LUJ261844 MEF261844 MOB261844 MXX261844 NHT261844 NRP261844 OBL261844 OLH261844 OVD261844 PEZ261844 POV261844 PYR261844 QIN261844 QSJ261844 RCF261844 RMB261844 RVX261844 SFT261844 SPP261844 SZL261844 TJH261844 TTD261844 UCZ261844 UMV261844 UWR261844 VGN261844 VQJ261844 WAF261844 WKB261844 WTX261844 C327380:I327380 HL327380 RH327380 ABD327380 AKZ327380 AUV327380 BER327380 BON327380 BYJ327380 CIF327380 CSB327380 DBX327380 DLT327380 DVP327380 EFL327380 EPH327380 EZD327380 FIZ327380 FSV327380 GCR327380 GMN327380 GWJ327380 HGF327380 HQB327380 HZX327380 IJT327380 ITP327380 JDL327380 JNH327380 JXD327380 KGZ327380 KQV327380 LAR327380 LKN327380 LUJ327380 MEF327380 MOB327380 MXX327380 NHT327380 NRP327380 OBL327380 OLH327380 OVD327380 PEZ327380 POV327380 PYR327380 QIN327380 QSJ327380 RCF327380 RMB327380 RVX327380 SFT327380 SPP327380 SZL327380 TJH327380 TTD327380 UCZ327380 UMV327380 UWR327380 VGN327380 VQJ327380 WAF327380 WKB327380 WTX327380 C392916:I392916 HL392916 RH392916 ABD392916 AKZ392916 AUV392916 BER392916 BON392916 BYJ392916 CIF392916 CSB392916 DBX392916 DLT392916 DVP392916 EFL392916 EPH392916 EZD392916 FIZ392916 FSV392916 GCR392916 GMN392916 GWJ392916 HGF392916 HQB392916 HZX392916 IJT392916 ITP392916 JDL392916 JNH392916 JXD392916 KGZ392916 KQV392916 LAR392916 LKN392916 LUJ392916 MEF392916 MOB392916 MXX392916 NHT392916 NRP392916 OBL392916 OLH392916 OVD392916 PEZ392916 POV392916 PYR392916 QIN392916 QSJ392916 RCF392916 RMB392916 RVX392916 SFT392916 SPP392916 SZL392916 TJH392916 TTD392916 UCZ392916 UMV392916 UWR392916 VGN392916 VQJ392916 WAF392916 WKB392916 WTX392916 C458452:I458452 HL458452 RH458452 ABD458452 AKZ458452 AUV458452 BER458452 BON458452 BYJ458452 CIF458452 CSB458452 DBX458452 DLT458452 DVP458452 EFL458452 EPH458452 EZD458452 FIZ458452 FSV458452 GCR458452 GMN458452 GWJ458452 HGF458452 HQB458452 HZX458452 IJT458452 ITP458452 JDL458452 JNH458452 JXD458452 KGZ458452 KQV458452 LAR458452 LKN458452 LUJ458452 MEF458452 MOB458452 MXX458452 NHT458452 NRP458452 OBL458452 OLH458452 OVD458452 PEZ458452 POV458452 PYR458452 QIN458452 QSJ458452 RCF458452 RMB458452 RVX458452 SFT458452 SPP458452 SZL458452 TJH458452 TTD458452 UCZ458452 UMV458452 UWR458452 VGN458452 VQJ458452 WAF458452 WKB458452 WTX458452 C523988:I523988 HL523988 RH523988 ABD523988 AKZ523988 AUV523988 BER523988 BON523988 BYJ523988 CIF523988 CSB523988 DBX523988 DLT523988 DVP523988 EFL523988 EPH523988 EZD523988 FIZ523988 FSV523988 GCR523988 GMN523988 GWJ523988 HGF523988 HQB523988 HZX523988 IJT523988 ITP523988 JDL523988 JNH523988 JXD523988 KGZ523988 KQV523988 LAR523988 LKN523988 LUJ523988 MEF523988 MOB523988 MXX523988 NHT523988 NRP523988 OBL523988 OLH523988 OVD523988 PEZ523988 POV523988 PYR523988 QIN523988 QSJ523988 RCF523988 RMB523988 RVX523988 SFT523988 SPP523988 SZL523988 TJH523988 TTD523988 UCZ523988 UMV523988 UWR523988 VGN523988 VQJ523988 WAF523988 WKB523988 WTX523988 C589524:I589524 HL589524 RH589524 ABD589524 AKZ589524 AUV589524 BER589524 BON589524 BYJ589524 CIF589524 CSB589524 DBX589524 DLT589524 DVP589524 EFL589524 EPH589524 EZD589524 FIZ589524 FSV589524 GCR589524 GMN589524 GWJ589524 HGF589524 HQB589524 HZX589524 IJT589524 ITP589524 JDL589524 JNH589524 JXD589524 KGZ589524 KQV589524 LAR589524 LKN589524 LUJ589524 MEF589524 MOB589524 MXX589524 NHT589524 NRP589524 OBL589524 OLH589524 OVD589524 PEZ589524 POV589524 PYR589524 QIN589524 QSJ589524 RCF589524 RMB589524 RVX589524 SFT589524 SPP589524 SZL589524 TJH589524 TTD589524 UCZ589524 UMV589524 UWR589524 VGN589524 VQJ589524 WAF589524 WKB589524 WTX589524 C655060:I655060 HL655060 RH655060 ABD655060 AKZ655060 AUV655060 BER655060 BON655060 BYJ655060 CIF655060 CSB655060 DBX655060 DLT655060 DVP655060 EFL655060 EPH655060 EZD655060 FIZ655060 FSV655060 GCR655060 GMN655060 GWJ655060 HGF655060 HQB655060 HZX655060 IJT655060 ITP655060 JDL655060 JNH655060 JXD655060 KGZ655060 KQV655060 LAR655060 LKN655060 LUJ655060 MEF655060 MOB655060 MXX655060 NHT655060 NRP655060 OBL655060 OLH655060 OVD655060 PEZ655060 POV655060 PYR655060 QIN655060 QSJ655060 RCF655060 RMB655060 RVX655060 SFT655060 SPP655060 SZL655060 TJH655060 TTD655060 UCZ655060 UMV655060 UWR655060 VGN655060 VQJ655060 WAF655060 WKB655060 WTX655060 C720596:I720596 HL720596 RH720596 ABD720596 AKZ720596 AUV720596 BER720596 BON720596 BYJ720596 CIF720596 CSB720596 DBX720596 DLT720596 DVP720596 EFL720596 EPH720596 EZD720596 FIZ720596 FSV720596 GCR720596 GMN720596 GWJ720596 HGF720596 HQB720596 HZX720596 IJT720596 ITP720596 JDL720596 JNH720596 JXD720596 KGZ720596 KQV720596 LAR720596 LKN720596 LUJ720596 MEF720596 MOB720596 MXX720596 NHT720596 NRP720596 OBL720596 OLH720596 OVD720596 PEZ720596 POV720596 PYR720596 QIN720596 QSJ720596 RCF720596 RMB720596 RVX720596 SFT720596 SPP720596 SZL720596 TJH720596 TTD720596 UCZ720596 UMV720596 UWR720596 VGN720596 VQJ720596 WAF720596 WKB720596 WTX720596 C786132:I786132 HL786132 RH786132 ABD786132 AKZ786132 AUV786132 BER786132 BON786132 BYJ786132 CIF786132 CSB786132 DBX786132 DLT786132 DVP786132 EFL786132 EPH786132 EZD786132 FIZ786132 FSV786132 GCR786132 GMN786132 GWJ786132 HGF786132 HQB786132 HZX786132 IJT786132 ITP786132 JDL786132 JNH786132 JXD786132 KGZ786132 KQV786132 LAR786132 LKN786132 LUJ786132 MEF786132 MOB786132 MXX786132 NHT786132 NRP786132 OBL786132 OLH786132 OVD786132 PEZ786132 POV786132 PYR786132 QIN786132 QSJ786132 RCF786132 RMB786132 RVX786132 SFT786132 SPP786132 SZL786132 TJH786132 TTD786132 UCZ786132 UMV786132 UWR786132 VGN786132 VQJ786132 WAF786132 WKB786132 WTX786132 C851668:I851668 HL851668 RH851668 ABD851668 AKZ851668 AUV851668 BER851668 BON851668 BYJ851668 CIF851668 CSB851668 DBX851668 DLT851668 DVP851668 EFL851668 EPH851668 EZD851668 FIZ851668 FSV851668 GCR851668 GMN851668 GWJ851668 HGF851668 HQB851668 HZX851668 IJT851668 ITP851668 JDL851668 JNH851668 JXD851668 KGZ851668 KQV851668 LAR851668 LKN851668 LUJ851668 MEF851668 MOB851668 MXX851668 NHT851668 NRP851668 OBL851668 OLH851668 OVD851668 PEZ851668 POV851668 PYR851668 QIN851668 QSJ851668 RCF851668 RMB851668 RVX851668 SFT851668 SPP851668 SZL851668 TJH851668 TTD851668 UCZ851668 UMV851668 UWR851668 VGN851668 VQJ851668 WAF851668 WKB851668 WTX851668 C917204:I917204 HL917204 RH917204 ABD917204 AKZ917204 AUV917204 BER917204 BON917204 BYJ917204 CIF917204 CSB917204 DBX917204 DLT917204 DVP917204 EFL917204 EPH917204 EZD917204 FIZ917204 FSV917204 GCR917204 GMN917204 GWJ917204 HGF917204 HQB917204 HZX917204 IJT917204 ITP917204 JDL917204 JNH917204 JXD917204 KGZ917204 KQV917204 LAR917204 LKN917204 LUJ917204 MEF917204 MOB917204 MXX917204 NHT917204 NRP917204 OBL917204 OLH917204 OVD917204 PEZ917204 POV917204 PYR917204 QIN917204 QSJ917204 RCF917204 RMB917204 RVX917204 SFT917204 SPP917204 SZL917204 TJH917204 TTD917204 UCZ917204 UMV917204 UWR917204 VGN917204 VQJ917204 WAF917204 WKB917204 WTX917204 C982740:I982740 HL982740 RH982740 ABD982740 AKZ982740 AUV982740 BER982740 BON982740 BYJ982740 CIF982740 CSB982740 DBX982740 DLT982740 DVP982740 EFL982740 EPH982740 EZD982740 FIZ982740 FSV982740 GCR982740 GMN982740 GWJ982740 HGF982740 HQB982740 HZX982740 IJT982740 ITP982740 JDL982740 JNH982740 JXD982740 KGZ982740 KQV982740 LAR982740 LKN982740 LUJ982740 MEF982740 MOB982740 MXX982740 NHT982740 NRP982740 OBL982740 OLH982740 OVD982740 PEZ982740 POV982740 PYR982740 QIN982740 QSJ982740 RCF982740 RMB982740 RVX982740 SFT982740 SPP982740 SZL982740 TJH982740 TTD982740 UCZ982740 UMV982740 UWR982740 VGN982740 VQJ982740 WAF982740 WKB982740 WTX982740 B80:B62487 B65616:B128023 B131152:B193559 B196688:B259095 B262224:B324631 B327760:B390167 B393296:B455703 B458832:B521239 B524368:B586775 B589904:B652311 B655440:B717847 B720976:B783383 B786512:B848919 B852048:B914455 B917584:B979991 B983120:B1045527 HK80:HK62487 HK65616:HK128023 HK131152:HK193559 HK196688:HK259095 HK262224:HK324631 HK327760:HK390167 HK393296:HK455703 HK458832:HK521239 HK524368:HK586775 HK589904:HK652311 HK655440:HK717847 HK720976:HK783383 HK786512:HK848919 HK852048:HK914455 HK917584:HK979991 HK983120:HK1045527 RG80:RG62487 RG65616:RG128023 RG131152:RG193559 RG196688:RG259095 RG262224:RG324631 RG327760:RG390167 RG393296:RG455703 RG458832:RG521239 RG524368:RG586775 RG589904:RG652311 RG655440:RG717847 RG720976:RG783383 RG786512:RG848919 RG852048:RG914455 RG917584:RG979991 RG983120:RG1045527 ABC80:ABC62487 ABC65616:ABC128023 ABC131152:ABC193559 ABC196688:ABC259095 ABC262224:ABC324631 ABC327760:ABC390167 ABC393296:ABC455703 ABC458832:ABC521239 ABC524368:ABC586775 ABC589904:ABC652311 ABC655440:ABC717847 ABC720976:ABC783383 ABC786512:ABC848919 ABC852048:ABC914455 ABC917584:ABC979991 ABC983120:ABC1045527 AKY80:AKY62487 AKY65616:AKY128023 AKY131152:AKY193559 AKY196688:AKY259095 AKY262224:AKY324631 AKY327760:AKY390167 AKY393296:AKY455703 AKY458832:AKY521239 AKY524368:AKY586775 AKY589904:AKY652311 AKY655440:AKY717847 AKY720976:AKY783383 AKY786512:AKY848919 AKY852048:AKY914455 AKY917584:AKY979991 AKY983120:AKY1045527 AUU80:AUU62487 AUU65616:AUU128023 AUU131152:AUU193559 AUU196688:AUU259095 AUU262224:AUU324631 AUU327760:AUU390167 AUU393296:AUU455703 AUU458832:AUU521239 AUU524368:AUU586775 AUU589904:AUU652311 AUU655440:AUU717847 AUU720976:AUU783383 AUU786512:AUU848919 AUU852048:AUU914455 AUU917584:AUU979991 AUU983120:AUU1045527 BEQ80:BEQ62487 BEQ65616:BEQ128023 BEQ131152:BEQ193559 BEQ196688:BEQ259095 BEQ262224:BEQ324631 BEQ327760:BEQ390167 BEQ393296:BEQ455703 BEQ458832:BEQ521239 BEQ524368:BEQ586775 BEQ589904:BEQ652311 BEQ655440:BEQ717847 BEQ720976:BEQ783383 BEQ786512:BEQ848919 BEQ852048:BEQ914455 BEQ917584:BEQ979991 BEQ983120:BEQ1045527 BOM80:BOM62487 BOM65616:BOM128023 BOM131152:BOM193559 BOM196688:BOM259095 BOM262224:BOM324631 BOM327760:BOM390167 BOM393296:BOM455703 BOM458832:BOM521239 BOM524368:BOM586775 BOM589904:BOM652311 BOM655440:BOM717847 BOM720976:BOM783383 BOM786512:BOM848919 BOM852048:BOM914455 BOM917584:BOM979991 BOM983120:BOM1045527 BYI80:BYI62487 BYI65616:BYI128023 BYI131152:BYI193559 BYI196688:BYI259095 BYI262224:BYI324631 BYI327760:BYI390167 BYI393296:BYI455703 BYI458832:BYI521239 BYI524368:BYI586775 BYI589904:BYI652311 BYI655440:BYI717847 BYI720976:BYI783383 BYI786512:BYI848919 BYI852048:BYI914455 BYI917584:BYI979991 BYI983120:BYI1045527 CIE80:CIE62487 CIE65616:CIE128023 CIE131152:CIE193559 CIE196688:CIE259095 CIE262224:CIE324631 CIE327760:CIE390167 CIE393296:CIE455703 CIE458832:CIE521239 CIE524368:CIE586775 CIE589904:CIE652311 CIE655440:CIE717847 CIE720976:CIE783383 CIE786512:CIE848919 CIE852048:CIE914455 CIE917584:CIE979991 CIE983120:CIE1045527 CSA80:CSA62487 CSA65616:CSA128023 CSA131152:CSA193559 CSA196688:CSA259095 CSA262224:CSA324631 CSA327760:CSA390167 CSA393296:CSA455703 CSA458832:CSA521239 CSA524368:CSA586775 CSA589904:CSA652311 CSA655440:CSA717847 CSA720976:CSA783383 CSA786512:CSA848919 CSA852048:CSA914455 CSA917584:CSA979991 CSA983120:CSA1045527 DBW80:DBW62487 DBW65616:DBW128023 DBW131152:DBW193559 DBW196688:DBW259095 DBW262224:DBW324631 DBW327760:DBW390167 DBW393296:DBW455703 DBW458832:DBW521239 DBW524368:DBW586775 DBW589904:DBW652311 DBW655440:DBW717847 DBW720976:DBW783383 DBW786512:DBW848919 DBW852048:DBW914455 DBW917584:DBW979991 DBW983120:DBW1045527 DLS80:DLS62487 DLS65616:DLS128023 DLS131152:DLS193559 DLS196688:DLS259095 DLS262224:DLS324631 DLS327760:DLS390167 DLS393296:DLS455703 DLS458832:DLS521239 DLS524368:DLS586775 DLS589904:DLS652311 DLS655440:DLS717847 DLS720976:DLS783383 DLS786512:DLS848919 DLS852048:DLS914455 DLS917584:DLS979991 DLS983120:DLS1045527 DVO80:DVO62487 DVO65616:DVO128023 DVO131152:DVO193559 DVO196688:DVO259095 DVO262224:DVO324631 DVO327760:DVO390167 DVO393296:DVO455703 DVO458832:DVO521239 DVO524368:DVO586775 DVO589904:DVO652311 DVO655440:DVO717847 DVO720976:DVO783383 DVO786512:DVO848919 DVO852048:DVO914455 DVO917584:DVO979991 DVO983120:DVO1045527 EFK80:EFK62487 EFK65616:EFK128023 EFK131152:EFK193559 EFK196688:EFK259095 EFK262224:EFK324631 EFK327760:EFK390167 EFK393296:EFK455703 EFK458832:EFK521239 EFK524368:EFK586775 EFK589904:EFK652311 EFK655440:EFK717847 EFK720976:EFK783383 EFK786512:EFK848919 EFK852048:EFK914455 EFK917584:EFK979991 EFK983120:EFK1045527 EPG80:EPG62487 EPG65616:EPG128023 EPG131152:EPG193559 EPG196688:EPG259095 EPG262224:EPG324631 EPG327760:EPG390167 EPG393296:EPG455703 EPG458832:EPG521239 EPG524368:EPG586775 EPG589904:EPG652311 EPG655440:EPG717847 EPG720976:EPG783383 EPG786512:EPG848919 EPG852048:EPG914455 EPG917584:EPG979991 EPG983120:EPG1045527 EZC80:EZC62487 EZC65616:EZC128023 EZC131152:EZC193559 EZC196688:EZC259095 EZC262224:EZC324631 EZC327760:EZC390167 EZC393296:EZC455703 EZC458832:EZC521239 EZC524368:EZC586775 EZC589904:EZC652311 EZC655440:EZC717847 EZC720976:EZC783383 EZC786512:EZC848919 EZC852048:EZC914455 EZC917584:EZC979991 EZC983120:EZC1045527 FIY80:FIY62487 FIY65616:FIY128023 FIY131152:FIY193559 FIY196688:FIY259095 FIY262224:FIY324631 FIY327760:FIY390167 FIY393296:FIY455703 FIY458832:FIY521239 FIY524368:FIY586775 FIY589904:FIY652311 FIY655440:FIY717847 FIY720976:FIY783383 FIY786512:FIY848919 FIY852048:FIY914455 FIY917584:FIY979991 FIY983120:FIY1045527 FSU80:FSU62487 FSU65616:FSU128023 FSU131152:FSU193559 FSU196688:FSU259095 FSU262224:FSU324631 FSU327760:FSU390167 FSU393296:FSU455703 FSU458832:FSU521239 FSU524368:FSU586775 FSU589904:FSU652311 FSU655440:FSU717847 FSU720976:FSU783383 FSU786512:FSU848919 FSU852048:FSU914455 FSU917584:FSU979991 FSU983120:FSU1045527 GCQ80:GCQ62487 GCQ65616:GCQ128023 GCQ131152:GCQ193559 GCQ196688:GCQ259095 GCQ262224:GCQ324631 GCQ327760:GCQ390167 GCQ393296:GCQ455703 GCQ458832:GCQ521239 GCQ524368:GCQ586775 GCQ589904:GCQ652311 GCQ655440:GCQ717847 GCQ720976:GCQ783383 GCQ786512:GCQ848919 GCQ852048:GCQ914455 GCQ917584:GCQ979991 GCQ983120:GCQ1045527 GMM80:GMM62487 GMM65616:GMM128023 GMM131152:GMM193559 GMM196688:GMM259095 GMM262224:GMM324631 GMM327760:GMM390167 GMM393296:GMM455703 GMM458832:GMM521239 GMM524368:GMM586775 GMM589904:GMM652311 GMM655440:GMM717847 GMM720976:GMM783383 GMM786512:GMM848919 GMM852048:GMM914455 GMM917584:GMM979991 GMM983120:GMM1045527 GWI80:GWI62487 GWI65616:GWI128023 GWI131152:GWI193559 GWI196688:GWI259095 GWI262224:GWI324631 GWI327760:GWI390167 GWI393296:GWI455703 GWI458832:GWI521239 GWI524368:GWI586775 GWI589904:GWI652311 GWI655440:GWI717847 GWI720976:GWI783383 GWI786512:GWI848919 GWI852048:GWI914455 GWI917584:GWI979991 GWI983120:GWI1045527 HGE80:HGE62487 HGE65616:HGE128023 HGE131152:HGE193559 HGE196688:HGE259095 HGE262224:HGE324631 HGE327760:HGE390167 HGE393296:HGE455703 HGE458832:HGE521239 HGE524368:HGE586775 HGE589904:HGE652311 HGE655440:HGE717847 HGE720976:HGE783383 HGE786512:HGE848919 HGE852048:HGE914455 HGE917584:HGE979991 HGE983120:HGE1045527 HQA80:HQA62487 HQA65616:HQA128023 HQA131152:HQA193559 HQA196688:HQA259095 HQA262224:HQA324631 HQA327760:HQA390167 HQA393296:HQA455703 HQA458832:HQA521239 HQA524368:HQA586775 HQA589904:HQA652311 HQA655440:HQA717847 HQA720976:HQA783383 HQA786512:HQA848919 HQA852048:HQA914455 HQA917584:HQA979991 HQA983120:HQA1045527 HZW80:HZW62487 HZW65616:HZW128023 HZW131152:HZW193559 HZW196688:HZW259095 HZW262224:HZW324631 HZW327760:HZW390167 HZW393296:HZW455703 HZW458832:HZW521239 HZW524368:HZW586775 HZW589904:HZW652311 HZW655440:HZW717847 HZW720976:HZW783383 HZW786512:HZW848919 HZW852048:HZW914455 HZW917584:HZW979991 HZW983120:HZW1045527 IJS80:IJS62487 IJS65616:IJS128023 IJS131152:IJS193559 IJS196688:IJS259095 IJS262224:IJS324631 IJS327760:IJS390167 IJS393296:IJS455703 IJS458832:IJS521239 IJS524368:IJS586775 IJS589904:IJS652311 IJS655440:IJS717847 IJS720976:IJS783383 IJS786512:IJS848919 IJS852048:IJS914455 IJS917584:IJS979991 IJS983120:IJS1045527 ITO80:ITO62487 ITO65616:ITO128023 ITO131152:ITO193559 ITO196688:ITO259095 ITO262224:ITO324631 ITO327760:ITO390167 ITO393296:ITO455703 ITO458832:ITO521239 ITO524368:ITO586775 ITO589904:ITO652311 ITO655440:ITO717847 ITO720976:ITO783383 ITO786512:ITO848919 ITO852048:ITO914455 ITO917584:ITO979991 ITO983120:ITO1045527 JDK80:JDK62487 JDK65616:JDK128023 JDK131152:JDK193559 JDK196688:JDK259095 JDK262224:JDK324631 JDK327760:JDK390167 JDK393296:JDK455703 JDK458832:JDK521239 JDK524368:JDK586775 JDK589904:JDK652311 JDK655440:JDK717847 JDK720976:JDK783383 JDK786512:JDK848919 JDK852048:JDK914455 JDK917584:JDK979991 JDK983120:JDK1045527 JNG80:JNG62487 JNG65616:JNG128023 JNG131152:JNG193559 JNG196688:JNG259095 JNG262224:JNG324631 JNG327760:JNG390167 JNG393296:JNG455703 JNG458832:JNG521239 JNG524368:JNG586775 JNG589904:JNG652311 JNG655440:JNG717847 JNG720976:JNG783383 JNG786512:JNG848919 JNG852048:JNG914455 JNG917584:JNG979991 JNG983120:JNG1045527 JXC80:JXC62487 JXC65616:JXC128023 JXC131152:JXC193559 JXC196688:JXC259095 JXC262224:JXC324631 JXC327760:JXC390167 JXC393296:JXC455703 JXC458832:JXC521239 JXC524368:JXC586775 JXC589904:JXC652311 JXC655440:JXC717847 JXC720976:JXC783383 JXC786512:JXC848919 JXC852048:JXC914455 JXC917584:JXC979991 JXC983120:JXC1045527 KGY80:KGY62487 KGY65616:KGY128023 KGY131152:KGY193559 KGY196688:KGY259095 KGY262224:KGY324631 KGY327760:KGY390167 KGY393296:KGY455703 KGY458832:KGY521239 KGY524368:KGY586775 KGY589904:KGY652311 KGY655440:KGY717847 KGY720976:KGY783383 KGY786512:KGY848919 KGY852048:KGY914455 KGY917584:KGY979991 KGY983120:KGY1045527 KQU80:KQU62487 KQU65616:KQU128023 KQU131152:KQU193559 KQU196688:KQU259095 KQU262224:KQU324631 KQU327760:KQU390167 KQU393296:KQU455703 KQU458832:KQU521239 KQU524368:KQU586775 KQU589904:KQU652311 KQU655440:KQU717847 KQU720976:KQU783383 KQU786512:KQU848919 KQU852048:KQU914455 KQU917584:KQU979991 KQU983120:KQU1045527 LAQ80:LAQ62487 LAQ65616:LAQ128023 LAQ131152:LAQ193559 LAQ196688:LAQ259095 LAQ262224:LAQ324631 LAQ327760:LAQ390167 LAQ393296:LAQ455703 LAQ458832:LAQ521239 LAQ524368:LAQ586775 LAQ589904:LAQ652311 LAQ655440:LAQ717847 LAQ720976:LAQ783383 LAQ786512:LAQ848919 LAQ852048:LAQ914455 LAQ917584:LAQ979991 LAQ983120:LAQ1045527 LKM80:LKM62487 LKM65616:LKM128023 LKM131152:LKM193559 LKM196688:LKM259095 LKM262224:LKM324631 LKM327760:LKM390167 LKM393296:LKM455703 LKM458832:LKM521239 LKM524368:LKM586775 LKM589904:LKM652311 LKM655440:LKM717847 LKM720976:LKM783383 LKM786512:LKM848919 LKM852048:LKM914455 LKM917584:LKM979991 LKM983120:LKM1045527 LUI80:LUI62487 LUI65616:LUI128023 LUI131152:LUI193559 LUI196688:LUI259095 LUI262224:LUI324631 LUI327760:LUI390167 LUI393296:LUI455703 LUI458832:LUI521239 LUI524368:LUI586775 LUI589904:LUI652311 LUI655440:LUI717847 LUI720976:LUI783383 LUI786512:LUI848919 LUI852048:LUI914455 LUI917584:LUI979991 LUI983120:LUI1045527 MEE80:MEE62487 MEE65616:MEE128023 MEE131152:MEE193559 MEE196688:MEE259095 MEE262224:MEE324631 MEE327760:MEE390167 MEE393296:MEE455703 MEE458832:MEE521239 MEE524368:MEE586775 MEE589904:MEE652311 MEE655440:MEE717847 MEE720976:MEE783383 MEE786512:MEE848919 MEE852048:MEE914455 MEE917584:MEE979991 MEE983120:MEE1045527 MOA80:MOA62487 MOA65616:MOA128023 MOA131152:MOA193559 MOA196688:MOA259095 MOA262224:MOA324631 MOA327760:MOA390167 MOA393296:MOA455703 MOA458832:MOA521239 MOA524368:MOA586775 MOA589904:MOA652311 MOA655440:MOA717847 MOA720976:MOA783383 MOA786512:MOA848919 MOA852048:MOA914455 MOA917584:MOA979991 MOA983120:MOA1045527 MXW80:MXW62487 MXW65616:MXW128023 MXW131152:MXW193559 MXW196688:MXW259095 MXW262224:MXW324631 MXW327760:MXW390167 MXW393296:MXW455703 MXW458832:MXW521239 MXW524368:MXW586775 MXW589904:MXW652311 MXW655440:MXW717847 MXW720976:MXW783383 MXW786512:MXW848919 MXW852048:MXW914455 MXW917584:MXW979991 MXW983120:MXW1045527 NHS80:NHS62487 NHS65616:NHS128023 NHS131152:NHS193559 NHS196688:NHS259095 NHS262224:NHS324631 NHS327760:NHS390167 NHS393296:NHS455703 NHS458832:NHS521239 NHS524368:NHS586775 NHS589904:NHS652311 NHS655440:NHS717847 NHS720976:NHS783383 NHS786512:NHS848919 NHS852048:NHS914455 NHS917584:NHS979991 NHS983120:NHS1045527 NRO80:NRO62487 NRO65616:NRO128023 NRO131152:NRO193559 NRO196688:NRO259095 NRO262224:NRO324631 NRO327760:NRO390167 NRO393296:NRO455703 NRO458832:NRO521239 NRO524368:NRO586775 NRO589904:NRO652311 NRO655440:NRO717847 NRO720976:NRO783383 NRO786512:NRO848919 NRO852048:NRO914455 NRO917584:NRO979991 NRO983120:NRO1045527 OBK80:OBK62487 OBK65616:OBK128023 OBK131152:OBK193559 OBK196688:OBK259095 OBK262224:OBK324631 OBK327760:OBK390167 OBK393296:OBK455703 OBK458832:OBK521239 OBK524368:OBK586775 OBK589904:OBK652311 OBK655440:OBK717847 OBK720976:OBK783383 OBK786512:OBK848919 OBK852048:OBK914455 OBK917584:OBK979991 OBK983120:OBK1045527 OLG80:OLG62487 OLG65616:OLG128023 OLG131152:OLG193559 OLG196688:OLG259095 OLG262224:OLG324631 OLG327760:OLG390167 OLG393296:OLG455703 OLG458832:OLG521239 OLG524368:OLG586775 OLG589904:OLG652311 OLG655440:OLG717847 OLG720976:OLG783383 OLG786512:OLG848919 OLG852048:OLG914455 OLG917584:OLG979991 OLG983120:OLG1045527 OVC80:OVC62487 OVC65616:OVC128023 OVC131152:OVC193559 OVC196688:OVC259095 OVC262224:OVC324631 OVC327760:OVC390167 OVC393296:OVC455703 OVC458832:OVC521239 OVC524368:OVC586775 OVC589904:OVC652311 OVC655440:OVC717847 OVC720976:OVC783383 OVC786512:OVC848919 OVC852048:OVC914455 OVC917584:OVC979991 OVC983120:OVC1045527 PEY80:PEY62487 PEY65616:PEY128023 PEY131152:PEY193559 PEY196688:PEY259095 PEY262224:PEY324631 PEY327760:PEY390167 PEY393296:PEY455703 PEY458832:PEY521239 PEY524368:PEY586775 PEY589904:PEY652311 PEY655440:PEY717847 PEY720976:PEY783383 PEY786512:PEY848919 PEY852048:PEY914455 PEY917584:PEY979991 PEY983120:PEY1045527 POU80:POU62487 POU65616:POU128023 POU131152:POU193559 POU196688:POU259095 POU262224:POU324631 POU327760:POU390167 POU393296:POU455703 POU458832:POU521239 POU524368:POU586775 POU589904:POU652311 POU655440:POU717847 POU720976:POU783383 POU786512:POU848919 POU852048:POU914455 POU917584:POU979991 POU983120:POU1045527 PYQ80:PYQ62487 PYQ65616:PYQ128023 PYQ131152:PYQ193559 PYQ196688:PYQ259095 PYQ262224:PYQ324631 PYQ327760:PYQ390167 PYQ393296:PYQ455703 PYQ458832:PYQ521239 PYQ524368:PYQ586775 PYQ589904:PYQ652311 PYQ655440:PYQ717847 PYQ720976:PYQ783383 PYQ786512:PYQ848919 PYQ852048:PYQ914455 PYQ917584:PYQ979991 PYQ983120:PYQ1045527 QIM80:QIM62487 QIM65616:QIM128023 QIM131152:QIM193559 QIM196688:QIM259095 QIM262224:QIM324631 QIM327760:QIM390167 QIM393296:QIM455703 QIM458832:QIM521239 QIM524368:QIM586775 QIM589904:QIM652311 QIM655440:QIM717847 QIM720976:QIM783383 QIM786512:QIM848919 QIM852048:QIM914455 QIM917584:QIM979991 QIM983120:QIM1045527 QSI80:QSI62487 QSI65616:QSI128023 QSI131152:QSI193559 QSI196688:QSI259095 QSI262224:QSI324631 QSI327760:QSI390167 QSI393296:QSI455703 QSI458832:QSI521239 QSI524368:QSI586775 QSI589904:QSI652311 QSI655440:QSI717847 QSI720976:QSI783383 QSI786512:QSI848919 QSI852048:QSI914455 QSI917584:QSI979991 QSI983120:QSI1045527 RCE80:RCE62487 RCE65616:RCE128023 RCE131152:RCE193559 RCE196688:RCE259095 RCE262224:RCE324631 RCE327760:RCE390167 RCE393296:RCE455703 RCE458832:RCE521239 RCE524368:RCE586775 RCE589904:RCE652311 RCE655440:RCE717847 RCE720976:RCE783383 RCE786512:RCE848919 RCE852048:RCE914455 RCE917584:RCE979991 RCE983120:RCE1045527 RMA80:RMA62487 RMA65616:RMA128023 RMA131152:RMA193559 RMA196688:RMA259095 RMA262224:RMA324631 RMA327760:RMA390167 RMA393296:RMA455703 RMA458832:RMA521239 RMA524368:RMA586775 RMA589904:RMA652311 RMA655440:RMA717847 RMA720976:RMA783383 RMA786512:RMA848919 RMA852048:RMA914455 RMA917584:RMA979991 RMA983120:RMA1045527 RVW80:RVW62487 RVW65616:RVW128023 RVW131152:RVW193559 RVW196688:RVW259095 RVW262224:RVW324631 RVW327760:RVW390167 RVW393296:RVW455703 RVW458832:RVW521239 RVW524368:RVW586775 RVW589904:RVW652311 RVW655440:RVW717847 RVW720976:RVW783383 RVW786512:RVW848919 RVW852048:RVW914455 RVW917584:RVW979991 RVW983120:RVW1045527 SFS80:SFS62487 SFS65616:SFS128023 SFS131152:SFS193559 SFS196688:SFS259095 SFS262224:SFS324631 SFS327760:SFS390167 SFS393296:SFS455703 SFS458832:SFS521239 SFS524368:SFS586775 SFS589904:SFS652311 SFS655440:SFS717847 SFS720976:SFS783383 SFS786512:SFS848919 SFS852048:SFS914455 SFS917584:SFS979991 SFS983120:SFS1045527 SPO80:SPO62487 SPO65616:SPO128023 SPO131152:SPO193559 SPO196688:SPO259095 SPO262224:SPO324631 SPO327760:SPO390167 SPO393296:SPO455703 SPO458832:SPO521239 SPO524368:SPO586775 SPO589904:SPO652311 SPO655440:SPO717847 SPO720976:SPO783383 SPO786512:SPO848919 SPO852048:SPO914455 SPO917584:SPO979991 SPO983120:SPO1045527 SZK80:SZK62487 SZK65616:SZK128023 SZK131152:SZK193559 SZK196688:SZK259095 SZK262224:SZK324631 SZK327760:SZK390167 SZK393296:SZK455703 SZK458832:SZK521239 SZK524368:SZK586775 SZK589904:SZK652311 SZK655440:SZK717847 SZK720976:SZK783383 SZK786512:SZK848919 SZK852048:SZK914455 SZK917584:SZK979991 SZK983120:SZK1045527 TJG80:TJG62487 TJG65616:TJG128023 TJG131152:TJG193559 TJG196688:TJG259095 TJG262224:TJG324631 TJG327760:TJG390167 TJG393296:TJG455703 TJG458832:TJG521239 TJG524368:TJG586775 TJG589904:TJG652311 TJG655440:TJG717847 TJG720976:TJG783383 TJG786512:TJG848919 TJG852048:TJG914455 TJG917584:TJG979991 TJG983120:TJG1045527 TTC80:TTC62487 TTC65616:TTC128023 TTC131152:TTC193559 TTC196688:TTC259095 TTC262224:TTC324631 TTC327760:TTC390167 TTC393296:TTC455703 TTC458832:TTC521239 TTC524368:TTC586775 TTC589904:TTC652311 TTC655440:TTC717847 TTC720976:TTC783383 TTC786512:TTC848919 TTC852048:TTC914455 TTC917584:TTC979991 TTC983120:TTC1045527 UCY80:UCY62487 UCY65616:UCY128023 UCY131152:UCY193559 UCY196688:UCY259095 UCY262224:UCY324631 UCY327760:UCY390167 UCY393296:UCY455703 UCY458832:UCY521239 UCY524368:UCY586775 UCY589904:UCY652311 UCY655440:UCY717847 UCY720976:UCY783383 UCY786512:UCY848919 UCY852048:UCY914455 UCY917584:UCY979991 UCY983120:UCY1045527 UMU80:UMU62487 UMU65616:UMU128023 UMU131152:UMU193559 UMU196688:UMU259095 UMU262224:UMU324631 UMU327760:UMU390167 UMU393296:UMU455703 UMU458832:UMU521239 UMU524368:UMU586775 UMU589904:UMU652311 UMU655440:UMU717847 UMU720976:UMU783383 UMU786512:UMU848919 UMU852048:UMU914455 UMU917584:UMU979991 UMU983120:UMU1045527 UWQ80:UWQ62487 UWQ65616:UWQ128023 UWQ131152:UWQ193559 UWQ196688:UWQ259095 UWQ262224:UWQ324631 UWQ327760:UWQ390167 UWQ393296:UWQ455703 UWQ458832:UWQ521239 UWQ524368:UWQ586775 UWQ589904:UWQ652311 UWQ655440:UWQ717847 UWQ720976:UWQ783383 UWQ786512:UWQ848919 UWQ852048:UWQ914455 UWQ917584:UWQ979991 UWQ983120:UWQ1045527 VGM80:VGM62487 VGM65616:VGM128023 VGM131152:VGM193559 VGM196688:VGM259095 VGM262224:VGM324631 VGM327760:VGM390167 VGM393296:VGM455703 VGM458832:VGM521239 VGM524368:VGM586775 VGM589904:VGM652311 VGM655440:VGM717847 VGM720976:VGM783383 VGM786512:VGM848919 VGM852048:VGM914455 VGM917584:VGM979991 VGM983120:VGM1045527 VQI80:VQI62487 VQI65616:VQI128023 VQI131152:VQI193559 VQI196688:VQI259095 VQI262224:VQI324631 VQI327760:VQI390167 VQI393296:VQI455703 VQI458832:VQI521239 VQI524368:VQI586775 VQI589904:VQI652311 VQI655440:VQI717847 VQI720976:VQI783383 VQI786512:VQI848919 VQI852048:VQI914455 VQI917584:VQI979991 VQI983120:VQI1045527 WAE80:WAE62487 WAE65616:WAE128023 WAE131152:WAE193559 WAE196688:WAE259095 WAE262224:WAE324631 WAE327760:WAE390167 WAE393296:WAE455703 WAE458832:WAE521239 WAE524368:WAE586775 WAE589904:WAE652311 WAE655440:WAE717847 WAE720976:WAE783383 WAE786512:WAE848919 WAE852048:WAE914455 WAE917584:WAE979991 WAE983120:WAE1045527 WKA80:WKA62487 WKA65616:WKA128023 WKA131152:WKA193559 WKA196688:WKA259095 WKA262224:WKA324631 WKA327760:WKA390167 WKA393296:WKA455703 WKA458832:WKA521239 WKA524368:WKA586775 WKA589904:WKA652311 WKA655440:WKA717847 WKA720976:WKA783383 WKA786512:WKA848919 WKA852048:WKA914455 WKA917584:WKA979991 WKA983120:WKA1045527 WTW80:WTW62487 WTW65616:WTW128023 WTW131152:WTW193559 WTW196688:WTW259095 WTW262224:WTW324631 WTW327760:WTW390167 WTW393296:WTW455703 WTW458832:WTW521239 WTW524368:WTW586775 WTW589904:WTW652311 WTW655440:WTW717847 WTW720976:WTW783383 WTW786512:WTW848919 WTW852048:WTW914455 WTW917584:WTW979991 WTW983120:WTW1045527" xr:uid="{00000000-0002-0000-0400-000000000000}">
      <formula1>10</formula1>
    </dataValidation>
    <dataValidation type="list" allowBlank="1" showInputMessage="1" showErrorMessage="1" sqref="IB3 RX3 ABT3 ALP3 AVL3 BFH3 BPD3 BYZ3 CIV3 CSR3 DCN3 DMJ3 DWF3 EGB3 EPX3 EZT3 FJP3 FTL3 GDH3 GND3 GWZ3 HGV3 HQR3 IAN3 IKJ3 IUF3 JEB3 JNX3 JXT3 KHP3 KRL3 LBH3 LLD3 LUZ3 MEV3 MOR3 MYN3 NIJ3 NSF3 OCB3 OLX3 OVT3 PFP3 PPL3 PZH3 QJD3 QSZ3 RCV3 RMR3 RWN3 SGJ3 SQF3 TAB3 TJX3 TTT3 UDP3 UNL3 UXH3 VHD3 VQZ3 WAV3 WKR3 WUN3 IB65238 RX65238 ABT65238 ALP65238 AVL65238 BFH65238 BPD65238 BYZ65238 CIV65238 CSR65238 DCN65238 DMJ65238 DWF65238 EGB65238 EPX65238 EZT65238 FJP65238 FTL65238 GDH65238 GND65238 GWZ65238 HGV65238 HQR65238 IAN65238 IKJ65238 IUF65238 JEB65238 JNX65238 JXT65238 KHP65238 KRL65238 LBH65238 LLD65238 LUZ65238 MEV65238 MOR65238 MYN65238 NIJ65238 NSF65238 OCB65238 OLX65238 OVT65238 PFP65238 PPL65238 PZH65238 QJD65238 QSZ65238 RCV65238 RMR65238 RWN65238 SGJ65238 SQF65238 TAB65238 TJX65238 TTT65238 UDP65238 UNL65238 UXH65238 VHD65238 VQZ65238 WAV65238 WKR65238 WUN65238 IB130774 RX130774 ABT130774 ALP130774 AVL130774 BFH130774 BPD130774 BYZ130774 CIV130774 CSR130774 DCN130774 DMJ130774 DWF130774 EGB130774 EPX130774 EZT130774 FJP130774 FTL130774 GDH130774 GND130774 GWZ130774 HGV130774 HQR130774 IAN130774 IKJ130774 IUF130774 JEB130774 JNX130774 JXT130774 KHP130774 KRL130774 LBH130774 LLD130774 LUZ130774 MEV130774 MOR130774 MYN130774 NIJ130774 NSF130774 OCB130774 OLX130774 OVT130774 PFP130774 PPL130774 PZH130774 QJD130774 QSZ130774 RCV130774 RMR130774 RWN130774 SGJ130774 SQF130774 TAB130774 TJX130774 TTT130774 UDP130774 UNL130774 UXH130774 VHD130774 VQZ130774 WAV130774 WKR130774 WUN130774 IB196310 RX196310 ABT196310 ALP196310 AVL196310 BFH196310 BPD196310 BYZ196310 CIV196310 CSR196310 DCN196310 DMJ196310 DWF196310 EGB196310 EPX196310 EZT196310 FJP196310 FTL196310 GDH196310 GND196310 GWZ196310 HGV196310 HQR196310 IAN196310 IKJ196310 IUF196310 JEB196310 JNX196310 JXT196310 KHP196310 KRL196310 LBH196310 LLD196310 LUZ196310 MEV196310 MOR196310 MYN196310 NIJ196310 NSF196310 OCB196310 OLX196310 OVT196310 PFP196310 PPL196310 PZH196310 QJD196310 QSZ196310 RCV196310 RMR196310 RWN196310 SGJ196310 SQF196310 TAB196310 TJX196310 TTT196310 UDP196310 UNL196310 UXH196310 VHD196310 VQZ196310 WAV196310 WKR196310 WUN196310 IB261846 RX261846 ABT261846 ALP261846 AVL261846 BFH261846 BPD261846 BYZ261846 CIV261846 CSR261846 DCN261846 DMJ261846 DWF261846 EGB261846 EPX261846 EZT261846 FJP261846 FTL261846 GDH261846 GND261846 GWZ261846 HGV261846 HQR261846 IAN261846 IKJ261846 IUF261846 JEB261846 JNX261846 JXT261846 KHP261846 KRL261846 LBH261846 LLD261846 LUZ261846 MEV261846 MOR261846 MYN261846 NIJ261846 NSF261846 OCB261846 OLX261846 OVT261846 PFP261846 PPL261846 PZH261846 QJD261846 QSZ261846 RCV261846 RMR261846 RWN261846 SGJ261846 SQF261846 TAB261846 TJX261846 TTT261846 UDP261846 UNL261846 UXH261846 VHD261846 VQZ261846 WAV261846 WKR261846 WUN261846 IB327382 RX327382 ABT327382 ALP327382 AVL327382 BFH327382 BPD327382 BYZ327382 CIV327382 CSR327382 DCN327382 DMJ327382 DWF327382 EGB327382 EPX327382 EZT327382 FJP327382 FTL327382 GDH327382 GND327382 GWZ327382 HGV327382 HQR327382 IAN327382 IKJ327382 IUF327382 JEB327382 JNX327382 JXT327382 KHP327382 KRL327382 LBH327382 LLD327382 LUZ327382 MEV327382 MOR327382 MYN327382 NIJ327382 NSF327382 OCB327382 OLX327382 OVT327382 PFP327382 PPL327382 PZH327382 QJD327382 QSZ327382 RCV327382 RMR327382 RWN327382 SGJ327382 SQF327382 TAB327382 TJX327382 TTT327382 UDP327382 UNL327382 UXH327382 VHD327382 VQZ327382 WAV327382 WKR327382 WUN327382 IB392918 RX392918 ABT392918 ALP392918 AVL392918 BFH392918 BPD392918 BYZ392918 CIV392918 CSR392918 DCN392918 DMJ392918 DWF392918 EGB392918 EPX392918 EZT392918 FJP392918 FTL392918 GDH392918 GND392918 GWZ392918 HGV392918 HQR392918 IAN392918 IKJ392918 IUF392918 JEB392918 JNX392918 JXT392918 KHP392918 KRL392918 LBH392918 LLD392918 LUZ392918 MEV392918 MOR392918 MYN392918 NIJ392918 NSF392918 OCB392918 OLX392918 OVT392918 PFP392918 PPL392918 PZH392918 QJD392918 QSZ392918 RCV392918 RMR392918 RWN392918 SGJ392918 SQF392918 TAB392918 TJX392918 TTT392918 UDP392918 UNL392918 UXH392918 VHD392918 VQZ392918 WAV392918 WKR392918 WUN392918 IB458454 RX458454 ABT458454 ALP458454 AVL458454 BFH458454 BPD458454 BYZ458454 CIV458454 CSR458454 DCN458454 DMJ458454 DWF458454 EGB458454 EPX458454 EZT458454 FJP458454 FTL458454 GDH458454 GND458454 GWZ458454 HGV458454 HQR458454 IAN458454 IKJ458454 IUF458454 JEB458454 JNX458454 JXT458454 KHP458454 KRL458454 LBH458454 LLD458454 LUZ458454 MEV458454 MOR458454 MYN458454 NIJ458454 NSF458454 OCB458454 OLX458454 OVT458454 PFP458454 PPL458454 PZH458454 QJD458454 QSZ458454 RCV458454 RMR458454 RWN458454 SGJ458454 SQF458454 TAB458454 TJX458454 TTT458454 UDP458454 UNL458454 UXH458454 VHD458454 VQZ458454 WAV458454 WKR458454 WUN458454 IB523990 RX523990 ABT523990 ALP523990 AVL523990 BFH523990 BPD523990 BYZ523990 CIV523990 CSR523990 DCN523990 DMJ523990 DWF523990 EGB523990 EPX523990 EZT523990 FJP523990 FTL523990 GDH523990 GND523990 GWZ523990 HGV523990 HQR523990 IAN523990 IKJ523990 IUF523990 JEB523990 JNX523990 JXT523990 KHP523990 KRL523990 LBH523990 LLD523990 LUZ523990 MEV523990 MOR523990 MYN523990 NIJ523990 NSF523990 OCB523990 OLX523990 OVT523990 PFP523990 PPL523990 PZH523990 QJD523990 QSZ523990 RCV523990 RMR523990 RWN523990 SGJ523990 SQF523990 TAB523990 TJX523990 TTT523990 UDP523990 UNL523990 UXH523990 VHD523990 VQZ523990 WAV523990 WKR523990 WUN523990 IB589526 RX589526 ABT589526 ALP589526 AVL589526 BFH589526 BPD589526 BYZ589526 CIV589526 CSR589526 DCN589526 DMJ589526 DWF589526 EGB589526 EPX589526 EZT589526 FJP589526 FTL589526 GDH589526 GND589526 GWZ589526 HGV589526 HQR589526 IAN589526 IKJ589526 IUF589526 JEB589526 JNX589526 JXT589526 KHP589526 KRL589526 LBH589526 LLD589526 LUZ589526 MEV589526 MOR589526 MYN589526 NIJ589526 NSF589526 OCB589526 OLX589526 OVT589526 PFP589526 PPL589526 PZH589526 QJD589526 QSZ589526 RCV589526 RMR589526 RWN589526 SGJ589526 SQF589526 TAB589526 TJX589526 TTT589526 UDP589526 UNL589526 UXH589526 VHD589526 VQZ589526 WAV589526 WKR589526 WUN589526 IB655062 RX655062 ABT655062 ALP655062 AVL655062 BFH655062 BPD655062 BYZ655062 CIV655062 CSR655062 DCN655062 DMJ655062 DWF655062 EGB655062 EPX655062 EZT655062 FJP655062 FTL655062 GDH655062 GND655062 GWZ655062 HGV655062 HQR655062 IAN655062 IKJ655062 IUF655062 JEB655062 JNX655062 JXT655062 KHP655062 KRL655062 LBH655062 LLD655062 LUZ655062 MEV655062 MOR655062 MYN655062 NIJ655062 NSF655062 OCB655062 OLX655062 OVT655062 PFP655062 PPL655062 PZH655062 QJD655062 QSZ655062 RCV655062 RMR655062 RWN655062 SGJ655062 SQF655062 TAB655062 TJX655062 TTT655062 UDP655062 UNL655062 UXH655062 VHD655062 VQZ655062 WAV655062 WKR655062 WUN655062 IB720598 RX720598 ABT720598 ALP720598 AVL720598 BFH720598 BPD720598 BYZ720598 CIV720598 CSR720598 DCN720598 DMJ720598 DWF720598 EGB720598 EPX720598 EZT720598 FJP720598 FTL720598 GDH720598 GND720598 GWZ720598 HGV720598 HQR720598 IAN720598 IKJ720598 IUF720598 JEB720598 JNX720598 JXT720598 KHP720598 KRL720598 LBH720598 LLD720598 LUZ720598 MEV720598 MOR720598 MYN720598 NIJ720598 NSF720598 OCB720598 OLX720598 OVT720598 PFP720598 PPL720598 PZH720598 QJD720598 QSZ720598 RCV720598 RMR720598 RWN720598 SGJ720598 SQF720598 TAB720598 TJX720598 TTT720598 UDP720598 UNL720598 UXH720598 VHD720598 VQZ720598 WAV720598 WKR720598 WUN720598 IB786134 RX786134 ABT786134 ALP786134 AVL786134 BFH786134 BPD786134 BYZ786134 CIV786134 CSR786134 DCN786134 DMJ786134 DWF786134 EGB786134 EPX786134 EZT786134 FJP786134 FTL786134 GDH786134 GND786134 GWZ786134 HGV786134 HQR786134 IAN786134 IKJ786134 IUF786134 JEB786134 JNX786134 JXT786134 KHP786134 KRL786134 LBH786134 LLD786134 LUZ786134 MEV786134 MOR786134 MYN786134 NIJ786134 NSF786134 OCB786134 OLX786134 OVT786134 PFP786134 PPL786134 PZH786134 QJD786134 QSZ786134 RCV786134 RMR786134 RWN786134 SGJ786134 SQF786134 TAB786134 TJX786134 TTT786134 UDP786134 UNL786134 UXH786134 VHD786134 VQZ786134 WAV786134 WKR786134 WUN786134 IB851670 RX851670 ABT851670 ALP851670 AVL851670 BFH851670 BPD851670 BYZ851670 CIV851670 CSR851670 DCN851670 DMJ851670 DWF851670 EGB851670 EPX851670 EZT851670 FJP851670 FTL851670 GDH851670 GND851670 GWZ851670 HGV851670 HQR851670 IAN851670 IKJ851670 IUF851670 JEB851670 JNX851670 JXT851670 KHP851670 KRL851670 LBH851670 LLD851670 LUZ851670 MEV851670 MOR851670 MYN851670 NIJ851670 NSF851670 OCB851670 OLX851670 OVT851670 PFP851670 PPL851670 PZH851670 QJD851670 QSZ851670 RCV851670 RMR851670 RWN851670 SGJ851670 SQF851670 TAB851670 TJX851670 TTT851670 UDP851670 UNL851670 UXH851670 VHD851670 VQZ851670 WAV851670 WKR851670 WUN851670 IB917206 RX917206 ABT917206 ALP917206 AVL917206 BFH917206 BPD917206 BYZ917206 CIV917206 CSR917206 DCN917206 DMJ917206 DWF917206 EGB917206 EPX917206 EZT917206 FJP917206 FTL917206 GDH917206 GND917206 GWZ917206 HGV917206 HQR917206 IAN917206 IKJ917206 IUF917206 JEB917206 JNX917206 JXT917206 KHP917206 KRL917206 LBH917206 LLD917206 LUZ917206 MEV917206 MOR917206 MYN917206 NIJ917206 NSF917206 OCB917206 OLX917206 OVT917206 PFP917206 PPL917206 PZH917206 QJD917206 QSZ917206 RCV917206 RMR917206 RWN917206 SGJ917206 SQF917206 TAB917206 TJX917206 TTT917206 UDP917206 UNL917206 UXH917206 VHD917206 VQZ917206 WAV917206 WKR917206 WUN917206 IB982742 RX982742 ABT982742 ALP982742 AVL982742 BFH982742 BPD982742 BYZ982742 CIV982742 CSR982742 DCN982742 DMJ982742 DWF982742 EGB982742 EPX982742 EZT982742 FJP982742 FTL982742 GDH982742 GND982742 GWZ982742 HGV982742 HQR982742 IAN982742 IKJ982742 IUF982742 JEB982742 JNX982742 JXT982742 KHP982742 KRL982742 LBH982742 LLD982742 LUZ982742 MEV982742 MOR982742 MYN982742 NIJ982742 NSF982742 OCB982742 OLX982742 OVT982742 PFP982742 PPL982742 PZH982742 QJD982742 QSZ982742 RCV982742 RMR982742 RWN982742 SGJ982742 SQF982742 TAB982742 TJX982742 TTT982742 UDP982742 UNL982742 UXH982742 VHD982742 VQZ982742 WAV982742 WKR982742 WUN982742" xr:uid="{00000000-0002-0000-0400-000001000000}">
      <formula1>"1,2,3,4,5,6,7,8,9,10,11,12"</formula1>
    </dataValidation>
    <dataValidation type="list" allowBlank="1" showInputMessage="1" showErrorMessage="1" sqref="IF3 SB3 ABX3 ALT3 AVP3 BFL3 BPH3 BZD3 CIZ3 CSV3 DCR3 DMN3 DWJ3 EGF3 EQB3 EZX3 FJT3 FTP3 GDL3 GNH3 GXD3 HGZ3 HQV3 IAR3 IKN3 IUJ3 JEF3 JOB3 JXX3 KHT3 KRP3 LBL3 LLH3 LVD3 MEZ3 MOV3 MYR3 NIN3 NSJ3 OCF3 OMB3 OVX3 PFT3 PPP3 PZL3 QJH3 QTD3 RCZ3 RMV3 RWR3 SGN3 SQJ3 TAF3 TKB3 TTX3 UDT3 UNP3 UXL3 VHH3 VRD3 WAZ3 WKV3 WUR3 IF65238 SB65238 ABX65238 ALT65238 AVP65238 BFL65238 BPH65238 BZD65238 CIZ65238 CSV65238 DCR65238 DMN65238 DWJ65238 EGF65238 EQB65238 EZX65238 FJT65238 FTP65238 GDL65238 GNH65238 GXD65238 HGZ65238 HQV65238 IAR65238 IKN65238 IUJ65238 JEF65238 JOB65238 JXX65238 KHT65238 KRP65238 LBL65238 LLH65238 LVD65238 MEZ65238 MOV65238 MYR65238 NIN65238 NSJ65238 OCF65238 OMB65238 OVX65238 PFT65238 PPP65238 PZL65238 QJH65238 QTD65238 RCZ65238 RMV65238 RWR65238 SGN65238 SQJ65238 TAF65238 TKB65238 TTX65238 UDT65238 UNP65238 UXL65238 VHH65238 VRD65238 WAZ65238 WKV65238 WUR65238 IF130774 SB130774 ABX130774 ALT130774 AVP130774 BFL130774 BPH130774 BZD130774 CIZ130774 CSV130774 DCR130774 DMN130774 DWJ130774 EGF130774 EQB130774 EZX130774 FJT130774 FTP130774 GDL130774 GNH130774 GXD130774 HGZ130774 HQV130774 IAR130774 IKN130774 IUJ130774 JEF130774 JOB130774 JXX130774 KHT130774 KRP130774 LBL130774 LLH130774 LVD130774 MEZ130774 MOV130774 MYR130774 NIN130774 NSJ130774 OCF130774 OMB130774 OVX130774 PFT130774 PPP130774 PZL130774 QJH130774 QTD130774 RCZ130774 RMV130774 RWR130774 SGN130774 SQJ130774 TAF130774 TKB130774 TTX130774 UDT130774 UNP130774 UXL130774 VHH130774 VRD130774 WAZ130774 WKV130774 WUR130774 IF196310 SB196310 ABX196310 ALT196310 AVP196310 BFL196310 BPH196310 BZD196310 CIZ196310 CSV196310 DCR196310 DMN196310 DWJ196310 EGF196310 EQB196310 EZX196310 FJT196310 FTP196310 GDL196310 GNH196310 GXD196310 HGZ196310 HQV196310 IAR196310 IKN196310 IUJ196310 JEF196310 JOB196310 JXX196310 KHT196310 KRP196310 LBL196310 LLH196310 LVD196310 MEZ196310 MOV196310 MYR196310 NIN196310 NSJ196310 OCF196310 OMB196310 OVX196310 PFT196310 PPP196310 PZL196310 QJH196310 QTD196310 RCZ196310 RMV196310 RWR196310 SGN196310 SQJ196310 TAF196310 TKB196310 TTX196310 UDT196310 UNP196310 UXL196310 VHH196310 VRD196310 WAZ196310 WKV196310 WUR196310 IF261846 SB261846 ABX261846 ALT261846 AVP261846 BFL261846 BPH261846 BZD261846 CIZ261846 CSV261846 DCR261846 DMN261846 DWJ261846 EGF261846 EQB261846 EZX261846 FJT261846 FTP261846 GDL261846 GNH261846 GXD261846 HGZ261846 HQV261846 IAR261846 IKN261846 IUJ261846 JEF261846 JOB261846 JXX261846 KHT261846 KRP261846 LBL261846 LLH261846 LVD261846 MEZ261846 MOV261846 MYR261846 NIN261846 NSJ261846 OCF261846 OMB261846 OVX261846 PFT261846 PPP261846 PZL261846 QJH261846 QTD261846 RCZ261846 RMV261846 RWR261846 SGN261846 SQJ261846 TAF261846 TKB261846 TTX261846 UDT261846 UNP261846 UXL261846 VHH261846 VRD261846 WAZ261846 WKV261846 WUR261846 IF327382 SB327382 ABX327382 ALT327382 AVP327382 BFL327382 BPH327382 BZD327382 CIZ327382 CSV327382 DCR327382 DMN327382 DWJ327382 EGF327382 EQB327382 EZX327382 FJT327382 FTP327382 GDL327382 GNH327382 GXD327382 HGZ327382 HQV327382 IAR327382 IKN327382 IUJ327382 JEF327382 JOB327382 JXX327382 KHT327382 KRP327382 LBL327382 LLH327382 LVD327382 MEZ327382 MOV327382 MYR327382 NIN327382 NSJ327382 OCF327382 OMB327382 OVX327382 PFT327382 PPP327382 PZL327382 QJH327382 QTD327382 RCZ327382 RMV327382 RWR327382 SGN327382 SQJ327382 TAF327382 TKB327382 TTX327382 UDT327382 UNP327382 UXL327382 VHH327382 VRD327382 WAZ327382 WKV327382 WUR327382 IF392918 SB392918 ABX392918 ALT392918 AVP392918 BFL392918 BPH392918 BZD392918 CIZ392918 CSV392918 DCR392918 DMN392918 DWJ392918 EGF392918 EQB392918 EZX392918 FJT392918 FTP392918 GDL392918 GNH392918 GXD392918 HGZ392918 HQV392918 IAR392918 IKN392918 IUJ392918 JEF392918 JOB392918 JXX392918 KHT392918 KRP392918 LBL392918 LLH392918 LVD392918 MEZ392918 MOV392918 MYR392918 NIN392918 NSJ392918 OCF392918 OMB392918 OVX392918 PFT392918 PPP392918 PZL392918 QJH392918 QTD392918 RCZ392918 RMV392918 RWR392918 SGN392918 SQJ392918 TAF392918 TKB392918 TTX392918 UDT392918 UNP392918 UXL392918 VHH392918 VRD392918 WAZ392918 WKV392918 WUR392918 IF458454 SB458454 ABX458454 ALT458454 AVP458454 BFL458454 BPH458454 BZD458454 CIZ458454 CSV458454 DCR458454 DMN458454 DWJ458454 EGF458454 EQB458454 EZX458454 FJT458454 FTP458454 GDL458454 GNH458454 GXD458454 HGZ458454 HQV458454 IAR458454 IKN458454 IUJ458454 JEF458454 JOB458454 JXX458454 KHT458454 KRP458454 LBL458454 LLH458454 LVD458454 MEZ458454 MOV458454 MYR458454 NIN458454 NSJ458454 OCF458454 OMB458454 OVX458454 PFT458454 PPP458454 PZL458454 QJH458454 QTD458454 RCZ458454 RMV458454 RWR458454 SGN458454 SQJ458454 TAF458454 TKB458454 TTX458454 UDT458454 UNP458454 UXL458454 VHH458454 VRD458454 WAZ458454 WKV458454 WUR458454 IF523990 SB523990 ABX523990 ALT523990 AVP523990 BFL523990 BPH523990 BZD523990 CIZ523990 CSV523990 DCR523990 DMN523990 DWJ523990 EGF523990 EQB523990 EZX523990 FJT523990 FTP523990 GDL523990 GNH523990 GXD523990 HGZ523990 HQV523990 IAR523990 IKN523990 IUJ523990 JEF523990 JOB523990 JXX523990 KHT523990 KRP523990 LBL523990 LLH523990 LVD523990 MEZ523990 MOV523990 MYR523990 NIN523990 NSJ523990 OCF523990 OMB523990 OVX523990 PFT523990 PPP523990 PZL523990 QJH523990 QTD523990 RCZ523990 RMV523990 RWR523990 SGN523990 SQJ523990 TAF523990 TKB523990 TTX523990 UDT523990 UNP523990 UXL523990 VHH523990 VRD523990 WAZ523990 WKV523990 WUR523990 IF589526 SB589526 ABX589526 ALT589526 AVP589526 BFL589526 BPH589526 BZD589526 CIZ589526 CSV589526 DCR589526 DMN589526 DWJ589526 EGF589526 EQB589526 EZX589526 FJT589526 FTP589526 GDL589526 GNH589526 GXD589526 HGZ589526 HQV589526 IAR589526 IKN589526 IUJ589526 JEF589526 JOB589526 JXX589526 KHT589526 KRP589526 LBL589526 LLH589526 LVD589526 MEZ589526 MOV589526 MYR589526 NIN589526 NSJ589526 OCF589526 OMB589526 OVX589526 PFT589526 PPP589526 PZL589526 QJH589526 QTD589526 RCZ589526 RMV589526 RWR589526 SGN589526 SQJ589526 TAF589526 TKB589526 TTX589526 UDT589526 UNP589526 UXL589526 VHH589526 VRD589526 WAZ589526 WKV589526 WUR589526 IF655062 SB655062 ABX655062 ALT655062 AVP655062 BFL655062 BPH655062 BZD655062 CIZ655062 CSV655062 DCR655062 DMN655062 DWJ655062 EGF655062 EQB655062 EZX655062 FJT655062 FTP655062 GDL655062 GNH655062 GXD655062 HGZ655062 HQV655062 IAR655062 IKN655062 IUJ655062 JEF655062 JOB655062 JXX655062 KHT655062 KRP655062 LBL655062 LLH655062 LVD655062 MEZ655062 MOV655062 MYR655062 NIN655062 NSJ655062 OCF655062 OMB655062 OVX655062 PFT655062 PPP655062 PZL655062 QJH655062 QTD655062 RCZ655062 RMV655062 RWR655062 SGN655062 SQJ655062 TAF655062 TKB655062 TTX655062 UDT655062 UNP655062 UXL655062 VHH655062 VRD655062 WAZ655062 WKV655062 WUR655062 IF720598 SB720598 ABX720598 ALT720598 AVP720598 BFL720598 BPH720598 BZD720598 CIZ720598 CSV720598 DCR720598 DMN720598 DWJ720598 EGF720598 EQB720598 EZX720598 FJT720598 FTP720598 GDL720598 GNH720598 GXD720598 HGZ720598 HQV720598 IAR720598 IKN720598 IUJ720598 JEF720598 JOB720598 JXX720598 KHT720598 KRP720598 LBL720598 LLH720598 LVD720598 MEZ720598 MOV720598 MYR720598 NIN720598 NSJ720598 OCF720598 OMB720598 OVX720598 PFT720598 PPP720598 PZL720598 QJH720598 QTD720598 RCZ720598 RMV720598 RWR720598 SGN720598 SQJ720598 TAF720598 TKB720598 TTX720598 UDT720598 UNP720598 UXL720598 VHH720598 VRD720598 WAZ720598 WKV720598 WUR720598 IF786134 SB786134 ABX786134 ALT786134 AVP786134 BFL786134 BPH786134 BZD786134 CIZ786134 CSV786134 DCR786134 DMN786134 DWJ786134 EGF786134 EQB786134 EZX786134 FJT786134 FTP786134 GDL786134 GNH786134 GXD786134 HGZ786134 HQV786134 IAR786134 IKN786134 IUJ786134 JEF786134 JOB786134 JXX786134 KHT786134 KRP786134 LBL786134 LLH786134 LVD786134 MEZ786134 MOV786134 MYR786134 NIN786134 NSJ786134 OCF786134 OMB786134 OVX786134 PFT786134 PPP786134 PZL786134 QJH786134 QTD786134 RCZ786134 RMV786134 RWR786134 SGN786134 SQJ786134 TAF786134 TKB786134 TTX786134 UDT786134 UNP786134 UXL786134 VHH786134 VRD786134 WAZ786134 WKV786134 WUR786134 IF851670 SB851670 ABX851670 ALT851670 AVP851670 BFL851670 BPH851670 BZD851670 CIZ851670 CSV851670 DCR851670 DMN851670 DWJ851670 EGF851670 EQB851670 EZX851670 FJT851670 FTP851670 GDL851670 GNH851670 GXD851670 HGZ851670 HQV851670 IAR851670 IKN851670 IUJ851670 JEF851670 JOB851670 JXX851670 KHT851670 KRP851670 LBL851670 LLH851670 LVD851670 MEZ851670 MOV851670 MYR851670 NIN851670 NSJ851670 OCF851670 OMB851670 OVX851670 PFT851670 PPP851670 PZL851670 QJH851670 QTD851670 RCZ851670 RMV851670 RWR851670 SGN851670 SQJ851670 TAF851670 TKB851670 TTX851670 UDT851670 UNP851670 UXL851670 VHH851670 VRD851670 WAZ851670 WKV851670 WUR851670 IF917206 SB917206 ABX917206 ALT917206 AVP917206 BFL917206 BPH917206 BZD917206 CIZ917206 CSV917206 DCR917206 DMN917206 DWJ917206 EGF917206 EQB917206 EZX917206 FJT917206 FTP917206 GDL917206 GNH917206 GXD917206 HGZ917206 HQV917206 IAR917206 IKN917206 IUJ917206 JEF917206 JOB917206 JXX917206 KHT917206 KRP917206 LBL917206 LLH917206 LVD917206 MEZ917206 MOV917206 MYR917206 NIN917206 NSJ917206 OCF917206 OMB917206 OVX917206 PFT917206 PPP917206 PZL917206 QJH917206 QTD917206 RCZ917206 RMV917206 RWR917206 SGN917206 SQJ917206 TAF917206 TKB917206 TTX917206 UDT917206 UNP917206 UXL917206 VHH917206 VRD917206 WAZ917206 WKV917206 WUR917206 IF982742 SB982742 ABX982742 ALT982742 AVP982742 BFL982742 BPH982742 BZD982742 CIZ982742 CSV982742 DCR982742 DMN982742 DWJ982742 EGF982742 EQB982742 EZX982742 FJT982742 FTP982742 GDL982742 GNH982742 GXD982742 HGZ982742 HQV982742 IAR982742 IKN982742 IUJ982742 JEF982742 JOB982742 JXX982742 KHT982742 KRP982742 LBL982742 LLH982742 LVD982742 MEZ982742 MOV982742 MYR982742 NIN982742 NSJ982742 OCF982742 OMB982742 OVX982742 PFT982742 PPP982742 PZL982742 QJH982742 QTD982742 RCZ982742 RMV982742 RWR982742 SGN982742 SQJ982742 TAF982742 TKB982742 TTX982742 UDT982742 UNP982742 UXL982742 VHH982742 VRD982742 WAZ982742 WKV982742 WUR982742" xr:uid="{00000000-0002-0000-0400-000002000000}">
      <formula1>"2015,2016,2017,2018"</formula1>
    </dataValidation>
    <dataValidation type="textLength" allowBlank="1" showInputMessage="1" showErrorMessage="1" error="Không được phép nhập quá 20 ký tự" promptTitle="Mã nhân viên:" prompt="Nhập mã nhân viên (nếu có)" sqref="B65584 HK65584 RG65584 ABC65584 AKY65584 AUU65584 BEQ65584 BOM65584 BYI65584 CIE65584 CSA65584 DBW65584 DLS65584 DVO65584 EFK65584 EPG65584 EZC65584 FIY65584 FSU65584 GCQ65584 GMM65584 GWI65584 HGE65584 HQA65584 HZW65584 IJS65584 ITO65584 JDK65584 JNG65584 JXC65584 KGY65584 KQU65584 LAQ65584 LKM65584 LUI65584 MEE65584 MOA65584 MXW65584 NHS65584 NRO65584 OBK65584 OLG65584 OVC65584 PEY65584 POU65584 PYQ65584 QIM65584 QSI65584 RCE65584 RMA65584 RVW65584 SFS65584 SPO65584 SZK65584 TJG65584 TTC65584 UCY65584 UMU65584 UWQ65584 VGM65584 VQI65584 WAE65584 WKA65584 WTW65584 B65588 HK65588 RG65588 ABC65588 AKY65588 AUU65588 BEQ65588 BOM65588 BYI65588 CIE65588 CSA65588 DBW65588 DLS65588 DVO65588 EFK65588 EPG65588 EZC65588 FIY65588 FSU65588 GCQ65588 GMM65588 GWI65588 HGE65588 HQA65588 HZW65588 IJS65588 ITO65588 JDK65588 JNG65588 JXC65588 KGY65588 KQU65588 LAQ65588 LKM65588 LUI65588 MEE65588 MOA65588 MXW65588 NHS65588 NRO65588 OBK65588 OLG65588 OVC65588 PEY65588 POU65588 PYQ65588 QIM65588 QSI65588 RCE65588 RMA65588 RVW65588 SFS65588 SPO65588 SZK65588 TJG65588 TTC65588 UCY65588 UMU65588 UWQ65588 VGM65588 VQI65588 WAE65588 WKA65588 WTW65588 B131120 HK131120 RG131120 ABC131120 AKY131120 AUU131120 BEQ131120 BOM131120 BYI131120 CIE131120 CSA131120 DBW131120 DLS131120 DVO131120 EFK131120 EPG131120 EZC131120 FIY131120 FSU131120 GCQ131120 GMM131120 GWI131120 HGE131120 HQA131120 HZW131120 IJS131120 ITO131120 JDK131120 JNG131120 JXC131120 KGY131120 KQU131120 LAQ131120 LKM131120 LUI131120 MEE131120 MOA131120 MXW131120 NHS131120 NRO131120 OBK131120 OLG131120 OVC131120 PEY131120 POU131120 PYQ131120 QIM131120 QSI131120 RCE131120 RMA131120 RVW131120 SFS131120 SPO131120 SZK131120 TJG131120 TTC131120 UCY131120 UMU131120 UWQ131120 VGM131120 VQI131120 WAE131120 WKA131120 WTW131120 B131124 HK131124 RG131124 ABC131124 AKY131124 AUU131124 BEQ131124 BOM131124 BYI131124 CIE131124 CSA131124 DBW131124 DLS131124 DVO131124 EFK131124 EPG131124 EZC131124 FIY131124 FSU131124 GCQ131124 GMM131124 GWI131124 HGE131124 HQA131124 HZW131124 IJS131124 ITO131124 JDK131124 JNG131124 JXC131124 KGY131124 KQU131124 LAQ131124 LKM131124 LUI131124 MEE131124 MOA131124 MXW131124 NHS131124 NRO131124 OBK131124 OLG131124 OVC131124 PEY131124 POU131124 PYQ131124 QIM131124 QSI131124 RCE131124 RMA131124 RVW131124 SFS131124 SPO131124 SZK131124 TJG131124 TTC131124 UCY131124 UMU131124 UWQ131124 VGM131124 VQI131124 WAE131124 WKA131124 WTW131124 B196656 HK196656 RG196656 ABC196656 AKY196656 AUU196656 BEQ196656 BOM196656 BYI196656 CIE196656 CSA196656 DBW196656 DLS196656 DVO196656 EFK196656 EPG196656 EZC196656 FIY196656 FSU196656 GCQ196656 GMM196656 GWI196656 HGE196656 HQA196656 HZW196656 IJS196656 ITO196656 JDK196656 JNG196656 JXC196656 KGY196656 KQU196656 LAQ196656 LKM196656 LUI196656 MEE196656 MOA196656 MXW196656 NHS196656 NRO196656 OBK196656 OLG196656 OVC196656 PEY196656 POU196656 PYQ196656 QIM196656 QSI196656 RCE196656 RMA196656 RVW196656 SFS196656 SPO196656 SZK196656 TJG196656 TTC196656 UCY196656 UMU196656 UWQ196656 VGM196656 VQI196656 WAE196656 WKA196656 WTW196656 B196660 HK196660 RG196660 ABC196660 AKY196660 AUU196660 BEQ196660 BOM196660 BYI196660 CIE196660 CSA196660 DBW196660 DLS196660 DVO196660 EFK196660 EPG196660 EZC196660 FIY196660 FSU196660 GCQ196660 GMM196660 GWI196660 HGE196660 HQA196660 HZW196660 IJS196660 ITO196660 JDK196660 JNG196660 JXC196660 KGY196660 KQU196660 LAQ196660 LKM196660 LUI196660 MEE196660 MOA196660 MXW196660 NHS196660 NRO196660 OBK196660 OLG196660 OVC196660 PEY196660 POU196660 PYQ196660 QIM196660 QSI196660 RCE196660 RMA196660 RVW196660 SFS196660 SPO196660 SZK196660 TJG196660 TTC196660 UCY196660 UMU196660 UWQ196660 VGM196660 VQI196660 WAE196660 WKA196660 WTW196660 B262192 HK262192 RG262192 ABC262192 AKY262192 AUU262192 BEQ262192 BOM262192 BYI262192 CIE262192 CSA262192 DBW262192 DLS262192 DVO262192 EFK262192 EPG262192 EZC262192 FIY262192 FSU262192 GCQ262192 GMM262192 GWI262192 HGE262192 HQA262192 HZW262192 IJS262192 ITO262192 JDK262192 JNG262192 JXC262192 KGY262192 KQU262192 LAQ262192 LKM262192 LUI262192 MEE262192 MOA262192 MXW262192 NHS262192 NRO262192 OBK262192 OLG262192 OVC262192 PEY262192 POU262192 PYQ262192 QIM262192 QSI262192 RCE262192 RMA262192 RVW262192 SFS262192 SPO262192 SZK262192 TJG262192 TTC262192 UCY262192 UMU262192 UWQ262192 VGM262192 VQI262192 WAE262192 WKA262192 WTW262192 B262196 HK262196 RG262196 ABC262196 AKY262196 AUU262196 BEQ262196 BOM262196 BYI262196 CIE262196 CSA262196 DBW262196 DLS262196 DVO262196 EFK262196 EPG262196 EZC262196 FIY262196 FSU262196 GCQ262196 GMM262196 GWI262196 HGE262196 HQA262196 HZW262196 IJS262196 ITO262196 JDK262196 JNG262196 JXC262196 KGY262196 KQU262196 LAQ262196 LKM262196 LUI262196 MEE262196 MOA262196 MXW262196 NHS262196 NRO262196 OBK262196 OLG262196 OVC262196 PEY262196 POU262196 PYQ262196 QIM262196 QSI262196 RCE262196 RMA262196 RVW262196 SFS262196 SPO262196 SZK262196 TJG262196 TTC262196 UCY262196 UMU262196 UWQ262196 VGM262196 VQI262196 WAE262196 WKA262196 WTW262196 B327728 HK327728 RG327728 ABC327728 AKY327728 AUU327728 BEQ327728 BOM327728 BYI327728 CIE327728 CSA327728 DBW327728 DLS327728 DVO327728 EFK327728 EPG327728 EZC327728 FIY327728 FSU327728 GCQ327728 GMM327728 GWI327728 HGE327728 HQA327728 HZW327728 IJS327728 ITO327728 JDK327728 JNG327728 JXC327728 KGY327728 KQU327728 LAQ327728 LKM327728 LUI327728 MEE327728 MOA327728 MXW327728 NHS327728 NRO327728 OBK327728 OLG327728 OVC327728 PEY327728 POU327728 PYQ327728 QIM327728 QSI327728 RCE327728 RMA327728 RVW327728 SFS327728 SPO327728 SZK327728 TJG327728 TTC327728 UCY327728 UMU327728 UWQ327728 VGM327728 VQI327728 WAE327728 WKA327728 WTW327728 B327732 HK327732 RG327732 ABC327732 AKY327732 AUU327732 BEQ327732 BOM327732 BYI327732 CIE327732 CSA327732 DBW327732 DLS327732 DVO327732 EFK327732 EPG327732 EZC327732 FIY327732 FSU327732 GCQ327732 GMM327732 GWI327732 HGE327732 HQA327732 HZW327732 IJS327732 ITO327732 JDK327732 JNG327732 JXC327732 KGY327732 KQU327732 LAQ327732 LKM327732 LUI327732 MEE327732 MOA327732 MXW327732 NHS327732 NRO327732 OBK327732 OLG327732 OVC327732 PEY327732 POU327732 PYQ327732 QIM327732 QSI327732 RCE327732 RMA327732 RVW327732 SFS327732 SPO327732 SZK327732 TJG327732 TTC327732 UCY327732 UMU327732 UWQ327732 VGM327732 VQI327732 WAE327732 WKA327732 WTW327732 B393264 HK393264 RG393264 ABC393264 AKY393264 AUU393264 BEQ393264 BOM393264 BYI393264 CIE393264 CSA393264 DBW393264 DLS393264 DVO393264 EFK393264 EPG393264 EZC393264 FIY393264 FSU393264 GCQ393264 GMM393264 GWI393264 HGE393264 HQA393264 HZW393264 IJS393264 ITO393264 JDK393264 JNG393264 JXC393264 KGY393264 KQU393264 LAQ393264 LKM393264 LUI393264 MEE393264 MOA393264 MXW393264 NHS393264 NRO393264 OBK393264 OLG393264 OVC393264 PEY393264 POU393264 PYQ393264 QIM393264 QSI393264 RCE393264 RMA393264 RVW393264 SFS393264 SPO393264 SZK393264 TJG393264 TTC393264 UCY393264 UMU393264 UWQ393264 VGM393264 VQI393264 WAE393264 WKA393264 WTW393264 B393268 HK393268 RG393268 ABC393268 AKY393268 AUU393268 BEQ393268 BOM393268 BYI393268 CIE393268 CSA393268 DBW393268 DLS393268 DVO393268 EFK393268 EPG393268 EZC393268 FIY393268 FSU393268 GCQ393268 GMM393268 GWI393268 HGE393268 HQA393268 HZW393268 IJS393268 ITO393268 JDK393268 JNG393268 JXC393268 KGY393268 KQU393268 LAQ393268 LKM393268 LUI393268 MEE393268 MOA393268 MXW393268 NHS393268 NRO393268 OBK393268 OLG393268 OVC393268 PEY393268 POU393268 PYQ393268 QIM393268 QSI393268 RCE393268 RMA393268 RVW393268 SFS393268 SPO393268 SZK393268 TJG393268 TTC393268 UCY393268 UMU393268 UWQ393268 VGM393268 VQI393268 WAE393268 WKA393268 WTW393268 B458800 HK458800 RG458800 ABC458800 AKY458800 AUU458800 BEQ458800 BOM458800 BYI458800 CIE458800 CSA458800 DBW458800 DLS458800 DVO458800 EFK458800 EPG458800 EZC458800 FIY458800 FSU458800 GCQ458800 GMM458800 GWI458800 HGE458800 HQA458800 HZW458800 IJS458800 ITO458800 JDK458800 JNG458800 JXC458800 KGY458800 KQU458800 LAQ458800 LKM458800 LUI458800 MEE458800 MOA458800 MXW458800 NHS458800 NRO458800 OBK458800 OLG458800 OVC458800 PEY458800 POU458800 PYQ458800 QIM458800 QSI458800 RCE458800 RMA458800 RVW458800 SFS458800 SPO458800 SZK458800 TJG458800 TTC458800 UCY458800 UMU458800 UWQ458800 VGM458800 VQI458800 WAE458800 WKA458800 WTW458800 B458804 HK458804 RG458804 ABC458804 AKY458804 AUU458804 BEQ458804 BOM458804 BYI458804 CIE458804 CSA458804 DBW458804 DLS458804 DVO458804 EFK458804 EPG458804 EZC458804 FIY458804 FSU458804 GCQ458804 GMM458804 GWI458804 HGE458804 HQA458804 HZW458804 IJS458804 ITO458804 JDK458804 JNG458804 JXC458804 KGY458804 KQU458804 LAQ458804 LKM458804 LUI458804 MEE458804 MOA458804 MXW458804 NHS458804 NRO458804 OBK458804 OLG458804 OVC458804 PEY458804 POU458804 PYQ458804 QIM458804 QSI458804 RCE458804 RMA458804 RVW458804 SFS458804 SPO458804 SZK458804 TJG458804 TTC458804 UCY458804 UMU458804 UWQ458804 VGM458804 VQI458804 WAE458804 WKA458804 WTW458804 B524336 HK524336 RG524336 ABC524336 AKY524336 AUU524336 BEQ524336 BOM524336 BYI524336 CIE524336 CSA524336 DBW524336 DLS524336 DVO524336 EFK524336 EPG524336 EZC524336 FIY524336 FSU524336 GCQ524336 GMM524336 GWI524336 HGE524336 HQA524336 HZW524336 IJS524336 ITO524336 JDK524336 JNG524336 JXC524336 KGY524336 KQU524336 LAQ524336 LKM524336 LUI524336 MEE524336 MOA524336 MXW524336 NHS524336 NRO524336 OBK524336 OLG524336 OVC524336 PEY524336 POU524336 PYQ524336 QIM524336 QSI524336 RCE524336 RMA524336 RVW524336 SFS524336 SPO524336 SZK524336 TJG524336 TTC524336 UCY524336 UMU524336 UWQ524336 VGM524336 VQI524336 WAE524336 WKA524336 WTW524336 B524340 HK524340 RG524340 ABC524340 AKY524340 AUU524340 BEQ524340 BOM524340 BYI524340 CIE524340 CSA524340 DBW524340 DLS524340 DVO524340 EFK524340 EPG524340 EZC524340 FIY524340 FSU524340 GCQ524340 GMM524340 GWI524340 HGE524340 HQA524340 HZW524340 IJS524340 ITO524340 JDK524340 JNG524340 JXC524340 KGY524340 KQU524340 LAQ524340 LKM524340 LUI524340 MEE524340 MOA524340 MXW524340 NHS524340 NRO524340 OBK524340 OLG524340 OVC524340 PEY524340 POU524340 PYQ524340 QIM524340 QSI524340 RCE524340 RMA524340 RVW524340 SFS524340 SPO524340 SZK524340 TJG524340 TTC524340 UCY524340 UMU524340 UWQ524340 VGM524340 VQI524340 WAE524340 WKA524340 WTW524340 B589872 HK589872 RG589872 ABC589872 AKY589872 AUU589872 BEQ589872 BOM589872 BYI589872 CIE589872 CSA589872 DBW589872 DLS589872 DVO589872 EFK589872 EPG589872 EZC589872 FIY589872 FSU589872 GCQ589872 GMM589872 GWI589872 HGE589872 HQA589872 HZW589872 IJS589872 ITO589872 JDK589872 JNG589872 JXC589872 KGY589872 KQU589872 LAQ589872 LKM589872 LUI589872 MEE589872 MOA589872 MXW589872 NHS589872 NRO589872 OBK589872 OLG589872 OVC589872 PEY589872 POU589872 PYQ589872 QIM589872 QSI589872 RCE589872 RMA589872 RVW589872 SFS589872 SPO589872 SZK589872 TJG589872 TTC589872 UCY589872 UMU589872 UWQ589872 VGM589872 VQI589872 WAE589872 WKA589872 WTW589872 B589876 HK589876 RG589876 ABC589876 AKY589876 AUU589876 BEQ589876 BOM589876 BYI589876 CIE589876 CSA589876 DBW589876 DLS589876 DVO589876 EFK589876 EPG589876 EZC589876 FIY589876 FSU589876 GCQ589876 GMM589876 GWI589876 HGE589876 HQA589876 HZW589876 IJS589876 ITO589876 JDK589876 JNG589876 JXC589876 KGY589876 KQU589876 LAQ589876 LKM589876 LUI589876 MEE589876 MOA589876 MXW589876 NHS589876 NRO589876 OBK589876 OLG589876 OVC589876 PEY589876 POU589876 PYQ589876 QIM589876 QSI589876 RCE589876 RMA589876 RVW589876 SFS589876 SPO589876 SZK589876 TJG589876 TTC589876 UCY589876 UMU589876 UWQ589876 VGM589876 VQI589876 WAE589876 WKA589876 WTW589876 B655408 HK655408 RG655408 ABC655408 AKY655408 AUU655408 BEQ655408 BOM655408 BYI655408 CIE655408 CSA655408 DBW655408 DLS655408 DVO655408 EFK655408 EPG655408 EZC655408 FIY655408 FSU655408 GCQ655408 GMM655408 GWI655408 HGE655408 HQA655408 HZW655408 IJS655408 ITO655408 JDK655408 JNG655408 JXC655408 KGY655408 KQU655408 LAQ655408 LKM655408 LUI655408 MEE655408 MOA655408 MXW655408 NHS655408 NRO655408 OBK655408 OLG655408 OVC655408 PEY655408 POU655408 PYQ655408 QIM655408 QSI655408 RCE655408 RMA655408 RVW655408 SFS655408 SPO655408 SZK655408 TJG655408 TTC655408 UCY655408 UMU655408 UWQ655408 VGM655408 VQI655408 WAE655408 WKA655408 WTW655408 B655412 HK655412 RG655412 ABC655412 AKY655412 AUU655412 BEQ655412 BOM655412 BYI655412 CIE655412 CSA655412 DBW655412 DLS655412 DVO655412 EFK655412 EPG655412 EZC655412 FIY655412 FSU655412 GCQ655412 GMM655412 GWI655412 HGE655412 HQA655412 HZW655412 IJS655412 ITO655412 JDK655412 JNG655412 JXC655412 KGY655412 KQU655412 LAQ655412 LKM655412 LUI655412 MEE655412 MOA655412 MXW655412 NHS655412 NRO655412 OBK655412 OLG655412 OVC655412 PEY655412 POU655412 PYQ655412 QIM655412 QSI655412 RCE655412 RMA655412 RVW655412 SFS655412 SPO655412 SZK655412 TJG655412 TTC655412 UCY655412 UMU655412 UWQ655412 VGM655412 VQI655412 WAE655412 WKA655412 WTW655412 B720944 HK720944 RG720944 ABC720944 AKY720944 AUU720944 BEQ720944 BOM720944 BYI720944 CIE720944 CSA720944 DBW720944 DLS720944 DVO720944 EFK720944 EPG720944 EZC720944 FIY720944 FSU720944 GCQ720944 GMM720944 GWI720944 HGE720944 HQA720944 HZW720944 IJS720944 ITO720944 JDK720944 JNG720944 JXC720944 KGY720944 KQU720944 LAQ720944 LKM720944 LUI720944 MEE720944 MOA720944 MXW720944 NHS720944 NRO720944 OBK720944 OLG720944 OVC720944 PEY720944 POU720944 PYQ720944 QIM720944 QSI720944 RCE720944 RMA720944 RVW720944 SFS720944 SPO720944 SZK720944 TJG720944 TTC720944 UCY720944 UMU720944 UWQ720944 VGM720944 VQI720944 WAE720944 WKA720944 WTW720944 B720948 HK720948 RG720948 ABC720948 AKY720948 AUU720948 BEQ720948 BOM720948 BYI720948 CIE720948 CSA720948 DBW720948 DLS720948 DVO720948 EFK720948 EPG720948 EZC720948 FIY720948 FSU720948 GCQ720948 GMM720948 GWI720948 HGE720948 HQA720948 HZW720948 IJS720948 ITO720948 JDK720948 JNG720948 JXC720948 KGY720948 KQU720948 LAQ720948 LKM720948 LUI720948 MEE720948 MOA720948 MXW720948 NHS720948 NRO720948 OBK720948 OLG720948 OVC720948 PEY720948 POU720948 PYQ720948 QIM720948 QSI720948 RCE720948 RMA720948 RVW720948 SFS720948 SPO720948 SZK720948 TJG720948 TTC720948 UCY720948 UMU720948 UWQ720948 VGM720948 VQI720948 WAE720948 WKA720948 WTW720948 B786480 HK786480 RG786480 ABC786480 AKY786480 AUU786480 BEQ786480 BOM786480 BYI786480 CIE786480 CSA786480 DBW786480 DLS786480 DVO786480 EFK786480 EPG786480 EZC786480 FIY786480 FSU786480 GCQ786480 GMM786480 GWI786480 HGE786480 HQA786480 HZW786480 IJS786480 ITO786480 JDK786480 JNG786480 JXC786480 KGY786480 KQU786480 LAQ786480 LKM786480 LUI786480 MEE786480 MOA786480 MXW786480 NHS786480 NRO786480 OBK786480 OLG786480 OVC786480 PEY786480 POU786480 PYQ786480 QIM786480 QSI786480 RCE786480 RMA786480 RVW786480 SFS786480 SPO786480 SZK786480 TJG786480 TTC786480 UCY786480 UMU786480 UWQ786480 VGM786480 VQI786480 WAE786480 WKA786480 WTW786480 B786484 HK786484 RG786484 ABC786484 AKY786484 AUU786484 BEQ786484 BOM786484 BYI786484 CIE786484 CSA786484 DBW786484 DLS786484 DVO786484 EFK786484 EPG786484 EZC786484 FIY786484 FSU786484 GCQ786484 GMM786484 GWI786484 HGE786484 HQA786484 HZW786484 IJS786484 ITO786484 JDK786484 JNG786484 JXC786484 KGY786484 KQU786484 LAQ786484 LKM786484 LUI786484 MEE786484 MOA786484 MXW786484 NHS786484 NRO786484 OBK786484 OLG786484 OVC786484 PEY786484 POU786484 PYQ786484 QIM786484 QSI786484 RCE786484 RMA786484 RVW786484 SFS786484 SPO786484 SZK786484 TJG786484 TTC786484 UCY786484 UMU786484 UWQ786484 VGM786484 VQI786484 WAE786484 WKA786484 WTW786484 B852016 HK852016 RG852016 ABC852016 AKY852016 AUU852016 BEQ852016 BOM852016 BYI852016 CIE852016 CSA852016 DBW852016 DLS852016 DVO852016 EFK852016 EPG852016 EZC852016 FIY852016 FSU852016 GCQ852016 GMM852016 GWI852016 HGE852016 HQA852016 HZW852016 IJS852016 ITO852016 JDK852016 JNG852016 JXC852016 KGY852016 KQU852016 LAQ852016 LKM852016 LUI852016 MEE852016 MOA852016 MXW852016 NHS852016 NRO852016 OBK852016 OLG852016 OVC852016 PEY852016 POU852016 PYQ852016 QIM852016 QSI852016 RCE852016 RMA852016 RVW852016 SFS852016 SPO852016 SZK852016 TJG852016 TTC852016 UCY852016 UMU852016 UWQ852016 VGM852016 VQI852016 WAE852016 WKA852016 WTW852016 B852020 HK852020 RG852020 ABC852020 AKY852020 AUU852020 BEQ852020 BOM852020 BYI852020 CIE852020 CSA852020 DBW852020 DLS852020 DVO852020 EFK852020 EPG852020 EZC852020 FIY852020 FSU852020 GCQ852020 GMM852020 GWI852020 HGE852020 HQA852020 HZW852020 IJS852020 ITO852020 JDK852020 JNG852020 JXC852020 KGY852020 KQU852020 LAQ852020 LKM852020 LUI852020 MEE852020 MOA852020 MXW852020 NHS852020 NRO852020 OBK852020 OLG852020 OVC852020 PEY852020 POU852020 PYQ852020 QIM852020 QSI852020 RCE852020 RMA852020 RVW852020 SFS852020 SPO852020 SZK852020 TJG852020 TTC852020 UCY852020 UMU852020 UWQ852020 VGM852020 VQI852020 WAE852020 WKA852020 WTW852020 B917552 HK917552 RG917552 ABC917552 AKY917552 AUU917552 BEQ917552 BOM917552 BYI917552 CIE917552 CSA917552 DBW917552 DLS917552 DVO917552 EFK917552 EPG917552 EZC917552 FIY917552 FSU917552 GCQ917552 GMM917552 GWI917552 HGE917552 HQA917552 HZW917552 IJS917552 ITO917552 JDK917552 JNG917552 JXC917552 KGY917552 KQU917552 LAQ917552 LKM917552 LUI917552 MEE917552 MOA917552 MXW917552 NHS917552 NRO917552 OBK917552 OLG917552 OVC917552 PEY917552 POU917552 PYQ917552 QIM917552 QSI917552 RCE917552 RMA917552 RVW917552 SFS917552 SPO917552 SZK917552 TJG917552 TTC917552 UCY917552 UMU917552 UWQ917552 VGM917552 VQI917552 WAE917552 WKA917552 WTW917552 B917556 HK917556 RG917556 ABC917556 AKY917556 AUU917556 BEQ917556 BOM917556 BYI917556 CIE917556 CSA917556 DBW917556 DLS917556 DVO917556 EFK917556 EPG917556 EZC917556 FIY917556 FSU917556 GCQ917556 GMM917556 GWI917556 HGE917556 HQA917556 HZW917556 IJS917556 ITO917556 JDK917556 JNG917556 JXC917556 KGY917556 KQU917556 LAQ917556 LKM917556 LUI917556 MEE917556 MOA917556 MXW917556 NHS917556 NRO917556 OBK917556 OLG917556 OVC917556 PEY917556 POU917556 PYQ917556 QIM917556 QSI917556 RCE917556 RMA917556 RVW917556 SFS917556 SPO917556 SZK917556 TJG917556 TTC917556 UCY917556 UMU917556 UWQ917556 VGM917556 VQI917556 WAE917556 WKA917556 WTW917556 B983088 HK983088 RG983088 ABC983088 AKY983088 AUU983088 BEQ983088 BOM983088 BYI983088 CIE983088 CSA983088 DBW983088 DLS983088 DVO983088 EFK983088 EPG983088 EZC983088 FIY983088 FSU983088 GCQ983088 GMM983088 GWI983088 HGE983088 HQA983088 HZW983088 IJS983088 ITO983088 JDK983088 JNG983088 JXC983088 KGY983088 KQU983088 LAQ983088 LKM983088 LUI983088 MEE983088 MOA983088 MXW983088 NHS983088 NRO983088 OBK983088 OLG983088 OVC983088 PEY983088 POU983088 PYQ983088 QIM983088 QSI983088 RCE983088 RMA983088 RVW983088 SFS983088 SPO983088 SZK983088 TJG983088 TTC983088 UCY983088 UMU983088 UWQ983088 VGM983088 VQI983088 WAE983088 WKA983088 WTW983088 B983092 HK983092 RG983092 ABC983092 AKY983092 AUU983092 BEQ983092 BOM983092 BYI983092 CIE983092 CSA983092 DBW983092 DLS983092 DVO983092 EFK983092 EPG983092 EZC983092 FIY983092 FSU983092 GCQ983092 GMM983092 GWI983092 HGE983092 HQA983092 HZW983092 IJS983092 ITO983092 JDK983092 JNG983092 JXC983092 KGY983092 KQU983092 LAQ983092 LKM983092 LUI983092 MEE983092 MOA983092 MXW983092 NHS983092 NRO983092 OBK983092 OLG983092 OVC983092 PEY983092 POU983092 PYQ983092 QIM983092 QSI983092 RCE983092 RMA983092 RVW983092 SFS983092 SPO983092 SZK983092 TJG983092 TTC983092 UCY983092 UMU983092 UWQ983092 VGM983092 VQI983092 WAE983092 WKA983092 WTW983092" xr:uid="{00000000-0002-0000-0400-000003000000}">
      <formula1>0</formula1>
      <formula2>20</formula2>
    </dataValidation>
  </dataValidations>
  <pageMargins left="0.7" right="0.7" top="0.75" bottom="0.75" header="0.3" footer="0.3"/>
  <pageSetup orientation="portrait"/>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Y84"/>
  <sheetViews>
    <sheetView zoomScale="70" zoomScaleNormal="70" workbookViewId="0">
      <pane xSplit="4" ySplit="4" topLeftCell="E5" activePane="bottomRight" state="frozen"/>
      <selection pane="topRight"/>
      <selection pane="bottomLeft"/>
      <selection pane="bottomRight" activeCell="C25" sqref="C25"/>
    </sheetView>
  </sheetViews>
  <sheetFormatPr defaultColWidth="8" defaultRowHeight="13"/>
  <cols>
    <col min="1" max="1" width="18.7265625" style="98" customWidth="1"/>
    <col min="2" max="2" width="13.54296875" style="98" customWidth="1"/>
    <col min="3" max="3" width="28.08984375" style="98" customWidth="1"/>
    <col min="4" max="4" width="16.1796875" style="98" customWidth="1"/>
    <col min="5" max="5" width="9.6328125" style="98" customWidth="1"/>
    <col min="6" max="6" width="14.08984375" style="98" customWidth="1"/>
    <col min="7" max="9" width="8" style="98"/>
    <col min="10" max="10" width="13.08984375" style="98" customWidth="1"/>
    <col min="11" max="11" width="11.453125" style="98" customWidth="1"/>
    <col min="12" max="12" width="8.90625" style="98" customWidth="1"/>
    <col min="13" max="15" width="8" style="98"/>
    <col min="16" max="16" width="14.08984375" style="98" customWidth="1"/>
    <col min="17" max="19" width="8" style="98"/>
    <col min="20" max="20" width="20.08984375" style="98" customWidth="1"/>
    <col min="21" max="256" width="8" style="98"/>
    <col min="257" max="257" width="18.7265625" style="98" customWidth="1"/>
    <col min="258" max="258" width="13.54296875" style="98" customWidth="1"/>
    <col min="259" max="259" width="28.08984375" style="98" customWidth="1"/>
    <col min="260" max="260" width="8" style="98"/>
    <col min="261" max="261" width="9.6328125" style="98" customWidth="1"/>
    <col min="262" max="262" width="14.08984375" style="98" customWidth="1"/>
    <col min="263" max="265" width="8" style="98"/>
    <col min="266" max="266" width="10.08984375" style="98" customWidth="1"/>
    <col min="267" max="267" width="11.453125" style="98" customWidth="1"/>
    <col min="268" max="271" width="8" style="98"/>
    <col min="272" max="272" width="14.08984375" style="98" customWidth="1"/>
    <col min="273" max="275" width="8" style="98"/>
    <col min="276" max="276" width="20.08984375" style="98" customWidth="1"/>
    <col min="277" max="512" width="8" style="98"/>
    <col min="513" max="513" width="18.7265625" style="98" customWidth="1"/>
    <col min="514" max="514" width="13.54296875" style="98" customWidth="1"/>
    <col min="515" max="515" width="28.08984375" style="98" customWidth="1"/>
    <col min="516" max="516" width="8" style="98"/>
    <col min="517" max="517" width="9.6328125" style="98" customWidth="1"/>
    <col min="518" max="518" width="14.08984375" style="98" customWidth="1"/>
    <col min="519" max="521" width="8" style="98"/>
    <col min="522" max="522" width="10.08984375" style="98" customWidth="1"/>
    <col min="523" max="523" width="11.453125" style="98" customWidth="1"/>
    <col min="524" max="527" width="8" style="98"/>
    <col min="528" max="528" width="14.08984375" style="98" customWidth="1"/>
    <col min="529" max="531" width="8" style="98"/>
    <col min="532" max="532" width="20.08984375" style="98" customWidth="1"/>
    <col min="533" max="768" width="8" style="98"/>
    <col min="769" max="769" width="18.7265625" style="98" customWidth="1"/>
    <col min="770" max="770" width="13.54296875" style="98" customWidth="1"/>
    <col min="771" max="771" width="28.08984375" style="98" customWidth="1"/>
    <col min="772" max="772" width="8" style="98"/>
    <col min="773" max="773" width="9.6328125" style="98" customWidth="1"/>
    <col min="774" max="774" width="14.08984375" style="98" customWidth="1"/>
    <col min="775" max="777" width="8" style="98"/>
    <col min="778" max="778" width="10.08984375" style="98" customWidth="1"/>
    <col min="779" max="779" width="11.453125" style="98" customWidth="1"/>
    <col min="780" max="783" width="8" style="98"/>
    <col min="784" max="784" width="14.08984375" style="98" customWidth="1"/>
    <col min="785" max="787" width="8" style="98"/>
    <col min="788" max="788" width="20.08984375" style="98" customWidth="1"/>
    <col min="789" max="1024" width="8" style="98"/>
    <col min="1025" max="1025" width="18.7265625" style="98" customWidth="1"/>
    <col min="1026" max="1026" width="13.54296875" style="98" customWidth="1"/>
    <col min="1027" max="1027" width="28.08984375" style="98" customWidth="1"/>
    <col min="1028" max="1028" width="8" style="98"/>
    <col min="1029" max="1029" width="9.6328125" style="98" customWidth="1"/>
    <col min="1030" max="1030" width="14.08984375" style="98" customWidth="1"/>
    <col min="1031" max="1033" width="8" style="98"/>
    <col min="1034" max="1034" width="10.08984375" style="98" customWidth="1"/>
    <col min="1035" max="1035" width="11.453125" style="98" customWidth="1"/>
    <col min="1036" max="1039" width="8" style="98"/>
    <col min="1040" max="1040" width="14.08984375" style="98" customWidth="1"/>
    <col min="1041" max="1043" width="8" style="98"/>
    <col min="1044" max="1044" width="20.08984375" style="98" customWidth="1"/>
    <col min="1045" max="1280" width="8" style="98"/>
    <col min="1281" max="1281" width="18.7265625" style="98" customWidth="1"/>
    <col min="1282" max="1282" width="13.54296875" style="98" customWidth="1"/>
    <col min="1283" max="1283" width="28.08984375" style="98" customWidth="1"/>
    <col min="1284" max="1284" width="8" style="98"/>
    <col min="1285" max="1285" width="9.6328125" style="98" customWidth="1"/>
    <col min="1286" max="1286" width="14.08984375" style="98" customWidth="1"/>
    <col min="1287" max="1289" width="8" style="98"/>
    <col min="1290" max="1290" width="10.08984375" style="98" customWidth="1"/>
    <col min="1291" max="1291" width="11.453125" style="98" customWidth="1"/>
    <col min="1292" max="1295" width="8" style="98"/>
    <col min="1296" max="1296" width="14.08984375" style="98" customWidth="1"/>
    <col min="1297" max="1299" width="8" style="98"/>
    <col min="1300" max="1300" width="20.08984375" style="98" customWidth="1"/>
    <col min="1301" max="1536" width="8" style="98"/>
    <col min="1537" max="1537" width="18.7265625" style="98" customWidth="1"/>
    <col min="1538" max="1538" width="13.54296875" style="98" customWidth="1"/>
    <col min="1539" max="1539" width="28.08984375" style="98" customWidth="1"/>
    <col min="1540" max="1540" width="8" style="98"/>
    <col min="1541" max="1541" width="9.6328125" style="98" customWidth="1"/>
    <col min="1542" max="1542" width="14.08984375" style="98" customWidth="1"/>
    <col min="1543" max="1545" width="8" style="98"/>
    <col min="1546" max="1546" width="10.08984375" style="98" customWidth="1"/>
    <col min="1547" max="1547" width="11.453125" style="98" customWidth="1"/>
    <col min="1548" max="1551" width="8" style="98"/>
    <col min="1552" max="1552" width="14.08984375" style="98" customWidth="1"/>
    <col min="1553" max="1555" width="8" style="98"/>
    <col min="1556" max="1556" width="20.08984375" style="98" customWidth="1"/>
    <col min="1557" max="1792" width="8" style="98"/>
    <col min="1793" max="1793" width="18.7265625" style="98" customWidth="1"/>
    <col min="1794" max="1794" width="13.54296875" style="98" customWidth="1"/>
    <col min="1795" max="1795" width="28.08984375" style="98" customWidth="1"/>
    <col min="1796" max="1796" width="8" style="98"/>
    <col min="1797" max="1797" width="9.6328125" style="98" customWidth="1"/>
    <col min="1798" max="1798" width="14.08984375" style="98" customWidth="1"/>
    <col min="1799" max="1801" width="8" style="98"/>
    <col min="1802" max="1802" width="10.08984375" style="98" customWidth="1"/>
    <col min="1803" max="1803" width="11.453125" style="98" customWidth="1"/>
    <col min="1804" max="1807" width="8" style="98"/>
    <col min="1808" max="1808" width="14.08984375" style="98" customWidth="1"/>
    <col min="1809" max="1811" width="8" style="98"/>
    <col min="1812" max="1812" width="20.08984375" style="98" customWidth="1"/>
    <col min="1813" max="2048" width="8" style="98"/>
    <col min="2049" max="2049" width="18.7265625" style="98" customWidth="1"/>
    <col min="2050" max="2050" width="13.54296875" style="98" customWidth="1"/>
    <col min="2051" max="2051" width="28.08984375" style="98" customWidth="1"/>
    <col min="2052" max="2052" width="8" style="98"/>
    <col min="2053" max="2053" width="9.6328125" style="98" customWidth="1"/>
    <col min="2054" max="2054" width="14.08984375" style="98" customWidth="1"/>
    <col min="2055" max="2057" width="8" style="98"/>
    <col min="2058" max="2058" width="10.08984375" style="98" customWidth="1"/>
    <col min="2059" max="2059" width="11.453125" style="98" customWidth="1"/>
    <col min="2060" max="2063" width="8" style="98"/>
    <col min="2064" max="2064" width="14.08984375" style="98" customWidth="1"/>
    <col min="2065" max="2067" width="8" style="98"/>
    <col min="2068" max="2068" width="20.08984375" style="98" customWidth="1"/>
    <col min="2069" max="2304" width="8" style="98"/>
    <col min="2305" max="2305" width="18.7265625" style="98" customWidth="1"/>
    <col min="2306" max="2306" width="13.54296875" style="98" customWidth="1"/>
    <col min="2307" max="2307" width="28.08984375" style="98" customWidth="1"/>
    <col min="2308" max="2308" width="8" style="98"/>
    <col min="2309" max="2309" width="9.6328125" style="98" customWidth="1"/>
    <col min="2310" max="2310" width="14.08984375" style="98" customWidth="1"/>
    <col min="2311" max="2313" width="8" style="98"/>
    <col min="2314" max="2314" width="10.08984375" style="98" customWidth="1"/>
    <col min="2315" max="2315" width="11.453125" style="98" customWidth="1"/>
    <col min="2316" max="2319" width="8" style="98"/>
    <col min="2320" max="2320" width="14.08984375" style="98" customWidth="1"/>
    <col min="2321" max="2323" width="8" style="98"/>
    <col min="2324" max="2324" width="20.08984375" style="98" customWidth="1"/>
    <col min="2325" max="2560" width="8" style="98"/>
    <col min="2561" max="2561" width="18.7265625" style="98" customWidth="1"/>
    <col min="2562" max="2562" width="13.54296875" style="98" customWidth="1"/>
    <col min="2563" max="2563" width="28.08984375" style="98" customWidth="1"/>
    <col min="2564" max="2564" width="8" style="98"/>
    <col min="2565" max="2565" width="9.6328125" style="98" customWidth="1"/>
    <col min="2566" max="2566" width="14.08984375" style="98" customWidth="1"/>
    <col min="2567" max="2569" width="8" style="98"/>
    <col min="2570" max="2570" width="10.08984375" style="98" customWidth="1"/>
    <col min="2571" max="2571" width="11.453125" style="98" customWidth="1"/>
    <col min="2572" max="2575" width="8" style="98"/>
    <col min="2576" max="2576" width="14.08984375" style="98" customWidth="1"/>
    <col min="2577" max="2579" width="8" style="98"/>
    <col min="2580" max="2580" width="20.08984375" style="98" customWidth="1"/>
    <col min="2581" max="2816" width="8" style="98"/>
    <col min="2817" max="2817" width="18.7265625" style="98" customWidth="1"/>
    <col min="2818" max="2818" width="13.54296875" style="98" customWidth="1"/>
    <col min="2819" max="2819" width="28.08984375" style="98" customWidth="1"/>
    <col min="2820" max="2820" width="8" style="98"/>
    <col min="2821" max="2821" width="9.6328125" style="98" customWidth="1"/>
    <col min="2822" max="2822" width="14.08984375" style="98" customWidth="1"/>
    <col min="2823" max="2825" width="8" style="98"/>
    <col min="2826" max="2826" width="10.08984375" style="98" customWidth="1"/>
    <col min="2827" max="2827" width="11.453125" style="98" customWidth="1"/>
    <col min="2828" max="2831" width="8" style="98"/>
    <col min="2832" max="2832" width="14.08984375" style="98" customWidth="1"/>
    <col min="2833" max="2835" width="8" style="98"/>
    <col min="2836" max="2836" width="20.08984375" style="98" customWidth="1"/>
    <col min="2837" max="3072" width="8" style="98"/>
    <col min="3073" max="3073" width="18.7265625" style="98" customWidth="1"/>
    <col min="3074" max="3074" width="13.54296875" style="98" customWidth="1"/>
    <col min="3075" max="3075" width="28.08984375" style="98" customWidth="1"/>
    <col min="3076" max="3076" width="8" style="98"/>
    <col min="3077" max="3077" width="9.6328125" style="98" customWidth="1"/>
    <col min="3078" max="3078" width="14.08984375" style="98" customWidth="1"/>
    <col min="3079" max="3081" width="8" style="98"/>
    <col min="3082" max="3082" width="10.08984375" style="98" customWidth="1"/>
    <col min="3083" max="3083" width="11.453125" style="98" customWidth="1"/>
    <col min="3084" max="3087" width="8" style="98"/>
    <col min="3088" max="3088" width="14.08984375" style="98" customWidth="1"/>
    <col min="3089" max="3091" width="8" style="98"/>
    <col min="3092" max="3092" width="20.08984375" style="98" customWidth="1"/>
    <col min="3093" max="3328" width="8" style="98"/>
    <col min="3329" max="3329" width="18.7265625" style="98" customWidth="1"/>
    <col min="3330" max="3330" width="13.54296875" style="98" customWidth="1"/>
    <col min="3331" max="3331" width="28.08984375" style="98" customWidth="1"/>
    <col min="3332" max="3332" width="8" style="98"/>
    <col min="3333" max="3333" width="9.6328125" style="98" customWidth="1"/>
    <col min="3334" max="3334" width="14.08984375" style="98" customWidth="1"/>
    <col min="3335" max="3337" width="8" style="98"/>
    <col min="3338" max="3338" width="10.08984375" style="98" customWidth="1"/>
    <col min="3339" max="3339" width="11.453125" style="98" customWidth="1"/>
    <col min="3340" max="3343" width="8" style="98"/>
    <col min="3344" max="3344" width="14.08984375" style="98" customWidth="1"/>
    <col min="3345" max="3347" width="8" style="98"/>
    <col min="3348" max="3348" width="20.08984375" style="98" customWidth="1"/>
    <col min="3349" max="3584" width="8" style="98"/>
    <col min="3585" max="3585" width="18.7265625" style="98" customWidth="1"/>
    <col min="3586" max="3586" width="13.54296875" style="98" customWidth="1"/>
    <col min="3587" max="3587" width="28.08984375" style="98" customWidth="1"/>
    <col min="3588" max="3588" width="8" style="98"/>
    <col min="3589" max="3589" width="9.6328125" style="98" customWidth="1"/>
    <col min="3590" max="3590" width="14.08984375" style="98" customWidth="1"/>
    <col min="3591" max="3593" width="8" style="98"/>
    <col min="3594" max="3594" width="10.08984375" style="98" customWidth="1"/>
    <col min="3595" max="3595" width="11.453125" style="98" customWidth="1"/>
    <col min="3596" max="3599" width="8" style="98"/>
    <col min="3600" max="3600" width="14.08984375" style="98" customWidth="1"/>
    <col min="3601" max="3603" width="8" style="98"/>
    <col min="3604" max="3604" width="20.08984375" style="98" customWidth="1"/>
    <col min="3605" max="3840" width="8" style="98"/>
    <col min="3841" max="3841" width="18.7265625" style="98" customWidth="1"/>
    <col min="3842" max="3842" width="13.54296875" style="98" customWidth="1"/>
    <col min="3843" max="3843" width="28.08984375" style="98" customWidth="1"/>
    <col min="3844" max="3844" width="8" style="98"/>
    <col min="3845" max="3845" width="9.6328125" style="98" customWidth="1"/>
    <col min="3846" max="3846" width="14.08984375" style="98" customWidth="1"/>
    <col min="3847" max="3849" width="8" style="98"/>
    <col min="3850" max="3850" width="10.08984375" style="98" customWidth="1"/>
    <col min="3851" max="3851" width="11.453125" style="98" customWidth="1"/>
    <col min="3852" max="3855" width="8" style="98"/>
    <col min="3856" max="3856" width="14.08984375" style="98" customWidth="1"/>
    <col min="3857" max="3859" width="8" style="98"/>
    <col min="3860" max="3860" width="20.08984375" style="98" customWidth="1"/>
    <col min="3861" max="4096" width="8" style="98"/>
    <col min="4097" max="4097" width="18.7265625" style="98" customWidth="1"/>
    <col min="4098" max="4098" width="13.54296875" style="98" customWidth="1"/>
    <col min="4099" max="4099" width="28.08984375" style="98" customWidth="1"/>
    <col min="4100" max="4100" width="8" style="98"/>
    <col min="4101" max="4101" width="9.6328125" style="98" customWidth="1"/>
    <col min="4102" max="4102" width="14.08984375" style="98" customWidth="1"/>
    <col min="4103" max="4105" width="8" style="98"/>
    <col min="4106" max="4106" width="10.08984375" style="98" customWidth="1"/>
    <col min="4107" max="4107" width="11.453125" style="98" customWidth="1"/>
    <col min="4108" max="4111" width="8" style="98"/>
    <col min="4112" max="4112" width="14.08984375" style="98" customWidth="1"/>
    <col min="4113" max="4115" width="8" style="98"/>
    <col min="4116" max="4116" width="20.08984375" style="98" customWidth="1"/>
    <col min="4117" max="4352" width="8" style="98"/>
    <col min="4353" max="4353" width="18.7265625" style="98" customWidth="1"/>
    <col min="4354" max="4354" width="13.54296875" style="98" customWidth="1"/>
    <col min="4355" max="4355" width="28.08984375" style="98" customWidth="1"/>
    <col min="4356" max="4356" width="8" style="98"/>
    <col min="4357" max="4357" width="9.6328125" style="98" customWidth="1"/>
    <col min="4358" max="4358" width="14.08984375" style="98" customWidth="1"/>
    <col min="4359" max="4361" width="8" style="98"/>
    <col min="4362" max="4362" width="10.08984375" style="98" customWidth="1"/>
    <col min="4363" max="4363" width="11.453125" style="98" customWidth="1"/>
    <col min="4364" max="4367" width="8" style="98"/>
    <col min="4368" max="4368" width="14.08984375" style="98" customWidth="1"/>
    <col min="4369" max="4371" width="8" style="98"/>
    <col min="4372" max="4372" width="20.08984375" style="98" customWidth="1"/>
    <col min="4373" max="4608" width="8" style="98"/>
    <col min="4609" max="4609" width="18.7265625" style="98" customWidth="1"/>
    <col min="4610" max="4610" width="13.54296875" style="98" customWidth="1"/>
    <col min="4611" max="4611" width="28.08984375" style="98" customWidth="1"/>
    <col min="4612" max="4612" width="8" style="98"/>
    <col min="4613" max="4613" width="9.6328125" style="98" customWidth="1"/>
    <col min="4614" max="4614" width="14.08984375" style="98" customWidth="1"/>
    <col min="4615" max="4617" width="8" style="98"/>
    <col min="4618" max="4618" width="10.08984375" style="98" customWidth="1"/>
    <col min="4619" max="4619" width="11.453125" style="98" customWidth="1"/>
    <col min="4620" max="4623" width="8" style="98"/>
    <col min="4624" max="4624" width="14.08984375" style="98" customWidth="1"/>
    <col min="4625" max="4627" width="8" style="98"/>
    <col min="4628" max="4628" width="20.08984375" style="98" customWidth="1"/>
    <col min="4629" max="4864" width="8" style="98"/>
    <col min="4865" max="4865" width="18.7265625" style="98" customWidth="1"/>
    <col min="4866" max="4866" width="13.54296875" style="98" customWidth="1"/>
    <col min="4867" max="4867" width="28.08984375" style="98" customWidth="1"/>
    <col min="4868" max="4868" width="8" style="98"/>
    <col min="4869" max="4869" width="9.6328125" style="98" customWidth="1"/>
    <col min="4870" max="4870" width="14.08984375" style="98" customWidth="1"/>
    <col min="4871" max="4873" width="8" style="98"/>
    <col min="4874" max="4874" width="10.08984375" style="98" customWidth="1"/>
    <col min="4875" max="4875" width="11.453125" style="98" customWidth="1"/>
    <col min="4876" max="4879" width="8" style="98"/>
    <col min="4880" max="4880" width="14.08984375" style="98" customWidth="1"/>
    <col min="4881" max="4883" width="8" style="98"/>
    <col min="4884" max="4884" width="20.08984375" style="98" customWidth="1"/>
    <col min="4885" max="5120" width="8" style="98"/>
    <col min="5121" max="5121" width="18.7265625" style="98" customWidth="1"/>
    <col min="5122" max="5122" width="13.54296875" style="98" customWidth="1"/>
    <col min="5123" max="5123" width="28.08984375" style="98" customWidth="1"/>
    <col min="5124" max="5124" width="8" style="98"/>
    <col min="5125" max="5125" width="9.6328125" style="98" customWidth="1"/>
    <col min="5126" max="5126" width="14.08984375" style="98" customWidth="1"/>
    <col min="5127" max="5129" width="8" style="98"/>
    <col min="5130" max="5130" width="10.08984375" style="98" customWidth="1"/>
    <col min="5131" max="5131" width="11.453125" style="98" customWidth="1"/>
    <col min="5132" max="5135" width="8" style="98"/>
    <col min="5136" max="5136" width="14.08984375" style="98" customWidth="1"/>
    <col min="5137" max="5139" width="8" style="98"/>
    <col min="5140" max="5140" width="20.08984375" style="98" customWidth="1"/>
    <col min="5141" max="5376" width="8" style="98"/>
    <col min="5377" max="5377" width="18.7265625" style="98" customWidth="1"/>
    <col min="5378" max="5378" width="13.54296875" style="98" customWidth="1"/>
    <col min="5379" max="5379" width="28.08984375" style="98" customWidth="1"/>
    <col min="5380" max="5380" width="8" style="98"/>
    <col min="5381" max="5381" width="9.6328125" style="98" customWidth="1"/>
    <col min="5382" max="5382" width="14.08984375" style="98" customWidth="1"/>
    <col min="5383" max="5385" width="8" style="98"/>
    <col min="5386" max="5386" width="10.08984375" style="98" customWidth="1"/>
    <col min="5387" max="5387" width="11.453125" style="98" customWidth="1"/>
    <col min="5388" max="5391" width="8" style="98"/>
    <col min="5392" max="5392" width="14.08984375" style="98" customWidth="1"/>
    <col min="5393" max="5395" width="8" style="98"/>
    <col min="5396" max="5396" width="20.08984375" style="98" customWidth="1"/>
    <col min="5397" max="5632" width="8" style="98"/>
    <col min="5633" max="5633" width="18.7265625" style="98" customWidth="1"/>
    <col min="5634" max="5634" width="13.54296875" style="98" customWidth="1"/>
    <col min="5635" max="5635" width="28.08984375" style="98" customWidth="1"/>
    <col min="5636" max="5636" width="8" style="98"/>
    <col min="5637" max="5637" width="9.6328125" style="98" customWidth="1"/>
    <col min="5638" max="5638" width="14.08984375" style="98" customWidth="1"/>
    <col min="5639" max="5641" width="8" style="98"/>
    <col min="5642" max="5642" width="10.08984375" style="98" customWidth="1"/>
    <col min="5643" max="5643" width="11.453125" style="98" customWidth="1"/>
    <col min="5644" max="5647" width="8" style="98"/>
    <col min="5648" max="5648" width="14.08984375" style="98" customWidth="1"/>
    <col min="5649" max="5651" width="8" style="98"/>
    <col min="5652" max="5652" width="20.08984375" style="98" customWidth="1"/>
    <col min="5653" max="5888" width="8" style="98"/>
    <col min="5889" max="5889" width="18.7265625" style="98" customWidth="1"/>
    <col min="5890" max="5890" width="13.54296875" style="98" customWidth="1"/>
    <col min="5891" max="5891" width="28.08984375" style="98" customWidth="1"/>
    <col min="5892" max="5892" width="8" style="98"/>
    <col min="5893" max="5893" width="9.6328125" style="98" customWidth="1"/>
    <col min="5894" max="5894" width="14.08984375" style="98" customWidth="1"/>
    <col min="5895" max="5897" width="8" style="98"/>
    <col min="5898" max="5898" width="10.08984375" style="98" customWidth="1"/>
    <col min="5899" max="5899" width="11.453125" style="98" customWidth="1"/>
    <col min="5900" max="5903" width="8" style="98"/>
    <col min="5904" max="5904" width="14.08984375" style="98" customWidth="1"/>
    <col min="5905" max="5907" width="8" style="98"/>
    <col min="5908" max="5908" width="20.08984375" style="98" customWidth="1"/>
    <col min="5909" max="6144" width="8" style="98"/>
    <col min="6145" max="6145" width="18.7265625" style="98" customWidth="1"/>
    <col min="6146" max="6146" width="13.54296875" style="98" customWidth="1"/>
    <col min="6147" max="6147" width="28.08984375" style="98" customWidth="1"/>
    <col min="6148" max="6148" width="8" style="98"/>
    <col min="6149" max="6149" width="9.6328125" style="98" customWidth="1"/>
    <col min="6150" max="6150" width="14.08984375" style="98" customWidth="1"/>
    <col min="6151" max="6153" width="8" style="98"/>
    <col min="6154" max="6154" width="10.08984375" style="98" customWidth="1"/>
    <col min="6155" max="6155" width="11.453125" style="98" customWidth="1"/>
    <col min="6156" max="6159" width="8" style="98"/>
    <col min="6160" max="6160" width="14.08984375" style="98" customWidth="1"/>
    <col min="6161" max="6163" width="8" style="98"/>
    <col min="6164" max="6164" width="20.08984375" style="98" customWidth="1"/>
    <col min="6165" max="6400" width="8" style="98"/>
    <col min="6401" max="6401" width="18.7265625" style="98" customWidth="1"/>
    <col min="6402" max="6402" width="13.54296875" style="98" customWidth="1"/>
    <col min="6403" max="6403" width="28.08984375" style="98" customWidth="1"/>
    <col min="6404" max="6404" width="8" style="98"/>
    <col min="6405" max="6405" width="9.6328125" style="98" customWidth="1"/>
    <col min="6406" max="6406" width="14.08984375" style="98" customWidth="1"/>
    <col min="6407" max="6409" width="8" style="98"/>
    <col min="6410" max="6410" width="10.08984375" style="98" customWidth="1"/>
    <col min="6411" max="6411" width="11.453125" style="98" customWidth="1"/>
    <col min="6412" max="6415" width="8" style="98"/>
    <col min="6416" max="6416" width="14.08984375" style="98" customWidth="1"/>
    <col min="6417" max="6419" width="8" style="98"/>
    <col min="6420" max="6420" width="20.08984375" style="98" customWidth="1"/>
    <col min="6421" max="6656" width="8" style="98"/>
    <col min="6657" max="6657" width="18.7265625" style="98" customWidth="1"/>
    <col min="6658" max="6658" width="13.54296875" style="98" customWidth="1"/>
    <col min="6659" max="6659" width="28.08984375" style="98" customWidth="1"/>
    <col min="6660" max="6660" width="8" style="98"/>
    <col min="6661" max="6661" width="9.6328125" style="98" customWidth="1"/>
    <col min="6662" max="6662" width="14.08984375" style="98" customWidth="1"/>
    <col min="6663" max="6665" width="8" style="98"/>
    <col min="6666" max="6666" width="10.08984375" style="98" customWidth="1"/>
    <col min="6667" max="6667" width="11.453125" style="98" customWidth="1"/>
    <col min="6668" max="6671" width="8" style="98"/>
    <col min="6672" max="6672" width="14.08984375" style="98" customWidth="1"/>
    <col min="6673" max="6675" width="8" style="98"/>
    <col min="6676" max="6676" width="20.08984375" style="98" customWidth="1"/>
    <col min="6677" max="6912" width="8" style="98"/>
    <col min="6913" max="6913" width="18.7265625" style="98" customWidth="1"/>
    <col min="6914" max="6914" width="13.54296875" style="98" customWidth="1"/>
    <col min="6915" max="6915" width="28.08984375" style="98" customWidth="1"/>
    <col min="6916" max="6916" width="8" style="98"/>
    <col min="6917" max="6917" width="9.6328125" style="98" customWidth="1"/>
    <col min="6918" max="6918" width="14.08984375" style="98" customWidth="1"/>
    <col min="6919" max="6921" width="8" style="98"/>
    <col min="6922" max="6922" width="10.08984375" style="98" customWidth="1"/>
    <col min="6923" max="6923" width="11.453125" style="98" customWidth="1"/>
    <col min="6924" max="6927" width="8" style="98"/>
    <col min="6928" max="6928" width="14.08984375" style="98" customWidth="1"/>
    <col min="6929" max="6931" width="8" style="98"/>
    <col min="6932" max="6932" width="20.08984375" style="98" customWidth="1"/>
    <col min="6933" max="7168" width="8" style="98"/>
    <col min="7169" max="7169" width="18.7265625" style="98" customWidth="1"/>
    <col min="7170" max="7170" width="13.54296875" style="98" customWidth="1"/>
    <col min="7171" max="7171" width="28.08984375" style="98" customWidth="1"/>
    <col min="7172" max="7172" width="8" style="98"/>
    <col min="7173" max="7173" width="9.6328125" style="98" customWidth="1"/>
    <col min="7174" max="7174" width="14.08984375" style="98" customWidth="1"/>
    <col min="7175" max="7177" width="8" style="98"/>
    <col min="7178" max="7178" width="10.08984375" style="98" customWidth="1"/>
    <col min="7179" max="7179" width="11.453125" style="98" customWidth="1"/>
    <col min="7180" max="7183" width="8" style="98"/>
    <col min="7184" max="7184" width="14.08984375" style="98" customWidth="1"/>
    <col min="7185" max="7187" width="8" style="98"/>
    <col min="7188" max="7188" width="20.08984375" style="98" customWidth="1"/>
    <col min="7189" max="7424" width="8" style="98"/>
    <col min="7425" max="7425" width="18.7265625" style="98" customWidth="1"/>
    <col min="7426" max="7426" width="13.54296875" style="98" customWidth="1"/>
    <col min="7427" max="7427" width="28.08984375" style="98" customWidth="1"/>
    <col min="7428" max="7428" width="8" style="98"/>
    <col min="7429" max="7429" width="9.6328125" style="98" customWidth="1"/>
    <col min="7430" max="7430" width="14.08984375" style="98" customWidth="1"/>
    <col min="7431" max="7433" width="8" style="98"/>
    <col min="7434" max="7434" width="10.08984375" style="98" customWidth="1"/>
    <col min="7435" max="7435" width="11.453125" style="98" customWidth="1"/>
    <col min="7436" max="7439" width="8" style="98"/>
    <col min="7440" max="7440" width="14.08984375" style="98" customWidth="1"/>
    <col min="7441" max="7443" width="8" style="98"/>
    <col min="7444" max="7444" width="20.08984375" style="98" customWidth="1"/>
    <col min="7445" max="7680" width="8" style="98"/>
    <col min="7681" max="7681" width="18.7265625" style="98" customWidth="1"/>
    <col min="7682" max="7682" width="13.54296875" style="98" customWidth="1"/>
    <col min="7683" max="7683" width="28.08984375" style="98" customWidth="1"/>
    <col min="7684" max="7684" width="8" style="98"/>
    <col min="7685" max="7685" width="9.6328125" style="98" customWidth="1"/>
    <col min="7686" max="7686" width="14.08984375" style="98" customWidth="1"/>
    <col min="7687" max="7689" width="8" style="98"/>
    <col min="7690" max="7690" width="10.08984375" style="98" customWidth="1"/>
    <col min="7691" max="7691" width="11.453125" style="98" customWidth="1"/>
    <col min="7692" max="7695" width="8" style="98"/>
    <col min="7696" max="7696" width="14.08984375" style="98" customWidth="1"/>
    <col min="7697" max="7699" width="8" style="98"/>
    <col min="7700" max="7700" width="20.08984375" style="98" customWidth="1"/>
    <col min="7701" max="7936" width="8" style="98"/>
    <col min="7937" max="7937" width="18.7265625" style="98" customWidth="1"/>
    <col min="7938" max="7938" width="13.54296875" style="98" customWidth="1"/>
    <col min="7939" max="7939" width="28.08984375" style="98" customWidth="1"/>
    <col min="7940" max="7940" width="8" style="98"/>
    <col min="7941" max="7941" width="9.6328125" style="98" customWidth="1"/>
    <col min="7942" max="7942" width="14.08984375" style="98" customWidth="1"/>
    <col min="7943" max="7945" width="8" style="98"/>
    <col min="7946" max="7946" width="10.08984375" style="98" customWidth="1"/>
    <col min="7947" max="7947" width="11.453125" style="98" customWidth="1"/>
    <col min="7948" max="7951" width="8" style="98"/>
    <col min="7952" max="7952" width="14.08984375" style="98" customWidth="1"/>
    <col min="7953" max="7955" width="8" style="98"/>
    <col min="7956" max="7956" width="20.08984375" style="98" customWidth="1"/>
    <col min="7957" max="8192" width="8" style="98"/>
    <col min="8193" max="8193" width="18.7265625" style="98" customWidth="1"/>
    <col min="8194" max="8194" width="13.54296875" style="98" customWidth="1"/>
    <col min="8195" max="8195" width="28.08984375" style="98" customWidth="1"/>
    <col min="8196" max="8196" width="8" style="98"/>
    <col min="8197" max="8197" width="9.6328125" style="98" customWidth="1"/>
    <col min="8198" max="8198" width="14.08984375" style="98" customWidth="1"/>
    <col min="8199" max="8201" width="8" style="98"/>
    <col min="8202" max="8202" width="10.08984375" style="98" customWidth="1"/>
    <col min="8203" max="8203" width="11.453125" style="98" customWidth="1"/>
    <col min="8204" max="8207" width="8" style="98"/>
    <col min="8208" max="8208" width="14.08984375" style="98" customWidth="1"/>
    <col min="8209" max="8211" width="8" style="98"/>
    <col min="8212" max="8212" width="20.08984375" style="98" customWidth="1"/>
    <col min="8213" max="8448" width="8" style="98"/>
    <col min="8449" max="8449" width="18.7265625" style="98" customWidth="1"/>
    <col min="8450" max="8450" width="13.54296875" style="98" customWidth="1"/>
    <col min="8451" max="8451" width="28.08984375" style="98" customWidth="1"/>
    <col min="8452" max="8452" width="8" style="98"/>
    <col min="8453" max="8453" width="9.6328125" style="98" customWidth="1"/>
    <col min="8454" max="8454" width="14.08984375" style="98" customWidth="1"/>
    <col min="8455" max="8457" width="8" style="98"/>
    <col min="8458" max="8458" width="10.08984375" style="98" customWidth="1"/>
    <col min="8459" max="8459" width="11.453125" style="98" customWidth="1"/>
    <col min="8460" max="8463" width="8" style="98"/>
    <col min="8464" max="8464" width="14.08984375" style="98" customWidth="1"/>
    <col min="8465" max="8467" width="8" style="98"/>
    <col min="8468" max="8468" width="20.08984375" style="98" customWidth="1"/>
    <col min="8469" max="8704" width="8" style="98"/>
    <col min="8705" max="8705" width="18.7265625" style="98" customWidth="1"/>
    <col min="8706" max="8706" width="13.54296875" style="98" customWidth="1"/>
    <col min="8707" max="8707" width="28.08984375" style="98" customWidth="1"/>
    <col min="8708" max="8708" width="8" style="98"/>
    <col min="8709" max="8709" width="9.6328125" style="98" customWidth="1"/>
    <col min="8710" max="8710" width="14.08984375" style="98" customWidth="1"/>
    <col min="8711" max="8713" width="8" style="98"/>
    <col min="8714" max="8714" width="10.08984375" style="98" customWidth="1"/>
    <col min="8715" max="8715" width="11.453125" style="98" customWidth="1"/>
    <col min="8716" max="8719" width="8" style="98"/>
    <col min="8720" max="8720" width="14.08984375" style="98" customWidth="1"/>
    <col min="8721" max="8723" width="8" style="98"/>
    <col min="8724" max="8724" width="20.08984375" style="98" customWidth="1"/>
    <col min="8725" max="8960" width="8" style="98"/>
    <col min="8961" max="8961" width="18.7265625" style="98" customWidth="1"/>
    <col min="8962" max="8962" width="13.54296875" style="98" customWidth="1"/>
    <col min="8963" max="8963" width="28.08984375" style="98" customWidth="1"/>
    <col min="8964" max="8964" width="8" style="98"/>
    <col min="8965" max="8965" width="9.6328125" style="98" customWidth="1"/>
    <col min="8966" max="8966" width="14.08984375" style="98" customWidth="1"/>
    <col min="8967" max="8969" width="8" style="98"/>
    <col min="8970" max="8970" width="10.08984375" style="98" customWidth="1"/>
    <col min="8971" max="8971" width="11.453125" style="98" customWidth="1"/>
    <col min="8972" max="8975" width="8" style="98"/>
    <col min="8976" max="8976" width="14.08984375" style="98" customWidth="1"/>
    <col min="8977" max="8979" width="8" style="98"/>
    <col min="8980" max="8980" width="20.08984375" style="98" customWidth="1"/>
    <col min="8981" max="9216" width="8" style="98"/>
    <col min="9217" max="9217" width="18.7265625" style="98" customWidth="1"/>
    <col min="9218" max="9218" width="13.54296875" style="98" customWidth="1"/>
    <col min="9219" max="9219" width="28.08984375" style="98" customWidth="1"/>
    <col min="9220" max="9220" width="8" style="98"/>
    <col min="9221" max="9221" width="9.6328125" style="98" customWidth="1"/>
    <col min="9222" max="9222" width="14.08984375" style="98" customWidth="1"/>
    <col min="9223" max="9225" width="8" style="98"/>
    <col min="9226" max="9226" width="10.08984375" style="98" customWidth="1"/>
    <col min="9227" max="9227" width="11.453125" style="98" customWidth="1"/>
    <col min="9228" max="9231" width="8" style="98"/>
    <col min="9232" max="9232" width="14.08984375" style="98" customWidth="1"/>
    <col min="9233" max="9235" width="8" style="98"/>
    <col min="9236" max="9236" width="20.08984375" style="98" customWidth="1"/>
    <col min="9237" max="9472" width="8" style="98"/>
    <col min="9473" max="9473" width="18.7265625" style="98" customWidth="1"/>
    <col min="9474" max="9474" width="13.54296875" style="98" customWidth="1"/>
    <col min="9475" max="9475" width="28.08984375" style="98" customWidth="1"/>
    <col min="9476" max="9476" width="8" style="98"/>
    <col min="9477" max="9477" width="9.6328125" style="98" customWidth="1"/>
    <col min="9478" max="9478" width="14.08984375" style="98" customWidth="1"/>
    <col min="9479" max="9481" width="8" style="98"/>
    <col min="9482" max="9482" width="10.08984375" style="98" customWidth="1"/>
    <col min="9483" max="9483" width="11.453125" style="98" customWidth="1"/>
    <col min="9484" max="9487" width="8" style="98"/>
    <col min="9488" max="9488" width="14.08984375" style="98" customWidth="1"/>
    <col min="9489" max="9491" width="8" style="98"/>
    <col min="9492" max="9492" width="20.08984375" style="98" customWidth="1"/>
    <col min="9493" max="9728" width="8" style="98"/>
    <col min="9729" max="9729" width="18.7265625" style="98" customWidth="1"/>
    <col min="9730" max="9730" width="13.54296875" style="98" customWidth="1"/>
    <col min="9731" max="9731" width="28.08984375" style="98" customWidth="1"/>
    <col min="9732" max="9732" width="8" style="98"/>
    <col min="9733" max="9733" width="9.6328125" style="98" customWidth="1"/>
    <col min="9734" max="9734" width="14.08984375" style="98" customWidth="1"/>
    <col min="9735" max="9737" width="8" style="98"/>
    <col min="9738" max="9738" width="10.08984375" style="98" customWidth="1"/>
    <col min="9739" max="9739" width="11.453125" style="98" customWidth="1"/>
    <col min="9740" max="9743" width="8" style="98"/>
    <col min="9744" max="9744" width="14.08984375" style="98" customWidth="1"/>
    <col min="9745" max="9747" width="8" style="98"/>
    <col min="9748" max="9748" width="20.08984375" style="98" customWidth="1"/>
    <col min="9749" max="9984" width="8" style="98"/>
    <col min="9985" max="9985" width="18.7265625" style="98" customWidth="1"/>
    <col min="9986" max="9986" width="13.54296875" style="98" customWidth="1"/>
    <col min="9987" max="9987" width="28.08984375" style="98" customWidth="1"/>
    <col min="9988" max="9988" width="8" style="98"/>
    <col min="9989" max="9989" width="9.6328125" style="98" customWidth="1"/>
    <col min="9990" max="9990" width="14.08984375" style="98" customWidth="1"/>
    <col min="9991" max="9993" width="8" style="98"/>
    <col min="9994" max="9994" width="10.08984375" style="98" customWidth="1"/>
    <col min="9995" max="9995" width="11.453125" style="98" customWidth="1"/>
    <col min="9996" max="9999" width="8" style="98"/>
    <col min="10000" max="10000" width="14.08984375" style="98" customWidth="1"/>
    <col min="10001" max="10003" width="8" style="98"/>
    <col min="10004" max="10004" width="20.08984375" style="98" customWidth="1"/>
    <col min="10005" max="10240" width="8" style="98"/>
    <col min="10241" max="10241" width="18.7265625" style="98" customWidth="1"/>
    <col min="10242" max="10242" width="13.54296875" style="98" customWidth="1"/>
    <col min="10243" max="10243" width="28.08984375" style="98" customWidth="1"/>
    <col min="10244" max="10244" width="8" style="98"/>
    <col min="10245" max="10245" width="9.6328125" style="98" customWidth="1"/>
    <col min="10246" max="10246" width="14.08984375" style="98" customWidth="1"/>
    <col min="10247" max="10249" width="8" style="98"/>
    <col min="10250" max="10250" width="10.08984375" style="98" customWidth="1"/>
    <col min="10251" max="10251" width="11.453125" style="98" customWidth="1"/>
    <col min="10252" max="10255" width="8" style="98"/>
    <col min="10256" max="10256" width="14.08984375" style="98" customWidth="1"/>
    <col min="10257" max="10259" width="8" style="98"/>
    <col min="10260" max="10260" width="20.08984375" style="98" customWidth="1"/>
    <col min="10261" max="10496" width="8" style="98"/>
    <col min="10497" max="10497" width="18.7265625" style="98" customWidth="1"/>
    <col min="10498" max="10498" width="13.54296875" style="98" customWidth="1"/>
    <col min="10499" max="10499" width="28.08984375" style="98" customWidth="1"/>
    <col min="10500" max="10500" width="8" style="98"/>
    <col min="10501" max="10501" width="9.6328125" style="98" customWidth="1"/>
    <col min="10502" max="10502" width="14.08984375" style="98" customWidth="1"/>
    <col min="10503" max="10505" width="8" style="98"/>
    <col min="10506" max="10506" width="10.08984375" style="98" customWidth="1"/>
    <col min="10507" max="10507" width="11.453125" style="98" customWidth="1"/>
    <col min="10508" max="10511" width="8" style="98"/>
    <col min="10512" max="10512" width="14.08984375" style="98" customWidth="1"/>
    <col min="10513" max="10515" width="8" style="98"/>
    <col min="10516" max="10516" width="20.08984375" style="98" customWidth="1"/>
    <col min="10517" max="10752" width="8" style="98"/>
    <col min="10753" max="10753" width="18.7265625" style="98" customWidth="1"/>
    <col min="10754" max="10754" width="13.54296875" style="98" customWidth="1"/>
    <col min="10755" max="10755" width="28.08984375" style="98" customWidth="1"/>
    <col min="10756" max="10756" width="8" style="98"/>
    <col min="10757" max="10757" width="9.6328125" style="98" customWidth="1"/>
    <col min="10758" max="10758" width="14.08984375" style="98" customWidth="1"/>
    <col min="10759" max="10761" width="8" style="98"/>
    <col min="10762" max="10762" width="10.08984375" style="98" customWidth="1"/>
    <col min="10763" max="10763" width="11.453125" style="98" customWidth="1"/>
    <col min="10764" max="10767" width="8" style="98"/>
    <col min="10768" max="10768" width="14.08984375" style="98" customWidth="1"/>
    <col min="10769" max="10771" width="8" style="98"/>
    <col min="10772" max="10772" width="20.08984375" style="98" customWidth="1"/>
    <col min="10773" max="11008" width="8" style="98"/>
    <col min="11009" max="11009" width="18.7265625" style="98" customWidth="1"/>
    <col min="11010" max="11010" width="13.54296875" style="98" customWidth="1"/>
    <col min="11011" max="11011" width="28.08984375" style="98" customWidth="1"/>
    <col min="11012" max="11012" width="8" style="98"/>
    <col min="11013" max="11013" width="9.6328125" style="98" customWidth="1"/>
    <col min="11014" max="11014" width="14.08984375" style="98" customWidth="1"/>
    <col min="11015" max="11017" width="8" style="98"/>
    <col min="11018" max="11018" width="10.08984375" style="98" customWidth="1"/>
    <col min="11019" max="11019" width="11.453125" style="98" customWidth="1"/>
    <col min="11020" max="11023" width="8" style="98"/>
    <col min="11024" max="11024" width="14.08984375" style="98" customWidth="1"/>
    <col min="11025" max="11027" width="8" style="98"/>
    <col min="11028" max="11028" width="20.08984375" style="98" customWidth="1"/>
    <col min="11029" max="11264" width="8" style="98"/>
    <col min="11265" max="11265" width="18.7265625" style="98" customWidth="1"/>
    <col min="11266" max="11266" width="13.54296875" style="98" customWidth="1"/>
    <col min="11267" max="11267" width="28.08984375" style="98" customWidth="1"/>
    <col min="11268" max="11268" width="8" style="98"/>
    <col min="11269" max="11269" width="9.6328125" style="98" customWidth="1"/>
    <col min="11270" max="11270" width="14.08984375" style="98" customWidth="1"/>
    <col min="11271" max="11273" width="8" style="98"/>
    <col min="11274" max="11274" width="10.08984375" style="98" customWidth="1"/>
    <col min="11275" max="11275" width="11.453125" style="98" customWidth="1"/>
    <col min="11276" max="11279" width="8" style="98"/>
    <col min="11280" max="11280" width="14.08984375" style="98" customWidth="1"/>
    <col min="11281" max="11283" width="8" style="98"/>
    <col min="11284" max="11284" width="20.08984375" style="98" customWidth="1"/>
    <col min="11285" max="11520" width="8" style="98"/>
    <col min="11521" max="11521" width="18.7265625" style="98" customWidth="1"/>
    <col min="11522" max="11522" width="13.54296875" style="98" customWidth="1"/>
    <col min="11523" max="11523" width="28.08984375" style="98" customWidth="1"/>
    <col min="11524" max="11524" width="8" style="98"/>
    <col min="11525" max="11525" width="9.6328125" style="98" customWidth="1"/>
    <col min="11526" max="11526" width="14.08984375" style="98" customWidth="1"/>
    <col min="11527" max="11529" width="8" style="98"/>
    <col min="11530" max="11530" width="10.08984375" style="98" customWidth="1"/>
    <col min="11531" max="11531" width="11.453125" style="98" customWidth="1"/>
    <col min="11532" max="11535" width="8" style="98"/>
    <col min="11536" max="11536" width="14.08984375" style="98" customWidth="1"/>
    <col min="11537" max="11539" width="8" style="98"/>
    <col min="11540" max="11540" width="20.08984375" style="98" customWidth="1"/>
    <col min="11541" max="11776" width="8" style="98"/>
    <col min="11777" max="11777" width="18.7265625" style="98" customWidth="1"/>
    <col min="11778" max="11778" width="13.54296875" style="98" customWidth="1"/>
    <col min="11779" max="11779" width="28.08984375" style="98" customWidth="1"/>
    <col min="11780" max="11780" width="8" style="98"/>
    <col min="11781" max="11781" width="9.6328125" style="98" customWidth="1"/>
    <col min="11782" max="11782" width="14.08984375" style="98" customWidth="1"/>
    <col min="11783" max="11785" width="8" style="98"/>
    <col min="11786" max="11786" width="10.08984375" style="98" customWidth="1"/>
    <col min="11787" max="11787" width="11.453125" style="98" customWidth="1"/>
    <col min="11788" max="11791" width="8" style="98"/>
    <col min="11792" max="11792" width="14.08984375" style="98" customWidth="1"/>
    <col min="11793" max="11795" width="8" style="98"/>
    <col min="11796" max="11796" width="20.08984375" style="98" customWidth="1"/>
    <col min="11797" max="12032" width="8" style="98"/>
    <col min="12033" max="12033" width="18.7265625" style="98" customWidth="1"/>
    <col min="12034" max="12034" width="13.54296875" style="98" customWidth="1"/>
    <col min="12035" max="12035" width="28.08984375" style="98" customWidth="1"/>
    <col min="12036" max="12036" width="8" style="98"/>
    <col min="12037" max="12037" width="9.6328125" style="98" customWidth="1"/>
    <col min="12038" max="12038" width="14.08984375" style="98" customWidth="1"/>
    <col min="12039" max="12041" width="8" style="98"/>
    <col min="12042" max="12042" width="10.08984375" style="98" customWidth="1"/>
    <col min="12043" max="12043" width="11.453125" style="98" customWidth="1"/>
    <col min="12044" max="12047" width="8" style="98"/>
    <col min="12048" max="12048" width="14.08984375" style="98" customWidth="1"/>
    <col min="12049" max="12051" width="8" style="98"/>
    <col min="12052" max="12052" width="20.08984375" style="98" customWidth="1"/>
    <col min="12053" max="12288" width="8" style="98"/>
    <col min="12289" max="12289" width="18.7265625" style="98" customWidth="1"/>
    <col min="12290" max="12290" width="13.54296875" style="98" customWidth="1"/>
    <col min="12291" max="12291" width="28.08984375" style="98" customWidth="1"/>
    <col min="12292" max="12292" width="8" style="98"/>
    <col min="12293" max="12293" width="9.6328125" style="98" customWidth="1"/>
    <col min="12294" max="12294" width="14.08984375" style="98" customWidth="1"/>
    <col min="12295" max="12297" width="8" style="98"/>
    <col min="12298" max="12298" width="10.08984375" style="98" customWidth="1"/>
    <col min="12299" max="12299" width="11.453125" style="98" customWidth="1"/>
    <col min="12300" max="12303" width="8" style="98"/>
    <col min="12304" max="12304" width="14.08984375" style="98" customWidth="1"/>
    <col min="12305" max="12307" width="8" style="98"/>
    <col min="12308" max="12308" width="20.08984375" style="98" customWidth="1"/>
    <col min="12309" max="12544" width="8" style="98"/>
    <col min="12545" max="12545" width="18.7265625" style="98" customWidth="1"/>
    <col min="12546" max="12546" width="13.54296875" style="98" customWidth="1"/>
    <col min="12547" max="12547" width="28.08984375" style="98" customWidth="1"/>
    <col min="12548" max="12548" width="8" style="98"/>
    <col min="12549" max="12549" width="9.6328125" style="98" customWidth="1"/>
    <col min="12550" max="12550" width="14.08984375" style="98" customWidth="1"/>
    <col min="12551" max="12553" width="8" style="98"/>
    <col min="12554" max="12554" width="10.08984375" style="98" customWidth="1"/>
    <col min="12555" max="12555" width="11.453125" style="98" customWidth="1"/>
    <col min="12556" max="12559" width="8" style="98"/>
    <col min="12560" max="12560" width="14.08984375" style="98" customWidth="1"/>
    <col min="12561" max="12563" width="8" style="98"/>
    <col min="12564" max="12564" width="20.08984375" style="98" customWidth="1"/>
    <col min="12565" max="12800" width="8" style="98"/>
    <col min="12801" max="12801" width="18.7265625" style="98" customWidth="1"/>
    <col min="12802" max="12802" width="13.54296875" style="98" customWidth="1"/>
    <col min="12803" max="12803" width="28.08984375" style="98" customWidth="1"/>
    <col min="12804" max="12804" width="8" style="98"/>
    <col min="12805" max="12805" width="9.6328125" style="98" customWidth="1"/>
    <col min="12806" max="12806" width="14.08984375" style="98" customWidth="1"/>
    <col min="12807" max="12809" width="8" style="98"/>
    <col min="12810" max="12810" width="10.08984375" style="98" customWidth="1"/>
    <col min="12811" max="12811" width="11.453125" style="98" customWidth="1"/>
    <col min="12812" max="12815" width="8" style="98"/>
    <col min="12816" max="12816" width="14.08984375" style="98" customWidth="1"/>
    <col min="12817" max="12819" width="8" style="98"/>
    <col min="12820" max="12820" width="20.08984375" style="98" customWidth="1"/>
    <col min="12821" max="13056" width="8" style="98"/>
    <col min="13057" max="13057" width="18.7265625" style="98" customWidth="1"/>
    <col min="13058" max="13058" width="13.54296875" style="98" customWidth="1"/>
    <col min="13059" max="13059" width="28.08984375" style="98" customWidth="1"/>
    <col min="13060" max="13060" width="8" style="98"/>
    <col min="13061" max="13061" width="9.6328125" style="98" customWidth="1"/>
    <col min="13062" max="13062" width="14.08984375" style="98" customWidth="1"/>
    <col min="13063" max="13065" width="8" style="98"/>
    <col min="13066" max="13066" width="10.08984375" style="98" customWidth="1"/>
    <col min="13067" max="13067" width="11.453125" style="98" customWidth="1"/>
    <col min="13068" max="13071" width="8" style="98"/>
    <col min="13072" max="13072" width="14.08984375" style="98" customWidth="1"/>
    <col min="13073" max="13075" width="8" style="98"/>
    <col min="13076" max="13076" width="20.08984375" style="98" customWidth="1"/>
    <col min="13077" max="13312" width="8" style="98"/>
    <col min="13313" max="13313" width="18.7265625" style="98" customWidth="1"/>
    <col min="13314" max="13314" width="13.54296875" style="98" customWidth="1"/>
    <col min="13315" max="13315" width="28.08984375" style="98" customWidth="1"/>
    <col min="13316" max="13316" width="8" style="98"/>
    <col min="13317" max="13317" width="9.6328125" style="98" customWidth="1"/>
    <col min="13318" max="13318" width="14.08984375" style="98" customWidth="1"/>
    <col min="13319" max="13321" width="8" style="98"/>
    <col min="13322" max="13322" width="10.08984375" style="98" customWidth="1"/>
    <col min="13323" max="13323" width="11.453125" style="98" customWidth="1"/>
    <col min="13324" max="13327" width="8" style="98"/>
    <col min="13328" max="13328" width="14.08984375" style="98" customWidth="1"/>
    <col min="13329" max="13331" width="8" style="98"/>
    <col min="13332" max="13332" width="20.08984375" style="98" customWidth="1"/>
    <col min="13333" max="13568" width="8" style="98"/>
    <col min="13569" max="13569" width="18.7265625" style="98" customWidth="1"/>
    <col min="13570" max="13570" width="13.54296875" style="98" customWidth="1"/>
    <col min="13571" max="13571" width="28.08984375" style="98" customWidth="1"/>
    <col min="13572" max="13572" width="8" style="98"/>
    <col min="13573" max="13573" width="9.6328125" style="98" customWidth="1"/>
    <col min="13574" max="13574" width="14.08984375" style="98" customWidth="1"/>
    <col min="13575" max="13577" width="8" style="98"/>
    <col min="13578" max="13578" width="10.08984375" style="98" customWidth="1"/>
    <col min="13579" max="13579" width="11.453125" style="98" customWidth="1"/>
    <col min="13580" max="13583" width="8" style="98"/>
    <col min="13584" max="13584" width="14.08984375" style="98" customWidth="1"/>
    <col min="13585" max="13587" width="8" style="98"/>
    <col min="13588" max="13588" width="20.08984375" style="98" customWidth="1"/>
    <col min="13589" max="13824" width="8" style="98"/>
    <col min="13825" max="13825" width="18.7265625" style="98" customWidth="1"/>
    <col min="13826" max="13826" width="13.54296875" style="98" customWidth="1"/>
    <col min="13827" max="13827" width="28.08984375" style="98" customWidth="1"/>
    <col min="13828" max="13828" width="8" style="98"/>
    <col min="13829" max="13829" width="9.6328125" style="98" customWidth="1"/>
    <col min="13830" max="13830" width="14.08984375" style="98" customWidth="1"/>
    <col min="13831" max="13833" width="8" style="98"/>
    <col min="13834" max="13834" width="10.08984375" style="98" customWidth="1"/>
    <col min="13835" max="13835" width="11.453125" style="98" customWidth="1"/>
    <col min="13836" max="13839" width="8" style="98"/>
    <col min="13840" max="13840" width="14.08984375" style="98" customWidth="1"/>
    <col min="13841" max="13843" width="8" style="98"/>
    <col min="13844" max="13844" width="20.08984375" style="98" customWidth="1"/>
    <col min="13845" max="14080" width="8" style="98"/>
    <col min="14081" max="14081" width="18.7265625" style="98" customWidth="1"/>
    <col min="14082" max="14082" width="13.54296875" style="98" customWidth="1"/>
    <col min="14083" max="14083" width="28.08984375" style="98" customWidth="1"/>
    <col min="14084" max="14084" width="8" style="98"/>
    <col min="14085" max="14085" width="9.6328125" style="98" customWidth="1"/>
    <col min="14086" max="14086" width="14.08984375" style="98" customWidth="1"/>
    <col min="14087" max="14089" width="8" style="98"/>
    <col min="14090" max="14090" width="10.08984375" style="98" customWidth="1"/>
    <col min="14091" max="14091" width="11.453125" style="98" customWidth="1"/>
    <col min="14092" max="14095" width="8" style="98"/>
    <col min="14096" max="14096" width="14.08984375" style="98" customWidth="1"/>
    <col min="14097" max="14099" width="8" style="98"/>
    <col min="14100" max="14100" width="20.08984375" style="98" customWidth="1"/>
    <col min="14101" max="14336" width="8" style="98"/>
    <col min="14337" max="14337" width="18.7265625" style="98" customWidth="1"/>
    <col min="14338" max="14338" width="13.54296875" style="98" customWidth="1"/>
    <col min="14339" max="14339" width="28.08984375" style="98" customWidth="1"/>
    <col min="14340" max="14340" width="8" style="98"/>
    <col min="14341" max="14341" width="9.6328125" style="98" customWidth="1"/>
    <col min="14342" max="14342" width="14.08984375" style="98" customWidth="1"/>
    <col min="14343" max="14345" width="8" style="98"/>
    <col min="14346" max="14346" width="10.08984375" style="98" customWidth="1"/>
    <col min="14347" max="14347" width="11.453125" style="98" customWidth="1"/>
    <col min="14348" max="14351" width="8" style="98"/>
    <col min="14352" max="14352" width="14.08984375" style="98" customWidth="1"/>
    <col min="14353" max="14355" width="8" style="98"/>
    <col min="14356" max="14356" width="20.08984375" style="98" customWidth="1"/>
    <col min="14357" max="14592" width="8" style="98"/>
    <col min="14593" max="14593" width="18.7265625" style="98" customWidth="1"/>
    <col min="14594" max="14594" width="13.54296875" style="98" customWidth="1"/>
    <col min="14595" max="14595" width="28.08984375" style="98" customWidth="1"/>
    <col min="14596" max="14596" width="8" style="98"/>
    <col min="14597" max="14597" width="9.6328125" style="98" customWidth="1"/>
    <col min="14598" max="14598" width="14.08984375" style="98" customWidth="1"/>
    <col min="14599" max="14601" width="8" style="98"/>
    <col min="14602" max="14602" width="10.08984375" style="98" customWidth="1"/>
    <col min="14603" max="14603" width="11.453125" style="98" customWidth="1"/>
    <col min="14604" max="14607" width="8" style="98"/>
    <col min="14608" max="14608" width="14.08984375" style="98" customWidth="1"/>
    <col min="14609" max="14611" width="8" style="98"/>
    <col min="14612" max="14612" width="20.08984375" style="98" customWidth="1"/>
    <col min="14613" max="14848" width="8" style="98"/>
    <col min="14849" max="14849" width="18.7265625" style="98" customWidth="1"/>
    <col min="14850" max="14850" width="13.54296875" style="98" customWidth="1"/>
    <col min="14851" max="14851" width="28.08984375" style="98" customWidth="1"/>
    <col min="14852" max="14852" width="8" style="98"/>
    <col min="14853" max="14853" width="9.6328125" style="98" customWidth="1"/>
    <col min="14854" max="14854" width="14.08984375" style="98" customWidth="1"/>
    <col min="14855" max="14857" width="8" style="98"/>
    <col min="14858" max="14858" width="10.08984375" style="98" customWidth="1"/>
    <col min="14859" max="14859" width="11.453125" style="98" customWidth="1"/>
    <col min="14860" max="14863" width="8" style="98"/>
    <col min="14864" max="14864" width="14.08984375" style="98" customWidth="1"/>
    <col min="14865" max="14867" width="8" style="98"/>
    <col min="14868" max="14868" width="20.08984375" style="98" customWidth="1"/>
    <col min="14869" max="15104" width="8" style="98"/>
    <col min="15105" max="15105" width="18.7265625" style="98" customWidth="1"/>
    <col min="15106" max="15106" width="13.54296875" style="98" customWidth="1"/>
    <col min="15107" max="15107" width="28.08984375" style="98" customWidth="1"/>
    <col min="15108" max="15108" width="8" style="98"/>
    <col min="15109" max="15109" width="9.6328125" style="98" customWidth="1"/>
    <col min="15110" max="15110" width="14.08984375" style="98" customWidth="1"/>
    <col min="15111" max="15113" width="8" style="98"/>
    <col min="15114" max="15114" width="10.08984375" style="98" customWidth="1"/>
    <col min="15115" max="15115" width="11.453125" style="98" customWidth="1"/>
    <col min="15116" max="15119" width="8" style="98"/>
    <col min="15120" max="15120" width="14.08984375" style="98" customWidth="1"/>
    <col min="15121" max="15123" width="8" style="98"/>
    <col min="15124" max="15124" width="20.08984375" style="98" customWidth="1"/>
    <col min="15125" max="15360" width="8" style="98"/>
    <col min="15361" max="15361" width="18.7265625" style="98" customWidth="1"/>
    <col min="15362" max="15362" width="13.54296875" style="98" customWidth="1"/>
    <col min="15363" max="15363" width="28.08984375" style="98" customWidth="1"/>
    <col min="15364" max="15364" width="8" style="98"/>
    <col min="15365" max="15365" width="9.6328125" style="98" customWidth="1"/>
    <col min="15366" max="15366" width="14.08984375" style="98" customWidth="1"/>
    <col min="15367" max="15369" width="8" style="98"/>
    <col min="15370" max="15370" width="10.08984375" style="98" customWidth="1"/>
    <col min="15371" max="15371" width="11.453125" style="98" customWidth="1"/>
    <col min="15372" max="15375" width="8" style="98"/>
    <col min="15376" max="15376" width="14.08984375" style="98" customWidth="1"/>
    <col min="15377" max="15379" width="8" style="98"/>
    <col min="15380" max="15380" width="20.08984375" style="98" customWidth="1"/>
    <col min="15381" max="15616" width="8" style="98"/>
    <col min="15617" max="15617" width="18.7265625" style="98" customWidth="1"/>
    <col min="15618" max="15618" width="13.54296875" style="98" customWidth="1"/>
    <col min="15619" max="15619" width="28.08984375" style="98" customWidth="1"/>
    <col min="15620" max="15620" width="8" style="98"/>
    <col min="15621" max="15621" width="9.6328125" style="98" customWidth="1"/>
    <col min="15622" max="15622" width="14.08984375" style="98" customWidth="1"/>
    <col min="15623" max="15625" width="8" style="98"/>
    <col min="15626" max="15626" width="10.08984375" style="98" customWidth="1"/>
    <col min="15627" max="15627" width="11.453125" style="98" customWidth="1"/>
    <col min="15628" max="15631" width="8" style="98"/>
    <col min="15632" max="15632" width="14.08984375" style="98" customWidth="1"/>
    <col min="15633" max="15635" width="8" style="98"/>
    <col min="15636" max="15636" width="20.08984375" style="98" customWidth="1"/>
    <col min="15637" max="15872" width="8" style="98"/>
    <col min="15873" max="15873" width="18.7265625" style="98" customWidth="1"/>
    <col min="15874" max="15874" width="13.54296875" style="98" customWidth="1"/>
    <col min="15875" max="15875" width="28.08984375" style="98" customWidth="1"/>
    <col min="15876" max="15876" width="8" style="98"/>
    <col min="15877" max="15877" width="9.6328125" style="98" customWidth="1"/>
    <col min="15878" max="15878" width="14.08984375" style="98" customWidth="1"/>
    <col min="15879" max="15881" width="8" style="98"/>
    <col min="15882" max="15882" width="10.08984375" style="98" customWidth="1"/>
    <col min="15883" max="15883" width="11.453125" style="98" customWidth="1"/>
    <col min="15884" max="15887" width="8" style="98"/>
    <col min="15888" max="15888" width="14.08984375" style="98" customWidth="1"/>
    <col min="15889" max="15891" width="8" style="98"/>
    <col min="15892" max="15892" width="20.08984375" style="98" customWidth="1"/>
    <col min="15893" max="16128" width="8" style="98"/>
    <col min="16129" max="16129" width="18.7265625" style="98" customWidth="1"/>
    <col min="16130" max="16130" width="13.54296875" style="98" customWidth="1"/>
    <col min="16131" max="16131" width="28.08984375" style="98" customWidth="1"/>
    <col min="16132" max="16132" width="8" style="98"/>
    <col min="16133" max="16133" width="9.6328125" style="98" customWidth="1"/>
    <col min="16134" max="16134" width="14.08984375" style="98" customWidth="1"/>
    <col min="16135" max="16137" width="8" style="98"/>
    <col min="16138" max="16138" width="10.08984375" style="98" customWidth="1"/>
    <col min="16139" max="16139" width="11.453125" style="98" customWidth="1"/>
    <col min="16140" max="16143" width="8" style="98"/>
    <col min="16144" max="16144" width="14.08984375" style="98" customWidth="1"/>
    <col min="16145" max="16147" width="8" style="98"/>
    <col min="16148" max="16148" width="20.08984375" style="98" customWidth="1"/>
    <col min="16149" max="16384" width="8" style="98"/>
  </cols>
  <sheetData>
    <row r="1" spans="1:25" ht="31">
      <c r="A1" s="99" t="s">
        <v>266</v>
      </c>
      <c r="B1" s="99"/>
      <c r="C1" s="100"/>
      <c r="D1" s="100"/>
      <c r="E1" s="100"/>
      <c r="F1" s="100"/>
      <c r="G1" s="100"/>
      <c r="H1" s="100"/>
      <c r="I1" s="100"/>
      <c r="J1" s="100"/>
      <c r="K1" s="106"/>
      <c r="L1" s="100"/>
      <c r="M1" s="100"/>
      <c r="N1" s="100"/>
      <c r="O1" s="107"/>
      <c r="P1" s="108"/>
      <c r="Q1" s="100"/>
    </row>
    <row r="2" spans="1:25" ht="21">
      <c r="A2" s="101" t="str">
        <f>'Attendance Report'!B3</f>
        <v>2025/5 Monthly Attendance Report</v>
      </c>
      <c r="B2" s="101"/>
      <c r="C2" s="100">
        <v>23</v>
      </c>
      <c r="D2" s="100"/>
      <c r="E2" s="100"/>
      <c r="F2" s="100"/>
      <c r="G2" s="100"/>
      <c r="H2" s="100"/>
      <c r="I2" s="100"/>
      <c r="J2" s="100"/>
      <c r="K2" s="106"/>
      <c r="L2" s="100"/>
      <c r="M2" s="106"/>
      <c r="N2" s="106"/>
      <c r="O2" s="109"/>
      <c r="P2" s="108"/>
      <c r="Q2" s="100"/>
    </row>
    <row r="3" spans="1:25" ht="15.5">
      <c r="A3" s="327" t="s">
        <v>267</v>
      </c>
      <c r="B3" s="328" t="s">
        <v>268</v>
      </c>
      <c r="C3" s="329" t="s">
        <v>269</v>
      </c>
      <c r="D3" s="329" t="s">
        <v>270</v>
      </c>
      <c r="E3" s="323" t="s">
        <v>271</v>
      </c>
      <c r="F3" s="323"/>
      <c r="G3" s="323"/>
      <c r="H3" s="323"/>
      <c r="I3" s="323"/>
      <c r="J3" s="110"/>
      <c r="K3" s="324" t="s">
        <v>272</v>
      </c>
      <c r="L3" s="325"/>
      <c r="M3" s="325"/>
      <c r="N3" s="326"/>
      <c r="O3" s="111"/>
      <c r="P3" s="108"/>
      <c r="Q3" s="100"/>
      <c r="S3" s="98" t="str">
        <f>G3&amp;" day "&amp;S$4</f>
        <v>day Sick leave</v>
      </c>
      <c r="T3" s="98" t="str">
        <f>H3&amp;" day "&amp;T$4</f>
        <v>day unpaid leave</v>
      </c>
      <c r="U3" s="98" t="str">
        <f>K3&amp;" mins "&amp;U$4</f>
        <v>Violation mins Come late/leave early</v>
      </c>
      <c r="Y3" s="98" t="str">
        <f>$R$4&amp;U3</f>
        <v>Deduct salary for Violation mins Come late/leave early</v>
      </c>
    </row>
    <row r="4" spans="1:25" ht="52">
      <c r="A4" s="327"/>
      <c r="B4" s="327"/>
      <c r="C4" s="329"/>
      <c r="D4" s="329"/>
      <c r="E4" s="102" t="s">
        <v>273</v>
      </c>
      <c r="F4" s="102" t="s">
        <v>274</v>
      </c>
      <c r="G4" s="102" t="s">
        <v>275</v>
      </c>
      <c r="H4" s="102" t="s">
        <v>276</v>
      </c>
      <c r="I4" s="102" t="s">
        <v>277</v>
      </c>
      <c r="J4" s="112" t="s">
        <v>75</v>
      </c>
      <c r="K4" s="113" t="s">
        <v>278</v>
      </c>
      <c r="L4" s="114" t="s">
        <v>279</v>
      </c>
      <c r="M4" s="114" t="s">
        <v>280</v>
      </c>
      <c r="N4" s="114" t="s">
        <v>272</v>
      </c>
      <c r="O4" s="112" t="s">
        <v>25</v>
      </c>
      <c r="P4" s="115" t="s">
        <v>281</v>
      </c>
      <c r="Q4" s="118"/>
      <c r="R4" s="98" t="s">
        <v>282</v>
      </c>
      <c r="S4" s="98" t="s">
        <v>283</v>
      </c>
      <c r="T4" s="98" t="s">
        <v>284</v>
      </c>
      <c r="U4" s="98" t="s">
        <v>285</v>
      </c>
    </row>
    <row r="5" spans="1:25" ht="15.5">
      <c r="A5" s="251" t="str">
        <f>'Emp List'!F2</f>
        <v>20070210046198</v>
      </c>
      <c r="B5" s="103" t="str">
        <f>'Emp List'!C2</f>
        <v>10046198</v>
      </c>
      <c r="C5" s="104" t="str">
        <f>'Emp List'!B2</f>
        <v>BUI BA UY</v>
      </c>
      <c r="D5" s="104" t="str">
        <f>'Emp List'!D2</f>
        <v>E&amp;S</v>
      </c>
      <c r="E5" s="105">
        <f>$C$2-SUM(F5:I5)</f>
        <v>23</v>
      </c>
      <c r="F5" s="105"/>
      <c r="G5" s="105"/>
      <c r="H5" s="105"/>
      <c r="I5" s="105"/>
      <c r="J5" s="105">
        <f>SUM(E5:I5)</f>
        <v>23</v>
      </c>
      <c r="K5" s="105">
        <f ca="1">IFERROR(VLOOKUP(C5,'Attendance Report'!$C$5:$AP$170,39,FALSE),0)</f>
        <v>0</v>
      </c>
      <c r="L5" s="105">
        <f ca="1">SUMIF('Attendance Report'!$C$7:$C$166,'Total Attendance detail'!C5,'Attendance Report'!$AM$7:$AM$166)+SUMIF('Attendance Report'!$C$7:$C$166,'Total Attendance detail'!C5,'Attendance Report'!$AN$7:$AN$166)</f>
        <v>0</v>
      </c>
      <c r="M5" s="105">
        <f ca="1">SUMIF('Attendance Report'!$C$7:$C$166,'Total Attendance detail'!C5,'Attendance Report'!$AL$7:$AL$166)+SUMIF('Attendance Report'!$C$7:$C$166,'Total Attendance detail'!C5,'Attendance Report'!$AR$7:$AR$166)</f>
        <v>38</v>
      </c>
      <c r="N5" s="105">
        <f ca="1">IF(L5&gt;3,1,0)+IF(M5&gt;3,1,0)</f>
        <v>1</v>
      </c>
      <c r="O5" s="116"/>
      <c r="P5" s="117">
        <f ca="1">ROUND(E5+F5+G5/2+I5-K5/480,3)</f>
        <v>23</v>
      </c>
      <c r="Q5" s="100" t="s">
        <v>286</v>
      </c>
    </row>
    <row r="6" spans="1:25" ht="15.5">
      <c r="A6" s="251" t="str">
        <f>'Emp List'!F3</f>
        <v>20240610349367</v>
      </c>
      <c r="B6" s="103" t="str">
        <f>'Emp List'!C3</f>
        <v>10349367</v>
      </c>
      <c r="C6" s="104" t="str">
        <f>'Emp List'!B3</f>
        <v>Chu Sy Dac</v>
      </c>
      <c r="D6" s="104" t="str">
        <f>'Emp List'!D3</f>
        <v>E&amp;S</v>
      </c>
      <c r="E6" s="105">
        <f t="shared" ref="E6:E69" si="0">$C$2-SUM(F6:I6)</f>
        <v>23</v>
      </c>
      <c r="F6" s="105"/>
      <c r="G6" s="105"/>
      <c r="H6" s="105"/>
      <c r="I6" s="105"/>
      <c r="J6" s="105">
        <f t="shared" ref="J6:J69" si="1">SUM(E6:I6)</f>
        <v>23</v>
      </c>
      <c r="K6" s="105">
        <f ca="1">IFERROR(VLOOKUP(C6,'Attendance Report'!$C$5:$AP$170,39,FALSE),0)</f>
        <v>0</v>
      </c>
      <c r="L6" s="105">
        <f ca="1">SUMIF('Attendance Report'!$C$7:$C$166,'Total Attendance detail'!C6,'Attendance Report'!$AM$7:$AM$166)+SUMIF('Attendance Report'!$C$7:$C$166,'Total Attendance detail'!C6,'Attendance Report'!$AN$7:$AN$166)</f>
        <v>0</v>
      </c>
      <c r="M6" s="105">
        <f ca="1">SUMIF('Attendance Report'!$C$7:$C$166,'Total Attendance detail'!C6,'Attendance Report'!$AL$7:$AL$166)+SUMIF('Attendance Report'!$C$7:$C$166,'Total Attendance detail'!C6,'Attendance Report'!$AR$7:$AR$166)</f>
        <v>38</v>
      </c>
      <c r="N6" s="105">
        <f t="shared" ref="N6:N69" ca="1" si="2">IF(L6&gt;3,1,0)+IF(M6&gt;3,1,0)</f>
        <v>1</v>
      </c>
      <c r="O6" s="116"/>
      <c r="P6" s="117">
        <f t="shared" ref="P6:P69" ca="1" si="3">ROUND(E6+F6+G6/2+I6-K6/480,3)</f>
        <v>23</v>
      </c>
      <c r="Q6" s="100" t="s">
        <v>286</v>
      </c>
    </row>
    <row r="7" spans="1:25" ht="15.5">
      <c r="A7" s="251" t="str">
        <f>'Emp List'!F4</f>
        <v>20190700263932</v>
      </c>
      <c r="B7" s="103" t="str">
        <f>'Emp List'!C4</f>
        <v>00263932</v>
      </c>
      <c r="C7" s="104" t="str">
        <f>'Emp List'!B4</f>
        <v>HOANG THI HA</v>
      </c>
      <c r="D7" s="104" t="str">
        <f>'Emp List'!D4</f>
        <v>E&amp;S</v>
      </c>
      <c r="E7" s="105">
        <f t="shared" si="0"/>
        <v>23</v>
      </c>
      <c r="F7" s="105"/>
      <c r="G7" s="105"/>
      <c r="H7" s="105"/>
      <c r="I7" s="105"/>
      <c r="J7" s="105">
        <f t="shared" si="1"/>
        <v>23</v>
      </c>
      <c r="K7" s="105">
        <f ca="1">IFERROR(VLOOKUP(C7,'Attendance Report'!$C$5:$AP$170,39,FALSE),0)</f>
        <v>0</v>
      </c>
      <c r="L7" s="105">
        <f ca="1">SUMIF('Attendance Report'!$C$7:$C$166,'Total Attendance detail'!C7,'Attendance Report'!$AM$7:$AM$166)+SUMIF('Attendance Report'!$C$7:$C$166,'Total Attendance detail'!C7,'Attendance Report'!$AN$7:$AN$166)</f>
        <v>0</v>
      </c>
      <c r="M7" s="105">
        <f ca="1">SUMIF('Attendance Report'!$C$7:$C$166,'Total Attendance detail'!C7,'Attendance Report'!$AL$7:$AL$166)+SUMIF('Attendance Report'!$C$7:$C$166,'Total Attendance detail'!C7,'Attendance Report'!$AR$7:$AR$166)</f>
        <v>38</v>
      </c>
      <c r="N7" s="105">
        <f t="shared" ca="1" si="2"/>
        <v>1</v>
      </c>
      <c r="O7" s="116"/>
      <c r="P7" s="117">
        <f t="shared" ca="1" si="3"/>
        <v>23</v>
      </c>
      <c r="Q7" s="100" t="s">
        <v>286</v>
      </c>
    </row>
    <row r="8" spans="1:25" ht="15.5">
      <c r="A8" s="251" t="str">
        <f>'Emp List'!F5</f>
        <v>20240710350131</v>
      </c>
      <c r="B8" s="103" t="str">
        <f>'Emp List'!C5</f>
        <v>10350131</v>
      </c>
      <c r="C8" s="104" t="str">
        <f>'Emp List'!B5</f>
        <v>Khuc Chi Luan</v>
      </c>
      <c r="D8" s="104" t="str">
        <f>'Emp List'!D5</f>
        <v>E&amp;S</v>
      </c>
      <c r="E8" s="105">
        <f t="shared" si="0"/>
        <v>23</v>
      </c>
      <c r="F8" s="105"/>
      <c r="G8" s="105"/>
      <c r="H8" s="105"/>
      <c r="I8" s="105"/>
      <c r="J8" s="105">
        <f t="shared" si="1"/>
        <v>23</v>
      </c>
      <c r="K8" s="105">
        <f ca="1">IFERROR(VLOOKUP(C8,'Attendance Report'!$C$5:$AP$170,39,FALSE),0)</f>
        <v>0</v>
      </c>
      <c r="L8" s="105">
        <f ca="1">SUMIF('Attendance Report'!$C$7:$C$166,'Total Attendance detail'!C8,'Attendance Report'!$AM$7:$AM$166)+SUMIF('Attendance Report'!$C$7:$C$166,'Total Attendance detail'!C8,'Attendance Report'!$AN$7:$AN$166)</f>
        <v>0</v>
      </c>
      <c r="M8" s="105">
        <f ca="1">SUMIF('Attendance Report'!$C$7:$C$166,'Total Attendance detail'!C8,'Attendance Report'!$AL$7:$AL$166)+SUMIF('Attendance Report'!$C$7:$C$166,'Total Attendance detail'!C8,'Attendance Report'!$AR$7:$AR$166)</f>
        <v>38</v>
      </c>
      <c r="N8" s="105">
        <f t="shared" ca="1" si="2"/>
        <v>1</v>
      </c>
      <c r="O8" s="116"/>
      <c r="P8" s="117">
        <f t="shared" ca="1" si="3"/>
        <v>23</v>
      </c>
      <c r="Q8" s="100" t="s">
        <v>286</v>
      </c>
      <c r="U8" s="98" t="str">
        <f ca="1">K8&amp;" mins "&amp;U$4</f>
        <v>0 mins Come late/leave early</v>
      </c>
      <c r="Y8" s="98" t="str">
        <f ca="1">$R$4&amp;S8&amp;","&amp;T8&amp;","&amp;U8</f>
        <v>Deduct salary for ,,0 mins Come late/leave early</v>
      </c>
    </row>
    <row r="9" spans="1:25" ht="15.5">
      <c r="A9" s="251" t="str">
        <f>'Emp List'!F6</f>
        <v>20240610349944</v>
      </c>
      <c r="B9" s="103" t="str">
        <f>'Emp List'!C6</f>
        <v>10349944</v>
      </c>
      <c r="C9" s="104" t="str">
        <f>'Emp List'!B6</f>
        <v>Le Ngoc Thang</v>
      </c>
      <c r="D9" s="104" t="str">
        <f>'Emp List'!D6</f>
        <v>E&amp;S</v>
      </c>
      <c r="E9" s="105">
        <f t="shared" si="0"/>
        <v>23</v>
      </c>
      <c r="F9" s="105"/>
      <c r="G9" s="105"/>
      <c r="H9" s="105"/>
      <c r="I9" s="105"/>
      <c r="J9" s="105">
        <f t="shared" si="1"/>
        <v>23</v>
      </c>
      <c r="K9" s="105">
        <f ca="1">IFERROR(VLOOKUP(C9,'Attendance Report'!$C$5:$AP$170,39,FALSE),0)</f>
        <v>0</v>
      </c>
      <c r="L9" s="105">
        <f ca="1">SUMIF('Attendance Report'!$C$7:$C$166,'Total Attendance detail'!C9,'Attendance Report'!$AM$7:$AM$166)+SUMIF('Attendance Report'!$C$7:$C$166,'Total Attendance detail'!C9,'Attendance Report'!$AN$7:$AN$166)</f>
        <v>0</v>
      </c>
      <c r="M9" s="105">
        <f ca="1">SUMIF('Attendance Report'!$C$7:$C$166,'Total Attendance detail'!C9,'Attendance Report'!$AL$7:$AL$166)+SUMIF('Attendance Report'!$C$7:$C$166,'Total Attendance detail'!C9,'Attendance Report'!$AR$7:$AR$166)</f>
        <v>38</v>
      </c>
      <c r="N9" s="105">
        <f t="shared" ca="1" si="2"/>
        <v>1</v>
      </c>
      <c r="O9" s="116"/>
      <c r="P9" s="117">
        <f t="shared" ca="1" si="3"/>
        <v>23</v>
      </c>
      <c r="Q9" s="100" t="s">
        <v>286</v>
      </c>
    </row>
    <row r="10" spans="1:25" ht="15.5">
      <c r="A10" s="251" t="str">
        <f>'Emp List'!F7</f>
        <v>20150810192769</v>
      </c>
      <c r="B10" s="103" t="str">
        <f>'Emp List'!C7</f>
        <v>10192769</v>
      </c>
      <c r="C10" s="104" t="str">
        <f>'Emp List'!B7</f>
        <v>Le Nguyen Minh</v>
      </c>
      <c r="D10" s="104" t="str">
        <f>'Emp List'!D7</f>
        <v>E&amp;S</v>
      </c>
      <c r="E10" s="105">
        <f t="shared" si="0"/>
        <v>23</v>
      </c>
      <c r="F10" s="105"/>
      <c r="G10" s="105"/>
      <c r="H10" s="105"/>
      <c r="I10" s="105"/>
      <c r="J10" s="105">
        <f t="shared" si="1"/>
        <v>23</v>
      </c>
      <c r="K10" s="105">
        <f ca="1">IFERROR(VLOOKUP(C10,'Attendance Report'!$C$5:$AP$170,39,FALSE),0)</f>
        <v>0</v>
      </c>
      <c r="L10" s="105">
        <f ca="1">SUMIF('Attendance Report'!$C$7:$C$166,'Total Attendance detail'!C10,'Attendance Report'!$AM$7:$AM$166)+SUMIF('Attendance Report'!$C$7:$C$166,'Total Attendance detail'!C10,'Attendance Report'!$AN$7:$AN$166)</f>
        <v>0</v>
      </c>
      <c r="M10" s="105">
        <f ca="1">SUMIF('Attendance Report'!$C$7:$C$166,'Total Attendance detail'!C10,'Attendance Report'!$AL$7:$AL$166)+SUMIF('Attendance Report'!$C$7:$C$166,'Total Attendance detail'!C10,'Attendance Report'!$AR$7:$AR$166)</f>
        <v>38</v>
      </c>
      <c r="N10" s="105">
        <f t="shared" ca="1" si="2"/>
        <v>1</v>
      </c>
      <c r="O10" s="116"/>
      <c r="P10" s="117">
        <f t="shared" ca="1" si="3"/>
        <v>23</v>
      </c>
      <c r="Q10" s="100" t="s">
        <v>286</v>
      </c>
    </row>
    <row r="11" spans="1:25" ht="15.5">
      <c r="A11" s="251" t="str">
        <f>'Emp List'!F8</f>
        <v>20080510068423</v>
      </c>
      <c r="B11" s="103" t="str">
        <f>'Emp List'!C8</f>
        <v>10068423</v>
      </c>
      <c r="C11" s="104" t="str">
        <f>'Emp List'!B8</f>
        <v>LE THAI HOANG LONG</v>
      </c>
      <c r="D11" s="104" t="str">
        <f>'Emp List'!D8</f>
        <v>E&amp;S</v>
      </c>
      <c r="E11" s="105">
        <f t="shared" si="0"/>
        <v>23</v>
      </c>
      <c r="F11" s="105"/>
      <c r="G11" s="105"/>
      <c r="H11" s="105"/>
      <c r="I11" s="105"/>
      <c r="J11" s="105">
        <f t="shared" si="1"/>
        <v>23</v>
      </c>
      <c r="K11" s="105">
        <f ca="1">IFERROR(VLOOKUP(C11,'Attendance Report'!$C$5:$AP$170,39,FALSE),0)</f>
        <v>0</v>
      </c>
      <c r="L11" s="105">
        <f ca="1">SUMIF('Attendance Report'!$C$7:$C$166,'Total Attendance detail'!C11,'Attendance Report'!$AM$7:$AM$166)+SUMIF('Attendance Report'!$C$7:$C$166,'Total Attendance detail'!C11,'Attendance Report'!$AN$7:$AN$166)</f>
        <v>0</v>
      </c>
      <c r="M11" s="105">
        <f ca="1">SUMIF('Attendance Report'!$C$7:$C$166,'Total Attendance detail'!C11,'Attendance Report'!$AL$7:$AL$166)+SUMIF('Attendance Report'!$C$7:$C$166,'Total Attendance detail'!C11,'Attendance Report'!$AR$7:$AR$166)</f>
        <v>38</v>
      </c>
      <c r="N11" s="105">
        <f t="shared" ca="1" si="2"/>
        <v>1</v>
      </c>
      <c r="O11" s="116"/>
      <c r="P11" s="117">
        <f t="shared" ca="1" si="3"/>
        <v>23</v>
      </c>
      <c r="Q11" s="100" t="s">
        <v>286</v>
      </c>
    </row>
    <row r="12" spans="1:25" ht="15.5">
      <c r="A12" s="251" t="str">
        <f>'Emp List'!F9</f>
        <v>20050210031021</v>
      </c>
      <c r="B12" s="103" t="str">
        <f>'Emp List'!C9</f>
        <v>10031021</v>
      </c>
      <c r="C12" s="104" t="str">
        <f>'Emp List'!B9</f>
        <v>Le Viet Hung</v>
      </c>
      <c r="D12" s="104" t="str">
        <f>'Emp List'!D9</f>
        <v>E&amp;S</v>
      </c>
      <c r="E12" s="105">
        <f t="shared" si="0"/>
        <v>23</v>
      </c>
      <c r="F12" s="105"/>
      <c r="G12" s="105"/>
      <c r="H12" s="105"/>
      <c r="I12" s="105"/>
      <c r="J12" s="105">
        <f t="shared" si="1"/>
        <v>23</v>
      </c>
      <c r="K12" s="105">
        <f ca="1">IFERROR(VLOOKUP(C12,'Attendance Report'!$C$5:$AP$170,39,FALSE),0)</f>
        <v>0</v>
      </c>
      <c r="L12" s="105">
        <f ca="1">SUMIF('Attendance Report'!$C$7:$C$166,'Total Attendance detail'!C12,'Attendance Report'!$AM$7:$AM$166)+SUMIF('Attendance Report'!$C$7:$C$166,'Total Attendance detail'!C12,'Attendance Report'!$AN$7:$AN$166)</f>
        <v>0</v>
      </c>
      <c r="M12" s="105">
        <f ca="1">SUMIF('Attendance Report'!$C$7:$C$166,'Total Attendance detail'!C12,'Attendance Report'!$AL$7:$AL$166)+SUMIF('Attendance Report'!$C$7:$C$166,'Total Attendance detail'!C12,'Attendance Report'!$AR$7:$AR$166)</f>
        <v>38</v>
      </c>
      <c r="N12" s="105">
        <f t="shared" ca="1" si="2"/>
        <v>1</v>
      </c>
      <c r="O12" s="116"/>
      <c r="P12" s="117">
        <f t="shared" ca="1" si="3"/>
        <v>23</v>
      </c>
      <c r="Q12" s="100" t="s">
        <v>286</v>
      </c>
      <c r="U12" s="98" t="str">
        <f ca="1">K12&amp;" mins "&amp;U$4</f>
        <v>0 mins Come late/leave early</v>
      </c>
      <c r="Y12" s="98" t="str">
        <f ca="1">$R$4&amp;S12&amp;","&amp;T12&amp;","&amp;U12</f>
        <v>Deduct salary for ,,0 mins Come late/leave early</v>
      </c>
    </row>
    <row r="13" spans="1:25" ht="15.5">
      <c r="A13" s="251" t="str">
        <f>'Emp List'!F10</f>
        <v>20240610349945</v>
      </c>
      <c r="B13" s="103" t="str">
        <f>'Emp List'!C10</f>
        <v>10349945</v>
      </c>
      <c r="C13" s="104" t="str">
        <f>'Emp List'!B10</f>
        <v>Mai The Dat</v>
      </c>
      <c r="D13" s="104" t="str">
        <f>'Emp List'!D10</f>
        <v>E&amp;S</v>
      </c>
      <c r="E13" s="105">
        <f t="shared" si="0"/>
        <v>23</v>
      </c>
      <c r="F13" s="105"/>
      <c r="G13" s="105"/>
      <c r="H13" s="105"/>
      <c r="I13" s="105"/>
      <c r="J13" s="105">
        <f t="shared" si="1"/>
        <v>23</v>
      </c>
      <c r="K13" s="105">
        <f ca="1">IFERROR(VLOOKUP(C13,'Attendance Report'!$C$5:$AP$170,39,FALSE),0)</f>
        <v>0</v>
      </c>
      <c r="L13" s="105">
        <f ca="1">SUMIF('Attendance Report'!$C$7:$C$166,'Total Attendance detail'!C13,'Attendance Report'!$AM$7:$AM$166)+SUMIF('Attendance Report'!$C$7:$C$166,'Total Attendance detail'!C13,'Attendance Report'!$AN$7:$AN$166)</f>
        <v>0</v>
      </c>
      <c r="M13" s="105">
        <f ca="1">SUMIF('Attendance Report'!$C$7:$C$166,'Total Attendance detail'!C13,'Attendance Report'!$AL$7:$AL$166)+SUMIF('Attendance Report'!$C$7:$C$166,'Total Attendance detail'!C13,'Attendance Report'!$AR$7:$AR$166)</f>
        <v>38</v>
      </c>
      <c r="N13" s="105">
        <f t="shared" ca="1" si="2"/>
        <v>1</v>
      </c>
      <c r="O13" s="116"/>
      <c r="P13" s="117">
        <f t="shared" ca="1" si="3"/>
        <v>23</v>
      </c>
      <c r="Q13" s="100" t="s">
        <v>286</v>
      </c>
    </row>
    <row r="14" spans="1:25" ht="15.5">
      <c r="A14" s="251" t="str">
        <f>'Emp List'!F11</f>
        <v>20240610349371</v>
      </c>
      <c r="B14" s="103" t="str">
        <f>'Emp List'!C11</f>
        <v>10349371</v>
      </c>
      <c r="C14" s="104" t="str">
        <f>'Emp List'!B11</f>
        <v>Mai Viet Dung</v>
      </c>
      <c r="D14" s="104" t="str">
        <f>'Emp List'!D11</f>
        <v>E&amp;S</v>
      </c>
      <c r="E14" s="105">
        <f t="shared" si="0"/>
        <v>23</v>
      </c>
      <c r="F14" s="105"/>
      <c r="G14" s="105"/>
      <c r="H14" s="105"/>
      <c r="I14" s="105"/>
      <c r="J14" s="105">
        <f t="shared" si="1"/>
        <v>23</v>
      </c>
      <c r="K14" s="105">
        <f ca="1">IFERROR(VLOOKUP(C14,'Attendance Report'!$C$5:$AP$170,39,FALSE),0)</f>
        <v>0</v>
      </c>
      <c r="L14" s="105">
        <f ca="1">SUMIF('Attendance Report'!$C$7:$C$166,'Total Attendance detail'!C14,'Attendance Report'!$AM$7:$AM$166)+SUMIF('Attendance Report'!$C$7:$C$166,'Total Attendance detail'!C14,'Attendance Report'!$AN$7:$AN$166)</f>
        <v>0</v>
      </c>
      <c r="M14" s="105">
        <f ca="1">SUMIF('Attendance Report'!$C$7:$C$166,'Total Attendance detail'!C14,'Attendance Report'!$AL$7:$AL$166)+SUMIF('Attendance Report'!$C$7:$C$166,'Total Attendance detail'!C14,'Attendance Report'!$AR$7:$AR$166)</f>
        <v>26</v>
      </c>
      <c r="N14" s="105">
        <f t="shared" ca="1" si="2"/>
        <v>1</v>
      </c>
      <c r="O14" s="116"/>
      <c r="P14" s="117">
        <f t="shared" ca="1" si="3"/>
        <v>23</v>
      </c>
      <c r="Q14" s="100" t="s">
        <v>286</v>
      </c>
    </row>
    <row r="15" spans="1:25" ht="15.5">
      <c r="A15" s="251" t="str">
        <f>'Emp List'!F12</f>
        <v>20230410342818</v>
      </c>
      <c r="B15" s="103" t="str">
        <f>'Emp List'!C12</f>
        <v>10342818</v>
      </c>
      <c r="C15" s="104" t="str">
        <f>'Emp List'!B12</f>
        <v>Nguyen Dang Binh</v>
      </c>
      <c r="D15" s="104" t="str">
        <f>'Emp List'!D12</f>
        <v>E&amp;S</v>
      </c>
      <c r="E15" s="105">
        <f t="shared" si="0"/>
        <v>23</v>
      </c>
      <c r="F15" s="105"/>
      <c r="G15" s="105"/>
      <c r="H15" s="105"/>
      <c r="I15" s="105"/>
      <c r="J15" s="105">
        <f t="shared" si="1"/>
        <v>23</v>
      </c>
      <c r="K15" s="105">
        <f ca="1">IFERROR(VLOOKUP(C15,'Attendance Report'!$C$5:$AP$170,39,FALSE),0)</f>
        <v>0</v>
      </c>
      <c r="L15" s="105">
        <f ca="1">SUMIF('Attendance Report'!$C$7:$C$166,'Total Attendance detail'!C15,'Attendance Report'!$AM$7:$AM$166)+SUMIF('Attendance Report'!$C$7:$C$166,'Total Attendance detail'!C15,'Attendance Report'!$AN$7:$AN$166)</f>
        <v>0</v>
      </c>
      <c r="M15" s="105">
        <f ca="1">SUMIF('Attendance Report'!$C$7:$C$166,'Total Attendance detail'!C15,'Attendance Report'!$AL$7:$AL$166)+SUMIF('Attendance Report'!$C$7:$C$166,'Total Attendance detail'!C15,'Attendance Report'!$AR$7:$AR$166)</f>
        <v>38</v>
      </c>
      <c r="N15" s="105">
        <f t="shared" ca="1" si="2"/>
        <v>1</v>
      </c>
      <c r="O15" s="116"/>
      <c r="P15" s="117">
        <f t="shared" ca="1" si="3"/>
        <v>23</v>
      </c>
      <c r="Q15" s="100" t="s">
        <v>286</v>
      </c>
      <c r="U15" s="98" t="str">
        <f ca="1">K15&amp;" mins "&amp;U$4</f>
        <v>0 mins Come late/leave early</v>
      </c>
      <c r="Y15" s="98" t="str">
        <f ca="1">$R$4&amp;S15&amp;","&amp;T15&amp;","&amp;U15</f>
        <v>Deduct salary for ,,0 mins Come late/leave early</v>
      </c>
    </row>
    <row r="16" spans="1:25" ht="15.5">
      <c r="A16" s="251" t="str">
        <f>'Emp List'!F13</f>
        <v>20240110348008</v>
      </c>
      <c r="B16" s="103" t="str">
        <f>'Emp List'!C13</f>
        <v>10348008</v>
      </c>
      <c r="C16" s="104" t="str">
        <f>'Emp List'!B13</f>
        <v>Nguyen Dinh Quang</v>
      </c>
      <c r="D16" s="104" t="str">
        <f>'Emp List'!D13</f>
        <v>E&amp;S</v>
      </c>
      <c r="E16" s="105">
        <f t="shared" si="0"/>
        <v>23</v>
      </c>
      <c r="F16" s="105"/>
      <c r="G16" s="105"/>
      <c r="H16" s="105"/>
      <c r="I16" s="105"/>
      <c r="J16" s="105">
        <f t="shared" si="1"/>
        <v>23</v>
      </c>
      <c r="K16" s="105">
        <f ca="1">IFERROR(VLOOKUP(C16,'Attendance Report'!$C$5:$AP$170,39,FALSE),0)</f>
        <v>0</v>
      </c>
      <c r="L16" s="105">
        <f ca="1">SUMIF('Attendance Report'!$C$7:$C$166,'Total Attendance detail'!C16,'Attendance Report'!$AM$7:$AM$166)+SUMIF('Attendance Report'!$C$7:$C$166,'Total Attendance detail'!C16,'Attendance Report'!$AN$7:$AN$166)</f>
        <v>0</v>
      </c>
      <c r="M16" s="105">
        <f ca="1">SUMIF('Attendance Report'!$C$7:$C$166,'Total Attendance detail'!C16,'Attendance Report'!$AL$7:$AL$166)+SUMIF('Attendance Report'!$C$7:$C$166,'Total Attendance detail'!C16,'Attendance Report'!$AR$7:$AR$166)</f>
        <v>38</v>
      </c>
      <c r="N16" s="105">
        <f t="shared" ca="1" si="2"/>
        <v>1</v>
      </c>
      <c r="O16" s="116"/>
      <c r="P16" s="117">
        <f t="shared" ca="1" si="3"/>
        <v>23</v>
      </c>
      <c r="Q16" s="100" t="s">
        <v>286</v>
      </c>
      <c r="U16" s="98" t="str">
        <f ca="1">K16&amp;" mins "&amp;U$4</f>
        <v>0 mins Come late/leave early</v>
      </c>
      <c r="Y16" s="98" t="str">
        <f ca="1">$R$4&amp;S16&amp;","&amp;T16&amp;","&amp;U16</f>
        <v>Deduct salary for ,,0 mins Come late/leave early</v>
      </c>
    </row>
    <row r="17" spans="1:25" ht="15.5">
      <c r="A17" s="251" t="str">
        <f>'Emp List'!F14</f>
        <v>20130510151450</v>
      </c>
      <c r="B17" s="103" t="str">
        <f>'Emp List'!C14</f>
        <v>10151450</v>
      </c>
      <c r="C17" s="104" t="str">
        <f>'Emp List'!B14</f>
        <v>NGUYEN DUC HAI</v>
      </c>
      <c r="D17" s="104" t="str">
        <f>'Emp List'!D14</f>
        <v>E&amp;S</v>
      </c>
      <c r="E17" s="105">
        <f t="shared" si="0"/>
        <v>23</v>
      </c>
      <c r="F17" s="105"/>
      <c r="G17" s="105"/>
      <c r="H17" s="105"/>
      <c r="I17" s="105"/>
      <c r="J17" s="105">
        <f t="shared" si="1"/>
        <v>23</v>
      </c>
      <c r="K17" s="105">
        <f ca="1">IFERROR(VLOOKUP(C17,'Attendance Report'!$C$5:$AP$170,39,FALSE),0)</f>
        <v>0</v>
      </c>
      <c r="L17" s="105">
        <f ca="1">SUMIF('Attendance Report'!$C$7:$C$166,'Total Attendance detail'!C17,'Attendance Report'!$AM$7:$AM$166)+SUMIF('Attendance Report'!$C$7:$C$166,'Total Attendance detail'!C17,'Attendance Report'!$AN$7:$AN$166)</f>
        <v>0</v>
      </c>
      <c r="M17" s="105">
        <f ca="1">SUMIF('Attendance Report'!$C$7:$C$166,'Total Attendance detail'!C17,'Attendance Report'!$AL$7:$AL$166)+SUMIF('Attendance Report'!$C$7:$C$166,'Total Attendance detail'!C17,'Attendance Report'!$AR$7:$AR$166)</f>
        <v>38</v>
      </c>
      <c r="N17" s="105">
        <f t="shared" ca="1" si="2"/>
        <v>1</v>
      </c>
      <c r="O17" s="116"/>
      <c r="P17" s="117">
        <f t="shared" ca="1" si="3"/>
        <v>23</v>
      </c>
      <c r="Q17" s="100" t="s">
        <v>286</v>
      </c>
    </row>
    <row r="18" spans="1:25" ht="15.5">
      <c r="A18" s="251" t="str">
        <f>'Emp List'!F15</f>
        <v>20240610349370</v>
      </c>
      <c r="B18" s="103" t="str">
        <f>'Emp List'!C15</f>
        <v>10349370</v>
      </c>
      <c r="C18" s="104" t="str">
        <f>'Emp List'!B15</f>
        <v>Nguyen Duc Hoa</v>
      </c>
      <c r="D18" s="104" t="str">
        <f>'Emp List'!D15</f>
        <v>E&amp;S</v>
      </c>
      <c r="E18" s="105">
        <f t="shared" si="0"/>
        <v>23</v>
      </c>
      <c r="F18" s="105"/>
      <c r="G18" s="105"/>
      <c r="H18" s="105"/>
      <c r="I18" s="105"/>
      <c r="J18" s="105">
        <f t="shared" si="1"/>
        <v>23</v>
      </c>
      <c r="K18" s="105">
        <f ca="1">IFERROR(VLOOKUP(C18,'Attendance Report'!$C$5:$AP$170,39,FALSE),0)</f>
        <v>0</v>
      </c>
      <c r="L18" s="105">
        <f ca="1">SUMIF('Attendance Report'!$C$7:$C$166,'Total Attendance detail'!C18,'Attendance Report'!$AM$7:$AM$166)+SUMIF('Attendance Report'!$C$7:$C$166,'Total Attendance detail'!C18,'Attendance Report'!$AN$7:$AN$166)</f>
        <v>0</v>
      </c>
      <c r="M18" s="105">
        <f ca="1">SUMIF('Attendance Report'!$C$7:$C$166,'Total Attendance detail'!C18,'Attendance Report'!$AL$7:$AL$166)+SUMIF('Attendance Report'!$C$7:$C$166,'Total Attendance detail'!C18,'Attendance Report'!$AR$7:$AR$166)</f>
        <v>38</v>
      </c>
      <c r="N18" s="105">
        <f t="shared" ca="1" si="2"/>
        <v>1</v>
      </c>
      <c r="O18" s="116"/>
      <c r="P18" s="117">
        <f t="shared" ca="1" si="3"/>
        <v>23</v>
      </c>
      <c r="Q18" s="100" t="s">
        <v>286</v>
      </c>
      <c r="U18" s="98" t="str">
        <f ca="1">K18&amp;" mins "&amp;U$4</f>
        <v>0 mins Come late/leave early</v>
      </c>
      <c r="Y18" s="98" t="str">
        <f ca="1">$R$4&amp;S18&amp;","&amp;T18&amp;","&amp;U18</f>
        <v>Deduct salary for ,,0 mins Come late/leave early</v>
      </c>
    </row>
    <row r="19" spans="1:25" ht="15.5">
      <c r="A19" s="251" t="str">
        <f>'Emp List'!F16</f>
        <v>20051110037979</v>
      </c>
      <c r="B19" s="103" t="str">
        <f>'Emp List'!C16</f>
        <v>10037979</v>
      </c>
      <c r="C19" s="104" t="str">
        <f>'Emp List'!B16</f>
        <v>NGUYEN DUY DUNG</v>
      </c>
      <c r="D19" s="104" t="str">
        <f>'Emp List'!D16</f>
        <v>E&amp;S</v>
      </c>
      <c r="E19" s="105">
        <f t="shared" si="0"/>
        <v>23</v>
      </c>
      <c r="F19" s="105"/>
      <c r="G19" s="105"/>
      <c r="H19" s="105"/>
      <c r="I19" s="105"/>
      <c r="J19" s="105">
        <f t="shared" si="1"/>
        <v>23</v>
      </c>
      <c r="K19" s="105">
        <f ca="1">IFERROR(VLOOKUP(C19,'Attendance Report'!$C$5:$AP$170,39,FALSE),0)</f>
        <v>0</v>
      </c>
      <c r="L19" s="105">
        <f ca="1">SUMIF('Attendance Report'!$C$7:$C$166,'Total Attendance detail'!C19,'Attendance Report'!$AM$7:$AM$166)+SUMIF('Attendance Report'!$C$7:$C$166,'Total Attendance detail'!C19,'Attendance Report'!$AN$7:$AN$166)</f>
        <v>0</v>
      </c>
      <c r="M19" s="105">
        <f ca="1">SUMIF('Attendance Report'!$C$7:$C$166,'Total Attendance detail'!C19,'Attendance Report'!$AL$7:$AL$166)+SUMIF('Attendance Report'!$C$7:$C$166,'Total Attendance detail'!C19,'Attendance Report'!$AR$7:$AR$166)</f>
        <v>38</v>
      </c>
      <c r="N19" s="105">
        <f t="shared" ca="1" si="2"/>
        <v>1</v>
      </c>
      <c r="O19" s="116"/>
      <c r="P19" s="117">
        <f t="shared" ca="1" si="3"/>
        <v>23</v>
      </c>
      <c r="Q19" s="100" t="s">
        <v>286</v>
      </c>
    </row>
    <row r="20" spans="1:25" ht="15.5">
      <c r="A20" s="251" t="str">
        <f>'Emp List'!F17</f>
        <v>20210610306795</v>
      </c>
      <c r="B20" s="103" t="str">
        <f>'Emp List'!C17</f>
        <v>10306795</v>
      </c>
      <c r="C20" s="104" t="str">
        <f>'Emp List'!B17</f>
        <v>Nguyen Hoang Hai</v>
      </c>
      <c r="D20" s="104" t="str">
        <f>'Emp List'!D17</f>
        <v>E&amp;S</v>
      </c>
      <c r="E20" s="105">
        <f t="shared" si="0"/>
        <v>23</v>
      </c>
      <c r="F20" s="105"/>
      <c r="G20" s="105"/>
      <c r="H20" s="105"/>
      <c r="I20" s="105"/>
      <c r="J20" s="105">
        <f t="shared" si="1"/>
        <v>23</v>
      </c>
      <c r="K20" s="105">
        <f ca="1">IFERROR(VLOOKUP(C20,'Attendance Report'!$C$5:$AP$170,39,FALSE),0)</f>
        <v>0</v>
      </c>
      <c r="L20" s="105">
        <f ca="1">SUMIF('Attendance Report'!$C$7:$C$166,'Total Attendance detail'!C20,'Attendance Report'!$AM$7:$AM$166)+SUMIF('Attendance Report'!$C$7:$C$166,'Total Attendance detail'!C20,'Attendance Report'!$AN$7:$AN$166)</f>
        <v>0</v>
      </c>
      <c r="M20" s="105">
        <f ca="1">SUMIF('Attendance Report'!$C$7:$C$166,'Total Attendance detail'!C20,'Attendance Report'!$AL$7:$AL$166)+SUMIF('Attendance Report'!$C$7:$C$166,'Total Attendance detail'!C20,'Attendance Report'!$AR$7:$AR$166)</f>
        <v>38</v>
      </c>
      <c r="N20" s="105">
        <f t="shared" ca="1" si="2"/>
        <v>1</v>
      </c>
      <c r="O20" s="116"/>
      <c r="P20" s="117">
        <f t="shared" ca="1" si="3"/>
        <v>23</v>
      </c>
      <c r="Q20" s="100" t="s">
        <v>286</v>
      </c>
      <c r="T20" s="98" t="str">
        <f>H20&amp;" day "&amp;T$4</f>
        <v xml:space="preserve"> day unpaid leave</v>
      </c>
      <c r="Y20" s="98" t="str">
        <f>$R$4&amp;S20&amp;","&amp;T20&amp;","&amp;U20</f>
        <v>Deduct salary for , day unpaid leave,</v>
      </c>
    </row>
    <row r="21" spans="1:25" ht="15.5">
      <c r="A21" s="251" t="str">
        <f>'Emp List'!F18</f>
        <v>20110910133889</v>
      </c>
      <c r="B21" s="103" t="str">
        <f>'Emp List'!C18</f>
        <v>10133889</v>
      </c>
      <c r="C21" s="104" t="str">
        <f>'Emp List'!B18</f>
        <v>Nguyen Luong Quang Vien</v>
      </c>
      <c r="D21" s="104" t="str">
        <f>'Emp List'!D18</f>
        <v>E&amp;S</v>
      </c>
      <c r="E21" s="105">
        <f t="shared" si="0"/>
        <v>23</v>
      </c>
      <c r="F21" s="105"/>
      <c r="G21" s="105"/>
      <c r="H21" s="105"/>
      <c r="I21" s="105"/>
      <c r="J21" s="105">
        <f t="shared" si="1"/>
        <v>23</v>
      </c>
      <c r="K21" s="105">
        <f ca="1">IFERROR(VLOOKUP(C21,'Attendance Report'!$C$5:$AP$170,39,FALSE),0)</f>
        <v>0</v>
      </c>
      <c r="L21" s="105">
        <f ca="1">SUMIF('Attendance Report'!$C$7:$C$166,'Total Attendance detail'!C21,'Attendance Report'!$AM$7:$AM$166)+SUMIF('Attendance Report'!$C$7:$C$166,'Total Attendance detail'!C21,'Attendance Report'!$AN$7:$AN$166)</f>
        <v>0</v>
      </c>
      <c r="M21" s="105">
        <f ca="1">SUMIF('Attendance Report'!$C$7:$C$166,'Total Attendance detail'!C21,'Attendance Report'!$AL$7:$AL$166)+SUMIF('Attendance Report'!$C$7:$C$166,'Total Attendance detail'!C21,'Attendance Report'!$AR$7:$AR$166)</f>
        <v>38</v>
      </c>
      <c r="N21" s="105">
        <f t="shared" ca="1" si="2"/>
        <v>1</v>
      </c>
      <c r="O21" s="116"/>
      <c r="P21" s="117">
        <f t="shared" ca="1" si="3"/>
        <v>23</v>
      </c>
      <c r="Q21" s="100" t="s">
        <v>286</v>
      </c>
    </row>
    <row r="22" spans="1:25" ht="15.5">
      <c r="A22" s="251" t="str">
        <f>'Emp List'!F19</f>
        <v>20240610349368</v>
      </c>
      <c r="B22" s="103" t="str">
        <f>'Emp List'!C19</f>
        <v>10349368</v>
      </c>
      <c r="C22" s="104" t="str">
        <f>'Emp List'!B19</f>
        <v>Nguyen Minh Tri</v>
      </c>
      <c r="D22" s="104" t="str">
        <f>'Emp List'!D19</f>
        <v>E&amp;S</v>
      </c>
      <c r="E22" s="105">
        <f t="shared" si="0"/>
        <v>23</v>
      </c>
      <c r="F22" s="105"/>
      <c r="G22" s="105"/>
      <c r="H22" s="105"/>
      <c r="I22" s="105"/>
      <c r="J22" s="105">
        <f t="shared" si="1"/>
        <v>23</v>
      </c>
      <c r="K22" s="105">
        <f ca="1">IFERROR(VLOOKUP(C22,'Attendance Report'!$C$5:$AP$170,39,FALSE),0)</f>
        <v>0</v>
      </c>
      <c r="L22" s="105">
        <f ca="1">SUMIF('Attendance Report'!$C$7:$C$166,'Total Attendance detail'!C22,'Attendance Report'!$AM$7:$AM$166)+SUMIF('Attendance Report'!$C$7:$C$166,'Total Attendance detail'!C22,'Attendance Report'!$AN$7:$AN$166)</f>
        <v>0</v>
      </c>
      <c r="M22" s="105">
        <f ca="1">SUMIF('Attendance Report'!$C$7:$C$166,'Total Attendance detail'!C22,'Attendance Report'!$AL$7:$AL$166)+SUMIF('Attendance Report'!$C$7:$C$166,'Total Attendance detail'!C22,'Attendance Report'!$AR$7:$AR$166)</f>
        <v>38</v>
      </c>
      <c r="N22" s="105">
        <f t="shared" ca="1" si="2"/>
        <v>1</v>
      </c>
      <c r="O22" s="116"/>
      <c r="P22" s="117">
        <f t="shared" ca="1" si="3"/>
        <v>23</v>
      </c>
      <c r="Q22" s="100" t="s">
        <v>286</v>
      </c>
    </row>
    <row r="23" spans="1:25" ht="15.5">
      <c r="A23" s="251" t="str">
        <f>'Emp List'!F20</f>
        <v>20221010339280</v>
      </c>
      <c r="B23" s="103" t="str">
        <f>'Emp List'!C20</f>
        <v>10339280</v>
      </c>
      <c r="C23" s="104" t="str">
        <f>'Emp List'!B20</f>
        <v>Nguyen Ngoc Khanh</v>
      </c>
      <c r="D23" s="104" t="str">
        <f>'Emp List'!D20</f>
        <v>E&amp;S</v>
      </c>
      <c r="E23" s="105">
        <f t="shared" si="0"/>
        <v>23</v>
      </c>
      <c r="F23" s="105"/>
      <c r="G23" s="105"/>
      <c r="H23" s="105"/>
      <c r="I23" s="105"/>
      <c r="J23" s="105">
        <f t="shared" si="1"/>
        <v>23</v>
      </c>
      <c r="K23" s="105">
        <f ca="1">IFERROR(VLOOKUP(C23,'Attendance Report'!$C$5:$AP$170,39,FALSE),0)</f>
        <v>0</v>
      </c>
      <c r="L23" s="105">
        <f ca="1">SUMIF('Attendance Report'!$C$7:$C$166,'Total Attendance detail'!C23,'Attendance Report'!$AM$7:$AM$166)+SUMIF('Attendance Report'!$C$7:$C$166,'Total Attendance detail'!C23,'Attendance Report'!$AN$7:$AN$166)</f>
        <v>0</v>
      </c>
      <c r="M23" s="105">
        <f ca="1">SUMIF('Attendance Report'!$C$7:$C$166,'Total Attendance detail'!C23,'Attendance Report'!$AL$7:$AL$166)+SUMIF('Attendance Report'!$C$7:$C$166,'Total Attendance detail'!C23,'Attendance Report'!$AR$7:$AR$166)</f>
        <v>38</v>
      </c>
      <c r="N23" s="105">
        <f t="shared" ca="1" si="2"/>
        <v>1</v>
      </c>
      <c r="O23" s="116"/>
      <c r="P23" s="117">
        <f t="shared" ca="1" si="3"/>
        <v>23</v>
      </c>
      <c r="Q23" s="100" t="s">
        <v>286</v>
      </c>
    </row>
    <row r="24" spans="1:25" ht="15.5">
      <c r="A24" s="251" t="str">
        <f>'Emp List'!F21</f>
        <v>20220600329792</v>
      </c>
      <c r="B24" s="103" t="str">
        <f>'Emp List'!C21</f>
        <v>00329792</v>
      </c>
      <c r="C24" s="104" t="str">
        <f>'Emp List'!B21</f>
        <v>Nguyen Quynh Anh</v>
      </c>
      <c r="D24" s="104" t="str">
        <f>'Emp List'!D21</f>
        <v>E&amp;S</v>
      </c>
      <c r="E24" s="105">
        <f t="shared" si="0"/>
        <v>23</v>
      </c>
      <c r="F24" s="105"/>
      <c r="G24" s="105"/>
      <c r="H24" s="105"/>
      <c r="I24" s="105"/>
      <c r="J24" s="105">
        <f t="shared" si="1"/>
        <v>23</v>
      </c>
      <c r="K24" s="105">
        <f ca="1">IFERROR(VLOOKUP(C24,'Attendance Report'!$C$5:$AP$170,39,FALSE),0)</f>
        <v>0</v>
      </c>
      <c r="L24" s="105">
        <f ca="1">SUMIF('Attendance Report'!$C$7:$C$166,'Total Attendance detail'!C24,'Attendance Report'!$AM$7:$AM$166)+SUMIF('Attendance Report'!$C$7:$C$166,'Total Attendance detail'!C24,'Attendance Report'!$AN$7:$AN$166)</f>
        <v>0</v>
      </c>
      <c r="M24" s="105">
        <f ca="1">SUMIF('Attendance Report'!$C$7:$C$166,'Total Attendance detail'!C24,'Attendance Report'!$AL$7:$AL$166)+SUMIF('Attendance Report'!$C$7:$C$166,'Total Attendance detail'!C24,'Attendance Report'!$AR$7:$AR$166)</f>
        <v>38</v>
      </c>
      <c r="N24" s="105">
        <f t="shared" ca="1" si="2"/>
        <v>1</v>
      </c>
      <c r="O24" s="116"/>
      <c r="P24" s="117">
        <f t="shared" ca="1" si="3"/>
        <v>23</v>
      </c>
      <c r="Q24" s="100" t="s">
        <v>286</v>
      </c>
    </row>
    <row r="25" spans="1:25" ht="15.5">
      <c r="A25" s="251" t="str">
        <f>'Emp List'!F22</f>
        <v>20180510241857</v>
      </c>
      <c r="B25" s="103" t="str">
        <f>'Emp List'!C22</f>
        <v>10241857</v>
      </c>
      <c r="C25" s="104" t="str">
        <f>'Emp List'!B22</f>
        <v>NGUYEN SON TOAN</v>
      </c>
      <c r="D25" s="104" t="str">
        <f>'Emp List'!D22</f>
        <v>E&amp;S</v>
      </c>
      <c r="E25" s="105">
        <f t="shared" si="0"/>
        <v>23</v>
      </c>
      <c r="F25" s="105"/>
      <c r="G25" s="105"/>
      <c r="H25" s="105"/>
      <c r="I25" s="105"/>
      <c r="J25" s="105">
        <f t="shared" si="1"/>
        <v>23</v>
      </c>
      <c r="K25" s="105">
        <f ca="1">IFERROR(VLOOKUP(C25,'Attendance Report'!$C$5:$AP$170,39,FALSE),0)</f>
        <v>0</v>
      </c>
      <c r="L25" s="105">
        <f ca="1">SUMIF('Attendance Report'!$C$7:$C$166,'Total Attendance detail'!C25,'Attendance Report'!$AM$7:$AM$166)+SUMIF('Attendance Report'!$C$7:$C$166,'Total Attendance detail'!C25,'Attendance Report'!$AN$7:$AN$166)</f>
        <v>0</v>
      </c>
      <c r="M25" s="105">
        <f ca="1">SUMIF('Attendance Report'!$C$7:$C$166,'Total Attendance detail'!C25,'Attendance Report'!$AL$7:$AL$166)+SUMIF('Attendance Report'!$C$7:$C$166,'Total Attendance detail'!C25,'Attendance Report'!$AR$7:$AR$166)</f>
        <v>36</v>
      </c>
      <c r="N25" s="105">
        <f t="shared" ca="1" si="2"/>
        <v>1</v>
      </c>
      <c r="O25" s="116"/>
      <c r="P25" s="117">
        <f t="shared" ca="1" si="3"/>
        <v>23</v>
      </c>
      <c r="Q25" s="100" t="s">
        <v>286</v>
      </c>
    </row>
    <row r="26" spans="1:25" ht="15.5">
      <c r="A26" s="251" t="str">
        <f>'Emp List'!F23</f>
        <v>20240710350130</v>
      </c>
      <c r="B26" s="103" t="str">
        <f>'Emp List'!C23</f>
        <v>10350130</v>
      </c>
      <c r="C26" s="104" t="str">
        <f>'Emp List'!B23</f>
        <v>Nguyen Tat Khoi</v>
      </c>
      <c r="D26" s="104" t="str">
        <f>'Emp List'!D23</f>
        <v>E&amp;S</v>
      </c>
      <c r="E26" s="105">
        <f t="shared" si="0"/>
        <v>23</v>
      </c>
      <c r="F26" s="105"/>
      <c r="G26" s="105"/>
      <c r="H26" s="105"/>
      <c r="I26" s="105"/>
      <c r="J26" s="105">
        <f t="shared" si="1"/>
        <v>23</v>
      </c>
      <c r="K26" s="105">
        <f ca="1">IFERROR(VLOOKUP(C26,'Attendance Report'!$C$5:$AP$170,39,FALSE),0)</f>
        <v>0</v>
      </c>
      <c r="L26" s="105">
        <f ca="1">SUMIF('Attendance Report'!$C$7:$C$166,'Total Attendance detail'!C26,'Attendance Report'!$AM$7:$AM$166)+SUMIF('Attendance Report'!$C$7:$C$166,'Total Attendance detail'!C26,'Attendance Report'!$AN$7:$AN$166)</f>
        <v>0</v>
      </c>
      <c r="M26" s="105">
        <f ca="1">SUMIF('Attendance Report'!$C$7:$C$166,'Total Attendance detail'!C26,'Attendance Report'!$AL$7:$AL$166)+SUMIF('Attendance Report'!$C$7:$C$166,'Total Attendance detail'!C26,'Attendance Report'!$AR$7:$AR$166)</f>
        <v>38</v>
      </c>
      <c r="N26" s="105">
        <f t="shared" ca="1" si="2"/>
        <v>1</v>
      </c>
      <c r="O26" s="116"/>
      <c r="P26" s="117">
        <f t="shared" ca="1" si="3"/>
        <v>23</v>
      </c>
      <c r="Q26" s="100" t="s">
        <v>286</v>
      </c>
    </row>
    <row r="27" spans="1:25" ht="15.5">
      <c r="A27" s="251" t="str">
        <f>'Emp List'!F24</f>
        <v>20160410201933</v>
      </c>
      <c r="B27" s="103" t="str">
        <f>'Emp List'!C24</f>
        <v>10201933</v>
      </c>
      <c r="C27" s="104" t="str">
        <f>'Emp List'!B24</f>
        <v>Nguyen Thanh Tuan</v>
      </c>
      <c r="D27" s="104" t="str">
        <f>'Emp List'!D24</f>
        <v>E&amp;S</v>
      </c>
      <c r="E27" s="105">
        <f t="shared" si="0"/>
        <v>23</v>
      </c>
      <c r="F27" s="105"/>
      <c r="G27" s="105"/>
      <c r="H27" s="105"/>
      <c r="I27" s="105"/>
      <c r="J27" s="105">
        <f t="shared" si="1"/>
        <v>23</v>
      </c>
      <c r="K27" s="105">
        <f ca="1">IFERROR(VLOOKUP(C27,'Attendance Report'!$C$5:$AP$170,39,FALSE),0)</f>
        <v>0</v>
      </c>
      <c r="L27" s="105">
        <f ca="1">SUMIF('Attendance Report'!$C$7:$C$166,'Total Attendance detail'!C27,'Attendance Report'!$AM$7:$AM$166)+SUMIF('Attendance Report'!$C$7:$C$166,'Total Attendance detail'!C27,'Attendance Report'!$AN$7:$AN$166)</f>
        <v>0</v>
      </c>
      <c r="M27" s="105">
        <f ca="1">SUMIF('Attendance Report'!$C$7:$C$166,'Total Attendance detail'!C27,'Attendance Report'!$AL$7:$AL$166)+SUMIF('Attendance Report'!$C$7:$C$166,'Total Attendance detail'!C27,'Attendance Report'!$AR$7:$AR$166)</f>
        <v>38</v>
      </c>
      <c r="N27" s="105">
        <f t="shared" ca="1" si="2"/>
        <v>1</v>
      </c>
      <c r="O27" s="116"/>
      <c r="P27" s="117">
        <f t="shared" ca="1" si="3"/>
        <v>23</v>
      </c>
      <c r="Q27" s="100" t="s">
        <v>286</v>
      </c>
      <c r="U27" s="98" t="str">
        <f ca="1">K27&amp;" mins "&amp;U$4</f>
        <v>0 mins Come late/leave early</v>
      </c>
      <c r="Y27" s="98" t="str">
        <f ca="1">$R$4&amp;S27&amp;","&amp;T27&amp;","&amp;U27</f>
        <v>Deduct salary for ,,0 mins Come late/leave early</v>
      </c>
    </row>
    <row r="28" spans="1:25" ht="15.5">
      <c r="A28" s="251" t="str">
        <f>'Emp List'!F25</f>
        <v>20080510067948</v>
      </c>
      <c r="B28" s="103" t="str">
        <f>'Emp List'!C25</f>
        <v>10067948</v>
      </c>
      <c r="C28" s="104" t="str">
        <f>'Emp List'!B25</f>
        <v>NGUYEN TIEN HUNG</v>
      </c>
      <c r="D28" s="104" t="str">
        <f>'Emp List'!D25</f>
        <v>E&amp;S</v>
      </c>
      <c r="E28" s="105">
        <f t="shared" si="0"/>
        <v>23</v>
      </c>
      <c r="F28" s="105"/>
      <c r="G28" s="105"/>
      <c r="H28" s="105"/>
      <c r="I28" s="105"/>
      <c r="J28" s="105">
        <f t="shared" si="1"/>
        <v>23</v>
      </c>
      <c r="K28" s="105">
        <f ca="1">IFERROR(VLOOKUP(C28,'Attendance Report'!$C$5:$AP$170,39,FALSE),0)</f>
        <v>0</v>
      </c>
      <c r="L28" s="105">
        <f ca="1">SUMIF('Attendance Report'!$C$7:$C$166,'Total Attendance detail'!C28,'Attendance Report'!$AM$7:$AM$166)+SUMIF('Attendance Report'!$C$7:$C$166,'Total Attendance detail'!C28,'Attendance Report'!$AN$7:$AN$166)</f>
        <v>0</v>
      </c>
      <c r="M28" s="105">
        <f ca="1">SUMIF('Attendance Report'!$C$7:$C$166,'Total Attendance detail'!C28,'Attendance Report'!$AL$7:$AL$166)+SUMIF('Attendance Report'!$C$7:$C$166,'Total Attendance detail'!C28,'Attendance Report'!$AR$7:$AR$166)</f>
        <v>38</v>
      </c>
      <c r="N28" s="105">
        <f t="shared" ca="1" si="2"/>
        <v>1</v>
      </c>
      <c r="O28" s="116"/>
      <c r="P28" s="117">
        <f t="shared" ca="1" si="3"/>
        <v>23</v>
      </c>
      <c r="Q28" s="100" t="s">
        <v>286</v>
      </c>
    </row>
    <row r="29" spans="1:25" ht="15.5">
      <c r="A29" s="251" t="str">
        <f>'Emp List'!F26</f>
        <v>20211110316673</v>
      </c>
      <c r="B29" s="103" t="str">
        <f>'Emp List'!C26</f>
        <v>10316673</v>
      </c>
      <c r="C29" s="104" t="str">
        <f>'Emp List'!B26</f>
        <v>Nguyen Trong Thang</v>
      </c>
      <c r="D29" s="104" t="str">
        <f>'Emp List'!D26</f>
        <v>E&amp;S</v>
      </c>
      <c r="E29" s="105">
        <f t="shared" si="0"/>
        <v>23</v>
      </c>
      <c r="F29" s="105"/>
      <c r="G29" s="105"/>
      <c r="H29" s="105"/>
      <c r="I29" s="105"/>
      <c r="J29" s="105">
        <f t="shared" si="1"/>
        <v>23</v>
      </c>
      <c r="K29" s="105">
        <f ca="1">IFERROR(VLOOKUP(C29,'Attendance Report'!$C$5:$AP$170,39,FALSE),0)</f>
        <v>0</v>
      </c>
      <c r="L29" s="105">
        <f ca="1">SUMIF('Attendance Report'!$C$7:$C$166,'Total Attendance detail'!C29,'Attendance Report'!$AM$7:$AM$166)+SUMIF('Attendance Report'!$C$7:$C$166,'Total Attendance detail'!C29,'Attendance Report'!$AN$7:$AN$166)</f>
        <v>0</v>
      </c>
      <c r="M29" s="105">
        <f ca="1">SUMIF('Attendance Report'!$C$7:$C$166,'Total Attendance detail'!C29,'Attendance Report'!$AL$7:$AL$166)+SUMIF('Attendance Report'!$C$7:$C$166,'Total Attendance detail'!C29,'Attendance Report'!$AR$7:$AR$166)</f>
        <v>38</v>
      </c>
      <c r="N29" s="105">
        <f t="shared" ca="1" si="2"/>
        <v>1</v>
      </c>
      <c r="O29" s="116"/>
      <c r="P29" s="117">
        <f t="shared" ca="1" si="3"/>
        <v>23</v>
      </c>
      <c r="Q29" s="100" t="s">
        <v>286</v>
      </c>
    </row>
    <row r="30" spans="1:25" ht="15.5">
      <c r="A30" s="251" t="str">
        <f>'Emp List'!F27</f>
        <v>20151210196240</v>
      </c>
      <c r="B30" s="103" t="str">
        <f>'Emp List'!C27</f>
        <v>10196240</v>
      </c>
      <c r="C30" s="104" t="str">
        <f>'Emp List'!B27</f>
        <v>NGUYEN VAN CHUNG</v>
      </c>
      <c r="D30" s="104" t="str">
        <f>'Emp List'!D27</f>
        <v>E&amp;S</v>
      </c>
      <c r="E30" s="105">
        <f t="shared" si="0"/>
        <v>23</v>
      </c>
      <c r="F30" s="105"/>
      <c r="G30" s="105"/>
      <c r="H30" s="105"/>
      <c r="I30" s="105"/>
      <c r="J30" s="105">
        <f t="shared" si="1"/>
        <v>23</v>
      </c>
      <c r="K30" s="105">
        <f ca="1">IFERROR(VLOOKUP(C30,'Attendance Report'!$C$5:$AP$170,39,FALSE),0)</f>
        <v>0</v>
      </c>
      <c r="L30" s="105">
        <f ca="1">SUMIF('Attendance Report'!$C$7:$C$166,'Total Attendance detail'!C30,'Attendance Report'!$AM$7:$AM$166)+SUMIF('Attendance Report'!$C$7:$C$166,'Total Attendance detail'!C30,'Attendance Report'!$AN$7:$AN$166)</f>
        <v>0</v>
      </c>
      <c r="M30" s="105">
        <f ca="1">SUMIF('Attendance Report'!$C$7:$C$166,'Total Attendance detail'!C30,'Attendance Report'!$AL$7:$AL$166)+SUMIF('Attendance Report'!$C$7:$C$166,'Total Attendance detail'!C30,'Attendance Report'!$AR$7:$AR$166)</f>
        <v>38</v>
      </c>
      <c r="N30" s="105">
        <f t="shared" ca="1" si="2"/>
        <v>1</v>
      </c>
      <c r="O30" s="116"/>
      <c r="P30" s="117">
        <f t="shared" ca="1" si="3"/>
        <v>23</v>
      </c>
      <c r="Q30" s="100" t="s">
        <v>286</v>
      </c>
    </row>
    <row r="31" spans="1:25" ht="15.5">
      <c r="A31" s="251" t="str">
        <f>'Emp List'!F28</f>
        <v>20211110316606</v>
      </c>
      <c r="B31" s="103" t="str">
        <f>'Emp List'!C28</f>
        <v>10316606</v>
      </c>
      <c r="C31" s="104" t="str">
        <f>'Emp List'!B28</f>
        <v>Nguyen Van Sang</v>
      </c>
      <c r="D31" s="104" t="str">
        <f>'Emp List'!D28</f>
        <v>E&amp;S</v>
      </c>
      <c r="E31" s="105">
        <f t="shared" si="0"/>
        <v>23</v>
      </c>
      <c r="F31" s="105"/>
      <c r="G31" s="105"/>
      <c r="H31" s="105"/>
      <c r="I31" s="105"/>
      <c r="J31" s="105">
        <f t="shared" si="1"/>
        <v>23</v>
      </c>
      <c r="K31" s="105">
        <f ca="1">IFERROR(VLOOKUP(C31,'Attendance Report'!$C$5:$AP$170,39,FALSE),0)</f>
        <v>0</v>
      </c>
      <c r="L31" s="105">
        <f ca="1">SUMIF('Attendance Report'!$C$7:$C$166,'Total Attendance detail'!C31,'Attendance Report'!$AM$7:$AM$166)+SUMIF('Attendance Report'!$C$7:$C$166,'Total Attendance detail'!C31,'Attendance Report'!$AN$7:$AN$166)</f>
        <v>0</v>
      </c>
      <c r="M31" s="105">
        <f ca="1">SUMIF('Attendance Report'!$C$7:$C$166,'Total Attendance detail'!C31,'Attendance Report'!$AL$7:$AL$166)+SUMIF('Attendance Report'!$C$7:$C$166,'Total Attendance detail'!C31,'Attendance Report'!$AR$7:$AR$166)</f>
        <v>38</v>
      </c>
      <c r="N31" s="105">
        <f t="shared" ca="1" si="2"/>
        <v>1</v>
      </c>
      <c r="O31" s="116"/>
      <c r="P31" s="117">
        <f t="shared" ca="1" si="3"/>
        <v>23</v>
      </c>
      <c r="Q31" s="100" t="s">
        <v>286</v>
      </c>
    </row>
    <row r="32" spans="1:25" ht="15.5">
      <c r="A32" s="251" t="str">
        <f>'Emp List'!F29</f>
        <v>20211010315283</v>
      </c>
      <c r="B32" s="103" t="str">
        <f>'Emp List'!C29</f>
        <v>10315283</v>
      </c>
      <c r="C32" s="104" t="str">
        <f>'Emp List'!B29</f>
        <v>Pham Huy Ket</v>
      </c>
      <c r="D32" s="104" t="str">
        <f>'Emp List'!D29</f>
        <v>E&amp;S</v>
      </c>
      <c r="E32" s="105">
        <f t="shared" si="0"/>
        <v>23</v>
      </c>
      <c r="F32" s="105"/>
      <c r="G32" s="105"/>
      <c r="H32" s="105"/>
      <c r="I32" s="105"/>
      <c r="J32" s="105">
        <f t="shared" si="1"/>
        <v>23</v>
      </c>
      <c r="K32" s="105">
        <f ca="1">IFERROR(VLOOKUP(C32,'Attendance Report'!$C$5:$AP$170,39,FALSE),0)</f>
        <v>0</v>
      </c>
      <c r="L32" s="105">
        <f ca="1">SUMIF('Attendance Report'!$C$7:$C$166,'Total Attendance detail'!C32,'Attendance Report'!$AM$7:$AM$166)+SUMIF('Attendance Report'!$C$7:$C$166,'Total Attendance detail'!C32,'Attendance Report'!$AN$7:$AN$166)</f>
        <v>0</v>
      </c>
      <c r="M32" s="105">
        <f ca="1">SUMIF('Attendance Report'!$C$7:$C$166,'Total Attendance detail'!C32,'Attendance Report'!$AL$7:$AL$166)+SUMIF('Attendance Report'!$C$7:$C$166,'Total Attendance detail'!C32,'Attendance Report'!$AR$7:$AR$166)</f>
        <v>38</v>
      </c>
      <c r="N32" s="105">
        <f t="shared" ca="1" si="2"/>
        <v>1</v>
      </c>
      <c r="O32" s="116"/>
      <c r="P32" s="117">
        <f t="shared" ca="1" si="3"/>
        <v>23</v>
      </c>
      <c r="Q32" s="100" t="s">
        <v>286</v>
      </c>
      <c r="U32" s="98" t="str">
        <f ca="1">K32&amp;" mins "&amp;U$4</f>
        <v>0 mins Come late/leave early</v>
      </c>
      <c r="Y32" s="98" t="str">
        <f ca="1">$R$4&amp;S32&amp;","&amp;T32&amp;","&amp;U32</f>
        <v>Deduct salary for ,,0 mins Come late/leave early</v>
      </c>
    </row>
    <row r="33" spans="1:25" ht="15.5">
      <c r="A33" s="251" t="str">
        <f>'Emp List'!F30</f>
        <v>20220600329791</v>
      </c>
      <c r="B33" s="103" t="str">
        <f>'Emp List'!C30</f>
        <v>00329791</v>
      </c>
      <c r="C33" s="104" t="str">
        <f>'Emp List'!B30</f>
        <v>Pham Phuong Thuy</v>
      </c>
      <c r="D33" s="104" t="str">
        <f>'Emp List'!D30</f>
        <v>E&amp;S</v>
      </c>
      <c r="E33" s="105">
        <f t="shared" si="0"/>
        <v>23</v>
      </c>
      <c r="F33" s="105"/>
      <c r="G33" s="105"/>
      <c r="H33" s="105"/>
      <c r="I33" s="105"/>
      <c r="J33" s="105">
        <f t="shared" si="1"/>
        <v>23</v>
      </c>
      <c r="K33" s="105">
        <f ca="1">IFERROR(VLOOKUP(C33,'Attendance Report'!$C$5:$AP$170,39,FALSE),0)</f>
        <v>0</v>
      </c>
      <c r="L33" s="105">
        <f ca="1">SUMIF('Attendance Report'!$C$7:$C$166,'Total Attendance detail'!C33,'Attendance Report'!$AM$7:$AM$166)+SUMIF('Attendance Report'!$C$7:$C$166,'Total Attendance detail'!C33,'Attendance Report'!$AN$7:$AN$166)</f>
        <v>0</v>
      </c>
      <c r="M33" s="105">
        <f ca="1">SUMIF('Attendance Report'!$C$7:$C$166,'Total Attendance detail'!C33,'Attendance Report'!$AL$7:$AL$166)+SUMIF('Attendance Report'!$C$7:$C$166,'Total Attendance detail'!C33,'Attendance Report'!$AR$7:$AR$166)</f>
        <v>38</v>
      </c>
      <c r="N33" s="105">
        <f t="shared" ca="1" si="2"/>
        <v>1</v>
      </c>
      <c r="O33" s="116"/>
      <c r="P33" s="117">
        <f t="shared" ca="1" si="3"/>
        <v>23</v>
      </c>
      <c r="Q33" s="100" t="s">
        <v>286</v>
      </c>
    </row>
    <row r="34" spans="1:25" ht="15.5">
      <c r="A34" s="251" t="str">
        <f>'Emp List'!F31</f>
        <v>20150410184732</v>
      </c>
      <c r="B34" s="103" t="str">
        <f>'Emp List'!C31</f>
        <v>10184732</v>
      </c>
      <c r="C34" s="104" t="str">
        <f>'Emp List'!B31</f>
        <v>Pham Xuan Tuan</v>
      </c>
      <c r="D34" s="104" t="str">
        <f>'Emp List'!D31</f>
        <v>E&amp;S</v>
      </c>
      <c r="E34" s="105">
        <f t="shared" si="0"/>
        <v>23</v>
      </c>
      <c r="F34" s="105"/>
      <c r="G34" s="105"/>
      <c r="H34" s="105"/>
      <c r="I34" s="105"/>
      <c r="J34" s="105">
        <f t="shared" si="1"/>
        <v>23</v>
      </c>
      <c r="K34" s="105">
        <f ca="1">IFERROR(VLOOKUP(C34,'Attendance Report'!$C$5:$AP$170,39,FALSE),0)</f>
        <v>0</v>
      </c>
      <c r="L34" s="105">
        <f ca="1">SUMIF('Attendance Report'!$C$7:$C$166,'Total Attendance detail'!C34,'Attendance Report'!$AM$7:$AM$166)+SUMIF('Attendance Report'!$C$7:$C$166,'Total Attendance detail'!C34,'Attendance Report'!$AN$7:$AN$166)</f>
        <v>0</v>
      </c>
      <c r="M34" s="105">
        <f ca="1">SUMIF('Attendance Report'!$C$7:$C$166,'Total Attendance detail'!C34,'Attendance Report'!$AL$7:$AL$166)+SUMIF('Attendance Report'!$C$7:$C$166,'Total Attendance detail'!C34,'Attendance Report'!$AR$7:$AR$166)</f>
        <v>38</v>
      </c>
      <c r="N34" s="105">
        <f t="shared" ca="1" si="2"/>
        <v>1</v>
      </c>
      <c r="O34" s="116"/>
      <c r="P34" s="117">
        <f t="shared" ca="1" si="3"/>
        <v>23</v>
      </c>
      <c r="Q34" s="100" t="s">
        <v>286</v>
      </c>
    </row>
    <row r="35" spans="1:25" ht="15.5">
      <c r="A35" s="251" t="str">
        <f>'Emp List'!F32</f>
        <v>20240610349369</v>
      </c>
      <c r="B35" s="103" t="str">
        <f>'Emp List'!C32</f>
        <v>10349369</v>
      </c>
      <c r="C35" s="104" t="str">
        <f>'Emp List'!B32</f>
        <v>TA TIEN THANH</v>
      </c>
      <c r="D35" s="104" t="str">
        <f>'Emp List'!D32</f>
        <v>E&amp;S</v>
      </c>
      <c r="E35" s="105">
        <f t="shared" si="0"/>
        <v>23</v>
      </c>
      <c r="F35" s="105"/>
      <c r="G35" s="105"/>
      <c r="H35" s="105"/>
      <c r="I35" s="105"/>
      <c r="J35" s="105">
        <f t="shared" si="1"/>
        <v>23</v>
      </c>
      <c r="K35" s="105">
        <f ca="1">IFERROR(VLOOKUP(C35,'Attendance Report'!$C$5:$AP$170,39,FALSE),0)</f>
        <v>0</v>
      </c>
      <c r="L35" s="105">
        <f ca="1">SUMIF('Attendance Report'!$C$7:$C$166,'Total Attendance detail'!C35,'Attendance Report'!$AM$7:$AM$166)+SUMIF('Attendance Report'!$C$7:$C$166,'Total Attendance detail'!C35,'Attendance Report'!$AN$7:$AN$166)</f>
        <v>0</v>
      </c>
      <c r="M35" s="105">
        <f ca="1">SUMIF('Attendance Report'!$C$7:$C$166,'Total Attendance detail'!C35,'Attendance Report'!$AL$7:$AL$166)+SUMIF('Attendance Report'!$C$7:$C$166,'Total Attendance detail'!C35,'Attendance Report'!$AR$7:$AR$166)</f>
        <v>38</v>
      </c>
      <c r="N35" s="105">
        <f t="shared" ca="1" si="2"/>
        <v>1</v>
      </c>
      <c r="O35" s="116"/>
      <c r="P35" s="117">
        <f t="shared" ca="1" si="3"/>
        <v>23</v>
      </c>
      <c r="Q35" s="100" t="s">
        <v>286</v>
      </c>
      <c r="T35" s="98" t="str">
        <f>H35&amp;" day "&amp;T$4</f>
        <v xml:space="preserve"> day unpaid leave</v>
      </c>
      <c r="Y35" s="98" t="str">
        <f>$R$4&amp;S35&amp;","&amp;T35&amp;","&amp;U35</f>
        <v>Deduct salary for , day unpaid leave,</v>
      </c>
    </row>
    <row r="36" spans="1:25" ht="15.5">
      <c r="A36" s="251" t="str">
        <f>'Emp List'!F33</f>
        <v>20240610349366</v>
      </c>
      <c r="B36" s="103" t="str">
        <f>'Emp List'!C33</f>
        <v>10349366</v>
      </c>
      <c r="C36" s="104" t="str">
        <f>'Emp List'!B33</f>
        <v>Tran Minh Tri</v>
      </c>
      <c r="D36" s="104" t="str">
        <f>'Emp List'!D33</f>
        <v>E&amp;S</v>
      </c>
      <c r="E36" s="105">
        <f t="shared" si="0"/>
        <v>23</v>
      </c>
      <c r="F36" s="105"/>
      <c r="G36" s="105"/>
      <c r="H36" s="105"/>
      <c r="I36" s="105"/>
      <c r="J36" s="105">
        <f t="shared" si="1"/>
        <v>23</v>
      </c>
      <c r="K36" s="105">
        <f ca="1">IFERROR(VLOOKUP(C36,'Attendance Report'!$C$5:$AP$170,39,FALSE),0)</f>
        <v>0</v>
      </c>
      <c r="L36" s="105">
        <f ca="1">SUMIF('Attendance Report'!$C$7:$C$166,'Total Attendance detail'!C36,'Attendance Report'!$AM$7:$AM$166)+SUMIF('Attendance Report'!$C$7:$C$166,'Total Attendance detail'!C36,'Attendance Report'!$AN$7:$AN$166)</f>
        <v>0</v>
      </c>
      <c r="M36" s="105">
        <f ca="1">SUMIF('Attendance Report'!$C$7:$C$166,'Total Attendance detail'!C36,'Attendance Report'!$AL$7:$AL$166)+SUMIF('Attendance Report'!$C$7:$C$166,'Total Attendance detail'!C36,'Attendance Report'!$AR$7:$AR$166)</f>
        <v>38</v>
      </c>
      <c r="N36" s="105">
        <f t="shared" ca="1" si="2"/>
        <v>1</v>
      </c>
      <c r="O36" s="116"/>
      <c r="P36" s="117">
        <f t="shared" ca="1" si="3"/>
        <v>23</v>
      </c>
      <c r="Q36" s="100" t="s">
        <v>286</v>
      </c>
    </row>
    <row r="37" spans="1:25" ht="15.5">
      <c r="A37" s="251" t="str">
        <f>'Emp List'!F34</f>
        <v>20080310063060</v>
      </c>
      <c r="B37" s="103" t="str">
        <f>'Emp List'!C34</f>
        <v>10063060</v>
      </c>
      <c r="C37" s="104" t="str">
        <f>'Emp List'!B34</f>
        <v>TRAN NGOC ANH</v>
      </c>
      <c r="D37" s="104" t="str">
        <f>'Emp List'!D34</f>
        <v>E&amp;S</v>
      </c>
      <c r="E37" s="105">
        <f t="shared" si="0"/>
        <v>23</v>
      </c>
      <c r="F37" s="105"/>
      <c r="G37" s="105"/>
      <c r="H37" s="105"/>
      <c r="I37" s="105"/>
      <c r="J37" s="105">
        <f t="shared" si="1"/>
        <v>23</v>
      </c>
      <c r="K37" s="105">
        <f ca="1">IFERROR(VLOOKUP(C37,'Attendance Report'!$C$5:$AP$170,39,FALSE),0)</f>
        <v>0</v>
      </c>
      <c r="L37" s="105">
        <f ca="1">SUMIF('Attendance Report'!$C$7:$C$166,'Total Attendance detail'!C37,'Attendance Report'!$AM$7:$AM$166)+SUMIF('Attendance Report'!$C$7:$C$166,'Total Attendance detail'!C37,'Attendance Report'!$AN$7:$AN$166)</f>
        <v>0</v>
      </c>
      <c r="M37" s="105">
        <f ca="1">SUMIF('Attendance Report'!$C$7:$C$166,'Total Attendance detail'!C37,'Attendance Report'!$AL$7:$AL$166)+SUMIF('Attendance Report'!$C$7:$C$166,'Total Attendance detail'!C37,'Attendance Report'!$AR$7:$AR$166)</f>
        <v>38</v>
      </c>
      <c r="N37" s="105">
        <f t="shared" ca="1" si="2"/>
        <v>1</v>
      </c>
      <c r="O37" s="116"/>
      <c r="P37" s="117">
        <f t="shared" ca="1" si="3"/>
        <v>23</v>
      </c>
      <c r="Q37" s="100" t="s">
        <v>286</v>
      </c>
    </row>
    <row r="38" spans="1:25" ht="15.5">
      <c r="A38" s="251" t="str">
        <f>'Emp List'!F35</f>
        <v>20171100230806</v>
      </c>
      <c r="B38" s="103" t="str">
        <f>'Emp List'!C35</f>
        <v>00230806</v>
      </c>
      <c r="C38" s="104" t="str">
        <f>'Emp List'!B35</f>
        <v>Tran Thi Hong Hanh</v>
      </c>
      <c r="D38" s="104" t="str">
        <f>'Emp List'!D35</f>
        <v>E&amp;S</v>
      </c>
      <c r="E38" s="105">
        <f t="shared" si="0"/>
        <v>23</v>
      </c>
      <c r="F38" s="105"/>
      <c r="G38" s="105"/>
      <c r="H38" s="105"/>
      <c r="I38" s="105"/>
      <c r="J38" s="105">
        <f t="shared" si="1"/>
        <v>23</v>
      </c>
      <c r="K38" s="105">
        <f ca="1">IFERROR(VLOOKUP(C38,'Attendance Report'!$C$5:$AP$170,39,FALSE),0)</f>
        <v>0</v>
      </c>
      <c r="L38" s="105">
        <f ca="1">SUMIF('Attendance Report'!$C$7:$C$166,'Total Attendance detail'!C38,'Attendance Report'!$AM$7:$AM$166)+SUMIF('Attendance Report'!$C$7:$C$166,'Total Attendance detail'!C38,'Attendance Report'!$AN$7:$AN$166)</f>
        <v>0</v>
      </c>
      <c r="M38" s="105">
        <f ca="1">SUMIF('Attendance Report'!$C$7:$C$166,'Total Attendance detail'!C38,'Attendance Report'!$AL$7:$AL$166)+SUMIF('Attendance Report'!$C$7:$C$166,'Total Attendance detail'!C38,'Attendance Report'!$AR$7:$AR$166)</f>
        <v>38</v>
      </c>
      <c r="N38" s="105">
        <f t="shared" ca="1" si="2"/>
        <v>1</v>
      </c>
      <c r="O38" s="116"/>
      <c r="P38" s="117">
        <f t="shared" ca="1" si="3"/>
        <v>23</v>
      </c>
      <c r="Q38" s="100" t="s">
        <v>286</v>
      </c>
    </row>
    <row r="39" spans="1:25" ht="15.5">
      <c r="A39" s="251" t="str">
        <f>'Emp List'!F36</f>
        <v>20240110349751</v>
      </c>
      <c r="B39" s="103" t="str">
        <f>'Emp List'!C36</f>
        <v>10349751</v>
      </c>
      <c r="C39" s="104" t="str">
        <f>'Emp List'!B36</f>
        <v>Nguyen Xuan Hoa</v>
      </c>
      <c r="D39" s="104" t="str">
        <f>'Emp List'!D36</f>
        <v>E&amp;S</v>
      </c>
      <c r="E39" s="105">
        <f t="shared" si="0"/>
        <v>23</v>
      </c>
      <c r="F39" s="105"/>
      <c r="G39" s="105"/>
      <c r="H39" s="105"/>
      <c r="I39" s="105"/>
      <c r="J39" s="105">
        <f t="shared" si="1"/>
        <v>23</v>
      </c>
      <c r="K39" s="105">
        <f ca="1">IFERROR(VLOOKUP(C39,'Attendance Report'!$C$5:$AP$170,39,FALSE),0)</f>
        <v>0</v>
      </c>
      <c r="L39" s="105">
        <f ca="1">SUMIF('Attendance Report'!$C$7:$C$166,'Total Attendance detail'!C39,'Attendance Report'!$AM$7:$AM$166)+SUMIF('Attendance Report'!$C$7:$C$166,'Total Attendance detail'!C39,'Attendance Report'!$AN$7:$AN$166)</f>
        <v>0</v>
      </c>
      <c r="M39" s="105">
        <f ca="1">SUMIF('Attendance Report'!$C$7:$C$166,'Total Attendance detail'!C39,'Attendance Report'!$AL$7:$AL$166)+SUMIF('Attendance Report'!$C$7:$C$166,'Total Attendance detail'!C39,'Attendance Report'!$AR$7:$AR$166)</f>
        <v>38</v>
      </c>
      <c r="N39" s="105">
        <f t="shared" ca="1" si="2"/>
        <v>1</v>
      </c>
      <c r="O39" s="116"/>
      <c r="P39" s="117">
        <f t="shared" ca="1" si="3"/>
        <v>23</v>
      </c>
      <c r="Q39" s="100" t="s">
        <v>286</v>
      </c>
    </row>
    <row r="40" spans="1:25" ht="15.5">
      <c r="A40" s="251" t="str">
        <f>'Emp List'!F37</f>
        <v>20240110349754</v>
      </c>
      <c r="B40" s="103" t="str">
        <f>'Emp List'!C37</f>
        <v>10349754</v>
      </c>
      <c r="C40" s="104" t="str">
        <f>'Emp List'!B37</f>
        <v>Vuong Xuan Loi</v>
      </c>
      <c r="D40" s="104" t="str">
        <f>'Emp List'!D37</f>
        <v>E&amp;S</v>
      </c>
      <c r="E40" s="105">
        <f t="shared" si="0"/>
        <v>23</v>
      </c>
      <c r="F40" s="105"/>
      <c r="G40" s="105"/>
      <c r="H40" s="105"/>
      <c r="I40" s="105"/>
      <c r="J40" s="105">
        <f t="shared" si="1"/>
        <v>23</v>
      </c>
      <c r="K40" s="105">
        <f ca="1">IFERROR(VLOOKUP(C40,'Attendance Report'!$C$5:$AP$170,39,FALSE),0)</f>
        <v>0</v>
      </c>
      <c r="L40" s="105">
        <f ca="1">SUMIF('Attendance Report'!$C$7:$C$166,'Total Attendance detail'!C40,'Attendance Report'!$AM$7:$AM$166)+SUMIF('Attendance Report'!$C$7:$C$166,'Total Attendance detail'!C40,'Attendance Report'!$AN$7:$AN$166)</f>
        <v>0</v>
      </c>
      <c r="M40" s="105">
        <f ca="1">SUMIF('Attendance Report'!$C$7:$C$166,'Total Attendance detail'!C40,'Attendance Report'!$AL$7:$AL$166)+SUMIF('Attendance Report'!$C$7:$C$166,'Total Attendance detail'!C40,'Attendance Report'!$AR$7:$AR$166)</f>
        <v>38</v>
      </c>
      <c r="N40" s="105">
        <f t="shared" ca="1" si="2"/>
        <v>1</v>
      </c>
      <c r="O40" s="116"/>
      <c r="P40" s="117">
        <f t="shared" ca="1" si="3"/>
        <v>23</v>
      </c>
      <c r="Q40" s="100" t="s">
        <v>286</v>
      </c>
    </row>
    <row r="41" spans="1:25" ht="15.5">
      <c r="A41" s="251" t="str">
        <f>'Emp List'!F38</f>
        <v>20240900351624</v>
      </c>
      <c r="B41" s="103" t="str">
        <f>'Emp List'!C38</f>
        <v>00351624</v>
      </c>
      <c r="C41" s="104" t="str">
        <f>'Emp List'!B38</f>
        <v>Nguyen Thi Ha</v>
      </c>
      <c r="D41" s="104" t="str">
        <f>'Emp List'!D38</f>
        <v>E&amp;S</v>
      </c>
      <c r="E41" s="105">
        <f t="shared" si="0"/>
        <v>23</v>
      </c>
      <c r="F41" s="105"/>
      <c r="G41" s="105"/>
      <c r="H41" s="105"/>
      <c r="I41" s="105"/>
      <c r="J41" s="105">
        <f t="shared" si="1"/>
        <v>23</v>
      </c>
      <c r="K41" s="105">
        <f ca="1">IFERROR(VLOOKUP(C41,'Attendance Report'!$C$5:$AP$170,39,FALSE),0)</f>
        <v>0</v>
      </c>
      <c r="L41" s="105">
        <f ca="1">SUMIF('Attendance Report'!$C$7:$C$166,'Total Attendance detail'!C41,'Attendance Report'!$AM$7:$AM$166)+SUMIF('Attendance Report'!$C$7:$C$166,'Total Attendance detail'!C41,'Attendance Report'!$AN$7:$AN$166)</f>
        <v>0</v>
      </c>
      <c r="M41" s="105">
        <f ca="1">SUMIF('Attendance Report'!$C$7:$C$166,'Total Attendance detail'!C41,'Attendance Report'!$AL$7:$AL$166)+SUMIF('Attendance Report'!$C$7:$C$166,'Total Attendance detail'!C41,'Attendance Report'!$AR$7:$AR$166)</f>
        <v>38</v>
      </c>
      <c r="N41" s="105">
        <f t="shared" ca="1" si="2"/>
        <v>1</v>
      </c>
      <c r="O41" s="116"/>
      <c r="P41" s="117">
        <f t="shared" ca="1" si="3"/>
        <v>23</v>
      </c>
      <c r="Q41" s="100" t="s">
        <v>286</v>
      </c>
    </row>
    <row r="42" spans="1:25" ht="15.5">
      <c r="A42" s="251" t="str">
        <f>'Emp List'!F39</f>
        <v>20240910351625</v>
      </c>
      <c r="B42" s="103" t="str">
        <f>'Emp List'!C39</f>
        <v>10351625</v>
      </c>
      <c r="C42" s="104" t="str">
        <f>'Emp List'!B39</f>
        <v>Vu Hoang Anh</v>
      </c>
      <c r="D42" s="104" t="str">
        <f>'Emp List'!D39</f>
        <v>E&amp;S</v>
      </c>
      <c r="E42" s="105">
        <f t="shared" si="0"/>
        <v>23</v>
      </c>
      <c r="F42" s="105"/>
      <c r="G42" s="105"/>
      <c r="H42" s="105"/>
      <c r="I42" s="105"/>
      <c r="J42" s="105">
        <f t="shared" si="1"/>
        <v>23</v>
      </c>
      <c r="K42" s="105">
        <f ca="1">IFERROR(VLOOKUP(C42,'Attendance Report'!$C$5:$AP$170,39,FALSE),0)</f>
        <v>0</v>
      </c>
      <c r="L42" s="105">
        <f ca="1">SUMIF('Attendance Report'!$C$7:$C$166,'Total Attendance detail'!C42,'Attendance Report'!$AM$7:$AM$166)+SUMIF('Attendance Report'!$C$7:$C$166,'Total Attendance detail'!C42,'Attendance Report'!$AN$7:$AN$166)</f>
        <v>0</v>
      </c>
      <c r="M42" s="105">
        <f ca="1">SUMIF('Attendance Report'!$C$7:$C$166,'Total Attendance detail'!C42,'Attendance Report'!$AL$7:$AL$166)+SUMIF('Attendance Report'!$C$7:$C$166,'Total Attendance detail'!C42,'Attendance Report'!$AR$7:$AR$166)</f>
        <v>38</v>
      </c>
      <c r="N42" s="105">
        <f t="shared" ca="1" si="2"/>
        <v>1</v>
      </c>
      <c r="O42" s="116"/>
      <c r="P42" s="117">
        <f t="shared" ca="1" si="3"/>
        <v>23</v>
      </c>
      <c r="Q42" s="100" t="s">
        <v>286</v>
      </c>
      <c r="T42" s="98" t="str">
        <f>H42&amp;" day "&amp;T$4</f>
        <v xml:space="preserve"> day unpaid leave</v>
      </c>
      <c r="Y42" s="98" t="str">
        <f>$R$4&amp;S42&amp;","&amp;T42&amp;","&amp;U42</f>
        <v>Deduct salary for , day unpaid leave,</v>
      </c>
    </row>
    <row r="43" spans="1:25" ht="15.5">
      <c r="A43" s="251" t="str">
        <f>'Emp List'!F40</f>
        <v>20240900351551</v>
      </c>
      <c r="B43" s="103" t="str">
        <f>'Emp List'!C40</f>
        <v>00351551</v>
      </c>
      <c r="C43" s="104" t="str">
        <f>'Emp List'!B40</f>
        <v>Tran Ha My</v>
      </c>
      <c r="D43" s="104" t="str">
        <f>'Emp List'!D40</f>
        <v>E&amp;S</v>
      </c>
      <c r="E43" s="105">
        <f t="shared" si="0"/>
        <v>23</v>
      </c>
      <c r="F43" s="105"/>
      <c r="G43" s="105"/>
      <c r="H43" s="105"/>
      <c r="I43" s="105"/>
      <c r="J43" s="105">
        <f t="shared" si="1"/>
        <v>23</v>
      </c>
      <c r="K43" s="105">
        <f ca="1">IFERROR(VLOOKUP(C43,'Attendance Report'!$C$5:$AP$170,39,FALSE),0)</f>
        <v>0</v>
      </c>
      <c r="L43" s="105">
        <f ca="1">SUMIF('Attendance Report'!$C$7:$C$166,'Total Attendance detail'!C43,'Attendance Report'!$AM$7:$AM$166)+SUMIF('Attendance Report'!$C$7:$C$166,'Total Attendance detail'!C43,'Attendance Report'!$AN$7:$AN$166)</f>
        <v>0</v>
      </c>
      <c r="M43" s="105">
        <f ca="1">SUMIF('Attendance Report'!$C$7:$C$166,'Total Attendance detail'!C43,'Attendance Report'!$AL$7:$AL$166)+SUMIF('Attendance Report'!$C$7:$C$166,'Total Attendance detail'!C43,'Attendance Report'!$AR$7:$AR$166)</f>
        <v>38</v>
      </c>
      <c r="N43" s="105">
        <f t="shared" ca="1" si="2"/>
        <v>1</v>
      </c>
      <c r="O43" s="116"/>
      <c r="P43" s="117">
        <f t="shared" ca="1" si="3"/>
        <v>23</v>
      </c>
      <c r="Q43" s="100" t="s">
        <v>286</v>
      </c>
    </row>
    <row r="44" spans="1:25" ht="15.5">
      <c r="A44" s="251" t="str">
        <f>'Emp List'!F41</f>
        <v>20080710073657</v>
      </c>
      <c r="B44" s="103" t="str">
        <f>'Emp List'!C41</f>
        <v>10073657</v>
      </c>
      <c r="C44" s="104" t="str">
        <f>'Emp List'!B41</f>
        <v>TRAN QUOC VIET</v>
      </c>
      <c r="D44" s="104" t="str">
        <f>'Emp List'!D41</f>
        <v>E&amp;S</v>
      </c>
      <c r="E44" s="105">
        <f t="shared" si="0"/>
        <v>23</v>
      </c>
      <c r="F44" s="105"/>
      <c r="G44" s="105"/>
      <c r="H44" s="105"/>
      <c r="I44" s="105"/>
      <c r="J44" s="105">
        <f t="shared" si="1"/>
        <v>23</v>
      </c>
      <c r="K44" s="105">
        <f ca="1">IFERROR(VLOOKUP(C44,'Attendance Report'!$C$5:$AP$170,39,FALSE),0)</f>
        <v>0</v>
      </c>
      <c r="L44" s="105">
        <f ca="1">SUMIF('Attendance Report'!$C$7:$C$166,'Total Attendance detail'!C44,'Attendance Report'!$AM$7:$AM$166)+SUMIF('Attendance Report'!$C$7:$C$166,'Total Attendance detail'!C44,'Attendance Report'!$AN$7:$AN$166)</f>
        <v>0</v>
      </c>
      <c r="M44" s="105">
        <f ca="1">SUMIF('Attendance Report'!$C$7:$C$166,'Total Attendance detail'!C44,'Attendance Report'!$AL$7:$AL$166)+SUMIF('Attendance Report'!$C$7:$C$166,'Total Attendance detail'!C44,'Attendance Report'!$AR$7:$AR$166)</f>
        <v>0</v>
      </c>
      <c r="N44" s="105">
        <f t="shared" ca="1" si="2"/>
        <v>0</v>
      </c>
      <c r="O44" s="116"/>
      <c r="P44" s="117">
        <f t="shared" ca="1" si="3"/>
        <v>23</v>
      </c>
      <c r="Q44" s="100" t="s">
        <v>286</v>
      </c>
    </row>
    <row r="45" spans="1:25" ht="15.5">
      <c r="A45" s="251" t="str">
        <f>'Emp List'!F42</f>
        <v>20240110349752</v>
      </c>
      <c r="B45" s="103" t="str">
        <f>'Emp List'!C42</f>
        <v>10349752</v>
      </c>
      <c r="C45" s="104" t="str">
        <f>'Emp List'!B42</f>
        <v>Bui Huu Viet</v>
      </c>
      <c r="D45" s="104" t="str">
        <f>'Emp List'!D42</f>
        <v>E&amp;S</v>
      </c>
      <c r="E45" s="105">
        <f t="shared" si="0"/>
        <v>23</v>
      </c>
      <c r="F45" s="105"/>
      <c r="G45" s="105"/>
      <c r="H45" s="105"/>
      <c r="I45" s="105"/>
      <c r="J45" s="105">
        <f t="shared" si="1"/>
        <v>23</v>
      </c>
      <c r="K45" s="105">
        <f ca="1">IFERROR(VLOOKUP(C45,'Attendance Report'!$C$5:$AP$170,39,FALSE),0)</f>
        <v>0</v>
      </c>
      <c r="L45" s="105">
        <f ca="1">SUMIF('Attendance Report'!$C$7:$C$166,'Total Attendance detail'!C45,'Attendance Report'!$AM$7:$AM$166)+SUMIF('Attendance Report'!$C$7:$C$166,'Total Attendance detail'!C45,'Attendance Report'!$AN$7:$AN$166)</f>
        <v>0</v>
      </c>
      <c r="M45" s="105">
        <f ca="1">SUMIF('Attendance Report'!$C$7:$C$166,'Total Attendance detail'!C45,'Attendance Report'!$AL$7:$AL$166)+SUMIF('Attendance Report'!$C$7:$C$166,'Total Attendance detail'!C45,'Attendance Report'!$AR$7:$AR$166)</f>
        <v>38</v>
      </c>
      <c r="N45" s="105">
        <f t="shared" ca="1" si="2"/>
        <v>1</v>
      </c>
      <c r="O45" s="116"/>
      <c r="P45" s="117">
        <f t="shared" ca="1" si="3"/>
        <v>23</v>
      </c>
      <c r="Q45" s="100" t="s">
        <v>286</v>
      </c>
      <c r="S45" s="98" t="str">
        <f>G45&amp;" day "&amp;S$4</f>
        <v xml:space="preserve"> day Sick leave</v>
      </c>
      <c r="U45" s="98" t="str">
        <f ca="1">K45&amp;" mins "&amp;U$4</f>
        <v>0 mins Come late/leave early</v>
      </c>
      <c r="Y45" s="98" t="str">
        <f ca="1">$R$4&amp;S45&amp;","&amp;T45&amp;","&amp;U45</f>
        <v>Deduct salary for  day Sick leave,,0 mins Come late/leave early</v>
      </c>
    </row>
    <row r="46" spans="1:25" ht="15.5">
      <c r="A46" s="251" t="str">
        <f>'Emp List'!F43</f>
        <v>20241200352730</v>
      </c>
      <c r="B46" s="103" t="str">
        <f>'Emp List'!C43</f>
        <v>00352730</v>
      </c>
      <c r="C46" s="104" t="str">
        <f>'Emp List'!B43</f>
        <v>Do Thi Hang</v>
      </c>
      <c r="D46" s="104" t="str">
        <f>'Emp List'!D43</f>
        <v>E&amp;S</v>
      </c>
      <c r="E46" s="105">
        <f t="shared" si="0"/>
        <v>23</v>
      </c>
      <c r="F46" s="105"/>
      <c r="G46" s="105"/>
      <c r="H46" s="105"/>
      <c r="I46" s="105"/>
      <c r="J46" s="105">
        <f t="shared" si="1"/>
        <v>23</v>
      </c>
      <c r="K46" s="105">
        <f ca="1">IFERROR(VLOOKUP(C46,'Attendance Report'!$C$5:$AP$170,39,FALSE),0)</f>
        <v>0</v>
      </c>
      <c r="L46" s="105">
        <f ca="1">SUMIF('Attendance Report'!$C$7:$C$166,'Total Attendance detail'!C46,'Attendance Report'!$AM$7:$AM$166)+SUMIF('Attendance Report'!$C$7:$C$166,'Total Attendance detail'!C46,'Attendance Report'!$AN$7:$AN$166)</f>
        <v>0</v>
      </c>
      <c r="M46" s="105">
        <f ca="1">SUMIF('Attendance Report'!$C$7:$C$166,'Total Attendance detail'!C46,'Attendance Report'!$AL$7:$AL$166)+SUMIF('Attendance Report'!$C$7:$C$166,'Total Attendance detail'!C46,'Attendance Report'!$AR$7:$AR$166)</f>
        <v>38</v>
      </c>
      <c r="N46" s="105">
        <f t="shared" ca="1" si="2"/>
        <v>1</v>
      </c>
      <c r="O46" s="116"/>
      <c r="P46" s="117">
        <f t="shared" ca="1" si="3"/>
        <v>23</v>
      </c>
      <c r="Q46" s="100" t="s">
        <v>286</v>
      </c>
    </row>
    <row r="47" spans="1:25" ht="15.5">
      <c r="A47" s="251" t="str">
        <f>'Emp List'!F44</f>
        <v>20240600349894</v>
      </c>
      <c r="B47" s="103" t="str">
        <f>'Emp List'!C44</f>
        <v>00349894</v>
      </c>
      <c r="C47" s="104" t="str">
        <f>'Emp List'!B44</f>
        <v>Pham Truc Linh</v>
      </c>
      <c r="D47" s="104" t="str">
        <f>'Emp List'!D44</f>
        <v>E&amp;S</v>
      </c>
      <c r="E47" s="105">
        <f t="shared" si="0"/>
        <v>23</v>
      </c>
      <c r="F47" s="105"/>
      <c r="G47" s="105"/>
      <c r="H47" s="105"/>
      <c r="I47" s="105"/>
      <c r="J47" s="105">
        <f t="shared" si="1"/>
        <v>23</v>
      </c>
      <c r="K47" s="105">
        <f ca="1">IFERROR(VLOOKUP(C47,'Attendance Report'!$C$5:$AP$170,39,FALSE),0)</f>
        <v>0</v>
      </c>
      <c r="L47" s="105">
        <f ca="1">SUMIF('Attendance Report'!$C$7:$C$166,'Total Attendance detail'!C47,'Attendance Report'!$AM$7:$AM$166)+SUMIF('Attendance Report'!$C$7:$C$166,'Total Attendance detail'!C47,'Attendance Report'!$AN$7:$AN$166)</f>
        <v>0</v>
      </c>
      <c r="M47" s="105">
        <f ca="1">SUMIF('Attendance Report'!$C$7:$C$166,'Total Attendance detail'!C47,'Attendance Report'!$AL$7:$AL$166)+SUMIF('Attendance Report'!$C$7:$C$166,'Total Attendance detail'!C47,'Attendance Report'!$AR$7:$AR$166)</f>
        <v>38</v>
      </c>
      <c r="N47" s="105">
        <f t="shared" ca="1" si="2"/>
        <v>1</v>
      </c>
      <c r="O47" s="116"/>
      <c r="P47" s="117">
        <f t="shared" ca="1" si="3"/>
        <v>23</v>
      </c>
      <c r="Q47" s="100" t="s">
        <v>286</v>
      </c>
    </row>
    <row r="48" spans="1:25" ht="15.5">
      <c r="A48" s="251" t="str">
        <f>'Emp List'!F45</f>
        <v>20240600349830</v>
      </c>
      <c r="B48" s="103" t="str">
        <f>'Emp List'!C45</f>
        <v>00349830</v>
      </c>
      <c r="C48" s="104" t="str">
        <f>'Emp List'!B45</f>
        <v>Nguyen Thi Van</v>
      </c>
      <c r="D48" s="104" t="str">
        <f>'Emp List'!D45</f>
        <v>E&amp;S</v>
      </c>
      <c r="E48" s="105">
        <f t="shared" si="0"/>
        <v>23</v>
      </c>
      <c r="F48" s="105"/>
      <c r="G48" s="105"/>
      <c r="H48" s="105"/>
      <c r="I48" s="105"/>
      <c r="J48" s="105">
        <f t="shared" si="1"/>
        <v>23</v>
      </c>
      <c r="K48" s="105">
        <f ca="1">IFERROR(VLOOKUP(C48,'Attendance Report'!$C$5:$AP$170,39,FALSE),0)</f>
        <v>0</v>
      </c>
      <c r="L48" s="105">
        <f ca="1">SUMIF('Attendance Report'!$C$7:$C$166,'Total Attendance detail'!C48,'Attendance Report'!$AM$7:$AM$166)+SUMIF('Attendance Report'!$C$7:$C$166,'Total Attendance detail'!C48,'Attendance Report'!$AN$7:$AN$166)</f>
        <v>0</v>
      </c>
      <c r="M48" s="105">
        <f ca="1">SUMIF('Attendance Report'!$C$7:$C$166,'Total Attendance detail'!C48,'Attendance Report'!$AL$7:$AL$166)+SUMIF('Attendance Report'!$C$7:$C$166,'Total Attendance detail'!C48,'Attendance Report'!$AR$7:$AR$166)</f>
        <v>38</v>
      </c>
      <c r="N48" s="105">
        <f t="shared" ca="1" si="2"/>
        <v>1</v>
      </c>
      <c r="O48" s="116"/>
      <c r="P48" s="117">
        <f t="shared" ca="1" si="3"/>
        <v>23</v>
      </c>
      <c r="Q48" s="100" t="s">
        <v>286</v>
      </c>
    </row>
    <row r="49" spans="1:25" ht="15.5">
      <c r="A49" s="251" t="str">
        <f>'Emp List'!F46</f>
        <v>20050900037581</v>
      </c>
      <c r="B49" s="103" t="str">
        <f>'Emp List'!C46</f>
        <v>00037581</v>
      </c>
      <c r="C49" s="104" t="str">
        <f>'Emp List'!B46</f>
        <v>DO THAI THU</v>
      </c>
      <c r="D49" s="104" t="str">
        <f>'Emp List'!D46</f>
        <v>Support</v>
      </c>
      <c r="E49" s="105">
        <f t="shared" si="0"/>
        <v>23</v>
      </c>
      <c r="F49" s="105"/>
      <c r="G49" s="105"/>
      <c r="H49" s="105"/>
      <c r="I49" s="105"/>
      <c r="J49" s="105">
        <f t="shared" si="1"/>
        <v>23</v>
      </c>
      <c r="K49" s="105">
        <f ca="1">IFERROR(VLOOKUP(C49,'Attendance Report'!$C$5:$AP$170,39,FALSE),0)</f>
        <v>0</v>
      </c>
      <c r="L49" s="105">
        <f ca="1">SUMIF('Attendance Report'!$C$7:$C$166,'Total Attendance detail'!C49,'Attendance Report'!$AM$7:$AM$166)+SUMIF('Attendance Report'!$C$7:$C$166,'Total Attendance detail'!C49,'Attendance Report'!$AN$7:$AN$166)</f>
        <v>0</v>
      </c>
      <c r="M49" s="105">
        <f ca="1">SUMIF('Attendance Report'!$C$7:$C$166,'Total Attendance detail'!C49,'Attendance Report'!$AL$7:$AL$166)+SUMIF('Attendance Report'!$C$7:$C$166,'Total Attendance detail'!C49,'Attendance Report'!$AR$7:$AR$166)</f>
        <v>38</v>
      </c>
      <c r="N49" s="105">
        <f t="shared" ca="1" si="2"/>
        <v>1</v>
      </c>
      <c r="O49" s="116"/>
      <c r="P49" s="117">
        <f t="shared" ca="1" si="3"/>
        <v>23</v>
      </c>
      <c r="Q49" s="100" t="s">
        <v>287</v>
      </c>
      <c r="S49" s="98" t="str">
        <f>G49&amp;" day "&amp;S$4</f>
        <v xml:space="preserve"> day Sick leave</v>
      </c>
      <c r="Y49" s="98" t="str">
        <f>$R$4&amp;S49&amp;","&amp;T49&amp;","&amp;U49</f>
        <v>Deduct salary for  day Sick leave,,</v>
      </c>
    </row>
    <row r="50" spans="1:25" ht="15.5">
      <c r="A50" s="251" t="str">
        <f>'Emp List'!F47</f>
        <v>20190200252191</v>
      </c>
      <c r="B50" s="103" t="str">
        <f>'Emp List'!C47</f>
        <v>00252191</v>
      </c>
      <c r="C50" s="104" t="str">
        <f>'Emp List'!B47</f>
        <v>Tran Thi Thanh Van</v>
      </c>
      <c r="D50" s="104" t="str">
        <f>'Emp List'!D47</f>
        <v>Support</v>
      </c>
      <c r="E50" s="105">
        <f t="shared" si="0"/>
        <v>23</v>
      </c>
      <c r="F50" s="105"/>
      <c r="G50" s="105"/>
      <c r="H50" s="105"/>
      <c r="I50" s="105"/>
      <c r="J50" s="105">
        <f t="shared" si="1"/>
        <v>23</v>
      </c>
      <c r="K50" s="105">
        <f ca="1">IFERROR(VLOOKUP(C50,'Attendance Report'!$C$5:$AP$170,39,FALSE),0)</f>
        <v>0</v>
      </c>
      <c r="L50" s="105">
        <f ca="1">SUMIF('Attendance Report'!$C$7:$C$166,'Total Attendance detail'!C50,'Attendance Report'!$AM$7:$AM$166)+SUMIF('Attendance Report'!$C$7:$C$166,'Total Attendance detail'!C50,'Attendance Report'!$AN$7:$AN$166)</f>
        <v>0</v>
      </c>
      <c r="M50" s="105">
        <f ca="1">SUMIF('Attendance Report'!$C$7:$C$166,'Total Attendance detail'!C50,'Attendance Report'!$AL$7:$AL$166)+SUMIF('Attendance Report'!$C$7:$C$166,'Total Attendance detail'!C50,'Attendance Report'!$AR$7:$AR$166)</f>
        <v>38</v>
      </c>
      <c r="N50" s="105">
        <f t="shared" ca="1" si="2"/>
        <v>1</v>
      </c>
      <c r="O50" s="116"/>
      <c r="P50" s="117">
        <f t="shared" ca="1" si="3"/>
        <v>23</v>
      </c>
      <c r="Q50" s="100" t="s">
        <v>287</v>
      </c>
      <c r="T50" s="98" t="str">
        <f>H50&amp;" day "&amp;T$4</f>
        <v xml:space="preserve"> day unpaid leave</v>
      </c>
      <c r="Y50" s="98" t="str">
        <f>$R$4&amp;S50&amp;","&amp;T50&amp;","&amp;U50</f>
        <v>Deduct salary for , day unpaid leave,</v>
      </c>
    </row>
    <row r="51" spans="1:25" ht="15.5">
      <c r="A51" s="251" t="str">
        <f>'Emp List'!F48</f>
        <v>20231000346969</v>
      </c>
      <c r="B51" s="103" t="str">
        <f>'Emp List'!C48</f>
        <v>00346969</v>
      </c>
      <c r="C51" s="104" t="str">
        <f>'Emp List'!B48</f>
        <v>Pham Thuy Linh</v>
      </c>
      <c r="D51" s="104" t="str">
        <f>'Emp List'!D48</f>
        <v>Support</v>
      </c>
      <c r="E51" s="105">
        <f t="shared" si="0"/>
        <v>23</v>
      </c>
      <c r="F51" s="105"/>
      <c r="G51" s="105"/>
      <c r="H51" s="105"/>
      <c r="I51" s="105"/>
      <c r="J51" s="105">
        <f t="shared" si="1"/>
        <v>23</v>
      </c>
      <c r="K51" s="105">
        <f ca="1">IFERROR(VLOOKUP(C51,'Attendance Report'!$C$5:$AP$170,39,FALSE),0)</f>
        <v>0</v>
      </c>
      <c r="L51" s="105">
        <f ca="1">SUMIF('Attendance Report'!$C$7:$C$166,'Total Attendance detail'!C51,'Attendance Report'!$AM$7:$AM$166)+SUMIF('Attendance Report'!$C$7:$C$166,'Total Attendance detail'!C51,'Attendance Report'!$AN$7:$AN$166)</f>
        <v>0</v>
      </c>
      <c r="M51" s="105">
        <f ca="1">SUMIF('Attendance Report'!$C$7:$C$166,'Total Attendance detail'!C51,'Attendance Report'!$AL$7:$AL$166)+SUMIF('Attendance Report'!$C$7:$C$166,'Total Attendance detail'!C51,'Attendance Report'!$AR$7:$AR$166)</f>
        <v>38</v>
      </c>
      <c r="N51" s="105">
        <f t="shared" ca="1" si="2"/>
        <v>1</v>
      </c>
      <c r="O51" s="116"/>
      <c r="P51" s="117">
        <f t="shared" ca="1" si="3"/>
        <v>23</v>
      </c>
      <c r="Q51" s="100" t="s">
        <v>287</v>
      </c>
      <c r="T51" s="98" t="str">
        <f>H51&amp;" day "&amp;T$4</f>
        <v xml:space="preserve"> day unpaid leave</v>
      </c>
      <c r="Y51" s="98" t="str">
        <f>$R$4&amp;S51&amp;","&amp;T51&amp;","&amp;U51</f>
        <v>Deduct salary for , day unpaid leave,</v>
      </c>
    </row>
    <row r="52" spans="1:25" ht="15.5">
      <c r="A52" s="251" t="str">
        <f>'Emp List'!F49</f>
        <v>20240700351137</v>
      </c>
      <c r="B52" s="103" t="str">
        <f>'Emp List'!C49</f>
        <v>00351137</v>
      </c>
      <c r="C52" s="104" t="str">
        <f>'Emp List'!B49</f>
        <v>Bach Nguyen Huyen Anh</v>
      </c>
      <c r="D52" s="104" t="str">
        <f>'Emp List'!D49</f>
        <v>Support</v>
      </c>
      <c r="E52" s="105">
        <f t="shared" si="0"/>
        <v>23</v>
      </c>
      <c r="F52" s="105"/>
      <c r="G52" s="105"/>
      <c r="H52" s="105"/>
      <c r="I52" s="105"/>
      <c r="J52" s="105">
        <f t="shared" si="1"/>
        <v>23</v>
      </c>
      <c r="K52" s="105">
        <f ca="1">IFERROR(VLOOKUP(C52,'Attendance Report'!$C$5:$AP$170,39,FALSE),0)</f>
        <v>0</v>
      </c>
      <c r="L52" s="105">
        <f ca="1">SUMIF('Attendance Report'!$C$7:$C$166,'Total Attendance detail'!C52,'Attendance Report'!$AM$7:$AM$166)+SUMIF('Attendance Report'!$C$7:$C$166,'Total Attendance detail'!C52,'Attendance Report'!$AN$7:$AN$166)</f>
        <v>0</v>
      </c>
      <c r="M52" s="105">
        <f ca="1">SUMIF('Attendance Report'!$C$7:$C$166,'Total Attendance detail'!C52,'Attendance Report'!$AL$7:$AL$166)+SUMIF('Attendance Report'!$C$7:$C$166,'Total Attendance detail'!C52,'Attendance Report'!$AR$7:$AR$166)</f>
        <v>38</v>
      </c>
      <c r="N52" s="105">
        <f t="shared" ca="1" si="2"/>
        <v>1</v>
      </c>
      <c r="O52" s="116"/>
      <c r="P52" s="117">
        <f t="shared" ca="1" si="3"/>
        <v>23</v>
      </c>
      <c r="Q52" s="100" t="s">
        <v>286</v>
      </c>
    </row>
    <row r="53" spans="1:25" ht="15.5">
      <c r="A53" s="251" t="str">
        <f>'Emp List'!F50</f>
        <v>20141100176921</v>
      </c>
      <c r="B53" s="103" t="str">
        <f>'Emp List'!C50</f>
        <v>00176921</v>
      </c>
      <c r="C53" s="104" t="str">
        <f>'Emp List'!B50</f>
        <v>Nguyen Thi Minh Hanh</v>
      </c>
      <c r="D53" s="104" t="str">
        <f>'Emp List'!D50</f>
        <v>Support</v>
      </c>
      <c r="E53" s="105">
        <f t="shared" si="0"/>
        <v>23</v>
      </c>
      <c r="F53" s="105"/>
      <c r="G53" s="105"/>
      <c r="H53" s="105"/>
      <c r="I53" s="105"/>
      <c r="J53" s="105">
        <f t="shared" si="1"/>
        <v>23</v>
      </c>
      <c r="K53" s="105">
        <f ca="1">IFERROR(VLOOKUP(C53,'Attendance Report'!$C$5:$AP$170,39,FALSE),0)</f>
        <v>0</v>
      </c>
      <c r="L53" s="105">
        <f ca="1">SUMIF('Attendance Report'!$C$7:$C$166,'Total Attendance detail'!C53,'Attendance Report'!$AM$7:$AM$166)+SUMIF('Attendance Report'!$C$7:$C$166,'Total Attendance detail'!C53,'Attendance Report'!$AN$7:$AN$166)</f>
        <v>0</v>
      </c>
      <c r="M53" s="105">
        <f ca="1">SUMIF('Attendance Report'!$C$7:$C$166,'Total Attendance detail'!C53,'Attendance Report'!$AL$7:$AL$166)+SUMIF('Attendance Report'!$C$7:$C$166,'Total Attendance detail'!C53,'Attendance Report'!$AR$7:$AR$166)</f>
        <v>38</v>
      </c>
      <c r="N53" s="105">
        <f t="shared" ca="1" si="2"/>
        <v>1</v>
      </c>
      <c r="O53" s="116"/>
      <c r="P53" s="117">
        <f t="shared" ca="1" si="3"/>
        <v>23</v>
      </c>
      <c r="Q53" s="100" t="s">
        <v>287</v>
      </c>
    </row>
    <row r="54" spans="1:25" ht="15.5">
      <c r="A54" s="251" t="str">
        <f>'Emp List'!F51</f>
        <v>20240400349042</v>
      </c>
      <c r="B54" s="103" t="str">
        <f>'Emp List'!C51</f>
        <v>00349042</v>
      </c>
      <c r="C54" s="104" t="str">
        <f>'Emp List'!B51</f>
        <v>Nguyen Phuong Anh</v>
      </c>
      <c r="D54" s="104" t="str">
        <f>'Emp List'!D51</f>
        <v>Support</v>
      </c>
      <c r="E54" s="105">
        <f t="shared" si="0"/>
        <v>23</v>
      </c>
      <c r="F54" s="105"/>
      <c r="G54" s="105"/>
      <c r="H54" s="105"/>
      <c r="I54" s="105"/>
      <c r="J54" s="105">
        <f t="shared" si="1"/>
        <v>23</v>
      </c>
      <c r="K54" s="105">
        <f ca="1">IFERROR(VLOOKUP(C54,'Attendance Report'!$C$5:$AP$170,39,FALSE),0)</f>
        <v>0</v>
      </c>
      <c r="L54" s="105">
        <f ca="1">SUMIF('Attendance Report'!$C$7:$C$166,'Total Attendance detail'!C54,'Attendance Report'!$AM$7:$AM$166)+SUMIF('Attendance Report'!$C$7:$C$166,'Total Attendance detail'!C54,'Attendance Report'!$AN$7:$AN$166)</f>
        <v>0</v>
      </c>
      <c r="M54" s="105">
        <f ca="1">SUMIF('Attendance Report'!$C$7:$C$166,'Total Attendance detail'!C54,'Attendance Report'!$AL$7:$AL$166)+SUMIF('Attendance Report'!$C$7:$C$166,'Total Attendance detail'!C54,'Attendance Report'!$AR$7:$AR$166)</f>
        <v>38</v>
      </c>
      <c r="N54" s="105">
        <f t="shared" ca="1" si="2"/>
        <v>1</v>
      </c>
      <c r="O54" s="116"/>
      <c r="P54" s="117">
        <f t="shared" ca="1" si="3"/>
        <v>23</v>
      </c>
      <c r="Q54" s="100" t="s">
        <v>287</v>
      </c>
      <c r="U54" s="98" t="str">
        <f ca="1">K54&amp;" mins "&amp;U$4</f>
        <v>0 mins Come late/leave early</v>
      </c>
      <c r="Y54" s="98" t="str">
        <f ca="1">$R$4&amp;S54&amp;","&amp;T54&amp;","&amp;U54</f>
        <v>Deduct salary for ,,0 mins Come late/leave early</v>
      </c>
    </row>
    <row r="55" spans="1:25" ht="15.5">
      <c r="A55" s="251" t="str">
        <f>'Emp List'!F52</f>
        <v>20240800351412</v>
      </c>
      <c r="B55" s="103" t="str">
        <f>'Emp List'!C52</f>
        <v>00351412</v>
      </c>
      <c r="C55" s="104" t="str">
        <f>'Emp List'!B52</f>
        <v>Nguyen Thi Huyen Trang</v>
      </c>
      <c r="D55" s="104" t="str">
        <f>'Emp List'!D52</f>
        <v>Support</v>
      </c>
      <c r="E55" s="105">
        <f t="shared" si="0"/>
        <v>23</v>
      </c>
      <c r="F55" s="105"/>
      <c r="G55" s="105"/>
      <c r="H55" s="105"/>
      <c r="I55" s="105"/>
      <c r="J55" s="105">
        <f t="shared" si="1"/>
        <v>23</v>
      </c>
      <c r="K55" s="105">
        <f ca="1">IFERROR(VLOOKUP(C55,'Attendance Report'!$C$5:$AP$170,39,FALSE),0)</f>
        <v>0</v>
      </c>
      <c r="L55" s="105">
        <f ca="1">SUMIF('Attendance Report'!$C$7:$C$166,'Total Attendance detail'!C55,'Attendance Report'!$AM$7:$AM$166)+SUMIF('Attendance Report'!$C$7:$C$166,'Total Attendance detail'!C55,'Attendance Report'!$AN$7:$AN$166)</f>
        <v>0</v>
      </c>
      <c r="M55" s="105">
        <f ca="1">SUMIF('Attendance Report'!$C$7:$C$166,'Total Attendance detail'!C55,'Attendance Report'!$AL$7:$AL$166)+SUMIF('Attendance Report'!$C$7:$C$166,'Total Attendance detail'!C55,'Attendance Report'!$AR$7:$AR$166)</f>
        <v>38</v>
      </c>
      <c r="N55" s="105">
        <f t="shared" ca="1" si="2"/>
        <v>1</v>
      </c>
      <c r="O55" s="116"/>
      <c r="P55" s="117">
        <f t="shared" ca="1" si="3"/>
        <v>23</v>
      </c>
      <c r="Q55" s="100" t="s">
        <v>286</v>
      </c>
    </row>
    <row r="56" spans="1:25" ht="15.5">
      <c r="A56" s="251" t="str">
        <f>'Emp List'!F53</f>
        <v>20161000209571</v>
      </c>
      <c r="B56" s="103" t="str">
        <f>'Emp List'!C53</f>
        <v>00209571</v>
      </c>
      <c r="C56" s="104" t="str">
        <f>'Emp List'!B53</f>
        <v>Nguyen Thi Nhue Giang</v>
      </c>
      <c r="D56" s="104" t="str">
        <f>'Emp List'!D53</f>
        <v>Support</v>
      </c>
      <c r="E56" s="105">
        <f t="shared" si="0"/>
        <v>23</v>
      </c>
      <c r="F56" s="105"/>
      <c r="G56" s="105"/>
      <c r="H56" s="105"/>
      <c r="I56" s="105"/>
      <c r="J56" s="105">
        <f t="shared" si="1"/>
        <v>23</v>
      </c>
      <c r="K56" s="105">
        <f ca="1">IFERROR(VLOOKUP(C56,'Attendance Report'!$C$5:$AP$170,39,FALSE),0)</f>
        <v>0</v>
      </c>
      <c r="L56" s="105">
        <f ca="1">SUMIF('Attendance Report'!$C$7:$C$166,'Total Attendance detail'!C56,'Attendance Report'!$AM$7:$AM$166)+SUMIF('Attendance Report'!$C$7:$C$166,'Total Attendance detail'!C56,'Attendance Report'!$AN$7:$AN$166)</f>
        <v>0</v>
      </c>
      <c r="M56" s="105">
        <f ca="1">SUMIF('Attendance Report'!$C$7:$C$166,'Total Attendance detail'!C56,'Attendance Report'!$AL$7:$AL$166)+SUMIF('Attendance Report'!$C$7:$C$166,'Total Attendance detail'!C56,'Attendance Report'!$AR$7:$AR$166)</f>
        <v>38</v>
      </c>
      <c r="N56" s="105">
        <f t="shared" ca="1" si="2"/>
        <v>1</v>
      </c>
      <c r="O56" s="116"/>
      <c r="P56" s="117">
        <f t="shared" ca="1" si="3"/>
        <v>23</v>
      </c>
      <c r="Q56" s="100" t="s">
        <v>287</v>
      </c>
    </row>
    <row r="57" spans="1:25" ht="15.5">
      <c r="A57" s="251" t="str">
        <f>'Emp List'!F54</f>
        <v>20190900268175</v>
      </c>
      <c r="B57" s="103" t="str">
        <f>'Emp List'!C54</f>
        <v>00268175</v>
      </c>
      <c r="C57" s="104" t="str">
        <f>'Emp List'!B54</f>
        <v>Tran Thi Quynh Trang</v>
      </c>
      <c r="D57" s="104" t="str">
        <f>'Emp List'!D54</f>
        <v>Support</v>
      </c>
      <c r="E57" s="105">
        <f t="shared" si="0"/>
        <v>23</v>
      </c>
      <c r="F57" s="105"/>
      <c r="G57" s="105"/>
      <c r="H57" s="105"/>
      <c r="I57" s="105"/>
      <c r="J57" s="105">
        <f t="shared" si="1"/>
        <v>23</v>
      </c>
      <c r="K57" s="105">
        <f ca="1">IFERROR(VLOOKUP(C57,'Attendance Report'!$C$5:$AP$170,39,FALSE),0)</f>
        <v>0</v>
      </c>
      <c r="L57" s="105">
        <f ca="1">SUMIF('Attendance Report'!$C$7:$C$166,'Total Attendance detail'!C57,'Attendance Report'!$AM$7:$AM$166)+SUMIF('Attendance Report'!$C$7:$C$166,'Total Attendance detail'!C57,'Attendance Report'!$AN$7:$AN$166)</f>
        <v>0</v>
      </c>
      <c r="M57" s="105">
        <f ca="1">SUMIF('Attendance Report'!$C$7:$C$166,'Total Attendance detail'!C57,'Attendance Report'!$AL$7:$AL$166)+SUMIF('Attendance Report'!$C$7:$C$166,'Total Attendance detail'!C57,'Attendance Report'!$AR$7:$AR$166)</f>
        <v>37</v>
      </c>
      <c r="N57" s="105">
        <f t="shared" ca="1" si="2"/>
        <v>1</v>
      </c>
      <c r="O57" s="116"/>
      <c r="P57" s="117">
        <f t="shared" ca="1" si="3"/>
        <v>23</v>
      </c>
      <c r="Q57" s="100" t="s">
        <v>287</v>
      </c>
    </row>
    <row r="58" spans="1:25" ht="15.5">
      <c r="A58" s="251" t="str">
        <f>'Emp List'!F55</f>
        <v>20081200081808</v>
      </c>
      <c r="B58" s="103" t="str">
        <f>'Emp List'!C55</f>
        <v>00081808</v>
      </c>
      <c r="C58" s="104" t="str">
        <f>'Emp List'!B55</f>
        <v>Tran Thi Thu Thuy</v>
      </c>
      <c r="D58" s="104" t="str">
        <f>'Emp List'!D55</f>
        <v>Support</v>
      </c>
      <c r="E58" s="105">
        <f t="shared" si="0"/>
        <v>23</v>
      </c>
      <c r="F58" s="105"/>
      <c r="G58" s="105"/>
      <c r="H58" s="105"/>
      <c r="I58" s="105"/>
      <c r="J58" s="105">
        <f t="shared" si="1"/>
        <v>23</v>
      </c>
      <c r="K58" s="105">
        <f ca="1">IFERROR(VLOOKUP(C58,'Attendance Report'!$C$5:$AP$170,39,FALSE),0)</f>
        <v>0</v>
      </c>
      <c r="L58" s="105">
        <f ca="1">SUMIF('Attendance Report'!$C$7:$C$166,'Total Attendance detail'!C58,'Attendance Report'!$AM$7:$AM$166)+SUMIF('Attendance Report'!$C$7:$C$166,'Total Attendance detail'!C58,'Attendance Report'!$AN$7:$AN$166)</f>
        <v>0</v>
      </c>
      <c r="M58" s="105">
        <f ca="1">SUMIF('Attendance Report'!$C$7:$C$166,'Total Attendance detail'!C58,'Attendance Report'!$AL$7:$AL$166)+SUMIF('Attendance Report'!$C$7:$C$166,'Total Attendance detail'!C58,'Attendance Report'!$AR$7:$AR$166)</f>
        <v>34</v>
      </c>
      <c r="N58" s="105">
        <f t="shared" ca="1" si="2"/>
        <v>1</v>
      </c>
      <c r="O58" s="116"/>
      <c r="P58" s="117">
        <f t="shared" ca="1" si="3"/>
        <v>23</v>
      </c>
      <c r="Q58" s="100" t="s">
        <v>286</v>
      </c>
    </row>
    <row r="59" spans="1:25" ht="15.5">
      <c r="A59" s="251" t="str">
        <f>'Emp List'!F56</f>
        <v>20170810227482</v>
      </c>
      <c r="B59" s="103" t="str">
        <f>'Emp List'!C56</f>
        <v>10227482</v>
      </c>
      <c r="C59" s="104" t="str">
        <f>'Emp List'!B56</f>
        <v>Tran Trong Thang</v>
      </c>
      <c r="D59" s="104" t="str">
        <f>'Emp List'!D56</f>
        <v>Support</v>
      </c>
      <c r="E59" s="105">
        <f t="shared" si="0"/>
        <v>23</v>
      </c>
      <c r="F59" s="105"/>
      <c r="G59" s="105"/>
      <c r="H59" s="105"/>
      <c r="I59" s="105"/>
      <c r="J59" s="105">
        <f t="shared" si="1"/>
        <v>23</v>
      </c>
      <c r="K59" s="105">
        <f ca="1">IFERROR(VLOOKUP(C59,'Attendance Report'!$C$5:$AP$170,39,FALSE),0)</f>
        <v>0</v>
      </c>
      <c r="L59" s="105">
        <f ca="1">SUMIF('Attendance Report'!$C$7:$C$166,'Total Attendance detail'!C59,'Attendance Report'!$AM$7:$AM$166)+SUMIF('Attendance Report'!$C$7:$C$166,'Total Attendance detail'!C59,'Attendance Report'!$AN$7:$AN$166)</f>
        <v>0</v>
      </c>
      <c r="M59" s="105">
        <f ca="1">SUMIF('Attendance Report'!$C$7:$C$166,'Total Attendance detail'!C59,'Attendance Report'!$AL$7:$AL$166)+SUMIF('Attendance Report'!$C$7:$C$166,'Total Attendance detail'!C59,'Attendance Report'!$AR$7:$AR$166)</f>
        <v>34</v>
      </c>
      <c r="N59" s="105">
        <f t="shared" ca="1" si="2"/>
        <v>1</v>
      </c>
      <c r="O59" s="116"/>
      <c r="P59" s="117">
        <f t="shared" ca="1" si="3"/>
        <v>23</v>
      </c>
      <c r="Q59" s="100" t="s">
        <v>286</v>
      </c>
      <c r="U59" s="98" t="str">
        <f ca="1">K59&amp;" mins "&amp;U$4</f>
        <v>0 mins Come late/leave early</v>
      </c>
      <c r="Y59" s="98" t="str">
        <f ca="1">$R$4&amp;S59&amp;","&amp;T59&amp;","&amp;U59</f>
        <v>Deduct salary for ,,0 mins Come late/leave early</v>
      </c>
    </row>
    <row r="60" spans="1:25" ht="15.5">
      <c r="A60" s="251" t="str">
        <f>'Emp List'!F57</f>
        <v>20180300239764</v>
      </c>
      <c r="B60" s="103" t="str">
        <f>'Emp List'!C57</f>
        <v>00239764</v>
      </c>
      <c r="C60" s="104" t="str">
        <f>'Emp List'!B57</f>
        <v>Vu Thuy Linh</v>
      </c>
      <c r="D60" s="104" t="str">
        <f>'Emp List'!D57</f>
        <v>Support</v>
      </c>
      <c r="E60" s="105">
        <f t="shared" si="0"/>
        <v>23</v>
      </c>
      <c r="F60" s="105"/>
      <c r="G60" s="105"/>
      <c r="H60" s="105"/>
      <c r="I60" s="105"/>
      <c r="J60" s="105">
        <f t="shared" si="1"/>
        <v>23</v>
      </c>
      <c r="K60" s="105">
        <f ca="1">IFERROR(VLOOKUP(C60,'Attendance Report'!$C$5:$AP$170,39,FALSE),0)</f>
        <v>0</v>
      </c>
      <c r="L60" s="105">
        <f ca="1">SUMIF('Attendance Report'!$C$7:$C$166,'Total Attendance detail'!C60,'Attendance Report'!$AM$7:$AM$166)+SUMIF('Attendance Report'!$C$7:$C$166,'Total Attendance detail'!C60,'Attendance Report'!$AN$7:$AN$166)</f>
        <v>0</v>
      </c>
      <c r="M60" s="105">
        <f ca="1">SUMIF('Attendance Report'!$C$7:$C$166,'Total Attendance detail'!C60,'Attendance Report'!$AL$7:$AL$166)+SUMIF('Attendance Report'!$C$7:$C$166,'Total Attendance detail'!C60,'Attendance Report'!$AR$7:$AR$166)</f>
        <v>38</v>
      </c>
      <c r="N60" s="105">
        <f t="shared" ca="1" si="2"/>
        <v>1</v>
      </c>
      <c r="O60" s="116"/>
      <c r="P60" s="117">
        <f t="shared" ca="1" si="3"/>
        <v>23</v>
      </c>
      <c r="Q60" s="100" t="s">
        <v>286</v>
      </c>
    </row>
    <row r="61" spans="1:25" ht="15.5">
      <c r="A61" s="251" t="str">
        <f>'Emp List'!F58</f>
        <v>20200900294030</v>
      </c>
      <c r="B61" s="103" t="str">
        <f>'Emp List'!C58</f>
        <v>00294030</v>
      </c>
      <c r="C61" s="104" t="str">
        <f>'Emp List'!B58</f>
        <v>Nguyen Thi Mai Phuong</v>
      </c>
      <c r="D61" s="104" t="str">
        <f>'Emp List'!D58</f>
        <v>Support</v>
      </c>
      <c r="E61" s="105">
        <f t="shared" si="0"/>
        <v>23</v>
      </c>
      <c r="F61" s="105"/>
      <c r="G61" s="105"/>
      <c r="H61" s="105"/>
      <c r="I61" s="105"/>
      <c r="J61" s="105">
        <f t="shared" si="1"/>
        <v>23</v>
      </c>
      <c r="K61" s="105">
        <f ca="1">IFERROR(VLOOKUP(C61,'Attendance Report'!$C$5:$AP$170,39,FALSE),0)</f>
        <v>0</v>
      </c>
      <c r="L61" s="105">
        <f ca="1">SUMIF('Attendance Report'!$C$7:$C$166,'Total Attendance detail'!C61,'Attendance Report'!$AM$7:$AM$166)+SUMIF('Attendance Report'!$C$7:$C$166,'Total Attendance detail'!C61,'Attendance Report'!$AN$7:$AN$166)</f>
        <v>0</v>
      </c>
      <c r="M61" s="105">
        <f ca="1">SUMIF('Attendance Report'!$C$7:$C$166,'Total Attendance detail'!C61,'Attendance Report'!$AL$7:$AL$166)+SUMIF('Attendance Report'!$C$7:$C$166,'Total Attendance detail'!C61,'Attendance Report'!$AR$7:$AR$166)</f>
        <v>37</v>
      </c>
      <c r="N61" s="105">
        <f t="shared" ca="1" si="2"/>
        <v>1</v>
      </c>
      <c r="O61" s="116"/>
      <c r="P61" s="117">
        <f t="shared" ca="1" si="3"/>
        <v>23</v>
      </c>
      <c r="Q61" s="100" t="s">
        <v>286</v>
      </c>
    </row>
    <row r="62" spans="1:25" ht="15.5">
      <c r="A62" s="251" t="str">
        <f>'Emp List'!F59</f>
        <v>20081010078429</v>
      </c>
      <c r="B62" s="103" t="str">
        <f>'Emp List'!C59</f>
        <v>10078429</v>
      </c>
      <c r="C62" s="104" t="str">
        <f>'Emp List'!B59</f>
        <v>Tran Manh Hung</v>
      </c>
      <c r="D62" s="104" t="str">
        <f>'Emp List'!D59</f>
        <v>Marketing</v>
      </c>
      <c r="E62" s="105">
        <f t="shared" si="0"/>
        <v>23</v>
      </c>
      <c r="F62" s="105"/>
      <c r="G62" s="105"/>
      <c r="H62" s="105"/>
      <c r="I62" s="105"/>
      <c r="J62" s="105">
        <f t="shared" si="1"/>
        <v>23</v>
      </c>
      <c r="K62" s="105">
        <f ca="1">IFERROR(VLOOKUP(C62,'Attendance Report'!$C$5:$AP$170,39,FALSE),0)</f>
        <v>0</v>
      </c>
      <c r="L62" s="105">
        <f ca="1">SUMIF('Attendance Report'!$C$7:$C$166,'Total Attendance detail'!C62,'Attendance Report'!$AM$7:$AM$166)+SUMIF('Attendance Report'!$C$7:$C$166,'Total Attendance detail'!C62,'Attendance Report'!$AN$7:$AN$166)</f>
        <v>0</v>
      </c>
      <c r="M62" s="105">
        <f ca="1">SUMIF('Attendance Report'!$C$7:$C$166,'Total Attendance detail'!C62,'Attendance Report'!$AL$7:$AL$166)+SUMIF('Attendance Report'!$C$7:$C$166,'Total Attendance detail'!C62,'Attendance Report'!$AR$7:$AR$166)</f>
        <v>38</v>
      </c>
      <c r="N62" s="105">
        <f t="shared" ca="1" si="2"/>
        <v>1</v>
      </c>
      <c r="O62" s="116"/>
      <c r="P62" s="117">
        <f t="shared" ca="1" si="3"/>
        <v>23</v>
      </c>
      <c r="Q62" s="100" t="s">
        <v>286</v>
      </c>
    </row>
    <row r="63" spans="1:25" ht="15.5">
      <c r="A63" s="251" t="str">
        <f>'Emp List'!F60</f>
        <v>20090710091735</v>
      </c>
      <c r="B63" s="103" t="str">
        <f>'Emp List'!C60</f>
        <v>10091735</v>
      </c>
      <c r="C63" s="104" t="str">
        <f>'Emp List'!B60</f>
        <v>Tu Huu Dat</v>
      </c>
      <c r="D63" s="104" t="str">
        <f>'Emp List'!D60</f>
        <v>Marketing</v>
      </c>
      <c r="E63" s="105">
        <f t="shared" si="0"/>
        <v>23</v>
      </c>
      <c r="F63" s="105"/>
      <c r="G63" s="105"/>
      <c r="H63" s="105"/>
      <c r="I63" s="105"/>
      <c r="J63" s="105">
        <f t="shared" si="1"/>
        <v>23</v>
      </c>
      <c r="K63" s="105">
        <f ca="1">IFERROR(VLOOKUP(C63,'Attendance Report'!$C$5:$AP$170,39,FALSE),0)</f>
        <v>0</v>
      </c>
      <c r="L63" s="105">
        <f ca="1">SUMIF('Attendance Report'!$C$7:$C$166,'Total Attendance detail'!C63,'Attendance Report'!$AM$7:$AM$166)+SUMIF('Attendance Report'!$C$7:$C$166,'Total Attendance detail'!C63,'Attendance Report'!$AN$7:$AN$166)</f>
        <v>0</v>
      </c>
      <c r="M63" s="105">
        <f ca="1">SUMIF('Attendance Report'!$C$7:$C$166,'Total Attendance detail'!C63,'Attendance Report'!$AL$7:$AL$166)+SUMIF('Attendance Report'!$C$7:$C$166,'Total Attendance detail'!C63,'Attendance Report'!$AR$7:$AR$166)</f>
        <v>38</v>
      </c>
      <c r="N63" s="105">
        <f t="shared" ca="1" si="2"/>
        <v>1</v>
      </c>
      <c r="O63" s="116"/>
      <c r="P63" s="117">
        <f t="shared" ca="1" si="3"/>
        <v>23</v>
      </c>
      <c r="Q63" s="100" t="s">
        <v>286</v>
      </c>
      <c r="U63" s="98" t="str">
        <f ca="1">K63&amp;" mins "&amp;U$4</f>
        <v>0 mins Come late/leave early</v>
      </c>
      <c r="Y63" s="98" t="str">
        <f ca="1">$R$4&amp;S63&amp;","&amp;T63&amp;","&amp;U63</f>
        <v>Deduct salary for ,,0 mins Come late/leave early</v>
      </c>
    </row>
    <row r="64" spans="1:25" ht="15.5">
      <c r="A64" s="251" t="str">
        <f>'Emp List'!F61</f>
        <v>20160310200519</v>
      </c>
      <c r="B64" s="103" t="str">
        <f>'Emp List'!C61</f>
        <v>10200519</v>
      </c>
      <c r="C64" s="104" t="str">
        <f>'Emp List'!B61</f>
        <v>Nguyen Trung Hieu</v>
      </c>
      <c r="D64" s="104" t="str">
        <f>'Emp List'!D61</f>
        <v>Marketing</v>
      </c>
      <c r="E64" s="105">
        <f t="shared" si="0"/>
        <v>23</v>
      </c>
      <c r="F64" s="105"/>
      <c r="G64" s="105"/>
      <c r="H64" s="105"/>
      <c r="I64" s="105"/>
      <c r="J64" s="105">
        <f t="shared" si="1"/>
        <v>23</v>
      </c>
      <c r="K64" s="105">
        <f ca="1">IFERROR(VLOOKUP(C64,'Attendance Report'!$C$5:$AP$170,39,FALSE),0)</f>
        <v>0</v>
      </c>
      <c r="L64" s="105">
        <f ca="1">SUMIF('Attendance Report'!$C$7:$C$166,'Total Attendance detail'!C64,'Attendance Report'!$AM$7:$AM$166)+SUMIF('Attendance Report'!$C$7:$C$166,'Total Attendance detail'!C64,'Attendance Report'!$AN$7:$AN$166)</f>
        <v>0</v>
      </c>
      <c r="M64" s="105">
        <f ca="1">SUMIF('Attendance Report'!$C$7:$C$166,'Total Attendance detail'!C64,'Attendance Report'!$AL$7:$AL$166)+SUMIF('Attendance Report'!$C$7:$C$166,'Total Attendance detail'!C64,'Attendance Report'!$AR$7:$AR$166)</f>
        <v>38</v>
      </c>
      <c r="N64" s="105">
        <f t="shared" ca="1" si="2"/>
        <v>1</v>
      </c>
      <c r="O64" s="116"/>
      <c r="P64" s="117">
        <f t="shared" ca="1" si="3"/>
        <v>23</v>
      </c>
      <c r="Q64" s="100" t="s">
        <v>286</v>
      </c>
    </row>
    <row r="65" spans="1:25" ht="15.5">
      <c r="A65" s="251" t="str">
        <f>'Emp List'!F62</f>
        <v>20200410277873</v>
      </c>
      <c r="B65" s="103" t="str">
        <f>'Emp List'!C62</f>
        <v>10277873</v>
      </c>
      <c r="C65" s="104" t="str">
        <f>'Emp List'!B62</f>
        <v>MANH MINHTUAN</v>
      </c>
      <c r="D65" s="104" t="str">
        <f>'Emp List'!D62</f>
        <v>Marketing</v>
      </c>
      <c r="E65" s="105">
        <f t="shared" si="0"/>
        <v>23</v>
      </c>
      <c r="F65" s="105"/>
      <c r="G65" s="105"/>
      <c r="H65" s="105"/>
      <c r="I65" s="105"/>
      <c r="J65" s="105">
        <f t="shared" si="1"/>
        <v>23</v>
      </c>
      <c r="K65" s="105">
        <f ca="1">IFERROR(VLOOKUP(C65,'Attendance Report'!$C$5:$AP$170,39,FALSE),0)</f>
        <v>0</v>
      </c>
      <c r="L65" s="105">
        <f ca="1">SUMIF('Attendance Report'!$C$7:$C$166,'Total Attendance detail'!C65,'Attendance Report'!$AM$7:$AM$166)+SUMIF('Attendance Report'!$C$7:$C$166,'Total Attendance detail'!C65,'Attendance Report'!$AN$7:$AN$166)</f>
        <v>0</v>
      </c>
      <c r="M65" s="105">
        <f ca="1">SUMIF('Attendance Report'!$C$7:$C$166,'Total Attendance detail'!C65,'Attendance Report'!$AL$7:$AL$166)+SUMIF('Attendance Report'!$C$7:$C$166,'Total Attendance detail'!C65,'Attendance Report'!$AR$7:$AR$166)</f>
        <v>38</v>
      </c>
      <c r="N65" s="105">
        <f t="shared" ca="1" si="2"/>
        <v>1</v>
      </c>
      <c r="O65" s="116"/>
      <c r="P65" s="117">
        <f t="shared" ca="1" si="3"/>
        <v>23</v>
      </c>
      <c r="Q65" s="100" t="s">
        <v>286</v>
      </c>
    </row>
    <row r="66" spans="1:25" ht="15.5">
      <c r="A66" s="251" t="str">
        <f>'Emp List'!F63</f>
        <v>20231010346941</v>
      </c>
      <c r="B66" s="103" t="str">
        <f>'Emp List'!C63</f>
        <v>10346941</v>
      </c>
      <c r="C66" s="104" t="str">
        <f>'Emp List'!B63</f>
        <v>Tran The Phong</v>
      </c>
      <c r="D66" s="104" t="str">
        <f>'Emp List'!D63</f>
        <v>Marketing</v>
      </c>
      <c r="E66" s="105">
        <f t="shared" si="0"/>
        <v>23</v>
      </c>
      <c r="F66" s="105"/>
      <c r="G66" s="105"/>
      <c r="H66" s="105"/>
      <c r="I66" s="105"/>
      <c r="J66" s="105">
        <f t="shared" si="1"/>
        <v>23</v>
      </c>
      <c r="K66" s="105">
        <f ca="1">IFERROR(VLOOKUP(C66,'Attendance Report'!$C$5:$AP$170,39,FALSE),0)</f>
        <v>0</v>
      </c>
      <c r="L66" s="105">
        <f ca="1">SUMIF('Attendance Report'!$C$7:$C$166,'Total Attendance detail'!C66,'Attendance Report'!$AM$7:$AM$166)+SUMIF('Attendance Report'!$C$7:$C$166,'Total Attendance detail'!C66,'Attendance Report'!$AN$7:$AN$166)</f>
        <v>0</v>
      </c>
      <c r="M66" s="105">
        <f ca="1">SUMIF('Attendance Report'!$C$7:$C$166,'Total Attendance detail'!C66,'Attendance Report'!$AL$7:$AL$166)+SUMIF('Attendance Report'!$C$7:$C$166,'Total Attendance detail'!C66,'Attendance Report'!$AR$7:$AR$166)</f>
        <v>38</v>
      </c>
      <c r="N66" s="105">
        <f t="shared" ca="1" si="2"/>
        <v>1</v>
      </c>
      <c r="O66" s="116"/>
      <c r="P66" s="117">
        <f t="shared" ca="1" si="3"/>
        <v>23</v>
      </c>
      <c r="Q66" s="100" t="s">
        <v>286</v>
      </c>
      <c r="T66" s="98" t="str">
        <f>H66&amp;" day "&amp;T$4</f>
        <v xml:space="preserve"> day unpaid leave</v>
      </c>
      <c r="U66" s="98" t="str">
        <f ca="1">K66&amp;" mins "&amp;U$4</f>
        <v>0 mins Come late/leave early</v>
      </c>
      <c r="Y66" s="98" t="str">
        <f ca="1">$R$4&amp;S66&amp;","&amp;T66&amp;","&amp;U66</f>
        <v>Deduct salary for , day unpaid leave,0 mins Come late/leave early</v>
      </c>
    </row>
    <row r="67" spans="1:25" ht="15.5">
      <c r="A67" s="251" t="str">
        <f>'Emp List'!F64</f>
        <v>20210510303073</v>
      </c>
      <c r="B67" s="103" t="str">
        <f>'Emp List'!C64</f>
        <v>10303073</v>
      </c>
      <c r="C67" s="104" t="str">
        <f>'Emp List'!B64</f>
        <v>Nguyen Minh Hai</v>
      </c>
      <c r="D67" s="104" t="str">
        <f>'Emp List'!D64</f>
        <v>Marketing</v>
      </c>
      <c r="E67" s="105">
        <f t="shared" si="0"/>
        <v>23</v>
      </c>
      <c r="F67" s="105"/>
      <c r="G67" s="105"/>
      <c r="H67" s="105"/>
      <c r="I67" s="105"/>
      <c r="J67" s="105">
        <f t="shared" si="1"/>
        <v>23</v>
      </c>
      <c r="K67" s="105">
        <f ca="1">IFERROR(VLOOKUP(C67,'Attendance Report'!$C$5:$AP$170,39,FALSE),0)</f>
        <v>0</v>
      </c>
      <c r="L67" s="105">
        <f ca="1">SUMIF('Attendance Report'!$C$7:$C$166,'Total Attendance detail'!C67,'Attendance Report'!$AM$7:$AM$166)+SUMIF('Attendance Report'!$C$7:$C$166,'Total Attendance detail'!C67,'Attendance Report'!$AN$7:$AN$166)</f>
        <v>0</v>
      </c>
      <c r="M67" s="105">
        <f ca="1">SUMIF('Attendance Report'!$C$7:$C$166,'Total Attendance detail'!C67,'Attendance Report'!$AL$7:$AL$166)+SUMIF('Attendance Report'!$C$7:$C$166,'Total Attendance detail'!C67,'Attendance Report'!$AR$7:$AR$166)</f>
        <v>38</v>
      </c>
      <c r="N67" s="105">
        <f t="shared" ca="1" si="2"/>
        <v>1</v>
      </c>
      <c r="O67" s="116"/>
      <c r="P67" s="117">
        <f t="shared" ca="1" si="3"/>
        <v>23</v>
      </c>
      <c r="Q67" s="100" t="s">
        <v>286</v>
      </c>
      <c r="T67" s="98" t="str">
        <f>H67&amp;" day "&amp;T$4</f>
        <v xml:space="preserve"> day unpaid leave</v>
      </c>
      <c r="U67" s="98" t="str">
        <f ca="1">K67&amp;" mins "&amp;U$4</f>
        <v>0 mins Come late/leave early</v>
      </c>
      <c r="Y67" s="98" t="str">
        <f ca="1">$R$4&amp;S67&amp;","&amp;T67&amp;","&amp;U67</f>
        <v>Deduct salary for , day unpaid leave,0 mins Come late/leave early</v>
      </c>
    </row>
    <row r="68" spans="1:25" ht="15.5">
      <c r="A68" s="251" t="str">
        <f>'Emp List'!F65</f>
        <v>20070510049773</v>
      </c>
      <c r="B68" s="103" t="str">
        <f>'Emp List'!C65</f>
        <v>10049773</v>
      </c>
      <c r="C68" s="104" t="str">
        <f>'Emp List'!B65</f>
        <v>Tran Tien Dung</v>
      </c>
      <c r="D68" s="104" t="str">
        <f>'Emp List'!D65</f>
        <v>Sales</v>
      </c>
      <c r="E68" s="105">
        <f t="shared" si="0"/>
        <v>23</v>
      </c>
      <c r="F68" s="105"/>
      <c r="G68" s="105"/>
      <c r="H68" s="105"/>
      <c r="I68" s="105"/>
      <c r="J68" s="105">
        <f t="shared" si="1"/>
        <v>23</v>
      </c>
      <c r="K68" s="105">
        <f ca="1">IFERROR(VLOOKUP(C68,'Attendance Report'!$C$5:$AP$170,39,FALSE),0)</f>
        <v>0</v>
      </c>
      <c r="L68" s="105">
        <f ca="1">SUMIF('Attendance Report'!$C$7:$C$166,'Total Attendance detail'!C68,'Attendance Report'!$AM$7:$AM$166)+SUMIF('Attendance Report'!$C$7:$C$166,'Total Attendance detail'!C68,'Attendance Report'!$AN$7:$AN$166)</f>
        <v>0</v>
      </c>
      <c r="M68" s="105">
        <f ca="1">SUMIF('Attendance Report'!$C$7:$C$166,'Total Attendance detail'!C68,'Attendance Report'!$AL$7:$AL$166)+SUMIF('Attendance Report'!$C$7:$C$166,'Total Attendance detail'!C68,'Attendance Report'!$AR$7:$AR$166)</f>
        <v>38</v>
      </c>
      <c r="N68" s="105">
        <f t="shared" ca="1" si="2"/>
        <v>1</v>
      </c>
      <c r="O68" s="116"/>
      <c r="P68" s="117">
        <f t="shared" ca="1" si="3"/>
        <v>23</v>
      </c>
      <c r="Q68" s="100" t="s">
        <v>286</v>
      </c>
    </row>
    <row r="69" spans="1:25" ht="15.5">
      <c r="A69" s="251" t="str">
        <f>'Emp List'!F66</f>
        <v>20110110120918</v>
      </c>
      <c r="B69" s="103" t="str">
        <f>'Emp List'!C66</f>
        <v>10120918</v>
      </c>
      <c r="C69" s="104" t="str">
        <f>'Emp List'!B66</f>
        <v>Nguyen Anh Quan</v>
      </c>
      <c r="D69" s="104" t="str">
        <f>'Emp List'!D66</f>
        <v>Sales</v>
      </c>
      <c r="E69" s="105">
        <f t="shared" si="0"/>
        <v>23</v>
      </c>
      <c r="F69" s="105"/>
      <c r="G69" s="105"/>
      <c r="H69" s="105"/>
      <c r="I69" s="105"/>
      <c r="J69" s="105">
        <f t="shared" si="1"/>
        <v>23</v>
      </c>
      <c r="K69" s="105">
        <f ca="1">IFERROR(VLOOKUP(C69,'Attendance Report'!$C$5:$AP$170,39,FALSE),0)</f>
        <v>0</v>
      </c>
      <c r="L69" s="105">
        <f ca="1">SUMIF('Attendance Report'!$C$7:$C$166,'Total Attendance detail'!C69,'Attendance Report'!$AM$7:$AM$166)+SUMIF('Attendance Report'!$C$7:$C$166,'Total Attendance detail'!C69,'Attendance Report'!$AN$7:$AN$166)</f>
        <v>0</v>
      </c>
      <c r="M69" s="105">
        <f ca="1">SUMIF('Attendance Report'!$C$7:$C$166,'Total Attendance detail'!C69,'Attendance Report'!$AL$7:$AL$166)+SUMIF('Attendance Report'!$C$7:$C$166,'Total Attendance detail'!C69,'Attendance Report'!$AR$7:$AR$166)</f>
        <v>38</v>
      </c>
      <c r="N69" s="105">
        <f t="shared" ca="1" si="2"/>
        <v>1</v>
      </c>
      <c r="O69" s="116"/>
      <c r="P69" s="117">
        <f t="shared" ca="1" si="3"/>
        <v>23</v>
      </c>
      <c r="Q69" s="100" t="s">
        <v>286</v>
      </c>
      <c r="T69" s="98" t="str">
        <f>H69&amp;" day "&amp;T$4</f>
        <v xml:space="preserve"> day unpaid leave</v>
      </c>
      <c r="Y69" s="98" t="str">
        <f>$R$4&amp;S69&amp;","&amp;T69&amp;","&amp;U69</f>
        <v>Deduct salary for , day unpaid leave,</v>
      </c>
    </row>
    <row r="70" spans="1:25" ht="15.5">
      <c r="A70" s="251" t="str">
        <f>'Emp List'!F67</f>
        <v>20030810020940</v>
      </c>
      <c r="B70" s="103" t="str">
        <f>'Emp List'!C67</f>
        <v>10020940</v>
      </c>
      <c r="C70" s="104" t="str">
        <f>'Emp List'!B67</f>
        <v>Ho Duc Huy</v>
      </c>
      <c r="D70" s="104" t="str">
        <f>'Emp List'!D67</f>
        <v>Sales</v>
      </c>
      <c r="E70" s="105">
        <f t="shared" ref="E70:E74" si="4">$C$2-SUM(F70:I70)</f>
        <v>23</v>
      </c>
      <c r="F70" s="105"/>
      <c r="G70" s="105"/>
      <c r="H70" s="105"/>
      <c r="I70" s="105"/>
      <c r="J70" s="105">
        <f t="shared" ref="J70:J74" si="5">SUM(E70:I70)</f>
        <v>23</v>
      </c>
      <c r="K70" s="105">
        <f ca="1">IFERROR(VLOOKUP(C70,'Attendance Report'!$C$5:$AP$170,39,FALSE),0)</f>
        <v>0</v>
      </c>
      <c r="L70" s="105">
        <f ca="1">SUMIF('Attendance Report'!$C$7:$C$166,'Total Attendance detail'!C70,'Attendance Report'!$AM$7:$AM$166)+SUMIF('Attendance Report'!$C$7:$C$166,'Total Attendance detail'!C70,'Attendance Report'!$AN$7:$AN$166)</f>
        <v>0</v>
      </c>
      <c r="M70" s="105">
        <f ca="1">SUMIF('Attendance Report'!$C$7:$C$166,'Total Attendance detail'!C70,'Attendance Report'!$AL$7:$AL$166)+SUMIF('Attendance Report'!$C$7:$C$166,'Total Attendance detail'!C70,'Attendance Report'!$AR$7:$AR$166)</f>
        <v>38</v>
      </c>
      <c r="N70" s="105">
        <f t="shared" ref="N70:N74" ca="1" si="6">IF(L70&gt;3,1,0)+IF(M70&gt;3,1,0)</f>
        <v>1</v>
      </c>
      <c r="O70" s="116"/>
      <c r="P70" s="117">
        <f t="shared" ref="P70:P74" ca="1" si="7">ROUND(E70+F70+G70/2+I70-K70/480,3)</f>
        <v>23</v>
      </c>
      <c r="Q70" s="100" t="s">
        <v>286</v>
      </c>
      <c r="U70" s="98" t="str">
        <f ca="1">K70&amp;" mins "&amp;U$4</f>
        <v>0 mins Come late/leave early</v>
      </c>
      <c r="Y70" s="98" t="str">
        <f ca="1">$R$4&amp;S70&amp;","&amp;T70&amp;","&amp;U70</f>
        <v>Deduct salary for ,,0 mins Come late/leave early</v>
      </c>
    </row>
    <row r="71" spans="1:25" ht="15.5">
      <c r="A71" s="251" t="str">
        <f>'Emp List'!F68</f>
        <v>20150810192770</v>
      </c>
      <c r="B71" s="103" t="str">
        <f>'Emp List'!C68</f>
        <v>10192770</v>
      </c>
      <c r="C71" s="104" t="str">
        <f>'Emp List'!B68</f>
        <v>Nguyen Tuan Minh</v>
      </c>
      <c r="D71" s="104" t="str">
        <f>'Emp List'!D68</f>
        <v>Sales</v>
      </c>
      <c r="E71" s="105">
        <f t="shared" si="4"/>
        <v>23</v>
      </c>
      <c r="F71" s="105"/>
      <c r="G71" s="105"/>
      <c r="H71" s="105"/>
      <c r="I71" s="105"/>
      <c r="J71" s="105">
        <f t="shared" si="5"/>
        <v>23</v>
      </c>
      <c r="K71" s="105">
        <f ca="1">IFERROR(VLOOKUP(C71,'Attendance Report'!$C$5:$AP$170,39,FALSE),0)</f>
        <v>0</v>
      </c>
      <c r="L71" s="105">
        <f ca="1">SUMIF('Attendance Report'!$C$7:$C$166,'Total Attendance detail'!C71,'Attendance Report'!$AM$7:$AM$166)+SUMIF('Attendance Report'!$C$7:$C$166,'Total Attendance detail'!C71,'Attendance Report'!$AN$7:$AN$166)</f>
        <v>0</v>
      </c>
      <c r="M71" s="105">
        <f ca="1">SUMIF('Attendance Report'!$C$7:$C$166,'Total Attendance detail'!C71,'Attendance Report'!$AL$7:$AL$166)+SUMIF('Attendance Report'!$C$7:$C$166,'Total Attendance detail'!C71,'Attendance Report'!$AR$7:$AR$166)</f>
        <v>38</v>
      </c>
      <c r="N71" s="105">
        <f t="shared" ca="1" si="6"/>
        <v>1</v>
      </c>
      <c r="O71" s="116"/>
      <c r="P71" s="117">
        <f t="shared" ca="1" si="7"/>
        <v>23</v>
      </c>
      <c r="Q71" s="100" t="s">
        <v>286</v>
      </c>
      <c r="T71" s="98" t="str">
        <f>H71&amp;" day "&amp;T$4</f>
        <v xml:space="preserve"> day unpaid leave</v>
      </c>
      <c r="Y71" s="98" t="str">
        <f>$R$4&amp;S71&amp;","&amp;T71&amp;","&amp;U71</f>
        <v>Deduct salary for , day unpaid leave,</v>
      </c>
    </row>
    <row r="72" spans="1:25" ht="15.5">
      <c r="A72" s="251" t="str">
        <f>'Emp List'!F69</f>
        <v>20220510328199</v>
      </c>
      <c r="B72" s="103" t="str">
        <f>'Emp List'!C69</f>
        <v>10328199</v>
      </c>
      <c r="C72" s="104" t="str">
        <f>'Emp List'!B69</f>
        <v>Dinh Van Nham</v>
      </c>
      <c r="D72" s="104" t="str">
        <f>'Emp List'!D69</f>
        <v>Sales</v>
      </c>
      <c r="E72" s="105">
        <f t="shared" ref="E72:E73" si="8">$C$2-SUM(F72:I72)</f>
        <v>23</v>
      </c>
      <c r="F72" s="105"/>
      <c r="G72" s="105"/>
      <c r="H72" s="105"/>
      <c r="I72" s="105"/>
      <c r="J72" s="105">
        <f t="shared" ref="J72:J73" si="9">SUM(E72:I72)</f>
        <v>23</v>
      </c>
      <c r="K72" s="105">
        <f ca="1">IFERROR(VLOOKUP(C72,'Attendance Report'!$C$5:$AP$170,39,FALSE),0)</f>
        <v>0</v>
      </c>
      <c r="L72" s="105">
        <f ca="1">SUMIF('Attendance Report'!$C$7:$C$166,'Total Attendance detail'!C72,'Attendance Report'!$AM$7:$AM$166)+SUMIF('Attendance Report'!$C$7:$C$166,'Total Attendance detail'!C72,'Attendance Report'!$AN$7:$AN$166)</f>
        <v>0</v>
      </c>
      <c r="M72" s="105">
        <f ca="1">SUMIF('Attendance Report'!$C$7:$C$166,'Total Attendance detail'!C72,'Attendance Report'!$AL$7:$AL$166)+SUMIF('Attendance Report'!$C$7:$C$166,'Total Attendance detail'!C72,'Attendance Report'!$AR$7:$AR$166)</f>
        <v>38</v>
      </c>
      <c r="N72" s="105">
        <f t="shared" ref="N72:N73" ca="1" si="10">IF(L72&gt;3,1,0)+IF(M72&gt;3,1,0)</f>
        <v>1</v>
      </c>
      <c r="O72" s="116"/>
      <c r="P72" s="117">
        <f t="shared" ref="P72:P73" ca="1" si="11">ROUND(E72+F72+G72/2+I72-K72/480,3)</f>
        <v>23</v>
      </c>
      <c r="Q72" s="100" t="s">
        <v>286</v>
      </c>
    </row>
    <row r="73" spans="1:25" ht="15.5">
      <c r="A73" s="251" t="str">
        <f>'Emp List'!F70</f>
        <v>20210200297558</v>
      </c>
      <c r="B73" s="103" t="str">
        <f>'Emp List'!C70</f>
        <v>00297558</v>
      </c>
      <c r="C73" s="104" t="str">
        <f>'Emp List'!B70</f>
        <v>Tran Thi Bich Thuy</v>
      </c>
      <c r="D73" s="104" t="str">
        <f>'Emp List'!D70</f>
        <v>Sales</v>
      </c>
      <c r="E73" s="105">
        <f t="shared" si="8"/>
        <v>23</v>
      </c>
      <c r="F73" s="105"/>
      <c r="G73" s="105"/>
      <c r="H73" s="105"/>
      <c r="I73" s="105"/>
      <c r="J73" s="105">
        <f t="shared" si="9"/>
        <v>23</v>
      </c>
      <c r="K73" s="105">
        <f ca="1">IFERROR(VLOOKUP(C73,'Attendance Report'!$C$5:$AP$170,39,FALSE),0)</f>
        <v>0</v>
      </c>
      <c r="L73" s="105">
        <f ca="1">SUMIF('Attendance Report'!$C$7:$C$166,'Total Attendance detail'!C73,'Attendance Report'!$AM$7:$AM$166)+SUMIF('Attendance Report'!$C$7:$C$166,'Total Attendance detail'!C73,'Attendance Report'!$AN$7:$AN$166)</f>
        <v>0</v>
      </c>
      <c r="M73" s="105">
        <f ca="1">SUMIF('Attendance Report'!$C$7:$C$166,'Total Attendance detail'!C73,'Attendance Report'!$AL$7:$AL$166)+SUMIF('Attendance Report'!$C$7:$C$166,'Total Attendance detail'!C73,'Attendance Report'!$AR$7:$AR$166)</f>
        <v>38</v>
      </c>
      <c r="N73" s="105">
        <f t="shared" ca="1" si="10"/>
        <v>1</v>
      </c>
      <c r="O73" s="116"/>
      <c r="P73" s="117">
        <f t="shared" ca="1" si="11"/>
        <v>23</v>
      </c>
      <c r="Q73" s="100" t="s">
        <v>286</v>
      </c>
    </row>
    <row r="74" spans="1:25" ht="15.5">
      <c r="A74" s="251" t="str">
        <f>'Emp List'!F71</f>
        <v>20110110120977</v>
      </c>
      <c r="B74" s="103" t="str">
        <f>'Emp List'!C71</f>
        <v>10120977</v>
      </c>
      <c r="C74" s="104" t="str">
        <f>'Emp List'!B71</f>
        <v>Pham Tri Dung</v>
      </c>
      <c r="D74" s="104" t="str">
        <f>'Emp List'!D71</f>
        <v>Sales</v>
      </c>
      <c r="E74" s="105">
        <f t="shared" si="4"/>
        <v>23</v>
      </c>
      <c r="F74" s="105"/>
      <c r="G74" s="105"/>
      <c r="H74" s="105"/>
      <c r="I74" s="105"/>
      <c r="J74" s="105">
        <f t="shared" si="5"/>
        <v>23</v>
      </c>
      <c r="K74" s="105">
        <f ca="1">IFERROR(VLOOKUP(C74,'Attendance Report'!$C$5:$AP$170,39,FALSE),0)</f>
        <v>0</v>
      </c>
      <c r="L74" s="105">
        <f ca="1">SUMIF('Attendance Report'!$C$7:$C$166,'Total Attendance detail'!C74,'Attendance Report'!$AM$7:$AM$166)+SUMIF('Attendance Report'!$C$7:$C$166,'Total Attendance detail'!C74,'Attendance Report'!$AN$7:$AN$166)</f>
        <v>0</v>
      </c>
      <c r="M74" s="105">
        <f ca="1">SUMIF('Attendance Report'!$C$7:$C$166,'Total Attendance detail'!C74,'Attendance Report'!$AL$7:$AL$166)+SUMIF('Attendance Report'!$C$7:$C$166,'Total Attendance detail'!C74,'Attendance Report'!$AR$7:$AR$166)</f>
        <v>38</v>
      </c>
      <c r="N74" s="105">
        <f t="shared" ca="1" si="6"/>
        <v>1</v>
      </c>
      <c r="O74" s="116"/>
      <c r="P74" s="117">
        <f t="shared" ca="1" si="7"/>
        <v>23</v>
      </c>
      <c r="Q74" s="100" t="s">
        <v>286</v>
      </c>
      <c r="T74" s="98" t="str">
        <f>H74&amp;" day "&amp;T$4</f>
        <v xml:space="preserve"> day unpaid leave</v>
      </c>
      <c r="Y74" s="98" t="str">
        <f>$R$4&amp;S74&amp;","&amp;T74&amp;","&amp;U74</f>
        <v>Deduct salary for , day unpaid leave,</v>
      </c>
    </row>
    <row r="75" spans="1:25" ht="15.5">
      <c r="A75" s="104"/>
      <c r="B75" s="100"/>
      <c r="C75" s="104"/>
      <c r="D75" s="104"/>
      <c r="E75" s="105"/>
      <c r="F75" s="105"/>
      <c r="G75" s="105"/>
      <c r="H75" s="105"/>
      <c r="I75" s="105"/>
      <c r="J75" s="105"/>
      <c r="K75" s="105"/>
      <c r="L75" s="105"/>
      <c r="M75" s="105"/>
      <c r="N75" s="105"/>
      <c r="O75" s="116"/>
      <c r="P75" s="117"/>
      <c r="Q75" s="100"/>
    </row>
    <row r="76" spans="1:25" ht="15.5">
      <c r="A76" s="119"/>
      <c r="B76" s="104" t="str">
        <f>RIGHT(A76,8)</f>
        <v/>
      </c>
      <c r="C76" s="119"/>
      <c r="D76" s="119"/>
      <c r="E76" s="120">
        <f>SUM(E5:E75)</f>
        <v>1610</v>
      </c>
      <c r="F76" s="120">
        <f t="shared" ref="F76:P76" si="12">SUM(F5:F75)</f>
        <v>0</v>
      </c>
      <c r="G76" s="120">
        <f t="shared" si="12"/>
        <v>0</v>
      </c>
      <c r="H76" s="120">
        <f t="shared" si="12"/>
        <v>0</v>
      </c>
      <c r="I76" s="120">
        <f t="shared" si="12"/>
        <v>0</v>
      </c>
      <c r="J76" s="120">
        <f t="shared" si="12"/>
        <v>1610</v>
      </c>
      <c r="K76" s="120">
        <f t="shared" ca="1" si="12"/>
        <v>0</v>
      </c>
      <c r="L76" s="120">
        <f t="shared" ca="1" si="12"/>
        <v>0</v>
      </c>
      <c r="M76" s="120">
        <f t="shared" ca="1" si="12"/>
        <v>2598</v>
      </c>
      <c r="N76" s="120">
        <f t="shared" ca="1" si="12"/>
        <v>69</v>
      </c>
      <c r="O76" s="120">
        <f t="shared" si="12"/>
        <v>0</v>
      </c>
      <c r="P76" s="120">
        <f t="shared" ca="1" si="12"/>
        <v>1610</v>
      </c>
      <c r="Q76" s="100"/>
    </row>
    <row r="77" spans="1:25" ht="14.5">
      <c r="A77" s="100"/>
      <c r="B77" s="100"/>
      <c r="C77" s="100"/>
      <c r="D77" s="100"/>
      <c r="E77" s="100"/>
      <c r="F77" s="100"/>
      <c r="G77" s="100"/>
      <c r="H77" s="100"/>
      <c r="I77" s="100"/>
      <c r="J77" s="100"/>
      <c r="K77" s="106"/>
      <c r="L77" s="100"/>
      <c r="M77" s="100"/>
      <c r="N77" s="100"/>
      <c r="O77" s="107"/>
      <c r="P77" s="108"/>
      <c r="Q77" s="100"/>
    </row>
    <row r="78" spans="1:25" ht="14.5">
      <c r="A78" s="100"/>
      <c r="B78" s="100"/>
      <c r="C78" s="100"/>
      <c r="D78" s="100"/>
      <c r="E78" s="100"/>
      <c r="F78" s="100"/>
      <c r="G78" s="100"/>
      <c r="H78" s="100"/>
      <c r="I78" s="100"/>
      <c r="J78" s="100"/>
      <c r="K78" s="106"/>
      <c r="L78" s="100"/>
      <c r="M78" s="100"/>
      <c r="N78" s="100"/>
      <c r="O78" s="107"/>
      <c r="P78" s="108"/>
      <c r="Q78" s="100"/>
    </row>
    <row r="79" spans="1:25" ht="14.5">
      <c r="A79" s="100"/>
      <c r="B79" s="121"/>
      <c r="C79" s="100"/>
      <c r="D79" s="100"/>
      <c r="E79" s="100"/>
      <c r="F79" s="100"/>
      <c r="G79" s="100"/>
      <c r="H79" s="100"/>
      <c r="I79" s="100"/>
      <c r="J79" s="100"/>
      <c r="K79" s="106"/>
      <c r="L79" s="100"/>
      <c r="M79" s="100"/>
      <c r="N79" s="100"/>
      <c r="O79" s="100"/>
      <c r="P79" s="108"/>
      <c r="Q79" s="100"/>
    </row>
    <row r="80" spans="1:25" ht="14.5">
      <c r="A80" s="100"/>
      <c r="B80" s="100"/>
      <c r="C80" s="100"/>
      <c r="D80" s="100"/>
      <c r="E80" s="100"/>
      <c r="F80" s="100"/>
      <c r="G80" s="100"/>
      <c r="H80" s="100"/>
      <c r="I80" s="100"/>
      <c r="J80" s="100"/>
      <c r="K80" s="106"/>
      <c r="L80" s="100"/>
      <c r="M80" s="100"/>
      <c r="N80" s="100"/>
      <c r="O80" s="100"/>
      <c r="P80" s="108"/>
      <c r="Q80" s="100"/>
    </row>
    <row r="84" spans="2:2">
      <c r="B84" s="98" t="s">
        <v>50</v>
      </c>
    </row>
  </sheetData>
  <mergeCells count="6">
    <mergeCell ref="E3:I3"/>
    <mergeCell ref="K3:N3"/>
    <mergeCell ref="A3:A4"/>
    <mergeCell ref="B3:B4"/>
    <mergeCell ref="C3:C4"/>
    <mergeCell ref="D3:D4"/>
  </mergeCells>
  <conditionalFormatting sqref="F75">
    <cfRule type="cellIs" dxfId="56" priority="21" operator="greaterThan">
      <formula>0</formula>
    </cfRule>
  </conditionalFormatting>
  <conditionalFormatting sqref="G75">
    <cfRule type="cellIs" dxfId="55" priority="20" operator="greaterThan">
      <formula>0</formula>
    </cfRule>
  </conditionalFormatting>
  <conditionalFormatting sqref="H75">
    <cfRule type="cellIs" dxfId="54" priority="15" operator="greaterThan">
      <formula>0</formula>
    </cfRule>
  </conditionalFormatting>
  <conditionalFormatting sqref="I75">
    <cfRule type="cellIs" dxfId="53" priority="19" operator="greaterThan">
      <formula>0</formula>
    </cfRule>
  </conditionalFormatting>
  <conditionalFormatting sqref="K75">
    <cfRule type="cellIs" dxfId="52" priority="18" operator="greaterThan">
      <formula>0</formula>
    </cfRule>
  </conditionalFormatting>
  <conditionalFormatting sqref="L75">
    <cfRule type="cellIs" dxfId="51" priority="17" operator="greaterThan">
      <formula>0</formula>
    </cfRule>
  </conditionalFormatting>
  <conditionalFormatting sqref="N75">
    <cfRule type="cellIs" dxfId="50" priority="16" operator="greaterThan">
      <formula>0</formula>
    </cfRule>
  </conditionalFormatting>
  <conditionalFormatting sqref="E5:E74">
    <cfRule type="cellIs" dxfId="49" priority="14" operator="lessThan">
      <formula>20</formula>
    </cfRule>
  </conditionalFormatting>
  <conditionalFormatting sqref="F5:F74">
    <cfRule type="cellIs" dxfId="48" priority="11" operator="greaterThan">
      <formula>0</formula>
    </cfRule>
  </conditionalFormatting>
  <conditionalFormatting sqref="G5:G74">
    <cfRule type="cellIs" dxfId="47" priority="10" operator="greaterThan">
      <formula>0</formula>
    </cfRule>
  </conditionalFormatting>
  <conditionalFormatting sqref="H5:H74">
    <cfRule type="cellIs" dxfId="46" priority="5" operator="greaterThan">
      <formula>0</formula>
    </cfRule>
  </conditionalFormatting>
  <conditionalFormatting sqref="I5:I74">
    <cfRule type="cellIs" dxfId="45" priority="9" operator="greaterThan">
      <formula>0</formula>
    </cfRule>
  </conditionalFormatting>
  <conditionalFormatting sqref="J5:J74">
    <cfRule type="cellIs" dxfId="44" priority="12" operator="lessThan">
      <formula>20</formula>
    </cfRule>
    <cfRule type="cellIs" dxfId="43" priority="13" operator="greaterThan">
      <formula>20</formula>
    </cfRule>
  </conditionalFormatting>
  <conditionalFormatting sqref="K5:K75">
    <cfRule type="cellIs" dxfId="42" priority="8" operator="greaterThan">
      <formula>0</formula>
    </cfRule>
  </conditionalFormatting>
  <conditionalFormatting sqref="L5:L74">
    <cfRule type="cellIs" dxfId="41" priority="7" operator="greaterThan">
      <formula>0</formula>
    </cfRule>
  </conditionalFormatting>
  <conditionalFormatting sqref="E1:E3 E75:E80 F76:P76 F79:O80">
    <cfRule type="cellIs" dxfId="40" priority="26" operator="lessThan">
      <formula>20</formula>
    </cfRule>
  </conditionalFormatting>
  <conditionalFormatting sqref="F1:I3 F77:I78">
    <cfRule type="cellIs" dxfId="39" priority="25" operator="greaterThan">
      <formula>0</formula>
    </cfRule>
  </conditionalFormatting>
  <conditionalFormatting sqref="J1:J3 J75 J77:J78">
    <cfRule type="cellIs" dxfId="38" priority="23" operator="lessThan">
      <formula>20</formula>
    </cfRule>
    <cfRule type="cellIs" dxfId="37" priority="24" operator="greaterThan">
      <formula>20</formula>
    </cfRule>
  </conditionalFormatting>
  <conditionalFormatting sqref="K1:N2 K3 M75 K77:N78">
    <cfRule type="cellIs" dxfId="36" priority="22" operator="greaterThan">
      <formula>0</formula>
    </cfRule>
  </conditionalFormatting>
  <conditionalFormatting sqref="M5:N74">
    <cfRule type="cellIs" dxfId="35" priority="6" operator="greaterThan">
      <formula>0</formula>
    </cfRule>
  </conditionalFormatting>
  <conditionalFormatting sqref="I44:I45 I49:I51 I53:I54 I68">
    <cfRule type="cellIs" dxfId="34" priority="4" operator="greaterThan">
      <formula>0</formula>
    </cfRule>
  </conditionalFormatting>
  <conditionalFormatting sqref="K44:K45 K49:K51 K53:K54 K68">
    <cfRule type="cellIs" dxfId="33" priority="3" operator="greaterThan">
      <formula>0</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2:AY250"/>
  <sheetViews>
    <sheetView showZeros="0" zoomScaleNormal="100" workbookViewId="0">
      <pane ySplit="6" topLeftCell="A7" activePane="bottomLeft" state="frozen"/>
      <selection pane="bottomLeft" activeCell="AW10" sqref="AW10"/>
    </sheetView>
  </sheetViews>
  <sheetFormatPr defaultColWidth="9.81640625" defaultRowHeight="15"/>
  <cols>
    <col min="1" max="1" width="3.453125" style="16" customWidth="1"/>
    <col min="2" max="2" width="10.1796875" style="17" customWidth="1"/>
    <col min="3" max="3" width="17.08984375" style="17" customWidth="1"/>
    <col min="4" max="22" width="2.81640625" style="17" customWidth="1"/>
    <col min="23" max="23" width="2.90625" style="17" customWidth="1"/>
    <col min="24" max="34" width="2.81640625" style="17" customWidth="1"/>
    <col min="35" max="44" width="4.1796875" style="17" customWidth="1"/>
    <col min="45" max="45" width="4.453125" style="17" customWidth="1"/>
    <col min="46" max="46" width="8.90625" style="17" customWidth="1"/>
    <col min="47" max="47" width="6" style="17" customWidth="1"/>
    <col min="48" max="48" width="4.1796875" style="17" customWidth="1"/>
    <col min="49" max="51" width="9.81640625" style="17" customWidth="1"/>
    <col min="52" max="16384" width="9.81640625" style="16"/>
  </cols>
  <sheetData>
    <row r="2" spans="1:51" s="14" customFormat="1" ht="21" customHeight="1">
      <c r="B2" s="330" t="s">
        <v>288</v>
      </c>
      <c r="C2" s="331"/>
      <c r="D2" s="332">
        <v>2025</v>
      </c>
      <c r="E2" s="333"/>
      <c r="F2" s="333"/>
      <c r="G2" s="257" t="s">
        <v>289</v>
      </c>
      <c r="H2" s="332">
        <v>5</v>
      </c>
      <c r="I2" s="333"/>
      <c r="J2" s="257"/>
      <c r="K2" s="257" t="s">
        <v>290</v>
      </c>
      <c r="L2" s="257" t="s">
        <v>290</v>
      </c>
      <c r="M2" s="257" t="s">
        <v>290</v>
      </c>
      <c r="N2" s="257" t="s">
        <v>290</v>
      </c>
      <c r="O2" s="257" t="s">
        <v>290</v>
      </c>
      <c r="P2" s="257" t="s">
        <v>290</v>
      </c>
      <c r="Q2" s="258" t="str">
        <f ca="1">"Today is: "&amp;TEXT(TODAY(),"yyyy/m/d")&amp;"【"&amp;TEXT(TODAY(),"dddd")&amp;"】"</f>
        <v>Today is: 2025/7/7【星期一】</v>
      </c>
      <c r="R2" s="259"/>
      <c r="S2" s="259"/>
      <c r="T2" s="259"/>
      <c r="U2" s="259"/>
      <c r="V2" s="259"/>
      <c r="W2" s="259"/>
      <c r="X2" s="259"/>
      <c r="Y2" s="259"/>
      <c r="Z2" s="259"/>
      <c r="AA2" s="257" t="s">
        <v>290</v>
      </c>
      <c r="AB2" s="260" t="str">
        <f ca="1">"Time: "&amp;TEXT(NOW(),"h:m")</f>
        <v>Time: 11:39</v>
      </c>
      <c r="AC2" s="261"/>
      <c r="AD2" s="261"/>
      <c r="AE2" s="261"/>
      <c r="AF2" s="261"/>
      <c r="AG2" s="261"/>
      <c r="AH2" s="261"/>
      <c r="AI2" s="31"/>
      <c r="AJ2" s="31"/>
      <c r="AK2" s="31"/>
      <c r="AL2" s="31"/>
      <c r="AM2" s="31"/>
      <c r="AN2" s="31"/>
      <c r="AO2" s="31"/>
      <c r="AP2" s="31"/>
      <c r="AQ2" s="31"/>
    </row>
    <row r="3" spans="1:51" s="15" customFormat="1" ht="23.15" customHeight="1">
      <c r="B3" s="334" t="str">
        <f>D2&amp;G2&amp;H2&amp;J2&amp;" Monthly Attendance Report"</f>
        <v>2025/5 Monthly Attendance Report</v>
      </c>
      <c r="C3" s="334"/>
      <c r="D3" s="334"/>
      <c r="E3" s="334"/>
      <c r="F3" s="334"/>
      <c r="G3" s="334"/>
      <c r="H3" s="334"/>
      <c r="I3" s="334"/>
      <c r="J3" s="334"/>
      <c r="K3" s="334"/>
      <c r="L3" s="334"/>
      <c r="M3" s="334"/>
      <c r="N3" s="334"/>
      <c r="O3" s="334"/>
      <c r="P3" s="334"/>
      <c r="Q3" s="334"/>
      <c r="R3" s="334"/>
      <c r="S3" s="334"/>
      <c r="T3" s="334"/>
      <c r="U3" s="334"/>
      <c r="V3" s="334"/>
      <c r="W3" s="334"/>
      <c r="X3" s="334"/>
      <c r="Y3" s="334"/>
      <c r="Z3" s="334"/>
      <c r="AA3" s="334"/>
      <c r="AB3" s="334"/>
      <c r="AC3" s="334"/>
      <c r="AD3" s="334"/>
      <c r="AE3" s="334"/>
      <c r="AF3" s="334"/>
      <c r="AG3" s="334"/>
      <c r="AH3" s="334"/>
      <c r="AI3" s="334"/>
      <c r="AJ3" s="334"/>
      <c r="AK3" s="334"/>
      <c r="AL3" s="334"/>
      <c r="AM3" s="334"/>
      <c r="AN3" s="334"/>
      <c r="AO3" s="334"/>
      <c r="AP3" s="334"/>
      <c r="AQ3" s="334"/>
      <c r="AR3" s="334"/>
      <c r="AS3" s="54"/>
      <c r="AT3" s="54"/>
      <c r="AU3" s="54"/>
      <c r="AV3" s="54"/>
      <c r="AW3" s="54"/>
      <c r="AX3" s="54"/>
      <c r="AY3" s="54"/>
    </row>
    <row r="4" spans="1:51" s="14" customFormat="1" ht="22" customHeight="1">
      <c r="B4" s="335" t="s">
        <v>291</v>
      </c>
      <c r="C4" s="336"/>
      <c r="D4" s="336"/>
      <c r="E4" s="336"/>
      <c r="F4" s="336"/>
      <c r="G4" s="336"/>
      <c r="H4" s="336"/>
      <c r="I4" s="336"/>
      <c r="J4" s="336"/>
      <c r="K4" s="336"/>
      <c r="L4" s="336"/>
      <c r="M4" s="336"/>
      <c r="N4" s="336"/>
      <c r="O4" s="336"/>
      <c r="P4" s="336"/>
      <c r="Q4" s="336"/>
      <c r="R4" s="336"/>
      <c r="S4" s="336"/>
      <c r="T4" s="336"/>
      <c r="U4" s="337"/>
      <c r="V4" s="337"/>
      <c r="W4" s="337"/>
      <c r="X4" s="337"/>
      <c r="Y4" s="337"/>
      <c r="Z4" s="337"/>
      <c r="AA4" s="262"/>
      <c r="AB4" s="262"/>
      <c r="AC4" s="262"/>
      <c r="AD4" s="262"/>
      <c r="AE4" s="262"/>
      <c r="AF4" s="262"/>
      <c r="AG4" s="262"/>
      <c r="AH4" s="263"/>
      <c r="AI4" s="40" t="s">
        <v>292</v>
      </c>
      <c r="AJ4" s="76" t="s">
        <v>293</v>
      </c>
      <c r="AK4" s="77" t="s">
        <v>294</v>
      </c>
      <c r="AL4" s="78" t="s">
        <v>295</v>
      </c>
      <c r="AM4" s="79" t="s">
        <v>296</v>
      </c>
      <c r="AN4" s="80" t="s">
        <v>297</v>
      </c>
      <c r="AO4" s="55"/>
      <c r="AP4" s="56" t="s">
        <v>298</v>
      </c>
      <c r="AQ4" s="85"/>
      <c r="AR4" s="60" t="s">
        <v>299</v>
      </c>
      <c r="AS4" s="86"/>
      <c r="AT4" s="86"/>
      <c r="AU4" s="86"/>
      <c r="AV4" s="86"/>
      <c r="AW4" s="86"/>
      <c r="AX4" s="86"/>
      <c r="AY4" s="86"/>
    </row>
    <row r="5" spans="1:51" s="14" customFormat="1" ht="25.5" customHeight="1">
      <c r="B5" s="351" t="s">
        <v>233</v>
      </c>
      <c r="C5" s="343" t="s">
        <v>26</v>
      </c>
      <c r="D5" s="264" t="str">
        <f t="shared" ref="D5:I5" si="0">TEXT(D6,"DDD")</f>
        <v>周日</v>
      </c>
      <c r="E5" s="264" t="str">
        <f t="shared" si="0"/>
        <v>周一</v>
      </c>
      <c r="F5" s="264" t="str">
        <f t="shared" si="0"/>
        <v>周二</v>
      </c>
      <c r="G5" s="264" t="str">
        <f t="shared" si="0"/>
        <v>周三</v>
      </c>
      <c r="H5" s="264" t="str">
        <f t="shared" si="0"/>
        <v>周四</v>
      </c>
      <c r="I5" s="264" t="str">
        <f t="shared" si="0"/>
        <v>周五</v>
      </c>
      <c r="J5" s="264" t="str">
        <f t="shared" ref="J5:AH5" si="1">TEXT(J6,"DDD")</f>
        <v>周六</v>
      </c>
      <c r="K5" s="264" t="str">
        <f t="shared" si="1"/>
        <v>周日</v>
      </c>
      <c r="L5" s="264" t="str">
        <f t="shared" si="1"/>
        <v>周一</v>
      </c>
      <c r="M5" s="264" t="str">
        <f t="shared" si="1"/>
        <v>周二</v>
      </c>
      <c r="N5" s="264" t="str">
        <f t="shared" si="1"/>
        <v>周三</v>
      </c>
      <c r="O5" s="264" t="str">
        <f t="shared" si="1"/>
        <v>周四</v>
      </c>
      <c r="P5" s="264" t="str">
        <f t="shared" si="1"/>
        <v>周五</v>
      </c>
      <c r="Q5" s="264" t="str">
        <f t="shared" si="1"/>
        <v>周六</v>
      </c>
      <c r="R5" s="264" t="str">
        <f t="shared" si="1"/>
        <v>周日</v>
      </c>
      <c r="S5" s="264" t="str">
        <f t="shared" si="1"/>
        <v>周一</v>
      </c>
      <c r="T5" s="264" t="str">
        <f t="shared" si="1"/>
        <v>周二</v>
      </c>
      <c r="U5" s="264" t="str">
        <f t="shared" si="1"/>
        <v>周三</v>
      </c>
      <c r="V5" s="264" t="str">
        <f t="shared" si="1"/>
        <v>周四</v>
      </c>
      <c r="W5" s="264" t="str">
        <f t="shared" si="1"/>
        <v>周五</v>
      </c>
      <c r="X5" s="264" t="str">
        <f t="shared" si="1"/>
        <v>周六</v>
      </c>
      <c r="Y5" s="264" t="str">
        <f t="shared" si="1"/>
        <v>周日</v>
      </c>
      <c r="Z5" s="264" t="str">
        <f t="shared" si="1"/>
        <v>周一</v>
      </c>
      <c r="AA5" s="264" t="str">
        <f t="shared" si="1"/>
        <v>周二</v>
      </c>
      <c r="AB5" s="264" t="str">
        <f t="shared" si="1"/>
        <v>周三</v>
      </c>
      <c r="AC5" s="264" t="str">
        <f t="shared" si="1"/>
        <v>周四</v>
      </c>
      <c r="AD5" s="264" t="str">
        <f t="shared" si="1"/>
        <v>周五</v>
      </c>
      <c r="AE5" s="264" t="str">
        <f t="shared" si="1"/>
        <v>周六</v>
      </c>
      <c r="AF5" s="264" t="str">
        <f t="shared" si="1"/>
        <v>周日</v>
      </c>
      <c r="AG5" s="264" t="str">
        <f t="shared" si="1"/>
        <v>周一</v>
      </c>
      <c r="AH5" s="265" t="str">
        <f t="shared" si="1"/>
        <v>周二</v>
      </c>
      <c r="AI5" s="40" t="s">
        <v>300</v>
      </c>
      <c r="AJ5" s="41" t="s">
        <v>301</v>
      </c>
      <c r="AK5" s="42" t="s">
        <v>302</v>
      </c>
      <c r="AL5" s="43" t="s">
        <v>303</v>
      </c>
      <c r="AM5" s="338" t="s">
        <v>304</v>
      </c>
      <c r="AN5" s="339"/>
      <c r="AO5" s="340"/>
      <c r="AP5" s="59" t="s">
        <v>305</v>
      </c>
      <c r="AQ5" s="57" t="s">
        <v>306</v>
      </c>
      <c r="AR5" s="60" t="s">
        <v>307</v>
      </c>
      <c r="AS5" s="86"/>
      <c r="AT5" s="86"/>
      <c r="AU5" s="86"/>
      <c r="AV5" s="86"/>
      <c r="AW5" s="86"/>
      <c r="AX5" s="86"/>
      <c r="AY5" s="86"/>
    </row>
    <row r="6" spans="1:51" s="14" customFormat="1" ht="21" customHeight="1">
      <c r="B6" s="352"/>
      <c r="C6" s="344"/>
      <c r="D6" s="266">
        <f>EDATE(DATE($D$2,$H$2,19),-1)+COLUMN(A1)</f>
        <v>45767</v>
      </c>
      <c r="E6" s="266">
        <f t="shared" ref="E6:AH6" si="2">EDATE(DATE($D$2,$H$2,19),-1)+COLUMN(B1)</f>
        <v>45768</v>
      </c>
      <c r="F6" s="266">
        <f t="shared" si="2"/>
        <v>45769</v>
      </c>
      <c r="G6" s="266">
        <f t="shared" si="2"/>
        <v>45770</v>
      </c>
      <c r="H6" s="266">
        <f t="shared" si="2"/>
        <v>45771</v>
      </c>
      <c r="I6" s="266">
        <f t="shared" si="2"/>
        <v>45772</v>
      </c>
      <c r="J6" s="266">
        <f t="shared" si="2"/>
        <v>45773</v>
      </c>
      <c r="K6" s="266">
        <f t="shared" si="2"/>
        <v>45774</v>
      </c>
      <c r="L6" s="266">
        <f t="shared" si="2"/>
        <v>45775</v>
      </c>
      <c r="M6" s="266">
        <f t="shared" si="2"/>
        <v>45776</v>
      </c>
      <c r="N6" s="266">
        <f t="shared" si="2"/>
        <v>45777</v>
      </c>
      <c r="O6" s="266">
        <f t="shared" si="2"/>
        <v>45778</v>
      </c>
      <c r="P6" s="266">
        <f t="shared" si="2"/>
        <v>45779</v>
      </c>
      <c r="Q6" s="266">
        <f t="shared" si="2"/>
        <v>45780</v>
      </c>
      <c r="R6" s="266">
        <f t="shared" si="2"/>
        <v>45781</v>
      </c>
      <c r="S6" s="266">
        <f t="shared" si="2"/>
        <v>45782</v>
      </c>
      <c r="T6" s="266">
        <f t="shared" si="2"/>
        <v>45783</v>
      </c>
      <c r="U6" s="266">
        <f t="shared" si="2"/>
        <v>45784</v>
      </c>
      <c r="V6" s="266">
        <f t="shared" si="2"/>
        <v>45785</v>
      </c>
      <c r="W6" s="266">
        <f t="shared" si="2"/>
        <v>45786</v>
      </c>
      <c r="X6" s="266">
        <f t="shared" si="2"/>
        <v>45787</v>
      </c>
      <c r="Y6" s="266">
        <f t="shared" si="2"/>
        <v>45788</v>
      </c>
      <c r="Z6" s="266">
        <f t="shared" si="2"/>
        <v>45789</v>
      </c>
      <c r="AA6" s="266">
        <f t="shared" si="2"/>
        <v>45790</v>
      </c>
      <c r="AB6" s="266">
        <f t="shared" si="2"/>
        <v>45791</v>
      </c>
      <c r="AC6" s="266">
        <f t="shared" si="2"/>
        <v>45792</v>
      </c>
      <c r="AD6" s="266">
        <f t="shared" si="2"/>
        <v>45793</v>
      </c>
      <c r="AE6" s="266">
        <f t="shared" si="2"/>
        <v>45794</v>
      </c>
      <c r="AF6" s="266">
        <f t="shared" si="2"/>
        <v>45795</v>
      </c>
      <c r="AG6" s="266">
        <f t="shared" si="2"/>
        <v>45796</v>
      </c>
      <c r="AH6" s="266">
        <f t="shared" si="2"/>
        <v>45797</v>
      </c>
      <c r="AI6" s="44" t="s">
        <v>308</v>
      </c>
      <c r="AJ6" s="45" t="s">
        <v>308</v>
      </c>
      <c r="AK6" s="46" t="s">
        <v>308</v>
      </c>
      <c r="AL6" s="47" t="s">
        <v>308</v>
      </c>
      <c r="AM6" s="48" t="s">
        <v>308</v>
      </c>
      <c r="AN6" s="49" t="s">
        <v>308</v>
      </c>
      <c r="AO6" s="61" t="s">
        <v>309</v>
      </c>
      <c r="AP6" s="62" t="s">
        <v>310</v>
      </c>
      <c r="AQ6" s="63" t="s">
        <v>310</v>
      </c>
      <c r="AR6" s="64" t="s">
        <v>308</v>
      </c>
      <c r="AS6" s="86"/>
      <c r="AT6" s="86"/>
      <c r="AU6" s="86"/>
      <c r="AV6" s="86"/>
      <c r="AW6" s="86"/>
      <c r="AX6" s="86"/>
      <c r="AY6" s="86"/>
    </row>
    <row r="7" spans="1:51" s="14" customFormat="1" ht="18" customHeight="1">
      <c r="A7" s="341">
        <v>1</v>
      </c>
      <c r="B7" s="353" t="str">
        <f ca="1">VLOOKUP(C7,'Emp List'!B:D,3,FALSE)</f>
        <v>E&amp;S</v>
      </c>
      <c r="C7" s="72" t="str">
        <f ca="1">OFFSET('Emp List'!B$2,INT((ROW('Emp List'!B2)-1)/2),)</f>
        <v>BUI BA UY</v>
      </c>
      <c r="D7" s="267">
        <v>0</v>
      </c>
      <c r="E7" s="267">
        <v>0</v>
      </c>
      <c r="F7" s="267">
        <v>0</v>
      </c>
      <c r="G7" s="267">
        <v>0</v>
      </c>
      <c r="H7" s="267">
        <v>0</v>
      </c>
      <c r="I7" s="267">
        <v>0</v>
      </c>
      <c r="J7" s="267">
        <v>0</v>
      </c>
      <c r="K7" s="267">
        <v>0</v>
      </c>
      <c r="L7" s="267">
        <v>0</v>
      </c>
      <c r="M7" s="267">
        <v>0</v>
      </c>
      <c r="N7" s="267">
        <v>0</v>
      </c>
      <c r="O7" s="267">
        <v>0</v>
      </c>
      <c r="P7" s="267">
        <v>0</v>
      </c>
      <c r="Q7" s="267">
        <v>0</v>
      </c>
      <c r="R7" s="267">
        <v>0</v>
      </c>
      <c r="S7" s="267">
        <v>0</v>
      </c>
      <c r="T7" s="267">
        <v>0</v>
      </c>
      <c r="U7" s="267">
        <v>0</v>
      </c>
      <c r="V7" s="267">
        <v>0</v>
      </c>
      <c r="W7" s="267">
        <v>0</v>
      </c>
      <c r="X7" s="267">
        <v>0</v>
      </c>
      <c r="Y7" s="267">
        <v>0</v>
      </c>
      <c r="Z7" s="267">
        <v>0</v>
      </c>
      <c r="AA7" s="267">
        <v>0</v>
      </c>
      <c r="AB7" s="267">
        <v>0</v>
      </c>
      <c r="AC7" s="267">
        <v>0</v>
      </c>
      <c r="AD7" s="267">
        <v>0</v>
      </c>
      <c r="AE7" s="267">
        <v>0</v>
      </c>
      <c r="AF7" s="267">
        <v>0</v>
      </c>
      <c r="AG7" s="267">
        <v>0</v>
      </c>
      <c r="AH7" s="268">
        <v>0</v>
      </c>
      <c r="AI7" s="81">
        <f>Attendance1!AI7</f>
        <v>0</v>
      </c>
      <c r="AJ7" s="82">
        <f t="shared" ref="AJ7:AJ70" si="3">(COUNTIF(D7:AH7,"Leave"))*1</f>
        <v>0</v>
      </c>
      <c r="AK7" s="82">
        <f>(COUNTIF(D7:AH7,"Trip"))*1</f>
        <v>0</v>
      </c>
      <c r="AL7" s="82">
        <f>Attendance1!AL7</f>
        <v>19</v>
      </c>
      <c r="AM7" s="83">
        <f>Attendance1!AM7</f>
        <v>0</v>
      </c>
      <c r="AN7" s="84">
        <f>Attendance1!AN7</f>
        <v>0</v>
      </c>
      <c r="AO7" s="345"/>
      <c r="AP7" s="359">
        <f ca="1">SUMIFS('OT Lieu data'!N:N,'OT Lieu data'!A:A,'Attendance Report'!C7,'OT Lieu data'!AD:AD,"&gt;="&amp;$D$6,'OT Lieu data'!AD:AD,"&lt;="&amp;$AH$6)</f>
        <v>0</v>
      </c>
      <c r="AQ7" s="359">
        <f ca="1">SUMIFS('OT Lieu data'!I:I,'OT Lieu data'!A:A,'Attendance Report'!C7,'OT Lieu data'!AE:AE,"&gt;="&amp;'Attendance Report'!$D$6,'OT Lieu data'!AE:AE,"&lt;="&amp;'Attendance Report'!$AH$6)</f>
        <v>0</v>
      </c>
      <c r="AR7" s="65">
        <f t="shared" ref="AR7:AR70" si="4">(COUNTIF(D7:AH7,"Supp"))*1</f>
        <v>0</v>
      </c>
      <c r="AS7" s="274"/>
      <c r="AT7" s="275" t="s">
        <v>123</v>
      </c>
      <c r="AU7" s="86"/>
      <c r="AV7" s="86"/>
      <c r="AW7" s="86"/>
      <c r="AX7" s="86"/>
      <c r="AY7" s="87"/>
    </row>
    <row r="8" spans="1:51" ht="18" customHeight="1">
      <c r="A8" s="342"/>
      <c r="B8" s="354"/>
      <c r="C8" s="73" t="str">
        <f ca="1">C7</f>
        <v>BUI BA UY</v>
      </c>
      <c r="D8" s="267">
        <v>0</v>
      </c>
      <c r="E8" s="267">
        <v>0</v>
      </c>
      <c r="F8" s="267">
        <v>0</v>
      </c>
      <c r="G8" s="267">
        <v>0</v>
      </c>
      <c r="H8" s="267">
        <v>0</v>
      </c>
      <c r="I8" s="267">
        <v>0</v>
      </c>
      <c r="J8" s="267">
        <v>0</v>
      </c>
      <c r="K8" s="267">
        <v>0</v>
      </c>
      <c r="L8" s="267">
        <v>0</v>
      </c>
      <c r="M8" s="267">
        <v>0</v>
      </c>
      <c r="N8" s="267">
        <v>0</v>
      </c>
      <c r="O8" s="267">
        <v>0</v>
      </c>
      <c r="P8" s="267">
        <v>0</v>
      </c>
      <c r="Q8" s="267">
        <v>0</v>
      </c>
      <c r="R8" s="267">
        <v>0</v>
      </c>
      <c r="S8" s="267">
        <v>0</v>
      </c>
      <c r="T8" s="267">
        <v>0</v>
      </c>
      <c r="U8" s="267">
        <v>0</v>
      </c>
      <c r="V8" s="267">
        <v>0</v>
      </c>
      <c r="W8" s="267">
        <v>0</v>
      </c>
      <c r="X8" s="267">
        <v>0</v>
      </c>
      <c r="Y8" s="267">
        <v>0</v>
      </c>
      <c r="Z8" s="267">
        <v>0</v>
      </c>
      <c r="AA8" s="267">
        <v>0</v>
      </c>
      <c r="AB8" s="267">
        <v>0</v>
      </c>
      <c r="AC8" s="267">
        <v>0</v>
      </c>
      <c r="AD8" s="267">
        <v>0</v>
      </c>
      <c r="AE8" s="267">
        <v>0</v>
      </c>
      <c r="AF8" s="267">
        <v>0</v>
      </c>
      <c r="AG8" s="267">
        <v>0</v>
      </c>
      <c r="AH8" s="268">
        <v>0</v>
      </c>
      <c r="AI8" s="81">
        <f>Attendance1!AI8</f>
        <v>0</v>
      </c>
      <c r="AJ8" s="82">
        <f t="shared" si="3"/>
        <v>0</v>
      </c>
      <c r="AK8" s="82">
        <f t="shared" ref="AK8:AK70" si="5">(COUNTIF(D8:AH8,"Trip"))*1</f>
        <v>0</v>
      </c>
      <c r="AL8" s="82">
        <f>Attendance1!AL8</f>
        <v>19</v>
      </c>
      <c r="AM8" s="83">
        <f>Attendance1!AM8</f>
        <v>0</v>
      </c>
      <c r="AN8" s="84">
        <f>Attendance1!AN8</f>
        <v>0</v>
      </c>
      <c r="AO8" s="346"/>
      <c r="AP8" s="360"/>
      <c r="AQ8" s="360"/>
      <c r="AR8" s="66">
        <f t="shared" si="4"/>
        <v>0</v>
      </c>
      <c r="AS8" s="86"/>
      <c r="AT8" s="275" t="s">
        <v>127</v>
      </c>
      <c r="AU8" s="87"/>
      <c r="AV8" s="87"/>
      <c r="AW8" s="87"/>
      <c r="AX8" s="87"/>
      <c r="AY8" s="86"/>
    </row>
    <row r="9" spans="1:51" s="14" customFormat="1" ht="18" customHeight="1">
      <c r="A9" s="341">
        <v>2</v>
      </c>
      <c r="B9" s="355" t="str">
        <f ca="1">VLOOKUP(C9,'Emp List'!B:D,3,FALSE)</f>
        <v>E&amp;S</v>
      </c>
      <c r="C9" s="74" t="str">
        <f ca="1">OFFSET('Emp List'!B$2,INT((ROW('Emp List'!B4)-1)/2),)</f>
        <v>Chu Sy Dac</v>
      </c>
      <c r="D9" s="269">
        <v>0</v>
      </c>
      <c r="E9" s="270">
        <v>0</v>
      </c>
      <c r="F9" s="270">
        <v>0</v>
      </c>
      <c r="G9" s="270">
        <v>0</v>
      </c>
      <c r="H9" s="270">
        <v>0</v>
      </c>
      <c r="I9" s="271">
        <v>0</v>
      </c>
      <c r="J9" s="271">
        <v>0</v>
      </c>
      <c r="K9" s="271">
        <v>0</v>
      </c>
      <c r="L9" s="271">
        <v>0</v>
      </c>
      <c r="M9" s="271">
        <v>0</v>
      </c>
      <c r="N9" s="271">
        <v>0</v>
      </c>
      <c r="O9" s="271">
        <v>0</v>
      </c>
      <c r="P9" s="271">
        <v>0</v>
      </c>
      <c r="Q9" s="271">
        <v>0</v>
      </c>
      <c r="R9" s="271">
        <v>0</v>
      </c>
      <c r="S9" s="271">
        <v>0</v>
      </c>
      <c r="T9" s="271">
        <v>0</v>
      </c>
      <c r="U9" s="271">
        <v>0</v>
      </c>
      <c r="V9" s="271">
        <v>0</v>
      </c>
      <c r="W9" s="271">
        <v>0</v>
      </c>
      <c r="X9" s="271">
        <v>0</v>
      </c>
      <c r="Y9" s="271">
        <v>0</v>
      </c>
      <c r="Z9" s="271">
        <v>0</v>
      </c>
      <c r="AA9" s="271">
        <v>0</v>
      </c>
      <c r="AB9" s="271">
        <v>0</v>
      </c>
      <c r="AC9" s="271">
        <v>0</v>
      </c>
      <c r="AD9" s="271">
        <v>0</v>
      </c>
      <c r="AE9" s="271">
        <v>0</v>
      </c>
      <c r="AF9" s="271">
        <v>0</v>
      </c>
      <c r="AG9" s="271">
        <v>0</v>
      </c>
      <c r="AH9" s="272">
        <v>0</v>
      </c>
      <c r="AI9" s="53">
        <f>Attendance1!AI9</f>
        <v>0</v>
      </c>
      <c r="AJ9" s="28">
        <f t="shared" si="3"/>
        <v>0</v>
      </c>
      <c r="AK9" s="28">
        <f t="shared" si="5"/>
        <v>0</v>
      </c>
      <c r="AL9" s="28">
        <f>Attendance1!AL9</f>
        <v>19</v>
      </c>
      <c r="AM9" s="52">
        <f>Attendance1!AM9</f>
        <v>0</v>
      </c>
      <c r="AN9" s="67">
        <f>Attendance1!AN9</f>
        <v>0</v>
      </c>
      <c r="AO9" s="347"/>
      <c r="AP9" s="361">
        <f ca="1">SUMIFS('OT Lieu data'!N:N,'OT Lieu data'!A:A,'Attendance Report'!C9,'OT Lieu data'!AD:AD,"&gt;="&amp;$D$6,'OT Lieu data'!AD:AD,"&lt;="&amp;$AH$6)</f>
        <v>0</v>
      </c>
      <c r="AQ9" s="361">
        <f ca="1">SUMIFS('OT Lieu data'!I:I,'OT Lieu data'!A:A,'Attendance Report'!C9,'OT Lieu data'!AE:AE,"&gt;="&amp;'Attendance Report'!$D$6,'OT Lieu data'!AE:AE,"&lt;="&amp;'Attendance Report'!$AH$6)</f>
        <v>0</v>
      </c>
      <c r="AR9" s="68">
        <f t="shared" si="4"/>
        <v>0</v>
      </c>
      <c r="AS9" s="86"/>
      <c r="AT9" s="275" t="s">
        <v>130</v>
      </c>
      <c r="AU9" s="86"/>
      <c r="AV9" s="86"/>
      <c r="AW9" s="86"/>
      <c r="AX9" s="86"/>
    </row>
    <row r="10" spans="1:51" s="71" customFormat="1" ht="18" customHeight="1">
      <c r="A10" s="342"/>
      <c r="B10" s="356"/>
      <c r="C10" s="75" t="str">
        <f t="shared" ref="C10" ca="1" si="6">C9</f>
        <v>Chu Sy Dac</v>
      </c>
      <c r="D10" s="269">
        <v>0</v>
      </c>
      <c r="E10" s="270">
        <v>0</v>
      </c>
      <c r="F10" s="270">
        <v>0</v>
      </c>
      <c r="G10" s="270">
        <v>0</v>
      </c>
      <c r="H10" s="270">
        <v>0</v>
      </c>
      <c r="I10" s="271">
        <v>0</v>
      </c>
      <c r="J10" s="271">
        <v>0</v>
      </c>
      <c r="K10" s="271">
        <v>0</v>
      </c>
      <c r="L10" s="271">
        <v>0</v>
      </c>
      <c r="M10" s="271">
        <v>0</v>
      </c>
      <c r="N10" s="271">
        <v>0</v>
      </c>
      <c r="O10" s="271">
        <v>0</v>
      </c>
      <c r="P10" s="271">
        <v>0</v>
      </c>
      <c r="Q10" s="271">
        <v>0</v>
      </c>
      <c r="R10" s="271">
        <v>0</v>
      </c>
      <c r="S10" s="271">
        <v>0</v>
      </c>
      <c r="T10" s="271">
        <v>0</v>
      </c>
      <c r="U10" s="271">
        <v>0</v>
      </c>
      <c r="V10" s="271">
        <v>0</v>
      </c>
      <c r="W10" s="271">
        <v>0</v>
      </c>
      <c r="X10" s="271">
        <v>0</v>
      </c>
      <c r="Y10" s="271">
        <v>0</v>
      </c>
      <c r="Z10" s="271">
        <v>0</v>
      </c>
      <c r="AA10" s="271">
        <v>0</v>
      </c>
      <c r="AB10" s="271">
        <v>0</v>
      </c>
      <c r="AC10" s="271">
        <v>0</v>
      </c>
      <c r="AD10" s="271">
        <v>0</v>
      </c>
      <c r="AE10" s="271">
        <v>0</v>
      </c>
      <c r="AF10" s="271">
        <v>0</v>
      </c>
      <c r="AG10" s="271">
        <v>0</v>
      </c>
      <c r="AH10" s="272">
        <v>0</v>
      </c>
      <c r="AI10" s="53">
        <f>Attendance1!AI10</f>
        <v>0</v>
      </c>
      <c r="AJ10" s="28">
        <f t="shared" si="3"/>
        <v>0</v>
      </c>
      <c r="AK10" s="28">
        <f t="shared" si="5"/>
        <v>0</v>
      </c>
      <c r="AL10" s="28">
        <f>Attendance1!AL10</f>
        <v>19</v>
      </c>
      <c r="AM10" s="52">
        <f>Attendance1!AM10</f>
        <v>0</v>
      </c>
      <c r="AN10" s="67">
        <f>Attendance1!AN10</f>
        <v>0</v>
      </c>
      <c r="AO10" s="348"/>
      <c r="AP10" s="362"/>
      <c r="AQ10" s="362"/>
      <c r="AR10" s="68">
        <f t="shared" si="4"/>
        <v>0</v>
      </c>
      <c r="AS10" s="86"/>
      <c r="AT10" s="275"/>
      <c r="AU10" s="87"/>
      <c r="AV10" s="87"/>
      <c r="AW10" s="87"/>
      <c r="AX10" s="87"/>
      <c r="AY10" s="87"/>
    </row>
    <row r="11" spans="1:51" s="14" customFormat="1" ht="18" customHeight="1">
      <c r="A11" s="341">
        <v>3</v>
      </c>
      <c r="B11" s="353" t="str">
        <f ca="1">VLOOKUP(C11,'Emp List'!B:D,3,FALSE)</f>
        <v>E&amp;S</v>
      </c>
      <c r="C11" s="72" t="str">
        <f ca="1">OFFSET('Emp List'!B$2,INT((ROW('Emp List'!B6)-1)/2),)</f>
        <v>HOANG THI HA</v>
      </c>
      <c r="D11" s="267">
        <v>0</v>
      </c>
      <c r="E11" s="267">
        <v>0</v>
      </c>
      <c r="F11" s="267">
        <v>0</v>
      </c>
      <c r="G11" s="267">
        <v>0</v>
      </c>
      <c r="H11" s="267">
        <v>0</v>
      </c>
      <c r="I11" s="267">
        <v>0</v>
      </c>
      <c r="J11" s="267">
        <v>0</v>
      </c>
      <c r="K11" s="267">
        <v>0</v>
      </c>
      <c r="L11" s="267">
        <v>0</v>
      </c>
      <c r="M11" s="267">
        <v>0</v>
      </c>
      <c r="N11" s="267">
        <v>0</v>
      </c>
      <c r="O11" s="267">
        <v>0</v>
      </c>
      <c r="P11" s="267">
        <v>0</v>
      </c>
      <c r="Q11" s="267">
        <v>0</v>
      </c>
      <c r="R11" s="267">
        <v>0</v>
      </c>
      <c r="S11" s="267">
        <v>0</v>
      </c>
      <c r="T11" s="267">
        <v>0</v>
      </c>
      <c r="U11" s="267">
        <v>0</v>
      </c>
      <c r="V11" s="267">
        <v>0</v>
      </c>
      <c r="W11" s="267">
        <v>0</v>
      </c>
      <c r="X11" s="267">
        <v>0</v>
      </c>
      <c r="Y11" s="267">
        <v>0</v>
      </c>
      <c r="Z11" s="267">
        <v>0</v>
      </c>
      <c r="AA11" s="267">
        <v>0</v>
      </c>
      <c r="AB11" s="267">
        <v>0</v>
      </c>
      <c r="AC11" s="267">
        <v>0</v>
      </c>
      <c r="AD11" s="267">
        <v>0</v>
      </c>
      <c r="AE11" s="267">
        <v>0</v>
      </c>
      <c r="AF11" s="267">
        <v>0</v>
      </c>
      <c r="AG11" s="267">
        <v>0</v>
      </c>
      <c r="AH11" s="268">
        <v>0</v>
      </c>
      <c r="AI11" s="81">
        <f>Attendance1!AI11</f>
        <v>0</v>
      </c>
      <c r="AJ11" s="82">
        <f t="shared" si="3"/>
        <v>0</v>
      </c>
      <c r="AK11" s="82">
        <f t="shared" si="5"/>
        <v>0</v>
      </c>
      <c r="AL11" s="82">
        <f>Attendance1!AL11</f>
        <v>19</v>
      </c>
      <c r="AM11" s="83">
        <f>Attendance1!AM11</f>
        <v>0</v>
      </c>
      <c r="AN11" s="84">
        <f>Attendance1!AN11</f>
        <v>0</v>
      </c>
      <c r="AO11" s="345"/>
      <c r="AP11" s="359">
        <f ca="1">SUMIFS('OT Lieu data'!N:N,'OT Lieu data'!A:A,'Attendance Report'!C11,'OT Lieu data'!AD:AD,"&gt;="&amp;$D$6,'OT Lieu data'!AD:AD,"&lt;="&amp;$AH$6)</f>
        <v>0</v>
      </c>
      <c r="AQ11" s="359">
        <f ca="1">SUMIFS('OT Lieu data'!I:I,'OT Lieu data'!A:A,'Attendance Report'!C11,'OT Lieu data'!AE:AE,"&gt;="&amp;'Attendance Report'!$D$6,'OT Lieu data'!AE:AE,"&lt;="&amp;'Attendance Report'!$AH$6)</f>
        <v>0</v>
      </c>
      <c r="AR11" s="66">
        <f t="shared" si="4"/>
        <v>0</v>
      </c>
      <c r="AS11" s="86"/>
      <c r="AT11" s="275"/>
      <c r="AU11" s="86"/>
      <c r="AV11" s="86"/>
      <c r="AW11" s="86"/>
      <c r="AX11" s="86"/>
      <c r="AY11" s="86"/>
    </row>
    <row r="12" spans="1:51" s="71" customFormat="1" ht="18" customHeight="1">
      <c r="A12" s="342"/>
      <c r="B12" s="354"/>
      <c r="C12" s="73" t="str">
        <f t="shared" ref="C12" ca="1" si="7">C11</f>
        <v>HOANG THI HA</v>
      </c>
      <c r="D12" s="267">
        <v>0</v>
      </c>
      <c r="E12" s="267">
        <v>0</v>
      </c>
      <c r="F12" s="267">
        <v>0</v>
      </c>
      <c r="G12" s="267">
        <v>0</v>
      </c>
      <c r="H12" s="267">
        <v>0</v>
      </c>
      <c r="I12" s="267">
        <v>0</v>
      </c>
      <c r="J12" s="267">
        <v>0</v>
      </c>
      <c r="K12" s="267">
        <v>0</v>
      </c>
      <c r="L12" s="267">
        <v>0</v>
      </c>
      <c r="M12" s="267">
        <v>0</v>
      </c>
      <c r="N12" s="267">
        <v>0</v>
      </c>
      <c r="O12" s="267">
        <v>0</v>
      </c>
      <c r="P12" s="267">
        <v>0</v>
      </c>
      <c r="Q12" s="267">
        <v>0</v>
      </c>
      <c r="R12" s="267">
        <v>0</v>
      </c>
      <c r="S12" s="267">
        <v>0</v>
      </c>
      <c r="T12" s="267">
        <v>0</v>
      </c>
      <c r="U12" s="267">
        <v>0</v>
      </c>
      <c r="V12" s="267">
        <v>0</v>
      </c>
      <c r="W12" s="267">
        <v>0</v>
      </c>
      <c r="X12" s="267">
        <v>0</v>
      </c>
      <c r="Y12" s="267">
        <v>0</v>
      </c>
      <c r="Z12" s="267">
        <v>0</v>
      </c>
      <c r="AA12" s="267">
        <v>0</v>
      </c>
      <c r="AB12" s="267">
        <v>0</v>
      </c>
      <c r="AC12" s="267">
        <v>0</v>
      </c>
      <c r="AD12" s="267">
        <v>0</v>
      </c>
      <c r="AE12" s="267">
        <v>0</v>
      </c>
      <c r="AF12" s="267">
        <v>0</v>
      </c>
      <c r="AG12" s="267">
        <v>0</v>
      </c>
      <c r="AH12" s="268">
        <v>0</v>
      </c>
      <c r="AI12" s="81">
        <f>Attendance1!AI12</f>
        <v>0</v>
      </c>
      <c r="AJ12" s="82">
        <f t="shared" si="3"/>
        <v>0</v>
      </c>
      <c r="AK12" s="82">
        <f t="shared" si="5"/>
        <v>0</v>
      </c>
      <c r="AL12" s="82">
        <f>Attendance1!AL12</f>
        <v>19</v>
      </c>
      <c r="AM12" s="83">
        <f>Attendance1!AM12</f>
        <v>0</v>
      </c>
      <c r="AN12" s="84">
        <f>Attendance1!AN12</f>
        <v>0</v>
      </c>
      <c r="AO12" s="346"/>
      <c r="AP12" s="360"/>
      <c r="AQ12" s="360"/>
      <c r="AR12" s="66">
        <f t="shared" si="4"/>
        <v>0</v>
      </c>
      <c r="AS12" s="86"/>
      <c r="AT12" s="275"/>
      <c r="AU12" s="87"/>
      <c r="AV12" s="87"/>
      <c r="AW12" s="87"/>
      <c r="AX12" s="87"/>
      <c r="AY12" s="87"/>
    </row>
    <row r="13" spans="1:51" s="14" customFormat="1" ht="18" customHeight="1">
      <c r="A13" s="341">
        <v>4</v>
      </c>
      <c r="B13" s="357" t="str">
        <f ca="1">VLOOKUP(C13,'Emp List'!B:D,3,FALSE)</f>
        <v>E&amp;S</v>
      </c>
      <c r="C13" s="74" t="str">
        <f ca="1">OFFSET('Emp List'!B$2,INT((ROW('Emp List'!B8)-1)/2),)</f>
        <v>Khuc Chi Luan</v>
      </c>
      <c r="D13" s="269">
        <v>0</v>
      </c>
      <c r="E13" s="270">
        <v>0</v>
      </c>
      <c r="F13" s="270">
        <v>0</v>
      </c>
      <c r="G13" s="270">
        <v>0</v>
      </c>
      <c r="H13" s="270">
        <v>0</v>
      </c>
      <c r="I13" s="271">
        <v>0</v>
      </c>
      <c r="J13" s="271">
        <v>0</v>
      </c>
      <c r="K13" s="271">
        <v>0</v>
      </c>
      <c r="L13" s="271">
        <v>0</v>
      </c>
      <c r="M13" s="271">
        <v>0</v>
      </c>
      <c r="N13" s="271">
        <v>0</v>
      </c>
      <c r="O13" s="271">
        <v>0</v>
      </c>
      <c r="P13" s="271">
        <v>0</v>
      </c>
      <c r="Q13" s="271">
        <v>0</v>
      </c>
      <c r="R13" s="271">
        <v>0</v>
      </c>
      <c r="S13" s="271">
        <v>0</v>
      </c>
      <c r="T13" s="271">
        <v>0</v>
      </c>
      <c r="U13" s="271">
        <v>0</v>
      </c>
      <c r="V13" s="271">
        <v>0</v>
      </c>
      <c r="W13" s="271">
        <v>0</v>
      </c>
      <c r="X13" s="271">
        <v>0</v>
      </c>
      <c r="Y13" s="271">
        <v>0</v>
      </c>
      <c r="Z13" s="271">
        <v>0</v>
      </c>
      <c r="AA13" s="271">
        <v>0</v>
      </c>
      <c r="AB13" s="271">
        <v>0</v>
      </c>
      <c r="AC13" s="271">
        <v>0</v>
      </c>
      <c r="AD13" s="271">
        <v>0</v>
      </c>
      <c r="AE13" s="271">
        <v>0</v>
      </c>
      <c r="AF13" s="271">
        <v>0</v>
      </c>
      <c r="AG13" s="271">
        <v>0</v>
      </c>
      <c r="AH13" s="272">
        <v>0</v>
      </c>
      <c r="AI13" s="53">
        <f>Attendance1!AI13</f>
        <v>0</v>
      </c>
      <c r="AJ13" s="28">
        <f t="shared" si="3"/>
        <v>0</v>
      </c>
      <c r="AK13" s="28">
        <f t="shared" si="5"/>
        <v>0</v>
      </c>
      <c r="AL13" s="28">
        <f>Attendance1!AL13</f>
        <v>19</v>
      </c>
      <c r="AM13" s="52">
        <f>Attendance1!AM13</f>
        <v>0</v>
      </c>
      <c r="AN13" s="67">
        <f>Attendance1!AN13</f>
        <v>0</v>
      </c>
      <c r="AO13" s="347"/>
      <c r="AP13" s="361">
        <f ca="1">SUMIFS('OT Lieu data'!N:N,'OT Lieu data'!A:A,'Attendance Report'!C13,'OT Lieu data'!AD:AD,"&gt;="&amp;$D$6,'OT Lieu data'!AD:AD,"&lt;="&amp;$AH$6)</f>
        <v>0</v>
      </c>
      <c r="AQ13" s="361">
        <f ca="1">SUMIFS('OT Lieu data'!I:I,'OT Lieu data'!A:A,'Attendance Report'!C13,'OT Lieu data'!AE:AE,"&gt;="&amp;'Attendance Report'!$D$6,'OT Lieu data'!AE:AE,"&lt;="&amp;'Attendance Report'!$AH$6)</f>
        <v>0</v>
      </c>
      <c r="AR13" s="68">
        <f t="shared" si="4"/>
        <v>0</v>
      </c>
      <c r="AS13" s="86"/>
      <c r="AT13" s="86"/>
      <c r="AU13" s="86"/>
      <c r="AV13" s="86"/>
      <c r="AW13" s="86"/>
      <c r="AX13" s="86"/>
      <c r="AY13" s="86"/>
    </row>
    <row r="14" spans="1:51" ht="18" customHeight="1">
      <c r="A14" s="342"/>
      <c r="B14" s="358"/>
      <c r="C14" s="75" t="str">
        <f t="shared" ref="C14" ca="1" si="8">C13</f>
        <v>Khuc Chi Luan</v>
      </c>
      <c r="D14" s="269">
        <v>0</v>
      </c>
      <c r="E14" s="270">
        <v>0</v>
      </c>
      <c r="F14" s="270">
        <v>0</v>
      </c>
      <c r="G14" s="270">
        <v>0</v>
      </c>
      <c r="H14" s="270">
        <v>0</v>
      </c>
      <c r="I14" s="271">
        <v>0</v>
      </c>
      <c r="J14" s="271">
        <v>0</v>
      </c>
      <c r="K14" s="271">
        <v>0</v>
      </c>
      <c r="L14" s="271">
        <v>0</v>
      </c>
      <c r="M14" s="271">
        <v>0</v>
      </c>
      <c r="N14" s="271">
        <v>0</v>
      </c>
      <c r="O14" s="271">
        <v>0</v>
      </c>
      <c r="P14" s="271">
        <v>0</v>
      </c>
      <c r="Q14" s="271">
        <v>0</v>
      </c>
      <c r="R14" s="271">
        <v>0</v>
      </c>
      <c r="S14" s="271">
        <v>0</v>
      </c>
      <c r="T14" s="271">
        <v>0</v>
      </c>
      <c r="U14" s="271">
        <v>0</v>
      </c>
      <c r="V14" s="271">
        <v>0</v>
      </c>
      <c r="W14" s="271">
        <v>0</v>
      </c>
      <c r="X14" s="271">
        <v>0</v>
      </c>
      <c r="Y14" s="271">
        <v>0</v>
      </c>
      <c r="Z14" s="271">
        <v>0</v>
      </c>
      <c r="AA14" s="271">
        <v>0</v>
      </c>
      <c r="AB14" s="271">
        <v>0</v>
      </c>
      <c r="AC14" s="271">
        <v>0</v>
      </c>
      <c r="AD14" s="271">
        <v>0</v>
      </c>
      <c r="AE14" s="271">
        <v>0</v>
      </c>
      <c r="AF14" s="271">
        <v>0</v>
      </c>
      <c r="AG14" s="271">
        <v>0</v>
      </c>
      <c r="AH14" s="272">
        <v>0</v>
      </c>
      <c r="AI14" s="53">
        <f>Attendance1!AI14</f>
        <v>0</v>
      </c>
      <c r="AJ14" s="28">
        <f t="shared" si="3"/>
        <v>0</v>
      </c>
      <c r="AK14" s="28">
        <f t="shared" si="5"/>
        <v>0</v>
      </c>
      <c r="AL14" s="28">
        <f>Attendance1!AL14</f>
        <v>19</v>
      </c>
      <c r="AM14" s="52">
        <f>Attendance1!AM14</f>
        <v>0</v>
      </c>
      <c r="AN14" s="67">
        <f>Attendance1!AN14</f>
        <v>0</v>
      </c>
      <c r="AO14" s="348"/>
      <c r="AP14" s="362"/>
      <c r="AQ14" s="362"/>
      <c r="AR14" s="68">
        <f t="shared" si="4"/>
        <v>0</v>
      </c>
      <c r="AS14" s="86"/>
      <c r="AT14" s="87"/>
      <c r="AU14" s="87"/>
      <c r="AV14" s="87"/>
      <c r="AW14" s="87"/>
      <c r="AX14" s="87"/>
      <c r="AY14" s="87"/>
    </row>
    <row r="15" spans="1:51" s="14" customFormat="1" ht="18" customHeight="1">
      <c r="A15" s="341">
        <v>5</v>
      </c>
      <c r="B15" s="353" t="str">
        <f ca="1">VLOOKUP(C15,'Emp List'!B:D,3,FALSE)</f>
        <v>E&amp;S</v>
      </c>
      <c r="C15" s="72" t="str">
        <f ca="1">OFFSET('Emp List'!B$2,INT((ROW('Emp List'!B10)-1)/2),)</f>
        <v>Le Ngoc Thang</v>
      </c>
      <c r="D15" s="267">
        <v>0</v>
      </c>
      <c r="E15" s="267">
        <v>0</v>
      </c>
      <c r="F15" s="267">
        <v>0</v>
      </c>
      <c r="G15" s="267">
        <v>0</v>
      </c>
      <c r="H15" s="267">
        <v>0</v>
      </c>
      <c r="I15" s="267">
        <v>0</v>
      </c>
      <c r="J15" s="267">
        <v>0</v>
      </c>
      <c r="K15" s="267">
        <v>0</v>
      </c>
      <c r="L15" s="267">
        <v>0</v>
      </c>
      <c r="M15" s="267">
        <v>0</v>
      </c>
      <c r="N15" s="267">
        <v>0</v>
      </c>
      <c r="O15" s="267">
        <v>0</v>
      </c>
      <c r="P15" s="267">
        <v>0</v>
      </c>
      <c r="Q15" s="267">
        <v>0</v>
      </c>
      <c r="R15" s="267">
        <v>0</v>
      </c>
      <c r="S15" s="267">
        <v>0</v>
      </c>
      <c r="T15" s="267">
        <v>0</v>
      </c>
      <c r="U15" s="267">
        <v>0</v>
      </c>
      <c r="V15" s="267">
        <v>0</v>
      </c>
      <c r="W15" s="267">
        <v>0</v>
      </c>
      <c r="X15" s="267">
        <v>0</v>
      </c>
      <c r="Y15" s="267">
        <v>0</v>
      </c>
      <c r="Z15" s="267">
        <v>0</v>
      </c>
      <c r="AA15" s="267">
        <v>0</v>
      </c>
      <c r="AB15" s="267">
        <v>0</v>
      </c>
      <c r="AC15" s="267">
        <v>0</v>
      </c>
      <c r="AD15" s="267">
        <v>0</v>
      </c>
      <c r="AE15" s="267">
        <v>0</v>
      </c>
      <c r="AF15" s="267">
        <v>0</v>
      </c>
      <c r="AG15" s="267">
        <v>0</v>
      </c>
      <c r="AH15" s="268">
        <v>0</v>
      </c>
      <c r="AI15" s="81">
        <f>Attendance1!AI15</f>
        <v>0</v>
      </c>
      <c r="AJ15" s="82">
        <f t="shared" si="3"/>
        <v>0</v>
      </c>
      <c r="AK15" s="82">
        <f t="shared" si="5"/>
        <v>0</v>
      </c>
      <c r="AL15" s="82">
        <f>Attendance1!AL15</f>
        <v>19</v>
      </c>
      <c r="AM15" s="83">
        <f>Attendance1!AM15</f>
        <v>0</v>
      </c>
      <c r="AN15" s="84">
        <f>Attendance1!AN15</f>
        <v>0</v>
      </c>
      <c r="AO15" s="345"/>
      <c r="AP15" s="359">
        <f ca="1">SUMIFS('OT Lieu data'!N:N,'OT Lieu data'!A:A,'Attendance Report'!C15,'OT Lieu data'!AD:AD,"&gt;="&amp;$D$6,'OT Lieu data'!AD:AD,"&lt;="&amp;$AH$6)</f>
        <v>12.5</v>
      </c>
      <c r="AQ15" s="359">
        <f ca="1">SUMIFS('OT Lieu data'!I:I,'OT Lieu data'!A:A,'Attendance Report'!C15,'OT Lieu data'!AE:AE,"&gt;="&amp;'Attendance Report'!$D$6,'OT Lieu data'!AE:AE,"&lt;="&amp;'Attendance Report'!$AH$6)</f>
        <v>9.5</v>
      </c>
      <c r="AR15" s="66">
        <f t="shared" si="4"/>
        <v>0</v>
      </c>
      <c r="AS15" s="86"/>
      <c r="AT15" s="86"/>
      <c r="AU15" s="86"/>
      <c r="AV15" s="86"/>
      <c r="AW15" s="86"/>
      <c r="AX15" s="86"/>
      <c r="AY15" s="86"/>
    </row>
    <row r="16" spans="1:51" ht="18" customHeight="1">
      <c r="A16" s="342"/>
      <c r="B16" s="354"/>
      <c r="C16" s="73" t="str">
        <f t="shared" ref="C16" ca="1" si="9">C15</f>
        <v>Le Ngoc Thang</v>
      </c>
      <c r="D16" s="267">
        <v>0</v>
      </c>
      <c r="E16" s="267">
        <v>0</v>
      </c>
      <c r="F16" s="267">
        <v>0</v>
      </c>
      <c r="G16" s="267">
        <v>0</v>
      </c>
      <c r="H16" s="267">
        <v>0</v>
      </c>
      <c r="I16" s="267">
        <v>0</v>
      </c>
      <c r="J16" s="267">
        <v>0</v>
      </c>
      <c r="K16" s="267">
        <v>0</v>
      </c>
      <c r="L16" s="267">
        <v>0</v>
      </c>
      <c r="M16" s="267">
        <v>0</v>
      </c>
      <c r="N16" s="267">
        <v>0</v>
      </c>
      <c r="O16" s="267">
        <v>0</v>
      </c>
      <c r="P16" s="267">
        <v>0</v>
      </c>
      <c r="Q16" s="267">
        <v>0</v>
      </c>
      <c r="R16" s="267">
        <v>0</v>
      </c>
      <c r="S16" s="267">
        <v>0</v>
      </c>
      <c r="T16" s="267">
        <v>0</v>
      </c>
      <c r="U16" s="267">
        <v>0</v>
      </c>
      <c r="V16" s="267">
        <v>0</v>
      </c>
      <c r="W16" s="267">
        <v>0</v>
      </c>
      <c r="X16" s="267">
        <v>0</v>
      </c>
      <c r="Y16" s="267">
        <v>0</v>
      </c>
      <c r="Z16" s="267">
        <v>0</v>
      </c>
      <c r="AA16" s="267">
        <v>0</v>
      </c>
      <c r="AB16" s="267">
        <v>0</v>
      </c>
      <c r="AC16" s="267">
        <v>0</v>
      </c>
      <c r="AD16" s="267">
        <v>0</v>
      </c>
      <c r="AE16" s="267">
        <v>0</v>
      </c>
      <c r="AF16" s="267">
        <v>0</v>
      </c>
      <c r="AG16" s="267">
        <v>0</v>
      </c>
      <c r="AH16" s="268">
        <v>0</v>
      </c>
      <c r="AI16" s="81">
        <f>Attendance1!AI16</f>
        <v>0</v>
      </c>
      <c r="AJ16" s="82">
        <f t="shared" si="3"/>
        <v>0</v>
      </c>
      <c r="AK16" s="82">
        <f t="shared" si="5"/>
        <v>0</v>
      </c>
      <c r="AL16" s="82">
        <f>Attendance1!AL16</f>
        <v>19</v>
      </c>
      <c r="AM16" s="83">
        <f>Attendance1!AM16</f>
        <v>0</v>
      </c>
      <c r="AN16" s="84">
        <f>Attendance1!AN16</f>
        <v>0</v>
      </c>
      <c r="AO16" s="346"/>
      <c r="AP16" s="360"/>
      <c r="AQ16" s="360"/>
      <c r="AR16" s="66">
        <f t="shared" si="4"/>
        <v>0</v>
      </c>
      <c r="AS16" s="86"/>
      <c r="AT16" s="87"/>
      <c r="AU16" s="87"/>
      <c r="AV16" s="87"/>
      <c r="AW16" s="87"/>
      <c r="AX16" s="87"/>
      <c r="AY16" s="87"/>
    </row>
    <row r="17" spans="1:51" s="14" customFormat="1" ht="18" customHeight="1">
      <c r="A17" s="341">
        <v>6</v>
      </c>
      <c r="B17" s="357" t="str">
        <f ca="1">VLOOKUP(C17,'Emp List'!B:D,3,FALSE)</f>
        <v>E&amp;S</v>
      </c>
      <c r="C17" s="74" t="str">
        <f ca="1">OFFSET('Emp List'!B$2,INT((ROW('Emp List'!B12)-1)/2),)</f>
        <v>Le Nguyen Minh</v>
      </c>
      <c r="D17" s="269">
        <v>0</v>
      </c>
      <c r="E17" s="270">
        <v>0</v>
      </c>
      <c r="F17" s="270">
        <v>0</v>
      </c>
      <c r="G17" s="270">
        <v>0</v>
      </c>
      <c r="H17" s="270">
        <v>0</v>
      </c>
      <c r="I17" s="271">
        <v>0</v>
      </c>
      <c r="J17" s="271">
        <v>0</v>
      </c>
      <c r="K17" s="271">
        <v>0</v>
      </c>
      <c r="L17" s="271">
        <v>0</v>
      </c>
      <c r="M17" s="271">
        <v>0</v>
      </c>
      <c r="N17" s="271">
        <v>0</v>
      </c>
      <c r="O17" s="271">
        <v>0</v>
      </c>
      <c r="P17" s="271">
        <v>0</v>
      </c>
      <c r="Q17" s="271">
        <v>0</v>
      </c>
      <c r="R17" s="271">
        <v>0</v>
      </c>
      <c r="S17" s="271">
        <v>0</v>
      </c>
      <c r="T17" s="271">
        <v>0</v>
      </c>
      <c r="U17" s="271">
        <v>0</v>
      </c>
      <c r="V17" s="271">
        <v>0</v>
      </c>
      <c r="W17" s="271">
        <v>0</v>
      </c>
      <c r="X17" s="271">
        <v>0</v>
      </c>
      <c r="Y17" s="271">
        <v>0</v>
      </c>
      <c r="Z17" s="271">
        <v>0</v>
      </c>
      <c r="AA17" s="271">
        <v>0</v>
      </c>
      <c r="AB17" s="271">
        <v>0</v>
      </c>
      <c r="AC17" s="271">
        <v>0</v>
      </c>
      <c r="AD17" s="271">
        <v>0</v>
      </c>
      <c r="AE17" s="271">
        <v>0</v>
      </c>
      <c r="AF17" s="271">
        <v>0</v>
      </c>
      <c r="AG17" s="271">
        <v>0</v>
      </c>
      <c r="AH17" s="272">
        <v>0</v>
      </c>
      <c r="AI17" s="81">
        <f>Attendance1!AI17</f>
        <v>0</v>
      </c>
      <c r="AJ17" s="28">
        <f t="shared" si="3"/>
        <v>0</v>
      </c>
      <c r="AK17" s="28">
        <f t="shared" si="5"/>
        <v>0</v>
      </c>
      <c r="AL17" s="28">
        <f>Attendance1!AL17</f>
        <v>19</v>
      </c>
      <c r="AM17" s="52">
        <f>Attendance1!AM17</f>
        <v>0</v>
      </c>
      <c r="AN17" s="67">
        <f>Attendance1!AN17</f>
        <v>0</v>
      </c>
      <c r="AO17" s="345"/>
      <c r="AP17" s="359">
        <f ca="1">SUMIFS('OT Lieu data'!N:N,'OT Lieu data'!A:A,'Attendance Report'!C17,'OT Lieu data'!AD:AD,"&gt;="&amp;$D$6,'OT Lieu data'!AD:AD,"&lt;="&amp;$AH$6)</f>
        <v>0</v>
      </c>
      <c r="AQ17" s="359">
        <f ca="1">SUMIFS('OT Lieu data'!I:I,'OT Lieu data'!A:A,'Attendance Report'!C17,'OT Lieu data'!AE:AE,"&gt;="&amp;'Attendance Report'!$D$6,'OT Lieu data'!AE:AE,"&lt;="&amp;'Attendance Report'!$AH$6)</f>
        <v>0</v>
      </c>
      <c r="AR17" s="68">
        <f t="shared" si="4"/>
        <v>0</v>
      </c>
      <c r="AS17" s="86"/>
      <c r="AT17" s="86"/>
      <c r="AU17" s="86"/>
      <c r="AV17" s="86"/>
      <c r="AW17" s="86"/>
      <c r="AX17" s="86"/>
      <c r="AY17" s="86"/>
    </row>
    <row r="18" spans="1:51" ht="18" customHeight="1">
      <c r="A18" s="342"/>
      <c r="B18" s="358"/>
      <c r="C18" s="75" t="str">
        <f t="shared" ref="C18" ca="1" si="10">C17</f>
        <v>Le Nguyen Minh</v>
      </c>
      <c r="D18" s="269">
        <v>0</v>
      </c>
      <c r="E18" s="270">
        <v>0</v>
      </c>
      <c r="F18" s="270">
        <v>0</v>
      </c>
      <c r="G18" s="270">
        <v>0</v>
      </c>
      <c r="H18" s="270">
        <v>0</v>
      </c>
      <c r="I18" s="271">
        <v>0</v>
      </c>
      <c r="J18" s="271">
        <v>0</v>
      </c>
      <c r="K18" s="271">
        <v>0</v>
      </c>
      <c r="L18" s="271">
        <v>0</v>
      </c>
      <c r="M18" s="271">
        <v>0</v>
      </c>
      <c r="N18" s="271">
        <v>0</v>
      </c>
      <c r="O18" s="271">
        <v>0</v>
      </c>
      <c r="P18" s="271">
        <v>0</v>
      </c>
      <c r="Q18" s="271">
        <v>0</v>
      </c>
      <c r="R18" s="271">
        <v>0</v>
      </c>
      <c r="S18" s="271">
        <v>0</v>
      </c>
      <c r="T18" s="271">
        <v>0</v>
      </c>
      <c r="U18" s="271">
        <v>0</v>
      </c>
      <c r="V18" s="271">
        <v>0</v>
      </c>
      <c r="W18" s="271">
        <v>0</v>
      </c>
      <c r="X18" s="271">
        <v>0</v>
      </c>
      <c r="Y18" s="271">
        <v>0</v>
      </c>
      <c r="Z18" s="271">
        <v>0</v>
      </c>
      <c r="AA18" s="271">
        <v>0</v>
      </c>
      <c r="AB18" s="271">
        <v>0</v>
      </c>
      <c r="AC18" s="271">
        <v>0</v>
      </c>
      <c r="AD18" s="271">
        <v>0</v>
      </c>
      <c r="AE18" s="271">
        <v>0</v>
      </c>
      <c r="AF18" s="271">
        <v>0</v>
      </c>
      <c r="AG18" s="271">
        <v>0</v>
      </c>
      <c r="AH18" s="272">
        <v>0</v>
      </c>
      <c r="AI18" s="81">
        <f>Attendance1!AI18</f>
        <v>0</v>
      </c>
      <c r="AJ18" s="28">
        <f t="shared" si="3"/>
        <v>0</v>
      </c>
      <c r="AK18" s="28">
        <f t="shared" si="5"/>
        <v>0</v>
      </c>
      <c r="AL18" s="28">
        <f>Attendance1!AL18</f>
        <v>19</v>
      </c>
      <c r="AM18" s="52">
        <f>Attendance1!AM18</f>
        <v>0</v>
      </c>
      <c r="AN18" s="67">
        <f>Attendance1!AN18</f>
        <v>0</v>
      </c>
      <c r="AO18" s="346"/>
      <c r="AP18" s="360"/>
      <c r="AQ18" s="360"/>
      <c r="AR18" s="68">
        <f t="shared" si="4"/>
        <v>0</v>
      </c>
      <c r="AS18" s="86"/>
      <c r="AT18" s="87"/>
      <c r="AU18" s="87"/>
      <c r="AV18" s="87"/>
      <c r="AW18" s="87"/>
      <c r="AX18" s="87"/>
      <c r="AY18" s="87"/>
    </row>
    <row r="19" spans="1:51" s="14" customFormat="1" ht="18" customHeight="1">
      <c r="A19" s="341">
        <v>7</v>
      </c>
      <c r="B19" s="353" t="str">
        <f ca="1">VLOOKUP(C19,'Emp List'!B:D,3,FALSE)</f>
        <v>E&amp;S</v>
      </c>
      <c r="C19" s="72" t="str">
        <f ca="1">OFFSET('Emp List'!B$2,INT((ROW('Emp List'!B14)-1)/2),)</f>
        <v>LE THAI HOANG LONG</v>
      </c>
      <c r="D19" s="267">
        <v>0</v>
      </c>
      <c r="E19" s="267">
        <v>0</v>
      </c>
      <c r="F19" s="267">
        <v>0</v>
      </c>
      <c r="G19" s="267">
        <v>0</v>
      </c>
      <c r="H19" s="267">
        <v>0</v>
      </c>
      <c r="I19" s="267">
        <v>0</v>
      </c>
      <c r="J19" s="267">
        <v>0</v>
      </c>
      <c r="K19" s="267">
        <v>0</v>
      </c>
      <c r="L19" s="267">
        <v>0</v>
      </c>
      <c r="M19" s="267">
        <v>0</v>
      </c>
      <c r="N19" s="267">
        <v>0</v>
      </c>
      <c r="O19" s="267">
        <v>0</v>
      </c>
      <c r="P19" s="267">
        <v>0</v>
      </c>
      <c r="Q19" s="267">
        <v>0</v>
      </c>
      <c r="R19" s="267">
        <v>0</v>
      </c>
      <c r="S19" s="267">
        <v>0</v>
      </c>
      <c r="T19" s="267">
        <v>0</v>
      </c>
      <c r="U19" s="267">
        <v>0</v>
      </c>
      <c r="V19" s="267">
        <v>0</v>
      </c>
      <c r="W19" s="267">
        <v>0</v>
      </c>
      <c r="X19" s="267">
        <v>0</v>
      </c>
      <c r="Y19" s="267">
        <v>0</v>
      </c>
      <c r="Z19" s="267">
        <v>0</v>
      </c>
      <c r="AA19" s="267">
        <v>0</v>
      </c>
      <c r="AB19" s="267">
        <v>0</v>
      </c>
      <c r="AC19" s="267">
        <v>0</v>
      </c>
      <c r="AD19" s="267">
        <v>0</v>
      </c>
      <c r="AE19" s="267">
        <v>0</v>
      </c>
      <c r="AF19" s="267">
        <v>0</v>
      </c>
      <c r="AG19" s="267">
        <v>0</v>
      </c>
      <c r="AH19" s="268">
        <v>0</v>
      </c>
      <c r="AI19" s="81">
        <f>Attendance1!AI19</f>
        <v>0</v>
      </c>
      <c r="AJ19" s="82">
        <f t="shared" si="3"/>
        <v>0</v>
      </c>
      <c r="AK19" s="82">
        <f t="shared" si="5"/>
        <v>0</v>
      </c>
      <c r="AL19" s="82">
        <f>Attendance1!AL19</f>
        <v>19</v>
      </c>
      <c r="AM19" s="83">
        <f>Attendance1!AM19</f>
        <v>0</v>
      </c>
      <c r="AN19" s="84">
        <f>Attendance1!AN19</f>
        <v>0</v>
      </c>
      <c r="AO19" s="345"/>
      <c r="AP19" s="359">
        <f ca="1">SUMIFS('OT Lieu data'!N:N,'OT Lieu data'!A:A,'Attendance Report'!C19,'OT Lieu data'!AD:AD,"&gt;="&amp;$D$6,'OT Lieu data'!AD:AD,"&lt;="&amp;$AH$6)</f>
        <v>0</v>
      </c>
      <c r="AQ19" s="359">
        <f ca="1">SUMIFS('OT Lieu data'!I:I,'OT Lieu data'!A:A,'Attendance Report'!C19,'OT Lieu data'!AE:AE,"&gt;="&amp;'Attendance Report'!$D$6,'OT Lieu data'!AE:AE,"&lt;="&amp;'Attendance Report'!$AH$6)</f>
        <v>17</v>
      </c>
      <c r="AR19" s="66">
        <f t="shared" si="4"/>
        <v>0</v>
      </c>
      <c r="AS19" s="86"/>
      <c r="AT19" s="86"/>
      <c r="AU19" s="86"/>
      <c r="AV19" s="86"/>
      <c r="AW19" s="86"/>
      <c r="AX19" s="86"/>
      <c r="AY19" s="86"/>
    </row>
    <row r="20" spans="1:51" ht="18" customHeight="1">
      <c r="A20" s="342"/>
      <c r="B20" s="354"/>
      <c r="C20" s="73" t="str">
        <f t="shared" ref="C20" ca="1" si="11">C19</f>
        <v>LE THAI HOANG LONG</v>
      </c>
      <c r="D20" s="267">
        <v>0</v>
      </c>
      <c r="E20" s="267">
        <v>0</v>
      </c>
      <c r="F20" s="267">
        <v>0</v>
      </c>
      <c r="G20" s="267">
        <v>0</v>
      </c>
      <c r="H20" s="267">
        <v>0</v>
      </c>
      <c r="I20" s="267">
        <v>0</v>
      </c>
      <c r="J20" s="267">
        <v>0</v>
      </c>
      <c r="K20" s="267">
        <v>0</v>
      </c>
      <c r="L20" s="267">
        <v>0</v>
      </c>
      <c r="M20" s="267">
        <v>0</v>
      </c>
      <c r="N20" s="267">
        <v>0</v>
      </c>
      <c r="O20" s="267">
        <v>0</v>
      </c>
      <c r="P20" s="267">
        <v>0</v>
      </c>
      <c r="Q20" s="267">
        <v>0</v>
      </c>
      <c r="R20" s="267">
        <v>0</v>
      </c>
      <c r="S20" s="267">
        <v>0</v>
      </c>
      <c r="T20" s="267">
        <v>0</v>
      </c>
      <c r="U20" s="267">
        <v>0</v>
      </c>
      <c r="V20" s="267">
        <v>0</v>
      </c>
      <c r="W20" s="267">
        <v>0</v>
      </c>
      <c r="X20" s="267">
        <v>0</v>
      </c>
      <c r="Y20" s="267">
        <v>0</v>
      </c>
      <c r="Z20" s="267">
        <v>0</v>
      </c>
      <c r="AA20" s="267">
        <v>0</v>
      </c>
      <c r="AB20" s="267">
        <v>0</v>
      </c>
      <c r="AC20" s="267">
        <v>0</v>
      </c>
      <c r="AD20" s="267">
        <v>0</v>
      </c>
      <c r="AE20" s="267">
        <v>0</v>
      </c>
      <c r="AF20" s="267">
        <v>0</v>
      </c>
      <c r="AG20" s="267">
        <v>0</v>
      </c>
      <c r="AH20" s="268">
        <v>0</v>
      </c>
      <c r="AI20" s="81">
        <f>Attendance1!AI20</f>
        <v>0</v>
      </c>
      <c r="AJ20" s="82">
        <f t="shared" si="3"/>
        <v>0</v>
      </c>
      <c r="AK20" s="82">
        <f t="shared" si="5"/>
        <v>0</v>
      </c>
      <c r="AL20" s="82">
        <f>Attendance1!AL20</f>
        <v>19</v>
      </c>
      <c r="AM20" s="83">
        <f>Attendance1!AM20</f>
        <v>0</v>
      </c>
      <c r="AN20" s="84">
        <f>Attendance1!AN20</f>
        <v>0</v>
      </c>
      <c r="AO20" s="346"/>
      <c r="AP20" s="360"/>
      <c r="AQ20" s="360"/>
      <c r="AR20" s="66">
        <f t="shared" si="4"/>
        <v>0</v>
      </c>
      <c r="AS20" s="86"/>
      <c r="AT20" s="87"/>
      <c r="AU20" s="87"/>
      <c r="AV20" s="87"/>
      <c r="AW20" s="87"/>
      <c r="AX20" s="87"/>
      <c r="AY20" s="87"/>
    </row>
    <row r="21" spans="1:51" s="14" customFormat="1" ht="18" customHeight="1">
      <c r="A21" s="341">
        <v>8</v>
      </c>
      <c r="B21" s="357" t="str">
        <f ca="1">VLOOKUP(C21,'Emp List'!B:D,3,FALSE)</f>
        <v>E&amp;S</v>
      </c>
      <c r="C21" s="74" t="str">
        <f ca="1">OFFSET('Emp List'!B$2,INT((ROW('Emp List'!B16)-1)/2),)</f>
        <v>Le Viet Hung</v>
      </c>
      <c r="D21" s="269">
        <v>0</v>
      </c>
      <c r="E21" s="270">
        <v>0</v>
      </c>
      <c r="F21" s="270">
        <v>0</v>
      </c>
      <c r="G21" s="270">
        <v>0</v>
      </c>
      <c r="H21" s="270">
        <v>0</v>
      </c>
      <c r="I21" s="271">
        <v>0</v>
      </c>
      <c r="J21" s="271">
        <v>0</v>
      </c>
      <c r="K21" s="271">
        <v>0</v>
      </c>
      <c r="L21" s="271">
        <v>0</v>
      </c>
      <c r="M21" s="271">
        <v>0</v>
      </c>
      <c r="N21" s="271">
        <v>0</v>
      </c>
      <c r="O21" s="271">
        <v>0</v>
      </c>
      <c r="P21" s="271">
        <v>0</v>
      </c>
      <c r="Q21" s="271">
        <v>0</v>
      </c>
      <c r="R21" s="271">
        <v>0</v>
      </c>
      <c r="S21" s="271">
        <v>0</v>
      </c>
      <c r="T21" s="271">
        <v>0</v>
      </c>
      <c r="U21" s="271">
        <v>0</v>
      </c>
      <c r="V21" s="271">
        <v>0</v>
      </c>
      <c r="W21" s="271">
        <v>0</v>
      </c>
      <c r="X21" s="271">
        <v>0</v>
      </c>
      <c r="Y21" s="271">
        <v>0</v>
      </c>
      <c r="Z21" s="271">
        <v>0</v>
      </c>
      <c r="AA21" s="271">
        <v>0</v>
      </c>
      <c r="AB21" s="271">
        <v>0</v>
      </c>
      <c r="AC21" s="271">
        <v>0</v>
      </c>
      <c r="AD21" s="271">
        <v>0</v>
      </c>
      <c r="AE21" s="271">
        <v>0</v>
      </c>
      <c r="AF21" s="271">
        <v>0</v>
      </c>
      <c r="AG21" s="271">
        <v>0</v>
      </c>
      <c r="AH21" s="272">
        <v>0</v>
      </c>
      <c r="AI21" s="81">
        <f>Attendance1!AI21</f>
        <v>0</v>
      </c>
      <c r="AJ21" s="28">
        <f t="shared" si="3"/>
        <v>0</v>
      </c>
      <c r="AK21" s="28">
        <f t="shared" si="5"/>
        <v>0</v>
      </c>
      <c r="AL21" s="28">
        <f>Attendance1!AL21</f>
        <v>19</v>
      </c>
      <c r="AM21" s="52">
        <f>Attendance1!AM21</f>
        <v>0</v>
      </c>
      <c r="AN21" s="67">
        <f>Attendance1!AN21</f>
        <v>0</v>
      </c>
      <c r="AO21" s="345"/>
      <c r="AP21" s="359">
        <f ca="1">SUMIFS('OT Lieu data'!N:N,'OT Lieu data'!A:A,'Attendance Report'!C21,'OT Lieu data'!AD:AD,"&gt;="&amp;$D$6,'OT Lieu data'!AD:AD,"&lt;="&amp;$AH$6)</f>
        <v>0</v>
      </c>
      <c r="AQ21" s="359">
        <f ca="1">SUMIFS('OT Lieu data'!I:I,'OT Lieu data'!A:A,'Attendance Report'!C21,'OT Lieu data'!AE:AE,"&gt;="&amp;'Attendance Report'!$D$6,'OT Lieu data'!AE:AE,"&lt;="&amp;'Attendance Report'!$AH$6)</f>
        <v>0</v>
      </c>
      <c r="AR21" s="68">
        <f t="shared" si="4"/>
        <v>0</v>
      </c>
      <c r="AS21" s="86"/>
      <c r="AT21" s="86"/>
      <c r="AU21" s="86"/>
      <c r="AV21" s="86"/>
      <c r="AW21" s="86"/>
      <c r="AX21" s="86"/>
      <c r="AY21" s="86"/>
    </row>
    <row r="22" spans="1:51" ht="18" customHeight="1">
      <c r="A22" s="342"/>
      <c r="B22" s="358"/>
      <c r="C22" s="75" t="str">
        <f t="shared" ref="C22" ca="1" si="12">C21</f>
        <v>Le Viet Hung</v>
      </c>
      <c r="D22" s="269">
        <v>0</v>
      </c>
      <c r="E22" s="270">
        <v>0</v>
      </c>
      <c r="F22" s="270">
        <v>0</v>
      </c>
      <c r="G22" s="270">
        <v>0</v>
      </c>
      <c r="H22" s="270">
        <v>0</v>
      </c>
      <c r="I22" s="271">
        <v>0</v>
      </c>
      <c r="J22" s="271">
        <v>0</v>
      </c>
      <c r="K22" s="271">
        <v>0</v>
      </c>
      <c r="L22" s="271">
        <v>0</v>
      </c>
      <c r="M22" s="271">
        <v>0</v>
      </c>
      <c r="N22" s="271">
        <v>0</v>
      </c>
      <c r="O22" s="271">
        <v>0</v>
      </c>
      <c r="P22" s="271">
        <v>0</v>
      </c>
      <c r="Q22" s="271">
        <v>0</v>
      </c>
      <c r="R22" s="271">
        <v>0</v>
      </c>
      <c r="S22" s="271">
        <v>0</v>
      </c>
      <c r="T22" s="271">
        <v>0</v>
      </c>
      <c r="U22" s="271">
        <v>0</v>
      </c>
      <c r="V22" s="271">
        <v>0</v>
      </c>
      <c r="W22" s="271">
        <v>0</v>
      </c>
      <c r="X22" s="271">
        <v>0</v>
      </c>
      <c r="Y22" s="271">
        <v>0</v>
      </c>
      <c r="Z22" s="271">
        <v>0</v>
      </c>
      <c r="AA22" s="271">
        <v>0</v>
      </c>
      <c r="AB22" s="271">
        <v>0</v>
      </c>
      <c r="AC22" s="271">
        <v>0</v>
      </c>
      <c r="AD22" s="271">
        <v>0</v>
      </c>
      <c r="AE22" s="271">
        <v>0</v>
      </c>
      <c r="AF22" s="271">
        <v>0</v>
      </c>
      <c r="AG22" s="271">
        <v>0</v>
      </c>
      <c r="AH22" s="272">
        <v>0</v>
      </c>
      <c r="AI22" s="81">
        <f>Attendance1!AI22</f>
        <v>0</v>
      </c>
      <c r="AJ22" s="28">
        <f t="shared" si="3"/>
        <v>0</v>
      </c>
      <c r="AK22" s="28">
        <f t="shared" si="5"/>
        <v>0</v>
      </c>
      <c r="AL22" s="28">
        <f>Attendance1!AL22</f>
        <v>19</v>
      </c>
      <c r="AM22" s="52">
        <f>Attendance1!AM22</f>
        <v>0</v>
      </c>
      <c r="AN22" s="67">
        <f>Attendance1!AN22</f>
        <v>0</v>
      </c>
      <c r="AO22" s="346"/>
      <c r="AP22" s="360"/>
      <c r="AQ22" s="360"/>
      <c r="AR22" s="68">
        <f t="shared" si="4"/>
        <v>0</v>
      </c>
      <c r="AS22" s="86"/>
      <c r="AT22" s="87"/>
      <c r="AU22" s="87"/>
      <c r="AV22" s="87"/>
      <c r="AW22" s="87"/>
      <c r="AX22" s="87"/>
      <c r="AY22" s="87"/>
    </row>
    <row r="23" spans="1:51" s="14" customFormat="1" ht="18" customHeight="1">
      <c r="A23" s="341">
        <v>9</v>
      </c>
      <c r="B23" s="353" t="str">
        <f ca="1">VLOOKUP(C23,'Emp List'!B:D,3,FALSE)</f>
        <v>E&amp;S</v>
      </c>
      <c r="C23" s="72" t="str">
        <f ca="1">OFFSET('Emp List'!B$2,INT((ROW('Emp List'!B18)-1)/2),)</f>
        <v>Mai The Dat</v>
      </c>
      <c r="D23" s="267">
        <v>0</v>
      </c>
      <c r="E23" s="267">
        <v>0</v>
      </c>
      <c r="F23" s="267">
        <v>0</v>
      </c>
      <c r="G23" s="267">
        <v>0</v>
      </c>
      <c r="H23" s="267">
        <v>0</v>
      </c>
      <c r="I23" s="267">
        <v>0</v>
      </c>
      <c r="J23" s="267">
        <v>0</v>
      </c>
      <c r="K23" s="267">
        <v>0</v>
      </c>
      <c r="L23" s="267">
        <v>0</v>
      </c>
      <c r="M23" s="267">
        <v>0</v>
      </c>
      <c r="N23" s="267">
        <v>0</v>
      </c>
      <c r="O23" s="267">
        <v>0</v>
      </c>
      <c r="P23" s="267">
        <v>0</v>
      </c>
      <c r="Q23" s="267">
        <v>0</v>
      </c>
      <c r="R23" s="267">
        <v>0</v>
      </c>
      <c r="S23" s="267">
        <v>0</v>
      </c>
      <c r="T23" s="267">
        <v>0</v>
      </c>
      <c r="U23" s="267">
        <v>0</v>
      </c>
      <c r="V23" s="267">
        <v>0</v>
      </c>
      <c r="W23" s="267">
        <v>0</v>
      </c>
      <c r="X23" s="267">
        <v>0</v>
      </c>
      <c r="Y23" s="267">
        <v>0</v>
      </c>
      <c r="Z23" s="267">
        <v>0</v>
      </c>
      <c r="AA23" s="267">
        <v>0</v>
      </c>
      <c r="AB23" s="267">
        <v>0</v>
      </c>
      <c r="AC23" s="267">
        <v>0</v>
      </c>
      <c r="AD23" s="267">
        <v>0</v>
      </c>
      <c r="AE23" s="267">
        <v>0</v>
      </c>
      <c r="AF23" s="267">
        <v>0</v>
      </c>
      <c r="AG23" s="267">
        <v>0</v>
      </c>
      <c r="AH23" s="268">
        <v>0</v>
      </c>
      <c r="AI23" s="81">
        <f>Attendance1!AI23</f>
        <v>0</v>
      </c>
      <c r="AJ23" s="82">
        <f t="shared" si="3"/>
        <v>0</v>
      </c>
      <c r="AK23" s="82">
        <f t="shared" si="5"/>
        <v>0</v>
      </c>
      <c r="AL23" s="82">
        <f>Attendance1!AL23</f>
        <v>19</v>
      </c>
      <c r="AM23" s="83">
        <f>Attendance1!AM23</f>
        <v>0</v>
      </c>
      <c r="AN23" s="84">
        <f>Attendance1!AN23</f>
        <v>0</v>
      </c>
      <c r="AO23" s="345"/>
      <c r="AP23" s="359">
        <f ca="1">SUMIFS('OT Lieu data'!N:N,'OT Lieu data'!A:A,'Attendance Report'!C23,'OT Lieu data'!AD:AD,"&gt;="&amp;$D$6,'OT Lieu data'!AD:AD,"&lt;="&amp;$AH$6)</f>
        <v>0</v>
      </c>
      <c r="AQ23" s="359">
        <f ca="1">SUMIFS('OT Lieu data'!I:I,'OT Lieu data'!A:A,'Attendance Report'!C23,'OT Lieu data'!AE:AE,"&gt;="&amp;'Attendance Report'!$D$6,'OT Lieu data'!AE:AE,"&lt;="&amp;'Attendance Report'!$AH$6)</f>
        <v>0</v>
      </c>
      <c r="AR23" s="66">
        <f t="shared" si="4"/>
        <v>0</v>
      </c>
      <c r="AS23" s="86"/>
      <c r="AT23" s="86"/>
      <c r="AU23" s="86"/>
      <c r="AV23" s="86"/>
      <c r="AW23" s="86"/>
      <c r="AX23" s="86"/>
      <c r="AY23" s="86"/>
    </row>
    <row r="24" spans="1:51" ht="18" customHeight="1">
      <c r="A24" s="342"/>
      <c r="B24" s="354"/>
      <c r="C24" s="73" t="str">
        <f t="shared" ref="C24" ca="1" si="13">C23</f>
        <v>Mai The Dat</v>
      </c>
      <c r="D24" s="267">
        <v>0</v>
      </c>
      <c r="E24" s="267">
        <v>0</v>
      </c>
      <c r="F24" s="267">
        <v>0</v>
      </c>
      <c r="G24" s="267">
        <v>0</v>
      </c>
      <c r="H24" s="267">
        <v>0</v>
      </c>
      <c r="I24" s="267">
        <v>0</v>
      </c>
      <c r="J24" s="267">
        <v>0</v>
      </c>
      <c r="K24" s="267">
        <v>0</v>
      </c>
      <c r="L24" s="267">
        <v>0</v>
      </c>
      <c r="M24" s="267">
        <v>0</v>
      </c>
      <c r="N24" s="267">
        <v>0</v>
      </c>
      <c r="O24" s="267">
        <v>0</v>
      </c>
      <c r="P24" s="267">
        <v>0</v>
      </c>
      <c r="Q24" s="267">
        <v>0</v>
      </c>
      <c r="R24" s="267">
        <v>0</v>
      </c>
      <c r="S24" s="267">
        <v>0</v>
      </c>
      <c r="T24" s="267">
        <v>0</v>
      </c>
      <c r="U24" s="267">
        <v>0</v>
      </c>
      <c r="V24" s="267">
        <v>0</v>
      </c>
      <c r="W24" s="267">
        <v>0</v>
      </c>
      <c r="X24" s="267">
        <v>0</v>
      </c>
      <c r="Y24" s="267">
        <v>0</v>
      </c>
      <c r="Z24" s="267">
        <v>0</v>
      </c>
      <c r="AA24" s="267">
        <v>0</v>
      </c>
      <c r="AB24" s="267">
        <v>0</v>
      </c>
      <c r="AC24" s="267">
        <v>0</v>
      </c>
      <c r="AD24" s="267">
        <v>0</v>
      </c>
      <c r="AE24" s="267">
        <v>0</v>
      </c>
      <c r="AF24" s="267">
        <v>0</v>
      </c>
      <c r="AG24" s="267">
        <v>0</v>
      </c>
      <c r="AH24" s="268">
        <v>0</v>
      </c>
      <c r="AI24" s="81">
        <f>Attendance1!AI24</f>
        <v>0</v>
      </c>
      <c r="AJ24" s="82">
        <f t="shared" si="3"/>
        <v>0</v>
      </c>
      <c r="AK24" s="82">
        <f t="shared" si="5"/>
        <v>0</v>
      </c>
      <c r="AL24" s="82">
        <f>Attendance1!AL24</f>
        <v>19</v>
      </c>
      <c r="AM24" s="83">
        <f>Attendance1!AM24</f>
        <v>0</v>
      </c>
      <c r="AN24" s="84">
        <f>Attendance1!AN24</f>
        <v>0</v>
      </c>
      <c r="AO24" s="346"/>
      <c r="AP24" s="360"/>
      <c r="AQ24" s="360"/>
      <c r="AR24" s="66">
        <f t="shared" si="4"/>
        <v>0</v>
      </c>
      <c r="AS24" s="86"/>
      <c r="AT24" s="87"/>
      <c r="AU24" s="87"/>
      <c r="AV24" s="87"/>
      <c r="AW24" s="87"/>
      <c r="AX24" s="87"/>
      <c r="AY24" s="87"/>
    </row>
    <row r="25" spans="1:51" s="14" customFormat="1" ht="18" customHeight="1">
      <c r="A25" s="341">
        <v>10</v>
      </c>
      <c r="B25" s="357" t="str">
        <f ca="1">VLOOKUP(C25,'Emp List'!B:D,3,FALSE)</f>
        <v>E&amp;S</v>
      </c>
      <c r="C25" s="74" t="str">
        <f ca="1">OFFSET('Emp List'!B$2,INT((ROW('Emp List'!B20)-1)/2),)</f>
        <v>Mai Viet Dung</v>
      </c>
      <c r="D25" s="269" t="s">
        <v>302</v>
      </c>
      <c r="E25" s="270" t="s">
        <v>302</v>
      </c>
      <c r="F25" s="270" t="s">
        <v>302</v>
      </c>
      <c r="G25" s="270" t="s">
        <v>302</v>
      </c>
      <c r="H25" s="270" t="s">
        <v>302</v>
      </c>
      <c r="I25" s="271" t="s">
        <v>302</v>
      </c>
      <c r="J25" s="271" t="s">
        <v>302</v>
      </c>
      <c r="K25" s="271" t="s">
        <v>302</v>
      </c>
      <c r="L25" s="271">
        <v>0</v>
      </c>
      <c r="M25" s="271">
        <v>0</v>
      </c>
      <c r="N25" s="271">
        <v>0</v>
      </c>
      <c r="O25" s="271">
        <v>0</v>
      </c>
      <c r="P25" s="271">
        <v>0</v>
      </c>
      <c r="Q25" s="271">
        <v>0</v>
      </c>
      <c r="R25" s="271">
        <v>0</v>
      </c>
      <c r="S25" s="271">
        <v>0</v>
      </c>
      <c r="T25" s="271">
        <v>0</v>
      </c>
      <c r="U25" s="271">
        <v>0</v>
      </c>
      <c r="V25" s="271">
        <v>0</v>
      </c>
      <c r="W25" s="271">
        <v>0</v>
      </c>
      <c r="X25" s="271">
        <v>0</v>
      </c>
      <c r="Y25" s="271">
        <v>0</v>
      </c>
      <c r="Z25" s="271">
        <v>0</v>
      </c>
      <c r="AA25" s="271">
        <v>0</v>
      </c>
      <c r="AB25" s="271">
        <v>0</v>
      </c>
      <c r="AC25" s="271">
        <v>0</v>
      </c>
      <c r="AD25" s="271">
        <v>0</v>
      </c>
      <c r="AE25" s="271">
        <v>0</v>
      </c>
      <c r="AF25" s="271">
        <v>0</v>
      </c>
      <c r="AG25" s="271">
        <v>0</v>
      </c>
      <c r="AH25" s="272">
        <v>0</v>
      </c>
      <c r="AI25" s="81">
        <f>Attendance1!AI25</f>
        <v>0</v>
      </c>
      <c r="AJ25" s="28">
        <f t="shared" si="3"/>
        <v>0</v>
      </c>
      <c r="AK25" s="28">
        <f t="shared" si="5"/>
        <v>8</v>
      </c>
      <c r="AL25" s="28">
        <f>Attendance1!AL25</f>
        <v>13</v>
      </c>
      <c r="AM25" s="52">
        <f>Attendance1!AM25</f>
        <v>0</v>
      </c>
      <c r="AN25" s="67">
        <f>Attendance1!AN25</f>
        <v>0</v>
      </c>
      <c r="AO25" s="345"/>
      <c r="AP25" s="359">
        <f ca="1">SUMIFS('OT Lieu data'!N:N,'OT Lieu data'!A:A,'Attendance Report'!C25,'OT Lieu data'!AD:AD,"&gt;="&amp;$D$6,'OT Lieu data'!AD:AD,"&lt;="&amp;$AH$6)</f>
        <v>0</v>
      </c>
      <c r="AQ25" s="359">
        <f ca="1">SUMIFS('OT Lieu data'!I:I,'OT Lieu data'!A:A,'Attendance Report'!C25,'OT Lieu data'!AE:AE,"&gt;="&amp;'Attendance Report'!$D$6,'OT Lieu data'!AE:AE,"&lt;="&amp;'Attendance Report'!$AH$6)</f>
        <v>0</v>
      </c>
      <c r="AR25" s="68">
        <f t="shared" si="4"/>
        <v>0</v>
      </c>
      <c r="AS25" s="86"/>
      <c r="AT25" s="86"/>
      <c r="AU25" s="86"/>
      <c r="AV25" s="86"/>
      <c r="AW25" s="86"/>
      <c r="AX25" s="86"/>
      <c r="AY25" s="86"/>
    </row>
    <row r="26" spans="1:51" ht="18" customHeight="1">
      <c r="A26" s="342"/>
      <c r="B26" s="358"/>
      <c r="C26" s="75" t="str">
        <f t="shared" ref="C26" ca="1" si="14">C25</f>
        <v>Mai Viet Dung</v>
      </c>
      <c r="D26" s="269" t="s">
        <v>302</v>
      </c>
      <c r="E26" s="270" t="s">
        <v>302</v>
      </c>
      <c r="F26" s="270" t="s">
        <v>302</v>
      </c>
      <c r="G26" s="270" t="s">
        <v>302</v>
      </c>
      <c r="H26" s="270" t="s">
        <v>302</v>
      </c>
      <c r="I26" s="271" t="s">
        <v>302</v>
      </c>
      <c r="J26" s="271" t="s">
        <v>302</v>
      </c>
      <c r="K26" s="271" t="s">
        <v>302</v>
      </c>
      <c r="L26" s="271">
        <v>0</v>
      </c>
      <c r="M26" s="271">
        <v>0</v>
      </c>
      <c r="N26" s="271">
        <v>0</v>
      </c>
      <c r="O26" s="271">
        <v>0</v>
      </c>
      <c r="P26" s="271">
        <v>0</v>
      </c>
      <c r="Q26" s="271">
        <v>0</v>
      </c>
      <c r="R26" s="271">
        <v>0</v>
      </c>
      <c r="S26" s="271">
        <v>0</v>
      </c>
      <c r="T26" s="271">
        <v>0</v>
      </c>
      <c r="U26" s="271">
        <v>0</v>
      </c>
      <c r="V26" s="271">
        <v>0</v>
      </c>
      <c r="W26" s="271">
        <v>0</v>
      </c>
      <c r="X26" s="271">
        <v>0</v>
      </c>
      <c r="Y26" s="271">
        <v>0</v>
      </c>
      <c r="Z26" s="271">
        <v>0</v>
      </c>
      <c r="AA26" s="271">
        <v>0</v>
      </c>
      <c r="AB26" s="271">
        <v>0</v>
      </c>
      <c r="AC26" s="271">
        <v>0</v>
      </c>
      <c r="AD26" s="271">
        <v>0</v>
      </c>
      <c r="AE26" s="271">
        <v>0</v>
      </c>
      <c r="AF26" s="271">
        <v>0</v>
      </c>
      <c r="AG26" s="271">
        <v>0</v>
      </c>
      <c r="AH26" s="272">
        <v>0</v>
      </c>
      <c r="AI26" s="81">
        <f>Attendance1!AI26</f>
        <v>0</v>
      </c>
      <c r="AJ26" s="28">
        <f t="shared" si="3"/>
        <v>0</v>
      </c>
      <c r="AK26" s="28">
        <f t="shared" si="5"/>
        <v>8</v>
      </c>
      <c r="AL26" s="28">
        <f>Attendance1!AL26</f>
        <v>13</v>
      </c>
      <c r="AM26" s="52">
        <f>Attendance1!AM26</f>
        <v>0</v>
      </c>
      <c r="AN26" s="67">
        <f>Attendance1!AN26</f>
        <v>0</v>
      </c>
      <c r="AO26" s="346"/>
      <c r="AP26" s="360"/>
      <c r="AQ26" s="360"/>
      <c r="AR26" s="68">
        <f t="shared" si="4"/>
        <v>0</v>
      </c>
      <c r="AS26" s="86"/>
      <c r="AT26" s="87"/>
      <c r="AU26" s="87"/>
      <c r="AV26" s="87"/>
      <c r="AW26" s="87"/>
      <c r="AX26" s="87"/>
      <c r="AY26" s="87"/>
    </row>
    <row r="27" spans="1:51" s="14" customFormat="1" ht="18" customHeight="1">
      <c r="A27" s="341">
        <v>11</v>
      </c>
      <c r="B27" s="353" t="str">
        <f ca="1">VLOOKUP(C27,'Emp List'!B:D,3,FALSE)</f>
        <v>E&amp;S</v>
      </c>
      <c r="C27" s="72" t="str">
        <f ca="1">OFFSET('Emp List'!B$2,INT((ROW('Emp List'!B22)-1)/2),)</f>
        <v>Nguyen Dang Binh</v>
      </c>
      <c r="D27" s="267">
        <v>0</v>
      </c>
      <c r="E27" s="267">
        <v>0</v>
      </c>
      <c r="F27" s="267">
        <v>0</v>
      </c>
      <c r="G27" s="267">
        <v>0</v>
      </c>
      <c r="H27" s="267">
        <v>0</v>
      </c>
      <c r="I27" s="267">
        <v>0</v>
      </c>
      <c r="J27" s="267">
        <v>0</v>
      </c>
      <c r="K27" s="267">
        <v>0</v>
      </c>
      <c r="L27" s="267">
        <v>0</v>
      </c>
      <c r="M27" s="267">
        <v>0</v>
      </c>
      <c r="N27" s="267">
        <v>0</v>
      </c>
      <c r="O27" s="267">
        <v>0</v>
      </c>
      <c r="P27" s="267">
        <v>0</v>
      </c>
      <c r="Q27" s="267">
        <v>0</v>
      </c>
      <c r="R27" s="267">
        <v>0</v>
      </c>
      <c r="S27" s="267">
        <v>0</v>
      </c>
      <c r="T27" s="267">
        <v>0</v>
      </c>
      <c r="U27" s="267">
        <v>0</v>
      </c>
      <c r="V27" s="267">
        <v>0</v>
      </c>
      <c r="W27" s="267">
        <v>0</v>
      </c>
      <c r="X27" s="267">
        <v>0</v>
      </c>
      <c r="Y27" s="267">
        <v>0</v>
      </c>
      <c r="Z27" s="267">
        <v>0</v>
      </c>
      <c r="AA27" s="267">
        <v>0</v>
      </c>
      <c r="AB27" s="267">
        <v>0</v>
      </c>
      <c r="AC27" s="267">
        <v>0</v>
      </c>
      <c r="AD27" s="267">
        <v>0</v>
      </c>
      <c r="AE27" s="267">
        <v>0</v>
      </c>
      <c r="AF27" s="267">
        <v>0</v>
      </c>
      <c r="AG27" s="267">
        <v>0</v>
      </c>
      <c r="AH27" s="268">
        <v>0</v>
      </c>
      <c r="AI27" s="81">
        <f>Attendance1!AI27</f>
        <v>0</v>
      </c>
      <c r="AJ27" s="82">
        <f t="shared" si="3"/>
        <v>0</v>
      </c>
      <c r="AK27" s="82">
        <f t="shared" si="5"/>
        <v>0</v>
      </c>
      <c r="AL27" s="82">
        <f>Attendance1!AL27</f>
        <v>19</v>
      </c>
      <c r="AM27" s="83">
        <f>Attendance1!AM27</f>
        <v>0</v>
      </c>
      <c r="AN27" s="84">
        <f>Attendance1!AN27</f>
        <v>0</v>
      </c>
      <c r="AO27" s="345"/>
      <c r="AP27" s="359">
        <f ca="1">SUMIFS('OT Lieu data'!N:N,'OT Lieu data'!A:A,'Attendance Report'!C27,'OT Lieu data'!AD:AD,"&gt;="&amp;$D$6,'OT Lieu data'!AD:AD,"&lt;="&amp;$AH$6)</f>
        <v>4</v>
      </c>
      <c r="AQ27" s="359">
        <f ca="1">SUMIFS('OT Lieu data'!I:I,'OT Lieu data'!A:A,'Attendance Report'!C27,'OT Lieu data'!AE:AE,"&gt;="&amp;'Attendance Report'!$D$6,'OT Lieu data'!AE:AE,"&lt;="&amp;'Attendance Report'!$AH$6)</f>
        <v>4</v>
      </c>
      <c r="AR27" s="66">
        <f t="shared" si="4"/>
        <v>0</v>
      </c>
      <c r="AS27" s="86"/>
      <c r="AT27" s="86"/>
      <c r="AU27" s="86"/>
      <c r="AV27" s="86"/>
      <c r="AW27" s="86"/>
      <c r="AX27" s="86"/>
      <c r="AY27" s="86"/>
    </row>
    <row r="28" spans="1:51" ht="18" customHeight="1">
      <c r="A28" s="342"/>
      <c r="B28" s="354"/>
      <c r="C28" s="73" t="str">
        <f t="shared" ref="C28" ca="1" si="15">C27</f>
        <v>Nguyen Dang Binh</v>
      </c>
      <c r="D28" s="267">
        <v>0</v>
      </c>
      <c r="E28" s="267">
        <v>0</v>
      </c>
      <c r="F28" s="267">
        <v>0</v>
      </c>
      <c r="G28" s="267">
        <v>0</v>
      </c>
      <c r="H28" s="267">
        <v>0</v>
      </c>
      <c r="I28" s="267">
        <v>0</v>
      </c>
      <c r="J28" s="267">
        <v>0</v>
      </c>
      <c r="K28" s="267">
        <v>0</v>
      </c>
      <c r="L28" s="267">
        <v>0</v>
      </c>
      <c r="M28" s="267">
        <v>0</v>
      </c>
      <c r="N28" s="267">
        <v>0</v>
      </c>
      <c r="O28" s="267">
        <v>0</v>
      </c>
      <c r="P28" s="267">
        <v>0</v>
      </c>
      <c r="Q28" s="267">
        <v>0</v>
      </c>
      <c r="R28" s="267">
        <v>0</v>
      </c>
      <c r="S28" s="267">
        <v>0</v>
      </c>
      <c r="T28" s="267">
        <v>0</v>
      </c>
      <c r="U28" s="267">
        <v>0</v>
      </c>
      <c r="V28" s="267">
        <v>0</v>
      </c>
      <c r="W28" s="267">
        <v>0</v>
      </c>
      <c r="X28" s="267">
        <v>0</v>
      </c>
      <c r="Y28" s="267">
        <v>0</v>
      </c>
      <c r="Z28" s="267">
        <v>0</v>
      </c>
      <c r="AA28" s="267">
        <v>0</v>
      </c>
      <c r="AB28" s="267">
        <v>0</v>
      </c>
      <c r="AC28" s="267">
        <v>0</v>
      </c>
      <c r="AD28" s="267">
        <v>0</v>
      </c>
      <c r="AE28" s="267">
        <v>0</v>
      </c>
      <c r="AF28" s="267">
        <v>0</v>
      </c>
      <c r="AG28" s="267">
        <v>0</v>
      </c>
      <c r="AH28" s="268">
        <v>0</v>
      </c>
      <c r="AI28" s="81">
        <f>Attendance1!AI28</f>
        <v>0</v>
      </c>
      <c r="AJ28" s="82">
        <f t="shared" si="3"/>
        <v>0</v>
      </c>
      <c r="AK28" s="82">
        <f t="shared" si="5"/>
        <v>0</v>
      </c>
      <c r="AL28" s="82">
        <f>Attendance1!AL28</f>
        <v>19</v>
      </c>
      <c r="AM28" s="83">
        <f>Attendance1!AM28</f>
        <v>0</v>
      </c>
      <c r="AN28" s="84">
        <f>Attendance1!AN28</f>
        <v>0</v>
      </c>
      <c r="AO28" s="346"/>
      <c r="AP28" s="360"/>
      <c r="AQ28" s="360"/>
      <c r="AR28" s="66">
        <f t="shared" si="4"/>
        <v>0</v>
      </c>
      <c r="AS28" s="86"/>
      <c r="AT28" s="87"/>
      <c r="AU28" s="87"/>
      <c r="AV28" s="87"/>
      <c r="AW28" s="87"/>
      <c r="AX28" s="87"/>
      <c r="AY28" s="87"/>
    </row>
    <row r="29" spans="1:51" s="14" customFormat="1" ht="18" customHeight="1">
      <c r="A29" s="341">
        <v>12</v>
      </c>
      <c r="B29" s="357" t="str">
        <f ca="1">VLOOKUP(C29,'Emp List'!B:D,3,FALSE)</f>
        <v>E&amp;S</v>
      </c>
      <c r="C29" s="74" t="str">
        <f ca="1">OFFSET('Emp List'!B$2,INT((ROW('Emp List'!B24)-1)/2),)</f>
        <v>Nguyen Dinh Quang</v>
      </c>
      <c r="D29" s="269">
        <v>0</v>
      </c>
      <c r="E29" s="270">
        <v>0</v>
      </c>
      <c r="F29" s="270">
        <v>0</v>
      </c>
      <c r="G29" s="270">
        <v>0</v>
      </c>
      <c r="H29" s="270">
        <v>0</v>
      </c>
      <c r="I29" s="271">
        <v>0</v>
      </c>
      <c r="J29" s="271">
        <v>0</v>
      </c>
      <c r="K29" s="271">
        <v>0</v>
      </c>
      <c r="L29" s="271">
        <v>0</v>
      </c>
      <c r="M29" s="271">
        <v>0</v>
      </c>
      <c r="N29" s="271">
        <v>0</v>
      </c>
      <c r="O29" s="271">
        <v>0</v>
      </c>
      <c r="P29" s="271">
        <v>0</v>
      </c>
      <c r="Q29" s="271">
        <v>0</v>
      </c>
      <c r="R29" s="271">
        <v>0</v>
      </c>
      <c r="S29" s="271">
        <v>0</v>
      </c>
      <c r="T29" s="271">
        <v>0</v>
      </c>
      <c r="U29" s="271">
        <v>0</v>
      </c>
      <c r="V29" s="271">
        <v>0</v>
      </c>
      <c r="W29" s="271">
        <v>0</v>
      </c>
      <c r="X29" s="271">
        <v>0</v>
      </c>
      <c r="Y29" s="271">
        <v>0</v>
      </c>
      <c r="Z29" s="271">
        <v>0</v>
      </c>
      <c r="AA29" s="271">
        <v>0</v>
      </c>
      <c r="AB29" s="271">
        <v>0</v>
      </c>
      <c r="AC29" s="271">
        <v>0</v>
      </c>
      <c r="AD29" s="271">
        <v>0</v>
      </c>
      <c r="AE29" s="271">
        <v>0</v>
      </c>
      <c r="AF29" s="271">
        <v>0</v>
      </c>
      <c r="AG29" s="271">
        <v>0</v>
      </c>
      <c r="AH29" s="272">
        <v>0</v>
      </c>
      <c r="AI29" s="81">
        <f>Attendance1!AI29</f>
        <v>0</v>
      </c>
      <c r="AJ29" s="28">
        <f t="shared" si="3"/>
        <v>0</v>
      </c>
      <c r="AK29" s="28">
        <f t="shared" si="5"/>
        <v>0</v>
      </c>
      <c r="AL29" s="28">
        <f>Attendance1!AL29</f>
        <v>19</v>
      </c>
      <c r="AM29" s="52">
        <f>Attendance1!AM29</f>
        <v>0</v>
      </c>
      <c r="AN29" s="67">
        <f>Attendance1!AN29</f>
        <v>0</v>
      </c>
      <c r="AO29" s="345"/>
      <c r="AP29" s="359">
        <f ca="1">SUMIFS('OT Lieu data'!N:N,'OT Lieu data'!A:A,'Attendance Report'!C29,'OT Lieu data'!AD:AD,"&gt;="&amp;$D$6,'OT Lieu data'!AD:AD,"&lt;="&amp;$AH$6)</f>
        <v>0</v>
      </c>
      <c r="AQ29" s="359">
        <f ca="1">SUMIFS('OT Lieu data'!I:I,'OT Lieu data'!A:A,'Attendance Report'!C29,'OT Lieu data'!AE:AE,"&gt;="&amp;'Attendance Report'!$D$6,'OT Lieu data'!AE:AE,"&lt;="&amp;'Attendance Report'!$AH$6)</f>
        <v>8</v>
      </c>
      <c r="AR29" s="68">
        <f t="shared" si="4"/>
        <v>0</v>
      </c>
      <c r="AS29" s="86"/>
      <c r="AT29" s="86"/>
      <c r="AU29" s="86"/>
      <c r="AV29" s="86"/>
      <c r="AW29" s="86"/>
      <c r="AX29" s="86"/>
      <c r="AY29" s="86"/>
    </row>
    <row r="30" spans="1:51" ht="18" customHeight="1">
      <c r="A30" s="342"/>
      <c r="B30" s="358"/>
      <c r="C30" s="75" t="str">
        <f t="shared" ref="C30" ca="1" si="16">C29</f>
        <v>Nguyen Dinh Quang</v>
      </c>
      <c r="D30" s="269">
        <v>0</v>
      </c>
      <c r="E30" s="270">
        <v>0</v>
      </c>
      <c r="F30" s="270">
        <v>0</v>
      </c>
      <c r="G30" s="270">
        <v>0</v>
      </c>
      <c r="H30" s="270">
        <v>0</v>
      </c>
      <c r="I30" s="271">
        <v>0</v>
      </c>
      <c r="J30" s="271">
        <v>0</v>
      </c>
      <c r="K30" s="271">
        <v>0</v>
      </c>
      <c r="L30" s="271">
        <v>0</v>
      </c>
      <c r="M30" s="271">
        <v>0</v>
      </c>
      <c r="N30" s="271">
        <v>0</v>
      </c>
      <c r="O30" s="271">
        <v>0</v>
      </c>
      <c r="P30" s="271">
        <v>0</v>
      </c>
      <c r="Q30" s="271">
        <v>0</v>
      </c>
      <c r="R30" s="271">
        <v>0</v>
      </c>
      <c r="S30" s="271">
        <v>0</v>
      </c>
      <c r="T30" s="271">
        <v>0</v>
      </c>
      <c r="U30" s="271">
        <v>0</v>
      </c>
      <c r="V30" s="271">
        <v>0</v>
      </c>
      <c r="W30" s="271">
        <v>0</v>
      </c>
      <c r="X30" s="271">
        <v>0</v>
      </c>
      <c r="Y30" s="271">
        <v>0</v>
      </c>
      <c r="Z30" s="271">
        <v>0</v>
      </c>
      <c r="AA30" s="271">
        <v>0</v>
      </c>
      <c r="AB30" s="271">
        <v>0</v>
      </c>
      <c r="AC30" s="271">
        <v>0</v>
      </c>
      <c r="AD30" s="271">
        <v>0</v>
      </c>
      <c r="AE30" s="271">
        <v>0</v>
      </c>
      <c r="AF30" s="271">
        <v>0</v>
      </c>
      <c r="AG30" s="271">
        <v>0</v>
      </c>
      <c r="AH30" s="272">
        <v>0</v>
      </c>
      <c r="AI30" s="81">
        <f>Attendance1!AI30</f>
        <v>0</v>
      </c>
      <c r="AJ30" s="28">
        <f t="shared" si="3"/>
        <v>0</v>
      </c>
      <c r="AK30" s="28">
        <f t="shared" si="5"/>
        <v>0</v>
      </c>
      <c r="AL30" s="28">
        <f>Attendance1!AL30</f>
        <v>19</v>
      </c>
      <c r="AM30" s="52">
        <f>Attendance1!AM30</f>
        <v>0</v>
      </c>
      <c r="AN30" s="67">
        <f>Attendance1!AN30</f>
        <v>0</v>
      </c>
      <c r="AO30" s="346"/>
      <c r="AP30" s="360"/>
      <c r="AQ30" s="360"/>
      <c r="AR30" s="68">
        <f t="shared" si="4"/>
        <v>0</v>
      </c>
      <c r="AS30" s="86"/>
      <c r="AT30" s="87"/>
      <c r="AU30" s="87"/>
      <c r="AV30" s="87"/>
      <c r="AW30" s="87"/>
      <c r="AX30" s="87"/>
      <c r="AY30" s="87"/>
    </row>
    <row r="31" spans="1:51" s="14" customFormat="1" ht="18" customHeight="1">
      <c r="A31" s="341">
        <v>13</v>
      </c>
      <c r="B31" s="353" t="str">
        <f ca="1">VLOOKUP(C31,'Emp List'!B:D,3,FALSE)</f>
        <v>E&amp;S</v>
      </c>
      <c r="C31" s="72" t="str">
        <f ca="1">OFFSET('Emp List'!B$2,INT((ROW('Emp List'!B26)-1)/2),)</f>
        <v>NGUYEN DUC HAI</v>
      </c>
      <c r="D31" s="267">
        <v>0</v>
      </c>
      <c r="E31" s="267">
        <v>0</v>
      </c>
      <c r="F31" s="267">
        <v>0</v>
      </c>
      <c r="G31" s="267">
        <v>0</v>
      </c>
      <c r="H31" s="267">
        <v>0</v>
      </c>
      <c r="I31" s="267">
        <v>0</v>
      </c>
      <c r="J31" s="267">
        <v>0</v>
      </c>
      <c r="K31" s="267">
        <v>0</v>
      </c>
      <c r="L31" s="267">
        <v>0</v>
      </c>
      <c r="M31" s="267">
        <v>0</v>
      </c>
      <c r="N31" s="267">
        <v>0</v>
      </c>
      <c r="O31" s="267">
        <v>0</v>
      </c>
      <c r="P31" s="267">
        <v>0</v>
      </c>
      <c r="Q31" s="267">
        <v>0</v>
      </c>
      <c r="R31" s="267">
        <v>0</v>
      </c>
      <c r="S31" s="267">
        <v>0</v>
      </c>
      <c r="T31" s="267">
        <v>0</v>
      </c>
      <c r="U31" s="267">
        <v>0</v>
      </c>
      <c r="V31" s="267">
        <v>0</v>
      </c>
      <c r="W31" s="267">
        <v>0</v>
      </c>
      <c r="X31" s="267">
        <v>0</v>
      </c>
      <c r="Y31" s="267">
        <v>0</v>
      </c>
      <c r="Z31" s="267">
        <v>0</v>
      </c>
      <c r="AA31" s="267">
        <v>0</v>
      </c>
      <c r="AB31" s="267">
        <v>0</v>
      </c>
      <c r="AC31" s="267">
        <v>0</v>
      </c>
      <c r="AD31" s="267">
        <v>0</v>
      </c>
      <c r="AE31" s="267">
        <v>0</v>
      </c>
      <c r="AF31" s="267">
        <v>0</v>
      </c>
      <c r="AG31" s="267">
        <v>0</v>
      </c>
      <c r="AH31" s="268">
        <v>0</v>
      </c>
      <c r="AI31" s="81">
        <f>Attendance1!AI31</f>
        <v>0</v>
      </c>
      <c r="AJ31" s="82">
        <f t="shared" si="3"/>
        <v>0</v>
      </c>
      <c r="AK31" s="82">
        <f t="shared" si="5"/>
        <v>0</v>
      </c>
      <c r="AL31" s="82">
        <f>Attendance1!AL31</f>
        <v>19</v>
      </c>
      <c r="AM31" s="83">
        <f>Attendance1!AM31</f>
        <v>0</v>
      </c>
      <c r="AN31" s="84">
        <f>Attendance1!AN31</f>
        <v>0</v>
      </c>
      <c r="AO31" s="345"/>
      <c r="AP31" s="359">
        <f ca="1">SUMIFS('OT Lieu data'!N:N,'OT Lieu data'!A:A,'Attendance Report'!C31,'OT Lieu data'!AD:AD,"&gt;="&amp;$D$6,'OT Lieu data'!AD:AD,"&lt;="&amp;$AH$6)</f>
        <v>0</v>
      </c>
      <c r="AQ31" s="359">
        <f ca="1">SUMIFS('OT Lieu data'!I:I,'OT Lieu data'!A:A,'Attendance Report'!C31,'OT Lieu data'!AE:AE,"&gt;="&amp;'Attendance Report'!$D$6,'OT Lieu data'!AE:AE,"&lt;="&amp;'Attendance Report'!$AH$6)</f>
        <v>0</v>
      </c>
      <c r="AR31" s="66">
        <f t="shared" si="4"/>
        <v>0</v>
      </c>
      <c r="AS31" s="86"/>
      <c r="AT31" s="86"/>
      <c r="AU31" s="86"/>
      <c r="AV31" s="86"/>
      <c r="AW31" s="86"/>
      <c r="AX31" s="86"/>
      <c r="AY31" s="86"/>
    </row>
    <row r="32" spans="1:51" ht="18" customHeight="1">
      <c r="A32" s="342"/>
      <c r="B32" s="354"/>
      <c r="C32" s="73" t="str">
        <f t="shared" ref="C32" ca="1" si="17">C31</f>
        <v>NGUYEN DUC HAI</v>
      </c>
      <c r="D32" s="267">
        <v>0</v>
      </c>
      <c r="E32" s="267">
        <v>0</v>
      </c>
      <c r="F32" s="267">
        <v>0</v>
      </c>
      <c r="G32" s="267">
        <v>0</v>
      </c>
      <c r="H32" s="267">
        <v>0</v>
      </c>
      <c r="I32" s="267">
        <v>0</v>
      </c>
      <c r="J32" s="267">
        <v>0</v>
      </c>
      <c r="K32" s="267">
        <v>0</v>
      </c>
      <c r="L32" s="267">
        <v>0</v>
      </c>
      <c r="M32" s="267">
        <v>0</v>
      </c>
      <c r="N32" s="267">
        <v>0</v>
      </c>
      <c r="O32" s="267">
        <v>0</v>
      </c>
      <c r="P32" s="267">
        <v>0</v>
      </c>
      <c r="Q32" s="267">
        <v>0</v>
      </c>
      <c r="R32" s="267">
        <v>0</v>
      </c>
      <c r="S32" s="267">
        <v>0</v>
      </c>
      <c r="T32" s="267">
        <v>0</v>
      </c>
      <c r="U32" s="267">
        <v>0</v>
      </c>
      <c r="V32" s="267">
        <v>0</v>
      </c>
      <c r="W32" s="267">
        <v>0</v>
      </c>
      <c r="X32" s="267">
        <v>0</v>
      </c>
      <c r="Y32" s="267">
        <v>0</v>
      </c>
      <c r="Z32" s="267">
        <v>0</v>
      </c>
      <c r="AA32" s="267">
        <v>0</v>
      </c>
      <c r="AB32" s="267">
        <v>0</v>
      </c>
      <c r="AC32" s="267">
        <v>0</v>
      </c>
      <c r="AD32" s="267">
        <v>0</v>
      </c>
      <c r="AE32" s="267">
        <v>0</v>
      </c>
      <c r="AF32" s="267">
        <v>0</v>
      </c>
      <c r="AG32" s="267">
        <v>0</v>
      </c>
      <c r="AH32" s="268">
        <v>0</v>
      </c>
      <c r="AI32" s="81">
        <f>Attendance1!AI32</f>
        <v>0</v>
      </c>
      <c r="AJ32" s="82">
        <f t="shared" si="3"/>
        <v>0</v>
      </c>
      <c r="AK32" s="82">
        <f t="shared" si="5"/>
        <v>0</v>
      </c>
      <c r="AL32" s="82">
        <f>Attendance1!AL32</f>
        <v>19</v>
      </c>
      <c r="AM32" s="83">
        <f>Attendance1!AM32</f>
        <v>0</v>
      </c>
      <c r="AN32" s="84">
        <f>Attendance1!AN32</f>
        <v>0</v>
      </c>
      <c r="AO32" s="346"/>
      <c r="AP32" s="360"/>
      <c r="AQ32" s="360"/>
      <c r="AR32" s="66">
        <f t="shared" si="4"/>
        <v>0</v>
      </c>
      <c r="AS32" s="86"/>
      <c r="AT32" s="87"/>
      <c r="AU32" s="87"/>
      <c r="AV32" s="87"/>
      <c r="AW32" s="87"/>
      <c r="AX32" s="87"/>
      <c r="AY32" s="87"/>
    </row>
    <row r="33" spans="1:51" s="14" customFormat="1" ht="18" customHeight="1">
      <c r="A33" s="341">
        <v>14</v>
      </c>
      <c r="B33" s="357" t="str">
        <f ca="1">VLOOKUP(C33,'Emp List'!B:D,3,FALSE)</f>
        <v>E&amp;S</v>
      </c>
      <c r="C33" s="74" t="str">
        <f ca="1">OFFSET('Emp List'!B$2,INT((ROW('Emp List'!B28)-1)/2),)</f>
        <v>Nguyen Duc Hoa</v>
      </c>
      <c r="D33" s="269">
        <v>0</v>
      </c>
      <c r="E33" s="270">
        <v>0</v>
      </c>
      <c r="F33" s="270">
        <v>0</v>
      </c>
      <c r="G33" s="270">
        <v>0</v>
      </c>
      <c r="H33" s="270">
        <v>0</v>
      </c>
      <c r="I33" s="271">
        <v>0</v>
      </c>
      <c r="J33" s="271">
        <v>0</v>
      </c>
      <c r="K33" s="271">
        <v>0</v>
      </c>
      <c r="L33" s="271">
        <v>0</v>
      </c>
      <c r="M33" s="271">
        <v>0</v>
      </c>
      <c r="N33" s="271">
        <v>0</v>
      </c>
      <c r="O33" s="271">
        <v>0</v>
      </c>
      <c r="P33" s="271">
        <v>0</v>
      </c>
      <c r="Q33" s="271">
        <v>0</v>
      </c>
      <c r="R33" s="271">
        <v>0</v>
      </c>
      <c r="S33" s="271">
        <v>0</v>
      </c>
      <c r="T33" s="271">
        <v>0</v>
      </c>
      <c r="U33" s="271">
        <v>0</v>
      </c>
      <c r="V33" s="271">
        <v>0</v>
      </c>
      <c r="W33" s="271">
        <v>0</v>
      </c>
      <c r="X33" s="271">
        <v>0</v>
      </c>
      <c r="Y33" s="271">
        <v>0</v>
      </c>
      <c r="Z33" s="271">
        <v>0</v>
      </c>
      <c r="AA33" s="271">
        <v>0</v>
      </c>
      <c r="AB33" s="271">
        <v>0</v>
      </c>
      <c r="AC33" s="271">
        <v>0</v>
      </c>
      <c r="AD33" s="271">
        <v>0</v>
      </c>
      <c r="AE33" s="271">
        <v>0</v>
      </c>
      <c r="AF33" s="271">
        <v>0</v>
      </c>
      <c r="AG33" s="271">
        <v>0</v>
      </c>
      <c r="AH33" s="272">
        <v>0</v>
      </c>
      <c r="AI33" s="81">
        <f>Attendance1!AI33</f>
        <v>0</v>
      </c>
      <c r="AJ33" s="28">
        <f t="shared" si="3"/>
        <v>0</v>
      </c>
      <c r="AK33" s="28">
        <f t="shared" si="5"/>
        <v>0</v>
      </c>
      <c r="AL33" s="28">
        <f>Attendance1!AL33</f>
        <v>19</v>
      </c>
      <c r="AM33" s="52">
        <f>Attendance1!AM33</f>
        <v>0</v>
      </c>
      <c r="AN33" s="67">
        <f>Attendance1!AN33</f>
        <v>0</v>
      </c>
      <c r="AO33" s="345"/>
      <c r="AP33" s="359">
        <f ca="1">SUMIFS('OT Lieu data'!N:N,'OT Lieu data'!A:A,'Attendance Report'!C33,'OT Lieu data'!AD:AD,"&gt;="&amp;$D$6,'OT Lieu data'!AD:AD,"&lt;="&amp;$AH$6)</f>
        <v>0</v>
      </c>
      <c r="AQ33" s="359">
        <f ca="1">SUMIFS('OT Lieu data'!I:I,'OT Lieu data'!A:A,'Attendance Report'!C33,'OT Lieu data'!AE:AE,"&gt;="&amp;'Attendance Report'!$D$6,'OT Lieu data'!AE:AE,"&lt;="&amp;'Attendance Report'!$AH$6)</f>
        <v>0</v>
      </c>
      <c r="AR33" s="68">
        <f t="shared" si="4"/>
        <v>0</v>
      </c>
      <c r="AS33" s="86"/>
      <c r="AT33" s="86"/>
      <c r="AU33" s="86"/>
      <c r="AV33" s="86"/>
      <c r="AW33" s="86"/>
      <c r="AX33" s="86"/>
      <c r="AY33" s="86"/>
    </row>
    <row r="34" spans="1:51" ht="18" customHeight="1">
      <c r="A34" s="342"/>
      <c r="B34" s="358"/>
      <c r="C34" s="75" t="str">
        <f t="shared" ref="C34" ca="1" si="18">C33</f>
        <v>Nguyen Duc Hoa</v>
      </c>
      <c r="D34" s="269">
        <v>0</v>
      </c>
      <c r="E34" s="270">
        <v>0</v>
      </c>
      <c r="F34" s="270">
        <v>0</v>
      </c>
      <c r="G34" s="270">
        <v>0</v>
      </c>
      <c r="H34" s="270">
        <v>0</v>
      </c>
      <c r="I34" s="271">
        <v>0</v>
      </c>
      <c r="J34" s="271">
        <v>0</v>
      </c>
      <c r="K34" s="271">
        <v>0</v>
      </c>
      <c r="L34" s="271">
        <v>0</v>
      </c>
      <c r="M34" s="271">
        <v>0</v>
      </c>
      <c r="N34" s="271">
        <v>0</v>
      </c>
      <c r="O34" s="271">
        <v>0</v>
      </c>
      <c r="P34" s="271">
        <v>0</v>
      </c>
      <c r="Q34" s="271">
        <v>0</v>
      </c>
      <c r="R34" s="271">
        <v>0</v>
      </c>
      <c r="S34" s="271">
        <v>0</v>
      </c>
      <c r="T34" s="271">
        <v>0</v>
      </c>
      <c r="U34" s="271">
        <v>0</v>
      </c>
      <c r="V34" s="271">
        <v>0</v>
      </c>
      <c r="W34" s="271">
        <v>0</v>
      </c>
      <c r="X34" s="271">
        <v>0</v>
      </c>
      <c r="Y34" s="271">
        <v>0</v>
      </c>
      <c r="Z34" s="271">
        <v>0</v>
      </c>
      <c r="AA34" s="271">
        <v>0</v>
      </c>
      <c r="AB34" s="271">
        <v>0</v>
      </c>
      <c r="AC34" s="271">
        <v>0</v>
      </c>
      <c r="AD34" s="271">
        <v>0</v>
      </c>
      <c r="AE34" s="271">
        <v>0</v>
      </c>
      <c r="AF34" s="271">
        <v>0</v>
      </c>
      <c r="AG34" s="271">
        <v>0</v>
      </c>
      <c r="AH34" s="272">
        <v>0</v>
      </c>
      <c r="AI34" s="81">
        <f>Attendance1!AI34</f>
        <v>0</v>
      </c>
      <c r="AJ34" s="28">
        <f t="shared" si="3"/>
        <v>0</v>
      </c>
      <c r="AK34" s="28">
        <f t="shared" si="5"/>
        <v>0</v>
      </c>
      <c r="AL34" s="28">
        <f>Attendance1!AL34</f>
        <v>19</v>
      </c>
      <c r="AM34" s="52">
        <f>Attendance1!AM34</f>
        <v>0</v>
      </c>
      <c r="AN34" s="67">
        <f>Attendance1!AN34</f>
        <v>0</v>
      </c>
      <c r="AO34" s="346"/>
      <c r="AP34" s="360"/>
      <c r="AQ34" s="360"/>
      <c r="AR34" s="68">
        <f t="shared" si="4"/>
        <v>0</v>
      </c>
      <c r="AS34" s="86"/>
      <c r="AT34" s="87"/>
      <c r="AU34" s="87"/>
      <c r="AV34" s="87"/>
      <c r="AW34" s="87"/>
      <c r="AX34" s="87"/>
      <c r="AY34" s="87"/>
    </row>
    <row r="35" spans="1:51" s="14" customFormat="1" ht="18" customHeight="1">
      <c r="A35" s="341">
        <v>15</v>
      </c>
      <c r="B35" s="353" t="str">
        <f ca="1">VLOOKUP(C35,'Emp List'!B:D,3,FALSE)</f>
        <v>E&amp;S</v>
      </c>
      <c r="C35" s="72" t="str">
        <f ca="1">OFFSET('Emp List'!B$2,INT((ROW('Emp List'!B30)-1)/2),)</f>
        <v>NGUYEN DUY DUNG</v>
      </c>
      <c r="D35" s="267">
        <v>0</v>
      </c>
      <c r="E35" s="267">
        <v>0</v>
      </c>
      <c r="F35" s="267">
        <v>0</v>
      </c>
      <c r="G35" s="267">
        <v>0</v>
      </c>
      <c r="H35" s="267">
        <v>0</v>
      </c>
      <c r="I35" s="267">
        <v>0</v>
      </c>
      <c r="J35" s="267">
        <v>0</v>
      </c>
      <c r="K35" s="267">
        <v>0</v>
      </c>
      <c r="L35" s="267">
        <v>0</v>
      </c>
      <c r="M35" s="267">
        <v>0</v>
      </c>
      <c r="N35" s="267">
        <v>0</v>
      </c>
      <c r="O35" s="267">
        <v>0</v>
      </c>
      <c r="P35" s="267">
        <v>0</v>
      </c>
      <c r="Q35" s="267">
        <v>0</v>
      </c>
      <c r="R35" s="267">
        <v>0</v>
      </c>
      <c r="S35" s="267">
        <v>0</v>
      </c>
      <c r="T35" s="267">
        <v>0</v>
      </c>
      <c r="U35" s="267">
        <v>0</v>
      </c>
      <c r="V35" s="267">
        <v>0</v>
      </c>
      <c r="W35" s="267">
        <v>0</v>
      </c>
      <c r="X35" s="267">
        <v>0</v>
      </c>
      <c r="Y35" s="267">
        <v>0</v>
      </c>
      <c r="Z35" s="267">
        <v>0</v>
      </c>
      <c r="AA35" s="267">
        <v>0</v>
      </c>
      <c r="AB35" s="267">
        <v>0</v>
      </c>
      <c r="AC35" s="267">
        <v>0</v>
      </c>
      <c r="AD35" s="267">
        <v>0</v>
      </c>
      <c r="AE35" s="267">
        <v>0</v>
      </c>
      <c r="AF35" s="267">
        <v>0</v>
      </c>
      <c r="AG35" s="267">
        <v>0</v>
      </c>
      <c r="AH35" s="268">
        <v>0</v>
      </c>
      <c r="AI35" s="81">
        <f>Attendance1!AI35</f>
        <v>0</v>
      </c>
      <c r="AJ35" s="82">
        <f t="shared" si="3"/>
        <v>0</v>
      </c>
      <c r="AK35" s="82">
        <f t="shared" si="5"/>
        <v>0</v>
      </c>
      <c r="AL35" s="82">
        <f>Attendance1!AL35</f>
        <v>19</v>
      </c>
      <c r="AM35" s="83">
        <f>Attendance1!AM35</f>
        <v>0</v>
      </c>
      <c r="AN35" s="84">
        <f>Attendance1!AN35</f>
        <v>0</v>
      </c>
      <c r="AO35" s="345"/>
      <c r="AP35" s="359">
        <f ca="1">SUMIFS('OT Lieu data'!N:N,'OT Lieu data'!A:A,'Attendance Report'!C35,'OT Lieu data'!AD:AD,"&gt;="&amp;$D$6,'OT Lieu data'!AD:AD,"&lt;="&amp;$AH$6)</f>
        <v>0</v>
      </c>
      <c r="AQ35" s="359">
        <f ca="1">SUMIFS('OT Lieu data'!I:I,'OT Lieu data'!A:A,'Attendance Report'!C35,'OT Lieu data'!AE:AE,"&gt;="&amp;'Attendance Report'!$D$6,'OT Lieu data'!AE:AE,"&lt;="&amp;'Attendance Report'!$AH$6)</f>
        <v>0</v>
      </c>
      <c r="AR35" s="66">
        <f t="shared" si="4"/>
        <v>0</v>
      </c>
      <c r="AS35" s="86"/>
      <c r="AT35" s="86"/>
      <c r="AU35" s="86"/>
      <c r="AV35" s="86"/>
      <c r="AW35" s="86"/>
      <c r="AX35" s="86"/>
      <c r="AY35" s="86"/>
    </row>
    <row r="36" spans="1:51" ht="18" customHeight="1">
      <c r="A36" s="342"/>
      <c r="B36" s="354"/>
      <c r="C36" s="73" t="str">
        <f t="shared" ref="C36" ca="1" si="19">C35</f>
        <v>NGUYEN DUY DUNG</v>
      </c>
      <c r="D36" s="267">
        <v>0</v>
      </c>
      <c r="E36" s="267">
        <v>0</v>
      </c>
      <c r="F36" s="267">
        <v>0</v>
      </c>
      <c r="G36" s="267">
        <v>0</v>
      </c>
      <c r="H36" s="267">
        <v>0</v>
      </c>
      <c r="I36" s="267">
        <v>0</v>
      </c>
      <c r="J36" s="267">
        <v>0</v>
      </c>
      <c r="K36" s="267">
        <v>0</v>
      </c>
      <c r="L36" s="267">
        <v>0</v>
      </c>
      <c r="M36" s="267">
        <v>0</v>
      </c>
      <c r="N36" s="267">
        <v>0</v>
      </c>
      <c r="O36" s="267">
        <v>0</v>
      </c>
      <c r="P36" s="267">
        <v>0</v>
      </c>
      <c r="Q36" s="267">
        <v>0</v>
      </c>
      <c r="R36" s="267">
        <v>0</v>
      </c>
      <c r="S36" s="267">
        <v>0</v>
      </c>
      <c r="T36" s="267">
        <v>0</v>
      </c>
      <c r="U36" s="267">
        <v>0</v>
      </c>
      <c r="V36" s="267">
        <v>0</v>
      </c>
      <c r="W36" s="267">
        <v>0</v>
      </c>
      <c r="X36" s="267">
        <v>0</v>
      </c>
      <c r="Y36" s="267">
        <v>0</v>
      </c>
      <c r="Z36" s="267">
        <v>0</v>
      </c>
      <c r="AA36" s="267">
        <v>0</v>
      </c>
      <c r="AB36" s="267">
        <v>0</v>
      </c>
      <c r="AC36" s="267">
        <v>0</v>
      </c>
      <c r="AD36" s="267">
        <v>0</v>
      </c>
      <c r="AE36" s="267">
        <v>0</v>
      </c>
      <c r="AF36" s="267">
        <v>0</v>
      </c>
      <c r="AG36" s="267">
        <v>0</v>
      </c>
      <c r="AH36" s="268">
        <v>0</v>
      </c>
      <c r="AI36" s="81">
        <f>Attendance1!AI36</f>
        <v>0</v>
      </c>
      <c r="AJ36" s="82">
        <f t="shared" si="3"/>
        <v>0</v>
      </c>
      <c r="AK36" s="82">
        <f t="shared" si="5"/>
        <v>0</v>
      </c>
      <c r="AL36" s="82">
        <f>Attendance1!AL36</f>
        <v>19</v>
      </c>
      <c r="AM36" s="83">
        <f>Attendance1!AM36</f>
        <v>0</v>
      </c>
      <c r="AN36" s="84">
        <f>Attendance1!AN36</f>
        <v>0</v>
      </c>
      <c r="AO36" s="346"/>
      <c r="AP36" s="360"/>
      <c r="AQ36" s="360"/>
      <c r="AR36" s="66">
        <f t="shared" si="4"/>
        <v>0</v>
      </c>
      <c r="AS36" s="86"/>
      <c r="AT36" s="87"/>
      <c r="AU36" s="87"/>
      <c r="AV36" s="87"/>
      <c r="AW36" s="87"/>
      <c r="AX36" s="87"/>
      <c r="AY36" s="87"/>
    </row>
    <row r="37" spans="1:51" s="14" customFormat="1" ht="18" customHeight="1">
      <c r="A37" s="341">
        <v>16</v>
      </c>
      <c r="B37" s="357" t="str">
        <f ca="1">VLOOKUP(C37,'Emp List'!B:D,3,FALSE)</f>
        <v>E&amp;S</v>
      </c>
      <c r="C37" s="74" t="str">
        <f ca="1">OFFSET('Emp List'!B$2,INT((ROW('Emp List'!B32)-1)/2),)</f>
        <v>Nguyen Hoang Hai</v>
      </c>
      <c r="D37" s="269">
        <v>0</v>
      </c>
      <c r="E37" s="270">
        <v>0</v>
      </c>
      <c r="F37" s="270">
        <v>0</v>
      </c>
      <c r="G37" s="270">
        <v>0</v>
      </c>
      <c r="H37" s="270">
        <v>0</v>
      </c>
      <c r="I37" s="271">
        <v>0</v>
      </c>
      <c r="J37" s="271">
        <v>0</v>
      </c>
      <c r="K37" s="271">
        <v>0</v>
      </c>
      <c r="L37" s="271">
        <v>0</v>
      </c>
      <c r="M37" s="271">
        <v>0</v>
      </c>
      <c r="N37" s="271">
        <v>0</v>
      </c>
      <c r="O37" s="271">
        <v>0</v>
      </c>
      <c r="P37" s="271">
        <v>0</v>
      </c>
      <c r="Q37" s="271">
        <v>0</v>
      </c>
      <c r="R37" s="271">
        <v>0</v>
      </c>
      <c r="S37" s="271">
        <v>0</v>
      </c>
      <c r="T37" s="271">
        <v>0</v>
      </c>
      <c r="U37" s="271">
        <v>0</v>
      </c>
      <c r="V37" s="271">
        <v>0</v>
      </c>
      <c r="W37" s="271">
        <v>0</v>
      </c>
      <c r="X37" s="271">
        <v>0</v>
      </c>
      <c r="Y37" s="271">
        <v>0</v>
      </c>
      <c r="Z37" s="271">
        <v>0</v>
      </c>
      <c r="AA37" s="271">
        <v>0</v>
      </c>
      <c r="AB37" s="271">
        <v>0</v>
      </c>
      <c r="AC37" s="271">
        <v>0</v>
      </c>
      <c r="AD37" s="271">
        <v>0</v>
      </c>
      <c r="AE37" s="271">
        <v>0</v>
      </c>
      <c r="AF37" s="271">
        <v>0</v>
      </c>
      <c r="AG37" s="271">
        <v>0</v>
      </c>
      <c r="AH37" s="272">
        <v>0</v>
      </c>
      <c r="AI37" s="81">
        <f>Attendance1!AI37</f>
        <v>0</v>
      </c>
      <c r="AJ37" s="28">
        <f t="shared" si="3"/>
        <v>0</v>
      </c>
      <c r="AK37" s="28">
        <f t="shared" si="5"/>
        <v>0</v>
      </c>
      <c r="AL37" s="28">
        <f>Attendance1!AL37</f>
        <v>19</v>
      </c>
      <c r="AM37" s="52">
        <f>Attendance1!AM37</f>
        <v>0</v>
      </c>
      <c r="AN37" s="67">
        <f>Attendance1!AN37</f>
        <v>0</v>
      </c>
      <c r="AO37" s="345"/>
      <c r="AP37" s="359">
        <f ca="1">SUMIFS('OT Lieu data'!N:N,'OT Lieu data'!A:A,'Attendance Report'!C37,'OT Lieu data'!AD:AD,"&gt;="&amp;$D$6,'OT Lieu data'!AD:AD,"&lt;="&amp;$AH$6)</f>
        <v>4</v>
      </c>
      <c r="AQ37" s="359">
        <f ca="1">SUMIFS('OT Lieu data'!I:I,'OT Lieu data'!A:A,'Attendance Report'!C37,'OT Lieu data'!AE:AE,"&gt;="&amp;'Attendance Report'!$D$6,'OT Lieu data'!AE:AE,"&lt;="&amp;'Attendance Report'!$AH$6)</f>
        <v>10</v>
      </c>
      <c r="AR37" s="68">
        <f t="shared" si="4"/>
        <v>0</v>
      </c>
      <c r="AS37" s="86"/>
      <c r="AT37" s="86"/>
      <c r="AU37" s="86"/>
      <c r="AV37" s="86"/>
      <c r="AW37" s="86"/>
      <c r="AX37" s="86"/>
      <c r="AY37" s="86"/>
    </row>
    <row r="38" spans="1:51" ht="18" customHeight="1">
      <c r="A38" s="342"/>
      <c r="B38" s="358"/>
      <c r="C38" s="75" t="str">
        <f t="shared" ref="C38" ca="1" si="20">C37</f>
        <v>Nguyen Hoang Hai</v>
      </c>
      <c r="D38" s="269">
        <v>0</v>
      </c>
      <c r="E38" s="270">
        <v>0</v>
      </c>
      <c r="F38" s="270">
        <v>0</v>
      </c>
      <c r="G38" s="270">
        <v>0</v>
      </c>
      <c r="H38" s="270">
        <v>0</v>
      </c>
      <c r="I38" s="271">
        <v>0</v>
      </c>
      <c r="J38" s="271">
        <v>0</v>
      </c>
      <c r="K38" s="271">
        <v>0</v>
      </c>
      <c r="L38" s="271">
        <v>0</v>
      </c>
      <c r="M38" s="271">
        <v>0</v>
      </c>
      <c r="N38" s="271">
        <v>0</v>
      </c>
      <c r="O38" s="271">
        <v>0</v>
      </c>
      <c r="P38" s="271">
        <v>0</v>
      </c>
      <c r="Q38" s="271">
        <v>0</v>
      </c>
      <c r="R38" s="271">
        <v>0</v>
      </c>
      <c r="S38" s="271">
        <v>0</v>
      </c>
      <c r="T38" s="271">
        <v>0</v>
      </c>
      <c r="U38" s="271">
        <v>0</v>
      </c>
      <c r="V38" s="271">
        <v>0</v>
      </c>
      <c r="W38" s="271">
        <v>0</v>
      </c>
      <c r="X38" s="271">
        <v>0</v>
      </c>
      <c r="Y38" s="271">
        <v>0</v>
      </c>
      <c r="Z38" s="271">
        <v>0</v>
      </c>
      <c r="AA38" s="271">
        <v>0</v>
      </c>
      <c r="AB38" s="271">
        <v>0</v>
      </c>
      <c r="AC38" s="271">
        <v>0</v>
      </c>
      <c r="AD38" s="271">
        <v>0</v>
      </c>
      <c r="AE38" s="271">
        <v>0</v>
      </c>
      <c r="AF38" s="271">
        <v>0</v>
      </c>
      <c r="AG38" s="271">
        <v>0</v>
      </c>
      <c r="AH38" s="272">
        <v>0</v>
      </c>
      <c r="AI38" s="81">
        <f>Attendance1!AI38</f>
        <v>0</v>
      </c>
      <c r="AJ38" s="28">
        <f t="shared" si="3"/>
        <v>0</v>
      </c>
      <c r="AK38" s="28">
        <f t="shared" si="5"/>
        <v>0</v>
      </c>
      <c r="AL38" s="28">
        <f>Attendance1!AL38</f>
        <v>19</v>
      </c>
      <c r="AM38" s="52">
        <f>Attendance1!AM38</f>
        <v>0</v>
      </c>
      <c r="AN38" s="67">
        <f>Attendance1!AN38</f>
        <v>0</v>
      </c>
      <c r="AO38" s="346"/>
      <c r="AP38" s="360"/>
      <c r="AQ38" s="360"/>
      <c r="AR38" s="68">
        <f t="shared" si="4"/>
        <v>0</v>
      </c>
      <c r="AS38" s="86"/>
      <c r="AT38" s="87"/>
      <c r="AU38" s="87"/>
      <c r="AV38" s="87"/>
      <c r="AW38" s="87"/>
      <c r="AX38" s="87"/>
      <c r="AY38" s="87"/>
    </row>
    <row r="39" spans="1:51" s="14" customFormat="1" ht="18" customHeight="1">
      <c r="A39" s="341">
        <v>17</v>
      </c>
      <c r="B39" s="353" t="str">
        <f ca="1">VLOOKUP(C39,'Emp List'!B:D,3,FALSE)</f>
        <v>E&amp;S</v>
      </c>
      <c r="C39" s="72" t="str">
        <f ca="1">OFFSET('Emp List'!B$2,INT((ROW('Emp List'!B34)-1)/2),)</f>
        <v>Nguyen Luong Quang Vien</v>
      </c>
      <c r="D39" s="267">
        <v>0</v>
      </c>
      <c r="E39" s="267">
        <v>0</v>
      </c>
      <c r="F39" s="267">
        <v>0</v>
      </c>
      <c r="G39" s="267">
        <v>0</v>
      </c>
      <c r="H39" s="267">
        <v>0</v>
      </c>
      <c r="I39" s="267">
        <v>0</v>
      </c>
      <c r="J39" s="267">
        <v>0</v>
      </c>
      <c r="K39" s="267">
        <v>0</v>
      </c>
      <c r="L39" s="267">
        <v>0</v>
      </c>
      <c r="M39" s="267">
        <v>0</v>
      </c>
      <c r="N39" s="267">
        <v>0</v>
      </c>
      <c r="O39" s="267">
        <v>0</v>
      </c>
      <c r="P39" s="267">
        <v>0</v>
      </c>
      <c r="Q39" s="267">
        <v>0</v>
      </c>
      <c r="R39" s="267">
        <v>0</v>
      </c>
      <c r="S39" s="267">
        <v>0</v>
      </c>
      <c r="T39" s="267">
        <v>0</v>
      </c>
      <c r="U39" s="267">
        <v>0</v>
      </c>
      <c r="V39" s="267">
        <v>0</v>
      </c>
      <c r="W39" s="267">
        <v>0</v>
      </c>
      <c r="X39" s="267">
        <v>0</v>
      </c>
      <c r="Y39" s="267">
        <v>0</v>
      </c>
      <c r="Z39" s="267">
        <v>0</v>
      </c>
      <c r="AA39" s="267">
        <v>0</v>
      </c>
      <c r="AB39" s="267">
        <v>0</v>
      </c>
      <c r="AC39" s="267">
        <v>0</v>
      </c>
      <c r="AD39" s="267">
        <v>0</v>
      </c>
      <c r="AE39" s="267">
        <v>0</v>
      </c>
      <c r="AF39" s="267">
        <v>0</v>
      </c>
      <c r="AG39" s="267">
        <v>0</v>
      </c>
      <c r="AH39" s="268">
        <v>0</v>
      </c>
      <c r="AI39" s="81">
        <f>Attendance1!AI39</f>
        <v>0</v>
      </c>
      <c r="AJ39" s="82">
        <f t="shared" si="3"/>
        <v>0</v>
      </c>
      <c r="AK39" s="82">
        <f t="shared" si="5"/>
        <v>0</v>
      </c>
      <c r="AL39" s="82">
        <f>Attendance1!AL39</f>
        <v>19</v>
      </c>
      <c r="AM39" s="83">
        <f>Attendance1!AM39</f>
        <v>0</v>
      </c>
      <c r="AN39" s="84">
        <f>Attendance1!AN39</f>
        <v>0</v>
      </c>
      <c r="AO39" s="345"/>
      <c r="AP39" s="359">
        <f ca="1">SUMIFS('OT Lieu data'!N:N,'OT Lieu data'!A:A,'Attendance Report'!C39,'OT Lieu data'!AD:AD,"&gt;="&amp;$D$6,'OT Lieu data'!AD:AD,"&lt;="&amp;$AH$6)</f>
        <v>0</v>
      </c>
      <c r="AQ39" s="359">
        <f ca="1">SUMIFS('OT Lieu data'!I:I,'OT Lieu data'!A:A,'Attendance Report'!C39,'OT Lieu data'!AE:AE,"&gt;="&amp;'Attendance Report'!$D$6,'OT Lieu data'!AE:AE,"&lt;="&amp;'Attendance Report'!$AH$6)</f>
        <v>0</v>
      </c>
      <c r="AR39" s="66">
        <f t="shared" si="4"/>
        <v>0</v>
      </c>
      <c r="AS39" s="86"/>
      <c r="AT39" s="86"/>
      <c r="AU39" s="86"/>
      <c r="AV39" s="86"/>
      <c r="AW39" s="86"/>
      <c r="AX39" s="86"/>
      <c r="AY39" s="86"/>
    </row>
    <row r="40" spans="1:51" ht="18" customHeight="1">
      <c r="A40" s="342"/>
      <c r="B40" s="354"/>
      <c r="C40" s="73" t="str">
        <f t="shared" ref="C40" ca="1" si="21">C39</f>
        <v>Nguyen Luong Quang Vien</v>
      </c>
      <c r="D40" s="267">
        <v>0</v>
      </c>
      <c r="E40" s="267">
        <v>0</v>
      </c>
      <c r="F40" s="267">
        <v>0</v>
      </c>
      <c r="G40" s="267">
        <v>0</v>
      </c>
      <c r="H40" s="267">
        <v>0</v>
      </c>
      <c r="I40" s="267">
        <v>0</v>
      </c>
      <c r="J40" s="267">
        <v>0</v>
      </c>
      <c r="K40" s="267">
        <v>0</v>
      </c>
      <c r="L40" s="267">
        <v>0</v>
      </c>
      <c r="M40" s="267">
        <v>0</v>
      </c>
      <c r="N40" s="267">
        <v>0</v>
      </c>
      <c r="O40" s="267">
        <v>0</v>
      </c>
      <c r="P40" s="267">
        <v>0</v>
      </c>
      <c r="Q40" s="267">
        <v>0</v>
      </c>
      <c r="R40" s="267">
        <v>0</v>
      </c>
      <c r="S40" s="267">
        <v>0</v>
      </c>
      <c r="T40" s="267">
        <v>0</v>
      </c>
      <c r="U40" s="267">
        <v>0</v>
      </c>
      <c r="V40" s="267">
        <v>0</v>
      </c>
      <c r="W40" s="267">
        <v>0</v>
      </c>
      <c r="X40" s="267">
        <v>0</v>
      </c>
      <c r="Y40" s="267">
        <v>0</v>
      </c>
      <c r="Z40" s="267">
        <v>0</v>
      </c>
      <c r="AA40" s="267">
        <v>0</v>
      </c>
      <c r="AB40" s="267">
        <v>0</v>
      </c>
      <c r="AC40" s="267">
        <v>0</v>
      </c>
      <c r="AD40" s="267">
        <v>0</v>
      </c>
      <c r="AE40" s="267">
        <v>0</v>
      </c>
      <c r="AF40" s="267">
        <v>0</v>
      </c>
      <c r="AG40" s="267">
        <v>0</v>
      </c>
      <c r="AH40" s="268">
        <v>0</v>
      </c>
      <c r="AI40" s="81">
        <f>Attendance1!AI40</f>
        <v>0</v>
      </c>
      <c r="AJ40" s="82">
        <f t="shared" si="3"/>
        <v>0</v>
      </c>
      <c r="AK40" s="82">
        <f t="shared" si="5"/>
        <v>0</v>
      </c>
      <c r="AL40" s="82">
        <f>Attendance1!AL40</f>
        <v>19</v>
      </c>
      <c r="AM40" s="83">
        <f>Attendance1!AM40</f>
        <v>0</v>
      </c>
      <c r="AN40" s="84">
        <f>Attendance1!AN40</f>
        <v>0</v>
      </c>
      <c r="AO40" s="346"/>
      <c r="AP40" s="360"/>
      <c r="AQ40" s="360"/>
      <c r="AR40" s="66">
        <f t="shared" si="4"/>
        <v>0</v>
      </c>
      <c r="AS40" s="86"/>
      <c r="AT40" s="87"/>
      <c r="AU40" s="87"/>
      <c r="AV40" s="87"/>
      <c r="AW40" s="87"/>
      <c r="AX40" s="87"/>
      <c r="AY40" s="87"/>
    </row>
    <row r="41" spans="1:51" s="14" customFormat="1" ht="18" customHeight="1">
      <c r="A41" s="341">
        <v>18</v>
      </c>
      <c r="B41" s="357" t="str">
        <f ca="1">VLOOKUP(C41,'Emp List'!B:D,3,FALSE)</f>
        <v>E&amp;S</v>
      </c>
      <c r="C41" s="74" t="str">
        <f ca="1">OFFSET('Emp List'!B$2,INT((ROW('Emp List'!B36)-1)/2),)</f>
        <v>Nguyen Minh Tri</v>
      </c>
      <c r="D41" s="269">
        <v>0</v>
      </c>
      <c r="E41" s="270">
        <v>0</v>
      </c>
      <c r="F41" s="270">
        <v>0</v>
      </c>
      <c r="G41" s="270">
        <v>0</v>
      </c>
      <c r="H41" s="270">
        <v>0</v>
      </c>
      <c r="I41" s="271">
        <v>0</v>
      </c>
      <c r="J41" s="271">
        <v>0</v>
      </c>
      <c r="K41" s="271">
        <v>0</v>
      </c>
      <c r="L41" s="271">
        <v>0</v>
      </c>
      <c r="M41" s="271">
        <v>0</v>
      </c>
      <c r="N41" s="271">
        <v>0</v>
      </c>
      <c r="O41" s="271">
        <v>0</v>
      </c>
      <c r="P41" s="271">
        <v>0</v>
      </c>
      <c r="Q41" s="271">
        <v>0</v>
      </c>
      <c r="R41" s="271">
        <v>0</v>
      </c>
      <c r="S41" s="271">
        <v>0</v>
      </c>
      <c r="T41" s="271">
        <v>0</v>
      </c>
      <c r="U41" s="271">
        <v>0</v>
      </c>
      <c r="V41" s="271">
        <v>0</v>
      </c>
      <c r="W41" s="271">
        <v>0</v>
      </c>
      <c r="X41" s="271">
        <v>0</v>
      </c>
      <c r="Y41" s="271">
        <v>0</v>
      </c>
      <c r="Z41" s="271">
        <v>0</v>
      </c>
      <c r="AA41" s="271">
        <v>0</v>
      </c>
      <c r="AB41" s="271">
        <v>0</v>
      </c>
      <c r="AC41" s="271">
        <v>0</v>
      </c>
      <c r="AD41" s="271">
        <v>0</v>
      </c>
      <c r="AE41" s="271">
        <v>0</v>
      </c>
      <c r="AF41" s="271">
        <v>0</v>
      </c>
      <c r="AG41" s="271">
        <v>0</v>
      </c>
      <c r="AH41" s="272">
        <v>0</v>
      </c>
      <c r="AI41" s="81">
        <f>Attendance1!AI41</f>
        <v>0</v>
      </c>
      <c r="AJ41" s="28">
        <f t="shared" si="3"/>
        <v>0</v>
      </c>
      <c r="AK41" s="28">
        <f t="shared" si="5"/>
        <v>0</v>
      </c>
      <c r="AL41" s="28">
        <f>Attendance1!AL41</f>
        <v>19</v>
      </c>
      <c r="AM41" s="52">
        <f>Attendance1!AM41</f>
        <v>0</v>
      </c>
      <c r="AN41" s="67">
        <f>Attendance1!AN41</f>
        <v>0</v>
      </c>
      <c r="AO41" s="345"/>
      <c r="AP41" s="359">
        <f ca="1">SUMIFS('OT Lieu data'!N:N,'OT Lieu data'!A:A,'Attendance Report'!C41,'OT Lieu data'!AD:AD,"&gt;="&amp;$D$6,'OT Lieu data'!AD:AD,"&lt;="&amp;$AH$6)</f>
        <v>0</v>
      </c>
      <c r="AQ41" s="359">
        <f ca="1">SUMIFS('OT Lieu data'!I:I,'OT Lieu data'!A:A,'Attendance Report'!C41,'OT Lieu data'!AE:AE,"&gt;="&amp;'Attendance Report'!$D$6,'OT Lieu data'!AE:AE,"&lt;="&amp;'Attendance Report'!$AH$6)</f>
        <v>11</v>
      </c>
      <c r="AR41" s="68">
        <f t="shared" si="4"/>
        <v>0</v>
      </c>
      <c r="AS41" s="86"/>
      <c r="AT41" s="86"/>
      <c r="AU41" s="86"/>
      <c r="AV41" s="86"/>
      <c r="AW41" s="86"/>
      <c r="AX41" s="86"/>
      <c r="AY41" s="86"/>
    </row>
    <row r="42" spans="1:51" ht="18" customHeight="1">
      <c r="A42" s="342"/>
      <c r="B42" s="358"/>
      <c r="C42" s="75" t="str">
        <f t="shared" ref="C42" ca="1" si="22">C41</f>
        <v>Nguyen Minh Tri</v>
      </c>
      <c r="D42" s="269">
        <v>0</v>
      </c>
      <c r="E42" s="270">
        <v>0</v>
      </c>
      <c r="F42" s="270">
        <v>0</v>
      </c>
      <c r="G42" s="270">
        <v>0</v>
      </c>
      <c r="H42" s="270">
        <v>0</v>
      </c>
      <c r="I42" s="271">
        <v>0</v>
      </c>
      <c r="J42" s="271">
        <v>0</v>
      </c>
      <c r="K42" s="271">
        <v>0</v>
      </c>
      <c r="L42" s="271">
        <v>0</v>
      </c>
      <c r="M42" s="271">
        <v>0</v>
      </c>
      <c r="N42" s="271">
        <v>0</v>
      </c>
      <c r="O42" s="271">
        <v>0</v>
      </c>
      <c r="P42" s="271">
        <v>0</v>
      </c>
      <c r="Q42" s="271">
        <v>0</v>
      </c>
      <c r="R42" s="271">
        <v>0</v>
      </c>
      <c r="S42" s="271">
        <v>0</v>
      </c>
      <c r="T42" s="271">
        <v>0</v>
      </c>
      <c r="U42" s="271">
        <v>0</v>
      </c>
      <c r="V42" s="271">
        <v>0</v>
      </c>
      <c r="W42" s="271">
        <v>0</v>
      </c>
      <c r="X42" s="271">
        <v>0</v>
      </c>
      <c r="Y42" s="271">
        <v>0</v>
      </c>
      <c r="Z42" s="271">
        <v>0</v>
      </c>
      <c r="AA42" s="271">
        <v>0</v>
      </c>
      <c r="AB42" s="271">
        <v>0</v>
      </c>
      <c r="AC42" s="271">
        <v>0</v>
      </c>
      <c r="AD42" s="271">
        <v>0</v>
      </c>
      <c r="AE42" s="271">
        <v>0</v>
      </c>
      <c r="AF42" s="271">
        <v>0</v>
      </c>
      <c r="AG42" s="271">
        <v>0</v>
      </c>
      <c r="AH42" s="272">
        <v>0</v>
      </c>
      <c r="AI42" s="81">
        <f>Attendance1!AI42</f>
        <v>0</v>
      </c>
      <c r="AJ42" s="28">
        <f t="shared" si="3"/>
        <v>0</v>
      </c>
      <c r="AK42" s="28">
        <f t="shared" si="5"/>
        <v>0</v>
      </c>
      <c r="AL42" s="28">
        <f>Attendance1!AL42</f>
        <v>19</v>
      </c>
      <c r="AM42" s="52">
        <f>Attendance1!AM42</f>
        <v>0</v>
      </c>
      <c r="AN42" s="67">
        <f>Attendance1!AN42</f>
        <v>0</v>
      </c>
      <c r="AO42" s="346"/>
      <c r="AP42" s="360"/>
      <c r="AQ42" s="360"/>
      <c r="AR42" s="68">
        <f t="shared" si="4"/>
        <v>0</v>
      </c>
      <c r="AS42" s="86"/>
      <c r="AT42" s="87"/>
      <c r="AU42" s="87"/>
      <c r="AV42" s="87"/>
      <c r="AW42" s="87"/>
      <c r="AX42" s="87"/>
      <c r="AY42" s="87"/>
    </row>
    <row r="43" spans="1:51" s="14" customFormat="1" ht="18" customHeight="1">
      <c r="A43" s="341">
        <v>19</v>
      </c>
      <c r="B43" s="353" t="str">
        <f ca="1">VLOOKUP(C43,'Emp List'!B:D,3,FALSE)</f>
        <v>E&amp;S</v>
      </c>
      <c r="C43" s="72" t="str">
        <f ca="1">OFFSET('Emp List'!B$2,INT((ROW('Emp List'!B38)-1)/2),)</f>
        <v>Nguyen Ngoc Khanh</v>
      </c>
      <c r="D43" s="267">
        <v>0</v>
      </c>
      <c r="E43" s="267">
        <v>0</v>
      </c>
      <c r="F43" s="267">
        <v>0</v>
      </c>
      <c r="G43" s="267">
        <v>0</v>
      </c>
      <c r="H43" s="267">
        <v>0</v>
      </c>
      <c r="I43" s="267">
        <v>0</v>
      </c>
      <c r="J43" s="267">
        <v>0</v>
      </c>
      <c r="K43" s="267">
        <v>0</v>
      </c>
      <c r="L43" s="267">
        <v>0</v>
      </c>
      <c r="M43" s="267">
        <v>0</v>
      </c>
      <c r="N43" s="267">
        <v>0</v>
      </c>
      <c r="O43" s="267">
        <v>0</v>
      </c>
      <c r="P43" s="267">
        <v>0</v>
      </c>
      <c r="Q43" s="267">
        <v>0</v>
      </c>
      <c r="R43" s="267">
        <v>0</v>
      </c>
      <c r="S43" s="267">
        <v>0</v>
      </c>
      <c r="T43" s="267">
        <v>0</v>
      </c>
      <c r="U43" s="267">
        <v>0</v>
      </c>
      <c r="V43" s="267">
        <v>0</v>
      </c>
      <c r="W43" s="267">
        <v>0</v>
      </c>
      <c r="X43" s="267">
        <v>0</v>
      </c>
      <c r="Y43" s="267">
        <v>0</v>
      </c>
      <c r="Z43" s="267">
        <v>0</v>
      </c>
      <c r="AA43" s="267">
        <v>0</v>
      </c>
      <c r="AB43" s="267">
        <v>0</v>
      </c>
      <c r="AC43" s="267">
        <v>0</v>
      </c>
      <c r="AD43" s="267">
        <v>0</v>
      </c>
      <c r="AE43" s="267">
        <v>0</v>
      </c>
      <c r="AF43" s="267">
        <v>0</v>
      </c>
      <c r="AG43" s="267">
        <v>0</v>
      </c>
      <c r="AH43" s="268">
        <v>0</v>
      </c>
      <c r="AI43" s="81">
        <f>Attendance1!AI43</f>
        <v>0</v>
      </c>
      <c r="AJ43" s="82">
        <f t="shared" si="3"/>
        <v>0</v>
      </c>
      <c r="AK43" s="82">
        <f t="shared" si="5"/>
        <v>0</v>
      </c>
      <c r="AL43" s="82">
        <f>Attendance1!AL43</f>
        <v>19</v>
      </c>
      <c r="AM43" s="83">
        <f>Attendance1!AM43</f>
        <v>0</v>
      </c>
      <c r="AN43" s="84">
        <f>Attendance1!AN43</f>
        <v>0</v>
      </c>
      <c r="AO43" s="345"/>
      <c r="AP43" s="359">
        <f ca="1">SUMIFS('OT Lieu data'!N:N,'OT Lieu data'!A:A,'Attendance Report'!C43,'OT Lieu data'!AD:AD,"&gt;="&amp;$D$6,'OT Lieu data'!AD:AD,"&lt;="&amp;$AH$6)</f>
        <v>0</v>
      </c>
      <c r="AQ43" s="359">
        <f ca="1">SUMIFS('OT Lieu data'!I:I,'OT Lieu data'!A:A,'Attendance Report'!C43,'OT Lieu data'!AE:AE,"&gt;="&amp;'Attendance Report'!$D$6,'OT Lieu data'!AE:AE,"&lt;="&amp;'Attendance Report'!$AH$6)</f>
        <v>0</v>
      </c>
      <c r="AR43" s="66">
        <f t="shared" si="4"/>
        <v>0</v>
      </c>
      <c r="AS43" s="86"/>
      <c r="AT43" s="86"/>
      <c r="AU43" s="86"/>
      <c r="AV43" s="86"/>
      <c r="AW43" s="86"/>
      <c r="AX43" s="86"/>
      <c r="AY43" s="86"/>
    </row>
    <row r="44" spans="1:51" ht="18" customHeight="1">
      <c r="A44" s="342"/>
      <c r="B44" s="354"/>
      <c r="C44" s="73" t="str">
        <f t="shared" ref="C44" ca="1" si="23">C43</f>
        <v>Nguyen Ngoc Khanh</v>
      </c>
      <c r="D44" s="267">
        <v>0</v>
      </c>
      <c r="E44" s="267">
        <v>0</v>
      </c>
      <c r="F44" s="267">
        <v>0</v>
      </c>
      <c r="G44" s="267">
        <v>0</v>
      </c>
      <c r="H44" s="267">
        <v>0</v>
      </c>
      <c r="I44" s="267">
        <v>0</v>
      </c>
      <c r="J44" s="267">
        <v>0</v>
      </c>
      <c r="K44" s="267">
        <v>0</v>
      </c>
      <c r="L44" s="267">
        <v>0</v>
      </c>
      <c r="M44" s="267">
        <v>0</v>
      </c>
      <c r="N44" s="267">
        <v>0</v>
      </c>
      <c r="O44" s="267">
        <v>0</v>
      </c>
      <c r="P44" s="267">
        <v>0</v>
      </c>
      <c r="Q44" s="267">
        <v>0</v>
      </c>
      <c r="R44" s="267">
        <v>0</v>
      </c>
      <c r="S44" s="267">
        <v>0</v>
      </c>
      <c r="T44" s="267">
        <v>0</v>
      </c>
      <c r="U44" s="267">
        <v>0</v>
      </c>
      <c r="V44" s="267">
        <v>0</v>
      </c>
      <c r="W44" s="267">
        <v>0</v>
      </c>
      <c r="X44" s="267">
        <v>0</v>
      </c>
      <c r="Y44" s="267">
        <v>0</v>
      </c>
      <c r="Z44" s="267">
        <v>0</v>
      </c>
      <c r="AA44" s="267">
        <v>0</v>
      </c>
      <c r="AB44" s="267">
        <v>0</v>
      </c>
      <c r="AC44" s="267">
        <v>0</v>
      </c>
      <c r="AD44" s="267">
        <v>0</v>
      </c>
      <c r="AE44" s="267">
        <v>0</v>
      </c>
      <c r="AF44" s="267">
        <v>0</v>
      </c>
      <c r="AG44" s="267">
        <v>0</v>
      </c>
      <c r="AH44" s="268">
        <v>0</v>
      </c>
      <c r="AI44" s="81">
        <f>Attendance1!AI44</f>
        <v>0</v>
      </c>
      <c r="AJ44" s="82">
        <f t="shared" si="3"/>
        <v>0</v>
      </c>
      <c r="AK44" s="82">
        <f t="shared" si="5"/>
        <v>0</v>
      </c>
      <c r="AL44" s="82">
        <f>Attendance1!AL44</f>
        <v>19</v>
      </c>
      <c r="AM44" s="83">
        <f>Attendance1!AM44</f>
        <v>0</v>
      </c>
      <c r="AN44" s="84">
        <f>Attendance1!AN44</f>
        <v>0</v>
      </c>
      <c r="AO44" s="346"/>
      <c r="AP44" s="360"/>
      <c r="AQ44" s="360"/>
      <c r="AR44" s="66">
        <f t="shared" si="4"/>
        <v>0</v>
      </c>
      <c r="AS44" s="86"/>
      <c r="AT44" s="87"/>
      <c r="AU44" s="87"/>
      <c r="AV44" s="87"/>
      <c r="AW44" s="87"/>
      <c r="AX44" s="87"/>
      <c r="AY44" s="87"/>
    </row>
    <row r="45" spans="1:51" s="14" customFormat="1" ht="18" customHeight="1">
      <c r="A45" s="341">
        <v>20</v>
      </c>
      <c r="B45" s="357" t="str">
        <f ca="1">VLOOKUP(C45,'Emp List'!B:D,3,FALSE)</f>
        <v>E&amp;S</v>
      </c>
      <c r="C45" s="74" t="str">
        <f ca="1">OFFSET('Emp List'!B$2,INT((ROW('Emp List'!B40)-1)/2),)</f>
        <v>Nguyen Quynh Anh</v>
      </c>
      <c r="D45" s="269">
        <v>0</v>
      </c>
      <c r="E45" s="270">
        <v>0</v>
      </c>
      <c r="F45" s="270">
        <v>0</v>
      </c>
      <c r="G45" s="270">
        <v>0</v>
      </c>
      <c r="H45" s="270">
        <v>0</v>
      </c>
      <c r="I45" s="271">
        <v>0</v>
      </c>
      <c r="J45" s="271">
        <v>0</v>
      </c>
      <c r="K45" s="271">
        <v>0</v>
      </c>
      <c r="L45" s="271">
        <v>0</v>
      </c>
      <c r="M45" s="271">
        <v>0</v>
      </c>
      <c r="N45" s="271">
        <v>0</v>
      </c>
      <c r="O45" s="271">
        <v>0</v>
      </c>
      <c r="P45" s="271">
        <v>0</v>
      </c>
      <c r="Q45" s="271">
        <v>0</v>
      </c>
      <c r="R45" s="271">
        <v>0</v>
      </c>
      <c r="S45" s="271">
        <v>0</v>
      </c>
      <c r="T45" s="271">
        <v>0</v>
      </c>
      <c r="U45" s="271">
        <v>0</v>
      </c>
      <c r="V45" s="271">
        <v>0</v>
      </c>
      <c r="W45" s="271">
        <v>0</v>
      </c>
      <c r="X45" s="271">
        <v>0</v>
      </c>
      <c r="Y45" s="271">
        <v>0</v>
      </c>
      <c r="Z45" s="271">
        <v>0</v>
      </c>
      <c r="AA45" s="271">
        <v>0</v>
      </c>
      <c r="AB45" s="271">
        <v>0</v>
      </c>
      <c r="AC45" s="271">
        <v>0</v>
      </c>
      <c r="AD45" s="271">
        <v>0</v>
      </c>
      <c r="AE45" s="271">
        <v>0</v>
      </c>
      <c r="AF45" s="271">
        <v>0</v>
      </c>
      <c r="AG45" s="271">
        <v>0</v>
      </c>
      <c r="AH45" s="272">
        <v>0</v>
      </c>
      <c r="AI45" s="81">
        <f>Attendance1!AI45</f>
        <v>0</v>
      </c>
      <c r="AJ45" s="28">
        <f t="shared" si="3"/>
        <v>0</v>
      </c>
      <c r="AK45" s="28">
        <f t="shared" si="5"/>
        <v>0</v>
      </c>
      <c r="AL45" s="28">
        <f>Attendance1!AL45</f>
        <v>19</v>
      </c>
      <c r="AM45" s="52">
        <f>Attendance1!AM45</f>
        <v>0</v>
      </c>
      <c r="AN45" s="67">
        <f>Attendance1!AN45</f>
        <v>0</v>
      </c>
      <c r="AO45" s="345"/>
      <c r="AP45" s="359">
        <f ca="1">SUMIFS('OT Lieu data'!N:N,'OT Lieu data'!A:A,'Attendance Report'!C45,'OT Lieu data'!AD:AD,"&gt;="&amp;$D$6,'OT Lieu data'!AD:AD,"&lt;="&amp;$AH$6)</f>
        <v>0</v>
      </c>
      <c r="AQ45" s="359">
        <f ca="1">SUMIFS('OT Lieu data'!I:I,'OT Lieu data'!A:A,'Attendance Report'!C45,'OT Lieu data'!AE:AE,"&gt;="&amp;'Attendance Report'!$D$6,'OT Lieu data'!AE:AE,"&lt;="&amp;'Attendance Report'!$AH$6)</f>
        <v>0</v>
      </c>
      <c r="AR45" s="68">
        <f t="shared" si="4"/>
        <v>0</v>
      </c>
      <c r="AS45" s="86"/>
      <c r="AT45" s="86"/>
      <c r="AU45" s="86"/>
      <c r="AV45" s="86"/>
      <c r="AW45" s="86"/>
      <c r="AX45" s="86"/>
      <c r="AY45" s="86"/>
    </row>
    <row r="46" spans="1:51" ht="18" customHeight="1">
      <c r="A46" s="342"/>
      <c r="B46" s="358"/>
      <c r="C46" s="75" t="str">
        <f t="shared" ref="C46" ca="1" si="24">C45</f>
        <v>Nguyen Quynh Anh</v>
      </c>
      <c r="D46" s="269">
        <v>0</v>
      </c>
      <c r="E46" s="270">
        <v>0</v>
      </c>
      <c r="F46" s="270">
        <v>0</v>
      </c>
      <c r="G46" s="270">
        <v>0</v>
      </c>
      <c r="H46" s="270">
        <v>0</v>
      </c>
      <c r="I46" s="271">
        <v>0</v>
      </c>
      <c r="J46" s="271">
        <v>0</v>
      </c>
      <c r="K46" s="271">
        <v>0</v>
      </c>
      <c r="L46" s="271">
        <v>0</v>
      </c>
      <c r="M46" s="271">
        <v>0</v>
      </c>
      <c r="N46" s="271">
        <v>0</v>
      </c>
      <c r="O46" s="271">
        <v>0</v>
      </c>
      <c r="P46" s="271">
        <v>0</v>
      </c>
      <c r="Q46" s="271">
        <v>0</v>
      </c>
      <c r="R46" s="271">
        <v>0</v>
      </c>
      <c r="S46" s="271">
        <v>0</v>
      </c>
      <c r="T46" s="271">
        <v>0</v>
      </c>
      <c r="U46" s="271">
        <v>0</v>
      </c>
      <c r="V46" s="271">
        <v>0</v>
      </c>
      <c r="W46" s="271">
        <v>0</v>
      </c>
      <c r="X46" s="271">
        <v>0</v>
      </c>
      <c r="Y46" s="271">
        <v>0</v>
      </c>
      <c r="Z46" s="271">
        <v>0</v>
      </c>
      <c r="AA46" s="271">
        <v>0</v>
      </c>
      <c r="AB46" s="271">
        <v>0</v>
      </c>
      <c r="AC46" s="271">
        <v>0</v>
      </c>
      <c r="AD46" s="271">
        <v>0</v>
      </c>
      <c r="AE46" s="271">
        <v>0</v>
      </c>
      <c r="AF46" s="271">
        <v>0</v>
      </c>
      <c r="AG46" s="271">
        <v>0</v>
      </c>
      <c r="AH46" s="272">
        <v>0</v>
      </c>
      <c r="AI46" s="81">
        <f>Attendance1!AI46</f>
        <v>0</v>
      </c>
      <c r="AJ46" s="28">
        <f t="shared" si="3"/>
        <v>0</v>
      </c>
      <c r="AK46" s="28">
        <f t="shared" si="5"/>
        <v>0</v>
      </c>
      <c r="AL46" s="28">
        <f>Attendance1!AL46</f>
        <v>19</v>
      </c>
      <c r="AM46" s="52">
        <f>Attendance1!AM46</f>
        <v>0</v>
      </c>
      <c r="AN46" s="67">
        <f>Attendance1!AN46</f>
        <v>0</v>
      </c>
      <c r="AO46" s="346"/>
      <c r="AP46" s="360"/>
      <c r="AQ46" s="360"/>
      <c r="AR46" s="68">
        <f t="shared" si="4"/>
        <v>0</v>
      </c>
      <c r="AS46" s="86"/>
      <c r="AT46" s="87"/>
      <c r="AU46" s="87"/>
      <c r="AV46" s="87"/>
      <c r="AW46" s="87"/>
      <c r="AX46" s="87"/>
      <c r="AY46" s="87"/>
    </row>
    <row r="47" spans="1:51" s="14" customFormat="1" ht="18" customHeight="1">
      <c r="A47" s="341">
        <v>21</v>
      </c>
      <c r="B47" s="353" t="str">
        <f ca="1">VLOOKUP(C47,'Emp List'!B:D,3,FALSE)</f>
        <v>E&amp;S</v>
      </c>
      <c r="C47" s="72" t="str">
        <f ca="1">OFFSET('Emp List'!B$2,INT((ROW('Emp List'!B42)-1)/2),)</f>
        <v>NGUYEN SON TOAN</v>
      </c>
      <c r="D47" s="267">
        <v>0</v>
      </c>
      <c r="E47" s="267">
        <v>0</v>
      </c>
      <c r="F47" s="267">
        <v>0</v>
      </c>
      <c r="G47" s="267">
        <v>0</v>
      </c>
      <c r="H47" s="267">
        <v>0</v>
      </c>
      <c r="I47" s="267">
        <v>0</v>
      </c>
      <c r="J47" s="267">
        <v>45773.344398148103</v>
      </c>
      <c r="K47" s="267">
        <v>0</v>
      </c>
      <c r="L47" s="267">
        <v>0</v>
      </c>
      <c r="M47" s="267">
        <v>0</v>
      </c>
      <c r="N47" s="267">
        <v>0</v>
      </c>
      <c r="O47" s="267">
        <v>0</v>
      </c>
      <c r="P47" s="267">
        <v>0</v>
      </c>
      <c r="Q47" s="267">
        <v>0</v>
      </c>
      <c r="R47" s="267">
        <v>0</v>
      </c>
      <c r="S47" s="267">
        <v>0</v>
      </c>
      <c r="T47" s="267">
        <v>0</v>
      </c>
      <c r="U47" s="267">
        <v>0</v>
      </c>
      <c r="V47" s="267">
        <v>0</v>
      </c>
      <c r="W47" s="267">
        <v>0</v>
      </c>
      <c r="X47" s="267">
        <v>0</v>
      </c>
      <c r="Y47" s="267">
        <v>0</v>
      </c>
      <c r="Z47" s="267">
        <v>0</v>
      </c>
      <c r="AA47" s="267">
        <v>0</v>
      </c>
      <c r="AB47" s="267">
        <v>0</v>
      </c>
      <c r="AC47" s="267">
        <v>0</v>
      </c>
      <c r="AD47" s="267">
        <v>0</v>
      </c>
      <c r="AE47" s="267">
        <v>0</v>
      </c>
      <c r="AF47" s="267">
        <v>0</v>
      </c>
      <c r="AG47" s="267">
        <v>0</v>
      </c>
      <c r="AH47" s="268">
        <v>0</v>
      </c>
      <c r="AI47" s="81">
        <f>Attendance1!AI47</f>
        <v>1</v>
      </c>
      <c r="AJ47" s="82">
        <f t="shared" si="3"/>
        <v>0</v>
      </c>
      <c r="AK47" s="82">
        <f t="shared" si="5"/>
        <v>0</v>
      </c>
      <c r="AL47" s="82">
        <f>Attendance1!AL47</f>
        <v>18</v>
      </c>
      <c r="AM47" s="83">
        <f>Attendance1!AM47</f>
        <v>0</v>
      </c>
      <c r="AN47" s="84">
        <f>Attendance1!AN47</f>
        <v>0</v>
      </c>
      <c r="AO47" s="345"/>
      <c r="AP47" s="359">
        <f ca="1">SUMIFS('OT Lieu data'!N:N,'OT Lieu data'!A:A,'Attendance Report'!C47,'OT Lieu data'!AD:AD,"&gt;="&amp;$D$6,'OT Lieu data'!AD:AD,"&lt;="&amp;$AH$6)</f>
        <v>0</v>
      </c>
      <c r="AQ47" s="359">
        <f ca="1">SUMIFS('OT Lieu data'!I:I,'OT Lieu data'!A:A,'Attendance Report'!C47,'OT Lieu data'!AE:AE,"&gt;="&amp;'Attendance Report'!$D$6,'OT Lieu data'!AE:AE,"&lt;="&amp;'Attendance Report'!$AH$6)</f>
        <v>0</v>
      </c>
      <c r="AR47" s="66">
        <f t="shared" si="4"/>
        <v>0</v>
      </c>
      <c r="AS47" s="86"/>
      <c r="AT47" s="86"/>
      <c r="AU47" s="86"/>
      <c r="AV47" s="86"/>
      <c r="AW47" s="86"/>
      <c r="AX47" s="86"/>
      <c r="AY47" s="86"/>
    </row>
    <row r="48" spans="1:51" ht="18" customHeight="1">
      <c r="A48" s="342"/>
      <c r="B48" s="354"/>
      <c r="C48" s="73" t="str">
        <f t="shared" ref="C48" ca="1" si="25">C47</f>
        <v>NGUYEN SON TOAN</v>
      </c>
      <c r="D48" s="267">
        <v>0</v>
      </c>
      <c r="E48" s="267">
        <v>0</v>
      </c>
      <c r="F48" s="267">
        <v>0</v>
      </c>
      <c r="G48" s="267">
        <v>0</v>
      </c>
      <c r="H48" s="267">
        <v>0</v>
      </c>
      <c r="I48" s="267">
        <v>0</v>
      </c>
      <c r="J48" s="267">
        <v>45773.741990740702</v>
      </c>
      <c r="K48" s="267">
        <v>0</v>
      </c>
      <c r="L48" s="267">
        <v>0</v>
      </c>
      <c r="M48" s="267">
        <v>0</v>
      </c>
      <c r="N48" s="267">
        <v>0</v>
      </c>
      <c r="O48" s="267">
        <v>0</v>
      </c>
      <c r="P48" s="267">
        <v>0</v>
      </c>
      <c r="Q48" s="267">
        <v>0</v>
      </c>
      <c r="R48" s="267">
        <v>0</v>
      </c>
      <c r="S48" s="267">
        <v>0</v>
      </c>
      <c r="T48" s="267">
        <v>0</v>
      </c>
      <c r="U48" s="267">
        <v>0</v>
      </c>
      <c r="V48" s="267">
        <v>0</v>
      </c>
      <c r="W48" s="267">
        <v>0</v>
      </c>
      <c r="X48" s="267">
        <v>0</v>
      </c>
      <c r="Y48" s="267">
        <v>0</v>
      </c>
      <c r="Z48" s="267">
        <v>0</v>
      </c>
      <c r="AA48" s="267">
        <v>0</v>
      </c>
      <c r="AB48" s="267">
        <v>0</v>
      </c>
      <c r="AC48" s="267">
        <v>0</v>
      </c>
      <c r="AD48" s="267">
        <v>0</v>
      </c>
      <c r="AE48" s="267">
        <v>0</v>
      </c>
      <c r="AF48" s="267">
        <v>0</v>
      </c>
      <c r="AG48" s="267">
        <v>0</v>
      </c>
      <c r="AH48" s="268">
        <v>0</v>
      </c>
      <c r="AI48" s="81">
        <f>Attendance1!AI48</f>
        <v>1</v>
      </c>
      <c r="AJ48" s="82">
        <f t="shared" si="3"/>
        <v>0</v>
      </c>
      <c r="AK48" s="82">
        <f t="shared" si="5"/>
        <v>0</v>
      </c>
      <c r="AL48" s="82">
        <f>Attendance1!AL48</f>
        <v>18</v>
      </c>
      <c r="AM48" s="83">
        <f>Attendance1!AM48</f>
        <v>0</v>
      </c>
      <c r="AN48" s="84">
        <f>Attendance1!AN48</f>
        <v>0</v>
      </c>
      <c r="AO48" s="346"/>
      <c r="AP48" s="360"/>
      <c r="AQ48" s="360"/>
      <c r="AR48" s="66">
        <f t="shared" si="4"/>
        <v>0</v>
      </c>
      <c r="AS48" s="86"/>
      <c r="AT48" s="87"/>
      <c r="AU48" s="87"/>
      <c r="AV48" s="87"/>
      <c r="AW48" s="87"/>
      <c r="AX48" s="87"/>
      <c r="AY48" s="87"/>
    </row>
    <row r="49" spans="1:51" s="14" customFormat="1" ht="18" customHeight="1">
      <c r="A49" s="341">
        <v>22</v>
      </c>
      <c r="B49" s="357" t="str">
        <f ca="1">VLOOKUP(C49,'Emp List'!B:D,3,FALSE)</f>
        <v>E&amp;S</v>
      </c>
      <c r="C49" s="74" t="str">
        <f ca="1">OFFSET('Emp List'!B$2,INT((ROW('Emp List'!B44)-1)/2),)</f>
        <v>Nguyen Tat Khoi</v>
      </c>
      <c r="D49" s="269">
        <v>0</v>
      </c>
      <c r="E49" s="270">
        <v>0</v>
      </c>
      <c r="F49" s="270">
        <v>0</v>
      </c>
      <c r="G49" s="270">
        <v>0</v>
      </c>
      <c r="H49" s="270">
        <v>0</v>
      </c>
      <c r="I49" s="271">
        <v>0</v>
      </c>
      <c r="J49" s="271">
        <v>0</v>
      </c>
      <c r="K49" s="271">
        <v>0</v>
      </c>
      <c r="L49" s="271">
        <v>0</v>
      </c>
      <c r="M49" s="271">
        <v>0</v>
      </c>
      <c r="N49" s="271">
        <v>0</v>
      </c>
      <c r="O49" s="271">
        <v>0</v>
      </c>
      <c r="P49" s="271">
        <v>0</v>
      </c>
      <c r="Q49" s="271">
        <v>0</v>
      </c>
      <c r="R49" s="271">
        <v>0</v>
      </c>
      <c r="S49" s="271">
        <v>0</v>
      </c>
      <c r="T49" s="271">
        <v>0</v>
      </c>
      <c r="U49" s="271">
        <v>0</v>
      </c>
      <c r="V49" s="271">
        <v>0</v>
      </c>
      <c r="W49" s="271">
        <v>0</v>
      </c>
      <c r="X49" s="271">
        <v>0</v>
      </c>
      <c r="Y49" s="271">
        <v>0</v>
      </c>
      <c r="Z49" s="271">
        <v>0</v>
      </c>
      <c r="AA49" s="271">
        <v>0</v>
      </c>
      <c r="AB49" s="271">
        <v>0</v>
      </c>
      <c r="AC49" s="271">
        <v>0</v>
      </c>
      <c r="AD49" s="271">
        <v>0</v>
      </c>
      <c r="AE49" s="271">
        <v>0</v>
      </c>
      <c r="AF49" s="271">
        <v>0</v>
      </c>
      <c r="AG49" s="271">
        <v>0</v>
      </c>
      <c r="AH49" s="272">
        <v>0</v>
      </c>
      <c r="AI49" s="81">
        <f>Attendance1!AI49</f>
        <v>0</v>
      </c>
      <c r="AJ49" s="28">
        <f t="shared" si="3"/>
        <v>0</v>
      </c>
      <c r="AK49" s="28">
        <f t="shared" si="5"/>
        <v>0</v>
      </c>
      <c r="AL49" s="28">
        <f>Attendance1!AL49</f>
        <v>19</v>
      </c>
      <c r="AM49" s="52">
        <f>Attendance1!AM49</f>
        <v>0</v>
      </c>
      <c r="AN49" s="67">
        <f>Attendance1!AN49</f>
        <v>0</v>
      </c>
      <c r="AO49" s="345"/>
      <c r="AP49" s="359">
        <f ca="1">SUMIFS('OT Lieu data'!N:N,'OT Lieu data'!A:A,'Attendance Report'!C49,'OT Lieu data'!AD:AD,"&gt;="&amp;$D$6,'OT Lieu data'!AD:AD,"&lt;="&amp;$AH$6)</f>
        <v>0</v>
      </c>
      <c r="AQ49" s="359">
        <f ca="1">SUMIFS('OT Lieu data'!I:I,'OT Lieu data'!A:A,'Attendance Report'!C49,'OT Lieu data'!AE:AE,"&gt;="&amp;'Attendance Report'!$D$6,'OT Lieu data'!AE:AE,"&lt;="&amp;'Attendance Report'!$AH$6)</f>
        <v>0</v>
      </c>
      <c r="AR49" s="68">
        <f t="shared" si="4"/>
        <v>0</v>
      </c>
      <c r="AS49" s="86"/>
      <c r="AT49" s="86"/>
      <c r="AU49" s="86"/>
      <c r="AV49" s="86"/>
      <c r="AW49" s="86"/>
      <c r="AX49" s="86"/>
      <c r="AY49" s="86"/>
    </row>
    <row r="50" spans="1:51" ht="18" customHeight="1">
      <c r="A50" s="342"/>
      <c r="B50" s="358"/>
      <c r="C50" s="75" t="str">
        <f t="shared" ref="C50" ca="1" si="26">C49</f>
        <v>Nguyen Tat Khoi</v>
      </c>
      <c r="D50" s="269">
        <v>0</v>
      </c>
      <c r="E50" s="270">
        <v>0</v>
      </c>
      <c r="F50" s="270">
        <v>0</v>
      </c>
      <c r="G50" s="270">
        <v>0</v>
      </c>
      <c r="H50" s="270">
        <v>0</v>
      </c>
      <c r="I50" s="271">
        <v>0</v>
      </c>
      <c r="J50" s="271">
        <v>0</v>
      </c>
      <c r="K50" s="271">
        <v>0</v>
      </c>
      <c r="L50" s="271">
        <v>0</v>
      </c>
      <c r="M50" s="271">
        <v>0</v>
      </c>
      <c r="N50" s="271">
        <v>0</v>
      </c>
      <c r="O50" s="271">
        <v>0</v>
      </c>
      <c r="P50" s="271">
        <v>0</v>
      </c>
      <c r="Q50" s="271">
        <v>0</v>
      </c>
      <c r="R50" s="271">
        <v>0</v>
      </c>
      <c r="S50" s="271">
        <v>0</v>
      </c>
      <c r="T50" s="271">
        <v>0</v>
      </c>
      <c r="U50" s="271">
        <v>0</v>
      </c>
      <c r="V50" s="271">
        <v>0</v>
      </c>
      <c r="W50" s="271">
        <v>0</v>
      </c>
      <c r="X50" s="271">
        <v>0</v>
      </c>
      <c r="Y50" s="271">
        <v>0</v>
      </c>
      <c r="Z50" s="271">
        <v>0</v>
      </c>
      <c r="AA50" s="271">
        <v>0</v>
      </c>
      <c r="AB50" s="271">
        <v>0</v>
      </c>
      <c r="AC50" s="271">
        <v>0</v>
      </c>
      <c r="AD50" s="271">
        <v>0</v>
      </c>
      <c r="AE50" s="271">
        <v>0</v>
      </c>
      <c r="AF50" s="271">
        <v>0</v>
      </c>
      <c r="AG50" s="271">
        <v>0</v>
      </c>
      <c r="AH50" s="272">
        <v>0</v>
      </c>
      <c r="AI50" s="81">
        <f>Attendance1!AI50</f>
        <v>0</v>
      </c>
      <c r="AJ50" s="28">
        <f t="shared" si="3"/>
        <v>0</v>
      </c>
      <c r="AK50" s="28">
        <f t="shared" si="5"/>
        <v>0</v>
      </c>
      <c r="AL50" s="28">
        <f>Attendance1!AL50</f>
        <v>19</v>
      </c>
      <c r="AM50" s="52">
        <f>Attendance1!AM50</f>
        <v>0</v>
      </c>
      <c r="AN50" s="67">
        <f>Attendance1!AN50</f>
        <v>0</v>
      </c>
      <c r="AO50" s="346"/>
      <c r="AP50" s="360"/>
      <c r="AQ50" s="360"/>
      <c r="AR50" s="68">
        <f t="shared" si="4"/>
        <v>0</v>
      </c>
      <c r="AS50" s="86"/>
      <c r="AT50" s="87"/>
      <c r="AU50" s="87"/>
      <c r="AV50" s="87"/>
      <c r="AW50" s="87"/>
      <c r="AX50" s="87"/>
      <c r="AY50" s="87"/>
    </row>
    <row r="51" spans="1:51" s="14" customFormat="1" ht="18" customHeight="1">
      <c r="A51" s="341">
        <v>23</v>
      </c>
      <c r="B51" s="353" t="str">
        <f ca="1">VLOOKUP(C51,'Emp List'!B:D,3,FALSE)</f>
        <v>E&amp;S</v>
      </c>
      <c r="C51" s="72" t="str">
        <f ca="1">OFFSET('Emp List'!B$2,INT((ROW('Emp List'!B46)-1)/2),)</f>
        <v>Nguyen Thanh Tuan</v>
      </c>
      <c r="D51" s="267">
        <v>0</v>
      </c>
      <c r="E51" s="267">
        <v>0</v>
      </c>
      <c r="F51" s="267">
        <v>0</v>
      </c>
      <c r="G51" s="267">
        <v>0</v>
      </c>
      <c r="H51" s="267">
        <v>0</v>
      </c>
      <c r="I51" s="267">
        <v>0</v>
      </c>
      <c r="J51" s="267">
        <v>0</v>
      </c>
      <c r="K51" s="267">
        <v>0</v>
      </c>
      <c r="L51" s="267">
        <v>0</v>
      </c>
      <c r="M51" s="267">
        <v>0</v>
      </c>
      <c r="N51" s="267">
        <v>0</v>
      </c>
      <c r="O51" s="267">
        <v>0</v>
      </c>
      <c r="P51" s="267">
        <v>0</v>
      </c>
      <c r="Q51" s="267">
        <v>0</v>
      </c>
      <c r="R51" s="267">
        <v>0</v>
      </c>
      <c r="S51" s="267">
        <v>0</v>
      </c>
      <c r="T51" s="267">
        <v>0</v>
      </c>
      <c r="U51" s="267">
        <v>0</v>
      </c>
      <c r="V51" s="267">
        <v>0</v>
      </c>
      <c r="W51" s="267">
        <v>0</v>
      </c>
      <c r="X51" s="267">
        <v>0</v>
      </c>
      <c r="Y51" s="267">
        <v>0</v>
      </c>
      <c r="Z51" s="267">
        <v>0</v>
      </c>
      <c r="AA51" s="267">
        <v>0</v>
      </c>
      <c r="AB51" s="267">
        <v>0</v>
      </c>
      <c r="AC51" s="267">
        <v>0</v>
      </c>
      <c r="AD51" s="267">
        <v>0</v>
      </c>
      <c r="AE51" s="267">
        <v>0</v>
      </c>
      <c r="AF51" s="267">
        <v>0</v>
      </c>
      <c r="AG51" s="267">
        <v>0</v>
      </c>
      <c r="AH51" s="268">
        <v>0</v>
      </c>
      <c r="AI51" s="81">
        <f>Attendance1!AI51</f>
        <v>0</v>
      </c>
      <c r="AJ51" s="82">
        <f t="shared" si="3"/>
        <v>0</v>
      </c>
      <c r="AK51" s="82">
        <f t="shared" si="5"/>
        <v>0</v>
      </c>
      <c r="AL51" s="82">
        <f>Attendance1!AL51</f>
        <v>19</v>
      </c>
      <c r="AM51" s="83">
        <f>Attendance1!AM51</f>
        <v>0</v>
      </c>
      <c r="AN51" s="84">
        <f>Attendance1!AN51</f>
        <v>0</v>
      </c>
      <c r="AO51" s="345"/>
      <c r="AP51" s="359">
        <f ca="1">SUMIFS('OT Lieu data'!N:N,'OT Lieu data'!A:A,'Attendance Report'!C51,'OT Lieu data'!AD:AD,"&gt;="&amp;$D$6,'OT Lieu data'!AD:AD,"&lt;="&amp;$AH$6)</f>
        <v>0</v>
      </c>
      <c r="AQ51" s="359">
        <f ca="1">SUMIFS('OT Lieu data'!I:I,'OT Lieu data'!A:A,'Attendance Report'!C51,'OT Lieu data'!AE:AE,"&gt;="&amp;'Attendance Report'!$D$6,'OT Lieu data'!AE:AE,"&lt;="&amp;'Attendance Report'!$AH$6)</f>
        <v>0</v>
      </c>
      <c r="AR51" s="66">
        <f t="shared" si="4"/>
        <v>0</v>
      </c>
      <c r="AS51" s="86"/>
      <c r="AT51" s="86"/>
      <c r="AU51" s="86"/>
      <c r="AV51" s="86"/>
      <c r="AW51" s="86"/>
      <c r="AX51" s="86"/>
      <c r="AY51" s="86"/>
    </row>
    <row r="52" spans="1:51" ht="18" customHeight="1">
      <c r="A52" s="342"/>
      <c r="B52" s="354"/>
      <c r="C52" s="73" t="str">
        <f t="shared" ref="C52" ca="1" si="27">C51</f>
        <v>Nguyen Thanh Tuan</v>
      </c>
      <c r="D52" s="267">
        <v>0</v>
      </c>
      <c r="E52" s="267">
        <v>0</v>
      </c>
      <c r="F52" s="267">
        <v>0</v>
      </c>
      <c r="G52" s="267">
        <v>0</v>
      </c>
      <c r="H52" s="267">
        <v>0</v>
      </c>
      <c r="I52" s="267">
        <v>0</v>
      </c>
      <c r="J52" s="267">
        <v>0</v>
      </c>
      <c r="K52" s="267">
        <v>0</v>
      </c>
      <c r="L52" s="267">
        <v>0</v>
      </c>
      <c r="M52" s="267">
        <v>0</v>
      </c>
      <c r="N52" s="267">
        <v>0</v>
      </c>
      <c r="O52" s="267">
        <v>0</v>
      </c>
      <c r="P52" s="267">
        <v>0</v>
      </c>
      <c r="Q52" s="267">
        <v>0</v>
      </c>
      <c r="R52" s="267">
        <v>0</v>
      </c>
      <c r="S52" s="267">
        <v>0</v>
      </c>
      <c r="T52" s="267">
        <v>0</v>
      </c>
      <c r="U52" s="267">
        <v>0</v>
      </c>
      <c r="V52" s="267">
        <v>0</v>
      </c>
      <c r="W52" s="267">
        <v>0</v>
      </c>
      <c r="X52" s="267">
        <v>0</v>
      </c>
      <c r="Y52" s="267">
        <v>0</v>
      </c>
      <c r="Z52" s="267">
        <v>0</v>
      </c>
      <c r="AA52" s="267">
        <v>0</v>
      </c>
      <c r="AB52" s="267">
        <v>0</v>
      </c>
      <c r="AC52" s="267">
        <v>0</v>
      </c>
      <c r="AD52" s="267">
        <v>0</v>
      </c>
      <c r="AE52" s="267">
        <v>0</v>
      </c>
      <c r="AF52" s="267">
        <v>0</v>
      </c>
      <c r="AG52" s="267">
        <v>0</v>
      </c>
      <c r="AH52" s="268">
        <v>0</v>
      </c>
      <c r="AI52" s="81">
        <f>Attendance1!AI52</f>
        <v>0</v>
      </c>
      <c r="AJ52" s="82">
        <f t="shared" si="3"/>
        <v>0</v>
      </c>
      <c r="AK52" s="82">
        <f t="shared" si="5"/>
        <v>0</v>
      </c>
      <c r="AL52" s="82">
        <f>Attendance1!AL52</f>
        <v>19</v>
      </c>
      <c r="AM52" s="83">
        <f>Attendance1!AM52</f>
        <v>0</v>
      </c>
      <c r="AN52" s="84">
        <f>Attendance1!AN52</f>
        <v>0</v>
      </c>
      <c r="AO52" s="346"/>
      <c r="AP52" s="360"/>
      <c r="AQ52" s="360"/>
      <c r="AR52" s="66">
        <f t="shared" si="4"/>
        <v>0</v>
      </c>
      <c r="AS52" s="86"/>
      <c r="AT52" s="87"/>
      <c r="AU52" s="87"/>
      <c r="AV52" s="87"/>
      <c r="AW52" s="87"/>
      <c r="AX52" s="87"/>
      <c r="AY52" s="87"/>
    </row>
    <row r="53" spans="1:51" s="14" customFormat="1" ht="18" customHeight="1">
      <c r="A53" s="341">
        <v>24</v>
      </c>
      <c r="B53" s="357" t="str">
        <f ca="1">VLOOKUP(C53,'Emp List'!B:D,3,FALSE)</f>
        <v>E&amp;S</v>
      </c>
      <c r="C53" s="74" t="str">
        <f ca="1">OFFSET('Emp List'!B$2,INT((ROW('Emp List'!B48)-1)/2),)</f>
        <v>NGUYEN TIEN HUNG</v>
      </c>
      <c r="D53" s="269">
        <v>0</v>
      </c>
      <c r="E53" s="270">
        <v>0</v>
      </c>
      <c r="F53" s="270">
        <v>0</v>
      </c>
      <c r="G53" s="270">
        <v>0</v>
      </c>
      <c r="H53" s="270">
        <v>0</v>
      </c>
      <c r="I53" s="271">
        <v>0</v>
      </c>
      <c r="J53" s="271">
        <v>0</v>
      </c>
      <c r="K53" s="271">
        <v>0</v>
      </c>
      <c r="L53" s="271">
        <v>0</v>
      </c>
      <c r="M53" s="271">
        <v>0</v>
      </c>
      <c r="N53" s="271">
        <v>0</v>
      </c>
      <c r="O53" s="271">
        <v>0</v>
      </c>
      <c r="P53" s="271">
        <v>0</v>
      </c>
      <c r="Q53" s="271">
        <v>0</v>
      </c>
      <c r="R53" s="271">
        <v>0</v>
      </c>
      <c r="S53" s="271">
        <v>0</v>
      </c>
      <c r="T53" s="271">
        <v>0</v>
      </c>
      <c r="U53" s="271">
        <v>0</v>
      </c>
      <c r="V53" s="271">
        <v>0</v>
      </c>
      <c r="W53" s="271">
        <v>0</v>
      </c>
      <c r="X53" s="271">
        <v>0</v>
      </c>
      <c r="Y53" s="271">
        <v>0</v>
      </c>
      <c r="Z53" s="271">
        <v>0</v>
      </c>
      <c r="AA53" s="271">
        <v>0</v>
      </c>
      <c r="AB53" s="271">
        <v>0</v>
      </c>
      <c r="AC53" s="271">
        <v>0</v>
      </c>
      <c r="AD53" s="271">
        <v>0</v>
      </c>
      <c r="AE53" s="271">
        <v>0</v>
      </c>
      <c r="AF53" s="271">
        <v>0</v>
      </c>
      <c r="AG53" s="271">
        <v>0</v>
      </c>
      <c r="AH53" s="272">
        <v>0</v>
      </c>
      <c r="AI53" s="81">
        <f>Attendance1!AI53</f>
        <v>0</v>
      </c>
      <c r="AJ53" s="28">
        <f t="shared" si="3"/>
        <v>0</v>
      </c>
      <c r="AK53" s="28">
        <f t="shared" si="5"/>
        <v>0</v>
      </c>
      <c r="AL53" s="28">
        <f>Attendance1!AL53</f>
        <v>19</v>
      </c>
      <c r="AM53" s="52">
        <f>Attendance1!AM53</f>
        <v>0</v>
      </c>
      <c r="AN53" s="67">
        <f>Attendance1!AN53</f>
        <v>0</v>
      </c>
      <c r="AO53" s="345"/>
      <c r="AP53" s="359">
        <f ca="1">SUMIFS('OT Lieu data'!N:N,'OT Lieu data'!A:A,'Attendance Report'!C53,'OT Lieu data'!AD:AD,"&gt;="&amp;$D$6,'OT Lieu data'!AD:AD,"&lt;="&amp;$AH$6)</f>
        <v>0</v>
      </c>
      <c r="AQ53" s="359">
        <f ca="1">SUMIFS('OT Lieu data'!I:I,'OT Lieu data'!A:A,'Attendance Report'!C53,'OT Lieu data'!AE:AE,"&gt;="&amp;'Attendance Report'!$D$6,'OT Lieu data'!AE:AE,"&lt;="&amp;'Attendance Report'!$AH$6)</f>
        <v>7.5</v>
      </c>
      <c r="AR53" s="68">
        <f t="shared" si="4"/>
        <v>0</v>
      </c>
      <c r="AS53" s="86"/>
      <c r="AT53" s="86"/>
      <c r="AU53" s="86"/>
      <c r="AV53" s="86"/>
      <c r="AW53" s="86"/>
      <c r="AX53" s="86"/>
      <c r="AY53" s="86"/>
    </row>
    <row r="54" spans="1:51" ht="18" customHeight="1">
      <c r="A54" s="342"/>
      <c r="B54" s="358"/>
      <c r="C54" s="75" t="str">
        <f t="shared" ref="C54" ca="1" si="28">C53</f>
        <v>NGUYEN TIEN HUNG</v>
      </c>
      <c r="D54" s="269">
        <v>0</v>
      </c>
      <c r="E54" s="270">
        <v>0</v>
      </c>
      <c r="F54" s="270">
        <v>0</v>
      </c>
      <c r="G54" s="270">
        <v>0</v>
      </c>
      <c r="H54" s="270">
        <v>0</v>
      </c>
      <c r="I54" s="271">
        <v>0</v>
      </c>
      <c r="J54" s="271">
        <v>0</v>
      </c>
      <c r="K54" s="271">
        <v>0</v>
      </c>
      <c r="L54" s="271">
        <v>0</v>
      </c>
      <c r="M54" s="271">
        <v>0</v>
      </c>
      <c r="N54" s="271">
        <v>0</v>
      </c>
      <c r="O54" s="271">
        <v>0</v>
      </c>
      <c r="P54" s="271">
        <v>0</v>
      </c>
      <c r="Q54" s="271">
        <v>0</v>
      </c>
      <c r="R54" s="271">
        <v>0</v>
      </c>
      <c r="S54" s="271">
        <v>0</v>
      </c>
      <c r="T54" s="271">
        <v>0</v>
      </c>
      <c r="U54" s="271">
        <v>0</v>
      </c>
      <c r="V54" s="271">
        <v>0</v>
      </c>
      <c r="W54" s="271">
        <v>0</v>
      </c>
      <c r="X54" s="271">
        <v>0</v>
      </c>
      <c r="Y54" s="271">
        <v>0</v>
      </c>
      <c r="Z54" s="271">
        <v>0</v>
      </c>
      <c r="AA54" s="271">
        <v>0</v>
      </c>
      <c r="AB54" s="271">
        <v>0</v>
      </c>
      <c r="AC54" s="271">
        <v>0</v>
      </c>
      <c r="AD54" s="271">
        <v>0</v>
      </c>
      <c r="AE54" s="271">
        <v>0</v>
      </c>
      <c r="AF54" s="271">
        <v>0</v>
      </c>
      <c r="AG54" s="271">
        <v>0</v>
      </c>
      <c r="AH54" s="272">
        <v>0</v>
      </c>
      <c r="AI54" s="81">
        <f>Attendance1!AI54</f>
        <v>0</v>
      </c>
      <c r="AJ54" s="28">
        <f t="shared" si="3"/>
        <v>0</v>
      </c>
      <c r="AK54" s="28">
        <f t="shared" si="5"/>
        <v>0</v>
      </c>
      <c r="AL54" s="28">
        <f>Attendance1!AL54</f>
        <v>19</v>
      </c>
      <c r="AM54" s="52">
        <f>Attendance1!AM54</f>
        <v>0</v>
      </c>
      <c r="AN54" s="67">
        <f>Attendance1!AN54</f>
        <v>0</v>
      </c>
      <c r="AO54" s="346"/>
      <c r="AP54" s="360"/>
      <c r="AQ54" s="360"/>
      <c r="AR54" s="68">
        <f t="shared" si="4"/>
        <v>0</v>
      </c>
      <c r="AS54" s="86"/>
      <c r="AT54" s="87"/>
      <c r="AU54" s="87"/>
      <c r="AV54" s="87"/>
      <c r="AW54" s="87"/>
      <c r="AX54" s="87"/>
      <c r="AY54" s="87"/>
    </row>
    <row r="55" spans="1:51" s="14" customFormat="1" ht="18" customHeight="1">
      <c r="A55" s="349">
        <v>25</v>
      </c>
      <c r="B55" s="353" t="str">
        <f ca="1">VLOOKUP(C55,'Emp List'!B:D,3,FALSE)</f>
        <v>E&amp;S</v>
      </c>
      <c r="C55" s="72" t="str">
        <f ca="1">OFFSET('Emp List'!B$2,INT((ROW('Emp List'!B50)-1)/2),)</f>
        <v>Nguyen Trong Thang</v>
      </c>
      <c r="D55" s="267">
        <v>0</v>
      </c>
      <c r="E55" s="267">
        <v>0</v>
      </c>
      <c r="F55" s="267">
        <v>0</v>
      </c>
      <c r="G55" s="267">
        <v>0</v>
      </c>
      <c r="H55" s="267">
        <v>0</v>
      </c>
      <c r="I55" s="267">
        <v>0</v>
      </c>
      <c r="J55" s="267">
        <v>0</v>
      </c>
      <c r="K55" s="267">
        <v>0</v>
      </c>
      <c r="L55" s="267">
        <v>0</v>
      </c>
      <c r="M55" s="267">
        <v>0</v>
      </c>
      <c r="N55" s="267">
        <v>0</v>
      </c>
      <c r="O55" s="267">
        <v>0</v>
      </c>
      <c r="P55" s="267">
        <v>0</v>
      </c>
      <c r="Q55" s="267">
        <v>0</v>
      </c>
      <c r="R55" s="267">
        <v>0</v>
      </c>
      <c r="S55" s="267">
        <v>0</v>
      </c>
      <c r="T55" s="267">
        <v>0</v>
      </c>
      <c r="U55" s="267">
        <v>0</v>
      </c>
      <c r="V55" s="267">
        <v>0</v>
      </c>
      <c r="W55" s="267">
        <v>0</v>
      </c>
      <c r="X55" s="267">
        <v>0</v>
      </c>
      <c r="Y55" s="267">
        <v>0</v>
      </c>
      <c r="Z55" s="267">
        <v>0</v>
      </c>
      <c r="AA55" s="267">
        <v>0</v>
      </c>
      <c r="AB55" s="267">
        <v>0</v>
      </c>
      <c r="AC55" s="267">
        <v>0</v>
      </c>
      <c r="AD55" s="267">
        <v>0</v>
      </c>
      <c r="AE55" s="267">
        <v>0</v>
      </c>
      <c r="AF55" s="267">
        <v>0</v>
      </c>
      <c r="AG55" s="267">
        <v>0</v>
      </c>
      <c r="AH55" s="268">
        <v>0</v>
      </c>
      <c r="AI55" s="81">
        <f>Attendance1!AI55</f>
        <v>0</v>
      </c>
      <c r="AJ55" s="82">
        <f t="shared" si="3"/>
        <v>0</v>
      </c>
      <c r="AK55" s="82">
        <f t="shared" si="5"/>
        <v>0</v>
      </c>
      <c r="AL55" s="82">
        <f>Attendance1!AL55</f>
        <v>19</v>
      </c>
      <c r="AM55" s="83">
        <f>Attendance1!AM55</f>
        <v>0</v>
      </c>
      <c r="AN55" s="84">
        <f>Attendance1!AN55</f>
        <v>0</v>
      </c>
      <c r="AO55" s="345"/>
      <c r="AP55" s="359">
        <f ca="1">SUMIFS('OT Lieu data'!N:N,'OT Lieu data'!A:A,'Attendance Report'!C55,'OT Lieu data'!AD:AD,"&gt;="&amp;$D$6,'OT Lieu data'!AD:AD,"&lt;="&amp;$AH$6)</f>
        <v>0</v>
      </c>
      <c r="AQ55" s="359">
        <f ca="1">SUMIFS('OT Lieu data'!I:I,'OT Lieu data'!A:A,'Attendance Report'!C55,'OT Lieu data'!AE:AE,"&gt;="&amp;'Attendance Report'!$D$6,'OT Lieu data'!AE:AE,"&lt;="&amp;'Attendance Report'!$AH$6)</f>
        <v>0</v>
      </c>
      <c r="AR55" s="66">
        <f t="shared" si="4"/>
        <v>0</v>
      </c>
      <c r="AS55" s="86"/>
      <c r="AT55" s="86"/>
      <c r="AU55" s="86"/>
      <c r="AV55" s="86"/>
      <c r="AW55" s="86"/>
      <c r="AX55" s="86"/>
      <c r="AY55" s="86"/>
    </row>
    <row r="56" spans="1:51" ht="18" customHeight="1">
      <c r="A56" s="342"/>
      <c r="B56" s="354"/>
      <c r="C56" s="73" t="str">
        <f t="shared" ref="C56" ca="1" si="29">C55</f>
        <v>Nguyen Trong Thang</v>
      </c>
      <c r="D56" s="267">
        <v>0</v>
      </c>
      <c r="E56" s="267">
        <v>0</v>
      </c>
      <c r="F56" s="267">
        <v>0</v>
      </c>
      <c r="G56" s="267">
        <v>0</v>
      </c>
      <c r="H56" s="267">
        <v>0</v>
      </c>
      <c r="I56" s="267">
        <v>0</v>
      </c>
      <c r="J56" s="267">
        <v>0</v>
      </c>
      <c r="K56" s="267">
        <v>0</v>
      </c>
      <c r="L56" s="267">
        <v>0</v>
      </c>
      <c r="M56" s="267">
        <v>0</v>
      </c>
      <c r="N56" s="267">
        <v>0</v>
      </c>
      <c r="O56" s="267">
        <v>0</v>
      </c>
      <c r="P56" s="267">
        <v>0</v>
      </c>
      <c r="Q56" s="267">
        <v>0</v>
      </c>
      <c r="R56" s="267">
        <v>0</v>
      </c>
      <c r="S56" s="267">
        <v>0</v>
      </c>
      <c r="T56" s="267">
        <v>0</v>
      </c>
      <c r="U56" s="267">
        <v>0</v>
      </c>
      <c r="V56" s="267">
        <v>0</v>
      </c>
      <c r="W56" s="267">
        <v>0</v>
      </c>
      <c r="X56" s="267">
        <v>0</v>
      </c>
      <c r="Y56" s="267">
        <v>0</v>
      </c>
      <c r="Z56" s="267">
        <v>0</v>
      </c>
      <c r="AA56" s="267">
        <v>0</v>
      </c>
      <c r="AB56" s="267">
        <v>0</v>
      </c>
      <c r="AC56" s="267">
        <v>0</v>
      </c>
      <c r="AD56" s="267">
        <v>0</v>
      </c>
      <c r="AE56" s="267">
        <v>0</v>
      </c>
      <c r="AF56" s="267">
        <v>0</v>
      </c>
      <c r="AG56" s="267">
        <v>0</v>
      </c>
      <c r="AH56" s="268">
        <v>0</v>
      </c>
      <c r="AI56" s="81">
        <f>Attendance1!AI56</f>
        <v>0</v>
      </c>
      <c r="AJ56" s="82">
        <f t="shared" si="3"/>
        <v>0</v>
      </c>
      <c r="AK56" s="82">
        <f t="shared" si="5"/>
        <v>0</v>
      </c>
      <c r="AL56" s="82">
        <f>Attendance1!AL56</f>
        <v>19</v>
      </c>
      <c r="AM56" s="83">
        <f>Attendance1!AM56</f>
        <v>0</v>
      </c>
      <c r="AN56" s="84">
        <f>Attendance1!AN56</f>
        <v>0</v>
      </c>
      <c r="AO56" s="346"/>
      <c r="AP56" s="360"/>
      <c r="AQ56" s="360"/>
      <c r="AR56" s="66">
        <f t="shared" si="4"/>
        <v>0</v>
      </c>
      <c r="AS56" s="86"/>
      <c r="AT56" s="87"/>
      <c r="AU56" s="87"/>
      <c r="AV56" s="87"/>
      <c r="AW56" s="87"/>
      <c r="AX56" s="87"/>
      <c r="AY56" s="87"/>
    </row>
    <row r="57" spans="1:51" s="14" customFormat="1" ht="18" customHeight="1">
      <c r="A57" s="341">
        <v>26</v>
      </c>
      <c r="B57" s="357" t="str">
        <f ca="1">VLOOKUP(C57,'Emp List'!B:D,3,FALSE)</f>
        <v>E&amp;S</v>
      </c>
      <c r="C57" s="74" t="str">
        <f ca="1">OFFSET('Emp List'!B$2,INT((ROW('Emp List'!B52)-1)/2),)</f>
        <v>NGUYEN VAN CHUNG</v>
      </c>
      <c r="D57" s="269">
        <v>0</v>
      </c>
      <c r="E57" s="270">
        <v>0</v>
      </c>
      <c r="F57" s="270">
        <v>0</v>
      </c>
      <c r="G57" s="270">
        <v>0</v>
      </c>
      <c r="H57" s="270">
        <v>0</v>
      </c>
      <c r="I57" s="271">
        <v>0</v>
      </c>
      <c r="J57" s="271">
        <v>0</v>
      </c>
      <c r="K57" s="271">
        <v>0</v>
      </c>
      <c r="L57" s="271">
        <v>0</v>
      </c>
      <c r="M57" s="271">
        <v>0</v>
      </c>
      <c r="N57" s="271">
        <v>0</v>
      </c>
      <c r="O57" s="271">
        <v>0</v>
      </c>
      <c r="P57" s="271">
        <v>0</v>
      </c>
      <c r="Q57" s="271">
        <v>0</v>
      </c>
      <c r="R57" s="271">
        <v>0</v>
      </c>
      <c r="S57" s="271">
        <v>0</v>
      </c>
      <c r="T57" s="271">
        <v>0</v>
      </c>
      <c r="U57" s="271">
        <v>0</v>
      </c>
      <c r="V57" s="271">
        <v>0</v>
      </c>
      <c r="W57" s="271">
        <v>0</v>
      </c>
      <c r="X57" s="271">
        <v>0</v>
      </c>
      <c r="Y57" s="271">
        <v>0</v>
      </c>
      <c r="Z57" s="271">
        <v>0</v>
      </c>
      <c r="AA57" s="271">
        <v>0</v>
      </c>
      <c r="AB57" s="271">
        <v>0</v>
      </c>
      <c r="AC57" s="271">
        <v>0</v>
      </c>
      <c r="AD57" s="271">
        <v>0</v>
      </c>
      <c r="AE57" s="271">
        <v>0</v>
      </c>
      <c r="AF57" s="271">
        <v>0</v>
      </c>
      <c r="AG57" s="271">
        <v>0</v>
      </c>
      <c r="AH57" s="272">
        <v>0</v>
      </c>
      <c r="AI57" s="81">
        <f>Attendance1!AI57</f>
        <v>0</v>
      </c>
      <c r="AJ57" s="28">
        <f t="shared" si="3"/>
        <v>0</v>
      </c>
      <c r="AK57" s="28">
        <f t="shared" si="5"/>
        <v>0</v>
      </c>
      <c r="AL57" s="28">
        <f>Attendance1!AL57</f>
        <v>19</v>
      </c>
      <c r="AM57" s="52">
        <f>Attendance1!AM57</f>
        <v>0</v>
      </c>
      <c r="AN57" s="67">
        <f>Attendance1!AN57</f>
        <v>0</v>
      </c>
      <c r="AO57" s="345"/>
      <c r="AP57" s="359">
        <f ca="1">SUMIFS('OT Lieu data'!N:N,'OT Lieu data'!A:A,'Attendance Report'!C57,'OT Lieu data'!AD:AD,"&gt;="&amp;$D$6,'OT Lieu data'!AD:AD,"&lt;="&amp;$AH$6)</f>
        <v>0</v>
      </c>
      <c r="AQ57" s="359">
        <f ca="1">SUMIFS('OT Lieu data'!I:I,'OT Lieu data'!A:A,'Attendance Report'!C57,'OT Lieu data'!AE:AE,"&gt;="&amp;'Attendance Report'!$D$6,'OT Lieu data'!AE:AE,"&lt;="&amp;'Attendance Report'!$AH$6)</f>
        <v>0</v>
      </c>
      <c r="AR57" s="68">
        <f t="shared" si="4"/>
        <v>0</v>
      </c>
      <c r="AS57" s="86"/>
      <c r="AT57" s="86"/>
      <c r="AU57" s="86"/>
      <c r="AV57" s="86"/>
      <c r="AW57" s="86"/>
      <c r="AX57" s="86"/>
      <c r="AY57" s="86"/>
    </row>
    <row r="58" spans="1:51" ht="18" customHeight="1">
      <c r="A58" s="342"/>
      <c r="B58" s="358"/>
      <c r="C58" s="75" t="str">
        <f t="shared" ref="C58" ca="1" si="30">C57</f>
        <v>NGUYEN VAN CHUNG</v>
      </c>
      <c r="D58" s="269">
        <v>0</v>
      </c>
      <c r="E58" s="270">
        <v>0</v>
      </c>
      <c r="F58" s="270">
        <v>0</v>
      </c>
      <c r="G58" s="270">
        <v>0</v>
      </c>
      <c r="H58" s="270">
        <v>0</v>
      </c>
      <c r="I58" s="271">
        <v>0</v>
      </c>
      <c r="J58" s="271">
        <v>0</v>
      </c>
      <c r="K58" s="271">
        <v>0</v>
      </c>
      <c r="L58" s="271">
        <v>0</v>
      </c>
      <c r="M58" s="271">
        <v>0</v>
      </c>
      <c r="N58" s="271">
        <v>0</v>
      </c>
      <c r="O58" s="271">
        <v>0</v>
      </c>
      <c r="P58" s="271">
        <v>0</v>
      </c>
      <c r="Q58" s="271">
        <v>0</v>
      </c>
      <c r="R58" s="271">
        <v>0</v>
      </c>
      <c r="S58" s="271">
        <v>0</v>
      </c>
      <c r="T58" s="271">
        <v>0</v>
      </c>
      <c r="U58" s="271">
        <v>0</v>
      </c>
      <c r="V58" s="271">
        <v>0</v>
      </c>
      <c r="W58" s="271">
        <v>0</v>
      </c>
      <c r="X58" s="271">
        <v>0</v>
      </c>
      <c r="Y58" s="271">
        <v>0</v>
      </c>
      <c r="Z58" s="271">
        <v>0</v>
      </c>
      <c r="AA58" s="271">
        <v>0</v>
      </c>
      <c r="AB58" s="271">
        <v>0</v>
      </c>
      <c r="AC58" s="271">
        <v>0</v>
      </c>
      <c r="AD58" s="271">
        <v>0</v>
      </c>
      <c r="AE58" s="271">
        <v>0</v>
      </c>
      <c r="AF58" s="271">
        <v>0</v>
      </c>
      <c r="AG58" s="271">
        <v>0</v>
      </c>
      <c r="AH58" s="272">
        <v>0</v>
      </c>
      <c r="AI58" s="81">
        <f>Attendance1!AI58</f>
        <v>0</v>
      </c>
      <c r="AJ58" s="28">
        <f t="shared" si="3"/>
        <v>0</v>
      </c>
      <c r="AK58" s="28">
        <f t="shared" si="5"/>
        <v>0</v>
      </c>
      <c r="AL58" s="28">
        <f>Attendance1!AL58</f>
        <v>19</v>
      </c>
      <c r="AM58" s="52">
        <f>Attendance1!AM58</f>
        <v>0</v>
      </c>
      <c r="AN58" s="67">
        <f>Attendance1!AN58</f>
        <v>0</v>
      </c>
      <c r="AO58" s="346"/>
      <c r="AP58" s="360"/>
      <c r="AQ58" s="360"/>
      <c r="AR58" s="68">
        <f t="shared" si="4"/>
        <v>0</v>
      </c>
      <c r="AS58" s="86"/>
      <c r="AT58" s="87"/>
      <c r="AU58" s="87"/>
      <c r="AV58" s="87"/>
      <c r="AW58" s="87"/>
      <c r="AX58" s="87"/>
      <c r="AY58" s="87"/>
    </row>
    <row r="59" spans="1:51" s="14" customFormat="1" ht="18" customHeight="1">
      <c r="A59" s="349">
        <v>27</v>
      </c>
      <c r="B59" s="353" t="str">
        <f ca="1">VLOOKUP(C59,'Emp List'!B:D,3,FALSE)</f>
        <v>E&amp;S</v>
      </c>
      <c r="C59" s="72" t="str">
        <f ca="1">OFFSET('Emp List'!B$2,INT((ROW('Emp List'!B54)-1)/2),)</f>
        <v>Nguyen Van Sang</v>
      </c>
      <c r="D59" s="267">
        <v>0</v>
      </c>
      <c r="E59" s="267">
        <v>0</v>
      </c>
      <c r="F59" s="267">
        <v>0</v>
      </c>
      <c r="G59" s="267">
        <v>0</v>
      </c>
      <c r="H59" s="267">
        <v>0</v>
      </c>
      <c r="I59" s="267">
        <v>0</v>
      </c>
      <c r="J59" s="267">
        <v>0</v>
      </c>
      <c r="K59" s="267">
        <v>0</v>
      </c>
      <c r="L59" s="267">
        <v>0</v>
      </c>
      <c r="M59" s="267">
        <v>0</v>
      </c>
      <c r="N59" s="267">
        <v>0</v>
      </c>
      <c r="O59" s="267">
        <v>0</v>
      </c>
      <c r="P59" s="267">
        <v>0</v>
      </c>
      <c r="Q59" s="267">
        <v>0</v>
      </c>
      <c r="R59" s="267">
        <v>0</v>
      </c>
      <c r="S59" s="267">
        <v>0</v>
      </c>
      <c r="T59" s="267">
        <v>0</v>
      </c>
      <c r="U59" s="267">
        <v>0</v>
      </c>
      <c r="V59" s="267">
        <v>0</v>
      </c>
      <c r="W59" s="267">
        <v>0</v>
      </c>
      <c r="X59" s="267">
        <v>0</v>
      </c>
      <c r="Y59" s="267">
        <v>0</v>
      </c>
      <c r="Z59" s="267">
        <v>0</v>
      </c>
      <c r="AA59" s="267">
        <v>0</v>
      </c>
      <c r="AB59" s="267">
        <v>0</v>
      </c>
      <c r="AC59" s="267">
        <v>0</v>
      </c>
      <c r="AD59" s="267">
        <v>0</v>
      </c>
      <c r="AE59" s="267">
        <v>0</v>
      </c>
      <c r="AF59" s="267">
        <v>0</v>
      </c>
      <c r="AG59" s="267">
        <v>0</v>
      </c>
      <c r="AH59" s="268">
        <v>0</v>
      </c>
      <c r="AI59" s="81">
        <f>Attendance1!AI59</f>
        <v>0</v>
      </c>
      <c r="AJ59" s="82">
        <f t="shared" si="3"/>
        <v>0</v>
      </c>
      <c r="AK59" s="82">
        <f t="shared" si="5"/>
        <v>0</v>
      </c>
      <c r="AL59" s="82">
        <f>Attendance1!AL59</f>
        <v>19</v>
      </c>
      <c r="AM59" s="83">
        <f>Attendance1!AM59</f>
        <v>0</v>
      </c>
      <c r="AN59" s="84">
        <f>Attendance1!AN59</f>
        <v>0</v>
      </c>
      <c r="AO59" s="345"/>
      <c r="AP59" s="359">
        <f ca="1">SUMIFS('OT Lieu data'!N:N,'OT Lieu data'!A:A,'Attendance Report'!C59,'OT Lieu data'!AD:AD,"&gt;="&amp;$D$6,'OT Lieu data'!AD:AD,"&lt;="&amp;$AH$6)</f>
        <v>0</v>
      </c>
      <c r="AQ59" s="359">
        <f ca="1">SUMIFS('OT Lieu data'!I:I,'OT Lieu data'!A:A,'Attendance Report'!C59,'OT Lieu data'!AE:AE,"&gt;="&amp;'Attendance Report'!$D$6,'OT Lieu data'!AE:AE,"&lt;="&amp;'Attendance Report'!$AH$6)</f>
        <v>0</v>
      </c>
      <c r="AR59" s="66">
        <f t="shared" si="4"/>
        <v>0</v>
      </c>
      <c r="AS59" s="86"/>
      <c r="AT59" s="86"/>
      <c r="AU59" s="86"/>
      <c r="AV59" s="86"/>
      <c r="AW59" s="86"/>
      <c r="AX59" s="86"/>
      <c r="AY59" s="86"/>
    </row>
    <row r="60" spans="1:51" ht="18" customHeight="1">
      <c r="A60" s="350"/>
      <c r="B60" s="354"/>
      <c r="C60" s="73" t="str">
        <f t="shared" ref="C60" ca="1" si="31">C59</f>
        <v>Nguyen Van Sang</v>
      </c>
      <c r="D60" s="267">
        <v>0</v>
      </c>
      <c r="E60" s="267">
        <v>0</v>
      </c>
      <c r="F60" s="267">
        <v>0</v>
      </c>
      <c r="G60" s="267">
        <v>0</v>
      </c>
      <c r="H60" s="267">
        <v>0</v>
      </c>
      <c r="I60" s="267">
        <v>0</v>
      </c>
      <c r="J60" s="267">
        <v>0</v>
      </c>
      <c r="K60" s="267">
        <v>0</v>
      </c>
      <c r="L60" s="267">
        <v>0</v>
      </c>
      <c r="M60" s="267">
        <v>0</v>
      </c>
      <c r="N60" s="267">
        <v>0</v>
      </c>
      <c r="O60" s="267">
        <v>0</v>
      </c>
      <c r="P60" s="267">
        <v>0</v>
      </c>
      <c r="Q60" s="267">
        <v>0</v>
      </c>
      <c r="R60" s="267">
        <v>0</v>
      </c>
      <c r="S60" s="267">
        <v>0</v>
      </c>
      <c r="T60" s="267">
        <v>0</v>
      </c>
      <c r="U60" s="267">
        <v>0</v>
      </c>
      <c r="V60" s="267">
        <v>0</v>
      </c>
      <c r="W60" s="267">
        <v>0</v>
      </c>
      <c r="X60" s="267">
        <v>0</v>
      </c>
      <c r="Y60" s="267">
        <v>0</v>
      </c>
      <c r="Z60" s="267">
        <v>0</v>
      </c>
      <c r="AA60" s="267">
        <v>0</v>
      </c>
      <c r="AB60" s="267">
        <v>0</v>
      </c>
      <c r="AC60" s="267">
        <v>0</v>
      </c>
      <c r="AD60" s="267">
        <v>0</v>
      </c>
      <c r="AE60" s="267">
        <v>0</v>
      </c>
      <c r="AF60" s="267">
        <v>0</v>
      </c>
      <c r="AG60" s="267">
        <v>0</v>
      </c>
      <c r="AH60" s="268">
        <v>0</v>
      </c>
      <c r="AI60" s="81">
        <f>Attendance1!AI60</f>
        <v>0</v>
      </c>
      <c r="AJ60" s="82">
        <f t="shared" si="3"/>
        <v>0</v>
      </c>
      <c r="AK60" s="82">
        <f t="shared" si="5"/>
        <v>0</v>
      </c>
      <c r="AL60" s="82">
        <f>Attendance1!AL60</f>
        <v>19</v>
      </c>
      <c r="AM60" s="83">
        <f>Attendance1!AM60</f>
        <v>0</v>
      </c>
      <c r="AN60" s="84">
        <f>Attendance1!AN60</f>
        <v>0</v>
      </c>
      <c r="AO60" s="346"/>
      <c r="AP60" s="360"/>
      <c r="AQ60" s="360"/>
      <c r="AR60" s="66">
        <f t="shared" si="4"/>
        <v>0</v>
      </c>
      <c r="AS60" s="86"/>
      <c r="AT60" s="87"/>
      <c r="AU60" s="87"/>
      <c r="AV60" s="87"/>
      <c r="AW60" s="87"/>
      <c r="AX60" s="87"/>
      <c r="AY60" s="87"/>
    </row>
    <row r="61" spans="1:51" s="14" customFormat="1" ht="18" customHeight="1">
      <c r="A61" s="341">
        <v>28</v>
      </c>
      <c r="B61" s="357" t="str">
        <f ca="1">VLOOKUP(C61,'Emp List'!B:D,3,FALSE)</f>
        <v>E&amp;S</v>
      </c>
      <c r="C61" s="74" t="str">
        <f ca="1">OFFSET('Emp List'!B$2,INT((ROW('Emp List'!B56)-1)/2),)</f>
        <v>Pham Huy Ket</v>
      </c>
      <c r="D61" s="269">
        <v>0</v>
      </c>
      <c r="E61" s="270">
        <v>0</v>
      </c>
      <c r="F61" s="270">
        <v>0</v>
      </c>
      <c r="G61" s="270">
        <v>0</v>
      </c>
      <c r="H61" s="270">
        <v>0</v>
      </c>
      <c r="I61" s="271">
        <v>0</v>
      </c>
      <c r="J61" s="271">
        <v>0</v>
      </c>
      <c r="K61" s="271">
        <v>0</v>
      </c>
      <c r="L61" s="271">
        <v>0</v>
      </c>
      <c r="M61" s="271">
        <v>0</v>
      </c>
      <c r="N61" s="271">
        <v>0</v>
      </c>
      <c r="O61" s="271">
        <v>0</v>
      </c>
      <c r="P61" s="271">
        <v>0</v>
      </c>
      <c r="Q61" s="271">
        <v>0</v>
      </c>
      <c r="R61" s="271">
        <v>0</v>
      </c>
      <c r="S61" s="271">
        <v>0</v>
      </c>
      <c r="T61" s="271">
        <v>0</v>
      </c>
      <c r="U61" s="271">
        <v>0</v>
      </c>
      <c r="V61" s="271">
        <v>0</v>
      </c>
      <c r="W61" s="271">
        <v>0</v>
      </c>
      <c r="X61" s="271">
        <v>0</v>
      </c>
      <c r="Y61" s="271">
        <v>0</v>
      </c>
      <c r="Z61" s="271">
        <v>0</v>
      </c>
      <c r="AA61" s="271">
        <v>0</v>
      </c>
      <c r="AB61" s="271">
        <v>0</v>
      </c>
      <c r="AC61" s="271">
        <v>0</v>
      </c>
      <c r="AD61" s="271">
        <v>0</v>
      </c>
      <c r="AE61" s="271">
        <v>0</v>
      </c>
      <c r="AF61" s="271">
        <v>0</v>
      </c>
      <c r="AG61" s="271">
        <v>0</v>
      </c>
      <c r="AH61" s="272">
        <v>0</v>
      </c>
      <c r="AI61" s="81">
        <f>Attendance1!AI61</f>
        <v>0</v>
      </c>
      <c r="AJ61" s="28">
        <f t="shared" si="3"/>
        <v>0</v>
      </c>
      <c r="AK61" s="28">
        <f t="shared" si="5"/>
        <v>0</v>
      </c>
      <c r="AL61" s="28">
        <f>Attendance1!AL61</f>
        <v>19</v>
      </c>
      <c r="AM61" s="52">
        <f>Attendance1!AM61</f>
        <v>0</v>
      </c>
      <c r="AN61" s="67">
        <f>Attendance1!AN61</f>
        <v>0</v>
      </c>
      <c r="AO61" s="345"/>
      <c r="AP61" s="359">
        <f ca="1">SUMIFS('OT Lieu data'!N:N,'OT Lieu data'!A:A,'Attendance Report'!C61,'OT Lieu data'!AD:AD,"&gt;="&amp;$D$6,'OT Lieu data'!AD:AD,"&lt;="&amp;$AH$6)</f>
        <v>1</v>
      </c>
      <c r="AQ61" s="359">
        <f ca="1">SUMIFS('OT Lieu data'!I:I,'OT Lieu data'!A:A,'Attendance Report'!C61,'OT Lieu data'!AE:AE,"&gt;="&amp;'Attendance Report'!$D$6,'OT Lieu data'!AE:AE,"&lt;="&amp;'Attendance Report'!$AH$6)</f>
        <v>6.91</v>
      </c>
      <c r="AR61" s="68">
        <f t="shared" si="4"/>
        <v>0</v>
      </c>
      <c r="AS61" s="86"/>
      <c r="AT61" s="86"/>
      <c r="AU61" s="86"/>
      <c r="AV61" s="86"/>
      <c r="AW61" s="86"/>
      <c r="AX61" s="86"/>
      <c r="AY61" s="86"/>
    </row>
    <row r="62" spans="1:51" ht="18" customHeight="1">
      <c r="A62" s="342"/>
      <c r="B62" s="358"/>
      <c r="C62" s="75" t="str">
        <f t="shared" ref="C62" ca="1" si="32">C61</f>
        <v>Pham Huy Ket</v>
      </c>
      <c r="D62" s="269">
        <v>0</v>
      </c>
      <c r="E62" s="270">
        <v>0</v>
      </c>
      <c r="F62" s="270">
        <v>0</v>
      </c>
      <c r="G62" s="270">
        <v>0</v>
      </c>
      <c r="H62" s="270">
        <v>0</v>
      </c>
      <c r="I62" s="271">
        <v>0</v>
      </c>
      <c r="J62" s="271">
        <v>0</v>
      </c>
      <c r="K62" s="271">
        <v>0</v>
      </c>
      <c r="L62" s="271">
        <v>0</v>
      </c>
      <c r="M62" s="271">
        <v>0</v>
      </c>
      <c r="N62" s="271">
        <v>0</v>
      </c>
      <c r="O62" s="271">
        <v>0</v>
      </c>
      <c r="P62" s="271">
        <v>0</v>
      </c>
      <c r="Q62" s="271">
        <v>0</v>
      </c>
      <c r="R62" s="271">
        <v>0</v>
      </c>
      <c r="S62" s="271">
        <v>0</v>
      </c>
      <c r="T62" s="271">
        <v>0</v>
      </c>
      <c r="U62" s="271">
        <v>0</v>
      </c>
      <c r="V62" s="271">
        <v>0</v>
      </c>
      <c r="W62" s="271">
        <v>0</v>
      </c>
      <c r="X62" s="271">
        <v>0</v>
      </c>
      <c r="Y62" s="271">
        <v>0</v>
      </c>
      <c r="Z62" s="271">
        <v>0</v>
      </c>
      <c r="AA62" s="271">
        <v>0</v>
      </c>
      <c r="AB62" s="271">
        <v>0</v>
      </c>
      <c r="AC62" s="271">
        <v>0</v>
      </c>
      <c r="AD62" s="271">
        <v>0</v>
      </c>
      <c r="AE62" s="271">
        <v>0</v>
      </c>
      <c r="AF62" s="271">
        <v>0</v>
      </c>
      <c r="AG62" s="271">
        <v>0</v>
      </c>
      <c r="AH62" s="272">
        <v>0</v>
      </c>
      <c r="AI62" s="81">
        <f>Attendance1!AI62</f>
        <v>0</v>
      </c>
      <c r="AJ62" s="28">
        <f t="shared" si="3"/>
        <v>0</v>
      </c>
      <c r="AK62" s="28">
        <f t="shared" si="5"/>
        <v>0</v>
      </c>
      <c r="AL62" s="28">
        <f>Attendance1!AL62</f>
        <v>19</v>
      </c>
      <c r="AM62" s="52">
        <f>Attendance1!AM62</f>
        <v>0</v>
      </c>
      <c r="AN62" s="67">
        <f>Attendance1!AN62</f>
        <v>0</v>
      </c>
      <c r="AO62" s="346"/>
      <c r="AP62" s="360"/>
      <c r="AQ62" s="360"/>
      <c r="AR62" s="68">
        <f t="shared" si="4"/>
        <v>0</v>
      </c>
      <c r="AS62" s="86"/>
      <c r="AT62" s="87"/>
      <c r="AU62" s="87"/>
      <c r="AV62" s="87"/>
      <c r="AW62" s="87"/>
      <c r="AX62" s="87"/>
      <c r="AY62" s="87"/>
    </row>
    <row r="63" spans="1:51" s="14" customFormat="1" ht="18" customHeight="1">
      <c r="A63" s="349">
        <v>29</v>
      </c>
      <c r="B63" s="353" t="str">
        <f ca="1">VLOOKUP(C63,'Emp List'!B:D,3,FALSE)</f>
        <v>E&amp;S</v>
      </c>
      <c r="C63" s="72" t="str">
        <f ca="1">OFFSET('Emp List'!B$2,INT((ROW('Emp List'!B58)-1)/2),)</f>
        <v>Pham Phuong Thuy</v>
      </c>
      <c r="D63" s="267">
        <v>0</v>
      </c>
      <c r="E63" s="267">
        <v>0</v>
      </c>
      <c r="F63" s="267">
        <v>0</v>
      </c>
      <c r="G63" s="267">
        <v>0</v>
      </c>
      <c r="H63" s="267">
        <v>0</v>
      </c>
      <c r="I63" s="267">
        <v>0</v>
      </c>
      <c r="J63" s="267">
        <v>0</v>
      </c>
      <c r="K63" s="267">
        <v>0</v>
      </c>
      <c r="L63" s="267">
        <v>0</v>
      </c>
      <c r="M63" s="267">
        <v>0</v>
      </c>
      <c r="N63" s="267">
        <v>0</v>
      </c>
      <c r="O63" s="267">
        <v>0</v>
      </c>
      <c r="P63" s="267">
        <v>0</v>
      </c>
      <c r="Q63" s="267">
        <v>0</v>
      </c>
      <c r="R63" s="267">
        <v>0</v>
      </c>
      <c r="S63" s="267">
        <v>0</v>
      </c>
      <c r="T63" s="267">
        <v>0</v>
      </c>
      <c r="U63" s="267">
        <v>0</v>
      </c>
      <c r="V63" s="267">
        <v>0</v>
      </c>
      <c r="W63" s="267">
        <v>0</v>
      </c>
      <c r="X63" s="267">
        <v>0</v>
      </c>
      <c r="Y63" s="267">
        <v>0</v>
      </c>
      <c r="Z63" s="267">
        <v>0</v>
      </c>
      <c r="AA63" s="267">
        <v>0</v>
      </c>
      <c r="AB63" s="267">
        <v>0</v>
      </c>
      <c r="AC63" s="267">
        <v>0</v>
      </c>
      <c r="AD63" s="267">
        <v>0</v>
      </c>
      <c r="AE63" s="267">
        <v>0</v>
      </c>
      <c r="AF63" s="267">
        <v>0</v>
      </c>
      <c r="AG63" s="267">
        <v>0</v>
      </c>
      <c r="AH63" s="268">
        <v>0</v>
      </c>
      <c r="AI63" s="81">
        <f>Attendance1!AI63</f>
        <v>0</v>
      </c>
      <c r="AJ63" s="82">
        <f t="shared" si="3"/>
        <v>0</v>
      </c>
      <c r="AK63" s="82">
        <f t="shared" si="5"/>
        <v>0</v>
      </c>
      <c r="AL63" s="82">
        <f>Attendance1!AL63</f>
        <v>19</v>
      </c>
      <c r="AM63" s="83">
        <f>Attendance1!AM63</f>
        <v>0</v>
      </c>
      <c r="AN63" s="84">
        <f>Attendance1!AN63</f>
        <v>0</v>
      </c>
      <c r="AO63" s="345"/>
      <c r="AP63" s="359">
        <f ca="1">SUMIFS('OT Lieu data'!N:N,'OT Lieu data'!A:A,'Attendance Report'!C63,'OT Lieu data'!AD:AD,"&gt;="&amp;$D$6,'OT Lieu data'!AD:AD,"&lt;="&amp;$AH$6)</f>
        <v>0</v>
      </c>
      <c r="AQ63" s="359">
        <f ca="1">SUMIFS('OT Lieu data'!I:I,'OT Lieu data'!A:A,'Attendance Report'!C63,'OT Lieu data'!AE:AE,"&gt;="&amp;'Attendance Report'!$D$6,'OT Lieu data'!AE:AE,"&lt;="&amp;'Attendance Report'!$AH$6)</f>
        <v>0</v>
      </c>
      <c r="AR63" s="66">
        <f t="shared" si="4"/>
        <v>0</v>
      </c>
      <c r="AS63" s="86"/>
      <c r="AT63" s="86"/>
      <c r="AU63" s="86"/>
      <c r="AV63" s="86"/>
      <c r="AW63" s="86"/>
      <c r="AX63" s="86"/>
      <c r="AY63" s="86"/>
    </row>
    <row r="64" spans="1:51" ht="18" customHeight="1">
      <c r="A64" s="350"/>
      <c r="B64" s="354"/>
      <c r="C64" s="73" t="str">
        <f t="shared" ref="C64" ca="1" si="33">C63</f>
        <v>Pham Phuong Thuy</v>
      </c>
      <c r="D64" s="267">
        <v>0</v>
      </c>
      <c r="E64" s="267">
        <v>0</v>
      </c>
      <c r="F64" s="267">
        <v>0</v>
      </c>
      <c r="G64" s="267">
        <v>0</v>
      </c>
      <c r="H64" s="267">
        <v>0</v>
      </c>
      <c r="I64" s="267">
        <v>0</v>
      </c>
      <c r="J64" s="267">
        <v>0</v>
      </c>
      <c r="K64" s="267">
        <v>0</v>
      </c>
      <c r="L64" s="267">
        <v>0</v>
      </c>
      <c r="M64" s="267">
        <v>0</v>
      </c>
      <c r="N64" s="267">
        <v>0</v>
      </c>
      <c r="O64" s="267">
        <v>0</v>
      </c>
      <c r="P64" s="267">
        <v>0</v>
      </c>
      <c r="Q64" s="267">
        <v>0</v>
      </c>
      <c r="R64" s="267">
        <v>0</v>
      </c>
      <c r="S64" s="267">
        <v>0</v>
      </c>
      <c r="T64" s="267">
        <v>0</v>
      </c>
      <c r="U64" s="267">
        <v>0</v>
      </c>
      <c r="V64" s="267">
        <v>0</v>
      </c>
      <c r="W64" s="267">
        <v>0</v>
      </c>
      <c r="X64" s="267">
        <v>0</v>
      </c>
      <c r="Y64" s="267">
        <v>0</v>
      </c>
      <c r="Z64" s="267">
        <v>0</v>
      </c>
      <c r="AA64" s="267">
        <v>0</v>
      </c>
      <c r="AB64" s="267">
        <v>0</v>
      </c>
      <c r="AC64" s="267">
        <v>0</v>
      </c>
      <c r="AD64" s="267">
        <v>0</v>
      </c>
      <c r="AE64" s="267">
        <v>0</v>
      </c>
      <c r="AF64" s="267">
        <v>0</v>
      </c>
      <c r="AG64" s="267">
        <v>0</v>
      </c>
      <c r="AH64" s="268">
        <v>0</v>
      </c>
      <c r="AI64" s="81">
        <f>Attendance1!AI64</f>
        <v>0</v>
      </c>
      <c r="AJ64" s="82">
        <f t="shared" si="3"/>
        <v>0</v>
      </c>
      <c r="AK64" s="82">
        <f t="shared" si="5"/>
        <v>0</v>
      </c>
      <c r="AL64" s="82">
        <f>Attendance1!AL64</f>
        <v>19</v>
      </c>
      <c r="AM64" s="83">
        <f>Attendance1!AM64</f>
        <v>0</v>
      </c>
      <c r="AN64" s="84">
        <f>Attendance1!AN64</f>
        <v>0</v>
      </c>
      <c r="AO64" s="346"/>
      <c r="AP64" s="360"/>
      <c r="AQ64" s="360"/>
      <c r="AR64" s="66">
        <f t="shared" si="4"/>
        <v>0</v>
      </c>
      <c r="AS64" s="86"/>
      <c r="AT64" s="87"/>
      <c r="AU64" s="87"/>
      <c r="AV64" s="87"/>
      <c r="AW64" s="87"/>
      <c r="AX64" s="87"/>
      <c r="AY64" s="87"/>
    </row>
    <row r="65" spans="1:51" s="14" customFormat="1" ht="18" customHeight="1">
      <c r="A65" s="341">
        <v>30</v>
      </c>
      <c r="B65" s="357" t="str">
        <f ca="1">VLOOKUP(C65,'Emp List'!B:D,3,FALSE)</f>
        <v>E&amp;S</v>
      </c>
      <c r="C65" s="74" t="str">
        <f ca="1">OFFSET('Emp List'!B$2,INT((ROW('Emp List'!B60)-1)/2),)</f>
        <v>Pham Xuan Tuan</v>
      </c>
      <c r="D65" s="269">
        <v>0</v>
      </c>
      <c r="E65" s="270">
        <v>0</v>
      </c>
      <c r="F65" s="270">
        <v>0</v>
      </c>
      <c r="G65" s="270">
        <v>0</v>
      </c>
      <c r="H65" s="270">
        <v>0</v>
      </c>
      <c r="I65" s="271">
        <v>0</v>
      </c>
      <c r="J65" s="271">
        <v>0</v>
      </c>
      <c r="K65" s="271">
        <v>0</v>
      </c>
      <c r="L65" s="271">
        <v>0</v>
      </c>
      <c r="M65" s="271">
        <v>0</v>
      </c>
      <c r="N65" s="271">
        <v>0</v>
      </c>
      <c r="O65" s="271">
        <v>0</v>
      </c>
      <c r="P65" s="271">
        <v>0</v>
      </c>
      <c r="Q65" s="271">
        <v>0</v>
      </c>
      <c r="R65" s="271">
        <v>0</v>
      </c>
      <c r="S65" s="271">
        <v>0</v>
      </c>
      <c r="T65" s="271">
        <v>0</v>
      </c>
      <c r="U65" s="271">
        <v>0</v>
      </c>
      <c r="V65" s="271">
        <v>0</v>
      </c>
      <c r="W65" s="271">
        <v>0</v>
      </c>
      <c r="X65" s="271">
        <v>0</v>
      </c>
      <c r="Y65" s="271">
        <v>0</v>
      </c>
      <c r="Z65" s="271">
        <v>0</v>
      </c>
      <c r="AA65" s="271">
        <v>0</v>
      </c>
      <c r="AB65" s="271">
        <v>0</v>
      </c>
      <c r="AC65" s="271">
        <v>0</v>
      </c>
      <c r="AD65" s="271">
        <v>0</v>
      </c>
      <c r="AE65" s="271">
        <v>0</v>
      </c>
      <c r="AF65" s="271">
        <v>0</v>
      </c>
      <c r="AG65" s="271">
        <v>0</v>
      </c>
      <c r="AH65" s="272">
        <v>0</v>
      </c>
      <c r="AI65" s="81">
        <f>Attendance1!AI65</f>
        <v>0</v>
      </c>
      <c r="AJ65" s="28">
        <f t="shared" si="3"/>
        <v>0</v>
      </c>
      <c r="AK65" s="28">
        <f t="shared" si="5"/>
        <v>0</v>
      </c>
      <c r="AL65" s="28">
        <f>Attendance1!AL65</f>
        <v>19</v>
      </c>
      <c r="AM65" s="52">
        <f>Attendance1!AM65</f>
        <v>0</v>
      </c>
      <c r="AN65" s="67">
        <f>Attendance1!AN65</f>
        <v>0</v>
      </c>
      <c r="AO65" s="345"/>
      <c r="AP65" s="359">
        <f ca="1">SUMIFS('OT Lieu data'!N:N,'OT Lieu data'!A:A,'Attendance Report'!C65,'OT Lieu data'!AD:AD,"&gt;="&amp;$D$6,'OT Lieu data'!AD:AD,"&lt;="&amp;$AH$6)</f>
        <v>0</v>
      </c>
      <c r="AQ65" s="359">
        <f ca="1">SUMIFS('OT Lieu data'!I:I,'OT Lieu data'!A:A,'Attendance Report'!C65,'OT Lieu data'!AE:AE,"&gt;="&amp;'Attendance Report'!$D$6,'OT Lieu data'!AE:AE,"&lt;="&amp;'Attendance Report'!$AH$6)</f>
        <v>0</v>
      </c>
      <c r="AR65" s="68">
        <f t="shared" si="4"/>
        <v>0</v>
      </c>
      <c r="AS65" s="86"/>
      <c r="AT65" s="86"/>
      <c r="AU65" s="86"/>
      <c r="AV65" s="86"/>
      <c r="AW65" s="86"/>
      <c r="AX65" s="86"/>
      <c r="AY65" s="86"/>
    </row>
    <row r="66" spans="1:51" ht="18" customHeight="1">
      <c r="A66" s="342"/>
      <c r="B66" s="358"/>
      <c r="C66" s="75" t="str">
        <f t="shared" ref="C66" ca="1" si="34">C65</f>
        <v>Pham Xuan Tuan</v>
      </c>
      <c r="D66" s="269">
        <v>0</v>
      </c>
      <c r="E66" s="270">
        <v>0</v>
      </c>
      <c r="F66" s="270">
        <v>0</v>
      </c>
      <c r="G66" s="270">
        <v>0</v>
      </c>
      <c r="H66" s="270">
        <v>0</v>
      </c>
      <c r="I66" s="271">
        <v>0</v>
      </c>
      <c r="J66" s="271">
        <v>0</v>
      </c>
      <c r="K66" s="271">
        <v>0</v>
      </c>
      <c r="L66" s="271">
        <v>0</v>
      </c>
      <c r="M66" s="271">
        <v>0</v>
      </c>
      <c r="N66" s="271">
        <v>0</v>
      </c>
      <c r="O66" s="271">
        <v>0</v>
      </c>
      <c r="P66" s="271">
        <v>0</v>
      </c>
      <c r="Q66" s="271">
        <v>0</v>
      </c>
      <c r="R66" s="271">
        <v>0</v>
      </c>
      <c r="S66" s="271">
        <v>0</v>
      </c>
      <c r="T66" s="271">
        <v>0</v>
      </c>
      <c r="U66" s="271">
        <v>0</v>
      </c>
      <c r="V66" s="271">
        <v>0</v>
      </c>
      <c r="W66" s="271">
        <v>0</v>
      </c>
      <c r="X66" s="271">
        <v>0</v>
      </c>
      <c r="Y66" s="271">
        <v>0</v>
      </c>
      <c r="Z66" s="271">
        <v>0</v>
      </c>
      <c r="AA66" s="271">
        <v>0</v>
      </c>
      <c r="AB66" s="271">
        <v>0</v>
      </c>
      <c r="AC66" s="271">
        <v>0</v>
      </c>
      <c r="AD66" s="271">
        <v>0</v>
      </c>
      <c r="AE66" s="271">
        <v>0</v>
      </c>
      <c r="AF66" s="271">
        <v>0</v>
      </c>
      <c r="AG66" s="271">
        <v>0</v>
      </c>
      <c r="AH66" s="272">
        <v>0</v>
      </c>
      <c r="AI66" s="81">
        <f>Attendance1!AI66</f>
        <v>0</v>
      </c>
      <c r="AJ66" s="28">
        <f t="shared" si="3"/>
        <v>0</v>
      </c>
      <c r="AK66" s="28">
        <f t="shared" si="5"/>
        <v>0</v>
      </c>
      <c r="AL66" s="28">
        <f>Attendance1!AL66</f>
        <v>19</v>
      </c>
      <c r="AM66" s="52">
        <f>Attendance1!AM66</f>
        <v>0</v>
      </c>
      <c r="AN66" s="67">
        <f>Attendance1!AN66</f>
        <v>0</v>
      </c>
      <c r="AO66" s="346"/>
      <c r="AP66" s="360"/>
      <c r="AQ66" s="360"/>
      <c r="AR66" s="68">
        <f t="shared" si="4"/>
        <v>0</v>
      </c>
      <c r="AS66" s="86"/>
      <c r="AT66" s="87"/>
      <c r="AU66" s="87"/>
      <c r="AV66" s="87"/>
      <c r="AW66" s="87"/>
      <c r="AX66" s="87"/>
      <c r="AY66" s="87"/>
    </row>
    <row r="67" spans="1:51" s="14" customFormat="1" ht="18" customHeight="1">
      <c r="A67" s="349">
        <v>31</v>
      </c>
      <c r="B67" s="353" t="str">
        <f ca="1">VLOOKUP(C67,'Emp List'!B:D,3,FALSE)</f>
        <v>E&amp;S</v>
      </c>
      <c r="C67" s="72" t="str">
        <f ca="1">OFFSET('Emp List'!B$2,INT((ROW('Emp List'!B62)-1)/2),)</f>
        <v>TA TIEN THANH</v>
      </c>
      <c r="D67" s="267">
        <v>0</v>
      </c>
      <c r="E67" s="267">
        <v>0</v>
      </c>
      <c r="F67" s="267">
        <v>0</v>
      </c>
      <c r="G67" s="267">
        <v>0</v>
      </c>
      <c r="H67" s="267">
        <v>0</v>
      </c>
      <c r="I67" s="267">
        <v>0</v>
      </c>
      <c r="J67" s="267">
        <v>0</v>
      </c>
      <c r="K67" s="267">
        <v>0</v>
      </c>
      <c r="L67" s="267">
        <v>0</v>
      </c>
      <c r="M67" s="267">
        <v>0</v>
      </c>
      <c r="N67" s="267">
        <v>0</v>
      </c>
      <c r="O67" s="267">
        <v>0</v>
      </c>
      <c r="P67" s="267">
        <v>0</v>
      </c>
      <c r="Q67" s="267">
        <v>0</v>
      </c>
      <c r="R67" s="267">
        <v>0</v>
      </c>
      <c r="S67" s="267">
        <v>0</v>
      </c>
      <c r="T67" s="267">
        <v>0</v>
      </c>
      <c r="U67" s="267">
        <v>0</v>
      </c>
      <c r="V67" s="267">
        <v>0</v>
      </c>
      <c r="W67" s="267">
        <v>0</v>
      </c>
      <c r="X67" s="267">
        <v>0</v>
      </c>
      <c r="Y67" s="267">
        <v>0</v>
      </c>
      <c r="Z67" s="267">
        <v>0</v>
      </c>
      <c r="AA67" s="267">
        <v>0</v>
      </c>
      <c r="AB67" s="267">
        <v>0</v>
      </c>
      <c r="AC67" s="267">
        <v>0</v>
      </c>
      <c r="AD67" s="267">
        <v>0</v>
      </c>
      <c r="AE67" s="267">
        <v>0</v>
      </c>
      <c r="AF67" s="267">
        <v>0</v>
      </c>
      <c r="AG67" s="267">
        <v>0</v>
      </c>
      <c r="AH67" s="268">
        <v>0</v>
      </c>
      <c r="AI67" s="81">
        <f>Attendance1!AI67</f>
        <v>0</v>
      </c>
      <c r="AJ67" s="82">
        <f t="shared" si="3"/>
        <v>0</v>
      </c>
      <c r="AK67" s="82">
        <f t="shared" si="5"/>
        <v>0</v>
      </c>
      <c r="AL67" s="82">
        <f>Attendance1!AL67</f>
        <v>19</v>
      </c>
      <c r="AM67" s="83">
        <f>Attendance1!AM67</f>
        <v>0</v>
      </c>
      <c r="AN67" s="84">
        <f>Attendance1!AN67</f>
        <v>0</v>
      </c>
      <c r="AO67" s="345"/>
      <c r="AP67" s="359">
        <f ca="1">SUMIFS('OT Lieu data'!N:N,'OT Lieu data'!A:A,'Attendance Report'!C67,'OT Lieu data'!AD:AD,"&gt;="&amp;$D$6,'OT Lieu data'!AD:AD,"&lt;="&amp;$AH$6)</f>
        <v>0</v>
      </c>
      <c r="AQ67" s="359">
        <f ca="1">SUMIFS('OT Lieu data'!I:I,'OT Lieu data'!A:A,'Attendance Report'!C67,'OT Lieu data'!AE:AE,"&gt;="&amp;'Attendance Report'!$D$6,'OT Lieu data'!AE:AE,"&lt;="&amp;'Attendance Report'!$AH$6)</f>
        <v>1.75</v>
      </c>
      <c r="AR67" s="66">
        <f t="shared" si="4"/>
        <v>0</v>
      </c>
      <c r="AS67" s="86"/>
      <c r="AT67" s="86"/>
      <c r="AU67" s="86"/>
      <c r="AV67" s="86"/>
      <c r="AW67" s="86"/>
      <c r="AX67" s="86"/>
      <c r="AY67" s="86"/>
    </row>
    <row r="68" spans="1:51" ht="18" customHeight="1">
      <c r="A68" s="350"/>
      <c r="B68" s="354"/>
      <c r="C68" s="73" t="str">
        <f t="shared" ref="C68" ca="1" si="35">C67</f>
        <v>TA TIEN THANH</v>
      </c>
      <c r="D68" s="267">
        <v>0</v>
      </c>
      <c r="E68" s="267">
        <v>0</v>
      </c>
      <c r="F68" s="267">
        <v>0</v>
      </c>
      <c r="G68" s="267">
        <v>0</v>
      </c>
      <c r="H68" s="267">
        <v>0</v>
      </c>
      <c r="I68" s="267">
        <v>0</v>
      </c>
      <c r="J68" s="267">
        <v>0</v>
      </c>
      <c r="K68" s="267">
        <v>0</v>
      </c>
      <c r="L68" s="267">
        <v>0</v>
      </c>
      <c r="M68" s="267">
        <v>0</v>
      </c>
      <c r="N68" s="267">
        <v>0</v>
      </c>
      <c r="O68" s="267">
        <v>0</v>
      </c>
      <c r="P68" s="267">
        <v>0</v>
      </c>
      <c r="Q68" s="267">
        <v>0</v>
      </c>
      <c r="R68" s="267">
        <v>0</v>
      </c>
      <c r="S68" s="267">
        <v>0</v>
      </c>
      <c r="T68" s="267">
        <v>0</v>
      </c>
      <c r="U68" s="267">
        <v>0</v>
      </c>
      <c r="V68" s="267">
        <v>0</v>
      </c>
      <c r="W68" s="267">
        <v>0</v>
      </c>
      <c r="X68" s="267">
        <v>0</v>
      </c>
      <c r="Y68" s="267">
        <v>0</v>
      </c>
      <c r="Z68" s="267">
        <v>0</v>
      </c>
      <c r="AA68" s="267">
        <v>0</v>
      </c>
      <c r="AB68" s="267">
        <v>0</v>
      </c>
      <c r="AC68" s="267">
        <v>0</v>
      </c>
      <c r="AD68" s="267">
        <v>0</v>
      </c>
      <c r="AE68" s="267">
        <v>0</v>
      </c>
      <c r="AF68" s="267">
        <v>0</v>
      </c>
      <c r="AG68" s="267">
        <v>0</v>
      </c>
      <c r="AH68" s="268">
        <v>0</v>
      </c>
      <c r="AI68" s="81">
        <f>Attendance1!AI68</f>
        <v>0</v>
      </c>
      <c r="AJ68" s="82">
        <f t="shared" si="3"/>
        <v>0</v>
      </c>
      <c r="AK68" s="82">
        <f t="shared" si="5"/>
        <v>0</v>
      </c>
      <c r="AL68" s="82">
        <f>Attendance1!AL68</f>
        <v>19</v>
      </c>
      <c r="AM68" s="83">
        <f>Attendance1!AM68</f>
        <v>0</v>
      </c>
      <c r="AN68" s="84">
        <f>Attendance1!AN68</f>
        <v>0</v>
      </c>
      <c r="AO68" s="346"/>
      <c r="AP68" s="360"/>
      <c r="AQ68" s="360"/>
      <c r="AR68" s="66">
        <f t="shared" si="4"/>
        <v>0</v>
      </c>
      <c r="AS68" s="86"/>
      <c r="AT68" s="87"/>
      <c r="AU68" s="87"/>
      <c r="AV68" s="87"/>
      <c r="AW68" s="87"/>
      <c r="AX68" s="87"/>
      <c r="AY68" s="87"/>
    </row>
    <row r="69" spans="1:51" s="14" customFormat="1" ht="18" customHeight="1">
      <c r="A69" s="341">
        <v>32</v>
      </c>
      <c r="B69" s="357" t="str">
        <f ca="1">VLOOKUP(C69,'Emp List'!B:D,3,FALSE)</f>
        <v>E&amp;S</v>
      </c>
      <c r="C69" s="74" t="str">
        <f ca="1">OFFSET('Emp List'!B$2,INT((ROW('Emp List'!B64)-1)/2),)</f>
        <v>Tran Minh Tri</v>
      </c>
      <c r="D69" s="269">
        <v>0</v>
      </c>
      <c r="E69" s="270">
        <v>0</v>
      </c>
      <c r="F69" s="270">
        <v>0</v>
      </c>
      <c r="G69" s="270">
        <v>0</v>
      </c>
      <c r="H69" s="270">
        <v>0</v>
      </c>
      <c r="I69" s="271">
        <v>0</v>
      </c>
      <c r="J69" s="271">
        <v>0</v>
      </c>
      <c r="K69" s="271">
        <v>0</v>
      </c>
      <c r="L69" s="271">
        <v>0</v>
      </c>
      <c r="M69" s="271">
        <v>0</v>
      </c>
      <c r="N69" s="271">
        <v>0</v>
      </c>
      <c r="O69" s="271">
        <v>0</v>
      </c>
      <c r="P69" s="271">
        <v>0</v>
      </c>
      <c r="Q69" s="271">
        <v>0</v>
      </c>
      <c r="R69" s="271">
        <v>0</v>
      </c>
      <c r="S69" s="271">
        <v>0</v>
      </c>
      <c r="T69" s="271">
        <v>0</v>
      </c>
      <c r="U69" s="271">
        <v>0</v>
      </c>
      <c r="V69" s="271">
        <v>0</v>
      </c>
      <c r="W69" s="271">
        <v>0</v>
      </c>
      <c r="X69" s="271">
        <v>0</v>
      </c>
      <c r="Y69" s="271">
        <v>0</v>
      </c>
      <c r="Z69" s="271">
        <v>0</v>
      </c>
      <c r="AA69" s="271">
        <v>0</v>
      </c>
      <c r="AB69" s="271">
        <v>0</v>
      </c>
      <c r="AC69" s="271">
        <v>0</v>
      </c>
      <c r="AD69" s="271">
        <v>0</v>
      </c>
      <c r="AE69" s="271">
        <v>0</v>
      </c>
      <c r="AF69" s="271">
        <v>0</v>
      </c>
      <c r="AG69" s="271">
        <v>0</v>
      </c>
      <c r="AH69" s="272">
        <v>0</v>
      </c>
      <c r="AI69" s="81">
        <f>Attendance1!AI69</f>
        <v>0</v>
      </c>
      <c r="AJ69" s="28">
        <f t="shared" si="3"/>
        <v>0</v>
      </c>
      <c r="AK69" s="28">
        <f t="shared" si="5"/>
        <v>0</v>
      </c>
      <c r="AL69" s="28">
        <f>Attendance1!AL69</f>
        <v>19</v>
      </c>
      <c r="AM69" s="52">
        <f>Attendance1!AM69</f>
        <v>0</v>
      </c>
      <c r="AN69" s="67">
        <f>Attendance1!AN69</f>
        <v>0</v>
      </c>
      <c r="AO69" s="345"/>
      <c r="AP69" s="363">
        <f ca="1">SUMIFS('OT Lieu data'!N:N,'OT Lieu data'!A:A,'Attendance Report'!C69,'OT Lieu data'!AD:AD,"&gt;="&amp;$D$6,'OT Lieu data'!AD:AD,"&lt;="&amp;$AH$6)</f>
        <v>4.2</v>
      </c>
      <c r="AQ69" s="359">
        <f ca="1">SUMIFS('OT Lieu data'!I:I,'OT Lieu data'!A:A,'Attendance Report'!C69,'OT Lieu data'!AE:AE,"&gt;="&amp;'Attendance Report'!$D$6,'OT Lieu data'!AE:AE,"&lt;="&amp;'Attendance Report'!$AH$6)</f>
        <v>5.66</v>
      </c>
      <c r="AR69" s="68">
        <f t="shared" si="4"/>
        <v>0</v>
      </c>
      <c r="AS69" s="86"/>
      <c r="AT69" s="86"/>
      <c r="AU69" s="86"/>
      <c r="AV69" s="86"/>
      <c r="AW69" s="86"/>
      <c r="AX69" s="86"/>
      <c r="AY69" s="86"/>
    </row>
    <row r="70" spans="1:51" ht="18" customHeight="1">
      <c r="A70" s="342"/>
      <c r="B70" s="358"/>
      <c r="C70" s="75" t="str">
        <f t="shared" ref="C70" ca="1" si="36">C69</f>
        <v>Tran Minh Tri</v>
      </c>
      <c r="D70" s="269">
        <v>0</v>
      </c>
      <c r="E70" s="270">
        <v>0</v>
      </c>
      <c r="F70" s="270">
        <v>0</v>
      </c>
      <c r="G70" s="270">
        <v>0</v>
      </c>
      <c r="H70" s="270">
        <v>0</v>
      </c>
      <c r="I70" s="271">
        <v>0</v>
      </c>
      <c r="J70" s="271">
        <v>0</v>
      </c>
      <c r="K70" s="271">
        <v>0</v>
      </c>
      <c r="L70" s="271">
        <v>0</v>
      </c>
      <c r="M70" s="271">
        <v>0</v>
      </c>
      <c r="N70" s="271">
        <v>0</v>
      </c>
      <c r="O70" s="271">
        <v>0</v>
      </c>
      <c r="P70" s="271">
        <v>0</v>
      </c>
      <c r="Q70" s="271">
        <v>0</v>
      </c>
      <c r="R70" s="271">
        <v>0</v>
      </c>
      <c r="S70" s="271">
        <v>0</v>
      </c>
      <c r="T70" s="271">
        <v>0</v>
      </c>
      <c r="U70" s="271">
        <v>0</v>
      </c>
      <c r="V70" s="271">
        <v>0</v>
      </c>
      <c r="W70" s="271">
        <v>0</v>
      </c>
      <c r="X70" s="271">
        <v>0</v>
      </c>
      <c r="Y70" s="271">
        <v>0</v>
      </c>
      <c r="Z70" s="271">
        <v>0</v>
      </c>
      <c r="AA70" s="271">
        <v>0</v>
      </c>
      <c r="AB70" s="271">
        <v>0</v>
      </c>
      <c r="AC70" s="271">
        <v>0</v>
      </c>
      <c r="AD70" s="271">
        <v>0</v>
      </c>
      <c r="AE70" s="271">
        <v>0</v>
      </c>
      <c r="AF70" s="271">
        <v>0</v>
      </c>
      <c r="AG70" s="271">
        <v>0</v>
      </c>
      <c r="AH70" s="272">
        <v>0</v>
      </c>
      <c r="AI70" s="81">
        <f>Attendance1!AI70</f>
        <v>0</v>
      </c>
      <c r="AJ70" s="28">
        <f t="shared" si="3"/>
        <v>0</v>
      </c>
      <c r="AK70" s="28">
        <f t="shared" si="5"/>
        <v>0</v>
      </c>
      <c r="AL70" s="28">
        <f>Attendance1!AL70</f>
        <v>19</v>
      </c>
      <c r="AM70" s="52">
        <f>Attendance1!AM70</f>
        <v>0</v>
      </c>
      <c r="AN70" s="67">
        <f>Attendance1!AN70</f>
        <v>0</v>
      </c>
      <c r="AO70" s="346"/>
      <c r="AP70" s="364"/>
      <c r="AQ70" s="360"/>
      <c r="AR70" s="68">
        <f t="shared" si="4"/>
        <v>0</v>
      </c>
      <c r="AS70" s="86"/>
      <c r="AT70" s="87"/>
      <c r="AU70" s="87"/>
      <c r="AV70" s="87"/>
      <c r="AW70" s="87"/>
      <c r="AX70" s="87"/>
      <c r="AY70" s="87"/>
    </row>
    <row r="71" spans="1:51" s="14" customFormat="1" ht="18" customHeight="1">
      <c r="A71" s="349">
        <v>33</v>
      </c>
      <c r="B71" s="353" t="str">
        <f ca="1">VLOOKUP(C71,'Emp List'!B:D,3,FALSE)</f>
        <v>E&amp;S</v>
      </c>
      <c r="C71" s="72" t="str">
        <f ca="1">OFFSET('Emp List'!B$2,INT((ROW('Emp List'!B66)-1)/2),)</f>
        <v>TRAN NGOC ANH</v>
      </c>
      <c r="D71" s="267">
        <v>0</v>
      </c>
      <c r="E71" s="267">
        <v>0</v>
      </c>
      <c r="F71" s="267">
        <v>0</v>
      </c>
      <c r="G71" s="267">
        <v>0</v>
      </c>
      <c r="H71" s="267">
        <v>0</v>
      </c>
      <c r="I71" s="267">
        <v>0</v>
      </c>
      <c r="J71" s="267">
        <v>0</v>
      </c>
      <c r="K71" s="267">
        <v>0</v>
      </c>
      <c r="L71" s="267">
        <v>0</v>
      </c>
      <c r="M71" s="267">
        <v>0</v>
      </c>
      <c r="N71" s="267">
        <v>0</v>
      </c>
      <c r="O71" s="267">
        <v>0</v>
      </c>
      <c r="P71" s="267">
        <v>0</v>
      </c>
      <c r="Q71" s="267">
        <v>0</v>
      </c>
      <c r="R71" s="267">
        <v>0</v>
      </c>
      <c r="S71" s="267">
        <v>0</v>
      </c>
      <c r="T71" s="267">
        <v>0</v>
      </c>
      <c r="U71" s="267">
        <v>0</v>
      </c>
      <c r="V71" s="267">
        <v>0</v>
      </c>
      <c r="W71" s="267">
        <v>0</v>
      </c>
      <c r="X71" s="267">
        <v>0</v>
      </c>
      <c r="Y71" s="267">
        <v>0</v>
      </c>
      <c r="Z71" s="267">
        <v>0</v>
      </c>
      <c r="AA71" s="267">
        <v>0</v>
      </c>
      <c r="AB71" s="267">
        <v>0</v>
      </c>
      <c r="AC71" s="267">
        <v>0</v>
      </c>
      <c r="AD71" s="267">
        <v>0</v>
      </c>
      <c r="AE71" s="267">
        <v>0</v>
      </c>
      <c r="AF71" s="267">
        <v>0</v>
      </c>
      <c r="AG71" s="267">
        <v>0</v>
      </c>
      <c r="AH71" s="268">
        <v>0</v>
      </c>
      <c r="AI71" s="81">
        <f>Attendance1!AI71</f>
        <v>0</v>
      </c>
      <c r="AJ71" s="82">
        <f t="shared" ref="AJ71:AJ94" si="37">(COUNTIF(D71:AH71,"Leave"))*1</f>
        <v>0</v>
      </c>
      <c r="AK71" s="82">
        <f t="shared" ref="AK71:AK94" si="38">(COUNTIF(D71:AH71,"Trip"))*1</f>
        <v>0</v>
      </c>
      <c r="AL71" s="82">
        <f>Attendance1!AL71</f>
        <v>19</v>
      </c>
      <c r="AM71" s="83">
        <f>Attendance1!AM71</f>
        <v>0</v>
      </c>
      <c r="AN71" s="84">
        <f>Attendance1!AN71</f>
        <v>0</v>
      </c>
      <c r="AO71" s="345"/>
      <c r="AP71" s="359">
        <f ca="1">SUMIFS('OT Lieu data'!N:N,'OT Lieu data'!A:A,'Attendance Report'!C71,'OT Lieu data'!AD:AD,"&gt;="&amp;$D$6,'OT Lieu data'!AD:AD,"&lt;="&amp;$AH$6)</f>
        <v>9</v>
      </c>
      <c r="AQ71" s="359">
        <f ca="1">SUMIFS('OT Lieu data'!I:I,'OT Lieu data'!A:A,'Attendance Report'!C71,'OT Lieu data'!AE:AE,"&gt;="&amp;'Attendance Report'!$D$6,'OT Lieu data'!AE:AE,"&lt;="&amp;'Attendance Report'!$AH$6)</f>
        <v>15</v>
      </c>
      <c r="AR71" s="66">
        <f t="shared" ref="AR71:AR94" si="39">(COUNTIF(D71:AH71,"Supp"))*1</f>
        <v>0</v>
      </c>
      <c r="AS71" s="86"/>
      <c r="AT71" s="86"/>
      <c r="AU71" s="86"/>
      <c r="AV71" s="86"/>
      <c r="AW71" s="86"/>
      <c r="AX71" s="86"/>
      <c r="AY71" s="86"/>
    </row>
    <row r="72" spans="1:51" ht="18" customHeight="1">
      <c r="A72" s="350"/>
      <c r="B72" s="354"/>
      <c r="C72" s="73" t="str">
        <f t="shared" ref="C72" ca="1" si="40">C71</f>
        <v>TRAN NGOC ANH</v>
      </c>
      <c r="D72" s="267">
        <v>0</v>
      </c>
      <c r="E72" s="267">
        <v>0</v>
      </c>
      <c r="F72" s="267">
        <v>0</v>
      </c>
      <c r="G72" s="267">
        <v>0</v>
      </c>
      <c r="H72" s="267">
        <v>0</v>
      </c>
      <c r="I72" s="267">
        <v>0</v>
      </c>
      <c r="J72" s="267">
        <v>0</v>
      </c>
      <c r="K72" s="267">
        <v>0</v>
      </c>
      <c r="L72" s="267">
        <v>0</v>
      </c>
      <c r="M72" s="267">
        <v>0</v>
      </c>
      <c r="N72" s="267">
        <v>0</v>
      </c>
      <c r="O72" s="267">
        <v>0</v>
      </c>
      <c r="P72" s="267">
        <v>0</v>
      </c>
      <c r="Q72" s="267">
        <v>0</v>
      </c>
      <c r="R72" s="267">
        <v>0</v>
      </c>
      <c r="S72" s="267">
        <v>0</v>
      </c>
      <c r="T72" s="267">
        <v>0</v>
      </c>
      <c r="U72" s="267">
        <v>0</v>
      </c>
      <c r="V72" s="267">
        <v>0</v>
      </c>
      <c r="W72" s="267">
        <v>0</v>
      </c>
      <c r="X72" s="267">
        <v>0</v>
      </c>
      <c r="Y72" s="267">
        <v>0</v>
      </c>
      <c r="Z72" s="267">
        <v>0</v>
      </c>
      <c r="AA72" s="267">
        <v>0</v>
      </c>
      <c r="AB72" s="267">
        <v>0</v>
      </c>
      <c r="AC72" s="267">
        <v>0</v>
      </c>
      <c r="AD72" s="267">
        <v>0</v>
      </c>
      <c r="AE72" s="267">
        <v>0</v>
      </c>
      <c r="AF72" s="267">
        <v>0</v>
      </c>
      <c r="AG72" s="267">
        <v>0</v>
      </c>
      <c r="AH72" s="268">
        <v>0</v>
      </c>
      <c r="AI72" s="81">
        <f>Attendance1!AI72</f>
        <v>0</v>
      </c>
      <c r="AJ72" s="82">
        <f t="shared" si="37"/>
        <v>0</v>
      </c>
      <c r="AK72" s="82">
        <f t="shared" si="38"/>
        <v>0</v>
      </c>
      <c r="AL72" s="82">
        <f>Attendance1!AL72</f>
        <v>19</v>
      </c>
      <c r="AM72" s="83">
        <f>Attendance1!AM72</f>
        <v>0</v>
      </c>
      <c r="AN72" s="84">
        <f>Attendance1!AN72</f>
        <v>0</v>
      </c>
      <c r="AO72" s="346"/>
      <c r="AP72" s="360"/>
      <c r="AQ72" s="360"/>
      <c r="AR72" s="66">
        <f t="shared" si="39"/>
        <v>0</v>
      </c>
      <c r="AS72" s="86"/>
      <c r="AT72" s="87"/>
      <c r="AU72" s="87"/>
      <c r="AV72" s="87"/>
      <c r="AW72" s="87"/>
      <c r="AX72" s="87"/>
      <c r="AY72" s="87"/>
    </row>
    <row r="73" spans="1:51" s="14" customFormat="1" ht="18" customHeight="1">
      <c r="A73" s="341">
        <v>34</v>
      </c>
      <c r="B73" s="357" t="str">
        <f ca="1">VLOOKUP(C73,'Emp List'!B:D,3,FALSE)</f>
        <v>E&amp;S</v>
      </c>
      <c r="C73" s="74" t="str">
        <f ca="1">OFFSET('Emp List'!B$2,INT((ROW('Emp List'!B68)-1)/2),)</f>
        <v>Tran Thi Hong Hanh</v>
      </c>
      <c r="D73" s="269">
        <v>0</v>
      </c>
      <c r="E73" s="270">
        <v>0</v>
      </c>
      <c r="F73" s="270">
        <v>0</v>
      </c>
      <c r="G73" s="270">
        <v>0</v>
      </c>
      <c r="H73" s="270">
        <v>0</v>
      </c>
      <c r="I73" s="271">
        <v>0</v>
      </c>
      <c r="J73" s="271">
        <v>0</v>
      </c>
      <c r="K73" s="271">
        <v>0</v>
      </c>
      <c r="L73" s="271">
        <v>0</v>
      </c>
      <c r="M73" s="271">
        <v>0</v>
      </c>
      <c r="N73" s="271">
        <v>0</v>
      </c>
      <c r="O73" s="271">
        <v>0</v>
      </c>
      <c r="P73" s="271">
        <v>0</v>
      </c>
      <c r="Q73" s="271">
        <v>0</v>
      </c>
      <c r="R73" s="271">
        <v>0</v>
      </c>
      <c r="S73" s="271">
        <v>0</v>
      </c>
      <c r="T73" s="271">
        <v>0</v>
      </c>
      <c r="U73" s="271">
        <v>0</v>
      </c>
      <c r="V73" s="271">
        <v>0</v>
      </c>
      <c r="W73" s="271">
        <v>0</v>
      </c>
      <c r="X73" s="271">
        <v>0</v>
      </c>
      <c r="Y73" s="271">
        <v>0</v>
      </c>
      <c r="Z73" s="271">
        <v>0</v>
      </c>
      <c r="AA73" s="271">
        <v>0</v>
      </c>
      <c r="AB73" s="271">
        <v>0</v>
      </c>
      <c r="AC73" s="271">
        <v>0</v>
      </c>
      <c r="AD73" s="271">
        <v>0</v>
      </c>
      <c r="AE73" s="271">
        <v>0</v>
      </c>
      <c r="AF73" s="271">
        <v>0</v>
      </c>
      <c r="AG73" s="271">
        <v>0</v>
      </c>
      <c r="AH73" s="272">
        <v>0</v>
      </c>
      <c r="AI73" s="81">
        <f>Attendance1!AI73</f>
        <v>0</v>
      </c>
      <c r="AJ73" s="28">
        <f t="shared" si="37"/>
        <v>0</v>
      </c>
      <c r="AK73" s="28">
        <f t="shared" si="38"/>
        <v>0</v>
      </c>
      <c r="AL73" s="28">
        <f>Attendance1!AL73</f>
        <v>19</v>
      </c>
      <c r="AM73" s="52">
        <f>Attendance1!AM73</f>
        <v>0</v>
      </c>
      <c r="AN73" s="67">
        <f>Attendance1!AN73</f>
        <v>0</v>
      </c>
      <c r="AO73" s="345"/>
      <c r="AP73" s="359">
        <f ca="1">SUMIFS('OT Lieu data'!N:N,'OT Lieu data'!A:A,'Attendance Report'!C73,'OT Lieu data'!AD:AD,"&gt;="&amp;$D$6,'OT Lieu data'!AD:AD,"&lt;="&amp;$AH$6)</f>
        <v>0</v>
      </c>
      <c r="AQ73" s="359">
        <f ca="1">SUMIFS('OT Lieu data'!I:I,'OT Lieu data'!A:A,'Attendance Report'!C73,'OT Lieu data'!AE:AE,"&gt;="&amp;'Attendance Report'!$D$6,'OT Lieu data'!AE:AE,"&lt;="&amp;'Attendance Report'!$AH$6)</f>
        <v>0</v>
      </c>
      <c r="AR73" s="68">
        <f t="shared" si="39"/>
        <v>0</v>
      </c>
      <c r="AS73" s="86"/>
      <c r="AT73" s="86"/>
      <c r="AU73" s="86"/>
      <c r="AV73" s="86"/>
      <c r="AW73" s="86"/>
      <c r="AX73" s="86"/>
      <c r="AY73" s="86"/>
    </row>
    <row r="74" spans="1:51" ht="18" customHeight="1">
      <c r="A74" s="342"/>
      <c r="B74" s="358"/>
      <c r="C74" s="75" t="str">
        <f t="shared" ref="C74" ca="1" si="41">C73</f>
        <v>Tran Thi Hong Hanh</v>
      </c>
      <c r="D74" s="269">
        <v>0</v>
      </c>
      <c r="E74" s="270">
        <v>0</v>
      </c>
      <c r="F74" s="270">
        <v>0</v>
      </c>
      <c r="G74" s="270">
        <v>0</v>
      </c>
      <c r="H74" s="270">
        <v>0</v>
      </c>
      <c r="I74" s="271">
        <v>0</v>
      </c>
      <c r="J74" s="271">
        <v>0</v>
      </c>
      <c r="K74" s="271">
        <v>0</v>
      </c>
      <c r="L74" s="271">
        <v>0</v>
      </c>
      <c r="M74" s="271">
        <v>0</v>
      </c>
      <c r="N74" s="271">
        <v>0</v>
      </c>
      <c r="O74" s="271">
        <v>0</v>
      </c>
      <c r="P74" s="271">
        <v>0</v>
      </c>
      <c r="Q74" s="271">
        <v>0</v>
      </c>
      <c r="R74" s="271">
        <v>0</v>
      </c>
      <c r="S74" s="271">
        <v>0</v>
      </c>
      <c r="T74" s="271">
        <v>0</v>
      </c>
      <c r="U74" s="271">
        <v>0</v>
      </c>
      <c r="V74" s="271">
        <v>0</v>
      </c>
      <c r="W74" s="271">
        <v>0</v>
      </c>
      <c r="X74" s="271">
        <v>0</v>
      </c>
      <c r="Y74" s="271">
        <v>0</v>
      </c>
      <c r="Z74" s="271">
        <v>0</v>
      </c>
      <c r="AA74" s="271">
        <v>0</v>
      </c>
      <c r="AB74" s="271">
        <v>0</v>
      </c>
      <c r="AC74" s="271">
        <v>0</v>
      </c>
      <c r="AD74" s="271">
        <v>0</v>
      </c>
      <c r="AE74" s="271">
        <v>0</v>
      </c>
      <c r="AF74" s="271">
        <v>0</v>
      </c>
      <c r="AG74" s="271">
        <v>0</v>
      </c>
      <c r="AH74" s="272">
        <v>0</v>
      </c>
      <c r="AI74" s="81">
        <f>Attendance1!AI74</f>
        <v>0</v>
      </c>
      <c r="AJ74" s="28">
        <f t="shared" si="37"/>
        <v>0</v>
      </c>
      <c r="AK74" s="28">
        <f t="shared" si="38"/>
        <v>0</v>
      </c>
      <c r="AL74" s="28">
        <f>Attendance1!AL74</f>
        <v>19</v>
      </c>
      <c r="AM74" s="52">
        <f>Attendance1!AM74</f>
        <v>0</v>
      </c>
      <c r="AN74" s="67">
        <f>Attendance1!AN74</f>
        <v>0</v>
      </c>
      <c r="AO74" s="346"/>
      <c r="AP74" s="360"/>
      <c r="AQ74" s="360"/>
      <c r="AR74" s="68">
        <f t="shared" si="39"/>
        <v>0</v>
      </c>
      <c r="AS74" s="86"/>
      <c r="AT74" s="87"/>
      <c r="AU74" s="87"/>
      <c r="AV74" s="87"/>
      <c r="AW74" s="87"/>
      <c r="AX74" s="87"/>
      <c r="AY74" s="87"/>
    </row>
    <row r="75" spans="1:51" s="14" customFormat="1" ht="18" customHeight="1">
      <c r="A75" s="349">
        <v>35</v>
      </c>
      <c r="B75" s="353" t="str">
        <f ca="1">VLOOKUP(C75,'Emp List'!B:D,3,FALSE)</f>
        <v>E&amp;S</v>
      </c>
      <c r="C75" s="72" t="str">
        <f ca="1">OFFSET('Emp List'!B$2,INT((ROW('Emp List'!B70)-1)/2),)</f>
        <v>Nguyen Xuan Hoa</v>
      </c>
      <c r="D75" s="267">
        <v>0</v>
      </c>
      <c r="E75" s="267">
        <v>0</v>
      </c>
      <c r="F75" s="267">
        <v>0</v>
      </c>
      <c r="G75" s="267">
        <v>0</v>
      </c>
      <c r="H75" s="267">
        <v>0</v>
      </c>
      <c r="I75" s="267">
        <v>0</v>
      </c>
      <c r="J75" s="267">
        <v>0</v>
      </c>
      <c r="K75" s="267">
        <v>0</v>
      </c>
      <c r="L75" s="267">
        <v>0</v>
      </c>
      <c r="M75" s="267">
        <v>0</v>
      </c>
      <c r="N75" s="267">
        <v>0</v>
      </c>
      <c r="O75" s="267">
        <v>0</v>
      </c>
      <c r="P75" s="267">
        <v>0</v>
      </c>
      <c r="Q75" s="267">
        <v>0</v>
      </c>
      <c r="R75" s="267">
        <v>0</v>
      </c>
      <c r="S75" s="267">
        <v>0</v>
      </c>
      <c r="T75" s="267">
        <v>0</v>
      </c>
      <c r="U75" s="267">
        <v>0</v>
      </c>
      <c r="V75" s="267">
        <v>0</v>
      </c>
      <c r="W75" s="267">
        <v>0</v>
      </c>
      <c r="X75" s="267">
        <v>0</v>
      </c>
      <c r="Y75" s="267">
        <v>0</v>
      </c>
      <c r="Z75" s="267">
        <v>0</v>
      </c>
      <c r="AA75" s="267">
        <v>0</v>
      </c>
      <c r="AB75" s="267">
        <v>0</v>
      </c>
      <c r="AC75" s="267">
        <v>0</v>
      </c>
      <c r="AD75" s="267">
        <v>0</v>
      </c>
      <c r="AE75" s="267">
        <v>0</v>
      </c>
      <c r="AF75" s="267">
        <v>0</v>
      </c>
      <c r="AG75" s="267">
        <v>0</v>
      </c>
      <c r="AH75" s="268">
        <v>0</v>
      </c>
      <c r="AI75" s="81">
        <f>Attendance1!AI75</f>
        <v>0</v>
      </c>
      <c r="AJ75" s="82">
        <f t="shared" si="37"/>
        <v>0</v>
      </c>
      <c r="AK75" s="82">
        <f t="shared" si="38"/>
        <v>0</v>
      </c>
      <c r="AL75" s="82">
        <f>Attendance1!AL75</f>
        <v>19</v>
      </c>
      <c r="AM75" s="83">
        <f>Attendance1!AM75</f>
        <v>0</v>
      </c>
      <c r="AN75" s="84">
        <f>Attendance1!AN75</f>
        <v>0</v>
      </c>
      <c r="AO75" s="345"/>
      <c r="AP75" s="359">
        <f ca="1">SUMIFS('OT Lieu data'!N:N,'OT Lieu data'!A:A,'Attendance Report'!C75,'OT Lieu data'!AD:AD,"&gt;="&amp;$D$6,'OT Lieu data'!AD:AD,"&lt;="&amp;$AH$6)</f>
        <v>0</v>
      </c>
      <c r="AQ75" s="359">
        <f ca="1">SUMIFS('OT Lieu data'!I:I,'OT Lieu data'!A:A,'Attendance Report'!C75,'OT Lieu data'!AE:AE,"&gt;="&amp;'Attendance Report'!$D$6,'OT Lieu data'!AE:AE,"&lt;="&amp;'Attendance Report'!$AH$6)</f>
        <v>0</v>
      </c>
      <c r="AR75" s="66">
        <f t="shared" si="39"/>
        <v>0</v>
      </c>
      <c r="AS75" s="86"/>
      <c r="AT75" s="86"/>
      <c r="AU75" s="86"/>
      <c r="AV75" s="86"/>
      <c r="AW75" s="86"/>
      <c r="AX75" s="86"/>
      <c r="AY75" s="86"/>
    </row>
    <row r="76" spans="1:51" ht="18" customHeight="1">
      <c r="A76" s="350"/>
      <c r="B76" s="354"/>
      <c r="C76" s="73" t="str">
        <f t="shared" ref="C76" ca="1" si="42">C75</f>
        <v>Nguyen Xuan Hoa</v>
      </c>
      <c r="D76" s="267">
        <v>0</v>
      </c>
      <c r="E76" s="267">
        <v>0</v>
      </c>
      <c r="F76" s="267">
        <v>0</v>
      </c>
      <c r="G76" s="267">
        <v>0</v>
      </c>
      <c r="H76" s="267">
        <v>0</v>
      </c>
      <c r="I76" s="267">
        <v>0</v>
      </c>
      <c r="J76" s="267">
        <v>0</v>
      </c>
      <c r="K76" s="267">
        <v>0</v>
      </c>
      <c r="L76" s="267">
        <v>0</v>
      </c>
      <c r="M76" s="267">
        <v>0</v>
      </c>
      <c r="N76" s="267">
        <v>0</v>
      </c>
      <c r="O76" s="267">
        <v>0</v>
      </c>
      <c r="P76" s="267">
        <v>0</v>
      </c>
      <c r="Q76" s="267">
        <v>0</v>
      </c>
      <c r="R76" s="267">
        <v>0</v>
      </c>
      <c r="S76" s="267">
        <v>0</v>
      </c>
      <c r="T76" s="267">
        <v>0</v>
      </c>
      <c r="U76" s="267">
        <v>0</v>
      </c>
      <c r="V76" s="267">
        <v>0</v>
      </c>
      <c r="W76" s="267">
        <v>0</v>
      </c>
      <c r="X76" s="267">
        <v>0</v>
      </c>
      <c r="Y76" s="267">
        <v>0</v>
      </c>
      <c r="Z76" s="267">
        <v>0</v>
      </c>
      <c r="AA76" s="267">
        <v>0</v>
      </c>
      <c r="AB76" s="267">
        <v>0</v>
      </c>
      <c r="AC76" s="267">
        <v>0</v>
      </c>
      <c r="AD76" s="267">
        <v>0</v>
      </c>
      <c r="AE76" s="267">
        <v>0</v>
      </c>
      <c r="AF76" s="267">
        <v>0</v>
      </c>
      <c r="AG76" s="267">
        <v>0</v>
      </c>
      <c r="AH76" s="268">
        <v>0</v>
      </c>
      <c r="AI76" s="81">
        <f>Attendance1!AI76</f>
        <v>0</v>
      </c>
      <c r="AJ76" s="82">
        <f t="shared" si="37"/>
        <v>0</v>
      </c>
      <c r="AK76" s="82">
        <f t="shared" si="38"/>
        <v>0</v>
      </c>
      <c r="AL76" s="82">
        <f>Attendance1!AL76</f>
        <v>19</v>
      </c>
      <c r="AM76" s="83">
        <f>Attendance1!AM76</f>
        <v>0</v>
      </c>
      <c r="AN76" s="84">
        <f>Attendance1!AN76</f>
        <v>0</v>
      </c>
      <c r="AO76" s="346"/>
      <c r="AP76" s="360"/>
      <c r="AQ76" s="360"/>
      <c r="AR76" s="66">
        <f t="shared" si="39"/>
        <v>0</v>
      </c>
      <c r="AS76" s="86"/>
      <c r="AT76" s="87"/>
      <c r="AU76" s="87"/>
      <c r="AV76" s="87"/>
      <c r="AW76" s="87"/>
      <c r="AX76" s="87"/>
      <c r="AY76" s="87"/>
    </row>
    <row r="77" spans="1:51" s="14" customFormat="1" ht="18" customHeight="1">
      <c r="A77" s="341">
        <v>36</v>
      </c>
      <c r="B77" s="357" t="str">
        <f ca="1">VLOOKUP(C77,'Emp List'!B:D,3,FALSE)</f>
        <v>E&amp;S</v>
      </c>
      <c r="C77" s="74" t="str">
        <f ca="1">OFFSET('Emp List'!B$2,INT((ROW('Emp List'!B72)-1)/2),)</f>
        <v>Vuong Xuan Loi</v>
      </c>
      <c r="D77" s="269">
        <v>0</v>
      </c>
      <c r="E77" s="270">
        <v>0</v>
      </c>
      <c r="F77" s="270">
        <v>0</v>
      </c>
      <c r="G77" s="270">
        <v>0</v>
      </c>
      <c r="H77" s="270">
        <v>0</v>
      </c>
      <c r="I77" s="271">
        <v>0</v>
      </c>
      <c r="J77" s="271">
        <v>0</v>
      </c>
      <c r="K77" s="271">
        <v>0</v>
      </c>
      <c r="L77" s="271">
        <v>0</v>
      </c>
      <c r="M77" s="271">
        <v>0</v>
      </c>
      <c r="N77" s="271">
        <v>0</v>
      </c>
      <c r="O77" s="271">
        <v>0</v>
      </c>
      <c r="P77" s="271">
        <v>0</v>
      </c>
      <c r="Q77" s="271">
        <v>0</v>
      </c>
      <c r="R77" s="271">
        <v>0</v>
      </c>
      <c r="S77" s="271">
        <v>0</v>
      </c>
      <c r="T77" s="271">
        <v>0</v>
      </c>
      <c r="U77" s="271">
        <v>0</v>
      </c>
      <c r="V77" s="271">
        <v>0</v>
      </c>
      <c r="W77" s="271">
        <v>0</v>
      </c>
      <c r="X77" s="271">
        <v>0</v>
      </c>
      <c r="Y77" s="271">
        <v>0</v>
      </c>
      <c r="Z77" s="271">
        <v>0</v>
      </c>
      <c r="AA77" s="271">
        <v>0</v>
      </c>
      <c r="AB77" s="271">
        <v>0</v>
      </c>
      <c r="AC77" s="271">
        <v>0</v>
      </c>
      <c r="AD77" s="271">
        <v>0</v>
      </c>
      <c r="AE77" s="271">
        <v>0</v>
      </c>
      <c r="AF77" s="271">
        <v>0</v>
      </c>
      <c r="AG77" s="271">
        <v>0</v>
      </c>
      <c r="AH77" s="272">
        <v>0</v>
      </c>
      <c r="AI77" s="81">
        <f>Attendance1!AI77</f>
        <v>0</v>
      </c>
      <c r="AJ77" s="28">
        <f t="shared" si="37"/>
        <v>0</v>
      </c>
      <c r="AK77" s="28">
        <f t="shared" si="38"/>
        <v>0</v>
      </c>
      <c r="AL77" s="28">
        <f>Attendance1!AL77</f>
        <v>19</v>
      </c>
      <c r="AM77" s="52">
        <f>Attendance1!AM77</f>
        <v>0</v>
      </c>
      <c r="AN77" s="67">
        <f>Attendance1!AN77</f>
        <v>0</v>
      </c>
      <c r="AO77" s="345"/>
      <c r="AP77" s="359">
        <f ca="1">SUMIFS('OT Lieu data'!N:N,'OT Lieu data'!A:A,'Attendance Report'!C77,'OT Lieu data'!AD:AD,"&gt;="&amp;$D$6,'OT Lieu data'!AD:AD,"&lt;="&amp;$AH$6)</f>
        <v>0</v>
      </c>
      <c r="AQ77" s="359">
        <f ca="1">SUMIFS('OT Lieu data'!I:I,'OT Lieu data'!A:A,'Attendance Report'!C77,'OT Lieu data'!AE:AE,"&gt;="&amp;'Attendance Report'!$D$6,'OT Lieu data'!AE:AE,"&lt;="&amp;'Attendance Report'!$AH$6)</f>
        <v>0</v>
      </c>
      <c r="AR77" s="68">
        <f t="shared" si="39"/>
        <v>0</v>
      </c>
      <c r="AS77" s="86"/>
      <c r="AT77" s="86"/>
      <c r="AU77" s="86"/>
      <c r="AV77" s="86"/>
      <c r="AW77" s="86"/>
      <c r="AX77" s="86"/>
      <c r="AY77" s="86"/>
    </row>
    <row r="78" spans="1:51" ht="18" customHeight="1">
      <c r="A78" s="342"/>
      <c r="B78" s="358"/>
      <c r="C78" s="75" t="str">
        <f t="shared" ref="C78" ca="1" si="43">C77</f>
        <v>Vuong Xuan Loi</v>
      </c>
      <c r="D78" s="269">
        <v>0</v>
      </c>
      <c r="E78" s="270">
        <v>0</v>
      </c>
      <c r="F78" s="270">
        <v>0</v>
      </c>
      <c r="G78" s="270">
        <v>0</v>
      </c>
      <c r="H78" s="270">
        <v>0</v>
      </c>
      <c r="I78" s="271">
        <v>0</v>
      </c>
      <c r="J78" s="271">
        <v>0</v>
      </c>
      <c r="K78" s="271">
        <v>0</v>
      </c>
      <c r="L78" s="271">
        <v>0</v>
      </c>
      <c r="M78" s="271">
        <v>0</v>
      </c>
      <c r="N78" s="271">
        <v>0</v>
      </c>
      <c r="O78" s="271">
        <v>0</v>
      </c>
      <c r="P78" s="271">
        <v>0</v>
      </c>
      <c r="Q78" s="271">
        <v>0</v>
      </c>
      <c r="R78" s="271">
        <v>0</v>
      </c>
      <c r="S78" s="271">
        <v>0</v>
      </c>
      <c r="T78" s="271">
        <v>0</v>
      </c>
      <c r="U78" s="271">
        <v>0</v>
      </c>
      <c r="V78" s="271">
        <v>0</v>
      </c>
      <c r="W78" s="271">
        <v>0</v>
      </c>
      <c r="X78" s="271">
        <v>0</v>
      </c>
      <c r="Y78" s="271">
        <v>0</v>
      </c>
      <c r="Z78" s="271">
        <v>0</v>
      </c>
      <c r="AA78" s="271">
        <v>0</v>
      </c>
      <c r="AB78" s="271">
        <v>0</v>
      </c>
      <c r="AC78" s="271">
        <v>0</v>
      </c>
      <c r="AD78" s="271">
        <v>0</v>
      </c>
      <c r="AE78" s="271">
        <v>0</v>
      </c>
      <c r="AF78" s="271">
        <v>0</v>
      </c>
      <c r="AG78" s="271">
        <v>0</v>
      </c>
      <c r="AH78" s="272">
        <v>0</v>
      </c>
      <c r="AI78" s="81">
        <f>Attendance1!AI78</f>
        <v>0</v>
      </c>
      <c r="AJ78" s="28">
        <f t="shared" si="37"/>
        <v>0</v>
      </c>
      <c r="AK78" s="28">
        <f t="shared" si="38"/>
        <v>0</v>
      </c>
      <c r="AL78" s="28">
        <f>Attendance1!AL78</f>
        <v>19</v>
      </c>
      <c r="AM78" s="52">
        <f>Attendance1!AM78</f>
        <v>0</v>
      </c>
      <c r="AN78" s="67">
        <f>Attendance1!AN78</f>
        <v>0</v>
      </c>
      <c r="AO78" s="346"/>
      <c r="AP78" s="360"/>
      <c r="AQ78" s="360"/>
      <c r="AR78" s="68">
        <f t="shared" si="39"/>
        <v>0</v>
      </c>
      <c r="AS78" s="86"/>
      <c r="AT78" s="87"/>
      <c r="AU78" s="87"/>
      <c r="AV78" s="87"/>
      <c r="AW78" s="87"/>
      <c r="AX78" s="87"/>
      <c r="AY78" s="87"/>
    </row>
    <row r="79" spans="1:51" s="14" customFormat="1" ht="18" customHeight="1">
      <c r="A79" s="349">
        <v>37</v>
      </c>
      <c r="B79" s="353" t="str">
        <f ca="1">VLOOKUP(C79,'Emp List'!B:D,3,FALSE)</f>
        <v>E&amp;S</v>
      </c>
      <c r="C79" s="72" t="str">
        <f ca="1">OFFSET('Emp List'!B$2,INT((ROW('Emp List'!B74)-1)/2),)</f>
        <v>Nguyen Thi Ha</v>
      </c>
      <c r="D79" s="267">
        <v>0</v>
      </c>
      <c r="E79" s="267">
        <v>0</v>
      </c>
      <c r="F79" s="267">
        <v>0</v>
      </c>
      <c r="G79" s="267">
        <v>0</v>
      </c>
      <c r="H79" s="267">
        <v>0</v>
      </c>
      <c r="I79" s="267">
        <v>0</v>
      </c>
      <c r="J79" s="267">
        <v>0</v>
      </c>
      <c r="K79" s="267">
        <v>0</v>
      </c>
      <c r="L79" s="267">
        <v>0</v>
      </c>
      <c r="M79" s="267">
        <v>0</v>
      </c>
      <c r="N79" s="267">
        <v>0</v>
      </c>
      <c r="O79" s="267">
        <v>0</v>
      </c>
      <c r="P79" s="267">
        <v>0</v>
      </c>
      <c r="Q79" s="267">
        <v>0</v>
      </c>
      <c r="R79" s="267">
        <v>0</v>
      </c>
      <c r="S79" s="267">
        <v>0</v>
      </c>
      <c r="T79" s="267">
        <v>0</v>
      </c>
      <c r="U79" s="267">
        <v>0</v>
      </c>
      <c r="V79" s="267">
        <v>0</v>
      </c>
      <c r="W79" s="267">
        <v>0</v>
      </c>
      <c r="X79" s="267">
        <v>0</v>
      </c>
      <c r="Y79" s="267">
        <v>0</v>
      </c>
      <c r="Z79" s="267">
        <v>0</v>
      </c>
      <c r="AA79" s="267">
        <v>0</v>
      </c>
      <c r="AB79" s="267">
        <v>0</v>
      </c>
      <c r="AC79" s="267">
        <v>0</v>
      </c>
      <c r="AD79" s="267">
        <v>0</v>
      </c>
      <c r="AE79" s="267">
        <v>0</v>
      </c>
      <c r="AF79" s="267">
        <v>0</v>
      </c>
      <c r="AG79" s="267">
        <v>0</v>
      </c>
      <c r="AH79" s="268">
        <v>0</v>
      </c>
      <c r="AI79" s="81">
        <f>Attendance1!AI79</f>
        <v>0</v>
      </c>
      <c r="AJ79" s="82">
        <f t="shared" si="37"/>
        <v>0</v>
      </c>
      <c r="AK79" s="82">
        <f t="shared" si="38"/>
        <v>0</v>
      </c>
      <c r="AL79" s="82">
        <f>Attendance1!AL79</f>
        <v>19</v>
      </c>
      <c r="AM79" s="83">
        <f>Attendance1!AM79</f>
        <v>0</v>
      </c>
      <c r="AN79" s="84">
        <f>Attendance1!AN79</f>
        <v>0</v>
      </c>
      <c r="AO79" s="345"/>
      <c r="AP79" s="359">
        <f ca="1">SUMIFS('OT Lieu data'!N:N,'OT Lieu data'!A:A,'Attendance Report'!C79,'OT Lieu data'!AD:AD,"&gt;="&amp;$D$6,'OT Lieu data'!AD:AD,"&lt;="&amp;$AH$6)</f>
        <v>0</v>
      </c>
      <c r="AQ79" s="359">
        <f ca="1">SUMIFS('OT Lieu data'!I:I,'OT Lieu data'!A:A,'Attendance Report'!C79,'OT Lieu data'!AE:AE,"&gt;="&amp;'Attendance Report'!$D$6,'OT Lieu data'!AE:AE,"&lt;="&amp;'Attendance Report'!$AH$6)</f>
        <v>0</v>
      </c>
      <c r="AR79" s="66">
        <f t="shared" si="39"/>
        <v>0</v>
      </c>
      <c r="AS79" s="86"/>
      <c r="AT79" s="86"/>
      <c r="AU79" s="86"/>
      <c r="AV79" s="86"/>
      <c r="AW79" s="86"/>
      <c r="AX79" s="86"/>
      <c r="AY79" s="86"/>
    </row>
    <row r="80" spans="1:51" ht="18" customHeight="1">
      <c r="A80" s="350"/>
      <c r="B80" s="354"/>
      <c r="C80" s="73" t="str">
        <f t="shared" ref="C80" ca="1" si="44">C79</f>
        <v>Nguyen Thi Ha</v>
      </c>
      <c r="D80" s="267">
        <v>0</v>
      </c>
      <c r="E80" s="267">
        <v>0</v>
      </c>
      <c r="F80" s="267">
        <v>0</v>
      </c>
      <c r="G80" s="267">
        <v>0</v>
      </c>
      <c r="H80" s="267">
        <v>0</v>
      </c>
      <c r="I80" s="267">
        <v>0</v>
      </c>
      <c r="J80" s="267">
        <v>0</v>
      </c>
      <c r="K80" s="267">
        <v>0</v>
      </c>
      <c r="L80" s="267">
        <v>0</v>
      </c>
      <c r="M80" s="267">
        <v>0</v>
      </c>
      <c r="N80" s="267">
        <v>0</v>
      </c>
      <c r="O80" s="267">
        <v>0</v>
      </c>
      <c r="P80" s="267">
        <v>0</v>
      </c>
      <c r="Q80" s="267">
        <v>0</v>
      </c>
      <c r="R80" s="267">
        <v>0</v>
      </c>
      <c r="S80" s="267">
        <v>0</v>
      </c>
      <c r="T80" s="267">
        <v>0</v>
      </c>
      <c r="U80" s="267">
        <v>0</v>
      </c>
      <c r="V80" s="267">
        <v>0</v>
      </c>
      <c r="W80" s="267">
        <v>0</v>
      </c>
      <c r="X80" s="267">
        <v>0</v>
      </c>
      <c r="Y80" s="267">
        <v>0</v>
      </c>
      <c r="Z80" s="267">
        <v>0</v>
      </c>
      <c r="AA80" s="267">
        <v>0</v>
      </c>
      <c r="AB80" s="267">
        <v>0</v>
      </c>
      <c r="AC80" s="267">
        <v>0</v>
      </c>
      <c r="AD80" s="267">
        <v>0</v>
      </c>
      <c r="AE80" s="267">
        <v>0</v>
      </c>
      <c r="AF80" s="267">
        <v>0</v>
      </c>
      <c r="AG80" s="267">
        <v>0</v>
      </c>
      <c r="AH80" s="268">
        <v>0</v>
      </c>
      <c r="AI80" s="81">
        <f>Attendance1!AI80</f>
        <v>0</v>
      </c>
      <c r="AJ80" s="82">
        <f t="shared" si="37"/>
        <v>0</v>
      </c>
      <c r="AK80" s="82">
        <f t="shared" si="38"/>
        <v>0</v>
      </c>
      <c r="AL80" s="82">
        <f>Attendance1!AL80</f>
        <v>19</v>
      </c>
      <c r="AM80" s="83">
        <f>Attendance1!AM80</f>
        <v>0</v>
      </c>
      <c r="AN80" s="84">
        <f>Attendance1!AN80</f>
        <v>0</v>
      </c>
      <c r="AO80" s="346"/>
      <c r="AP80" s="360"/>
      <c r="AQ80" s="360"/>
      <c r="AR80" s="66">
        <f t="shared" si="39"/>
        <v>0</v>
      </c>
      <c r="AS80" s="86"/>
      <c r="AT80" s="87"/>
      <c r="AU80" s="87"/>
      <c r="AV80" s="87"/>
      <c r="AW80" s="87"/>
      <c r="AX80" s="87"/>
      <c r="AY80" s="87"/>
    </row>
    <row r="81" spans="1:51" s="14" customFormat="1" ht="18" customHeight="1">
      <c r="A81" s="341">
        <v>38</v>
      </c>
      <c r="B81" s="357" t="str">
        <f ca="1">VLOOKUP(C81,'Emp List'!B:D,3,FALSE)</f>
        <v>E&amp;S</v>
      </c>
      <c r="C81" s="74" t="str">
        <f ca="1">OFFSET('Emp List'!B$2,INT((ROW('Emp List'!B76)-1)/2),)</f>
        <v>Vu Hoang Anh</v>
      </c>
      <c r="D81" s="269">
        <v>0</v>
      </c>
      <c r="E81" s="270">
        <v>0</v>
      </c>
      <c r="F81" s="270">
        <v>0</v>
      </c>
      <c r="G81" s="270">
        <v>0</v>
      </c>
      <c r="H81" s="270">
        <v>0</v>
      </c>
      <c r="I81" s="271">
        <v>0</v>
      </c>
      <c r="J81" s="271">
        <v>0</v>
      </c>
      <c r="K81" s="271">
        <v>0</v>
      </c>
      <c r="L81" s="271">
        <v>0</v>
      </c>
      <c r="M81" s="271">
        <v>0</v>
      </c>
      <c r="N81" s="271">
        <v>0</v>
      </c>
      <c r="O81" s="271">
        <v>0</v>
      </c>
      <c r="P81" s="271">
        <v>0</v>
      </c>
      <c r="Q81" s="271">
        <v>0</v>
      </c>
      <c r="R81" s="271">
        <v>0</v>
      </c>
      <c r="S81" s="271">
        <v>0</v>
      </c>
      <c r="T81" s="271">
        <v>0</v>
      </c>
      <c r="U81" s="271">
        <v>0</v>
      </c>
      <c r="V81" s="271">
        <v>0</v>
      </c>
      <c r="W81" s="271">
        <v>0</v>
      </c>
      <c r="X81" s="271">
        <v>0</v>
      </c>
      <c r="Y81" s="271">
        <v>0</v>
      </c>
      <c r="Z81" s="271">
        <v>0</v>
      </c>
      <c r="AA81" s="271">
        <v>0</v>
      </c>
      <c r="AB81" s="271">
        <v>0</v>
      </c>
      <c r="AC81" s="271">
        <v>0</v>
      </c>
      <c r="AD81" s="271">
        <v>0</v>
      </c>
      <c r="AE81" s="271">
        <v>0</v>
      </c>
      <c r="AF81" s="271">
        <v>0</v>
      </c>
      <c r="AG81" s="271">
        <v>0</v>
      </c>
      <c r="AH81" s="272">
        <v>0</v>
      </c>
      <c r="AI81" s="81">
        <f>Attendance1!AI81</f>
        <v>0</v>
      </c>
      <c r="AJ81" s="28">
        <f t="shared" si="37"/>
        <v>0</v>
      </c>
      <c r="AK81" s="28">
        <f t="shared" si="38"/>
        <v>0</v>
      </c>
      <c r="AL81" s="28">
        <f>Attendance1!AL81</f>
        <v>19</v>
      </c>
      <c r="AM81" s="52">
        <f>Attendance1!AM81</f>
        <v>0</v>
      </c>
      <c r="AN81" s="67">
        <f>Attendance1!AN81</f>
        <v>0</v>
      </c>
      <c r="AO81" s="345"/>
      <c r="AP81" s="359">
        <f ca="1">SUMIFS('OT Lieu data'!N:N,'OT Lieu data'!A:A,'Attendance Report'!C81,'OT Lieu data'!AD:AD,"&gt;="&amp;$D$6,'OT Lieu data'!AD:AD,"&lt;="&amp;$AH$6)</f>
        <v>0</v>
      </c>
      <c r="AQ81" s="359">
        <f ca="1">SUMIFS('OT Lieu data'!I:I,'OT Lieu data'!A:A,'Attendance Report'!C81,'OT Lieu data'!AE:AE,"&gt;="&amp;'Attendance Report'!$D$6,'OT Lieu data'!AE:AE,"&lt;="&amp;'Attendance Report'!$AH$6)</f>
        <v>0</v>
      </c>
      <c r="AR81" s="68">
        <f t="shared" si="39"/>
        <v>0</v>
      </c>
      <c r="AS81" s="86"/>
      <c r="AT81" s="86"/>
      <c r="AU81" s="86"/>
      <c r="AV81" s="86"/>
      <c r="AW81" s="86"/>
      <c r="AX81" s="86"/>
      <c r="AY81" s="86"/>
    </row>
    <row r="82" spans="1:51" ht="18" customHeight="1">
      <c r="A82" s="342"/>
      <c r="B82" s="358"/>
      <c r="C82" s="75" t="str">
        <f t="shared" ref="C82" ca="1" si="45">C81</f>
        <v>Vu Hoang Anh</v>
      </c>
      <c r="D82" s="269">
        <v>0</v>
      </c>
      <c r="E82" s="270">
        <v>0</v>
      </c>
      <c r="F82" s="270">
        <v>0</v>
      </c>
      <c r="G82" s="270">
        <v>0</v>
      </c>
      <c r="H82" s="270">
        <v>0</v>
      </c>
      <c r="I82" s="271">
        <v>0</v>
      </c>
      <c r="J82" s="271">
        <v>0</v>
      </c>
      <c r="K82" s="271">
        <v>0</v>
      </c>
      <c r="L82" s="271">
        <v>0</v>
      </c>
      <c r="M82" s="271">
        <v>0</v>
      </c>
      <c r="N82" s="271">
        <v>0</v>
      </c>
      <c r="O82" s="271">
        <v>0</v>
      </c>
      <c r="P82" s="271">
        <v>0</v>
      </c>
      <c r="Q82" s="271">
        <v>0</v>
      </c>
      <c r="R82" s="271">
        <v>0</v>
      </c>
      <c r="S82" s="271">
        <v>0</v>
      </c>
      <c r="T82" s="271">
        <v>0</v>
      </c>
      <c r="U82" s="271">
        <v>0</v>
      </c>
      <c r="V82" s="271">
        <v>0</v>
      </c>
      <c r="W82" s="271">
        <v>0</v>
      </c>
      <c r="X82" s="271">
        <v>0</v>
      </c>
      <c r="Y82" s="271">
        <v>0</v>
      </c>
      <c r="Z82" s="271">
        <v>0</v>
      </c>
      <c r="AA82" s="271">
        <v>0</v>
      </c>
      <c r="AB82" s="271">
        <v>0</v>
      </c>
      <c r="AC82" s="271">
        <v>0</v>
      </c>
      <c r="AD82" s="271">
        <v>0</v>
      </c>
      <c r="AE82" s="271">
        <v>0</v>
      </c>
      <c r="AF82" s="271">
        <v>0</v>
      </c>
      <c r="AG82" s="271">
        <v>0</v>
      </c>
      <c r="AH82" s="272">
        <v>0</v>
      </c>
      <c r="AI82" s="81">
        <f>Attendance1!AI82</f>
        <v>0</v>
      </c>
      <c r="AJ82" s="28">
        <f t="shared" si="37"/>
        <v>0</v>
      </c>
      <c r="AK82" s="28">
        <f t="shared" si="38"/>
        <v>0</v>
      </c>
      <c r="AL82" s="28">
        <f>Attendance1!AL82</f>
        <v>19</v>
      </c>
      <c r="AM82" s="52">
        <f>Attendance1!AM82</f>
        <v>0</v>
      </c>
      <c r="AN82" s="67">
        <f>Attendance1!AN82</f>
        <v>0</v>
      </c>
      <c r="AO82" s="346"/>
      <c r="AP82" s="360"/>
      <c r="AQ82" s="360"/>
      <c r="AR82" s="68">
        <f t="shared" si="39"/>
        <v>0</v>
      </c>
      <c r="AS82" s="86"/>
      <c r="AT82" s="87"/>
      <c r="AU82" s="87"/>
      <c r="AV82" s="87"/>
      <c r="AW82" s="87"/>
      <c r="AX82" s="87"/>
      <c r="AY82" s="87"/>
    </row>
    <row r="83" spans="1:51" s="14" customFormat="1" ht="18" customHeight="1">
      <c r="A83" s="349">
        <v>39</v>
      </c>
      <c r="B83" s="353" t="str">
        <f ca="1">VLOOKUP(C83,'Emp List'!B:D,3,FALSE)</f>
        <v>E&amp;S</v>
      </c>
      <c r="C83" s="72" t="str">
        <f ca="1">OFFSET('Emp List'!B$2,INT((ROW('Emp List'!B78)-1)/2),)</f>
        <v>Tran Ha My</v>
      </c>
      <c r="D83" s="267">
        <v>0</v>
      </c>
      <c r="E83" s="267">
        <v>0</v>
      </c>
      <c r="F83" s="267">
        <v>0</v>
      </c>
      <c r="G83" s="267">
        <v>0</v>
      </c>
      <c r="H83" s="267">
        <v>0</v>
      </c>
      <c r="I83" s="267">
        <v>0</v>
      </c>
      <c r="J83" s="267">
        <v>0</v>
      </c>
      <c r="K83" s="267">
        <v>0</v>
      </c>
      <c r="L83" s="267">
        <v>0</v>
      </c>
      <c r="M83" s="267">
        <v>0</v>
      </c>
      <c r="N83" s="267">
        <v>0</v>
      </c>
      <c r="O83" s="267">
        <v>0</v>
      </c>
      <c r="P83" s="267">
        <v>0</v>
      </c>
      <c r="Q83" s="267">
        <v>0</v>
      </c>
      <c r="R83" s="267">
        <v>0</v>
      </c>
      <c r="S83" s="267">
        <v>0</v>
      </c>
      <c r="T83" s="267">
        <v>0</v>
      </c>
      <c r="U83" s="267">
        <v>0</v>
      </c>
      <c r="V83" s="267">
        <v>0</v>
      </c>
      <c r="W83" s="267">
        <v>0</v>
      </c>
      <c r="X83" s="267">
        <v>0</v>
      </c>
      <c r="Y83" s="267">
        <v>0</v>
      </c>
      <c r="Z83" s="267">
        <v>0</v>
      </c>
      <c r="AA83" s="267">
        <v>0</v>
      </c>
      <c r="AB83" s="267">
        <v>0</v>
      </c>
      <c r="AC83" s="267">
        <v>0</v>
      </c>
      <c r="AD83" s="267">
        <v>0</v>
      </c>
      <c r="AE83" s="267">
        <v>0</v>
      </c>
      <c r="AF83" s="267">
        <v>0</v>
      </c>
      <c r="AG83" s="267">
        <v>0</v>
      </c>
      <c r="AH83" s="268">
        <v>0</v>
      </c>
      <c r="AI83" s="81">
        <f>Attendance1!AI83</f>
        <v>0</v>
      </c>
      <c r="AJ83" s="82">
        <f t="shared" si="37"/>
        <v>0</v>
      </c>
      <c r="AK83" s="82">
        <f t="shared" si="38"/>
        <v>0</v>
      </c>
      <c r="AL83" s="82">
        <f>Attendance1!AL83</f>
        <v>19</v>
      </c>
      <c r="AM83" s="83">
        <f>Attendance1!AM83</f>
        <v>0</v>
      </c>
      <c r="AN83" s="84">
        <f>Attendance1!AN83</f>
        <v>0</v>
      </c>
      <c r="AO83" s="345"/>
      <c r="AP83" s="359">
        <f ca="1">SUMIFS('OT Lieu data'!N:N,'OT Lieu data'!A:A,'Attendance Report'!C83,'OT Lieu data'!AD:AD,"&gt;="&amp;$D$6,'OT Lieu data'!AD:AD,"&lt;="&amp;$AH$6)</f>
        <v>0</v>
      </c>
      <c r="AQ83" s="359">
        <f ca="1">SUMIFS('OT Lieu data'!I:I,'OT Lieu data'!A:A,'Attendance Report'!C83,'OT Lieu data'!AE:AE,"&gt;="&amp;'Attendance Report'!$D$6,'OT Lieu data'!AE:AE,"&lt;="&amp;'Attendance Report'!$AH$6)</f>
        <v>0</v>
      </c>
      <c r="AR83" s="66">
        <f t="shared" si="39"/>
        <v>0</v>
      </c>
      <c r="AS83" s="86"/>
      <c r="AT83" s="86"/>
      <c r="AU83" s="86"/>
      <c r="AV83" s="86"/>
      <c r="AW83" s="86"/>
      <c r="AX83" s="86"/>
      <c r="AY83" s="86"/>
    </row>
    <row r="84" spans="1:51" ht="18" customHeight="1">
      <c r="A84" s="350"/>
      <c r="B84" s="354"/>
      <c r="C84" s="73" t="str">
        <f t="shared" ref="C84" ca="1" si="46">C83</f>
        <v>Tran Ha My</v>
      </c>
      <c r="D84" s="267">
        <v>0</v>
      </c>
      <c r="E84" s="267">
        <v>0</v>
      </c>
      <c r="F84" s="267">
        <v>0</v>
      </c>
      <c r="G84" s="267">
        <v>0</v>
      </c>
      <c r="H84" s="267">
        <v>0</v>
      </c>
      <c r="I84" s="267">
        <v>0</v>
      </c>
      <c r="J84" s="267">
        <v>0</v>
      </c>
      <c r="K84" s="267">
        <v>0</v>
      </c>
      <c r="L84" s="267">
        <v>0</v>
      </c>
      <c r="M84" s="267">
        <v>0</v>
      </c>
      <c r="N84" s="267">
        <v>0</v>
      </c>
      <c r="O84" s="267">
        <v>0</v>
      </c>
      <c r="P84" s="267">
        <v>0</v>
      </c>
      <c r="Q84" s="267">
        <v>0</v>
      </c>
      <c r="R84" s="267">
        <v>0</v>
      </c>
      <c r="S84" s="267">
        <v>0</v>
      </c>
      <c r="T84" s="267">
        <v>0</v>
      </c>
      <c r="U84" s="267">
        <v>0</v>
      </c>
      <c r="V84" s="267">
        <v>0</v>
      </c>
      <c r="W84" s="267">
        <v>0</v>
      </c>
      <c r="X84" s="267">
        <v>0</v>
      </c>
      <c r="Y84" s="267">
        <v>0</v>
      </c>
      <c r="Z84" s="267">
        <v>0</v>
      </c>
      <c r="AA84" s="267">
        <v>0</v>
      </c>
      <c r="AB84" s="267">
        <v>0</v>
      </c>
      <c r="AC84" s="267">
        <v>0</v>
      </c>
      <c r="AD84" s="267">
        <v>0</v>
      </c>
      <c r="AE84" s="267">
        <v>0</v>
      </c>
      <c r="AF84" s="267">
        <v>0</v>
      </c>
      <c r="AG84" s="267">
        <v>0</v>
      </c>
      <c r="AH84" s="268">
        <v>0</v>
      </c>
      <c r="AI84" s="81">
        <f>Attendance1!AI84</f>
        <v>0</v>
      </c>
      <c r="AJ84" s="82">
        <f t="shared" si="37"/>
        <v>0</v>
      </c>
      <c r="AK84" s="82">
        <f t="shared" si="38"/>
        <v>0</v>
      </c>
      <c r="AL84" s="82">
        <f>Attendance1!AL84</f>
        <v>19</v>
      </c>
      <c r="AM84" s="83">
        <f>Attendance1!AM84</f>
        <v>0</v>
      </c>
      <c r="AN84" s="84">
        <f>Attendance1!AN84</f>
        <v>0</v>
      </c>
      <c r="AO84" s="346"/>
      <c r="AP84" s="360"/>
      <c r="AQ84" s="360"/>
      <c r="AR84" s="66">
        <f t="shared" si="39"/>
        <v>0</v>
      </c>
      <c r="AS84" s="86"/>
      <c r="AT84" s="87"/>
      <c r="AU84" s="87"/>
      <c r="AV84" s="87"/>
      <c r="AW84" s="87"/>
      <c r="AX84" s="87"/>
      <c r="AY84" s="87"/>
    </row>
    <row r="85" spans="1:51" s="14" customFormat="1" ht="18" customHeight="1">
      <c r="A85" s="341">
        <v>40</v>
      </c>
      <c r="B85" s="357" t="str">
        <f ca="1">VLOOKUP(C85,'Emp List'!B:D,3,FALSE)</f>
        <v>E&amp;S</v>
      </c>
      <c r="C85" s="74" t="str">
        <f ca="1">OFFSET('Emp List'!B$2,INT((ROW('Emp List'!B80)-1)/2),)</f>
        <v>TRAN QUOC VIET</v>
      </c>
      <c r="D85" s="269" t="s">
        <v>302</v>
      </c>
      <c r="E85" s="270" t="s">
        <v>302</v>
      </c>
      <c r="F85" s="270" t="s">
        <v>302</v>
      </c>
      <c r="G85" s="270" t="s">
        <v>302</v>
      </c>
      <c r="H85" s="270" t="s">
        <v>302</v>
      </c>
      <c r="I85" s="271" t="s">
        <v>302</v>
      </c>
      <c r="J85" s="271" t="s">
        <v>302</v>
      </c>
      <c r="K85" s="271" t="s">
        <v>302</v>
      </c>
      <c r="L85" s="271" t="s">
        <v>302</v>
      </c>
      <c r="M85" s="271" t="s">
        <v>302</v>
      </c>
      <c r="N85" s="271" t="s">
        <v>302</v>
      </c>
      <c r="O85" s="271" t="s">
        <v>302</v>
      </c>
      <c r="P85" s="271" t="s">
        <v>302</v>
      </c>
      <c r="Q85" s="271" t="s">
        <v>302</v>
      </c>
      <c r="R85" s="271" t="s">
        <v>302</v>
      </c>
      <c r="S85" s="271" t="s">
        <v>302</v>
      </c>
      <c r="T85" s="271" t="s">
        <v>302</v>
      </c>
      <c r="U85" s="271" t="s">
        <v>302</v>
      </c>
      <c r="V85" s="271" t="s">
        <v>302</v>
      </c>
      <c r="W85" s="271" t="s">
        <v>302</v>
      </c>
      <c r="X85" s="271" t="s">
        <v>302</v>
      </c>
      <c r="Y85" s="271" t="s">
        <v>302</v>
      </c>
      <c r="Z85" s="271" t="s">
        <v>302</v>
      </c>
      <c r="AA85" s="271" t="s">
        <v>302</v>
      </c>
      <c r="AB85" s="271" t="s">
        <v>302</v>
      </c>
      <c r="AC85" s="271" t="s">
        <v>302</v>
      </c>
      <c r="AD85" s="271" t="s">
        <v>302</v>
      </c>
      <c r="AE85" s="271" t="s">
        <v>302</v>
      </c>
      <c r="AF85" s="271" t="s">
        <v>302</v>
      </c>
      <c r="AG85" s="271" t="s">
        <v>302</v>
      </c>
      <c r="AH85" s="272" t="s">
        <v>302</v>
      </c>
      <c r="AI85" s="81">
        <f>Attendance1!AI85</f>
        <v>0</v>
      </c>
      <c r="AJ85" s="28">
        <f t="shared" si="37"/>
        <v>0</v>
      </c>
      <c r="AK85" s="28">
        <f t="shared" si="38"/>
        <v>31</v>
      </c>
      <c r="AL85" s="28">
        <f>Attendance1!AL85</f>
        <v>0</v>
      </c>
      <c r="AM85" s="52">
        <f>Attendance1!AM85</f>
        <v>0</v>
      </c>
      <c r="AN85" s="67">
        <f>Attendance1!AN85</f>
        <v>0</v>
      </c>
      <c r="AO85" s="345"/>
      <c r="AP85" s="359">
        <f ca="1">SUMIFS('OT Lieu data'!N:N,'OT Lieu data'!A:A,'Attendance Report'!C85,'OT Lieu data'!AD:AD,"&gt;="&amp;$D$6,'OT Lieu data'!AD:AD,"&lt;="&amp;$AH$6)</f>
        <v>0</v>
      </c>
      <c r="AQ85" s="359">
        <f ca="1">SUMIFS('OT Lieu data'!I:I,'OT Lieu data'!A:A,'Attendance Report'!C85,'OT Lieu data'!AE:AE,"&gt;="&amp;'Attendance Report'!$D$6,'OT Lieu data'!AE:AE,"&lt;="&amp;'Attendance Report'!$AH$6)</f>
        <v>0</v>
      </c>
      <c r="AR85" s="68">
        <f t="shared" si="39"/>
        <v>0</v>
      </c>
      <c r="AS85" s="86"/>
      <c r="AT85" s="86"/>
      <c r="AU85" s="86"/>
      <c r="AV85" s="86"/>
      <c r="AW85" s="86"/>
      <c r="AX85" s="86"/>
      <c r="AY85" s="86"/>
    </row>
    <row r="86" spans="1:51" ht="18" customHeight="1">
      <c r="A86" s="342"/>
      <c r="B86" s="358"/>
      <c r="C86" s="75" t="str">
        <f t="shared" ref="C86" ca="1" si="47">C85</f>
        <v>TRAN QUOC VIET</v>
      </c>
      <c r="D86" s="269" t="s">
        <v>302</v>
      </c>
      <c r="E86" s="270" t="s">
        <v>302</v>
      </c>
      <c r="F86" s="270" t="s">
        <v>302</v>
      </c>
      <c r="G86" s="270" t="s">
        <v>302</v>
      </c>
      <c r="H86" s="270" t="s">
        <v>302</v>
      </c>
      <c r="I86" s="271" t="s">
        <v>302</v>
      </c>
      <c r="J86" s="271" t="s">
        <v>302</v>
      </c>
      <c r="K86" s="271" t="s">
        <v>302</v>
      </c>
      <c r="L86" s="271" t="s">
        <v>302</v>
      </c>
      <c r="M86" s="271" t="s">
        <v>302</v>
      </c>
      <c r="N86" s="271" t="s">
        <v>302</v>
      </c>
      <c r="O86" s="271" t="s">
        <v>302</v>
      </c>
      <c r="P86" s="271" t="s">
        <v>302</v>
      </c>
      <c r="Q86" s="271" t="s">
        <v>302</v>
      </c>
      <c r="R86" s="271" t="s">
        <v>302</v>
      </c>
      <c r="S86" s="271" t="s">
        <v>302</v>
      </c>
      <c r="T86" s="271" t="s">
        <v>302</v>
      </c>
      <c r="U86" s="271" t="s">
        <v>302</v>
      </c>
      <c r="V86" s="271" t="s">
        <v>302</v>
      </c>
      <c r="W86" s="271" t="s">
        <v>302</v>
      </c>
      <c r="X86" s="271" t="s">
        <v>302</v>
      </c>
      <c r="Y86" s="271" t="s">
        <v>302</v>
      </c>
      <c r="Z86" s="271" t="s">
        <v>302</v>
      </c>
      <c r="AA86" s="271" t="s">
        <v>302</v>
      </c>
      <c r="AB86" s="271" t="s">
        <v>302</v>
      </c>
      <c r="AC86" s="271" t="s">
        <v>302</v>
      </c>
      <c r="AD86" s="271" t="s">
        <v>302</v>
      </c>
      <c r="AE86" s="271" t="s">
        <v>302</v>
      </c>
      <c r="AF86" s="271" t="s">
        <v>302</v>
      </c>
      <c r="AG86" s="271" t="s">
        <v>302</v>
      </c>
      <c r="AH86" s="272" t="s">
        <v>302</v>
      </c>
      <c r="AI86" s="81">
        <f>Attendance1!AI86</f>
        <v>0</v>
      </c>
      <c r="AJ86" s="28">
        <f t="shared" si="37"/>
        <v>0</v>
      </c>
      <c r="AK86" s="28">
        <f t="shared" si="38"/>
        <v>31</v>
      </c>
      <c r="AL86" s="28">
        <f>Attendance1!AL86</f>
        <v>0</v>
      </c>
      <c r="AM86" s="52">
        <f>Attendance1!AM86</f>
        <v>0</v>
      </c>
      <c r="AN86" s="67">
        <f>Attendance1!AN86</f>
        <v>0</v>
      </c>
      <c r="AO86" s="346"/>
      <c r="AP86" s="360"/>
      <c r="AQ86" s="360"/>
      <c r="AR86" s="68">
        <f t="shared" si="39"/>
        <v>0</v>
      </c>
      <c r="AS86" s="86"/>
      <c r="AT86" s="87"/>
      <c r="AU86" s="87"/>
      <c r="AV86" s="87"/>
      <c r="AW86" s="87"/>
      <c r="AX86" s="87"/>
      <c r="AY86" s="87"/>
    </row>
    <row r="87" spans="1:51" s="14" customFormat="1" ht="18" customHeight="1">
      <c r="A87" s="349">
        <v>41</v>
      </c>
      <c r="B87" s="353" t="str">
        <f ca="1">VLOOKUP(C87,'Emp List'!B:D,3,FALSE)</f>
        <v>E&amp;S</v>
      </c>
      <c r="C87" s="72" t="str">
        <f ca="1">OFFSET('Emp List'!B$2,INT((ROW('Emp List'!B82)-1)/2),)</f>
        <v>Bui Huu Viet</v>
      </c>
      <c r="D87" s="267">
        <v>0</v>
      </c>
      <c r="E87" s="267">
        <v>0</v>
      </c>
      <c r="F87" s="267">
        <v>0</v>
      </c>
      <c r="G87" s="267">
        <v>0</v>
      </c>
      <c r="H87" s="267">
        <v>0</v>
      </c>
      <c r="I87" s="267">
        <v>0</v>
      </c>
      <c r="J87" s="267">
        <v>0</v>
      </c>
      <c r="K87" s="267">
        <v>0</v>
      </c>
      <c r="L87" s="267">
        <v>0</v>
      </c>
      <c r="M87" s="267">
        <v>0</v>
      </c>
      <c r="N87" s="267">
        <v>0</v>
      </c>
      <c r="O87" s="267">
        <v>0</v>
      </c>
      <c r="P87" s="267">
        <v>0</v>
      </c>
      <c r="Q87" s="267">
        <v>0</v>
      </c>
      <c r="R87" s="267">
        <v>0</v>
      </c>
      <c r="S87" s="267">
        <v>0</v>
      </c>
      <c r="T87" s="267">
        <v>0</v>
      </c>
      <c r="U87" s="267">
        <v>0</v>
      </c>
      <c r="V87" s="267">
        <v>0</v>
      </c>
      <c r="W87" s="267">
        <v>0</v>
      </c>
      <c r="X87" s="267">
        <v>0</v>
      </c>
      <c r="Y87" s="267">
        <v>0</v>
      </c>
      <c r="Z87" s="267">
        <v>0</v>
      </c>
      <c r="AA87" s="267">
        <v>0</v>
      </c>
      <c r="AB87" s="267">
        <v>0</v>
      </c>
      <c r="AC87" s="267">
        <v>0</v>
      </c>
      <c r="AD87" s="267">
        <v>0</v>
      </c>
      <c r="AE87" s="267">
        <v>0</v>
      </c>
      <c r="AF87" s="267">
        <v>0</v>
      </c>
      <c r="AG87" s="267">
        <v>0</v>
      </c>
      <c r="AH87" s="268">
        <v>0</v>
      </c>
      <c r="AI87" s="81">
        <f>Attendance1!AI87</f>
        <v>0</v>
      </c>
      <c r="AJ87" s="82">
        <f t="shared" si="37"/>
        <v>0</v>
      </c>
      <c r="AK87" s="82">
        <f t="shared" si="38"/>
        <v>0</v>
      </c>
      <c r="AL87" s="82">
        <f>Attendance1!AL87</f>
        <v>19</v>
      </c>
      <c r="AM87" s="83">
        <f>Attendance1!AM87</f>
        <v>0</v>
      </c>
      <c r="AN87" s="84">
        <f>Attendance1!AN87</f>
        <v>0</v>
      </c>
      <c r="AO87" s="345"/>
      <c r="AP87" s="359">
        <f ca="1">SUMIFS('OT Lieu data'!N:N,'OT Lieu data'!A:A,'Attendance Report'!C87,'OT Lieu data'!AD:AD,"&gt;="&amp;$D$6,'OT Lieu data'!AD:AD,"&lt;="&amp;$AH$6)</f>
        <v>0</v>
      </c>
      <c r="AQ87" s="359">
        <f ca="1">SUMIFS('OT Lieu data'!I:I,'OT Lieu data'!A:A,'Attendance Report'!C87,'OT Lieu data'!AE:AE,"&gt;="&amp;'Attendance Report'!$D$6,'OT Lieu data'!AE:AE,"&lt;="&amp;'Attendance Report'!$AH$6)</f>
        <v>0</v>
      </c>
      <c r="AR87" s="66">
        <f t="shared" si="39"/>
        <v>0</v>
      </c>
      <c r="AS87" s="86"/>
      <c r="AT87" s="86"/>
      <c r="AU87" s="86"/>
      <c r="AV87" s="86"/>
      <c r="AW87" s="86"/>
      <c r="AX87" s="86"/>
      <c r="AY87" s="86"/>
    </row>
    <row r="88" spans="1:51" ht="18" customHeight="1">
      <c r="A88" s="350"/>
      <c r="B88" s="354"/>
      <c r="C88" s="73" t="str">
        <f t="shared" ref="C88" ca="1" si="48">C87</f>
        <v>Bui Huu Viet</v>
      </c>
      <c r="D88" s="267">
        <v>0</v>
      </c>
      <c r="E88" s="267">
        <v>0</v>
      </c>
      <c r="F88" s="267">
        <v>0</v>
      </c>
      <c r="G88" s="267">
        <v>0</v>
      </c>
      <c r="H88" s="267">
        <v>0</v>
      </c>
      <c r="I88" s="267">
        <v>0</v>
      </c>
      <c r="J88" s="267">
        <v>0</v>
      </c>
      <c r="K88" s="267">
        <v>0</v>
      </c>
      <c r="L88" s="267">
        <v>0</v>
      </c>
      <c r="M88" s="267">
        <v>0</v>
      </c>
      <c r="N88" s="267">
        <v>0</v>
      </c>
      <c r="O88" s="267">
        <v>0</v>
      </c>
      <c r="P88" s="267">
        <v>0</v>
      </c>
      <c r="Q88" s="267">
        <v>0</v>
      </c>
      <c r="R88" s="267">
        <v>0</v>
      </c>
      <c r="S88" s="267">
        <v>0</v>
      </c>
      <c r="T88" s="267">
        <v>0</v>
      </c>
      <c r="U88" s="267">
        <v>0</v>
      </c>
      <c r="V88" s="267">
        <v>0</v>
      </c>
      <c r="W88" s="267">
        <v>0</v>
      </c>
      <c r="X88" s="267">
        <v>0</v>
      </c>
      <c r="Y88" s="267">
        <v>0</v>
      </c>
      <c r="Z88" s="267">
        <v>0</v>
      </c>
      <c r="AA88" s="267">
        <v>0</v>
      </c>
      <c r="AB88" s="267">
        <v>0</v>
      </c>
      <c r="AC88" s="267">
        <v>0</v>
      </c>
      <c r="AD88" s="267">
        <v>0</v>
      </c>
      <c r="AE88" s="267">
        <v>0</v>
      </c>
      <c r="AF88" s="267">
        <v>0</v>
      </c>
      <c r="AG88" s="267">
        <v>0</v>
      </c>
      <c r="AH88" s="268">
        <v>0</v>
      </c>
      <c r="AI88" s="81">
        <f>Attendance1!AI88</f>
        <v>0</v>
      </c>
      <c r="AJ88" s="82">
        <f t="shared" si="37"/>
        <v>0</v>
      </c>
      <c r="AK88" s="82">
        <f t="shared" si="38"/>
        <v>0</v>
      </c>
      <c r="AL88" s="82">
        <f>Attendance1!AL88</f>
        <v>19</v>
      </c>
      <c r="AM88" s="83">
        <f>Attendance1!AM88</f>
        <v>0</v>
      </c>
      <c r="AN88" s="84">
        <f>Attendance1!AN88</f>
        <v>0</v>
      </c>
      <c r="AO88" s="346"/>
      <c r="AP88" s="360"/>
      <c r="AQ88" s="360"/>
      <c r="AR88" s="66">
        <f t="shared" si="39"/>
        <v>0</v>
      </c>
      <c r="AS88" s="86"/>
      <c r="AT88" s="87"/>
      <c r="AU88" s="87"/>
      <c r="AV88" s="87"/>
      <c r="AW88" s="87"/>
      <c r="AX88" s="87"/>
      <c r="AY88" s="87"/>
    </row>
    <row r="89" spans="1:51" s="14" customFormat="1" ht="18" customHeight="1">
      <c r="A89" s="341">
        <v>42</v>
      </c>
      <c r="B89" s="357" t="str">
        <f ca="1">VLOOKUP(C89,'Emp List'!B:D,3,FALSE)</f>
        <v>E&amp;S</v>
      </c>
      <c r="C89" s="74" t="str">
        <f ca="1">OFFSET('Emp List'!B$2,INT((ROW('Emp List'!B84)-1)/2),)</f>
        <v>Do Thi Hang</v>
      </c>
      <c r="D89" s="269">
        <v>0</v>
      </c>
      <c r="E89" s="270">
        <v>0</v>
      </c>
      <c r="F89" s="270">
        <v>0</v>
      </c>
      <c r="G89" s="270">
        <v>0</v>
      </c>
      <c r="H89" s="270">
        <v>0</v>
      </c>
      <c r="I89" s="271">
        <v>0</v>
      </c>
      <c r="J89" s="271">
        <v>0</v>
      </c>
      <c r="K89" s="271">
        <v>0</v>
      </c>
      <c r="L89" s="271">
        <v>0</v>
      </c>
      <c r="M89" s="271">
        <v>0</v>
      </c>
      <c r="N89" s="271">
        <v>0</v>
      </c>
      <c r="O89" s="271">
        <v>0</v>
      </c>
      <c r="P89" s="271">
        <v>0</v>
      </c>
      <c r="Q89" s="271">
        <v>0</v>
      </c>
      <c r="R89" s="271">
        <v>0</v>
      </c>
      <c r="S89" s="271">
        <v>0</v>
      </c>
      <c r="T89" s="271">
        <v>0</v>
      </c>
      <c r="U89" s="271">
        <v>0</v>
      </c>
      <c r="V89" s="271">
        <v>0</v>
      </c>
      <c r="W89" s="271">
        <v>0</v>
      </c>
      <c r="X89" s="271">
        <v>0</v>
      </c>
      <c r="Y89" s="271">
        <v>0</v>
      </c>
      <c r="Z89" s="271">
        <v>0</v>
      </c>
      <c r="AA89" s="271">
        <v>0</v>
      </c>
      <c r="AB89" s="271">
        <v>0</v>
      </c>
      <c r="AC89" s="271">
        <v>0</v>
      </c>
      <c r="AD89" s="271">
        <v>0</v>
      </c>
      <c r="AE89" s="271">
        <v>0</v>
      </c>
      <c r="AF89" s="271">
        <v>0</v>
      </c>
      <c r="AG89" s="271">
        <v>0</v>
      </c>
      <c r="AH89" s="272">
        <v>0</v>
      </c>
      <c r="AI89" s="81">
        <f>Attendance1!AI89</f>
        <v>0</v>
      </c>
      <c r="AJ89" s="28">
        <f t="shared" si="37"/>
        <v>0</v>
      </c>
      <c r="AK89" s="28">
        <f t="shared" si="38"/>
        <v>0</v>
      </c>
      <c r="AL89" s="28">
        <f>Attendance1!AL89</f>
        <v>19</v>
      </c>
      <c r="AM89" s="52">
        <f>Attendance1!AM89</f>
        <v>0</v>
      </c>
      <c r="AN89" s="67">
        <f>Attendance1!AN89</f>
        <v>0</v>
      </c>
      <c r="AO89" s="345"/>
      <c r="AP89" s="359">
        <f ca="1">SUMIFS('OT Lieu data'!N:N,'OT Lieu data'!A:A,'Attendance Report'!C89,'OT Lieu data'!AD:AD,"&gt;="&amp;$D$6,'OT Lieu data'!AD:AD,"&lt;="&amp;$AH$6)</f>
        <v>0</v>
      </c>
      <c r="AQ89" s="359">
        <f ca="1">SUMIFS('OT Lieu data'!I:I,'OT Lieu data'!A:A,'Attendance Report'!C89,'OT Lieu data'!AE:AE,"&gt;="&amp;'Attendance Report'!$D$6,'OT Lieu data'!AE:AE,"&lt;="&amp;'Attendance Report'!$AH$6)</f>
        <v>0</v>
      </c>
      <c r="AR89" s="68">
        <f t="shared" si="39"/>
        <v>0</v>
      </c>
      <c r="AS89" s="86"/>
      <c r="AT89" s="86"/>
      <c r="AU89" s="86"/>
      <c r="AV89" s="86"/>
      <c r="AW89" s="86"/>
      <c r="AX89" s="86"/>
      <c r="AY89" s="86"/>
    </row>
    <row r="90" spans="1:51" ht="18" customHeight="1">
      <c r="A90" s="342"/>
      <c r="B90" s="358"/>
      <c r="C90" s="75" t="str">
        <f t="shared" ref="C90" ca="1" si="49">C89</f>
        <v>Do Thi Hang</v>
      </c>
      <c r="D90" s="269">
        <v>0</v>
      </c>
      <c r="E90" s="270">
        <v>0</v>
      </c>
      <c r="F90" s="270">
        <v>0</v>
      </c>
      <c r="G90" s="270">
        <v>0</v>
      </c>
      <c r="H90" s="270">
        <v>0</v>
      </c>
      <c r="I90" s="271">
        <v>0</v>
      </c>
      <c r="J90" s="271">
        <v>0</v>
      </c>
      <c r="K90" s="271">
        <v>0</v>
      </c>
      <c r="L90" s="271">
        <v>0</v>
      </c>
      <c r="M90" s="271">
        <v>0</v>
      </c>
      <c r="N90" s="271">
        <v>0</v>
      </c>
      <c r="O90" s="271">
        <v>0</v>
      </c>
      <c r="P90" s="271">
        <v>0</v>
      </c>
      <c r="Q90" s="271">
        <v>0</v>
      </c>
      <c r="R90" s="271">
        <v>0</v>
      </c>
      <c r="S90" s="271">
        <v>0</v>
      </c>
      <c r="T90" s="271">
        <v>0</v>
      </c>
      <c r="U90" s="271">
        <v>0</v>
      </c>
      <c r="V90" s="271">
        <v>0</v>
      </c>
      <c r="W90" s="271">
        <v>0</v>
      </c>
      <c r="X90" s="271">
        <v>0</v>
      </c>
      <c r="Y90" s="271">
        <v>0</v>
      </c>
      <c r="Z90" s="271">
        <v>0</v>
      </c>
      <c r="AA90" s="271">
        <v>0</v>
      </c>
      <c r="AB90" s="271">
        <v>0</v>
      </c>
      <c r="AC90" s="271">
        <v>0</v>
      </c>
      <c r="AD90" s="271">
        <v>0</v>
      </c>
      <c r="AE90" s="271">
        <v>0</v>
      </c>
      <c r="AF90" s="271">
        <v>0</v>
      </c>
      <c r="AG90" s="271">
        <v>0</v>
      </c>
      <c r="AH90" s="272">
        <v>0</v>
      </c>
      <c r="AI90" s="81">
        <f>Attendance1!AI90</f>
        <v>0</v>
      </c>
      <c r="AJ90" s="88">
        <f t="shared" si="37"/>
        <v>0</v>
      </c>
      <c r="AK90" s="88">
        <f t="shared" si="38"/>
        <v>0</v>
      </c>
      <c r="AL90" s="88">
        <f>Attendance1!AL90</f>
        <v>19</v>
      </c>
      <c r="AM90" s="89">
        <f>Attendance1!AM90</f>
        <v>0</v>
      </c>
      <c r="AN90" s="67">
        <f>Attendance1!AN90</f>
        <v>0</v>
      </c>
      <c r="AO90" s="346"/>
      <c r="AP90" s="360"/>
      <c r="AQ90" s="360"/>
      <c r="AR90" s="94">
        <f t="shared" si="39"/>
        <v>0</v>
      </c>
      <c r="AS90" s="86"/>
      <c r="AT90" s="87"/>
      <c r="AU90" s="87"/>
      <c r="AV90" s="87"/>
      <c r="AW90" s="87"/>
      <c r="AX90" s="87"/>
      <c r="AY90" s="87"/>
    </row>
    <row r="91" spans="1:51">
      <c r="A91" s="349">
        <v>43</v>
      </c>
      <c r="B91" s="353" t="str">
        <f ca="1">VLOOKUP(C91,'Emp List'!B:D,3,FALSE)</f>
        <v>E&amp;S</v>
      </c>
      <c r="C91" s="72" t="str">
        <f ca="1">OFFSET('Emp List'!B$2,INT((ROW('Emp List'!B86)-1)/2),)</f>
        <v>Pham Truc Linh</v>
      </c>
      <c r="D91" s="267">
        <v>0</v>
      </c>
      <c r="E91" s="267">
        <v>0</v>
      </c>
      <c r="F91" s="267">
        <v>0</v>
      </c>
      <c r="G91" s="267">
        <v>0</v>
      </c>
      <c r="H91" s="267">
        <v>0</v>
      </c>
      <c r="I91" s="267">
        <v>0</v>
      </c>
      <c r="J91" s="267">
        <v>0</v>
      </c>
      <c r="K91" s="267">
        <v>0</v>
      </c>
      <c r="L91" s="267">
        <v>0</v>
      </c>
      <c r="M91" s="267">
        <v>0</v>
      </c>
      <c r="N91" s="267">
        <v>0</v>
      </c>
      <c r="O91" s="267">
        <v>0</v>
      </c>
      <c r="P91" s="267">
        <v>0</v>
      </c>
      <c r="Q91" s="267">
        <v>0</v>
      </c>
      <c r="R91" s="267">
        <v>0</v>
      </c>
      <c r="S91" s="267">
        <v>0</v>
      </c>
      <c r="T91" s="267">
        <v>0</v>
      </c>
      <c r="U91" s="267">
        <v>0</v>
      </c>
      <c r="V91" s="267">
        <v>0</v>
      </c>
      <c r="W91" s="267">
        <v>0</v>
      </c>
      <c r="X91" s="267">
        <v>0</v>
      </c>
      <c r="Y91" s="267">
        <v>0</v>
      </c>
      <c r="Z91" s="267">
        <v>0</v>
      </c>
      <c r="AA91" s="267">
        <v>0</v>
      </c>
      <c r="AB91" s="267">
        <v>0</v>
      </c>
      <c r="AC91" s="267">
        <v>0</v>
      </c>
      <c r="AD91" s="267">
        <v>0</v>
      </c>
      <c r="AE91" s="267">
        <v>0</v>
      </c>
      <c r="AF91" s="267">
        <v>0</v>
      </c>
      <c r="AG91" s="267">
        <v>0</v>
      </c>
      <c r="AH91" s="268">
        <v>0</v>
      </c>
      <c r="AI91" s="81">
        <f>Attendance1!AI91</f>
        <v>0</v>
      </c>
      <c r="AJ91" s="84">
        <f t="shared" si="37"/>
        <v>0</v>
      </c>
      <c r="AK91" s="84">
        <f t="shared" si="38"/>
        <v>0</v>
      </c>
      <c r="AL91" s="84">
        <f>Attendance1!AL91</f>
        <v>19</v>
      </c>
      <c r="AM91" s="90">
        <f>Attendance1!AM91</f>
        <v>0</v>
      </c>
      <c r="AN91" s="84">
        <f>Attendance1!AN91</f>
        <v>0</v>
      </c>
      <c r="AO91" s="345"/>
      <c r="AP91" s="359">
        <f ca="1">SUMIFS('OT Lieu data'!N:N,'OT Lieu data'!A:A,'Attendance Report'!C91,'OT Lieu data'!AD:AD,"&gt;="&amp;$D$6,'OT Lieu data'!AD:AD,"&lt;="&amp;$AH$6)</f>
        <v>0</v>
      </c>
      <c r="AQ91" s="359">
        <f ca="1">SUMIFS('OT Lieu data'!I:I,'OT Lieu data'!A:A,'Attendance Report'!C91,'OT Lieu data'!AE:AE,"&gt;="&amp;'Attendance Report'!$D$6,'OT Lieu data'!AE:AE,"&lt;="&amp;'Attendance Report'!$AH$6)</f>
        <v>0</v>
      </c>
      <c r="AR91" s="66">
        <f t="shared" si="39"/>
        <v>0</v>
      </c>
      <c r="AS91" s="86"/>
    </row>
    <row r="92" spans="1:51">
      <c r="A92" s="350"/>
      <c r="B92" s="354"/>
      <c r="C92" s="73" t="str">
        <f t="shared" ref="C92" ca="1" si="50">C91</f>
        <v>Pham Truc Linh</v>
      </c>
      <c r="D92" s="267">
        <v>0</v>
      </c>
      <c r="E92" s="267">
        <v>0</v>
      </c>
      <c r="F92" s="267">
        <v>0</v>
      </c>
      <c r="G92" s="267">
        <v>0</v>
      </c>
      <c r="H92" s="267">
        <v>0</v>
      </c>
      <c r="I92" s="267">
        <v>0</v>
      </c>
      <c r="J92" s="267">
        <v>0</v>
      </c>
      <c r="K92" s="267">
        <v>0</v>
      </c>
      <c r="L92" s="267">
        <v>0</v>
      </c>
      <c r="M92" s="267">
        <v>0</v>
      </c>
      <c r="N92" s="267">
        <v>0</v>
      </c>
      <c r="O92" s="267">
        <v>0</v>
      </c>
      <c r="P92" s="267">
        <v>0</v>
      </c>
      <c r="Q92" s="267">
        <v>0</v>
      </c>
      <c r="R92" s="267">
        <v>0</v>
      </c>
      <c r="S92" s="267">
        <v>0</v>
      </c>
      <c r="T92" s="267">
        <v>0</v>
      </c>
      <c r="U92" s="267">
        <v>0</v>
      </c>
      <c r="V92" s="267">
        <v>0</v>
      </c>
      <c r="W92" s="267">
        <v>0</v>
      </c>
      <c r="X92" s="267">
        <v>0</v>
      </c>
      <c r="Y92" s="267">
        <v>0</v>
      </c>
      <c r="Z92" s="267">
        <v>0</v>
      </c>
      <c r="AA92" s="267">
        <v>0</v>
      </c>
      <c r="AB92" s="267">
        <v>0</v>
      </c>
      <c r="AC92" s="267">
        <v>0</v>
      </c>
      <c r="AD92" s="267">
        <v>0</v>
      </c>
      <c r="AE92" s="267">
        <v>0</v>
      </c>
      <c r="AF92" s="267">
        <v>0</v>
      </c>
      <c r="AG92" s="267">
        <v>0</v>
      </c>
      <c r="AH92" s="268">
        <v>0</v>
      </c>
      <c r="AI92" s="81">
        <f>Attendance1!AI92</f>
        <v>0</v>
      </c>
      <c r="AJ92" s="91">
        <f t="shared" si="37"/>
        <v>0</v>
      </c>
      <c r="AK92" s="91">
        <f t="shared" si="38"/>
        <v>0</v>
      </c>
      <c r="AL92" s="91">
        <f>Attendance1!AL92</f>
        <v>19</v>
      </c>
      <c r="AM92" s="92">
        <f>Attendance1!AM92</f>
        <v>0</v>
      </c>
      <c r="AN92" s="84">
        <f>Attendance1!AN92</f>
        <v>0</v>
      </c>
      <c r="AO92" s="346"/>
      <c r="AP92" s="360"/>
      <c r="AQ92" s="360"/>
      <c r="AR92" s="95">
        <f t="shared" si="39"/>
        <v>0</v>
      </c>
      <c r="AS92" s="86"/>
    </row>
    <row r="93" spans="1:51">
      <c r="A93" s="341">
        <v>44</v>
      </c>
      <c r="B93" s="357" t="str">
        <f ca="1">VLOOKUP(C93,'Emp List'!B:D,3,FALSE)</f>
        <v>E&amp;S</v>
      </c>
      <c r="C93" s="74" t="str">
        <f ca="1">OFFSET('Emp List'!B$2,INT((ROW('Emp List'!B88)-1)/2),)</f>
        <v>Nguyen Thi Van</v>
      </c>
      <c r="D93" s="269">
        <v>0</v>
      </c>
      <c r="E93" s="270">
        <v>0</v>
      </c>
      <c r="F93" s="270">
        <v>0</v>
      </c>
      <c r="G93" s="270">
        <v>0</v>
      </c>
      <c r="H93" s="270">
        <v>0</v>
      </c>
      <c r="I93" s="271">
        <v>0</v>
      </c>
      <c r="J93" s="271">
        <v>0</v>
      </c>
      <c r="K93" s="271">
        <v>0</v>
      </c>
      <c r="L93" s="271">
        <v>0</v>
      </c>
      <c r="M93" s="271">
        <v>0</v>
      </c>
      <c r="N93" s="271">
        <v>0</v>
      </c>
      <c r="O93" s="271">
        <v>0</v>
      </c>
      <c r="P93" s="271">
        <v>0</v>
      </c>
      <c r="Q93" s="271">
        <v>0</v>
      </c>
      <c r="R93" s="271">
        <v>0</v>
      </c>
      <c r="S93" s="271">
        <v>0</v>
      </c>
      <c r="T93" s="271">
        <v>0</v>
      </c>
      <c r="U93" s="271">
        <v>0</v>
      </c>
      <c r="V93" s="271">
        <v>0</v>
      </c>
      <c r="W93" s="271">
        <v>0</v>
      </c>
      <c r="X93" s="271">
        <v>0</v>
      </c>
      <c r="Y93" s="271">
        <v>0</v>
      </c>
      <c r="Z93" s="271">
        <v>0</v>
      </c>
      <c r="AA93" s="271">
        <v>0</v>
      </c>
      <c r="AB93" s="271">
        <v>0</v>
      </c>
      <c r="AC93" s="271">
        <v>0</v>
      </c>
      <c r="AD93" s="271">
        <v>0</v>
      </c>
      <c r="AE93" s="271">
        <v>0</v>
      </c>
      <c r="AF93" s="271">
        <v>0</v>
      </c>
      <c r="AG93" s="271">
        <v>0</v>
      </c>
      <c r="AH93" s="272">
        <v>0</v>
      </c>
      <c r="AI93" s="81">
        <f>Attendance1!AI93</f>
        <v>0</v>
      </c>
      <c r="AJ93" s="28">
        <f t="shared" si="37"/>
        <v>0</v>
      </c>
      <c r="AK93" s="28">
        <f t="shared" si="38"/>
        <v>0</v>
      </c>
      <c r="AL93" s="28">
        <f>Attendance1!AL93</f>
        <v>19</v>
      </c>
      <c r="AM93" s="52">
        <f>Attendance1!AM93</f>
        <v>0</v>
      </c>
      <c r="AN93" s="67">
        <f>Attendance1!AN93</f>
        <v>0</v>
      </c>
      <c r="AO93" s="345"/>
      <c r="AP93" s="359">
        <f ca="1">SUMIFS('OT Lieu data'!N:N,'OT Lieu data'!A:A,'Attendance Report'!C93,'OT Lieu data'!AD:AD,"&gt;="&amp;$D$6,'OT Lieu data'!AD:AD,"&lt;="&amp;$AH$6)</f>
        <v>0</v>
      </c>
      <c r="AQ93" s="359">
        <f ca="1">SUMIFS('OT Lieu data'!I:I,'OT Lieu data'!A:A,'Attendance Report'!C93,'OT Lieu data'!AE:AE,"&gt;="&amp;'Attendance Report'!$D$6,'OT Lieu data'!AE:AE,"&lt;="&amp;'Attendance Report'!$AH$6)</f>
        <v>0</v>
      </c>
      <c r="AR93" s="68">
        <f t="shared" si="39"/>
        <v>0</v>
      </c>
      <c r="AS93" s="86"/>
    </row>
    <row r="94" spans="1:51">
      <c r="A94" s="342"/>
      <c r="B94" s="358"/>
      <c r="C94" s="75" t="str">
        <f t="shared" ref="C94" ca="1" si="51">C93</f>
        <v>Nguyen Thi Van</v>
      </c>
      <c r="D94" s="269">
        <v>0</v>
      </c>
      <c r="E94" s="270">
        <v>0</v>
      </c>
      <c r="F94" s="270">
        <v>0</v>
      </c>
      <c r="G94" s="270">
        <v>0</v>
      </c>
      <c r="H94" s="270">
        <v>0</v>
      </c>
      <c r="I94" s="271">
        <v>0</v>
      </c>
      <c r="J94" s="271">
        <v>0</v>
      </c>
      <c r="K94" s="271">
        <v>0</v>
      </c>
      <c r="L94" s="271">
        <v>0</v>
      </c>
      <c r="M94" s="271">
        <v>0</v>
      </c>
      <c r="N94" s="271">
        <v>0</v>
      </c>
      <c r="O94" s="271">
        <v>0</v>
      </c>
      <c r="P94" s="271">
        <v>0</v>
      </c>
      <c r="Q94" s="271">
        <v>0</v>
      </c>
      <c r="R94" s="271">
        <v>0</v>
      </c>
      <c r="S94" s="271">
        <v>0</v>
      </c>
      <c r="T94" s="271">
        <v>0</v>
      </c>
      <c r="U94" s="271">
        <v>0</v>
      </c>
      <c r="V94" s="271">
        <v>0</v>
      </c>
      <c r="W94" s="271">
        <v>0</v>
      </c>
      <c r="X94" s="271">
        <v>0</v>
      </c>
      <c r="Y94" s="271">
        <v>0</v>
      </c>
      <c r="Z94" s="271">
        <v>0</v>
      </c>
      <c r="AA94" s="271">
        <v>0</v>
      </c>
      <c r="AB94" s="271">
        <v>0</v>
      </c>
      <c r="AC94" s="271">
        <v>0</v>
      </c>
      <c r="AD94" s="271">
        <v>0</v>
      </c>
      <c r="AE94" s="271">
        <v>0</v>
      </c>
      <c r="AF94" s="271">
        <v>0</v>
      </c>
      <c r="AG94" s="271">
        <v>0</v>
      </c>
      <c r="AH94" s="272">
        <v>0</v>
      </c>
      <c r="AI94" s="81">
        <f>Attendance1!AI94</f>
        <v>0</v>
      </c>
      <c r="AJ94" s="88">
        <f t="shared" si="37"/>
        <v>0</v>
      </c>
      <c r="AK94" s="88">
        <f t="shared" si="38"/>
        <v>0</v>
      </c>
      <c r="AL94" s="88">
        <f>Attendance1!AL94</f>
        <v>19</v>
      </c>
      <c r="AM94" s="89">
        <f>Attendance1!AM94</f>
        <v>0</v>
      </c>
      <c r="AN94" s="67">
        <f>Attendance1!AN94</f>
        <v>0</v>
      </c>
      <c r="AO94" s="346"/>
      <c r="AP94" s="360"/>
      <c r="AQ94" s="360"/>
      <c r="AR94" s="94">
        <f t="shared" si="39"/>
        <v>0</v>
      </c>
      <c r="AS94" s="86"/>
    </row>
    <row r="95" spans="1:51">
      <c r="A95" s="349">
        <v>45</v>
      </c>
      <c r="B95" s="353" t="str">
        <f ca="1">VLOOKUP(C95,'Emp List'!B:D,3,FALSE)</f>
        <v>Support</v>
      </c>
      <c r="C95" s="72" t="str">
        <f ca="1">OFFSET('Emp List'!B$2,INT((ROW('Emp List'!B90)-1)/2),)</f>
        <v>DO THAI THU</v>
      </c>
      <c r="D95" s="267">
        <v>0</v>
      </c>
      <c r="E95" s="267">
        <v>0</v>
      </c>
      <c r="F95" s="267">
        <v>0</v>
      </c>
      <c r="G95" s="267">
        <v>0</v>
      </c>
      <c r="H95" s="267">
        <v>0</v>
      </c>
      <c r="I95" s="267">
        <v>0</v>
      </c>
      <c r="J95" s="267">
        <v>0</v>
      </c>
      <c r="K95" s="267">
        <v>0</v>
      </c>
      <c r="L95" s="267">
        <v>0</v>
      </c>
      <c r="M95" s="267">
        <v>0</v>
      </c>
      <c r="N95" s="267">
        <v>0</v>
      </c>
      <c r="O95" s="267">
        <v>0</v>
      </c>
      <c r="P95" s="267">
        <v>0</v>
      </c>
      <c r="Q95" s="267">
        <v>0</v>
      </c>
      <c r="R95" s="267">
        <v>0</v>
      </c>
      <c r="S95" s="267">
        <v>0</v>
      </c>
      <c r="T95" s="267">
        <v>0</v>
      </c>
      <c r="U95" s="267">
        <v>0</v>
      </c>
      <c r="V95" s="267">
        <v>0</v>
      </c>
      <c r="W95" s="267">
        <v>0</v>
      </c>
      <c r="X95" s="267">
        <v>0</v>
      </c>
      <c r="Y95" s="267">
        <v>0</v>
      </c>
      <c r="Z95" s="267">
        <v>0</v>
      </c>
      <c r="AA95" s="267">
        <v>0</v>
      </c>
      <c r="AB95" s="267">
        <v>0</v>
      </c>
      <c r="AC95" s="267">
        <v>0</v>
      </c>
      <c r="AD95" s="267">
        <v>0</v>
      </c>
      <c r="AE95" s="267">
        <v>0</v>
      </c>
      <c r="AF95" s="267">
        <v>0</v>
      </c>
      <c r="AG95" s="267">
        <v>0</v>
      </c>
      <c r="AH95" s="268">
        <v>0</v>
      </c>
      <c r="AI95" s="81">
        <f>Attendance1!AI95</f>
        <v>0</v>
      </c>
      <c r="AJ95" s="84">
        <f t="shared" ref="AJ95:AJ102" si="52">(COUNTIF(D95:AH95,"Leave"))*1</f>
        <v>0</v>
      </c>
      <c r="AK95" s="84">
        <f t="shared" ref="AK95:AK102" si="53">(COUNTIF(D95:AH95,"Trip"))*1</f>
        <v>0</v>
      </c>
      <c r="AL95" s="84">
        <f>Attendance1!AL95</f>
        <v>19</v>
      </c>
      <c r="AM95" s="90">
        <f>Attendance1!AM95</f>
        <v>0</v>
      </c>
      <c r="AN95" s="84">
        <f>Attendance1!AN95</f>
        <v>0</v>
      </c>
      <c r="AO95" s="345"/>
      <c r="AP95" s="359">
        <f ca="1">SUMIFS('OT Lieu data'!N:N,'OT Lieu data'!A:A,'Attendance Report'!C95,'OT Lieu data'!AD:AD,"&gt;="&amp;$D$6,'OT Lieu data'!AD:AD,"&lt;="&amp;$AH$6)</f>
        <v>0</v>
      </c>
      <c r="AQ95" s="359">
        <f ca="1">SUMIFS('OT Lieu data'!I:I,'OT Lieu data'!A:A,'Attendance Report'!C95,'OT Lieu data'!AE:AE,"&gt;="&amp;'Attendance Report'!$D$6,'OT Lieu data'!AE:AE,"&lt;="&amp;'Attendance Report'!$AH$6)</f>
        <v>0</v>
      </c>
      <c r="AR95" s="66">
        <f t="shared" ref="AR95:AR102" si="54">(COUNTIF(D95:AH95,"Supp"))*1</f>
        <v>0</v>
      </c>
      <c r="AS95" s="86"/>
    </row>
    <row r="96" spans="1:51">
      <c r="A96" s="350"/>
      <c r="B96" s="354"/>
      <c r="C96" s="73" t="str">
        <f t="shared" ref="C96" ca="1" si="55">C95</f>
        <v>DO THAI THU</v>
      </c>
      <c r="D96" s="267">
        <v>0</v>
      </c>
      <c r="E96" s="267">
        <v>0</v>
      </c>
      <c r="F96" s="267">
        <v>0</v>
      </c>
      <c r="G96" s="267">
        <v>0</v>
      </c>
      <c r="H96" s="267">
        <v>0</v>
      </c>
      <c r="I96" s="267">
        <v>0</v>
      </c>
      <c r="J96" s="267">
        <v>0</v>
      </c>
      <c r="K96" s="267">
        <v>0</v>
      </c>
      <c r="L96" s="267">
        <v>0</v>
      </c>
      <c r="M96" s="267">
        <v>0</v>
      </c>
      <c r="N96" s="267">
        <v>0</v>
      </c>
      <c r="O96" s="267">
        <v>0</v>
      </c>
      <c r="P96" s="267">
        <v>0</v>
      </c>
      <c r="Q96" s="267">
        <v>0</v>
      </c>
      <c r="R96" s="267">
        <v>0</v>
      </c>
      <c r="S96" s="267">
        <v>0</v>
      </c>
      <c r="T96" s="267">
        <v>0</v>
      </c>
      <c r="U96" s="267">
        <v>0</v>
      </c>
      <c r="V96" s="267">
        <v>0</v>
      </c>
      <c r="W96" s="267">
        <v>0</v>
      </c>
      <c r="X96" s="267">
        <v>0</v>
      </c>
      <c r="Y96" s="267">
        <v>0</v>
      </c>
      <c r="Z96" s="267">
        <v>0</v>
      </c>
      <c r="AA96" s="267">
        <v>0</v>
      </c>
      <c r="AB96" s="267">
        <v>0</v>
      </c>
      <c r="AC96" s="267">
        <v>0</v>
      </c>
      <c r="AD96" s="267">
        <v>0</v>
      </c>
      <c r="AE96" s="267">
        <v>0</v>
      </c>
      <c r="AF96" s="267">
        <v>0</v>
      </c>
      <c r="AG96" s="267">
        <v>0</v>
      </c>
      <c r="AH96" s="268">
        <v>0</v>
      </c>
      <c r="AI96" s="81">
        <f>Attendance1!AI96</f>
        <v>0</v>
      </c>
      <c r="AJ96" s="84">
        <f t="shared" si="52"/>
        <v>0</v>
      </c>
      <c r="AK96" s="84">
        <f t="shared" si="53"/>
        <v>0</v>
      </c>
      <c r="AL96" s="84">
        <f>Attendance1!AL96</f>
        <v>19</v>
      </c>
      <c r="AM96" s="90">
        <f>Attendance1!AM96</f>
        <v>0</v>
      </c>
      <c r="AN96" s="84">
        <f>Attendance1!AN96</f>
        <v>0</v>
      </c>
      <c r="AO96" s="346"/>
      <c r="AP96" s="360"/>
      <c r="AQ96" s="360"/>
      <c r="AR96" s="66">
        <f t="shared" si="54"/>
        <v>0</v>
      </c>
      <c r="AS96" s="86"/>
    </row>
    <row r="97" spans="1:45">
      <c r="A97" s="341">
        <v>46</v>
      </c>
      <c r="B97" s="357" t="str">
        <f ca="1">VLOOKUP(C97,'Emp List'!B:D,3,FALSE)</f>
        <v>Support</v>
      </c>
      <c r="C97" s="74" t="str">
        <f ca="1">OFFSET('Emp List'!B$2,INT((ROW('Emp List'!B92)-1)/2),)</f>
        <v>Tran Thi Thanh Van</v>
      </c>
      <c r="D97" s="269">
        <v>0</v>
      </c>
      <c r="E97" s="270">
        <v>0</v>
      </c>
      <c r="F97" s="270">
        <v>0</v>
      </c>
      <c r="G97" s="270">
        <v>0</v>
      </c>
      <c r="H97" s="270">
        <v>0</v>
      </c>
      <c r="I97" s="271">
        <v>0</v>
      </c>
      <c r="J97" s="271">
        <v>0</v>
      </c>
      <c r="K97" s="271">
        <v>0</v>
      </c>
      <c r="L97" s="271">
        <v>0</v>
      </c>
      <c r="M97" s="271">
        <v>0</v>
      </c>
      <c r="N97" s="271">
        <v>0</v>
      </c>
      <c r="O97" s="271">
        <v>0</v>
      </c>
      <c r="P97" s="271">
        <v>0</v>
      </c>
      <c r="Q97" s="271">
        <v>0</v>
      </c>
      <c r="R97" s="271">
        <v>0</v>
      </c>
      <c r="S97" s="271">
        <v>0</v>
      </c>
      <c r="T97" s="271">
        <v>0</v>
      </c>
      <c r="U97" s="271">
        <v>0</v>
      </c>
      <c r="V97" s="271">
        <v>0</v>
      </c>
      <c r="W97" s="271">
        <v>0</v>
      </c>
      <c r="X97" s="271">
        <v>0</v>
      </c>
      <c r="Y97" s="271">
        <v>0</v>
      </c>
      <c r="Z97" s="271">
        <v>0</v>
      </c>
      <c r="AA97" s="271">
        <v>0</v>
      </c>
      <c r="AB97" s="271">
        <v>0</v>
      </c>
      <c r="AC97" s="271">
        <v>0</v>
      </c>
      <c r="AD97" s="271">
        <v>0</v>
      </c>
      <c r="AE97" s="271">
        <v>0</v>
      </c>
      <c r="AF97" s="271">
        <v>0</v>
      </c>
      <c r="AG97" s="271">
        <v>0</v>
      </c>
      <c r="AH97" s="272">
        <v>0</v>
      </c>
      <c r="AI97" s="81">
        <f>Attendance1!AI97</f>
        <v>0</v>
      </c>
      <c r="AJ97" s="67">
        <f t="shared" si="52"/>
        <v>0</v>
      </c>
      <c r="AK97" s="67">
        <f t="shared" si="53"/>
        <v>0</v>
      </c>
      <c r="AL97" s="67">
        <f>Attendance1!AL97</f>
        <v>19</v>
      </c>
      <c r="AM97" s="93">
        <f>Attendance1!AM97</f>
        <v>0</v>
      </c>
      <c r="AN97" s="67">
        <f>Attendance1!AN97</f>
        <v>0</v>
      </c>
      <c r="AO97" s="345"/>
      <c r="AP97" s="359">
        <f ca="1">SUMIFS('OT Lieu data'!N:N,'OT Lieu data'!A:A,'Attendance Report'!C97,'OT Lieu data'!AD:AD,"&gt;="&amp;$D$6,'OT Lieu data'!AD:AD,"&lt;="&amp;$AH$6)</f>
        <v>0</v>
      </c>
      <c r="AQ97" s="359">
        <f ca="1">SUMIFS('OT Lieu data'!I:I,'OT Lieu data'!A:A,'Attendance Report'!C97,'OT Lieu data'!AE:AE,"&gt;="&amp;'Attendance Report'!$D$6,'OT Lieu data'!AE:AE,"&lt;="&amp;'Attendance Report'!$AH$6)</f>
        <v>0</v>
      </c>
      <c r="AR97" s="68">
        <f t="shared" si="54"/>
        <v>0</v>
      </c>
      <c r="AS97" s="86"/>
    </row>
    <row r="98" spans="1:45">
      <c r="A98" s="342"/>
      <c r="B98" s="358"/>
      <c r="C98" s="75" t="str">
        <f t="shared" ref="C98" ca="1" si="56">C97</f>
        <v>Tran Thi Thanh Van</v>
      </c>
      <c r="D98" s="269">
        <v>0</v>
      </c>
      <c r="E98" s="270">
        <v>0</v>
      </c>
      <c r="F98" s="270">
        <v>0</v>
      </c>
      <c r="G98" s="270">
        <v>0</v>
      </c>
      <c r="H98" s="270">
        <v>0</v>
      </c>
      <c r="I98" s="271">
        <v>0</v>
      </c>
      <c r="J98" s="271">
        <v>0</v>
      </c>
      <c r="K98" s="271">
        <v>0</v>
      </c>
      <c r="L98" s="271">
        <v>0</v>
      </c>
      <c r="M98" s="271">
        <v>0</v>
      </c>
      <c r="N98" s="271">
        <v>0</v>
      </c>
      <c r="O98" s="271">
        <v>0</v>
      </c>
      <c r="P98" s="271">
        <v>0</v>
      </c>
      <c r="Q98" s="271">
        <v>0</v>
      </c>
      <c r="R98" s="271">
        <v>0</v>
      </c>
      <c r="S98" s="271">
        <v>0</v>
      </c>
      <c r="T98" s="271">
        <v>0</v>
      </c>
      <c r="U98" s="271">
        <v>0</v>
      </c>
      <c r="V98" s="271">
        <v>0</v>
      </c>
      <c r="W98" s="271">
        <v>0</v>
      </c>
      <c r="X98" s="271">
        <v>0</v>
      </c>
      <c r="Y98" s="271">
        <v>0</v>
      </c>
      <c r="Z98" s="271">
        <v>0</v>
      </c>
      <c r="AA98" s="271">
        <v>0</v>
      </c>
      <c r="AB98" s="271">
        <v>0</v>
      </c>
      <c r="AC98" s="271">
        <v>0</v>
      </c>
      <c r="AD98" s="271">
        <v>0</v>
      </c>
      <c r="AE98" s="271">
        <v>0</v>
      </c>
      <c r="AF98" s="271">
        <v>0</v>
      </c>
      <c r="AG98" s="271">
        <v>0</v>
      </c>
      <c r="AH98" s="272">
        <v>0</v>
      </c>
      <c r="AI98" s="81">
        <f>Attendance1!AI98</f>
        <v>0</v>
      </c>
      <c r="AJ98" s="67">
        <f t="shared" si="52"/>
        <v>0</v>
      </c>
      <c r="AK98" s="67">
        <f t="shared" si="53"/>
        <v>0</v>
      </c>
      <c r="AL98" s="67">
        <f>Attendance1!AL98</f>
        <v>19</v>
      </c>
      <c r="AM98" s="93">
        <f>Attendance1!AM98</f>
        <v>0</v>
      </c>
      <c r="AN98" s="67">
        <f>Attendance1!AN98</f>
        <v>0</v>
      </c>
      <c r="AO98" s="346"/>
      <c r="AP98" s="360"/>
      <c r="AQ98" s="360"/>
      <c r="AR98" s="68">
        <f t="shared" si="54"/>
        <v>0</v>
      </c>
      <c r="AS98" s="86"/>
    </row>
    <row r="99" spans="1:45">
      <c r="A99" s="349">
        <v>47</v>
      </c>
      <c r="B99" s="353" t="str">
        <f ca="1">VLOOKUP(C99,'Emp List'!B:D,3,FALSE)</f>
        <v>Support</v>
      </c>
      <c r="C99" s="72" t="str">
        <f ca="1">OFFSET('Emp List'!B$2,INT((ROW('Emp List'!B94)-1)/2),)</f>
        <v>Pham Thuy Linh</v>
      </c>
      <c r="D99" s="267">
        <v>0</v>
      </c>
      <c r="E99" s="267">
        <v>0</v>
      </c>
      <c r="F99" s="267">
        <v>0</v>
      </c>
      <c r="G99" s="267">
        <v>0</v>
      </c>
      <c r="H99" s="267">
        <v>0</v>
      </c>
      <c r="I99" s="267">
        <v>0</v>
      </c>
      <c r="J99" s="267">
        <v>0</v>
      </c>
      <c r="K99" s="267">
        <v>0</v>
      </c>
      <c r="L99" s="267">
        <v>0</v>
      </c>
      <c r="M99" s="267">
        <v>0</v>
      </c>
      <c r="N99" s="267">
        <v>0</v>
      </c>
      <c r="O99" s="267">
        <v>0</v>
      </c>
      <c r="P99" s="267">
        <v>0</v>
      </c>
      <c r="Q99" s="267">
        <v>0</v>
      </c>
      <c r="R99" s="267">
        <v>0</v>
      </c>
      <c r="S99" s="267">
        <v>0</v>
      </c>
      <c r="T99" s="267">
        <v>0</v>
      </c>
      <c r="U99" s="267">
        <v>0</v>
      </c>
      <c r="V99" s="267">
        <v>0</v>
      </c>
      <c r="W99" s="267">
        <v>0</v>
      </c>
      <c r="X99" s="267">
        <v>0</v>
      </c>
      <c r="Y99" s="267">
        <v>0</v>
      </c>
      <c r="Z99" s="267">
        <v>0</v>
      </c>
      <c r="AA99" s="267">
        <v>0</v>
      </c>
      <c r="AB99" s="267">
        <v>0</v>
      </c>
      <c r="AC99" s="267">
        <v>0</v>
      </c>
      <c r="AD99" s="267">
        <v>0</v>
      </c>
      <c r="AE99" s="267">
        <v>0</v>
      </c>
      <c r="AF99" s="267">
        <v>0</v>
      </c>
      <c r="AG99" s="267">
        <v>0</v>
      </c>
      <c r="AH99" s="268">
        <v>0</v>
      </c>
      <c r="AI99" s="81">
        <f>Attendance1!AI99</f>
        <v>0</v>
      </c>
      <c r="AJ99" s="84">
        <f t="shared" si="52"/>
        <v>0</v>
      </c>
      <c r="AK99" s="84">
        <f t="shared" si="53"/>
        <v>0</v>
      </c>
      <c r="AL99" s="84">
        <f>Attendance1!AL99</f>
        <v>19</v>
      </c>
      <c r="AM99" s="90">
        <f>Attendance1!AM99</f>
        <v>0</v>
      </c>
      <c r="AN99" s="84">
        <f>Attendance1!AN99</f>
        <v>0</v>
      </c>
      <c r="AO99" s="345"/>
      <c r="AP99" s="359">
        <f ca="1">SUMIFS('OT Lieu data'!N:N,'OT Lieu data'!A:A,'Attendance Report'!C99,'OT Lieu data'!AD:AD,"&gt;="&amp;$D$6,'OT Lieu data'!AD:AD,"&lt;="&amp;$AH$6)</f>
        <v>0</v>
      </c>
      <c r="AQ99" s="359">
        <f ca="1">SUMIFS('OT Lieu data'!I:I,'OT Lieu data'!A:A,'Attendance Report'!C99,'OT Lieu data'!AE:AE,"&gt;="&amp;'Attendance Report'!$D$6,'OT Lieu data'!AE:AE,"&lt;="&amp;'Attendance Report'!$AH$6)</f>
        <v>0</v>
      </c>
      <c r="AR99" s="66">
        <f t="shared" si="54"/>
        <v>0</v>
      </c>
      <c r="AS99" s="86"/>
    </row>
    <row r="100" spans="1:45">
      <c r="A100" s="350"/>
      <c r="B100" s="354"/>
      <c r="C100" s="73" t="str">
        <f t="shared" ref="C100" ca="1" si="57">C99</f>
        <v>Pham Thuy Linh</v>
      </c>
      <c r="D100" s="267">
        <v>0</v>
      </c>
      <c r="E100" s="267">
        <v>0</v>
      </c>
      <c r="F100" s="267">
        <v>0</v>
      </c>
      <c r="G100" s="267">
        <v>0</v>
      </c>
      <c r="H100" s="267">
        <v>0</v>
      </c>
      <c r="I100" s="267">
        <v>0</v>
      </c>
      <c r="J100" s="267">
        <v>0</v>
      </c>
      <c r="K100" s="267">
        <v>0</v>
      </c>
      <c r="L100" s="267">
        <v>0</v>
      </c>
      <c r="M100" s="267">
        <v>0</v>
      </c>
      <c r="N100" s="267">
        <v>0</v>
      </c>
      <c r="O100" s="267">
        <v>0</v>
      </c>
      <c r="P100" s="267">
        <v>0</v>
      </c>
      <c r="Q100" s="267">
        <v>0</v>
      </c>
      <c r="R100" s="267">
        <v>0</v>
      </c>
      <c r="S100" s="267">
        <v>0</v>
      </c>
      <c r="T100" s="267">
        <v>0</v>
      </c>
      <c r="U100" s="267">
        <v>0</v>
      </c>
      <c r="V100" s="267">
        <v>0</v>
      </c>
      <c r="W100" s="267">
        <v>0</v>
      </c>
      <c r="X100" s="267">
        <v>0</v>
      </c>
      <c r="Y100" s="267">
        <v>0</v>
      </c>
      <c r="Z100" s="267">
        <v>0</v>
      </c>
      <c r="AA100" s="267">
        <v>0</v>
      </c>
      <c r="AB100" s="267">
        <v>0</v>
      </c>
      <c r="AC100" s="267">
        <v>0</v>
      </c>
      <c r="AD100" s="267">
        <v>0</v>
      </c>
      <c r="AE100" s="267">
        <v>0</v>
      </c>
      <c r="AF100" s="267">
        <v>0</v>
      </c>
      <c r="AG100" s="267">
        <v>0</v>
      </c>
      <c r="AH100" s="268">
        <v>0</v>
      </c>
      <c r="AI100" s="81">
        <f>Attendance1!AI100</f>
        <v>0</v>
      </c>
      <c r="AJ100" s="84">
        <f t="shared" si="52"/>
        <v>0</v>
      </c>
      <c r="AK100" s="84">
        <f t="shared" si="53"/>
        <v>0</v>
      </c>
      <c r="AL100" s="84">
        <f>Attendance1!AL100</f>
        <v>19</v>
      </c>
      <c r="AM100" s="90">
        <f>Attendance1!AM100</f>
        <v>0</v>
      </c>
      <c r="AN100" s="84">
        <f>Attendance1!AN100</f>
        <v>0</v>
      </c>
      <c r="AO100" s="346"/>
      <c r="AP100" s="360"/>
      <c r="AQ100" s="360"/>
      <c r="AR100" s="66">
        <f t="shared" si="54"/>
        <v>0</v>
      </c>
      <c r="AS100" s="86"/>
    </row>
    <row r="101" spans="1:45">
      <c r="A101" s="341">
        <v>48</v>
      </c>
      <c r="B101" s="357" t="str">
        <f ca="1">VLOOKUP(C101,'Emp List'!B:D,3,FALSE)</f>
        <v>Support</v>
      </c>
      <c r="C101" s="74" t="str">
        <f ca="1">OFFSET('Emp List'!B$2,INT((ROW('Emp List'!B96)-1)/2),)</f>
        <v>Bach Nguyen Huyen Anh</v>
      </c>
      <c r="D101" s="269">
        <v>0</v>
      </c>
      <c r="E101" s="270">
        <v>0</v>
      </c>
      <c r="F101" s="270">
        <v>0</v>
      </c>
      <c r="G101" s="270">
        <v>0</v>
      </c>
      <c r="H101" s="270">
        <v>0</v>
      </c>
      <c r="I101" s="271">
        <v>0</v>
      </c>
      <c r="J101" s="271">
        <v>0</v>
      </c>
      <c r="K101" s="271">
        <v>0</v>
      </c>
      <c r="L101" s="271">
        <v>0</v>
      </c>
      <c r="M101" s="271">
        <v>0</v>
      </c>
      <c r="N101" s="271">
        <v>0</v>
      </c>
      <c r="O101" s="271">
        <v>0</v>
      </c>
      <c r="P101" s="271">
        <v>0</v>
      </c>
      <c r="Q101" s="271">
        <v>0</v>
      </c>
      <c r="R101" s="271">
        <v>0</v>
      </c>
      <c r="S101" s="271">
        <v>0</v>
      </c>
      <c r="T101" s="271">
        <v>0</v>
      </c>
      <c r="U101" s="271">
        <v>0</v>
      </c>
      <c r="V101" s="271">
        <v>0</v>
      </c>
      <c r="W101" s="271">
        <v>0</v>
      </c>
      <c r="X101" s="271">
        <v>0</v>
      </c>
      <c r="Y101" s="271">
        <v>0</v>
      </c>
      <c r="Z101" s="271">
        <v>0</v>
      </c>
      <c r="AA101" s="271">
        <v>0</v>
      </c>
      <c r="AB101" s="271">
        <v>0</v>
      </c>
      <c r="AC101" s="271">
        <v>0</v>
      </c>
      <c r="AD101" s="271">
        <v>0</v>
      </c>
      <c r="AE101" s="271">
        <v>0</v>
      </c>
      <c r="AF101" s="271">
        <v>0</v>
      </c>
      <c r="AG101" s="271">
        <v>0</v>
      </c>
      <c r="AH101" s="272">
        <v>0</v>
      </c>
      <c r="AI101" s="81">
        <f>Attendance1!AI101</f>
        <v>0</v>
      </c>
      <c r="AJ101" s="67">
        <f t="shared" si="52"/>
        <v>0</v>
      </c>
      <c r="AK101" s="67">
        <f t="shared" si="53"/>
        <v>0</v>
      </c>
      <c r="AL101" s="67">
        <f>Attendance1!AL101</f>
        <v>19</v>
      </c>
      <c r="AM101" s="93">
        <f>Attendance1!AM101</f>
        <v>0</v>
      </c>
      <c r="AN101" s="67">
        <f>Attendance1!AN101</f>
        <v>0</v>
      </c>
      <c r="AO101" s="345"/>
      <c r="AP101" s="359">
        <f ca="1">SUMIFS('OT Lieu data'!N:N,'OT Lieu data'!A:A,'Attendance Report'!C101,'OT Lieu data'!AD:AD,"&gt;="&amp;$D$6,'OT Lieu data'!AD:AD,"&lt;="&amp;$AH$6)</f>
        <v>0</v>
      </c>
      <c r="AQ101" s="359">
        <f ca="1">SUMIFS('OT Lieu data'!I:I,'OT Lieu data'!A:A,'Attendance Report'!C101,'OT Lieu data'!AE:AE,"&gt;="&amp;'Attendance Report'!$D$6,'OT Lieu data'!AE:AE,"&lt;="&amp;'Attendance Report'!$AH$6)</f>
        <v>0</v>
      </c>
      <c r="AR101" s="68">
        <f t="shared" si="54"/>
        <v>0</v>
      </c>
      <c r="AS101" s="86"/>
    </row>
    <row r="102" spans="1:45">
      <c r="A102" s="342"/>
      <c r="B102" s="358"/>
      <c r="C102" s="75" t="str">
        <f t="shared" ref="C102" ca="1" si="58">C101</f>
        <v>Bach Nguyen Huyen Anh</v>
      </c>
      <c r="D102" s="269">
        <v>0</v>
      </c>
      <c r="E102" s="270">
        <v>0</v>
      </c>
      <c r="F102" s="270">
        <v>0</v>
      </c>
      <c r="G102" s="270">
        <v>0</v>
      </c>
      <c r="H102" s="270">
        <v>0</v>
      </c>
      <c r="I102" s="271">
        <v>0</v>
      </c>
      <c r="J102" s="271">
        <v>0</v>
      </c>
      <c r="K102" s="271">
        <v>0</v>
      </c>
      <c r="L102" s="271">
        <v>0</v>
      </c>
      <c r="M102" s="271">
        <v>0</v>
      </c>
      <c r="N102" s="271">
        <v>0</v>
      </c>
      <c r="O102" s="271">
        <v>0</v>
      </c>
      <c r="P102" s="271">
        <v>0</v>
      </c>
      <c r="Q102" s="271">
        <v>0</v>
      </c>
      <c r="R102" s="271">
        <v>0</v>
      </c>
      <c r="S102" s="271">
        <v>0</v>
      </c>
      <c r="T102" s="271">
        <v>0</v>
      </c>
      <c r="U102" s="271">
        <v>0</v>
      </c>
      <c r="V102" s="271">
        <v>0</v>
      </c>
      <c r="W102" s="271">
        <v>0</v>
      </c>
      <c r="X102" s="271">
        <v>0</v>
      </c>
      <c r="Y102" s="271">
        <v>0</v>
      </c>
      <c r="Z102" s="271">
        <v>0</v>
      </c>
      <c r="AA102" s="271">
        <v>0</v>
      </c>
      <c r="AB102" s="271">
        <v>0</v>
      </c>
      <c r="AC102" s="271">
        <v>0</v>
      </c>
      <c r="AD102" s="271">
        <v>0</v>
      </c>
      <c r="AE102" s="271">
        <v>0</v>
      </c>
      <c r="AF102" s="271">
        <v>0</v>
      </c>
      <c r="AG102" s="271">
        <v>0</v>
      </c>
      <c r="AH102" s="272">
        <v>0</v>
      </c>
      <c r="AI102" s="81">
        <f>Attendance1!AI102</f>
        <v>0</v>
      </c>
      <c r="AJ102" s="67">
        <f t="shared" si="52"/>
        <v>0</v>
      </c>
      <c r="AK102" s="67">
        <f t="shared" si="53"/>
        <v>0</v>
      </c>
      <c r="AL102" s="67">
        <f>Attendance1!AL102</f>
        <v>19</v>
      </c>
      <c r="AM102" s="93">
        <f>Attendance1!AM102</f>
        <v>0</v>
      </c>
      <c r="AN102" s="67">
        <f>Attendance1!AN102</f>
        <v>0</v>
      </c>
      <c r="AO102" s="346"/>
      <c r="AP102" s="360"/>
      <c r="AQ102" s="360"/>
      <c r="AR102" s="68">
        <f t="shared" si="54"/>
        <v>0</v>
      </c>
      <c r="AS102" s="86"/>
    </row>
    <row r="103" spans="1:45">
      <c r="A103" s="349">
        <v>49</v>
      </c>
      <c r="B103" s="353" t="str">
        <f ca="1">VLOOKUP(C103,'Emp List'!B:D,3,FALSE)</f>
        <v>Support</v>
      </c>
      <c r="C103" s="72" t="str">
        <f ca="1">OFFSET('Emp List'!B$2,INT((ROW('Emp List'!B98)-1)/2),)</f>
        <v>Nguyen Thi Minh Hanh</v>
      </c>
      <c r="D103" s="267">
        <v>0</v>
      </c>
      <c r="E103" s="267">
        <v>0</v>
      </c>
      <c r="F103" s="267">
        <v>0</v>
      </c>
      <c r="G103" s="267">
        <v>0</v>
      </c>
      <c r="H103" s="267">
        <v>0</v>
      </c>
      <c r="I103" s="267">
        <v>0</v>
      </c>
      <c r="J103" s="267">
        <v>0</v>
      </c>
      <c r="K103" s="267">
        <v>0</v>
      </c>
      <c r="L103" s="267">
        <v>0</v>
      </c>
      <c r="M103" s="267">
        <v>0</v>
      </c>
      <c r="N103" s="267">
        <v>0</v>
      </c>
      <c r="O103" s="267">
        <v>0</v>
      </c>
      <c r="P103" s="267">
        <v>0</v>
      </c>
      <c r="Q103" s="267">
        <v>0</v>
      </c>
      <c r="R103" s="267">
        <v>0</v>
      </c>
      <c r="S103" s="267">
        <v>0</v>
      </c>
      <c r="T103" s="267">
        <v>0</v>
      </c>
      <c r="U103" s="267">
        <v>0</v>
      </c>
      <c r="V103" s="267">
        <v>0</v>
      </c>
      <c r="W103" s="267">
        <v>0</v>
      </c>
      <c r="X103" s="267">
        <v>0</v>
      </c>
      <c r="Y103" s="267">
        <v>0</v>
      </c>
      <c r="Z103" s="267">
        <v>0</v>
      </c>
      <c r="AA103" s="267">
        <v>0</v>
      </c>
      <c r="AB103" s="267">
        <v>0</v>
      </c>
      <c r="AC103" s="267">
        <v>0</v>
      </c>
      <c r="AD103" s="267">
        <v>0</v>
      </c>
      <c r="AE103" s="267">
        <v>0</v>
      </c>
      <c r="AF103" s="267">
        <v>0</v>
      </c>
      <c r="AG103" s="267">
        <v>0</v>
      </c>
      <c r="AH103" s="268">
        <v>0</v>
      </c>
      <c r="AI103" s="81">
        <f>Attendance1!AI103</f>
        <v>0</v>
      </c>
      <c r="AJ103" s="84">
        <f t="shared" ref="AJ103:AJ110" si="59">(COUNTIF(D103:AH103,"Leave"))*1</f>
        <v>0</v>
      </c>
      <c r="AK103" s="84">
        <f t="shared" ref="AK103:AK110" si="60">(COUNTIF(D103:AH103,"Trip"))*1</f>
        <v>0</v>
      </c>
      <c r="AL103" s="84">
        <f>Attendance1!AL103</f>
        <v>19</v>
      </c>
      <c r="AM103" s="90">
        <f>Attendance1!AM103</f>
        <v>0</v>
      </c>
      <c r="AN103" s="84">
        <f>Attendance1!AN103</f>
        <v>0</v>
      </c>
      <c r="AO103" s="345"/>
      <c r="AP103" s="359">
        <f ca="1">SUMIFS('OT Lieu data'!N:N,'OT Lieu data'!A:A,'Attendance Report'!C103,'OT Lieu data'!AD:AD,"&gt;="&amp;$D$6,'OT Lieu data'!AD:AD,"&lt;="&amp;$AH$6)</f>
        <v>0</v>
      </c>
      <c r="AQ103" s="359">
        <f ca="1">SUMIFS('OT Lieu data'!I:I,'OT Lieu data'!A:A,'Attendance Report'!C103,'OT Lieu data'!AE:AE,"&gt;="&amp;'Attendance Report'!$D$6,'OT Lieu data'!AE:AE,"&lt;="&amp;'Attendance Report'!$AH$6)</f>
        <v>0</v>
      </c>
      <c r="AR103" s="66">
        <f t="shared" ref="AR103:AR110" si="61">(COUNTIF(D103:AH103,"Supp"))*1</f>
        <v>0</v>
      </c>
      <c r="AS103" s="86"/>
    </row>
    <row r="104" spans="1:45">
      <c r="A104" s="350"/>
      <c r="B104" s="354"/>
      <c r="C104" s="73" t="str">
        <f t="shared" ref="C104" ca="1" si="62">C103</f>
        <v>Nguyen Thi Minh Hanh</v>
      </c>
      <c r="D104" s="267">
        <v>0</v>
      </c>
      <c r="E104" s="267">
        <v>0</v>
      </c>
      <c r="F104" s="267">
        <v>0</v>
      </c>
      <c r="G104" s="267">
        <v>0</v>
      </c>
      <c r="H104" s="267">
        <v>0</v>
      </c>
      <c r="I104" s="267">
        <v>0</v>
      </c>
      <c r="J104" s="267">
        <v>0</v>
      </c>
      <c r="K104" s="267">
        <v>0</v>
      </c>
      <c r="L104" s="267">
        <v>0</v>
      </c>
      <c r="M104" s="267">
        <v>0</v>
      </c>
      <c r="N104" s="267">
        <v>0</v>
      </c>
      <c r="O104" s="267">
        <v>0</v>
      </c>
      <c r="P104" s="267">
        <v>0</v>
      </c>
      <c r="Q104" s="267">
        <v>0</v>
      </c>
      <c r="R104" s="267">
        <v>0</v>
      </c>
      <c r="S104" s="267">
        <v>0</v>
      </c>
      <c r="T104" s="267">
        <v>0</v>
      </c>
      <c r="U104" s="267">
        <v>0</v>
      </c>
      <c r="V104" s="267">
        <v>0</v>
      </c>
      <c r="W104" s="267">
        <v>0</v>
      </c>
      <c r="X104" s="267">
        <v>0</v>
      </c>
      <c r="Y104" s="267">
        <v>0</v>
      </c>
      <c r="Z104" s="267">
        <v>0</v>
      </c>
      <c r="AA104" s="267">
        <v>0</v>
      </c>
      <c r="AB104" s="267">
        <v>0</v>
      </c>
      <c r="AC104" s="267">
        <v>0</v>
      </c>
      <c r="AD104" s="267">
        <v>0</v>
      </c>
      <c r="AE104" s="267">
        <v>0</v>
      </c>
      <c r="AF104" s="267">
        <v>0</v>
      </c>
      <c r="AG104" s="267">
        <v>0</v>
      </c>
      <c r="AH104" s="268">
        <v>0</v>
      </c>
      <c r="AI104" s="81">
        <f>Attendance1!AI104</f>
        <v>0</v>
      </c>
      <c r="AJ104" s="84">
        <f t="shared" si="59"/>
        <v>0</v>
      </c>
      <c r="AK104" s="84">
        <f t="shared" si="60"/>
        <v>0</v>
      </c>
      <c r="AL104" s="84">
        <f>Attendance1!AL104</f>
        <v>19</v>
      </c>
      <c r="AM104" s="90">
        <f>Attendance1!AM104</f>
        <v>0</v>
      </c>
      <c r="AN104" s="84">
        <f>Attendance1!AN104</f>
        <v>0</v>
      </c>
      <c r="AO104" s="346"/>
      <c r="AP104" s="360"/>
      <c r="AQ104" s="360"/>
      <c r="AR104" s="66">
        <f t="shared" si="61"/>
        <v>0</v>
      </c>
      <c r="AS104" s="86"/>
    </row>
    <row r="105" spans="1:45">
      <c r="A105" s="341">
        <v>50</v>
      </c>
      <c r="B105" s="357" t="str">
        <f ca="1">VLOOKUP(C105,'Emp List'!B:D,3,FALSE)</f>
        <v>Support</v>
      </c>
      <c r="C105" s="74" t="str">
        <f ca="1">OFFSET('Emp List'!B$2,INT((ROW('Emp List'!B100)-1)/2),)</f>
        <v>Nguyen Phuong Anh</v>
      </c>
      <c r="D105" s="269">
        <v>0</v>
      </c>
      <c r="E105" s="270">
        <v>0</v>
      </c>
      <c r="F105" s="270">
        <v>0</v>
      </c>
      <c r="G105" s="270">
        <v>0</v>
      </c>
      <c r="H105" s="270">
        <v>0</v>
      </c>
      <c r="I105" s="271">
        <v>0</v>
      </c>
      <c r="J105" s="271">
        <v>0</v>
      </c>
      <c r="K105" s="271">
        <v>0</v>
      </c>
      <c r="L105" s="271">
        <v>0</v>
      </c>
      <c r="M105" s="271">
        <v>0</v>
      </c>
      <c r="N105" s="271">
        <v>0</v>
      </c>
      <c r="O105" s="271">
        <v>0</v>
      </c>
      <c r="P105" s="271">
        <v>0</v>
      </c>
      <c r="Q105" s="271">
        <v>0</v>
      </c>
      <c r="R105" s="271">
        <v>0</v>
      </c>
      <c r="S105" s="271">
        <v>0</v>
      </c>
      <c r="T105" s="271">
        <v>0</v>
      </c>
      <c r="U105" s="271">
        <v>0</v>
      </c>
      <c r="V105" s="271">
        <v>0</v>
      </c>
      <c r="W105" s="271">
        <v>0</v>
      </c>
      <c r="X105" s="271">
        <v>0</v>
      </c>
      <c r="Y105" s="271">
        <v>0</v>
      </c>
      <c r="Z105" s="271">
        <v>0</v>
      </c>
      <c r="AA105" s="271">
        <v>0</v>
      </c>
      <c r="AB105" s="271">
        <v>0</v>
      </c>
      <c r="AC105" s="271">
        <v>0</v>
      </c>
      <c r="AD105" s="271">
        <v>0</v>
      </c>
      <c r="AE105" s="271">
        <v>0</v>
      </c>
      <c r="AF105" s="271">
        <v>0</v>
      </c>
      <c r="AG105" s="271">
        <v>0</v>
      </c>
      <c r="AH105" s="272">
        <v>0</v>
      </c>
      <c r="AI105" s="81">
        <f>Attendance1!AI105</f>
        <v>0</v>
      </c>
      <c r="AJ105" s="67">
        <f t="shared" si="59"/>
        <v>0</v>
      </c>
      <c r="AK105" s="67">
        <f t="shared" si="60"/>
        <v>0</v>
      </c>
      <c r="AL105" s="67">
        <f>Attendance1!AL105</f>
        <v>19</v>
      </c>
      <c r="AM105" s="93">
        <f>Attendance1!AM105</f>
        <v>0</v>
      </c>
      <c r="AN105" s="67">
        <f>Attendance1!AN105</f>
        <v>0</v>
      </c>
      <c r="AO105" s="345"/>
      <c r="AP105" s="359">
        <f ca="1">SUMIFS('OT Lieu data'!N:N,'OT Lieu data'!A:A,'Attendance Report'!C105,'OT Lieu data'!AD:AD,"&gt;="&amp;$D$6,'OT Lieu data'!AD:AD,"&lt;="&amp;$AH$6)</f>
        <v>0</v>
      </c>
      <c r="AQ105" s="359">
        <f ca="1">SUMIFS('OT Lieu data'!I:I,'OT Lieu data'!A:A,'Attendance Report'!C105,'OT Lieu data'!AE:AE,"&gt;="&amp;'Attendance Report'!$D$6,'OT Lieu data'!AE:AE,"&lt;="&amp;'Attendance Report'!$AH$6)</f>
        <v>0</v>
      </c>
      <c r="AR105" s="68">
        <f t="shared" si="61"/>
        <v>0</v>
      </c>
      <c r="AS105" s="86"/>
    </row>
    <row r="106" spans="1:45">
      <c r="A106" s="342"/>
      <c r="B106" s="358"/>
      <c r="C106" s="75" t="str">
        <f t="shared" ref="C106" ca="1" si="63">C105</f>
        <v>Nguyen Phuong Anh</v>
      </c>
      <c r="D106" s="269">
        <v>0</v>
      </c>
      <c r="E106" s="270">
        <v>0</v>
      </c>
      <c r="F106" s="270">
        <v>0</v>
      </c>
      <c r="G106" s="270">
        <v>0</v>
      </c>
      <c r="H106" s="270">
        <v>0</v>
      </c>
      <c r="I106" s="271">
        <v>0</v>
      </c>
      <c r="J106" s="271">
        <v>0</v>
      </c>
      <c r="K106" s="271">
        <v>0</v>
      </c>
      <c r="L106" s="271">
        <v>0</v>
      </c>
      <c r="M106" s="271">
        <v>0</v>
      </c>
      <c r="N106" s="271">
        <v>0</v>
      </c>
      <c r="O106" s="271">
        <v>0</v>
      </c>
      <c r="P106" s="271">
        <v>0</v>
      </c>
      <c r="Q106" s="271">
        <v>0</v>
      </c>
      <c r="R106" s="271">
        <v>0</v>
      </c>
      <c r="S106" s="271">
        <v>0</v>
      </c>
      <c r="T106" s="271">
        <v>0</v>
      </c>
      <c r="U106" s="271">
        <v>0</v>
      </c>
      <c r="V106" s="271">
        <v>0</v>
      </c>
      <c r="W106" s="271">
        <v>0</v>
      </c>
      <c r="X106" s="271">
        <v>0</v>
      </c>
      <c r="Y106" s="271">
        <v>0</v>
      </c>
      <c r="Z106" s="271">
        <v>0</v>
      </c>
      <c r="AA106" s="271">
        <v>0</v>
      </c>
      <c r="AB106" s="271">
        <v>0</v>
      </c>
      <c r="AC106" s="271">
        <v>0</v>
      </c>
      <c r="AD106" s="271">
        <v>0</v>
      </c>
      <c r="AE106" s="271">
        <v>0</v>
      </c>
      <c r="AF106" s="271">
        <v>0</v>
      </c>
      <c r="AG106" s="271">
        <v>0</v>
      </c>
      <c r="AH106" s="272">
        <v>0</v>
      </c>
      <c r="AI106" s="81">
        <f>Attendance1!AI106</f>
        <v>0</v>
      </c>
      <c r="AJ106" s="67">
        <f t="shared" si="59"/>
        <v>0</v>
      </c>
      <c r="AK106" s="67">
        <f t="shared" si="60"/>
        <v>0</v>
      </c>
      <c r="AL106" s="67">
        <f>Attendance1!AL106</f>
        <v>19</v>
      </c>
      <c r="AM106" s="93">
        <f>Attendance1!AM106</f>
        <v>0</v>
      </c>
      <c r="AN106" s="67">
        <f>Attendance1!AN106</f>
        <v>0</v>
      </c>
      <c r="AO106" s="346"/>
      <c r="AP106" s="360"/>
      <c r="AQ106" s="360"/>
      <c r="AR106" s="68">
        <f t="shared" si="61"/>
        <v>0</v>
      </c>
      <c r="AS106" s="86"/>
    </row>
    <row r="107" spans="1:45">
      <c r="A107" s="349">
        <v>51</v>
      </c>
      <c r="B107" s="353" t="str">
        <f ca="1">VLOOKUP(C107,'Emp List'!B:D,3,FALSE)</f>
        <v>Support</v>
      </c>
      <c r="C107" s="72" t="str">
        <f ca="1">OFFSET('Emp List'!B$2,INT((ROW('Emp List'!B102)-1)/2),)</f>
        <v>Nguyen Thi Huyen Trang</v>
      </c>
      <c r="D107" s="267">
        <v>0</v>
      </c>
      <c r="E107" s="267">
        <v>0</v>
      </c>
      <c r="F107" s="267">
        <v>0</v>
      </c>
      <c r="G107" s="267">
        <v>0</v>
      </c>
      <c r="H107" s="267">
        <v>0</v>
      </c>
      <c r="I107" s="267">
        <v>0</v>
      </c>
      <c r="J107" s="267">
        <v>0</v>
      </c>
      <c r="K107" s="267">
        <v>0</v>
      </c>
      <c r="L107" s="267">
        <v>0</v>
      </c>
      <c r="M107" s="267">
        <v>0</v>
      </c>
      <c r="N107" s="267">
        <v>0</v>
      </c>
      <c r="O107" s="267">
        <v>0</v>
      </c>
      <c r="P107" s="267">
        <v>0</v>
      </c>
      <c r="Q107" s="267">
        <v>0</v>
      </c>
      <c r="R107" s="267">
        <v>0</v>
      </c>
      <c r="S107" s="267">
        <v>0</v>
      </c>
      <c r="T107" s="267">
        <v>0</v>
      </c>
      <c r="U107" s="267">
        <v>0</v>
      </c>
      <c r="V107" s="267">
        <v>0</v>
      </c>
      <c r="W107" s="267">
        <v>0</v>
      </c>
      <c r="X107" s="267">
        <v>0</v>
      </c>
      <c r="Y107" s="267">
        <v>0</v>
      </c>
      <c r="Z107" s="267">
        <v>0</v>
      </c>
      <c r="AA107" s="267">
        <v>0</v>
      </c>
      <c r="AB107" s="267">
        <v>0</v>
      </c>
      <c r="AC107" s="267">
        <v>0</v>
      </c>
      <c r="AD107" s="267">
        <v>0</v>
      </c>
      <c r="AE107" s="267">
        <v>0</v>
      </c>
      <c r="AF107" s="267">
        <v>0</v>
      </c>
      <c r="AG107" s="267">
        <v>0</v>
      </c>
      <c r="AH107" s="268">
        <v>0</v>
      </c>
      <c r="AI107" s="81">
        <f>Attendance1!AI107</f>
        <v>0</v>
      </c>
      <c r="AJ107" s="84">
        <f t="shared" si="59"/>
        <v>0</v>
      </c>
      <c r="AK107" s="84">
        <f t="shared" si="60"/>
        <v>0</v>
      </c>
      <c r="AL107" s="84">
        <f>Attendance1!AL107</f>
        <v>19</v>
      </c>
      <c r="AM107" s="90">
        <f>Attendance1!AM107</f>
        <v>0</v>
      </c>
      <c r="AN107" s="84">
        <f>Attendance1!AN107</f>
        <v>0</v>
      </c>
      <c r="AO107" s="345"/>
      <c r="AP107" s="359">
        <f ca="1">SUMIFS('OT Lieu data'!N:N,'OT Lieu data'!A:A,'Attendance Report'!C107,'OT Lieu data'!AD:AD,"&gt;="&amp;$D$6,'OT Lieu data'!AD:AD,"&lt;="&amp;$AH$6)</f>
        <v>0</v>
      </c>
      <c r="AQ107" s="359">
        <f ca="1">SUMIFS('OT Lieu data'!I:I,'OT Lieu data'!A:A,'Attendance Report'!C107,'OT Lieu data'!AE:AE,"&gt;="&amp;'Attendance Report'!$D$6,'OT Lieu data'!AE:AE,"&lt;="&amp;'Attendance Report'!$AH$6)</f>
        <v>0</v>
      </c>
      <c r="AR107" s="66">
        <f t="shared" si="61"/>
        <v>0</v>
      </c>
      <c r="AS107" s="86"/>
    </row>
    <row r="108" spans="1:45">
      <c r="A108" s="350"/>
      <c r="B108" s="354"/>
      <c r="C108" s="73" t="str">
        <f t="shared" ref="C108" ca="1" si="64">C107</f>
        <v>Nguyen Thi Huyen Trang</v>
      </c>
      <c r="D108" s="267">
        <v>0</v>
      </c>
      <c r="E108" s="267">
        <v>0</v>
      </c>
      <c r="F108" s="267">
        <v>0</v>
      </c>
      <c r="G108" s="267">
        <v>0</v>
      </c>
      <c r="H108" s="267">
        <v>0</v>
      </c>
      <c r="I108" s="267">
        <v>0</v>
      </c>
      <c r="J108" s="267">
        <v>0</v>
      </c>
      <c r="K108" s="267">
        <v>0</v>
      </c>
      <c r="L108" s="267">
        <v>0</v>
      </c>
      <c r="M108" s="267">
        <v>0</v>
      </c>
      <c r="N108" s="267">
        <v>0</v>
      </c>
      <c r="O108" s="267">
        <v>0</v>
      </c>
      <c r="P108" s="267">
        <v>0</v>
      </c>
      <c r="Q108" s="267">
        <v>0</v>
      </c>
      <c r="R108" s="267">
        <v>0</v>
      </c>
      <c r="S108" s="267">
        <v>0</v>
      </c>
      <c r="T108" s="267">
        <v>0</v>
      </c>
      <c r="U108" s="267">
        <v>0</v>
      </c>
      <c r="V108" s="267">
        <v>0</v>
      </c>
      <c r="W108" s="267">
        <v>0</v>
      </c>
      <c r="X108" s="267">
        <v>0</v>
      </c>
      <c r="Y108" s="267">
        <v>0</v>
      </c>
      <c r="Z108" s="267">
        <v>0</v>
      </c>
      <c r="AA108" s="267">
        <v>0</v>
      </c>
      <c r="AB108" s="267">
        <v>0</v>
      </c>
      <c r="AC108" s="267">
        <v>0</v>
      </c>
      <c r="AD108" s="267">
        <v>0</v>
      </c>
      <c r="AE108" s="267">
        <v>0</v>
      </c>
      <c r="AF108" s="267">
        <v>0</v>
      </c>
      <c r="AG108" s="267">
        <v>0</v>
      </c>
      <c r="AH108" s="268">
        <v>0</v>
      </c>
      <c r="AI108" s="81">
        <f>Attendance1!AI108</f>
        <v>0</v>
      </c>
      <c r="AJ108" s="84">
        <f t="shared" si="59"/>
        <v>0</v>
      </c>
      <c r="AK108" s="84">
        <f t="shared" si="60"/>
        <v>0</v>
      </c>
      <c r="AL108" s="84">
        <f>Attendance1!AL108</f>
        <v>19</v>
      </c>
      <c r="AM108" s="90">
        <f>Attendance1!AM108</f>
        <v>0</v>
      </c>
      <c r="AN108" s="84">
        <f>Attendance1!AN108</f>
        <v>0</v>
      </c>
      <c r="AO108" s="346"/>
      <c r="AP108" s="360"/>
      <c r="AQ108" s="360"/>
      <c r="AR108" s="66">
        <f t="shared" si="61"/>
        <v>0</v>
      </c>
      <c r="AS108" s="86"/>
    </row>
    <row r="109" spans="1:45">
      <c r="A109" s="341">
        <v>52</v>
      </c>
      <c r="B109" s="357" t="str">
        <f ca="1">VLOOKUP(C109,'Emp List'!B:D,3,FALSE)</f>
        <v>Support</v>
      </c>
      <c r="C109" s="74" t="str">
        <f ca="1">OFFSET('Emp List'!B$2,INT((ROW('Emp List'!B104)-1)/2),)</f>
        <v>Nguyen Thi Nhue Giang</v>
      </c>
      <c r="D109" s="269">
        <v>0</v>
      </c>
      <c r="E109" s="270">
        <v>0</v>
      </c>
      <c r="F109" s="270">
        <v>0</v>
      </c>
      <c r="G109" s="270">
        <v>0</v>
      </c>
      <c r="H109" s="270">
        <v>0</v>
      </c>
      <c r="I109" s="271">
        <v>0</v>
      </c>
      <c r="J109" s="271">
        <v>0</v>
      </c>
      <c r="K109" s="271">
        <v>0</v>
      </c>
      <c r="L109" s="271">
        <v>0</v>
      </c>
      <c r="M109" s="271">
        <v>0</v>
      </c>
      <c r="N109" s="271">
        <v>0</v>
      </c>
      <c r="O109" s="271">
        <v>0</v>
      </c>
      <c r="P109" s="271">
        <v>0</v>
      </c>
      <c r="Q109" s="271">
        <v>0</v>
      </c>
      <c r="R109" s="271">
        <v>0</v>
      </c>
      <c r="S109" s="271" t="s">
        <v>311</v>
      </c>
      <c r="T109" s="271">
        <v>0</v>
      </c>
      <c r="U109" s="271" t="s">
        <v>311</v>
      </c>
      <c r="V109" s="271">
        <v>0</v>
      </c>
      <c r="W109" s="271">
        <v>0</v>
      </c>
      <c r="X109" s="271">
        <v>0</v>
      </c>
      <c r="Y109" s="271">
        <v>0</v>
      </c>
      <c r="Z109" s="271">
        <v>0</v>
      </c>
      <c r="AA109" s="271">
        <v>0</v>
      </c>
      <c r="AB109" s="271">
        <v>0</v>
      </c>
      <c r="AC109" s="271">
        <v>0</v>
      </c>
      <c r="AD109" s="271">
        <v>0</v>
      </c>
      <c r="AE109" s="271">
        <v>0</v>
      </c>
      <c r="AF109" s="271">
        <v>0</v>
      </c>
      <c r="AG109" s="271">
        <v>0</v>
      </c>
      <c r="AH109" s="272">
        <v>0</v>
      </c>
      <c r="AI109" s="81">
        <f>Attendance1!AI109</f>
        <v>0</v>
      </c>
      <c r="AJ109" s="67">
        <f t="shared" si="59"/>
        <v>0</v>
      </c>
      <c r="AK109" s="67">
        <f t="shared" si="60"/>
        <v>0</v>
      </c>
      <c r="AL109" s="67">
        <f>Attendance1!AL109</f>
        <v>17</v>
      </c>
      <c r="AM109" s="93">
        <f>Attendance1!AM109</f>
        <v>0</v>
      </c>
      <c r="AN109" s="67">
        <f>Attendance1!AN109</f>
        <v>0</v>
      </c>
      <c r="AO109" s="345"/>
      <c r="AP109" s="359">
        <f ca="1">SUMIFS('OT Lieu data'!N:N,'OT Lieu data'!A:A,'Attendance Report'!C109,'OT Lieu data'!AD:AD,"&gt;="&amp;$D$6,'OT Lieu data'!AD:AD,"&lt;="&amp;$AH$6)</f>
        <v>0</v>
      </c>
      <c r="AQ109" s="359">
        <f ca="1">SUMIFS('OT Lieu data'!I:I,'OT Lieu data'!A:A,'Attendance Report'!C109,'OT Lieu data'!AE:AE,"&gt;="&amp;'Attendance Report'!$D$6,'OT Lieu data'!AE:AE,"&lt;="&amp;'Attendance Report'!$AH$6)</f>
        <v>0</v>
      </c>
      <c r="AR109" s="68">
        <f t="shared" si="61"/>
        <v>2</v>
      </c>
      <c r="AS109" s="86"/>
    </row>
    <row r="110" spans="1:45">
      <c r="A110" s="342"/>
      <c r="B110" s="358"/>
      <c r="C110" s="75" t="str">
        <f t="shared" ref="C110" ca="1" si="65">C109</f>
        <v>Nguyen Thi Nhue Giang</v>
      </c>
      <c r="D110" s="269">
        <v>0</v>
      </c>
      <c r="E110" s="270">
        <v>0</v>
      </c>
      <c r="F110" s="270">
        <v>0</v>
      </c>
      <c r="G110" s="270">
        <v>0</v>
      </c>
      <c r="H110" s="270">
        <v>0</v>
      </c>
      <c r="I110" s="271">
        <v>0</v>
      </c>
      <c r="J110" s="271">
        <v>0</v>
      </c>
      <c r="K110" s="271">
        <v>0</v>
      </c>
      <c r="L110" s="271">
        <v>0</v>
      </c>
      <c r="M110" s="271">
        <v>0</v>
      </c>
      <c r="N110" s="271">
        <v>0</v>
      </c>
      <c r="O110" s="271">
        <v>0</v>
      </c>
      <c r="P110" s="271">
        <v>0</v>
      </c>
      <c r="Q110" s="271">
        <v>0</v>
      </c>
      <c r="R110" s="271">
        <v>0</v>
      </c>
      <c r="S110" s="271" t="s">
        <v>311</v>
      </c>
      <c r="T110" s="271">
        <v>0</v>
      </c>
      <c r="U110" s="271" t="s">
        <v>311</v>
      </c>
      <c r="V110" s="271">
        <v>0</v>
      </c>
      <c r="W110" s="271">
        <v>0</v>
      </c>
      <c r="X110" s="271">
        <v>0</v>
      </c>
      <c r="Y110" s="271">
        <v>0</v>
      </c>
      <c r="Z110" s="271">
        <v>0</v>
      </c>
      <c r="AA110" s="271">
        <v>0</v>
      </c>
      <c r="AB110" s="271">
        <v>0</v>
      </c>
      <c r="AC110" s="271">
        <v>0</v>
      </c>
      <c r="AD110" s="271">
        <v>0</v>
      </c>
      <c r="AE110" s="271">
        <v>0</v>
      </c>
      <c r="AF110" s="271">
        <v>0</v>
      </c>
      <c r="AG110" s="271">
        <v>0</v>
      </c>
      <c r="AH110" s="272">
        <v>0</v>
      </c>
      <c r="AI110" s="81">
        <f>Attendance1!AI110</f>
        <v>0</v>
      </c>
      <c r="AJ110" s="67">
        <f t="shared" si="59"/>
        <v>0</v>
      </c>
      <c r="AK110" s="67">
        <f t="shared" si="60"/>
        <v>0</v>
      </c>
      <c r="AL110" s="67">
        <f>Attendance1!AL110</f>
        <v>17</v>
      </c>
      <c r="AM110" s="93">
        <f>Attendance1!AM110</f>
        <v>0</v>
      </c>
      <c r="AN110" s="67">
        <f>Attendance1!AN110</f>
        <v>0</v>
      </c>
      <c r="AO110" s="346"/>
      <c r="AP110" s="360"/>
      <c r="AQ110" s="360"/>
      <c r="AR110" s="68">
        <f t="shared" si="61"/>
        <v>2</v>
      </c>
      <c r="AS110" s="86"/>
    </row>
    <row r="111" spans="1:45">
      <c r="A111" s="349">
        <v>53</v>
      </c>
      <c r="B111" s="353" t="str">
        <f ca="1">VLOOKUP(C111,'Emp List'!B:D,3,FALSE)</f>
        <v>Support</v>
      </c>
      <c r="C111" s="72" t="str">
        <f ca="1">OFFSET('Emp List'!B$2,INT((ROW('Emp List'!B106)-1)/2),)</f>
        <v>Tran Thi Quynh Trang</v>
      </c>
      <c r="D111" s="267">
        <v>0</v>
      </c>
      <c r="E111" s="267">
        <v>0</v>
      </c>
      <c r="F111" s="267">
        <v>0</v>
      </c>
      <c r="G111" s="267">
        <v>0</v>
      </c>
      <c r="H111" s="267">
        <v>0</v>
      </c>
      <c r="I111" s="267">
        <v>0</v>
      </c>
      <c r="J111" s="267">
        <v>0</v>
      </c>
      <c r="K111" s="267">
        <v>0</v>
      </c>
      <c r="L111" s="267">
        <v>0</v>
      </c>
      <c r="M111" s="267" t="s">
        <v>302</v>
      </c>
      <c r="N111" s="267">
        <v>0</v>
      </c>
      <c r="O111" s="267">
        <v>0</v>
      </c>
      <c r="P111" s="267">
        <v>0</v>
      </c>
      <c r="Q111" s="267">
        <v>0</v>
      </c>
      <c r="R111" s="267">
        <v>0</v>
      </c>
      <c r="S111" s="267">
        <v>0</v>
      </c>
      <c r="T111" s="267">
        <v>0</v>
      </c>
      <c r="U111" s="267" t="s">
        <v>311</v>
      </c>
      <c r="V111" s="267">
        <v>0</v>
      </c>
      <c r="W111" s="267">
        <v>0</v>
      </c>
      <c r="X111" s="267">
        <v>0</v>
      </c>
      <c r="Y111" s="267">
        <v>0</v>
      </c>
      <c r="Z111" s="267">
        <v>0</v>
      </c>
      <c r="AA111" s="267">
        <v>0</v>
      </c>
      <c r="AB111" s="267">
        <v>0</v>
      </c>
      <c r="AC111" s="267" t="s">
        <v>311</v>
      </c>
      <c r="AD111" s="267">
        <v>0</v>
      </c>
      <c r="AE111" s="267">
        <v>0</v>
      </c>
      <c r="AF111" s="267">
        <v>0</v>
      </c>
      <c r="AG111" s="267">
        <v>0</v>
      </c>
      <c r="AH111" s="268">
        <v>0</v>
      </c>
      <c r="AI111" s="81">
        <f>Attendance1!AI111</f>
        <v>0</v>
      </c>
      <c r="AJ111" s="84">
        <f t="shared" ref="AJ111:AJ118" si="66">(COUNTIF(D111:AH111,"Leave"))*1</f>
        <v>0</v>
      </c>
      <c r="AK111" s="84">
        <f t="shared" ref="AK111:AK118" si="67">(COUNTIF(D111:AH111,"Trip"))*1</f>
        <v>1</v>
      </c>
      <c r="AL111" s="84">
        <f>Attendance1!AL111</f>
        <v>16</v>
      </c>
      <c r="AM111" s="90">
        <f>Attendance1!AM111</f>
        <v>0</v>
      </c>
      <c r="AN111" s="84">
        <f>Attendance1!AN111</f>
        <v>0</v>
      </c>
      <c r="AO111" s="345"/>
      <c r="AP111" s="359">
        <f ca="1">SUMIFS('OT Lieu data'!N:N,'OT Lieu data'!A:A,'Attendance Report'!C111,'OT Lieu data'!AD:AD,"&gt;="&amp;$D$6,'OT Lieu data'!AD:AD,"&lt;="&amp;$AH$6)</f>
        <v>0</v>
      </c>
      <c r="AQ111" s="359">
        <f ca="1">SUMIFS('OT Lieu data'!I:I,'OT Lieu data'!A:A,'Attendance Report'!C111,'OT Lieu data'!AE:AE,"&gt;="&amp;'Attendance Report'!$D$6,'OT Lieu data'!AE:AE,"&lt;="&amp;'Attendance Report'!$AH$6)</f>
        <v>0</v>
      </c>
      <c r="AR111" s="66">
        <f t="shared" ref="AR111:AR118" si="68">(COUNTIF(D111:AH111,"Supp"))*1</f>
        <v>2</v>
      </c>
      <c r="AS111" s="86"/>
    </row>
    <row r="112" spans="1:45">
      <c r="A112" s="350"/>
      <c r="B112" s="354"/>
      <c r="C112" s="73" t="str">
        <f t="shared" ref="C112" ca="1" si="69">C111</f>
        <v>Tran Thi Quynh Trang</v>
      </c>
      <c r="D112" s="267">
        <v>0</v>
      </c>
      <c r="E112" s="267">
        <v>0</v>
      </c>
      <c r="F112" s="267">
        <v>0</v>
      </c>
      <c r="G112" s="267">
        <v>0</v>
      </c>
      <c r="H112" s="267">
        <v>0</v>
      </c>
      <c r="I112" s="267">
        <v>0</v>
      </c>
      <c r="J112" s="267">
        <v>0</v>
      </c>
      <c r="K112" s="267">
        <v>0</v>
      </c>
      <c r="L112" s="267">
        <v>0</v>
      </c>
      <c r="M112" s="267">
        <v>0</v>
      </c>
      <c r="N112" s="267">
        <v>0</v>
      </c>
      <c r="O112" s="267">
        <v>0</v>
      </c>
      <c r="P112" s="267">
        <v>0</v>
      </c>
      <c r="Q112" s="267">
        <v>0</v>
      </c>
      <c r="R112" s="267">
        <v>0</v>
      </c>
      <c r="S112" s="267">
        <v>0</v>
      </c>
      <c r="T112" s="267">
        <v>0</v>
      </c>
      <c r="U112" s="267">
        <v>0</v>
      </c>
      <c r="V112" s="267">
        <v>0</v>
      </c>
      <c r="W112" s="267">
        <v>0</v>
      </c>
      <c r="X112" s="267">
        <v>0</v>
      </c>
      <c r="Y112" s="267">
        <v>0</v>
      </c>
      <c r="Z112" s="267">
        <v>0</v>
      </c>
      <c r="AA112" s="267">
        <v>0</v>
      </c>
      <c r="AB112" s="267">
        <v>0</v>
      </c>
      <c r="AC112" s="267">
        <v>0</v>
      </c>
      <c r="AD112" s="267">
        <v>0</v>
      </c>
      <c r="AE112" s="267">
        <v>0</v>
      </c>
      <c r="AF112" s="267">
        <v>0</v>
      </c>
      <c r="AG112" s="267" t="s">
        <v>311</v>
      </c>
      <c r="AH112" s="268">
        <v>0</v>
      </c>
      <c r="AI112" s="81">
        <f>Attendance1!AI112</f>
        <v>0</v>
      </c>
      <c r="AJ112" s="84">
        <f t="shared" si="66"/>
        <v>0</v>
      </c>
      <c r="AK112" s="84">
        <f t="shared" si="67"/>
        <v>0</v>
      </c>
      <c r="AL112" s="84">
        <f>Attendance1!AL112</f>
        <v>18</v>
      </c>
      <c r="AM112" s="90">
        <f>Attendance1!AM112</f>
        <v>0</v>
      </c>
      <c r="AN112" s="84">
        <f>Attendance1!AN112</f>
        <v>0</v>
      </c>
      <c r="AO112" s="346"/>
      <c r="AP112" s="360"/>
      <c r="AQ112" s="360"/>
      <c r="AR112" s="66">
        <f t="shared" si="68"/>
        <v>1</v>
      </c>
      <c r="AS112" s="86"/>
    </row>
    <row r="113" spans="1:45">
      <c r="A113" s="341">
        <v>54</v>
      </c>
      <c r="B113" s="357" t="str">
        <f ca="1">VLOOKUP(C113,'Emp List'!B:D,3,FALSE)</f>
        <v>Support</v>
      </c>
      <c r="C113" s="74" t="str">
        <f ca="1">OFFSET('Emp List'!B$2,INT((ROW('Emp List'!B108)-1)/2),)</f>
        <v>Tran Thi Thu Thuy</v>
      </c>
      <c r="D113" s="269">
        <v>0</v>
      </c>
      <c r="E113" s="270">
        <v>0</v>
      </c>
      <c r="F113" s="270">
        <v>0</v>
      </c>
      <c r="G113" s="270">
        <v>0</v>
      </c>
      <c r="H113" s="270">
        <v>0</v>
      </c>
      <c r="I113" s="271">
        <v>0</v>
      </c>
      <c r="J113" s="271">
        <v>0</v>
      </c>
      <c r="K113" s="271">
        <v>0</v>
      </c>
      <c r="L113" s="271">
        <v>0</v>
      </c>
      <c r="M113" s="271">
        <v>0</v>
      </c>
      <c r="N113" s="271">
        <v>0</v>
      </c>
      <c r="O113" s="271">
        <v>0</v>
      </c>
      <c r="P113" s="271">
        <v>0</v>
      </c>
      <c r="Q113" s="271">
        <v>0</v>
      </c>
      <c r="R113" s="271">
        <v>0</v>
      </c>
      <c r="S113" s="271">
        <v>0</v>
      </c>
      <c r="T113" s="271">
        <v>0</v>
      </c>
      <c r="U113" s="271">
        <v>0</v>
      </c>
      <c r="V113" s="271">
        <v>0</v>
      </c>
      <c r="W113" s="271">
        <v>0</v>
      </c>
      <c r="X113" s="271">
        <v>0</v>
      </c>
      <c r="Y113" s="271">
        <v>0</v>
      </c>
      <c r="Z113" s="271">
        <v>0</v>
      </c>
      <c r="AA113" s="271">
        <v>0</v>
      </c>
      <c r="AB113" s="271">
        <v>0</v>
      </c>
      <c r="AC113" s="271">
        <v>0</v>
      </c>
      <c r="AD113" s="271">
        <v>0</v>
      </c>
      <c r="AE113" s="271">
        <v>0</v>
      </c>
      <c r="AF113" s="271">
        <v>0</v>
      </c>
      <c r="AG113" s="271">
        <v>0</v>
      </c>
      <c r="AH113" s="272">
        <v>0</v>
      </c>
      <c r="AI113" s="81">
        <f>Attendance1!AI113</f>
        <v>0</v>
      </c>
      <c r="AJ113" s="67">
        <f t="shared" si="66"/>
        <v>0</v>
      </c>
      <c r="AK113" s="67">
        <f t="shared" si="67"/>
        <v>0</v>
      </c>
      <c r="AL113" s="67">
        <f>Attendance1!AL113</f>
        <v>19</v>
      </c>
      <c r="AM113" s="93">
        <f>Attendance1!AM113</f>
        <v>0</v>
      </c>
      <c r="AN113" s="67">
        <f>Attendance1!AN113</f>
        <v>0</v>
      </c>
      <c r="AO113" s="345"/>
      <c r="AP113" s="359">
        <f ca="1">SUMIFS('OT Lieu data'!N:N,'OT Lieu data'!A:A,'Attendance Report'!C113,'OT Lieu data'!AD:AD,"&gt;="&amp;$D$6,'OT Lieu data'!AD:AD,"&lt;="&amp;$AH$6)</f>
        <v>0</v>
      </c>
      <c r="AQ113" s="359">
        <f ca="1">SUMIFS('OT Lieu data'!I:I,'OT Lieu data'!A:A,'Attendance Report'!C113,'OT Lieu data'!AE:AE,"&gt;="&amp;'Attendance Report'!$D$6,'OT Lieu data'!AE:AE,"&lt;="&amp;'Attendance Report'!$AH$6)</f>
        <v>0</v>
      </c>
      <c r="AR113" s="68">
        <f t="shared" si="68"/>
        <v>0</v>
      </c>
      <c r="AS113" s="86"/>
    </row>
    <row r="114" spans="1:45">
      <c r="A114" s="342"/>
      <c r="B114" s="358"/>
      <c r="C114" s="75" t="str">
        <f t="shared" ref="C114" ca="1" si="70">C113</f>
        <v>Tran Thi Thu Thuy</v>
      </c>
      <c r="D114" s="269">
        <v>0</v>
      </c>
      <c r="E114" s="270">
        <v>0</v>
      </c>
      <c r="F114" s="270">
        <v>0</v>
      </c>
      <c r="G114" s="270" t="s">
        <v>302</v>
      </c>
      <c r="H114" s="270">
        <v>0</v>
      </c>
      <c r="I114" s="271">
        <v>0</v>
      </c>
      <c r="J114" s="271">
        <v>0</v>
      </c>
      <c r="K114" s="271">
        <v>0</v>
      </c>
      <c r="L114" s="271" t="s">
        <v>302</v>
      </c>
      <c r="M114" s="271">
        <v>0</v>
      </c>
      <c r="N114" s="271">
        <v>0</v>
      </c>
      <c r="O114" s="271">
        <v>0</v>
      </c>
      <c r="P114" s="271">
        <v>0</v>
      </c>
      <c r="Q114" s="271">
        <v>0</v>
      </c>
      <c r="R114" s="271">
        <v>0</v>
      </c>
      <c r="S114" s="271">
        <v>0</v>
      </c>
      <c r="T114" s="271">
        <v>0</v>
      </c>
      <c r="U114" s="271">
        <v>0</v>
      </c>
      <c r="V114" s="271">
        <v>0</v>
      </c>
      <c r="W114" s="271">
        <v>0</v>
      </c>
      <c r="X114" s="271">
        <v>0</v>
      </c>
      <c r="Y114" s="271">
        <v>0</v>
      </c>
      <c r="Z114" s="271" t="s">
        <v>302</v>
      </c>
      <c r="AA114" s="271">
        <v>0</v>
      </c>
      <c r="AB114" s="271">
        <v>0</v>
      </c>
      <c r="AC114" s="271" t="s">
        <v>302</v>
      </c>
      <c r="AD114" s="271">
        <v>0</v>
      </c>
      <c r="AE114" s="271">
        <v>0</v>
      </c>
      <c r="AF114" s="271">
        <v>0</v>
      </c>
      <c r="AG114" s="271">
        <v>0</v>
      </c>
      <c r="AH114" s="272">
        <v>0</v>
      </c>
      <c r="AI114" s="81">
        <f>Attendance1!AI114</f>
        <v>0</v>
      </c>
      <c r="AJ114" s="67">
        <f t="shared" si="66"/>
        <v>0</v>
      </c>
      <c r="AK114" s="67">
        <f t="shared" si="67"/>
        <v>4</v>
      </c>
      <c r="AL114" s="67">
        <f>Attendance1!AL114</f>
        <v>15</v>
      </c>
      <c r="AM114" s="93">
        <f>Attendance1!AM114</f>
        <v>0</v>
      </c>
      <c r="AN114" s="67">
        <f>Attendance1!AN114</f>
        <v>0</v>
      </c>
      <c r="AO114" s="346"/>
      <c r="AP114" s="360"/>
      <c r="AQ114" s="360"/>
      <c r="AR114" s="68">
        <f t="shared" si="68"/>
        <v>0</v>
      </c>
      <c r="AS114" s="86"/>
    </row>
    <row r="115" spans="1:45">
      <c r="A115" s="349">
        <v>55</v>
      </c>
      <c r="B115" s="353" t="str">
        <f ca="1">VLOOKUP(C115,'Emp List'!B:D,3,FALSE)</f>
        <v>Support</v>
      </c>
      <c r="C115" s="72" t="str">
        <f ca="1">OFFSET('Emp List'!B$2,INT((ROW('Emp List'!B110)-1)/2),)</f>
        <v>Tran Trong Thang</v>
      </c>
      <c r="D115" s="267">
        <v>0</v>
      </c>
      <c r="E115" s="267">
        <v>0</v>
      </c>
      <c r="F115" s="267">
        <v>0</v>
      </c>
      <c r="G115" s="267">
        <v>0</v>
      </c>
      <c r="H115" s="267" t="s">
        <v>302</v>
      </c>
      <c r="I115" s="267" t="s">
        <v>302</v>
      </c>
      <c r="J115" s="267">
        <v>0</v>
      </c>
      <c r="K115" s="267">
        <v>0</v>
      </c>
      <c r="L115" s="267">
        <v>0</v>
      </c>
      <c r="M115" s="267">
        <v>0</v>
      </c>
      <c r="N115" s="267">
        <v>0</v>
      </c>
      <c r="O115" s="267">
        <v>0</v>
      </c>
      <c r="P115" s="267">
        <v>0</v>
      </c>
      <c r="Q115" s="267">
        <v>0</v>
      </c>
      <c r="R115" s="267">
        <v>0</v>
      </c>
      <c r="S115" s="267">
        <v>0</v>
      </c>
      <c r="T115" s="267">
        <v>0</v>
      </c>
      <c r="U115" s="267">
        <v>0</v>
      </c>
      <c r="V115" s="267">
        <v>0</v>
      </c>
      <c r="W115" s="267">
        <v>0</v>
      </c>
      <c r="X115" s="267">
        <v>0</v>
      </c>
      <c r="Y115" s="267">
        <v>0</v>
      </c>
      <c r="Z115" s="267">
        <v>0</v>
      </c>
      <c r="AA115" s="267">
        <v>0</v>
      </c>
      <c r="AB115" s="267">
        <v>0</v>
      </c>
      <c r="AC115" s="267">
        <v>0</v>
      </c>
      <c r="AD115" s="267">
        <v>0</v>
      </c>
      <c r="AE115" s="267">
        <v>0</v>
      </c>
      <c r="AF115" s="267">
        <v>0</v>
      </c>
      <c r="AG115" s="267">
        <v>0</v>
      </c>
      <c r="AH115" s="268">
        <v>0</v>
      </c>
      <c r="AI115" s="81">
        <f>Attendance1!AI115</f>
        <v>0</v>
      </c>
      <c r="AJ115" s="84">
        <f t="shared" si="66"/>
        <v>0</v>
      </c>
      <c r="AK115" s="84">
        <f t="shared" si="67"/>
        <v>2</v>
      </c>
      <c r="AL115" s="84">
        <f>Attendance1!AL115</f>
        <v>17</v>
      </c>
      <c r="AM115" s="90">
        <f>Attendance1!AM115</f>
        <v>0</v>
      </c>
      <c r="AN115" s="84">
        <f>Attendance1!AN115</f>
        <v>0</v>
      </c>
      <c r="AO115" s="345"/>
      <c r="AP115" s="359">
        <f ca="1">SUMIFS('OT Lieu data'!N:N,'OT Lieu data'!A:A,'Attendance Report'!C115,'OT Lieu data'!AD:AD,"&gt;="&amp;$D$6,'OT Lieu data'!AD:AD,"&lt;="&amp;$AH$6)</f>
        <v>0</v>
      </c>
      <c r="AQ115" s="359">
        <f ca="1">SUMIFS('OT Lieu data'!I:I,'OT Lieu data'!A:A,'Attendance Report'!C115,'OT Lieu data'!AE:AE,"&gt;="&amp;'Attendance Report'!$D$6,'OT Lieu data'!AE:AE,"&lt;="&amp;'Attendance Report'!$AH$6)</f>
        <v>0</v>
      </c>
      <c r="AR115" s="66">
        <f t="shared" si="68"/>
        <v>0</v>
      </c>
      <c r="AS115" s="86"/>
    </row>
    <row r="116" spans="1:45">
      <c r="A116" s="350"/>
      <c r="B116" s="354"/>
      <c r="C116" s="73" t="str">
        <f t="shared" ref="C116" ca="1" si="71">C115</f>
        <v>Tran Trong Thang</v>
      </c>
      <c r="D116" s="267">
        <v>0</v>
      </c>
      <c r="E116" s="267">
        <v>0</v>
      </c>
      <c r="F116" s="267">
        <v>0</v>
      </c>
      <c r="G116" s="267">
        <v>0</v>
      </c>
      <c r="H116" s="267" t="s">
        <v>302</v>
      </c>
      <c r="I116" s="267" t="s">
        <v>302</v>
      </c>
      <c r="J116" s="267">
        <v>0</v>
      </c>
      <c r="K116" s="267">
        <v>0</v>
      </c>
      <c r="L116" s="267">
        <v>0</v>
      </c>
      <c r="M116" s="267">
        <v>0</v>
      </c>
      <c r="N116" s="267">
        <v>0</v>
      </c>
      <c r="O116" s="267">
        <v>0</v>
      </c>
      <c r="P116" s="267">
        <v>0</v>
      </c>
      <c r="Q116" s="267">
        <v>0</v>
      </c>
      <c r="R116" s="267">
        <v>0</v>
      </c>
      <c r="S116" s="267">
        <v>0</v>
      </c>
      <c r="T116" s="267">
        <v>0</v>
      </c>
      <c r="U116" s="267">
        <v>0</v>
      </c>
      <c r="V116" s="267">
        <v>0</v>
      </c>
      <c r="W116" s="267">
        <v>0</v>
      </c>
      <c r="X116" s="267">
        <v>0</v>
      </c>
      <c r="Y116" s="267">
        <v>0</v>
      </c>
      <c r="Z116" s="267">
        <v>0</v>
      </c>
      <c r="AA116" s="267">
        <v>0</v>
      </c>
      <c r="AB116" s="267">
        <v>0</v>
      </c>
      <c r="AC116" s="267">
        <v>0</v>
      </c>
      <c r="AD116" s="267">
        <v>0</v>
      </c>
      <c r="AE116" s="267">
        <v>0</v>
      </c>
      <c r="AF116" s="267">
        <v>0</v>
      </c>
      <c r="AG116" s="267">
        <v>0</v>
      </c>
      <c r="AH116" s="268">
        <v>0</v>
      </c>
      <c r="AI116" s="81">
        <f>Attendance1!AI116</f>
        <v>0</v>
      </c>
      <c r="AJ116" s="84">
        <f t="shared" si="66"/>
        <v>0</v>
      </c>
      <c r="AK116" s="84">
        <f t="shared" si="67"/>
        <v>2</v>
      </c>
      <c r="AL116" s="84">
        <f>Attendance1!AL116</f>
        <v>17</v>
      </c>
      <c r="AM116" s="90">
        <f>Attendance1!AM116</f>
        <v>0</v>
      </c>
      <c r="AN116" s="84">
        <f>Attendance1!AN116</f>
        <v>0</v>
      </c>
      <c r="AO116" s="346"/>
      <c r="AP116" s="360"/>
      <c r="AQ116" s="360"/>
      <c r="AR116" s="66">
        <f t="shared" si="68"/>
        <v>0</v>
      </c>
      <c r="AS116" s="86"/>
    </row>
    <row r="117" spans="1:45">
      <c r="A117" s="341">
        <v>56</v>
      </c>
      <c r="B117" s="357" t="str">
        <f ca="1">VLOOKUP(C117,'Emp List'!B:D,3,FALSE)</f>
        <v>Support</v>
      </c>
      <c r="C117" s="74" t="str">
        <f ca="1">OFFSET('Emp List'!B$2,INT((ROW('Emp List'!B112)-1)/2),)</f>
        <v>Vu Thuy Linh</v>
      </c>
      <c r="D117" s="269">
        <v>0</v>
      </c>
      <c r="E117" s="270">
        <v>0</v>
      </c>
      <c r="F117" s="270">
        <v>0</v>
      </c>
      <c r="G117" s="270">
        <v>0</v>
      </c>
      <c r="H117" s="270">
        <v>0</v>
      </c>
      <c r="I117" s="271">
        <v>0</v>
      </c>
      <c r="J117" s="271">
        <v>0</v>
      </c>
      <c r="K117" s="271">
        <v>0</v>
      </c>
      <c r="L117" s="271">
        <v>0</v>
      </c>
      <c r="M117" s="271">
        <v>0</v>
      </c>
      <c r="N117" s="271">
        <v>0</v>
      </c>
      <c r="O117" s="271">
        <v>0</v>
      </c>
      <c r="P117" s="271">
        <v>0</v>
      </c>
      <c r="Q117" s="271">
        <v>0</v>
      </c>
      <c r="R117" s="271">
        <v>0</v>
      </c>
      <c r="S117" s="271">
        <v>0</v>
      </c>
      <c r="T117" s="271">
        <v>0</v>
      </c>
      <c r="U117" s="271">
        <v>0</v>
      </c>
      <c r="V117" s="271">
        <v>0</v>
      </c>
      <c r="W117" s="271">
        <v>0</v>
      </c>
      <c r="X117" s="271">
        <v>0</v>
      </c>
      <c r="Y117" s="271">
        <v>0</v>
      </c>
      <c r="Z117" s="271">
        <v>0</v>
      </c>
      <c r="AA117" s="271">
        <v>0</v>
      </c>
      <c r="AB117" s="271">
        <v>0</v>
      </c>
      <c r="AC117" s="271">
        <v>0</v>
      </c>
      <c r="AD117" s="271">
        <v>0</v>
      </c>
      <c r="AE117" s="271">
        <v>0</v>
      </c>
      <c r="AF117" s="271">
        <v>0</v>
      </c>
      <c r="AG117" s="271">
        <v>0</v>
      </c>
      <c r="AH117" s="272">
        <v>0</v>
      </c>
      <c r="AI117" s="81">
        <f>Attendance1!AI117</f>
        <v>0</v>
      </c>
      <c r="AJ117" s="67">
        <f t="shared" si="66"/>
        <v>0</v>
      </c>
      <c r="AK117" s="67">
        <f t="shared" si="67"/>
        <v>0</v>
      </c>
      <c r="AL117" s="67">
        <f>Attendance1!AL117</f>
        <v>19</v>
      </c>
      <c r="AM117" s="93">
        <f>Attendance1!AM117</f>
        <v>0</v>
      </c>
      <c r="AN117" s="67">
        <f>Attendance1!AN117</f>
        <v>0</v>
      </c>
      <c r="AO117" s="345"/>
      <c r="AP117" s="359">
        <f ca="1">SUMIFS('OT Lieu data'!N:N,'OT Lieu data'!A:A,'Attendance Report'!C117,'OT Lieu data'!AD:AD,"&gt;="&amp;$D$6,'OT Lieu data'!AD:AD,"&lt;="&amp;$AH$6)</f>
        <v>0</v>
      </c>
      <c r="AQ117" s="359">
        <f ca="1">SUMIFS('OT Lieu data'!I:I,'OT Lieu data'!A:A,'Attendance Report'!C117,'OT Lieu data'!AE:AE,"&gt;="&amp;'Attendance Report'!$D$6,'OT Lieu data'!AE:AE,"&lt;="&amp;'Attendance Report'!$AH$6)</f>
        <v>0</v>
      </c>
      <c r="AR117" s="68">
        <f t="shared" si="68"/>
        <v>0</v>
      </c>
      <c r="AS117" s="86"/>
    </row>
    <row r="118" spans="1:45">
      <c r="A118" s="342"/>
      <c r="B118" s="358"/>
      <c r="C118" s="75" t="str">
        <f t="shared" ref="C118" ca="1" si="72">C117</f>
        <v>Vu Thuy Linh</v>
      </c>
      <c r="D118" s="269">
        <v>0</v>
      </c>
      <c r="E118" s="270">
        <v>0</v>
      </c>
      <c r="F118" s="270">
        <v>0</v>
      </c>
      <c r="G118" s="270">
        <v>0</v>
      </c>
      <c r="H118" s="270">
        <v>0</v>
      </c>
      <c r="I118" s="271">
        <v>0</v>
      </c>
      <c r="J118" s="271">
        <v>0</v>
      </c>
      <c r="K118" s="271">
        <v>0</v>
      </c>
      <c r="L118" s="271">
        <v>0</v>
      </c>
      <c r="M118" s="271">
        <v>0</v>
      </c>
      <c r="N118" s="271">
        <v>0</v>
      </c>
      <c r="O118" s="271">
        <v>0</v>
      </c>
      <c r="P118" s="271">
        <v>0</v>
      </c>
      <c r="Q118" s="271">
        <v>0</v>
      </c>
      <c r="R118" s="271">
        <v>0</v>
      </c>
      <c r="S118" s="271">
        <v>0</v>
      </c>
      <c r="T118" s="271">
        <v>0</v>
      </c>
      <c r="U118" s="271">
        <v>0</v>
      </c>
      <c r="V118" s="271">
        <v>0</v>
      </c>
      <c r="W118" s="271">
        <v>0</v>
      </c>
      <c r="X118" s="271">
        <v>0</v>
      </c>
      <c r="Y118" s="271">
        <v>0</v>
      </c>
      <c r="Z118" s="271">
        <v>0</v>
      </c>
      <c r="AA118" s="271">
        <v>0</v>
      </c>
      <c r="AB118" s="271">
        <v>0</v>
      </c>
      <c r="AC118" s="271">
        <v>0</v>
      </c>
      <c r="AD118" s="271">
        <v>0</v>
      </c>
      <c r="AE118" s="271">
        <v>0</v>
      </c>
      <c r="AF118" s="271">
        <v>0</v>
      </c>
      <c r="AG118" s="271">
        <v>0</v>
      </c>
      <c r="AH118" s="272">
        <v>0</v>
      </c>
      <c r="AI118" s="81">
        <f>Attendance1!AI118</f>
        <v>0</v>
      </c>
      <c r="AJ118" s="67">
        <f t="shared" si="66"/>
        <v>0</v>
      </c>
      <c r="AK118" s="67">
        <f t="shared" si="67"/>
        <v>0</v>
      </c>
      <c r="AL118" s="67">
        <f>Attendance1!AL118</f>
        <v>19</v>
      </c>
      <c r="AM118" s="93">
        <f>Attendance1!AM118</f>
        <v>0</v>
      </c>
      <c r="AN118" s="67">
        <f>Attendance1!AN118</f>
        <v>0</v>
      </c>
      <c r="AO118" s="346"/>
      <c r="AP118" s="360"/>
      <c r="AQ118" s="360"/>
      <c r="AR118" s="68">
        <f t="shared" si="68"/>
        <v>0</v>
      </c>
      <c r="AS118" s="86"/>
    </row>
    <row r="119" spans="1:45">
      <c r="A119" s="349">
        <v>57</v>
      </c>
      <c r="B119" s="353" t="str">
        <f ca="1">VLOOKUP(C119,'Emp List'!B:D,3,FALSE)</f>
        <v>Support</v>
      </c>
      <c r="C119" s="72" t="str">
        <f ca="1">OFFSET('Emp List'!B$2,INT((ROW('Emp List'!B114)-1)/2),)</f>
        <v>Nguyen Thi Mai Phuong</v>
      </c>
      <c r="D119" s="267">
        <v>0</v>
      </c>
      <c r="E119" s="267">
        <v>0</v>
      </c>
      <c r="F119" s="267">
        <v>0</v>
      </c>
      <c r="G119" s="267">
        <v>0</v>
      </c>
      <c r="H119" s="267" t="s">
        <v>302</v>
      </c>
      <c r="I119" s="267">
        <v>0</v>
      </c>
      <c r="J119" s="267">
        <v>0</v>
      </c>
      <c r="K119" s="267">
        <v>0</v>
      </c>
      <c r="L119" s="267">
        <v>0</v>
      </c>
      <c r="M119" s="267">
        <v>0</v>
      </c>
      <c r="N119" s="267">
        <v>0</v>
      </c>
      <c r="O119" s="267">
        <v>0</v>
      </c>
      <c r="P119" s="267">
        <v>0</v>
      </c>
      <c r="Q119" s="267">
        <v>0</v>
      </c>
      <c r="R119" s="267">
        <v>0</v>
      </c>
      <c r="S119" s="267">
        <v>0</v>
      </c>
      <c r="T119" s="267">
        <v>0</v>
      </c>
      <c r="U119" s="267">
        <v>0</v>
      </c>
      <c r="V119" s="267" t="s">
        <v>311</v>
      </c>
      <c r="W119" s="267">
        <v>0</v>
      </c>
      <c r="X119" s="267">
        <v>0</v>
      </c>
      <c r="Y119" s="267">
        <v>0</v>
      </c>
      <c r="Z119" s="267">
        <v>0</v>
      </c>
      <c r="AA119" s="267">
        <v>0</v>
      </c>
      <c r="AB119" s="267">
        <v>0</v>
      </c>
      <c r="AC119" s="267">
        <v>0</v>
      </c>
      <c r="AD119" s="267">
        <v>0</v>
      </c>
      <c r="AE119" s="267">
        <v>0</v>
      </c>
      <c r="AF119" s="267">
        <v>0</v>
      </c>
      <c r="AG119" s="267">
        <v>0</v>
      </c>
      <c r="AH119" s="268">
        <v>0</v>
      </c>
      <c r="AI119" s="81">
        <f>Attendance1!AI119</f>
        <v>0</v>
      </c>
      <c r="AJ119" s="84">
        <f t="shared" ref="AJ119:AJ126" si="73">(COUNTIF(D119:AH119,"Leave"))*1</f>
        <v>0</v>
      </c>
      <c r="AK119" s="84">
        <f t="shared" ref="AK119:AK126" si="74">(COUNTIF(D119:AH119,"Trip"))*1</f>
        <v>1</v>
      </c>
      <c r="AL119" s="84">
        <f>Attendance1!AL119</f>
        <v>17</v>
      </c>
      <c r="AM119" s="90">
        <f>Attendance1!AM119</f>
        <v>0</v>
      </c>
      <c r="AN119" s="84">
        <f>Attendance1!AN119</f>
        <v>0</v>
      </c>
      <c r="AO119" s="345"/>
      <c r="AP119" s="359">
        <f ca="1">SUMIFS('OT Lieu data'!N:N,'OT Lieu data'!A:A,'Attendance Report'!C119,'OT Lieu data'!AD:AD,"&gt;="&amp;$D$6,'OT Lieu data'!AD:AD,"&lt;="&amp;$AH$6)</f>
        <v>0</v>
      </c>
      <c r="AQ119" s="359">
        <f ca="1">SUMIFS('OT Lieu data'!I:I,'OT Lieu data'!A:A,'Attendance Report'!C119,'OT Lieu data'!AE:AE,"&gt;="&amp;'Attendance Report'!$D$6,'OT Lieu data'!AE:AE,"&lt;="&amp;'Attendance Report'!$AH$6)</f>
        <v>8</v>
      </c>
      <c r="AR119" s="66">
        <f t="shared" ref="AR119:AR126" si="75">(COUNTIF(D119:AH119,"Supp"))*1</f>
        <v>1</v>
      </c>
      <c r="AS119" s="86"/>
    </row>
    <row r="120" spans="1:45">
      <c r="A120" s="350"/>
      <c r="B120" s="354"/>
      <c r="C120" s="73" t="str">
        <f t="shared" ref="C120" ca="1" si="76">C119</f>
        <v>Nguyen Thi Mai Phuong</v>
      </c>
      <c r="D120" s="267">
        <v>0</v>
      </c>
      <c r="E120" s="267">
        <v>0</v>
      </c>
      <c r="F120" s="267">
        <v>0</v>
      </c>
      <c r="G120" s="267">
        <v>0</v>
      </c>
      <c r="H120" s="267">
        <v>0</v>
      </c>
      <c r="I120" s="267">
        <v>0</v>
      </c>
      <c r="J120" s="267">
        <v>0</v>
      </c>
      <c r="K120" s="267">
        <v>0</v>
      </c>
      <c r="L120" s="267">
        <v>0</v>
      </c>
      <c r="M120" s="267">
        <v>0</v>
      </c>
      <c r="N120" s="267">
        <v>0</v>
      </c>
      <c r="O120" s="267">
        <v>0</v>
      </c>
      <c r="P120" s="267">
        <v>0</v>
      </c>
      <c r="Q120" s="267">
        <v>0</v>
      </c>
      <c r="R120" s="267">
        <v>0</v>
      </c>
      <c r="S120" s="267">
        <v>0</v>
      </c>
      <c r="T120" s="267">
        <v>0</v>
      </c>
      <c r="U120" s="267">
        <v>0</v>
      </c>
      <c r="V120" s="267">
        <v>0</v>
      </c>
      <c r="W120" s="267">
        <v>0</v>
      </c>
      <c r="X120" s="267">
        <v>0</v>
      </c>
      <c r="Y120" s="267">
        <v>0</v>
      </c>
      <c r="Z120" s="267">
        <v>0</v>
      </c>
      <c r="AA120" s="267">
        <v>0</v>
      </c>
      <c r="AB120" s="267">
        <v>0</v>
      </c>
      <c r="AC120" s="267">
        <v>0</v>
      </c>
      <c r="AD120" s="267">
        <v>0</v>
      </c>
      <c r="AE120" s="267">
        <v>0</v>
      </c>
      <c r="AF120" s="267">
        <v>0</v>
      </c>
      <c r="AG120" s="267">
        <v>0</v>
      </c>
      <c r="AH120" s="268">
        <v>0</v>
      </c>
      <c r="AI120" s="81">
        <f>Attendance1!AI120</f>
        <v>0</v>
      </c>
      <c r="AJ120" s="84">
        <f t="shared" si="73"/>
        <v>0</v>
      </c>
      <c r="AK120" s="84">
        <f t="shared" si="74"/>
        <v>0</v>
      </c>
      <c r="AL120" s="84">
        <f>Attendance1!AL120</f>
        <v>19</v>
      </c>
      <c r="AM120" s="90">
        <f>Attendance1!AM120</f>
        <v>0</v>
      </c>
      <c r="AN120" s="84">
        <f>Attendance1!AN120</f>
        <v>0</v>
      </c>
      <c r="AO120" s="346"/>
      <c r="AP120" s="360"/>
      <c r="AQ120" s="360"/>
      <c r="AR120" s="66">
        <f t="shared" si="75"/>
        <v>0</v>
      </c>
      <c r="AS120" s="86"/>
    </row>
    <row r="121" spans="1:45">
      <c r="A121" s="341">
        <v>58</v>
      </c>
      <c r="B121" s="357" t="str">
        <f ca="1">VLOOKUP(C121,'Emp List'!B:D,3,FALSE)</f>
        <v>Marketing</v>
      </c>
      <c r="C121" s="74" t="str">
        <f ca="1">OFFSET('Emp List'!B$2,INT((ROW('Emp List'!B116)-1)/2),)</f>
        <v>Tran Manh Hung</v>
      </c>
      <c r="D121" s="269">
        <v>0</v>
      </c>
      <c r="E121" s="270">
        <v>0</v>
      </c>
      <c r="F121" s="270">
        <v>0</v>
      </c>
      <c r="G121" s="270">
        <v>0</v>
      </c>
      <c r="H121" s="270">
        <v>0</v>
      </c>
      <c r="I121" s="271">
        <v>0</v>
      </c>
      <c r="J121" s="271">
        <v>0</v>
      </c>
      <c r="K121" s="271">
        <v>0</v>
      </c>
      <c r="L121" s="271">
        <v>0</v>
      </c>
      <c r="M121" s="271">
        <v>0</v>
      </c>
      <c r="N121" s="271">
        <v>0</v>
      </c>
      <c r="O121" s="271">
        <v>0</v>
      </c>
      <c r="P121" s="271">
        <v>0</v>
      </c>
      <c r="Q121" s="271">
        <v>0</v>
      </c>
      <c r="R121" s="271">
        <v>0</v>
      </c>
      <c r="S121" s="271">
        <v>0</v>
      </c>
      <c r="T121" s="271">
        <v>0</v>
      </c>
      <c r="U121" s="271">
        <v>0</v>
      </c>
      <c r="V121" s="271">
        <v>0</v>
      </c>
      <c r="W121" s="271">
        <v>0</v>
      </c>
      <c r="X121" s="271">
        <v>0</v>
      </c>
      <c r="Y121" s="271">
        <v>0</v>
      </c>
      <c r="Z121" s="271">
        <v>0</v>
      </c>
      <c r="AA121" s="271">
        <v>0</v>
      </c>
      <c r="AB121" s="271">
        <v>0</v>
      </c>
      <c r="AC121" s="271">
        <v>0</v>
      </c>
      <c r="AD121" s="271">
        <v>0</v>
      </c>
      <c r="AE121" s="271">
        <v>0</v>
      </c>
      <c r="AF121" s="271">
        <v>0</v>
      </c>
      <c r="AG121" s="271">
        <v>0</v>
      </c>
      <c r="AH121" s="272">
        <v>0</v>
      </c>
      <c r="AI121" s="81">
        <f>Attendance1!AI121</f>
        <v>0</v>
      </c>
      <c r="AJ121" s="67">
        <f t="shared" si="73"/>
        <v>0</v>
      </c>
      <c r="AK121" s="67">
        <f t="shared" si="74"/>
        <v>0</v>
      </c>
      <c r="AL121" s="67">
        <f>Attendance1!AL121</f>
        <v>19</v>
      </c>
      <c r="AM121" s="93">
        <f>Attendance1!AM121</f>
        <v>0</v>
      </c>
      <c r="AN121" s="67">
        <f>Attendance1!AN121</f>
        <v>0</v>
      </c>
      <c r="AO121" s="345"/>
      <c r="AP121" s="359">
        <f ca="1">SUMIFS('OT Lieu data'!N:N,'OT Lieu data'!A:A,'Attendance Report'!C121,'OT Lieu data'!AD:AD,"&gt;="&amp;$D$6,'OT Lieu data'!AD:AD,"&lt;="&amp;$AH$6)</f>
        <v>0</v>
      </c>
      <c r="AQ121" s="359">
        <f ca="1">SUMIFS('OT Lieu data'!I:I,'OT Lieu data'!A:A,'Attendance Report'!C121,'OT Lieu data'!AE:AE,"&gt;="&amp;'Attendance Report'!$D$6,'OT Lieu data'!AE:AE,"&lt;="&amp;'Attendance Report'!$AH$6)</f>
        <v>0</v>
      </c>
      <c r="AR121" s="68">
        <f t="shared" si="75"/>
        <v>0</v>
      </c>
      <c r="AS121" s="86"/>
    </row>
    <row r="122" spans="1:45">
      <c r="A122" s="342"/>
      <c r="B122" s="358"/>
      <c r="C122" s="75" t="str">
        <f t="shared" ref="C122" ca="1" si="77">C121</f>
        <v>Tran Manh Hung</v>
      </c>
      <c r="D122" s="269">
        <v>0</v>
      </c>
      <c r="E122" s="270">
        <v>0</v>
      </c>
      <c r="F122" s="270">
        <v>0</v>
      </c>
      <c r="G122" s="270">
        <v>0</v>
      </c>
      <c r="H122" s="270">
        <v>0</v>
      </c>
      <c r="I122" s="271">
        <v>0</v>
      </c>
      <c r="J122" s="271">
        <v>0</v>
      </c>
      <c r="K122" s="271">
        <v>0</v>
      </c>
      <c r="L122" s="271">
        <v>0</v>
      </c>
      <c r="M122" s="271">
        <v>0</v>
      </c>
      <c r="N122" s="271">
        <v>0</v>
      </c>
      <c r="O122" s="271">
        <v>0</v>
      </c>
      <c r="P122" s="271">
        <v>0</v>
      </c>
      <c r="Q122" s="271">
        <v>0</v>
      </c>
      <c r="R122" s="271">
        <v>0</v>
      </c>
      <c r="S122" s="271">
        <v>0</v>
      </c>
      <c r="T122" s="271">
        <v>0</v>
      </c>
      <c r="U122" s="271">
        <v>0</v>
      </c>
      <c r="V122" s="271">
        <v>0</v>
      </c>
      <c r="W122" s="271">
        <v>0</v>
      </c>
      <c r="X122" s="271">
        <v>0</v>
      </c>
      <c r="Y122" s="271">
        <v>0</v>
      </c>
      <c r="Z122" s="271">
        <v>0</v>
      </c>
      <c r="AA122" s="271">
        <v>0</v>
      </c>
      <c r="AB122" s="271">
        <v>0</v>
      </c>
      <c r="AC122" s="271">
        <v>0</v>
      </c>
      <c r="AD122" s="271">
        <v>0</v>
      </c>
      <c r="AE122" s="271">
        <v>0</v>
      </c>
      <c r="AF122" s="271">
        <v>0</v>
      </c>
      <c r="AG122" s="271">
        <v>0</v>
      </c>
      <c r="AH122" s="272">
        <v>0</v>
      </c>
      <c r="AI122" s="81">
        <f>Attendance1!AI122</f>
        <v>0</v>
      </c>
      <c r="AJ122" s="67">
        <f t="shared" si="73"/>
        <v>0</v>
      </c>
      <c r="AK122" s="67">
        <f t="shared" si="74"/>
        <v>0</v>
      </c>
      <c r="AL122" s="67">
        <f>Attendance1!AL122</f>
        <v>19</v>
      </c>
      <c r="AM122" s="93">
        <f>Attendance1!AM122</f>
        <v>0</v>
      </c>
      <c r="AN122" s="67">
        <f>Attendance1!AN122</f>
        <v>0</v>
      </c>
      <c r="AO122" s="346"/>
      <c r="AP122" s="360"/>
      <c r="AQ122" s="360"/>
      <c r="AR122" s="68">
        <f t="shared" si="75"/>
        <v>0</v>
      </c>
      <c r="AS122" s="86"/>
    </row>
    <row r="123" spans="1:45">
      <c r="A123" s="349">
        <v>59</v>
      </c>
      <c r="B123" s="353" t="str">
        <f ca="1">VLOOKUP(C123,'Emp List'!B:D,3,FALSE)</f>
        <v>Marketing</v>
      </c>
      <c r="C123" s="72" t="str">
        <f ca="1">OFFSET('Emp List'!B$2,INT((ROW('Emp List'!B118)-1)/2),)</f>
        <v>Tu Huu Dat</v>
      </c>
      <c r="D123" s="267">
        <v>0</v>
      </c>
      <c r="E123" s="267">
        <v>0</v>
      </c>
      <c r="F123" s="267">
        <v>0</v>
      </c>
      <c r="G123" s="267">
        <v>0</v>
      </c>
      <c r="H123" s="267">
        <v>0</v>
      </c>
      <c r="I123" s="267">
        <v>0</v>
      </c>
      <c r="J123" s="267">
        <v>0</v>
      </c>
      <c r="K123" s="267">
        <v>0</v>
      </c>
      <c r="L123" s="267">
        <v>0</v>
      </c>
      <c r="M123" s="267">
        <v>0</v>
      </c>
      <c r="N123" s="267">
        <v>0</v>
      </c>
      <c r="O123" s="267">
        <v>0</v>
      </c>
      <c r="P123" s="267">
        <v>0</v>
      </c>
      <c r="Q123" s="267">
        <v>0</v>
      </c>
      <c r="R123" s="267">
        <v>0</v>
      </c>
      <c r="S123" s="267">
        <v>0</v>
      </c>
      <c r="T123" s="267">
        <v>0</v>
      </c>
      <c r="U123" s="267">
        <v>0</v>
      </c>
      <c r="V123" s="267">
        <v>0</v>
      </c>
      <c r="W123" s="267">
        <v>0</v>
      </c>
      <c r="X123" s="267">
        <v>0</v>
      </c>
      <c r="Y123" s="267">
        <v>0</v>
      </c>
      <c r="Z123" s="267">
        <v>0</v>
      </c>
      <c r="AA123" s="267">
        <v>0</v>
      </c>
      <c r="AB123" s="267">
        <v>0</v>
      </c>
      <c r="AC123" s="267">
        <v>0</v>
      </c>
      <c r="AD123" s="267">
        <v>0</v>
      </c>
      <c r="AE123" s="267">
        <v>0</v>
      </c>
      <c r="AF123" s="267">
        <v>0</v>
      </c>
      <c r="AG123" s="267">
        <v>0</v>
      </c>
      <c r="AH123" s="268">
        <v>0</v>
      </c>
      <c r="AI123" s="81">
        <f>Attendance1!AI123</f>
        <v>0</v>
      </c>
      <c r="AJ123" s="84">
        <f t="shared" si="73"/>
        <v>0</v>
      </c>
      <c r="AK123" s="84">
        <f t="shared" si="74"/>
        <v>0</v>
      </c>
      <c r="AL123" s="84">
        <f>Attendance1!AL123</f>
        <v>19</v>
      </c>
      <c r="AM123" s="90">
        <f>Attendance1!AM123</f>
        <v>0</v>
      </c>
      <c r="AN123" s="84">
        <f>Attendance1!AN123</f>
        <v>0</v>
      </c>
      <c r="AO123" s="345"/>
      <c r="AP123" s="359">
        <f ca="1">SUMIFS('OT Lieu data'!N:N,'OT Lieu data'!A:A,'Attendance Report'!C123,'OT Lieu data'!AD:AD,"&gt;="&amp;$D$6,'OT Lieu data'!AD:AD,"&lt;="&amp;$AH$6)</f>
        <v>0</v>
      </c>
      <c r="AQ123" s="359">
        <f ca="1">SUMIFS('OT Lieu data'!I:I,'OT Lieu data'!A:A,'Attendance Report'!C123,'OT Lieu data'!AE:AE,"&gt;="&amp;'Attendance Report'!$D$6,'OT Lieu data'!AE:AE,"&lt;="&amp;'Attendance Report'!$AH$6)</f>
        <v>0</v>
      </c>
      <c r="AR123" s="66">
        <f t="shared" si="75"/>
        <v>0</v>
      </c>
      <c r="AS123" s="86"/>
    </row>
    <row r="124" spans="1:45">
      <c r="A124" s="350"/>
      <c r="B124" s="354"/>
      <c r="C124" s="73" t="str">
        <f t="shared" ref="C124" ca="1" si="78">C123</f>
        <v>Tu Huu Dat</v>
      </c>
      <c r="D124" s="267">
        <v>0</v>
      </c>
      <c r="E124" s="267">
        <v>0</v>
      </c>
      <c r="F124" s="267">
        <v>0</v>
      </c>
      <c r="G124" s="267">
        <v>0</v>
      </c>
      <c r="H124" s="267">
        <v>0</v>
      </c>
      <c r="I124" s="267">
        <v>0</v>
      </c>
      <c r="J124" s="267">
        <v>0</v>
      </c>
      <c r="K124" s="267">
        <v>0</v>
      </c>
      <c r="L124" s="267">
        <v>0</v>
      </c>
      <c r="M124" s="267">
        <v>0</v>
      </c>
      <c r="N124" s="267">
        <v>0</v>
      </c>
      <c r="O124" s="267">
        <v>0</v>
      </c>
      <c r="P124" s="267">
        <v>0</v>
      </c>
      <c r="Q124" s="267">
        <v>0</v>
      </c>
      <c r="R124" s="267">
        <v>0</v>
      </c>
      <c r="S124" s="267">
        <v>0</v>
      </c>
      <c r="T124" s="267">
        <v>0</v>
      </c>
      <c r="U124" s="267">
        <v>0</v>
      </c>
      <c r="V124" s="267">
        <v>0</v>
      </c>
      <c r="W124" s="267">
        <v>0</v>
      </c>
      <c r="X124" s="267">
        <v>0</v>
      </c>
      <c r="Y124" s="267">
        <v>0</v>
      </c>
      <c r="Z124" s="267">
        <v>0</v>
      </c>
      <c r="AA124" s="267">
        <v>0</v>
      </c>
      <c r="AB124" s="267">
        <v>0</v>
      </c>
      <c r="AC124" s="267">
        <v>0</v>
      </c>
      <c r="AD124" s="267">
        <v>0</v>
      </c>
      <c r="AE124" s="267">
        <v>0</v>
      </c>
      <c r="AF124" s="267">
        <v>0</v>
      </c>
      <c r="AG124" s="267">
        <v>0</v>
      </c>
      <c r="AH124" s="268">
        <v>0</v>
      </c>
      <c r="AI124" s="81">
        <f>Attendance1!AI124</f>
        <v>0</v>
      </c>
      <c r="AJ124" s="84">
        <f t="shared" si="73"/>
        <v>0</v>
      </c>
      <c r="AK124" s="84">
        <f t="shared" si="74"/>
        <v>0</v>
      </c>
      <c r="AL124" s="84">
        <f>Attendance1!AL124</f>
        <v>19</v>
      </c>
      <c r="AM124" s="90">
        <f>Attendance1!AM124</f>
        <v>0</v>
      </c>
      <c r="AN124" s="84">
        <f>Attendance1!AN124</f>
        <v>0</v>
      </c>
      <c r="AO124" s="346"/>
      <c r="AP124" s="360"/>
      <c r="AQ124" s="360"/>
      <c r="AR124" s="66">
        <f t="shared" si="75"/>
        <v>0</v>
      </c>
      <c r="AS124" s="86"/>
    </row>
    <row r="125" spans="1:45">
      <c r="A125" s="341">
        <v>60</v>
      </c>
      <c r="B125" s="357" t="str">
        <f ca="1">VLOOKUP(C125,'Emp List'!B:D,3,FALSE)</f>
        <v>Marketing</v>
      </c>
      <c r="C125" s="74" t="str">
        <f ca="1">OFFSET('Emp List'!B$2,INT((ROW('Emp List'!B120)-1)/2),)</f>
        <v>Nguyen Trung Hieu</v>
      </c>
      <c r="D125" s="269">
        <v>0</v>
      </c>
      <c r="E125" s="270">
        <v>0</v>
      </c>
      <c r="F125" s="270">
        <v>0</v>
      </c>
      <c r="G125" s="270">
        <v>0</v>
      </c>
      <c r="H125" s="270">
        <v>0</v>
      </c>
      <c r="I125" s="271">
        <v>0</v>
      </c>
      <c r="J125" s="271">
        <v>0</v>
      </c>
      <c r="K125" s="271">
        <v>0</v>
      </c>
      <c r="L125" s="271">
        <v>0</v>
      </c>
      <c r="M125" s="271">
        <v>0</v>
      </c>
      <c r="N125" s="271">
        <v>0</v>
      </c>
      <c r="O125" s="271">
        <v>0</v>
      </c>
      <c r="P125" s="271">
        <v>0</v>
      </c>
      <c r="Q125" s="271">
        <v>0</v>
      </c>
      <c r="R125" s="271">
        <v>0</v>
      </c>
      <c r="S125" s="271">
        <v>0</v>
      </c>
      <c r="T125" s="271">
        <v>0</v>
      </c>
      <c r="U125" s="271">
        <v>0</v>
      </c>
      <c r="V125" s="271">
        <v>0</v>
      </c>
      <c r="W125" s="271">
        <v>0</v>
      </c>
      <c r="X125" s="271">
        <v>0</v>
      </c>
      <c r="Y125" s="271">
        <v>0</v>
      </c>
      <c r="Z125" s="271">
        <v>0</v>
      </c>
      <c r="AA125" s="271">
        <v>0</v>
      </c>
      <c r="AB125" s="271">
        <v>0</v>
      </c>
      <c r="AC125" s="271">
        <v>0</v>
      </c>
      <c r="AD125" s="271">
        <v>0</v>
      </c>
      <c r="AE125" s="271">
        <v>0</v>
      </c>
      <c r="AF125" s="271">
        <v>0</v>
      </c>
      <c r="AG125" s="271">
        <v>0</v>
      </c>
      <c r="AH125" s="272">
        <v>0</v>
      </c>
      <c r="AI125" s="81">
        <f>Attendance1!AI125</f>
        <v>0</v>
      </c>
      <c r="AJ125" s="67">
        <f t="shared" si="73"/>
        <v>0</v>
      </c>
      <c r="AK125" s="67">
        <f t="shared" si="74"/>
        <v>0</v>
      </c>
      <c r="AL125" s="67">
        <f>Attendance1!AL125</f>
        <v>19</v>
      </c>
      <c r="AM125" s="93">
        <f>Attendance1!AM125</f>
        <v>0</v>
      </c>
      <c r="AN125" s="67">
        <f>Attendance1!AN125</f>
        <v>0</v>
      </c>
      <c r="AO125" s="345"/>
      <c r="AP125" s="359">
        <f ca="1">SUMIFS('OT Lieu data'!N:N,'OT Lieu data'!A:A,'Attendance Report'!C125,'OT Lieu data'!AD:AD,"&gt;="&amp;$D$6,'OT Lieu data'!AD:AD,"&lt;="&amp;$AH$6)</f>
        <v>0</v>
      </c>
      <c r="AQ125" s="359">
        <f ca="1">SUMIFS('OT Lieu data'!I:I,'OT Lieu data'!A:A,'Attendance Report'!C125,'OT Lieu data'!AE:AE,"&gt;="&amp;'Attendance Report'!$D$6,'OT Lieu data'!AE:AE,"&lt;="&amp;'Attendance Report'!$AH$6)</f>
        <v>0</v>
      </c>
      <c r="AR125" s="68">
        <f t="shared" si="75"/>
        <v>0</v>
      </c>
      <c r="AS125" s="86"/>
    </row>
    <row r="126" spans="1:45">
      <c r="A126" s="342"/>
      <c r="B126" s="358"/>
      <c r="C126" s="75" t="str">
        <f t="shared" ref="C126" ca="1" si="79">C125</f>
        <v>Nguyen Trung Hieu</v>
      </c>
      <c r="D126" s="269">
        <v>0</v>
      </c>
      <c r="E126" s="270">
        <v>0</v>
      </c>
      <c r="F126" s="270">
        <v>0</v>
      </c>
      <c r="G126" s="270">
        <v>0</v>
      </c>
      <c r="H126" s="270">
        <v>0</v>
      </c>
      <c r="I126" s="271">
        <v>0</v>
      </c>
      <c r="J126" s="271">
        <v>0</v>
      </c>
      <c r="K126" s="271">
        <v>0</v>
      </c>
      <c r="L126" s="271">
        <v>0</v>
      </c>
      <c r="M126" s="271">
        <v>0</v>
      </c>
      <c r="N126" s="271">
        <v>0</v>
      </c>
      <c r="O126" s="271">
        <v>0</v>
      </c>
      <c r="P126" s="271">
        <v>0</v>
      </c>
      <c r="Q126" s="271">
        <v>0</v>
      </c>
      <c r="R126" s="271">
        <v>0</v>
      </c>
      <c r="S126" s="271">
        <v>0</v>
      </c>
      <c r="T126" s="271">
        <v>0</v>
      </c>
      <c r="U126" s="271">
        <v>0</v>
      </c>
      <c r="V126" s="271">
        <v>0</v>
      </c>
      <c r="W126" s="271">
        <v>0</v>
      </c>
      <c r="X126" s="271">
        <v>0</v>
      </c>
      <c r="Y126" s="271">
        <v>0</v>
      </c>
      <c r="Z126" s="271">
        <v>0</v>
      </c>
      <c r="AA126" s="271">
        <v>0</v>
      </c>
      <c r="AB126" s="271">
        <v>0</v>
      </c>
      <c r="AC126" s="271">
        <v>0</v>
      </c>
      <c r="AD126" s="271">
        <v>0</v>
      </c>
      <c r="AE126" s="271">
        <v>0</v>
      </c>
      <c r="AF126" s="271">
        <v>0</v>
      </c>
      <c r="AG126" s="271">
        <v>0</v>
      </c>
      <c r="AH126" s="272">
        <v>0</v>
      </c>
      <c r="AI126" s="81">
        <f>Attendance1!AI126</f>
        <v>0</v>
      </c>
      <c r="AJ126" s="67">
        <f t="shared" si="73"/>
        <v>0</v>
      </c>
      <c r="AK126" s="67">
        <f t="shared" si="74"/>
        <v>0</v>
      </c>
      <c r="AL126" s="67">
        <f>Attendance1!AL126</f>
        <v>19</v>
      </c>
      <c r="AM126" s="93">
        <f>Attendance1!AM126</f>
        <v>0</v>
      </c>
      <c r="AN126" s="67">
        <f>Attendance1!AN126</f>
        <v>0</v>
      </c>
      <c r="AO126" s="346"/>
      <c r="AP126" s="360"/>
      <c r="AQ126" s="360"/>
      <c r="AR126" s="68">
        <f t="shared" si="75"/>
        <v>0</v>
      </c>
      <c r="AS126" s="86"/>
    </row>
    <row r="127" spans="1:45">
      <c r="A127" s="349">
        <v>61</v>
      </c>
      <c r="B127" s="353" t="str">
        <f ca="1">VLOOKUP(C127,'Emp List'!B:D,3,FALSE)</f>
        <v>Marketing</v>
      </c>
      <c r="C127" s="72" t="str">
        <f ca="1">OFFSET('Emp List'!B$2,INT((ROW('Emp List'!B122)-1)/2),)</f>
        <v>MANH MINHTUAN</v>
      </c>
      <c r="D127" s="267">
        <v>0</v>
      </c>
      <c r="E127" s="267">
        <v>0</v>
      </c>
      <c r="F127" s="267">
        <v>0</v>
      </c>
      <c r="G127" s="267">
        <v>0</v>
      </c>
      <c r="H127" s="267">
        <v>0</v>
      </c>
      <c r="I127" s="267">
        <v>0</v>
      </c>
      <c r="J127" s="267">
        <v>0</v>
      </c>
      <c r="K127" s="267">
        <v>0</v>
      </c>
      <c r="L127" s="267">
        <v>0</v>
      </c>
      <c r="M127" s="267">
        <v>0</v>
      </c>
      <c r="N127" s="267">
        <v>0</v>
      </c>
      <c r="O127" s="267">
        <v>0</v>
      </c>
      <c r="P127" s="267">
        <v>0</v>
      </c>
      <c r="Q127" s="267">
        <v>0</v>
      </c>
      <c r="R127" s="267">
        <v>0</v>
      </c>
      <c r="S127" s="267">
        <v>0</v>
      </c>
      <c r="T127" s="267">
        <v>0</v>
      </c>
      <c r="U127" s="267">
        <v>0</v>
      </c>
      <c r="V127" s="267">
        <v>0</v>
      </c>
      <c r="W127" s="267">
        <v>0</v>
      </c>
      <c r="X127" s="267">
        <v>0</v>
      </c>
      <c r="Y127" s="267">
        <v>0</v>
      </c>
      <c r="Z127" s="267">
        <v>0</v>
      </c>
      <c r="AA127" s="267">
        <v>0</v>
      </c>
      <c r="AB127" s="267">
        <v>0</v>
      </c>
      <c r="AC127" s="267">
        <v>0</v>
      </c>
      <c r="AD127" s="267">
        <v>0</v>
      </c>
      <c r="AE127" s="267">
        <v>0</v>
      </c>
      <c r="AF127" s="267">
        <v>0</v>
      </c>
      <c r="AG127" s="267">
        <v>0</v>
      </c>
      <c r="AH127" s="268">
        <v>0</v>
      </c>
      <c r="AI127" s="81">
        <f>Attendance1!AI127</f>
        <v>0</v>
      </c>
      <c r="AJ127" s="84">
        <f t="shared" ref="AJ127:AJ134" si="80">(COUNTIF(D127:AH127,"Leave"))*1</f>
        <v>0</v>
      </c>
      <c r="AK127" s="84">
        <f t="shared" ref="AK127:AK134" si="81">(COUNTIF(D127:AH127,"Trip"))*1</f>
        <v>0</v>
      </c>
      <c r="AL127" s="84">
        <f>Attendance1!AL127</f>
        <v>19</v>
      </c>
      <c r="AM127" s="90">
        <f>Attendance1!AM127</f>
        <v>0</v>
      </c>
      <c r="AN127" s="84">
        <f>Attendance1!AN127</f>
        <v>0</v>
      </c>
      <c r="AO127" s="345"/>
      <c r="AP127" s="359">
        <f ca="1">SUMIFS('OT Lieu data'!N:N,'OT Lieu data'!A:A,'Attendance Report'!C127,'OT Lieu data'!AD:AD,"&gt;="&amp;$D$6,'OT Lieu data'!AD:AD,"&lt;="&amp;$AH$6)</f>
        <v>0</v>
      </c>
      <c r="AQ127" s="359">
        <f ca="1">SUMIFS('OT Lieu data'!I:I,'OT Lieu data'!A:A,'Attendance Report'!C127,'OT Lieu data'!AE:AE,"&gt;="&amp;'Attendance Report'!$D$6,'OT Lieu data'!AE:AE,"&lt;="&amp;'Attendance Report'!$AH$6)</f>
        <v>0</v>
      </c>
      <c r="AR127" s="66">
        <f t="shared" ref="AR127:AR134" si="82">(COUNTIF(D127:AH127,"Supp"))*1</f>
        <v>0</v>
      </c>
      <c r="AS127" s="86"/>
    </row>
    <row r="128" spans="1:45">
      <c r="A128" s="350"/>
      <c r="B128" s="354"/>
      <c r="C128" s="73" t="str">
        <f t="shared" ref="C128" ca="1" si="83">C127</f>
        <v>MANH MINHTUAN</v>
      </c>
      <c r="D128" s="267">
        <v>0</v>
      </c>
      <c r="E128" s="267">
        <v>0</v>
      </c>
      <c r="F128" s="267">
        <v>0</v>
      </c>
      <c r="G128" s="267">
        <v>0</v>
      </c>
      <c r="H128" s="267">
        <v>0</v>
      </c>
      <c r="I128" s="267">
        <v>0</v>
      </c>
      <c r="J128" s="267">
        <v>0</v>
      </c>
      <c r="K128" s="267">
        <v>0</v>
      </c>
      <c r="L128" s="267">
        <v>0</v>
      </c>
      <c r="M128" s="267">
        <v>0</v>
      </c>
      <c r="N128" s="267">
        <v>0</v>
      </c>
      <c r="O128" s="267">
        <v>0</v>
      </c>
      <c r="P128" s="267">
        <v>0</v>
      </c>
      <c r="Q128" s="267">
        <v>0</v>
      </c>
      <c r="R128" s="267">
        <v>0</v>
      </c>
      <c r="S128" s="267">
        <v>0</v>
      </c>
      <c r="T128" s="267">
        <v>0</v>
      </c>
      <c r="U128" s="267">
        <v>0</v>
      </c>
      <c r="V128" s="267">
        <v>0</v>
      </c>
      <c r="W128" s="267">
        <v>0</v>
      </c>
      <c r="X128" s="267">
        <v>0</v>
      </c>
      <c r="Y128" s="267">
        <v>0</v>
      </c>
      <c r="Z128" s="267">
        <v>0</v>
      </c>
      <c r="AA128" s="267">
        <v>0</v>
      </c>
      <c r="AB128" s="267">
        <v>0</v>
      </c>
      <c r="AC128" s="267">
        <v>0</v>
      </c>
      <c r="AD128" s="267">
        <v>0</v>
      </c>
      <c r="AE128" s="267">
        <v>0</v>
      </c>
      <c r="AF128" s="267">
        <v>0</v>
      </c>
      <c r="AG128" s="267">
        <v>0</v>
      </c>
      <c r="AH128" s="268">
        <v>0</v>
      </c>
      <c r="AI128" s="81">
        <f>Attendance1!AI128</f>
        <v>0</v>
      </c>
      <c r="AJ128" s="84">
        <f t="shared" si="80"/>
        <v>0</v>
      </c>
      <c r="AK128" s="84">
        <f t="shared" si="81"/>
        <v>0</v>
      </c>
      <c r="AL128" s="84">
        <f>Attendance1!AL128</f>
        <v>19</v>
      </c>
      <c r="AM128" s="90">
        <f>Attendance1!AM128</f>
        <v>0</v>
      </c>
      <c r="AN128" s="84">
        <f>Attendance1!AN128</f>
        <v>0</v>
      </c>
      <c r="AO128" s="346"/>
      <c r="AP128" s="360"/>
      <c r="AQ128" s="360"/>
      <c r="AR128" s="66">
        <f t="shared" si="82"/>
        <v>0</v>
      </c>
      <c r="AS128" s="86"/>
    </row>
    <row r="129" spans="1:45">
      <c r="A129" s="341">
        <v>62</v>
      </c>
      <c r="B129" s="357" t="str">
        <f ca="1">VLOOKUP(C129,'Emp List'!B:D,3,FALSE)</f>
        <v>Marketing</v>
      </c>
      <c r="C129" s="74" t="str">
        <f ca="1">OFFSET('Emp List'!B$2,INT((ROW('Emp List'!B124)-1)/2),)</f>
        <v>Tran The Phong</v>
      </c>
      <c r="D129" s="269">
        <v>0</v>
      </c>
      <c r="E129" s="270">
        <v>0</v>
      </c>
      <c r="F129" s="270">
        <v>0</v>
      </c>
      <c r="G129" s="270">
        <v>0</v>
      </c>
      <c r="H129" s="270">
        <v>0</v>
      </c>
      <c r="I129" s="271">
        <v>0</v>
      </c>
      <c r="J129" s="271">
        <v>0</v>
      </c>
      <c r="K129" s="271">
        <v>0</v>
      </c>
      <c r="L129" s="271">
        <v>0</v>
      </c>
      <c r="M129" s="271">
        <v>0</v>
      </c>
      <c r="N129" s="271">
        <v>0</v>
      </c>
      <c r="O129" s="271">
        <v>0</v>
      </c>
      <c r="P129" s="271">
        <v>0</v>
      </c>
      <c r="Q129" s="271">
        <v>0</v>
      </c>
      <c r="R129" s="271">
        <v>0</v>
      </c>
      <c r="S129" s="271">
        <v>0</v>
      </c>
      <c r="T129" s="271">
        <v>0</v>
      </c>
      <c r="U129" s="271">
        <v>0</v>
      </c>
      <c r="V129" s="271">
        <v>0</v>
      </c>
      <c r="W129" s="271">
        <v>0</v>
      </c>
      <c r="X129" s="271">
        <v>0</v>
      </c>
      <c r="Y129" s="271">
        <v>0</v>
      </c>
      <c r="Z129" s="271">
        <v>0</v>
      </c>
      <c r="AA129" s="271">
        <v>0</v>
      </c>
      <c r="AB129" s="271">
        <v>0</v>
      </c>
      <c r="AC129" s="271">
        <v>0</v>
      </c>
      <c r="AD129" s="271">
        <v>0</v>
      </c>
      <c r="AE129" s="271">
        <v>0</v>
      </c>
      <c r="AF129" s="271">
        <v>0</v>
      </c>
      <c r="AG129" s="271">
        <v>0</v>
      </c>
      <c r="AH129" s="272">
        <v>0</v>
      </c>
      <c r="AI129" s="81">
        <f>Attendance1!AI129</f>
        <v>0</v>
      </c>
      <c r="AJ129" s="67">
        <f t="shared" si="80"/>
        <v>0</v>
      </c>
      <c r="AK129" s="67">
        <f t="shared" si="81"/>
        <v>0</v>
      </c>
      <c r="AL129" s="67">
        <f>Attendance1!AL129</f>
        <v>19</v>
      </c>
      <c r="AM129" s="93">
        <f>Attendance1!AM129</f>
        <v>0</v>
      </c>
      <c r="AN129" s="67">
        <f>Attendance1!AN129</f>
        <v>0</v>
      </c>
      <c r="AO129" s="345"/>
      <c r="AP129" s="359">
        <f ca="1">SUMIFS('OT Lieu data'!N:N,'OT Lieu data'!A:A,'Attendance Report'!C129,'OT Lieu data'!AD:AD,"&gt;="&amp;$D$6,'OT Lieu data'!AD:AD,"&lt;="&amp;$AH$6)</f>
        <v>0</v>
      </c>
      <c r="AQ129" s="359">
        <f ca="1">SUMIFS('OT Lieu data'!I:I,'OT Lieu data'!A:A,'Attendance Report'!C129,'OT Lieu data'!AE:AE,"&gt;="&amp;'Attendance Report'!$D$6,'OT Lieu data'!AE:AE,"&lt;="&amp;'Attendance Report'!$AH$6)</f>
        <v>0</v>
      </c>
      <c r="AR129" s="68">
        <f t="shared" si="82"/>
        <v>0</v>
      </c>
      <c r="AS129" s="86"/>
    </row>
    <row r="130" spans="1:45">
      <c r="A130" s="342"/>
      <c r="B130" s="358"/>
      <c r="C130" s="75" t="str">
        <f t="shared" ref="C130" ca="1" si="84">C129</f>
        <v>Tran The Phong</v>
      </c>
      <c r="D130" s="269">
        <v>0</v>
      </c>
      <c r="E130" s="270">
        <v>0</v>
      </c>
      <c r="F130" s="270">
        <v>0</v>
      </c>
      <c r="G130" s="270">
        <v>0</v>
      </c>
      <c r="H130" s="270">
        <v>0</v>
      </c>
      <c r="I130" s="271">
        <v>0</v>
      </c>
      <c r="J130" s="271">
        <v>0</v>
      </c>
      <c r="K130" s="271">
        <v>0</v>
      </c>
      <c r="L130" s="271">
        <v>0</v>
      </c>
      <c r="M130" s="271">
        <v>0</v>
      </c>
      <c r="N130" s="271">
        <v>0</v>
      </c>
      <c r="O130" s="271">
        <v>0</v>
      </c>
      <c r="P130" s="271">
        <v>0</v>
      </c>
      <c r="Q130" s="271">
        <v>0</v>
      </c>
      <c r="R130" s="271">
        <v>0</v>
      </c>
      <c r="S130" s="271">
        <v>0</v>
      </c>
      <c r="T130" s="271">
        <v>0</v>
      </c>
      <c r="U130" s="271">
        <v>0</v>
      </c>
      <c r="V130" s="271">
        <v>0</v>
      </c>
      <c r="W130" s="271">
        <v>0</v>
      </c>
      <c r="X130" s="271">
        <v>0</v>
      </c>
      <c r="Y130" s="271">
        <v>0</v>
      </c>
      <c r="Z130" s="271">
        <v>0</v>
      </c>
      <c r="AA130" s="271">
        <v>0</v>
      </c>
      <c r="AB130" s="271">
        <v>0</v>
      </c>
      <c r="AC130" s="271">
        <v>0</v>
      </c>
      <c r="AD130" s="271">
        <v>0</v>
      </c>
      <c r="AE130" s="271">
        <v>0</v>
      </c>
      <c r="AF130" s="271">
        <v>0</v>
      </c>
      <c r="AG130" s="271">
        <v>0</v>
      </c>
      <c r="AH130" s="272">
        <v>0</v>
      </c>
      <c r="AI130" s="81">
        <f>Attendance1!AI130</f>
        <v>0</v>
      </c>
      <c r="AJ130" s="67">
        <f t="shared" si="80"/>
        <v>0</v>
      </c>
      <c r="AK130" s="67">
        <f t="shared" si="81"/>
        <v>0</v>
      </c>
      <c r="AL130" s="67">
        <f>Attendance1!AL130</f>
        <v>19</v>
      </c>
      <c r="AM130" s="93">
        <f>Attendance1!AM130</f>
        <v>0</v>
      </c>
      <c r="AN130" s="67">
        <f>Attendance1!AN130</f>
        <v>0</v>
      </c>
      <c r="AO130" s="346"/>
      <c r="AP130" s="360"/>
      <c r="AQ130" s="360"/>
      <c r="AR130" s="68">
        <f t="shared" si="82"/>
        <v>0</v>
      </c>
      <c r="AS130" s="86"/>
    </row>
    <row r="131" spans="1:45">
      <c r="A131" s="349">
        <v>63</v>
      </c>
      <c r="B131" s="353" t="str">
        <f ca="1">VLOOKUP(C131,'Emp List'!B:D,3,FALSE)</f>
        <v>Marketing</v>
      </c>
      <c r="C131" s="72" t="str">
        <f ca="1">OFFSET('Emp List'!B$2,INT((ROW('Emp List'!B126)-1)/2),)</f>
        <v>Nguyen Minh Hai</v>
      </c>
      <c r="D131" s="267">
        <v>0</v>
      </c>
      <c r="E131" s="267">
        <v>0</v>
      </c>
      <c r="F131" s="267">
        <v>0</v>
      </c>
      <c r="G131" s="267">
        <v>0</v>
      </c>
      <c r="H131" s="267">
        <v>0</v>
      </c>
      <c r="I131" s="267">
        <v>0</v>
      </c>
      <c r="J131" s="267">
        <v>0</v>
      </c>
      <c r="K131" s="267">
        <v>0</v>
      </c>
      <c r="L131" s="267">
        <v>0</v>
      </c>
      <c r="M131" s="267">
        <v>0</v>
      </c>
      <c r="N131" s="267">
        <v>0</v>
      </c>
      <c r="O131" s="267">
        <v>0</v>
      </c>
      <c r="P131" s="267">
        <v>0</v>
      </c>
      <c r="Q131" s="267">
        <v>0</v>
      </c>
      <c r="R131" s="267">
        <v>0</v>
      </c>
      <c r="S131" s="267">
        <v>0</v>
      </c>
      <c r="T131" s="267">
        <v>0</v>
      </c>
      <c r="U131" s="267">
        <v>0</v>
      </c>
      <c r="V131" s="267">
        <v>0</v>
      </c>
      <c r="W131" s="267">
        <v>0</v>
      </c>
      <c r="X131" s="267">
        <v>0</v>
      </c>
      <c r="Y131" s="267">
        <v>0</v>
      </c>
      <c r="Z131" s="267">
        <v>0</v>
      </c>
      <c r="AA131" s="267">
        <v>0</v>
      </c>
      <c r="AB131" s="267">
        <v>0</v>
      </c>
      <c r="AC131" s="267">
        <v>0</v>
      </c>
      <c r="AD131" s="267">
        <v>0</v>
      </c>
      <c r="AE131" s="267">
        <v>0</v>
      </c>
      <c r="AF131" s="267">
        <v>0</v>
      </c>
      <c r="AG131" s="267">
        <v>0</v>
      </c>
      <c r="AH131" s="268">
        <v>0</v>
      </c>
      <c r="AI131" s="81">
        <f>Attendance1!AI131</f>
        <v>0</v>
      </c>
      <c r="AJ131" s="84">
        <f t="shared" si="80"/>
        <v>0</v>
      </c>
      <c r="AK131" s="84">
        <f t="shared" si="81"/>
        <v>0</v>
      </c>
      <c r="AL131" s="84">
        <f>Attendance1!AL131</f>
        <v>19</v>
      </c>
      <c r="AM131" s="90">
        <f>Attendance1!AM131</f>
        <v>0</v>
      </c>
      <c r="AN131" s="84">
        <f>Attendance1!AN131</f>
        <v>0</v>
      </c>
      <c r="AO131" s="345"/>
      <c r="AP131" s="359">
        <f ca="1">SUMIFS('OT Lieu data'!N:N,'OT Lieu data'!A:A,'Attendance Report'!C131,'OT Lieu data'!AD:AD,"&gt;="&amp;$D$6,'OT Lieu data'!AD:AD,"&lt;="&amp;$AH$6)</f>
        <v>0</v>
      </c>
      <c r="AQ131" s="359">
        <f ca="1">SUMIFS('OT Lieu data'!I:I,'OT Lieu data'!A:A,'Attendance Report'!C131,'OT Lieu data'!AE:AE,"&gt;="&amp;'Attendance Report'!$D$6,'OT Lieu data'!AE:AE,"&lt;="&amp;'Attendance Report'!$AH$6)</f>
        <v>0</v>
      </c>
      <c r="AR131" s="66">
        <f t="shared" si="82"/>
        <v>0</v>
      </c>
      <c r="AS131" s="86"/>
    </row>
    <row r="132" spans="1:45">
      <c r="A132" s="350"/>
      <c r="B132" s="354"/>
      <c r="C132" s="73" t="str">
        <f t="shared" ref="C132" ca="1" si="85">C131</f>
        <v>Nguyen Minh Hai</v>
      </c>
      <c r="D132" s="267">
        <v>0</v>
      </c>
      <c r="E132" s="267">
        <v>0</v>
      </c>
      <c r="F132" s="267">
        <v>0</v>
      </c>
      <c r="G132" s="267">
        <v>0</v>
      </c>
      <c r="H132" s="267">
        <v>0</v>
      </c>
      <c r="I132" s="267">
        <v>0</v>
      </c>
      <c r="J132" s="267">
        <v>0</v>
      </c>
      <c r="K132" s="267">
        <v>0</v>
      </c>
      <c r="L132" s="267">
        <v>0</v>
      </c>
      <c r="M132" s="267">
        <v>0</v>
      </c>
      <c r="N132" s="267">
        <v>0</v>
      </c>
      <c r="O132" s="267">
        <v>0</v>
      </c>
      <c r="P132" s="267">
        <v>0</v>
      </c>
      <c r="Q132" s="267">
        <v>0</v>
      </c>
      <c r="R132" s="267">
        <v>0</v>
      </c>
      <c r="S132" s="267">
        <v>0</v>
      </c>
      <c r="T132" s="267">
        <v>0</v>
      </c>
      <c r="U132" s="267">
        <v>0</v>
      </c>
      <c r="V132" s="267">
        <v>0</v>
      </c>
      <c r="W132" s="267">
        <v>0</v>
      </c>
      <c r="X132" s="267">
        <v>0</v>
      </c>
      <c r="Y132" s="267">
        <v>0</v>
      </c>
      <c r="Z132" s="267">
        <v>0</v>
      </c>
      <c r="AA132" s="267">
        <v>0</v>
      </c>
      <c r="AB132" s="267">
        <v>0</v>
      </c>
      <c r="AC132" s="267">
        <v>0</v>
      </c>
      <c r="AD132" s="267">
        <v>0</v>
      </c>
      <c r="AE132" s="267">
        <v>0</v>
      </c>
      <c r="AF132" s="267">
        <v>0</v>
      </c>
      <c r="AG132" s="267">
        <v>0</v>
      </c>
      <c r="AH132" s="268">
        <v>0</v>
      </c>
      <c r="AI132" s="81">
        <f>Attendance1!AI132</f>
        <v>0</v>
      </c>
      <c r="AJ132" s="84">
        <f t="shared" si="80"/>
        <v>0</v>
      </c>
      <c r="AK132" s="84">
        <f t="shared" si="81"/>
        <v>0</v>
      </c>
      <c r="AL132" s="84">
        <f>Attendance1!AL132</f>
        <v>19</v>
      </c>
      <c r="AM132" s="90">
        <f>Attendance1!AM132</f>
        <v>0</v>
      </c>
      <c r="AN132" s="84">
        <f>Attendance1!AN132</f>
        <v>0</v>
      </c>
      <c r="AO132" s="346"/>
      <c r="AP132" s="360"/>
      <c r="AQ132" s="360"/>
      <c r="AR132" s="66">
        <f t="shared" si="82"/>
        <v>0</v>
      </c>
      <c r="AS132" s="86"/>
    </row>
    <row r="133" spans="1:45">
      <c r="A133" s="341">
        <v>64</v>
      </c>
      <c r="B133" s="357" t="str">
        <f ca="1">VLOOKUP(C133,'Emp List'!B:D,3,FALSE)</f>
        <v>Sales</v>
      </c>
      <c r="C133" s="74" t="str">
        <f ca="1">OFFSET('Emp List'!B$2,INT((ROW('Emp List'!B128)-1)/2),)</f>
        <v>Tran Tien Dung</v>
      </c>
      <c r="D133" s="269">
        <v>0</v>
      </c>
      <c r="E133" s="270">
        <v>0</v>
      </c>
      <c r="F133" s="270">
        <v>0</v>
      </c>
      <c r="G133" s="270">
        <v>0</v>
      </c>
      <c r="H133" s="270">
        <v>0</v>
      </c>
      <c r="I133" s="271">
        <v>0</v>
      </c>
      <c r="J133" s="271">
        <v>0</v>
      </c>
      <c r="K133" s="271">
        <v>0</v>
      </c>
      <c r="L133" s="271">
        <v>0</v>
      </c>
      <c r="M133" s="271">
        <v>0</v>
      </c>
      <c r="N133" s="271">
        <v>0</v>
      </c>
      <c r="O133" s="271">
        <v>0</v>
      </c>
      <c r="P133" s="271">
        <v>0</v>
      </c>
      <c r="Q133" s="271">
        <v>0</v>
      </c>
      <c r="R133" s="271">
        <v>0</v>
      </c>
      <c r="S133" s="271">
        <v>0</v>
      </c>
      <c r="T133" s="271">
        <v>0</v>
      </c>
      <c r="U133" s="271">
        <v>0</v>
      </c>
      <c r="V133" s="271">
        <v>0</v>
      </c>
      <c r="W133" s="271">
        <v>0</v>
      </c>
      <c r="X133" s="271">
        <v>0</v>
      </c>
      <c r="Y133" s="271">
        <v>0</v>
      </c>
      <c r="Z133" s="271">
        <v>0</v>
      </c>
      <c r="AA133" s="271">
        <v>0</v>
      </c>
      <c r="AB133" s="271">
        <v>0</v>
      </c>
      <c r="AC133" s="271">
        <v>0</v>
      </c>
      <c r="AD133" s="271">
        <v>0</v>
      </c>
      <c r="AE133" s="271">
        <v>0</v>
      </c>
      <c r="AF133" s="271">
        <v>0</v>
      </c>
      <c r="AG133" s="271">
        <v>0</v>
      </c>
      <c r="AH133" s="272">
        <v>0</v>
      </c>
      <c r="AI133" s="81">
        <f>Attendance1!AI133</f>
        <v>0</v>
      </c>
      <c r="AJ133" s="67">
        <f t="shared" si="80"/>
        <v>0</v>
      </c>
      <c r="AK133" s="67">
        <f t="shared" si="81"/>
        <v>0</v>
      </c>
      <c r="AL133" s="67">
        <f>Attendance1!AL133</f>
        <v>19</v>
      </c>
      <c r="AM133" s="93">
        <f>Attendance1!AM133</f>
        <v>0</v>
      </c>
      <c r="AN133" s="67">
        <f>Attendance1!AN133</f>
        <v>0</v>
      </c>
      <c r="AO133" s="345"/>
      <c r="AP133" s="359">
        <f ca="1">SUMIFS('OT Lieu data'!N:N,'OT Lieu data'!A:A,'Attendance Report'!C133,'OT Lieu data'!AD:AD,"&gt;="&amp;$D$6,'OT Lieu data'!AD:AD,"&lt;="&amp;$AH$6)</f>
        <v>0</v>
      </c>
      <c r="AQ133" s="359">
        <f ca="1">SUMIFS('OT Lieu data'!I:I,'OT Lieu data'!A:A,'Attendance Report'!C133,'OT Lieu data'!AE:AE,"&gt;="&amp;'Attendance Report'!$D$6,'OT Lieu data'!AE:AE,"&lt;="&amp;'Attendance Report'!$AH$6)</f>
        <v>0</v>
      </c>
      <c r="AR133" s="68">
        <f t="shared" si="82"/>
        <v>0</v>
      </c>
      <c r="AS133" s="86"/>
    </row>
    <row r="134" spans="1:45">
      <c r="A134" s="342"/>
      <c r="B134" s="358"/>
      <c r="C134" s="75" t="str">
        <f t="shared" ref="C134" ca="1" si="86">C133</f>
        <v>Tran Tien Dung</v>
      </c>
      <c r="D134" s="269">
        <v>0</v>
      </c>
      <c r="E134" s="270">
        <v>0</v>
      </c>
      <c r="F134" s="270">
        <v>0</v>
      </c>
      <c r="G134" s="270">
        <v>0</v>
      </c>
      <c r="H134" s="270">
        <v>0</v>
      </c>
      <c r="I134" s="271">
        <v>0</v>
      </c>
      <c r="J134" s="271">
        <v>0</v>
      </c>
      <c r="K134" s="271">
        <v>0</v>
      </c>
      <c r="L134" s="271">
        <v>0</v>
      </c>
      <c r="M134" s="271">
        <v>0</v>
      </c>
      <c r="N134" s="271">
        <v>0</v>
      </c>
      <c r="O134" s="271">
        <v>0</v>
      </c>
      <c r="P134" s="271">
        <v>0</v>
      </c>
      <c r="Q134" s="271">
        <v>0</v>
      </c>
      <c r="R134" s="271">
        <v>0</v>
      </c>
      <c r="S134" s="271">
        <v>0</v>
      </c>
      <c r="T134" s="271">
        <v>0</v>
      </c>
      <c r="U134" s="271">
        <v>0</v>
      </c>
      <c r="V134" s="271">
        <v>0</v>
      </c>
      <c r="W134" s="271">
        <v>0</v>
      </c>
      <c r="X134" s="271">
        <v>0</v>
      </c>
      <c r="Y134" s="271">
        <v>0</v>
      </c>
      <c r="Z134" s="271">
        <v>0</v>
      </c>
      <c r="AA134" s="271">
        <v>0</v>
      </c>
      <c r="AB134" s="271">
        <v>0</v>
      </c>
      <c r="AC134" s="271">
        <v>0</v>
      </c>
      <c r="AD134" s="271">
        <v>0</v>
      </c>
      <c r="AE134" s="271">
        <v>0</v>
      </c>
      <c r="AF134" s="271">
        <v>0</v>
      </c>
      <c r="AG134" s="271">
        <v>0</v>
      </c>
      <c r="AH134" s="272">
        <v>0</v>
      </c>
      <c r="AI134" s="81">
        <f>Attendance1!AI134</f>
        <v>0</v>
      </c>
      <c r="AJ134" s="67">
        <f t="shared" si="80"/>
        <v>0</v>
      </c>
      <c r="AK134" s="67">
        <f t="shared" si="81"/>
        <v>0</v>
      </c>
      <c r="AL134" s="67">
        <f>Attendance1!AL134</f>
        <v>19</v>
      </c>
      <c r="AM134" s="93">
        <f>Attendance1!AM134</f>
        <v>0</v>
      </c>
      <c r="AN134" s="67">
        <f>Attendance1!AN134</f>
        <v>0</v>
      </c>
      <c r="AO134" s="346"/>
      <c r="AP134" s="360"/>
      <c r="AQ134" s="360"/>
      <c r="AR134" s="68">
        <f t="shared" si="82"/>
        <v>0</v>
      </c>
      <c r="AS134" s="86"/>
    </row>
    <row r="135" spans="1:45">
      <c r="A135" s="349">
        <v>65</v>
      </c>
      <c r="B135" s="353" t="str">
        <f ca="1">VLOOKUP(C135,'Emp List'!B:D,3,FALSE)</f>
        <v>Sales</v>
      </c>
      <c r="C135" s="72" t="str">
        <f ca="1">OFFSET('Emp List'!B$2,INT((ROW('Emp List'!B130)-1)/2),)</f>
        <v>Nguyen Anh Quan</v>
      </c>
      <c r="D135" s="267">
        <v>0</v>
      </c>
      <c r="E135" s="267">
        <v>0</v>
      </c>
      <c r="F135" s="267">
        <v>0</v>
      </c>
      <c r="G135" s="267">
        <v>0</v>
      </c>
      <c r="H135" s="267">
        <v>0</v>
      </c>
      <c r="I135" s="267">
        <v>0</v>
      </c>
      <c r="J135" s="267">
        <v>0</v>
      </c>
      <c r="K135" s="267">
        <v>0</v>
      </c>
      <c r="L135" s="267">
        <v>0</v>
      </c>
      <c r="M135" s="267">
        <v>0</v>
      </c>
      <c r="N135" s="267">
        <v>0</v>
      </c>
      <c r="O135" s="267">
        <v>0</v>
      </c>
      <c r="P135" s="267">
        <v>0</v>
      </c>
      <c r="Q135" s="267">
        <v>0</v>
      </c>
      <c r="R135" s="267">
        <v>0</v>
      </c>
      <c r="S135" s="267">
        <v>0</v>
      </c>
      <c r="T135" s="267">
        <v>0</v>
      </c>
      <c r="U135" s="267">
        <v>0</v>
      </c>
      <c r="V135" s="267">
        <v>0</v>
      </c>
      <c r="W135" s="267">
        <v>0</v>
      </c>
      <c r="X135" s="267">
        <v>0</v>
      </c>
      <c r="Y135" s="267">
        <v>0</v>
      </c>
      <c r="Z135" s="267">
        <v>0</v>
      </c>
      <c r="AA135" s="267">
        <v>0</v>
      </c>
      <c r="AB135" s="267">
        <v>0</v>
      </c>
      <c r="AC135" s="267">
        <v>0</v>
      </c>
      <c r="AD135" s="267">
        <v>0</v>
      </c>
      <c r="AE135" s="267">
        <v>0</v>
      </c>
      <c r="AF135" s="267">
        <v>0</v>
      </c>
      <c r="AG135" s="267">
        <v>0</v>
      </c>
      <c r="AH135" s="268">
        <v>0</v>
      </c>
      <c r="AI135" s="81">
        <f>Attendance1!AI135</f>
        <v>0</v>
      </c>
      <c r="AJ135" s="84">
        <f t="shared" ref="AJ135:AJ138" si="87">(COUNTIF(D135:AH135,"Leave"))*1</f>
        <v>0</v>
      </c>
      <c r="AK135" s="84">
        <f t="shared" ref="AK135:AK138" si="88">(COUNTIF(D135:AH135,"Trip"))*1</f>
        <v>0</v>
      </c>
      <c r="AL135" s="84">
        <f>Attendance1!AL135</f>
        <v>19</v>
      </c>
      <c r="AM135" s="90">
        <f>Attendance1!AM135</f>
        <v>0</v>
      </c>
      <c r="AN135" s="84">
        <f>Attendance1!AN135</f>
        <v>0</v>
      </c>
      <c r="AO135" s="345"/>
      <c r="AP135" s="359">
        <f ca="1">SUMIFS('OT Lieu data'!N:N,'OT Lieu data'!A:A,'Attendance Report'!C135,'OT Lieu data'!AD:AD,"&gt;="&amp;$D$6,'OT Lieu data'!AD:AD,"&lt;="&amp;$AH$6)</f>
        <v>0</v>
      </c>
      <c r="AQ135" s="359">
        <f ca="1">SUMIFS('OT Lieu data'!I:I,'OT Lieu data'!A:A,'Attendance Report'!C135,'OT Lieu data'!AE:AE,"&gt;="&amp;'Attendance Report'!$D$6,'OT Lieu data'!AE:AE,"&lt;="&amp;'Attendance Report'!$AH$6)</f>
        <v>0</v>
      </c>
      <c r="AR135" s="66">
        <f t="shared" ref="AR135:AR138" si="89">(COUNTIF(D135:AH135,"Supp"))*1</f>
        <v>0</v>
      </c>
      <c r="AS135" s="86"/>
    </row>
    <row r="136" spans="1:45">
      <c r="A136" s="350"/>
      <c r="B136" s="354"/>
      <c r="C136" s="73" t="str">
        <f t="shared" ref="C136" ca="1" si="90">C135</f>
        <v>Nguyen Anh Quan</v>
      </c>
      <c r="D136" s="267">
        <v>0</v>
      </c>
      <c r="E136" s="267">
        <v>0</v>
      </c>
      <c r="F136" s="267">
        <v>0</v>
      </c>
      <c r="G136" s="267">
        <v>0</v>
      </c>
      <c r="H136" s="267">
        <v>0</v>
      </c>
      <c r="I136" s="267">
        <v>0</v>
      </c>
      <c r="J136" s="267">
        <v>0</v>
      </c>
      <c r="K136" s="267">
        <v>0</v>
      </c>
      <c r="L136" s="267">
        <v>0</v>
      </c>
      <c r="M136" s="267">
        <v>0</v>
      </c>
      <c r="N136" s="267">
        <v>0</v>
      </c>
      <c r="O136" s="267">
        <v>0</v>
      </c>
      <c r="P136" s="267">
        <v>0</v>
      </c>
      <c r="Q136" s="267">
        <v>0</v>
      </c>
      <c r="R136" s="267">
        <v>0</v>
      </c>
      <c r="S136" s="267">
        <v>0</v>
      </c>
      <c r="T136" s="267">
        <v>0</v>
      </c>
      <c r="U136" s="267">
        <v>0</v>
      </c>
      <c r="V136" s="267">
        <v>0</v>
      </c>
      <c r="W136" s="267">
        <v>0</v>
      </c>
      <c r="X136" s="267">
        <v>0</v>
      </c>
      <c r="Y136" s="267">
        <v>0</v>
      </c>
      <c r="Z136" s="267">
        <v>0</v>
      </c>
      <c r="AA136" s="267">
        <v>0</v>
      </c>
      <c r="AB136" s="267">
        <v>0</v>
      </c>
      <c r="AC136" s="267">
        <v>0</v>
      </c>
      <c r="AD136" s="267">
        <v>0</v>
      </c>
      <c r="AE136" s="267">
        <v>0</v>
      </c>
      <c r="AF136" s="267">
        <v>0</v>
      </c>
      <c r="AG136" s="267">
        <v>0</v>
      </c>
      <c r="AH136" s="268">
        <v>0</v>
      </c>
      <c r="AI136" s="81">
        <f>Attendance1!AI136</f>
        <v>0</v>
      </c>
      <c r="AJ136" s="84">
        <f t="shared" si="87"/>
        <v>0</v>
      </c>
      <c r="AK136" s="84">
        <f t="shared" si="88"/>
        <v>0</v>
      </c>
      <c r="AL136" s="84">
        <f>Attendance1!AL136</f>
        <v>19</v>
      </c>
      <c r="AM136" s="90">
        <f>Attendance1!AM136</f>
        <v>0</v>
      </c>
      <c r="AN136" s="84">
        <f>Attendance1!AN136</f>
        <v>0</v>
      </c>
      <c r="AO136" s="346"/>
      <c r="AP136" s="360"/>
      <c r="AQ136" s="360"/>
      <c r="AR136" s="66">
        <f t="shared" si="89"/>
        <v>0</v>
      </c>
      <c r="AS136" s="86"/>
    </row>
    <row r="137" spans="1:45">
      <c r="A137" s="341">
        <v>66</v>
      </c>
      <c r="B137" s="357" t="str">
        <f ca="1">VLOOKUP(C137,'Emp List'!B:D,3,FALSE)</f>
        <v>Sales</v>
      </c>
      <c r="C137" s="74" t="str">
        <f ca="1">OFFSET('Emp List'!B$2,INT((ROW('Emp List'!B132)-1)/2),)</f>
        <v>Ho Duc Huy</v>
      </c>
      <c r="D137" s="269">
        <v>0</v>
      </c>
      <c r="E137" s="270">
        <v>0</v>
      </c>
      <c r="F137" s="270">
        <v>0</v>
      </c>
      <c r="G137" s="270">
        <v>0</v>
      </c>
      <c r="H137" s="270">
        <v>0</v>
      </c>
      <c r="I137" s="271">
        <v>0</v>
      </c>
      <c r="J137" s="271">
        <v>0</v>
      </c>
      <c r="K137" s="271">
        <v>0</v>
      </c>
      <c r="L137" s="271">
        <v>0</v>
      </c>
      <c r="M137" s="271">
        <v>0</v>
      </c>
      <c r="N137" s="271">
        <v>0</v>
      </c>
      <c r="O137" s="271">
        <v>0</v>
      </c>
      <c r="P137" s="271">
        <v>0</v>
      </c>
      <c r="Q137" s="271">
        <v>0</v>
      </c>
      <c r="R137" s="271">
        <v>0</v>
      </c>
      <c r="S137" s="271">
        <v>0</v>
      </c>
      <c r="T137" s="271">
        <v>0</v>
      </c>
      <c r="U137" s="271">
        <v>0</v>
      </c>
      <c r="V137" s="271">
        <v>0</v>
      </c>
      <c r="W137" s="271">
        <v>0</v>
      </c>
      <c r="X137" s="271">
        <v>0</v>
      </c>
      <c r="Y137" s="271">
        <v>0</v>
      </c>
      <c r="Z137" s="271">
        <v>0</v>
      </c>
      <c r="AA137" s="271">
        <v>0</v>
      </c>
      <c r="AB137" s="271">
        <v>0</v>
      </c>
      <c r="AC137" s="271">
        <v>0</v>
      </c>
      <c r="AD137" s="271">
        <v>0</v>
      </c>
      <c r="AE137" s="271">
        <v>0</v>
      </c>
      <c r="AF137" s="271">
        <v>0</v>
      </c>
      <c r="AG137" s="271">
        <v>0</v>
      </c>
      <c r="AH137" s="272">
        <v>0</v>
      </c>
      <c r="AI137" s="81">
        <f>Attendance1!AI137</f>
        <v>0</v>
      </c>
      <c r="AJ137" s="67">
        <f t="shared" si="87"/>
        <v>0</v>
      </c>
      <c r="AK137" s="67">
        <f t="shared" si="88"/>
        <v>0</v>
      </c>
      <c r="AL137" s="67">
        <f>Attendance1!AL137</f>
        <v>19</v>
      </c>
      <c r="AM137" s="93">
        <f>Attendance1!AM137</f>
        <v>0</v>
      </c>
      <c r="AN137" s="67">
        <f>Attendance1!AN137</f>
        <v>0</v>
      </c>
      <c r="AO137" s="345"/>
      <c r="AP137" s="359">
        <f ca="1">SUMIFS('OT Lieu data'!N:N,'OT Lieu data'!A:A,'Attendance Report'!C137,'OT Lieu data'!AD:AD,"&gt;="&amp;$D$6,'OT Lieu data'!AD:AD,"&lt;="&amp;$AH$6)</f>
        <v>0</v>
      </c>
      <c r="AQ137" s="359">
        <f ca="1">SUMIFS('OT Lieu data'!I:I,'OT Lieu data'!A:A,'Attendance Report'!C137,'OT Lieu data'!AE:AE,"&gt;="&amp;'Attendance Report'!$D$6,'OT Lieu data'!AE:AE,"&lt;="&amp;'Attendance Report'!$AH$6)</f>
        <v>0</v>
      </c>
      <c r="AR137" s="68">
        <f t="shared" si="89"/>
        <v>0</v>
      </c>
      <c r="AS137" s="86"/>
    </row>
    <row r="138" spans="1:45">
      <c r="A138" s="342"/>
      <c r="B138" s="358"/>
      <c r="C138" s="75" t="str">
        <f t="shared" ref="C138" ca="1" si="91">C137</f>
        <v>Ho Duc Huy</v>
      </c>
      <c r="D138" s="269">
        <v>0</v>
      </c>
      <c r="E138" s="270">
        <v>0</v>
      </c>
      <c r="F138" s="270">
        <v>0</v>
      </c>
      <c r="G138" s="270">
        <v>0</v>
      </c>
      <c r="H138" s="270">
        <v>0</v>
      </c>
      <c r="I138" s="271">
        <v>0</v>
      </c>
      <c r="J138" s="271">
        <v>0</v>
      </c>
      <c r="K138" s="271">
        <v>0</v>
      </c>
      <c r="L138" s="271">
        <v>0</v>
      </c>
      <c r="M138" s="271">
        <v>0</v>
      </c>
      <c r="N138" s="271">
        <v>0</v>
      </c>
      <c r="O138" s="271">
        <v>0</v>
      </c>
      <c r="P138" s="271">
        <v>0</v>
      </c>
      <c r="Q138" s="271">
        <v>0</v>
      </c>
      <c r="R138" s="271">
        <v>0</v>
      </c>
      <c r="S138" s="271">
        <v>0</v>
      </c>
      <c r="T138" s="271">
        <v>0</v>
      </c>
      <c r="U138" s="271">
        <v>0</v>
      </c>
      <c r="V138" s="271">
        <v>0</v>
      </c>
      <c r="W138" s="271">
        <v>0</v>
      </c>
      <c r="X138" s="271">
        <v>0</v>
      </c>
      <c r="Y138" s="271">
        <v>0</v>
      </c>
      <c r="Z138" s="271">
        <v>0</v>
      </c>
      <c r="AA138" s="271">
        <v>0</v>
      </c>
      <c r="AB138" s="271">
        <v>0</v>
      </c>
      <c r="AC138" s="271">
        <v>0</v>
      </c>
      <c r="AD138" s="271">
        <v>0</v>
      </c>
      <c r="AE138" s="271">
        <v>0</v>
      </c>
      <c r="AF138" s="271">
        <v>0</v>
      </c>
      <c r="AG138" s="271">
        <v>0</v>
      </c>
      <c r="AH138" s="272">
        <v>0</v>
      </c>
      <c r="AI138" s="81">
        <f>Attendance1!AI138</f>
        <v>0</v>
      </c>
      <c r="AJ138" s="67">
        <f t="shared" si="87"/>
        <v>0</v>
      </c>
      <c r="AK138" s="67">
        <f t="shared" si="88"/>
        <v>0</v>
      </c>
      <c r="AL138" s="67">
        <f>Attendance1!AL138</f>
        <v>19</v>
      </c>
      <c r="AM138" s="93">
        <f>Attendance1!AM138</f>
        <v>0</v>
      </c>
      <c r="AN138" s="67">
        <f>Attendance1!AN138</f>
        <v>0</v>
      </c>
      <c r="AO138" s="346"/>
      <c r="AP138" s="360"/>
      <c r="AQ138" s="360"/>
      <c r="AR138" s="68">
        <f t="shared" si="89"/>
        <v>0</v>
      </c>
      <c r="AS138" s="86"/>
    </row>
    <row r="139" spans="1:45">
      <c r="A139" s="349">
        <v>67</v>
      </c>
      <c r="B139" s="353" t="str">
        <f ca="1">VLOOKUP(C139,'Emp List'!B:D,3,FALSE)</f>
        <v>Sales</v>
      </c>
      <c r="C139" s="72" t="str">
        <f ca="1">OFFSET('Emp List'!B$2,INT((ROW('Emp List'!B134)-1)/2),)</f>
        <v>Nguyen Tuan Minh</v>
      </c>
      <c r="D139" s="267">
        <v>0</v>
      </c>
      <c r="E139" s="267">
        <v>0</v>
      </c>
      <c r="F139" s="267">
        <v>0</v>
      </c>
      <c r="G139" s="267">
        <v>0</v>
      </c>
      <c r="H139" s="267">
        <v>0</v>
      </c>
      <c r="I139" s="267">
        <v>0</v>
      </c>
      <c r="J139" s="267">
        <v>0</v>
      </c>
      <c r="K139" s="267">
        <v>0</v>
      </c>
      <c r="L139" s="267">
        <v>0</v>
      </c>
      <c r="M139" s="267">
        <v>0</v>
      </c>
      <c r="N139" s="267">
        <v>0</v>
      </c>
      <c r="O139" s="267">
        <v>0</v>
      </c>
      <c r="P139" s="267">
        <v>0</v>
      </c>
      <c r="Q139" s="267">
        <v>0</v>
      </c>
      <c r="R139" s="267">
        <v>0</v>
      </c>
      <c r="S139" s="267">
        <v>0</v>
      </c>
      <c r="T139" s="267">
        <v>0</v>
      </c>
      <c r="U139" s="267">
        <v>0</v>
      </c>
      <c r="V139" s="267">
        <v>0</v>
      </c>
      <c r="W139" s="267">
        <v>0</v>
      </c>
      <c r="X139" s="267">
        <v>0</v>
      </c>
      <c r="Y139" s="267">
        <v>0</v>
      </c>
      <c r="Z139" s="267">
        <v>0</v>
      </c>
      <c r="AA139" s="267">
        <v>0</v>
      </c>
      <c r="AB139" s="267">
        <v>0</v>
      </c>
      <c r="AC139" s="267">
        <v>0</v>
      </c>
      <c r="AD139" s="267">
        <v>0</v>
      </c>
      <c r="AE139" s="267">
        <v>0</v>
      </c>
      <c r="AF139" s="267">
        <v>0</v>
      </c>
      <c r="AG139" s="267">
        <v>0</v>
      </c>
      <c r="AH139" s="268">
        <v>0</v>
      </c>
      <c r="AI139" s="81">
        <f>Attendance1!AI139</f>
        <v>0</v>
      </c>
      <c r="AJ139" s="84">
        <f t="shared" ref="AJ139:AJ154" si="92">(COUNTIF(D139:AH139,"Leave"))*1</f>
        <v>0</v>
      </c>
      <c r="AK139" s="84">
        <f t="shared" ref="AK139:AK154" si="93">(COUNTIF(D139:AH139,"Trip"))*1</f>
        <v>0</v>
      </c>
      <c r="AL139" s="84">
        <f>Attendance1!AL139</f>
        <v>19</v>
      </c>
      <c r="AM139" s="90">
        <f>Attendance1!AM139</f>
        <v>0</v>
      </c>
      <c r="AN139" s="84">
        <f>Attendance1!AN139</f>
        <v>0</v>
      </c>
      <c r="AO139" s="345"/>
      <c r="AP139" s="359">
        <f ca="1">SUMIFS('OT Lieu data'!N:N,'OT Lieu data'!A:A,'Attendance Report'!C139,'OT Lieu data'!AD:AD,"&gt;="&amp;$D$6,'OT Lieu data'!AD:AD,"&lt;="&amp;$AH$6)</f>
        <v>0</v>
      </c>
      <c r="AQ139" s="359">
        <f ca="1">SUMIFS('OT Lieu data'!I:I,'OT Lieu data'!A:A,'Attendance Report'!C139,'OT Lieu data'!AE:AE,"&gt;="&amp;'Attendance Report'!$D$6,'OT Lieu data'!AE:AE,"&lt;="&amp;'Attendance Report'!$AH$6)</f>
        <v>0</v>
      </c>
      <c r="AR139" s="66">
        <f t="shared" ref="AR139:AR154" si="94">(COUNTIF(D139:AH139,"Supp"))*1</f>
        <v>0</v>
      </c>
      <c r="AS139" s="86"/>
    </row>
    <row r="140" spans="1:45">
      <c r="A140" s="350"/>
      <c r="B140" s="354"/>
      <c r="C140" s="73" t="str">
        <f t="shared" ref="C140" ca="1" si="95">C139</f>
        <v>Nguyen Tuan Minh</v>
      </c>
      <c r="D140" s="267">
        <v>0</v>
      </c>
      <c r="E140" s="267">
        <v>0</v>
      </c>
      <c r="F140" s="267">
        <v>0</v>
      </c>
      <c r="G140" s="267">
        <v>0</v>
      </c>
      <c r="H140" s="267">
        <v>0</v>
      </c>
      <c r="I140" s="267">
        <v>0</v>
      </c>
      <c r="J140" s="267">
        <v>0</v>
      </c>
      <c r="K140" s="267">
        <v>0</v>
      </c>
      <c r="L140" s="267">
        <v>0</v>
      </c>
      <c r="M140" s="267">
        <v>0</v>
      </c>
      <c r="N140" s="267">
        <v>0</v>
      </c>
      <c r="O140" s="267">
        <v>0</v>
      </c>
      <c r="P140" s="267">
        <v>0</v>
      </c>
      <c r="Q140" s="267">
        <v>0</v>
      </c>
      <c r="R140" s="267">
        <v>0</v>
      </c>
      <c r="S140" s="267">
        <v>0</v>
      </c>
      <c r="T140" s="267">
        <v>0</v>
      </c>
      <c r="U140" s="267">
        <v>0</v>
      </c>
      <c r="V140" s="267">
        <v>0</v>
      </c>
      <c r="W140" s="267">
        <v>0</v>
      </c>
      <c r="X140" s="267">
        <v>0</v>
      </c>
      <c r="Y140" s="267">
        <v>0</v>
      </c>
      <c r="Z140" s="267">
        <v>0</v>
      </c>
      <c r="AA140" s="267">
        <v>0</v>
      </c>
      <c r="AB140" s="267">
        <v>0</v>
      </c>
      <c r="AC140" s="267">
        <v>0</v>
      </c>
      <c r="AD140" s="267">
        <v>0</v>
      </c>
      <c r="AE140" s="267">
        <v>0</v>
      </c>
      <c r="AF140" s="267">
        <v>0</v>
      </c>
      <c r="AG140" s="267">
        <v>0</v>
      </c>
      <c r="AH140" s="268">
        <v>0</v>
      </c>
      <c r="AI140" s="81">
        <f>Attendance1!AI140</f>
        <v>0</v>
      </c>
      <c r="AJ140" s="84">
        <f t="shared" si="92"/>
        <v>0</v>
      </c>
      <c r="AK140" s="84">
        <f t="shared" si="93"/>
        <v>0</v>
      </c>
      <c r="AL140" s="84">
        <f>Attendance1!AL140</f>
        <v>19</v>
      </c>
      <c r="AM140" s="90">
        <f>Attendance1!AM140</f>
        <v>0</v>
      </c>
      <c r="AN140" s="84">
        <f>Attendance1!AN140</f>
        <v>0</v>
      </c>
      <c r="AO140" s="346"/>
      <c r="AP140" s="360"/>
      <c r="AQ140" s="360"/>
      <c r="AR140" s="66">
        <f t="shared" si="94"/>
        <v>0</v>
      </c>
      <c r="AS140" s="86"/>
    </row>
    <row r="141" spans="1:45">
      <c r="A141" s="341">
        <v>68</v>
      </c>
      <c r="B141" s="357" t="str">
        <f ca="1">VLOOKUP(C141,'Emp List'!B:D,3,FALSE)</f>
        <v>Sales</v>
      </c>
      <c r="C141" s="74" t="str">
        <f ca="1">OFFSET('Emp List'!B$2,INT((ROW('Emp List'!B136)-1)/2),)</f>
        <v>Dinh Van Nham</v>
      </c>
      <c r="D141" s="269">
        <v>0</v>
      </c>
      <c r="E141" s="270">
        <v>0</v>
      </c>
      <c r="F141" s="270">
        <v>0</v>
      </c>
      <c r="G141" s="270">
        <v>0</v>
      </c>
      <c r="H141" s="270">
        <v>0</v>
      </c>
      <c r="I141" s="271">
        <v>0</v>
      </c>
      <c r="J141" s="271">
        <v>0</v>
      </c>
      <c r="K141" s="271">
        <v>0</v>
      </c>
      <c r="L141" s="271">
        <v>0</v>
      </c>
      <c r="M141" s="271">
        <v>0</v>
      </c>
      <c r="N141" s="271">
        <v>0</v>
      </c>
      <c r="O141" s="271">
        <v>0</v>
      </c>
      <c r="P141" s="271">
        <v>0</v>
      </c>
      <c r="Q141" s="271">
        <v>0</v>
      </c>
      <c r="R141" s="271">
        <v>0</v>
      </c>
      <c r="S141" s="271">
        <v>0</v>
      </c>
      <c r="T141" s="271">
        <v>0</v>
      </c>
      <c r="U141" s="271">
        <v>0</v>
      </c>
      <c r="V141" s="271">
        <v>0</v>
      </c>
      <c r="W141" s="271">
        <v>0</v>
      </c>
      <c r="X141" s="271">
        <v>0</v>
      </c>
      <c r="Y141" s="271">
        <v>0</v>
      </c>
      <c r="Z141" s="271">
        <v>0</v>
      </c>
      <c r="AA141" s="271">
        <v>0</v>
      </c>
      <c r="AB141" s="271">
        <v>0</v>
      </c>
      <c r="AC141" s="271">
        <v>0</v>
      </c>
      <c r="AD141" s="271">
        <v>0</v>
      </c>
      <c r="AE141" s="271">
        <v>0</v>
      </c>
      <c r="AF141" s="271">
        <v>0</v>
      </c>
      <c r="AG141" s="271">
        <v>0</v>
      </c>
      <c r="AH141" s="272">
        <v>0</v>
      </c>
      <c r="AI141" s="81">
        <f>Attendance1!AI141</f>
        <v>0</v>
      </c>
      <c r="AJ141" s="67">
        <f t="shared" si="92"/>
        <v>0</v>
      </c>
      <c r="AK141" s="67">
        <f t="shared" si="93"/>
        <v>0</v>
      </c>
      <c r="AL141" s="67">
        <f>Attendance1!AL141</f>
        <v>19</v>
      </c>
      <c r="AM141" s="93">
        <f>Attendance1!AM141</f>
        <v>0</v>
      </c>
      <c r="AN141" s="67">
        <f>Attendance1!AN141</f>
        <v>0</v>
      </c>
      <c r="AO141" s="345"/>
      <c r="AP141" s="359">
        <f ca="1">SUMIFS('OT Lieu data'!N:N,'OT Lieu data'!A:A,'Attendance Report'!C141,'OT Lieu data'!AD:AD,"&gt;="&amp;$D$6,'OT Lieu data'!AD:AD,"&lt;="&amp;$AH$6)</f>
        <v>0</v>
      </c>
      <c r="AQ141" s="359">
        <f ca="1">SUMIFS('OT Lieu data'!I:I,'OT Lieu data'!A:A,'Attendance Report'!C141,'OT Lieu data'!AE:AE,"&gt;="&amp;'Attendance Report'!$D$6,'OT Lieu data'!AE:AE,"&lt;="&amp;'Attendance Report'!$AH$6)</f>
        <v>0</v>
      </c>
      <c r="AR141" s="68">
        <f t="shared" si="94"/>
        <v>0</v>
      </c>
      <c r="AS141" s="86"/>
    </row>
    <row r="142" spans="1:45">
      <c r="A142" s="342"/>
      <c r="B142" s="358"/>
      <c r="C142" s="75" t="str">
        <f t="shared" ref="C142" ca="1" si="96">C141</f>
        <v>Dinh Van Nham</v>
      </c>
      <c r="D142" s="269">
        <v>0</v>
      </c>
      <c r="E142" s="270">
        <v>0</v>
      </c>
      <c r="F142" s="270">
        <v>0</v>
      </c>
      <c r="G142" s="270">
        <v>0</v>
      </c>
      <c r="H142" s="270">
        <v>0</v>
      </c>
      <c r="I142" s="271">
        <v>0</v>
      </c>
      <c r="J142" s="271">
        <v>0</v>
      </c>
      <c r="K142" s="271">
        <v>0</v>
      </c>
      <c r="L142" s="271">
        <v>0</v>
      </c>
      <c r="M142" s="271">
        <v>0</v>
      </c>
      <c r="N142" s="271">
        <v>0</v>
      </c>
      <c r="O142" s="271">
        <v>0</v>
      </c>
      <c r="P142" s="271">
        <v>0</v>
      </c>
      <c r="Q142" s="271">
        <v>0</v>
      </c>
      <c r="R142" s="271">
        <v>0</v>
      </c>
      <c r="S142" s="271">
        <v>0</v>
      </c>
      <c r="T142" s="271">
        <v>0</v>
      </c>
      <c r="U142" s="271">
        <v>0</v>
      </c>
      <c r="V142" s="271">
        <v>0</v>
      </c>
      <c r="W142" s="271">
        <v>0</v>
      </c>
      <c r="X142" s="271">
        <v>0</v>
      </c>
      <c r="Y142" s="271">
        <v>0</v>
      </c>
      <c r="Z142" s="271">
        <v>0</v>
      </c>
      <c r="AA142" s="271">
        <v>0</v>
      </c>
      <c r="AB142" s="271">
        <v>0</v>
      </c>
      <c r="AC142" s="271">
        <v>0</v>
      </c>
      <c r="AD142" s="271">
        <v>0</v>
      </c>
      <c r="AE142" s="271">
        <v>0</v>
      </c>
      <c r="AF142" s="271">
        <v>0</v>
      </c>
      <c r="AG142" s="271">
        <v>0</v>
      </c>
      <c r="AH142" s="272">
        <v>0</v>
      </c>
      <c r="AI142" s="81">
        <f>Attendance1!AI142</f>
        <v>0</v>
      </c>
      <c r="AJ142" s="67">
        <f t="shared" si="92"/>
        <v>0</v>
      </c>
      <c r="AK142" s="67">
        <f t="shared" si="93"/>
        <v>0</v>
      </c>
      <c r="AL142" s="67">
        <f>Attendance1!AL142</f>
        <v>19</v>
      </c>
      <c r="AM142" s="93">
        <f>Attendance1!AM142</f>
        <v>0</v>
      </c>
      <c r="AN142" s="67">
        <f>Attendance1!AN142</f>
        <v>0</v>
      </c>
      <c r="AO142" s="346"/>
      <c r="AP142" s="360"/>
      <c r="AQ142" s="360"/>
      <c r="AR142" s="68">
        <f t="shared" si="94"/>
        <v>0</v>
      </c>
      <c r="AS142" s="86"/>
    </row>
    <row r="143" spans="1:45">
      <c r="A143" s="349">
        <v>69</v>
      </c>
      <c r="B143" s="353" t="str">
        <f ca="1">VLOOKUP(C143,'Emp List'!B:D,3,FALSE)</f>
        <v>Sales</v>
      </c>
      <c r="C143" s="72" t="str">
        <f ca="1">OFFSET('Emp List'!B$2,INT((ROW('Emp List'!B138)-1)/2),)</f>
        <v>Tran Thi Bich Thuy</v>
      </c>
      <c r="D143" s="267">
        <v>0</v>
      </c>
      <c r="E143" s="267">
        <v>0</v>
      </c>
      <c r="F143" s="267">
        <v>0</v>
      </c>
      <c r="G143" s="267">
        <v>0</v>
      </c>
      <c r="H143" s="267">
        <v>0</v>
      </c>
      <c r="I143" s="267">
        <v>0</v>
      </c>
      <c r="J143" s="267">
        <v>0</v>
      </c>
      <c r="K143" s="267">
        <v>0</v>
      </c>
      <c r="L143" s="267">
        <v>0</v>
      </c>
      <c r="M143" s="267">
        <v>0</v>
      </c>
      <c r="N143" s="267">
        <v>0</v>
      </c>
      <c r="O143" s="267">
        <v>0</v>
      </c>
      <c r="P143" s="267">
        <v>0</v>
      </c>
      <c r="Q143" s="267">
        <v>0</v>
      </c>
      <c r="R143" s="267">
        <v>0</v>
      </c>
      <c r="S143" s="267">
        <v>0</v>
      </c>
      <c r="T143" s="267">
        <v>0</v>
      </c>
      <c r="U143" s="267">
        <v>0</v>
      </c>
      <c r="V143" s="267">
        <v>0</v>
      </c>
      <c r="W143" s="267">
        <v>0</v>
      </c>
      <c r="X143" s="267">
        <v>0</v>
      </c>
      <c r="Y143" s="267">
        <v>0</v>
      </c>
      <c r="Z143" s="267">
        <v>0</v>
      </c>
      <c r="AA143" s="267">
        <v>0</v>
      </c>
      <c r="AB143" s="267">
        <v>0</v>
      </c>
      <c r="AC143" s="267">
        <v>0</v>
      </c>
      <c r="AD143" s="267">
        <v>0</v>
      </c>
      <c r="AE143" s="267">
        <v>0</v>
      </c>
      <c r="AF143" s="267">
        <v>0</v>
      </c>
      <c r="AG143" s="267">
        <v>0</v>
      </c>
      <c r="AH143" s="268">
        <v>0</v>
      </c>
      <c r="AI143" s="81">
        <f>Attendance1!AI143</f>
        <v>0</v>
      </c>
      <c r="AJ143" s="84">
        <f t="shared" si="92"/>
        <v>0</v>
      </c>
      <c r="AK143" s="84">
        <f t="shared" si="93"/>
        <v>0</v>
      </c>
      <c r="AL143" s="84">
        <f>Attendance1!AL143</f>
        <v>19</v>
      </c>
      <c r="AM143" s="90">
        <f>Attendance1!AM143</f>
        <v>0</v>
      </c>
      <c r="AN143" s="84">
        <f>Attendance1!AN143</f>
        <v>0</v>
      </c>
      <c r="AO143" s="345"/>
      <c r="AP143" s="359">
        <f ca="1">SUMIFS('OT Lieu data'!N:N,'OT Lieu data'!A:A,'Attendance Report'!C143,'OT Lieu data'!AD:AD,"&gt;="&amp;$D$6,'OT Lieu data'!AD:AD,"&lt;="&amp;$AH$6)</f>
        <v>0</v>
      </c>
      <c r="AQ143" s="359">
        <f ca="1">SUMIFS('OT Lieu data'!I:I,'OT Lieu data'!A:A,'Attendance Report'!C143,'OT Lieu data'!AE:AE,"&gt;="&amp;'Attendance Report'!$D$6,'OT Lieu data'!AE:AE,"&lt;="&amp;'Attendance Report'!$AH$6)</f>
        <v>0</v>
      </c>
      <c r="AR143" s="66">
        <f t="shared" si="94"/>
        <v>0</v>
      </c>
      <c r="AS143" s="86"/>
    </row>
    <row r="144" spans="1:45">
      <c r="A144" s="350"/>
      <c r="B144" s="354"/>
      <c r="C144" s="73" t="str">
        <f t="shared" ref="C144" ca="1" si="97">C143</f>
        <v>Tran Thi Bich Thuy</v>
      </c>
      <c r="D144" s="267">
        <v>0</v>
      </c>
      <c r="E144" s="267">
        <v>0</v>
      </c>
      <c r="F144" s="267">
        <v>0</v>
      </c>
      <c r="G144" s="267">
        <v>0</v>
      </c>
      <c r="H144" s="267">
        <v>0</v>
      </c>
      <c r="I144" s="267">
        <v>0</v>
      </c>
      <c r="J144" s="267">
        <v>0</v>
      </c>
      <c r="K144" s="267">
        <v>0</v>
      </c>
      <c r="L144" s="267">
        <v>0</v>
      </c>
      <c r="M144" s="267">
        <v>0</v>
      </c>
      <c r="N144" s="267">
        <v>0</v>
      </c>
      <c r="O144" s="267">
        <v>0</v>
      </c>
      <c r="P144" s="267">
        <v>0</v>
      </c>
      <c r="Q144" s="267">
        <v>0</v>
      </c>
      <c r="R144" s="267">
        <v>0</v>
      </c>
      <c r="S144" s="267">
        <v>0</v>
      </c>
      <c r="T144" s="267">
        <v>0</v>
      </c>
      <c r="U144" s="267">
        <v>0</v>
      </c>
      <c r="V144" s="267">
        <v>0</v>
      </c>
      <c r="W144" s="267">
        <v>0</v>
      </c>
      <c r="X144" s="267">
        <v>0</v>
      </c>
      <c r="Y144" s="267">
        <v>0</v>
      </c>
      <c r="Z144" s="267">
        <v>0</v>
      </c>
      <c r="AA144" s="267">
        <v>0</v>
      </c>
      <c r="AB144" s="267">
        <v>0</v>
      </c>
      <c r="AC144" s="267">
        <v>0</v>
      </c>
      <c r="AD144" s="267">
        <v>0</v>
      </c>
      <c r="AE144" s="267">
        <v>0</v>
      </c>
      <c r="AF144" s="267">
        <v>0</v>
      </c>
      <c r="AG144" s="267">
        <v>0</v>
      </c>
      <c r="AH144" s="268">
        <v>0</v>
      </c>
      <c r="AI144" s="81">
        <f>Attendance1!AI144</f>
        <v>0</v>
      </c>
      <c r="AJ144" s="84">
        <f t="shared" si="92"/>
        <v>0</v>
      </c>
      <c r="AK144" s="84">
        <f t="shared" si="93"/>
        <v>0</v>
      </c>
      <c r="AL144" s="84">
        <f>Attendance1!AL144</f>
        <v>19</v>
      </c>
      <c r="AM144" s="90">
        <f>Attendance1!AM144</f>
        <v>0</v>
      </c>
      <c r="AN144" s="84">
        <f>Attendance1!AN144</f>
        <v>0</v>
      </c>
      <c r="AO144" s="346"/>
      <c r="AP144" s="360"/>
      <c r="AQ144" s="360"/>
      <c r="AR144" s="66">
        <f t="shared" si="94"/>
        <v>0</v>
      </c>
      <c r="AS144" s="86"/>
    </row>
    <row r="145" spans="1:45">
      <c r="A145" s="341">
        <v>70</v>
      </c>
      <c r="B145" s="357" t="str">
        <f ca="1">VLOOKUP(C145,'Emp List'!B:D,3,FALSE)</f>
        <v>Sales</v>
      </c>
      <c r="C145" s="74" t="str">
        <f ca="1">OFFSET('Emp List'!B$2,INT((ROW('Emp List'!B140)-1)/2),)</f>
        <v>Pham Tri Dung</v>
      </c>
      <c r="D145" s="269">
        <v>0</v>
      </c>
      <c r="E145" s="270">
        <v>0</v>
      </c>
      <c r="F145" s="270">
        <v>0</v>
      </c>
      <c r="G145" s="270">
        <v>0</v>
      </c>
      <c r="H145" s="270">
        <v>0</v>
      </c>
      <c r="I145" s="271">
        <v>0</v>
      </c>
      <c r="J145" s="271">
        <v>0</v>
      </c>
      <c r="K145" s="271">
        <v>0</v>
      </c>
      <c r="L145" s="271">
        <v>0</v>
      </c>
      <c r="M145" s="271">
        <v>0</v>
      </c>
      <c r="N145" s="271">
        <v>0</v>
      </c>
      <c r="O145" s="271">
        <v>0</v>
      </c>
      <c r="P145" s="271">
        <v>0</v>
      </c>
      <c r="Q145" s="271">
        <v>0</v>
      </c>
      <c r="R145" s="271">
        <v>0</v>
      </c>
      <c r="S145" s="271">
        <v>0</v>
      </c>
      <c r="T145" s="271">
        <v>0</v>
      </c>
      <c r="U145" s="271">
        <v>0</v>
      </c>
      <c r="V145" s="271">
        <v>0</v>
      </c>
      <c r="W145" s="271">
        <v>0</v>
      </c>
      <c r="X145" s="271">
        <v>0</v>
      </c>
      <c r="Y145" s="271">
        <v>0</v>
      </c>
      <c r="Z145" s="271">
        <v>0</v>
      </c>
      <c r="AA145" s="271">
        <v>0</v>
      </c>
      <c r="AB145" s="271">
        <v>0</v>
      </c>
      <c r="AC145" s="271">
        <v>0</v>
      </c>
      <c r="AD145" s="271">
        <v>0</v>
      </c>
      <c r="AE145" s="271">
        <v>0</v>
      </c>
      <c r="AF145" s="271">
        <v>0</v>
      </c>
      <c r="AG145" s="271">
        <v>0</v>
      </c>
      <c r="AH145" s="272">
        <v>0</v>
      </c>
      <c r="AI145" s="81">
        <f>Attendance1!AI145</f>
        <v>0</v>
      </c>
      <c r="AJ145" s="67">
        <f t="shared" si="92"/>
        <v>0</v>
      </c>
      <c r="AK145" s="67">
        <f t="shared" si="93"/>
        <v>0</v>
      </c>
      <c r="AL145" s="67">
        <f>Attendance1!AL145</f>
        <v>19</v>
      </c>
      <c r="AM145" s="93">
        <f>Attendance1!AM145</f>
        <v>0</v>
      </c>
      <c r="AN145" s="67">
        <f>Attendance1!AN145</f>
        <v>0</v>
      </c>
      <c r="AO145" s="345"/>
      <c r="AP145" s="359">
        <f ca="1">SUMIFS('OT Lieu data'!N:N,'OT Lieu data'!A:A,'Attendance Report'!C145,'OT Lieu data'!AD:AD,"&gt;="&amp;$D$6,'OT Lieu data'!AD:AD,"&lt;="&amp;$AH$6)</f>
        <v>0</v>
      </c>
      <c r="AQ145" s="359">
        <f ca="1">SUMIFS('OT Lieu data'!I:I,'OT Lieu data'!A:A,'Attendance Report'!C145,'OT Lieu data'!AE:AE,"&gt;="&amp;'Attendance Report'!$D$6,'OT Lieu data'!AE:AE,"&lt;="&amp;'Attendance Report'!$AH$6)</f>
        <v>0</v>
      </c>
      <c r="AR145" s="68">
        <f t="shared" si="94"/>
        <v>0</v>
      </c>
      <c r="AS145" s="86"/>
    </row>
    <row r="146" spans="1:45">
      <c r="A146" s="342"/>
      <c r="B146" s="358"/>
      <c r="C146" s="75" t="str">
        <f t="shared" ref="C146" ca="1" si="98">C145</f>
        <v>Pham Tri Dung</v>
      </c>
      <c r="D146" s="269">
        <v>0</v>
      </c>
      <c r="E146" s="270">
        <v>0</v>
      </c>
      <c r="F146" s="270">
        <v>0</v>
      </c>
      <c r="G146" s="270">
        <v>0</v>
      </c>
      <c r="H146" s="270">
        <v>0</v>
      </c>
      <c r="I146" s="271">
        <v>0</v>
      </c>
      <c r="J146" s="271">
        <v>0</v>
      </c>
      <c r="K146" s="271">
        <v>0</v>
      </c>
      <c r="L146" s="271">
        <v>0</v>
      </c>
      <c r="M146" s="271">
        <v>0</v>
      </c>
      <c r="N146" s="271">
        <v>0</v>
      </c>
      <c r="O146" s="271">
        <v>0</v>
      </c>
      <c r="P146" s="271">
        <v>0</v>
      </c>
      <c r="Q146" s="271">
        <v>0</v>
      </c>
      <c r="R146" s="271">
        <v>0</v>
      </c>
      <c r="S146" s="271">
        <v>0</v>
      </c>
      <c r="T146" s="271">
        <v>0</v>
      </c>
      <c r="U146" s="271">
        <v>0</v>
      </c>
      <c r="V146" s="271">
        <v>0</v>
      </c>
      <c r="W146" s="271">
        <v>0</v>
      </c>
      <c r="X146" s="271">
        <v>0</v>
      </c>
      <c r="Y146" s="271">
        <v>0</v>
      </c>
      <c r="Z146" s="271">
        <v>0</v>
      </c>
      <c r="AA146" s="271">
        <v>0</v>
      </c>
      <c r="AB146" s="271">
        <v>0</v>
      </c>
      <c r="AC146" s="271">
        <v>0</v>
      </c>
      <c r="AD146" s="271">
        <v>0</v>
      </c>
      <c r="AE146" s="271">
        <v>0</v>
      </c>
      <c r="AF146" s="271">
        <v>0</v>
      </c>
      <c r="AG146" s="271">
        <v>0</v>
      </c>
      <c r="AH146" s="272">
        <v>0</v>
      </c>
      <c r="AI146" s="81">
        <f>Attendance1!AI146</f>
        <v>0</v>
      </c>
      <c r="AJ146" s="67">
        <f t="shared" si="92"/>
        <v>0</v>
      </c>
      <c r="AK146" s="67">
        <f t="shared" si="93"/>
        <v>0</v>
      </c>
      <c r="AL146" s="67">
        <f>Attendance1!AL146</f>
        <v>19</v>
      </c>
      <c r="AM146" s="93">
        <f>Attendance1!AM146</f>
        <v>0</v>
      </c>
      <c r="AN146" s="67">
        <f>Attendance1!AN146</f>
        <v>0</v>
      </c>
      <c r="AO146" s="346"/>
      <c r="AP146" s="360"/>
      <c r="AQ146" s="360"/>
      <c r="AR146" s="68">
        <f t="shared" si="94"/>
        <v>0</v>
      </c>
      <c r="AS146" s="86"/>
    </row>
    <row r="147" spans="1:45">
      <c r="A147" s="349">
        <v>71</v>
      </c>
      <c r="B147" s="353" t="str">
        <f ca="1">VLOOKUP(C147,'Emp List'!B:D,3,FALSE)</f>
        <v>Terminal</v>
      </c>
      <c r="C147" s="72" t="str">
        <f ca="1">OFFSET('Emp List'!B$2,INT((ROW('Emp List'!B142)-1)/2),)</f>
        <v>HA VAN LONG</v>
      </c>
      <c r="D147" s="267">
        <v>0</v>
      </c>
      <c r="E147" s="267">
        <v>0</v>
      </c>
      <c r="F147" s="267">
        <v>0</v>
      </c>
      <c r="G147" s="267">
        <v>0</v>
      </c>
      <c r="H147" s="267">
        <v>0</v>
      </c>
      <c r="I147" s="267">
        <v>0</v>
      </c>
      <c r="J147" s="267">
        <v>0</v>
      </c>
      <c r="K147" s="267">
        <v>0</v>
      </c>
      <c r="L147" s="267">
        <v>0</v>
      </c>
      <c r="M147" s="267">
        <v>0</v>
      </c>
      <c r="N147" s="267">
        <v>0</v>
      </c>
      <c r="O147" s="267">
        <v>0</v>
      </c>
      <c r="P147" s="267">
        <v>0</v>
      </c>
      <c r="Q147" s="267">
        <v>0</v>
      </c>
      <c r="R147" s="267">
        <v>0</v>
      </c>
      <c r="S147" s="267">
        <v>0</v>
      </c>
      <c r="T147" s="267">
        <v>0</v>
      </c>
      <c r="U147" s="267">
        <v>0</v>
      </c>
      <c r="V147" s="267">
        <v>0</v>
      </c>
      <c r="W147" s="267">
        <v>0</v>
      </c>
      <c r="X147" s="267">
        <v>0</v>
      </c>
      <c r="Y147" s="267">
        <v>0</v>
      </c>
      <c r="Z147" s="267">
        <v>0</v>
      </c>
      <c r="AA147" s="267">
        <v>0</v>
      </c>
      <c r="AB147" s="267">
        <v>0</v>
      </c>
      <c r="AC147" s="267">
        <v>0</v>
      </c>
      <c r="AD147" s="267">
        <v>0</v>
      </c>
      <c r="AE147" s="267">
        <v>0</v>
      </c>
      <c r="AF147" s="267">
        <v>0</v>
      </c>
      <c r="AG147" s="267">
        <v>0</v>
      </c>
      <c r="AH147" s="268">
        <v>0</v>
      </c>
      <c r="AI147" s="81">
        <f>Attendance1!AI147</f>
        <v>0</v>
      </c>
      <c r="AJ147" s="84">
        <f t="shared" si="92"/>
        <v>0</v>
      </c>
      <c r="AK147" s="84">
        <f t="shared" si="93"/>
        <v>0</v>
      </c>
      <c r="AL147" s="84">
        <f>Attendance1!AL147</f>
        <v>19</v>
      </c>
      <c r="AM147" s="90">
        <f>Attendance1!AM147</f>
        <v>0</v>
      </c>
      <c r="AN147" s="84">
        <f>Attendance1!AN147</f>
        <v>0</v>
      </c>
      <c r="AO147" s="345"/>
      <c r="AP147" s="359">
        <f ca="1">SUMIFS('OT Lieu data'!N:N,'OT Lieu data'!A:A,'Attendance Report'!C147,'OT Lieu data'!AD:AD,"&gt;="&amp;$D$6,'OT Lieu data'!AD:AD,"&lt;="&amp;$AH$6)</f>
        <v>0</v>
      </c>
      <c r="AQ147" s="359">
        <f ca="1">SUMIFS('OT Lieu data'!I:I,'OT Lieu data'!A:A,'Attendance Report'!C147,'OT Lieu data'!AE:AE,"&gt;="&amp;'Attendance Report'!$D$6,'OT Lieu data'!AE:AE,"&lt;="&amp;'Attendance Report'!$AH$6)</f>
        <v>0</v>
      </c>
      <c r="AR147" s="66">
        <f t="shared" si="94"/>
        <v>0</v>
      </c>
      <c r="AS147" s="86"/>
    </row>
    <row r="148" spans="1:45">
      <c r="A148" s="350"/>
      <c r="B148" s="354"/>
      <c r="C148" s="73" t="str">
        <f t="shared" ref="C148" ca="1" si="99">C147</f>
        <v>HA VAN LONG</v>
      </c>
      <c r="D148" s="267">
        <v>0</v>
      </c>
      <c r="E148" s="267">
        <v>0</v>
      </c>
      <c r="F148" s="267">
        <v>0</v>
      </c>
      <c r="G148" s="267">
        <v>0</v>
      </c>
      <c r="H148" s="267">
        <v>0</v>
      </c>
      <c r="I148" s="267">
        <v>0</v>
      </c>
      <c r="J148" s="267">
        <v>0</v>
      </c>
      <c r="K148" s="267">
        <v>0</v>
      </c>
      <c r="L148" s="267">
        <v>0</v>
      </c>
      <c r="M148" s="267">
        <v>0</v>
      </c>
      <c r="N148" s="267">
        <v>0</v>
      </c>
      <c r="O148" s="267">
        <v>0</v>
      </c>
      <c r="P148" s="267">
        <v>0</v>
      </c>
      <c r="Q148" s="267">
        <v>0</v>
      </c>
      <c r="R148" s="267">
        <v>0</v>
      </c>
      <c r="S148" s="267">
        <v>0</v>
      </c>
      <c r="T148" s="267">
        <v>0</v>
      </c>
      <c r="U148" s="267">
        <v>0</v>
      </c>
      <c r="V148" s="267">
        <v>0</v>
      </c>
      <c r="W148" s="267">
        <v>0</v>
      </c>
      <c r="X148" s="267">
        <v>0</v>
      </c>
      <c r="Y148" s="267">
        <v>0</v>
      </c>
      <c r="Z148" s="267">
        <v>0</v>
      </c>
      <c r="AA148" s="267">
        <v>0</v>
      </c>
      <c r="AB148" s="267">
        <v>0</v>
      </c>
      <c r="AC148" s="267">
        <v>0</v>
      </c>
      <c r="AD148" s="267">
        <v>0</v>
      </c>
      <c r="AE148" s="267">
        <v>0</v>
      </c>
      <c r="AF148" s="267">
        <v>0</v>
      </c>
      <c r="AG148" s="267">
        <v>0</v>
      </c>
      <c r="AH148" s="268">
        <v>0</v>
      </c>
      <c r="AI148" s="81">
        <f>Attendance1!AI148</f>
        <v>0</v>
      </c>
      <c r="AJ148" s="84">
        <f t="shared" si="92"/>
        <v>0</v>
      </c>
      <c r="AK148" s="84">
        <f t="shared" si="93"/>
        <v>0</v>
      </c>
      <c r="AL148" s="84">
        <f>Attendance1!AL148</f>
        <v>19</v>
      </c>
      <c r="AM148" s="90">
        <f>Attendance1!AM148</f>
        <v>0</v>
      </c>
      <c r="AN148" s="84">
        <f>Attendance1!AN148</f>
        <v>0</v>
      </c>
      <c r="AO148" s="346"/>
      <c r="AP148" s="360"/>
      <c r="AQ148" s="360"/>
      <c r="AR148" s="66">
        <f t="shared" si="94"/>
        <v>0</v>
      </c>
      <c r="AS148" s="86"/>
    </row>
    <row r="149" spans="1:45">
      <c r="A149" s="341">
        <v>72</v>
      </c>
      <c r="B149" s="357" t="str">
        <f ca="1">VLOOKUP(C149,'Emp List'!B:D,3,FALSE)</f>
        <v>Terminal</v>
      </c>
      <c r="C149" s="74" t="str">
        <f ca="1">OFFSET('Emp List'!B$2,INT((ROW('Emp List'!B144)-1)/2),)</f>
        <v>Nguyen Tri Trung</v>
      </c>
      <c r="D149" s="269">
        <v>0</v>
      </c>
      <c r="E149" s="270">
        <v>0</v>
      </c>
      <c r="F149" s="270">
        <v>0</v>
      </c>
      <c r="G149" s="270">
        <v>0</v>
      </c>
      <c r="H149" s="270">
        <v>0</v>
      </c>
      <c r="I149" s="271">
        <v>0</v>
      </c>
      <c r="J149" s="271">
        <v>0</v>
      </c>
      <c r="K149" s="271">
        <v>0</v>
      </c>
      <c r="L149" s="271">
        <v>0</v>
      </c>
      <c r="M149" s="271">
        <v>0</v>
      </c>
      <c r="N149" s="271">
        <v>0</v>
      </c>
      <c r="O149" s="271">
        <v>0</v>
      </c>
      <c r="P149" s="271">
        <v>0</v>
      </c>
      <c r="Q149" s="271">
        <v>0</v>
      </c>
      <c r="R149" s="271">
        <v>0</v>
      </c>
      <c r="S149" s="271">
        <v>0</v>
      </c>
      <c r="T149" s="271">
        <v>0</v>
      </c>
      <c r="U149" s="271">
        <v>0</v>
      </c>
      <c r="V149" s="271">
        <v>0</v>
      </c>
      <c r="W149" s="271">
        <v>0</v>
      </c>
      <c r="X149" s="271">
        <v>0</v>
      </c>
      <c r="Y149" s="271">
        <v>0</v>
      </c>
      <c r="Z149" s="271">
        <v>0</v>
      </c>
      <c r="AA149" s="271">
        <v>0</v>
      </c>
      <c r="AB149" s="271">
        <v>0</v>
      </c>
      <c r="AC149" s="271">
        <v>0</v>
      </c>
      <c r="AD149" s="271">
        <v>0</v>
      </c>
      <c r="AE149" s="271">
        <v>0</v>
      </c>
      <c r="AF149" s="271">
        <v>0</v>
      </c>
      <c r="AG149" s="271">
        <v>0</v>
      </c>
      <c r="AH149" s="272">
        <v>0</v>
      </c>
      <c r="AI149" s="81">
        <f>Attendance1!AI149</f>
        <v>0</v>
      </c>
      <c r="AJ149" s="67">
        <f t="shared" si="92"/>
        <v>0</v>
      </c>
      <c r="AK149" s="67">
        <f t="shared" si="93"/>
        <v>0</v>
      </c>
      <c r="AL149" s="67">
        <f>Attendance1!AL149</f>
        <v>19</v>
      </c>
      <c r="AM149" s="93">
        <f>Attendance1!AM149</f>
        <v>0</v>
      </c>
      <c r="AN149" s="67">
        <f>Attendance1!AN149</f>
        <v>0</v>
      </c>
      <c r="AO149" s="345"/>
      <c r="AP149" s="359">
        <f ca="1">SUMIFS('OT Lieu data'!N:N,'OT Lieu data'!A:A,'Attendance Report'!C149,'OT Lieu data'!AD:AD,"&gt;="&amp;$D$6,'OT Lieu data'!AD:AD,"&lt;="&amp;$AH$6)</f>
        <v>0</v>
      </c>
      <c r="AQ149" s="359">
        <f ca="1">SUMIFS('OT Lieu data'!I:I,'OT Lieu data'!A:A,'Attendance Report'!C149,'OT Lieu data'!AE:AE,"&gt;="&amp;'Attendance Report'!$D$6,'OT Lieu data'!AE:AE,"&lt;="&amp;'Attendance Report'!$AH$6)</f>
        <v>0</v>
      </c>
      <c r="AR149" s="68">
        <f t="shared" si="94"/>
        <v>0</v>
      </c>
      <c r="AS149" s="86"/>
    </row>
    <row r="150" spans="1:45">
      <c r="A150" s="342"/>
      <c r="B150" s="358"/>
      <c r="C150" s="75" t="str">
        <f t="shared" ref="C150" ca="1" si="100">C149</f>
        <v>Nguyen Tri Trung</v>
      </c>
      <c r="D150" s="269">
        <v>0</v>
      </c>
      <c r="E150" s="270">
        <v>0</v>
      </c>
      <c r="F150" s="270">
        <v>0</v>
      </c>
      <c r="G150" s="270">
        <v>0</v>
      </c>
      <c r="H150" s="270">
        <v>0</v>
      </c>
      <c r="I150" s="271">
        <v>0</v>
      </c>
      <c r="J150" s="271">
        <v>0</v>
      </c>
      <c r="K150" s="271">
        <v>0</v>
      </c>
      <c r="L150" s="271">
        <v>0</v>
      </c>
      <c r="M150" s="271">
        <v>0</v>
      </c>
      <c r="N150" s="271">
        <v>0</v>
      </c>
      <c r="O150" s="271">
        <v>0</v>
      </c>
      <c r="P150" s="271">
        <v>0</v>
      </c>
      <c r="Q150" s="271">
        <v>0</v>
      </c>
      <c r="R150" s="271">
        <v>0</v>
      </c>
      <c r="S150" s="271">
        <v>0</v>
      </c>
      <c r="T150" s="271">
        <v>0</v>
      </c>
      <c r="U150" s="271">
        <v>0</v>
      </c>
      <c r="V150" s="271">
        <v>0</v>
      </c>
      <c r="W150" s="271">
        <v>0</v>
      </c>
      <c r="X150" s="271">
        <v>0</v>
      </c>
      <c r="Y150" s="271">
        <v>0</v>
      </c>
      <c r="Z150" s="271">
        <v>0</v>
      </c>
      <c r="AA150" s="271">
        <v>0</v>
      </c>
      <c r="AB150" s="271">
        <v>0</v>
      </c>
      <c r="AC150" s="271">
        <v>0</v>
      </c>
      <c r="AD150" s="271">
        <v>0</v>
      </c>
      <c r="AE150" s="271">
        <v>0</v>
      </c>
      <c r="AF150" s="271">
        <v>0</v>
      </c>
      <c r="AG150" s="271">
        <v>0</v>
      </c>
      <c r="AH150" s="272">
        <v>0</v>
      </c>
      <c r="AI150" s="81">
        <f>Attendance1!AI150</f>
        <v>0</v>
      </c>
      <c r="AJ150" s="96">
        <f t="shared" si="92"/>
        <v>0</v>
      </c>
      <c r="AK150" s="96">
        <f t="shared" si="93"/>
        <v>0</v>
      </c>
      <c r="AL150" s="96">
        <f>Attendance1!AL150</f>
        <v>19</v>
      </c>
      <c r="AM150" s="97">
        <f>Attendance1!AM150</f>
        <v>0</v>
      </c>
      <c r="AN150" s="67">
        <f>Attendance1!AN150</f>
        <v>0</v>
      </c>
      <c r="AO150" s="346"/>
      <c r="AP150" s="360"/>
      <c r="AQ150" s="360"/>
      <c r="AR150" s="69">
        <f t="shared" si="94"/>
        <v>0</v>
      </c>
      <c r="AS150" s="86"/>
    </row>
    <row r="151" spans="1:45">
      <c r="A151" s="349">
        <v>73</v>
      </c>
      <c r="B151" s="353" t="str">
        <f ca="1">VLOOKUP(C151,'Emp List'!B:D,3,FALSE)</f>
        <v>Terminal</v>
      </c>
      <c r="C151" s="72" t="str">
        <f ca="1">OFFSET('Emp List'!B$2,INT((ROW('Emp List'!B146)-1)/2),)</f>
        <v>Ong Toan Hiep</v>
      </c>
      <c r="D151" s="267">
        <v>0</v>
      </c>
      <c r="E151" s="267">
        <v>0</v>
      </c>
      <c r="F151" s="267">
        <v>0</v>
      </c>
      <c r="G151" s="267">
        <v>0</v>
      </c>
      <c r="H151" s="267">
        <v>0</v>
      </c>
      <c r="I151" s="267">
        <v>0</v>
      </c>
      <c r="J151" s="267">
        <v>0</v>
      </c>
      <c r="K151" s="267">
        <v>0</v>
      </c>
      <c r="L151" s="267">
        <v>0</v>
      </c>
      <c r="M151" s="267">
        <v>0</v>
      </c>
      <c r="N151" s="267">
        <v>0</v>
      </c>
      <c r="O151" s="267">
        <v>0</v>
      </c>
      <c r="P151" s="267">
        <v>0</v>
      </c>
      <c r="Q151" s="267">
        <v>0</v>
      </c>
      <c r="R151" s="267">
        <v>0</v>
      </c>
      <c r="S151" s="267">
        <v>0</v>
      </c>
      <c r="T151" s="267">
        <v>0</v>
      </c>
      <c r="U151" s="267">
        <v>0</v>
      </c>
      <c r="V151" s="267">
        <v>0</v>
      </c>
      <c r="W151" s="267">
        <v>0</v>
      </c>
      <c r="X151" s="267">
        <v>0</v>
      </c>
      <c r="Y151" s="267">
        <v>0</v>
      </c>
      <c r="Z151" s="267">
        <v>0</v>
      </c>
      <c r="AA151" s="267">
        <v>0</v>
      </c>
      <c r="AB151" s="267">
        <v>0</v>
      </c>
      <c r="AC151" s="267">
        <v>0</v>
      </c>
      <c r="AD151" s="267">
        <v>0</v>
      </c>
      <c r="AE151" s="267">
        <v>0</v>
      </c>
      <c r="AF151" s="267">
        <v>0</v>
      </c>
      <c r="AG151" s="267">
        <v>0</v>
      </c>
      <c r="AH151" s="268">
        <v>0</v>
      </c>
      <c r="AI151" s="81">
        <f>Attendance1!AI151</f>
        <v>0</v>
      </c>
      <c r="AJ151" s="84">
        <f t="shared" si="92"/>
        <v>0</v>
      </c>
      <c r="AK151" s="84">
        <f t="shared" si="93"/>
        <v>0</v>
      </c>
      <c r="AL151" s="84">
        <f>Attendance1!AL151</f>
        <v>19</v>
      </c>
      <c r="AM151" s="90">
        <f>Attendance1!AM151</f>
        <v>0</v>
      </c>
      <c r="AN151" s="84">
        <f>Attendance1!AN151</f>
        <v>0</v>
      </c>
      <c r="AO151" s="345"/>
      <c r="AP151" s="359">
        <f ca="1">SUMIFS('OT Lieu data'!N:N,'OT Lieu data'!A:A,'Attendance Report'!C151,'OT Lieu data'!AD:AD,"&gt;="&amp;$D$6,'OT Lieu data'!AD:AD,"&lt;="&amp;$AH$6)</f>
        <v>0</v>
      </c>
      <c r="AQ151" s="359">
        <f ca="1">SUMIFS('OT Lieu data'!I:I,'OT Lieu data'!A:A,'Attendance Report'!C151,'OT Lieu data'!AE:AE,"&gt;="&amp;'Attendance Report'!$D$6,'OT Lieu data'!AE:AE,"&lt;="&amp;'Attendance Report'!$AH$6)</f>
        <v>0</v>
      </c>
      <c r="AR151" s="66">
        <f t="shared" si="94"/>
        <v>0</v>
      </c>
      <c r="AS151" s="86"/>
    </row>
    <row r="152" spans="1:45">
      <c r="A152" s="350"/>
      <c r="B152" s="354"/>
      <c r="C152" s="73" t="str">
        <f t="shared" ref="C152" ca="1" si="101">C151</f>
        <v>Ong Toan Hiep</v>
      </c>
      <c r="D152" s="267">
        <v>0</v>
      </c>
      <c r="E152" s="267">
        <v>0</v>
      </c>
      <c r="F152" s="267">
        <v>0</v>
      </c>
      <c r="G152" s="267">
        <v>0</v>
      </c>
      <c r="H152" s="267">
        <v>0</v>
      </c>
      <c r="I152" s="267">
        <v>0</v>
      </c>
      <c r="J152" s="267">
        <v>0</v>
      </c>
      <c r="K152" s="267">
        <v>0</v>
      </c>
      <c r="L152" s="267">
        <v>0</v>
      </c>
      <c r="M152" s="267">
        <v>0</v>
      </c>
      <c r="N152" s="267">
        <v>0</v>
      </c>
      <c r="O152" s="267">
        <v>0</v>
      </c>
      <c r="P152" s="267">
        <v>0</v>
      </c>
      <c r="Q152" s="267">
        <v>0</v>
      </c>
      <c r="R152" s="267">
        <v>0</v>
      </c>
      <c r="S152" s="267">
        <v>0</v>
      </c>
      <c r="T152" s="267">
        <v>0</v>
      </c>
      <c r="U152" s="267">
        <v>0</v>
      </c>
      <c r="V152" s="267">
        <v>0</v>
      </c>
      <c r="W152" s="267">
        <v>0</v>
      </c>
      <c r="X152" s="267">
        <v>0</v>
      </c>
      <c r="Y152" s="267">
        <v>0</v>
      </c>
      <c r="Z152" s="267">
        <v>0</v>
      </c>
      <c r="AA152" s="267">
        <v>0</v>
      </c>
      <c r="AB152" s="267">
        <v>0</v>
      </c>
      <c r="AC152" s="267">
        <v>0</v>
      </c>
      <c r="AD152" s="267">
        <v>0</v>
      </c>
      <c r="AE152" s="267">
        <v>0</v>
      </c>
      <c r="AF152" s="267">
        <v>0</v>
      </c>
      <c r="AG152" s="267">
        <v>0</v>
      </c>
      <c r="AH152" s="268">
        <v>0</v>
      </c>
      <c r="AI152" s="81">
        <f>Attendance1!AI152</f>
        <v>0</v>
      </c>
      <c r="AJ152" s="84">
        <f t="shared" si="92"/>
        <v>0</v>
      </c>
      <c r="AK152" s="84">
        <f t="shared" si="93"/>
        <v>0</v>
      </c>
      <c r="AL152" s="84">
        <f>Attendance1!AL152</f>
        <v>19</v>
      </c>
      <c r="AM152" s="90">
        <f>Attendance1!AM152</f>
        <v>0</v>
      </c>
      <c r="AN152" s="84">
        <f>Attendance1!AN152</f>
        <v>0</v>
      </c>
      <c r="AO152" s="346"/>
      <c r="AP152" s="360"/>
      <c r="AQ152" s="360"/>
      <c r="AR152" s="66">
        <f t="shared" si="94"/>
        <v>0</v>
      </c>
      <c r="AS152" s="86"/>
    </row>
    <row r="153" spans="1:45">
      <c r="A153" s="341">
        <v>74</v>
      </c>
      <c r="B153" s="357" t="str">
        <f ca="1">VLOOKUP(C153,'Emp List'!B:D,3,FALSE)</f>
        <v>Admin</v>
      </c>
      <c r="C153" s="74" t="str">
        <f ca="1">OFFSET('Emp List'!B$2,INT((ROW('Emp List'!B148)-1)/2),)</f>
        <v>Pham Tu Oanh</v>
      </c>
      <c r="D153" s="269">
        <v>0</v>
      </c>
      <c r="E153" s="270">
        <v>0</v>
      </c>
      <c r="F153" s="270">
        <v>0</v>
      </c>
      <c r="G153" s="270">
        <v>0</v>
      </c>
      <c r="H153" s="270">
        <v>0</v>
      </c>
      <c r="I153" s="271">
        <v>0</v>
      </c>
      <c r="J153" s="271">
        <v>0</v>
      </c>
      <c r="K153" s="271">
        <v>0</v>
      </c>
      <c r="L153" s="271">
        <v>0</v>
      </c>
      <c r="M153" s="271">
        <v>0</v>
      </c>
      <c r="N153" s="271">
        <v>0</v>
      </c>
      <c r="O153" s="271">
        <v>0</v>
      </c>
      <c r="P153" s="271">
        <v>0</v>
      </c>
      <c r="Q153" s="271">
        <v>0</v>
      </c>
      <c r="R153" s="271">
        <v>0</v>
      </c>
      <c r="S153" s="271">
        <v>0</v>
      </c>
      <c r="T153" s="271">
        <v>0</v>
      </c>
      <c r="U153" s="271">
        <v>0</v>
      </c>
      <c r="V153" s="271">
        <v>0</v>
      </c>
      <c r="W153" s="271">
        <v>0</v>
      </c>
      <c r="X153" s="271">
        <v>0</v>
      </c>
      <c r="Y153" s="271">
        <v>0</v>
      </c>
      <c r="Z153" s="271">
        <v>0</v>
      </c>
      <c r="AA153" s="271">
        <v>0</v>
      </c>
      <c r="AB153" s="271">
        <v>0</v>
      </c>
      <c r="AC153" s="271">
        <v>0</v>
      </c>
      <c r="AD153" s="271">
        <v>0</v>
      </c>
      <c r="AE153" s="271">
        <v>0</v>
      </c>
      <c r="AF153" s="271">
        <v>0</v>
      </c>
      <c r="AG153" s="271">
        <v>0</v>
      </c>
      <c r="AH153" s="272">
        <v>0</v>
      </c>
      <c r="AI153" s="81">
        <f>Attendance1!AI153</f>
        <v>0</v>
      </c>
      <c r="AJ153" s="67">
        <f t="shared" si="92"/>
        <v>0</v>
      </c>
      <c r="AK153" s="67">
        <f t="shared" si="93"/>
        <v>0</v>
      </c>
      <c r="AL153" s="67">
        <f>Attendance1!AL153</f>
        <v>19</v>
      </c>
      <c r="AM153" s="93">
        <f>Attendance1!AM153</f>
        <v>0</v>
      </c>
      <c r="AN153" s="67">
        <f>Attendance1!AN153</f>
        <v>0</v>
      </c>
      <c r="AO153" s="345"/>
      <c r="AP153" s="359">
        <f ca="1">SUMIFS('OT Lieu data'!N:N,'OT Lieu data'!A:A,'Attendance Report'!C153,'OT Lieu data'!AD:AD,"&gt;="&amp;$D$6,'OT Lieu data'!AD:AD,"&lt;="&amp;$AH$6)</f>
        <v>0</v>
      </c>
      <c r="AQ153" s="359">
        <f ca="1">SUMIFS('OT Lieu data'!I:I,'OT Lieu data'!A:A,'Attendance Report'!C153,'OT Lieu data'!AE:AE,"&gt;="&amp;'Attendance Report'!$D$6,'OT Lieu data'!AE:AE,"&lt;="&amp;'Attendance Report'!$AH$6)</f>
        <v>0</v>
      </c>
      <c r="AR153" s="68">
        <f t="shared" si="94"/>
        <v>0</v>
      </c>
      <c r="AS153" s="86"/>
    </row>
    <row r="154" spans="1:45">
      <c r="A154" s="342"/>
      <c r="B154" s="358"/>
      <c r="C154" s="75" t="str">
        <f t="shared" ref="C154" ca="1" si="102">C153</f>
        <v>Pham Tu Oanh</v>
      </c>
      <c r="D154" s="269">
        <v>0</v>
      </c>
      <c r="E154" s="270">
        <v>0</v>
      </c>
      <c r="F154" s="270">
        <v>0</v>
      </c>
      <c r="G154" s="270">
        <v>0</v>
      </c>
      <c r="H154" s="270">
        <v>0</v>
      </c>
      <c r="I154" s="271">
        <v>0</v>
      </c>
      <c r="J154" s="271">
        <v>0</v>
      </c>
      <c r="K154" s="271">
        <v>0</v>
      </c>
      <c r="L154" s="271">
        <v>0</v>
      </c>
      <c r="M154" s="271">
        <v>0</v>
      </c>
      <c r="N154" s="271">
        <v>0</v>
      </c>
      <c r="O154" s="271">
        <v>0</v>
      </c>
      <c r="P154" s="271">
        <v>0</v>
      </c>
      <c r="Q154" s="271">
        <v>0</v>
      </c>
      <c r="R154" s="271">
        <v>0</v>
      </c>
      <c r="S154" s="271">
        <v>0</v>
      </c>
      <c r="T154" s="271">
        <v>0</v>
      </c>
      <c r="U154" s="271">
        <v>0</v>
      </c>
      <c r="V154" s="271">
        <v>0</v>
      </c>
      <c r="W154" s="271">
        <v>0</v>
      </c>
      <c r="X154" s="271">
        <v>0</v>
      </c>
      <c r="Y154" s="271">
        <v>0</v>
      </c>
      <c r="Z154" s="271">
        <v>0</v>
      </c>
      <c r="AA154" s="271">
        <v>0</v>
      </c>
      <c r="AB154" s="271">
        <v>0</v>
      </c>
      <c r="AC154" s="271">
        <v>0</v>
      </c>
      <c r="AD154" s="271">
        <v>0</v>
      </c>
      <c r="AE154" s="271">
        <v>0</v>
      </c>
      <c r="AF154" s="271">
        <v>0</v>
      </c>
      <c r="AG154" s="271">
        <v>0</v>
      </c>
      <c r="AH154" s="272">
        <v>0</v>
      </c>
      <c r="AI154" s="81">
        <f>Attendance1!AI154</f>
        <v>0</v>
      </c>
      <c r="AJ154" s="67">
        <f t="shared" si="92"/>
        <v>0</v>
      </c>
      <c r="AK154" s="67">
        <f t="shared" si="93"/>
        <v>0</v>
      </c>
      <c r="AL154" s="67">
        <f>Attendance1!AL154</f>
        <v>19</v>
      </c>
      <c r="AM154" s="93">
        <f>Attendance1!AM154</f>
        <v>0</v>
      </c>
      <c r="AN154" s="67">
        <f>Attendance1!AN154</f>
        <v>0</v>
      </c>
      <c r="AO154" s="346"/>
      <c r="AP154" s="360"/>
      <c r="AQ154" s="360"/>
      <c r="AR154" s="68">
        <f t="shared" si="94"/>
        <v>0</v>
      </c>
      <c r="AS154" s="86"/>
    </row>
    <row r="155" spans="1:45">
      <c r="A155" s="349">
        <v>75</v>
      </c>
      <c r="B155" s="353" t="str">
        <f ca="1">VLOOKUP(C155,'Emp List'!B:D,3,FALSE)</f>
        <v>Admin</v>
      </c>
      <c r="C155" s="72" t="str">
        <f ca="1">OFFSET('Emp List'!B$2,INT((ROW('Emp List'!B150)-1)/2),)</f>
        <v>Ho Thu Thuy</v>
      </c>
      <c r="D155" s="267">
        <v>0</v>
      </c>
      <c r="E155" s="267">
        <v>0</v>
      </c>
      <c r="F155" s="267">
        <v>0</v>
      </c>
      <c r="G155" s="267">
        <v>0</v>
      </c>
      <c r="H155" s="267">
        <v>0</v>
      </c>
      <c r="I155" s="267">
        <v>0</v>
      </c>
      <c r="J155" s="267">
        <v>0</v>
      </c>
      <c r="K155" s="267">
        <v>0</v>
      </c>
      <c r="L155" s="267">
        <v>0</v>
      </c>
      <c r="M155" s="267">
        <v>0</v>
      </c>
      <c r="N155" s="267">
        <v>0</v>
      </c>
      <c r="O155" s="267">
        <v>0</v>
      </c>
      <c r="P155" s="267">
        <v>0</v>
      </c>
      <c r="Q155" s="267">
        <v>0</v>
      </c>
      <c r="R155" s="267">
        <v>0</v>
      </c>
      <c r="S155" s="267">
        <v>0</v>
      </c>
      <c r="T155" s="267">
        <v>0</v>
      </c>
      <c r="U155" s="267">
        <v>0</v>
      </c>
      <c r="V155" s="267">
        <v>0</v>
      </c>
      <c r="W155" s="267">
        <v>0</v>
      </c>
      <c r="X155" s="267">
        <v>0</v>
      </c>
      <c r="Y155" s="267">
        <v>0</v>
      </c>
      <c r="Z155" s="267">
        <v>0</v>
      </c>
      <c r="AA155" s="267">
        <v>0</v>
      </c>
      <c r="AB155" s="267">
        <v>0</v>
      </c>
      <c r="AC155" s="267">
        <v>0</v>
      </c>
      <c r="AD155" s="267">
        <v>0</v>
      </c>
      <c r="AE155" s="267">
        <v>0</v>
      </c>
      <c r="AF155" s="267">
        <v>0</v>
      </c>
      <c r="AG155" s="267">
        <v>0</v>
      </c>
      <c r="AH155" s="268">
        <v>0</v>
      </c>
      <c r="AI155" s="81">
        <f>Attendance1!AI155</f>
        <v>0</v>
      </c>
      <c r="AJ155" s="84">
        <f t="shared" ref="AJ155:AJ162" si="103">(COUNTIF(D155:AH155,"Leave"))*1</f>
        <v>0</v>
      </c>
      <c r="AK155" s="84">
        <f t="shared" ref="AK155:AK162" si="104">(COUNTIF(D155:AH155,"Trip"))*1</f>
        <v>0</v>
      </c>
      <c r="AL155" s="84">
        <f>Attendance1!AL155</f>
        <v>19</v>
      </c>
      <c r="AM155" s="90">
        <f>Attendance1!AM155</f>
        <v>0</v>
      </c>
      <c r="AN155" s="84">
        <f>Attendance1!AN155</f>
        <v>0</v>
      </c>
      <c r="AO155" s="345"/>
      <c r="AP155" s="359">
        <f ca="1">SUMIFS('OT Lieu data'!N:N,'OT Lieu data'!A:A,'Attendance Report'!C155,'OT Lieu data'!AD:AD,"&gt;="&amp;$D$6,'OT Lieu data'!AD:AD,"&lt;="&amp;$AH$6)</f>
        <v>0</v>
      </c>
      <c r="AQ155" s="359">
        <f ca="1">SUMIFS('OT Lieu data'!I:I,'OT Lieu data'!A:A,'Attendance Report'!C155,'OT Lieu data'!AE:AE,"&gt;="&amp;'Attendance Report'!$D$6,'OT Lieu data'!AE:AE,"&lt;="&amp;'Attendance Report'!$AH$6)</f>
        <v>0</v>
      </c>
      <c r="AR155" s="66">
        <f t="shared" ref="AR155:AR162" si="105">(COUNTIF(D155:AH155,"Supp"))*1</f>
        <v>0</v>
      </c>
      <c r="AS155" s="86"/>
    </row>
    <row r="156" spans="1:45">
      <c r="A156" s="350"/>
      <c r="B156" s="354"/>
      <c r="C156" s="73" t="str">
        <f t="shared" ref="C156" ca="1" si="106">C155</f>
        <v>Ho Thu Thuy</v>
      </c>
      <c r="D156" s="267">
        <v>0</v>
      </c>
      <c r="E156" s="267">
        <v>0</v>
      </c>
      <c r="F156" s="267">
        <v>0</v>
      </c>
      <c r="G156" s="267">
        <v>0</v>
      </c>
      <c r="H156" s="267">
        <v>0</v>
      </c>
      <c r="I156" s="267">
        <v>0</v>
      </c>
      <c r="J156" s="267">
        <v>0</v>
      </c>
      <c r="K156" s="267">
        <v>0</v>
      </c>
      <c r="L156" s="267">
        <v>0</v>
      </c>
      <c r="M156" s="267">
        <v>0</v>
      </c>
      <c r="N156" s="267">
        <v>0</v>
      </c>
      <c r="O156" s="267">
        <v>0</v>
      </c>
      <c r="P156" s="267">
        <v>0</v>
      </c>
      <c r="Q156" s="267">
        <v>0</v>
      </c>
      <c r="R156" s="267">
        <v>0</v>
      </c>
      <c r="S156" s="267">
        <v>0</v>
      </c>
      <c r="T156" s="267">
        <v>0</v>
      </c>
      <c r="U156" s="267">
        <v>0</v>
      </c>
      <c r="V156" s="267">
        <v>0</v>
      </c>
      <c r="W156" s="267">
        <v>0</v>
      </c>
      <c r="X156" s="267">
        <v>0</v>
      </c>
      <c r="Y156" s="267">
        <v>0</v>
      </c>
      <c r="Z156" s="267">
        <v>0</v>
      </c>
      <c r="AA156" s="267">
        <v>0</v>
      </c>
      <c r="AB156" s="267">
        <v>0</v>
      </c>
      <c r="AC156" s="267">
        <v>0</v>
      </c>
      <c r="AD156" s="267">
        <v>0</v>
      </c>
      <c r="AE156" s="267">
        <v>0</v>
      </c>
      <c r="AF156" s="267">
        <v>0</v>
      </c>
      <c r="AG156" s="267">
        <v>0</v>
      </c>
      <c r="AH156" s="268">
        <v>0</v>
      </c>
      <c r="AI156" s="81">
        <f>Attendance1!AI156</f>
        <v>0</v>
      </c>
      <c r="AJ156" s="84">
        <f t="shared" si="103"/>
        <v>0</v>
      </c>
      <c r="AK156" s="84">
        <f t="shared" si="104"/>
        <v>0</v>
      </c>
      <c r="AL156" s="84">
        <f>Attendance1!AL156</f>
        <v>19</v>
      </c>
      <c r="AM156" s="90">
        <f>Attendance1!AM156</f>
        <v>0</v>
      </c>
      <c r="AN156" s="84">
        <f>Attendance1!AN156</f>
        <v>0</v>
      </c>
      <c r="AO156" s="346"/>
      <c r="AP156" s="360"/>
      <c r="AQ156" s="360"/>
      <c r="AR156" s="66">
        <f t="shared" si="105"/>
        <v>0</v>
      </c>
      <c r="AS156" s="86"/>
    </row>
    <row r="157" spans="1:45">
      <c r="A157" s="341">
        <v>76</v>
      </c>
      <c r="B157" s="357" t="str">
        <f ca="1">VLOOKUP(C157,'Emp List'!B:D,3,FALSE)</f>
        <v>Admin</v>
      </c>
      <c r="C157" s="74" t="str">
        <f ca="1">OFFSET('Emp List'!B$2,INT((ROW('Emp List'!B152)-1)/2),)</f>
        <v>Do Thi Thu Trang</v>
      </c>
      <c r="D157" s="269">
        <v>0</v>
      </c>
      <c r="E157" s="270">
        <v>0</v>
      </c>
      <c r="F157" s="270">
        <v>0</v>
      </c>
      <c r="G157" s="270">
        <v>0</v>
      </c>
      <c r="H157" s="270">
        <v>0</v>
      </c>
      <c r="I157" s="271">
        <v>0</v>
      </c>
      <c r="J157" s="271">
        <v>0</v>
      </c>
      <c r="K157" s="271">
        <v>0</v>
      </c>
      <c r="L157" s="271">
        <v>0</v>
      </c>
      <c r="M157" s="271">
        <v>0</v>
      </c>
      <c r="N157" s="271">
        <v>0</v>
      </c>
      <c r="O157" s="271">
        <v>0</v>
      </c>
      <c r="P157" s="271">
        <v>0</v>
      </c>
      <c r="Q157" s="271">
        <v>0</v>
      </c>
      <c r="R157" s="271">
        <v>0</v>
      </c>
      <c r="S157" s="271">
        <v>0</v>
      </c>
      <c r="T157" s="271">
        <v>0</v>
      </c>
      <c r="U157" s="271">
        <v>0</v>
      </c>
      <c r="V157" s="271">
        <v>0</v>
      </c>
      <c r="W157" s="271">
        <v>0</v>
      </c>
      <c r="X157" s="271">
        <v>0</v>
      </c>
      <c r="Y157" s="271">
        <v>0</v>
      </c>
      <c r="Z157" s="271">
        <v>0</v>
      </c>
      <c r="AA157" s="271">
        <v>0</v>
      </c>
      <c r="AB157" s="271">
        <v>0</v>
      </c>
      <c r="AC157" s="271">
        <v>0</v>
      </c>
      <c r="AD157" s="271">
        <v>0</v>
      </c>
      <c r="AE157" s="271">
        <v>0</v>
      </c>
      <c r="AF157" s="271">
        <v>0</v>
      </c>
      <c r="AG157" s="271">
        <v>0</v>
      </c>
      <c r="AH157" s="272">
        <v>0</v>
      </c>
      <c r="AI157" s="81">
        <f>Attendance1!AI157</f>
        <v>0</v>
      </c>
      <c r="AJ157" s="67">
        <f t="shared" si="103"/>
        <v>0</v>
      </c>
      <c r="AK157" s="67">
        <f t="shared" si="104"/>
        <v>0</v>
      </c>
      <c r="AL157" s="67">
        <f>Attendance1!AL157</f>
        <v>19</v>
      </c>
      <c r="AM157" s="93">
        <f>Attendance1!AM157</f>
        <v>0</v>
      </c>
      <c r="AN157" s="67">
        <f>Attendance1!AN157</f>
        <v>0</v>
      </c>
      <c r="AO157" s="345"/>
      <c r="AP157" s="359">
        <f ca="1">SUMIFS('OT Lieu data'!N:N,'OT Lieu data'!A:A,'Attendance Report'!C157,'OT Lieu data'!AD:AD,"&gt;="&amp;$D$6,'OT Lieu data'!AD:AD,"&lt;="&amp;$AH$6)</f>
        <v>0</v>
      </c>
      <c r="AQ157" s="359">
        <f ca="1">SUMIFS('OT Lieu data'!I:I,'OT Lieu data'!A:A,'Attendance Report'!C157,'OT Lieu data'!AE:AE,"&gt;="&amp;'Attendance Report'!$D$6,'OT Lieu data'!AE:AE,"&lt;="&amp;'Attendance Report'!$AH$6)</f>
        <v>0</v>
      </c>
      <c r="AR157" s="68">
        <f t="shared" si="105"/>
        <v>0</v>
      </c>
      <c r="AS157" s="86"/>
    </row>
    <row r="158" spans="1:45">
      <c r="A158" s="342"/>
      <c r="B158" s="358"/>
      <c r="C158" s="75" t="str">
        <f t="shared" ref="C158" ca="1" si="107">C157</f>
        <v>Do Thi Thu Trang</v>
      </c>
      <c r="D158" s="269">
        <v>0</v>
      </c>
      <c r="E158" s="270">
        <v>0</v>
      </c>
      <c r="F158" s="270">
        <v>0</v>
      </c>
      <c r="G158" s="270">
        <v>0</v>
      </c>
      <c r="H158" s="270">
        <v>0</v>
      </c>
      <c r="I158" s="271">
        <v>0</v>
      </c>
      <c r="J158" s="271">
        <v>0</v>
      </c>
      <c r="K158" s="271">
        <v>0</v>
      </c>
      <c r="L158" s="271">
        <v>0</v>
      </c>
      <c r="M158" s="271">
        <v>0</v>
      </c>
      <c r="N158" s="271">
        <v>0</v>
      </c>
      <c r="O158" s="271">
        <v>0</v>
      </c>
      <c r="P158" s="271">
        <v>0</v>
      </c>
      <c r="Q158" s="271">
        <v>0</v>
      </c>
      <c r="R158" s="271">
        <v>0</v>
      </c>
      <c r="S158" s="271">
        <v>0</v>
      </c>
      <c r="T158" s="271">
        <v>0</v>
      </c>
      <c r="U158" s="271">
        <v>0</v>
      </c>
      <c r="V158" s="271">
        <v>0</v>
      </c>
      <c r="W158" s="271">
        <v>0</v>
      </c>
      <c r="X158" s="271">
        <v>0</v>
      </c>
      <c r="Y158" s="271">
        <v>0</v>
      </c>
      <c r="Z158" s="271">
        <v>0</v>
      </c>
      <c r="AA158" s="271">
        <v>0</v>
      </c>
      <c r="AB158" s="271">
        <v>0</v>
      </c>
      <c r="AC158" s="271">
        <v>0</v>
      </c>
      <c r="AD158" s="271">
        <v>0</v>
      </c>
      <c r="AE158" s="271">
        <v>0</v>
      </c>
      <c r="AF158" s="271">
        <v>0</v>
      </c>
      <c r="AG158" s="271">
        <v>0</v>
      </c>
      <c r="AH158" s="272">
        <v>0</v>
      </c>
      <c r="AI158" s="81">
        <f>Attendance1!AI158</f>
        <v>0</v>
      </c>
      <c r="AJ158" s="67">
        <f t="shared" si="103"/>
        <v>0</v>
      </c>
      <c r="AK158" s="67">
        <f t="shared" si="104"/>
        <v>0</v>
      </c>
      <c r="AL158" s="67">
        <f>Attendance1!AL158</f>
        <v>19</v>
      </c>
      <c r="AM158" s="93">
        <f>Attendance1!AM158</f>
        <v>0</v>
      </c>
      <c r="AN158" s="67">
        <f>Attendance1!AN158</f>
        <v>0</v>
      </c>
      <c r="AO158" s="346"/>
      <c r="AP158" s="360"/>
      <c r="AQ158" s="360"/>
      <c r="AR158" s="68">
        <f t="shared" si="105"/>
        <v>0</v>
      </c>
      <c r="AS158" s="86"/>
    </row>
    <row r="159" spans="1:45">
      <c r="A159" s="349">
        <v>77</v>
      </c>
      <c r="B159" s="353" t="str">
        <f ca="1">VLOOKUP(C159,'Emp List'!B:D,3,FALSE)</f>
        <v>Admin</v>
      </c>
      <c r="C159" s="72" t="str">
        <f ca="1">OFFSET('Emp List'!B$2,INT((ROW('Emp List'!B154)-1)/2),)</f>
        <v>Nguyen Huong Giang</v>
      </c>
      <c r="D159" s="267">
        <v>0</v>
      </c>
      <c r="E159" s="267">
        <v>0</v>
      </c>
      <c r="F159" s="267">
        <v>0</v>
      </c>
      <c r="G159" s="267">
        <v>0</v>
      </c>
      <c r="H159" s="267">
        <v>0</v>
      </c>
      <c r="I159" s="267">
        <v>0</v>
      </c>
      <c r="J159" s="267">
        <v>0</v>
      </c>
      <c r="K159" s="267">
        <v>0</v>
      </c>
      <c r="L159" s="267">
        <v>0</v>
      </c>
      <c r="M159" s="267">
        <v>0</v>
      </c>
      <c r="N159" s="267">
        <v>0</v>
      </c>
      <c r="O159" s="267">
        <v>0</v>
      </c>
      <c r="P159" s="267">
        <v>0</v>
      </c>
      <c r="Q159" s="267">
        <v>0</v>
      </c>
      <c r="R159" s="267">
        <v>0</v>
      </c>
      <c r="S159" s="267">
        <v>0</v>
      </c>
      <c r="T159" s="267">
        <v>0</v>
      </c>
      <c r="U159" s="267">
        <v>0</v>
      </c>
      <c r="V159" s="267">
        <v>0</v>
      </c>
      <c r="W159" s="267">
        <v>0</v>
      </c>
      <c r="X159" s="267">
        <v>0</v>
      </c>
      <c r="Y159" s="267">
        <v>0</v>
      </c>
      <c r="Z159" s="267">
        <v>0</v>
      </c>
      <c r="AA159" s="267">
        <v>0</v>
      </c>
      <c r="AB159" s="267">
        <v>0</v>
      </c>
      <c r="AC159" s="267">
        <v>0</v>
      </c>
      <c r="AD159" s="267">
        <v>0</v>
      </c>
      <c r="AE159" s="267">
        <v>0</v>
      </c>
      <c r="AF159" s="267">
        <v>0</v>
      </c>
      <c r="AG159" s="267">
        <v>0</v>
      </c>
      <c r="AH159" s="268">
        <v>0</v>
      </c>
      <c r="AI159" s="81">
        <f>Attendance1!AI159</f>
        <v>0</v>
      </c>
      <c r="AJ159" s="84">
        <f t="shared" si="103"/>
        <v>0</v>
      </c>
      <c r="AK159" s="84">
        <f t="shared" si="104"/>
        <v>0</v>
      </c>
      <c r="AL159" s="84">
        <f>Attendance1!AL159</f>
        <v>19</v>
      </c>
      <c r="AM159" s="90">
        <f>Attendance1!AM159</f>
        <v>0</v>
      </c>
      <c r="AN159" s="84">
        <f>Attendance1!AN159</f>
        <v>0</v>
      </c>
      <c r="AO159" s="345"/>
      <c r="AP159" s="359">
        <f ca="1">SUMIFS('OT Lieu data'!N:N,'OT Lieu data'!A:A,'Attendance Report'!C159,'OT Lieu data'!AD:AD,"&gt;="&amp;$D$6,'OT Lieu data'!AD:AD,"&lt;="&amp;$AH$6)</f>
        <v>0</v>
      </c>
      <c r="AQ159" s="359">
        <f ca="1">SUMIFS('OT Lieu data'!I:I,'OT Lieu data'!A:A,'Attendance Report'!C159,'OT Lieu data'!AE:AE,"&gt;="&amp;'Attendance Report'!$D$6,'OT Lieu data'!AE:AE,"&lt;="&amp;'Attendance Report'!$AH$6)</f>
        <v>0</v>
      </c>
      <c r="AR159" s="66">
        <f t="shared" si="105"/>
        <v>0</v>
      </c>
      <c r="AS159" s="86"/>
    </row>
    <row r="160" spans="1:45">
      <c r="A160" s="350"/>
      <c r="B160" s="354"/>
      <c r="C160" s="73" t="str">
        <f t="shared" ref="C160" ca="1" si="108">C159</f>
        <v>Nguyen Huong Giang</v>
      </c>
      <c r="D160" s="267">
        <v>0</v>
      </c>
      <c r="E160" s="267">
        <v>0</v>
      </c>
      <c r="F160" s="267">
        <v>0</v>
      </c>
      <c r="G160" s="267">
        <v>0</v>
      </c>
      <c r="H160" s="267">
        <v>0</v>
      </c>
      <c r="I160" s="267">
        <v>0</v>
      </c>
      <c r="J160" s="267">
        <v>0</v>
      </c>
      <c r="K160" s="267">
        <v>0</v>
      </c>
      <c r="L160" s="267">
        <v>0</v>
      </c>
      <c r="M160" s="267">
        <v>0</v>
      </c>
      <c r="N160" s="267">
        <v>0</v>
      </c>
      <c r="O160" s="267">
        <v>0</v>
      </c>
      <c r="P160" s="267">
        <v>0</v>
      </c>
      <c r="Q160" s="267">
        <v>0</v>
      </c>
      <c r="R160" s="267">
        <v>0</v>
      </c>
      <c r="S160" s="267">
        <v>0</v>
      </c>
      <c r="T160" s="267">
        <v>0</v>
      </c>
      <c r="U160" s="267">
        <v>0</v>
      </c>
      <c r="V160" s="267">
        <v>0</v>
      </c>
      <c r="W160" s="267">
        <v>0</v>
      </c>
      <c r="X160" s="267">
        <v>0</v>
      </c>
      <c r="Y160" s="267">
        <v>0</v>
      </c>
      <c r="Z160" s="267">
        <v>0</v>
      </c>
      <c r="AA160" s="267">
        <v>0</v>
      </c>
      <c r="AB160" s="267">
        <v>0</v>
      </c>
      <c r="AC160" s="267">
        <v>0</v>
      </c>
      <c r="AD160" s="267">
        <v>0</v>
      </c>
      <c r="AE160" s="267">
        <v>0</v>
      </c>
      <c r="AF160" s="267">
        <v>0</v>
      </c>
      <c r="AG160" s="267">
        <v>0</v>
      </c>
      <c r="AH160" s="268">
        <v>0</v>
      </c>
      <c r="AI160" s="81">
        <f>Attendance1!AI160</f>
        <v>0</v>
      </c>
      <c r="AJ160" s="84">
        <f t="shared" si="103"/>
        <v>0</v>
      </c>
      <c r="AK160" s="84">
        <f t="shared" si="104"/>
        <v>0</v>
      </c>
      <c r="AL160" s="84">
        <f>Attendance1!AL160</f>
        <v>19</v>
      </c>
      <c r="AM160" s="90">
        <f>Attendance1!AM160</f>
        <v>0</v>
      </c>
      <c r="AN160" s="84">
        <f>Attendance1!AN160</f>
        <v>0</v>
      </c>
      <c r="AO160" s="346"/>
      <c r="AP160" s="360"/>
      <c r="AQ160" s="360"/>
      <c r="AR160" s="66">
        <f t="shared" si="105"/>
        <v>0</v>
      </c>
      <c r="AS160" s="86"/>
    </row>
    <row r="161" spans="1:45">
      <c r="A161" s="341">
        <v>78</v>
      </c>
      <c r="B161" s="357" t="str">
        <f ca="1">VLOOKUP(C161,'Emp List'!B:D,3,FALSE)</f>
        <v>Admin</v>
      </c>
      <c r="C161" s="74" t="str">
        <f ca="1">OFFSET('Emp List'!B$2,INT((ROW('Emp List'!B156)-1)/2),)</f>
        <v>LE DUC THANH</v>
      </c>
      <c r="D161" s="269">
        <v>0</v>
      </c>
      <c r="E161" s="270">
        <v>0</v>
      </c>
      <c r="F161" s="270">
        <v>0</v>
      </c>
      <c r="G161" s="270">
        <v>0</v>
      </c>
      <c r="H161" s="270">
        <v>0</v>
      </c>
      <c r="I161" s="271">
        <v>0</v>
      </c>
      <c r="J161" s="271">
        <v>0</v>
      </c>
      <c r="K161" s="271">
        <v>0</v>
      </c>
      <c r="L161" s="271">
        <v>0</v>
      </c>
      <c r="M161" s="271">
        <v>0</v>
      </c>
      <c r="N161" s="271">
        <v>0</v>
      </c>
      <c r="O161" s="271">
        <v>0</v>
      </c>
      <c r="P161" s="271">
        <v>0</v>
      </c>
      <c r="Q161" s="271">
        <v>0</v>
      </c>
      <c r="R161" s="271">
        <v>0</v>
      </c>
      <c r="S161" s="271">
        <v>0</v>
      </c>
      <c r="T161" s="271">
        <v>0</v>
      </c>
      <c r="U161" s="271">
        <v>0</v>
      </c>
      <c r="V161" s="271">
        <v>0</v>
      </c>
      <c r="W161" s="271">
        <v>0</v>
      </c>
      <c r="X161" s="271">
        <v>0</v>
      </c>
      <c r="Y161" s="271">
        <v>0</v>
      </c>
      <c r="Z161" s="271">
        <v>0</v>
      </c>
      <c r="AA161" s="271">
        <v>0</v>
      </c>
      <c r="AB161" s="271">
        <v>0</v>
      </c>
      <c r="AC161" s="271">
        <v>0</v>
      </c>
      <c r="AD161" s="271">
        <v>0</v>
      </c>
      <c r="AE161" s="271">
        <v>0</v>
      </c>
      <c r="AF161" s="271">
        <v>0</v>
      </c>
      <c r="AG161" s="271">
        <v>0</v>
      </c>
      <c r="AH161" s="272">
        <v>0</v>
      </c>
      <c r="AI161" s="81">
        <f>Attendance1!AI161</f>
        <v>0</v>
      </c>
      <c r="AJ161" s="67">
        <f t="shared" si="103"/>
        <v>0</v>
      </c>
      <c r="AK161" s="67">
        <f t="shared" si="104"/>
        <v>0</v>
      </c>
      <c r="AL161" s="67">
        <f>Attendance1!AL161</f>
        <v>19</v>
      </c>
      <c r="AM161" s="93">
        <f>Attendance1!AM161</f>
        <v>0</v>
      </c>
      <c r="AN161" s="67">
        <f>Attendance1!AN161</f>
        <v>0</v>
      </c>
      <c r="AO161" s="345"/>
      <c r="AP161" s="359">
        <f ca="1">SUMIFS('OT Lieu data'!N:N,'OT Lieu data'!A:A,'Attendance Report'!C161,'OT Lieu data'!AD:AD,"&gt;="&amp;$D$6,'OT Lieu data'!AD:AD,"&lt;="&amp;$AH$6)</f>
        <v>0</v>
      </c>
      <c r="AQ161" s="359">
        <f ca="1">SUMIFS('OT Lieu data'!I:I,'OT Lieu data'!A:A,'Attendance Report'!C161,'OT Lieu data'!AE:AE,"&gt;="&amp;'Attendance Report'!$D$6,'OT Lieu data'!AE:AE,"&lt;="&amp;'Attendance Report'!$AH$6)</f>
        <v>0</v>
      </c>
      <c r="AR161" s="68">
        <f t="shared" si="105"/>
        <v>0</v>
      </c>
      <c r="AS161" s="86"/>
    </row>
    <row r="162" spans="1:45">
      <c r="A162" s="342"/>
      <c r="B162" s="358"/>
      <c r="C162" s="75" t="str">
        <f t="shared" ref="C162" ca="1" si="109">C161</f>
        <v>LE DUC THANH</v>
      </c>
      <c r="D162" s="269">
        <v>0</v>
      </c>
      <c r="E162" s="270">
        <v>0</v>
      </c>
      <c r="F162" s="270">
        <v>0</v>
      </c>
      <c r="G162" s="270">
        <v>0</v>
      </c>
      <c r="H162" s="270">
        <v>0</v>
      </c>
      <c r="I162" s="271">
        <v>0</v>
      </c>
      <c r="J162" s="271">
        <v>0</v>
      </c>
      <c r="K162" s="271">
        <v>0</v>
      </c>
      <c r="L162" s="271">
        <v>0</v>
      </c>
      <c r="M162" s="271">
        <v>0</v>
      </c>
      <c r="N162" s="271">
        <v>0</v>
      </c>
      <c r="O162" s="271">
        <v>0</v>
      </c>
      <c r="P162" s="271">
        <v>0</v>
      </c>
      <c r="Q162" s="271">
        <v>0</v>
      </c>
      <c r="R162" s="271">
        <v>0</v>
      </c>
      <c r="S162" s="271">
        <v>0</v>
      </c>
      <c r="T162" s="271">
        <v>0</v>
      </c>
      <c r="U162" s="271">
        <v>0</v>
      </c>
      <c r="V162" s="271">
        <v>0</v>
      </c>
      <c r="W162" s="271">
        <v>0</v>
      </c>
      <c r="X162" s="271">
        <v>0</v>
      </c>
      <c r="Y162" s="271">
        <v>0</v>
      </c>
      <c r="Z162" s="271">
        <v>0</v>
      </c>
      <c r="AA162" s="271">
        <v>0</v>
      </c>
      <c r="AB162" s="271">
        <v>0</v>
      </c>
      <c r="AC162" s="271">
        <v>0</v>
      </c>
      <c r="AD162" s="271">
        <v>0</v>
      </c>
      <c r="AE162" s="271">
        <v>0</v>
      </c>
      <c r="AF162" s="271">
        <v>0</v>
      </c>
      <c r="AG162" s="271">
        <v>0</v>
      </c>
      <c r="AH162" s="272">
        <v>0</v>
      </c>
      <c r="AI162" s="81">
        <f>Attendance1!AI162</f>
        <v>0</v>
      </c>
      <c r="AJ162" s="67">
        <f t="shared" si="103"/>
        <v>0</v>
      </c>
      <c r="AK162" s="67">
        <f t="shared" si="104"/>
        <v>0</v>
      </c>
      <c r="AL162" s="67">
        <f>Attendance1!AL162</f>
        <v>19</v>
      </c>
      <c r="AM162" s="93">
        <f>Attendance1!AM162</f>
        <v>0</v>
      </c>
      <c r="AN162" s="67">
        <f>Attendance1!AN162</f>
        <v>0</v>
      </c>
      <c r="AO162" s="346"/>
      <c r="AP162" s="360"/>
      <c r="AQ162" s="360"/>
      <c r="AR162" s="68">
        <f t="shared" si="105"/>
        <v>0</v>
      </c>
      <c r="AS162" s="86"/>
    </row>
    <row r="163" spans="1:45">
      <c r="A163" s="349">
        <v>79</v>
      </c>
      <c r="B163" s="353" t="str">
        <f ca="1">VLOOKUP(C163,'Emp List'!B:D,3,FALSE)</f>
        <v>Admin</v>
      </c>
      <c r="C163" s="72" t="str">
        <f ca="1">OFFSET('Emp List'!B$2,INT((ROW('Emp List'!B158)-1)/2),)</f>
        <v>Nguyen Thi Hang</v>
      </c>
      <c r="D163" s="267">
        <v>0</v>
      </c>
      <c r="E163" s="267">
        <v>0</v>
      </c>
      <c r="F163" s="267">
        <v>0</v>
      </c>
      <c r="G163" s="267">
        <v>0</v>
      </c>
      <c r="H163" s="267">
        <v>0</v>
      </c>
      <c r="I163" s="267">
        <v>0</v>
      </c>
      <c r="J163" s="267">
        <v>0</v>
      </c>
      <c r="K163" s="267">
        <v>0</v>
      </c>
      <c r="L163" s="267">
        <v>0</v>
      </c>
      <c r="M163" s="267">
        <v>0</v>
      </c>
      <c r="N163" s="267">
        <v>0</v>
      </c>
      <c r="O163" s="267">
        <v>0</v>
      </c>
      <c r="P163" s="267">
        <v>0</v>
      </c>
      <c r="Q163" s="267">
        <v>0</v>
      </c>
      <c r="R163" s="267">
        <v>0</v>
      </c>
      <c r="S163" s="267">
        <v>0</v>
      </c>
      <c r="T163" s="267">
        <v>0</v>
      </c>
      <c r="U163" s="267">
        <v>0</v>
      </c>
      <c r="V163" s="267">
        <v>0</v>
      </c>
      <c r="W163" s="267">
        <v>0</v>
      </c>
      <c r="X163" s="267">
        <v>0</v>
      </c>
      <c r="Y163" s="267">
        <v>0</v>
      </c>
      <c r="Z163" s="267">
        <v>0</v>
      </c>
      <c r="AA163" s="267">
        <v>0</v>
      </c>
      <c r="AB163" s="267">
        <v>0</v>
      </c>
      <c r="AC163" s="267">
        <v>0</v>
      </c>
      <c r="AD163" s="267">
        <v>0</v>
      </c>
      <c r="AE163" s="267">
        <v>0</v>
      </c>
      <c r="AF163" s="267">
        <v>0</v>
      </c>
      <c r="AG163" s="267">
        <v>0</v>
      </c>
      <c r="AH163" s="268">
        <v>0</v>
      </c>
      <c r="AI163" s="81">
        <f>Attendance1!AI163</f>
        <v>0</v>
      </c>
      <c r="AJ163" s="84">
        <f t="shared" ref="AJ163:AJ166" si="110">(COUNTIF(D163:AH163,"Leave"))*1</f>
        <v>0</v>
      </c>
      <c r="AK163" s="84">
        <f t="shared" ref="AK163:AK166" si="111">(COUNTIF(D163:AH163,"Trip"))*1</f>
        <v>0</v>
      </c>
      <c r="AL163" s="84">
        <f>Attendance1!AL163</f>
        <v>19</v>
      </c>
      <c r="AM163" s="84">
        <f>Attendance1!AM163</f>
        <v>0</v>
      </c>
      <c r="AN163" s="84">
        <f>Attendance1!AN163</f>
        <v>0</v>
      </c>
      <c r="AO163" s="345"/>
      <c r="AP163" s="359">
        <f ca="1">SUMIFS('OT Lieu data'!N:N,'OT Lieu data'!A:A,'Attendance Report'!C163,'OT Lieu data'!AD:AD,"&gt;="&amp;$D$6,'OT Lieu data'!AD:AD,"&lt;="&amp;$AH$6)</f>
        <v>0</v>
      </c>
      <c r="AQ163" s="359">
        <f ca="1">SUMIFS('OT Lieu data'!I:I,'OT Lieu data'!A:A,'Attendance Report'!C163,'OT Lieu data'!AE:AE,"&gt;="&amp;'Attendance Report'!$D$6,'OT Lieu data'!AE:AE,"&lt;="&amp;'Attendance Report'!$AH$6)</f>
        <v>0</v>
      </c>
      <c r="AR163" s="66">
        <f t="shared" ref="AR163:AR166" si="112">(COUNTIF(D163:AH163,"Supp"))*1</f>
        <v>0</v>
      </c>
      <c r="AS163" s="86"/>
    </row>
    <row r="164" spans="1:45">
      <c r="A164" s="350"/>
      <c r="B164" s="354"/>
      <c r="C164" s="73" t="str">
        <f t="shared" ref="C164" ca="1" si="113">C163</f>
        <v>Nguyen Thi Hang</v>
      </c>
      <c r="D164" s="267">
        <v>0</v>
      </c>
      <c r="E164" s="267">
        <v>0</v>
      </c>
      <c r="F164" s="267">
        <v>0</v>
      </c>
      <c r="G164" s="267">
        <v>0</v>
      </c>
      <c r="H164" s="267">
        <v>0</v>
      </c>
      <c r="I164" s="267">
        <v>0</v>
      </c>
      <c r="J164" s="267">
        <v>0</v>
      </c>
      <c r="K164" s="267">
        <v>0</v>
      </c>
      <c r="L164" s="267">
        <v>0</v>
      </c>
      <c r="M164" s="267">
        <v>0</v>
      </c>
      <c r="N164" s="267">
        <v>0</v>
      </c>
      <c r="O164" s="267">
        <v>0</v>
      </c>
      <c r="P164" s="267">
        <v>0</v>
      </c>
      <c r="Q164" s="267">
        <v>0</v>
      </c>
      <c r="R164" s="267">
        <v>0</v>
      </c>
      <c r="S164" s="267">
        <v>0</v>
      </c>
      <c r="T164" s="267">
        <v>0</v>
      </c>
      <c r="U164" s="267">
        <v>0</v>
      </c>
      <c r="V164" s="267">
        <v>0</v>
      </c>
      <c r="W164" s="267">
        <v>0</v>
      </c>
      <c r="X164" s="267">
        <v>0</v>
      </c>
      <c r="Y164" s="267">
        <v>0</v>
      </c>
      <c r="Z164" s="267">
        <v>0</v>
      </c>
      <c r="AA164" s="267">
        <v>0</v>
      </c>
      <c r="AB164" s="267">
        <v>0</v>
      </c>
      <c r="AC164" s="267">
        <v>0</v>
      </c>
      <c r="AD164" s="267">
        <v>0</v>
      </c>
      <c r="AE164" s="267">
        <v>0</v>
      </c>
      <c r="AF164" s="267">
        <v>0</v>
      </c>
      <c r="AG164" s="267">
        <v>0</v>
      </c>
      <c r="AH164" s="268">
        <v>0</v>
      </c>
      <c r="AI164" s="81">
        <f>Attendance1!AI164</f>
        <v>0</v>
      </c>
      <c r="AJ164" s="84">
        <f t="shared" si="110"/>
        <v>0</v>
      </c>
      <c r="AK164" s="84">
        <f t="shared" si="111"/>
        <v>0</v>
      </c>
      <c r="AL164" s="84">
        <f>Attendance1!AL164</f>
        <v>19</v>
      </c>
      <c r="AM164" s="84">
        <f>Attendance1!AM164</f>
        <v>0</v>
      </c>
      <c r="AN164" s="84">
        <f>Attendance1!AN164</f>
        <v>0</v>
      </c>
      <c r="AO164" s="346"/>
      <c r="AP164" s="360"/>
      <c r="AQ164" s="360"/>
      <c r="AR164" s="66">
        <f t="shared" si="112"/>
        <v>0</v>
      </c>
      <c r="AS164" s="86"/>
    </row>
    <row r="165" spans="1:45">
      <c r="A165" s="341">
        <v>80</v>
      </c>
      <c r="B165" s="357" t="e">
        <f ca="1">VLOOKUP(C165,'Emp List'!B:D,3,FALSE)</f>
        <v>#N/A</v>
      </c>
      <c r="C165" s="74">
        <f ca="1">OFFSET('Emp List'!B$2,INT((ROW('Emp List'!B160)-1)/2),)</f>
        <v>0</v>
      </c>
      <c r="D165" s="269">
        <v>0</v>
      </c>
      <c r="E165" s="270">
        <v>0</v>
      </c>
      <c r="F165" s="270">
        <v>0</v>
      </c>
      <c r="G165" s="270">
        <v>0</v>
      </c>
      <c r="H165" s="270">
        <v>0</v>
      </c>
      <c r="I165" s="271">
        <v>0</v>
      </c>
      <c r="J165" s="271">
        <v>0</v>
      </c>
      <c r="K165" s="271">
        <v>0</v>
      </c>
      <c r="L165" s="271">
        <v>0</v>
      </c>
      <c r="M165" s="271">
        <v>0</v>
      </c>
      <c r="N165" s="271">
        <v>0</v>
      </c>
      <c r="O165" s="271">
        <v>0</v>
      </c>
      <c r="P165" s="271">
        <v>0</v>
      </c>
      <c r="Q165" s="271">
        <v>0</v>
      </c>
      <c r="R165" s="271">
        <v>0</v>
      </c>
      <c r="S165" s="271">
        <v>0</v>
      </c>
      <c r="T165" s="271">
        <v>0</v>
      </c>
      <c r="U165" s="271">
        <v>0</v>
      </c>
      <c r="V165" s="271">
        <v>0</v>
      </c>
      <c r="W165" s="271">
        <v>0</v>
      </c>
      <c r="X165" s="271">
        <v>0</v>
      </c>
      <c r="Y165" s="271">
        <v>0</v>
      </c>
      <c r="Z165" s="271">
        <v>0</v>
      </c>
      <c r="AA165" s="271">
        <v>0</v>
      </c>
      <c r="AB165" s="271">
        <v>0</v>
      </c>
      <c r="AC165" s="271">
        <v>0</v>
      </c>
      <c r="AD165" s="271">
        <v>0</v>
      </c>
      <c r="AE165" s="271">
        <v>0</v>
      </c>
      <c r="AF165" s="271">
        <v>0</v>
      </c>
      <c r="AG165" s="271">
        <v>0</v>
      </c>
      <c r="AH165" s="272">
        <v>0</v>
      </c>
      <c r="AI165" s="81">
        <f>Attendance1!AI165</f>
        <v>0</v>
      </c>
      <c r="AJ165" s="67">
        <f t="shared" si="110"/>
        <v>0</v>
      </c>
      <c r="AK165" s="67">
        <f t="shared" si="111"/>
        <v>0</v>
      </c>
      <c r="AL165" s="67">
        <f>Attendance1!AL165</f>
        <v>19</v>
      </c>
      <c r="AM165" s="93">
        <f>Attendance1!AM165</f>
        <v>0</v>
      </c>
      <c r="AN165" s="67">
        <f>Attendance1!AN165</f>
        <v>0</v>
      </c>
      <c r="AO165" s="345"/>
      <c r="AP165" s="359">
        <f ca="1">SUMIFS('OT Lieu data'!N:N,'OT Lieu data'!A:A,'Attendance Report'!C165,'OT Lieu data'!AD:AD,"&gt;="&amp;$D$6,'OT Lieu data'!AD:AD,"&lt;="&amp;$AH$6)</f>
        <v>0</v>
      </c>
      <c r="AQ165" s="359">
        <f ca="1">SUMIFS('OT Lieu data'!I:I,'OT Lieu data'!A:A,'Attendance Report'!C165,'OT Lieu data'!AE:AE,"&gt;="&amp;'Attendance Report'!$D$6,'OT Lieu data'!AE:AE,"&lt;="&amp;'Attendance Report'!$AH$6)</f>
        <v>0</v>
      </c>
      <c r="AR165" s="68">
        <f t="shared" si="112"/>
        <v>0</v>
      </c>
      <c r="AS165" s="86"/>
    </row>
    <row r="166" spans="1:45">
      <c r="A166" s="342"/>
      <c r="B166" s="358"/>
      <c r="C166" s="75">
        <f t="shared" ref="C166" ca="1" si="114">C165</f>
        <v>0</v>
      </c>
      <c r="D166" s="269">
        <v>0</v>
      </c>
      <c r="E166" s="270">
        <v>0</v>
      </c>
      <c r="F166" s="270">
        <v>0</v>
      </c>
      <c r="G166" s="270">
        <v>0</v>
      </c>
      <c r="H166" s="270">
        <v>0</v>
      </c>
      <c r="I166" s="271">
        <v>0</v>
      </c>
      <c r="J166" s="271">
        <v>0</v>
      </c>
      <c r="K166" s="271">
        <v>0</v>
      </c>
      <c r="L166" s="271">
        <v>0</v>
      </c>
      <c r="M166" s="271">
        <v>0</v>
      </c>
      <c r="N166" s="271">
        <v>0</v>
      </c>
      <c r="O166" s="271">
        <v>0</v>
      </c>
      <c r="P166" s="271">
        <v>0</v>
      </c>
      <c r="Q166" s="271">
        <v>0</v>
      </c>
      <c r="R166" s="271">
        <v>0</v>
      </c>
      <c r="S166" s="271">
        <v>0</v>
      </c>
      <c r="T166" s="271">
        <v>0</v>
      </c>
      <c r="U166" s="271">
        <v>0</v>
      </c>
      <c r="V166" s="271">
        <v>0</v>
      </c>
      <c r="W166" s="271">
        <v>0</v>
      </c>
      <c r="X166" s="271">
        <v>0</v>
      </c>
      <c r="Y166" s="271">
        <v>0</v>
      </c>
      <c r="Z166" s="271">
        <v>0</v>
      </c>
      <c r="AA166" s="271">
        <v>0</v>
      </c>
      <c r="AB166" s="271">
        <v>0</v>
      </c>
      <c r="AC166" s="271">
        <v>0</v>
      </c>
      <c r="AD166" s="271">
        <v>0</v>
      </c>
      <c r="AE166" s="271">
        <v>0</v>
      </c>
      <c r="AF166" s="271">
        <v>0</v>
      </c>
      <c r="AG166" s="271">
        <v>0</v>
      </c>
      <c r="AH166" s="272">
        <v>0</v>
      </c>
      <c r="AI166" s="81">
        <f>Attendance1!AI166</f>
        <v>0</v>
      </c>
      <c r="AJ166" s="67">
        <f t="shared" si="110"/>
        <v>0</v>
      </c>
      <c r="AK166" s="67">
        <f t="shared" si="111"/>
        <v>0</v>
      </c>
      <c r="AL166" s="67">
        <f>Attendance1!AL166</f>
        <v>19</v>
      </c>
      <c r="AM166" s="93">
        <f>Attendance1!AM166</f>
        <v>0</v>
      </c>
      <c r="AN166" s="67">
        <f>Attendance1!AN166</f>
        <v>0</v>
      </c>
      <c r="AO166" s="346"/>
      <c r="AP166" s="360"/>
      <c r="AQ166" s="360"/>
      <c r="AR166" s="68">
        <f t="shared" si="112"/>
        <v>0</v>
      </c>
      <c r="AS166" s="86"/>
    </row>
    <row r="167" spans="1:45">
      <c r="D167" s="17">
        <v>0</v>
      </c>
      <c r="E167" s="17">
        <v>0</v>
      </c>
      <c r="F167" s="17">
        <v>0</v>
      </c>
      <c r="G167" s="17">
        <v>0</v>
      </c>
      <c r="H167" s="17">
        <v>0</v>
      </c>
      <c r="I167" s="17">
        <v>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0</v>
      </c>
      <c r="AB167" s="17">
        <v>0</v>
      </c>
      <c r="AC167" s="17">
        <v>0</v>
      </c>
      <c r="AD167" s="17">
        <v>0</v>
      </c>
      <c r="AE167" s="17">
        <v>0</v>
      </c>
      <c r="AF167" s="17">
        <v>0</v>
      </c>
      <c r="AG167" s="17">
        <v>0</v>
      </c>
      <c r="AH167" s="17">
        <v>0</v>
      </c>
    </row>
    <row r="168" spans="1:45">
      <c r="D168" s="17">
        <v>0</v>
      </c>
      <c r="E168" s="17">
        <v>0</v>
      </c>
      <c r="F168" s="17">
        <v>0</v>
      </c>
      <c r="G168" s="17">
        <v>0</v>
      </c>
      <c r="H168" s="17">
        <v>0</v>
      </c>
      <c r="I168" s="17">
        <v>0</v>
      </c>
      <c r="J168" s="17">
        <v>0</v>
      </c>
      <c r="K168" s="17">
        <v>0</v>
      </c>
      <c r="L168" s="17">
        <v>0</v>
      </c>
      <c r="M168" s="17">
        <v>0</v>
      </c>
      <c r="N168" s="17">
        <v>0</v>
      </c>
      <c r="O168" s="17">
        <v>0</v>
      </c>
      <c r="P168" s="17">
        <v>0</v>
      </c>
      <c r="Q168" s="17">
        <v>0</v>
      </c>
      <c r="R168" s="17">
        <v>0</v>
      </c>
      <c r="S168" s="17">
        <v>0</v>
      </c>
      <c r="T168" s="17">
        <v>0</v>
      </c>
      <c r="U168" s="17">
        <v>0</v>
      </c>
      <c r="V168" s="17">
        <v>0</v>
      </c>
      <c r="W168" s="17">
        <v>0</v>
      </c>
      <c r="X168" s="17">
        <v>0</v>
      </c>
      <c r="Y168" s="17">
        <v>0</v>
      </c>
      <c r="Z168" s="17">
        <v>0</v>
      </c>
      <c r="AA168" s="17">
        <v>0</v>
      </c>
      <c r="AB168" s="17">
        <v>0</v>
      </c>
      <c r="AC168" s="17">
        <v>0</v>
      </c>
      <c r="AD168" s="17">
        <v>0</v>
      </c>
      <c r="AE168" s="17">
        <v>0</v>
      </c>
      <c r="AF168" s="17">
        <v>0</v>
      </c>
      <c r="AG168" s="17">
        <v>0</v>
      </c>
      <c r="AH168" s="17">
        <v>0</v>
      </c>
    </row>
    <row r="169" spans="1:45">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row>
    <row r="170" spans="1:45">
      <c r="D170" s="17">
        <v>0</v>
      </c>
      <c r="E170" s="17">
        <v>0</v>
      </c>
      <c r="F170" s="17">
        <v>0</v>
      </c>
      <c r="G170" s="17">
        <v>0</v>
      </c>
      <c r="H170" s="17">
        <v>0</v>
      </c>
      <c r="I170" s="17">
        <v>0</v>
      </c>
      <c r="J170" s="17">
        <v>0</v>
      </c>
      <c r="K170" s="17">
        <v>0</v>
      </c>
      <c r="L170" s="17">
        <v>0</v>
      </c>
      <c r="M170" s="17">
        <v>0</v>
      </c>
      <c r="N170" s="17">
        <v>0</v>
      </c>
      <c r="O170" s="17">
        <v>0</v>
      </c>
      <c r="P170" s="17">
        <v>0</v>
      </c>
      <c r="Q170" s="17">
        <v>0</v>
      </c>
      <c r="R170" s="17">
        <v>0</v>
      </c>
      <c r="S170" s="17">
        <v>0</v>
      </c>
      <c r="T170" s="17">
        <v>0</v>
      </c>
      <c r="U170" s="17">
        <v>0</v>
      </c>
      <c r="V170" s="17">
        <v>0</v>
      </c>
      <c r="W170" s="17">
        <v>0</v>
      </c>
      <c r="X170" s="17">
        <v>0</v>
      </c>
      <c r="Y170" s="17">
        <v>0</v>
      </c>
      <c r="Z170" s="17">
        <v>0</v>
      </c>
      <c r="AA170" s="17">
        <v>0</v>
      </c>
      <c r="AB170" s="17">
        <v>0</v>
      </c>
      <c r="AC170" s="17">
        <v>0</v>
      </c>
      <c r="AD170" s="17">
        <v>0</v>
      </c>
      <c r="AE170" s="17">
        <v>0</v>
      </c>
      <c r="AF170" s="17">
        <v>0</v>
      </c>
      <c r="AG170" s="17">
        <v>0</v>
      </c>
      <c r="AH170" s="17">
        <v>0</v>
      </c>
    </row>
    <row r="171" spans="1:45">
      <c r="D171" s="17">
        <v>0</v>
      </c>
      <c r="E171" s="17">
        <v>0</v>
      </c>
      <c r="F171" s="17">
        <v>0</v>
      </c>
      <c r="G171" s="17">
        <v>0</v>
      </c>
      <c r="H171" s="17">
        <v>0</v>
      </c>
      <c r="I171" s="17">
        <v>0</v>
      </c>
      <c r="J171" s="17">
        <v>0</v>
      </c>
      <c r="K171" s="17">
        <v>0</v>
      </c>
      <c r="L171" s="17">
        <v>0</v>
      </c>
      <c r="M171" s="17">
        <v>0</v>
      </c>
      <c r="N171" s="17">
        <v>0</v>
      </c>
      <c r="O171" s="17">
        <v>0</v>
      </c>
      <c r="P171" s="17">
        <v>0</v>
      </c>
      <c r="Q171" s="17">
        <v>0</v>
      </c>
      <c r="R171" s="17">
        <v>0</v>
      </c>
      <c r="S171" s="17">
        <v>0</v>
      </c>
      <c r="T171" s="17">
        <v>0</v>
      </c>
      <c r="U171" s="17">
        <v>0</v>
      </c>
      <c r="V171" s="17">
        <v>0</v>
      </c>
      <c r="W171" s="17">
        <v>0</v>
      </c>
      <c r="X171" s="17">
        <v>0</v>
      </c>
      <c r="Y171" s="17">
        <v>0</v>
      </c>
      <c r="Z171" s="17">
        <v>0</v>
      </c>
      <c r="AA171" s="17">
        <v>0</v>
      </c>
      <c r="AB171" s="17">
        <v>0</v>
      </c>
      <c r="AC171" s="17">
        <v>0</v>
      </c>
      <c r="AD171" s="17">
        <v>0</v>
      </c>
      <c r="AE171" s="17">
        <v>0</v>
      </c>
      <c r="AF171" s="17">
        <v>0</v>
      </c>
      <c r="AG171" s="17">
        <v>0</v>
      </c>
      <c r="AH171" s="17">
        <v>0</v>
      </c>
    </row>
    <row r="172" spans="1:45">
      <c r="D172" s="17">
        <v>0</v>
      </c>
      <c r="E172" s="17">
        <v>0</v>
      </c>
      <c r="F172" s="17">
        <v>0</v>
      </c>
      <c r="G172" s="17">
        <v>0</v>
      </c>
      <c r="H172" s="17">
        <v>0</v>
      </c>
      <c r="I172" s="17">
        <v>0</v>
      </c>
      <c r="J172" s="17">
        <v>0</v>
      </c>
      <c r="K172" s="17">
        <v>0</v>
      </c>
      <c r="L172" s="17">
        <v>0</v>
      </c>
      <c r="M172" s="17">
        <v>0</v>
      </c>
      <c r="N172" s="17">
        <v>0</v>
      </c>
      <c r="O172" s="17">
        <v>0</v>
      </c>
      <c r="P172" s="17">
        <v>0</v>
      </c>
      <c r="Q172" s="17">
        <v>0</v>
      </c>
      <c r="R172" s="17">
        <v>0</v>
      </c>
      <c r="S172" s="17">
        <v>0</v>
      </c>
      <c r="T172" s="17">
        <v>0</v>
      </c>
      <c r="U172" s="17">
        <v>0</v>
      </c>
      <c r="V172" s="17">
        <v>0</v>
      </c>
      <c r="W172" s="17">
        <v>0</v>
      </c>
      <c r="X172" s="17">
        <v>0</v>
      </c>
      <c r="Y172" s="17">
        <v>0</v>
      </c>
      <c r="Z172" s="17">
        <v>0</v>
      </c>
      <c r="AA172" s="17">
        <v>0</v>
      </c>
      <c r="AB172" s="17">
        <v>0</v>
      </c>
      <c r="AC172" s="17">
        <v>0</v>
      </c>
      <c r="AD172" s="17">
        <v>0</v>
      </c>
      <c r="AE172" s="17">
        <v>0</v>
      </c>
      <c r="AF172" s="17">
        <v>0</v>
      </c>
      <c r="AG172" s="17">
        <v>0</v>
      </c>
      <c r="AH172" s="17">
        <v>0</v>
      </c>
    </row>
    <row r="173" spans="1:45">
      <c r="D173" s="17">
        <v>0</v>
      </c>
      <c r="E173" s="17">
        <v>0</v>
      </c>
      <c r="F173" s="17">
        <v>0</v>
      </c>
      <c r="G173" s="17">
        <v>0</v>
      </c>
      <c r="H173" s="17">
        <v>0</v>
      </c>
      <c r="I173" s="17">
        <v>0</v>
      </c>
      <c r="J173" s="17">
        <v>0</v>
      </c>
      <c r="K173" s="17">
        <v>0</v>
      </c>
      <c r="L173" s="17">
        <v>0</v>
      </c>
      <c r="M173" s="17">
        <v>0</v>
      </c>
      <c r="N173" s="17">
        <v>0</v>
      </c>
      <c r="O173" s="17">
        <v>0</v>
      </c>
      <c r="P173" s="17">
        <v>0</v>
      </c>
      <c r="Q173" s="17">
        <v>0</v>
      </c>
      <c r="R173" s="17">
        <v>0</v>
      </c>
      <c r="S173" s="17">
        <v>0</v>
      </c>
      <c r="T173" s="17">
        <v>0</v>
      </c>
      <c r="U173" s="17">
        <v>0</v>
      </c>
      <c r="V173" s="17">
        <v>0</v>
      </c>
      <c r="W173" s="17">
        <v>0</v>
      </c>
      <c r="X173" s="17">
        <v>0</v>
      </c>
      <c r="Y173" s="17">
        <v>0</v>
      </c>
      <c r="Z173" s="17">
        <v>0</v>
      </c>
      <c r="AA173" s="17">
        <v>0</v>
      </c>
      <c r="AB173" s="17">
        <v>0</v>
      </c>
      <c r="AC173" s="17">
        <v>0</v>
      </c>
      <c r="AD173" s="17">
        <v>0</v>
      </c>
      <c r="AE173" s="17">
        <v>0</v>
      </c>
      <c r="AF173" s="17">
        <v>0</v>
      </c>
      <c r="AG173" s="17">
        <v>0</v>
      </c>
      <c r="AH173" s="17">
        <v>0</v>
      </c>
    </row>
    <row r="174" spans="1:45">
      <c r="D174" s="17">
        <v>0</v>
      </c>
      <c r="E174" s="17">
        <v>0</v>
      </c>
      <c r="F174" s="17">
        <v>0</v>
      </c>
      <c r="G174" s="17">
        <v>0</v>
      </c>
      <c r="H174" s="17">
        <v>0</v>
      </c>
      <c r="I174" s="17">
        <v>0</v>
      </c>
      <c r="J174" s="17">
        <v>0</v>
      </c>
      <c r="K174" s="17">
        <v>0</v>
      </c>
      <c r="L174" s="17">
        <v>0</v>
      </c>
      <c r="M174" s="17">
        <v>0</v>
      </c>
      <c r="N174" s="17">
        <v>0</v>
      </c>
      <c r="O174" s="17">
        <v>0</v>
      </c>
      <c r="P174" s="17">
        <v>0</v>
      </c>
      <c r="Q174" s="17">
        <v>0</v>
      </c>
      <c r="R174" s="17">
        <v>0</v>
      </c>
      <c r="S174" s="17">
        <v>0</v>
      </c>
      <c r="T174" s="17">
        <v>0</v>
      </c>
      <c r="U174" s="17">
        <v>0</v>
      </c>
      <c r="V174" s="17">
        <v>0</v>
      </c>
      <c r="W174" s="17">
        <v>0</v>
      </c>
      <c r="X174" s="17">
        <v>0</v>
      </c>
      <c r="Y174" s="17">
        <v>0</v>
      </c>
      <c r="Z174" s="17">
        <v>0</v>
      </c>
      <c r="AA174" s="17">
        <v>0</v>
      </c>
      <c r="AB174" s="17">
        <v>0</v>
      </c>
      <c r="AC174" s="17">
        <v>0</v>
      </c>
      <c r="AD174" s="17">
        <v>0</v>
      </c>
      <c r="AE174" s="17">
        <v>0</v>
      </c>
      <c r="AF174" s="17">
        <v>0</v>
      </c>
      <c r="AG174" s="17">
        <v>0</v>
      </c>
      <c r="AH174" s="17">
        <v>0</v>
      </c>
    </row>
    <row r="175" spans="1:45">
      <c r="D175" s="17">
        <v>0</v>
      </c>
      <c r="E175" s="17">
        <v>0</v>
      </c>
      <c r="F175" s="17">
        <v>0</v>
      </c>
      <c r="G175" s="17">
        <v>0</v>
      </c>
      <c r="H175" s="17">
        <v>0</v>
      </c>
      <c r="I175" s="17">
        <v>0</v>
      </c>
      <c r="J175" s="17">
        <v>0</v>
      </c>
      <c r="K175" s="17">
        <v>0</v>
      </c>
      <c r="L175" s="17">
        <v>0</v>
      </c>
      <c r="M175" s="17">
        <v>0</v>
      </c>
      <c r="N175" s="17">
        <v>0</v>
      </c>
      <c r="O175" s="17">
        <v>0</v>
      </c>
      <c r="P175" s="17">
        <v>0</v>
      </c>
      <c r="Q175" s="17">
        <v>0</v>
      </c>
      <c r="R175" s="17">
        <v>0</v>
      </c>
      <c r="S175" s="17">
        <v>0</v>
      </c>
      <c r="T175" s="17">
        <v>0</v>
      </c>
      <c r="U175" s="17">
        <v>0</v>
      </c>
      <c r="V175" s="17">
        <v>0</v>
      </c>
      <c r="W175" s="17">
        <v>0</v>
      </c>
      <c r="X175" s="17">
        <v>0</v>
      </c>
      <c r="Y175" s="17">
        <v>0</v>
      </c>
      <c r="Z175" s="17">
        <v>0</v>
      </c>
      <c r="AA175" s="17">
        <v>0</v>
      </c>
      <c r="AB175" s="17">
        <v>0</v>
      </c>
      <c r="AC175" s="17">
        <v>0</v>
      </c>
      <c r="AD175" s="17">
        <v>0</v>
      </c>
      <c r="AE175" s="17">
        <v>0</v>
      </c>
      <c r="AF175" s="17">
        <v>0</v>
      </c>
      <c r="AG175" s="17">
        <v>0</v>
      </c>
      <c r="AH175" s="17">
        <v>0</v>
      </c>
    </row>
    <row r="176" spans="1:45">
      <c r="D176" s="17">
        <v>0</v>
      </c>
      <c r="E176" s="17">
        <v>0</v>
      </c>
      <c r="F176" s="17">
        <v>0</v>
      </c>
      <c r="G176" s="17">
        <v>0</v>
      </c>
      <c r="H176" s="17">
        <v>0</v>
      </c>
      <c r="I176" s="17">
        <v>0</v>
      </c>
      <c r="J176" s="17">
        <v>0</v>
      </c>
      <c r="K176" s="17">
        <v>0</v>
      </c>
      <c r="L176" s="17">
        <v>0</v>
      </c>
      <c r="M176" s="17">
        <v>0</v>
      </c>
      <c r="N176" s="17">
        <v>0</v>
      </c>
      <c r="O176" s="17">
        <v>0</v>
      </c>
      <c r="P176" s="17">
        <v>0</v>
      </c>
      <c r="Q176" s="17">
        <v>0</v>
      </c>
      <c r="R176" s="17">
        <v>0</v>
      </c>
      <c r="S176" s="17">
        <v>0</v>
      </c>
      <c r="T176" s="17">
        <v>0</v>
      </c>
      <c r="U176" s="17">
        <v>0</v>
      </c>
      <c r="V176" s="17">
        <v>0</v>
      </c>
      <c r="W176" s="17">
        <v>0</v>
      </c>
      <c r="X176" s="17">
        <v>0</v>
      </c>
      <c r="Y176" s="17">
        <v>0</v>
      </c>
      <c r="Z176" s="17">
        <v>0</v>
      </c>
      <c r="AA176" s="17">
        <v>0</v>
      </c>
      <c r="AB176" s="17">
        <v>0</v>
      </c>
      <c r="AC176" s="17">
        <v>0</v>
      </c>
      <c r="AD176" s="17">
        <v>0</v>
      </c>
      <c r="AE176" s="17">
        <v>0</v>
      </c>
      <c r="AF176" s="17">
        <v>0</v>
      </c>
      <c r="AG176" s="17">
        <v>0</v>
      </c>
      <c r="AH176" s="17">
        <v>0</v>
      </c>
    </row>
    <row r="177" spans="4:34">
      <c r="D177" s="17">
        <v>0</v>
      </c>
      <c r="E177" s="17">
        <v>0</v>
      </c>
      <c r="F177" s="17">
        <v>0</v>
      </c>
      <c r="G177" s="17">
        <v>0</v>
      </c>
      <c r="H177" s="17">
        <v>0</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s="17">
        <v>0</v>
      </c>
      <c r="Y177" s="17">
        <v>0</v>
      </c>
      <c r="Z177" s="17">
        <v>0</v>
      </c>
      <c r="AA177" s="17">
        <v>0</v>
      </c>
      <c r="AB177" s="17">
        <v>0</v>
      </c>
      <c r="AC177" s="17">
        <v>0</v>
      </c>
      <c r="AD177" s="17">
        <v>0</v>
      </c>
      <c r="AE177" s="17">
        <v>0</v>
      </c>
      <c r="AF177" s="17">
        <v>0</v>
      </c>
      <c r="AG177" s="17">
        <v>0</v>
      </c>
      <c r="AH177" s="17">
        <v>0</v>
      </c>
    </row>
    <row r="178" spans="4:34">
      <c r="D178" s="17">
        <v>0</v>
      </c>
      <c r="E178" s="17">
        <v>0</v>
      </c>
      <c r="F178" s="17">
        <v>0</v>
      </c>
      <c r="G178" s="17">
        <v>0</v>
      </c>
      <c r="H178" s="17">
        <v>0</v>
      </c>
      <c r="I178" s="17">
        <v>0</v>
      </c>
      <c r="J178" s="17">
        <v>0</v>
      </c>
      <c r="K178" s="17">
        <v>0</v>
      </c>
      <c r="L178" s="17">
        <v>0</v>
      </c>
      <c r="M178" s="17">
        <v>0</v>
      </c>
      <c r="N178" s="17">
        <v>0</v>
      </c>
      <c r="O178" s="17">
        <v>0</v>
      </c>
      <c r="P178" s="17">
        <v>0</v>
      </c>
      <c r="Q178" s="17">
        <v>0</v>
      </c>
      <c r="R178" s="17">
        <v>0</v>
      </c>
      <c r="S178" s="17">
        <v>0</v>
      </c>
      <c r="T178" s="17">
        <v>0</v>
      </c>
      <c r="U178" s="17">
        <v>0</v>
      </c>
      <c r="V178" s="17">
        <v>0</v>
      </c>
      <c r="W178" s="17">
        <v>0</v>
      </c>
      <c r="X178" s="17">
        <v>0</v>
      </c>
      <c r="Y178" s="17">
        <v>0</v>
      </c>
      <c r="Z178" s="17">
        <v>0</v>
      </c>
      <c r="AA178" s="17">
        <v>0</v>
      </c>
      <c r="AB178" s="17">
        <v>0</v>
      </c>
      <c r="AC178" s="17">
        <v>0</v>
      </c>
      <c r="AD178" s="17">
        <v>0</v>
      </c>
      <c r="AE178" s="17">
        <v>0</v>
      </c>
      <c r="AF178" s="17">
        <v>0</v>
      </c>
      <c r="AG178" s="17">
        <v>0</v>
      </c>
      <c r="AH178" s="17">
        <v>0</v>
      </c>
    </row>
    <row r="179" spans="4:34">
      <c r="D179" s="17">
        <v>0</v>
      </c>
      <c r="E179" s="17">
        <v>0</v>
      </c>
      <c r="F179" s="17">
        <v>0</v>
      </c>
      <c r="G179" s="17">
        <v>0</v>
      </c>
      <c r="H179" s="17">
        <v>0</v>
      </c>
      <c r="I179" s="17">
        <v>0</v>
      </c>
      <c r="J179" s="17">
        <v>0</v>
      </c>
      <c r="K179" s="17">
        <v>0</v>
      </c>
      <c r="L179" s="17">
        <v>0</v>
      </c>
      <c r="M179" s="17">
        <v>0</v>
      </c>
      <c r="N179" s="17">
        <v>0</v>
      </c>
      <c r="O179" s="17">
        <v>0</v>
      </c>
      <c r="P179" s="17">
        <v>0</v>
      </c>
      <c r="Q179" s="17">
        <v>0</v>
      </c>
      <c r="R179" s="17">
        <v>0</v>
      </c>
      <c r="S179" s="17">
        <v>0</v>
      </c>
      <c r="T179" s="17">
        <v>0</v>
      </c>
      <c r="U179" s="17">
        <v>0</v>
      </c>
      <c r="V179" s="17">
        <v>0</v>
      </c>
      <c r="W179" s="17">
        <v>0</v>
      </c>
      <c r="X179" s="17">
        <v>0</v>
      </c>
      <c r="Y179" s="17">
        <v>0</v>
      </c>
      <c r="Z179" s="17">
        <v>0</v>
      </c>
      <c r="AA179" s="17">
        <v>0</v>
      </c>
      <c r="AB179" s="17">
        <v>0</v>
      </c>
      <c r="AC179" s="17">
        <v>0</v>
      </c>
      <c r="AD179" s="17">
        <v>0</v>
      </c>
      <c r="AE179" s="17">
        <v>0</v>
      </c>
      <c r="AF179" s="17">
        <v>0</v>
      </c>
      <c r="AG179" s="17">
        <v>0</v>
      </c>
      <c r="AH179" s="17">
        <v>0</v>
      </c>
    </row>
    <row r="180" spans="4:34">
      <c r="D180" s="17">
        <v>0</v>
      </c>
      <c r="E180" s="17">
        <v>0</v>
      </c>
      <c r="F180" s="17">
        <v>0</v>
      </c>
      <c r="G180" s="17">
        <v>0</v>
      </c>
      <c r="H180" s="17">
        <v>0</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s="17">
        <v>0</v>
      </c>
      <c r="Y180" s="17">
        <v>0</v>
      </c>
      <c r="Z180" s="17">
        <v>0</v>
      </c>
      <c r="AA180" s="17">
        <v>0</v>
      </c>
      <c r="AB180" s="17">
        <v>0</v>
      </c>
      <c r="AC180" s="17">
        <v>0</v>
      </c>
      <c r="AD180" s="17">
        <v>0</v>
      </c>
      <c r="AE180" s="17">
        <v>0</v>
      </c>
      <c r="AF180" s="17">
        <v>0</v>
      </c>
      <c r="AG180" s="17">
        <v>0</v>
      </c>
      <c r="AH180" s="17">
        <v>0</v>
      </c>
    </row>
    <row r="181" spans="4:34">
      <c r="D181" s="17">
        <v>0</v>
      </c>
      <c r="E181" s="17">
        <v>0</v>
      </c>
      <c r="F181" s="17">
        <v>0</v>
      </c>
      <c r="G181" s="17">
        <v>0</v>
      </c>
      <c r="H181" s="17">
        <v>0</v>
      </c>
      <c r="I181" s="17">
        <v>0</v>
      </c>
      <c r="J181" s="17">
        <v>0</v>
      </c>
      <c r="K181" s="17">
        <v>0</v>
      </c>
      <c r="L181" s="17">
        <v>0</v>
      </c>
      <c r="M181" s="17">
        <v>0</v>
      </c>
      <c r="N181" s="17">
        <v>0</v>
      </c>
      <c r="O181" s="17">
        <v>0</v>
      </c>
      <c r="P181" s="17">
        <v>0</v>
      </c>
      <c r="Q181" s="17">
        <v>0</v>
      </c>
      <c r="R181" s="17">
        <v>0</v>
      </c>
      <c r="S181" s="17">
        <v>0</v>
      </c>
      <c r="T181" s="17">
        <v>0</v>
      </c>
      <c r="U181" s="17">
        <v>0</v>
      </c>
      <c r="V181" s="17">
        <v>0</v>
      </c>
      <c r="W181" s="17">
        <v>0</v>
      </c>
      <c r="X181" s="17">
        <v>0</v>
      </c>
      <c r="Y181" s="17">
        <v>0</v>
      </c>
      <c r="Z181" s="17">
        <v>0</v>
      </c>
      <c r="AA181" s="17">
        <v>0</v>
      </c>
      <c r="AB181" s="17">
        <v>0</v>
      </c>
      <c r="AC181" s="17">
        <v>0</v>
      </c>
      <c r="AD181" s="17">
        <v>0</v>
      </c>
      <c r="AE181" s="17">
        <v>0</v>
      </c>
      <c r="AF181" s="17">
        <v>0</v>
      </c>
      <c r="AG181" s="17">
        <v>0</v>
      </c>
      <c r="AH181" s="17">
        <v>0</v>
      </c>
    </row>
    <row r="182" spans="4:34">
      <c r="D182" s="17">
        <v>0</v>
      </c>
      <c r="E182" s="17">
        <v>0</v>
      </c>
      <c r="F182" s="17">
        <v>0</v>
      </c>
      <c r="G182" s="17">
        <v>0</v>
      </c>
      <c r="H182" s="17">
        <v>0</v>
      </c>
      <c r="I182" s="17">
        <v>0</v>
      </c>
      <c r="J182" s="17">
        <v>0</v>
      </c>
      <c r="K182" s="17">
        <v>0</v>
      </c>
      <c r="L182" s="17">
        <v>0</v>
      </c>
      <c r="M182" s="17">
        <v>0</v>
      </c>
      <c r="N182" s="17">
        <v>0</v>
      </c>
      <c r="O182" s="17">
        <v>0</v>
      </c>
      <c r="P182" s="17">
        <v>0</v>
      </c>
      <c r="Q182" s="17">
        <v>0</v>
      </c>
      <c r="R182" s="17">
        <v>0</v>
      </c>
      <c r="S182" s="17">
        <v>0</v>
      </c>
      <c r="T182" s="17">
        <v>0</v>
      </c>
      <c r="U182" s="17">
        <v>0</v>
      </c>
      <c r="V182" s="17">
        <v>0</v>
      </c>
      <c r="W182" s="17">
        <v>0</v>
      </c>
      <c r="X182" s="17">
        <v>0</v>
      </c>
      <c r="Y182" s="17">
        <v>0</v>
      </c>
      <c r="Z182" s="17">
        <v>0</v>
      </c>
      <c r="AA182" s="17">
        <v>0</v>
      </c>
      <c r="AB182" s="17">
        <v>0</v>
      </c>
      <c r="AC182" s="17">
        <v>0</v>
      </c>
      <c r="AD182" s="17">
        <v>0</v>
      </c>
      <c r="AE182" s="17">
        <v>0</v>
      </c>
      <c r="AF182" s="17">
        <v>0</v>
      </c>
      <c r="AG182" s="17">
        <v>0</v>
      </c>
      <c r="AH182" s="17">
        <v>0</v>
      </c>
    </row>
    <row r="183" spans="4:34">
      <c r="D183" s="17">
        <v>0</v>
      </c>
      <c r="E183" s="17">
        <v>0</v>
      </c>
      <c r="F183" s="17">
        <v>0</v>
      </c>
      <c r="G183" s="17">
        <v>0</v>
      </c>
      <c r="H183" s="17">
        <v>0</v>
      </c>
      <c r="I183" s="17">
        <v>0</v>
      </c>
      <c r="J183" s="17">
        <v>0</v>
      </c>
      <c r="K183" s="17">
        <v>0</v>
      </c>
      <c r="L183" s="17">
        <v>0</v>
      </c>
      <c r="M183" s="17">
        <v>0</v>
      </c>
      <c r="N183" s="17">
        <v>0</v>
      </c>
      <c r="O183" s="17">
        <v>0</v>
      </c>
      <c r="P183" s="17">
        <v>0</v>
      </c>
      <c r="Q183" s="17">
        <v>0</v>
      </c>
      <c r="R183" s="17">
        <v>0</v>
      </c>
      <c r="S183" s="17">
        <v>0</v>
      </c>
      <c r="T183" s="17">
        <v>0</v>
      </c>
      <c r="U183" s="17">
        <v>0</v>
      </c>
      <c r="V183" s="17">
        <v>0</v>
      </c>
      <c r="W183" s="17">
        <v>0</v>
      </c>
      <c r="X183" s="17">
        <v>0</v>
      </c>
      <c r="Y183" s="17">
        <v>0</v>
      </c>
      <c r="Z183" s="17">
        <v>0</v>
      </c>
      <c r="AA183" s="17">
        <v>0</v>
      </c>
      <c r="AB183" s="17">
        <v>0</v>
      </c>
      <c r="AC183" s="17">
        <v>0</v>
      </c>
      <c r="AD183" s="17">
        <v>0</v>
      </c>
      <c r="AE183" s="17">
        <v>0</v>
      </c>
      <c r="AF183" s="17">
        <v>0</v>
      </c>
      <c r="AG183" s="17">
        <v>0</v>
      </c>
      <c r="AH183" s="17">
        <v>0</v>
      </c>
    </row>
    <row r="184" spans="4:34">
      <c r="D184" s="17">
        <v>0</v>
      </c>
      <c r="E184" s="17">
        <v>0</v>
      </c>
      <c r="F184" s="17">
        <v>0</v>
      </c>
      <c r="G184" s="17">
        <v>0</v>
      </c>
      <c r="H184" s="17">
        <v>0</v>
      </c>
      <c r="I184" s="17">
        <v>0</v>
      </c>
      <c r="J184" s="17">
        <v>0</v>
      </c>
      <c r="K184" s="17">
        <v>0</v>
      </c>
      <c r="L184" s="17">
        <v>0</v>
      </c>
      <c r="M184" s="17">
        <v>0</v>
      </c>
      <c r="N184" s="17">
        <v>0</v>
      </c>
      <c r="O184" s="17">
        <v>0</v>
      </c>
      <c r="P184" s="17">
        <v>0</v>
      </c>
      <c r="Q184" s="17">
        <v>0</v>
      </c>
      <c r="R184" s="17">
        <v>0</v>
      </c>
      <c r="S184" s="17">
        <v>0</v>
      </c>
      <c r="T184" s="17">
        <v>0</v>
      </c>
      <c r="U184" s="17">
        <v>0</v>
      </c>
      <c r="V184" s="17">
        <v>0</v>
      </c>
      <c r="W184" s="17">
        <v>0</v>
      </c>
      <c r="X184" s="17">
        <v>0</v>
      </c>
      <c r="Y184" s="17">
        <v>0</v>
      </c>
      <c r="Z184" s="17">
        <v>0</v>
      </c>
      <c r="AA184" s="17">
        <v>0</v>
      </c>
      <c r="AB184" s="17">
        <v>0</v>
      </c>
      <c r="AC184" s="17">
        <v>0</v>
      </c>
      <c r="AD184" s="17">
        <v>0</v>
      </c>
      <c r="AE184" s="17">
        <v>0</v>
      </c>
      <c r="AF184" s="17">
        <v>0</v>
      </c>
      <c r="AG184" s="17">
        <v>0</v>
      </c>
      <c r="AH184" s="17">
        <v>0</v>
      </c>
    </row>
    <row r="185" spans="4:34">
      <c r="D185" s="17">
        <v>0</v>
      </c>
      <c r="E185" s="17">
        <v>0</v>
      </c>
      <c r="F185" s="17">
        <v>0</v>
      </c>
      <c r="G185" s="17">
        <v>0</v>
      </c>
      <c r="H185" s="17">
        <v>0</v>
      </c>
      <c r="I185" s="17">
        <v>0</v>
      </c>
      <c r="J185" s="17">
        <v>0</v>
      </c>
      <c r="K185" s="17">
        <v>0</v>
      </c>
      <c r="L185" s="17">
        <v>0</v>
      </c>
      <c r="M185" s="17">
        <v>0</v>
      </c>
      <c r="N185" s="17">
        <v>0</v>
      </c>
      <c r="O185" s="17">
        <v>0</v>
      </c>
      <c r="P185" s="17">
        <v>0</v>
      </c>
      <c r="Q185" s="17">
        <v>0</v>
      </c>
      <c r="R185" s="17">
        <v>0</v>
      </c>
      <c r="S185" s="17">
        <v>0</v>
      </c>
      <c r="T185" s="17">
        <v>0</v>
      </c>
      <c r="U185" s="17">
        <v>0</v>
      </c>
      <c r="V185" s="17">
        <v>0</v>
      </c>
      <c r="W185" s="17">
        <v>0</v>
      </c>
      <c r="X185" s="17">
        <v>0</v>
      </c>
      <c r="Y185" s="17">
        <v>0</v>
      </c>
      <c r="Z185" s="17">
        <v>0</v>
      </c>
      <c r="AA185" s="17">
        <v>0</v>
      </c>
      <c r="AB185" s="17">
        <v>0</v>
      </c>
      <c r="AC185" s="17">
        <v>0</v>
      </c>
      <c r="AD185" s="17">
        <v>0</v>
      </c>
      <c r="AE185" s="17">
        <v>0</v>
      </c>
      <c r="AF185" s="17">
        <v>0</v>
      </c>
      <c r="AG185" s="17">
        <v>0</v>
      </c>
      <c r="AH185" s="17">
        <v>0</v>
      </c>
    </row>
    <row r="186" spans="4:34">
      <c r="D186" s="17">
        <v>0</v>
      </c>
      <c r="E186" s="17">
        <v>0</v>
      </c>
      <c r="F186" s="17">
        <v>0</v>
      </c>
      <c r="G186" s="17">
        <v>0</v>
      </c>
      <c r="H186" s="17">
        <v>0</v>
      </c>
      <c r="I186" s="17">
        <v>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0</v>
      </c>
      <c r="AB186" s="17">
        <v>0</v>
      </c>
      <c r="AC186" s="17">
        <v>0</v>
      </c>
      <c r="AD186" s="17">
        <v>0</v>
      </c>
      <c r="AE186" s="17">
        <v>0</v>
      </c>
      <c r="AF186" s="17">
        <v>0</v>
      </c>
      <c r="AG186" s="17">
        <v>0</v>
      </c>
      <c r="AH186" s="17">
        <v>0</v>
      </c>
    </row>
    <row r="187" spans="4:34">
      <c r="D187" s="17">
        <v>0</v>
      </c>
      <c r="E187" s="17">
        <v>0</v>
      </c>
      <c r="F187" s="17">
        <v>0</v>
      </c>
      <c r="G187" s="17">
        <v>0</v>
      </c>
      <c r="H187" s="17">
        <v>0</v>
      </c>
      <c r="I187" s="17">
        <v>0</v>
      </c>
      <c r="J187" s="17">
        <v>0</v>
      </c>
      <c r="K187" s="17">
        <v>0</v>
      </c>
      <c r="L187" s="17">
        <v>0</v>
      </c>
      <c r="M187" s="17">
        <v>0</v>
      </c>
      <c r="N187" s="17">
        <v>0</v>
      </c>
      <c r="O187" s="17">
        <v>0</v>
      </c>
      <c r="P187" s="17">
        <v>0</v>
      </c>
      <c r="Q187" s="17">
        <v>0</v>
      </c>
      <c r="R187" s="17">
        <v>0</v>
      </c>
      <c r="S187" s="17">
        <v>0</v>
      </c>
      <c r="T187" s="17">
        <v>0</v>
      </c>
      <c r="U187" s="17">
        <v>0</v>
      </c>
      <c r="V187" s="17">
        <v>0</v>
      </c>
      <c r="W187" s="17">
        <v>0</v>
      </c>
      <c r="X187" s="17">
        <v>0</v>
      </c>
      <c r="Y187" s="17">
        <v>0</v>
      </c>
      <c r="Z187" s="17">
        <v>0</v>
      </c>
      <c r="AA187" s="17">
        <v>0</v>
      </c>
      <c r="AB187" s="17">
        <v>0</v>
      </c>
      <c r="AC187" s="17">
        <v>0</v>
      </c>
      <c r="AD187" s="17">
        <v>0</v>
      </c>
      <c r="AE187" s="17">
        <v>0</v>
      </c>
      <c r="AF187" s="17">
        <v>0</v>
      </c>
      <c r="AG187" s="17">
        <v>0</v>
      </c>
      <c r="AH187" s="17">
        <v>0</v>
      </c>
    </row>
    <row r="188" spans="4:34">
      <c r="D188" s="17">
        <v>0</v>
      </c>
      <c r="E188" s="17">
        <v>0</v>
      </c>
      <c r="F188" s="17">
        <v>0</v>
      </c>
      <c r="G188" s="17">
        <v>0</v>
      </c>
      <c r="H188" s="17">
        <v>0</v>
      </c>
      <c r="I188" s="17">
        <v>0</v>
      </c>
      <c r="J188" s="17">
        <v>0</v>
      </c>
      <c r="K188" s="17">
        <v>0</v>
      </c>
      <c r="L188" s="17">
        <v>0</v>
      </c>
      <c r="M188" s="17">
        <v>0</v>
      </c>
      <c r="N188" s="17">
        <v>0</v>
      </c>
      <c r="O188" s="17">
        <v>0</v>
      </c>
      <c r="P188" s="17">
        <v>0</v>
      </c>
      <c r="Q188" s="17">
        <v>0</v>
      </c>
      <c r="R188" s="17">
        <v>0</v>
      </c>
      <c r="S188" s="17">
        <v>0</v>
      </c>
      <c r="T188" s="17">
        <v>0</v>
      </c>
      <c r="U188" s="17">
        <v>0</v>
      </c>
      <c r="V188" s="17">
        <v>0</v>
      </c>
      <c r="W188" s="17">
        <v>0</v>
      </c>
      <c r="X188" s="17">
        <v>0</v>
      </c>
      <c r="Y188" s="17">
        <v>0</v>
      </c>
      <c r="Z188" s="17">
        <v>0</v>
      </c>
      <c r="AA188" s="17">
        <v>0</v>
      </c>
      <c r="AB188" s="17">
        <v>0</v>
      </c>
      <c r="AC188" s="17">
        <v>0</v>
      </c>
      <c r="AD188" s="17">
        <v>0</v>
      </c>
      <c r="AE188" s="17">
        <v>0</v>
      </c>
      <c r="AF188" s="17">
        <v>0</v>
      </c>
      <c r="AG188" s="17">
        <v>0</v>
      </c>
      <c r="AH188" s="17">
        <v>0</v>
      </c>
    </row>
    <row r="189" spans="4:34">
      <c r="D189" s="17">
        <v>0</v>
      </c>
      <c r="E189" s="17">
        <v>0</v>
      </c>
      <c r="F189" s="17">
        <v>0</v>
      </c>
      <c r="G189" s="17">
        <v>0</v>
      </c>
      <c r="H189" s="17">
        <v>0</v>
      </c>
      <c r="I189" s="17">
        <v>0</v>
      </c>
      <c r="J189" s="17">
        <v>0</v>
      </c>
      <c r="K189" s="17">
        <v>0</v>
      </c>
      <c r="L189" s="17">
        <v>0</v>
      </c>
      <c r="M189" s="17">
        <v>0</v>
      </c>
      <c r="N189" s="17">
        <v>0</v>
      </c>
      <c r="O189" s="17">
        <v>0</v>
      </c>
      <c r="P189" s="17">
        <v>0</v>
      </c>
      <c r="Q189" s="17">
        <v>0</v>
      </c>
      <c r="R189" s="17">
        <v>0</v>
      </c>
      <c r="S189" s="17">
        <v>0</v>
      </c>
      <c r="T189" s="17">
        <v>0</v>
      </c>
      <c r="U189" s="17">
        <v>0</v>
      </c>
      <c r="V189" s="17">
        <v>0</v>
      </c>
      <c r="W189" s="17">
        <v>0</v>
      </c>
      <c r="X189" s="17">
        <v>0</v>
      </c>
      <c r="Y189" s="17">
        <v>0</v>
      </c>
      <c r="Z189" s="17">
        <v>0</v>
      </c>
      <c r="AA189" s="17">
        <v>0</v>
      </c>
      <c r="AB189" s="17">
        <v>0</v>
      </c>
      <c r="AC189" s="17">
        <v>0</v>
      </c>
      <c r="AD189" s="17">
        <v>0</v>
      </c>
      <c r="AE189" s="17">
        <v>0</v>
      </c>
      <c r="AF189" s="17">
        <v>0</v>
      </c>
      <c r="AG189" s="17">
        <v>0</v>
      </c>
      <c r="AH189" s="17">
        <v>0</v>
      </c>
    </row>
    <row r="190" spans="4:34">
      <c r="D190" s="17">
        <v>0</v>
      </c>
      <c r="E190" s="17">
        <v>0</v>
      </c>
      <c r="F190" s="17">
        <v>0</v>
      </c>
      <c r="G190" s="17">
        <v>0</v>
      </c>
      <c r="H190" s="17">
        <v>0</v>
      </c>
      <c r="I190" s="17">
        <v>0</v>
      </c>
      <c r="J190" s="17">
        <v>0</v>
      </c>
      <c r="K190" s="17">
        <v>0</v>
      </c>
      <c r="L190" s="17">
        <v>0</v>
      </c>
      <c r="M190" s="17">
        <v>0</v>
      </c>
      <c r="N190" s="17">
        <v>0</v>
      </c>
      <c r="O190" s="17">
        <v>0</v>
      </c>
      <c r="P190" s="17">
        <v>0</v>
      </c>
      <c r="Q190" s="17">
        <v>0</v>
      </c>
      <c r="R190" s="17">
        <v>0</v>
      </c>
      <c r="S190" s="17">
        <v>0</v>
      </c>
      <c r="T190" s="17">
        <v>0</v>
      </c>
      <c r="U190" s="17">
        <v>0</v>
      </c>
      <c r="V190" s="17">
        <v>0</v>
      </c>
      <c r="W190" s="17">
        <v>0</v>
      </c>
      <c r="X190" s="17">
        <v>0</v>
      </c>
      <c r="Y190" s="17">
        <v>0</v>
      </c>
      <c r="Z190" s="17">
        <v>0</v>
      </c>
      <c r="AA190" s="17">
        <v>0</v>
      </c>
      <c r="AB190" s="17">
        <v>0</v>
      </c>
      <c r="AC190" s="17">
        <v>0</v>
      </c>
      <c r="AD190" s="17">
        <v>0</v>
      </c>
      <c r="AE190" s="17">
        <v>0</v>
      </c>
      <c r="AF190" s="17">
        <v>0</v>
      </c>
      <c r="AG190" s="17">
        <v>0</v>
      </c>
      <c r="AH190" s="17">
        <v>0</v>
      </c>
    </row>
    <row r="191" spans="4:34">
      <c r="D191" s="17">
        <v>0</v>
      </c>
      <c r="E191" s="17">
        <v>0</v>
      </c>
      <c r="F191" s="17">
        <v>0</v>
      </c>
      <c r="G191" s="17">
        <v>0</v>
      </c>
      <c r="H191" s="17">
        <v>0</v>
      </c>
      <c r="I191" s="17">
        <v>0</v>
      </c>
      <c r="J191" s="17">
        <v>0</v>
      </c>
      <c r="K191" s="17">
        <v>0</v>
      </c>
      <c r="L191" s="17">
        <v>0</v>
      </c>
      <c r="M191" s="17">
        <v>0</v>
      </c>
      <c r="N191" s="17">
        <v>0</v>
      </c>
      <c r="O191" s="17">
        <v>0</v>
      </c>
      <c r="P191" s="17">
        <v>0</v>
      </c>
      <c r="Q191" s="17">
        <v>0</v>
      </c>
      <c r="R191" s="17">
        <v>0</v>
      </c>
      <c r="S191" s="17">
        <v>0</v>
      </c>
      <c r="T191" s="17">
        <v>0</v>
      </c>
      <c r="U191" s="17">
        <v>0</v>
      </c>
      <c r="V191" s="17">
        <v>0</v>
      </c>
      <c r="W191" s="17">
        <v>0</v>
      </c>
      <c r="X191" s="17">
        <v>0</v>
      </c>
      <c r="Y191" s="17">
        <v>0</v>
      </c>
      <c r="Z191" s="17">
        <v>0</v>
      </c>
      <c r="AA191" s="17">
        <v>0</v>
      </c>
      <c r="AB191" s="17">
        <v>0</v>
      </c>
      <c r="AC191" s="17">
        <v>0</v>
      </c>
      <c r="AD191" s="17">
        <v>0</v>
      </c>
      <c r="AE191" s="17">
        <v>0</v>
      </c>
      <c r="AF191" s="17">
        <v>0</v>
      </c>
      <c r="AG191" s="17">
        <v>0</v>
      </c>
      <c r="AH191" s="17">
        <v>0</v>
      </c>
    </row>
    <row r="192" spans="4:34">
      <c r="D192" s="17">
        <v>0</v>
      </c>
      <c r="E192" s="17">
        <v>0</v>
      </c>
      <c r="F192" s="17">
        <v>0</v>
      </c>
      <c r="G192" s="17">
        <v>0</v>
      </c>
      <c r="H192" s="17">
        <v>0</v>
      </c>
      <c r="I192" s="17">
        <v>0</v>
      </c>
      <c r="J192" s="17">
        <v>0</v>
      </c>
      <c r="K192" s="17">
        <v>0</v>
      </c>
      <c r="L192" s="17">
        <v>0</v>
      </c>
      <c r="M192" s="17">
        <v>0</v>
      </c>
      <c r="N192" s="17">
        <v>0</v>
      </c>
      <c r="O192" s="17">
        <v>0</v>
      </c>
      <c r="P192" s="17">
        <v>0</v>
      </c>
      <c r="Q192" s="17">
        <v>0</v>
      </c>
      <c r="R192" s="17">
        <v>0</v>
      </c>
      <c r="S192" s="17">
        <v>0</v>
      </c>
      <c r="T192" s="17">
        <v>0</v>
      </c>
      <c r="U192" s="17">
        <v>0</v>
      </c>
      <c r="V192" s="17">
        <v>0</v>
      </c>
      <c r="W192" s="17">
        <v>0</v>
      </c>
      <c r="X192" s="17">
        <v>0</v>
      </c>
      <c r="Y192" s="17">
        <v>0</v>
      </c>
      <c r="Z192" s="17">
        <v>0</v>
      </c>
      <c r="AA192" s="17">
        <v>0</v>
      </c>
      <c r="AB192" s="17">
        <v>0</v>
      </c>
      <c r="AC192" s="17">
        <v>0</v>
      </c>
      <c r="AD192" s="17">
        <v>0</v>
      </c>
      <c r="AE192" s="17">
        <v>0</v>
      </c>
      <c r="AF192" s="17">
        <v>0</v>
      </c>
      <c r="AG192" s="17">
        <v>0</v>
      </c>
      <c r="AH192" s="17">
        <v>0</v>
      </c>
    </row>
    <row r="193" spans="4:34">
      <c r="D193" s="17">
        <v>0</v>
      </c>
      <c r="E193" s="17">
        <v>0</v>
      </c>
      <c r="F193" s="17">
        <v>0</v>
      </c>
      <c r="G193" s="17">
        <v>0</v>
      </c>
      <c r="H193" s="17">
        <v>0</v>
      </c>
      <c r="I193" s="17">
        <v>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0</v>
      </c>
      <c r="AB193" s="17">
        <v>0</v>
      </c>
      <c r="AC193" s="17">
        <v>0</v>
      </c>
      <c r="AD193" s="17">
        <v>0</v>
      </c>
      <c r="AE193" s="17">
        <v>0</v>
      </c>
      <c r="AF193" s="17">
        <v>0</v>
      </c>
      <c r="AG193" s="17">
        <v>0</v>
      </c>
      <c r="AH193" s="17">
        <v>0</v>
      </c>
    </row>
    <row r="194" spans="4:34">
      <c r="D194" s="17">
        <v>0</v>
      </c>
      <c r="E194" s="17">
        <v>0</v>
      </c>
      <c r="F194" s="17">
        <v>0</v>
      </c>
      <c r="G194" s="17">
        <v>0</v>
      </c>
      <c r="H194" s="17">
        <v>0</v>
      </c>
      <c r="I194" s="17">
        <v>0</v>
      </c>
      <c r="J194" s="17">
        <v>0</v>
      </c>
      <c r="K194" s="17">
        <v>0</v>
      </c>
      <c r="L194" s="17">
        <v>0</v>
      </c>
      <c r="M194" s="17">
        <v>0</v>
      </c>
      <c r="N194" s="17">
        <v>0</v>
      </c>
      <c r="O194" s="17">
        <v>0</v>
      </c>
      <c r="P194" s="17">
        <v>0</v>
      </c>
      <c r="Q194" s="17">
        <v>0</v>
      </c>
      <c r="R194" s="17">
        <v>0</v>
      </c>
      <c r="S194" s="17">
        <v>0</v>
      </c>
      <c r="T194" s="17">
        <v>0</v>
      </c>
      <c r="U194" s="17">
        <v>0</v>
      </c>
      <c r="V194" s="17">
        <v>0</v>
      </c>
      <c r="W194" s="17">
        <v>0</v>
      </c>
      <c r="X194" s="17">
        <v>0</v>
      </c>
      <c r="Y194" s="17">
        <v>0</v>
      </c>
      <c r="Z194" s="17">
        <v>0</v>
      </c>
      <c r="AA194" s="17">
        <v>0</v>
      </c>
      <c r="AB194" s="17">
        <v>0</v>
      </c>
      <c r="AC194" s="17">
        <v>0</v>
      </c>
      <c r="AD194" s="17">
        <v>0</v>
      </c>
      <c r="AE194" s="17">
        <v>0</v>
      </c>
      <c r="AF194" s="17">
        <v>0</v>
      </c>
      <c r="AG194" s="17">
        <v>0</v>
      </c>
      <c r="AH194" s="17">
        <v>0</v>
      </c>
    </row>
    <row r="195" spans="4:34">
      <c r="D195" s="17">
        <v>0</v>
      </c>
      <c r="E195" s="17">
        <v>0</v>
      </c>
      <c r="F195" s="17">
        <v>0</v>
      </c>
      <c r="G195" s="17">
        <v>0</v>
      </c>
      <c r="H195" s="17">
        <v>0</v>
      </c>
      <c r="I195" s="17">
        <v>0</v>
      </c>
      <c r="J195" s="17">
        <v>0</v>
      </c>
      <c r="K195" s="17">
        <v>0</v>
      </c>
      <c r="L195" s="17">
        <v>0</v>
      </c>
      <c r="M195" s="17">
        <v>0</v>
      </c>
      <c r="N195" s="17">
        <v>0</v>
      </c>
      <c r="O195" s="17">
        <v>0</v>
      </c>
      <c r="P195" s="17">
        <v>0</v>
      </c>
      <c r="Q195" s="17">
        <v>0</v>
      </c>
      <c r="R195" s="17">
        <v>0</v>
      </c>
      <c r="S195" s="17">
        <v>0</v>
      </c>
      <c r="T195" s="17">
        <v>0</v>
      </c>
      <c r="U195" s="17">
        <v>0</v>
      </c>
      <c r="V195" s="17">
        <v>0</v>
      </c>
      <c r="W195" s="17">
        <v>0</v>
      </c>
      <c r="X195" s="17">
        <v>0</v>
      </c>
      <c r="Y195" s="17">
        <v>0</v>
      </c>
      <c r="Z195" s="17">
        <v>0</v>
      </c>
      <c r="AA195" s="17">
        <v>0</v>
      </c>
      <c r="AB195" s="17">
        <v>0</v>
      </c>
      <c r="AC195" s="17">
        <v>0</v>
      </c>
      <c r="AD195" s="17">
        <v>0</v>
      </c>
      <c r="AE195" s="17">
        <v>0</v>
      </c>
      <c r="AF195" s="17">
        <v>0</v>
      </c>
      <c r="AG195" s="17">
        <v>0</v>
      </c>
      <c r="AH195" s="17">
        <v>0</v>
      </c>
    </row>
    <row r="196" spans="4:34">
      <c r="D196" s="17">
        <v>0</v>
      </c>
      <c r="E196" s="17">
        <v>0</v>
      </c>
      <c r="F196" s="17">
        <v>0</v>
      </c>
      <c r="G196" s="17">
        <v>0</v>
      </c>
      <c r="H196" s="17">
        <v>0</v>
      </c>
      <c r="I196" s="17">
        <v>0</v>
      </c>
      <c r="J196" s="17">
        <v>0</v>
      </c>
      <c r="K196" s="17">
        <v>0</v>
      </c>
      <c r="L196" s="17">
        <v>0</v>
      </c>
      <c r="M196" s="17">
        <v>0</v>
      </c>
      <c r="N196" s="17">
        <v>0</v>
      </c>
      <c r="O196" s="17">
        <v>0</v>
      </c>
      <c r="P196" s="17">
        <v>0</v>
      </c>
      <c r="Q196" s="17">
        <v>0</v>
      </c>
      <c r="R196" s="17">
        <v>0</v>
      </c>
      <c r="S196" s="17">
        <v>0</v>
      </c>
      <c r="T196" s="17">
        <v>0</v>
      </c>
      <c r="U196" s="17">
        <v>0</v>
      </c>
      <c r="V196" s="17">
        <v>0</v>
      </c>
      <c r="W196" s="17">
        <v>0</v>
      </c>
      <c r="X196" s="17">
        <v>0</v>
      </c>
      <c r="Y196" s="17">
        <v>0</v>
      </c>
      <c r="Z196" s="17">
        <v>0</v>
      </c>
      <c r="AA196" s="17">
        <v>0</v>
      </c>
      <c r="AB196" s="17">
        <v>0</v>
      </c>
      <c r="AC196" s="17">
        <v>0</v>
      </c>
      <c r="AD196" s="17">
        <v>0</v>
      </c>
      <c r="AE196" s="17">
        <v>0</v>
      </c>
      <c r="AF196" s="17">
        <v>0</v>
      </c>
      <c r="AG196" s="17">
        <v>0</v>
      </c>
      <c r="AH196" s="17">
        <v>0</v>
      </c>
    </row>
    <row r="197" spans="4:34">
      <c r="D197" s="17">
        <v>0</v>
      </c>
      <c r="E197" s="17">
        <v>0</v>
      </c>
      <c r="F197" s="17">
        <v>0</v>
      </c>
      <c r="G197" s="17">
        <v>0</v>
      </c>
      <c r="H197" s="17">
        <v>0</v>
      </c>
      <c r="I197" s="17">
        <v>0</v>
      </c>
      <c r="J197" s="17">
        <v>0</v>
      </c>
      <c r="K197" s="17">
        <v>0</v>
      </c>
      <c r="L197" s="17">
        <v>0</v>
      </c>
      <c r="M197" s="17">
        <v>0</v>
      </c>
      <c r="N197" s="17">
        <v>0</v>
      </c>
      <c r="O197" s="17">
        <v>0</v>
      </c>
      <c r="P197" s="17">
        <v>0</v>
      </c>
      <c r="Q197" s="17">
        <v>0</v>
      </c>
      <c r="R197" s="17">
        <v>0</v>
      </c>
      <c r="S197" s="17">
        <v>0</v>
      </c>
      <c r="T197" s="17">
        <v>0</v>
      </c>
      <c r="U197" s="17">
        <v>0</v>
      </c>
      <c r="V197" s="17">
        <v>0</v>
      </c>
      <c r="W197" s="17">
        <v>0</v>
      </c>
      <c r="X197" s="17">
        <v>0</v>
      </c>
      <c r="Y197" s="17">
        <v>0</v>
      </c>
      <c r="Z197" s="17">
        <v>0</v>
      </c>
      <c r="AA197" s="17">
        <v>0</v>
      </c>
      <c r="AB197" s="17">
        <v>0</v>
      </c>
      <c r="AC197" s="17">
        <v>0</v>
      </c>
      <c r="AD197" s="17">
        <v>0</v>
      </c>
      <c r="AE197" s="17">
        <v>0</v>
      </c>
      <c r="AF197" s="17">
        <v>0</v>
      </c>
      <c r="AG197" s="17">
        <v>0</v>
      </c>
      <c r="AH197" s="17">
        <v>0</v>
      </c>
    </row>
    <row r="198" spans="4:34">
      <c r="D198" s="17">
        <v>0</v>
      </c>
      <c r="E198" s="17">
        <v>0</v>
      </c>
      <c r="F198" s="17">
        <v>0</v>
      </c>
      <c r="G198" s="17">
        <v>0</v>
      </c>
      <c r="H198" s="17">
        <v>0</v>
      </c>
      <c r="I198" s="17">
        <v>0</v>
      </c>
      <c r="J198" s="17">
        <v>0</v>
      </c>
      <c r="K198" s="17">
        <v>0</v>
      </c>
      <c r="L198" s="17">
        <v>0</v>
      </c>
      <c r="M198" s="17">
        <v>0</v>
      </c>
      <c r="N198" s="17">
        <v>0</v>
      </c>
      <c r="O198" s="17">
        <v>0</v>
      </c>
      <c r="P198" s="17">
        <v>0</v>
      </c>
      <c r="Q198" s="17">
        <v>0</v>
      </c>
      <c r="R198" s="17">
        <v>0</v>
      </c>
      <c r="S198" s="17">
        <v>0</v>
      </c>
      <c r="T198" s="17">
        <v>0</v>
      </c>
      <c r="U198" s="17">
        <v>0</v>
      </c>
      <c r="V198" s="17">
        <v>0</v>
      </c>
      <c r="W198" s="17">
        <v>0</v>
      </c>
      <c r="X198" s="17">
        <v>0</v>
      </c>
      <c r="Y198" s="17">
        <v>0</v>
      </c>
      <c r="Z198" s="17">
        <v>0</v>
      </c>
      <c r="AA198" s="17">
        <v>0</v>
      </c>
      <c r="AB198" s="17">
        <v>0</v>
      </c>
      <c r="AC198" s="17">
        <v>0</v>
      </c>
      <c r="AD198" s="17">
        <v>0</v>
      </c>
      <c r="AE198" s="17">
        <v>0</v>
      </c>
      <c r="AF198" s="17">
        <v>0</v>
      </c>
      <c r="AG198" s="17">
        <v>0</v>
      </c>
      <c r="AH198" s="17">
        <v>0</v>
      </c>
    </row>
    <row r="199" spans="4:34">
      <c r="D199" s="17">
        <v>0</v>
      </c>
      <c r="E199" s="17">
        <v>0</v>
      </c>
      <c r="F199" s="17">
        <v>0</v>
      </c>
      <c r="G199" s="17">
        <v>0</v>
      </c>
      <c r="H199" s="17">
        <v>0</v>
      </c>
      <c r="I199" s="17">
        <v>0</v>
      </c>
      <c r="J199" s="17">
        <v>0</v>
      </c>
      <c r="K199" s="17">
        <v>0</v>
      </c>
      <c r="L199" s="17">
        <v>0</v>
      </c>
      <c r="M199" s="17">
        <v>0</v>
      </c>
      <c r="N199" s="17">
        <v>0</v>
      </c>
      <c r="O199" s="17">
        <v>0</v>
      </c>
      <c r="P199" s="17">
        <v>0</v>
      </c>
      <c r="Q199" s="17">
        <v>0</v>
      </c>
      <c r="R199" s="17">
        <v>0</v>
      </c>
      <c r="S199" s="17">
        <v>0</v>
      </c>
      <c r="T199" s="17">
        <v>0</v>
      </c>
      <c r="U199" s="17">
        <v>0</v>
      </c>
      <c r="V199" s="17">
        <v>0</v>
      </c>
      <c r="W199" s="17">
        <v>0</v>
      </c>
      <c r="X199" s="17">
        <v>0</v>
      </c>
      <c r="Y199" s="17">
        <v>0</v>
      </c>
      <c r="Z199" s="17">
        <v>0</v>
      </c>
      <c r="AA199" s="17">
        <v>0</v>
      </c>
      <c r="AB199" s="17">
        <v>0</v>
      </c>
      <c r="AC199" s="17">
        <v>0</v>
      </c>
      <c r="AD199" s="17">
        <v>0</v>
      </c>
      <c r="AE199" s="17">
        <v>0</v>
      </c>
      <c r="AF199" s="17">
        <v>0</v>
      </c>
      <c r="AG199" s="17">
        <v>0</v>
      </c>
      <c r="AH199" s="17">
        <v>0</v>
      </c>
    </row>
    <row r="200" spans="4:34">
      <c r="D200" s="17">
        <v>0</v>
      </c>
      <c r="E200" s="17">
        <v>0</v>
      </c>
      <c r="F200" s="17">
        <v>0</v>
      </c>
      <c r="G200" s="17">
        <v>0</v>
      </c>
      <c r="H200" s="17">
        <v>0</v>
      </c>
      <c r="I200" s="17">
        <v>0</v>
      </c>
      <c r="J200" s="17">
        <v>0</v>
      </c>
      <c r="K200" s="17">
        <v>0</v>
      </c>
      <c r="L200" s="17">
        <v>0</v>
      </c>
      <c r="M200" s="17">
        <v>0</v>
      </c>
      <c r="N200" s="17">
        <v>0</v>
      </c>
      <c r="O200" s="17">
        <v>0</v>
      </c>
      <c r="P200" s="17">
        <v>0</v>
      </c>
      <c r="Q200" s="17">
        <v>0</v>
      </c>
      <c r="R200" s="17">
        <v>0</v>
      </c>
      <c r="S200" s="17">
        <v>0</v>
      </c>
      <c r="T200" s="17">
        <v>0</v>
      </c>
      <c r="U200" s="17">
        <v>0</v>
      </c>
      <c r="V200" s="17">
        <v>0</v>
      </c>
      <c r="W200" s="17">
        <v>0</v>
      </c>
      <c r="X200" s="17">
        <v>0</v>
      </c>
      <c r="Y200" s="17">
        <v>0</v>
      </c>
      <c r="Z200" s="17">
        <v>0</v>
      </c>
      <c r="AA200" s="17">
        <v>0</v>
      </c>
      <c r="AB200" s="17">
        <v>0</v>
      </c>
      <c r="AC200" s="17">
        <v>0</v>
      </c>
      <c r="AD200" s="17">
        <v>0</v>
      </c>
      <c r="AE200" s="17">
        <v>0</v>
      </c>
      <c r="AF200" s="17">
        <v>0</v>
      </c>
      <c r="AG200" s="17">
        <v>0</v>
      </c>
      <c r="AH200" s="17">
        <v>0</v>
      </c>
    </row>
    <row r="201" spans="4:34">
      <c r="D201" s="17">
        <v>0</v>
      </c>
      <c r="E201" s="17">
        <v>0</v>
      </c>
      <c r="F201" s="17">
        <v>0</v>
      </c>
      <c r="G201" s="17">
        <v>0</v>
      </c>
      <c r="H201" s="17">
        <v>0</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s="17">
        <v>0</v>
      </c>
      <c r="Y201" s="17">
        <v>0</v>
      </c>
      <c r="Z201" s="17">
        <v>0</v>
      </c>
      <c r="AA201" s="17">
        <v>0</v>
      </c>
      <c r="AB201" s="17">
        <v>0</v>
      </c>
      <c r="AC201" s="17">
        <v>0</v>
      </c>
      <c r="AD201" s="17">
        <v>0</v>
      </c>
      <c r="AE201" s="17">
        <v>0</v>
      </c>
      <c r="AF201" s="17">
        <v>0</v>
      </c>
      <c r="AG201" s="17">
        <v>0</v>
      </c>
      <c r="AH201" s="17">
        <v>0</v>
      </c>
    </row>
    <row r="202" spans="4:34">
      <c r="D202" s="17">
        <v>0</v>
      </c>
      <c r="E202" s="17">
        <v>0</v>
      </c>
      <c r="F202" s="17">
        <v>0</v>
      </c>
      <c r="G202" s="17">
        <v>0</v>
      </c>
      <c r="H202" s="17">
        <v>0</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s="17">
        <v>0</v>
      </c>
      <c r="Y202" s="17">
        <v>0</v>
      </c>
      <c r="Z202" s="17">
        <v>0</v>
      </c>
      <c r="AA202" s="17">
        <v>0</v>
      </c>
      <c r="AB202" s="17">
        <v>0</v>
      </c>
      <c r="AC202" s="17">
        <v>0</v>
      </c>
      <c r="AD202" s="17">
        <v>0</v>
      </c>
      <c r="AE202" s="17">
        <v>0</v>
      </c>
      <c r="AF202" s="17">
        <v>0</v>
      </c>
      <c r="AG202" s="17">
        <v>0</v>
      </c>
      <c r="AH202" s="17">
        <v>0</v>
      </c>
    </row>
    <row r="203" spans="4:34">
      <c r="D203" s="17">
        <v>0</v>
      </c>
      <c r="E203" s="17">
        <v>0</v>
      </c>
      <c r="F203" s="17">
        <v>0</v>
      </c>
      <c r="G203" s="17">
        <v>0</v>
      </c>
      <c r="H203" s="17">
        <v>0</v>
      </c>
      <c r="I203" s="17">
        <v>0</v>
      </c>
      <c r="J203" s="17">
        <v>0</v>
      </c>
      <c r="K203" s="17">
        <v>0</v>
      </c>
      <c r="L203" s="17">
        <v>0</v>
      </c>
      <c r="M203" s="17">
        <v>0</v>
      </c>
      <c r="N203" s="17">
        <v>0</v>
      </c>
      <c r="O203" s="17">
        <v>0</v>
      </c>
      <c r="P203" s="17">
        <v>0</v>
      </c>
      <c r="Q203" s="17">
        <v>0</v>
      </c>
      <c r="R203" s="17">
        <v>0</v>
      </c>
      <c r="S203" s="17">
        <v>0</v>
      </c>
      <c r="T203" s="17">
        <v>0</v>
      </c>
      <c r="U203" s="17">
        <v>0</v>
      </c>
      <c r="V203" s="17">
        <v>0</v>
      </c>
      <c r="W203" s="17">
        <v>0</v>
      </c>
      <c r="X203" s="17">
        <v>0</v>
      </c>
      <c r="Y203" s="17">
        <v>0</v>
      </c>
      <c r="Z203" s="17">
        <v>0</v>
      </c>
      <c r="AA203" s="17">
        <v>0</v>
      </c>
      <c r="AB203" s="17">
        <v>0</v>
      </c>
      <c r="AC203" s="17">
        <v>0</v>
      </c>
      <c r="AD203" s="17">
        <v>0</v>
      </c>
      <c r="AE203" s="17">
        <v>0</v>
      </c>
      <c r="AF203" s="17">
        <v>0</v>
      </c>
      <c r="AG203" s="17">
        <v>0</v>
      </c>
      <c r="AH203" s="17">
        <v>0</v>
      </c>
    </row>
    <row r="204" spans="4:34">
      <c r="D204" s="17">
        <v>0</v>
      </c>
      <c r="E204" s="17">
        <v>0</v>
      </c>
      <c r="F204" s="17">
        <v>0</v>
      </c>
      <c r="G204" s="17">
        <v>0</v>
      </c>
      <c r="H204" s="17">
        <v>0</v>
      </c>
      <c r="I204" s="17">
        <v>0</v>
      </c>
      <c r="J204" s="17">
        <v>0</v>
      </c>
      <c r="K204" s="17">
        <v>0</v>
      </c>
      <c r="L204" s="17">
        <v>0</v>
      </c>
      <c r="M204" s="17">
        <v>0</v>
      </c>
      <c r="N204" s="17">
        <v>0</v>
      </c>
      <c r="O204" s="17">
        <v>0</v>
      </c>
      <c r="P204" s="17">
        <v>0</v>
      </c>
      <c r="Q204" s="17">
        <v>0</v>
      </c>
      <c r="R204" s="17">
        <v>0</v>
      </c>
      <c r="S204" s="17">
        <v>0</v>
      </c>
      <c r="T204" s="17">
        <v>0</v>
      </c>
      <c r="U204" s="17">
        <v>0</v>
      </c>
      <c r="V204" s="17">
        <v>0</v>
      </c>
      <c r="W204" s="17">
        <v>0</v>
      </c>
      <c r="X204" s="17">
        <v>0</v>
      </c>
      <c r="Y204" s="17">
        <v>0</v>
      </c>
      <c r="Z204" s="17">
        <v>0</v>
      </c>
      <c r="AA204" s="17">
        <v>0</v>
      </c>
      <c r="AB204" s="17">
        <v>0</v>
      </c>
      <c r="AC204" s="17">
        <v>0</v>
      </c>
      <c r="AD204" s="17">
        <v>0</v>
      </c>
      <c r="AE204" s="17">
        <v>0</v>
      </c>
      <c r="AF204" s="17">
        <v>0</v>
      </c>
      <c r="AG204" s="17">
        <v>0</v>
      </c>
      <c r="AH204" s="17">
        <v>0</v>
      </c>
    </row>
    <row r="205" spans="4:34">
      <c r="D205" s="17">
        <v>0</v>
      </c>
      <c r="E205" s="17">
        <v>0</v>
      </c>
      <c r="F205" s="17">
        <v>0</v>
      </c>
      <c r="G205" s="17">
        <v>0</v>
      </c>
      <c r="H205" s="17">
        <v>0</v>
      </c>
      <c r="I205" s="17">
        <v>0</v>
      </c>
      <c r="J205" s="17">
        <v>0</v>
      </c>
      <c r="K205" s="17">
        <v>0</v>
      </c>
      <c r="L205" s="17">
        <v>0</v>
      </c>
      <c r="M205" s="17">
        <v>0</v>
      </c>
      <c r="N205" s="17">
        <v>0</v>
      </c>
      <c r="O205" s="17">
        <v>0</v>
      </c>
      <c r="P205" s="17">
        <v>0</v>
      </c>
      <c r="Q205" s="17">
        <v>0</v>
      </c>
      <c r="R205" s="17">
        <v>0</v>
      </c>
      <c r="S205" s="17">
        <v>0</v>
      </c>
      <c r="T205" s="17">
        <v>0</v>
      </c>
      <c r="U205" s="17">
        <v>0</v>
      </c>
      <c r="V205" s="17">
        <v>0</v>
      </c>
      <c r="W205" s="17">
        <v>0</v>
      </c>
      <c r="X205" s="17">
        <v>0</v>
      </c>
      <c r="Y205" s="17">
        <v>0</v>
      </c>
      <c r="Z205" s="17">
        <v>0</v>
      </c>
      <c r="AA205" s="17">
        <v>0</v>
      </c>
      <c r="AB205" s="17">
        <v>0</v>
      </c>
      <c r="AC205" s="17">
        <v>0</v>
      </c>
      <c r="AD205" s="17">
        <v>0</v>
      </c>
      <c r="AE205" s="17">
        <v>0</v>
      </c>
      <c r="AF205" s="17">
        <v>0</v>
      </c>
      <c r="AG205" s="17">
        <v>0</v>
      </c>
      <c r="AH205" s="17">
        <v>0</v>
      </c>
    </row>
    <row r="206" spans="4:34">
      <c r="D206" s="17">
        <v>0</v>
      </c>
      <c r="E206" s="17">
        <v>0</v>
      </c>
      <c r="F206" s="17">
        <v>0</v>
      </c>
      <c r="G206" s="17">
        <v>0</v>
      </c>
      <c r="H206" s="17">
        <v>0</v>
      </c>
      <c r="I206" s="17">
        <v>0</v>
      </c>
      <c r="J206" s="17">
        <v>0</v>
      </c>
      <c r="K206" s="17">
        <v>0</v>
      </c>
      <c r="L206" s="17">
        <v>0</v>
      </c>
      <c r="M206" s="17">
        <v>0</v>
      </c>
      <c r="N206" s="17">
        <v>0</v>
      </c>
      <c r="O206" s="17">
        <v>0</v>
      </c>
      <c r="P206" s="17">
        <v>0</v>
      </c>
      <c r="Q206" s="17">
        <v>0</v>
      </c>
      <c r="R206" s="17">
        <v>0</v>
      </c>
      <c r="S206" s="17">
        <v>0</v>
      </c>
      <c r="T206" s="17">
        <v>0</v>
      </c>
      <c r="U206" s="17">
        <v>0</v>
      </c>
      <c r="V206" s="17">
        <v>0</v>
      </c>
      <c r="W206" s="17">
        <v>0</v>
      </c>
      <c r="X206" s="17">
        <v>0</v>
      </c>
      <c r="Y206" s="17">
        <v>0</v>
      </c>
      <c r="Z206" s="17">
        <v>0</v>
      </c>
      <c r="AA206" s="17">
        <v>0</v>
      </c>
      <c r="AB206" s="17">
        <v>0</v>
      </c>
      <c r="AC206" s="17">
        <v>0</v>
      </c>
      <c r="AD206" s="17">
        <v>0</v>
      </c>
      <c r="AE206" s="17">
        <v>0</v>
      </c>
      <c r="AF206" s="17">
        <v>0</v>
      </c>
      <c r="AG206" s="17">
        <v>0</v>
      </c>
      <c r="AH206" s="17">
        <v>0</v>
      </c>
    </row>
    <row r="207" spans="4:34">
      <c r="D207" s="17">
        <v>0</v>
      </c>
      <c r="E207" s="17">
        <v>0</v>
      </c>
      <c r="F207" s="17">
        <v>0</v>
      </c>
      <c r="G207" s="17">
        <v>0</v>
      </c>
      <c r="H207" s="17">
        <v>0</v>
      </c>
      <c r="I207" s="17">
        <v>0</v>
      </c>
      <c r="J207" s="17">
        <v>0</v>
      </c>
      <c r="K207" s="17">
        <v>0</v>
      </c>
      <c r="L207" s="17">
        <v>0</v>
      </c>
      <c r="M207" s="17">
        <v>0</v>
      </c>
      <c r="N207" s="17">
        <v>0</v>
      </c>
      <c r="O207" s="17">
        <v>0</v>
      </c>
      <c r="P207" s="17">
        <v>0</v>
      </c>
      <c r="Q207" s="17">
        <v>0</v>
      </c>
      <c r="R207" s="17">
        <v>0</v>
      </c>
      <c r="S207" s="17">
        <v>0</v>
      </c>
      <c r="T207" s="17">
        <v>0</v>
      </c>
      <c r="U207" s="17">
        <v>0</v>
      </c>
      <c r="V207" s="17">
        <v>0</v>
      </c>
      <c r="W207" s="17">
        <v>0</v>
      </c>
      <c r="X207" s="17">
        <v>0</v>
      </c>
      <c r="Y207" s="17">
        <v>0</v>
      </c>
      <c r="Z207" s="17">
        <v>0</v>
      </c>
      <c r="AA207" s="17">
        <v>0</v>
      </c>
      <c r="AB207" s="17">
        <v>0</v>
      </c>
      <c r="AC207" s="17">
        <v>0</v>
      </c>
      <c r="AD207" s="17">
        <v>0</v>
      </c>
      <c r="AE207" s="17">
        <v>0</v>
      </c>
      <c r="AF207" s="17">
        <v>0</v>
      </c>
      <c r="AG207" s="17">
        <v>0</v>
      </c>
      <c r="AH207" s="17">
        <v>0</v>
      </c>
    </row>
    <row r="208" spans="4:34">
      <c r="D208" s="17">
        <v>0</v>
      </c>
      <c r="E208" s="17">
        <v>0</v>
      </c>
      <c r="F208" s="17">
        <v>0</v>
      </c>
      <c r="G208" s="17">
        <v>0</v>
      </c>
      <c r="H208" s="17">
        <v>0</v>
      </c>
      <c r="I208" s="17">
        <v>0</v>
      </c>
      <c r="J208" s="17">
        <v>0</v>
      </c>
      <c r="K208" s="17">
        <v>0</v>
      </c>
      <c r="L208" s="17">
        <v>0</v>
      </c>
      <c r="M208" s="17">
        <v>0</v>
      </c>
      <c r="N208" s="17">
        <v>0</v>
      </c>
      <c r="O208" s="17">
        <v>0</v>
      </c>
      <c r="P208" s="17">
        <v>0</v>
      </c>
      <c r="Q208" s="17">
        <v>0</v>
      </c>
      <c r="R208" s="17">
        <v>0</v>
      </c>
      <c r="S208" s="17">
        <v>0</v>
      </c>
      <c r="T208" s="17">
        <v>0</v>
      </c>
      <c r="U208" s="17">
        <v>0</v>
      </c>
      <c r="V208" s="17">
        <v>0</v>
      </c>
      <c r="W208" s="17">
        <v>0</v>
      </c>
      <c r="X208" s="17">
        <v>0</v>
      </c>
      <c r="Y208" s="17">
        <v>0</v>
      </c>
      <c r="Z208" s="17">
        <v>0</v>
      </c>
      <c r="AA208" s="17">
        <v>0</v>
      </c>
      <c r="AB208" s="17">
        <v>0</v>
      </c>
      <c r="AC208" s="17">
        <v>0</v>
      </c>
      <c r="AD208" s="17">
        <v>0</v>
      </c>
      <c r="AE208" s="17">
        <v>0</v>
      </c>
      <c r="AF208" s="17">
        <v>0</v>
      </c>
      <c r="AG208" s="17">
        <v>0</v>
      </c>
      <c r="AH208" s="17">
        <v>0</v>
      </c>
    </row>
    <row r="209" spans="4:34">
      <c r="D209" s="17">
        <v>0</v>
      </c>
      <c r="E209" s="17">
        <v>0</v>
      </c>
      <c r="F209" s="17">
        <v>0</v>
      </c>
      <c r="G209" s="17">
        <v>0</v>
      </c>
      <c r="H209" s="17">
        <v>0</v>
      </c>
      <c r="I209" s="17">
        <v>0</v>
      </c>
      <c r="J209" s="17">
        <v>0</v>
      </c>
      <c r="K209" s="17">
        <v>0</v>
      </c>
      <c r="L209" s="17">
        <v>0</v>
      </c>
      <c r="M209" s="17">
        <v>0</v>
      </c>
      <c r="N209" s="17">
        <v>0</v>
      </c>
      <c r="O209" s="17">
        <v>0</v>
      </c>
      <c r="P209" s="17">
        <v>0</v>
      </c>
      <c r="Q209" s="17">
        <v>0</v>
      </c>
      <c r="R209" s="17">
        <v>0</v>
      </c>
      <c r="S209" s="17">
        <v>0</v>
      </c>
      <c r="T209" s="17">
        <v>0</v>
      </c>
      <c r="U209" s="17">
        <v>0</v>
      </c>
      <c r="V209" s="17">
        <v>0</v>
      </c>
      <c r="W209" s="17">
        <v>0</v>
      </c>
      <c r="X209" s="17">
        <v>0</v>
      </c>
      <c r="Y209" s="17">
        <v>0</v>
      </c>
      <c r="Z209" s="17">
        <v>0</v>
      </c>
      <c r="AA209" s="17">
        <v>0</v>
      </c>
      <c r="AB209" s="17">
        <v>0</v>
      </c>
      <c r="AC209" s="17">
        <v>0</v>
      </c>
      <c r="AD209" s="17">
        <v>0</v>
      </c>
      <c r="AE209" s="17">
        <v>0</v>
      </c>
      <c r="AF209" s="17">
        <v>0</v>
      </c>
      <c r="AG209" s="17">
        <v>0</v>
      </c>
      <c r="AH209" s="17">
        <v>0</v>
      </c>
    </row>
    <row r="210" spans="4:34">
      <c r="D210" s="17">
        <v>0</v>
      </c>
      <c r="E210" s="17">
        <v>0</v>
      </c>
      <c r="F210" s="17">
        <v>0</v>
      </c>
      <c r="G210" s="17">
        <v>0</v>
      </c>
      <c r="H210" s="17">
        <v>0</v>
      </c>
      <c r="I210" s="17">
        <v>0</v>
      </c>
      <c r="J210" s="17">
        <v>0</v>
      </c>
      <c r="K210" s="17">
        <v>0</v>
      </c>
      <c r="L210" s="17">
        <v>0</v>
      </c>
      <c r="M210" s="17">
        <v>0</v>
      </c>
      <c r="N210" s="17">
        <v>0</v>
      </c>
      <c r="O210" s="17">
        <v>0</v>
      </c>
      <c r="P210" s="17">
        <v>0</v>
      </c>
      <c r="Q210" s="17">
        <v>0</v>
      </c>
      <c r="R210" s="17">
        <v>0</v>
      </c>
      <c r="S210" s="17">
        <v>0</v>
      </c>
      <c r="T210" s="17">
        <v>0</v>
      </c>
      <c r="U210" s="17">
        <v>0</v>
      </c>
      <c r="V210" s="17">
        <v>0</v>
      </c>
      <c r="W210" s="17">
        <v>0</v>
      </c>
      <c r="X210" s="17">
        <v>0</v>
      </c>
      <c r="Y210" s="17">
        <v>0</v>
      </c>
      <c r="Z210" s="17">
        <v>0</v>
      </c>
      <c r="AA210" s="17">
        <v>0</v>
      </c>
      <c r="AB210" s="17">
        <v>0</v>
      </c>
      <c r="AC210" s="17">
        <v>0</v>
      </c>
      <c r="AD210" s="17">
        <v>0</v>
      </c>
      <c r="AE210" s="17">
        <v>0</v>
      </c>
      <c r="AF210" s="17">
        <v>0</v>
      </c>
      <c r="AG210" s="17">
        <v>0</v>
      </c>
      <c r="AH210" s="17">
        <v>0</v>
      </c>
    </row>
    <row r="211" spans="4:34">
      <c r="D211" s="17">
        <v>0</v>
      </c>
      <c r="E211" s="17">
        <v>0</v>
      </c>
      <c r="F211" s="17">
        <v>0</v>
      </c>
      <c r="G211" s="17">
        <v>0</v>
      </c>
      <c r="H211" s="17">
        <v>0</v>
      </c>
      <c r="I211" s="17">
        <v>0</v>
      </c>
      <c r="J211" s="17">
        <v>0</v>
      </c>
      <c r="K211" s="17">
        <v>0</v>
      </c>
      <c r="L211" s="17">
        <v>0</v>
      </c>
      <c r="M211" s="17">
        <v>0</v>
      </c>
      <c r="N211" s="17">
        <v>0</v>
      </c>
      <c r="O211" s="17">
        <v>0</v>
      </c>
      <c r="P211" s="17">
        <v>0</v>
      </c>
      <c r="Q211" s="17">
        <v>0</v>
      </c>
      <c r="R211" s="17">
        <v>0</v>
      </c>
      <c r="S211" s="17">
        <v>0</v>
      </c>
      <c r="T211" s="17">
        <v>0</v>
      </c>
      <c r="U211" s="17">
        <v>0</v>
      </c>
      <c r="V211" s="17">
        <v>0</v>
      </c>
      <c r="W211" s="17">
        <v>0</v>
      </c>
      <c r="X211" s="17">
        <v>0</v>
      </c>
      <c r="Y211" s="17">
        <v>0</v>
      </c>
      <c r="Z211" s="17">
        <v>0</v>
      </c>
      <c r="AA211" s="17">
        <v>0</v>
      </c>
      <c r="AB211" s="17">
        <v>0</v>
      </c>
      <c r="AC211" s="17">
        <v>0</v>
      </c>
      <c r="AD211" s="17">
        <v>0</v>
      </c>
      <c r="AE211" s="17">
        <v>0</v>
      </c>
      <c r="AF211" s="17">
        <v>0</v>
      </c>
      <c r="AG211" s="17">
        <v>0</v>
      </c>
      <c r="AH211" s="17">
        <v>0</v>
      </c>
    </row>
    <row r="212" spans="4:34">
      <c r="D212" s="17">
        <v>0</v>
      </c>
      <c r="E212" s="17">
        <v>0</v>
      </c>
      <c r="F212" s="17">
        <v>0</v>
      </c>
      <c r="G212" s="17">
        <v>0</v>
      </c>
      <c r="H212" s="17">
        <v>0</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s="17">
        <v>0</v>
      </c>
      <c r="Y212" s="17">
        <v>0</v>
      </c>
      <c r="Z212" s="17">
        <v>0</v>
      </c>
      <c r="AA212" s="17">
        <v>0</v>
      </c>
      <c r="AB212" s="17">
        <v>0</v>
      </c>
      <c r="AC212" s="17">
        <v>0</v>
      </c>
      <c r="AD212" s="17">
        <v>0</v>
      </c>
      <c r="AE212" s="17">
        <v>0</v>
      </c>
      <c r="AF212" s="17">
        <v>0</v>
      </c>
      <c r="AG212" s="17">
        <v>0</v>
      </c>
      <c r="AH212" s="17">
        <v>0</v>
      </c>
    </row>
    <row r="213" spans="4:34">
      <c r="D213" s="17">
        <v>0</v>
      </c>
      <c r="E213" s="17">
        <v>0</v>
      </c>
      <c r="F213" s="17">
        <v>0</v>
      </c>
      <c r="G213" s="17">
        <v>0</v>
      </c>
      <c r="H213" s="17">
        <v>0</v>
      </c>
      <c r="I213" s="17">
        <v>0</v>
      </c>
      <c r="J213" s="17">
        <v>0</v>
      </c>
      <c r="K213" s="17">
        <v>0</v>
      </c>
      <c r="L213" s="17">
        <v>0</v>
      </c>
      <c r="M213" s="17">
        <v>0</v>
      </c>
      <c r="N213" s="17">
        <v>0</v>
      </c>
      <c r="O213" s="17">
        <v>0</v>
      </c>
      <c r="P213" s="17">
        <v>0</v>
      </c>
      <c r="Q213" s="17">
        <v>0</v>
      </c>
      <c r="R213" s="17">
        <v>0</v>
      </c>
      <c r="S213" s="17">
        <v>0</v>
      </c>
      <c r="T213" s="17">
        <v>0</v>
      </c>
      <c r="U213" s="17">
        <v>0</v>
      </c>
      <c r="V213" s="17">
        <v>0</v>
      </c>
      <c r="W213" s="17">
        <v>0</v>
      </c>
      <c r="X213" s="17">
        <v>0</v>
      </c>
      <c r="Y213" s="17">
        <v>0</v>
      </c>
      <c r="Z213" s="17">
        <v>0</v>
      </c>
      <c r="AA213" s="17">
        <v>0</v>
      </c>
      <c r="AB213" s="17">
        <v>0</v>
      </c>
      <c r="AC213" s="17">
        <v>0</v>
      </c>
      <c r="AD213" s="17">
        <v>0</v>
      </c>
      <c r="AE213" s="17">
        <v>0</v>
      </c>
      <c r="AF213" s="17">
        <v>0</v>
      </c>
      <c r="AG213" s="17">
        <v>0</v>
      </c>
      <c r="AH213" s="17">
        <v>0</v>
      </c>
    </row>
    <row r="214" spans="4:34">
      <c r="D214" s="17">
        <v>0</v>
      </c>
      <c r="E214" s="17">
        <v>0</v>
      </c>
      <c r="F214" s="17">
        <v>0</v>
      </c>
      <c r="G214" s="17">
        <v>0</v>
      </c>
      <c r="H214" s="17">
        <v>0</v>
      </c>
      <c r="I214" s="17">
        <v>0</v>
      </c>
      <c r="J214" s="17">
        <v>0</v>
      </c>
      <c r="K214" s="17">
        <v>0</v>
      </c>
      <c r="L214" s="17">
        <v>0</v>
      </c>
      <c r="M214" s="17">
        <v>0</v>
      </c>
      <c r="N214" s="17">
        <v>0</v>
      </c>
      <c r="O214" s="17">
        <v>0</v>
      </c>
      <c r="P214" s="17">
        <v>0</v>
      </c>
      <c r="Q214" s="17">
        <v>0</v>
      </c>
      <c r="R214" s="17">
        <v>0</v>
      </c>
      <c r="S214" s="17">
        <v>0</v>
      </c>
      <c r="T214" s="17">
        <v>0</v>
      </c>
      <c r="U214" s="17">
        <v>0</v>
      </c>
      <c r="V214" s="17">
        <v>0</v>
      </c>
      <c r="W214" s="17">
        <v>0</v>
      </c>
      <c r="X214" s="17">
        <v>0</v>
      </c>
      <c r="Y214" s="17">
        <v>0</v>
      </c>
      <c r="Z214" s="17">
        <v>0</v>
      </c>
      <c r="AA214" s="17">
        <v>0</v>
      </c>
      <c r="AB214" s="17">
        <v>0</v>
      </c>
      <c r="AC214" s="17">
        <v>0</v>
      </c>
      <c r="AD214" s="17">
        <v>0</v>
      </c>
      <c r="AE214" s="17">
        <v>0</v>
      </c>
      <c r="AF214" s="17">
        <v>0</v>
      </c>
      <c r="AG214" s="17">
        <v>0</v>
      </c>
      <c r="AH214" s="17">
        <v>0</v>
      </c>
    </row>
    <row r="215" spans="4:34">
      <c r="D215" s="17">
        <v>0</v>
      </c>
      <c r="E215" s="17">
        <v>0</v>
      </c>
      <c r="F215" s="17">
        <v>0</v>
      </c>
      <c r="G215" s="17">
        <v>0</v>
      </c>
      <c r="H215" s="17">
        <v>0</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s="17">
        <v>0</v>
      </c>
      <c r="Y215" s="17">
        <v>0</v>
      </c>
      <c r="Z215" s="17">
        <v>0</v>
      </c>
      <c r="AA215" s="17">
        <v>0</v>
      </c>
      <c r="AB215" s="17">
        <v>0</v>
      </c>
      <c r="AC215" s="17">
        <v>0</v>
      </c>
      <c r="AD215" s="17">
        <v>0</v>
      </c>
      <c r="AE215" s="17">
        <v>0</v>
      </c>
      <c r="AF215" s="17">
        <v>0</v>
      </c>
      <c r="AG215" s="17">
        <v>0</v>
      </c>
      <c r="AH215" s="17">
        <v>0</v>
      </c>
    </row>
    <row r="216" spans="4:34">
      <c r="D216" s="17">
        <v>0</v>
      </c>
      <c r="E216" s="17">
        <v>0</v>
      </c>
      <c r="F216" s="17">
        <v>0</v>
      </c>
      <c r="G216" s="17">
        <v>0</v>
      </c>
      <c r="H216" s="17">
        <v>0</v>
      </c>
      <c r="I216" s="17">
        <v>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0</v>
      </c>
      <c r="AB216" s="17">
        <v>0</v>
      </c>
      <c r="AC216" s="17">
        <v>0</v>
      </c>
      <c r="AD216" s="17">
        <v>0</v>
      </c>
      <c r="AE216" s="17">
        <v>0</v>
      </c>
      <c r="AF216" s="17">
        <v>0</v>
      </c>
      <c r="AG216" s="17">
        <v>0</v>
      </c>
      <c r="AH216" s="17">
        <v>0</v>
      </c>
    </row>
    <row r="217" spans="4:34">
      <c r="D217" s="17">
        <v>0</v>
      </c>
      <c r="E217" s="17">
        <v>0</v>
      </c>
      <c r="F217" s="17">
        <v>0</v>
      </c>
      <c r="G217" s="17">
        <v>0</v>
      </c>
      <c r="H217" s="17">
        <v>0</v>
      </c>
      <c r="I217" s="17">
        <v>0</v>
      </c>
      <c r="J217" s="17">
        <v>0</v>
      </c>
      <c r="K217" s="17">
        <v>0</v>
      </c>
      <c r="L217" s="17">
        <v>0</v>
      </c>
      <c r="M217" s="17">
        <v>0</v>
      </c>
      <c r="N217" s="17">
        <v>0</v>
      </c>
      <c r="O217" s="17">
        <v>0</v>
      </c>
      <c r="P217" s="17">
        <v>0</v>
      </c>
      <c r="Q217" s="17">
        <v>0</v>
      </c>
      <c r="R217" s="17">
        <v>0</v>
      </c>
      <c r="S217" s="17">
        <v>0</v>
      </c>
      <c r="T217" s="17">
        <v>0</v>
      </c>
      <c r="U217" s="17">
        <v>0</v>
      </c>
      <c r="V217" s="17">
        <v>0</v>
      </c>
      <c r="W217" s="17">
        <v>0</v>
      </c>
      <c r="X217" s="17">
        <v>0</v>
      </c>
      <c r="Y217" s="17">
        <v>0</v>
      </c>
      <c r="Z217" s="17">
        <v>0</v>
      </c>
      <c r="AA217" s="17">
        <v>0</v>
      </c>
      <c r="AB217" s="17">
        <v>0</v>
      </c>
      <c r="AC217" s="17">
        <v>0</v>
      </c>
      <c r="AD217" s="17">
        <v>0</v>
      </c>
      <c r="AE217" s="17">
        <v>0</v>
      </c>
      <c r="AF217" s="17">
        <v>0</v>
      </c>
      <c r="AG217" s="17">
        <v>0</v>
      </c>
      <c r="AH217" s="17">
        <v>0</v>
      </c>
    </row>
    <row r="218" spans="4:34">
      <c r="D218" s="17">
        <v>0</v>
      </c>
      <c r="E218" s="17">
        <v>0</v>
      </c>
      <c r="F218" s="17">
        <v>0</v>
      </c>
      <c r="G218" s="17">
        <v>0</v>
      </c>
      <c r="H218" s="17">
        <v>0</v>
      </c>
      <c r="I218" s="17">
        <v>0</v>
      </c>
      <c r="J218" s="17">
        <v>0</v>
      </c>
      <c r="K218" s="17">
        <v>0</v>
      </c>
      <c r="L218" s="17">
        <v>0</v>
      </c>
      <c r="M218" s="17">
        <v>0</v>
      </c>
      <c r="N218" s="17">
        <v>0</v>
      </c>
      <c r="O218" s="17">
        <v>0</v>
      </c>
      <c r="P218" s="17">
        <v>0</v>
      </c>
      <c r="Q218" s="17">
        <v>0</v>
      </c>
      <c r="R218" s="17">
        <v>0</v>
      </c>
      <c r="S218" s="17">
        <v>0</v>
      </c>
      <c r="T218" s="17">
        <v>0</v>
      </c>
      <c r="U218" s="17">
        <v>0</v>
      </c>
      <c r="V218" s="17">
        <v>0</v>
      </c>
      <c r="W218" s="17">
        <v>0</v>
      </c>
      <c r="X218" s="17">
        <v>0</v>
      </c>
      <c r="Y218" s="17">
        <v>0</v>
      </c>
      <c r="Z218" s="17">
        <v>0</v>
      </c>
      <c r="AA218" s="17">
        <v>0</v>
      </c>
      <c r="AB218" s="17">
        <v>0</v>
      </c>
      <c r="AC218" s="17">
        <v>0</v>
      </c>
      <c r="AD218" s="17">
        <v>0</v>
      </c>
      <c r="AE218" s="17">
        <v>0</v>
      </c>
      <c r="AF218" s="17">
        <v>0</v>
      </c>
      <c r="AG218" s="17">
        <v>0</v>
      </c>
      <c r="AH218" s="17">
        <v>0</v>
      </c>
    </row>
    <row r="219" spans="4:34">
      <c r="D219" s="17">
        <v>0</v>
      </c>
      <c r="E219" s="17">
        <v>0</v>
      </c>
      <c r="F219" s="17">
        <v>0</v>
      </c>
      <c r="G219" s="17">
        <v>0</v>
      </c>
      <c r="H219" s="17">
        <v>0</v>
      </c>
      <c r="I219" s="17">
        <v>0</v>
      </c>
      <c r="J219" s="17">
        <v>0</v>
      </c>
      <c r="K219" s="17">
        <v>0</v>
      </c>
      <c r="L219" s="17">
        <v>0</v>
      </c>
      <c r="M219" s="17">
        <v>0</v>
      </c>
      <c r="N219" s="17">
        <v>0</v>
      </c>
      <c r="O219" s="17">
        <v>0</v>
      </c>
      <c r="P219" s="17">
        <v>0</v>
      </c>
      <c r="Q219" s="17">
        <v>0</v>
      </c>
      <c r="R219" s="17">
        <v>0</v>
      </c>
      <c r="S219" s="17">
        <v>0</v>
      </c>
      <c r="T219" s="17">
        <v>0</v>
      </c>
      <c r="U219" s="17">
        <v>0</v>
      </c>
      <c r="V219" s="17">
        <v>0</v>
      </c>
      <c r="W219" s="17">
        <v>0</v>
      </c>
      <c r="X219" s="17">
        <v>0</v>
      </c>
      <c r="Y219" s="17">
        <v>0</v>
      </c>
      <c r="Z219" s="17">
        <v>0</v>
      </c>
      <c r="AA219" s="17">
        <v>0</v>
      </c>
      <c r="AB219" s="17">
        <v>0</v>
      </c>
      <c r="AC219" s="17">
        <v>0</v>
      </c>
      <c r="AD219" s="17">
        <v>0</v>
      </c>
      <c r="AE219" s="17">
        <v>0</v>
      </c>
      <c r="AF219" s="17">
        <v>0</v>
      </c>
      <c r="AG219" s="17">
        <v>0</v>
      </c>
      <c r="AH219" s="17">
        <v>0</v>
      </c>
    </row>
    <row r="220" spans="4:34">
      <c r="D220" s="17">
        <v>0</v>
      </c>
      <c r="E220" s="17">
        <v>0</v>
      </c>
      <c r="F220" s="17">
        <v>0</v>
      </c>
      <c r="G220" s="17">
        <v>0</v>
      </c>
      <c r="H220" s="17">
        <v>0</v>
      </c>
      <c r="I220" s="17">
        <v>0</v>
      </c>
      <c r="J220" s="17">
        <v>0</v>
      </c>
      <c r="K220" s="17">
        <v>0</v>
      </c>
      <c r="L220" s="17">
        <v>0</v>
      </c>
      <c r="M220" s="17">
        <v>0</v>
      </c>
      <c r="N220" s="17">
        <v>0</v>
      </c>
      <c r="O220" s="17">
        <v>0</v>
      </c>
      <c r="P220" s="17">
        <v>0</v>
      </c>
      <c r="Q220" s="17">
        <v>0</v>
      </c>
      <c r="R220" s="17">
        <v>0</v>
      </c>
      <c r="S220" s="17">
        <v>0</v>
      </c>
      <c r="T220" s="17">
        <v>0</v>
      </c>
      <c r="U220" s="17">
        <v>0</v>
      </c>
      <c r="V220" s="17">
        <v>0</v>
      </c>
      <c r="W220" s="17">
        <v>0</v>
      </c>
      <c r="X220" s="17">
        <v>0</v>
      </c>
      <c r="Y220" s="17">
        <v>0</v>
      </c>
      <c r="Z220" s="17">
        <v>0</v>
      </c>
      <c r="AA220" s="17">
        <v>0</v>
      </c>
      <c r="AB220" s="17">
        <v>0</v>
      </c>
      <c r="AC220" s="17">
        <v>0</v>
      </c>
      <c r="AD220" s="17">
        <v>0</v>
      </c>
      <c r="AE220" s="17">
        <v>0</v>
      </c>
      <c r="AF220" s="17">
        <v>0</v>
      </c>
      <c r="AG220" s="17">
        <v>0</v>
      </c>
      <c r="AH220" s="17">
        <v>0</v>
      </c>
    </row>
    <row r="221" spans="4:34">
      <c r="D221" s="17">
        <v>0</v>
      </c>
      <c r="E221" s="17">
        <v>0</v>
      </c>
      <c r="F221" s="17">
        <v>0</v>
      </c>
      <c r="G221" s="17">
        <v>0</v>
      </c>
      <c r="H221" s="17">
        <v>0</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s="17">
        <v>0</v>
      </c>
      <c r="Y221" s="17">
        <v>0</v>
      </c>
      <c r="Z221" s="17">
        <v>0</v>
      </c>
      <c r="AA221" s="17">
        <v>0</v>
      </c>
      <c r="AB221" s="17">
        <v>0</v>
      </c>
      <c r="AC221" s="17">
        <v>0</v>
      </c>
      <c r="AD221" s="17">
        <v>0</v>
      </c>
      <c r="AE221" s="17">
        <v>0</v>
      </c>
      <c r="AF221" s="17">
        <v>0</v>
      </c>
      <c r="AG221" s="17">
        <v>0</v>
      </c>
      <c r="AH221" s="17">
        <v>0</v>
      </c>
    </row>
    <row r="222" spans="4:34">
      <c r="D222" s="17">
        <v>0</v>
      </c>
      <c r="E222" s="17">
        <v>0</v>
      </c>
      <c r="F222" s="17">
        <v>0</v>
      </c>
      <c r="G222" s="17">
        <v>0</v>
      </c>
      <c r="H222" s="17">
        <v>0</v>
      </c>
      <c r="I222" s="17">
        <v>0</v>
      </c>
      <c r="J222" s="17">
        <v>0</v>
      </c>
      <c r="K222" s="17">
        <v>0</v>
      </c>
      <c r="L222" s="17">
        <v>0</v>
      </c>
      <c r="M222" s="17">
        <v>0</v>
      </c>
      <c r="N222" s="17">
        <v>0</v>
      </c>
      <c r="O222" s="17">
        <v>0</v>
      </c>
      <c r="P222" s="17">
        <v>0</v>
      </c>
      <c r="Q222" s="17">
        <v>0</v>
      </c>
      <c r="R222" s="17">
        <v>0</v>
      </c>
      <c r="S222" s="17">
        <v>0</v>
      </c>
      <c r="T222" s="17">
        <v>0</v>
      </c>
      <c r="U222" s="17">
        <v>0</v>
      </c>
      <c r="V222" s="17">
        <v>0</v>
      </c>
      <c r="W222" s="17">
        <v>0</v>
      </c>
      <c r="X222" s="17">
        <v>0</v>
      </c>
      <c r="Y222" s="17">
        <v>0</v>
      </c>
      <c r="Z222" s="17">
        <v>0</v>
      </c>
      <c r="AA222" s="17">
        <v>0</v>
      </c>
      <c r="AB222" s="17">
        <v>0</v>
      </c>
      <c r="AC222" s="17">
        <v>0</v>
      </c>
      <c r="AD222" s="17">
        <v>0</v>
      </c>
      <c r="AE222" s="17">
        <v>0</v>
      </c>
      <c r="AF222" s="17">
        <v>0</v>
      </c>
      <c r="AG222" s="17">
        <v>0</v>
      </c>
      <c r="AH222" s="17">
        <v>0</v>
      </c>
    </row>
    <row r="223" spans="4:34">
      <c r="D223" s="17">
        <v>0</v>
      </c>
      <c r="E223" s="17">
        <v>0</v>
      </c>
      <c r="F223" s="17">
        <v>0</v>
      </c>
      <c r="G223" s="17">
        <v>0</v>
      </c>
      <c r="H223" s="17">
        <v>0</v>
      </c>
      <c r="I223" s="17">
        <v>0</v>
      </c>
      <c r="J223" s="17">
        <v>0</v>
      </c>
      <c r="K223" s="17">
        <v>0</v>
      </c>
      <c r="L223" s="17">
        <v>0</v>
      </c>
      <c r="M223" s="17">
        <v>0</v>
      </c>
      <c r="N223" s="17">
        <v>0</v>
      </c>
      <c r="O223" s="17">
        <v>0</v>
      </c>
      <c r="P223" s="17">
        <v>0</v>
      </c>
      <c r="Q223" s="17">
        <v>0</v>
      </c>
      <c r="R223" s="17">
        <v>0</v>
      </c>
      <c r="S223" s="17">
        <v>0</v>
      </c>
      <c r="T223" s="17">
        <v>0</v>
      </c>
      <c r="U223" s="17">
        <v>0</v>
      </c>
      <c r="V223" s="17">
        <v>0</v>
      </c>
      <c r="W223" s="17">
        <v>0</v>
      </c>
      <c r="X223" s="17">
        <v>0</v>
      </c>
      <c r="Y223" s="17">
        <v>0</v>
      </c>
      <c r="Z223" s="17">
        <v>0</v>
      </c>
      <c r="AA223" s="17">
        <v>0</v>
      </c>
      <c r="AB223" s="17">
        <v>0</v>
      </c>
      <c r="AC223" s="17">
        <v>0</v>
      </c>
      <c r="AD223" s="17">
        <v>0</v>
      </c>
      <c r="AE223" s="17">
        <v>0</v>
      </c>
      <c r="AF223" s="17">
        <v>0</v>
      </c>
      <c r="AG223" s="17">
        <v>0</v>
      </c>
      <c r="AH223" s="17">
        <v>0</v>
      </c>
    </row>
    <row r="224" spans="4:34">
      <c r="D224" s="17">
        <v>0</v>
      </c>
      <c r="E224" s="17">
        <v>0</v>
      </c>
      <c r="F224" s="17">
        <v>0</v>
      </c>
      <c r="G224" s="17">
        <v>0</v>
      </c>
      <c r="H224" s="17">
        <v>0</v>
      </c>
      <c r="I224" s="17">
        <v>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0</v>
      </c>
      <c r="AB224" s="17">
        <v>0</v>
      </c>
      <c r="AC224" s="17">
        <v>0</v>
      </c>
      <c r="AD224" s="17">
        <v>0</v>
      </c>
      <c r="AE224" s="17">
        <v>0</v>
      </c>
      <c r="AF224" s="17">
        <v>0</v>
      </c>
      <c r="AG224" s="17">
        <v>0</v>
      </c>
      <c r="AH224" s="17">
        <v>0</v>
      </c>
    </row>
    <row r="225" spans="4:34">
      <c r="D225" s="17">
        <v>0</v>
      </c>
      <c r="E225" s="17">
        <v>0</v>
      </c>
      <c r="F225" s="17">
        <v>0</v>
      </c>
      <c r="G225" s="17">
        <v>0</v>
      </c>
      <c r="H225" s="17">
        <v>0</v>
      </c>
      <c r="I225" s="17">
        <v>0</v>
      </c>
      <c r="J225" s="17">
        <v>0</v>
      </c>
      <c r="K225" s="17">
        <v>0</v>
      </c>
      <c r="L225" s="17">
        <v>0</v>
      </c>
      <c r="M225" s="17">
        <v>0</v>
      </c>
      <c r="N225" s="17">
        <v>0</v>
      </c>
      <c r="O225" s="17">
        <v>0</v>
      </c>
      <c r="P225" s="17">
        <v>0</v>
      </c>
      <c r="Q225" s="17">
        <v>0</v>
      </c>
      <c r="R225" s="17">
        <v>0</v>
      </c>
      <c r="S225" s="17">
        <v>0</v>
      </c>
      <c r="T225" s="17">
        <v>0</v>
      </c>
      <c r="U225" s="17">
        <v>0</v>
      </c>
      <c r="V225" s="17">
        <v>0</v>
      </c>
      <c r="W225" s="17">
        <v>0</v>
      </c>
      <c r="X225" s="17">
        <v>0</v>
      </c>
      <c r="Y225" s="17">
        <v>0</v>
      </c>
      <c r="Z225" s="17">
        <v>0</v>
      </c>
      <c r="AA225" s="17">
        <v>0</v>
      </c>
      <c r="AB225" s="17">
        <v>0</v>
      </c>
      <c r="AC225" s="17">
        <v>0</v>
      </c>
      <c r="AD225" s="17">
        <v>0</v>
      </c>
      <c r="AE225" s="17">
        <v>0</v>
      </c>
      <c r="AF225" s="17">
        <v>0</v>
      </c>
      <c r="AG225" s="17">
        <v>0</v>
      </c>
      <c r="AH225" s="17">
        <v>0</v>
      </c>
    </row>
    <row r="226" spans="4:34">
      <c r="D226" s="17">
        <v>0</v>
      </c>
      <c r="E226" s="17">
        <v>0</v>
      </c>
      <c r="F226" s="17">
        <v>0</v>
      </c>
      <c r="G226" s="17">
        <v>0</v>
      </c>
      <c r="H226" s="17">
        <v>0</v>
      </c>
      <c r="I226" s="17">
        <v>0</v>
      </c>
      <c r="J226" s="17">
        <v>0</v>
      </c>
      <c r="K226" s="17">
        <v>0</v>
      </c>
      <c r="L226" s="17">
        <v>0</v>
      </c>
      <c r="M226" s="17">
        <v>0</v>
      </c>
      <c r="N226" s="17">
        <v>0</v>
      </c>
      <c r="O226" s="17">
        <v>0</v>
      </c>
      <c r="P226" s="17">
        <v>0</v>
      </c>
      <c r="Q226" s="17">
        <v>0</v>
      </c>
      <c r="R226" s="17">
        <v>0</v>
      </c>
      <c r="S226" s="17">
        <v>0</v>
      </c>
      <c r="T226" s="17">
        <v>0</v>
      </c>
      <c r="U226" s="17">
        <v>0</v>
      </c>
      <c r="V226" s="17">
        <v>0</v>
      </c>
      <c r="W226" s="17">
        <v>0</v>
      </c>
      <c r="X226" s="17">
        <v>0</v>
      </c>
      <c r="Y226" s="17">
        <v>0</v>
      </c>
      <c r="Z226" s="17">
        <v>0</v>
      </c>
      <c r="AA226" s="17">
        <v>0</v>
      </c>
      <c r="AB226" s="17">
        <v>0</v>
      </c>
      <c r="AC226" s="17">
        <v>0</v>
      </c>
      <c r="AD226" s="17">
        <v>0</v>
      </c>
      <c r="AE226" s="17">
        <v>0</v>
      </c>
      <c r="AF226" s="17">
        <v>0</v>
      </c>
      <c r="AG226" s="17">
        <v>0</v>
      </c>
      <c r="AH226" s="17">
        <v>0</v>
      </c>
    </row>
    <row r="227" spans="4:34">
      <c r="D227" s="17">
        <v>0</v>
      </c>
      <c r="E227" s="17">
        <v>0</v>
      </c>
      <c r="F227" s="17">
        <v>0</v>
      </c>
      <c r="G227" s="17">
        <v>0</v>
      </c>
      <c r="H227" s="17">
        <v>0</v>
      </c>
      <c r="I227" s="17">
        <v>0</v>
      </c>
      <c r="J227" s="17">
        <v>0</v>
      </c>
      <c r="K227" s="17">
        <v>0</v>
      </c>
      <c r="L227" s="17">
        <v>0</v>
      </c>
      <c r="M227" s="17">
        <v>0</v>
      </c>
      <c r="N227" s="17">
        <v>0</v>
      </c>
      <c r="O227" s="17">
        <v>0</v>
      </c>
      <c r="P227" s="17">
        <v>0</v>
      </c>
      <c r="Q227" s="17">
        <v>0</v>
      </c>
      <c r="R227" s="17">
        <v>0</v>
      </c>
      <c r="S227" s="17">
        <v>0</v>
      </c>
      <c r="T227" s="17">
        <v>0</v>
      </c>
      <c r="U227" s="17">
        <v>0</v>
      </c>
      <c r="V227" s="17">
        <v>0</v>
      </c>
      <c r="W227" s="17">
        <v>0</v>
      </c>
      <c r="X227" s="17">
        <v>0</v>
      </c>
      <c r="Y227" s="17">
        <v>0</v>
      </c>
      <c r="Z227" s="17">
        <v>0</v>
      </c>
      <c r="AA227" s="17">
        <v>0</v>
      </c>
      <c r="AB227" s="17">
        <v>0</v>
      </c>
      <c r="AC227" s="17">
        <v>0</v>
      </c>
      <c r="AD227" s="17">
        <v>0</v>
      </c>
      <c r="AE227" s="17">
        <v>0</v>
      </c>
      <c r="AF227" s="17">
        <v>0</v>
      </c>
      <c r="AG227" s="17">
        <v>0</v>
      </c>
      <c r="AH227" s="17">
        <v>0</v>
      </c>
    </row>
    <row r="228" spans="4:34">
      <c r="D228" s="17">
        <v>0</v>
      </c>
      <c r="E228" s="17">
        <v>0</v>
      </c>
      <c r="F228" s="17">
        <v>0</v>
      </c>
      <c r="G228" s="17">
        <v>0</v>
      </c>
      <c r="H228" s="17">
        <v>0</v>
      </c>
      <c r="I228" s="17">
        <v>0</v>
      </c>
      <c r="J228" s="17">
        <v>0</v>
      </c>
      <c r="K228" s="17">
        <v>0</v>
      </c>
      <c r="L228" s="17">
        <v>0</v>
      </c>
      <c r="M228" s="17">
        <v>0</v>
      </c>
      <c r="N228" s="17">
        <v>0</v>
      </c>
      <c r="O228" s="17">
        <v>0</v>
      </c>
      <c r="P228" s="17">
        <v>0</v>
      </c>
      <c r="Q228" s="17">
        <v>0</v>
      </c>
      <c r="R228" s="17">
        <v>0</v>
      </c>
      <c r="S228" s="17">
        <v>0</v>
      </c>
      <c r="T228" s="17">
        <v>0</v>
      </c>
      <c r="U228" s="17">
        <v>0</v>
      </c>
      <c r="V228" s="17">
        <v>0</v>
      </c>
      <c r="W228" s="17">
        <v>0</v>
      </c>
      <c r="X228" s="17">
        <v>0</v>
      </c>
      <c r="Y228" s="17">
        <v>0</v>
      </c>
      <c r="Z228" s="17">
        <v>0</v>
      </c>
      <c r="AA228" s="17">
        <v>0</v>
      </c>
      <c r="AB228" s="17">
        <v>0</v>
      </c>
      <c r="AC228" s="17">
        <v>0</v>
      </c>
      <c r="AD228" s="17">
        <v>0</v>
      </c>
      <c r="AE228" s="17">
        <v>0</v>
      </c>
      <c r="AF228" s="17">
        <v>0</v>
      </c>
      <c r="AG228" s="17">
        <v>0</v>
      </c>
      <c r="AH228" s="17">
        <v>0</v>
      </c>
    </row>
    <row r="229" spans="4:34">
      <c r="D229" s="17">
        <v>0</v>
      </c>
      <c r="E229" s="17">
        <v>0</v>
      </c>
      <c r="F229" s="17">
        <v>0</v>
      </c>
      <c r="G229" s="17">
        <v>0</v>
      </c>
      <c r="H229" s="17">
        <v>0</v>
      </c>
      <c r="I229" s="17">
        <v>0</v>
      </c>
      <c r="J229" s="17">
        <v>0</v>
      </c>
      <c r="K229" s="17">
        <v>0</v>
      </c>
      <c r="L229" s="17">
        <v>0</v>
      </c>
      <c r="M229" s="17">
        <v>0</v>
      </c>
      <c r="N229" s="17">
        <v>0</v>
      </c>
      <c r="O229" s="17">
        <v>0</v>
      </c>
      <c r="P229" s="17">
        <v>0</v>
      </c>
      <c r="Q229" s="17">
        <v>0</v>
      </c>
      <c r="R229" s="17">
        <v>0</v>
      </c>
      <c r="S229" s="17">
        <v>0</v>
      </c>
      <c r="T229" s="17">
        <v>0</v>
      </c>
      <c r="U229" s="17">
        <v>0</v>
      </c>
      <c r="V229" s="17">
        <v>0</v>
      </c>
      <c r="W229" s="17">
        <v>0</v>
      </c>
      <c r="X229" s="17">
        <v>0</v>
      </c>
      <c r="Y229" s="17">
        <v>0</v>
      </c>
      <c r="Z229" s="17">
        <v>0</v>
      </c>
      <c r="AA229" s="17">
        <v>0</v>
      </c>
      <c r="AB229" s="17">
        <v>0</v>
      </c>
      <c r="AC229" s="17">
        <v>0</v>
      </c>
      <c r="AD229" s="17">
        <v>0</v>
      </c>
      <c r="AE229" s="17">
        <v>0</v>
      </c>
      <c r="AF229" s="17">
        <v>0</v>
      </c>
      <c r="AG229" s="17">
        <v>0</v>
      </c>
      <c r="AH229" s="17">
        <v>0</v>
      </c>
    </row>
    <row r="230" spans="4:34">
      <c r="D230" s="17">
        <v>0</v>
      </c>
      <c r="E230" s="17">
        <v>0</v>
      </c>
      <c r="F230" s="17">
        <v>0</v>
      </c>
      <c r="G230" s="17">
        <v>0</v>
      </c>
      <c r="H230" s="17">
        <v>0</v>
      </c>
      <c r="I230" s="17">
        <v>0</v>
      </c>
      <c r="J230" s="17">
        <v>0</v>
      </c>
      <c r="K230" s="17">
        <v>0</v>
      </c>
      <c r="L230" s="17">
        <v>0</v>
      </c>
      <c r="M230" s="17">
        <v>0</v>
      </c>
      <c r="N230" s="17">
        <v>0</v>
      </c>
      <c r="O230" s="17">
        <v>0</v>
      </c>
      <c r="P230" s="17">
        <v>0</v>
      </c>
      <c r="Q230" s="17">
        <v>0</v>
      </c>
      <c r="R230" s="17">
        <v>0</v>
      </c>
      <c r="S230" s="17">
        <v>0</v>
      </c>
      <c r="T230" s="17">
        <v>0</v>
      </c>
      <c r="U230" s="17">
        <v>0</v>
      </c>
      <c r="V230" s="17">
        <v>0</v>
      </c>
      <c r="W230" s="17">
        <v>0</v>
      </c>
      <c r="X230" s="17">
        <v>0</v>
      </c>
      <c r="Y230" s="17">
        <v>0</v>
      </c>
      <c r="Z230" s="17">
        <v>0</v>
      </c>
      <c r="AA230" s="17">
        <v>0</v>
      </c>
      <c r="AB230" s="17">
        <v>0</v>
      </c>
      <c r="AC230" s="17">
        <v>0</v>
      </c>
      <c r="AD230" s="17">
        <v>0</v>
      </c>
      <c r="AE230" s="17">
        <v>0</v>
      </c>
      <c r="AF230" s="17">
        <v>0</v>
      </c>
      <c r="AG230" s="17">
        <v>0</v>
      </c>
      <c r="AH230" s="17">
        <v>0</v>
      </c>
    </row>
    <row r="231" spans="4:34">
      <c r="D231" s="17">
        <v>0</v>
      </c>
      <c r="E231" s="17">
        <v>0</v>
      </c>
      <c r="F231" s="17">
        <v>0</v>
      </c>
      <c r="G231" s="17">
        <v>0</v>
      </c>
      <c r="H231" s="17">
        <v>0</v>
      </c>
      <c r="I231" s="17">
        <v>0</v>
      </c>
      <c r="J231" s="17">
        <v>0</v>
      </c>
      <c r="K231" s="17">
        <v>0</v>
      </c>
      <c r="L231" s="17">
        <v>0</v>
      </c>
      <c r="M231" s="17">
        <v>0</v>
      </c>
      <c r="N231" s="17">
        <v>0</v>
      </c>
      <c r="O231" s="17">
        <v>0</v>
      </c>
      <c r="P231" s="17">
        <v>0</v>
      </c>
      <c r="Q231" s="17">
        <v>0</v>
      </c>
      <c r="R231" s="17">
        <v>0</v>
      </c>
      <c r="S231" s="17">
        <v>0</v>
      </c>
      <c r="T231" s="17">
        <v>0</v>
      </c>
      <c r="U231" s="17">
        <v>0</v>
      </c>
      <c r="V231" s="17">
        <v>0</v>
      </c>
      <c r="W231" s="17">
        <v>0</v>
      </c>
      <c r="X231" s="17">
        <v>0</v>
      </c>
      <c r="Y231" s="17">
        <v>0</v>
      </c>
      <c r="Z231" s="17">
        <v>0</v>
      </c>
      <c r="AA231" s="17">
        <v>0</v>
      </c>
      <c r="AB231" s="17">
        <v>0</v>
      </c>
      <c r="AC231" s="17">
        <v>0</v>
      </c>
      <c r="AD231" s="17">
        <v>0</v>
      </c>
      <c r="AE231" s="17">
        <v>0</v>
      </c>
      <c r="AF231" s="17">
        <v>0</v>
      </c>
      <c r="AG231" s="17">
        <v>0</v>
      </c>
      <c r="AH231" s="17">
        <v>0</v>
      </c>
    </row>
    <row r="232" spans="4:34">
      <c r="D232" s="17">
        <v>0</v>
      </c>
      <c r="E232" s="17">
        <v>0</v>
      </c>
      <c r="F232" s="17">
        <v>0</v>
      </c>
      <c r="G232" s="17">
        <v>0</v>
      </c>
      <c r="H232" s="17">
        <v>0</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s="17">
        <v>0</v>
      </c>
      <c r="Y232" s="17">
        <v>0</v>
      </c>
      <c r="Z232" s="17">
        <v>0</v>
      </c>
      <c r="AA232" s="17">
        <v>0</v>
      </c>
      <c r="AB232" s="17">
        <v>0</v>
      </c>
      <c r="AC232" s="17">
        <v>0</v>
      </c>
      <c r="AD232" s="17">
        <v>0</v>
      </c>
      <c r="AE232" s="17">
        <v>0</v>
      </c>
      <c r="AF232" s="17">
        <v>0</v>
      </c>
      <c r="AG232" s="17">
        <v>0</v>
      </c>
      <c r="AH232" s="17">
        <v>0</v>
      </c>
    </row>
    <row r="233" spans="4:34">
      <c r="D233" s="17">
        <v>0</v>
      </c>
      <c r="E233" s="17">
        <v>0</v>
      </c>
      <c r="F233" s="17">
        <v>0</v>
      </c>
      <c r="G233" s="17">
        <v>0</v>
      </c>
      <c r="H233" s="17">
        <v>0</v>
      </c>
      <c r="I233" s="17">
        <v>0</v>
      </c>
      <c r="J233" s="17">
        <v>0</v>
      </c>
      <c r="K233" s="17">
        <v>0</v>
      </c>
      <c r="L233" s="17">
        <v>0</v>
      </c>
      <c r="M233" s="17">
        <v>0</v>
      </c>
      <c r="N233" s="17">
        <v>0</v>
      </c>
      <c r="O233" s="17">
        <v>0</v>
      </c>
      <c r="P233" s="17">
        <v>0</v>
      </c>
      <c r="Q233" s="17">
        <v>0</v>
      </c>
      <c r="R233" s="17">
        <v>0</v>
      </c>
      <c r="S233" s="17">
        <v>0</v>
      </c>
      <c r="T233" s="17">
        <v>0</v>
      </c>
      <c r="U233" s="17">
        <v>0</v>
      </c>
      <c r="V233" s="17">
        <v>0</v>
      </c>
      <c r="W233" s="17">
        <v>0</v>
      </c>
      <c r="X233" s="17">
        <v>0</v>
      </c>
      <c r="Y233" s="17">
        <v>0</v>
      </c>
      <c r="Z233" s="17">
        <v>0</v>
      </c>
      <c r="AA233" s="17">
        <v>0</v>
      </c>
      <c r="AB233" s="17">
        <v>0</v>
      </c>
      <c r="AC233" s="17">
        <v>0</v>
      </c>
      <c r="AD233" s="17">
        <v>0</v>
      </c>
      <c r="AE233" s="17">
        <v>0</v>
      </c>
      <c r="AF233" s="17">
        <v>0</v>
      </c>
      <c r="AG233" s="17">
        <v>0</v>
      </c>
      <c r="AH233" s="17">
        <v>0</v>
      </c>
    </row>
    <row r="234" spans="4:34">
      <c r="D234" s="17">
        <v>0</v>
      </c>
      <c r="E234" s="17">
        <v>0</v>
      </c>
      <c r="F234" s="17">
        <v>0</v>
      </c>
      <c r="G234" s="17">
        <v>0</v>
      </c>
      <c r="H234" s="17">
        <v>0</v>
      </c>
      <c r="I234" s="17">
        <v>0</v>
      </c>
      <c r="J234" s="17">
        <v>0</v>
      </c>
      <c r="K234" s="17">
        <v>0</v>
      </c>
      <c r="L234" s="17">
        <v>0</v>
      </c>
      <c r="M234" s="17">
        <v>0</v>
      </c>
      <c r="N234" s="17">
        <v>0</v>
      </c>
      <c r="O234" s="17">
        <v>0</v>
      </c>
      <c r="P234" s="17">
        <v>0</v>
      </c>
      <c r="Q234" s="17">
        <v>0</v>
      </c>
      <c r="R234" s="17">
        <v>0</v>
      </c>
      <c r="S234" s="17">
        <v>0</v>
      </c>
      <c r="T234" s="17">
        <v>0</v>
      </c>
      <c r="U234" s="17">
        <v>0</v>
      </c>
      <c r="V234" s="17">
        <v>0</v>
      </c>
      <c r="W234" s="17">
        <v>0</v>
      </c>
      <c r="X234" s="17">
        <v>0</v>
      </c>
      <c r="Y234" s="17">
        <v>0</v>
      </c>
      <c r="Z234" s="17">
        <v>0</v>
      </c>
      <c r="AA234" s="17">
        <v>0</v>
      </c>
      <c r="AB234" s="17">
        <v>0</v>
      </c>
      <c r="AC234" s="17">
        <v>0</v>
      </c>
      <c r="AD234" s="17">
        <v>0</v>
      </c>
      <c r="AE234" s="17">
        <v>0</v>
      </c>
      <c r="AF234" s="17">
        <v>0</v>
      </c>
      <c r="AG234" s="17">
        <v>0</v>
      </c>
      <c r="AH234" s="17">
        <v>0</v>
      </c>
    </row>
    <row r="235" spans="4:34">
      <c r="D235" s="17">
        <v>0</v>
      </c>
      <c r="E235" s="17">
        <v>0</v>
      </c>
      <c r="F235" s="17">
        <v>0</v>
      </c>
      <c r="G235" s="17">
        <v>0</v>
      </c>
      <c r="H235" s="17">
        <v>0</v>
      </c>
      <c r="I235" s="17">
        <v>0</v>
      </c>
      <c r="J235" s="17">
        <v>0</v>
      </c>
      <c r="K235" s="17">
        <v>0</v>
      </c>
      <c r="L235" s="17">
        <v>0</v>
      </c>
      <c r="M235" s="17">
        <v>0</v>
      </c>
      <c r="N235" s="17">
        <v>0</v>
      </c>
      <c r="O235" s="17">
        <v>0</v>
      </c>
      <c r="P235" s="17">
        <v>0</v>
      </c>
      <c r="Q235" s="17">
        <v>0</v>
      </c>
      <c r="R235" s="17">
        <v>0</v>
      </c>
      <c r="S235" s="17">
        <v>0</v>
      </c>
      <c r="T235" s="17">
        <v>0</v>
      </c>
      <c r="U235" s="17">
        <v>0</v>
      </c>
      <c r="V235" s="17">
        <v>0</v>
      </c>
      <c r="W235" s="17">
        <v>0</v>
      </c>
      <c r="X235" s="17">
        <v>0</v>
      </c>
      <c r="Y235" s="17">
        <v>0</v>
      </c>
      <c r="Z235" s="17">
        <v>0</v>
      </c>
      <c r="AA235" s="17">
        <v>0</v>
      </c>
      <c r="AB235" s="17">
        <v>0</v>
      </c>
      <c r="AC235" s="17">
        <v>0</v>
      </c>
      <c r="AD235" s="17">
        <v>0</v>
      </c>
      <c r="AE235" s="17">
        <v>0</v>
      </c>
      <c r="AF235" s="17">
        <v>0</v>
      </c>
      <c r="AG235" s="17">
        <v>0</v>
      </c>
      <c r="AH235" s="17">
        <v>0</v>
      </c>
    </row>
    <row r="236" spans="4:34">
      <c r="D236" s="17">
        <v>0</v>
      </c>
      <c r="E236" s="17">
        <v>0</v>
      </c>
      <c r="F236" s="17">
        <v>0</v>
      </c>
      <c r="G236" s="17">
        <v>0</v>
      </c>
      <c r="H236" s="17">
        <v>0</v>
      </c>
      <c r="I236" s="17">
        <v>0</v>
      </c>
      <c r="J236" s="17">
        <v>0</v>
      </c>
      <c r="K236" s="17">
        <v>0</v>
      </c>
      <c r="L236" s="17">
        <v>0</v>
      </c>
      <c r="M236" s="17">
        <v>0</v>
      </c>
      <c r="N236" s="17">
        <v>0</v>
      </c>
      <c r="O236" s="17">
        <v>0</v>
      </c>
      <c r="P236" s="17">
        <v>0</v>
      </c>
      <c r="Q236" s="17">
        <v>0</v>
      </c>
      <c r="R236" s="17">
        <v>0</v>
      </c>
      <c r="S236" s="17">
        <v>0</v>
      </c>
      <c r="T236" s="17">
        <v>0</v>
      </c>
      <c r="U236" s="17">
        <v>0</v>
      </c>
      <c r="V236" s="17">
        <v>0</v>
      </c>
      <c r="W236" s="17">
        <v>0</v>
      </c>
      <c r="X236" s="17">
        <v>0</v>
      </c>
      <c r="Y236" s="17">
        <v>0</v>
      </c>
      <c r="Z236" s="17">
        <v>0</v>
      </c>
      <c r="AA236" s="17">
        <v>0</v>
      </c>
      <c r="AB236" s="17">
        <v>0</v>
      </c>
      <c r="AC236" s="17">
        <v>0</v>
      </c>
      <c r="AD236" s="17">
        <v>0</v>
      </c>
      <c r="AE236" s="17">
        <v>0</v>
      </c>
      <c r="AF236" s="17">
        <v>0</v>
      </c>
      <c r="AG236" s="17">
        <v>0</v>
      </c>
      <c r="AH236" s="17">
        <v>0</v>
      </c>
    </row>
    <row r="237" spans="4:34">
      <c r="D237" s="17">
        <v>0</v>
      </c>
      <c r="E237" s="17">
        <v>0</v>
      </c>
      <c r="F237" s="17">
        <v>0</v>
      </c>
      <c r="G237" s="17">
        <v>0</v>
      </c>
      <c r="H237" s="17">
        <v>0</v>
      </c>
      <c r="I237" s="17">
        <v>0</v>
      </c>
      <c r="J237" s="17">
        <v>0</v>
      </c>
      <c r="K237" s="17">
        <v>0</v>
      </c>
      <c r="L237" s="17">
        <v>0</v>
      </c>
      <c r="M237" s="17">
        <v>0</v>
      </c>
      <c r="N237" s="17">
        <v>0</v>
      </c>
      <c r="O237" s="17">
        <v>0</v>
      </c>
      <c r="P237" s="17">
        <v>0</v>
      </c>
      <c r="Q237" s="17">
        <v>0</v>
      </c>
      <c r="R237" s="17">
        <v>0</v>
      </c>
      <c r="S237" s="17">
        <v>0</v>
      </c>
      <c r="T237" s="17">
        <v>0</v>
      </c>
      <c r="U237" s="17">
        <v>0</v>
      </c>
      <c r="V237" s="17">
        <v>0</v>
      </c>
      <c r="W237" s="17">
        <v>0</v>
      </c>
      <c r="X237" s="17">
        <v>0</v>
      </c>
      <c r="Y237" s="17">
        <v>0</v>
      </c>
      <c r="Z237" s="17">
        <v>0</v>
      </c>
      <c r="AA237" s="17">
        <v>0</v>
      </c>
      <c r="AB237" s="17">
        <v>0</v>
      </c>
      <c r="AC237" s="17">
        <v>0</v>
      </c>
      <c r="AD237" s="17">
        <v>0</v>
      </c>
      <c r="AE237" s="17">
        <v>0</v>
      </c>
      <c r="AF237" s="17">
        <v>0</v>
      </c>
      <c r="AG237" s="17">
        <v>0</v>
      </c>
      <c r="AH237" s="17">
        <v>0</v>
      </c>
    </row>
    <row r="238" spans="4:34">
      <c r="D238" s="17">
        <v>0</v>
      </c>
      <c r="E238" s="17">
        <v>0</v>
      </c>
      <c r="F238" s="17">
        <v>0</v>
      </c>
      <c r="G238" s="17">
        <v>0</v>
      </c>
      <c r="H238" s="17">
        <v>0</v>
      </c>
      <c r="I238" s="17">
        <v>0</v>
      </c>
      <c r="J238" s="17">
        <v>0</v>
      </c>
      <c r="K238" s="17">
        <v>0</v>
      </c>
      <c r="L238" s="17">
        <v>0</v>
      </c>
      <c r="M238" s="17">
        <v>0</v>
      </c>
      <c r="N238" s="17">
        <v>0</v>
      </c>
      <c r="O238" s="17">
        <v>0</v>
      </c>
      <c r="P238" s="17">
        <v>0</v>
      </c>
      <c r="Q238" s="17">
        <v>0</v>
      </c>
      <c r="R238" s="17">
        <v>0</v>
      </c>
      <c r="S238" s="17">
        <v>0</v>
      </c>
      <c r="T238" s="17">
        <v>0</v>
      </c>
      <c r="U238" s="17">
        <v>0</v>
      </c>
      <c r="V238" s="17">
        <v>0</v>
      </c>
      <c r="W238" s="17">
        <v>0</v>
      </c>
      <c r="X238" s="17">
        <v>0</v>
      </c>
      <c r="Y238" s="17">
        <v>0</v>
      </c>
      <c r="Z238" s="17">
        <v>0</v>
      </c>
      <c r="AA238" s="17">
        <v>0</v>
      </c>
      <c r="AB238" s="17">
        <v>0</v>
      </c>
      <c r="AC238" s="17">
        <v>0</v>
      </c>
      <c r="AD238" s="17">
        <v>0</v>
      </c>
      <c r="AE238" s="17">
        <v>0</v>
      </c>
      <c r="AF238" s="17">
        <v>0</v>
      </c>
      <c r="AG238" s="17">
        <v>0</v>
      </c>
      <c r="AH238" s="17">
        <v>0</v>
      </c>
    </row>
    <row r="239" spans="4:34">
      <c r="D239" s="17">
        <v>0</v>
      </c>
      <c r="E239" s="17">
        <v>0</v>
      </c>
      <c r="F239" s="17">
        <v>0</v>
      </c>
      <c r="G239" s="17">
        <v>0</v>
      </c>
      <c r="H239" s="17">
        <v>0</v>
      </c>
      <c r="I239" s="17">
        <v>0</v>
      </c>
      <c r="J239" s="17">
        <v>0</v>
      </c>
      <c r="K239" s="17">
        <v>0</v>
      </c>
      <c r="L239" s="17">
        <v>0</v>
      </c>
      <c r="M239" s="17">
        <v>0</v>
      </c>
      <c r="N239" s="17">
        <v>0</v>
      </c>
      <c r="O239" s="17">
        <v>0</v>
      </c>
      <c r="P239" s="17">
        <v>0</v>
      </c>
      <c r="Q239" s="17">
        <v>0</v>
      </c>
      <c r="R239" s="17">
        <v>0</v>
      </c>
      <c r="S239" s="17">
        <v>0</v>
      </c>
      <c r="T239" s="17">
        <v>0</v>
      </c>
      <c r="U239" s="17">
        <v>0</v>
      </c>
      <c r="V239" s="17">
        <v>0</v>
      </c>
      <c r="W239" s="17">
        <v>0</v>
      </c>
      <c r="X239" s="17">
        <v>0</v>
      </c>
      <c r="Y239" s="17">
        <v>0</v>
      </c>
      <c r="Z239" s="17">
        <v>0</v>
      </c>
      <c r="AA239" s="17">
        <v>0</v>
      </c>
      <c r="AB239" s="17">
        <v>0</v>
      </c>
      <c r="AC239" s="17">
        <v>0</v>
      </c>
      <c r="AD239" s="17">
        <v>0</v>
      </c>
      <c r="AE239" s="17">
        <v>0</v>
      </c>
      <c r="AF239" s="17">
        <v>0</v>
      </c>
      <c r="AG239" s="17">
        <v>0</v>
      </c>
      <c r="AH239" s="17">
        <v>0</v>
      </c>
    </row>
    <row r="240" spans="4:34">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row>
    <row r="241" spans="4:34">
      <c r="D241" s="17">
        <v>0</v>
      </c>
      <c r="E241" s="17">
        <v>0</v>
      </c>
      <c r="F241" s="17">
        <v>0</v>
      </c>
      <c r="G241" s="17">
        <v>0</v>
      </c>
      <c r="H241" s="17">
        <v>0</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s="17">
        <v>0</v>
      </c>
      <c r="Y241" s="17">
        <v>0</v>
      </c>
      <c r="Z241" s="17">
        <v>0</v>
      </c>
      <c r="AA241" s="17">
        <v>0</v>
      </c>
      <c r="AB241" s="17">
        <v>0</v>
      </c>
      <c r="AC241" s="17">
        <v>0</v>
      </c>
      <c r="AD241" s="17">
        <v>0</v>
      </c>
      <c r="AE241" s="17">
        <v>0</v>
      </c>
      <c r="AF241" s="17">
        <v>0</v>
      </c>
      <c r="AG241" s="17">
        <v>0</v>
      </c>
      <c r="AH241" s="17">
        <v>0</v>
      </c>
    </row>
    <row r="242" spans="4:34">
      <c r="D242" s="17">
        <v>0</v>
      </c>
      <c r="E242" s="17">
        <v>0</v>
      </c>
      <c r="F242" s="17">
        <v>0</v>
      </c>
      <c r="G242" s="17">
        <v>0</v>
      </c>
      <c r="H242" s="17">
        <v>0</v>
      </c>
      <c r="I242" s="17">
        <v>0</v>
      </c>
      <c r="J242" s="17">
        <v>0</v>
      </c>
      <c r="K242" s="17">
        <v>0</v>
      </c>
      <c r="L242" s="17">
        <v>0</v>
      </c>
      <c r="M242" s="17">
        <v>0</v>
      </c>
      <c r="N242" s="17">
        <v>0</v>
      </c>
      <c r="O242" s="17">
        <v>0</v>
      </c>
      <c r="P242" s="17">
        <v>0</v>
      </c>
      <c r="Q242" s="17">
        <v>0</v>
      </c>
      <c r="R242" s="17">
        <v>0</v>
      </c>
      <c r="S242" s="17">
        <v>0</v>
      </c>
      <c r="T242" s="17">
        <v>0</v>
      </c>
      <c r="U242" s="17">
        <v>0</v>
      </c>
      <c r="V242" s="17">
        <v>0</v>
      </c>
      <c r="W242" s="17">
        <v>0</v>
      </c>
      <c r="X242" s="17">
        <v>0</v>
      </c>
      <c r="Y242" s="17">
        <v>0</v>
      </c>
      <c r="Z242" s="17">
        <v>0</v>
      </c>
      <c r="AA242" s="17">
        <v>0</v>
      </c>
      <c r="AB242" s="17">
        <v>0</v>
      </c>
      <c r="AC242" s="17">
        <v>0</v>
      </c>
      <c r="AD242" s="17">
        <v>0</v>
      </c>
      <c r="AE242" s="17">
        <v>0</v>
      </c>
      <c r="AF242" s="17">
        <v>0</v>
      </c>
      <c r="AG242" s="17">
        <v>0</v>
      </c>
      <c r="AH242" s="17">
        <v>0</v>
      </c>
    </row>
    <row r="243" spans="4:34">
      <c r="D243" s="17">
        <v>0</v>
      </c>
      <c r="E243" s="17">
        <v>0</v>
      </c>
      <c r="F243" s="17">
        <v>0</v>
      </c>
      <c r="G243" s="17">
        <v>0</v>
      </c>
      <c r="H243" s="17">
        <v>0</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0</v>
      </c>
      <c r="AB243" s="17">
        <v>0</v>
      </c>
      <c r="AC243" s="17">
        <v>0</v>
      </c>
      <c r="AD243" s="17">
        <v>0</v>
      </c>
      <c r="AE243" s="17">
        <v>0</v>
      </c>
      <c r="AF243" s="17">
        <v>0</v>
      </c>
      <c r="AG243" s="17">
        <v>0</v>
      </c>
      <c r="AH243" s="17">
        <v>0</v>
      </c>
    </row>
    <row r="244" spans="4:34">
      <c r="D244" s="17">
        <v>0</v>
      </c>
      <c r="E244" s="17">
        <v>0</v>
      </c>
      <c r="F244" s="17">
        <v>0</v>
      </c>
      <c r="G244" s="17">
        <v>0</v>
      </c>
      <c r="H244" s="17">
        <v>0</v>
      </c>
      <c r="I244" s="17">
        <v>0</v>
      </c>
      <c r="J244" s="17">
        <v>0</v>
      </c>
      <c r="K244" s="17">
        <v>0</v>
      </c>
      <c r="L244" s="17">
        <v>0</v>
      </c>
      <c r="M244" s="17">
        <v>0</v>
      </c>
      <c r="N244" s="17">
        <v>0</v>
      </c>
      <c r="O244" s="17">
        <v>0</v>
      </c>
      <c r="P244" s="17">
        <v>0</v>
      </c>
      <c r="Q244" s="17">
        <v>0</v>
      </c>
      <c r="R244" s="17">
        <v>0</v>
      </c>
      <c r="S244" s="17">
        <v>0</v>
      </c>
      <c r="T244" s="17">
        <v>0</v>
      </c>
      <c r="U244" s="17">
        <v>0</v>
      </c>
      <c r="V244" s="17">
        <v>0</v>
      </c>
      <c r="W244" s="17">
        <v>0</v>
      </c>
      <c r="X244" s="17">
        <v>0</v>
      </c>
      <c r="Y244" s="17">
        <v>0</v>
      </c>
      <c r="Z244" s="17">
        <v>0</v>
      </c>
      <c r="AA244" s="17">
        <v>0</v>
      </c>
      <c r="AB244" s="17">
        <v>0</v>
      </c>
      <c r="AC244" s="17">
        <v>0</v>
      </c>
      <c r="AD244" s="17">
        <v>0</v>
      </c>
      <c r="AE244" s="17">
        <v>0</v>
      </c>
      <c r="AF244" s="17">
        <v>0</v>
      </c>
      <c r="AG244" s="17">
        <v>0</v>
      </c>
      <c r="AH244" s="17">
        <v>0</v>
      </c>
    </row>
    <row r="245" spans="4:34">
      <c r="D245" s="17">
        <v>0</v>
      </c>
      <c r="E245" s="17">
        <v>0</v>
      </c>
      <c r="F245" s="17">
        <v>0</v>
      </c>
      <c r="G245" s="17">
        <v>0</v>
      </c>
      <c r="H245" s="17">
        <v>0</v>
      </c>
      <c r="I245" s="17">
        <v>0</v>
      </c>
      <c r="J245" s="17">
        <v>0</v>
      </c>
      <c r="K245" s="17">
        <v>0</v>
      </c>
      <c r="L245" s="17">
        <v>0</v>
      </c>
      <c r="M245" s="17">
        <v>0</v>
      </c>
      <c r="N245" s="17">
        <v>0</v>
      </c>
      <c r="O245" s="17">
        <v>0</v>
      </c>
      <c r="P245" s="17">
        <v>0</v>
      </c>
      <c r="Q245" s="17">
        <v>0</v>
      </c>
      <c r="R245" s="17">
        <v>0</v>
      </c>
      <c r="S245" s="17">
        <v>0</v>
      </c>
      <c r="T245" s="17">
        <v>0</v>
      </c>
      <c r="U245" s="17">
        <v>0</v>
      </c>
      <c r="V245" s="17">
        <v>0</v>
      </c>
      <c r="W245" s="17">
        <v>0</v>
      </c>
      <c r="X245" s="17">
        <v>0</v>
      </c>
      <c r="Y245" s="17">
        <v>0</v>
      </c>
      <c r="Z245" s="17">
        <v>0</v>
      </c>
      <c r="AA245" s="17">
        <v>0</v>
      </c>
      <c r="AB245" s="17">
        <v>0</v>
      </c>
      <c r="AC245" s="17">
        <v>0</v>
      </c>
      <c r="AD245" s="17">
        <v>0</v>
      </c>
      <c r="AE245" s="17">
        <v>0</v>
      </c>
      <c r="AF245" s="17">
        <v>0</v>
      </c>
      <c r="AG245" s="17">
        <v>0</v>
      </c>
      <c r="AH245" s="17">
        <v>0</v>
      </c>
    </row>
    <row r="246" spans="4:34">
      <c r="D246" s="17">
        <v>0</v>
      </c>
      <c r="E246" s="17">
        <v>0</v>
      </c>
      <c r="F246" s="17">
        <v>0</v>
      </c>
      <c r="G246" s="17">
        <v>0</v>
      </c>
      <c r="H246" s="17">
        <v>0</v>
      </c>
      <c r="I246" s="17">
        <v>0</v>
      </c>
      <c r="J246" s="17">
        <v>0</v>
      </c>
      <c r="K246" s="17">
        <v>0</v>
      </c>
      <c r="L246" s="17">
        <v>0</v>
      </c>
      <c r="M246" s="17">
        <v>0</v>
      </c>
      <c r="N246" s="17">
        <v>0</v>
      </c>
      <c r="O246" s="17">
        <v>0</v>
      </c>
      <c r="P246" s="17">
        <v>0</v>
      </c>
      <c r="Q246" s="17">
        <v>0</v>
      </c>
      <c r="R246" s="17">
        <v>0</v>
      </c>
      <c r="S246" s="17">
        <v>0</v>
      </c>
      <c r="T246" s="17">
        <v>0</v>
      </c>
      <c r="U246" s="17">
        <v>0</v>
      </c>
      <c r="V246" s="17">
        <v>0</v>
      </c>
      <c r="W246" s="17">
        <v>0</v>
      </c>
      <c r="X246" s="17">
        <v>0</v>
      </c>
      <c r="Y246" s="17">
        <v>0</v>
      </c>
      <c r="Z246" s="17">
        <v>0</v>
      </c>
      <c r="AA246" s="17">
        <v>0</v>
      </c>
      <c r="AB246" s="17">
        <v>0</v>
      </c>
      <c r="AC246" s="17">
        <v>0</v>
      </c>
      <c r="AD246" s="17">
        <v>0</v>
      </c>
      <c r="AE246" s="17">
        <v>0</v>
      </c>
      <c r="AF246" s="17">
        <v>0</v>
      </c>
      <c r="AG246" s="17">
        <v>0</v>
      </c>
      <c r="AH246" s="17">
        <v>0</v>
      </c>
    </row>
    <row r="247" spans="4:34">
      <c r="D247" s="17">
        <v>0</v>
      </c>
      <c r="E247" s="17">
        <v>0</v>
      </c>
      <c r="F247" s="17">
        <v>0</v>
      </c>
      <c r="G247" s="17">
        <v>0</v>
      </c>
      <c r="H247" s="17">
        <v>0</v>
      </c>
      <c r="I247" s="17">
        <v>0</v>
      </c>
      <c r="J247" s="17">
        <v>0</v>
      </c>
      <c r="K247" s="17">
        <v>0</v>
      </c>
      <c r="L247" s="17">
        <v>0</v>
      </c>
      <c r="M247" s="17">
        <v>0</v>
      </c>
      <c r="N247" s="17">
        <v>0</v>
      </c>
      <c r="O247" s="17">
        <v>0</v>
      </c>
      <c r="P247" s="17">
        <v>0</v>
      </c>
      <c r="Q247" s="17">
        <v>0</v>
      </c>
      <c r="R247" s="17">
        <v>0</v>
      </c>
      <c r="S247" s="17">
        <v>0</v>
      </c>
      <c r="T247" s="17">
        <v>0</v>
      </c>
      <c r="U247" s="17">
        <v>0</v>
      </c>
      <c r="V247" s="17">
        <v>0</v>
      </c>
      <c r="W247" s="17">
        <v>0</v>
      </c>
      <c r="X247" s="17">
        <v>0</v>
      </c>
      <c r="Y247" s="17">
        <v>0</v>
      </c>
      <c r="Z247" s="17">
        <v>0</v>
      </c>
      <c r="AA247" s="17">
        <v>0</v>
      </c>
      <c r="AB247" s="17">
        <v>0</v>
      </c>
      <c r="AC247" s="17">
        <v>0</v>
      </c>
      <c r="AD247" s="17">
        <v>0</v>
      </c>
      <c r="AE247" s="17">
        <v>0</v>
      </c>
      <c r="AF247" s="17">
        <v>0</v>
      </c>
      <c r="AG247" s="17">
        <v>0</v>
      </c>
      <c r="AH247" s="17">
        <v>0</v>
      </c>
    </row>
    <row r="248" spans="4:34">
      <c r="D248" s="17">
        <v>0</v>
      </c>
      <c r="E248" s="17">
        <v>0</v>
      </c>
      <c r="F248" s="17">
        <v>0</v>
      </c>
      <c r="G248" s="17">
        <v>0</v>
      </c>
      <c r="H248" s="17">
        <v>0</v>
      </c>
      <c r="I248" s="17">
        <v>0</v>
      </c>
      <c r="J248" s="17">
        <v>0</v>
      </c>
      <c r="K248" s="17">
        <v>0</v>
      </c>
      <c r="L248" s="17">
        <v>0</v>
      </c>
      <c r="M248" s="17">
        <v>0</v>
      </c>
      <c r="N248" s="17">
        <v>0</v>
      </c>
      <c r="O248" s="17">
        <v>0</v>
      </c>
      <c r="P248" s="17">
        <v>0</v>
      </c>
      <c r="Q248" s="17">
        <v>0</v>
      </c>
      <c r="R248" s="17">
        <v>0</v>
      </c>
      <c r="S248" s="17">
        <v>0</v>
      </c>
      <c r="T248" s="17">
        <v>0</v>
      </c>
      <c r="U248" s="17">
        <v>0</v>
      </c>
      <c r="V248" s="17">
        <v>0</v>
      </c>
      <c r="W248" s="17">
        <v>0</v>
      </c>
      <c r="X248" s="17">
        <v>0</v>
      </c>
      <c r="Y248" s="17">
        <v>0</v>
      </c>
      <c r="Z248" s="17">
        <v>0</v>
      </c>
      <c r="AA248" s="17">
        <v>0</v>
      </c>
      <c r="AB248" s="17">
        <v>0</v>
      </c>
      <c r="AC248" s="17">
        <v>0</v>
      </c>
      <c r="AD248" s="17">
        <v>0</v>
      </c>
      <c r="AE248" s="17">
        <v>0</v>
      </c>
      <c r="AF248" s="17">
        <v>0</v>
      </c>
      <c r="AG248" s="17">
        <v>0</v>
      </c>
      <c r="AH248" s="17">
        <v>0</v>
      </c>
    </row>
    <row r="249" spans="4:34">
      <c r="D249" s="17">
        <v>0</v>
      </c>
      <c r="E249" s="17">
        <v>0</v>
      </c>
      <c r="F249" s="17">
        <v>0</v>
      </c>
      <c r="G249" s="17">
        <v>0</v>
      </c>
      <c r="H249" s="17">
        <v>0</v>
      </c>
      <c r="I249" s="17">
        <v>0</v>
      </c>
      <c r="J249" s="17">
        <v>0</v>
      </c>
      <c r="K249" s="17">
        <v>0</v>
      </c>
      <c r="L249" s="17">
        <v>0</v>
      </c>
      <c r="M249" s="17">
        <v>0</v>
      </c>
      <c r="N249" s="17">
        <v>0</v>
      </c>
      <c r="O249" s="17">
        <v>0</v>
      </c>
      <c r="P249" s="17">
        <v>0</v>
      </c>
      <c r="Q249" s="17">
        <v>0</v>
      </c>
      <c r="R249" s="17">
        <v>0</v>
      </c>
      <c r="S249" s="17">
        <v>0</v>
      </c>
      <c r="T249" s="17">
        <v>0</v>
      </c>
      <c r="U249" s="17">
        <v>0</v>
      </c>
      <c r="V249" s="17">
        <v>0</v>
      </c>
      <c r="W249" s="17">
        <v>0</v>
      </c>
      <c r="X249" s="17">
        <v>0</v>
      </c>
      <c r="Y249" s="17">
        <v>0</v>
      </c>
      <c r="Z249" s="17">
        <v>0</v>
      </c>
      <c r="AA249" s="17">
        <v>0</v>
      </c>
      <c r="AB249" s="17">
        <v>0</v>
      </c>
      <c r="AC249" s="17">
        <v>0</v>
      </c>
      <c r="AD249" s="17">
        <v>0</v>
      </c>
      <c r="AE249" s="17">
        <v>0</v>
      </c>
      <c r="AF249" s="17">
        <v>0</v>
      </c>
      <c r="AG249" s="17">
        <v>0</v>
      </c>
      <c r="AH249" s="17">
        <v>0</v>
      </c>
    </row>
    <row r="250" spans="4:34">
      <c r="D250" s="17">
        <v>0</v>
      </c>
      <c r="E250" s="17">
        <v>0</v>
      </c>
      <c r="F250" s="17">
        <v>0</v>
      </c>
      <c r="G250" s="17">
        <v>0</v>
      </c>
      <c r="H250" s="17">
        <v>0</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s="17">
        <v>0</v>
      </c>
      <c r="Y250" s="17">
        <v>0</v>
      </c>
      <c r="Z250" s="17">
        <v>0</v>
      </c>
      <c r="AA250" s="17">
        <v>0</v>
      </c>
      <c r="AB250" s="17">
        <v>0</v>
      </c>
      <c r="AC250" s="17">
        <v>0</v>
      </c>
      <c r="AD250" s="17">
        <v>0</v>
      </c>
      <c r="AE250" s="17">
        <v>0</v>
      </c>
      <c r="AF250" s="17">
        <v>0</v>
      </c>
      <c r="AG250" s="17">
        <v>0</v>
      </c>
      <c r="AH250" s="17">
        <v>0</v>
      </c>
    </row>
  </sheetData>
  <autoFilter ref="A4:AR250" xr:uid="{00000000-0009-0000-0000-000006000000}"/>
  <mergeCells count="409">
    <mergeCell ref="AQ165:AQ166"/>
    <mergeCell ref="AQ147:AQ148"/>
    <mergeCell ref="AQ149:AQ150"/>
    <mergeCell ref="AQ151:AQ152"/>
    <mergeCell ref="AQ153:AQ154"/>
    <mergeCell ref="AQ155:AQ156"/>
    <mergeCell ref="AQ157:AQ158"/>
    <mergeCell ref="AQ159:AQ160"/>
    <mergeCell ref="AQ161:AQ162"/>
    <mergeCell ref="AQ163:AQ164"/>
    <mergeCell ref="AQ129:AQ130"/>
    <mergeCell ref="AQ131:AQ132"/>
    <mergeCell ref="AQ133:AQ134"/>
    <mergeCell ref="AQ135:AQ136"/>
    <mergeCell ref="AQ137:AQ138"/>
    <mergeCell ref="AQ139:AQ140"/>
    <mergeCell ref="AQ141:AQ142"/>
    <mergeCell ref="AQ143:AQ144"/>
    <mergeCell ref="AQ145:AQ146"/>
    <mergeCell ref="AQ111:AQ112"/>
    <mergeCell ref="AQ113:AQ114"/>
    <mergeCell ref="AQ115:AQ116"/>
    <mergeCell ref="AQ117:AQ118"/>
    <mergeCell ref="AQ119:AQ120"/>
    <mergeCell ref="AQ121:AQ122"/>
    <mergeCell ref="AQ123:AQ124"/>
    <mergeCell ref="AQ125:AQ126"/>
    <mergeCell ref="AQ127:AQ128"/>
    <mergeCell ref="AQ93:AQ94"/>
    <mergeCell ref="AQ95:AQ96"/>
    <mergeCell ref="AQ97:AQ98"/>
    <mergeCell ref="AQ99:AQ100"/>
    <mergeCell ref="AQ101:AQ102"/>
    <mergeCell ref="AQ103:AQ104"/>
    <mergeCell ref="AQ105:AQ106"/>
    <mergeCell ref="AQ107:AQ108"/>
    <mergeCell ref="AQ109:AQ110"/>
    <mergeCell ref="AQ75:AQ76"/>
    <mergeCell ref="AQ77:AQ78"/>
    <mergeCell ref="AQ79:AQ80"/>
    <mergeCell ref="AQ81:AQ82"/>
    <mergeCell ref="AQ83:AQ84"/>
    <mergeCell ref="AQ85:AQ86"/>
    <mergeCell ref="AQ87:AQ88"/>
    <mergeCell ref="AQ89:AQ90"/>
    <mergeCell ref="AQ91:AQ92"/>
    <mergeCell ref="AQ57:AQ58"/>
    <mergeCell ref="AQ59:AQ60"/>
    <mergeCell ref="AQ61:AQ62"/>
    <mergeCell ref="AQ63:AQ64"/>
    <mergeCell ref="AQ65:AQ66"/>
    <mergeCell ref="AQ67:AQ68"/>
    <mergeCell ref="AQ69:AQ70"/>
    <mergeCell ref="AQ71:AQ72"/>
    <mergeCell ref="AQ73:AQ74"/>
    <mergeCell ref="AQ39:AQ40"/>
    <mergeCell ref="AQ41:AQ42"/>
    <mergeCell ref="AQ43:AQ44"/>
    <mergeCell ref="AQ45:AQ46"/>
    <mergeCell ref="AQ47:AQ48"/>
    <mergeCell ref="AQ49:AQ50"/>
    <mergeCell ref="AQ51:AQ52"/>
    <mergeCell ref="AQ53:AQ54"/>
    <mergeCell ref="AQ55:AQ56"/>
    <mergeCell ref="AP151:AP152"/>
    <mergeCell ref="AP153:AP154"/>
    <mergeCell ref="AP155:AP156"/>
    <mergeCell ref="AP157:AP158"/>
    <mergeCell ref="AP159:AP160"/>
    <mergeCell ref="AP161:AP162"/>
    <mergeCell ref="AP163:AP164"/>
    <mergeCell ref="AP165:AP166"/>
    <mergeCell ref="AQ7:AQ8"/>
    <mergeCell ref="AQ9: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P133:AP134"/>
    <mergeCell ref="AP135:AP136"/>
    <mergeCell ref="AP137:AP138"/>
    <mergeCell ref="AP139:AP140"/>
    <mergeCell ref="AP141:AP142"/>
    <mergeCell ref="AP143:AP144"/>
    <mergeCell ref="AP145:AP146"/>
    <mergeCell ref="AP147:AP148"/>
    <mergeCell ref="AP149:AP150"/>
    <mergeCell ref="AP115:AP116"/>
    <mergeCell ref="AP117:AP118"/>
    <mergeCell ref="AP119:AP120"/>
    <mergeCell ref="AP121:AP122"/>
    <mergeCell ref="AP123:AP124"/>
    <mergeCell ref="AP125:AP126"/>
    <mergeCell ref="AP127:AP128"/>
    <mergeCell ref="AP129:AP130"/>
    <mergeCell ref="AP131:AP132"/>
    <mergeCell ref="AP97:AP98"/>
    <mergeCell ref="AP99:AP100"/>
    <mergeCell ref="AP101:AP102"/>
    <mergeCell ref="AP103:AP104"/>
    <mergeCell ref="AP105:AP106"/>
    <mergeCell ref="AP107:AP108"/>
    <mergeCell ref="AP109:AP110"/>
    <mergeCell ref="AP111:AP112"/>
    <mergeCell ref="AP113:AP114"/>
    <mergeCell ref="AP79:AP80"/>
    <mergeCell ref="AP81:AP82"/>
    <mergeCell ref="AP83:AP84"/>
    <mergeCell ref="AP85:AP86"/>
    <mergeCell ref="AP87:AP88"/>
    <mergeCell ref="AP89:AP90"/>
    <mergeCell ref="AP91:AP92"/>
    <mergeCell ref="AP93:AP94"/>
    <mergeCell ref="AP95:AP96"/>
    <mergeCell ref="AP61:AP62"/>
    <mergeCell ref="AP63:AP64"/>
    <mergeCell ref="AP65:AP66"/>
    <mergeCell ref="AP67:AP68"/>
    <mergeCell ref="AP69:AP70"/>
    <mergeCell ref="AP71:AP72"/>
    <mergeCell ref="AP73:AP74"/>
    <mergeCell ref="AP75:AP76"/>
    <mergeCell ref="AP77:AP78"/>
    <mergeCell ref="AP43:AP44"/>
    <mergeCell ref="AP45:AP46"/>
    <mergeCell ref="AP47:AP48"/>
    <mergeCell ref="AP49:AP50"/>
    <mergeCell ref="AP51:AP52"/>
    <mergeCell ref="AP53:AP54"/>
    <mergeCell ref="AP55:AP56"/>
    <mergeCell ref="AP57:AP58"/>
    <mergeCell ref="AP59:AP60"/>
    <mergeCell ref="AO155:AO156"/>
    <mergeCell ref="AO157:AO158"/>
    <mergeCell ref="AO159:AO160"/>
    <mergeCell ref="AO161:AO162"/>
    <mergeCell ref="AO163:AO164"/>
    <mergeCell ref="AO165:AO166"/>
    <mergeCell ref="AP7:AP8"/>
    <mergeCell ref="AP9: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O137:AO138"/>
    <mergeCell ref="AO139:AO140"/>
    <mergeCell ref="AO141:AO142"/>
    <mergeCell ref="AO143:AO144"/>
    <mergeCell ref="AO145:AO146"/>
    <mergeCell ref="AO147:AO148"/>
    <mergeCell ref="AO149:AO150"/>
    <mergeCell ref="AO151:AO152"/>
    <mergeCell ref="AO153:AO154"/>
    <mergeCell ref="AO119:AO120"/>
    <mergeCell ref="AO121:AO122"/>
    <mergeCell ref="AO123:AO124"/>
    <mergeCell ref="AO125:AO126"/>
    <mergeCell ref="AO127:AO128"/>
    <mergeCell ref="AO129:AO130"/>
    <mergeCell ref="AO131:AO132"/>
    <mergeCell ref="AO133:AO134"/>
    <mergeCell ref="AO135:AO136"/>
    <mergeCell ref="AO101:AO102"/>
    <mergeCell ref="AO103:AO104"/>
    <mergeCell ref="AO105:AO106"/>
    <mergeCell ref="AO107:AO108"/>
    <mergeCell ref="AO109:AO110"/>
    <mergeCell ref="AO111:AO112"/>
    <mergeCell ref="AO113:AO114"/>
    <mergeCell ref="AO115:AO116"/>
    <mergeCell ref="AO117:AO118"/>
    <mergeCell ref="AO83:AO84"/>
    <mergeCell ref="AO85:AO86"/>
    <mergeCell ref="AO87:AO88"/>
    <mergeCell ref="AO89:AO90"/>
    <mergeCell ref="AO91:AO92"/>
    <mergeCell ref="AO93:AO94"/>
    <mergeCell ref="AO95:AO96"/>
    <mergeCell ref="AO97:AO98"/>
    <mergeCell ref="AO99:AO100"/>
    <mergeCell ref="AO65:AO66"/>
    <mergeCell ref="AO67:AO68"/>
    <mergeCell ref="AO69:AO70"/>
    <mergeCell ref="AO71:AO72"/>
    <mergeCell ref="AO73:AO74"/>
    <mergeCell ref="AO75:AO76"/>
    <mergeCell ref="AO77:AO78"/>
    <mergeCell ref="AO79:AO80"/>
    <mergeCell ref="AO81:AO82"/>
    <mergeCell ref="AO47:AO48"/>
    <mergeCell ref="AO49:AO50"/>
    <mergeCell ref="AO51:AO52"/>
    <mergeCell ref="AO53:AO54"/>
    <mergeCell ref="AO55:AO56"/>
    <mergeCell ref="AO57:AO58"/>
    <mergeCell ref="AO59:AO60"/>
    <mergeCell ref="AO61:AO62"/>
    <mergeCell ref="AO63:AO64"/>
    <mergeCell ref="AO29:AO30"/>
    <mergeCell ref="AO31:AO32"/>
    <mergeCell ref="AO33:AO34"/>
    <mergeCell ref="AO35:AO36"/>
    <mergeCell ref="AO37:AO38"/>
    <mergeCell ref="AO39:AO40"/>
    <mergeCell ref="AO41:AO42"/>
    <mergeCell ref="AO43:AO44"/>
    <mergeCell ref="AO45:AO46"/>
    <mergeCell ref="AO11:AO12"/>
    <mergeCell ref="AO13:AO14"/>
    <mergeCell ref="AO15:AO16"/>
    <mergeCell ref="AO17:AO18"/>
    <mergeCell ref="AO19:AO20"/>
    <mergeCell ref="AO21:AO22"/>
    <mergeCell ref="AO23:AO24"/>
    <mergeCell ref="AO25:AO26"/>
    <mergeCell ref="AO27:AO28"/>
    <mergeCell ref="B149:B150"/>
    <mergeCell ref="B151:B152"/>
    <mergeCell ref="B153:B154"/>
    <mergeCell ref="B155:B156"/>
    <mergeCell ref="B157:B158"/>
    <mergeCell ref="B159:B160"/>
    <mergeCell ref="B161:B162"/>
    <mergeCell ref="B163:B164"/>
    <mergeCell ref="B165:B166"/>
    <mergeCell ref="B131:B132"/>
    <mergeCell ref="B133:B134"/>
    <mergeCell ref="B135:B136"/>
    <mergeCell ref="B137:B138"/>
    <mergeCell ref="B139:B140"/>
    <mergeCell ref="B141:B142"/>
    <mergeCell ref="B143:B144"/>
    <mergeCell ref="B145:B146"/>
    <mergeCell ref="B147:B148"/>
    <mergeCell ref="B113:B114"/>
    <mergeCell ref="B115:B116"/>
    <mergeCell ref="B117:B118"/>
    <mergeCell ref="B119:B120"/>
    <mergeCell ref="B121:B122"/>
    <mergeCell ref="B123:B124"/>
    <mergeCell ref="B125:B126"/>
    <mergeCell ref="B127:B128"/>
    <mergeCell ref="B129:B130"/>
    <mergeCell ref="B95:B96"/>
    <mergeCell ref="B97:B98"/>
    <mergeCell ref="B99:B100"/>
    <mergeCell ref="B101:B102"/>
    <mergeCell ref="B103:B104"/>
    <mergeCell ref="B105:B106"/>
    <mergeCell ref="B107:B108"/>
    <mergeCell ref="B109:B110"/>
    <mergeCell ref="B111:B112"/>
    <mergeCell ref="B77:B78"/>
    <mergeCell ref="B79:B80"/>
    <mergeCell ref="B81:B82"/>
    <mergeCell ref="B83:B84"/>
    <mergeCell ref="B85:B86"/>
    <mergeCell ref="B87:B88"/>
    <mergeCell ref="B89:B90"/>
    <mergeCell ref="B91:B92"/>
    <mergeCell ref="B93:B94"/>
    <mergeCell ref="B59:B60"/>
    <mergeCell ref="B61:B62"/>
    <mergeCell ref="B63:B64"/>
    <mergeCell ref="B65:B66"/>
    <mergeCell ref="B67:B68"/>
    <mergeCell ref="B69:B70"/>
    <mergeCell ref="B71:B72"/>
    <mergeCell ref="B73:B74"/>
    <mergeCell ref="B75:B76"/>
    <mergeCell ref="B41:B42"/>
    <mergeCell ref="B43:B44"/>
    <mergeCell ref="B45:B46"/>
    <mergeCell ref="B47:B48"/>
    <mergeCell ref="B49:B50"/>
    <mergeCell ref="B51:B52"/>
    <mergeCell ref="B53:B54"/>
    <mergeCell ref="B55:B56"/>
    <mergeCell ref="B57:B58"/>
    <mergeCell ref="A155:A156"/>
    <mergeCell ref="A157:A158"/>
    <mergeCell ref="A159:A160"/>
    <mergeCell ref="A161:A162"/>
    <mergeCell ref="A163:A164"/>
    <mergeCell ref="A165:A166"/>
    <mergeCell ref="B5:B6"/>
    <mergeCell ref="B7:B8"/>
    <mergeCell ref="B9: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A137:A138"/>
    <mergeCell ref="A139:A140"/>
    <mergeCell ref="A141:A142"/>
    <mergeCell ref="A143:A144"/>
    <mergeCell ref="A145:A146"/>
    <mergeCell ref="A147:A148"/>
    <mergeCell ref="A149:A150"/>
    <mergeCell ref="A151:A152"/>
    <mergeCell ref="A153:A154"/>
    <mergeCell ref="A119:A120"/>
    <mergeCell ref="A121:A122"/>
    <mergeCell ref="A123:A124"/>
    <mergeCell ref="A125:A126"/>
    <mergeCell ref="A127:A128"/>
    <mergeCell ref="A129:A130"/>
    <mergeCell ref="A131:A132"/>
    <mergeCell ref="A133:A134"/>
    <mergeCell ref="A135:A136"/>
    <mergeCell ref="A101:A102"/>
    <mergeCell ref="A103:A104"/>
    <mergeCell ref="A105:A106"/>
    <mergeCell ref="A107:A108"/>
    <mergeCell ref="A109:A110"/>
    <mergeCell ref="A111:A112"/>
    <mergeCell ref="A113:A114"/>
    <mergeCell ref="A115:A116"/>
    <mergeCell ref="A117:A118"/>
    <mergeCell ref="A83:A84"/>
    <mergeCell ref="A85:A86"/>
    <mergeCell ref="A87:A88"/>
    <mergeCell ref="A89:A90"/>
    <mergeCell ref="A91:A92"/>
    <mergeCell ref="A93:A94"/>
    <mergeCell ref="A95:A96"/>
    <mergeCell ref="A97:A98"/>
    <mergeCell ref="A99:A100"/>
    <mergeCell ref="A65:A66"/>
    <mergeCell ref="A67:A68"/>
    <mergeCell ref="A69:A70"/>
    <mergeCell ref="A71:A72"/>
    <mergeCell ref="A73:A74"/>
    <mergeCell ref="A75:A76"/>
    <mergeCell ref="A77:A78"/>
    <mergeCell ref="A79:A80"/>
    <mergeCell ref="A81:A82"/>
    <mergeCell ref="A47:A48"/>
    <mergeCell ref="A49:A50"/>
    <mergeCell ref="A51:A52"/>
    <mergeCell ref="A53:A54"/>
    <mergeCell ref="A55:A56"/>
    <mergeCell ref="A57:A58"/>
    <mergeCell ref="A59:A60"/>
    <mergeCell ref="A61:A62"/>
    <mergeCell ref="A63:A64"/>
    <mergeCell ref="A29:A30"/>
    <mergeCell ref="A31:A32"/>
    <mergeCell ref="A33:A34"/>
    <mergeCell ref="A35:A36"/>
    <mergeCell ref="A37:A38"/>
    <mergeCell ref="A39:A40"/>
    <mergeCell ref="A41:A42"/>
    <mergeCell ref="A43:A44"/>
    <mergeCell ref="A45:A46"/>
    <mergeCell ref="A11:A12"/>
    <mergeCell ref="A13:A14"/>
    <mergeCell ref="A15:A16"/>
    <mergeCell ref="A17:A18"/>
    <mergeCell ref="A19:A20"/>
    <mergeCell ref="A21:A22"/>
    <mergeCell ref="A23:A24"/>
    <mergeCell ref="A25:A26"/>
    <mergeCell ref="A27:A28"/>
    <mergeCell ref="B2:C2"/>
    <mergeCell ref="D2:F2"/>
    <mergeCell ref="H2:I2"/>
    <mergeCell ref="B3:AR3"/>
    <mergeCell ref="B4:T4"/>
    <mergeCell ref="U4:Z4"/>
    <mergeCell ref="AM5:AO5"/>
    <mergeCell ref="A7:A8"/>
    <mergeCell ref="A9:A10"/>
    <mergeCell ref="C5:C6"/>
    <mergeCell ref="AO7:AO8"/>
    <mergeCell ref="AO9:AO10"/>
  </mergeCells>
  <conditionalFormatting sqref="D5:AH6">
    <cfRule type="expression" dxfId="32" priority="129">
      <formula>OR(D$5="周六",D$5="Sat",D$5="六")</formula>
    </cfRule>
    <cfRule type="expression" dxfId="31" priority="130">
      <formula>OR(D$5="周日",D$5="日",D$5="Sun")</formula>
    </cfRule>
  </conditionalFormatting>
  <conditionalFormatting sqref="D7:AH166">
    <cfRule type="containsText" dxfId="30" priority="139" operator="containsText" text="Supp">
      <formula>NOT(ISERROR(SEARCH("Supp",D7)))</formula>
    </cfRule>
    <cfRule type="containsText" dxfId="29" priority="140" operator="containsText" text="Trip">
      <formula>NOT(ISERROR(SEARCH("Trip",D7)))</formula>
    </cfRule>
    <cfRule type="containsText" dxfId="28" priority="141" operator="containsText" text="Leave">
      <formula>NOT(ISERROR(SEARCH("Leave",D7)))</formula>
    </cfRule>
  </conditionalFormatting>
  <conditionalFormatting sqref="D165:AH166">
    <cfRule type="containsText" dxfId="27" priority="4" operator="containsText" text="Supp">
      <formula>NOT(ISERROR(SEARCH("Supp",D165)))</formula>
    </cfRule>
    <cfRule type="containsText" dxfId="26" priority="5" operator="containsText" text="Trip">
      <formula>NOT(ISERROR(SEARCH("Trip",D165)))</formula>
    </cfRule>
    <cfRule type="containsText" dxfId="25" priority="6" operator="containsText" text="Leave">
      <formula>NOT(ISERROR(SEARCH("Leave",D165)))</formula>
    </cfRule>
  </conditionalFormatting>
  <dataValidations count="2">
    <dataValidation type="list" showInputMessage="1" showErrorMessage="1" sqref="D2:F2" xr:uid="{00000000-0002-0000-0600-000000000000}">
      <formula1>"2011,2012,2013,2014,2015,2016,2017,2018,2019,2020,2021,2022,2023,2024,2025,2026,2027,2028,2029,2030"</formula1>
    </dataValidation>
    <dataValidation type="list" showInputMessage="1" showErrorMessage="1" sqref="H2:I2" xr:uid="{00000000-0002-0000-0600-000001000000}">
      <formula1>"1,2,3,4,5,6,7,8,9,10,11,12"</formula1>
    </dataValidation>
  </dataValidations>
  <printOptions horizontalCentered="1"/>
  <pageMargins left="0.08" right="0.08" top="0.47" bottom="0.24" header="0.47" footer="0.24"/>
  <pageSetup paperSize="9" fitToWidth="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Pict="0" macro="[0]!Get_Data_From_File">
                <anchor moveWithCells="1" sizeWithCells="1">
                  <from>
                    <xdr:col>44</xdr:col>
                    <xdr:colOff>139700</xdr:colOff>
                    <xdr:row>3</xdr:row>
                    <xdr:rowOff>139700</xdr:rowOff>
                  </from>
                  <to>
                    <xdr:col>46</xdr:col>
                    <xdr:colOff>158750</xdr:colOff>
                    <xdr:row>4</xdr:row>
                    <xdr:rowOff>165100</xdr:rowOff>
                  </to>
                </anchor>
              </controlPr>
            </control>
          </mc:Choice>
        </mc:AlternateContent>
        <mc:AlternateContent xmlns:mc="http://schemas.openxmlformats.org/markup-compatibility/2006">
          <mc:Choice Requires="x14">
            <control shapeId="2053" r:id="rId4" name="Button 5">
              <controlPr defaultSize="0" print="0" autoPict="0" macro="[0]!Get_Data_From_File_2">
                <anchor moveWithCells="1" sizeWithCells="1">
                  <from>
                    <xdr:col>47</xdr:col>
                    <xdr:colOff>19050</xdr:colOff>
                    <xdr:row>3</xdr:row>
                    <xdr:rowOff>152400</xdr:rowOff>
                  </from>
                  <to>
                    <xdr:col>48</xdr:col>
                    <xdr:colOff>641350</xdr:colOff>
                    <xdr:row>4</xdr:row>
                    <xdr:rowOff>158750</xdr:rowOff>
                  </to>
                </anchor>
              </controlPr>
            </control>
          </mc:Choice>
        </mc:AlternateContent>
        <mc:AlternateContent xmlns:mc="http://schemas.openxmlformats.org/markup-compatibility/2006">
          <mc:Choice Requires="x14">
            <control shapeId="2056" r:id="rId5" name="Button 8">
              <controlPr defaultSize="0" print="0" autoPict="0" macro="[0]!RecalculateWorkbook">
                <anchor moveWithCells="1" sizeWithCells="1">
                  <from>
                    <xdr:col>44</xdr:col>
                    <xdr:colOff>133350</xdr:colOff>
                    <xdr:row>1</xdr:row>
                    <xdr:rowOff>260350</xdr:rowOff>
                  </from>
                  <to>
                    <xdr:col>46</xdr:col>
                    <xdr:colOff>158750</xdr:colOff>
                    <xdr:row>3</xdr:row>
                    <xdr:rowOff>82550</xdr:rowOff>
                  </to>
                </anchor>
              </controlPr>
            </control>
          </mc:Choice>
        </mc:AlternateContent>
        <mc:AlternateContent xmlns:mc="http://schemas.openxmlformats.org/markup-compatibility/2006">
          <mc:Choice Requires="x14">
            <control shapeId="2057" r:id="rId6" name="Button 9">
              <controlPr defaultSize="0" print="0" autoPict="0" macro="[0]!SaveWorkbookWithoutPrompt2">
                <anchor moveWithCells="1" sizeWithCells="1">
                  <from>
                    <xdr:col>49</xdr:col>
                    <xdr:colOff>69850</xdr:colOff>
                    <xdr:row>2</xdr:row>
                    <xdr:rowOff>88900</xdr:rowOff>
                  </from>
                  <to>
                    <xdr:col>50</xdr:col>
                    <xdr:colOff>304800</xdr:colOff>
                    <xdr:row>3</xdr:row>
                    <xdr:rowOff>63500</xdr:rowOff>
                  </to>
                </anchor>
              </controlPr>
            </control>
          </mc:Choice>
        </mc:AlternateContent>
        <mc:AlternateContent xmlns:mc="http://schemas.openxmlformats.org/markup-compatibility/2006">
          <mc:Choice Requires="x14">
            <control shapeId="2058" r:id="rId7" name="Button 10">
              <controlPr defaultSize="0" print="0" autoPict="0" macro="[0]!Get_OTData_From_File">
                <anchor moveWithCells="1" sizeWithCells="1">
                  <from>
                    <xdr:col>49</xdr:col>
                    <xdr:colOff>76200</xdr:colOff>
                    <xdr:row>3</xdr:row>
                    <xdr:rowOff>152400</xdr:rowOff>
                  </from>
                  <to>
                    <xdr:col>50</xdr:col>
                    <xdr:colOff>317500</xdr:colOff>
                    <xdr:row>4</xdr:row>
                    <xdr:rowOff>146050</xdr:rowOff>
                  </to>
                </anchor>
              </controlPr>
            </control>
          </mc:Choice>
        </mc:AlternateContent>
        <mc:AlternateContent xmlns:mc="http://schemas.openxmlformats.org/markup-compatibility/2006">
          <mc:Choice Requires="x14">
            <control shapeId="2059" r:id="rId8" name="Button 11">
              <controlPr defaultSize="0" print="0" autoPict="0" macro="[0]!CalculateOTRates">
                <anchor moveWithCells="1" sizeWithCells="1">
                  <from>
                    <xdr:col>49</xdr:col>
                    <xdr:colOff>82550</xdr:colOff>
                    <xdr:row>4</xdr:row>
                    <xdr:rowOff>260350</xdr:rowOff>
                  </from>
                  <to>
                    <xdr:col>50</xdr:col>
                    <xdr:colOff>317500</xdr:colOff>
                    <xdr:row>5</xdr:row>
                    <xdr:rowOff>196850</xdr:rowOff>
                  </to>
                </anchor>
              </controlPr>
            </control>
          </mc:Choice>
        </mc:AlternateContent>
        <mc:AlternateContent xmlns:mc="http://schemas.openxmlformats.org/markup-compatibility/2006">
          <mc:Choice Requires="x14">
            <control shapeId="2060" r:id="rId9" name="Button 12">
              <controlPr defaultSize="0" print="0" autoPict="0" macro="[0]!ClearApply">
                <anchor moveWithCells="1" sizeWithCells="1">
                  <from>
                    <xdr:col>47</xdr:col>
                    <xdr:colOff>6350</xdr:colOff>
                    <xdr:row>4</xdr:row>
                    <xdr:rowOff>260350</xdr:rowOff>
                  </from>
                  <to>
                    <xdr:col>48</xdr:col>
                    <xdr:colOff>666750</xdr:colOff>
                    <xdr:row>5</xdr:row>
                    <xdr:rowOff>196850</xdr:rowOff>
                  </to>
                </anchor>
              </controlPr>
            </control>
          </mc:Choice>
        </mc:AlternateContent>
        <mc:AlternateContent xmlns:mc="http://schemas.openxmlformats.org/markup-compatibility/2006">
          <mc:Choice Requires="x14">
            <control shapeId="2061" r:id="rId10" name="Button 13">
              <controlPr defaultSize="0" print="0" autoPict="0" macro="[0]!CalcAbnormal">
                <anchor moveWithCells="1" sizeWithCells="1">
                  <from>
                    <xdr:col>47</xdr:col>
                    <xdr:colOff>6350</xdr:colOff>
                    <xdr:row>2</xdr:row>
                    <xdr:rowOff>82550</xdr:rowOff>
                  </from>
                  <to>
                    <xdr:col>48</xdr:col>
                    <xdr:colOff>635000</xdr:colOff>
                    <xdr:row>3</xdr:row>
                    <xdr:rowOff>69850</xdr:rowOff>
                  </to>
                </anchor>
              </controlPr>
            </control>
          </mc:Choice>
        </mc:AlternateContent>
        <mc:AlternateContent xmlns:mc="http://schemas.openxmlformats.org/markup-compatibility/2006">
          <mc:Choice Requires="x14">
            <control shapeId="2062" r:id="rId11" name="Button 14">
              <controlPr defaultSize="0" print="0" autoPict="0" macro="[0]!ClearInOut">
                <anchor moveWithCells="1" sizeWithCells="1">
                  <from>
                    <xdr:col>44</xdr:col>
                    <xdr:colOff>146050</xdr:colOff>
                    <xdr:row>4</xdr:row>
                    <xdr:rowOff>260350</xdr:rowOff>
                  </from>
                  <to>
                    <xdr:col>46</xdr:col>
                    <xdr:colOff>171450</xdr:colOff>
                    <xdr:row>5</xdr:row>
                    <xdr:rowOff>196850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00000000-000E-0000-0600-000008000000}">
            <xm:f>Attendance1!D7="#"</xm:f>
            <x14:dxf>
              <fill>
                <patternFill patternType="solid">
                  <bgColor rgb="FFF470E4"/>
                </patternFill>
              </fill>
            </x14:dxf>
          </x14:cfRule>
          <x14:cfRule type="expression" priority="137" id="{00000000-000E-0000-0600-000089000000}">
            <xm:f>Attendance1!D7="!"</xm:f>
            <x14:dxf>
              <fill>
                <patternFill patternType="solid">
                  <bgColor theme="6"/>
                </patternFill>
              </fill>
            </x14:dxf>
          </x14:cfRule>
          <x14:cfRule type="expression" priority="138" id="{00000000-000E-0000-0600-00008A000000}">
            <xm:f>Attendance1!D7="@"</xm:f>
            <x14:dxf>
              <fill>
                <patternFill patternType="solid">
                  <bgColor rgb="FF00B0F0"/>
                </patternFill>
              </fill>
            </x14:dxf>
          </x14:cfRule>
          <x14:cfRule type="expression" priority="142" id="{00000000-000E-0000-0600-00008E000000}">
            <xm:f>Attendance1!D7="x"</xm:f>
            <x14:dxf>
              <fill>
                <patternFill patternType="solid">
                  <bgColor rgb="FFFF8080"/>
                </patternFill>
              </fill>
            </x14:dxf>
          </x14:cfRule>
          <xm:sqref>D7:AH166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2:WWQ170"/>
  <sheetViews>
    <sheetView showZeros="0" zoomScaleSheetLayoutView="94" workbookViewId="0">
      <pane ySplit="6" topLeftCell="A52" activePane="bottomLeft" state="frozen"/>
      <selection pane="bottomLeft" activeCell="AD70" sqref="AD70"/>
    </sheetView>
  </sheetViews>
  <sheetFormatPr defaultColWidth="9.81640625" defaultRowHeight="15"/>
  <cols>
    <col min="1" max="1" width="3.453125" style="16" customWidth="1"/>
    <col min="2" max="2" width="12.26953125" style="17" customWidth="1"/>
    <col min="3" max="3" width="16.36328125" style="17" customWidth="1"/>
    <col min="4" max="34" width="2.81640625" style="17" customWidth="1"/>
    <col min="35" max="44" width="4.1796875" style="17" customWidth="1"/>
    <col min="45" max="16163" width="9.81640625" style="16" customWidth="1"/>
  </cols>
  <sheetData>
    <row r="2" spans="1:44" s="14" customFormat="1" ht="21" customHeight="1">
      <c r="B2" s="330" t="s">
        <v>288</v>
      </c>
      <c r="C2" s="331"/>
      <c r="D2" s="365">
        <f>'Attendance Report'!D2</f>
        <v>2025</v>
      </c>
      <c r="E2" s="366"/>
      <c r="F2" s="367"/>
      <c r="G2" s="19" t="s">
        <v>289</v>
      </c>
      <c r="H2" s="368">
        <f>'Attendance Report'!H2</f>
        <v>5</v>
      </c>
      <c r="I2" s="369"/>
      <c r="J2" s="19"/>
      <c r="K2" s="19" t="s">
        <v>290</v>
      </c>
      <c r="L2" s="19" t="s">
        <v>290</v>
      </c>
      <c r="M2" s="19" t="s">
        <v>290</v>
      </c>
      <c r="N2" s="19" t="s">
        <v>290</v>
      </c>
      <c r="O2" s="19" t="s">
        <v>290</v>
      </c>
      <c r="P2" s="19" t="s">
        <v>290</v>
      </c>
      <c r="Q2" s="30" t="str">
        <f ca="1">"Today is: "&amp;TEXT(TODAY(),"yyyy/m/d")&amp;"【"&amp;TEXT(TODAY(),"dddd")&amp;"】"</f>
        <v>Today is: 2025/7/7【星期一】</v>
      </c>
      <c r="R2" s="18"/>
      <c r="S2" s="18"/>
      <c r="T2" s="18"/>
      <c r="U2" s="18"/>
      <c r="V2" s="18"/>
      <c r="W2" s="18"/>
      <c r="X2" s="18"/>
      <c r="Y2" s="18"/>
      <c r="Z2" s="18"/>
      <c r="AA2" s="19" t="s">
        <v>290</v>
      </c>
      <c r="AB2" s="31" t="str">
        <f ca="1">"Time: "&amp;TEXT(NOW(),"h:m")</f>
        <v>Time: 11:39</v>
      </c>
      <c r="AC2" s="31"/>
      <c r="AD2" s="31"/>
      <c r="AE2" s="31"/>
      <c r="AF2" s="31"/>
      <c r="AG2" s="31"/>
      <c r="AH2" s="31"/>
      <c r="AI2" s="31"/>
      <c r="AJ2" s="31"/>
      <c r="AK2" s="31"/>
      <c r="AL2" s="31"/>
      <c r="AM2" s="31"/>
      <c r="AN2" s="31"/>
      <c r="AO2" s="31"/>
      <c r="AP2" s="31"/>
      <c r="AQ2" s="31"/>
    </row>
    <row r="3" spans="1:44" s="15" customFormat="1" ht="23.15" customHeight="1">
      <c r="B3" s="334" t="str">
        <f>D2&amp;G2&amp;H2&amp;J2&amp;" Monthly Attendance Report"</f>
        <v>2025/5 Monthly Attendance Report</v>
      </c>
      <c r="C3" s="370"/>
      <c r="D3" s="370"/>
      <c r="E3" s="370"/>
      <c r="F3" s="370"/>
      <c r="G3" s="370"/>
      <c r="H3" s="370"/>
      <c r="I3" s="370"/>
      <c r="J3" s="370"/>
      <c r="K3" s="370"/>
      <c r="L3" s="370"/>
      <c r="M3" s="370"/>
      <c r="N3" s="370"/>
      <c r="O3" s="370"/>
      <c r="P3" s="370"/>
      <c r="Q3" s="370"/>
      <c r="R3" s="370"/>
      <c r="S3" s="370"/>
      <c r="T3" s="370"/>
      <c r="U3" s="370"/>
      <c r="V3" s="370"/>
      <c r="W3" s="370"/>
      <c r="X3" s="370"/>
      <c r="Y3" s="370"/>
      <c r="Z3" s="370"/>
      <c r="AA3" s="370"/>
      <c r="AB3" s="370"/>
      <c r="AC3" s="370"/>
      <c r="AD3" s="370"/>
      <c r="AE3" s="370"/>
      <c r="AF3" s="370"/>
      <c r="AG3" s="370"/>
      <c r="AH3" s="370"/>
      <c r="AI3" s="370"/>
      <c r="AJ3" s="370"/>
      <c r="AK3" s="370"/>
      <c r="AL3" s="370"/>
      <c r="AM3" s="370"/>
      <c r="AN3" s="370"/>
      <c r="AO3" s="20"/>
      <c r="AP3" s="20"/>
      <c r="AQ3" s="20"/>
      <c r="AR3" s="54"/>
    </row>
    <row r="4" spans="1:44" s="14" customFormat="1" ht="22" customHeight="1">
      <c r="B4" s="335" t="s">
        <v>312</v>
      </c>
      <c r="C4" s="336"/>
      <c r="D4" s="336"/>
      <c r="E4" s="336"/>
      <c r="F4" s="336"/>
      <c r="G4" s="336"/>
      <c r="H4" s="336"/>
      <c r="I4" s="336"/>
      <c r="J4" s="336"/>
      <c r="K4" s="336"/>
      <c r="L4" s="336"/>
      <c r="M4" s="336"/>
      <c r="N4" s="336"/>
      <c r="O4" s="336"/>
      <c r="P4" s="336"/>
      <c r="Q4" s="336"/>
      <c r="R4" s="336"/>
      <c r="S4" s="336"/>
      <c r="T4" s="336"/>
      <c r="U4" s="331"/>
      <c r="V4" s="331"/>
      <c r="W4" s="331"/>
      <c r="X4" s="331"/>
      <c r="Y4" s="331"/>
      <c r="Z4" s="331"/>
      <c r="AA4" s="21"/>
      <c r="AB4" s="21"/>
      <c r="AC4" s="21"/>
      <c r="AD4" s="21"/>
      <c r="AE4" s="21"/>
      <c r="AF4" s="21"/>
      <c r="AG4" s="21"/>
      <c r="AH4" s="32"/>
      <c r="AI4" s="33" t="s">
        <v>292</v>
      </c>
      <c r="AJ4" s="34" t="s">
        <v>293</v>
      </c>
      <c r="AK4" s="35" t="s">
        <v>294</v>
      </c>
      <c r="AL4" s="36" t="s">
        <v>295</v>
      </c>
      <c r="AM4" s="37" t="s">
        <v>296</v>
      </c>
      <c r="AN4" s="38" t="s">
        <v>297</v>
      </c>
      <c r="AO4" s="55"/>
      <c r="AP4" s="56" t="s">
        <v>298</v>
      </c>
      <c r="AQ4" s="57"/>
      <c r="AR4" s="58" t="s">
        <v>299</v>
      </c>
    </row>
    <row r="5" spans="1:44" s="14" customFormat="1" ht="25.5" customHeight="1">
      <c r="B5" s="376" t="s">
        <v>233</v>
      </c>
      <c r="C5" s="371" t="s">
        <v>26</v>
      </c>
      <c r="D5" s="22" t="str">
        <f t="shared" ref="D5:AH5" si="0">TEXT(D6,"DDD")</f>
        <v>周日</v>
      </c>
      <c r="E5" s="22" t="str">
        <f t="shared" si="0"/>
        <v>周一</v>
      </c>
      <c r="F5" s="22" t="str">
        <f t="shared" si="0"/>
        <v>周二</v>
      </c>
      <c r="G5" s="22" t="str">
        <f t="shared" si="0"/>
        <v>周三</v>
      </c>
      <c r="H5" s="22" t="str">
        <f t="shared" si="0"/>
        <v>周四</v>
      </c>
      <c r="I5" s="22" t="str">
        <f t="shared" si="0"/>
        <v>周五</v>
      </c>
      <c r="J5" s="22" t="str">
        <f t="shared" si="0"/>
        <v>周六</v>
      </c>
      <c r="K5" s="22" t="str">
        <f t="shared" si="0"/>
        <v>周日</v>
      </c>
      <c r="L5" s="22" t="str">
        <f t="shared" si="0"/>
        <v>周一</v>
      </c>
      <c r="M5" s="22" t="str">
        <f t="shared" si="0"/>
        <v>周二</v>
      </c>
      <c r="N5" s="22" t="str">
        <f t="shared" si="0"/>
        <v>周三</v>
      </c>
      <c r="O5" s="22" t="str">
        <f t="shared" si="0"/>
        <v>周四</v>
      </c>
      <c r="P5" s="22" t="str">
        <f t="shared" si="0"/>
        <v>周五</v>
      </c>
      <c r="Q5" s="22" t="str">
        <f t="shared" si="0"/>
        <v>周六</v>
      </c>
      <c r="R5" s="22" t="str">
        <f t="shared" si="0"/>
        <v>周日</v>
      </c>
      <c r="S5" s="22" t="str">
        <f t="shared" si="0"/>
        <v>周一</v>
      </c>
      <c r="T5" s="22" t="str">
        <f t="shared" si="0"/>
        <v>周二</v>
      </c>
      <c r="U5" s="22" t="str">
        <f t="shared" si="0"/>
        <v>周三</v>
      </c>
      <c r="V5" s="22" t="str">
        <f t="shared" si="0"/>
        <v>周四</v>
      </c>
      <c r="W5" s="22" t="str">
        <f t="shared" si="0"/>
        <v>周五</v>
      </c>
      <c r="X5" s="22" t="str">
        <f t="shared" si="0"/>
        <v>周六</v>
      </c>
      <c r="Y5" s="22" t="str">
        <f t="shared" si="0"/>
        <v>周日</v>
      </c>
      <c r="Z5" s="22" t="str">
        <f t="shared" si="0"/>
        <v>周一</v>
      </c>
      <c r="AA5" s="22" t="str">
        <f t="shared" si="0"/>
        <v>周二</v>
      </c>
      <c r="AB5" s="22" t="str">
        <f t="shared" si="0"/>
        <v>周三</v>
      </c>
      <c r="AC5" s="22" t="str">
        <f t="shared" si="0"/>
        <v>周四</v>
      </c>
      <c r="AD5" s="22" t="str">
        <f t="shared" si="0"/>
        <v>周五</v>
      </c>
      <c r="AE5" s="22" t="str">
        <f t="shared" si="0"/>
        <v>周六</v>
      </c>
      <c r="AF5" s="22" t="str">
        <f t="shared" si="0"/>
        <v>周日</v>
      </c>
      <c r="AG5" s="22" t="str">
        <f t="shared" si="0"/>
        <v>周一</v>
      </c>
      <c r="AH5" s="39" t="str">
        <f t="shared" si="0"/>
        <v>周二</v>
      </c>
      <c r="AI5" s="40" t="s">
        <v>300</v>
      </c>
      <c r="AJ5" s="41" t="s">
        <v>301</v>
      </c>
      <c r="AK5" s="42" t="s">
        <v>302</v>
      </c>
      <c r="AL5" s="43" t="s">
        <v>303</v>
      </c>
      <c r="AM5" s="338" t="s">
        <v>304</v>
      </c>
      <c r="AN5" s="339" t="s">
        <v>313</v>
      </c>
      <c r="AO5" s="340"/>
      <c r="AP5" s="59" t="s">
        <v>305</v>
      </c>
      <c r="AQ5" s="57" t="s">
        <v>306</v>
      </c>
      <c r="AR5" s="60" t="s">
        <v>307</v>
      </c>
    </row>
    <row r="6" spans="1:44" s="14" customFormat="1" ht="21" customHeight="1">
      <c r="B6" s="372"/>
      <c r="C6" s="372"/>
      <c r="D6" s="23">
        <f t="shared" ref="D6:AH6" si="1">EDATE(DATE($D$2,$H$2,19),-1)+COLUMN(A1)</f>
        <v>45767</v>
      </c>
      <c r="E6" s="23">
        <f t="shared" si="1"/>
        <v>45768</v>
      </c>
      <c r="F6" s="23">
        <f t="shared" si="1"/>
        <v>45769</v>
      </c>
      <c r="G6" s="23">
        <f t="shared" si="1"/>
        <v>45770</v>
      </c>
      <c r="H6" s="23">
        <f t="shared" si="1"/>
        <v>45771</v>
      </c>
      <c r="I6" s="23">
        <f t="shared" si="1"/>
        <v>45772</v>
      </c>
      <c r="J6" s="23">
        <f t="shared" si="1"/>
        <v>45773</v>
      </c>
      <c r="K6" s="23">
        <f t="shared" si="1"/>
        <v>45774</v>
      </c>
      <c r="L6" s="23">
        <f t="shared" si="1"/>
        <v>45775</v>
      </c>
      <c r="M6" s="23">
        <f t="shared" si="1"/>
        <v>45776</v>
      </c>
      <c r="N6" s="23">
        <f t="shared" si="1"/>
        <v>45777</v>
      </c>
      <c r="O6" s="23">
        <f t="shared" si="1"/>
        <v>45778</v>
      </c>
      <c r="P6" s="23">
        <f t="shared" si="1"/>
        <v>45779</v>
      </c>
      <c r="Q6" s="23">
        <f t="shared" si="1"/>
        <v>45780</v>
      </c>
      <c r="R6" s="23">
        <f t="shared" si="1"/>
        <v>45781</v>
      </c>
      <c r="S6" s="23">
        <f t="shared" si="1"/>
        <v>45782</v>
      </c>
      <c r="T6" s="23">
        <f t="shared" si="1"/>
        <v>45783</v>
      </c>
      <c r="U6" s="23">
        <f t="shared" si="1"/>
        <v>45784</v>
      </c>
      <c r="V6" s="23">
        <f t="shared" si="1"/>
        <v>45785</v>
      </c>
      <c r="W6" s="23">
        <f t="shared" si="1"/>
        <v>45786</v>
      </c>
      <c r="X6" s="23">
        <f t="shared" si="1"/>
        <v>45787</v>
      </c>
      <c r="Y6" s="23">
        <f t="shared" si="1"/>
        <v>45788</v>
      </c>
      <c r="Z6" s="23">
        <f t="shared" si="1"/>
        <v>45789</v>
      </c>
      <c r="AA6" s="23">
        <f t="shared" si="1"/>
        <v>45790</v>
      </c>
      <c r="AB6" s="23">
        <f t="shared" si="1"/>
        <v>45791</v>
      </c>
      <c r="AC6" s="23">
        <f t="shared" si="1"/>
        <v>45792</v>
      </c>
      <c r="AD6" s="23">
        <f t="shared" si="1"/>
        <v>45793</v>
      </c>
      <c r="AE6" s="23">
        <f t="shared" si="1"/>
        <v>45794</v>
      </c>
      <c r="AF6" s="23">
        <f t="shared" si="1"/>
        <v>45795</v>
      </c>
      <c r="AG6" s="23">
        <f t="shared" si="1"/>
        <v>45796</v>
      </c>
      <c r="AH6" s="23">
        <f t="shared" si="1"/>
        <v>45797</v>
      </c>
      <c r="AI6" s="44" t="s">
        <v>308</v>
      </c>
      <c r="AJ6" s="45" t="s">
        <v>308</v>
      </c>
      <c r="AK6" s="46" t="s">
        <v>308</v>
      </c>
      <c r="AL6" s="47" t="s">
        <v>308</v>
      </c>
      <c r="AM6" s="48" t="s">
        <v>308</v>
      </c>
      <c r="AN6" s="49" t="s">
        <v>308</v>
      </c>
      <c r="AO6" s="61" t="s">
        <v>309</v>
      </c>
      <c r="AP6" s="62" t="s">
        <v>310</v>
      </c>
      <c r="AQ6" s="63" t="s">
        <v>310</v>
      </c>
      <c r="AR6" s="64" t="s">
        <v>308</v>
      </c>
    </row>
    <row r="7" spans="1:44" s="14" customFormat="1" ht="16" customHeight="1">
      <c r="A7" s="349">
        <v>1</v>
      </c>
      <c r="B7" s="377" t="str">
        <f ca="1">VLOOKUP(C7,'Emp List'!B:D,3,FALSE)</f>
        <v>E&amp;S</v>
      </c>
      <c r="C7" s="24" t="str">
        <f ca="1">OFFSET('Emp List'!B$2,INT((ROW('Emp List'!B2)-1)/2),)</f>
        <v>BUI BA UY</v>
      </c>
      <c r="D7" s="25">
        <v>0</v>
      </c>
      <c r="E7" s="25" t="s">
        <v>295</v>
      </c>
      <c r="F7" s="25" t="s">
        <v>295</v>
      </c>
      <c r="G7" s="25" t="s">
        <v>295</v>
      </c>
      <c r="H7" s="25" t="s">
        <v>295</v>
      </c>
      <c r="I7" s="25" t="s">
        <v>295</v>
      </c>
      <c r="J7" s="25" t="s">
        <v>295</v>
      </c>
      <c r="K7" s="25">
        <v>0</v>
      </c>
      <c r="L7" s="25" t="s">
        <v>295</v>
      </c>
      <c r="M7" s="25" t="s">
        <v>295</v>
      </c>
      <c r="N7" s="25">
        <v>0</v>
      </c>
      <c r="O7" s="25">
        <v>0</v>
      </c>
      <c r="P7" s="25">
        <v>0</v>
      </c>
      <c r="Q7" s="25">
        <v>0</v>
      </c>
      <c r="R7" s="25">
        <v>0</v>
      </c>
      <c r="S7" s="25" t="s">
        <v>295</v>
      </c>
      <c r="T7" s="25" t="s">
        <v>295</v>
      </c>
      <c r="U7" s="25" t="s">
        <v>295</v>
      </c>
      <c r="V7" s="25" t="s">
        <v>295</v>
      </c>
      <c r="W7" s="25" t="s">
        <v>295</v>
      </c>
      <c r="X7" s="25">
        <v>0</v>
      </c>
      <c r="Y7" s="25">
        <v>0</v>
      </c>
      <c r="Z7" s="25" t="s">
        <v>295</v>
      </c>
      <c r="AA7" s="25" t="s">
        <v>295</v>
      </c>
      <c r="AB7" s="25" t="s">
        <v>295</v>
      </c>
      <c r="AC7" s="25" t="s">
        <v>295</v>
      </c>
      <c r="AD7" s="25" t="s">
        <v>295</v>
      </c>
      <c r="AE7" s="25">
        <v>0</v>
      </c>
      <c r="AF7" s="25">
        <v>0</v>
      </c>
      <c r="AG7" s="25" t="s">
        <v>295</v>
      </c>
      <c r="AH7" s="50"/>
      <c r="AI7" s="51">
        <f>(COUNTIF(D7:AH7,"v"))*1</f>
        <v>0</v>
      </c>
      <c r="AJ7" s="25">
        <f>(COUNTIF(D7:AH7,"%"))*1</f>
        <v>0</v>
      </c>
      <c r="AK7" s="25">
        <f>(COUNTIF(D7:AH7,"$"))*1</f>
        <v>0</v>
      </c>
      <c r="AL7" s="25">
        <f>(COUNTIF(D7:AH7,"x"))*1</f>
        <v>19</v>
      </c>
      <c r="AM7" s="25">
        <f>(COUNTIF(D7:AH7,"@"))</f>
        <v>0</v>
      </c>
      <c r="AN7" s="50">
        <f>(COUNTIF(D7:AH7,"!"))</f>
        <v>0</v>
      </c>
      <c r="AO7" s="373">
        <f>'Attendance Report'!AO7</f>
        <v>0</v>
      </c>
      <c r="AP7" s="374">
        <f ca="1">'Attendance Report'!AP7</f>
        <v>0</v>
      </c>
      <c r="AQ7" s="374">
        <f ca="1">'Attendance Report'!AQ7</f>
        <v>0</v>
      </c>
      <c r="AR7" s="65">
        <f>(COUNTIF(D7:AH7,"&amp;"))</f>
        <v>0</v>
      </c>
    </row>
    <row r="8" spans="1:44" customFormat="1" ht="16" customHeight="1">
      <c r="A8" s="350"/>
      <c r="B8" s="378"/>
      <c r="C8" s="26" t="str">
        <f ca="1">C7</f>
        <v>BUI BA UY</v>
      </c>
      <c r="D8" s="25">
        <v>0</v>
      </c>
      <c r="E8" s="25" t="s">
        <v>295</v>
      </c>
      <c r="F8" s="25" t="s">
        <v>295</v>
      </c>
      <c r="G8" s="25" t="s">
        <v>295</v>
      </c>
      <c r="H8" s="25" t="s">
        <v>295</v>
      </c>
      <c r="I8" s="25" t="s">
        <v>295</v>
      </c>
      <c r="J8" s="25" t="s">
        <v>295</v>
      </c>
      <c r="K8" s="25">
        <v>0</v>
      </c>
      <c r="L8" s="25" t="s">
        <v>295</v>
      </c>
      <c r="M8" s="25" t="s">
        <v>295</v>
      </c>
      <c r="N8" s="25">
        <v>0</v>
      </c>
      <c r="O8" s="25">
        <v>0</v>
      </c>
      <c r="P8" s="25">
        <v>0</v>
      </c>
      <c r="Q8" s="25">
        <v>0</v>
      </c>
      <c r="R8" s="25">
        <v>0</v>
      </c>
      <c r="S8" s="25" t="s">
        <v>295</v>
      </c>
      <c r="T8" s="25" t="s">
        <v>295</v>
      </c>
      <c r="U8" s="25" t="s">
        <v>295</v>
      </c>
      <c r="V8" s="25" t="s">
        <v>295</v>
      </c>
      <c r="W8" s="25" t="s">
        <v>295</v>
      </c>
      <c r="X8" s="25">
        <v>0</v>
      </c>
      <c r="Y8" s="25">
        <v>0</v>
      </c>
      <c r="Z8" s="25" t="s">
        <v>295</v>
      </c>
      <c r="AA8" s="25" t="s">
        <v>295</v>
      </c>
      <c r="AB8" s="25" t="s">
        <v>295</v>
      </c>
      <c r="AC8" s="25" t="s">
        <v>295</v>
      </c>
      <c r="AD8" s="25" t="s">
        <v>295</v>
      </c>
      <c r="AE8" s="25">
        <v>0</v>
      </c>
      <c r="AF8" s="25">
        <v>0</v>
      </c>
      <c r="AG8" s="25" t="s">
        <v>295</v>
      </c>
      <c r="AH8" s="50"/>
      <c r="AI8" s="51">
        <f t="shared" ref="AI8:AI71" si="2">(COUNTIF(D8:AH8,"v"))*1</f>
        <v>0</v>
      </c>
      <c r="AJ8" s="25">
        <f t="shared" ref="AJ8:AJ71" si="3">(COUNTIF(D8:AH8,"%"))*1</f>
        <v>0</v>
      </c>
      <c r="AK8" s="25">
        <f t="shared" ref="AK8:AK71" si="4">(COUNTIF(D8:AH8,"$"))*1</f>
        <v>0</v>
      </c>
      <c r="AL8" s="25">
        <f t="shared" ref="AL8:AL71" si="5">(COUNTIF(D8:AH8,"x"))*1</f>
        <v>19</v>
      </c>
      <c r="AM8" s="25">
        <f t="shared" ref="AM8:AM71" si="6">(COUNTIF(D8:AH8,"@"))</f>
        <v>0</v>
      </c>
      <c r="AN8" s="50">
        <f t="shared" ref="AN8:AN71" si="7">(COUNTIF(D8:AH8,"!"))</f>
        <v>0</v>
      </c>
      <c r="AO8" s="374"/>
      <c r="AP8" s="374"/>
      <c r="AQ8" s="374"/>
      <c r="AR8" s="66">
        <f t="shared" ref="AR8:AR71" si="8">(COUNTIF(D8:AH8,"&amp;"))</f>
        <v>0</v>
      </c>
    </row>
    <row r="9" spans="1:44" customFormat="1" ht="16" customHeight="1">
      <c r="A9" s="341">
        <v>2</v>
      </c>
      <c r="B9" s="379" t="str">
        <f ca="1">VLOOKUP(C9,'Emp List'!B:D,3,FALSE)</f>
        <v>E&amp;S</v>
      </c>
      <c r="C9" s="27" t="str">
        <f ca="1">OFFSET('Emp List'!B$2,INT((ROW('Emp List'!B4)-1)/2),)</f>
        <v>Chu Sy Dac</v>
      </c>
      <c r="D9" s="28">
        <v>0</v>
      </c>
      <c r="E9" s="28" t="s">
        <v>295</v>
      </c>
      <c r="F9" s="28" t="s">
        <v>295</v>
      </c>
      <c r="G9" s="28" t="s">
        <v>295</v>
      </c>
      <c r="H9" s="28" t="s">
        <v>295</v>
      </c>
      <c r="I9" s="28" t="s">
        <v>295</v>
      </c>
      <c r="J9" s="28" t="s">
        <v>295</v>
      </c>
      <c r="K9" s="28">
        <v>0</v>
      </c>
      <c r="L9" s="28" t="s">
        <v>295</v>
      </c>
      <c r="M9" s="28" t="s">
        <v>295</v>
      </c>
      <c r="N9" s="28">
        <v>0</v>
      </c>
      <c r="O9" s="28">
        <v>0</v>
      </c>
      <c r="P9" s="28">
        <v>0</v>
      </c>
      <c r="Q9" s="28">
        <v>0</v>
      </c>
      <c r="R9" s="28">
        <v>0</v>
      </c>
      <c r="S9" s="28" t="s">
        <v>295</v>
      </c>
      <c r="T9" s="28" t="s">
        <v>295</v>
      </c>
      <c r="U9" s="28" t="s">
        <v>295</v>
      </c>
      <c r="V9" s="28" t="s">
        <v>295</v>
      </c>
      <c r="W9" s="28" t="s">
        <v>295</v>
      </c>
      <c r="X9" s="28">
        <v>0</v>
      </c>
      <c r="Y9" s="28">
        <v>0</v>
      </c>
      <c r="Z9" s="28" t="s">
        <v>295</v>
      </c>
      <c r="AA9" s="28" t="s">
        <v>295</v>
      </c>
      <c r="AB9" s="28" t="s">
        <v>295</v>
      </c>
      <c r="AC9" s="28" t="s">
        <v>295</v>
      </c>
      <c r="AD9" s="28" t="s">
        <v>295</v>
      </c>
      <c r="AE9" s="28">
        <v>0</v>
      </c>
      <c r="AF9" s="28">
        <v>0</v>
      </c>
      <c r="AG9" s="28" t="s">
        <v>295</v>
      </c>
      <c r="AH9" s="52"/>
      <c r="AI9" s="53">
        <f t="shared" si="2"/>
        <v>0</v>
      </c>
      <c r="AJ9" s="28">
        <f t="shared" si="3"/>
        <v>0</v>
      </c>
      <c r="AK9" s="28">
        <f t="shared" si="4"/>
        <v>0</v>
      </c>
      <c r="AL9" s="28">
        <f t="shared" si="5"/>
        <v>19</v>
      </c>
      <c r="AM9" s="28">
        <f t="shared" si="6"/>
        <v>0</v>
      </c>
      <c r="AN9" s="52">
        <f t="shared" si="7"/>
        <v>0</v>
      </c>
      <c r="AO9" s="375">
        <f>'Attendance Report'!AO9</f>
        <v>0</v>
      </c>
      <c r="AP9" s="375">
        <f ca="1">'Attendance Report'!AP9</f>
        <v>0</v>
      </c>
      <c r="AQ9" s="375">
        <f ca="1">'Attendance Report'!AQ9</f>
        <v>0</v>
      </c>
      <c r="AR9" s="68">
        <f t="shared" si="8"/>
        <v>0</v>
      </c>
    </row>
    <row r="10" spans="1:44" customFormat="1" ht="16" customHeight="1">
      <c r="A10" s="342"/>
      <c r="B10" s="380"/>
      <c r="C10" s="29" t="str">
        <f ca="1">C9</f>
        <v>Chu Sy Dac</v>
      </c>
      <c r="D10" s="28">
        <v>0</v>
      </c>
      <c r="E10" s="28" t="s">
        <v>295</v>
      </c>
      <c r="F10" s="28" t="s">
        <v>295</v>
      </c>
      <c r="G10" s="28" t="s">
        <v>295</v>
      </c>
      <c r="H10" s="28" t="s">
        <v>295</v>
      </c>
      <c r="I10" s="28" t="s">
        <v>295</v>
      </c>
      <c r="J10" s="28" t="s">
        <v>295</v>
      </c>
      <c r="K10" s="28">
        <v>0</v>
      </c>
      <c r="L10" s="28" t="s">
        <v>295</v>
      </c>
      <c r="M10" s="28" t="s">
        <v>295</v>
      </c>
      <c r="N10" s="28">
        <v>0</v>
      </c>
      <c r="O10" s="28">
        <v>0</v>
      </c>
      <c r="P10" s="28">
        <v>0</v>
      </c>
      <c r="Q10" s="28">
        <v>0</v>
      </c>
      <c r="R10" s="28">
        <v>0</v>
      </c>
      <c r="S10" s="28" t="s">
        <v>295</v>
      </c>
      <c r="T10" s="28" t="s">
        <v>295</v>
      </c>
      <c r="U10" s="28" t="s">
        <v>295</v>
      </c>
      <c r="V10" s="28" t="s">
        <v>295</v>
      </c>
      <c r="W10" s="28" t="s">
        <v>295</v>
      </c>
      <c r="X10" s="28">
        <v>0</v>
      </c>
      <c r="Y10" s="28">
        <v>0</v>
      </c>
      <c r="Z10" s="28" t="s">
        <v>295</v>
      </c>
      <c r="AA10" s="28" t="s">
        <v>295</v>
      </c>
      <c r="AB10" s="28" t="s">
        <v>295</v>
      </c>
      <c r="AC10" s="28" t="s">
        <v>295</v>
      </c>
      <c r="AD10" s="28" t="s">
        <v>295</v>
      </c>
      <c r="AE10" s="28">
        <v>0</v>
      </c>
      <c r="AF10" s="28">
        <v>0</v>
      </c>
      <c r="AG10" s="28" t="s">
        <v>295</v>
      </c>
      <c r="AH10" s="52"/>
      <c r="AI10" s="53">
        <f t="shared" si="2"/>
        <v>0</v>
      </c>
      <c r="AJ10" s="28">
        <f t="shared" si="3"/>
        <v>0</v>
      </c>
      <c r="AK10" s="28">
        <f t="shared" si="4"/>
        <v>0</v>
      </c>
      <c r="AL10" s="28">
        <f t="shared" si="5"/>
        <v>19</v>
      </c>
      <c r="AM10" s="28">
        <f t="shared" si="6"/>
        <v>0</v>
      </c>
      <c r="AN10" s="52">
        <f t="shared" si="7"/>
        <v>0</v>
      </c>
      <c r="AO10" s="375"/>
      <c r="AP10" s="375"/>
      <c r="AQ10" s="375"/>
      <c r="AR10" s="68">
        <f t="shared" si="8"/>
        <v>0</v>
      </c>
    </row>
    <row r="11" spans="1:44" customFormat="1" ht="16" customHeight="1">
      <c r="A11" s="349">
        <v>3</v>
      </c>
      <c r="B11" s="377" t="str">
        <f ca="1">VLOOKUP(C11,'Emp List'!B:D,3,FALSE)</f>
        <v>E&amp;S</v>
      </c>
      <c r="C11" s="24" t="str">
        <f ca="1">OFFSET('Emp List'!B$2,INT((ROW('Emp List'!B6)-1)/2),)</f>
        <v>HOANG THI HA</v>
      </c>
      <c r="D11" s="25">
        <v>0</v>
      </c>
      <c r="E11" s="25" t="s">
        <v>295</v>
      </c>
      <c r="F11" s="25" t="s">
        <v>295</v>
      </c>
      <c r="G11" s="25" t="s">
        <v>295</v>
      </c>
      <c r="H11" s="25" t="s">
        <v>295</v>
      </c>
      <c r="I11" s="25" t="s">
        <v>295</v>
      </c>
      <c r="J11" s="25" t="s">
        <v>295</v>
      </c>
      <c r="K11" s="25">
        <v>0</v>
      </c>
      <c r="L11" s="25" t="s">
        <v>295</v>
      </c>
      <c r="M11" s="25" t="s">
        <v>295</v>
      </c>
      <c r="N11" s="25">
        <v>0</v>
      </c>
      <c r="O11" s="25">
        <v>0</v>
      </c>
      <c r="P11" s="25">
        <v>0</v>
      </c>
      <c r="Q11" s="25">
        <v>0</v>
      </c>
      <c r="R11" s="25">
        <v>0</v>
      </c>
      <c r="S11" s="25" t="s">
        <v>295</v>
      </c>
      <c r="T11" s="25" t="s">
        <v>295</v>
      </c>
      <c r="U11" s="25" t="s">
        <v>295</v>
      </c>
      <c r="V11" s="25" t="s">
        <v>295</v>
      </c>
      <c r="W11" s="25" t="s">
        <v>295</v>
      </c>
      <c r="X11" s="25">
        <v>0</v>
      </c>
      <c r="Y11" s="25">
        <v>0</v>
      </c>
      <c r="Z11" s="25" t="s">
        <v>295</v>
      </c>
      <c r="AA11" s="25" t="s">
        <v>295</v>
      </c>
      <c r="AB11" s="25" t="s">
        <v>295</v>
      </c>
      <c r="AC11" s="25" t="s">
        <v>295</v>
      </c>
      <c r="AD11" s="25" t="s">
        <v>295</v>
      </c>
      <c r="AE11" s="25">
        <v>0</v>
      </c>
      <c r="AF11" s="25">
        <v>0</v>
      </c>
      <c r="AG11" s="25" t="s">
        <v>295</v>
      </c>
      <c r="AH11" s="50"/>
      <c r="AI11" s="51">
        <f t="shared" si="2"/>
        <v>0</v>
      </c>
      <c r="AJ11" s="25">
        <f t="shared" si="3"/>
        <v>0</v>
      </c>
      <c r="AK11" s="25">
        <f t="shared" si="4"/>
        <v>0</v>
      </c>
      <c r="AL11" s="25">
        <f t="shared" si="5"/>
        <v>19</v>
      </c>
      <c r="AM11" s="25">
        <f t="shared" si="6"/>
        <v>0</v>
      </c>
      <c r="AN11" s="25">
        <f t="shared" si="7"/>
        <v>0</v>
      </c>
      <c r="AO11" s="374">
        <f>'Attendance Report'!AO11</f>
        <v>0</v>
      </c>
      <c r="AP11" s="374">
        <f ca="1">'Attendance Report'!AP11</f>
        <v>0</v>
      </c>
      <c r="AQ11" s="374">
        <f ca="1">'Attendance Report'!AQ11</f>
        <v>0</v>
      </c>
      <c r="AR11" s="66">
        <f t="shared" si="8"/>
        <v>0</v>
      </c>
    </row>
    <row r="12" spans="1:44" customFormat="1" ht="16" customHeight="1">
      <c r="A12" s="350"/>
      <c r="B12" s="378"/>
      <c r="C12" s="26" t="str">
        <f t="shared" ref="C12" ca="1" si="9">C11</f>
        <v>HOANG THI HA</v>
      </c>
      <c r="D12" s="25">
        <v>0</v>
      </c>
      <c r="E12" s="25" t="s">
        <v>295</v>
      </c>
      <c r="F12" s="25" t="s">
        <v>295</v>
      </c>
      <c r="G12" s="25" t="s">
        <v>295</v>
      </c>
      <c r="H12" s="25" t="s">
        <v>295</v>
      </c>
      <c r="I12" s="25" t="s">
        <v>295</v>
      </c>
      <c r="J12" s="25" t="s">
        <v>295</v>
      </c>
      <c r="K12" s="25">
        <v>0</v>
      </c>
      <c r="L12" s="25" t="s">
        <v>295</v>
      </c>
      <c r="M12" s="25" t="s">
        <v>295</v>
      </c>
      <c r="N12" s="25">
        <v>0</v>
      </c>
      <c r="O12" s="25">
        <v>0</v>
      </c>
      <c r="P12" s="25">
        <v>0</v>
      </c>
      <c r="Q12" s="25">
        <v>0</v>
      </c>
      <c r="R12" s="25">
        <v>0</v>
      </c>
      <c r="S12" s="25" t="s">
        <v>295</v>
      </c>
      <c r="T12" s="25" t="s">
        <v>295</v>
      </c>
      <c r="U12" s="25" t="s">
        <v>295</v>
      </c>
      <c r="V12" s="25" t="s">
        <v>295</v>
      </c>
      <c r="W12" s="25" t="s">
        <v>295</v>
      </c>
      <c r="X12" s="25">
        <v>0</v>
      </c>
      <c r="Y12" s="25">
        <v>0</v>
      </c>
      <c r="Z12" s="25" t="s">
        <v>295</v>
      </c>
      <c r="AA12" s="25" t="s">
        <v>295</v>
      </c>
      <c r="AB12" s="25" t="s">
        <v>295</v>
      </c>
      <c r="AC12" s="25" t="s">
        <v>295</v>
      </c>
      <c r="AD12" s="25" t="s">
        <v>295</v>
      </c>
      <c r="AE12" s="25">
        <v>0</v>
      </c>
      <c r="AF12" s="25">
        <v>0</v>
      </c>
      <c r="AG12" s="25" t="s">
        <v>295</v>
      </c>
      <c r="AH12" s="50"/>
      <c r="AI12" s="51">
        <f t="shared" si="2"/>
        <v>0</v>
      </c>
      <c r="AJ12" s="25">
        <f t="shared" si="3"/>
        <v>0</v>
      </c>
      <c r="AK12" s="25">
        <f t="shared" si="4"/>
        <v>0</v>
      </c>
      <c r="AL12" s="25">
        <f t="shared" si="5"/>
        <v>19</v>
      </c>
      <c r="AM12" s="25">
        <f t="shared" si="6"/>
        <v>0</v>
      </c>
      <c r="AN12" s="25">
        <f t="shared" si="7"/>
        <v>0</v>
      </c>
      <c r="AO12" s="374"/>
      <c r="AP12" s="374"/>
      <c r="AQ12" s="374"/>
      <c r="AR12" s="66">
        <f t="shared" si="8"/>
        <v>0</v>
      </c>
    </row>
    <row r="13" spans="1:44" customFormat="1" ht="16" customHeight="1">
      <c r="A13" s="341">
        <v>4</v>
      </c>
      <c r="B13" s="379" t="str">
        <f ca="1">VLOOKUP(C13,'Emp List'!B:D,3,FALSE)</f>
        <v>E&amp;S</v>
      </c>
      <c r="C13" s="27" t="str">
        <f ca="1">OFFSET('Emp List'!B$2,INT((ROW('Emp List'!B8)-1)/2),)</f>
        <v>Khuc Chi Luan</v>
      </c>
      <c r="D13" s="28">
        <v>0</v>
      </c>
      <c r="E13" s="28" t="s">
        <v>295</v>
      </c>
      <c r="F13" s="28" t="s">
        <v>295</v>
      </c>
      <c r="G13" s="28" t="s">
        <v>295</v>
      </c>
      <c r="H13" s="28" t="s">
        <v>295</v>
      </c>
      <c r="I13" s="28" t="s">
        <v>295</v>
      </c>
      <c r="J13" s="28" t="s">
        <v>295</v>
      </c>
      <c r="K13" s="28">
        <v>0</v>
      </c>
      <c r="L13" s="28" t="s">
        <v>295</v>
      </c>
      <c r="M13" s="28" t="s">
        <v>295</v>
      </c>
      <c r="N13" s="28">
        <v>0</v>
      </c>
      <c r="O13" s="28">
        <v>0</v>
      </c>
      <c r="P13" s="28">
        <v>0</v>
      </c>
      <c r="Q13" s="28">
        <v>0</v>
      </c>
      <c r="R13" s="28">
        <v>0</v>
      </c>
      <c r="S13" s="28" t="s">
        <v>295</v>
      </c>
      <c r="T13" s="28" t="s">
        <v>295</v>
      </c>
      <c r="U13" s="28" t="s">
        <v>295</v>
      </c>
      <c r="V13" s="28" t="s">
        <v>295</v>
      </c>
      <c r="W13" s="28" t="s">
        <v>295</v>
      </c>
      <c r="X13" s="28">
        <v>0</v>
      </c>
      <c r="Y13" s="28">
        <v>0</v>
      </c>
      <c r="Z13" s="28" t="s">
        <v>295</v>
      </c>
      <c r="AA13" s="28" t="s">
        <v>295</v>
      </c>
      <c r="AB13" s="28" t="s">
        <v>295</v>
      </c>
      <c r="AC13" s="28" t="s">
        <v>295</v>
      </c>
      <c r="AD13" s="28" t="s">
        <v>295</v>
      </c>
      <c r="AE13" s="28">
        <v>0</v>
      </c>
      <c r="AF13" s="28">
        <v>0</v>
      </c>
      <c r="AG13" s="28" t="s">
        <v>295</v>
      </c>
      <c r="AH13" s="52"/>
      <c r="AI13" s="53">
        <f t="shared" si="2"/>
        <v>0</v>
      </c>
      <c r="AJ13" s="28">
        <f t="shared" si="3"/>
        <v>0</v>
      </c>
      <c r="AK13" s="28">
        <f t="shared" si="4"/>
        <v>0</v>
      </c>
      <c r="AL13" s="28">
        <f t="shared" si="5"/>
        <v>19</v>
      </c>
      <c r="AM13" s="28">
        <f t="shared" si="6"/>
        <v>0</v>
      </c>
      <c r="AN13" s="28">
        <f t="shared" si="7"/>
        <v>0</v>
      </c>
      <c r="AO13" s="375">
        <f>'Attendance Report'!AO13</f>
        <v>0</v>
      </c>
      <c r="AP13" s="375">
        <f ca="1">'Attendance Report'!AP13</f>
        <v>0</v>
      </c>
      <c r="AQ13" s="375">
        <f ca="1">'Attendance Report'!AQ13</f>
        <v>0</v>
      </c>
      <c r="AR13" s="68">
        <f t="shared" si="8"/>
        <v>0</v>
      </c>
    </row>
    <row r="14" spans="1:44" customFormat="1" ht="16" customHeight="1">
      <c r="A14" s="342"/>
      <c r="B14" s="380"/>
      <c r="C14" s="29" t="str">
        <f t="shared" ref="C14" ca="1" si="10">C13</f>
        <v>Khuc Chi Luan</v>
      </c>
      <c r="D14" s="28">
        <v>0</v>
      </c>
      <c r="E14" s="28" t="s">
        <v>295</v>
      </c>
      <c r="F14" s="28" t="s">
        <v>295</v>
      </c>
      <c r="G14" s="28" t="s">
        <v>295</v>
      </c>
      <c r="H14" s="28" t="s">
        <v>295</v>
      </c>
      <c r="I14" s="28" t="s">
        <v>295</v>
      </c>
      <c r="J14" s="28" t="s">
        <v>295</v>
      </c>
      <c r="K14" s="28">
        <v>0</v>
      </c>
      <c r="L14" s="28" t="s">
        <v>295</v>
      </c>
      <c r="M14" s="28" t="s">
        <v>295</v>
      </c>
      <c r="N14" s="28">
        <v>0</v>
      </c>
      <c r="O14" s="28">
        <v>0</v>
      </c>
      <c r="P14" s="28">
        <v>0</v>
      </c>
      <c r="Q14" s="28">
        <v>0</v>
      </c>
      <c r="R14" s="28">
        <v>0</v>
      </c>
      <c r="S14" s="28" t="s">
        <v>295</v>
      </c>
      <c r="T14" s="28" t="s">
        <v>295</v>
      </c>
      <c r="U14" s="28" t="s">
        <v>295</v>
      </c>
      <c r="V14" s="28" t="s">
        <v>295</v>
      </c>
      <c r="W14" s="28" t="s">
        <v>295</v>
      </c>
      <c r="X14" s="28">
        <v>0</v>
      </c>
      <c r="Y14" s="28">
        <v>0</v>
      </c>
      <c r="Z14" s="28" t="s">
        <v>295</v>
      </c>
      <c r="AA14" s="28" t="s">
        <v>295</v>
      </c>
      <c r="AB14" s="28" t="s">
        <v>295</v>
      </c>
      <c r="AC14" s="28" t="s">
        <v>295</v>
      </c>
      <c r="AD14" s="28" t="s">
        <v>295</v>
      </c>
      <c r="AE14" s="28">
        <v>0</v>
      </c>
      <c r="AF14" s="28">
        <v>0</v>
      </c>
      <c r="AG14" s="28" t="s">
        <v>295</v>
      </c>
      <c r="AH14" s="52"/>
      <c r="AI14" s="53">
        <f t="shared" si="2"/>
        <v>0</v>
      </c>
      <c r="AJ14" s="28">
        <f t="shared" si="3"/>
        <v>0</v>
      </c>
      <c r="AK14" s="28">
        <f t="shared" si="4"/>
        <v>0</v>
      </c>
      <c r="AL14" s="28">
        <f t="shared" si="5"/>
        <v>19</v>
      </c>
      <c r="AM14" s="28">
        <f t="shared" si="6"/>
        <v>0</v>
      </c>
      <c r="AN14" s="28">
        <f t="shared" si="7"/>
        <v>0</v>
      </c>
      <c r="AO14" s="375"/>
      <c r="AP14" s="375"/>
      <c r="AQ14" s="375"/>
      <c r="AR14" s="68">
        <f t="shared" si="8"/>
        <v>0</v>
      </c>
    </row>
    <row r="15" spans="1:44" customFormat="1" ht="16" customHeight="1">
      <c r="A15" s="349">
        <v>5</v>
      </c>
      <c r="B15" s="377" t="str">
        <f ca="1">VLOOKUP(C15,'Emp List'!B:D,3,FALSE)</f>
        <v>E&amp;S</v>
      </c>
      <c r="C15" s="24" t="str">
        <f ca="1">OFFSET('Emp List'!B$2,INT((ROW('Emp List'!B10)-1)/2),)</f>
        <v>Le Ngoc Thang</v>
      </c>
      <c r="D15" s="25">
        <v>0</v>
      </c>
      <c r="E15" s="25" t="s">
        <v>295</v>
      </c>
      <c r="F15" s="25" t="s">
        <v>295</v>
      </c>
      <c r="G15" s="25" t="s">
        <v>295</v>
      </c>
      <c r="H15" s="25" t="s">
        <v>295</v>
      </c>
      <c r="I15" s="25" t="s">
        <v>295</v>
      </c>
      <c r="J15" s="25" t="s">
        <v>295</v>
      </c>
      <c r="K15" s="25">
        <v>0</v>
      </c>
      <c r="L15" s="25" t="s">
        <v>295</v>
      </c>
      <c r="M15" s="25" t="s">
        <v>295</v>
      </c>
      <c r="N15" s="25">
        <v>0</v>
      </c>
      <c r="O15" s="25">
        <v>0</v>
      </c>
      <c r="P15" s="25">
        <v>0</v>
      </c>
      <c r="Q15" s="25">
        <v>0</v>
      </c>
      <c r="R15" s="25">
        <v>0</v>
      </c>
      <c r="S15" s="25" t="s">
        <v>295</v>
      </c>
      <c r="T15" s="25" t="s">
        <v>295</v>
      </c>
      <c r="U15" s="25" t="s">
        <v>295</v>
      </c>
      <c r="V15" s="25" t="s">
        <v>295</v>
      </c>
      <c r="W15" s="25" t="s">
        <v>295</v>
      </c>
      <c r="X15" s="25">
        <v>0</v>
      </c>
      <c r="Y15" s="25">
        <v>0</v>
      </c>
      <c r="Z15" s="25" t="s">
        <v>295</v>
      </c>
      <c r="AA15" s="25" t="s">
        <v>295</v>
      </c>
      <c r="AB15" s="25" t="s">
        <v>295</v>
      </c>
      <c r="AC15" s="25" t="s">
        <v>295</v>
      </c>
      <c r="AD15" s="25" t="s">
        <v>295</v>
      </c>
      <c r="AE15" s="25">
        <v>0</v>
      </c>
      <c r="AF15" s="25">
        <v>0</v>
      </c>
      <c r="AG15" s="25" t="s">
        <v>295</v>
      </c>
      <c r="AH15" s="50"/>
      <c r="AI15" s="51">
        <f t="shared" si="2"/>
        <v>0</v>
      </c>
      <c r="AJ15" s="25">
        <f t="shared" si="3"/>
        <v>0</v>
      </c>
      <c r="AK15" s="25">
        <f t="shared" si="4"/>
        <v>0</v>
      </c>
      <c r="AL15" s="25">
        <f t="shared" si="5"/>
        <v>19</v>
      </c>
      <c r="AM15" s="25">
        <f t="shared" si="6"/>
        <v>0</v>
      </c>
      <c r="AN15" s="25">
        <f t="shared" si="7"/>
        <v>0</v>
      </c>
      <c r="AO15" s="374">
        <f>'Attendance Report'!AO15</f>
        <v>0</v>
      </c>
      <c r="AP15" s="374">
        <f ca="1">'Attendance Report'!AP15</f>
        <v>12.5</v>
      </c>
      <c r="AQ15" s="374">
        <f ca="1">'Attendance Report'!AQ15</f>
        <v>9.5</v>
      </c>
      <c r="AR15" s="66">
        <f t="shared" si="8"/>
        <v>0</v>
      </c>
    </row>
    <row r="16" spans="1:44" customFormat="1" ht="16" customHeight="1">
      <c r="A16" s="350"/>
      <c r="B16" s="378"/>
      <c r="C16" s="26" t="str">
        <f t="shared" ref="C16" ca="1" si="11">C15</f>
        <v>Le Ngoc Thang</v>
      </c>
      <c r="D16" s="25">
        <v>0</v>
      </c>
      <c r="E16" s="25" t="s">
        <v>295</v>
      </c>
      <c r="F16" s="25" t="s">
        <v>295</v>
      </c>
      <c r="G16" s="25" t="s">
        <v>295</v>
      </c>
      <c r="H16" s="25" t="s">
        <v>295</v>
      </c>
      <c r="I16" s="25" t="s">
        <v>295</v>
      </c>
      <c r="J16" s="25" t="s">
        <v>295</v>
      </c>
      <c r="K16" s="25">
        <v>0</v>
      </c>
      <c r="L16" s="25" t="s">
        <v>295</v>
      </c>
      <c r="M16" s="25" t="s">
        <v>295</v>
      </c>
      <c r="N16" s="25">
        <v>0</v>
      </c>
      <c r="O16" s="25">
        <v>0</v>
      </c>
      <c r="P16" s="25">
        <v>0</v>
      </c>
      <c r="Q16" s="25">
        <v>0</v>
      </c>
      <c r="R16" s="25">
        <v>0</v>
      </c>
      <c r="S16" s="25" t="s">
        <v>295</v>
      </c>
      <c r="T16" s="25" t="s">
        <v>295</v>
      </c>
      <c r="U16" s="25" t="s">
        <v>295</v>
      </c>
      <c r="V16" s="25" t="s">
        <v>295</v>
      </c>
      <c r="W16" s="25" t="s">
        <v>295</v>
      </c>
      <c r="X16" s="25">
        <v>0</v>
      </c>
      <c r="Y16" s="25">
        <v>0</v>
      </c>
      <c r="Z16" s="25" t="s">
        <v>295</v>
      </c>
      <c r="AA16" s="25" t="s">
        <v>295</v>
      </c>
      <c r="AB16" s="25" t="s">
        <v>295</v>
      </c>
      <c r="AC16" s="25" t="s">
        <v>295</v>
      </c>
      <c r="AD16" s="25" t="s">
        <v>295</v>
      </c>
      <c r="AE16" s="25">
        <v>0</v>
      </c>
      <c r="AF16" s="25">
        <v>0</v>
      </c>
      <c r="AG16" s="25" t="s">
        <v>295</v>
      </c>
      <c r="AH16" s="50"/>
      <c r="AI16" s="51">
        <f t="shared" si="2"/>
        <v>0</v>
      </c>
      <c r="AJ16" s="25">
        <f t="shared" si="3"/>
        <v>0</v>
      </c>
      <c r="AK16" s="25">
        <f t="shared" si="4"/>
        <v>0</v>
      </c>
      <c r="AL16" s="25">
        <f t="shared" si="5"/>
        <v>19</v>
      </c>
      <c r="AM16" s="25">
        <f t="shared" si="6"/>
        <v>0</v>
      </c>
      <c r="AN16" s="25">
        <f t="shared" si="7"/>
        <v>0</v>
      </c>
      <c r="AO16" s="374"/>
      <c r="AP16" s="374"/>
      <c r="AQ16" s="374"/>
      <c r="AR16" s="66">
        <f t="shared" si="8"/>
        <v>0</v>
      </c>
    </row>
    <row r="17" spans="1:44" customFormat="1" ht="16" customHeight="1">
      <c r="A17" s="341">
        <v>6</v>
      </c>
      <c r="B17" s="357" t="str">
        <f ca="1">VLOOKUP(C17,'Emp List'!B:D,3,FALSE)</f>
        <v>E&amp;S</v>
      </c>
      <c r="C17" s="27" t="str">
        <f ca="1">OFFSET('Emp List'!B$2,INT((ROW('Emp List'!B12)-1)/2),)</f>
        <v>Le Nguyen Minh</v>
      </c>
      <c r="D17" s="28">
        <v>0</v>
      </c>
      <c r="E17" s="28" t="s">
        <v>295</v>
      </c>
      <c r="F17" s="28" t="s">
        <v>295</v>
      </c>
      <c r="G17" s="28" t="s">
        <v>295</v>
      </c>
      <c r="H17" s="28" t="s">
        <v>295</v>
      </c>
      <c r="I17" s="28" t="s">
        <v>295</v>
      </c>
      <c r="J17" s="28" t="s">
        <v>295</v>
      </c>
      <c r="K17" s="28">
        <v>0</v>
      </c>
      <c r="L17" s="28" t="s">
        <v>295</v>
      </c>
      <c r="M17" s="28" t="s">
        <v>295</v>
      </c>
      <c r="N17" s="28">
        <v>0</v>
      </c>
      <c r="O17" s="28">
        <v>0</v>
      </c>
      <c r="P17" s="28">
        <v>0</v>
      </c>
      <c r="Q17" s="28">
        <v>0</v>
      </c>
      <c r="R17" s="28">
        <v>0</v>
      </c>
      <c r="S17" s="28" t="s">
        <v>295</v>
      </c>
      <c r="T17" s="28" t="s">
        <v>295</v>
      </c>
      <c r="U17" s="28" t="s">
        <v>295</v>
      </c>
      <c r="V17" s="28" t="s">
        <v>295</v>
      </c>
      <c r="W17" s="28" t="s">
        <v>295</v>
      </c>
      <c r="X17" s="28">
        <v>0</v>
      </c>
      <c r="Y17" s="28">
        <v>0</v>
      </c>
      <c r="Z17" s="28" t="s">
        <v>295</v>
      </c>
      <c r="AA17" s="28" t="s">
        <v>295</v>
      </c>
      <c r="AB17" s="28" t="s">
        <v>295</v>
      </c>
      <c r="AC17" s="28" t="s">
        <v>295</v>
      </c>
      <c r="AD17" s="28" t="s">
        <v>295</v>
      </c>
      <c r="AE17" s="28">
        <v>0</v>
      </c>
      <c r="AF17" s="28">
        <v>0</v>
      </c>
      <c r="AG17" s="28" t="s">
        <v>295</v>
      </c>
      <c r="AH17" s="52"/>
      <c r="AI17" s="53">
        <f t="shared" si="2"/>
        <v>0</v>
      </c>
      <c r="AJ17" s="28">
        <f t="shared" si="3"/>
        <v>0</v>
      </c>
      <c r="AK17" s="28">
        <f t="shared" si="4"/>
        <v>0</v>
      </c>
      <c r="AL17" s="28">
        <f t="shared" si="5"/>
        <v>19</v>
      </c>
      <c r="AM17" s="28">
        <f t="shared" si="6"/>
        <v>0</v>
      </c>
      <c r="AN17" s="28">
        <f t="shared" si="7"/>
        <v>0</v>
      </c>
      <c r="AO17" s="375">
        <f>'Attendance Report'!AO17</f>
        <v>0</v>
      </c>
      <c r="AP17" s="375">
        <f ca="1">'Attendance Report'!AP17</f>
        <v>0</v>
      </c>
      <c r="AQ17" s="375">
        <f ca="1">'Attendance Report'!AQ17</f>
        <v>0</v>
      </c>
      <c r="AR17" s="68">
        <f t="shared" si="8"/>
        <v>0</v>
      </c>
    </row>
    <row r="18" spans="1:44" customFormat="1" ht="16" customHeight="1">
      <c r="A18" s="342"/>
      <c r="B18" s="358"/>
      <c r="C18" s="29" t="str">
        <f t="shared" ref="C18" ca="1" si="12">C17</f>
        <v>Le Nguyen Minh</v>
      </c>
      <c r="D18" s="28">
        <v>0</v>
      </c>
      <c r="E18" s="28" t="s">
        <v>295</v>
      </c>
      <c r="F18" s="28" t="s">
        <v>295</v>
      </c>
      <c r="G18" s="28" t="s">
        <v>295</v>
      </c>
      <c r="H18" s="28" t="s">
        <v>295</v>
      </c>
      <c r="I18" s="28" t="s">
        <v>295</v>
      </c>
      <c r="J18" s="28" t="s">
        <v>295</v>
      </c>
      <c r="K18" s="28">
        <v>0</v>
      </c>
      <c r="L18" s="28" t="s">
        <v>295</v>
      </c>
      <c r="M18" s="28" t="s">
        <v>295</v>
      </c>
      <c r="N18" s="28">
        <v>0</v>
      </c>
      <c r="O18" s="28">
        <v>0</v>
      </c>
      <c r="P18" s="28">
        <v>0</v>
      </c>
      <c r="Q18" s="28">
        <v>0</v>
      </c>
      <c r="R18" s="28">
        <v>0</v>
      </c>
      <c r="S18" s="28" t="s">
        <v>295</v>
      </c>
      <c r="T18" s="28" t="s">
        <v>295</v>
      </c>
      <c r="U18" s="28" t="s">
        <v>295</v>
      </c>
      <c r="V18" s="28" t="s">
        <v>295</v>
      </c>
      <c r="W18" s="28" t="s">
        <v>295</v>
      </c>
      <c r="X18" s="28">
        <v>0</v>
      </c>
      <c r="Y18" s="28">
        <v>0</v>
      </c>
      <c r="Z18" s="28" t="s">
        <v>295</v>
      </c>
      <c r="AA18" s="28" t="s">
        <v>295</v>
      </c>
      <c r="AB18" s="28" t="s">
        <v>295</v>
      </c>
      <c r="AC18" s="28" t="s">
        <v>295</v>
      </c>
      <c r="AD18" s="28" t="s">
        <v>295</v>
      </c>
      <c r="AE18" s="28">
        <v>0</v>
      </c>
      <c r="AF18" s="28">
        <v>0</v>
      </c>
      <c r="AG18" s="28" t="s">
        <v>295</v>
      </c>
      <c r="AH18" s="52"/>
      <c r="AI18" s="53">
        <f t="shared" si="2"/>
        <v>0</v>
      </c>
      <c r="AJ18" s="28">
        <f t="shared" si="3"/>
        <v>0</v>
      </c>
      <c r="AK18" s="28">
        <f t="shared" si="4"/>
        <v>0</v>
      </c>
      <c r="AL18" s="28">
        <f t="shared" si="5"/>
        <v>19</v>
      </c>
      <c r="AM18" s="28">
        <f t="shared" si="6"/>
        <v>0</v>
      </c>
      <c r="AN18" s="28">
        <f t="shared" si="7"/>
        <v>0</v>
      </c>
      <c r="AO18" s="375"/>
      <c r="AP18" s="375"/>
      <c r="AQ18" s="375"/>
      <c r="AR18" s="68">
        <f t="shared" si="8"/>
        <v>0</v>
      </c>
    </row>
    <row r="19" spans="1:44" customFormat="1" ht="16" customHeight="1">
      <c r="A19" s="349">
        <v>7</v>
      </c>
      <c r="B19" s="377" t="str">
        <f ca="1">VLOOKUP(C19,'Emp List'!B:D,3,FALSE)</f>
        <v>E&amp;S</v>
      </c>
      <c r="C19" s="24" t="str">
        <f ca="1">OFFSET('Emp List'!B$2,INT((ROW('Emp List'!B14)-1)/2),)</f>
        <v>LE THAI HOANG LONG</v>
      </c>
      <c r="D19" s="25">
        <v>0</v>
      </c>
      <c r="E19" s="25" t="s">
        <v>295</v>
      </c>
      <c r="F19" s="25" t="s">
        <v>295</v>
      </c>
      <c r="G19" s="25" t="s">
        <v>295</v>
      </c>
      <c r="H19" s="25" t="s">
        <v>295</v>
      </c>
      <c r="I19" s="25" t="s">
        <v>295</v>
      </c>
      <c r="J19" s="25" t="s">
        <v>295</v>
      </c>
      <c r="K19" s="25">
        <v>0</v>
      </c>
      <c r="L19" s="25" t="s">
        <v>295</v>
      </c>
      <c r="M19" s="25" t="s">
        <v>295</v>
      </c>
      <c r="N19" s="25">
        <v>0</v>
      </c>
      <c r="O19" s="25">
        <v>0</v>
      </c>
      <c r="P19" s="25">
        <v>0</v>
      </c>
      <c r="Q19" s="25">
        <v>0</v>
      </c>
      <c r="R19" s="25">
        <v>0</v>
      </c>
      <c r="S19" s="25" t="s">
        <v>295</v>
      </c>
      <c r="T19" s="25" t="s">
        <v>295</v>
      </c>
      <c r="U19" s="25" t="s">
        <v>295</v>
      </c>
      <c r="V19" s="25" t="s">
        <v>295</v>
      </c>
      <c r="W19" s="25" t="s">
        <v>295</v>
      </c>
      <c r="X19" s="25">
        <v>0</v>
      </c>
      <c r="Y19" s="25">
        <v>0</v>
      </c>
      <c r="Z19" s="25" t="s">
        <v>295</v>
      </c>
      <c r="AA19" s="25" t="s">
        <v>295</v>
      </c>
      <c r="AB19" s="25" t="s">
        <v>295</v>
      </c>
      <c r="AC19" s="25" t="s">
        <v>295</v>
      </c>
      <c r="AD19" s="25" t="s">
        <v>295</v>
      </c>
      <c r="AE19" s="25">
        <v>0</v>
      </c>
      <c r="AF19" s="25">
        <v>0</v>
      </c>
      <c r="AG19" s="25" t="s">
        <v>295</v>
      </c>
      <c r="AH19" s="50"/>
      <c r="AI19" s="51">
        <f t="shared" si="2"/>
        <v>0</v>
      </c>
      <c r="AJ19" s="25">
        <f t="shared" si="3"/>
        <v>0</v>
      </c>
      <c r="AK19" s="25">
        <f t="shared" si="4"/>
        <v>0</v>
      </c>
      <c r="AL19" s="25">
        <f t="shared" si="5"/>
        <v>19</v>
      </c>
      <c r="AM19" s="25">
        <f t="shared" si="6"/>
        <v>0</v>
      </c>
      <c r="AN19" s="25">
        <f t="shared" si="7"/>
        <v>0</v>
      </c>
      <c r="AO19" s="374">
        <f>'Attendance Report'!AO19</f>
        <v>0</v>
      </c>
      <c r="AP19" s="374">
        <f ca="1">'Attendance Report'!AP19</f>
        <v>0</v>
      </c>
      <c r="AQ19" s="374">
        <f ca="1">'Attendance Report'!AQ19</f>
        <v>17</v>
      </c>
      <c r="AR19" s="66">
        <f t="shared" si="8"/>
        <v>0</v>
      </c>
    </row>
    <row r="20" spans="1:44" customFormat="1" ht="16" customHeight="1">
      <c r="A20" s="350"/>
      <c r="B20" s="378"/>
      <c r="C20" s="26" t="str">
        <f t="shared" ref="C20" ca="1" si="13">C19</f>
        <v>LE THAI HOANG LONG</v>
      </c>
      <c r="D20" s="25">
        <v>0</v>
      </c>
      <c r="E20" s="25" t="s">
        <v>295</v>
      </c>
      <c r="F20" s="25" t="s">
        <v>295</v>
      </c>
      <c r="G20" s="25" t="s">
        <v>295</v>
      </c>
      <c r="H20" s="25" t="s">
        <v>295</v>
      </c>
      <c r="I20" s="25" t="s">
        <v>295</v>
      </c>
      <c r="J20" s="25" t="s">
        <v>295</v>
      </c>
      <c r="K20" s="25">
        <v>0</v>
      </c>
      <c r="L20" s="25" t="s">
        <v>295</v>
      </c>
      <c r="M20" s="25" t="s">
        <v>295</v>
      </c>
      <c r="N20" s="25">
        <v>0</v>
      </c>
      <c r="O20" s="25">
        <v>0</v>
      </c>
      <c r="P20" s="25">
        <v>0</v>
      </c>
      <c r="Q20" s="25">
        <v>0</v>
      </c>
      <c r="R20" s="25">
        <v>0</v>
      </c>
      <c r="S20" s="25" t="s">
        <v>295</v>
      </c>
      <c r="T20" s="25" t="s">
        <v>295</v>
      </c>
      <c r="U20" s="25" t="s">
        <v>295</v>
      </c>
      <c r="V20" s="25" t="s">
        <v>295</v>
      </c>
      <c r="W20" s="25" t="s">
        <v>295</v>
      </c>
      <c r="X20" s="25">
        <v>0</v>
      </c>
      <c r="Y20" s="25">
        <v>0</v>
      </c>
      <c r="Z20" s="25" t="s">
        <v>295</v>
      </c>
      <c r="AA20" s="25" t="s">
        <v>295</v>
      </c>
      <c r="AB20" s="25" t="s">
        <v>295</v>
      </c>
      <c r="AC20" s="25" t="s">
        <v>295</v>
      </c>
      <c r="AD20" s="25" t="s">
        <v>295</v>
      </c>
      <c r="AE20" s="25">
        <v>0</v>
      </c>
      <c r="AF20" s="25">
        <v>0</v>
      </c>
      <c r="AG20" s="25" t="s">
        <v>295</v>
      </c>
      <c r="AH20" s="50"/>
      <c r="AI20" s="51">
        <f t="shared" si="2"/>
        <v>0</v>
      </c>
      <c r="AJ20" s="25">
        <f t="shared" si="3"/>
        <v>0</v>
      </c>
      <c r="AK20" s="25">
        <f t="shared" si="4"/>
        <v>0</v>
      </c>
      <c r="AL20" s="25">
        <f t="shared" si="5"/>
        <v>19</v>
      </c>
      <c r="AM20" s="25">
        <f t="shared" si="6"/>
        <v>0</v>
      </c>
      <c r="AN20" s="25">
        <f t="shared" si="7"/>
        <v>0</v>
      </c>
      <c r="AO20" s="374"/>
      <c r="AP20" s="374"/>
      <c r="AQ20" s="374"/>
      <c r="AR20" s="66">
        <f t="shared" si="8"/>
        <v>0</v>
      </c>
    </row>
    <row r="21" spans="1:44" customFormat="1" ht="16" customHeight="1">
      <c r="A21" s="341">
        <v>8</v>
      </c>
      <c r="B21" s="357" t="str">
        <f ca="1">VLOOKUP(C21,'Emp List'!B:D,3,FALSE)</f>
        <v>E&amp;S</v>
      </c>
      <c r="C21" s="27" t="str">
        <f ca="1">OFFSET('Emp List'!B$2,INT((ROW('Emp List'!B16)-1)/2),)</f>
        <v>Le Viet Hung</v>
      </c>
      <c r="D21" s="28">
        <v>0</v>
      </c>
      <c r="E21" s="28" t="s">
        <v>295</v>
      </c>
      <c r="F21" s="28" t="s">
        <v>295</v>
      </c>
      <c r="G21" s="28" t="s">
        <v>295</v>
      </c>
      <c r="H21" s="28" t="s">
        <v>295</v>
      </c>
      <c r="I21" s="28" t="s">
        <v>295</v>
      </c>
      <c r="J21" s="28" t="s">
        <v>295</v>
      </c>
      <c r="K21" s="28">
        <v>0</v>
      </c>
      <c r="L21" s="28" t="s">
        <v>295</v>
      </c>
      <c r="M21" s="28" t="s">
        <v>295</v>
      </c>
      <c r="N21" s="28">
        <v>0</v>
      </c>
      <c r="O21" s="28">
        <v>0</v>
      </c>
      <c r="P21" s="28">
        <v>0</v>
      </c>
      <c r="Q21" s="28">
        <v>0</v>
      </c>
      <c r="R21" s="28">
        <v>0</v>
      </c>
      <c r="S21" s="28" t="s">
        <v>295</v>
      </c>
      <c r="T21" s="28" t="s">
        <v>295</v>
      </c>
      <c r="U21" s="28" t="s">
        <v>295</v>
      </c>
      <c r="V21" s="28" t="s">
        <v>295</v>
      </c>
      <c r="W21" s="28" t="s">
        <v>295</v>
      </c>
      <c r="X21" s="28">
        <v>0</v>
      </c>
      <c r="Y21" s="28">
        <v>0</v>
      </c>
      <c r="Z21" s="28" t="s">
        <v>295</v>
      </c>
      <c r="AA21" s="28" t="s">
        <v>295</v>
      </c>
      <c r="AB21" s="28" t="s">
        <v>295</v>
      </c>
      <c r="AC21" s="28" t="s">
        <v>295</v>
      </c>
      <c r="AD21" s="28" t="s">
        <v>295</v>
      </c>
      <c r="AE21" s="28">
        <v>0</v>
      </c>
      <c r="AF21" s="28">
        <v>0</v>
      </c>
      <c r="AG21" s="28" t="s">
        <v>295</v>
      </c>
      <c r="AH21" s="52"/>
      <c r="AI21" s="53">
        <f t="shared" si="2"/>
        <v>0</v>
      </c>
      <c r="AJ21" s="28">
        <f t="shared" si="3"/>
        <v>0</v>
      </c>
      <c r="AK21" s="28">
        <f t="shared" si="4"/>
        <v>0</v>
      </c>
      <c r="AL21" s="28">
        <f t="shared" si="5"/>
        <v>19</v>
      </c>
      <c r="AM21" s="28">
        <f t="shared" si="6"/>
        <v>0</v>
      </c>
      <c r="AN21" s="28">
        <f t="shared" si="7"/>
        <v>0</v>
      </c>
      <c r="AO21" s="375">
        <f>'Attendance Report'!AO21</f>
        <v>0</v>
      </c>
      <c r="AP21" s="375">
        <f ca="1">'Attendance Report'!AP21</f>
        <v>0</v>
      </c>
      <c r="AQ21" s="375">
        <f ca="1">'Attendance Report'!AQ21</f>
        <v>0</v>
      </c>
      <c r="AR21" s="68">
        <f t="shared" si="8"/>
        <v>0</v>
      </c>
    </row>
    <row r="22" spans="1:44" customFormat="1" ht="16" customHeight="1">
      <c r="A22" s="342"/>
      <c r="B22" s="358"/>
      <c r="C22" s="29" t="str">
        <f t="shared" ref="C22" ca="1" si="14">C21</f>
        <v>Le Viet Hung</v>
      </c>
      <c r="D22" s="28">
        <v>0</v>
      </c>
      <c r="E22" s="28" t="s">
        <v>295</v>
      </c>
      <c r="F22" s="28" t="s">
        <v>295</v>
      </c>
      <c r="G22" s="28" t="s">
        <v>295</v>
      </c>
      <c r="H22" s="28" t="s">
        <v>295</v>
      </c>
      <c r="I22" s="28" t="s">
        <v>295</v>
      </c>
      <c r="J22" s="28" t="s">
        <v>295</v>
      </c>
      <c r="K22" s="28">
        <v>0</v>
      </c>
      <c r="L22" s="28" t="s">
        <v>295</v>
      </c>
      <c r="M22" s="28" t="s">
        <v>295</v>
      </c>
      <c r="N22" s="28">
        <v>0</v>
      </c>
      <c r="O22" s="28">
        <v>0</v>
      </c>
      <c r="P22" s="28">
        <v>0</v>
      </c>
      <c r="Q22" s="28">
        <v>0</v>
      </c>
      <c r="R22" s="28">
        <v>0</v>
      </c>
      <c r="S22" s="28" t="s">
        <v>295</v>
      </c>
      <c r="T22" s="28" t="s">
        <v>295</v>
      </c>
      <c r="U22" s="28" t="s">
        <v>295</v>
      </c>
      <c r="V22" s="28" t="s">
        <v>295</v>
      </c>
      <c r="W22" s="28" t="s">
        <v>295</v>
      </c>
      <c r="X22" s="28">
        <v>0</v>
      </c>
      <c r="Y22" s="28">
        <v>0</v>
      </c>
      <c r="Z22" s="28" t="s">
        <v>295</v>
      </c>
      <c r="AA22" s="28" t="s">
        <v>295</v>
      </c>
      <c r="AB22" s="28" t="s">
        <v>295</v>
      </c>
      <c r="AC22" s="28" t="s">
        <v>295</v>
      </c>
      <c r="AD22" s="28" t="s">
        <v>295</v>
      </c>
      <c r="AE22" s="28">
        <v>0</v>
      </c>
      <c r="AF22" s="28">
        <v>0</v>
      </c>
      <c r="AG22" s="28" t="s">
        <v>295</v>
      </c>
      <c r="AH22" s="52"/>
      <c r="AI22" s="53">
        <f t="shared" si="2"/>
        <v>0</v>
      </c>
      <c r="AJ22" s="28">
        <f t="shared" si="3"/>
        <v>0</v>
      </c>
      <c r="AK22" s="28">
        <f t="shared" si="4"/>
        <v>0</v>
      </c>
      <c r="AL22" s="28">
        <f t="shared" si="5"/>
        <v>19</v>
      </c>
      <c r="AM22" s="28">
        <f t="shared" si="6"/>
        <v>0</v>
      </c>
      <c r="AN22" s="28">
        <f t="shared" si="7"/>
        <v>0</v>
      </c>
      <c r="AO22" s="375"/>
      <c r="AP22" s="375"/>
      <c r="AQ22" s="375"/>
      <c r="AR22" s="68">
        <f t="shared" si="8"/>
        <v>0</v>
      </c>
    </row>
    <row r="23" spans="1:44" customFormat="1" ht="16" customHeight="1">
      <c r="A23" s="349">
        <v>9</v>
      </c>
      <c r="B23" s="377" t="str">
        <f ca="1">VLOOKUP(C23,'Emp List'!B:D,3,FALSE)</f>
        <v>E&amp;S</v>
      </c>
      <c r="C23" s="24" t="str">
        <f ca="1">OFFSET('Emp List'!B$2,INT((ROW('Emp List'!B18)-1)/2),)</f>
        <v>Mai The Dat</v>
      </c>
      <c r="D23" s="25">
        <v>0</v>
      </c>
      <c r="E23" s="25" t="s">
        <v>295</v>
      </c>
      <c r="F23" s="25" t="s">
        <v>295</v>
      </c>
      <c r="G23" s="25" t="s">
        <v>295</v>
      </c>
      <c r="H23" s="25" t="s">
        <v>295</v>
      </c>
      <c r="I23" s="25" t="s">
        <v>295</v>
      </c>
      <c r="J23" s="25" t="s">
        <v>295</v>
      </c>
      <c r="K23" s="25">
        <v>0</v>
      </c>
      <c r="L23" s="25" t="s">
        <v>295</v>
      </c>
      <c r="M23" s="25" t="s">
        <v>295</v>
      </c>
      <c r="N23" s="25">
        <v>0</v>
      </c>
      <c r="O23" s="25">
        <v>0</v>
      </c>
      <c r="P23" s="25">
        <v>0</v>
      </c>
      <c r="Q23" s="25">
        <v>0</v>
      </c>
      <c r="R23" s="25">
        <v>0</v>
      </c>
      <c r="S23" s="25" t="s">
        <v>295</v>
      </c>
      <c r="T23" s="25" t="s">
        <v>295</v>
      </c>
      <c r="U23" s="25" t="s">
        <v>295</v>
      </c>
      <c r="V23" s="25" t="s">
        <v>295</v>
      </c>
      <c r="W23" s="25" t="s">
        <v>295</v>
      </c>
      <c r="X23" s="25">
        <v>0</v>
      </c>
      <c r="Y23" s="25">
        <v>0</v>
      </c>
      <c r="Z23" s="25" t="s">
        <v>295</v>
      </c>
      <c r="AA23" s="25" t="s">
        <v>295</v>
      </c>
      <c r="AB23" s="25" t="s">
        <v>295</v>
      </c>
      <c r="AC23" s="25" t="s">
        <v>295</v>
      </c>
      <c r="AD23" s="25" t="s">
        <v>295</v>
      </c>
      <c r="AE23" s="25">
        <v>0</v>
      </c>
      <c r="AF23" s="25">
        <v>0</v>
      </c>
      <c r="AG23" s="25" t="s">
        <v>295</v>
      </c>
      <c r="AH23" s="50"/>
      <c r="AI23" s="51">
        <f t="shared" si="2"/>
        <v>0</v>
      </c>
      <c r="AJ23" s="25">
        <f t="shared" si="3"/>
        <v>0</v>
      </c>
      <c r="AK23" s="25">
        <f t="shared" si="4"/>
        <v>0</v>
      </c>
      <c r="AL23" s="25">
        <f t="shared" si="5"/>
        <v>19</v>
      </c>
      <c r="AM23" s="25">
        <f t="shared" si="6"/>
        <v>0</v>
      </c>
      <c r="AN23" s="25">
        <f t="shared" si="7"/>
        <v>0</v>
      </c>
      <c r="AO23" s="374">
        <f>'Attendance Report'!AO23</f>
        <v>0</v>
      </c>
      <c r="AP23" s="374">
        <f ca="1">'Attendance Report'!AP23</f>
        <v>0</v>
      </c>
      <c r="AQ23" s="374">
        <f ca="1">'Attendance Report'!AQ23</f>
        <v>0</v>
      </c>
      <c r="AR23" s="66">
        <f t="shared" si="8"/>
        <v>0</v>
      </c>
    </row>
    <row r="24" spans="1:44" customFormat="1" ht="16" customHeight="1">
      <c r="A24" s="350"/>
      <c r="B24" s="378"/>
      <c r="C24" s="26" t="str">
        <f t="shared" ref="C24" ca="1" si="15">C23</f>
        <v>Mai The Dat</v>
      </c>
      <c r="D24" s="25">
        <v>0</v>
      </c>
      <c r="E24" s="25" t="s">
        <v>295</v>
      </c>
      <c r="F24" s="25" t="s">
        <v>295</v>
      </c>
      <c r="G24" s="25" t="s">
        <v>295</v>
      </c>
      <c r="H24" s="25" t="s">
        <v>295</v>
      </c>
      <c r="I24" s="25" t="s">
        <v>295</v>
      </c>
      <c r="J24" s="25" t="s">
        <v>295</v>
      </c>
      <c r="K24" s="25">
        <v>0</v>
      </c>
      <c r="L24" s="25" t="s">
        <v>295</v>
      </c>
      <c r="M24" s="25" t="s">
        <v>295</v>
      </c>
      <c r="N24" s="25">
        <v>0</v>
      </c>
      <c r="O24" s="25">
        <v>0</v>
      </c>
      <c r="P24" s="25">
        <v>0</v>
      </c>
      <c r="Q24" s="25">
        <v>0</v>
      </c>
      <c r="R24" s="25">
        <v>0</v>
      </c>
      <c r="S24" s="25" t="s">
        <v>295</v>
      </c>
      <c r="T24" s="25" t="s">
        <v>295</v>
      </c>
      <c r="U24" s="25" t="s">
        <v>295</v>
      </c>
      <c r="V24" s="25" t="s">
        <v>295</v>
      </c>
      <c r="W24" s="25" t="s">
        <v>295</v>
      </c>
      <c r="X24" s="25">
        <v>0</v>
      </c>
      <c r="Y24" s="25">
        <v>0</v>
      </c>
      <c r="Z24" s="25" t="s">
        <v>295</v>
      </c>
      <c r="AA24" s="25" t="s">
        <v>295</v>
      </c>
      <c r="AB24" s="25" t="s">
        <v>295</v>
      </c>
      <c r="AC24" s="25" t="s">
        <v>295</v>
      </c>
      <c r="AD24" s="25" t="s">
        <v>295</v>
      </c>
      <c r="AE24" s="25">
        <v>0</v>
      </c>
      <c r="AF24" s="25">
        <v>0</v>
      </c>
      <c r="AG24" s="25" t="s">
        <v>295</v>
      </c>
      <c r="AH24" s="50"/>
      <c r="AI24" s="51">
        <f t="shared" si="2"/>
        <v>0</v>
      </c>
      <c r="AJ24" s="25">
        <f t="shared" si="3"/>
        <v>0</v>
      </c>
      <c r="AK24" s="25">
        <f t="shared" si="4"/>
        <v>0</v>
      </c>
      <c r="AL24" s="25">
        <f t="shared" si="5"/>
        <v>19</v>
      </c>
      <c r="AM24" s="25">
        <f t="shared" si="6"/>
        <v>0</v>
      </c>
      <c r="AN24" s="25">
        <f t="shared" si="7"/>
        <v>0</v>
      </c>
      <c r="AO24" s="374"/>
      <c r="AP24" s="374"/>
      <c r="AQ24" s="374"/>
      <c r="AR24" s="66">
        <f t="shared" si="8"/>
        <v>0</v>
      </c>
    </row>
    <row r="25" spans="1:44" customFormat="1" ht="16" customHeight="1">
      <c r="A25" s="341">
        <v>10</v>
      </c>
      <c r="B25" s="379" t="str">
        <f ca="1">VLOOKUP(C25,'Emp List'!B:D,3,FALSE)</f>
        <v>E&amp;S</v>
      </c>
      <c r="C25" s="27" t="str">
        <f ca="1">OFFSET('Emp List'!B$2,INT((ROW('Emp List'!B20)-1)/2),)</f>
        <v>Mai Viet Dung</v>
      </c>
      <c r="D25" s="28" t="s">
        <v>294</v>
      </c>
      <c r="E25" s="28" t="s">
        <v>294</v>
      </c>
      <c r="F25" s="28" t="s">
        <v>294</v>
      </c>
      <c r="G25" s="28" t="s">
        <v>294</v>
      </c>
      <c r="H25" s="28" t="s">
        <v>294</v>
      </c>
      <c r="I25" s="28" t="s">
        <v>294</v>
      </c>
      <c r="J25" s="28" t="s">
        <v>294</v>
      </c>
      <c r="K25" s="28" t="s">
        <v>294</v>
      </c>
      <c r="L25" s="28" t="s">
        <v>295</v>
      </c>
      <c r="M25" s="28" t="s">
        <v>295</v>
      </c>
      <c r="N25" s="28">
        <v>0</v>
      </c>
      <c r="O25" s="28">
        <v>0</v>
      </c>
      <c r="P25" s="28">
        <v>0</v>
      </c>
      <c r="Q25" s="28">
        <v>0</v>
      </c>
      <c r="R25" s="28">
        <v>0</v>
      </c>
      <c r="S25" s="28" t="s">
        <v>295</v>
      </c>
      <c r="T25" s="28" t="s">
        <v>295</v>
      </c>
      <c r="U25" s="28" t="s">
        <v>295</v>
      </c>
      <c r="V25" s="28" t="s">
        <v>295</v>
      </c>
      <c r="W25" s="28" t="s">
        <v>295</v>
      </c>
      <c r="X25" s="28">
        <v>0</v>
      </c>
      <c r="Y25" s="28">
        <v>0</v>
      </c>
      <c r="Z25" s="28" t="s">
        <v>295</v>
      </c>
      <c r="AA25" s="28" t="s">
        <v>295</v>
      </c>
      <c r="AB25" s="28" t="s">
        <v>295</v>
      </c>
      <c r="AC25" s="28" t="s">
        <v>295</v>
      </c>
      <c r="AD25" s="28" t="s">
        <v>295</v>
      </c>
      <c r="AE25" s="28">
        <v>0</v>
      </c>
      <c r="AF25" s="28">
        <v>0</v>
      </c>
      <c r="AG25" s="28" t="s">
        <v>295</v>
      </c>
      <c r="AH25" s="52"/>
      <c r="AI25" s="53">
        <f t="shared" si="2"/>
        <v>0</v>
      </c>
      <c r="AJ25" s="28">
        <f t="shared" si="3"/>
        <v>0</v>
      </c>
      <c r="AK25" s="28">
        <f t="shared" si="4"/>
        <v>8</v>
      </c>
      <c r="AL25" s="28">
        <f t="shared" si="5"/>
        <v>13</v>
      </c>
      <c r="AM25" s="28">
        <f t="shared" si="6"/>
        <v>0</v>
      </c>
      <c r="AN25" s="28">
        <f t="shared" si="7"/>
        <v>0</v>
      </c>
      <c r="AO25" s="375">
        <f>'Attendance Report'!AO25</f>
        <v>0</v>
      </c>
      <c r="AP25" s="375">
        <f ca="1">'Attendance Report'!AP25</f>
        <v>0</v>
      </c>
      <c r="AQ25" s="375">
        <f ca="1">'Attendance Report'!AQ25</f>
        <v>0</v>
      </c>
      <c r="AR25" s="68">
        <f t="shared" si="8"/>
        <v>0</v>
      </c>
    </row>
    <row r="26" spans="1:44" customFormat="1" ht="16" customHeight="1">
      <c r="A26" s="342"/>
      <c r="B26" s="380"/>
      <c r="C26" s="29" t="str">
        <f t="shared" ref="C26" ca="1" si="16">C25</f>
        <v>Mai Viet Dung</v>
      </c>
      <c r="D26" s="28" t="s">
        <v>294</v>
      </c>
      <c r="E26" s="28" t="s">
        <v>294</v>
      </c>
      <c r="F26" s="28" t="s">
        <v>294</v>
      </c>
      <c r="G26" s="28" t="s">
        <v>294</v>
      </c>
      <c r="H26" s="28" t="s">
        <v>294</v>
      </c>
      <c r="I26" s="28" t="s">
        <v>294</v>
      </c>
      <c r="J26" s="28" t="s">
        <v>294</v>
      </c>
      <c r="K26" s="28" t="s">
        <v>294</v>
      </c>
      <c r="L26" s="28" t="s">
        <v>295</v>
      </c>
      <c r="M26" s="28" t="s">
        <v>295</v>
      </c>
      <c r="N26" s="28">
        <v>0</v>
      </c>
      <c r="O26" s="28">
        <v>0</v>
      </c>
      <c r="P26" s="28">
        <v>0</v>
      </c>
      <c r="Q26" s="28">
        <v>0</v>
      </c>
      <c r="R26" s="28">
        <v>0</v>
      </c>
      <c r="S26" s="28" t="s">
        <v>295</v>
      </c>
      <c r="T26" s="28" t="s">
        <v>295</v>
      </c>
      <c r="U26" s="28" t="s">
        <v>295</v>
      </c>
      <c r="V26" s="28" t="s">
        <v>295</v>
      </c>
      <c r="W26" s="28" t="s">
        <v>295</v>
      </c>
      <c r="X26" s="28">
        <v>0</v>
      </c>
      <c r="Y26" s="28">
        <v>0</v>
      </c>
      <c r="Z26" s="28" t="s">
        <v>295</v>
      </c>
      <c r="AA26" s="28" t="s">
        <v>295</v>
      </c>
      <c r="AB26" s="28" t="s">
        <v>295</v>
      </c>
      <c r="AC26" s="28" t="s">
        <v>295</v>
      </c>
      <c r="AD26" s="28" t="s">
        <v>295</v>
      </c>
      <c r="AE26" s="28">
        <v>0</v>
      </c>
      <c r="AF26" s="28">
        <v>0</v>
      </c>
      <c r="AG26" s="28" t="s">
        <v>295</v>
      </c>
      <c r="AH26" s="52"/>
      <c r="AI26" s="53">
        <f t="shared" si="2"/>
        <v>0</v>
      </c>
      <c r="AJ26" s="28">
        <f t="shared" si="3"/>
        <v>0</v>
      </c>
      <c r="AK26" s="28">
        <f t="shared" si="4"/>
        <v>8</v>
      </c>
      <c r="AL26" s="28">
        <f t="shared" si="5"/>
        <v>13</v>
      </c>
      <c r="AM26" s="28">
        <f t="shared" si="6"/>
        <v>0</v>
      </c>
      <c r="AN26" s="28">
        <f t="shared" si="7"/>
        <v>0</v>
      </c>
      <c r="AO26" s="375"/>
      <c r="AP26" s="375"/>
      <c r="AQ26" s="375"/>
      <c r="AR26" s="68">
        <f t="shared" si="8"/>
        <v>0</v>
      </c>
    </row>
    <row r="27" spans="1:44" customFormat="1" ht="16" customHeight="1">
      <c r="A27" s="349">
        <v>11</v>
      </c>
      <c r="B27" s="377" t="str">
        <f ca="1">VLOOKUP(C27,'Emp List'!B:D,3,FALSE)</f>
        <v>E&amp;S</v>
      </c>
      <c r="C27" s="24" t="str">
        <f ca="1">OFFSET('Emp List'!B$2,INT((ROW('Emp List'!B22)-1)/2),)</f>
        <v>Nguyen Dang Binh</v>
      </c>
      <c r="D27" s="25">
        <v>0</v>
      </c>
      <c r="E27" s="25" t="s">
        <v>295</v>
      </c>
      <c r="F27" s="25" t="s">
        <v>295</v>
      </c>
      <c r="G27" s="25" t="s">
        <v>295</v>
      </c>
      <c r="H27" s="25" t="s">
        <v>295</v>
      </c>
      <c r="I27" s="25" t="s">
        <v>295</v>
      </c>
      <c r="J27" s="25" t="s">
        <v>295</v>
      </c>
      <c r="K27" s="25">
        <v>0</v>
      </c>
      <c r="L27" s="25" t="s">
        <v>295</v>
      </c>
      <c r="M27" s="25" t="s">
        <v>295</v>
      </c>
      <c r="N27" s="25">
        <v>0</v>
      </c>
      <c r="O27" s="25">
        <v>0</v>
      </c>
      <c r="P27" s="25">
        <v>0</v>
      </c>
      <c r="Q27" s="25">
        <v>0</v>
      </c>
      <c r="R27" s="25">
        <v>0</v>
      </c>
      <c r="S27" s="25" t="s">
        <v>295</v>
      </c>
      <c r="T27" s="25" t="s">
        <v>295</v>
      </c>
      <c r="U27" s="25" t="s">
        <v>295</v>
      </c>
      <c r="V27" s="25" t="s">
        <v>295</v>
      </c>
      <c r="W27" s="25" t="s">
        <v>295</v>
      </c>
      <c r="X27" s="25">
        <v>0</v>
      </c>
      <c r="Y27" s="25">
        <v>0</v>
      </c>
      <c r="Z27" s="25" t="s">
        <v>295</v>
      </c>
      <c r="AA27" s="25" t="s">
        <v>295</v>
      </c>
      <c r="AB27" s="25" t="s">
        <v>295</v>
      </c>
      <c r="AC27" s="25" t="s">
        <v>295</v>
      </c>
      <c r="AD27" s="25" t="s">
        <v>295</v>
      </c>
      <c r="AE27" s="25">
        <v>0</v>
      </c>
      <c r="AF27" s="25">
        <v>0</v>
      </c>
      <c r="AG27" s="25" t="s">
        <v>295</v>
      </c>
      <c r="AH27" s="50"/>
      <c r="AI27" s="51">
        <f t="shared" si="2"/>
        <v>0</v>
      </c>
      <c r="AJ27" s="25">
        <f t="shared" si="3"/>
        <v>0</v>
      </c>
      <c r="AK27" s="25">
        <f t="shared" si="4"/>
        <v>0</v>
      </c>
      <c r="AL27" s="25">
        <f t="shared" si="5"/>
        <v>19</v>
      </c>
      <c r="AM27" s="25">
        <f t="shared" si="6"/>
        <v>0</v>
      </c>
      <c r="AN27" s="25">
        <f t="shared" si="7"/>
        <v>0</v>
      </c>
      <c r="AO27" s="374">
        <f>'Attendance Report'!AO27</f>
        <v>0</v>
      </c>
      <c r="AP27" s="374">
        <f ca="1">'Attendance Report'!AP27</f>
        <v>4</v>
      </c>
      <c r="AQ27" s="374">
        <f ca="1">'Attendance Report'!AQ27</f>
        <v>4</v>
      </c>
      <c r="AR27" s="66">
        <f t="shared" si="8"/>
        <v>0</v>
      </c>
    </row>
    <row r="28" spans="1:44" customFormat="1" ht="16" customHeight="1">
      <c r="A28" s="350"/>
      <c r="B28" s="378"/>
      <c r="C28" s="26" t="str">
        <f t="shared" ref="C28" ca="1" si="17">C27</f>
        <v>Nguyen Dang Binh</v>
      </c>
      <c r="D28" s="25">
        <v>0</v>
      </c>
      <c r="E28" s="25" t="s">
        <v>295</v>
      </c>
      <c r="F28" s="25" t="s">
        <v>295</v>
      </c>
      <c r="G28" s="25" t="s">
        <v>295</v>
      </c>
      <c r="H28" s="25" t="s">
        <v>295</v>
      </c>
      <c r="I28" s="25" t="s">
        <v>295</v>
      </c>
      <c r="J28" s="25" t="s">
        <v>295</v>
      </c>
      <c r="K28" s="25">
        <v>0</v>
      </c>
      <c r="L28" s="25" t="s">
        <v>295</v>
      </c>
      <c r="M28" s="25" t="s">
        <v>295</v>
      </c>
      <c r="N28" s="25">
        <v>0</v>
      </c>
      <c r="O28" s="25">
        <v>0</v>
      </c>
      <c r="P28" s="25">
        <v>0</v>
      </c>
      <c r="Q28" s="25">
        <v>0</v>
      </c>
      <c r="R28" s="25">
        <v>0</v>
      </c>
      <c r="S28" s="25" t="s">
        <v>295</v>
      </c>
      <c r="T28" s="25" t="s">
        <v>295</v>
      </c>
      <c r="U28" s="25" t="s">
        <v>295</v>
      </c>
      <c r="V28" s="25" t="s">
        <v>295</v>
      </c>
      <c r="W28" s="25" t="s">
        <v>295</v>
      </c>
      <c r="X28" s="25">
        <v>0</v>
      </c>
      <c r="Y28" s="25">
        <v>0</v>
      </c>
      <c r="Z28" s="25" t="s">
        <v>295</v>
      </c>
      <c r="AA28" s="25" t="s">
        <v>295</v>
      </c>
      <c r="AB28" s="25" t="s">
        <v>295</v>
      </c>
      <c r="AC28" s="25" t="s">
        <v>295</v>
      </c>
      <c r="AD28" s="25" t="s">
        <v>295</v>
      </c>
      <c r="AE28" s="25">
        <v>0</v>
      </c>
      <c r="AF28" s="25">
        <v>0</v>
      </c>
      <c r="AG28" s="25" t="s">
        <v>295</v>
      </c>
      <c r="AH28" s="50"/>
      <c r="AI28" s="51">
        <f t="shared" si="2"/>
        <v>0</v>
      </c>
      <c r="AJ28" s="25">
        <f t="shared" si="3"/>
        <v>0</v>
      </c>
      <c r="AK28" s="25">
        <f t="shared" si="4"/>
        <v>0</v>
      </c>
      <c r="AL28" s="25">
        <f t="shared" si="5"/>
        <v>19</v>
      </c>
      <c r="AM28" s="25">
        <f t="shared" si="6"/>
        <v>0</v>
      </c>
      <c r="AN28" s="25">
        <f t="shared" si="7"/>
        <v>0</v>
      </c>
      <c r="AO28" s="374"/>
      <c r="AP28" s="374"/>
      <c r="AQ28" s="374"/>
      <c r="AR28" s="66">
        <f t="shared" si="8"/>
        <v>0</v>
      </c>
    </row>
    <row r="29" spans="1:44" customFormat="1" ht="16" customHeight="1">
      <c r="A29" s="341">
        <v>12</v>
      </c>
      <c r="B29" s="379" t="str">
        <f ca="1">VLOOKUP(C29,'Emp List'!B:D,3,FALSE)</f>
        <v>E&amp;S</v>
      </c>
      <c r="C29" s="27" t="str">
        <f ca="1">OFFSET('Emp List'!B$2,INT((ROW('Emp List'!B24)-1)/2),)</f>
        <v>Nguyen Dinh Quang</v>
      </c>
      <c r="D29" s="28">
        <v>0</v>
      </c>
      <c r="E29" s="28" t="s">
        <v>295</v>
      </c>
      <c r="F29" s="28" t="s">
        <v>295</v>
      </c>
      <c r="G29" s="28" t="s">
        <v>295</v>
      </c>
      <c r="H29" s="28" t="s">
        <v>295</v>
      </c>
      <c r="I29" s="28" t="s">
        <v>295</v>
      </c>
      <c r="J29" s="28" t="s">
        <v>295</v>
      </c>
      <c r="K29" s="28">
        <v>0</v>
      </c>
      <c r="L29" s="28" t="s">
        <v>295</v>
      </c>
      <c r="M29" s="28" t="s">
        <v>295</v>
      </c>
      <c r="N29" s="28">
        <v>0</v>
      </c>
      <c r="O29" s="28">
        <v>0</v>
      </c>
      <c r="P29" s="28">
        <v>0</v>
      </c>
      <c r="Q29" s="28">
        <v>0</v>
      </c>
      <c r="R29" s="28">
        <v>0</v>
      </c>
      <c r="S29" s="28" t="s">
        <v>295</v>
      </c>
      <c r="T29" s="28" t="s">
        <v>295</v>
      </c>
      <c r="U29" s="28" t="s">
        <v>295</v>
      </c>
      <c r="V29" s="28" t="s">
        <v>295</v>
      </c>
      <c r="W29" s="28" t="s">
        <v>295</v>
      </c>
      <c r="X29" s="28">
        <v>0</v>
      </c>
      <c r="Y29" s="28">
        <v>0</v>
      </c>
      <c r="Z29" s="28" t="s">
        <v>295</v>
      </c>
      <c r="AA29" s="28" t="s">
        <v>295</v>
      </c>
      <c r="AB29" s="28" t="s">
        <v>295</v>
      </c>
      <c r="AC29" s="28" t="s">
        <v>295</v>
      </c>
      <c r="AD29" s="28" t="s">
        <v>295</v>
      </c>
      <c r="AE29" s="28">
        <v>0</v>
      </c>
      <c r="AF29" s="28">
        <v>0</v>
      </c>
      <c r="AG29" s="28" t="s">
        <v>295</v>
      </c>
      <c r="AH29" s="52"/>
      <c r="AI29" s="53">
        <f t="shared" si="2"/>
        <v>0</v>
      </c>
      <c r="AJ29" s="28">
        <f t="shared" si="3"/>
        <v>0</v>
      </c>
      <c r="AK29" s="28">
        <f t="shared" si="4"/>
        <v>0</v>
      </c>
      <c r="AL29" s="28">
        <f t="shared" si="5"/>
        <v>19</v>
      </c>
      <c r="AM29" s="28">
        <f t="shared" si="6"/>
        <v>0</v>
      </c>
      <c r="AN29" s="28">
        <f t="shared" si="7"/>
        <v>0</v>
      </c>
      <c r="AO29" s="375">
        <f>'Attendance Report'!AO29</f>
        <v>0</v>
      </c>
      <c r="AP29" s="375">
        <f ca="1">'Attendance Report'!AP29</f>
        <v>0</v>
      </c>
      <c r="AQ29" s="375">
        <f ca="1">'Attendance Report'!AQ29</f>
        <v>8</v>
      </c>
      <c r="AR29" s="68">
        <f t="shared" si="8"/>
        <v>0</v>
      </c>
    </row>
    <row r="30" spans="1:44" customFormat="1" ht="16" customHeight="1">
      <c r="A30" s="342"/>
      <c r="B30" s="380"/>
      <c r="C30" s="29" t="str">
        <f t="shared" ref="C30" ca="1" si="18">C29</f>
        <v>Nguyen Dinh Quang</v>
      </c>
      <c r="D30" s="28">
        <v>0</v>
      </c>
      <c r="E30" s="28" t="s">
        <v>295</v>
      </c>
      <c r="F30" s="28" t="s">
        <v>295</v>
      </c>
      <c r="G30" s="28" t="s">
        <v>295</v>
      </c>
      <c r="H30" s="28" t="s">
        <v>295</v>
      </c>
      <c r="I30" s="28" t="s">
        <v>295</v>
      </c>
      <c r="J30" s="28" t="s">
        <v>295</v>
      </c>
      <c r="K30" s="28">
        <v>0</v>
      </c>
      <c r="L30" s="28" t="s">
        <v>295</v>
      </c>
      <c r="M30" s="28" t="s">
        <v>295</v>
      </c>
      <c r="N30" s="28">
        <v>0</v>
      </c>
      <c r="O30" s="28">
        <v>0</v>
      </c>
      <c r="P30" s="28">
        <v>0</v>
      </c>
      <c r="Q30" s="28">
        <v>0</v>
      </c>
      <c r="R30" s="28">
        <v>0</v>
      </c>
      <c r="S30" s="28" t="s">
        <v>295</v>
      </c>
      <c r="T30" s="28" t="s">
        <v>295</v>
      </c>
      <c r="U30" s="28" t="s">
        <v>295</v>
      </c>
      <c r="V30" s="28" t="s">
        <v>295</v>
      </c>
      <c r="W30" s="28" t="s">
        <v>295</v>
      </c>
      <c r="X30" s="28">
        <v>0</v>
      </c>
      <c r="Y30" s="28">
        <v>0</v>
      </c>
      <c r="Z30" s="28" t="s">
        <v>295</v>
      </c>
      <c r="AA30" s="28" t="s">
        <v>295</v>
      </c>
      <c r="AB30" s="28" t="s">
        <v>295</v>
      </c>
      <c r="AC30" s="28" t="s">
        <v>295</v>
      </c>
      <c r="AD30" s="28" t="s">
        <v>295</v>
      </c>
      <c r="AE30" s="28">
        <v>0</v>
      </c>
      <c r="AF30" s="28">
        <v>0</v>
      </c>
      <c r="AG30" s="28" t="s">
        <v>295</v>
      </c>
      <c r="AH30" s="52"/>
      <c r="AI30" s="53">
        <f t="shared" si="2"/>
        <v>0</v>
      </c>
      <c r="AJ30" s="28">
        <f t="shared" si="3"/>
        <v>0</v>
      </c>
      <c r="AK30" s="28">
        <f t="shared" si="4"/>
        <v>0</v>
      </c>
      <c r="AL30" s="28">
        <f t="shared" si="5"/>
        <v>19</v>
      </c>
      <c r="AM30" s="28">
        <f t="shared" si="6"/>
        <v>0</v>
      </c>
      <c r="AN30" s="28">
        <f t="shared" si="7"/>
        <v>0</v>
      </c>
      <c r="AO30" s="375"/>
      <c r="AP30" s="375"/>
      <c r="AQ30" s="375"/>
      <c r="AR30" s="68">
        <f t="shared" si="8"/>
        <v>0</v>
      </c>
    </row>
    <row r="31" spans="1:44" customFormat="1" ht="16" customHeight="1">
      <c r="A31" s="349">
        <v>13</v>
      </c>
      <c r="B31" s="377" t="str">
        <f ca="1">VLOOKUP(C31,'Emp List'!B:D,3,FALSE)</f>
        <v>E&amp;S</v>
      </c>
      <c r="C31" s="24" t="str">
        <f ca="1">OFFSET('Emp List'!B$2,INT((ROW('Emp List'!B26)-1)/2),)</f>
        <v>NGUYEN DUC HAI</v>
      </c>
      <c r="D31" s="25">
        <v>0</v>
      </c>
      <c r="E31" s="25" t="s">
        <v>295</v>
      </c>
      <c r="F31" s="25" t="s">
        <v>295</v>
      </c>
      <c r="G31" s="25" t="s">
        <v>295</v>
      </c>
      <c r="H31" s="25" t="s">
        <v>295</v>
      </c>
      <c r="I31" s="25" t="s">
        <v>295</v>
      </c>
      <c r="J31" s="25" t="s">
        <v>295</v>
      </c>
      <c r="K31" s="25">
        <v>0</v>
      </c>
      <c r="L31" s="25" t="s">
        <v>295</v>
      </c>
      <c r="M31" s="25" t="s">
        <v>295</v>
      </c>
      <c r="N31" s="25">
        <v>0</v>
      </c>
      <c r="O31" s="25">
        <v>0</v>
      </c>
      <c r="P31" s="25">
        <v>0</v>
      </c>
      <c r="Q31" s="25">
        <v>0</v>
      </c>
      <c r="R31" s="25">
        <v>0</v>
      </c>
      <c r="S31" s="25" t="s">
        <v>295</v>
      </c>
      <c r="T31" s="25" t="s">
        <v>295</v>
      </c>
      <c r="U31" s="25" t="s">
        <v>295</v>
      </c>
      <c r="V31" s="25" t="s">
        <v>295</v>
      </c>
      <c r="W31" s="25" t="s">
        <v>295</v>
      </c>
      <c r="X31" s="25">
        <v>0</v>
      </c>
      <c r="Y31" s="25">
        <v>0</v>
      </c>
      <c r="Z31" s="25" t="s">
        <v>295</v>
      </c>
      <c r="AA31" s="25" t="s">
        <v>295</v>
      </c>
      <c r="AB31" s="25" t="s">
        <v>295</v>
      </c>
      <c r="AC31" s="25" t="s">
        <v>295</v>
      </c>
      <c r="AD31" s="25" t="s">
        <v>295</v>
      </c>
      <c r="AE31" s="25">
        <v>0</v>
      </c>
      <c r="AF31" s="25">
        <v>0</v>
      </c>
      <c r="AG31" s="25" t="s">
        <v>295</v>
      </c>
      <c r="AH31" s="50"/>
      <c r="AI31" s="51">
        <f t="shared" si="2"/>
        <v>0</v>
      </c>
      <c r="AJ31" s="25">
        <f t="shared" si="3"/>
        <v>0</v>
      </c>
      <c r="AK31" s="25">
        <f t="shared" si="4"/>
        <v>0</v>
      </c>
      <c r="AL31" s="25">
        <f t="shared" si="5"/>
        <v>19</v>
      </c>
      <c r="AM31" s="25">
        <f t="shared" si="6"/>
        <v>0</v>
      </c>
      <c r="AN31" s="25">
        <f t="shared" si="7"/>
        <v>0</v>
      </c>
      <c r="AO31" s="374">
        <f>'Attendance Report'!AO31</f>
        <v>0</v>
      </c>
      <c r="AP31" s="374">
        <f ca="1">'Attendance Report'!AP31</f>
        <v>0</v>
      </c>
      <c r="AQ31" s="374">
        <f ca="1">'Attendance Report'!AQ31</f>
        <v>0</v>
      </c>
      <c r="AR31" s="66">
        <f t="shared" si="8"/>
        <v>0</v>
      </c>
    </row>
    <row r="32" spans="1:44" customFormat="1" ht="16" customHeight="1">
      <c r="A32" s="350"/>
      <c r="B32" s="378"/>
      <c r="C32" s="26" t="str">
        <f t="shared" ref="C32" ca="1" si="19">C31</f>
        <v>NGUYEN DUC HAI</v>
      </c>
      <c r="D32" s="25">
        <v>0</v>
      </c>
      <c r="E32" s="25" t="s">
        <v>295</v>
      </c>
      <c r="F32" s="25" t="s">
        <v>295</v>
      </c>
      <c r="G32" s="25" t="s">
        <v>295</v>
      </c>
      <c r="H32" s="25" t="s">
        <v>295</v>
      </c>
      <c r="I32" s="25" t="s">
        <v>295</v>
      </c>
      <c r="J32" s="25" t="s">
        <v>295</v>
      </c>
      <c r="K32" s="25">
        <v>0</v>
      </c>
      <c r="L32" s="25" t="s">
        <v>295</v>
      </c>
      <c r="M32" s="25" t="s">
        <v>295</v>
      </c>
      <c r="N32" s="25">
        <v>0</v>
      </c>
      <c r="O32" s="25">
        <v>0</v>
      </c>
      <c r="P32" s="25">
        <v>0</v>
      </c>
      <c r="Q32" s="25">
        <v>0</v>
      </c>
      <c r="R32" s="25">
        <v>0</v>
      </c>
      <c r="S32" s="25" t="s">
        <v>295</v>
      </c>
      <c r="T32" s="25" t="s">
        <v>295</v>
      </c>
      <c r="U32" s="25" t="s">
        <v>295</v>
      </c>
      <c r="V32" s="25" t="s">
        <v>295</v>
      </c>
      <c r="W32" s="25" t="s">
        <v>295</v>
      </c>
      <c r="X32" s="25">
        <v>0</v>
      </c>
      <c r="Y32" s="25">
        <v>0</v>
      </c>
      <c r="Z32" s="25" t="s">
        <v>295</v>
      </c>
      <c r="AA32" s="25" t="s">
        <v>295</v>
      </c>
      <c r="AB32" s="25" t="s">
        <v>295</v>
      </c>
      <c r="AC32" s="25" t="s">
        <v>295</v>
      </c>
      <c r="AD32" s="25" t="s">
        <v>295</v>
      </c>
      <c r="AE32" s="25">
        <v>0</v>
      </c>
      <c r="AF32" s="25">
        <v>0</v>
      </c>
      <c r="AG32" s="25" t="s">
        <v>295</v>
      </c>
      <c r="AH32" s="50"/>
      <c r="AI32" s="51">
        <f t="shared" si="2"/>
        <v>0</v>
      </c>
      <c r="AJ32" s="25">
        <f t="shared" si="3"/>
        <v>0</v>
      </c>
      <c r="AK32" s="25">
        <f t="shared" si="4"/>
        <v>0</v>
      </c>
      <c r="AL32" s="25">
        <f t="shared" si="5"/>
        <v>19</v>
      </c>
      <c r="AM32" s="25">
        <f t="shared" si="6"/>
        <v>0</v>
      </c>
      <c r="AN32" s="25">
        <f t="shared" si="7"/>
        <v>0</v>
      </c>
      <c r="AO32" s="374"/>
      <c r="AP32" s="374"/>
      <c r="AQ32" s="374"/>
      <c r="AR32" s="66">
        <f t="shared" si="8"/>
        <v>0</v>
      </c>
    </row>
    <row r="33" spans="1:44" customFormat="1" ht="16" customHeight="1">
      <c r="A33" s="341">
        <v>14</v>
      </c>
      <c r="B33" s="379" t="str">
        <f ca="1">VLOOKUP(C33,'Emp List'!B:D,3,FALSE)</f>
        <v>E&amp;S</v>
      </c>
      <c r="C33" s="27" t="str">
        <f ca="1">OFFSET('Emp List'!B$2,INT((ROW('Emp List'!B28)-1)/2),)</f>
        <v>Nguyen Duc Hoa</v>
      </c>
      <c r="D33" s="28">
        <v>0</v>
      </c>
      <c r="E33" s="28" t="s">
        <v>295</v>
      </c>
      <c r="F33" s="28" t="s">
        <v>295</v>
      </c>
      <c r="G33" s="28" t="s">
        <v>295</v>
      </c>
      <c r="H33" s="28" t="s">
        <v>295</v>
      </c>
      <c r="I33" s="28" t="s">
        <v>295</v>
      </c>
      <c r="J33" s="28" t="s">
        <v>295</v>
      </c>
      <c r="K33" s="28">
        <v>0</v>
      </c>
      <c r="L33" s="28" t="s">
        <v>295</v>
      </c>
      <c r="M33" s="28" t="s">
        <v>295</v>
      </c>
      <c r="N33" s="28">
        <v>0</v>
      </c>
      <c r="O33" s="28">
        <v>0</v>
      </c>
      <c r="P33" s="28">
        <v>0</v>
      </c>
      <c r="Q33" s="28">
        <v>0</v>
      </c>
      <c r="R33" s="28">
        <v>0</v>
      </c>
      <c r="S33" s="28" t="s">
        <v>295</v>
      </c>
      <c r="T33" s="28" t="s">
        <v>295</v>
      </c>
      <c r="U33" s="28" t="s">
        <v>295</v>
      </c>
      <c r="V33" s="28" t="s">
        <v>295</v>
      </c>
      <c r="W33" s="28" t="s">
        <v>295</v>
      </c>
      <c r="X33" s="28">
        <v>0</v>
      </c>
      <c r="Y33" s="28">
        <v>0</v>
      </c>
      <c r="Z33" s="28" t="s">
        <v>295</v>
      </c>
      <c r="AA33" s="28" t="s">
        <v>295</v>
      </c>
      <c r="AB33" s="28" t="s">
        <v>295</v>
      </c>
      <c r="AC33" s="28" t="s">
        <v>295</v>
      </c>
      <c r="AD33" s="28" t="s">
        <v>295</v>
      </c>
      <c r="AE33" s="28">
        <v>0</v>
      </c>
      <c r="AF33" s="28">
        <v>0</v>
      </c>
      <c r="AG33" s="28" t="s">
        <v>295</v>
      </c>
      <c r="AH33" s="52"/>
      <c r="AI33" s="53">
        <f t="shared" si="2"/>
        <v>0</v>
      </c>
      <c r="AJ33" s="28">
        <f t="shared" si="3"/>
        <v>0</v>
      </c>
      <c r="AK33" s="28">
        <f t="shared" si="4"/>
        <v>0</v>
      </c>
      <c r="AL33" s="28">
        <f t="shared" si="5"/>
        <v>19</v>
      </c>
      <c r="AM33" s="28">
        <f t="shared" si="6"/>
        <v>0</v>
      </c>
      <c r="AN33" s="28">
        <f t="shared" si="7"/>
        <v>0</v>
      </c>
      <c r="AO33" s="375">
        <f>'Attendance Report'!AO33</f>
        <v>0</v>
      </c>
      <c r="AP33" s="375">
        <f ca="1">'Attendance Report'!AP33</f>
        <v>0</v>
      </c>
      <c r="AQ33" s="375">
        <f ca="1">'Attendance Report'!AQ33</f>
        <v>0</v>
      </c>
      <c r="AR33" s="68">
        <f t="shared" si="8"/>
        <v>0</v>
      </c>
    </row>
    <row r="34" spans="1:44" customFormat="1" ht="16" customHeight="1">
      <c r="A34" s="342"/>
      <c r="B34" s="380"/>
      <c r="C34" s="29" t="str">
        <f t="shared" ref="C34" ca="1" si="20">C33</f>
        <v>Nguyen Duc Hoa</v>
      </c>
      <c r="D34" s="28">
        <v>0</v>
      </c>
      <c r="E34" s="28" t="s">
        <v>295</v>
      </c>
      <c r="F34" s="28" t="s">
        <v>295</v>
      </c>
      <c r="G34" s="28" t="s">
        <v>295</v>
      </c>
      <c r="H34" s="28" t="s">
        <v>295</v>
      </c>
      <c r="I34" s="28" t="s">
        <v>295</v>
      </c>
      <c r="J34" s="28" t="s">
        <v>295</v>
      </c>
      <c r="K34" s="28">
        <v>0</v>
      </c>
      <c r="L34" s="28" t="s">
        <v>295</v>
      </c>
      <c r="M34" s="28" t="s">
        <v>295</v>
      </c>
      <c r="N34" s="28">
        <v>0</v>
      </c>
      <c r="O34" s="28">
        <v>0</v>
      </c>
      <c r="P34" s="28">
        <v>0</v>
      </c>
      <c r="Q34" s="28">
        <v>0</v>
      </c>
      <c r="R34" s="28">
        <v>0</v>
      </c>
      <c r="S34" s="28" t="s">
        <v>295</v>
      </c>
      <c r="T34" s="28" t="s">
        <v>295</v>
      </c>
      <c r="U34" s="28" t="s">
        <v>295</v>
      </c>
      <c r="V34" s="28" t="s">
        <v>295</v>
      </c>
      <c r="W34" s="28" t="s">
        <v>295</v>
      </c>
      <c r="X34" s="28">
        <v>0</v>
      </c>
      <c r="Y34" s="28">
        <v>0</v>
      </c>
      <c r="Z34" s="28" t="s">
        <v>295</v>
      </c>
      <c r="AA34" s="28" t="s">
        <v>295</v>
      </c>
      <c r="AB34" s="28" t="s">
        <v>295</v>
      </c>
      <c r="AC34" s="28" t="s">
        <v>295</v>
      </c>
      <c r="AD34" s="28" t="s">
        <v>295</v>
      </c>
      <c r="AE34" s="28">
        <v>0</v>
      </c>
      <c r="AF34" s="28">
        <v>0</v>
      </c>
      <c r="AG34" s="28" t="s">
        <v>295</v>
      </c>
      <c r="AH34" s="52"/>
      <c r="AI34" s="53">
        <f t="shared" si="2"/>
        <v>0</v>
      </c>
      <c r="AJ34" s="28">
        <f t="shared" si="3"/>
        <v>0</v>
      </c>
      <c r="AK34" s="28">
        <f t="shared" si="4"/>
        <v>0</v>
      </c>
      <c r="AL34" s="28">
        <f t="shared" si="5"/>
        <v>19</v>
      </c>
      <c r="AM34" s="28">
        <f t="shared" si="6"/>
        <v>0</v>
      </c>
      <c r="AN34" s="28">
        <f t="shared" si="7"/>
        <v>0</v>
      </c>
      <c r="AO34" s="375"/>
      <c r="AP34" s="375"/>
      <c r="AQ34" s="375"/>
      <c r="AR34" s="68">
        <f t="shared" si="8"/>
        <v>0</v>
      </c>
    </row>
    <row r="35" spans="1:44" customFormat="1" ht="16" customHeight="1">
      <c r="A35" s="349">
        <v>15</v>
      </c>
      <c r="B35" s="377" t="str">
        <f ca="1">VLOOKUP(C35,'Emp List'!B:D,3,FALSE)</f>
        <v>E&amp;S</v>
      </c>
      <c r="C35" s="24" t="str">
        <f ca="1">OFFSET('Emp List'!B$2,INT((ROW('Emp List'!B30)-1)/2),)</f>
        <v>NGUYEN DUY DUNG</v>
      </c>
      <c r="D35" s="25">
        <v>0</v>
      </c>
      <c r="E35" s="25" t="s">
        <v>295</v>
      </c>
      <c r="F35" s="25" t="s">
        <v>295</v>
      </c>
      <c r="G35" s="25" t="s">
        <v>295</v>
      </c>
      <c r="H35" s="25" t="s">
        <v>295</v>
      </c>
      <c r="I35" s="25" t="s">
        <v>295</v>
      </c>
      <c r="J35" s="25" t="s">
        <v>295</v>
      </c>
      <c r="K35" s="25">
        <v>0</v>
      </c>
      <c r="L35" s="25" t="s">
        <v>295</v>
      </c>
      <c r="M35" s="25" t="s">
        <v>295</v>
      </c>
      <c r="N35" s="25">
        <v>0</v>
      </c>
      <c r="O35" s="25">
        <v>0</v>
      </c>
      <c r="P35" s="25">
        <v>0</v>
      </c>
      <c r="Q35" s="25">
        <v>0</v>
      </c>
      <c r="R35" s="25">
        <v>0</v>
      </c>
      <c r="S35" s="25" t="s">
        <v>295</v>
      </c>
      <c r="T35" s="25" t="s">
        <v>295</v>
      </c>
      <c r="U35" s="25" t="s">
        <v>295</v>
      </c>
      <c r="V35" s="25" t="s">
        <v>295</v>
      </c>
      <c r="W35" s="25" t="s">
        <v>295</v>
      </c>
      <c r="X35" s="25">
        <v>0</v>
      </c>
      <c r="Y35" s="25">
        <v>0</v>
      </c>
      <c r="Z35" s="25" t="s">
        <v>295</v>
      </c>
      <c r="AA35" s="25" t="s">
        <v>295</v>
      </c>
      <c r="AB35" s="25" t="s">
        <v>295</v>
      </c>
      <c r="AC35" s="25" t="s">
        <v>295</v>
      </c>
      <c r="AD35" s="25" t="s">
        <v>295</v>
      </c>
      <c r="AE35" s="25">
        <v>0</v>
      </c>
      <c r="AF35" s="25">
        <v>0</v>
      </c>
      <c r="AG35" s="25" t="s">
        <v>295</v>
      </c>
      <c r="AH35" s="50"/>
      <c r="AI35" s="51">
        <f t="shared" si="2"/>
        <v>0</v>
      </c>
      <c r="AJ35" s="25">
        <f t="shared" si="3"/>
        <v>0</v>
      </c>
      <c r="AK35" s="25">
        <f t="shared" si="4"/>
        <v>0</v>
      </c>
      <c r="AL35" s="25">
        <f t="shared" si="5"/>
        <v>19</v>
      </c>
      <c r="AM35" s="25">
        <f t="shared" si="6"/>
        <v>0</v>
      </c>
      <c r="AN35" s="25">
        <f t="shared" si="7"/>
        <v>0</v>
      </c>
      <c r="AO35" s="374">
        <f>'Attendance Report'!AO35</f>
        <v>0</v>
      </c>
      <c r="AP35" s="374">
        <f ca="1">'Attendance Report'!AP35</f>
        <v>0</v>
      </c>
      <c r="AQ35" s="374">
        <f ca="1">'Attendance Report'!AQ35</f>
        <v>0</v>
      </c>
      <c r="AR35" s="66">
        <f t="shared" si="8"/>
        <v>0</v>
      </c>
    </row>
    <row r="36" spans="1:44" customFormat="1" ht="16" customHeight="1">
      <c r="A36" s="350"/>
      <c r="B36" s="378"/>
      <c r="C36" s="26" t="str">
        <f t="shared" ref="C36" ca="1" si="21">C35</f>
        <v>NGUYEN DUY DUNG</v>
      </c>
      <c r="D36" s="25">
        <v>0</v>
      </c>
      <c r="E36" s="25" t="s">
        <v>295</v>
      </c>
      <c r="F36" s="25" t="s">
        <v>295</v>
      </c>
      <c r="G36" s="25" t="s">
        <v>295</v>
      </c>
      <c r="H36" s="25" t="s">
        <v>295</v>
      </c>
      <c r="I36" s="25" t="s">
        <v>295</v>
      </c>
      <c r="J36" s="25" t="s">
        <v>295</v>
      </c>
      <c r="K36" s="25">
        <v>0</v>
      </c>
      <c r="L36" s="25" t="s">
        <v>295</v>
      </c>
      <c r="M36" s="25" t="s">
        <v>295</v>
      </c>
      <c r="N36" s="25">
        <v>0</v>
      </c>
      <c r="O36" s="25">
        <v>0</v>
      </c>
      <c r="P36" s="25">
        <v>0</v>
      </c>
      <c r="Q36" s="25">
        <v>0</v>
      </c>
      <c r="R36" s="25">
        <v>0</v>
      </c>
      <c r="S36" s="25" t="s">
        <v>295</v>
      </c>
      <c r="T36" s="25" t="s">
        <v>295</v>
      </c>
      <c r="U36" s="25" t="s">
        <v>295</v>
      </c>
      <c r="V36" s="25" t="s">
        <v>295</v>
      </c>
      <c r="W36" s="25" t="s">
        <v>295</v>
      </c>
      <c r="X36" s="25">
        <v>0</v>
      </c>
      <c r="Y36" s="25">
        <v>0</v>
      </c>
      <c r="Z36" s="25" t="s">
        <v>295</v>
      </c>
      <c r="AA36" s="25" t="s">
        <v>295</v>
      </c>
      <c r="AB36" s="25" t="s">
        <v>295</v>
      </c>
      <c r="AC36" s="25" t="s">
        <v>295</v>
      </c>
      <c r="AD36" s="25" t="s">
        <v>295</v>
      </c>
      <c r="AE36" s="25">
        <v>0</v>
      </c>
      <c r="AF36" s="25">
        <v>0</v>
      </c>
      <c r="AG36" s="25" t="s">
        <v>295</v>
      </c>
      <c r="AH36" s="50"/>
      <c r="AI36" s="51">
        <f t="shared" si="2"/>
        <v>0</v>
      </c>
      <c r="AJ36" s="25">
        <f t="shared" si="3"/>
        <v>0</v>
      </c>
      <c r="AK36" s="25">
        <f t="shared" si="4"/>
        <v>0</v>
      </c>
      <c r="AL36" s="25">
        <f t="shared" si="5"/>
        <v>19</v>
      </c>
      <c r="AM36" s="25">
        <f t="shared" si="6"/>
        <v>0</v>
      </c>
      <c r="AN36" s="25">
        <f t="shared" si="7"/>
        <v>0</v>
      </c>
      <c r="AO36" s="374"/>
      <c r="AP36" s="374"/>
      <c r="AQ36" s="374"/>
      <c r="AR36" s="66">
        <f t="shared" si="8"/>
        <v>0</v>
      </c>
    </row>
    <row r="37" spans="1:44" customFormat="1" ht="16" customHeight="1">
      <c r="A37" s="341">
        <v>16</v>
      </c>
      <c r="B37" s="379" t="str">
        <f ca="1">VLOOKUP(C37,'Emp List'!B:D,3,FALSE)</f>
        <v>E&amp;S</v>
      </c>
      <c r="C37" s="27" t="str">
        <f ca="1">OFFSET('Emp List'!B$2,INT((ROW('Emp List'!B32)-1)/2),)</f>
        <v>Nguyen Hoang Hai</v>
      </c>
      <c r="D37" s="28">
        <v>0</v>
      </c>
      <c r="E37" s="28" t="s">
        <v>295</v>
      </c>
      <c r="F37" s="28" t="s">
        <v>295</v>
      </c>
      <c r="G37" s="28" t="s">
        <v>295</v>
      </c>
      <c r="H37" s="28" t="s">
        <v>295</v>
      </c>
      <c r="I37" s="28" t="s">
        <v>295</v>
      </c>
      <c r="J37" s="28" t="s">
        <v>295</v>
      </c>
      <c r="K37" s="28">
        <v>0</v>
      </c>
      <c r="L37" s="28" t="s">
        <v>295</v>
      </c>
      <c r="M37" s="28" t="s">
        <v>295</v>
      </c>
      <c r="N37" s="28">
        <v>0</v>
      </c>
      <c r="O37" s="28">
        <v>0</v>
      </c>
      <c r="P37" s="28">
        <v>0</v>
      </c>
      <c r="Q37" s="28">
        <v>0</v>
      </c>
      <c r="R37" s="28">
        <v>0</v>
      </c>
      <c r="S37" s="28" t="s">
        <v>295</v>
      </c>
      <c r="T37" s="28" t="s">
        <v>295</v>
      </c>
      <c r="U37" s="28" t="s">
        <v>295</v>
      </c>
      <c r="V37" s="28" t="s">
        <v>295</v>
      </c>
      <c r="W37" s="28" t="s">
        <v>295</v>
      </c>
      <c r="X37" s="28">
        <v>0</v>
      </c>
      <c r="Y37" s="28">
        <v>0</v>
      </c>
      <c r="Z37" s="28" t="s">
        <v>295</v>
      </c>
      <c r="AA37" s="28" t="s">
        <v>295</v>
      </c>
      <c r="AB37" s="28" t="s">
        <v>295</v>
      </c>
      <c r="AC37" s="28" t="s">
        <v>295</v>
      </c>
      <c r="AD37" s="28" t="s">
        <v>295</v>
      </c>
      <c r="AE37" s="28">
        <v>0</v>
      </c>
      <c r="AF37" s="28">
        <v>0</v>
      </c>
      <c r="AG37" s="28" t="s">
        <v>295</v>
      </c>
      <c r="AH37" s="52"/>
      <c r="AI37" s="53">
        <f t="shared" si="2"/>
        <v>0</v>
      </c>
      <c r="AJ37" s="28">
        <f t="shared" si="3"/>
        <v>0</v>
      </c>
      <c r="AK37" s="28">
        <f t="shared" si="4"/>
        <v>0</v>
      </c>
      <c r="AL37" s="28">
        <f t="shared" si="5"/>
        <v>19</v>
      </c>
      <c r="AM37" s="28">
        <f t="shared" si="6"/>
        <v>0</v>
      </c>
      <c r="AN37" s="28">
        <f t="shared" si="7"/>
        <v>0</v>
      </c>
      <c r="AO37" s="375">
        <f>'Attendance Report'!AO37</f>
        <v>0</v>
      </c>
      <c r="AP37" s="375">
        <f ca="1">'Attendance Report'!AP37</f>
        <v>4</v>
      </c>
      <c r="AQ37" s="375">
        <f ca="1">'Attendance Report'!AQ37</f>
        <v>10</v>
      </c>
      <c r="AR37" s="68">
        <f t="shared" si="8"/>
        <v>0</v>
      </c>
    </row>
    <row r="38" spans="1:44" customFormat="1" ht="16" customHeight="1">
      <c r="A38" s="342"/>
      <c r="B38" s="380"/>
      <c r="C38" s="29" t="str">
        <f t="shared" ref="C38" ca="1" si="22">C37</f>
        <v>Nguyen Hoang Hai</v>
      </c>
      <c r="D38" s="28">
        <v>0</v>
      </c>
      <c r="E38" s="28" t="s">
        <v>295</v>
      </c>
      <c r="F38" s="28" t="s">
        <v>295</v>
      </c>
      <c r="G38" s="28" t="s">
        <v>295</v>
      </c>
      <c r="H38" s="28" t="s">
        <v>295</v>
      </c>
      <c r="I38" s="28" t="s">
        <v>295</v>
      </c>
      <c r="J38" s="28" t="s">
        <v>295</v>
      </c>
      <c r="K38" s="28">
        <v>0</v>
      </c>
      <c r="L38" s="28" t="s">
        <v>295</v>
      </c>
      <c r="M38" s="28" t="s">
        <v>295</v>
      </c>
      <c r="N38" s="28">
        <v>0</v>
      </c>
      <c r="O38" s="28">
        <v>0</v>
      </c>
      <c r="P38" s="28">
        <v>0</v>
      </c>
      <c r="Q38" s="28">
        <v>0</v>
      </c>
      <c r="R38" s="28">
        <v>0</v>
      </c>
      <c r="S38" s="28" t="s">
        <v>295</v>
      </c>
      <c r="T38" s="28" t="s">
        <v>295</v>
      </c>
      <c r="U38" s="28" t="s">
        <v>295</v>
      </c>
      <c r="V38" s="28" t="s">
        <v>295</v>
      </c>
      <c r="W38" s="28" t="s">
        <v>295</v>
      </c>
      <c r="X38" s="28">
        <v>0</v>
      </c>
      <c r="Y38" s="28">
        <v>0</v>
      </c>
      <c r="Z38" s="28" t="s">
        <v>295</v>
      </c>
      <c r="AA38" s="28" t="s">
        <v>295</v>
      </c>
      <c r="AB38" s="28" t="s">
        <v>295</v>
      </c>
      <c r="AC38" s="28" t="s">
        <v>295</v>
      </c>
      <c r="AD38" s="28" t="s">
        <v>295</v>
      </c>
      <c r="AE38" s="28">
        <v>0</v>
      </c>
      <c r="AF38" s="28">
        <v>0</v>
      </c>
      <c r="AG38" s="28" t="s">
        <v>295</v>
      </c>
      <c r="AH38" s="52"/>
      <c r="AI38" s="53">
        <f t="shared" si="2"/>
        <v>0</v>
      </c>
      <c r="AJ38" s="28">
        <f t="shared" si="3"/>
        <v>0</v>
      </c>
      <c r="AK38" s="28">
        <f t="shared" si="4"/>
        <v>0</v>
      </c>
      <c r="AL38" s="28">
        <f t="shared" si="5"/>
        <v>19</v>
      </c>
      <c r="AM38" s="28">
        <f t="shared" si="6"/>
        <v>0</v>
      </c>
      <c r="AN38" s="28">
        <f t="shared" si="7"/>
        <v>0</v>
      </c>
      <c r="AO38" s="375"/>
      <c r="AP38" s="375"/>
      <c r="AQ38" s="375"/>
      <c r="AR38" s="68">
        <f t="shared" si="8"/>
        <v>0</v>
      </c>
    </row>
    <row r="39" spans="1:44" customFormat="1" ht="16" customHeight="1">
      <c r="A39" s="349">
        <v>17</v>
      </c>
      <c r="B39" s="377" t="str">
        <f ca="1">VLOOKUP(C39,'Emp List'!B:D,3,FALSE)</f>
        <v>E&amp;S</v>
      </c>
      <c r="C39" s="24" t="str">
        <f ca="1">OFFSET('Emp List'!B$2,INT((ROW('Emp List'!B34)-1)/2),)</f>
        <v>Nguyen Luong Quang Vien</v>
      </c>
      <c r="D39" s="25">
        <v>0</v>
      </c>
      <c r="E39" s="25" t="s">
        <v>295</v>
      </c>
      <c r="F39" s="25" t="s">
        <v>295</v>
      </c>
      <c r="G39" s="25" t="s">
        <v>295</v>
      </c>
      <c r="H39" s="25" t="s">
        <v>295</v>
      </c>
      <c r="I39" s="25" t="s">
        <v>295</v>
      </c>
      <c r="J39" s="25" t="s">
        <v>295</v>
      </c>
      <c r="K39" s="25">
        <v>0</v>
      </c>
      <c r="L39" s="25" t="s">
        <v>295</v>
      </c>
      <c r="M39" s="25" t="s">
        <v>295</v>
      </c>
      <c r="N39" s="25">
        <v>0</v>
      </c>
      <c r="O39" s="25">
        <v>0</v>
      </c>
      <c r="P39" s="25">
        <v>0</v>
      </c>
      <c r="Q39" s="25">
        <v>0</v>
      </c>
      <c r="R39" s="25">
        <v>0</v>
      </c>
      <c r="S39" s="25" t="s">
        <v>295</v>
      </c>
      <c r="T39" s="25" t="s">
        <v>295</v>
      </c>
      <c r="U39" s="25" t="s">
        <v>295</v>
      </c>
      <c r="V39" s="25" t="s">
        <v>295</v>
      </c>
      <c r="W39" s="25" t="s">
        <v>295</v>
      </c>
      <c r="X39" s="25">
        <v>0</v>
      </c>
      <c r="Y39" s="25">
        <v>0</v>
      </c>
      <c r="Z39" s="25" t="s">
        <v>295</v>
      </c>
      <c r="AA39" s="25" t="s">
        <v>295</v>
      </c>
      <c r="AB39" s="25" t="s">
        <v>295</v>
      </c>
      <c r="AC39" s="25" t="s">
        <v>295</v>
      </c>
      <c r="AD39" s="25" t="s">
        <v>295</v>
      </c>
      <c r="AE39" s="25">
        <v>0</v>
      </c>
      <c r="AF39" s="25">
        <v>0</v>
      </c>
      <c r="AG39" s="25" t="s">
        <v>295</v>
      </c>
      <c r="AH39" s="50"/>
      <c r="AI39" s="51">
        <f t="shared" si="2"/>
        <v>0</v>
      </c>
      <c r="AJ39" s="25">
        <f t="shared" si="3"/>
        <v>0</v>
      </c>
      <c r="AK39" s="25">
        <f t="shared" si="4"/>
        <v>0</v>
      </c>
      <c r="AL39" s="25">
        <f t="shared" si="5"/>
        <v>19</v>
      </c>
      <c r="AM39" s="25">
        <f t="shared" si="6"/>
        <v>0</v>
      </c>
      <c r="AN39" s="25">
        <f t="shared" si="7"/>
        <v>0</v>
      </c>
      <c r="AO39" s="374">
        <f>'Attendance Report'!AO39</f>
        <v>0</v>
      </c>
      <c r="AP39" s="374">
        <f ca="1">'Attendance Report'!AP39</f>
        <v>0</v>
      </c>
      <c r="AQ39" s="374">
        <f ca="1">'Attendance Report'!AQ39</f>
        <v>0</v>
      </c>
      <c r="AR39" s="66">
        <f t="shared" si="8"/>
        <v>0</v>
      </c>
    </row>
    <row r="40" spans="1:44" customFormat="1" ht="16" customHeight="1">
      <c r="A40" s="350"/>
      <c r="B40" s="378"/>
      <c r="C40" s="26" t="str">
        <f t="shared" ref="C40" ca="1" si="23">C39</f>
        <v>Nguyen Luong Quang Vien</v>
      </c>
      <c r="D40" s="25">
        <v>0</v>
      </c>
      <c r="E40" s="25" t="s">
        <v>295</v>
      </c>
      <c r="F40" s="25" t="s">
        <v>295</v>
      </c>
      <c r="G40" s="25" t="s">
        <v>295</v>
      </c>
      <c r="H40" s="25" t="s">
        <v>295</v>
      </c>
      <c r="I40" s="25" t="s">
        <v>295</v>
      </c>
      <c r="J40" s="25" t="s">
        <v>295</v>
      </c>
      <c r="K40" s="25">
        <v>0</v>
      </c>
      <c r="L40" s="25" t="s">
        <v>295</v>
      </c>
      <c r="M40" s="25" t="s">
        <v>295</v>
      </c>
      <c r="N40" s="25">
        <v>0</v>
      </c>
      <c r="O40" s="25">
        <v>0</v>
      </c>
      <c r="P40" s="25">
        <v>0</v>
      </c>
      <c r="Q40" s="25">
        <v>0</v>
      </c>
      <c r="R40" s="25">
        <v>0</v>
      </c>
      <c r="S40" s="25" t="s">
        <v>295</v>
      </c>
      <c r="T40" s="25" t="s">
        <v>295</v>
      </c>
      <c r="U40" s="25" t="s">
        <v>295</v>
      </c>
      <c r="V40" s="25" t="s">
        <v>295</v>
      </c>
      <c r="W40" s="25" t="s">
        <v>295</v>
      </c>
      <c r="X40" s="25">
        <v>0</v>
      </c>
      <c r="Y40" s="25">
        <v>0</v>
      </c>
      <c r="Z40" s="25" t="s">
        <v>295</v>
      </c>
      <c r="AA40" s="25" t="s">
        <v>295</v>
      </c>
      <c r="AB40" s="25" t="s">
        <v>295</v>
      </c>
      <c r="AC40" s="25" t="s">
        <v>295</v>
      </c>
      <c r="AD40" s="25" t="s">
        <v>295</v>
      </c>
      <c r="AE40" s="25">
        <v>0</v>
      </c>
      <c r="AF40" s="25">
        <v>0</v>
      </c>
      <c r="AG40" s="25" t="s">
        <v>295</v>
      </c>
      <c r="AH40" s="50"/>
      <c r="AI40" s="51">
        <f t="shared" si="2"/>
        <v>0</v>
      </c>
      <c r="AJ40" s="25">
        <f t="shared" si="3"/>
        <v>0</v>
      </c>
      <c r="AK40" s="25">
        <f t="shared" si="4"/>
        <v>0</v>
      </c>
      <c r="AL40" s="25">
        <f t="shared" si="5"/>
        <v>19</v>
      </c>
      <c r="AM40" s="25">
        <f t="shared" si="6"/>
        <v>0</v>
      </c>
      <c r="AN40" s="25">
        <f t="shared" si="7"/>
        <v>0</v>
      </c>
      <c r="AO40" s="374"/>
      <c r="AP40" s="374"/>
      <c r="AQ40" s="374"/>
      <c r="AR40" s="66">
        <f t="shared" si="8"/>
        <v>0</v>
      </c>
    </row>
    <row r="41" spans="1:44" customFormat="1" ht="16" customHeight="1">
      <c r="A41" s="341">
        <v>18</v>
      </c>
      <c r="B41" s="379" t="str">
        <f ca="1">VLOOKUP(C41,'Emp List'!B:D,3,FALSE)</f>
        <v>E&amp;S</v>
      </c>
      <c r="C41" s="27" t="str">
        <f ca="1">OFFSET('Emp List'!B$2,INT((ROW('Emp List'!B36)-1)/2),)</f>
        <v>Nguyen Minh Tri</v>
      </c>
      <c r="D41" s="28">
        <v>0</v>
      </c>
      <c r="E41" s="28" t="s">
        <v>295</v>
      </c>
      <c r="F41" s="28" t="s">
        <v>295</v>
      </c>
      <c r="G41" s="28" t="s">
        <v>295</v>
      </c>
      <c r="H41" s="28" t="s">
        <v>295</v>
      </c>
      <c r="I41" s="28" t="s">
        <v>295</v>
      </c>
      <c r="J41" s="28" t="s">
        <v>295</v>
      </c>
      <c r="K41" s="28">
        <v>0</v>
      </c>
      <c r="L41" s="28" t="s">
        <v>295</v>
      </c>
      <c r="M41" s="28" t="s">
        <v>295</v>
      </c>
      <c r="N41" s="28">
        <v>0</v>
      </c>
      <c r="O41" s="28">
        <v>0</v>
      </c>
      <c r="P41" s="28">
        <v>0</v>
      </c>
      <c r="Q41" s="28">
        <v>0</v>
      </c>
      <c r="R41" s="28">
        <v>0</v>
      </c>
      <c r="S41" s="28" t="s">
        <v>295</v>
      </c>
      <c r="T41" s="28" t="s">
        <v>295</v>
      </c>
      <c r="U41" s="28" t="s">
        <v>295</v>
      </c>
      <c r="V41" s="28" t="s">
        <v>295</v>
      </c>
      <c r="W41" s="28" t="s">
        <v>295</v>
      </c>
      <c r="X41" s="28">
        <v>0</v>
      </c>
      <c r="Y41" s="28">
        <v>0</v>
      </c>
      <c r="Z41" s="28" t="s">
        <v>295</v>
      </c>
      <c r="AA41" s="28" t="s">
        <v>295</v>
      </c>
      <c r="AB41" s="28" t="s">
        <v>295</v>
      </c>
      <c r="AC41" s="28" t="s">
        <v>295</v>
      </c>
      <c r="AD41" s="28" t="s">
        <v>295</v>
      </c>
      <c r="AE41" s="28">
        <v>0</v>
      </c>
      <c r="AF41" s="28">
        <v>0</v>
      </c>
      <c r="AG41" s="28" t="s">
        <v>295</v>
      </c>
      <c r="AH41" s="52"/>
      <c r="AI41" s="53">
        <f t="shared" si="2"/>
        <v>0</v>
      </c>
      <c r="AJ41" s="28">
        <f t="shared" si="3"/>
        <v>0</v>
      </c>
      <c r="AK41" s="28">
        <f t="shared" si="4"/>
        <v>0</v>
      </c>
      <c r="AL41" s="28">
        <f t="shared" si="5"/>
        <v>19</v>
      </c>
      <c r="AM41" s="28">
        <f t="shared" si="6"/>
        <v>0</v>
      </c>
      <c r="AN41" s="28">
        <f t="shared" si="7"/>
        <v>0</v>
      </c>
      <c r="AO41" s="375">
        <f>'Attendance Report'!AO41</f>
        <v>0</v>
      </c>
      <c r="AP41" s="375">
        <f ca="1">'Attendance Report'!AP41</f>
        <v>0</v>
      </c>
      <c r="AQ41" s="375">
        <f ca="1">'Attendance Report'!AQ41</f>
        <v>11</v>
      </c>
      <c r="AR41" s="68">
        <f t="shared" si="8"/>
        <v>0</v>
      </c>
    </row>
    <row r="42" spans="1:44" customFormat="1" ht="16" customHeight="1">
      <c r="A42" s="342"/>
      <c r="B42" s="380"/>
      <c r="C42" s="29" t="str">
        <f t="shared" ref="C42" ca="1" si="24">C41</f>
        <v>Nguyen Minh Tri</v>
      </c>
      <c r="D42" s="28">
        <v>0</v>
      </c>
      <c r="E42" s="28" t="s">
        <v>295</v>
      </c>
      <c r="F42" s="28" t="s">
        <v>295</v>
      </c>
      <c r="G42" s="28" t="s">
        <v>295</v>
      </c>
      <c r="H42" s="28" t="s">
        <v>295</v>
      </c>
      <c r="I42" s="28" t="s">
        <v>295</v>
      </c>
      <c r="J42" s="28" t="s">
        <v>295</v>
      </c>
      <c r="K42" s="28">
        <v>0</v>
      </c>
      <c r="L42" s="28" t="s">
        <v>295</v>
      </c>
      <c r="M42" s="28" t="s">
        <v>295</v>
      </c>
      <c r="N42" s="28">
        <v>0</v>
      </c>
      <c r="O42" s="28">
        <v>0</v>
      </c>
      <c r="P42" s="28">
        <v>0</v>
      </c>
      <c r="Q42" s="28">
        <v>0</v>
      </c>
      <c r="R42" s="28">
        <v>0</v>
      </c>
      <c r="S42" s="28" t="s">
        <v>295</v>
      </c>
      <c r="T42" s="28" t="s">
        <v>295</v>
      </c>
      <c r="U42" s="28" t="s">
        <v>295</v>
      </c>
      <c r="V42" s="28" t="s">
        <v>295</v>
      </c>
      <c r="W42" s="28" t="s">
        <v>295</v>
      </c>
      <c r="X42" s="28">
        <v>0</v>
      </c>
      <c r="Y42" s="28">
        <v>0</v>
      </c>
      <c r="Z42" s="28" t="s">
        <v>295</v>
      </c>
      <c r="AA42" s="28" t="s">
        <v>295</v>
      </c>
      <c r="AB42" s="28" t="s">
        <v>295</v>
      </c>
      <c r="AC42" s="28" t="s">
        <v>295</v>
      </c>
      <c r="AD42" s="28" t="s">
        <v>295</v>
      </c>
      <c r="AE42" s="28">
        <v>0</v>
      </c>
      <c r="AF42" s="28">
        <v>0</v>
      </c>
      <c r="AG42" s="28" t="s">
        <v>295</v>
      </c>
      <c r="AH42" s="52"/>
      <c r="AI42" s="53">
        <f t="shared" si="2"/>
        <v>0</v>
      </c>
      <c r="AJ42" s="28">
        <f t="shared" si="3"/>
        <v>0</v>
      </c>
      <c r="AK42" s="28">
        <f t="shared" si="4"/>
        <v>0</v>
      </c>
      <c r="AL42" s="28">
        <f t="shared" si="5"/>
        <v>19</v>
      </c>
      <c r="AM42" s="28">
        <f t="shared" si="6"/>
        <v>0</v>
      </c>
      <c r="AN42" s="28">
        <f t="shared" si="7"/>
        <v>0</v>
      </c>
      <c r="AO42" s="375"/>
      <c r="AP42" s="375"/>
      <c r="AQ42" s="375"/>
      <c r="AR42" s="68">
        <f t="shared" si="8"/>
        <v>0</v>
      </c>
    </row>
    <row r="43" spans="1:44" customFormat="1" ht="16" customHeight="1">
      <c r="A43" s="349">
        <v>19</v>
      </c>
      <c r="B43" s="377" t="str">
        <f ca="1">VLOOKUP(C43,'Emp List'!B:D,3,FALSE)</f>
        <v>E&amp;S</v>
      </c>
      <c r="C43" s="24" t="str">
        <f ca="1">OFFSET('Emp List'!B$2,INT((ROW('Emp List'!B38)-1)/2),)</f>
        <v>Nguyen Ngoc Khanh</v>
      </c>
      <c r="D43" s="25">
        <v>0</v>
      </c>
      <c r="E43" s="25" t="s">
        <v>295</v>
      </c>
      <c r="F43" s="25" t="s">
        <v>295</v>
      </c>
      <c r="G43" s="25" t="s">
        <v>295</v>
      </c>
      <c r="H43" s="25" t="s">
        <v>295</v>
      </c>
      <c r="I43" s="25" t="s">
        <v>295</v>
      </c>
      <c r="J43" s="25" t="s">
        <v>295</v>
      </c>
      <c r="K43" s="25">
        <v>0</v>
      </c>
      <c r="L43" s="25" t="s">
        <v>295</v>
      </c>
      <c r="M43" s="25" t="s">
        <v>295</v>
      </c>
      <c r="N43" s="25">
        <v>0</v>
      </c>
      <c r="O43" s="25">
        <v>0</v>
      </c>
      <c r="P43" s="25">
        <v>0</v>
      </c>
      <c r="Q43" s="25">
        <v>0</v>
      </c>
      <c r="R43" s="25">
        <v>0</v>
      </c>
      <c r="S43" s="25" t="s">
        <v>295</v>
      </c>
      <c r="T43" s="25" t="s">
        <v>295</v>
      </c>
      <c r="U43" s="25" t="s">
        <v>295</v>
      </c>
      <c r="V43" s="25" t="s">
        <v>295</v>
      </c>
      <c r="W43" s="25" t="s">
        <v>295</v>
      </c>
      <c r="X43" s="25">
        <v>0</v>
      </c>
      <c r="Y43" s="25">
        <v>0</v>
      </c>
      <c r="Z43" s="25" t="s">
        <v>295</v>
      </c>
      <c r="AA43" s="25" t="s">
        <v>295</v>
      </c>
      <c r="AB43" s="25" t="s">
        <v>295</v>
      </c>
      <c r="AC43" s="25" t="s">
        <v>295</v>
      </c>
      <c r="AD43" s="25" t="s">
        <v>295</v>
      </c>
      <c r="AE43" s="25">
        <v>0</v>
      </c>
      <c r="AF43" s="25">
        <v>0</v>
      </c>
      <c r="AG43" s="25" t="s">
        <v>295</v>
      </c>
      <c r="AH43" s="50"/>
      <c r="AI43" s="51">
        <f t="shared" si="2"/>
        <v>0</v>
      </c>
      <c r="AJ43" s="25">
        <f t="shared" si="3"/>
        <v>0</v>
      </c>
      <c r="AK43" s="25">
        <f t="shared" si="4"/>
        <v>0</v>
      </c>
      <c r="AL43" s="25">
        <f t="shared" si="5"/>
        <v>19</v>
      </c>
      <c r="AM43" s="25">
        <f t="shared" si="6"/>
        <v>0</v>
      </c>
      <c r="AN43" s="25">
        <f t="shared" si="7"/>
        <v>0</v>
      </c>
      <c r="AO43" s="374">
        <f>'Attendance Report'!AO43</f>
        <v>0</v>
      </c>
      <c r="AP43" s="374">
        <f ca="1">'Attendance Report'!AP43</f>
        <v>0</v>
      </c>
      <c r="AQ43" s="374">
        <f ca="1">'Attendance Report'!AQ43</f>
        <v>0</v>
      </c>
      <c r="AR43" s="66">
        <f t="shared" si="8"/>
        <v>0</v>
      </c>
    </row>
    <row r="44" spans="1:44" customFormat="1" ht="16" customHeight="1">
      <c r="A44" s="350"/>
      <c r="B44" s="378"/>
      <c r="C44" s="26" t="str">
        <f t="shared" ref="C44" ca="1" si="25">C43</f>
        <v>Nguyen Ngoc Khanh</v>
      </c>
      <c r="D44" s="25">
        <v>0</v>
      </c>
      <c r="E44" s="25" t="s">
        <v>295</v>
      </c>
      <c r="F44" s="25" t="s">
        <v>295</v>
      </c>
      <c r="G44" s="25" t="s">
        <v>295</v>
      </c>
      <c r="H44" s="25" t="s">
        <v>295</v>
      </c>
      <c r="I44" s="25" t="s">
        <v>295</v>
      </c>
      <c r="J44" s="25" t="s">
        <v>295</v>
      </c>
      <c r="K44" s="25">
        <v>0</v>
      </c>
      <c r="L44" s="25" t="s">
        <v>295</v>
      </c>
      <c r="M44" s="25" t="s">
        <v>295</v>
      </c>
      <c r="N44" s="25">
        <v>0</v>
      </c>
      <c r="O44" s="25">
        <v>0</v>
      </c>
      <c r="P44" s="25">
        <v>0</v>
      </c>
      <c r="Q44" s="25">
        <v>0</v>
      </c>
      <c r="R44" s="25">
        <v>0</v>
      </c>
      <c r="S44" s="25" t="s">
        <v>295</v>
      </c>
      <c r="T44" s="25" t="s">
        <v>295</v>
      </c>
      <c r="U44" s="25" t="s">
        <v>295</v>
      </c>
      <c r="V44" s="25" t="s">
        <v>295</v>
      </c>
      <c r="W44" s="25" t="s">
        <v>295</v>
      </c>
      <c r="X44" s="25">
        <v>0</v>
      </c>
      <c r="Y44" s="25">
        <v>0</v>
      </c>
      <c r="Z44" s="25" t="s">
        <v>295</v>
      </c>
      <c r="AA44" s="25" t="s">
        <v>295</v>
      </c>
      <c r="AB44" s="25" t="s">
        <v>295</v>
      </c>
      <c r="AC44" s="25" t="s">
        <v>295</v>
      </c>
      <c r="AD44" s="25" t="s">
        <v>295</v>
      </c>
      <c r="AE44" s="25">
        <v>0</v>
      </c>
      <c r="AF44" s="25">
        <v>0</v>
      </c>
      <c r="AG44" s="25" t="s">
        <v>295</v>
      </c>
      <c r="AH44" s="50"/>
      <c r="AI44" s="51">
        <f t="shared" si="2"/>
        <v>0</v>
      </c>
      <c r="AJ44" s="25">
        <f t="shared" si="3"/>
        <v>0</v>
      </c>
      <c r="AK44" s="25">
        <f t="shared" si="4"/>
        <v>0</v>
      </c>
      <c r="AL44" s="25">
        <f t="shared" si="5"/>
        <v>19</v>
      </c>
      <c r="AM44" s="25">
        <f t="shared" si="6"/>
        <v>0</v>
      </c>
      <c r="AN44" s="25">
        <f t="shared" si="7"/>
        <v>0</v>
      </c>
      <c r="AO44" s="374"/>
      <c r="AP44" s="374"/>
      <c r="AQ44" s="374"/>
      <c r="AR44" s="66">
        <f t="shared" si="8"/>
        <v>0</v>
      </c>
    </row>
    <row r="45" spans="1:44" customFormat="1" ht="16" customHeight="1">
      <c r="A45" s="341">
        <v>20</v>
      </c>
      <c r="B45" s="379" t="str">
        <f ca="1">VLOOKUP(C45,'Emp List'!B:D,3,FALSE)</f>
        <v>E&amp;S</v>
      </c>
      <c r="C45" s="27" t="str">
        <f ca="1">OFFSET('Emp List'!B$2,INT((ROW('Emp List'!B40)-1)/2),)</f>
        <v>Nguyen Quynh Anh</v>
      </c>
      <c r="D45" s="28">
        <v>0</v>
      </c>
      <c r="E45" s="28" t="s">
        <v>295</v>
      </c>
      <c r="F45" s="28" t="s">
        <v>295</v>
      </c>
      <c r="G45" s="28" t="s">
        <v>295</v>
      </c>
      <c r="H45" s="28" t="s">
        <v>295</v>
      </c>
      <c r="I45" s="28" t="s">
        <v>295</v>
      </c>
      <c r="J45" s="28" t="s">
        <v>295</v>
      </c>
      <c r="K45" s="28">
        <v>0</v>
      </c>
      <c r="L45" s="28" t="s">
        <v>295</v>
      </c>
      <c r="M45" s="28" t="s">
        <v>295</v>
      </c>
      <c r="N45" s="28">
        <v>0</v>
      </c>
      <c r="O45" s="28">
        <v>0</v>
      </c>
      <c r="P45" s="28">
        <v>0</v>
      </c>
      <c r="Q45" s="28">
        <v>0</v>
      </c>
      <c r="R45" s="28">
        <v>0</v>
      </c>
      <c r="S45" s="28" t="s">
        <v>295</v>
      </c>
      <c r="T45" s="28" t="s">
        <v>295</v>
      </c>
      <c r="U45" s="28" t="s">
        <v>295</v>
      </c>
      <c r="V45" s="28" t="s">
        <v>295</v>
      </c>
      <c r="W45" s="28" t="s">
        <v>295</v>
      </c>
      <c r="X45" s="28">
        <v>0</v>
      </c>
      <c r="Y45" s="28">
        <v>0</v>
      </c>
      <c r="Z45" s="28" t="s">
        <v>295</v>
      </c>
      <c r="AA45" s="28" t="s">
        <v>295</v>
      </c>
      <c r="AB45" s="28" t="s">
        <v>295</v>
      </c>
      <c r="AC45" s="28" t="s">
        <v>295</v>
      </c>
      <c r="AD45" s="28" t="s">
        <v>295</v>
      </c>
      <c r="AE45" s="28">
        <v>0</v>
      </c>
      <c r="AF45" s="28">
        <v>0</v>
      </c>
      <c r="AG45" s="28" t="s">
        <v>295</v>
      </c>
      <c r="AH45" s="52"/>
      <c r="AI45" s="53">
        <f t="shared" si="2"/>
        <v>0</v>
      </c>
      <c r="AJ45" s="28">
        <f t="shared" si="3"/>
        <v>0</v>
      </c>
      <c r="AK45" s="28">
        <f t="shared" si="4"/>
        <v>0</v>
      </c>
      <c r="AL45" s="28">
        <f t="shared" si="5"/>
        <v>19</v>
      </c>
      <c r="AM45" s="28">
        <f t="shared" si="6"/>
        <v>0</v>
      </c>
      <c r="AN45" s="28">
        <f t="shared" si="7"/>
        <v>0</v>
      </c>
      <c r="AO45" s="375">
        <f>'Attendance Report'!AO45</f>
        <v>0</v>
      </c>
      <c r="AP45" s="375">
        <f ca="1">'Attendance Report'!AP45</f>
        <v>0</v>
      </c>
      <c r="AQ45" s="375">
        <f ca="1">'Attendance Report'!AQ45</f>
        <v>0</v>
      </c>
      <c r="AR45" s="68">
        <f t="shared" si="8"/>
        <v>0</v>
      </c>
    </row>
    <row r="46" spans="1:44" customFormat="1" ht="16" customHeight="1">
      <c r="A46" s="342"/>
      <c r="B46" s="380"/>
      <c r="C46" s="29" t="str">
        <f t="shared" ref="C46" ca="1" si="26">C45</f>
        <v>Nguyen Quynh Anh</v>
      </c>
      <c r="D46" s="28">
        <v>0</v>
      </c>
      <c r="E46" s="28" t="s">
        <v>295</v>
      </c>
      <c r="F46" s="28" t="s">
        <v>295</v>
      </c>
      <c r="G46" s="28" t="s">
        <v>295</v>
      </c>
      <c r="H46" s="28" t="s">
        <v>295</v>
      </c>
      <c r="I46" s="28" t="s">
        <v>295</v>
      </c>
      <c r="J46" s="28" t="s">
        <v>295</v>
      </c>
      <c r="K46" s="28">
        <v>0</v>
      </c>
      <c r="L46" s="28" t="s">
        <v>295</v>
      </c>
      <c r="M46" s="28" t="s">
        <v>295</v>
      </c>
      <c r="N46" s="28">
        <v>0</v>
      </c>
      <c r="O46" s="28">
        <v>0</v>
      </c>
      <c r="P46" s="28">
        <v>0</v>
      </c>
      <c r="Q46" s="28">
        <v>0</v>
      </c>
      <c r="R46" s="28">
        <v>0</v>
      </c>
      <c r="S46" s="28" t="s">
        <v>295</v>
      </c>
      <c r="T46" s="28" t="s">
        <v>295</v>
      </c>
      <c r="U46" s="28" t="s">
        <v>295</v>
      </c>
      <c r="V46" s="28" t="s">
        <v>295</v>
      </c>
      <c r="W46" s="28" t="s">
        <v>295</v>
      </c>
      <c r="X46" s="28">
        <v>0</v>
      </c>
      <c r="Y46" s="28">
        <v>0</v>
      </c>
      <c r="Z46" s="28" t="s">
        <v>295</v>
      </c>
      <c r="AA46" s="28" t="s">
        <v>295</v>
      </c>
      <c r="AB46" s="28" t="s">
        <v>295</v>
      </c>
      <c r="AC46" s="28" t="s">
        <v>295</v>
      </c>
      <c r="AD46" s="28" t="s">
        <v>295</v>
      </c>
      <c r="AE46" s="28">
        <v>0</v>
      </c>
      <c r="AF46" s="28">
        <v>0</v>
      </c>
      <c r="AG46" s="28" t="s">
        <v>295</v>
      </c>
      <c r="AH46" s="52"/>
      <c r="AI46" s="53">
        <f t="shared" si="2"/>
        <v>0</v>
      </c>
      <c r="AJ46" s="28">
        <f t="shared" si="3"/>
        <v>0</v>
      </c>
      <c r="AK46" s="28">
        <f t="shared" si="4"/>
        <v>0</v>
      </c>
      <c r="AL46" s="28">
        <f t="shared" si="5"/>
        <v>19</v>
      </c>
      <c r="AM46" s="28">
        <f t="shared" si="6"/>
        <v>0</v>
      </c>
      <c r="AN46" s="28">
        <f t="shared" si="7"/>
        <v>0</v>
      </c>
      <c r="AO46" s="375"/>
      <c r="AP46" s="375"/>
      <c r="AQ46" s="375"/>
      <c r="AR46" s="68">
        <f t="shared" si="8"/>
        <v>0</v>
      </c>
    </row>
    <row r="47" spans="1:44" customFormat="1" ht="16" customHeight="1">
      <c r="A47" s="349">
        <v>21</v>
      </c>
      <c r="B47" s="377" t="str">
        <f ca="1">VLOOKUP(C47,'Emp List'!B:D,3,FALSE)</f>
        <v>E&amp;S</v>
      </c>
      <c r="C47" s="24" t="str">
        <f ca="1">OFFSET('Emp List'!B$2,INT((ROW('Emp List'!B42)-1)/2),)</f>
        <v>NGUYEN SON TOAN</v>
      </c>
      <c r="D47" s="25">
        <v>0</v>
      </c>
      <c r="E47" s="25" t="s">
        <v>295</v>
      </c>
      <c r="F47" s="25" t="s">
        <v>295</v>
      </c>
      <c r="G47" s="25" t="s">
        <v>295</v>
      </c>
      <c r="H47" s="25" t="s">
        <v>295</v>
      </c>
      <c r="I47" s="25" t="s">
        <v>295</v>
      </c>
      <c r="J47" s="25" t="s">
        <v>292</v>
      </c>
      <c r="K47" s="25">
        <v>0</v>
      </c>
      <c r="L47" s="25" t="s">
        <v>295</v>
      </c>
      <c r="M47" s="25" t="s">
        <v>295</v>
      </c>
      <c r="N47" s="25">
        <v>0</v>
      </c>
      <c r="O47" s="25">
        <v>0</v>
      </c>
      <c r="P47" s="25">
        <v>0</v>
      </c>
      <c r="Q47" s="25">
        <v>0</v>
      </c>
      <c r="R47" s="25">
        <v>0</v>
      </c>
      <c r="S47" s="25" t="s">
        <v>295</v>
      </c>
      <c r="T47" s="25" t="s">
        <v>295</v>
      </c>
      <c r="U47" s="25" t="s">
        <v>295</v>
      </c>
      <c r="V47" s="25" t="s">
        <v>295</v>
      </c>
      <c r="W47" s="25" t="s">
        <v>295</v>
      </c>
      <c r="X47" s="25">
        <v>0</v>
      </c>
      <c r="Y47" s="25">
        <v>0</v>
      </c>
      <c r="Z47" s="25" t="s">
        <v>295</v>
      </c>
      <c r="AA47" s="25" t="s">
        <v>295</v>
      </c>
      <c r="AB47" s="25" t="s">
        <v>295</v>
      </c>
      <c r="AC47" s="25" t="s">
        <v>295</v>
      </c>
      <c r="AD47" s="25" t="s">
        <v>295</v>
      </c>
      <c r="AE47" s="25">
        <v>0</v>
      </c>
      <c r="AF47" s="25">
        <v>0</v>
      </c>
      <c r="AG47" s="25" t="s">
        <v>295</v>
      </c>
      <c r="AH47" s="50"/>
      <c r="AI47" s="51">
        <f t="shared" si="2"/>
        <v>1</v>
      </c>
      <c r="AJ47" s="25">
        <f t="shared" si="3"/>
        <v>0</v>
      </c>
      <c r="AK47" s="25">
        <f t="shared" si="4"/>
        <v>0</v>
      </c>
      <c r="AL47" s="25">
        <f t="shared" si="5"/>
        <v>18</v>
      </c>
      <c r="AM47" s="25">
        <f t="shared" si="6"/>
        <v>0</v>
      </c>
      <c r="AN47" s="25">
        <f t="shared" si="7"/>
        <v>0</v>
      </c>
      <c r="AO47" s="374">
        <f>'Attendance Report'!AO47</f>
        <v>0</v>
      </c>
      <c r="AP47" s="374">
        <f ca="1">'Attendance Report'!AP47</f>
        <v>0</v>
      </c>
      <c r="AQ47" s="374">
        <f ca="1">'Attendance Report'!AQ47</f>
        <v>0</v>
      </c>
      <c r="AR47" s="66">
        <f t="shared" si="8"/>
        <v>0</v>
      </c>
    </row>
    <row r="48" spans="1:44" customFormat="1" ht="16" customHeight="1">
      <c r="A48" s="350"/>
      <c r="B48" s="378"/>
      <c r="C48" s="26" t="str">
        <f t="shared" ref="C48" ca="1" si="27">C47</f>
        <v>NGUYEN SON TOAN</v>
      </c>
      <c r="D48" s="25">
        <v>0</v>
      </c>
      <c r="E48" s="25" t="s">
        <v>295</v>
      </c>
      <c r="F48" s="25" t="s">
        <v>295</v>
      </c>
      <c r="G48" s="25" t="s">
        <v>295</v>
      </c>
      <c r="H48" s="25" t="s">
        <v>295</v>
      </c>
      <c r="I48" s="25" t="s">
        <v>295</v>
      </c>
      <c r="J48" s="25" t="s">
        <v>292</v>
      </c>
      <c r="K48" s="25">
        <v>0</v>
      </c>
      <c r="L48" s="25" t="s">
        <v>295</v>
      </c>
      <c r="M48" s="25" t="s">
        <v>295</v>
      </c>
      <c r="N48" s="25">
        <v>0</v>
      </c>
      <c r="O48" s="25">
        <v>0</v>
      </c>
      <c r="P48" s="25">
        <v>0</v>
      </c>
      <c r="Q48" s="25">
        <v>0</v>
      </c>
      <c r="R48" s="25">
        <v>0</v>
      </c>
      <c r="S48" s="25" t="s">
        <v>295</v>
      </c>
      <c r="T48" s="25" t="s">
        <v>295</v>
      </c>
      <c r="U48" s="25" t="s">
        <v>295</v>
      </c>
      <c r="V48" s="25" t="s">
        <v>295</v>
      </c>
      <c r="W48" s="25" t="s">
        <v>295</v>
      </c>
      <c r="X48" s="25">
        <v>0</v>
      </c>
      <c r="Y48" s="25">
        <v>0</v>
      </c>
      <c r="Z48" s="25" t="s">
        <v>295</v>
      </c>
      <c r="AA48" s="25" t="s">
        <v>295</v>
      </c>
      <c r="AB48" s="25" t="s">
        <v>295</v>
      </c>
      <c r="AC48" s="25" t="s">
        <v>295</v>
      </c>
      <c r="AD48" s="25" t="s">
        <v>295</v>
      </c>
      <c r="AE48" s="25">
        <v>0</v>
      </c>
      <c r="AF48" s="25">
        <v>0</v>
      </c>
      <c r="AG48" s="25" t="s">
        <v>295</v>
      </c>
      <c r="AH48" s="50"/>
      <c r="AI48" s="51">
        <f t="shared" si="2"/>
        <v>1</v>
      </c>
      <c r="AJ48" s="25">
        <f t="shared" si="3"/>
        <v>0</v>
      </c>
      <c r="AK48" s="25">
        <f t="shared" si="4"/>
        <v>0</v>
      </c>
      <c r="AL48" s="25">
        <f t="shared" si="5"/>
        <v>18</v>
      </c>
      <c r="AM48" s="25">
        <f t="shared" si="6"/>
        <v>0</v>
      </c>
      <c r="AN48" s="25">
        <f t="shared" si="7"/>
        <v>0</v>
      </c>
      <c r="AO48" s="374"/>
      <c r="AP48" s="374"/>
      <c r="AQ48" s="374"/>
      <c r="AR48" s="66">
        <f t="shared" si="8"/>
        <v>0</v>
      </c>
    </row>
    <row r="49" spans="1:44" customFormat="1" ht="16" customHeight="1">
      <c r="A49" s="341">
        <v>22</v>
      </c>
      <c r="B49" s="379" t="str">
        <f ca="1">VLOOKUP(C49,'Emp List'!B:D,3,FALSE)</f>
        <v>E&amp;S</v>
      </c>
      <c r="C49" s="27" t="str">
        <f ca="1">OFFSET('Emp List'!B$2,INT((ROW('Emp List'!B44)-1)/2),)</f>
        <v>Nguyen Tat Khoi</v>
      </c>
      <c r="D49" s="28">
        <v>0</v>
      </c>
      <c r="E49" s="28" t="s">
        <v>295</v>
      </c>
      <c r="F49" s="28" t="s">
        <v>295</v>
      </c>
      <c r="G49" s="28" t="s">
        <v>295</v>
      </c>
      <c r="H49" s="28" t="s">
        <v>295</v>
      </c>
      <c r="I49" s="28" t="s">
        <v>295</v>
      </c>
      <c r="J49" s="28" t="s">
        <v>295</v>
      </c>
      <c r="K49" s="28">
        <v>0</v>
      </c>
      <c r="L49" s="28" t="s">
        <v>295</v>
      </c>
      <c r="M49" s="28" t="s">
        <v>295</v>
      </c>
      <c r="N49" s="28">
        <v>0</v>
      </c>
      <c r="O49" s="28">
        <v>0</v>
      </c>
      <c r="P49" s="28">
        <v>0</v>
      </c>
      <c r="Q49" s="28">
        <v>0</v>
      </c>
      <c r="R49" s="28">
        <v>0</v>
      </c>
      <c r="S49" s="28" t="s">
        <v>295</v>
      </c>
      <c r="T49" s="28" t="s">
        <v>295</v>
      </c>
      <c r="U49" s="28" t="s">
        <v>295</v>
      </c>
      <c r="V49" s="28" t="s">
        <v>295</v>
      </c>
      <c r="W49" s="28" t="s">
        <v>295</v>
      </c>
      <c r="X49" s="28">
        <v>0</v>
      </c>
      <c r="Y49" s="28">
        <v>0</v>
      </c>
      <c r="Z49" s="28" t="s">
        <v>295</v>
      </c>
      <c r="AA49" s="28" t="s">
        <v>295</v>
      </c>
      <c r="AB49" s="28" t="s">
        <v>295</v>
      </c>
      <c r="AC49" s="28" t="s">
        <v>295</v>
      </c>
      <c r="AD49" s="28" t="s">
        <v>295</v>
      </c>
      <c r="AE49" s="28">
        <v>0</v>
      </c>
      <c r="AF49" s="28">
        <v>0</v>
      </c>
      <c r="AG49" s="28" t="s">
        <v>295</v>
      </c>
      <c r="AH49" s="52"/>
      <c r="AI49" s="53">
        <f t="shared" si="2"/>
        <v>0</v>
      </c>
      <c r="AJ49" s="28">
        <f t="shared" si="3"/>
        <v>0</v>
      </c>
      <c r="AK49" s="28">
        <f t="shared" si="4"/>
        <v>0</v>
      </c>
      <c r="AL49" s="28">
        <f t="shared" si="5"/>
        <v>19</v>
      </c>
      <c r="AM49" s="28">
        <f t="shared" si="6"/>
        <v>0</v>
      </c>
      <c r="AN49" s="28">
        <f t="shared" si="7"/>
        <v>0</v>
      </c>
      <c r="AO49" s="375">
        <f>'Attendance Report'!AO49</f>
        <v>0</v>
      </c>
      <c r="AP49" s="375">
        <f ca="1">'Attendance Report'!AP49</f>
        <v>0</v>
      </c>
      <c r="AQ49" s="375">
        <f ca="1">'Attendance Report'!AQ49</f>
        <v>0</v>
      </c>
      <c r="AR49" s="68">
        <f t="shared" si="8"/>
        <v>0</v>
      </c>
    </row>
    <row r="50" spans="1:44" customFormat="1" ht="16" customHeight="1">
      <c r="A50" s="342"/>
      <c r="B50" s="380"/>
      <c r="C50" s="29" t="str">
        <f t="shared" ref="C50" ca="1" si="28">C49</f>
        <v>Nguyen Tat Khoi</v>
      </c>
      <c r="D50" s="28">
        <v>0</v>
      </c>
      <c r="E50" s="28" t="s">
        <v>295</v>
      </c>
      <c r="F50" s="28" t="s">
        <v>295</v>
      </c>
      <c r="G50" s="28" t="s">
        <v>295</v>
      </c>
      <c r="H50" s="28" t="s">
        <v>295</v>
      </c>
      <c r="I50" s="28" t="s">
        <v>295</v>
      </c>
      <c r="J50" s="28" t="s">
        <v>295</v>
      </c>
      <c r="K50" s="28">
        <v>0</v>
      </c>
      <c r="L50" s="28" t="s">
        <v>295</v>
      </c>
      <c r="M50" s="28" t="s">
        <v>295</v>
      </c>
      <c r="N50" s="28">
        <v>0</v>
      </c>
      <c r="O50" s="28">
        <v>0</v>
      </c>
      <c r="P50" s="28">
        <v>0</v>
      </c>
      <c r="Q50" s="28">
        <v>0</v>
      </c>
      <c r="R50" s="28">
        <v>0</v>
      </c>
      <c r="S50" s="28" t="s">
        <v>295</v>
      </c>
      <c r="T50" s="28" t="s">
        <v>295</v>
      </c>
      <c r="U50" s="28" t="s">
        <v>295</v>
      </c>
      <c r="V50" s="28" t="s">
        <v>295</v>
      </c>
      <c r="W50" s="28" t="s">
        <v>295</v>
      </c>
      <c r="X50" s="28">
        <v>0</v>
      </c>
      <c r="Y50" s="28">
        <v>0</v>
      </c>
      <c r="Z50" s="28" t="s">
        <v>295</v>
      </c>
      <c r="AA50" s="28" t="s">
        <v>295</v>
      </c>
      <c r="AB50" s="28" t="s">
        <v>295</v>
      </c>
      <c r="AC50" s="28" t="s">
        <v>295</v>
      </c>
      <c r="AD50" s="28" t="s">
        <v>295</v>
      </c>
      <c r="AE50" s="28">
        <v>0</v>
      </c>
      <c r="AF50" s="28">
        <v>0</v>
      </c>
      <c r="AG50" s="28" t="s">
        <v>295</v>
      </c>
      <c r="AH50" s="52"/>
      <c r="AI50" s="53">
        <f t="shared" si="2"/>
        <v>0</v>
      </c>
      <c r="AJ50" s="28">
        <f t="shared" si="3"/>
        <v>0</v>
      </c>
      <c r="AK50" s="28">
        <f t="shared" si="4"/>
        <v>0</v>
      </c>
      <c r="AL50" s="28">
        <f t="shared" si="5"/>
        <v>19</v>
      </c>
      <c r="AM50" s="28">
        <f t="shared" si="6"/>
        <v>0</v>
      </c>
      <c r="AN50" s="28">
        <f t="shared" si="7"/>
        <v>0</v>
      </c>
      <c r="AO50" s="375"/>
      <c r="AP50" s="375"/>
      <c r="AQ50" s="375"/>
      <c r="AR50" s="68">
        <f t="shared" si="8"/>
        <v>0</v>
      </c>
    </row>
    <row r="51" spans="1:44" customFormat="1" ht="16" customHeight="1">
      <c r="A51" s="349">
        <v>23</v>
      </c>
      <c r="B51" s="377" t="str">
        <f ca="1">VLOOKUP(C51,'Emp List'!B:D,3,FALSE)</f>
        <v>E&amp;S</v>
      </c>
      <c r="C51" s="24" t="str">
        <f ca="1">OFFSET('Emp List'!B$2,INT((ROW('Emp List'!B46)-1)/2),)</f>
        <v>Nguyen Thanh Tuan</v>
      </c>
      <c r="D51" s="25">
        <v>0</v>
      </c>
      <c r="E51" s="25" t="s">
        <v>295</v>
      </c>
      <c r="F51" s="25" t="s">
        <v>295</v>
      </c>
      <c r="G51" s="25" t="s">
        <v>295</v>
      </c>
      <c r="H51" s="25" t="s">
        <v>295</v>
      </c>
      <c r="I51" s="25" t="s">
        <v>295</v>
      </c>
      <c r="J51" s="25" t="s">
        <v>295</v>
      </c>
      <c r="K51" s="25">
        <v>0</v>
      </c>
      <c r="L51" s="25" t="s">
        <v>295</v>
      </c>
      <c r="M51" s="25" t="s">
        <v>295</v>
      </c>
      <c r="N51" s="25">
        <v>0</v>
      </c>
      <c r="O51" s="25">
        <v>0</v>
      </c>
      <c r="P51" s="25">
        <v>0</v>
      </c>
      <c r="Q51" s="25">
        <v>0</v>
      </c>
      <c r="R51" s="25">
        <v>0</v>
      </c>
      <c r="S51" s="25" t="s">
        <v>295</v>
      </c>
      <c r="T51" s="25" t="s">
        <v>295</v>
      </c>
      <c r="U51" s="25" t="s">
        <v>295</v>
      </c>
      <c r="V51" s="25" t="s">
        <v>295</v>
      </c>
      <c r="W51" s="25" t="s">
        <v>295</v>
      </c>
      <c r="X51" s="25">
        <v>0</v>
      </c>
      <c r="Y51" s="25">
        <v>0</v>
      </c>
      <c r="Z51" s="25" t="s">
        <v>295</v>
      </c>
      <c r="AA51" s="25" t="s">
        <v>295</v>
      </c>
      <c r="AB51" s="25" t="s">
        <v>295</v>
      </c>
      <c r="AC51" s="25" t="s">
        <v>295</v>
      </c>
      <c r="AD51" s="25" t="s">
        <v>295</v>
      </c>
      <c r="AE51" s="25">
        <v>0</v>
      </c>
      <c r="AF51" s="25">
        <v>0</v>
      </c>
      <c r="AG51" s="25" t="s">
        <v>295</v>
      </c>
      <c r="AH51" s="50"/>
      <c r="AI51" s="51">
        <f t="shared" si="2"/>
        <v>0</v>
      </c>
      <c r="AJ51" s="25">
        <f t="shared" si="3"/>
        <v>0</v>
      </c>
      <c r="AK51" s="25">
        <f t="shared" si="4"/>
        <v>0</v>
      </c>
      <c r="AL51" s="25">
        <f t="shared" si="5"/>
        <v>19</v>
      </c>
      <c r="AM51" s="25">
        <f t="shared" si="6"/>
        <v>0</v>
      </c>
      <c r="AN51" s="25">
        <f t="shared" si="7"/>
        <v>0</v>
      </c>
      <c r="AO51" s="374">
        <f>'Attendance Report'!AO51</f>
        <v>0</v>
      </c>
      <c r="AP51" s="374">
        <f ca="1">'Attendance Report'!AP51</f>
        <v>0</v>
      </c>
      <c r="AQ51" s="374">
        <f ca="1">'Attendance Report'!AQ51</f>
        <v>0</v>
      </c>
      <c r="AR51" s="66">
        <f t="shared" si="8"/>
        <v>0</v>
      </c>
    </row>
    <row r="52" spans="1:44" customFormat="1" ht="16" customHeight="1">
      <c r="A52" s="350"/>
      <c r="B52" s="378"/>
      <c r="C52" s="26" t="str">
        <f t="shared" ref="C52" ca="1" si="29">C51</f>
        <v>Nguyen Thanh Tuan</v>
      </c>
      <c r="D52" s="25">
        <v>0</v>
      </c>
      <c r="E52" s="25" t="s">
        <v>295</v>
      </c>
      <c r="F52" s="25" t="s">
        <v>295</v>
      </c>
      <c r="G52" s="25" t="s">
        <v>295</v>
      </c>
      <c r="H52" s="25" t="s">
        <v>295</v>
      </c>
      <c r="I52" s="25" t="s">
        <v>295</v>
      </c>
      <c r="J52" s="25" t="s">
        <v>295</v>
      </c>
      <c r="K52" s="25">
        <v>0</v>
      </c>
      <c r="L52" s="25" t="s">
        <v>295</v>
      </c>
      <c r="M52" s="25" t="s">
        <v>295</v>
      </c>
      <c r="N52" s="25">
        <v>0</v>
      </c>
      <c r="O52" s="25">
        <v>0</v>
      </c>
      <c r="P52" s="25">
        <v>0</v>
      </c>
      <c r="Q52" s="25">
        <v>0</v>
      </c>
      <c r="R52" s="25">
        <v>0</v>
      </c>
      <c r="S52" s="25" t="s">
        <v>295</v>
      </c>
      <c r="T52" s="25" t="s">
        <v>295</v>
      </c>
      <c r="U52" s="25" t="s">
        <v>295</v>
      </c>
      <c r="V52" s="25" t="s">
        <v>295</v>
      </c>
      <c r="W52" s="25" t="s">
        <v>295</v>
      </c>
      <c r="X52" s="25">
        <v>0</v>
      </c>
      <c r="Y52" s="25">
        <v>0</v>
      </c>
      <c r="Z52" s="25" t="s">
        <v>295</v>
      </c>
      <c r="AA52" s="25" t="s">
        <v>295</v>
      </c>
      <c r="AB52" s="25" t="s">
        <v>295</v>
      </c>
      <c r="AC52" s="25" t="s">
        <v>295</v>
      </c>
      <c r="AD52" s="25" t="s">
        <v>295</v>
      </c>
      <c r="AE52" s="25">
        <v>0</v>
      </c>
      <c r="AF52" s="25">
        <v>0</v>
      </c>
      <c r="AG52" s="25" t="s">
        <v>295</v>
      </c>
      <c r="AH52" s="50"/>
      <c r="AI52" s="51">
        <f t="shared" si="2"/>
        <v>0</v>
      </c>
      <c r="AJ52" s="25">
        <f t="shared" si="3"/>
        <v>0</v>
      </c>
      <c r="AK52" s="25">
        <f t="shared" si="4"/>
        <v>0</v>
      </c>
      <c r="AL52" s="25">
        <f t="shared" si="5"/>
        <v>19</v>
      </c>
      <c r="AM52" s="25">
        <f t="shared" si="6"/>
        <v>0</v>
      </c>
      <c r="AN52" s="25">
        <f t="shared" si="7"/>
        <v>0</v>
      </c>
      <c r="AO52" s="374"/>
      <c r="AP52" s="374"/>
      <c r="AQ52" s="374"/>
      <c r="AR52" s="66">
        <f t="shared" si="8"/>
        <v>0</v>
      </c>
    </row>
    <row r="53" spans="1:44" customFormat="1" ht="16" customHeight="1">
      <c r="A53" s="341">
        <v>24</v>
      </c>
      <c r="B53" s="379" t="str">
        <f ca="1">VLOOKUP(C53,'Emp List'!B:D,3,FALSE)</f>
        <v>E&amp;S</v>
      </c>
      <c r="C53" s="27" t="str">
        <f ca="1">OFFSET('Emp List'!B$2,INT((ROW('Emp List'!B48)-1)/2),)</f>
        <v>NGUYEN TIEN HUNG</v>
      </c>
      <c r="D53" s="28">
        <v>0</v>
      </c>
      <c r="E53" s="28" t="s">
        <v>295</v>
      </c>
      <c r="F53" s="28" t="s">
        <v>295</v>
      </c>
      <c r="G53" s="28" t="s">
        <v>295</v>
      </c>
      <c r="H53" s="28" t="s">
        <v>295</v>
      </c>
      <c r="I53" s="28" t="s">
        <v>295</v>
      </c>
      <c r="J53" s="28" t="s">
        <v>295</v>
      </c>
      <c r="K53" s="28">
        <v>0</v>
      </c>
      <c r="L53" s="28" t="s">
        <v>295</v>
      </c>
      <c r="M53" s="28" t="s">
        <v>295</v>
      </c>
      <c r="N53" s="28">
        <v>0</v>
      </c>
      <c r="O53" s="28">
        <v>0</v>
      </c>
      <c r="P53" s="28">
        <v>0</v>
      </c>
      <c r="Q53" s="28">
        <v>0</v>
      </c>
      <c r="R53" s="28">
        <v>0</v>
      </c>
      <c r="S53" s="28" t="s">
        <v>295</v>
      </c>
      <c r="T53" s="28" t="s">
        <v>295</v>
      </c>
      <c r="U53" s="28" t="s">
        <v>295</v>
      </c>
      <c r="V53" s="28" t="s">
        <v>295</v>
      </c>
      <c r="W53" s="28" t="s">
        <v>295</v>
      </c>
      <c r="X53" s="28">
        <v>0</v>
      </c>
      <c r="Y53" s="28">
        <v>0</v>
      </c>
      <c r="Z53" s="28" t="s">
        <v>295</v>
      </c>
      <c r="AA53" s="28" t="s">
        <v>295</v>
      </c>
      <c r="AB53" s="28" t="s">
        <v>295</v>
      </c>
      <c r="AC53" s="28" t="s">
        <v>295</v>
      </c>
      <c r="AD53" s="28" t="s">
        <v>295</v>
      </c>
      <c r="AE53" s="28">
        <v>0</v>
      </c>
      <c r="AF53" s="28">
        <v>0</v>
      </c>
      <c r="AG53" s="28" t="s">
        <v>295</v>
      </c>
      <c r="AH53" s="52"/>
      <c r="AI53" s="53">
        <f t="shared" si="2"/>
        <v>0</v>
      </c>
      <c r="AJ53" s="28">
        <f t="shared" si="3"/>
        <v>0</v>
      </c>
      <c r="AK53" s="28">
        <f t="shared" si="4"/>
        <v>0</v>
      </c>
      <c r="AL53" s="28">
        <f t="shared" si="5"/>
        <v>19</v>
      </c>
      <c r="AM53" s="28">
        <f t="shared" si="6"/>
        <v>0</v>
      </c>
      <c r="AN53" s="28">
        <f t="shared" si="7"/>
        <v>0</v>
      </c>
      <c r="AO53" s="375">
        <f>'Attendance Report'!AO53</f>
        <v>0</v>
      </c>
      <c r="AP53" s="375">
        <f ca="1">'Attendance Report'!AP53</f>
        <v>0</v>
      </c>
      <c r="AQ53" s="375">
        <f ca="1">'Attendance Report'!AQ53</f>
        <v>7.5</v>
      </c>
      <c r="AR53" s="68">
        <f t="shared" si="8"/>
        <v>0</v>
      </c>
    </row>
    <row r="54" spans="1:44" customFormat="1" ht="16" customHeight="1">
      <c r="A54" s="342"/>
      <c r="B54" s="380"/>
      <c r="C54" s="29" t="str">
        <f t="shared" ref="C54" ca="1" si="30">C53</f>
        <v>NGUYEN TIEN HUNG</v>
      </c>
      <c r="D54" s="28">
        <v>0</v>
      </c>
      <c r="E54" s="28" t="s">
        <v>295</v>
      </c>
      <c r="F54" s="28" t="s">
        <v>295</v>
      </c>
      <c r="G54" s="28" t="s">
        <v>295</v>
      </c>
      <c r="H54" s="28" t="s">
        <v>295</v>
      </c>
      <c r="I54" s="28" t="s">
        <v>295</v>
      </c>
      <c r="J54" s="28" t="s">
        <v>295</v>
      </c>
      <c r="K54" s="28">
        <v>0</v>
      </c>
      <c r="L54" s="28" t="s">
        <v>295</v>
      </c>
      <c r="M54" s="28" t="s">
        <v>295</v>
      </c>
      <c r="N54" s="28">
        <v>0</v>
      </c>
      <c r="O54" s="28">
        <v>0</v>
      </c>
      <c r="P54" s="28">
        <v>0</v>
      </c>
      <c r="Q54" s="28">
        <v>0</v>
      </c>
      <c r="R54" s="28">
        <v>0</v>
      </c>
      <c r="S54" s="28" t="s">
        <v>295</v>
      </c>
      <c r="T54" s="28" t="s">
        <v>295</v>
      </c>
      <c r="U54" s="28" t="s">
        <v>295</v>
      </c>
      <c r="V54" s="28" t="s">
        <v>295</v>
      </c>
      <c r="W54" s="28" t="s">
        <v>295</v>
      </c>
      <c r="X54" s="28">
        <v>0</v>
      </c>
      <c r="Y54" s="28">
        <v>0</v>
      </c>
      <c r="Z54" s="28" t="s">
        <v>295</v>
      </c>
      <c r="AA54" s="28" t="s">
        <v>295</v>
      </c>
      <c r="AB54" s="28" t="s">
        <v>295</v>
      </c>
      <c r="AC54" s="28" t="s">
        <v>295</v>
      </c>
      <c r="AD54" s="28" t="s">
        <v>295</v>
      </c>
      <c r="AE54" s="28">
        <v>0</v>
      </c>
      <c r="AF54" s="28">
        <v>0</v>
      </c>
      <c r="AG54" s="28" t="s">
        <v>295</v>
      </c>
      <c r="AH54" s="52"/>
      <c r="AI54" s="53">
        <f t="shared" si="2"/>
        <v>0</v>
      </c>
      <c r="AJ54" s="28">
        <f t="shared" si="3"/>
        <v>0</v>
      </c>
      <c r="AK54" s="28">
        <f t="shared" si="4"/>
        <v>0</v>
      </c>
      <c r="AL54" s="28">
        <f t="shared" si="5"/>
        <v>19</v>
      </c>
      <c r="AM54" s="28">
        <f t="shared" si="6"/>
        <v>0</v>
      </c>
      <c r="AN54" s="28">
        <f t="shared" si="7"/>
        <v>0</v>
      </c>
      <c r="AO54" s="375"/>
      <c r="AP54" s="375"/>
      <c r="AQ54" s="375"/>
      <c r="AR54" s="68">
        <f t="shared" si="8"/>
        <v>0</v>
      </c>
    </row>
    <row r="55" spans="1:44" customFormat="1" ht="16" customHeight="1">
      <c r="A55" s="349">
        <v>25</v>
      </c>
      <c r="B55" s="377" t="str">
        <f ca="1">VLOOKUP(C55,'Emp List'!B:D,3,FALSE)</f>
        <v>E&amp;S</v>
      </c>
      <c r="C55" s="24" t="str">
        <f ca="1">OFFSET('Emp List'!B$2,INT((ROW('Emp List'!B50)-1)/2),)</f>
        <v>Nguyen Trong Thang</v>
      </c>
      <c r="D55" s="25">
        <v>0</v>
      </c>
      <c r="E55" s="25" t="s">
        <v>295</v>
      </c>
      <c r="F55" s="25" t="s">
        <v>295</v>
      </c>
      <c r="G55" s="25" t="s">
        <v>295</v>
      </c>
      <c r="H55" s="25" t="s">
        <v>295</v>
      </c>
      <c r="I55" s="25" t="s">
        <v>295</v>
      </c>
      <c r="J55" s="25" t="s">
        <v>295</v>
      </c>
      <c r="K55" s="25">
        <v>0</v>
      </c>
      <c r="L55" s="25" t="s">
        <v>295</v>
      </c>
      <c r="M55" s="25" t="s">
        <v>295</v>
      </c>
      <c r="N55" s="25">
        <v>0</v>
      </c>
      <c r="O55" s="25">
        <v>0</v>
      </c>
      <c r="P55" s="25">
        <v>0</v>
      </c>
      <c r="Q55" s="25">
        <v>0</v>
      </c>
      <c r="R55" s="25">
        <v>0</v>
      </c>
      <c r="S55" s="25" t="s">
        <v>295</v>
      </c>
      <c r="T55" s="25" t="s">
        <v>295</v>
      </c>
      <c r="U55" s="25" t="s">
        <v>295</v>
      </c>
      <c r="V55" s="25" t="s">
        <v>295</v>
      </c>
      <c r="W55" s="25" t="s">
        <v>295</v>
      </c>
      <c r="X55" s="25">
        <v>0</v>
      </c>
      <c r="Y55" s="25">
        <v>0</v>
      </c>
      <c r="Z55" s="25" t="s">
        <v>295</v>
      </c>
      <c r="AA55" s="25" t="s">
        <v>295</v>
      </c>
      <c r="AB55" s="25" t="s">
        <v>295</v>
      </c>
      <c r="AC55" s="25" t="s">
        <v>295</v>
      </c>
      <c r="AD55" s="25" t="s">
        <v>295</v>
      </c>
      <c r="AE55" s="25">
        <v>0</v>
      </c>
      <c r="AF55" s="25">
        <v>0</v>
      </c>
      <c r="AG55" s="25" t="s">
        <v>295</v>
      </c>
      <c r="AH55" s="50"/>
      <c r="AI55" s="51">
        <f t="shared" si="2"/>
        <v>0</v>
      </c>
      <c r="AJ55" s="25">
        <f t="shared" si="3"/>
        <v>0</v>
      </c>
      <c r="AK55" s="25">
        <f t="shared" si="4"/>
        <v>0</v>
      </c>
      <c r="AL55" s="25">
        <f t="shared" si="5"/>
        <v>19</v>
      </c>
      <c r="AM55" s="25">
        <f t="shared" si="6"/>
        <v>0</v>
      </c>
      <c r="AN55" s="25">
        <f t="shared" si="7"/>
        <v>0</v>
      </c>
      <c r="AO55" s="374">
        <f>'Attendance Report'!AO55</f>
        <v>0</v>
      </c>
      <c r="AP55" s="374">
        <f ca="1">'Attendance Report'!AP55</f>
        <v>0</v>
      </c>
      <c r="AQ55" s="374">
        <f ca="1">'Attendance Report'!AQ55</f>
        <v>0</v>
      </c>
      <c r="AR55" s="66">
        <f t="shared" si="8"/>
        <v>0</v>
      </c>
    </row>
    <row r="56" spans="1:44" customFormat="1" ht="16" customHeight="1">
      <c r="A56" s="350"/>
      <c r="B56" s="378"/>
      <c r="C56" s="26" t="str">
        <f t="shared" ref="C56" ca="1" si="31">C55</f>
        <v>Nguyen Trong Thang</v>
      </c>
      <c r="D56" s="25">
        <v>0</v>
      </c>
      <c r="E56" s="25" t="s">
        <v>295</v>
      </c>
      <c r="F56" s="25" t="s">
        <v>295</v>
      </c>
      <c r="G56" s="25" t="s">
        <v>295</v>
      </c>
      <c r="H56" s="25" t="s">
        <v>295</v>
      </c>
      <c r="I56" s="25" t="s">
        <v>295</v>
      </c>
      <c r="J56" s="25" t="s">
        <v>295</v>
      </c>
      <c r="K56" s="25">
        <v>0</v>
      </c>
      <c r="L56" s="25" t="s">
        <v>295</v>
      </c>
      <c r="M56" s="25" t="s">
        <v>295</v>
      </c>
      <c r="N56" s="25">
        <v>0</v>
      </c>
      <c r="O56" s="25">
        <v>0</v>
      </c>
      <c r="P56" s="25">
        <v>0</v>
      </c>
      <c r="Q56" s="25">
        <v>0</v>
      </c>
      <c r="R56" s="25">
        <v>0</v>
      </c>
      <c r="S56" s="25" t="s">
        <v>295</v>
      </c>
      <c r="T56" s="25" t="s">
        <v>295</v>
      </c>
      <c r="U56" s="25" t="s">
        <v>295</v>
      </c>
      <c r="V56" s="25" t="s">
        <v>295</v>
      </c>
      <c r="W56" s="25" t="s">
        <v>295</v>
      </c>
      <c r="X56" s="25">
        <v>0</v>
      </c>
      <c r="Y56" s="25">
        <v>0</v>
      </c>
      <c r="Z56" s="25" t="s">
        <v>295</v>
      </c>
      <c r="AA56" s="25" t="s">
        <v>295</v>
      </c>
      <c r="AB56" s="25" t="s">
        <v>295</v>
      </c>
      <c r="AC56" s="25" t="s">
        <v>295</v>
      </c>
      <c r="AD56" s="25" t="s">
        <v>295</v>
      </c>
      <c r="AE56" s="25">
        <v>0</v>
      </c>
      <c r="AF56" s="25">
        <v>0</v>
      </c>
      <c r="AG56" s="25" t="s">
        <v>295</v>
      </c>
      <c r="AH56" s="50"/>
      <c r="AI56" s="51">
        <f t="shared" si="2"/>
        <v>0</v>
      </c>
      <c r="AJ56" s="25">
        <f t="shared" si="3"/>
        <v>0</v>
      </c>
      <c r="AK56" s="25">
        <f t="shared" si="4"/>
        <v>0</v>
      </c>
      <c r="AL56" s="25">
        <f t="shared" si="5"/>
        <v>19</v>
      </c>
      <c r="AM56" s="25">
        <f t="shared" si="6"/>
        <v>0</v>
      </c>
      <c r="AN56" s="25">
        <f t="shared" si="7"/>
        <v>0</v>
      </c>
      <c r="AO56" s="374"/>
      <c r="AP56" s="374"/>
      <c r="AQ56" s="374"/>
      <c r="AR56" s="66">
        <f t="shared" si="8"/>
        <v>0</v>
      </c>
    </row>
    <row r="57" spans="1:44" customFormat="1" ht="16" customHeight="1">
      <c r="A57" s="341">
        <v>26</v>
      </c>
      <c r="B57" s="379" t="str">
        <f ca="1">VLOOKUP(C57,'Emp List'!B:D,3,FALSE)</f>
        <v>E&amp;S</v>
      </c>
      <c r="C57" s="27" t="str">
        <f ca="1">OFFSET('Emp List'!B$2,INT((ROW('Emp List'!B52)-1)/2),)</f>
        <v>NGUYEN VAN CHUNG</v>
      </c>
      <c r="D57" s="28">
        <v>0</v>
      </c>
      <c r="E57" s="28" t="s">
        <v>295</v>
      </c>
      <c r="F57" s="28" t="s">
        <v>295</v>
      </c>
      <c r="G57" s="28" t="s">
        <v>295</v>
      </c>
      <c r="H57" s="28" t="s">
        <v>295</v>
      </c>
      <c r="I57" s="28" t="s">
        <v>295</v>
      </c>
      <c r="J57" s="28" t="s">
        <v>295</v>
      </c>
      <c r="K57" s="28">
        <v>0</v>
      </c>
      <c r="L57" s="28" t="s">
        <v>295</v>
      </c>
      <c r="M57" s="28" t="s">
        <v>295</v>
      </c>
      <c r="N57" s="28">
        <v>0</v>
      </c>
      <c r="O57" s="28">
        <v>0</v>
      </c>
      <c r="P57" s="28">
        <v>0</v>
      </c>
      <c r="Q57" s="28">
        <v>0</v>
      </c>
      <c r="R57" s="28">
        <v>0</v>
      </c>
      <c r="S57" s="28" t="s">
        <v>295</v>
      </c>
      <c r="T57" s="28" t="s">
        <v>295</v>
      </c>
      <c r="U57" s="28" t="s">
        <v>295</v>
      </c>
      <c r="V57" s="28" t="s">
        <v>295</v>
      </c>
      <c r="W57" s="28" t="s">
        <v>295</v>
      </c>
      <c r="X57" s="28">
        <v>0</v>
      </c>
      <c r="Y57" s="28">
        <v>0</v>
      </c>
      <c r="Z57" s="28" t="s">
        <v>295</v>
      </c>
      <c r="AA57" s="28" t="s">
        <v>295</v>
      </c>
      <c r="AB57" s="28" t="s">
        <v>295</v>
      </c>
      <c r="AC57" s="28" t="s">
        <v>295</v>
      </c>
      <c r="AD57" s="28" t="s">
        <v>295</v>
      </c>
      <c r="AE57" s="28">
        <v>0</v>
      </c>
      <c r="AF57" s="28">
        <v>0</v>
      </c>
      <c r="AG57" s="28" t="s">
        <v>295</v>
      </c>
      <c r="AH57" s="52"/>
      <c r="AI57" s="53">
        <f t="shared" si="2"/>
        <v>0</v>
      </c>
      <c r="AJ57" s="28">
        <f t="shared" si="3"/>
        <v>0</v>
      </c>
      <c r="AK57" s="28">
        <f t="shared" si="4"/>
        <v>0</v>
      </c>
      <c r="AL57" s="28">
        <f t="shared" si="5"/>
        <v>19</v>
      </c>
      <c r="AM57" s="28">
        <f t="shared" si="6"/>
        <v>0</v>
      </c>
      <c r="AN57" s="28">
        <f t="shared" si="7"/>
        <v>0</v>
      </c>
      <c r="AO57" s="375">
        <f>'Attendance Report'!AO57</f>
        <v>0</v>
      </c>
      <c r="AP57" s="375">
        <f ca="1">'Attendance Report'!AP57</f>
        <v>0</v>
      </c>
      <c r="AQ57" s="375">
        <f ca="1">'Attendance Report'!AQ57</f>
        <v>0</v>
      </c>
      <c r="AR57" s="68">
        <f t="shared" si="8"/>
        <v>0</v>
      </c>
    </row>
    <row r="58" spans="1:44" customFormat="1" ht="16" customHeight="1">
      <c r="A58" s="342"/>
      <c r="B58" s="380"/>
      <c r="C58" s="29" t="str">
        <f t="shared" ref="C58" ca="1" si="32">C57</f>
        <v>NGUYEN VAN CHUNG</v>
      </c>
      <c r="D58" s="28">
        <v>0</v>
      </c>
      <c r="E58" s="28" t="s">
        <v>295</v>
      </c>
      <c r="F58" s="28" t="s">
        <v>295</v>
      </c>
      <c r="G58" s="28" t="s">
        <v>295</v>
      </c>
      <c r="H58" s="28" t="s">
        <v>295</v>
      </c>
      <c r="I58" s="28" t="s">
        <v>295</v>
      </c>
      <c r="J58" s="28" t="s">
        <v>295</v>
      </c>
      <c r="K58" s="28">
        <v>0</v>
      </c>
      <c r="L58" s="28" t="s">
        <v>295</v>
      </c>
      <c r="M58" s="28" t="s">
        <v>295</v>
      </c>
      <c r="N58" s="28">
        <v>0</v>
      </c>
      <c r="O58" s="28">
        <v>0</v>
      </c>
      <c r="P58" s="28">
        <v>0</v>
      </c>
      <c r="Q58" s="28">
        <v>0</v>
      </c>
      <c r="R58" s="28">
        <v>0</v>
      </c>
      <c r="S58" s="28" t="s">
        <v>295</v>
      </c>
      <c r="T58" s="28" t="s">
        <v>295</v>
      </c>
      <c r="U58" s="28" t="s">
        <v>295</v>
      </c>
      <c r="V58" s="28" t="s">
        <v>295</v>
      </c>
      <c r="W58" s="28" t="s">
        <v>295</v>
      </c>
      <c r="X58" s="28">
        <v>0</v>
      </c>
      <c r="Y58" s="28">
        <v>0</v>
      </c>
      <c r="Z58" s="28" t="s">
        <v>295</v>
      </c>
      <c r="AA58" s="28" t="s">
        <v>295</v>
      </c>
      <c r="AB58" s="28" t="s">
        <v>295</v>
      </c>
      <c r="AC58" s="28" t="s">
        <v>295</v>
      </c>
      <c r="AD58" s="28" t="s">
        <v>295</v>
      </c>
      <c r="AE58" s="28">
        <v>0</v>
      </c>
      <c r="AF58" s="28">
        <v>0</v>
      </c>
      <c r="AG58" s="28" t="s">
        <v>295</v>
      </c>
      <c r="AH58" s="52"/>
      <c r="AI58" s="53">
        <f t="shared" si="2"/>
        <v>0</v>
      </c>
      <c r="AJ58" s="28">
        <f t="shared" si="3"/>
        <v>0</v>
      </c>
      <c r="AK58" s="28">
        <f t="shared" si="4"/>
        <v>0</v>
      </c>
      <c r="AL58" s="28">
        <f t="shared" si="5"/>
        <v>19</v>
      </c>
      <c r="AM58" s="28">
        <f t="shared" si="6"/>
        <v>0</v>
      </c>
      <c r="AN58" s="28">
        <f t="shared" si="7"/>
        <v>0</v>
      </c>
      <c r="AO58" s="375"/>
      <c r="AP58" s="375"/>
      <c r="AQ58" s="375"/>
      <c r="AR58" s="68">
        <f t="shared" si="8"/>
        <v>0</v>
      </c>
    </row>
    <row r="59" spans="1:44" customFormat="1" ht="16" customHeight="1">
      <c r="A59" s="349">
        <v>27</v>
      </c>
      <c r="B59" s="377" t="str">
        <f ca="1">VLOOKUP(C59,'Emp List'!B:D,3,FALSE)</f>
        <v>E&amp;S</v>
      </c>
      <c r="C59" s="24" t="str">
        <f ca="1">OFFSET('Emp List'!B$2,INT((ROW('Emp List'!B54)-1)/2),)</f>
        <v>Nguyen Van Sang</v>
      </c>
      <c r="D59" s="25">
        <v>0</v>
      </c>
      <c r="E59" s="25" t="s">
        <v>295</v>
      </c>
      <c r="F59" s="25" t="s">
        <v>295</v>
      </c>
      <c r="G59" s="25" t="s">
        <v>295</v>
      </c>
      <c r="H59" s="25" t="s">
        <v>295</v>
      </c>
      <c r="I59" s="25" t="s">
        <v>295</v>
      </c>
      <c r="J59" s="25" t="s">
        <v>295</v>
      </c>
      <c r="K59" s="25">
        <v>0</v>
      </c>
      <c r="L59" s="25" t="s">
        <v>295</v>
      </c>
      <c r="M59" s="25" t="s">
        <v>295</v>
      </c>
      <c r="N59" s="25">
        <v>0</v>
      </c>
      <c r="O59" s="25">
        <v>0</v>
      </c>
      <c r="P59" s="25">
        <v>0</v>
      </c>
      <c r="Q59" s="25">
        <v>0</v>
      </c>
      <c r="R59" s="25">
        <v>0</v>
      </c>
      <c r="S59" s="25" t="s">
        <v>295</v>
      </c>
      <c r="T59" s="25" t="s">
        <v>295</v>
      </c>
      <c r="U59" s="25" t="s">
        <v>295</v>
      </c>
      <c r="V59" s="25" t="s">
        <v>295</v>
      </c>
      <c r="W59" s="25" t="s">
        <v>295</v>
      </c>
      <c r="X59" s="25">
        <v>0</v>
      </c>
      <c r="Y59" s="25">
        <v>0</v>
      </c>
      <c r="Z59" s="25" t="s">
        <v>295</v>
      </c>
      <c r="AA59" s="25" t="s">
        <v>295</v>
      </c>
      <c r="AB59" s="25" t="s">
        <v>295</v>
      </c>
      <c r="AC59" s="25" t="s">
        <v>295</v>
      </c>
      <c r="AD59" s="25" t="s">
        <v>295</v>
      </c>
      <c r="AE59" s="25">
        <v>0</v>
      </c>
      <c r="AF59" s="25">
        <v>0</v>
      </c>
      <c r="AG59" s="25" t="s">
        <v>295</v>
      </c>
      <c r="AH59" s="50"/>
      <c r="AI59" s="51">
        <f t="shared" si="2"/>
        <v>0</v>
      </c>
      <c r="AJ59" s="25">
        <f t="shared" si="3"/>
        <v>0</v>
      </c>
      <c r="AK59" s="25">
        <f t="shared" si="4"/>
        <v>0</v>
      </c>
      <c r="AL59" s="25">
        <f t="shared" si="5"/>
        <v>19</v>
      </c>
      <c r="AM59" s="25">
        <f t="shared" si="6"/>
        <v>0</v>
      </c>
      <c r="AN59" s="25">
        <f t="shared" si="7"/>
        <v>0</v>
      </c>
      <c r="AO59" s="374">
        <f>'Attendance Report'!AO59</f>
        <v>0</v>
      </c>
      <c r="AP59" s="374">
        <f ca="1">'Attendance Report'!AP59</f>
        <v>0</v>
      </c>
      <c r="AQ59" s="374">
        <f ca="1">'Attendance Report'!AQ59</f>
        <v>0</v>
      </c>
      <c r="AR59" s="66">
        <f t="shared" si="8"/>
        <v>0</v>
      </c>
    </row>
    <row r="60" spans="1:44" customFormat="1" ht="16" customHeight="1">
      <c r="A60" s="350"/>
      <c r="B60" s="378"/>
      <c r="C60" s="26" t="str">
        <f t="shared" ref="C60" ca="1" si="33">C59</f>
        <v>Nguyen Van Sang</v>
      </c>
      <c r="D60" s="25">
        <v>0</v>
      </c>
      <c r="E60" s="25" t="s">
        <v>295</v>
      </c>
      <c r="F60" s="25" t="s">
        <v>295</v>
      </c>
      <c r="G60" s="25" t="s">
        <v>295</v>
      </c>
      <c r="H60" s="25" t="s">
        <v>295</v>
      </c>
      <c r="I60" s="25" t="s">
        <v>295</v>
      </c>
      <c r="J60" s="25" t="s">
        <v>295</v>
      </c>
      <c r="K60" s="25">
        <v>0</v>
      </c>
      <c r="L60" s="25" t="s">
        <v>295</v>
      </c>
      <c r="M60" s="25" t="s">
        <v>295</v>
      </c>
      <c r="N60" s="25">
        <v>0</v>
      </c>
      <c r="O60" s="25">
        <v>0</v>
      </c>
      <c r="P60" s="25">
        <v>0</v>
      </c>
      <c r="Q60" s="25">
        <v>0</v>
      </c>
      <c r="R60" s="25">
        <v>0</v>
      </c>
      <c r="S60" s="25" t="s">
        <v>295</v>
      </c>
      <c r="T60" s="25" t="s">
        <v>295</v>
      </c>
      <c r="U60" s="25" t="s">
        <v>295</v>
      </c>
      <c r="V60" s="25" t="s">
        <v>295</v>
      </c>
      <c r="W60" s="25" t="s">
        <v>295</v>
      </c>
      <c r="X60" s="25">
        <v>0</v>
      </c>
      <c r="Y60" s="25">
        <v>0</v>
      </c>
      <c r="Z60" s="25" t="s">
        <v>295</v>
      </c>
      <c r="AA60" s="25" t="s">
        <v>295</v>
      </c>
      <c r="AB60" s="25" t="s">
        <v>295</v>
      </c>
      <c r="AC60" s="25" t="s">
        <v>295</v>
      </c>
      <c r="AD60" s="25" t="s">
        <v>295</v>
      </c>
      <c r="AE60" s="25">
        <v>0</v>
      </c>
      <c r="AF60" s="25">
        <v>0</v>
      </c>
      <c r="AG60" s="25" t="s">
        <v>295</v>
      </c>
      <c r="AH60" s="50"/>
      <c r="AI60" s="51">
        <f t="shared" si="2"/>
        <v>0</v>
      </c>
      <c r="AJ60" s="25">
        <f t="shared" si="3"/>
        <v>0</v>
      </c>
      <c r="AK60" s="25">
        <f t="shared" si="4"/>
        <v>0</v>
      </c>
      <c r="AL60" s="25">
        <f t="shared" si="5"/>
        <v>19</v>
      </c>
      <c r="AM60" s="25">
        <f t="shared" si="6"/>
        <v>0</v>
      </c>
      <c r="AN60" s="25">
        <f t="shared" si="7"/>
        <v>0</v>
      </c>
      <c r="AO60" s="374"/>
      <c r="AP60" s="374"/>
      <c r="AQ60" s="374"/>
      <c r="AR60" s="66">
        <f t="shared" si="8"/>
        <v>0</v>
      </c>
    </row>
    <row r="61" spans="1:44" customFormat="1" ht="16" customHeight="1">
      <c r="A61" s="341">
        <v>28</v>
      </c>
      <c r="B61" s="379" t="str">
        <f ca="1">VLOOKUP(C61,'Emp List'!B:D,3,FALSE)</f>
        <v>E&amp;S</v>
      </c>
      <c r="C61" s="27" t="str">
        <f ca="1">OFFSET('Emp List'!B$2,INT((ROW('Emp List'!B56)-1)/2),)</f>
        <v>Pham Huy Ket</v>
      </c>
      <c r="D61" s="28">
        <v>0</v>
      </c>
      <c r="E61" s="28" t="s">
        <v>295</v>
      </c>
      <c r="F61" s="28" t="s">
        <v>295</v>
      </c>
      <c r="G61" s="28" t="s">
        <v>295</v>
      </c>
      <c r="H61" s="28" t="s">
        <v>295</v>
      </c>
      <c r="I61" s="28" t="s">
        <v>295</v>
      </c>
      <c r="J61" s="28" t="s">
        <v>295</v>
      </c>
      <c r="K61" s="28">
        <v>0</v>
      </c>
      <c r="L61" s="28" t="s">
        <v>295</v>
      </c>
      <c r="M61" s="28" t="s">
        <v>295</v>
      </c>
      <c r="N61" s="28">
        <v>0</v>
      </c>
      <c r="O61" s="28">
        <v>0</v>
      </c>
      <c r="P61" s="28">
        <v>0</v>
      </c>
      <c r="Q61" s="28">
        <v>0</v>
      </c>
      <c r="R61" s="28">
        <v>0</v>
      </c>
      <c r="S61" s="28" t="s">
        <v>295</v>
      </c>
      <c r="T61" s="28" t="s">
        <v>295</v>
      </c>
      <c r="U61" s="28" t="s">
        <v>295</v>
      </c>
      <c r="V61" s="28" t="s">
        <v>295</v>
      </c>
      <c r="W61" s="28" t="s">
        <v>295</v>
      </c>
      <c r="X61" s="28">
        <v>0</v>
      </c>
      <c r="Y61" s="28">
        <v>0</v>
      </c>
      <c r="Z61" s="28" t="s">
        <v>295</v>
      </c>
      <c r="AA61" s="28" t="s">
        <v>295</v>
      </c>
      <c r="AB61" s="28" t="s">
        <v>295</v>
      </c>
      <c r="AC61" s="28" t="s">
        <v>295</v>
      </c>
      <c r="AD61" s="28" t="s">
        <v>295</v>
      </c>
      <c r="AE61" s="28">
        <v>0</v>
      </c>
      <c r="AF61" s="28">
        <v>0</v>
      </c>
      <c r="AG61" s="28" t="s">
        <v>295</v>
      </c>
      <c r="AH61" s="52"/>
      <c r="AI61" s="53">
        <f t="shared" si="2"/>
        <v>0</v>
      </c>
      <c r="AJ61" s="28">
        <f t="shared" si="3"/>
        <v>0</v>
      </c>
      <c r="AK61" s="28">
        <f t="shared" si="4"/>
        <v>0</v>
      </c>
      <c r="AL61" s="28">
        <f t="shared" si="5"/>
        <v>19</v>
      </c>
      <c r="AM61" s="28">
        <f t="shared" si="6"/>
        <v>0</v>
      </c>
      <c r="AN61" s="28">
        <f t="shared" si="7"/>
        <v>0</v>
      </c>
      <c r="AO61" s="375">
        <f>'Attendance Report'!AO61</f>
        <v>0</v>
      </c>
      <c r="AP61" s="375">
        <f ca="1">'Attendance Report'!AP61</f>
        <v>1</v>
      </c>
      <c r="AQ61" s="375">
        <f ca="1">'Attendance Report'!AQ61</f>
        <v>6.91</v>
      </c>
      <c r="AR61" s="68">
        <f t="shared" si="8"/>
        <v>0</v>
      </c>
    </row>
    <row r="62" spans="1:44" customFormat="1" ht="16" customHeight="1">
      <c r="A62" s="342"/>
      <c r="B62" s="380"/>
      <c r="C62" s="29" t="str">
        <f t="shared" ref="C62" ca="1" si="34">C61</f>
        <v>Pham Huy Ket</v>
      </c>
      <c r="D62" s="28">
        <v>0</v>
      </c>
      <c r="E62" s="28" t="s">
        <v>295</v>
      </c>
      <c r="F62" s="28" t="s">
        <v>295</v>
      </c>
      <c r="G62" s="28" t="s">
        <v>295</v>
      </c>
      <c r="H62" s="28" t="s">
        <v>295</v>
      </c>
      <c r="I62" s="28" t="s">
        <v>295</v>
      </c>
      <c r="J62" s="28" t="s">
        <v>295</v>
      </c>
      <c r="K62" s="28">
        <v>0</v>
      </c>
      <c r="L62" s="28" t="s">
        <v>295</v>
      </c>
      <c r="M62" s="28" t="s">
        <v>295</v>
      </c>
      <c r="N62" s="28">
        <v>0</v>
      </c>
      <c r="O62" s="28">
        <v>0</v>
      </c>
      <c r="P62" s="28">
        <v>0</v>
      </c>
      <c r="Q62" s="28">
        <v>0</v>
      </c>
      <c r="R62" s="28">
        <v>0</v>
      </c>
      <c r="S62" s="28" t="s">
        <v>295</v>
      </c>
      <c r="T62" s="28" t="s">
        <v>295</v>
      </c>
      <c r="U62" s="28" t="s">
        <v>295</v>
      </c>
      <c r="V62" s="28" t="s">
        <v>295</v>
      </c>
      <c r="W62" s="28" t="s">
        <v>295</v>
      </c>
      <c r="X62" s="28">
        <v>0</v>
      </c>
      <c r="Y62" s="28">
        <v>0</v>
      </c>
      <c r="Z62" s="28" t="s">
        <v>295</v>
      </c>
      <c r="AA62" s="28" t="s">
        <v>295</v>
      </c>
      <c r="AB62" s="28" t="s">
        <v>295</v>
      </c>
      <c r="AC62" s="28" t="s">
        <v>295</v>
      </c>
      <c r="AD62" s="28" t="s">
        <v>295</v>
      </c>
      <c r="AE62" s="28">
        <v>0</v>
      </c>
      <c r="AF62" s="28">
        <v>0</v>
      </c>
      <c r="AG62" s="28" t="s">
        <v>295</v>
      </c>
      <c r="AH62" s="52"/>
      <c r="AI62" s="53">
        <f t="shared" si="2"/>
        <v>0</v>
      </c>
      <c r="AJ62" s="28">
        <f t="shared" si="3"/>
        <v>0</v>
      </c>
      <c r="AK62" s="28">
        <f t="shared" si="4"/>
        <v>0</v>
      </c>
      <c r="AL62" s="28">
        <f t="shared" si="5"/>
        <v>19</v>
      </c>
      <c r="AM62" s="28">
        <f t="shared" si="6"/>
        <v>0</v>
      </c>
      <c r="AN62" s="28">
        <f t="shared" si="7"/>
        <v>0</v>
      </c>
      <c r="AO62" s="375"/>
      <c r="AP62" s="375"/>
      <c r="AQ62" s="375"/>
      <c r="AR62" s="68">
        <f t="shared" si="8"/>
        <v>0</v>
      </c>
    </row>
    <row r="63" spans="1:44" customFormat="1" ht="16" customHeight="1">
      <c r="A63" s="349">
        <v>29</v>
      </c>
      <c r="B63" s="377" t="str">
        <f ca="1">VLOOKUP(C63,'Emp List'!B:D,3,FALSE)</f>
        <v>E&amp;S</v>
      </c>
      <c r="C63" s="24" t="str">
        <f ca="1">OFFSET('Emp List'!B$2,INT((ROW('Emp List'!B58)-1)/2),)</f>
        <v>Pham Phuong Thuy</v>
      </c>
      <c r="D63" s="25">
        <v>0</v>
      </c>
      <c r="E63" s="25" t="s">
        <v>295</v>
      </c>
      <c r="F63" s="25" t="s">
        <v>295</v>
      </c>
      <c r="G63" s="25" t="s">
        <v>295</v>
      </c>
      <c r="H63" s="25" t="s">
        <v>295</v>
      </c>
      <c r="I63" s="25" t="s">
        <v>295</v>
      </c>
      <c r="J63" s="25" t="s">
        <v>295</v>
      </c>
      <c r="K63" s="25">
        <v>0</v>
      </c>
      <c r="L63" s="25" t="s">
        <v>295</v>
      </c>
      <c r="M63" s="25" t="s">
        <v>295</v>
      </c>
      <c r="N63" s="25">
        <v>0</v>
      </c>
      <c r="O63" s="25">
        <v>0</v>
      </c>
      <c r="P63" s="25">
        <v>0</v>
      </c>
      <c r="Q63" s="25">
        <v>0</v>
      </c>
      <c r="R63" s="25">
        <v>0</v>
      </c>
      <c r="S63" s="25" t="s">
        <v>295</v>
      </c>
      <c r="T63" s="25" t="s">
        <v>295</v>
      </c>
      <c r="U63" s="25" t="s">
        <v>295</v>
      </c>
      <c r="V63" s="25" t="s">
        <v>295</v>
      </c>
      <c r="W63" s="25" t="s">
        <v>295</v>
      </c>
      <c r="X63" s="25">
        <v>0</v>
      </c>
      <c r="Y63" s="25">
        <v>0</v>
      </c>
      <c r="Z63" s="25" t="s">
        <v>295</v>
      </c>
      <c r="AA63" s="25" t="s">
        <v>295</v>
      </c>
      <c r="AB63" s="25" t="s">
        <v>295</v>
      </c>
      <c r="AC63" s="25" t="s">
        <v>295</v>
      </c>
      <c r="AD63" s="25" t="s">
        <v>295</v>
      </c>
      <c r="AE63" s="25">
        <v>0</v>
      </c>
      <c r="AF63" s="25">
        <v>0</v>
      </c>
      <c r="AG63" s="25" t="s">
        <v>295</v>
      </c>
      <c r="AH63" s="50"/>
      <c r="AI63" s="51">
        <f t="shared" si="2"/>
        <v>0</v>
      </c>
      <c r="AJ63" s="25">
        <f t="shared" si="3"/>
        <v>0</v>
      </c>
      <c r="AK63" s="25">
        <f t="shared" si="4"/>
        <v>0</v>
      </c>
      <c r="AL63" s="25">
        <f t="shared" si="5"/>
        <v>19</v>
      </c>
      <c r="AM63" s="25">
        <f t="shared" si="6"/>
        <v>0</v>
      </c>
      <c r="AN63" s="25">
        <f t="shared" si="7"/>
        <v>0</v>
      </c>
      <c r="AO63" s="374">
        <f>'Attendance Report'!AO63</f>
        <v>0</v>
      </c>
      <c r="AP63" s="374">
        <f ca="1">'Attendance Report'!AP63</f>
        <v>0</v>
      </c>
      <c r="AQ63" s="374">
        <f ca="1">'Attendance Report'!AQ63</f>
        <v>0</v>
      </c>
      <c r="AR63" s="66">
        <f t="shared" si="8"/>
        <v>0</v>
      </c>
    </row>
    <row r="64" spans="1:44" customFormat="1" ht="16" customHeight="1">
      <c r="A64" s="350"/>
      <c r="B64" s="378"/>
      <c r="C64" s="26" t="str">
        <f t="shared" ref="C64" ca="1" si="35">C63</f>
        <v>Pham Phuong Thuy</v>
      </c>
      <c r="D64" s="25">
        <v>0</v>
      </c>
      <c r="E64" s="25" t="s">
        <v>295</v>
      </c>
      <c r="F64" s="25" t="s">
        <v>295</v>
      </c>
      <c r="G64" s="25" t="s">
        <v>295</v>
      </c>
      <c r="H64" s="25" t="s">
        <v>295</v>
      </c>
      <c r="I64" s="25" t="s">
        <v>295</v>
      </c>
      <c r="J64" s="25" t="s">
        <v>295</v>
      </c>
      <c r="K64" s="25">
        <v>0</v>
      </c>
      <c r="L64" s="25" t="s">
        <v>295</v>
      </c>
      <c r="M64" s="25" t="s">
        <v>295</v>
      </c>
      <c r="N64" s="25">
        <v>0</v>
      </c>
      <c r="O64" s="25">
        <v>0</v>
      </c>
      <c r="P64" s="25">
        <v>0</v>
      </c>
      <c r="Q64" s="25">
        <v>0</v>
      </c>
      <c r="R64" s="25">
        <v>0</v>
      </c>
      <c r="S64" s="25" t="s">
        <v>295</v>
      </c>
      <c r="T64" s="25" t="s">
        <v>295</v>
      </c>
      <c r="U64" s="25" t="s">
        <v>295</v>
      </c>
      <c r="V64" s="25" t="s">
        <v>295</v>
      </c>
      <c r="W64" s="25" t="s">
        <v>295</v>
      </c>
      <c r="X64" s="25">
        <v>0</v>
      </c>
      <c r="Y64" s="25">
        <v>0</v>
      </c>
      <c r="Z64" s="25" t="s">
        <v>295</v>
      </c>
      <c r="AA64" s="25" t="s">
        <v>295</v>
      </c>
      <c r="AB64" s="25" t="s">
        <v>295</v>
      </c>
      <c r="AC64" s="25" t="s">
        <v>295</v>
      </c>
      <c r="AD64" s="25" t="s">
        <v>295</v>
      </c>
      <c r="AE64" s="25">
        <v>0</v>
      </c>
      <c r="AF64" s="25">
        <v>0</v>
      </c>
      <c r="AG64" s="25" t="s">
        <v>295</v>
      </c>
      <c r="AH64" s="50"/>
      <c r="AI64" s="51">
        <f t="shared" si="2"/>
        <v>0</v>
      </c>
      <c r="AJ64" s="25">
        <f t="shared" si="3"/>
        <v>0</v>
      </c>
      <c r="AK64" s="25">
        <f t="shared" si="4"/>
        <v>0</v>
      </c>
      <c r="AL64" s="25">
        <f t="shared" si="5"/>
        <v>19</v>
      </c>
      <c r="AM64" s="25">
        <f t="shared" si="6"/>
        <v>0</v>
      </c>
      <c r="AN64" s="25">
        <f t="shared" si="7"/>
        <v>0</v>
      </c>
      <c r="AO64" s="374"/>
      <c r="AP64" s="374"/>
      <c r="AQ64" s="374"/>
      <c r="AR64" s="66">
        <f t="shared" si="8"/>
        <v>0</v>
      </c>
    </row>
    <row r="65" spans="1:44" customFormat="1" ht="16" customHeight="1">
      <c r="A65" s="341">
        <v>30</v>
      </c>
      <c r="B65" s="379" t="str">
        <f ca="1">VLOOKUP(C65,'Emp List'!B:D,3,FALSE)</f>
        <v>E&amp;S</v>
      </c>
      <c r="C65" s="27" t="str">
        <f ca="1">OFFSET('Emp List'!B$2,INT((ROW('Emp List'!B60)-1)/2),)</f>
        <v>Pham Xuan Tuan</v>
      </c>
      <c r="D65" s="28">
        <v>0</v>
      </c>
      <c r="E65" s="28" t="s">
        <v>295</v>
      </c>
      <c r="F65" s="28" t="s">
        <v>295</v>
      </c>
      <c r="G65" s="28" t="s">
        <v>295</v>
      </c>
      <c r="H65" s="28" t="s">
        <v>295</v>
      </c>
      <c r="I65" s="28" t="s">
        <v>295</v>
      </c>
      <c r="J65" s="28" t="s">
        <v>295</v>
      </c>
      <c r="K65" s="28">
        <v>0</v>
      </c>
      <c r="L65" s="28" t="s">
        <v>295</v>
      </c>
      <c r="M65" s="28" t="s">
        <v>295</v>
      </c>
      <c r="N65" s="28">
        <v>0</v>
      </c>
      <c r="O65" s="28">
        <v>0</v>
      </c>
      <c r="P65" s="28">
        <v>0</v>
      </c>
      <c r="Q65" s="28">
        <v>0</v>
      </c>
      <c r="R65" s="28">
        <v>0</v>
      </c>
      <c r="S65" s="28" t="s">
        <v>295</v>
      </c>
      <c r="T65" s="28" t="s">
        <v>295</v>
      </c>
      <c r="U65" s="28" t="s">
        <v>295</v>
      </c>
      <c r="V65" s="28" t="s">
        <v>295</v>
      </c>
      <c r="W65" s="28" t="s">
        <v>295</v>
      </c>
      <c r="X65" s="28">
        <v>0</v>
      </c>
      <c r="Y65" s="28">
        <v>0</v>
      </c>
      <c r="Z65" s="28" t="s">
        <v>295</v>
      </c>
      <c r="AA65" s="28" t="s">
        <v>295</v>
      </c>
      <c r="AB65" s="28" t="s">
        <v>295</v>
      </c>
      <c r="AC65" s="28" t="s">
        <v>295</v>
      </c>
      <c r="AD65" s="28" t="s">
        <v>295</v>
      </c>
      <c r="AE65" s="28">
        <v>0</v>
      </c>
      <c r="AF65" s="28">
        <v>0</v>
      </c>
      <c r="AG65" s="28" t="s">
        <v>295</v>
      </c>
      <c r="AH65" s="52"/>
      <c r="AI65" s="53">
        <f t="shared" si="2"/>
        <v>0</v>
      </c>
      <c r="AJ65" s="28">
        <f t="shared" si="3"/>
        <v>0</v>
      </c>
      <c r="AK65" s="28">
        <f t="shared" si="4"/>
        <v>0</v>
      </c>
      <c r="AL65" s="28">
        <f t="shared" si="5"/>
        <v>19</v>
      </c>
      <c r="AM65" s="28">
        <f t="shared" si="6"/>
        <v>0</v>
      </c>
      <c r="AN65" s="28">
        <f t="shared" si="7"/>
        <v>0</v>
      </c>
      <c r="AO65" s="375">
        <f>'Attendance Report'!AO65</f>
        <v>0</v>
      </c>
      <c r="AP65" s="375">
        <f ca="1">'Attendance Report'!AP65</f>
        <v>0</v>
      </c>
      <c r="AQ65" s="375">
        <f ca="1">'Attendance Report'!AQ65</f>
        <v>0</v>
      </c>
      <c r="AR65" s="68">
        <f t="shared" si="8"/>
        <v>0</v>
      </c>
    </row>
    <row r="66" spans="1:44" customFormat="1" ht="16" customHeight="1">
      <c r="A66" s="342"/>
      <c r="B66" s="380"/>
      <c r="C66" s="29" t="str">
        <f t="shared" ref="C66" ca="1" si="36">C65</f>
        <v>Pham Xuan Tuan</v>
      </c>
      <c r="D66" s="28">
        <v>0</v>
      </c>
      <c r="E66" s="28" t="s">
        <v>295</v>
      </c>
      <c r="F66" s="28" t="s">
        <v>295</v>
      </c>
      <c r="G66" s="28" t="s">
        <v>295</v>
      </c>
      <c r="H66" s="28" t="s">
        <v>295</v>
      </c>
      <c r="I66" s="28" t="s">
        <v>295</v>
      </c>
      <c r="J66" s="28" t="s">
        <v>295</v>
      </c>
      <c r="K66" s="28">
        <v>0</v>
      </c>
      <c r="L66" s="28" t="s">
        <v>295</v>
      </c>
      <c r="M66" s="28" t="s">
        <v>295</v>
      </c>
      <c r="N66" s="28">
        <v>0</v>
      </c>
      <c r="O66" s="28">
        <v>0</v>
      </c>
      <c r="P66" s="28">
        <v>0</v>
      </c>
      <c r="Q66" s="28">
        <v>0</v>
      </c>
      <c r="R66" s="28">
        <v>0</v>
      </c>
      <c r="S66" s="28" t="s">
        <v>295</v>
      </c>
      <c r="T66" s="28" t="s">
        <v>295</v>
      </c>
      <c r="U66" s="28" t="s">
        <v>295</v>
      </c>
      <c r="V66" s="28" t="s">
        <v>295</v>
      </c>
      <c r="W66" s="28" t="s">
        <v>295</v>
      </c>
      <c r="X66" s="28">
        <v>0</v>
      </c>
      <c r="Y66" s="28">
        <v>0</v>
      </c>
      <c r="Z66" s="28" t="s">
        <v>295</v>
      </c>
      <c r="AA66" s="28" t="s">
        <v>295</v>
      </c>
      <c r="AB66" s="28" t="s">
        <v>295</v>
      </c>
      <c r="AC66" s="28" t="s">
        <v>295</v>
      </c>
      <c r="AD66" s="28" t="s">
        <v>295</v>
      </c>
      <c r="AE66" s="28">
        <v>0</v>
      </c>
      <c r="AF66" s="28">
        <v>0</v>
      </c>
      <c r="AG66" s="28" t="s">
        <v>295</v>
      </c>
      <c r="AH66" s="52"/>
      <c r="AI66" s="53">
        <f t="shared" si="2"/>
        <v>0</v>
      </c>
      <c r="AJ66" s="28">
        <f t="shared" si="3"/>
        <v>0</v>
      </c>
      <c r="AK66" s="28">
        <f t="shared" si="4"/>
        <v>0</v>
      </c>
      <c r="AL66" s="28">
        <f t="shared" si="5"/>
        <v>19</v>
      </c>
      <c r="AM66" s="28">
        <f t="shared" si="6"/>
        <v>0</v>
      </c>
      <c r="AN66" s="28">
        <f t="shared" si="7"/>
        <v>0</v>
      </c>
      <c r="AO66" s="375"/>
      <c r="AP66" s="375"/>
      <c r="AQ66" s="375"/>
      <c r="AR66" s="68">
        <f t="shared" si="8"/>
        <v>0</v>
      </c>
    </row>
    <row r="67" spans="1:44" customFormat="1" ht="16" customHeight="1">
      <c r="A67" s="349">
        <v>31</v>
      </c>
      <c r="B67" s="377" t="str">
        <f ca="1">VLOOKUP(C67,'Emp List'!B:D,3,FALSE)</f>
        <v>E&amp;S</v>
      </c>
      <c r="C67" s="24" t="str">
        <f ca="1">OFFSET('Emp List'!B$2,INT((ROW('Emp List'!B62)-1)/2),)</f>
        <v>TA TIEN THANH</v>
      </c>
      <c r="D67" s="25">
        <v>0</v>
      </c>
      <c r="E67" s="25" t="s">
        <v>295</v>
      </c>
      <c r="F67" s="25" t="s">
        <v>295</v>
      </c>
      <c r="G67" s="25" t="s">
        <v>295</v>
      </c>
      <c r="H67" s="25" t="s">
        <v>295</v>
      </c>
      <c r="I67" s="25" t="s">
        <v>295</v>
      </c>
      <c r="J67" s="25" t="s">
        <v>295</v>
      </c>
      <c r="K67" s="25">
        <v>0</v>
      </c>
      <c r="L67" s="25" t="s">
        <v>295</v>
      </c>
      <c r="M67" s="25" t="s">
        <v>295</v>
      </c>
      <c r="N67" s="25">
        <v>0</v>
      </c>
      <c r="O67" s="25">
        <v>0</v>
      </c>
      <c r="P67" s="25">
        <v>0</v>
      </c>
      <c r="Q67" s="25">
        <v>0</v>
      </c>
      <c r="R67" s="25">
        <v>0</v>
      </c>
      <c r="S67" s="25" t="s">
        <v>295</v>
      </c>
      <c r="T67" s="25" t="s">
        <v>295</v>
      </c>
      <c r="U67" s="25" t="s">
        <v>295</v>
      </c>
      <c r="V67" s="25" t="s">
        <v>295</v>
      </c>
      <c r="W67" s="25" t="s">
        <v>295</v>
      </c>
      <c r="X67" s="25">
        <v>0</v>
      </c>
      <c r="Y67" s="25">
        <v>0</v>
      </c>
      <c r="Z67" s="25" t="s">
        <v>295</v>
      </c>
      <c r="AA67" s="25" t="s">
        <v>295</v>
      </c>
      <c r="AB67" s="25" t="s">
        <v>295</v>
      </c>
      <c r="AC67" s="25" t="s">
        <v>295</v>
      </c>
      <c r="AD67" s="25" t="s">
        <v>295</v>
      </c>
      <c r="AE67" s="25">
        <v>0</v>
      </c>
      <c r="AF67" s="25">
        <v>0</v>
      </c>
      <c r="AG67" s="25" t="s">
        <v>295</v>
      </c>
      <c r="AH67" s="50"/>
      <c r="AI67" s="51">
        <f t="shared" si="2"/>
        <v>0</v>
      </c>
      <c r="AJ67" s="25">
        <f t="shared" si="3"/>
        <v>0</v>
      </c>
      <c r="AK67" s="25">
        <f t="shared" si="4"/>
        <v>0</v>
      </c>
      <c r="AL67" s="25">
        <f t="shared" si="5"/>
        <v>19</v>
      </c>
      <c r="AM67" s="25">
        <f t="shared" si="6"/>
        <v>0</v>
      </c>
      <c r="AN67" s="25">
        <f t="shared" si="7"/>
        <v>0</v>
      </c>
      <c r="AO67" s="374">
        <f>'Attendance Report'!AO67</f>
        <v>0</v>
      </c>
      <c r="AP67" s="374">
        <f ca="1">'Attendance Report'!AP67</f>
        <v>0</v>
      </c>
      <c r="AQ67" s="374">
        <f ca="1">'Attendance Report'!AQ67</f>
        <v>1.75</v>
      </c>
      <c r="AR67" s="66">
        <f t="shared" si="8"/>
        <v>0</v>
      </c>
    </row>
    <row r="68" spans="1:44" customFormat="1" ht="16" customHeight="1">
      <c r="A68" s="350"/>
      <c r="B68" s="378"/>
      <c r="C68" s="26" t="str">
        <f t="shared" ref="C68" ca="1" si="37">C67</f>
        <v>TA TIEN THANH</v>
      </c>
      <c r="D68" s="25">
        <v>0</v>
      </c>
      <c r="E68" s="25" t="s">
        <v>295</v>
      </c>
      <c r="F68" s="25" t="s">
        <v>295</v>
      </c>
      <c r="G68" s="25" t="s">
        <v>295</v>
      </c>
      <c r="H68" s="25" t="s">
        <v>295</v>
      </c>
      <c r="I68" s="25" t="s">
        <v>295</v>
      </c>
      <c r="J68" s="25" t="s">
        <v>295</v>
      </c>
      <c r="K68" s="25">
        <v>0</v>
      </c>
      <c r="L68" s="25" t="s">
        <v>295</v>
      </c>
      <c r="M68" s="25" t="s">
        <v>295</v>
      </c>
      <c r="N68" s="25">
        <v>0</v>
      </c>
      <c r="O68" s="25">
        <v>0</v>
      </c>
      <c r="P68" s="25">
        <v>0</v>
      </c>
      <c r="Q68" s="25">
        <v>0</v>
      </c>
      <c r="R68" s="25">
        <v>0</v>
      </c>
      <c r="S68" s="25" t="s">
        <v>295</v>
      </c>
      <c r="T68" s="25" t="s">
        <v>295</v>
      </c>
      <c r="U68" s="25" t="s">
        <v>295</v>
      </c>
      <c r="V68" s="25" t="s">
        <v>295</v>
      </c>
      <c r="W68" s="25" t="s">
        <v>295</v>
      </c>
      <c r="X68" s="25">
        <v>0</v>
      </c>
      <c r="Y68" s="25">
        <v>0</v>
      </c>
      <c r="Z68" s="25" t="s">
        <v>295</v>
      </c>
      <c r="AA68" s="25" t="s">
        <v>295</v>
      </c>
      <c r="AB68" s="25" t="s">
        <v>295</v>
      </c>
      <c r="AC68" s="25" t="s">
        <v>295</v>
      </c>
      <c r="AD68" s="25" t="s">
        <v>295</v>
      </c>
      <c r="AE68" s="25">
        <v>0</v>
      </c>
      <c r="AF68" s="25">
        <v>0</v>
      </c>
      <c r="AG68" s="25" t="s">
        <v>295</v>
      </c>
      <c r="AH68" s="50"/>
      <c r="AI68" s="51">
        <f t="shared" si="2"/>
        <v>0</v>
      </c>
      <c r="AJ68" s="25">
        <f t="shared" si="3"/>
        <v>0</v>
      </c>
      <c r="AK68" s="25">
        <f t="shared" si="4"/>
        <v>0</v>
      </c>
      <c r="AL68" s="25">
        <f t="shared" si="5"/>
        <v>19</v>
      </c>
      <c r="AM68" s="25">
        <f t="shared" si="6"/>
        <v>0</v>
      </c>
      <c r="AN68" s="25">
        <f t="shared" si="7"/>
        <v>0</v>
      </c>
      <c r="AO68" s="374"/>
      <c r="AP68" s="374"/>
      <c r="AQ68" s="374"/>
      <c r="AR68" s="66">
        <f t="shared" si="8"/>
        <v>0</v>
      </c>
    </row>
    <row r="69" spans="1:44" customFormat="1" ht="16" customHeight="1">
      <c r="A69" s="341">
        <v>32</v>
      </c>
      <c r="B69" s="379" t="str">
        <f ca="1">VLOOKUP(C69,'Emp List'!B:D,3,FALSE)</f>
        <v>E&amp;S</v>
      </c>
      <c r="C69" s="27" t="str">
        <f ca="1">OFFSET('Emp List'!B$2,INT((ROW('Emp List'!B64)-1)/2),)</f>
        <v>Tran Minh Tri</v>
      </c>
      <c r="D69" s="28">
        <v>0</v>
      </c>
      <c r="E69" s="28" t="s">
        <v>295</v>
      </c>
      <c r="F69" s="28" t="s">
        <v>295</v>
      </c>
      <c r="G69" s="28" t="s">
        <v>295</v>
      </c>
      <c r="H69" s="28" t="s">
        <v>295</v>
      </c>
      <c r="I69" s="28" t="s">
        <v>295</v>
      </c>
      <c r="J69" s="28" t="s">
        <v>295</v>
      </c>
      <c r="K69" s="28">
        <v>0</v>
      </c>
      <c r="L69" s="28" t="s">
        <v>295</v>
      </c>
      <c r="M69" s="28" t="s">
        <v>295</v>
      </c>
      <c r="N69" s="28">
        <v>0</v>
      </c>
      <c r="O69" s="28">
        <v>0</v>
      </c>
      <c r="P69" s="28">
        <v>0</v>
      </c>
      <c r="Q69" s="28">
        <v>0</v>
      </c>
      <c r="R69" s="28">
        <v>0</v>
      </c>
      <c r="S69" s="28" t="s">
        <v>295</v>
      </c>
      <c r="T69" s="28" t="s">
        <v>295</v>
      </c>
      <c r="U69" s="28" t="s">
        <v>295</v>
      </c>
      <c r="V69" s="28" t="s">
        <v>295</v>
      </c>
      <c r="W69" s="28" t="s">
        <v>295</v>
      </c>
      <c r="X69" s="28">
        <v>0</v>
      </c>
      <c r="Y69" s="28">
        <v>0</v>
      </c>
      <c r="Z69" s="28" t="s">
        <v>295</v>
      </c>
      <c r="AA69" s="28" t="s">
        <v>295</v>
      </c>
      <c r="AB69" s="28" t="s">
        <v>295</v>
      </c>
      <c r="AC69" s="28" t="s">
        <v>295</v>
      </c>
      <c r="AD69" s="28" t="s">
        <v>295</v>
      </c>
      <c r="AE69" s="28">
        <v>0</v>
      </c>
      <c r="AF69" s="28">
        <v>0</v>
      </c>
      <c r="AG69" s="28" t="s">
        <v>295</v>
      </c>
      <c r="AH69" s="52"/>
      <c r="AI69" s="53">
        <f t="shared" si="2"/>
        <v>0</v>
      </c>
      <c r="AJ69" s="28">
        <f t="shared" si="3"/>
        <v>0</v>
      </c>
      <c r="AK69" s="28">
        <f t="shared" si="4"/>
        <v>0</v>
      </c>
      <c r="AL69" s="28">
        <f t="shared" si="5"/>
        <v>19</v>
      </c>
      <c r="AM69" s="28">
        <f t="shared" si="6"/>
        <v>0</v>
      </c>
      <c r="AN69" s="28">
        <f t="shared" si="7"/>
        <v>0</v>
      </c>
      <c r="AO69" s="375">
        <f>'Attendance Report'!AO69</f>
        <v>0</v>
      </c>
      <c r="AP69" s="375">
        <f ca="1">'Attendance Report'!AP69</f>
        <v>4.2</v>
      </c>
      <c r="AQ69" s="375">
        <f ca="1">'Attendance Report'!AQ69</f>
        <v>5.66</v>
      </c>
      <c r="AR69" s="68">
        <f t="shared" si="8"/>
        <v>0</v>
      </c>
    </row>
    <row r="70" spans="1:44" customFormat="1" ht="16" customHeight="1">
      <c r="A70" s="342"/>
      <c r="B70" s="380"/>
      <c r="C70" s="29" t="str">
        <f t="shared" ref="C70" ca="1" si="38">C69</f>
        <v>Tran Minh Tri</v>
      </c>
      <c r="D70" s="28">
        <v>0</v>
      </c>
      <c r="E70" s="28" t="s">
        <v>295</v>
      </c>
      <c r="F70" s="28" t="s">
        <v>295</v>
      </c>
      <c r="G70" s="28" t="s">
        <v>295</v>
      </c>
      <c r="H70" s="28" t="s">
        <v>295</v>
      </c>
      <c r="I70" s="28" t="s">
        <v>295</v>
      </c>
      <c r="J70" s="28" t="s">
        <v>295</v>
      </c>
      <c r="K70" s="28">
        <v>0</v>
      </c>
      <c r="L70" s="28" t="s">
        <v>295</v>
      </c>
      <c r="M70" s="28" t="s">
        <v>295</v>
      </c>
      <c r="N70" s="28">
        <v>0</v>
      </c>
      <c r="O70" s="28">
        <v>0</v>
      </c>
      <c r="P70" s="28">
        <v>0</v>
      </c>
      <c r="Q70" s="28">
        <v>0</v>
      </c>
      <c r="R70" s="28">
        <v>0</v>
      </c>
      <c r="S70" s="28" t="s">
        <v>295</v>
      </c>
      <c r="T70" s="28" t="s">
        <v>295</v>
      </c>
      <c r="U70" s="28" t="s">
        <v>295</v>
      </c>
      <c r="V70" s="28" t="s">
        <v>295</v>
      </c>
      <c r="W70" s="28" t="s">
        <v>295</v>
      </c>
      <c r="X70" s="28">
        <v>0</v>
      </c>
      <c r="Y70" s="28">
        <v>0</v>
      </c>
      <c r="Z70" s="28" t="s">
        <v>295</v>
      </c>
      <c r="AA70" s="28" t="s">
        <v>295</v>
      </c>
      <c r="AB70" s="28" t="s">
        <v>295</v>
      </c>
      <c r="AC70" s="28" t="s">
        <v>295</v>
      </c>
      <c r="AD70" s="28" t="s">
        <v>295</v>
      </c>
      <c r="AE70" s="28">
        <v>0</v>
      </c>
      <c r="AF70" s="28">
        <v>0</v>
      </c>
      <c r="AG70" s="28" t="s">
        <v>295</v>
      </c>
      <c r="AH70" s="52"/>
      <c r="AI70" s="53">
        <f t="shared" si="2"/>
        <v>0</v>
      </c>
      <c r="AJ70" s="28">
        <f t="shared" si="3"/>
        <v>0</v>
      </c>
      <c r="AK70" s="28">
        <f t="shared" si="4"/>
        <v>0</v>
      </c>
      <c r="AL70" s="28">
        <f t="shared" si="5"/>
        <v>19</v>
      </c>
      <c r="AM70" s="28">
        <f t="shared" si="6"/>
        <v>0</v>
      </c>
      <c r="AN70" s="28">
        <f t="shared" si="7"/>
        <v>0</v>
      </c>
      <c r="AO70" s="375"/>
      <c r="AP70" s="375"/>
      <c r="AQ70" s="375"/>
      <c r="AR70" s="68">
        <f t="shared" si="8"/>
        <v>0</v>
      </c>
    </row>
    <row r="71" spans="1:44" customFormat="1" ht="16" customHeight="1">
      <c r="A71" s="349">
        <v>33</v>
      </c>
      <c r="B71" s="377" t="str">
        <f ca="1">VLOOKUP(C71,'Emp List'!B:D,3,FALSE)</f>
        <v>E&amp;S</v>
      </c>
      <c r="C71" s="24" t="str">
        <f ca="1">OFFSET('Emp List'!B$2,INT((ROW('Emp List'!B66)-1)/2),)</f>
        <v>TRAN NGOC ANH</v>
      </c>
      <c r="D71" s="25">
        <v>0</v>
      </c>
      <c r="E71" s="25" t="s">
        <v>295</v>
      </c>
      <c r="F71" s="25" t="s">
        <v>295</v>
      </c>
      <c r="G71" s="25" t="s">
        <v>295</v>
      </c>
      <c r="H71" s="25" t="s">
        <v>295</v>
      </c>
      <c r="I71" s="25" t="s">
        <v>295</v>
      </c>
      <c r="J71" s="25" t="s">
        <v>295</v>
      </c>
      <c r="K71" s="25">
        <v>0</v>
      </c>
      <c r="L71" s="25" t="s">
        <v>295</v>
      </c>
      <c r="M71" s="25" t="s">
        <v>295</v>
      </c>
      <c r="N71" s="25">
        <v>0</v>
      </c>
      <c r="O71" s="25">
        <v>0</v>
      </c>
      <c r="P71" s="25">
        <v>0</v>
      </c>
      <c r="Q71" s="25">
        <v>0</v>
      </c>
      <c r="R71" s="25">
        <v>0</v>
      </c>
      <c r="S71" s="25" t="s">
        <v>295</v>
      </c>
      <c r="T71" s="25" t="s">
        <v>295</v>
      </c>
      <c r="U71" s="25" t="s">
        <v>295</v>
      </c>
      <c r="V71" s="25" t="s">
        <v>295</v>
      </c>
      <c r="W71" s="25" t="s">
        <v>295</v>
      </c>
      <c r="X71" s="25">
        <v>0</v>
      </c>
      <c r="Y71" s="25">
        <v>0</v>
      </c>
      <c r="Z71" s="25" t="s">
        <v>295</v>
      </c>
      <c r="AA71" s="25" t="s">
        <v>295</v>
      </c>
      <c r="AB71" s="25" t="s">
        <v>295</v>
      </c>
      <c r="AC71" s="25" t="s">
        <v>295</v>
      </c>
      <c r="AD71" s="25" t="s">
        <v>295</v>
      </c>
      <c r="AE71" s="25">
        <v>0</v>
      </c>
      <c r="AF71" s="25">
        <v>0</v>
      </c>
      <c r="AG71" s="25" t="s">
        <v>295</v>
      </c>
      <c r="AH71" s="50"/>
      <c r="AI71" s="51">
        <f t="shared" si="2"/>
        <v>0</v>
      </c>
      <c r="AJ71" s="25">
        <f t="shared" si="3"/>
        <v>0</v>
      </c>
      <c r="AK71" s="25">
        <f t="shared" si="4"/>
        <v>0</v>
      </c>
      <c r="AL71" s="25">
        <f t="shared" si="5"/>
        <v>19</v>
      </c>
      <c r="AM71" s="25">
        <f t="shared" si="6"/>
        <v>0</v>
      </c>
      <c r="AN71" s="25">
        <f t="shared" si="7"/>
        <v>0</v>
      </c>
      <c r="AO71" s="374">
        <f>'Attendance Report'!AO71</f>
        <v>0</v>
      </c>
      <c r="AP71" s="374">
        <f ca="1">'Attendance Report'!AP71</f>
        <v>9</v>
      </c>
      <c r="AQ71" s="374">
        <f ca="1">'Attendance Report'!AQ71</f>
        <v>15</v>
      </c>
      <c r="AR71" s="66">
        <f t="shared" si="8"/>
        <v>0</v>
      </c>
    </row>
    <row r="72" spans="1:44" customFormat="1" ht="16" customHeight="1">
      <c r="A72" s="350"/>
      <c r="B72" s="378"/>
      <c r="C72" s="26" t="str">
        <f t="shared" ref="C72" ca="1" si="39">C71</f>
        <v>TRAN NGOC ANH</v>
      </c>
      <c r="D72" s="25">
        <v>0</v>
      </c>
      <c r="E72" s="25" t="s">
        <v>295</v>
      </c>
      <c r="F72" s="25" t="s">
        <v>295</v>
      </c>
      <c r="G72" s="25" t="s">
        <v>295</v>
      </c>
      <c r="H72" s="25" t="s">
        <v>295</v>
      </c>
      <c r="I72" s="25" t="s">
        <v>295</v>
      </c>
      <c r="J72" s="25" t="s">
        <v>295</v>
      </c>
      <c r="K72" s="25">
        <v>0</v>
      </c>
      <c r="L72" s="25" t="s">
        <v>295</v>
      </c>
      <c r="M72" s="25" t="s">
        <v>295</v>
      </c>
      <c r="N72" s="25">
        <v>0</v>
      </c>
      <c r="O72" s="25">
        <v>0</v>
      </c>
      <c r="P72" s="25">
        <v>0</v>
      </c>
      <c r="Q72" s="25">
        <v>0</v>
      </c>
      <c r="R72" s="25">
        <v>0</v>
      </c>
      <c r="S72" s="25" t="s">
        <v>295</v>
      </c>
      <c r="T72" s="25" t="s">
        <v>295</v>
      </c>
      <c r="U72" s="25" t="s">
        <v>295</v>
      </c>
      <c r="V72" s="25" t="s">
        <v>295</v>
      </c>
      <c r="W72" s="25" t="s">
        <v>295</v>
      </c>
      <c r="X72" s="25">
        <v>0</v>
      </c>
      <c r="Y72" s="25">
        <v>0</v>
      </c>
      <c r="Z72" s="25" t="s">
        <v>295</v>
      </c>
      <c r="AA72" s="25" t="s">
        <v>295</v>
      </c>
      <c r="AB72" s="25" t="s">
        <v>295</v>
      </c>
      <c r="AC72" s="25" t="s">
        <v>295</v>
      </c>
      <c r="AD72" s="25" t="s">
        <v>295</v>
      </c>
      <c r="AE72" s="25">
        <v>0</v>
      </c>
      <c r="AF72" s="25">
        <v>0</v>
      </c>
      <c r="AG72" s="25" t="s">
        <v>295</v>
      </c>
      <c r="AH72" s="50"/>
      <c r="AI72" s="51">
        <f t="shared" ref="AI72:AI135" si="40">(COUNTIF(D72:AH72,"v"))*1</f>
        <v>0</v>
      </c>
      <c r="AJ72" s="25">
        <f t="shared" ref="AJ72:AJ135" si="41">(COUNTIF(D72:AH72,"%"))*1</f>
        <v>0</v>
      </c>
      <c r="AK72" s="25">
        <f t="shared" ref="AK72:AK135" si="42">(COUNTIF(D72:AH72,"$"))*1</f>
        <v>0</v>
      </c>
      <c r="AL72" s="25">
        <f t="shared" ref="AL72:AL135" si="43">(COUNTIF(D72:AH72,"x"))*1</f>
        <v>19</v>
      </c>
      <c r="AM72" s="25">
        <f t="shared" ref="AM72:AM135" si="44">(COUNTIF(D72:AH72,"@"))</f>
        <v>0</v>
      </c>
      <c r="AN72" s="25">
        <f t="shared" ref="AN72:AN135" si="45">(COUNTIF(D72:AH72,"!"))</f>
        <v>0</v>
      </c>
      <c r="AO72" s="374"/>
      <c r="AP72" s="374"/>
      <c r="AQ72" s="374"/>
      <c r="AR72" s="66">
        <f t="shared" ref="AR72:AR135" si="46">(COUNTIF(D72:AH72,"&amp;"))</f>
        <v>0</v>
      </c>
    </row>
    <row r="73" spans="1:44" customFormat="1" ht="16" customHeight="1">
      <c r="A73" s="341">
        <v>34</v>
      </c>
      <c r="B73" s="379" t="str">
        <f ca="1">VLOOKUP(C73,'Emp List'!B:D,3,FALSE)</f>
        <v>E&amp;S</v>
      </c>
      <c r="C73" s="27" t="str">
        <f ca="1">OFFSET('Emp List'!B$2,INT((ROW('Emp List'!B68)-1)/2),)</f>
        <v>Tran Thi Hong Hanh</v>
      </c>
      <c r="D73" s="28">
        <v>0</v>
      </c>
      <c r="E73" s="28" t="s">
        <v>295</v>
      </c>
      <c r="F73" s="28" t="s">
        <v>295</v>
      </c>
      <c r="G73" s="28" t="s">
        <v>295</v>
      </c>
      <c r="H73" s="28" t="s">
        <v>295</v>
      </c>
      <c r="I73" s="28" t="s">
        <v>295</v>
      </c>
      <c r="J73" s="28" t="s">
        <v>295</v>
      </c>
      <c r="K73" s="28">
        <v>0</v>
      </c>
      <c r="L73" s="28" t="s">
        <v>295</v>
      </c>
      <c r="M73" s="28" t="s">
        <v>295</v>
      </c>
      <c r="N73" s="28">
        <v>0</v>
      </c>
      <c r="O73" s="28">
        <v>0</v>
      </c>
      <c r="P73" s="28">
        <v>0</v>
      </c>
      <c r="Q73" s="28">
        <v>0</v>
      </c>
      <c r="R73" s="28">
        <v>0</v>
      </c>
      <c r="S73" s="28" t="s">
        <v>295</v>
      </c>
      <c r="T73" s="28" t="s">
        <v>295</v>
      </c>
      <c r="U73" s="28" t="s">
        <v>295</v>
      </c>
      <c r="V73" s="28" t="s">
        <v>295</v>
      </c>
      <c r="W73" s="28" t="s">
        <v>295</v>
      </c>
      <c r="X73" s="28">
        <v>0</v>
      </c>
      <c r="Y73" s="28">
        <v>0</v>
      </c>
      <c r="Z73" s="28" t="s">
        <v>295</v>
      </c>
      <c r="AA73" s="28" t="s">
        <v>295</v>
      </c>
      <c r="AB73" s="28" t="s">
        <v>295</v>
      </c>
      <c r="AC73" s="28" t="s">
        <v>295</v>
      </c>
      <c r="AD73" s="28" t="s">
        <v>295</v>
      </c>
      <c r="AE73" s="28">
        <v>0</v>
      </c>
      <c r="AF73" s="28">
        <v>0</v>
      </c>
      <c r="AG73" s="28" t="s">
        <v>295</v>
      </c>
      <c r="AH73" s="52"/>
      <c r="AI73" s="53">
        <f t="shared" si="40"/>
        <v>0</v>
      </c>
      <c r="AJ73" s="28">
        <f t="shared" si="41"/>
        <v>0</v>
      </c>
      <c r="AK73" s="28">
        <f t="shared" si="42"/>
        <v>0</v>
      </c>
      <c r="AL73" s="28">
        <f t="shared" si="43"/>
        <v>19</v>
      </c>
      <c r="AM73" s="28">
        <f t="shared" si="44"/>
        <v>0</v>
      </c>
      <c r="AN73" s="28">
        <f t="shared" si="45"/>
        <v>0</v>
      </c>
      <c r="AO73" s="375">
        <f>'Attendance Report'!AO73</f>
        <v>0</v>
      </c>
      <c r="AP73" s="375">
        <f ca="1">'Attendance Report'!AP73</f>
        <v>0</v>
      </c>
      <c r="AQ73" s="375">
        <f ca="1">'Attendance Report'!AQ73</f>
        <v>0</v>
      </c>
      <c r="AR73" s="68">
        <f t="shared" si="46"/>
        <v>0</v>
      </c>
    </row>
    <row r="74" spans="1:44" customFormat="1" ht="16" customHeight="1">
      <c r="A74" s="342"/>
      <c r="B74" s="380"/>
      <c r="C74" s="29" t="str">
        <f t="shared" ref="C74" ca="1" si="47">C73</f>
        <v>Tran Thi Hong Hanh</v>
      </c>
      <c r="D74" s="28">
        <v>0</v>
      </c>
      <c r="E74" s="28" t="s">
        <v>295</v>
      </c>
      <c r="F74" s="28" t="s">
        <v>295</v>
      </c>
      <c r="G74" s="28" t="s">
        <v>295</v>
      </c>
      <c r="H74" s="28" t="s">
        <v>295</v>
      </c>
      <c r="I74" s="28" t="s">
        <v>295</v>
      </c>
      <c r="J74" s="28" t="s">
        <v>295</v>
      </c>
      <c r="K74" s="28">
        <v>0</v>
      </c>
      <c r="L74" s="28" t="s">
        <v>295</v>
      </c>
      <c r="M74" s="28" t="s">
        <v>295</v>
      </c>
      <c r="N74" s="28">
        <v>0</v>
      </c>
      <c r="O74" s="28">
        <v>0</v>
      </c>
      <c r="P74" s="28">
        <v>0</v>
      </c>
      <c r="Q74" s="28">
        <v>0</v>
      </c>
      <c r="R74" s="28">
        <v>0</v>
      </c>
      <c r="S74" s="28" t="s">
        <v>295</v>
      </c>
      <c r="T74" s="28" t="s">
        <v>295</v>
      </c>
      <c r="U74" s="28" t="s">
        <v>295</v>
      </c>
      <c r="V74" s="28" t="s">
        <v>295</v>
      </c>
      <c r="W74" s="28" t="s">
        <v>295</v>
      </c>
      <c r="X74" s="28">
        <v>0</v>
      </c>
      <c r="Y74" s="28">
        <v>0</v>
      </c>
      <c r="Z74" s="28" t="s">
        <v>295</v>
      </c>
      <c r="AA74" s="28" t="s">
        <v>295</v>
      </c>
      <c r="AB74" s="28" t="s">
        <v>295</v>
      </c>
      <c r="AC74" s="28" t="s">
        <v>295</v>
      </c>
      <c r="AD74" s="28" t="s">
        <v>295</v>
      </c>
      <c r="AE74" s="28">
        <v>0</v>
      </c>
      <c r="AF74" s="28">
        <v>0</v>
      </c>
      <c r="AG74" s="28" t="s">
        <v>295</v>
      </c>
      <c r="AH74" s="52"/>
      <c r="AI74" s="53">
        <f t="shared" si="40"/>
        <v>0</v>
      </c>
      <c r="AJ74" s="28">
        <f t="shared" si="41"/>
        <v>0</v>
      </c>
      <c r="AK74" s="28">
        <f t="shared" si="42"/>
        <v>0</v>
      </c>
      <c r="AL74" s="28">
        <f t="shared" si="43"/>
        <v>19</v>
      </c>
      <c r="AM74" s="28">
        <f t="shared" si="44"/>
        <v>0</v>
      </c>
      <c r="AN74" s="28">
        <f t="shared" si="45"/>
        <v>0</v>
      </c>
      <c r="AO74" s="375"/>
      <c r="AP74" s="375"/>
      <c r="AQ74" s="375"/>
      <c r="AR74" s="68">
        <f t="shared" si="46"/>
        <v>0</v>
      </c>
    </row>
    <row r="75" spans="1:44" customFormat="1" ht="16" customHeight="1">
      <c r="A75" s="349">
        <v>35</v>
      </c>
      <c r="B75" s="377" t="str">
        <f ca="1">VLOOKUP(C75,'Emp List'!B:D,3,FALSE)</f>
        <v>E&amp;S</v>
      </c>
      <c r="C75" s="24" t="str">
        <f ca="1">OFFSET('Emp List'!B$2,INT((ROW('Emp List'!B70)-1)/2),)</f>
        <v>Nguyen Xuan Hoa</v>
      </c>
      <c r="D75" s="25">
        <v>0</v>
      </c>
      <c r="E75" s="25" t="s">
        <v>295</v>
      </c>
      <c r="F75" s="25" t="s">
        <v>295</v>
      </c>
      <c r="G75" s="25" t="s">
        <v>295</v>
      </c>
      <c r="H75" s="25" t="s">
        <v>295</v>
      </c>
      <c r="I75" s="25" t="s">
        <v>295</v>
      </c>
      <c r="J75" s="25" t="s">
        <v>295</v>
      </c>
      <c r="K75" s="25">
        <v>0</v>
      </c>
      <c r="L75" s="25" t="s">
        <v>295</v>
      </c>
      <c r="M75" s="25" t="s">
        <v>295</v>
      </c>
      <c r="N75" s="25">
        <v>0</v>
      </c>
      <c r="O75" s="25">
        <v>0</v>
      </c>
      <c r="P75" s="25">
        <v>0</v>
      </c>
      <c r="Q75" s="25">
        <v>0</v>
      </c>
      <c r="R75" s="25">
        <v>0</v>
      </c>
      <c r="S75" s="25" t="s">
        <v>295</v>
      </c>
      <c r="T75" s="25" t="s">
        <v>295</v>
      </c>
      <c r="U75" s="25" t="s">
        <v>295</v>
      </c>
      <c r="V75" s="25" t="s">
        <v>295</v>
      </c>
      <c r="W75" s="25" t="s">
        <v>295</v>
      </c>
      <c r="X75" s="25">
        <v>0</v>
      </c>
      <c r="Y75" s="25">
        <v>0</v>
      </c>
      <c r="Z75" s="25" t="s">
        <v>295</v>
      </c>
      <c r="AA75" s="25" t="s">
        <v>295</v>
      </c>
      <c r="AB75" s="25" t="s">
        <v>295</v>
      </c>
      <c r="AC75" s="25" t="s">
        <v>295</v>
      </c>
      <c r="AD75" s="25" t="s">
        <v>295</v>
      </c>
      <c r="AE75" s="25">
        <v>0</v>
      </c>
      <c r="AF75" s="25">
        <v>0</v>
      </c>
      <c r="AG75" s="25" t="s">
        <v>295</v>
      </c>
      <c r="AH75" s="50"/>
      <c r="AI75" s="51">
        <f t="shared" si="40"/>
        <v>0</v>
      </c>
      <c r="AJ75" s="25">
        <f t="shared" si="41"/>
        <v>0</v>
      </c>
      <c r="AK75" s="25">
        <f t="shared" si="42"/>
        <v>0</v>
      </c>
      <c r="AL75" s="25">
        <f t="shared" si="43"/>
        <v>19</v>
      </c>
      <c r="AM75" s="25">
        <f t="shared" si="44"/>
        <v>0</v>
      </c>
      <c r="AN75" s="25">
        <f t="shared" si="45"/>
        <v>0</v>
      </c>
      <c r="AO75" s="374">
        <f>'Attendance Report'!AO75</f>
        <v>0</v>
      </c>
      <c r="AP75" s="374">
        <f ca="1">'Attendance Report'!AP75</f>
        <v>0</v>
      </c>
      <c r="AQ75" s="374">
        <f ca="1">'Attendance Report'!AQ75</f>
        <v>0</v>
      </c>
      <c r="AR75" s="66">
        <f t="shared" si="46"/>
        <v>0</v>
      </c>
    </row>
    <row r="76" spans="1:44" customFormat="1" ht="16" customHeight="1">
      <c r="A76" s="350"/>
      <c r="B76" s="378"/>
      <c r="C76" s="26" t="str">
        <f t="shared" ref="C76" ca="1" si="48">C75</f>
        <v>Nguyen Xuan Hoa</v>
      </c>
      <c r="D76" s="25">
        <v>0</v>
      </c>
      <c r="E76" s="25" t="s">
        <v>295</v>
      </c>
      <c r="F76" s="25" t="s">
        <v>295</v>
      </c>
      <c r="G76" s="25" t="s">
        <v>295</v>
      </c>
      <c r="H76" s="25" t="s">
        <v>295</v>
      </c>
      <c r="I76" s="25" t="s">
        <v>295</v>
      </c>
      <c r="J76" s="25" t="s">
        <v>295</v>
      </c>
      <c r="K76" s="25">
        <v>0</v>
      </c>
      <c r="L76" s="25" t="s">
        <v>295</v>
      </c>
      <c r="M76" s="25" t="s">
        <v>295</v>
      </c>
      <c r="N76" s="25">
        <v>0</v>
      </c>
      <c r="O76" s="25">
        <v>0</v>
      </c>
      <c r="P76" s="25">
        <v>0</v>
      </c>
      <c r="Q76" s="25">
        <v>0</v>
      </c>
      <c r="R76" s="25">
        <v>0</v>
      </c>
      <c r="S76" s="25" t="s">
        <v>295</v>
      </c>
      <c r="T76" s="25" t="s">
        <v>295</v>
      </c>
      <c r="U76" s="25" t="s">
        <v>295</v>
      </c>
      <c r="V76" s="25" t="s">
        <v>295</v>
      </c>
      <c r="W76" s="25" t="s">
        <v>295</v>
      </c>
      <c r="X76" s="25">
        <v>0</v>
      </c>
      <c r="Y76" s="25">
        <v>0</v>
      </c>
      <c r="Z76" s="25" t="s">
        <v>295</v>
      </c>
      <c r="AA76" s="25" t="s">
        <v>295</v>
      </c>
      <c r="AB76" s="25" t="s">
        <v>295</v>
      </c>
      <c r="AC76" s="25" t="s">
        <v>295</v>
      </c>
      <c r="AD76" s="25" t="s">
        <v>295</v>
      </c>
      <c r="AE76" s="25">
        <v>0</v>
      </c>
      <c r="AF76" s="25">
        <v>0</v>
      </c>
      <c r="AG76" s="25" t="s">
        <v>295</v>
      </c>
      <c r="AH76" s="50"/>
      <c r="AI76" s="51">
        <f t="shared" si="40"/>
        <v>0</v>
      </c>
      <c r="AJ76" s="25">
        <f t="shared" si="41"/>
        <v>0</v>
      </c>
      <c r="AK76" s="25">
        <f t="shared" si="42"/>
        <v>0</v>
      </c>
      <c r="AL76" s="25">
        <f t="shared" si="43"/>
        <v>19</v>
      </c>
      <c r="AM76" s="25">
        <f t="shared" si="44"/>
        <v>0</v>
      </c>
      <c r="AN76" s="25">
        <f t="shared" si="45"/>
        <v>0</v>
      </c>
      <c r="AO76" s="374"/>
      <c r="AP76" s="374"/>
      <c r="AQ76" s="374"/>
      <c r="AR76" s="66">
        <f t="shared" si="46"/>
        <v>0</v>
      </c>
    </row>
    <row r="77" spans="1:44" customFormat="1" ht="16" customHeight="1">
      <c r="A77" s="341">
        <v>36</v>
      </c>
      <c r="B77" s="357" t="str">
        <f ca="1">VLOOKUP(C77,'Emp List'!B:D,3,FALSE)</f>
        <v>E&amp;S</v>
      </c>
      <c r="C77" s="27" t="str">
        <f ca="1">OFFSET('Emp List'!B$2,INT((ROW('Emp List'!B72)-1)/2),)</f>
        <v>Vuong Xuan Loi</v>
      </c>
      <c r="D77" s="28">
        <v>0</v>
      </c>
      <c r="E77" s="28" t="s">
        <v>295</v>
      </c>
      <c r="F77" s="28" t="s">
        <v>295</v>
      </c>
      <c r="G77" s="28" t="s">
        <v>295</v>
      </c>
      <c r="H77" s="28" t="s">
        <v>295</v>
      </c>
      <c r="I77" s="28" t="s">
        <v>295</v>
      </c>
      <c r="J77" s="28" t="s">
        <v>295</v>
      </c>
      <c r="K77" s="28">
        <v>0</v>
      </c>
      <c r="L77" s="28" t="s">
        <v>295</v>
      </c>
      <c r="M77" s="28" t="s">
        <v>295</v>
      </c>
      <c r="N77" s="28">
        <v>0</v>
      </c>
      <c r="O77" s="28">
        <v>0</v>
      </c>
      <c r="P77" s="28">
        <v>0</v>
      </c>
      <c r="Q77" s="28">
        <v>0</v>
      </c>
      <c r="R77" s="28">
        <v>0</v>
      </c>
      <c r="S77" s="28" t="s">
        <v>295</v>
      </c>
      <c r="T77" s="28" t="s">
        <v>295</v>
      </c>
      <c r="U77" s="28" t="s">
        <v>295</v>
      </c>
      <c r="V77" s="28" t="s">
        <v>295</v>
      </c>
      <c r="W77" s="28" t="s">
        <v>295</v>
      </c>
      <c r="X77" s="28">
        <v>0</v>
      </c>
      <c r="Y77" s="28">
        <v>0</v>
      </c>
      <c r="Z77" s="28" t="s">
        <v>295</v>
      </c>
      <c r="AA77" s="28" t="s">
        <v>295</v>
      </c>
      <c r="AB77" s="28" t="s">
        <v>295</v>
      </c>
      <c r="AC77" s="28" t="s">
        <v>295</v>
      </c>
      <c r="AD77" s="28" t="s">
        <v>295</v>
      </c>
      <c r="AE77" s="28">
        <v>0</v>
      </c>
      <c r="AF77" s="28">
        <v>0</v>
      </c>
      <c r="AG77" s="28" t="s">
        <v>295</v>
      </c>
      <c r="AH77" s="52"/>
      <c r="AI77" s="53">
        <f t="shared" si="40"/>
        <v>0</v>
      </c>
      <c r="AJ77" s="28">
        <f t="shared" si="41"/>
        <v>0</v>
      </c>
      <c r="AK77" s="28">
        <f t="shared" si="42"/>
        <v>0</v>
      </c>
      <c r="AL77" s="28">
        <f t="shared" si="43"/>
        <v>19</v>
      </c>
      <c r="AM77" s="28">
        <f t="shared" si="44"/>
        <v>0</v>
      </c>
      <c r="AN77" s="28">
        <f t="shared" si="45"/>
        <v>0</v>
      </c>
      <c r="AO77" s="375">
        <f>'Attendance Report'!AO77</f>
        <v>0</v>
      </c>
      <c r="AP77" s="375">
        <f ca="1">'Attendance Report'!AP77</f>
        <v>0</v>
      </c>
      <c r="AQ77" s="375">
        <f ca="1">'Attendance Report'!AQ77</f>
        <v>0</v>
      </c>
      <c r="AR77" s="68">
        <f t="shared" si="46"/>
        <v>0</v>
      </c>
    </row>
    <row r="78" spans="1:44" customFormat="1" ht="16" customHeight="1">
      <c r="A78" s="342"/>
      <c r="B78" s="358"/>
      <c r="C78" s="29" t="str">
        <f t="shared" ref="C78" ca="1" si="49">C77</f>
        <v>Vuong Xuan Loi</v>
      </c>
      <c r="D78" s="28">
        <v>0</v>
      </c>
      <c r="E78" s="28" t="s">
        <v>295</v>
      </c>
      <c r="F78" s="28" t="s">
        <v>295</v>
      </c>
      <c r="G78" s="28" t="s">
        <v>295</v>
      </c>
      <c r="H78" s="28" t="s">
        <v>295</v>
      </c>
      <c r="I78" s="28" t="s">
        <v>295</v>
      </c>
      <c r="J78" s="28" t="s">
        <v>295</v>
      </c>
      <c r="K78" s="28">
        <v>0</v>
      </c>
      <c r="L78" s="28" t="s">
        <v>295</v>
      </c>
      <c r="M78" s="28" t="s">
        <v>295</v>
      </c>
      <c r="N78" s="28">
        <v>0</v>
      </c>
      <c r="O78" s="28">
        <v>0</v>
      </c>
      <c r="P78" s="28">
        <v>0</v>
      </c>
      <c r="Q78" s="28">
        <v>0</v>
      </c>
      <c r="R78" s="28">
        <v>0</v>
      </c>
      <c r="S78" s="28" t="s">
        <v>295</v>
      </c>
      <c r="T78" s="28" t="s">
        <v>295</v>
      </c>
      <c r="U78" s="28" t="s">
        <v>295</v>
      </c>
      <c r="V78" s="28" t="s">
        <v>295</v>
      </c>
      <c r="W78" s="28" t="s">
        <v>295</v>
      </c>
      <c r="X78" s="28">
        <v>0</v>
      </c>
      <c r="Y78" s="28">
        <v>0</v>
      </c>
      <c r="Z78" s="28" t="s">
        <v>295</v>
      </c>
      <c r="AA78" s="28" t="s">
        <v>295</v>
      </c>
      <c r="AB78" s="28" t="s">
        <v>295</v>
      </c>
      <c r="AC78" s="28" t="s">
        <v>295</v>
      </c>
      <c r="AD78" s="28" t="s">
        <v>295</v>
      </c>
      <c r="AE78" s="28">
        <v>0</v>
      </c>
      <c r="AF78" s="28">
        <v>0</v>
      </c>
      <c r="AG78" s="28" t="s">
        <v>295</v>
      </c>
      <c r="AH78" s="52"/>
      <c r="AI78" s="53">
        <f t="shared" si="40"/>
        <v>0</v>
      </c>
      <c r="AJ78" s="28">
        <f t="shared" si="41"/>
        <v>0</v>
      </c>
      <c r="AK78" s="28">
        <f t="shared" si="42"/>
        <v>0</v>
      </c>
      <c r="AL78" s="28">
        <f t="shared" si="43"/>
        <v>19</v>
      </c>
      <c r="AM78" s="28">
        <f t="shared" si="44"/>
        <v>0</v>
      </c>
      <c r="AN78" s="28">
        <f t="shared" si="45"/>
        <v>0</v>
      </c>
      <c r="AO78" s="375"/>
      <c r="AP78" s="375"/>
      <c r="AQ78" s="375"/>
      <c r="AR78" s="68">
        <f t="shared" si="46"/>
        <v>0</v>
      </c>
    </row>
    <row r="79" spans="1:44" customFormat="1" ht="16" customHeight="1">
      <c r="A79" s="349">
        <v>37</v>
      </c>
      <c r="B79" s="381" t="str">
        <f ca="1">VLOOKUP(C79,'Emp List'!B:D,3,FALSE)</f>
        <v>E&amp;S</v>
      </c>
      <c r="C79" s="24" t="str">
        <f ca="1">OFFSET('Emp List'!B$2,INT((ROW('Emp List'!B74)-1)/2),)</f>
        <v>Nguyen Thi Ha</v>
      </c>
      <c r="D79" s="25">
        <v>0</v>
      </c>
      <c r="E79" s="25" t="s">
        <v>295</v>
      </c>
      <c r="F79" s="25" t="s">
        <v>295</v>
      </c>
      <c r="G79" s="25" t="s">
        <v>295</v>
      </c>
      <c r="H79" s="25" t="s">
        <v>295</v>
      </c>
      <c r="I79" s="25" t="s">
        <v>295</v>
      </c>
      <c r="J79" s="25" t="s">
        <v>295</v>
      </c>
      <c r="K79" s="25">
        <v>0</v>
      </c>
      <c r="L79" s="25" t="s">
        <v>295</v>
      </c>
      <c r="M79" s="25" t="s">
        <v>295</v>
      </c>
      <c r="N79" s="25">
        <v>0</v>
      </c>
      <c r="O79" s="25">
        <v>0</v>
      </c>
      <c r="P79" s="25">
        <v>0</v>
      </c>
      <c r="Q79" s="25">
        <v>0</v>
      </c>
      <c r="R79" s="25">
        <v>0</v>
      </c>
      <c r="S79" s="25" t="s">
        <v>295</v>
      </c>
      <c r="T79" s="25" t="s">
        <v>295</v>
      </c>
      <c r="U79" s="25" t="s">
        <v>295</v>
      </c>
      <c r="V79" s="25" t="s">
        <v>295</v>
      </c>
      <c r="W79" s="25" t="s">
        <v>295</v>
      </c>
      <c r="X79" s="25">
        <v>0</v>
      </c>
      <c r="Y79" s="25">
        <v>0</v>
      </c>
      <c r="Z79" s="25" t="s">
        <v>295</v>
      </c>
      <c r="AA79" s="25" t="s">
        <v>295</v>
      </c>
      <c r="AB79" s="25" t="s">
        <v>295</v>
      </c>
      <c r="AC79" s="25" t="s">
        <v>295</v>
      </c>
      <c r="AD79" s="25" t="s">
        <v>295</v>
      </c>
      <c r="AE79" s="25">
        <v>0</v>
      </c>
      <c r="AF79" s="25">
        <v>0</v>
      </c>
      <c r="AG79" s="25" t="s">
        <v>295</v>
      </c>
      <c r="AH79" s="50"/>
      <c r="AI79" s="51">
        <f t="shared" si="40"/>
        <v>0</v>
      </c>
      <c r="AJ79" s="25">
        <f t="shared" si="41"/>
        <v>0</v>
      </c>
      <c r="AK79" s="25">
        <f t="shared" si="42"/>
        <v>0</v>
      </c>
      <c r="AL79" s="25">
        <f t="shared" si="43"/>
        <v>19</v>
      </c>
      <c r="AM79" s="25">
        <f t="shared" si="44"/>
        <v>0</v>
      </c>
      <c r="AN79" s="25">
        <f t="shared" si="45"/>
        <v>0</v>
      </c>
      <c r="AO79" s="374">
        <f>'Attendance Report'!AO79</f>
        <v>0</v>
      </c>
      <c r="AP79" s="374">
        <f ca="1">'Attendance Report'!AP79</f>
        <v>0</v>
      </c>
      <c r="AQ79" s="374">
        <f ca="1">'Attendance Report'!AQ79</f>
        <v>0</v>
      </c>
      <c r="AR79" s="66">
        <f t="shared" si="46"/>
        <v>0</v>
      </c>
    </row>
    <row r="80" spans="1:44" customFormat="1" ht="16" customHeight="1">
      <c r="A80" s="350"/>
      <c r="B80" s="382"/>
      <c r="C80" s="26" t="str">
        <f t="shared" ref="C80" ca="1" si="50">C79</f>
        <v>Nguyen Thi Ha</v>
      </c>
      <c r="D80" s="25">
        <v>0</v>
      </c>
      <c r="E80" s="25" t="s">
        <v>295</v>
      </c>
      <c r="F80" s="25" t="s">
        <v>295</v>
      </c>
      <c r="G80" s="25" t="s">
        <v>295</v>
      </c>
      <c r="H80" s="25" t="s">
        <v>295</v>
      </c>
      <c r="I80" s="25" t="s">
        <v>295</v>
      </c>
      <c r="J80" s="25" t="s">
        <v>295</v>
      </c>
      <c r="K80" s="25">
        <v>0</v>
      </c>
      <c r="L80" s="25" t="s">
        <v>295</v>
      </c>
      <c r="M80" s="25" t="s">
        <v>295</v>
      </c>
      <c r="N80" s="25">
        <v>0</v>
      </c>
      <c r="O80" s="25">
        <v>0</v>
      </c>
      <c r="P80" s="25">
        <v>0</v>
      </c>
      <c r="Q80" s="25">
        <v>0</v>
      </c>
      <c r="R80" s="25">
        <v>0</v>
      </c>
      <c r="S80" s="25" t="s">
        <v>295</v>
      </c>
      <c r="T80" s="25" t="s">
        <v>295</v>
      </c>
      <c r="U80" s="25" t="s">
        <v>295</v>
      </c>
      <c r="V80" s="25" t="s">
        <v>295</v>
      </c>
      <c r="W80" s="25" t="s">
        <v>295</v>
      </c>
      <c r="X80" s="25">
        <v>0</v>
      </c>
      <c r="Y80" s="25">
        <v>0</v>
      </c>
      <c r="Z80" s="25" t="s">
        <v>295</v>
      </c>
      <c r="AA80" s="25" t="s">
        <v>295</v>
      </c>
      <c r="AB80" s="25" t="s">
        <v>295</v>
      </c>
      <c r="AC80" s="25" t="s">
        <v>295</v>
      </c>
      <c r="AD80" s="25" t="s">
        <v>295</v>
      </c>
      <c r="AE80" s="25">
        <v>0</v>
      </c>
      <c r="AF80" s="25">
        <v>0</v>
      </c>
      <c r="AG80" s="25" t="s">
        <v>295</v>
      </c>
      <c r="AH80" s="50"/>
      <c r="AI80" s="51">
        <f t="shared" si="40"/>
        <v>0</v>
      </c>
      <c r="AJ80" s="25">
        <f t="shared" si="41"/>
        <v>0</v>
      </c>
      <c r="AK80" s="25">
        <f t="shared" si="42"/>
        <v>0</v>
      </c>
      <c r="AL80" s="25">
        <f t="shared" si="43"/>
        <v>19</v>
      </c>
      <c r="AM80" s="25">
        <f t="shared" si="44"/>
        <v>0</v>
      </c>
      <c r="AN80" s="25">
        <f t="shared" si="45"/>
        <v>0</v>
      </c>
      <c r="AO80" s="374"/>
      <c r="AP80" s="374"/>
      <c r="AQ80" s="374"/>
      <c r="AR80" s="66">
        <f t="shared" si="46"/>
        <v>0</v>
      </c>
    </row>
    <row r="81" spans="1:44" customFormat="1" ht="16" customHeight="1">
      <c r="A81" s="341">
        <v>38</v>
      </c>
      <c r="B81" s="357" t="str">
        <f ca="1">VLOOKUP(C81,'Emp List'!B:D,3,FALSE)</f>
        <v>E&amp;S</v>
      </c>
      <c r="C81" s="27" t="str">
        <f ca="1">OFFSET('Emp List'!B$2,INT((ROW('Emp List'!B76)-1)/2),)</f>
        <v>Vu Hoang Anh</v>
      </c>
      <c r="D81" s="28">
        <v>0</v>
      </c>
      <c r="E81" s="28" t="s">
        <v>295</v>
      </c>
      <c r="F81" s="28" t="s">
        <v>295</v>
      </c>
      <c r="G81" s="28" t="s">
        <v>295</v>
      </c>
      <c r="H81" s="28" t="s">
        <v>295</v>
      </c>
      <c r="I81" s="28" t="s">
        <v>295</v>
      </c>
      <c r="J81" s="28" t="s">
        <v>295</v>
      </c>
      <c r="K81" s="28">
        <v>0</v>
      </c>
      <c r="L81" s="28" t="s">
        <v>295</v>
      </c>
      <c r="M81" s="28" t="s">
        <v>295</v>
      </c>
      <c r="N81" s="28">
        <v>0</v>
      </c>
      <c r="O81" s="28">
        <v>0</v>
      </c>
      <c r="P81" s="28">
        <v>0</v>
      </c>
      <c r="Q81" s="28">
        <v>0</v>
      </c>
      <c r="R81" s="28">
        <v>0</v>
      </c>
      <c r="S81" s="28" t="s">
        <v>295</v>
      </c>
      <c r="T81" s="28" t="s">
        <v>295</v>
      </c>
      <c r="U81" s="28" t="s">
        <v>295</v>
      </c>
      <c r="V81" s="28" t="s">
        <v>295</v>
      </c>
      <c r="W81" s="28" t="s">
        <v>295</v>
      </c>
      <c r="X81" s="28">
        <v>0</v>
      </c>
      <c r="Y81" s="28">
        <v>0</v>
      </c>
      <c r="Z81" s="28" t="s">
        <v>295</v>
      </c>
      <c r="AA81" s="28" t="s">
        <v>295</v>
      </c>
      <c r="AB81" s="28" t="s">
        <v>295</v>
      </c>
      <c r="AC81" s="28" t="s">
        <v>295</v>
      </c>
      <c r="AD81" s="28" t="s">
        <v>295</v>
      </c>
      <c r="AE81" s="28">
        <v>0</v>
      </c>
      <c r="AF81" s="28">
        <v>0</v>
      </c>
      <c r="AG81" s="28" t="s">
        <v>295</v>
      </c>
      <c r="AH81" s="52"/>
      <c r="AI81" s="53">
        <f t="shared" si="40"/>
        <v>0</v>
      </c>
      <c r="AJ81" s="28">
        <f t="shared" si="41"/>
        <v>0</v>
      </c>
      <c r="AK81" s="28">
        <f t="shared" si="42"/>
        <v>0</v>
      </c>
      <c r="AL81" s="28">
        <f t="shared" si="43"/>
        <v>19</v>
      </c>
      <c r="AM81" s="28">
        <f t="shared" si="44"/>
        <v>0</v>
      </c>
      <c r="AN81" s="28">
        <f t="shared" si="45"/>
        <v>0</v>
      </c>
      <c r="AO81" s="375">
        <f>'Attendance Report'!AO81</f>
        <v>0</v>
      </c>
      <c r="AP81" s="375">
        <f ca="1">'Attendance Report'!AP81</f>
        <v>0</v>
      </c>
      <c r="AQ81" s="375">
        <f ca="1">'Attendance Report'!AQ81</f>
        <v>0</v>
      </c>
      <c r="AR81" s="68">
        <f t="shared" si="46"/>
        <v>0</v>
      </c>
    </row>
    <row r="82" spans="1:44" customFormat="1" ht="16" customHeight="1">
      <c r="A82" s="342"/>
      <c r="B82" s="358"/>
      <c r="C82" s="29" t="str">
        <f t="shared" ref="C82" ca="1" si="51">C81</f>
        <v>Vu Hoang Anh</v>
      </c>
      <c r="D82" s="28">
        <v>0</v>
      </c>
      <c r="E82" s="28" t="s">
        <v>295</v>
      </c>
      <c r="F82" s="28" t="s">
        <v>295</v>
      </c>
      <c r="G82" s="28" t="s">
        <v>295</v>
      </c>
      <c r="H82" s="28" t="s">
        <v>295</v>
      </c>
      <c r="I82" s="28" t="s">
        <v>295</v>
      </c>
      <c r="J82" s="28" t="s">
        <v>295</v>
      </c>
      <c r="K82" s="28">
        <v>0</v>
      </c>
      <c r="L82" s="28" t="s">
        <v>295</v>
      </c>
      <c r="M82" s="28" t="s">
        <v>295</v>
      </c>
      <c r="N82" s="28">
        <v>0</v>
      </c>
      <c r="O82" s="28">
        <v>0</v>
      </c>
      <c r="P82" s="28">
        <v>0</v>
      </c>
      <c r="Q82" s="28">
        <v>0</v>
      </c>
      <c r="R82" s="28">
        <v>0</v>
      </c>
      <c r="S82" s="28" t="s">
        <v>295</v>
      </c>
      <c r="T82" s="28" t="s">
        <v>295</v>
      </c>
      <c r="U82" s="28" t="s">
        <v>295</v>
      </c>
      <c r="V82" s="28" t="s">
        <v>295</v>
      </c>
      <c r="W82" s="28" t="s">
        <v>295</v>
      </c>
      <c r="X82" s="28">
        <v>0</v>
      </c>
      <c r="Y82" s="28">
        <v>0</v>
      </c>
      <c r="Z82" s="28" t="s">
        <v>295</v>
      </c>
      <c r="AA82" s="28" t="s">
        <v>295</v>
      </c>
      <c r="AB82" s="28" t="s">
        <v>295</v>
      </c>
      <c r="AC82" s="28" t="s">
        <v>295</v>
      </c>
      <c r="AD82" s="28" t="s">
        <v>295</v>
      </c>
      <c r="AE82" s="28">
        <v>0</v>
      </c>
      <c r="AF82" s="28">
        <v>0</v>
      </c>
      <c r="AG82" s="28" t="s">
        <v>295</v>
      </c>
      <c r="AH82" s="52"/>
      <c r="AI82" s="53">
        <f t="shared" si="40"/>
        <v>0</v>
      </c>
      <c r="AJ82" s="28">
        <f t="shared" si="41"/>
        <v>0</v>
      </c>
      <c r="AK82" s="28">
        <f t="shared" si="42"/>
        <v>0</v>
      </c>
      <c r="AL82" s="28">
        <f t="shared" si="43"/>
        <v>19</v>
      </c>
      <c r="AM82" s="28">
        <f t="shared" si="44"/>
        <v>0</v>
      </c>
      <c r="AN82" s="28">
        <f t="shared" si="45"/>
        <v>0</v>
      </c>
      <c r="AO82" s="375"/>
      <c r="AP82" s="375"/>
      <c r="AQ82" s="375"/>
      <c r="AR82" s="68">
        <f t="shared" si="46"/>
        <v>0</v>
      </c>
    </row>
    <row r="83" spans="1:44" customFormat="1" ht="16" customHeight="1">
      <c r="A83" s="349">
        <v>39</v>
      </c>
      <c r="B83" s="381" t="str">
        <f ca="1">VLOOKUP(C83,'Emp List'!B:D,3,FALSE)</f>
        <v>E&amp;S</v>
      </c>
      <c r="C83" s="24" t="str">
        <f ca="1">OFFSET('Emp List'!B$2,INT((ROW('Emp List'!B78)-1)/2),)</f>
        <v>Tran Ha My</v>
      </c>
      <c r="D83" s="25">
        <v>0</v>
      </c>
      <c r="E83" s="25" t="s">
        <v>295</v>
      </c>
      <c r="F83" s="25" t="s">
        <v>295</v>
      </c>
      <c r="G83" s="25" t="s">
        <v>295</v>
      </c>
      <c r="H83" s="25" t="s">
        <v>295</v>
      </c>
      <c r="I83" s="25" t="s">
        <v>295</v>
      </c>
      <c r="J83" s="25" t="s">
        <v>295</v>
      </c>
      <c r="K83" s="25">
        <v>0</v>
      </c>
      <c r="L83" s="25" t="s">
        <v>295</v>
      </c>
      <c r="M83" s="25" t="s">
        <v>295</v>
      </c>
      <c r="N83" s="25">
        <v>0</v>
      </c>
      <c r="O83" s="25">
        <v>0</v>
      </c>
      <c r="P83" s="25">
        <v>0</v>
      </c>
      <c r="Q83" s="25">
        <v>0</v>
      </c>
      <c r="R83" s="25">
        <v>0</v>
      </c>
      <c r="S83" s="25" t="s">
        <v>295</v>
      </c>
      <c r="T83" s="25" t="s">
        <v>295</v>
      </c>
      <c r="U83" s="25" t="s">
        <v>295</v>
      </c>
      <c r="V83" s="25" t="s">
        <v>295</v>
      </c>
      <c r="W83" s="25" t="s">
        <v>295</v>
      </c>
      <c r="X83" s="25">
        <v>0</v>
      </c>
      <c r="Y83" s="25">
        <v>0</v>
      </c>
      <c r="Z83" s="25" t="s">
        <v>295</v>
      </c>
      <c r="AA83" s="25" t="s">
        <v>295</v>
      </c>
      <c r="AB83" s="25" t="s">
        <v>295</v>
      </c>
      <c r="AC83" s="25" t="s">
        <v>295</v>
      </c>
      <c r="AD83" s="25" t="s">
        <v>295</v>
      </c>
      <c r="AE83" s="25">
        <v>0</v>
      </c>
      <c r="AF83" s="25">
        <v>0</v>
      </c>
      <c r="AG83" s="25" t="s">
        <v>295</v>
      </c>
      <c r="AH83" s="50"/>
      <c r="AI83" s="51">
        <f t="shared" si="40"/>
        <v>0</v>
      </c>
      <c r="AJ83" s="25">
        <f t="shared" si="41"/>
        <v>0</v>
      </c>
      <c r="AK83" s="25">
        <f t="shared" si="42"/>
        <v>0</v>
      </c>
      <c r="AL83" s="25">
        <f t="shared" si="43"/>
        <v>19</v>
      </c>
      <c r="AM83" s="25">
        <f t="shared" si="44"/>
        <v>0</v>
      </c>
      <c r="AN83" s="25">
        <f t="shared" si="45"/>
        <v>0</v>
      </c>
      <c r="AO83" s="374">
        <f>'Attendance Report'!AO83</f>
        <v>0</v>
      </c>
      <c r="AP83" s="374">
        <f ca="1">'Attendance Report'!AP83</f>
        <v>0</v>
      </c>
      <c r="AQ83" s="374">
        <f ca="1">'Attendance Report'!AQ83</f>
        <v>0</v>
      </c>
      <c r="AR83" s="66">
        <f t="shared" si="46"/>
        <v>0</v>
      </c>
    </row>
    <row r="84" spans="1:44" customFormat="1" ht="16" customHeight="1">
      <c r="A84" s="350"/>
      <c r="B84" s="382"/>
      <c r="C84" s="26" t="str">
        <f t="shared" ref="C84" ca="1" si="52">C83</f>
        <v>Tran Ha My</v>
      </c>
      <c r="D84" s="25">
        <v>0</v>
      </c>
      <c r="E84" s="25" t="s">
        <v>295</v>
      </c>
      <c r="F84" s="25" t="s">
        <v>295</v>
      </c>
      <c r="G84" s="25" t="s">
        <v>295</v>
      </c>
      <c r="H84" s="25" t="s">
        <v>295</v>
      </c>
      <c r="I84" s="25" t="s">
        <v>295</v>
      </c>
      <c r="J84" s="25" t="s">
        <v>295</v>
      </c>
      <c r="K84" s="25">
        <v>0</v>
      </c>
      <c r="L84" s="25" t="s">
        <v>295</v>
      </c>
      <c r="M84" s="25" t="s">
        <v>295</v>
      </c>
      <c r="N84" s="25">
        <v>0</v>
      </c>
      <c r="O84" s="25">
        <v>0</v>
      </c>
      <c r="P84" s="25">
        <v>0</v>
      </c>
      <c r="Q84" s="25">
        <v>0</v>
      </c>
      <c r="R84" s="25">
        <v>0</v>
      </c>
      <c r="S84" s="25" t="s">
        <v>295</v>
      </c>
      <c r="T84" s="25" t="s">
        <v>295</v>
      </c>
      <c r="U84" s="25" t="s">
        <v>295</v>
      </c>
      <c r="V84" s="25" t="s">
        <v>295</v>
      </c>
      <c r="W84" s="25" t="s">
        <v>295</v>
      </c>
      <c r="X84" s="25">
        <v>0</v>
      </c>
      <c r="Y84" s="25">
        <v>0</v>
      </c>
      <c r="Z84" s="25" t="s">
        <v>295</v>
      </c>
      <c r="AA84" s="25" t="s">
        <v>295</v>
      </c>
      <c r="AB84" s="25" t="s">
        <v>295</v>
      </c>
      <c r="AC84" s="25" t="s">
        <v>295</v>
      </c>
      <c r="AD84" s="25" t="s">
        <v>295</v>
      </c>
      <c r="AE84" s="25">
        <v>0</v>
      </c>
      <c r="AF84" s="25">
        <v>0</v>
      </c>
      <c r="AG84" s="25" t="s">
        <v>295</v>
      </c>
      <c r="AH84" s="50"/>
      <c r="AI84" s="51">
        <f t="shared" si="40"/>
        <v>0</v>
      </c>
      <c r="AJ84" s="25">
        <f t="shared" si="41"/>
        <v>0</v>
      </c>
      <c r="AK84" s="25">
        <f t="shared" si="42"/>
        <v>0</v>
      </c>
      <c r="AL84" s="25">
        <f t="shared" si="43"/>
        <v>19</v>
      </c>
      <c r="AM84" s="25">
        <f t="shared" si="44"/>
        <v>0</v>
      </c>
      <c r="AN84" s="25">
        <f t="shared" si="45"/>
        <v>0</v>
      </c>
      <c r="AO84" s="374"/>
      <c r="AP84" s="374"/>
      <c r="AQ84" s="374"/>
      <c r="AR84" s="66">
        <f t="shared" si="46"/>
        <v>0</v>
      </c>
    </row>
    <row r="85" spans="1:44" customFormat="1" ht="16" customHeight="1">
      <c r="A85" s="341">
        <v>40</v>
      </c>
      <c r="B85" s="357" t="str">
        <f ca="1">VLOOKUP(C85,'Emp List'!B:D,3,FALSE)</f>
        <v>E&amp;S</v>
      </c>
      <c r="C85" s="27" t="str">
        <f ca="1">OFFSET('Emp List'!B$2,INT((ROW('Emp List'!B80)-1)/2),)</f>
        <v>TRAN QUOC VIET</v>
      </c>
      <c r="D85" s="28" t="s">
        <v>294</v>
      </c>
      <c r="E85" s="28" t="s">
        <v>294</v>
      </c>
      <c r="F85" s="28" t="s">
        <v>294</v>
      </c>
      <c r="G85" s="28" t="s">
        <v>294</v>
      </c>
      <c r="H85" s="28" t="s">
        <v>294</v>
      </c>
      <c r="I85" s="28" t="s">
        <v>294</v>
      </c>
      <c r="J85" s="28" t="s">
        <v>294</v>
      </c>
      <c r="K85" s="28" t="s">
        <v>294</v>
      </c>
      <c r="L85" s="28" t="s">
        <v>294</v>
      </c>
      <c r="M85" s="28" t="s">
        <v>294</v>
      </c>
      <c r="N85" s="28" t="s">
        <v>294</v>
      </c>
      <c r="O85" s="28" t="s">
        <v>294</v>
      </c>
      <c r="P85" s="28" t="s">
        <v>294</v>
      </c>
      <c r="Q85" s="28" t="s">
        <v>294</v>
      </c>
      <c r="R85" s="28" t="s">
        <v>294</v>
      </c>
      <c r="S85" s="28" t="s">
        <v>294</v>
      </c>
      <c r="T85" s="28" t="s">
        <v>294</v>
      </c>
      <c r="U85" s="28" t="s">
        <v>294</v>
      </c>
      <c r="V85" s="28" t="s">
        <v>294</v>
      </c>
      <c r="W85" s="28" t="s">
        <v>294</v>
      </c>
      <c r="X85" s="28" t="s">
        <v>294</v>
      </c>
      <c r="Y85" s="28" t="s">
        <v>294</v>
      </c>
      <c r="Z85" s="28" t="s">
        <v>294</v>
      </c>
      <c r="AA85" s="28" t="s">
        <v>294</v>
      </c>
      <c r="AB85" s="28" t="s">
        <v>294</v>
      </c>
      <c r="AC85" s="28" t="s">
        <v>294</v>
      </c>
      <c r="AD85" s="28" t="s">
        <v>294</v>
      </c>
      <c r="AE85" s="28" t="s">
        <v>294</v>
      </c>
      <c r="AF85" s="28" t="s">
        <v>294</v>
      </c>
      <c r="AG85" s="28" t="s">
        <v>294</v>
      </c>
      <c r="AH85" s="52"/>
      <c r="AI85" s="53">
        <f t="shared" si="40"/>
        <v>0</v>
      </c>
      <c r="AJ85" s="28">
        <f t="shared" si="41"/>
        <v>0</v>
      </c>
      <c r="AK85" s="28">
        <f t="shared" si="42"/>
        <v>30</v>
      </c>
      <c r="AL85" s="28">
        <f t="shared" si="43"/>
        <v>0</v>
      </c>
      <c r="AM85" s="28">
        <f t="shared" si="44"/>
        <v>0</v>
      </c>
      <c r="AN85" s="28">
        <f t="shared" si="45"/>
        <v>0</v>
      </c>
      <c r="AO85" s="375">
        <f>'Attendance Report'!AO85</f>
        <v>0</v>
      </c>
      <c r="AP85" s="375">
        <f ca="1">'Attendance Report'!AP85</f>
        <v>0</v>
      </c>
      <c r="AQ85" s="375">
        <f ca="1">'Attendance Report'!AQ85</f>
        <v>0</v>
      </c>
      <c r="AR85" s="68">
        <f t="shared" si="46"/>
        <v>0</v>
      </c>
    </row>
    <row r="86" spans="1:44" customFormat="1" ht="16" customHeight="1">
      <c r="A86" s="342"/>
      <c r="B86" s="358"/>
      <c r="C86" s="29" t="str">
        <f t="shared" ref="C86" ca="1" si="53">C85</f>
        <v>TRAN QUOC VIET</v>
      </c>
      <c r="D86" s="28" t="s">
        <v>294</v>
      </c>
      <c r="E86" s="28" t="s">
        <v>294</v>
      </c>
      <c r="F86" s="28" t="s">
        <v>294</v>
      </c>
      <c r="G86" s="28" t="s">
        <v>294</v>
      </c>
      <c r="H86" s="28" t="s">
        <v>294</v>
      </c>
      <c r="I86" s="28" t="s">
        <v>294</v>
      </c>
      <c r="J86" s="28" t="s">
        <v>294</v>
      </c>
      <c r="K86" s="28" t="s">
        <v>294</v>
      </c>
      <c r="L86" s="28" t="s">
        <v>294</v>
      </c>
      <c r="M86" s="28" t="s">
        <v>294</v>
      </c>
      <c r="N86" s="28" t="s">
        <v>294</v>
      </c>
      <c r="O86" s="28" t="s">
        <v>294</v>
      </c>
      <c r="P86" s="28" t="s">
        <v>294</v>
      </c>
      <c r="Q86" s="28" t="s">
        <v>294</v>
      </c>
      <c r="R86" s="28" t="s">
        <v>294</v>
      </c>
      <c r="S86" s="28" t="s">
        <v>294</v>
      </c>
      <c r="T86" s="28" t="s">
        <v>294</v>
      </c>
      <c r="U86" s="28" t="s">
        <v>294</v>
      </c>
      <c r="V86" s="28" t="s">
        <v>294</v>
      </c>
      <c r="W86" s="28" t="s">
        <v>294</v>
      </c>
      <c r="X86" s="28" t="s">
        <v>294</v>
      </c>
      <c r="Y86" s="28" t="s">
        <v>294</v>
      </c>
      <c r="Z86" s="28" t="s">
        <v>294</v>
      </c>
      <c r="AA86" s="28" t="s">
        <v>294</v>
      </c>
      <c r="AB86" s="28" t="s">
        <v>294</v>
      </c>
      <c r="AC86" s="28" t="s">
        <v>294</v>
      </c>
      <c r="AD86" s="28" t="s">
        <v>294</v>
      </c>
      <c r="AE86" s="28" t="s">
        <v>294</v>
      </c>
      <c r="AF86" s="28" t="s">
        <v>294</v>
      </c>
      <c r="AG86" s="28" t="s">
        <v>294</v>
      </c>
      <c r="AH86" s="52"/>
      <c r="AI86" s="53">
        <f t="shared" si="40"/>
        <v>0</v>
      </c>
      <c r="AJ86" s="28">
        <f t="shared" si="41"/>
        <v>0</v>
      </c>
      <c r="AK86" s="28">
        <f t="shared" si="42"/>
        <v>30</v>
      </c>
      <c r="AL86" s="28">
        <f t="shared" si="43"/>
        <v>0</v>
      </c>
      <c r="AM86" s="28">
        <f t="shared" si="44"/>
        <v>0</v>
      </c>
      <c r="AN86" s="28">
        <f t="shared" si="45"/>
        <v>0</v>
      </c>
      <c r="AO86" s="375"/>
      <c r="AP86" s="375"/>
      <c r="AQ86" s="375"/>
      <c r="AR86" s="68">
        <f t="shared" si="46"/>
        <v>0</v>
      </c>
    </row>
    <row r="87" spans="1:44" customFormat="1" ht="16" customHeight="1">
      <c r="A87" s="349">
        <v>41</v>
      </c>
      <c r="B87" s="377" t="str">
        <f ca="1">VLOOKUP(C87,'Emp List'!B:D,3,FALSE)</f>
        <v>E&amp;S</v>
      </c>
      <c r="C87" s="24" t="str">
        <f ca="1">OFFSET('Emp List'!B$2,INT((ROW('Emp List'!B82)-1)/2),)</f>
        <v>Bui Huu Viet</v>
      </c>
      <c r="D87" s="25">
        <v>0</v>
      </c>
      <c r="E87" s="25" t="s">
        <v>295</v>
      </c>
      <c r="F87" s="25" t="s">
        <v>295</v>
      </c>
      <c r="G87" s="25" t="s">
        <v>295</v>
      </c>
      <c r="H87" s="25" t="s">
        <v>295</v>
      </c>
      <c r="I87" s="25" t="s">
        <v>295</v>
      </c>
      <c r="J87" s="25" t="s">
        <v>295</v>
      </c>
      <c r="K87" s="25">
        <v>0</v>
      </c>
      <c r="L87" s="25" t="s">
        <v>295</v>
      </c>
      <c r="M87" s="25" t="s">
        <v>295</v>
      </c>
      <c r="N87" s="25">
        <v>0</v>
      </c>
      <c r="O87" s="25">
        <v>0</v>
      </c>
      <c r="P87" s="25">
        <v>0</v>
      </c>
      <c r="Q87" s="25">
        <v>0</v>
      </c>
      <c r="R87" s="25">
        <v>0</v>
      </c>
      <c r="S87" s="25" t="s">
        <v>295</v>
      </c>
      <c r="T87" s="25" t="s">
        <v>295</v>
      </c>
      <c r="U87" s="25" t="s">
        <v>295</v>
      </c>
      <c r="V87" s="25" t="s">
        <v>295</v>
      </c>
      <c r="W87" s="25" t="s">
        <v>295</v>
      </c>
      <c r="X87" s="25">
        <v>0</v>
      </c>
      <c r="Y87" s="25">
        <v>0</v>
      </c>
      <c r="Z87" s="25" t="s">
        <v>295</v>
      </c>
      <c r="AA87" s="25" t="s">
        <v>295</v>
      </c>
      <c r="AB87" s="25" t="s">
        <v>295</v>
      </c>
      <c r="AC87" s="25" t="s">
        <v>295</v>
      </c>
      <c r="AD87" s="25" t="s">
        <v>295</v>
      </c>
      <c r="AE87" s="25">
        <v>0</v>
      </c>
      <c r="AF87" s="25">
        <v>0</v>
      </c>
      <c r="AG87" s="25" t="s">
        <v>295</v>
      </c>
      <c r="AH87" s="50"/>
      <c r="AI87" s="51">
        <f t="shared" si="40"/>
        <v>0</v>
      </c>
      <c r="AJ87" s="25">
        <f t="shared" si="41"/>
        <v>0</v>
      </c>
      <c r="AK87" s="25">
        <f t="shared" si="42"/>
        <v>0</v>
      </c>
      <c r="AL87" s="25">
        <f t="shared" si="43"/>
        <v>19</v>
      </c>
      <c r="AM87" s="25">
        <f t="shared" si="44"/>
        <v>0</v>
      </c>
      <c r="AN87" s="25">
        <f t="shared" si="45"/>
        <v>0</v>
      </c>
      <c r="AO87" s="374">
        <f>'Attendance Report'!AO87</f>
        <v>0</v>
      </c>
      <c r="AP87" s="374">
        <f ca="1">'Attendance Report'!AP87</f>
        <v>0</v>
      </c>
      <c r="AQ87" s="374">
        <f ca="1">'Attendance Report'!AQ87</f>
        <v>0</v>
      </c>
      <c r="AR87" s="66">
        <f t="shared" si="46"/>
        <v>0</v>
      </c>
    </row>
    <row r="88" spans="1:44" customFormat="1" ht="16" customHeight="1">
      <c r="A88" s="350"/>
      <c r="B88" s="378"/>
      <c r="C88" s="26" t="str">
        <f t="shared" ref="C88" ca="1" si="54">C87</f>
        <v>Bui Huu Viet</v>
      </c>
      <c r="D88" s="25">
        <v>0</v>
      </c>
      <c r="E88" s="25" t="s">
        <v>295</v>
      </c>
      <c r="F88" s="25" t="s">
        <v>295</v>
      </c>
      <c r="G88" s="25" t="s">
        <v>295</v>
      </c>
      <c r="H88" s="25" t="s">
        <v>295</v>
      </c>
      <c r="I88" s="25" t="s">
        <v>295</v>
      </c>
      <c r="J88" s="25" t="s">
        <v>295</v>
      </c>
      <c r="K88" s="25">
        <v>0</v>
      </c>
      <c r="L88" s="25" t="s">
        <v>295</v>
      </c>
      <c r="M88" s="25" t="s">
        <v>295</v>
      </c>
      <c r="N88" s="25">
        <v>0</v>
      </c>
      <c r="O88" s="25">
        <v>0</v>
      </c>
      <c r="P88" s="25">
        <v>0</v>
      </c>
      <c r="Q88" s="25">
        <v>0</v>
      </c>
      <c r="R88" s="25">
        <v>0</v>
      </c>
      <c r="S88" s="25" t="s">
        <v>295</v>
      </c>
      <c r="T88" s="25" t="s">
        <v>295</v>
      </c>
      <c r="U88" s="25" t="s">
        <v>295</v>
      </c>
      <c r="V88" s="25" t="s">
        <v>295</v>
      </c>
      <c r="W88" s="25" t="s">
        <v>295</v>
      </c>
      <c r="X88" s="25">
        <v>0</v>
      </c>
      <c r="Y88" s="25">
        <v>0</v>
      </c>
      <c r="Z88" s="25" t="s">
        <v>295</v>
      </c>
      <c r="AA88" s="25" t="s">
        <v>295</v>
      </c>
      <c r="AB88" s="25" t="s">
        <v>295</v>
      </c>
      <c r="AC88" s="25" t="s">
        <v>295</v>
      </c>
      <c r="AD88" s="25" t="s">
        <v>295</v>
      </c>
      <c r="AE88" s="25">
        <v>0</v>
      </c>
      <c r="AF88" s="25">
        <v>0</v>
      </c>
      <c r="AG88" s="25" t="s">
        <v>295</v>
      </c>
      <c r="AH88" s="50"/>
      <c r="AI88" s="51">
        <f t="shared" si="40"/>
        <v>0</v>
      </c>
      <c r="AJ88" s="25">
        <f t="shared" si="41"/>
        <v>0</v>
      </c>
      <c r="AK88" s="25">
        <f t="shared" si="42"/>
        <v>0</v>
      </c>
      <c r="AL88" s="25">
        <f t="shared" si="43"/>
        <v>19</v>
      </c>
      <c r="AM88" s="25">
        <f t="shared" si="44"/>
        <v>0</v>
      </c>
      <c r="AN88" s="25">
        <f t="shared" si="45"/>
        <v>0</v>
      </c>
      <c r="AO88" s="374"/>
      <c r="AP88" s="374"/>
      <c r="AQ88" s="374"/>
      <c r="AR88" s="66">
        <f t="shared" si="46"/>
        <v>0</v>
      </c>
    </row>
    <row r="89" spans="1:44" customFormat="1" ht="16" customHeight="1">
      <c r="A89" s="341">
        <v>42</v>
      </c>
      <c r="B89" s="357" t="str">
        <f ca="1">VLOOKUP(C89,'Emp List'!B:D,3,FALSE)</f>
        <v>E&amp;S</v>
      </c>
      <c r="C89" s="27" t="str">
        <f ca="1">OFFSET('Emp List'!B$2,INT((ROW('Emp List'!B84)-1)/2),)</f>
        <v>Do Thi Hang</v>
      </c>
      <c r="D89" s="28">
        <v>0</v>
      </c>
      <c r="E89" s="28" t="s">
        <v>295</v>
      </c>
      <c r="F89" s="28" t="s">
        <v>295</v>
      </c>
      <c r="G89" s="28" t="s">
        <v>295</v>
      </c>
      <c r="H89" s="28" t="s">
        <v>295</v>
      </c>
      <c r="I89" s="28" t="s">
        <v>295</v>
      </c>
      <c r="J89" s="28" t="s">
        <v>295</v>
      </c>
      <c r="K89" s="28">
        <v>0</v>
      </c>
      <c r="L89" s="28" t="s">
        <v>295</v>
      </c>
      <c r="M89" s="28" t="s">
        <v>295</v>
      </c>
      <c r="N89" s="28">
        <v>0</v>
      </c>
      <c r="O89" s="28">
        <v>0</v>
      </c>
      <c r="P89" s="28">
        <v>0</v>
      </c>
      <c r="Q89" s="28">
        <v>0</v>
      </c>
      <c r="R89" s="28">
        <v>0</v>
      </c>
      <c r="S89" s="28" t="s">
        <v>295</v>
      </c>
      <c r="T89" s="28" t="s">
        <v>295</v>
      </c>
      <c r="U89" s="28" t="s">
        <v>295</v>
      </c>
      <c r="V89" s="28" t="s">
        <v>295</v>
      </c>
      <c r="W89" s="28" t="s">
        <v>295</v>
      </c>
      <c r="X89" s="28">
        <v>0</v>
      </c>
      <c r="Y89" s="28">
        <v>0</v>
      </c>
      <c r="Z89" s="28" t="s">
        <v>295</v>
      </c>
      <c r="AA89" s="28" t="s">
        <v>295</v>
      </c>
      <c r="AB89" s="28" t="s">
        <v>295</v>
      </c>
      <c r="AC89" s="28" t="s">
        <v>295</v>
      </c>
      <c r="AD89" s="28" t="s">
        <v>295</v>
      </c>
      <c r="AE89" s="28">
        <v>0</v>
      </c>
      <c r="AF89" s="28">
        <v>0</v>
      </c>
      <c r="AG89" s="28" t="s">
        <v>295</v>
      </c>
      <c r="AH89" s="52"/>
      <c r="AI89" s="53">
        <f t="shared" si="40"/>
        <v>0</v>
      </c>
      <c r="AJ89" s="28">
        <f t="shared" si="41"/>
        <v>0</v>
      </c>
      <c r="AK89" s="28">
        <f t="shared" si="42"/>
        <v>0</v>
      </c>
      <c r="AL89" s="28">
        <f t="shared" si="43"/>
        <v>19</v>
      </c>
      <c r="AM89" s="28">
        <f t="shared" si="44"/>
        <v>0</v>
      </c>
      <c r="AN89" s="28">
        <f t="shared" si="45"/>
        <v>0</v>
      </c>
      <c r="AO89" s="375">
        <f>'Attendance Report'!AO89</f>
        <v>0</v>
      </c>
      <c r="AP89" s="375">
        <f ca="1">'Attendance Report'!AP89</f>
        <v>0</v>
      </c>
      <c r="AQ89" s="375">
        <f ca="1">'Attendance Report'!AQ89</f>
        <v>0</v>
      </c>
      <c r="AR89" s="68">
        <f t="shared" si="46"/>
        <v>0</v>
      </c>
    </row>
    <row r="90" spans="1:44" customFormat="1" ht="16" customHeight="1">
      <c r="A90" s="342"/>
      <c r="B90" s="358"/>
      <c r="C90" s="29" t="str">
        <f t="shared" ref="C90" ca="1" si="55">C89</f>
        <v>Do Thi Hang</v>
      </c>
      <c r="D90" s="28">
        <v>0</v>
      </c>
      <c r="E90" s="28" t="s">
        <v>295</v>
      </c>
      <c r="F90" s="28" t="s">
        <v>295</v>
      </c>
      <c r="G90" s="28" t="s">
        <v>295</v>
      </c>
      <c r="H90" s="28" t="s">
        <v>295</v>
      </c>
      <c r="I90" s="28" t="s">
        <v>295</v>
      </c>
      <c r="J90" s="28" t="s">
        <v>295</v>
      </c>
      <c r="K90" s="28">
        <v>0</v>
      </c>
      <c r="L90" s="28" t="s">
        <v>295</v>
      </c>
      <c r="M90" s="28" t="s">
        <v>295</v>
      </c>
      <c r="N90" s="28">
        <v>0</v>
      </c>
      <c r="O90" s="28">
        <v>0</v>
      </c>
      <c r="P90" s="28">
        <v>0</v>
      </c>
      <c r="Q90" s="28">
        <v>0</v>
      </c>
      <c r="R90" s="28">
        <v>0</v>
      </c>
      <c r="S90" s="28" t="s">
        <v>295</v>
      </c>
      <c r="T90" s="28" t="s">
        <v>295</v>
      </c>
      <c r="U90" s="28" t="s">
        <v>295</v>
      </c>
      <c r="V90" s="28" t="s">
        <v>295</v>
      </c>
      <c r="W90" s="28" t="s">
        <v>295</v>
      </c>
      <c r="X90" s="28">
        <v>0</v>
      </c>
      <c r="Y90" s="28">
        <v>0</v>
      </c>
      <c r="Z90" s="28" t="s">
        <v>295</v>
      </c>
      <c r="AA90" s="28" t="s">
        <v>295</v>
      </c>
      <c r="AB90" s="28" t="s">
        <v>295</v>
      </c>
      <c r="AC90" s="28" t="s">
        <v>295</v>
      </c>
      <c r="AD90" s="28" t="s">
        <v>295</v>
      </c>
      <c r="AE90" s="28">
        <v>0</v>
      </c>
      <c r="AF90" s="28">
        <v>0</v>
      </c>
      <c r="AG90" s="28" t="s">
        <v>295</v>
      </c>
      <c r="AH90" s="52"/>
      <c r="AI90" s="53">
        <f t="shared" si="40"/>
        <v>0</v>
      </c>
      <c r="AJ90" s="28">
        <f t="shared" si="41"/>
        <v>0</v>
      </c>
      <c r="AK90" s="28">
        <f t="shared" si="42"/>
        <v>0</v>
      </c>
      <c r="AL90" s="28">
        <f t="shared" si="43"/>
        <v>19</v>
      </c>
      <c r="AM90" s="28">
        <f t="shared" si="44"/>
        <v>0</v>
      </c>
      <c r="AN90" s="28">
        <f t="shared" si="45"/>
        <v>0</v>
      </c>
      <c r="AO90" s="375"/>
      <c r="AP90" s="375"/>
      <c r="AQ90" s="375"/>
      <c r="AR90" s="69">
        <f t="shared" si="46"/>
        <v>0</v>
      </c>
    </row>
    <row r="91" spans="1:44" customFormat="1" ht="16" customHeight="1">
      <c r="A91" s="349">
        <v>43</v>
      </c>
      <c r="B91" s="381" t="str">
        <f ca="1">VLOOKUP(C91,'Emp List'!B:D,3,FALSE)</f>
        <v>E&amp;S</v>
      </c>
      <c r="C91" s="24" t="str">
        <f ca="1">OFFSET('Emp List'!B$2,INT((ROW('Emp List'!B86)-1)/2),)</f>
        <v>Pham Truc Linh</v>
      </c>
      <c r="D91" s="25">
        <v>0</v>
      </c>
      <c r="E91" s="25" t="s">
        <v>295</v>
      </c>
      <c r="F91" s="25" t="s">
        <v>295</v>
      </c>
      <c r="G91" s="25" t="s">
        <v>295</v>
      </c>
      <c r="H91" s="25" t="s">
        <v>295</v>
      </c>
      <c r="I91" s="25" t="s">
        <v>295</v>
      </c>
      <c r="J91" s="25" t="s">
        <v>295</v>
      </c>
      <c r="K91" s="25">
        <v>0</v>
      </c>
      <c r="L91" s="25" t="s">
        <v>295</v>
      </c>
      <c r="M91" s="25" t="s">
        <v>295</v>
      </c>
      <c r="N91" s="25">
        <v>0</v>
      </c>
      <c r="O91" s="25">
        <v>0</v>
      </c>
      <c r="P91" s="25">
        <v>0</v>
      </c>
      <c r="Q91" s="25">
        <v>0</v>
      </c>
      <c r="R91" s="25">
        <v>0</v>
      </c>
      <c r="S91" s="25" t="s">
        <v>295</v>
      </c>
      <c r="T91" s="25" t="s">
        <v>295</v>
      </c>
      <c r="U91" s="25" t="s">
        <v>295</v>
      </c>
      <c r="V91" s="25" t="s">
        <v>295</v>
      </c>
      <c r="W91" s="25" t="s">
        <v>295</v>
      </c>
      <c r="X91" s="25">
        <v>0</v>
      </c>
      <c r="Y91" s="25">
        <v>0</v>
      </c>
      <c r="Z91" s="25" t="s">
        <v>295</v>
      </c>
      <c r="AA91" s="25" t="s">
        <v>295</v>
      </c>
      <c r="AB91" s="25" t="s">
        <v>295</v>
      </c>
      <c r="AC91" s="25" t="s">
        <v>295</v>
      </c>
      <c r="AD91" s="25" t="s">
        <v>295</v>
      </c>
      <c r="AE91" s="25">
        <v>0</v>
      </c>
      <c r="AF91" s="25">
        <v>0</v>
      </c>
      <c r="AG91" s="25" t="s">
        <v>295</v>
      </c>
      <c r="AH91" s="50"/>
      <c r="AI91" s="51">
        <f t="shared" si="40"/>
        <v>0</v>
      </c>
      <c r="AJ91" s="25">
        <f t="shared" si="41"/>
        <v>0</v>
      </c>
      <c r="AK91" s="25">
        <f t="shared" si="42"/>
        <v>0</v>
      </c>
      <c r="AL91" s="25">
        <f t="shared" si="43"/>
        <v>19</v>
      </c>
      <c r="AM91" s="25">
        <f t="shared" si="44"/>
        <v>0</v>
      </c>
      <c r="AN91" s="25">
        <f t="shared" si="45"/>
        <v>0</v>
      </c>
      <c r="AO91" s="374">
        <f>'Attendance Report'!AO91</f>
        <v>0</v>
      </c>
      <c r="AP91" s="374">
        <f ca="1">'Attendance Report'!AP91</f>
        <v>0</v>
      </c>
      <c r="AQ91" s="374">
        <f ca="1">'Attendance Report'!AQ91</f>
        <v>0</v>
      </c>
      <c r="AR91" s="66">
        <f t="shared" si="46"/>
        <v>0</v>
      </c>
    </row>
    <row r="92" spans="1:44" customFormat="1" ht="16" customHeight="1">
      <c r="A92" s="350"/>
      <c r="B92" s="382"/>
      <c r="C92" s="26" t="str">
        <f t="shared" ref="C92" ca="1" si="56">C91</f>
        <v>Pham Truc Linh</v>
      </c>
      <c r="D92" s="25">
        <v>0</v>
      </c>
      <c r="E92" s="25" t="s">
        <v>295</v>
      </c>
      <c r="F92" s="25" t="s">
        <v>295</v>
      </c>
      <c r="G92" s="25" t="s">
        <v>295</v>
      </c>
      <c r="H92" s="25" t="s">
        <v>295</v>
      </c>
      <c r="I92" s="25" t="s">
        <v>295</v>
      </c>
      <c r="J92" s="25" t="s">
        <v>295</v>
      </c>
      <c r="K92" s="25">
        <v>0</v>
      </c>
      <c r="L92" s="25" t="s">
        <v>295</v>
      </c>
      <c r="M92" s="25" t="s">
        <v>295</v>
      </c>
      <c r="N92" s="25">
        <v>0</v>
      </c>
      <c r="O92" s="25">
        <v>0</v>
      </c>
      <c r="P92" s="25">
        <v>0</v>
      </c>
      <c r="Q92" s="25">
        <v>0</v>
      </c>
      <c r="R92" s="25">
        <v>0</v>
      </c>
      <c r="S92" s="25" t="s">
        <v>295</v>
      </c>
      <c r="T92" s="25" t="s">
        <v>295</v>
      </c>
      <c r="U92" s="25" t="s">
        <v>295</v>
      </c>
      <c r="V92" s="25" t="s">
        <v>295</v>
      </c>
      <c r="W92" s="25" t="s">
        <v>295</v>
      </c>
      <c r="X92" s="25">
        <v>0</v>
      </c>
      <c r="Y92" s="25">
        <v>0</v>
      </c>
      <c r="Z92" s="25" t="s">
        <v>295</v>
      </c>
      <c r="AA92" s="25" t="s">
        <v>295</v>
      </c>
      <c r="AB92" s="25" t="s">
        <v>295</v>
      </c>
      <c r="AC92" s="25" t="s">
        <v>295</v>
      </c>
      <c r="AD92" s="25" t="s">
        <v>295</v>
      </c>
      <c r="AE92" s="25">
        <v>0</v>
      </c>
      <c r="AF92" s="25">
        <v>0</v>
      </c>
      <c r="AG92" s="25" t="s">
        <v>295</v>
      </c>
      <c r="AH92" s="50"/>
      <c r="AI92" s="51">
        <f t="shared" si="40"/>
        <v>0</v>
      </c>
      <c r="AJ92" s="25">
        <f t="shared" si="41"/>
        <v>0</v>
      </c>
      <c r="AK92" s="25">
        <f t="shared" si="42"/>
        <v>0</v>
      </c>
      <c r="AL92" s="25">
        <f t="shared" si="43"/>
        <v>19</v>
      </c>
      <c r="AM92" s="25">
        <f t="shared" si="44"/>
        <v>0</v>
      </c>
      <c r="AN92" s="25">
        <f t="shared" si="45"/>
        <v>0</v>
      </c>
      <c r="AO92" s="374"/>
      <c r="AP92" s="374"/>
      <c r="AQ92" s="374"/>
      <c r="AR92" s="66">
        <f t="shared" si="46"/>
        <v>0</v>
      </c>
    </row>
    <row r="93" spans="1:44" customFormat="1" ht="16" customHeight="1">
      <c r="A93" s="341">
        <v>44</v>
      </c>
      <c r="B93" s="357" t="str">
        <f ca="1">VLOOKUP(C93,'Emp List'!B:D,3,FALSE)</f>
        <v>E&amp;S</v>
      </c>
      <c r="C93" s="27" t="str">
        <f ca="1">OFFSET('Emp List'!B$2,INT((ROW('Emp List'!B88)-1)/2),)</f>
        <v>Nguyen Thi Van</v>
      </c>
      <c r="D93" s="28">
        <v>0</v>
      </c>
      <c r="E93" s="28" t="s">
        <v>295</v>
      </c>
      <c r="F93" s="28" t="s">
        <v>295</v>
      </c>
      <c r="G93" s="28" t="s">
        <v>295</v>
      </c>
      <c r="H93" s="28" t="s">
        <v>295</v>
      </c>
      <c r="I93" s="28" t="s">
        <v>295</v>
      </c>
      <c r="J93" s="28" t="s">
        <v>295</v>
      </c>
      <c r="K93" s="28">
        <v>0</v>
      </c>
      <c r="L93" s="28" t="s">
        <v>295</v>
      </c>
      <c r="M93" s="28" t="s">
        <v>295</v>
      </c>
      <c r="N93" s="28">
        <v>0</v>
      </c>
      <c r="O93" s="28">
        <v>0</v>
      </c>
      <c r="P93" s="28">
        <v>0</v>
      </c>
      <c r="Q93" s="28">
        <v>0</v>
      </c>
      <c r="R93" s="28">
        <v>0</v>
      </c>
      <c r="S93" s="28" t="s">
        <v>295</v>
      </c>
      <c r="T93" s="28" t="s">
        <v>295</v>
      </c>
      <c r="U93" s="28" t="s">
        <v>295</v>
      </c>
      <c r="V93" s="28" t="s">
        <v>295</v>
      </c>
      <c r="W93" s="28" t="s">
        <v>295</v>
      </c>
      <c r="X93" s="28">
        <v>0</v>
      </c>
      <c r="Y93" s="28">
        <v>0</v>
      </c>
      <c r="Z93" s="28" t="s">
        <v>295</v>
      </c>
      <c r="AA93" s="28" t="s">
        <v>295</v>
      </c>
      <c r="AB93" s="28" t="s">
        <v>295</v>
      </c>
      <c r="AC93" s="28" t="s">
        <v>295</v>
      </c>
      <c r="AD93" s="28" t="s">
        <v>295</v>
      </c>
      <c r="AE93" s="28">
        <v>0</v>
      </c>
      <c r="AF93" s="28">
        <v>0</v>
      </c>
      <c r="AG93" s="28" t="s">
        <v>295</v>
      </c>
      <c r="AH93" s="52"/>
      <c r="AI93" s="53">
        <f t="shared" si="40"/>
        <v>0</v>
      </c>
      <c r="AJ93" s="28">
        <f t="shared" si="41"/>
        <v>0</v>
      </c>
      <c r="AK93" s="28">
        <f t="shared" si="42"/>
        <v>0</v>
      </c>
      <c r="AL93" s="28">
        <f t="shared" si="43"/>
        <v>19</v>
      </c>
      <c r="AM93" s="28">
        <f t="shared" si="44"/>
        <v>0</v>
      </c>
      <c r="AN93" s="28">
        <f t="shared" si="45"/>
        <v>0</v>
      </c>
      <c r="AO93" s="375">
        <f>'Attendance Report'!AO93</f>
        <v>0</v>
      </c>
      <c r="AP93" s="375">
        <f ca="1">'Attendance Report'!AP93</f>
        <v>0</v>
      </c>
      <c r="AQ93" s="375">
        <f ca="1">'Attendance Report'!AQ93</f>
        <v>0</v>
      </c>
      <c r="AR93" s="68">
        <f t="shared" si="46"/>
        <v>0</v>
      </c>
    </row>
    <row r="94" spans="1:44" customFormat="1" ht="16" customHeight="1">
      <c r="A94" s="342"/>
      <c r="B94" s="358"/>
      <c r="C94" s="29" t="str">
        <f t="shared" ref="C94" ca="1" si="57">C93</f>
        <v>Nguyen Thi Van</v>
      </c>
      <c r="D94" s="28">
        <v>0</v>
      </c>
      <c r="E94" s="28" t="s">
        <v>295</v>
      </c>
      <c r="F94" s="28" t="s">
        <v>295</v>
      </c>
      <c r="G94" s="28" t="s">
        <v>295</v>
      </c>
      <c r="H94" s="28" t="s">
        <v>295</v>
      </c>
      <c r="I94" s="28" t="s">
        <v>295</v>
      </c>
      <c r="J94" s="28" t="s">
        <v>295</v>
      </c>
      <c r="K94" s="28">
        <v>0</v>
      </c>
      <c r="L94" s="28" t="s">
        <v>295</v>
      </c>
      <c r="M94" s="28" t="s">
        <v>295</v>
      </c>
      <c r="N94" s="28">
        <v>0</v>
      </c>
      <c r="O94" s="28">
        <v>0</v>
      </c>
      <c r="P94" s="28">
        <v>0</v>
      </c>
      <c r="Q94" s="28">
        <v>0</v>
      </c>
      <c r="R94" s="28">
        <v>0</v>
      </c>
      <c r="S94" s="28" t="s">
        <v>295</v>
      </c>
      <c r="T94" s="28" t="s">
        <v>295</v>
      </c>
      <c r="U94" s="28" t="s">
        <v>295</v>
      </c>
      <c r="V94" s="28" t="s">
        <v>295</v>
      </c>
      <c r="W94" s="28" t="s">
        <v>295</v>
      </c>
      <c r="X94" s="28">
        <v>0</v>
      </c>
      <c r="Y94" s="28">
        <v>0</v>
      </c>
      <c r="Z94" s="28" t="s">
        <v>295</v>
      </c>
      <c r="AA94" s="28" t="s">
        <v>295</v>
      </c>
      <c r="AB94" s="28" t="s">
        <v>295</v>
      </c>
      <c r="AC94" s="28" t="s">
        <v>295</v>
      </c>
      <c r="AD94" s="28" t="s">
        <v>295</v>
      </c>
      <c r="AE94" s="28">
        <v>0</v>
      </c>
      <c r="AF94" s="28">
        <v>0</v>
      </c>
      <c r="AG94" s="28" t="s">
        <v>295</v>
      </c>
      <c r="AH94" s="52"/>
      <c r="AI94" s="53">
        <f t="shared" si="40"/>
        <v>0</v>
      </c>
      <c r="AJ94" s="28">
        <f t="shared" si="41"/>
        <v>0</v>
      </c>
      <c r="AK94" s="28">
        <f t="shared" si="42"/>
        <v>0</v>
      </c>
      <c r="AL94" s="28">
        <f t="shared" si="43"/>
        <v>19</v>
      </c>
      <c r="AM94" s="28">
        <f t="shared" si="44"/>
        <v>0</v>
      </c>
      <c r="AN94" s="28">
        <f t="shared" si="45"/>
        <v>0</v>
      </c>
      <c r="AO94" s="375"/>
      <c r="AP94" s="375"/>
      <c r="AQ94" s="375"/>
      <c r="AR94" s="69">
        <f t="shared" si="46"/>
        <v>0</v>
      </c>
    </row>
    <row r="95" spans="1:44" customFormat="1" ht="16" customHeight="1">
      <c r="A95" s="349">
        <v>45</v>
      </c>
      <c r="B95" s="381" t="str">
        <f ca="1">VLOOKUP(C95,'Emp List'!B:D,3,FALSE)</f>
        <v>Support</v>
      </c>
      <c r="C95" s="24" t="str">
        <f ca="1">OFFSET('Emp List'!B$2,INT((ROW('Emp List'!B90)-1)/2),)</f>
        <v>DO THAI THU</v>
      </c>
      <c r="D95" s="25">
        <v>0</v>
      </c>
      <c r="E95" s="25" t="s">
        <v>295</v>
      </c>
      <c r="F95" s="25" t="s">
        <v>295</v>
      </c>
      <c r="G95" s="28" t="s">
        <v>295</v>
      </c>
      <c r="H95" s="25" t="s">
        <v>295</v>
      </c>
      <c r="I95" s="25" t="s">
        <v>295</v>
      </c>
      <c r="J95" s="25" t="s">
        <v>295</v>
      </c>
      <c r="K95" s="25">
        <v>0</v>
      </c>
      <c r="L95" s="25" t="s">
        <v>295</v>
      </c>
      <c r="M95" s="25" t="s">
        <v>295</v>
      </c>
      <c r="N95" s="25">
        <v>0</v>
      </c>
      <c r="O95" s="25">
        <v>0</v>
      </c>
      <c r="P95" s="25">
        <v>0</v>
      </c>
      <c r="Q95" s="25">
        <v>0</v>
      </c>
      <c r="R95" s="25">
        <v>0</v>
      </c>
      <c r="S95" s="25" t="s">
        <v>295</v>
      </c>
      <c r="T95" s="25" t="s">
        <v>295</v>
      </c>
      <c r="U95" s="25" t="s">
        <v>295</v>
      </c>
      <c r="V95" s="25" t="s">
        <v>295</v>
      </c>
      <c r="W95" s="25" t="s">
        <v>295</v>
      </c>
      <c r="X95" s="25">
        <v>0</v>
      </c>
      <c r="Y95" s="25">
        <v>0</v>
      </c>
      <c r="Z95" s="25" t="s">
        <v>295</v>
      </c>
      <c r="AA95" s="25" t="s">
        <v>295</v>
      </c>
      <c r="AB95" s="25" t="s">
        <v>295</v>
      </c>
      <c r="AC95" s="25" t="s">
        <v>295</v>
      </c>
      <c r="AD95" s="25" t="s">
        <v>295</v>
      </c>
      <c r="AE95" s="25">
        <v>0</v>
      </c>
      <c r="AF95" s="25">
        <v>0</v>
      </c>
      <c r="AG95" s="25" t="s">
        <v>295</v>
      </c>
      <c r="AH95" s="50"/>
      <c r="AI95" s="51">
        <f t="shared" si="40"/>
        <v>0</v>
      </c>
      <c r="AJ95" s="25">
        <f t="shared" si="41"/>
        <v>0</v>
      </c>
      <c r="AK95" s="25">
        <f t="shared" si="42"/>
        <v>0</v>
      </c>
      <c r="AL95" s="25">
        <f t="shared" si="43"/>
        <v>19</v>
      </c>
      <c r="AM95" s="25">
        <f t="shared" si="44"/>
        <v>0</v>
      </c>
      <c r="AN95" s="25">
        <f t="shared" si="45"/>
        <v>0</v>
      </c>
      <c r="AO95" s="374">
        <f>'Attendance Report'!AO95</f>
        <v>0</v>
      </c>
      <c r="AP95" s="374">
        <f ca="1">'Attendance Report'!AP95</f>
        <v>0</v>
      </c>
      <c r="AQ95" s="374">
        <f ca="1">'Attendance Report'!AQ95</f>
        <v>0</v>
      </c>
      <c r="AR95" s="66">
        <f t="shared" si="46"/>
        <v>0</v>
      </c>
    </row>
    <row r="96" spans="1:44" customFormat="1" ht="16" customHeight="1">
      <c r="A96" s="350"/>
      <c r="B96" s="382"/>
      <c r="C96" s="26" t="str">
        <f t="shared" ref="C96" ca="1" si="58">C95</f>
        <v>DO THAI THU</v>
      </c>
      <c r="D96" s="25">
        <v>0</v>
      </c>
      <c r="E96" s="25" t="s">
        <v>295</v>
      </c>
      <c r="F96" s="25" t="s">
        <v>295</v>
      </c>
      <c r="G96" s="28" t="s">
        <v>295</v>
      </c>
      <c r="H96" s="25" t="s">
        <v>295</v>
      </c>
      <c r="I96" s="25" t="s">
        <v>295</v>
      </c>
      <c r="J96" s="25" t="s">
        <v>295</v>
      </c>
      <c r="K96" s="25">
        <v>0</v>
      </c>
      <c r="L96" s="25" t="s">
        <v>295</v>
      </c>
      <c r="M96" s="25" t="s">
        <v>295</v>
      </c>
      <c r="N96" s="25">
        <v>0</v>
      </c>
      <c r="O96" s="25">
        <v>0</v>
      </c>
      <c r="P96" s="25">
        <v>0</v>
      </c>
      <c r="Q96" s="25">
        <v>0</v>
      </c>
      <c r="R96" s="25">
        <v>0</v>
      </c>
      <c r="S96" s="25" t="s">
        <v>295</v>
      </c>
      <c r="T96" s="25" t="s">
        <v>295</v>
      </c>
      <c r="U96" s="25" t="s">
        <v>295</v>
      </c>
      <c r="V96" s="25" t="s">
        <v>295</v>
      </c>
      <c r="W96" s="25" t="s">
        <v>295</v>
      </c>
      <c r="X96" s="25">
        <v>0</v>
      </c>
      <c r="Y96" s="25">
        <v>0</v>
      </c>
      <c r="Z96" s="25" t="s">
        <v>295</v>
      </c>
      <c r="AA96" s="25" t="s">
        <v>295</v>
      </c>
      <c r="AB96" s="25" t="s">
        <v>295</v>
      </c>
      <c r="AC96" s="25" t="s">
        <v>295</v>
      </c>
      <c r="AD96" s="25" t="s">
        <v>295</v>
      </c>
      <c r="AE96" s="25">
        <v>0</v>
      </c>
      <c r="AF96" s="25">
        <v>0</v>
      </c>
      <c r="AG96" s="25" t="s">
        <v>295</v>
      </c>
      <c r="AH96" s="50"/>
      <c r="AI96" s="51">
        <f t="shared" si="40"/>
        <v>0</v>
      </c>
      <c r="AJ96" s="25">
        <f t="shared" si="41"/>
        <v>0</v>
      </c>
      <c r="AK96" s="25">
        <f t="shared" si="42"/>
        <v>0</v>
      </c>
      <c r="AL96" s="25">
        <f t="shared" si="43"/>
        <v>19</v>
      </c>
      <c r="AM96" s="25">
        <f t="shared" si="44"/>
        <v>0</v>
      </c>
      <c r="AN96" s="25">
        <f t="shared" si="45"/>
        <v>0</v>
      </c>
      <c r="AO96" s="374"/>
      <c r="AP96" s="374"/>
      <c r="AQ96" s="374"/>
      <c r="AR96" s="66">
        <f t="shared" si="46"/>
        <v>0</v>
      </c>
    </row>
    <row r="97" spans="1:44">
      <c r="A97" s="341">
        <v>46</v>
      </c>
      <c r="B97" s="357" t="str">
        <f ca="1">VLOOKUP(C97,'Emp List'!B:D,3,FALSE)</f>
        <v>Support</v>
      </c>
      <c r="C97" s="27" t="str">
        <f ca="1">OFFSET('Emp List'!B$2,INT((ROW('Emp List'!B92)-1)/2),)</f>
        <v>Tran Thi Thanh Van</v>
      </c>
      <c r="D97" s="28">
        <v>0</v>
      </c>
      <c r="E97" s="28" t="s">
        <v>295</v>
      </c>
      <c r="F97" s="28" t="s">
        <v>295</v>
      </c>
      <c r="G97" s="28" t="s">
        <v>295</v>
      </c>
      <c r="H97" s="28" t="s">
        <v>295</v>
      </c>
      <c r="I97" s="28" t="s">
        <v>295</v>
      </c>
      <c r="J97" s="28" t="s">
        <v>295</v>
      </c>
      <c r="K97" s="28">
        <v>0</v>
      </c>
      <c r="L97" s="28" t="s">
        <v>295</v>
      </c>
      <c r="M97" s="28" t="s">
        <v>295</v>
      </c>
      <c r="N97" s="28">
        <v>0</v>
      </c>
      <c r="O97" s="28">
        <v>0</v>
      </c>
      <c r="P97" s="28">
        <v>0</v>
      </c>
      <c r="Q97" s="28">
        <v>0</v>
      </c>
      <c r="R97" s="28">
        <v>0</v>
      </c>
      <c r="S97" s="28" t="s">
        <v>295</v>
      </c>
      <c r="T97" s="28" t="s">
        <v>295</v>
      </c>
      <c r="U97" s="28" t="s">
        <v>295</v>
      </c>
      <c r="V97" s="28" t="s">
        <v>295</v>
      </c>
      <c r="W97" s="28" t="s">
        <v>295</v>
      </c>
      <c r="X97" s="28">
        <v>0</v>
      </c>
      <c r="Y97" s="28">
        <v>0</v>
      </c>
      <c r="Z97" s="28" t="s">
        <v>295</v>
      </c>
      <c r="AA97" s="28" t="s">
        <v>295</v>
      </c>
      <c r="AB97" s="28" t="s">
        <v>295</v>
      </c>
      <c r="AC97" s="28" t="s">
        <v>295</v>
      </c>
      <c r="AD97" s="28" t="s">
        <v>295</v>
      </c>
      <c r="AE97" s="28">
        <v>0</v>
      </c>
      <c r="AF97" s="28">
        <v>0</v>
      </c>
      <c r="AG97" s="28" t="s">
        <v>295</v>
      </c>
      <c r="AH97" s="52"/>
      <c r="AI97" s="53">
        <f t="shared" si="40"/>
        <v>0</v>
      </c>
      <c r="AJ97" s="28">
        <f t="shared" si="41"/>
        <v>0</v>
      </c>
      <c r="AK97" s="28">
        <f t="shared" si="42"/>
        <v>0</v>
      </c>
      <c r="AL97" s="28">
        <f t="shared" si="43"/>
        <v>19</v>
      </c>
      <c r="AM97" s="28">
        <f t="shared" si="44"/>
        <v>0</v>
      </c>
      <c r="AN97" s="28">
        <f t="shared" si="45"/>
        <v>0</v>
      </c>
      <c r="AO97" s="375">
        <f>'Attendance Report'!AO97</f>
        <v>0</v>
      </c>
      <c r="AP97" s="375">
        <f ca="1">'Attendance Report'!AP97</f>
        <v>0</v>
      </c>
      <c r="AQ97" s="375">
        <f ca="1">'Attendance Report'!AQ97</f>
        <v>0</v>
      </c>
      <c r="AR97" s="68">
        <f t="shared" si="46"/>
        <v>0</v>
      </c>
    </row>
    <row r="98" spans="1:44">
      <c r="A98" s="342"/>
      <c r="B98" s="358"/>
      <c r="C98" s="29" t="str">
        <f t="shared" ref="C98" ca="1" si="59">C97</f>
        <v>Tran Thi Thanh Van</v>
      </c>
      <c r="D98" s="28">
        <v>0</v>
      </c>
      <c r="E98" s="28" t="s">
        <v>295</v>
      </c>
      <c r="F98" s="28" t="s">
        <v>295</v>
      </c>
      <c r="G98" s="28" t="s">
        <v>295</v>
      </c>
      <c r="H98" s="28" t="s">
        <v>295</v>
      </c>
      <c r="I98" s="28" t="s">
        <v>295</v>
      </c>
      <c r="J98" s="28" t="s">
        <v>295</v>
      </c>
      <c r="K98" s="28">
        <v>0</v>
      </c>
      <c r="L98" s="28" t="s">
        <v>295</v>
      </c>
      <c r="M98" s="28" t="s">
        <v>295</v>
      </c>
      <c r="N98" s="28">
        <v>0</v>
      </c>
      <c r="O98" s="28">
        <v>0</v>
      </c>
      <c r="P98" s="28">
        <v>0</v>
      </c>
      <c r="Q98" s="28">
        <v>0</v>
      </c>
      <c r="R98" s="28">
        <v>0</v>
      </c>
      <c r="S98" s="28" t="s">
        <v>295</v>
      </c>
      <c r="T98" s="28" t="s">
        <v>295</v>
      </c>
      <c r="U98" s="28" t="s">
        <v>295</v>
      </c>
      <c r="V98" s="28" t="s">
        <v>295</v>
      </c>
      <c r="W98" s="28" t="s">
        <v>295</v>
      </c>
      <c r="X98" s="28">
        <v>0</v>
      </c>
      <c r="Y98" s="28">
        <v>0</v>
      </c>
      <c r="Z98" s="28" t="s">
        <v>295</v>
      </c>
      <c r="AA98" s="28" t="s">
        <v>295</v>
      </c>
      <c r="AB98" s="28" t="s">
        <v>295</v>
      </c>
      <c r="AC98" s="28" t="s">
        <v>295</v>
      </c>
      <c r="AD98" s="28" t="s">
        <v>295</v>
      </c>
      <c r="AE98" s="28">
        <v>0</v>
      </c>
      <c r="AF98" s="28">
        <v>0</v>
      </c>
      <c r="AG98" s="28" t="s">
        <v>295</v>
      </c>
      <c r="AH98" s="52"/>
      <c r="AI98" s="53">
        <f t="shared" si="40"/>
        <v>0</v>
      </c>
      <c r="AJ98" s="28">
        <f t="shared" si="41"/>
        <v>0</v>
      </c>
      <c r="AK98" s="28">
        <f t="shared" si="42"/>
        <v>0</v>
      </c>
      <c r="AL98" s="28">
        <f t="shared" si="43"/>
        <v>19</v>
      </c>
      <c r="AM98" s="28">
        <f t="shared" si="44"/>
        <v>0</v>
      </c>
      <c r="AN98" s="28">
        <f t="shared" si="45"/>
        <v>0</v>
      </c>
      <c r="AO98" s="375"/>
      <c r="AP98" s="375"/>
      <c r="AQ98" s="375"/>
      <c r="AR98" s="69">
        <f t="shared" si="46"/>
        <v>0</v>
      </c>
    </row>
    <row r="99" spans="1:44">
      <c r="A99" s="349">
        <v>47</v>
      </c>
      <c r="B99" s="381" t="str">
        <f ca="1">VLOOKUP(C99,'Emp List'!B:D,3,FALSE)</f>
        <v>Support</v>
      </c>
      <c r="C99" s="24" t="str">
        <f ca="1">OFFSET('Emp List'!B$2,INT((ROW('Emp List'!B94)-1)/2),)</f>
        <v>Pham Thuy Linh</v>
      </c>
      <c r="D99" s="25">
        <v>0</v>
      </c>
      <c r="E99" s="25" t="s">
        <v>295</v>
      </c>
      <c r="F99" s="25" t="s">
        <v>295</v>
      </c>
      <c r="G99" s="25" t="s">
        <v>295</v>
      </c>
      <c r="H99" s="25" t="s">
        <v>295</v>
      </c>
      <c r="I99" s="25" t="s">
        <v>295</v>
      </c>
      <c r="J99" s="25" t="s">
        <v>295</v>
      </c>
      <c r="K99" s="25">
        <v>0</v>
      </c>
      <c r="L99" s="25" t="s">
        <v>295</v>
      </c>
      <c r="M99" s="25" t="s">
        <v>295</v>
      </c>
      <c r="N99" s="25">
        <v>0</v>
      </c>
      <c r="O99" s="25">
        <v>0</v>
      </c>
      <c r="P99" s="25">
        <v>0</v>
      </c>
      <c r="Q99" s="25">
        <v>0</v>
      </c>
      <c r="R99" s="25">
        <v>0</v>
      </c>
      <c r="S99" s="25" t="s">
        <v>295</v>
      </c>
      <c r="T99" s="25" t="s">
        <v>295</v>
      </c>
      <c r="U99" s="25" t="s">
        <v>295</v>
      </c>
      <c r="V99" s="25" t="s">
        <v>295</v>
      </c>
      <c r="W99" s="25" t="s">
        <v>295</v>
      </c>
      <c r="X99" s="25">
        <v>0</v>
      </c>
      <c r="Y99" s="25">
        <v>0</v>
      </c>
      <c r="Z99" s="25" t="s">
        <v>295</v>
      </c>
      <c r="AA99" s="25" t="s">
        <v>295</v>
      </c>
      <c r="AB99" s="25" t="s">
        <v>295</v>
      </c>
      <c r="AC99" s="25" t="s">
        <v>295</v>
      </c>
      <c r="AD99" s="25" t="s">
        <v>295</v>
      </c>
      <c r="AE99" s="25">
        <v>0</v>
      </c>
      <c r="AF99" s="25">
        <v>0</v>
      </c>
      <c r="AG99" s="25" t="s">
        <v>295</v>
      </c>
      <c r="AH99" s="50"/>
      <c r="AI99" s="51">
        <f t="shared" si="40"/>
        <v>0</v>
      </c>
      <c r="AJ99" s="25">
        <f t="shared" si="41"/>
        <v>0</v>
      </c>
      <c r="AK99" s="25">
        <f t="shared" si="42"/>
        <v>0</v>
      </c>
      <c r="AL99" s="25">
        <f t="shared" si="43"/>
        <v>19</v>
      </c>
      <c r="AM99" s="25">
        <f t="shared" si="44"/>
        <v>0</v>
      </c>
      <c r="AN99" s="25">
        <f t="shared" si="45"/>
        <v>0</v>
      </c>
      <c r="AO99" s="374">
        <f>'Attendance Report'!AO99</f>
        <v>0</v>
      </c>
      <c r="AP99" s="374">
        <f ca="1">'Attendance Report'!AP99</f>
        <v>0</v>
      </c>
      <c r="AQ99" s="374">
        <f ca="1">'Attendance Report'!AQ99</f>
        <v>0</v>
      </c>
      <c r="AR99" s="66">
        <f t="shared" si="46"/>
        <v>0</v>
      </c>
    </row>
    <row r="100" spans="1:44">
      <c r="A100" s="350"/>
      <c r="B100" s="382"/>
      <c r="C100" s="26" t="str">
        <f t="shared" ref="C100" ca="1" si="60">C99</f>
        <v>Pham Thuy Linh</v>
      </c>
      <c r="D100" s="25">
        <v>0</v>
      </c>
      <c r="E100" s="25" t="s">
        <v>295</v>
      </c>
      <c r="F100" s="25" t="s">
        <v>295</v>
      </c>
      <c r="G100" s="25" t="s">
        <v>295</v>
      </c>
      <c r="H100" s="25" t="s">
        <v>295</v>
      </c>
      <c r="I100" s="25" t="s">
        <v>295</v>
      </c>
      <c r="J100" s="25" t="s">
        <v>295</v>
      </c>
      <c r="K100" s="25">
        <v>0</v>
      </c>
      <c r="L100" s="25" t="s">
        <v>295</v>
      </c>
      <c r="M100" s="25" t="s">
        <v>295</v>
      </c>
      <c r="N100" s="25">
        <v>0</v>
      </c>
      <c r="O100" s="25">
        <v>0</v>
      </c>
      <c r="P100" s="25">
        <v>0</v>
      </c>
      <c r="Q100" s="25">
        <v>0</v>
      </c>
      <c r="R100" s="25">
        <v>0</v>
      </c>
      <c r="S100" s="25" t="s">
        <v>295</v>
      </c>
      <c r="T100" s="25" t="s">
        <v>295</v>
      </c>
      <c r="U100" s="25" t="s">
        <v>295</v>
      </c>
      <c r="V100" s="25" t="s">
        <v>295</v>
      </c>
      <c r="W100" s="25" t="s">
        <v>295</v>
      </c>
      <c r="X100" s="25">
        <v>0</v>
      </c>
      <c r="Y100" s="25">
        <v>0</v>
      </c>
      <c r="Z100" s="25" t="s">
        <v>295</v>
      </c>
      <c r="AA100" s="25" t="s">
        <v>295</v>
      </c>
      <c r="AB100" s="25" t="s">
        <v>295</v>
      </c>
      <c r="AC100" s="25" t="s">
        <v>295</v>
      </c>
      <c r="AD100" s="25" t="s">
        <v>295</v>
      </c>
      <c r="AE100" s="25">
        <v>0</v>
      </c>
      <c r="AF100" s="25">
        <v>0</v>
      </c>
      <c r="AG100" s="25" t="s">
        <v>295</v>
      </c>
      <c r="AH100" s="50"/>
      <c r="AI100" s="51">
        <f t="shared" si="40"/>
        <v>0</v>
      </c>
      <c r="AJ100" s="25">
        <f t="shared" si="41"/>
        <v>0</v>
      </c>
      <c r="AK100" s="25">
        <f t="shared" si="42"/>
        <v>0</v>
      </c>
      <c r="AL100" s="25">
        <f t="shared" si="43"/>
        <v>19</v>
      </c>
      <c r="AM100" s="25">
        <f t="shared" si="44"/>
        <v>0</v>
      </c>
      <c r="AN100" s="25">
        <f t="shared" si="45"/>
        <v>0</v>
      </c>
      <c r="AO100" s="374"/>
      <c r="AP100" s="374"/>
      <c r="AQ100" s="374"/>
      <c r="AR100" s="66">
        <f t="shared" si="46"/>
        <v>0</v>
      </c>
    </row>
    <row r="101" spans="1:44">
      <c r="A101" s="341">
        <v>48</v>
      </c>
      <c r="B101" s="357" t="str">
        <f ca="1">VLOOKUP(C101,'Emp List'!B:D,3,FALSE)</f>
        <v>Support</v>
      </c>
      <c r="C101" s="27" t="str">
        <f ca="1">OFFSET('Emp List'!B$2,INT((ROW('Emp List'!B96)-1)/2),)</f>
        <v>Bach Nguyen Huyen Anh</v>
      </c>
      <c r="D101" s="28">
        <v>0</v>
      </c>
      <c r="E101" s="28" t="s">
        <v>295</v>
      </c>
      <c r="F101" s="28" t="s">
        <v>295</v>
      </c>
      <c r="G101" s="28" t="s">
        <v>295</v>
      </c>
      <c r="H101" s="28" t="s">
        <v>295</v>
      </c>
      <c r="I101" s="28" t="s">
        <v>295</v>
      </c>
      <c r="J101" s="28" t="s">
        <v>295</v>
      </c>
      <c r="K101" s="28">
        <v>0</v>
      </c>
      <c r="L101" s="28" t="s">
        <v>295</v>
      </c>
      <c r="M101" s="28" t="s">
        <v>295</v>
      </c>
      <c r="N101" s="28">
        <v>0</v>
      </c>
      <c r="O101" s="28">
        <v>0</v>
      </c>
      <c r="P101" s="28">
        <v>0</v>
      </c>
      <c r="Q101" s="28">
        <v>0</v>
      </c>
      <c r="R101" s="28">
        <v>0</v>
      </c>
      <c r="S101" s="28" t="s">
        <v>295</v>
      </c>
      <c r="T101" s="28" t="s">
        <v>295</v>
      </c>
      <c r="U101" s="28" t="s">
        <v>295</v>
      </c>
      <c r="V101" s="28" t="s">
        <v>295</v>
      </c>
      <c r="W101" s="28" t="s">
        <v>295</v>
      </c>
      <c r="X101" s="28">
        <v>0</v>
      </c>
      <c r="Y101" s="28">
        <v>0</v>
      </c>
      <c r="Z101" s="28" t="s">
        <v>295</v>
      </c>
      <c r="AA101" s="28" t="s">
        <v>295</v>
      </c>
      <c r="AB101" s="28" t="s">
        <v>295</v>
      </c>
      <c r="AC101" s="28" t="s">
        <v>295</v>
      </c>
      <c r="AD101" s="28" t="s">
        <v>295</v>
      </c>
      <c r="AE101" s="28">
        <v>0</v>
      </c>
      <c r="AF101" s="28">
        <v>0</v>
      </c>
      <c r="AG101" s="28" t="s">
        <v>295</v>
      </c>
      <c r="AH101" s="52"/>
      <c r="AI101" s="53">
        <f t="shared" si="40"/>
        <v>0</v>
      </c>
      <c r="AJ101" s="28">
        <f t="shared" si="41"/>
        <v>0</v>
      </c>
      <c r="AK101" s="28">
        <f t="shared" si="42"/>
        <v>0</v>
      </c>
      <c r="AL101" s="28">
        <f t="shared" si="43"/>
        <v>19</v>
      </c>
      <c r="AM101" s="28">
        <f t="shared" si="44"/>
        <v>0</v>
      </c>
      <c r="AN101" s="28">
        <f t="shared" si="45"/>
        <v>0</v>
      </c>
      <c r="AO101" s="375">
        <f>'Attendance Report'!AO101</f>
        <v>0</v>
      </c>
      <c r="AP101" s="375">
        <f ca="1">'Attendance Report'!AP101</f>
        <v>0</v>
      </c>
      <c r="AQ101" s="375">
        <f ca="1">'Attendance Report'!AQ101</f>
        <v>0</v>
      </c>
      <c r="AR101" s="68">
        <f t="shared" si="46"/>
        <v>0</v>
      </c>
    </row>
    <row r="102" spans="1:44">
      <c r="A102" s="342"/>
      <c r="B102" s="358"/>
      <c r="C102" s="29" t="str">
        <f t="shared" ref="C102" ca="1" si="61">C101</f>
        <v>Bach Nguyen Huyen Anh</v>
      </c>
      <c r="D102" s="28">
        <v>0</v>
      </c>
      <c r="E102" s="28" t="s">
        <v>295</v>
      </c>
      <c r="F102" s="28" t="s">
        <v>295</v>
      </c>
      <c r="G102" s="28" t="s">
        <v>295</v>
      </c>
      <c r="H102" s="28" t="s">
        <v>295</v>
      </c>
      <c r="I102" s="28" t="s">
        <v>295</v>
      </c>
      <c r="J102" s="28" t="s">
        <v>295</v>
      </c>
      <c r="K102" s="28">
        <v>0</v>
      </c>
      <c r="L102" s="28" t="s">
        <v>295</v>
      </c>
      <c r="M102" s="28" t="s">
        <v>295</v>
      </c>
      <c r="N102" s="28">
        <v>0</v>
      </c>
      <c r="O102" s="28">
        <v>0</v>
      </c>
      <c r="P102" s="28">
        <v>0</v>
      </c>
      <c r="Q102" s="28">
        <v>0</v>
      </c>
      <c r="R102" s="28">
        <v>0</v>
      </c>
      <c r="S102" s="28" t="s">
        <v>295</v>
      </c>
      <c r="T102" s="28" t="s">
        <v>295</v>
      </c>
      <c r="U102" s="28" t="s">
        <v>295</v>
      </c>
      <c r="V102" s="28" t="s">
        <v>295</v>
      </c>
      <c r="W102" s="28" t="s">
        <v>295</v>
      </c>
      <c r="X102" s="28">
        <v>0</v>
      </c>
      <c r="Y102" s="28">
        <v>0</v>
      </c>
      <c r="Z102" s="28" t="s">
        <v>295</v>
      </c>
      <c r="AA102" s="28" t="s">
        <v>295</v>
      </c>
      <c r="AB102" s="28" t="s">
        <v>295</v>
      </c>
      <c r="AC102" s="28" t="s">
        <v>295</v>
      </c>
      <c r="AD102" s="28" t="s">
        <v>295</v>
      </c>
      <c r="AE102" s="28">
        <v>0</v>
      </c>
      <c r="AF102" s="28">
        <v>0</v>
      </c>
      <c r="AG102" s="28" t="s">
        <v>295</v>
      </c>
      <c r="AH102" s="52"/>
      <c r="AI102" s="53">
        <f t="shared" si="40"/>
        <v>0</v>
      </c>
      <c r="AJ102" s="28">
        <f t="shared" si="41"/>
        <v>0</v>
      </c>
      <c r="AK102" s="28">
        <f t="shared" si="42"/>
        <v>0</v>
      </c>
      <c r="AL102" s="28">
        <f t="shared" si="43"/>
        <v>19</v>
      </c>
      <c r="AM102" s="28">
        <f t="shared" si="44"/>
        <v>0</v>
      </c>
      <c r="AN102" s="28">
        <f t="shared" si="45"/>
        <v>0</v>
      </c>
      <c r="AO102" s="375"/>
      <c r="AP102" s="375"/>
      <c r="AQ102" s="375"/>
      <c r="AR102" s="69">
        <f t="shared" si="46"/>
        <v>0</v>
      </c>
    </row>
    <row r="103" spans="1:44">
      <c r="A103" s="349">
        <v>49</v>
      </c>
      <c r="B103" s="381" t="str">
        <f ca="1">VLOOKUP(C103,'Emp List'!B:D,3,FALSE)</f>
        <v>Support</v>
      </c>
      <c r="C103" s="24" t="str">
        <f ca="1">OFFSET('Emp List'!B$2,INT((ROW('Emp List'!B98)-1)/2),)</f>
        <v>Nguyen Thi Minh Hanh</v>
      </c>
      <c r="D103" s="25">
        <v>0</v>
      </c>
      <c r="E103" s="25" t="s">
        <v>295</v>
      </c>
      <c r="F103" s="25" t="s">
        <v>295</v>
      </c>
      <c r="G103" s="25" t="s">
        <v>295</v>
      </c>
      <c r="H103" s="25" t="s">
        <v>295</v>
      </c>
      <c r="I103" s="25" t="s">
        <v>295</v>
      </c>
      <c r="J103" s="25" t="s">
        <v>295</v>
      </c>
      <c r="K103" s="25">
        <v>0</v>
      </c>
      <c r="L103" s="25" t="s">
        <v>295</v>
      </c>
      <c r="M103" s="25" t="s">
        <v>295</v>
      </c>
      <c r="N103" s="25">
        <v>0</v>
      </c>
      <c r="O103" s="25">
        <v>0</v>
      </c>
      <c r="P103" s="25">
        <v>0</v>
      </c>
      <c r="Q103" s="25">
        <v>0</v>
      </c>
      <c r="R103" s="25">
        <v>0</v>
      </c>
      <c r="S103" s="25" t="s">
        <v>295</v>
      </c>
      <c r="T103" s="25" t="s">
        <v>295</v>
      </c>
      <c r="U103" s="25" t="s">
        <v>295</v>
      </c>
      <c r="V103" s="25" t="s">
        <v>295</v>
      </c>
      <c r="W103" s="25" t="s">
        <v>295</v>
      </c>
      <c r="X103" s="25">
        <v>0</v>
      </c>
      <c r="Y103" s="25">
        <v>0</v>
      </c>
      <c r="Z103" s="25" t="s">
        <v>295</v>
      </c>
      <c r="AA103" s="25" t="s">
        <v>295</v>
      </c>
      <c r="AB103" s="25" t="s">
        <v>295</v>
      </c>
      <c r="AC103" s="25" t="s">
        <v>295</v>
      </c>
      <c r="AD103" s="25" t="s">
        <v>295</v>
      </c>
      <c r="AE103" s="25">
        <v>0</v>
      </c>
      <c r="AF103" s="25">
        <v>0</v>
      </c>
      <c r="AG103" s="25" t="s">
        <v>295</v>
      </c>
      <c r="AH103" s="50"/>
      <c r="AI103" s="51">
        <f t="shared" si="40"/>
        <v>0</v>
      </c>
      <c r="AJ103" s="25">
        <f t="shared" si="41"/>
        <v>0</v>
      </c>
      <c r="AK103" s="25">
        <f t="shared" si="42"/>
        <v>0</v>
      </c>
      <c r="AL103" s="25">
        <f t="shared" si="43"/>
        <v>19</v>
      </c>
      <c r="AM103" s="25">
        <f t="shared" si="44"/>
        <v>0</v>
      </c>
      <c r="AN103" s="25">
        <f t="shared" si="45"/>
        <v>0</v>
      </c>
      <c r="AO103" s="374">
        <f>'Attendance Report'!AO103</f>
        <v>0</v>
      </c>
      <c r="AP103" s="374">
        <f ca="1">'Attendance Report'!AP103</f>
        <v>0</v>
      </c>
      <c r="AQ103" s="374">
        <f ca="1">'Attendance Report'!AQ103</f>
        <v>0</v>
      </c>
      <c r="AR103" s="66">
        <f t="shared" si="46"/>
        <v>0</v>
      </c>
    </row>
    <row r="104" spans="1:44">
      <c r="A104" s="350"/>
      <c r="B104" s="382"/>
      <c r="C104" s="26" t="str">
        <f t="shared" ref="C104" ca="1" si="62">C103</f>
        <v>Nguyen Thi Minh Hanh</v>
      </c>
      <c r="D104" s="25">
        <v>0</v>
      </c>
      <c r="E104" s="25" t="s">
        <v>295</v>
      </c>
      <c r="F104" s="25" t="s">
        <v>295</v>
      </c>
      <c r="G104" s="25" t="s">
        <v>295</v>
      </c>
      <c r="H104" s="25" t="s">
        <v>295</v>
      </c>
      <c r="I104" s="25" t="s">
        <v>295</v>
      </c>
      <c r="J104" s="25" t="s">
        <v>295</v>
      </c>
      <c r="K104" s="25">
        <v>0</v>
      </c>
      <c r="L104" s="25" t="s">
        <v>295</v>
      </c>
      <c r="M104" s="25" t="s">
        <v>295</v>
      </c>
      <c r="N104" s="25">
        <v>0</v>
      </c>
      <c r="O104" s="25">
        <v>0</v>
      </c>
      <c r="P104" s="25">
        <v>0</v>
      </c>
      <c r="Q104" s="25">
        <v>0</v>
      </c>
      <c r="R104" s="25">
        <v>0</v>
      </c>
      <c r="S104" s="25" t="s">
        <v>295</v>
      </c>
      <c r="T104" s="25" t="s">
        <v>295</v>
      </c>
      <c r="U104" s="25" t="s">
        <v>295</v>
      </c>
      <c r="V104" s="25" t="s">
        <v>295</v>
      </c>
      <c r="W104" s="25" t="s">
        <v>295</v>
      </c>
      <c r="X104" s="25">
        <v>0</v>
      </c>
      <c r="Y104" s="25">
        <v>0</v>
      </c>
      <c r="Z104" s="25" t="s">
        <v>295</v>
      </c>
      <c r="AA104" s="25" t="s">
        <v>295</v>
      </c>
      <c r="AB104" s="25" t="s">
        <v>295</v>
      </c>
      <c r="AC104" s="25" t="s">
        <v>295</v>
      </c>
      <c r="AD104" s="25" t="s">
        <v>295</v>
      </c>
      <c r="AE104" s="25">
        <v>0</v>
      </c>
      <c r="AF104" s="25">
        <v>0</v>
      </c>
      <c r="AG104" s="25" t="s">
        <v>295</v>
      </c>
      <c r="AH104" s="50"/>
      <c r="AI104" s="51">
        <f t="shared" si="40"/>
        <v>0</v>
      </c>
      <c r="AJ104" s="25">
        <f t="shared" si="41"/>
        <v>0</v>
      </c>
      <c r="AK104" s="25">
        <f t="shared" si="42"/>
        <v>0</v>
      </c>
      <c r="AL104" s="25">
        <f t="shared" si="43"/>
        <v>19</v>
      </c>
      <c r="AM104" s="25">
        <f t="shared" si="44"/>
        <v>0</v>
      </c>
      <c r="AN104" s="25">
        <f t="shared" si="45"/>
        <v>0</v>
      </c>
      <c r="AO104" s="374"/>
      <c r="AP104" s="374"/>
      <c r="AQ104" s="374"/>
      <c r="AR104" s="66">
        <f t="shared" si="46"/>
        <v>0</v>
      </c>
    </row>
    <row r="105" spans="1:44">
      <c r="A105" s="341">
        <v>50</v>
      </c>
      <c r="B105" s="357" t="str">
        <f ca="1">VLOOKUP(C105,'Emp List'!B:D,3,FALSE)</f>
        <v>Support</v>
      </c>
      <c r="C105" s="27" t="str">
        <f ca="1">OFFSET('Emp List'!B$2,INT((ROW('Emp List'!B100)-1)/2),)</f>
        <v>Nguyen Phuong Anh</v>
      </c>
      <c r="D105" s="28">
        <v>0</v>
      </c>
      <c r="E105" s="28" t="s">
        <v>295</v>
      </c>
      <c r="F105" s="28" t="s">
        <v>295</v>
      </c>
      <c r="G105" s="28" t="s">
        <v>295</v>
      </c>
      <c r="H105" s="28" t="s">
        <v>295</v>
      </c>
      <c r="I105" s="28" t="s">
        <v>295</v>
      </c>
      <c r="J105" s="28" t="s">
        <v>295</v>
      </c>
      <c r="K105" s="28">
        <v>0</v>
      </c>
      <c r="L105" s="28" t="s">
        <v>295</v>
      </c>
      <c r="M105" s="28" t="s">
        <v>295</v>
      </c>
      <c r="N105" s="28">
        <v>0</v>
      </c>
      <c r="O105" s="28">
        <v>0</v>
      </c>
      <c r="P105" s="28">
        <v>0</v>
      </c>
      <c r="Q105" s="28">
        <v>0</v>
      </c>
      <c r="R105" s="28">
        <v>0</v>
      </c>
      <c r="S105" s="28" t="s">
        <v>295</v>
      </c>
      <c r="T105" s="28" t="s">
        <v>295</v>
      </c>
      <c r="U105" s="28" t="s">
        <v>295</v>
      </c>
      <c r="V105" s="28" t="s">
        <v>295</v>
      </c>
      <c r="W105" s="28" t="s">
        <v>295</v>
      </c>
      <c r="X105" s="28">
        <v>0</v>
      </c>
      <c r="Y105" s="28">
        <v>0</v>
      </c>
      <c r="Z105" s="28" t="s">
        <v>295</v>
      </c>
      <c r="AA105" s="28" t="s">
        <v>295</v>
      </c>
      <c r="AB105" s="28" t="s">
        <v>295</v>
      </c>
      <c r="AC105" s="28" t="s">
        <v>295</v>
      </c>
      <c r="AD105" s="28" t="s">
        <v>295</v>
      </c>
      <c r="AE105" s="28">
        <v>0</v>
      </c>
      <c r="AF105" s="28">
        <v>0</v>
      </c>
      <c r="AG105" s="28" t="s">
        <v>295</v>
      </c>
      <c r="AH105" s="52"/>
      <c r="AI105" s="53">
        <f t="shared" si="40"/>
        <v>0</v>
      </c>
      <c r="AJ105" s="28">
        <f t="shared" si="41"/>
        <v>0</v>
      </c>
      <c r="AK105" s="28">
        <f t="shared" si="42"/>
        <v>0</v>
      </c>
      <c r="AL105" s="28">
        <f t="shared" si="43"/>
        <v>19</v>
      </c>
      <c r="AM105" s="28">
        <f t="shared" si="44"/>
        <v>0</v>
      </c>
      <c r="AN105" s="28">
        <f t="shared" si="45"/>
        <v>0</v>
      </c>
      <c r="AO105" s="375">
        <f>'Attendance Report'!AO105</f>
        <v>0</v>
      </c>
      <c r="AP105" s="375">
        <f ca="1">'Attendance Report'!AP105</f>
        <v>0</v>
      </c>
      <c r="AQ105" s="375">
        <f ca="1">'Attendance Report'!AQ105</f>
        <v>0</v>
      </c>
      <c r="AR105" s="68">
        <f t="shared" si="46"/>
        <v>0</v>
      </c>
    </row>
    <row r="106" spans="1:44">
      <c r="A106" s="342"/>
      <c r="B106" s="358"/>
      <c r="C106" s="29" t="str">
        <f t="shared" ref="C106" ca="1" si="63">C105</f>
        <v>Nguyen Phuong Anh</v>
      </c>
      <c r="D106" s="28">
        <v>0</v>
      </c>
      <c r="E106" s="28" t="s">
        <v>295</v>
      </c>
      <c r="F106" s="28" t="s">
        <v>295</v>
      </c>
      <c r="G106" s="28" t="s">
        <v>295</v>
      </c>
      <c r="H106" s="28" t="s">
        <v>295</v>
      </c>
      <c r="I106" s="28" t="s">
        <v>295</v>
      </c>
      <c r="J106" s="28" t="s">
        <v>295</v>
      </c>
      <c r="K106" s="28">
        <v>0</v>
      </c>
      <c r="L106" s="28" t="s">
        <v>295</v>
      </c>
      <c r="M106" s="28" t="s">
        <v>295</v>
      </c>
      <c r="N106" s="28">
        <v>0</v>
      </c>
      <c r="O106" s="28">
        <v>0</v>
      </c>
      <c r="P106" s="28">
        <v>0</v>
      </c>
      <c r="Q106" s="28">
        <v>0</v>
      </c>
      <c r="R106" s="28">
        <v>0</v>
      </c>
      <c r="S106" s="28" t="s">
        <v>295</v>
      </c>
      <c r="T106" s="28" t="s">
        <v>295</v>
      </c>
      <c r="U106" s="28" t="s">
        <v>295</v>
      </c>
      <c r="V106" s="28" t="s">
        <v>295</v>
      </c>
      <c r="W106" s="28" t="s">
        <v>295</v>
      </c>
      <c r="X106" s="28">
        <v>0</v>
      </c>
      <c r="Y106" s="28">
        <v>0</v>
      </c>
      <c r="Z106" s="28" t="s">
        <v>295</v>
      </c>
      <c r="AA106" s="28" t="s">
        <v>295</v>
      </c>
      <c r="AB106" s="28" t="s">
        <v>295</v>
      </c>
      <c r="AC106" s="28" t="s">
        <v>295</v>
      </c>
      <c r="AD106" s="28" t="s">
        <v>295</v>
      </c>
      <c r="AE106" s="28">
        <v>0</v>
      </c>
      <c r="AF106" s="28">
        <v>0</v>
      </c>
      <c r="AG106" s="28" t="s">
        <v>295</v>
      </c>
      <c r="AH106" s="52"/>
      <c r="AI106" s="53">
        <f t="shared" si="40"/>
        <v>0</v>
      </c>
      <c r="AJ106" s="28">
        <f t="shared" si="41"/>
        <v>0</v>
      </c>
      <c r="AK106" s="28">
        <f t="shared" si="42"/>
        <v>0</v>
      </c>
      <c r="AL106" s="28">
        <f t="shared" si="43"/>
        <v>19</v>
      </c>
      <c r="AM106" s="28">
        <f t="shared" si="44"/>
        <v>0</v>
      </c>
      <c r="AN106" s="28">
        <f t="shared" si="45"/>
        <v>0</v>
      </c>
      <c r="AO106" s="375"/>
      <c r="AP106" s="375"/>
      <c r="AQ106" s="375"/>
      <c r="AR106" s="69">
        <f t="shared" si="46"/>
        <v>0</v>
      </c>
    </row>
    <row r="107" spans="1:44">
      <c r="A107" s="349">
        <v>51</v>
      </c>
      <c r="B107" s="381" t="str">
        <f ca="1">VLOOKUP(C107,'Emp List'!B:D,3,FALSE)</f>
        <v>Support</v>
      </c>
      <c r="C107" s="24" t="str">
        <f ca="1">OFFSET('Emp List'!B$2,INT((ROW('Emp List'!B102)-1)/2),)</f>
        <v>Nguyen Thi Huyen Trang</v>
      </c>
      <c r="D107" s="25">
        <v>0</v>
      </c>
      <c r="E107" s="25" t="s">
        <v>295</v>
      </c>
      <c r="F107" s="25" t="s">
        <v>295</v>
      </c>
      <c r="G107" s="25" t="s">
        <v>295</v>
      </c>
      <c r="H107" s="25" t="s">
        <v>295</v>
      </c>
      <c r="I107" s="25" t="s">
        <v>295</v>
      </c>
      <c r="J107" s="25" t="s">
        <v>295</v>
      </c>
      <c r="K107" s="25">
        <v>0</v>
      </c>
      <c r="L107" s="25" t="s">
        <v>295</v>
      </c>
      <c r="M107" s="25" t="s">
        <v>295</v>
      </c>
      <c r="N107" s="25">
        <v>0</v>
      </c>
      <c r="O107" s="25">
        <v>0</v>
      </c>
      <c r="P107" s="25">
        <v>0</v>
      </c>
      <c r="Q107" s="25">
        <v>0</v>
      </c>
      <c r="R107" s="25">
        <v>0</v>
      </c>
      <c r="S107" s="25" t="s">
        <v>295</v>
      </c>
      <c r="T107" s="25" t="s">
        <v>295</v>
      </c>
      <c r="U107" s="25" t="s">
        <v>295</v>
      </c>
      <c r="V107" s="25" t="s">
        <v>295</v>
      </c>
      <c r="W107" s="25" t="s">
        <v>295</v>
      </c>
      <c r="X107" s="25">
        <v>0</v>
      </c>
      <c r="Y107" s="25">
        <v>0</v>
      </c>
      <c r="Z107" s="25" t="s">
        <v>295</v>
      </c>
      <c r="AA107" s="25" t="s">
        <v>295</v>
      </c>
      <c r="AB107" s="25" t="s">
        <v>295</v>
      </c>
      <c r="AC107" s="25" t="s">
        <v>295</v>
      </c>
      <c r="AD107" s="25" t="s">
        <v>295</v>
      </c>
      <c r="AE107" s="25">
        <v>0</v>
      </c>
      <c r="AF107" s="25">
        <v>0</v>
      </c>
      <c r="AG107" s="25" t="s">
        <v>295</v>
      </c>
      <c r="AH107" s="50"/>
      <c r="AI107" s="51">
        <f t="shared" si="40"/>
        <v>0</v>
      </c>
      <c r="AJ107" s="25">
        <f t="shared" si="41"/>
        <v>0</v>
      </c>
      <c r="AK107" s="25">
        <f t="shared" si="42"/>
        <v>0</v>
      </c>
      <c r="AL107" s="25">
        <f t="shared" si="43"/>
        <v>19</v>
      </c>
      <c r="AM107" s="25">
        <f t="shared" si="44"/>
        <v>0</v>
      </c>
      <c r="AN107" s="25">
        <f t="shared" si="45"/>
        <v>0</v>
      </c>
      <c r="AO107" s="374">
        <f>'Attendance Report'!AO107</f>
        <v>0</v>
      </c>
      <c r="AP107" s="374">
        <f ca="1">'Attendance Report'!AP107</f>
        <v>0</v>
      </c>
      <c r="AQ107" s="374">
        <f ca="1">'Attendance Report'!AQ107</f>
        <v>0</v>
      </c>
      <c r="AR107" s="66">
        <f t="shared" si="46"/>
        <v>0</v>
      </c>
    </row>
    <row r="108" spans="1:44">
      <c r="A108" s="350"/>
      <c r="B108" s="382"/>
      <c r="C108" s="26" t="str">
        <f t="shared" ref="C108" ca="1" si="64">C107</f>
        <v>Nguyen Thi Huyen Trang</v>
      </c>
      <c r="D108" s="25">
        <v>0</v>
      </c>
      <c r="E108" s="25" t="s">
        <v>295</v>
      </c>
      <c r="F108" s="25" t="s">
        <v>295</v>
      </c>
      <c r="G108" s="25" t="s">
        <v>295</v>
      </c>
      <c r="H108" s="25" t="s">
        <v>295</v>
      </c>
      <c r="I108" s="25" t="s">
        <v>295</v>
      </c>
      <c r="J108" s="25" t="s">
        <v>295</v>
      </c>
      <c r="K108" s="25">
        <v>0</v>
      </c>
      <c r="L108" s="25" t="s">
        <v>295</v>
      </c>
      <c r="M108" s="25" t="s">
        <v>295</v>
      </c>
      <c r="N108" s="25">
        <v>0</v>
      </c>
      <c r="O108" s="25">
        <v>0</v>
      </c>
      <c r="P108" s="25">
        <v>0</v>
      </c>
      <c r="Q108" s="25">
        <v>0</v>
      </c>
      <c r="R108" s="25">
        <v>0</v>
      </c>
      <c r="S108" s="25" t="s">
        <v>295</v>
      </c>
      <c r="T108" s="25" t="s">
        <v>295</v>
      </c>
      <c r="U108" s="25" t="s">
        <v>295</v>
      </c>
      <c r="V108" s="25" t="s">
        <v>295</v>
      </c>
      <c r="W108" s="25" t="s">
        <v>295</v>
      </c>
      <c r="X108" s="25">
        <v>0</v>
      </c>
      <c r="Y108" s="25">
        <v>0</v>
      </c>
      <c r="Z108" s="25" t="s">
        <v>295</v>
      </c>
      <c r="AA108" s="25" t="s">
        <v>295</v>
      </c>
      <c r="AB108" s="25" t="s">
        <v>295</v>
      </c>
      <c r="AC108" s="25" t="s">
        <v>295</v>
      </c>
      <c r="AD108" s="25" t="s">
        <v>295</v>
      </c>
      <c r="AE108" s="25">
        <v>0</v>
      </c>
      <c r="AF108" s="25">
        <v>0</v>
      </c>
      <c r="AG108" s="25" t="s">
        <v>295</v>
      </c>
      <c r="AH108" s="50"/>
      <c r="AI108" s="51">
        <f t="shared" si="40"/>
        <v>0</v>
      </c>
      <c r="AJ108" s="25">
        <f t="shared" si="41"/>
        <v>0</v>
      </c>
      <c r="AK108" s="25">
        <f t="shared" si="42"/>
        <v>0</v>
      </c>
      <c r="AL108" s="25">
        <f t="shared" si="43"/>
        <v>19</v>
      </c>
      <c r="AM108" s="25">
        <f t="shared" si="44"/>
        <v>0</v>
      </c>
      <c r="AN108" s="25">
        <f t="shared" si="45"/>
        <v>0</v>
      </c>
      <c r="AO108" s="374"/>
      <c r="AP108" s="374"/>
      <c r="AQ108" s="374"/>
      <c r="AR108" s="66">
        <f t="shared" si="46"/>
        <v>0</v>
      </c>
    </row>
    <row r="109" spans="1:44">
      <c r="A109" s="341">
        <v>52</v>
      </c>
      <c r="B109" s="357" t="str">
        <f ca="1">VLOOKUP(C109,'Emp List'!B:D,3,FALSE)</f>
        <v>Support</v>
      </c>
      <c r="C109" s="27" t="str">
        <f ca="1">OFFSET('Emp List'!B$2,INT((ROW('Emp List'!B104)-1)/2),)</f>
        <v>Nguyen Thi Nhue Giang</v>
      </c>
      <c r="D109" s="28">
        <v>0</v>
      </c>
      <c r="E109" s="28" t="s">
        <v>295</v>
      </c>
      <c r="F109" s="28" t="s">
        <v>295</v>
      </c>
      <c r="G109" s="28" t="s">
        <v>295</v>
      </c>
      <c r="H109" s="28" t="s">
        <v>295</v>
      </c>
      <c r="I109" s="28" t="s">
        <v>295</v>
      </c>
      <c r="J109" s="28" t="s">
        <v>295</v>
      </c>
      <c r="K109" s="28">
        <v>0</v>
      </c>
      <c r="L109" s="28" t="s">
        <v>295</v>
      </c>
      <c r="M109" s="28" t="s">
        <v>295</v>
      </c>
      <c r="N109" s="28">
        <v>0</v>
      </c>
      <c r="O109" s="28">
        <v>0</v>
      </c>
      <c r="P109" s="28">
        <v>0</v>
      </c>
      <c r="Q109" s="28">
        <v>0</v>
      </c>
      <c r="R109" s="28">
        <v>0</v>
      </c>
      <c r="S109" s="28" t="s">
        <v>299</v>
      </c>
      <c r="T109" s="28" t="s">
        <v>295</v>
      </c>
      <c r="U109" s="28" t="s">
        <v>299</v>
      </c>
      <c r="V109" s="28" t="s">
        <v>295</v>
      </c>
      <c r="W109" s="28" t="s">
        <v>295</v>
      </c>
      <c r="X109" s="28">
        <v>0</v>
      </c>
      <c r="Y109" s="28">
        <v>0</v>
      </c>
      <c r="Z109" s="28" t="s">
        <v>295</v>
      </c>
      <c r="AA109" s="28" t="s">
        <v>295</v>
      </c>
      <c r="AB109" s="28" t="s">
        <v>295</v>
      </c>
      <c r="AC109" s="28" t="s">
        <v>295</v>
      </c>
      <c r="AD109" s="28" t="s">
        <v>295</v>
      </c>
      <c r="AE109" s="28">
        <v>0</v>
      </c>
      <c r="AF109" s="28">
        <v>0</v>
      </c>
      <c r="AG109" s="28" t="s">
        <v>295</v>
      </c>
      <c r="AH109" s="52"/>
      <c r="AI109" s="53">
        <f t="shared" si="40"/>
        <v>0</v>
      </c>
      <c r="AJ109" s="28">
        <f t="shared" si="41"/>
        <v>0</v>
      </c>
      <c r="AK109" s="28">
        <f t="shared" si="42"/>
        <v>0</v>
      </c>
      <c r="AL109" s="28">
        <f t="shared" si="43"/>
        <v>17</v>
      </c>
      <c r="AM109" s="28">
        <f t="shared" si="44"/>
        <v>0</v>
      </c>
      <c r="AN109" s="28">
        <f t="shared" si="45"/>
        <v>0</v>
      </c>
      <c r="AO109" s="375">
        <f>'Attendance Report'!AO109</f>
        <v>0</v>
      </c>
      <c r="AP109" s="375">
        <f ca="1">'Attendance Report'!AP109</f>
        <v>0</v>
      </c>
      <c r="AQ109" s="375">
        <f ca="1">'Attendance Report'!AQ109</f>
        <v>0</v>
      </c>
      <c r="AR109" s="68">
        <f t="shared" si="46"/>
        <v>2</v>
      </c>
    </row>
    <row r="110" spans="1:44">
      <c r="A110" s="342"/>
      <c r="B110" s="358"/>
      <c r="C110" s="29" t="str">
        <f t="shared" ref="C110" ca="1" si="65">C109</f>
        <v>Nguyen Thi Nhue Giang</v>
      </c>
      <c r="D110" s="28">
        <v>0</v>
      </c>
      <c r="E110" s="28" t="s">
        <v>295</v>
      </c>
      <c r="F110" s="28" t="s">
        <v>295</v>
      </c>
      <c r="G110" s="28" t="s">
        <v>295</v>
      </c>
      <c r="H110" s="28" t="s">
        <v>295</v>
      </c>
      <c r="I110" s="28" t="s">
        <v>295</v>
      </c>
      <c r="J110" s="28" t="s">
        <v>295</v>
      </c>
      <c r="K110" s="28">
        <v>0</v>
      </c>
      <c r="L110" s="28" t="s">
        <v>295</v>
      </c>
      <c r="M110" s="28" t="s">
        <v>295</v>
      </c>
      <c r="N110" s="28">
        <v>0</v>
      </c>
      <c r="O110" s="28">
        <v>0</v>
      </c>
      <c r="P110" s="28">
        <v>0</v>
      </c>
      <c r="Q110" s="28">
        <v>0</v>
      </c>
      <c r="R110" s="28">
        <v>0</v>
      </c>
      <c r="S110" s="28" t="s">
        <v>299</v>
      </c>
      <c r="T110" s="28" t="s">
        <v>295</v>
      </c>
      <c r="U110" s="28" t="s">
        <v>299</v>
      </c>
      <c r="V110" s="28" t="s">
        <v>295</v>
      </c>
      <c r="W110" s="28" t="s">
        <v>295</v>
      </c>
      <c r="X110" s="28">
        <v>0</v>
      </c>
      <c r="Y110" s="28">
        <v>0</v>
      </c>
      <c r="Z110" s="28" t="s">
        <v>295</v>
      </c>
      <c r="AA110" s="28" t="s">
        <v>295</v>
      </c>
      <c r="AB110" s="28" t="s">
        <v>295</v>
      </c>
      <c r="AC110" s="28" t="s">
        <v>295</v>
      </c>
      <c r="AD110" s="28" t="s">
        <v>295</v>
      </c>
      <c r="AE110" s="28">
        <v>0</v>
      </c>
      <c r="AF110" s="28">
        <v>0</v>
      </c>
      <c r="AG110" s="28" t="s">
        <v>295</v>
      </c>
      <c r="AH110" s="52"/>
      <c r="AI110" s="53">
        <f t="shared" si="40"/>
        <v>0</v>
      </c>
      <c r="AJ110" s="28">
        <f t="shared" si="41"/>
        <v>0</v>
      </c>
      <c r="AK110" s="28">
        <f t="shared" si="42"/>
        <v>0</v>
      </c>
      <c r="AL110" s="28">
        <f t="shared" si="43"/>
        <v>17</v>
      </c>
      <c r="AM110" s="28">
        <f t="shared" si="44"/>
        <v>0</v>
      </c>
      <c r="AN110" s="28">
        <f t="shared" si="45"/>
        <v>0</v>
      </c>
      <c r="AO110" s="375"/>
      <c r="AP110" s="375"/>
      <c r="AQ110" s="375"/>
      <c r="AR110" s="69">
        <f t="shared" si="46"/>
        <v>2</v>
      </c>
    </row>
    <row r="111" spans="1:44">
      <c r="A111" s="349">
        <v>53</v>
      </c>
      <c r="B111" s="381" t="str">
        <f ca="1">VLOOKUP(C111,'Emp List'!B:D,3,FALSE)</f>
        <v>Support</v>
      </c>
      <c r="C111" s="24" t="str">
        <f ca="1">OFFSET('Emp List'!B$2,INT((ROW('Emp List'!B106)-1)/2),)</f>
        <v>Tran Thi Quynh Trang</v>
      </c>
      <c r="D111" s="25">
        <v>0</v>
      </c>
      <c r="E111" s="25" t="s">
        <v>295</v>
      </c>
      <c r="F111" s="25" t="s">
        <v>295</v>
      </c>
      <c r="G111" s="25" t="s">
        <v>295</v>
      </c>
      <c r="H111" s="25" t="s">
        <v>295</v>
      </c>
      <c r="I111" s="25" t="s">
        <v>295</v>
      </c>
      <c r="J111" s="25" t="s">
        <v>295</v>
      </c>
      <c r="K111" s="25">
        <v>0</v>
      </c>
      <c r="L111" s="25" t="s">
        <v>295</v>
      </c>
      <c r="M111" s="25" t="s">
        <v>294</v>
      </c>
      <c r="N111" s="25">
        <v>0</v>
      </c>
      <c r="O111" s="25">
        <v>0</v>
      </c>
      <c r="P111" s="25">
        <v>0</v>
      </c>
      <c r="Q111" s="25">
        <v>0</v>
      </c>
      <c r="R111" s="25">
        <v>0</v>
      </c>
      <c r="S111" s="25" t="s">
        <v>295</v>
      </c>
      <c r="T111" s="25" t="s">
        <v>295</v>
      </c>
      <c r="U111" s="25" t="s">
        <v>299</v>
      </c>
      <c r="V111" s="25" t="s">
        <v>295</v>
      </c>
      <c r="W111" s="25" t="s">
        <v>295</v>
      </c>
      <c r="X111" s="25">
        <v>0</v>
      </c>
      <c r="Y111" s="25">
        <v>0</v>
      </c>
      <c r="Z111" s="25" t="s">
        <v>295</v>
      </c>
      <c r="AA111" s="25" t="s">
        <v>295</v>
      </c>
      <c r="AB111" s="25" t="s">
        <v>295</v>
      </c>
      <c r="AC111" s="25" t="s">
        <v>299</v>
      </c>
      <c r="AD111" s="25" t="s">
        <v>295</v>
      </c>
      <c r="AE111" s="25">
        <v>0</v>
      </c>
      <c r="AF111" s="25">
        <v>0</v>
      </c>
      <c r="AG111" s="25" t="s">
        <v>295</v>
      </c>
      <c r="AH111" s="50"/>
      <c r="AI111" s="51">
        <f t="shared" si="40"/>
        <v>0</v>
      </c>
      <c r="AJ111" s="25">
        <f t="shared" si="41"/>
        <v>0</v>
      </c>
      <c r="AK111" s="25">
        <f t="shared" si="42"/>
        <v>1</v>
      </c>
      <c r="AL111" s="25">
        <f t="shared" si="43"/>
        <v>16</v>
      </c>
      <c r="AM111" s="25">
        <f t="shared" si="44"/>
        <v>0</v>
      </c>
      <c r="AN111" s="25">
        <f t="shared" si="45"/>
        <v>0</v>
      </c>
      <c r="AO111" s="374">
        <f>'Attendance Report'!AO111</f>
        <v>0</v>
      </c>
      <c r="AP111" s="374">
        <f ca="1">'Attendance Report'!AP111</f>
        <v>0</v>
      </c>
      <c r="AQ111" s="374">
        <f ca="1">'Attendance Report'!AQ111</f>
        <v>0</v>
      </c>
      <c r="AR111" s="66">
        <f t="shared" si="46"/>
        <v>2</v>
      </c>
    </row>
    <row r="112" spans="1:44">
      <c r="A112" s="350"/>
      <c r="B112" s="382"/>
      <c r="C112" s="26" t="str">
        <f t="shared" ref="C112" ca="1" si="66">C111</f>
        <v>Tran Thi Quynh Trang</v>
      </c>
      <c r="D112" s="25">
        <v>0</v>
      </c>
      <c r="E112" s="25" t="s">
        <v>295</v>
      </c>
      <c r="F112" s="25" t="s">
        <v>295</v>
      </c>
      <c r="G112" s="25" t="s">
        <v>295</v>
      </c>
      <c r="H112" s="25" t="s">
        <v>295</v>
      </c>
      <c r="I112" s="25" t="s">
        <v>295</v>
      </c>
      <c r="J112" s="25" t="s">
        <v>295</v>
      </c>
      <c r="K112" s="25">
        <v>0</v>
      </c>
      <c r="L112" s="25" t="s">
        <v>295</v>
      </c>
      <c r="M112" s="25" t="s">
        <v>295</v>
      </c>
      <c r="N112" s="25">
        <v>0</v>
      </c>
      <c r="O112" s="25">
        <v>0</v>
      </c>
      <c r="P112" s="25">
        <v>0</v>
      </c>
      <c r="Q112" s="25">
        <v>0</v>
      </c>
      <c r="R112" s="25">
        <v>0</v>
      </c>
      <c r="S112" s="25" t="s">
        <v>295</v>
      </c>
      <c r="T112" s="25" t="s">
        <v>295</v>
      </c>
      <c r="U112" s="25" t="s">
        <v>295</v>
      </c>
      <c r="V112" s="25" t="s">
        <v>295</v>
      </c>
      <c r="W112" s="25" t="s">
        <v>295</v>
      </c>
      <c r="X112" s="25">
        <v>0</v>
      </c>
      <c r="Y112" s="25">
        <v>0</v>
      </c>
      <c r="Z112" s="25" t="s">
        <v>295</v>
      </c>
      <c r="AA112" s="25" t="s">
        <v>295</v>
      </c>
      <c r="AB112" s="25" t="s">
        <v>295</v>
      </c>
      <c r="AC112" s="25" t="s">
        <v>295</v>
      </c>
      <c r="AD112" s="25" t="s">
        <v>295</v>
      </c>
      <c r="AE112" s="25">
        <v>0</v>
      </c>
      <c r="AF112" s="25">
        <v>0</v>
      </c>
      <c r="AG112" s="25" t="s">
        <v>299</v>
      </c>
      <c r="AH112" s="50"/>
      <c r="AI112" s="51">
        <f t="shared" si="40"/>
        <v>0</v>
      </c>
      <c r="AJ112" s="25">
        <f t="shared" si="41"/>
        <v>0</v>
      </c>
      <c r="AK112" s="25">
        <f t="shared" si="42"/>
        <v>0</v>
      </c>
      <c r="AL112" s="25">
        <f t="shared" si="43"/>
        <v>18</v>
      </c>
      <c r="AM112" s="25">
        <f t="shared" si="44"/>
        <v>0</v>
      </c>
      <c r="AN112" s="25">
        <f t="shared" si="45"/>
        <v>0</v>
      </c>
      <c r="AO112" s="374"/>
      <c r="AP112" s="374"/>
      <c r="AQ112" s="374"/>
      <c r="AR112" s="66">
        <f t="shared" si="46"/>
        <v>1</v>
      </c>
    </row>
    <row r="113" spans="1:44">
      <c r="A113" s="341">
        <v>54</v>
      </c>
      <c r="B113" s="357" t="str">
        <f ca="1">VLOOKUP(C113,'Emp List'!B:D,3,FALSE)</f>
        <v>Support</v>
      </c>
      <c r="C113" s="27" t="str">
        <f ca="1">OFFSET('Emp List'!B$2,INT((ROW('Emp List'!B108)-1)/2),)</f>
        <v>Tran Thi Thu Thuy</v>
      </c>
      <c r="D113" s="28">
        <v>0</v>
      </c>
      <c r="E113" s="28" t="s">
        <v>295</v>
      </c>
      <c r="F113" s="28" t="s">
        <v>295</v>
      </c>
      <c r="G113" s="28" t="s">
        <v>295</v>
      </c>
      <c r="H113" s="28" t="s">
        <v>295</v>
      </c>
      <c r="I113" s="28" t="s">
        <v>295</v>
      </c>
      <c r="J113" s="28" t="s">
        <v>295</v>
      </c>
      <c r="K113" s="28">
        <v>0</v>
      </c>
      <c r="L113" s="28" t="s">
        <v>295</v>
      </c>
      <c r="M113" s="28" t="s">
        <v>295</v>
      </c>
      <c r="N113" s="28">
        <v>0</v>
      </c>
      <c r="O113" s="28">
        <v>0</v>
      </c>
      <c r="P113" s="28">
        <v>0</v>
      </c>
      <c r="Q113" s="28">
        <v>0</v>
      </c>
      <c r="R113" s="28">
        <v>0</v>
      </c>
      <c r="S113" s="28" t="s">
        <v>295</v>
      </c>
      <c r="T113" s="28" t="s">
        <v>295</v>
      </c>
      <c r="U113" s="28" t="s">
        <v>295</v>
      </c>
      <c r="V113" s="28" t="s">
        <v>295</v>
      </c>
      <c r="W113" s="28" t="s">
        <v>295</v>
      </c>
      <c r="X113" s="28">
        <v>0</v>
      </c>
      <c r="Y113" s="28">
        <v>0</v>
      </c>
      <c r="Z113" s="28" t="s">
        <v>295</v>
      </c>
      <c r="AA113" s="28" t="s">
        <v>295</v>
      </c>
      <c r="AB113" s="28" t="s">
        <v>295</v>
      </c>
      <c r="AC113" s="28" t="s">
        <v>295</v>
      </c>
      <c r="AD113" s="28" t="s">
        <v>295</v>
      </c>
      <c r="AE113" s="28">
        <v>0</v>
      </c>
      <c r="AF113" s="28">
        <v>0</v>
      </c>
      <c r="AG113" s="28" t="s">
        <v>295</v>
      </c>
      <c r="AH113" s="52"/>
      <c r="AI113" s="53">
        <f t="shared" si="40"/>
        <v>0</v>
      </c>
      <c r="AJ113" s="28">
        <f t="shared" si="41"/>
        <v>0</v>
      </c>
      <c r="AK113" s="28">
        <f t="shared" si="42"/>
        <v>0</v>
      </c>
      <c r="AL113" s="28">
        <f t="shared" si="43"/>
        <v>19</v>
      </c>
      <c r="AM113" s="28">
        <f t="shared" si="44"/>
        <v>0</v>
      </c>
      <c r="AN113" s="28">
        <f t="shared" si="45"/>
        <v>0</v>
      </c>
      <c r="AO113" s="375">
        <f>'Attendance Report'!AO113</f>
        <v>0</v>
      </c>
      <c r="AP113" s="375">
        <f ca="1">'Attendance Report'!AP113</f>
        <v>0</v>
      </c>
      <c r="AQ113" s="375">
        <f ca="1">'Attendance Report'!AQ113</f>
        <v>0</v>
      </c>
      <c r="AR113" s="68">
        <f t="shared" si="46"/>
        <v>0</v>
      </c>
    </row>
    <row r="114" spans="1:44">
      <c r="A114" s="342"/>
      <c r="B114" s="358"/>
      <c r="C114" s="29" t="str">
        <f t="shared" ref="C114" ca="1" si="67">C113</f>
        <v>Tran Thi Thu Thuy</v>
      </c>
      <c r="D114" s="28">
        <v>0</v>
      </c>
      <c r="E114" s="28" t="s">
        <v>295</v>
      </c>
      <c r="F114" s="28" t="s">
        <v>295</v>
      </c>
      <c r="G114" s="28" t="s">
        <v>294</v>
      </c>
      <c r="H114" s="28" t="s">
        <v>295</v>
      </c>
      <c r="I114" s="28" t="s">
        <v>295</v>
      </c>
      <c r="J114" s="28" t="s">
        <v>295</v>
      </c>
      <c r="K114" s="28">
        <v>0</v>
      </c>
      <c r="L114" s="28" t="s">
        <v>294</v>
      </c>
      <c r="M114" s="28" t="s">
        <v>295</v>
      </c>
      <c r="N114" s="28">
        <v>0</v>
      </c>
      <c r="O114" s="28">
        <v>0</v>
      </c>
      <c r="P114" s="28">
        <v>0</v>
      </c>
      <c r="Q114" s="28">
        <v>0</v>
      </c>
      <c r="R114" s="28">
        <v>0</v>
      </c>
      <c r="S114" s="28" t="s">
        <v>295</v>
      </c>
      <c r="T114" s="28" t="s">
        <v>295</v>
      </c>
      <c r="U114" s="28" t="s">
        <v>295</v>
      </c>
      <c r="V114" s="28" t="s">
        <v>295</v>
      </c>
      <c r="W114" s="28" t="s">
        <v>295</v>
      </c>
      <c r="X114" s="28">
        <v>0</v>
      </c>
      <c r="Y114" s="28">
        <v>0</v>
      </c>
      <c r="Z114" s="28" t="s">
        <v>294</v>
      </c>
      <c r="AA114" s="28" t="s">
        <v>295</v>
      </c>
      <c r="AB114" s="28" t="s">
        <v>295</v>
      </c>
      <c r="AC114" s="28" t="s">
        <v>294</v>
      </c>
      <c r="AD114" s="28" t="s">
        <v>295</v>
      </c>
      <c r="AE114" s="28">
        <v>0</v>
      </c>
      <c r="AF114" s="28">
        <v>0</v>
      </c>
      <c r="AG114" s="28" t="s">
        <v>295</v>
      </c>
      <c r="AH114" s="52"/>
      <c r="AI114" s="53">
        <f t="shared" si="40"/>
        <v>0</v>
      </c>
      <c r="AJ114" s="28">
        <f t="shared" si="41"/>
        <v>0</v>
      </c>
      <c r="AK114" s="28">
        <f t="shared" si="42"/>
        <v>4</v>
      </c>
      <c r="AL114" s="28">
        <f t="shared" si="43"/>
        <v>15</v>
      </c>
      <c r="AM114" s="28">
        <f t="shared" si="44"/>
        <v>0</v>
      </c>
      <c r="AN114" s="28">
        <f t="shared" si="45"/>
        <v>0</v>
      </c>
      <c r="AO114" s="375"/>
      <c r="AP114" s="375"/>
      <c r="AQ114" s="375"/>
      <c r="AR114" s="69">
        <f t="shared" si="46"/>
        <v>0</v>
      </c>
    </row>
    <row r="115" spans="1:44">
      <c r="A115" s="349">
        <v>55</v>
      </c>
      <c r="B115" s="381" t="str">
        <f ca="1">VLOOKUP(C115,'Emp List'!B:D,3,FALSE)</f>
        <v>Support</v>
      </c>
      <c r="C115" s="24" t="str">
        <f ca="1">OFFSET('Emp List'!B$2,INT((ROW('Emp List'!B110)-1)/2),)</f>
        <v>Tran Trong Thang</v>
      </c>
      <c r="D115" s="25">
        <v>0</v>
      </c>
      <c r="E115" s="25" t="s">
        <v>295</v>
      </c>
      <c r="F115" s="25" t="s">
        <v>295</v>
      </c>
      <c r="G115" s="25" t="s">
        <v>295</v>
      </c>
      <c r="H115" s="25" t="s">
        <v>294</v>
      </c>
      <c r="I115" s="25" t="s">
        <v>294</v>
      </c>
      <c r="J115" s="25" t="s">
        <v>295</v>
      </c>
      <c r="K115" s="25">
        <v>0</v>
      </c>
      <c r="L115" s="25" t="s">
        <v>295</v>
      </c>
      <c r="M115" s="25" t="s">
        <v>295</v>
      </c>
      <c r="N115" s="25">
        <v>0</v>
      </c>
      <c r="O115" s="25">
        <v>0</v>
      </c>
      <c r="P115" s="25">
        <v>0</v>
      </c>
      <c r="Q115" s="25">
        <v>0</v>
      </c>
      <c r="R115" s="25">
        <v>0</v>
      </c>
      <c r="S115" s="25" t="s">
        <v>295</v>
      </c>
      <c r="T115" s="25" t="s">
        <v>295</v>
      </c>
      <c r="U115" s="25" t="s">
        <v>295</v>
      </c>
      <c r="V115" s="25" t="s">
        <v>295</v>
      </c>
      <c r="W115" s="25" t="s">
        <v>295</v>
      </c>
      <c r="X115" s="25">
        <v>0</v>
      </c>
      <c r="Y115" s="25">
        <v>0</v>
      </c>
      <c r="Z115" s="25" t="s">
        <v>295</v>
      </c>
      <c r="AA115" s="25" t="s">
        <v>295</v>
      </c>
      <c r="AB115" s="25" t="s">
        <v>295</v>
      </c>
      <c r="AC115" s="25" t="s">
        <v>295</v>
      </c>
      <c r="AD115" s="25" t="s">
        <v>295</v>
      </c>
      <c r="AE115" s="25">
        <v>0</v>
      </c>
      <c r="AF115" s="25">
        <v>0</v>
      </c>
      <c r="AG115" s="25" t="s">
        <v>295</v>
      </c>
      <c r="AH115" s="50"/>
      <c r="AI115" s="51">
        <f t="shared" si="40"/>
        <v>0</v>
      </c>
      <c r="AJ115" s="25">
        <f t="shared" si="41"/>
        <v>0</v>
      </c>
      <c r="AK115" s="25">
        <f t="shared" si="42"/>
        <v>2</v>
      </c>
      <c r="AL115" s="25">
        <f t="shared" si="43"/>
        <v>17</v>
      </c>
      <c r="AM115" s="25">
        <f t="shared" si="44"/>
        <v>0</v>
      </c>
      <c r="AN115" s="25">
        <f t="shared" si="45"/>
        <v>0</v>
      </c>
      <c r="AO115" s="374">
        <f>'Attendance Report'!AO115</f>
        <v>0</v>
      </c>
      <c r="AP115" s="374">
        <f ca="1">'Attendance Report'!AP115</f>
        <v>0</v>
      </c>
      <c r="AQ115" s="374">
        <f ca="1">'Attendance Report'!AQ115</f>
        <v>0</v>
      </c>
      <c r="AR115" s="66">
        <f t="shared" si="46"/>
        <v>0</v>
      </c>
    </row>
    <row r="116" spans="1:44">
      <c r="A116" s="350"/>
      <c r="B116" s="382"/>
      <c r="C116" s="26" t="str">
        <f t="shared" ref="C116" ca="1" si="68">C115</f>
        <v>Tran Trong Thang</v>
      </c>
      <c r="D116" s="25">
        <v>0</v>
      </c>
      <c r="E116" s="25" t="s">
        <v>295</v>
      </c>
      <c r="F116" s="25" t="s">
        <v>295</v>
      </c>
      <c r="G116" s="25" t="s">
        <v>295</v>
      </c>
      <c r="H116" s="25" t="s">
        <v>294</v>
      </c>
      <c r="I116" s="25" t="s">
        <v>294</v>
      </c>
      <c r="J116" s="25" t="s">
        <v>295</v>
      </c>
      <c r="K116" s="25">
        <v>0</v>
      </c>
      <c r="L116" s="25" t="s">
        <v>295</v>
      </c>
      <c r="M116" s="25" t="s">
        <v>295</v>
      </c>
      <c r="N116" s="25">
        <v>0</v>
      </c>
      <c r="O116" s="25">
        <v>0</v>
      </c>
      <c r="P116" s="25">
        <v>0</v>
      </c>
      <c r="Q116" s="25">
        <v>0</v>
      </c>
      <c r="R116" s="25">
        <v>0</v>
      </c>
      <c r="S116" s="25" t="s">
        <v>295</v>
      </c>
      <c r="T116" s="25" t="s">
        <v>295</v>
      </c>
      <c r="U116" s="25" t="s">
        <v>295</v>
      </c>
      <c r="V116" s="25" t="s">
        <v>295</v>
      </c>
      <c r="W116" s="25" t="s">
        <v>295</v>
      </c>
      <c r="X116" s="25">
        <v>0</v>
      </c>
      <c r="Y116" s="25">
        <v>0</v>
      </c>
      <c r="Z116" s="25" t="s">
        <v>295</v>
      </c>
      <c r="AA116" s="25" t="s">
        <v>295</v>
      </c>
      <c r="AB116" s="25" t="s">
        <v>295</v>
      </c>
      <c r="AC116" s="25" t="s">
        <v>295</v>
      </c>
      <c r="AD116" s="25" t="s">
        <v>295</v>
      </c>
      <c r="AE116" s="25">
        <v>0</v>
      </c>
      <c r="AF116" s="25">
        <v>0</v>
      </c>
      <c r="AG116" s="25" t="s">
        <v>295</v>
      </c>
      <c r="AH116" s="50"/>
      <c r="AI116" s="51">
        <f t="shared" si="40"/>
        <v>0</v>
      </c>
      <c r="AJ116" s="25">
        <f t="shared" si="41"/>
        <v>0</v>
      </c>
      <c r="AK116" s="25">
        <f t="shared" si="42"/>
        <v>2</v>
      </c>
      <c r="AL116" s="25">
        <f t="shared" si="43"/>
        <v>17</v>
      </c>
      <c r="AM116" s="25">
        <f t="shared" si="44"/>
        <v>0</v>
      </c>
      <c r="AN116" s="25">
        <f t="shared" si="45"/>
        <v>0</v>
      </c>
      <c r="AO116" s="374"/>
      <c r="AP116" s="374"/>
      <c r="AQ116" s="374"/>
      <c r="AR116" s="66">
        <f t="shared" si="46"/>
        <v>0</v>
      </c>
    </row>
    <row r="117" spans="1:44">
      <c r="A117" s="341">
        <v>56</v>
      </c>
      <c r="B117" s="357" t="str">
        <f ca="1">VLOOKUP(C117,'Emp List'!B:D,3,FALSE)</f>
        <v>Support</v>
      </c>
      <c r="C117" s="27" t="str">
        <f ca="1">OFFSET('Emp List'!B$2,INT((ROW('Emp List'!B112)-1)/2),)</f>
        <v>Vu Thuy Linh</v>
      </c>
      <c r="D117" s="28">
        <v>0</v>
      </c>
      <c r="E117" s="28" t="s">
        <v>295</v>
      </c>
      <c r="F117" s="28" t="s">
        <v>295</v>
      </c>
      <c r="G117" s="28" t="s">
        <v>295</v>
      </c>
      <c r="H117" s="28" t="s">
        <v>295</v>
      </c>
      <c r="I117" s="28" t="s">
        <v>295</v>
      </c>
      <c r="J117" s="28" t="s">
        <v>295</v>
      </c>
      <c r="K117" s="28">
        <v>0</v>
      </c>
      <c r="L117" s="28" t="s">
        <v>295</v>
      </c>
      <c r="M117" s="28" t="s">
        <v>295</v>
      </c>
      <c r="N117" s="28">
        <v>0</v>
      </c>
      <c r="O117" s="28">
        <v>0</v>
      </c>
      <c r="P117" s="28">
        <v>0</v>
      </c>
      <c r="Q117" s="28">
        <v>0</v>
      </c>
      <c r="R117" s="28">
        <v>0</v>
      </c>
      <c r="S117" s="28" t="s">
        <v>295</v>
      </c>
      <c r="T117" s="28" t="s">
        <v>295</v>
      </c>
      <c r="U117" s="28" t="s">
        <v>295</v>
      </c>
      <c r="V117" s="28" t="s">
        <v>295</v>
      </c>
      <c r="W117" s="28" t="s">
        <v>295</v>
      </c>
      <c r="X117" s="28">
        <v>0</v>
      </c>
      <c r="Y117" s="28">
        <v>0</v>
      </c>
      <c r="Z117" s="28" t="s">
        <v>295</v>
      </c>
      <c r="AA117" s="28" t="s">
        <v>295</v>
      </c>
      <c r="AB117" s="28" t="s">
        <v>295</v>
      </c>
      <c r="AC117" s="28" t="s">
        <v>295</v>
      </c>
      <c r="AD117" s="28" t="s">
        <v>295</v>
      </c>
      <c r="AE117" s="28">
        <v>0</v>
      </c>
      <c r="AF117" s="28">
        <v>0</v>
      </c>
      <c r="AG117" s="28" t="s">
        <v>295</v>
      </c>
      <c r="AH117" s="52"/>
      <c r="AI117" s="53">
        <f t="shared" si="40"/>
        <v>0</v>
      </c>
      <c r="AJ117" s="28">
        <f t="shared" si="41"/>
        <v>0</v>
      </c>
      <c r="AK117" s="28">
        <f t="shared" si="42"/>
        <v>0</v>
      </c>
      <c r="AL117" s="28">
        <f t="shared" si="43"/>
        <v>19</v>
      </c>
      <c r="AM117" s="28">
        <f t="shared" si="44"/>
        <v>0</v>
      </c>
      <c r="AN117" s="28">
        <f t="shared" si="45"/>
        <v>0</v>
      </c>
      <c r="AO117" s="375">
        <f>'Attendance Report'!AO117</f>
        <v>0</v>
      </c>
      <c r="AP117" s="375">
        <f ca="1">'Attendance Report'!AP117</f>
        <v>0</v>
      </c>
      <c r="AQ117" s="375">
        <f ca="1">'Attendance Report'!AQ117</f>
        <v>0</v>
      </c>
      <c r="AR117" s="68">
        <f t="shared" si="46"/>
        <v>0</v>
      </c>
    </row>
    <row r="118" spans="1:44">
      <c r="A118" s="342"/>
      <c r="B118" s="358"/>
      <c r="C118" s="29" t="str">
        <f t="shared" ref="C118" ca="1" si="69">C117</f>
        <v>Vu Thuy Linh</v>
      </c>
      <c r="D118" s="28">
        <v>0</v>
      </c>
      <c r="E118" s="28" t="s">
        <v>295</v>
      </c>
      <c r="F118" s="28" t="s">
        <v>295</v>
      </c>
      <c r="G118" s="28" t="s">
        <v>295</v>
      </c>
      <c r="H118" s="28" t="s">
        <v>295</v>
      </c>
      <c r="I118" s="28" t="s">
        <v>295</v>
      </c>
      <c r="J118" s="28" t="s">
        <v>295</v>
      </c>
      <c r="K118" s="28">
        <v>0</v>
      </c>
      <c r="L118" s="28" t="s">
        <v>295</v>
      </c>
      <c r="M118" s="28" t="s">
        <v>295</v>
      </c>
      <c r="N118" s="28">
        <v>0</v>
      </c>
      <c r="O118" s="28">
        <v>0</v>
      </c>
      <c r="P118" s="28">
        <v>0</v>
      </c>
      <c r="Q118" s="28">
        <v>0</v>
      </c>
      <c r="R118" s="28">
        <v>0</v>
      </c>
      <c r="S118" s="28" t="s">
        <v>295</v>
      </c>
      <c r="T118" s="28" t="s">
        <v>295</v>
      </c>
      <c r="U118" s="28" t="s">
        <v>295</v>
      </c>
      <c r="V118" s="28" t="s">
        <v>295</v>
      </c>
      <c r="W118" s="28" t="s">
        <v>295</v>
      </c>
      <c r="X118" s="28">
        <v>0</v>
      </c>
      <c r="Y118" s="28">
        <v>0</v>
      </c>
      <c r="Z118" s="28" t="s">
        <v>295</v>
      </c>
      <c r="AA118" s="28" t="s">
        <v>295</v>
      </c>
      <c r="AB118" s="28" t="s">
        <v>295</v>
      </c>
      <c r="AC118" s="28" t="s">
        <v>295</v>
      </c>
      <c r="AD118" s="28" t="s">
        <v>295</v>
      </c>
      <c r="AE118" s="28">
        <v>0</v>
      </c>
      <c r="AF118" s="28">
        <v>0</v>
      </c>
      <c r="AG118" s="28" t="s">
        <v>295</v>
      </c>
      <c r="AH118" s="52"/>
      <c r="AI118" s="53">
        <f t="shared" si="40"/>
        <v>0</v>
      </c>
      <c r="AJ118" s="28">
        <f t="shared" si="41"/>
        <v>0</v>
      </c>
      <c r="AK118" s="28">
        <f t="shared" si="42"/>
        <v>0</v>
      </c>
      <c r="AL118" s="28">
        <f t="shared" si="43"/>
        <v>19</v>
      </c>
      <c r="AM118" s="28">
        <f t="shared" si="44"/>
        <v>0</v>
      </c>
      <c r="AN118" s="28">
        <f t="shared" si="45"/>
        <v>0</v>
      </c>
      <c r="AO118" s="375"/>
      <c r="AP118" s="375"/>
      <c r="AQ118" s="375"/>
      <c r="AR118" s="69">
        <f t="shared" si="46"/>
        <v>0</v>
      </c>
    </row>
    <row r="119" spans="1:44">
      <c r="A119" s="349">
        <v>57</v>
      </c>
      <c r="B119" s="381" t="str">
        <f ca="1">VLOOKUP(C119,'Emp List'!B:D,3,FALSE)</f>
        <v>Support</v>
      </c>
      <c r="C119" s="24" t="str">
        <f ca="1">OFFSET('Emp List'!B$2,INT((ROW('Emp List'!B114)-1)/2),)</f>
        <v>Nguyen Thi Mai Phuong</v>
      </c>
      <c r="D119" s="25">
        <v>0</v>
      </c>
      <c r="E119" s="25" t="s">
        <v>295</v>
      </c>
      <c r="F119" s="25" t="s">
        <v>295</v>
      </c>
      <c r="G119" s="25" t="s">
        <v>295</v>
      </c>
      <c r="H119" s="25" t="s">
        <v>294</v>
      </c>
      <c r="I119" s="25" t="s">
        <v>295</v>
      </c>
      <c r="J119" s="25" t="s">
        <v>295</v>
      </c>
      <c r="K119" s="25">
        <v>0</v>
      </c>
      <c r="L119" s="25" t="s">
        <v>295</v>
      </c>
      <c r="M119" s="25" t="s">
        <v>295</v>
      </c>
      <c r="N119" s="25">
        <v>0</v>
      </c>
      <c r="O119" s="25">
        <v>0</v>
      </c>
      <c r="P119" s="25">
        <v>0</v>
      </c>
      <c r="Q119" s="25">
        <v>0</v>
      </c>
      <c r="R119" s="25">
        <v>0</v>
      </c>
      <c r="S119" s="25" t="s">
        <v>295</v>
      </c>
      <c r="T119" s="25" t="s">
        <v>295</v>
      </c>
      <c r="U119" s="25" t="s">
        <v>295</v>
      </c>
      <c r="V119" s="25" t="s">
        <v>299</v>
      </c>
      <c r="W119" s="25" t="s">
        <v>295</v>
      </c>
      <c r="X119" s="25">
        <v>0</v>
      </c>
      <c r="Y119" s="25">
        <v>0</v>
      </c>
      <c r="Z119" s="25" t="s">
        <v>295</v>
      </c>
      <c r="AA119" s="25" t="s">
        <v>295</v>
      </c>
      <c r="AB119" s="25" t="s">
        <v>295</v>
      </c>
      <c r="AC119" s="25" t="s">
        <v>295</v>
      </c>
      <c r="AD119" s="25" t="s">
        <v>295</v>
      </c>
      <c r="AE119" s="25">
        <v>0</v>
      </c>
      <c r="AF119" s="25">
        <v>0</v>
      </c>
      <c r="AG119" s="25" t="s">
        <v>295</v>
      </c>
      <c r="AH119" s="50"/>
      <c r="AI119" s="51">
        <f t="shared" si="40"/>
        <v>0</v>
      </c>
      <c r="AJ119" s="25">
        <f t="shared" si="41"/>
        <v>0</v>
      </c>
      <c r="AK119" s="25">
        <f t="shared" si="42"/>
        <v>1</v>
      </c>
      <c r="AL119" s="25">
        <f t="shared" si="43"/>
        <v>17</v>
      </c>
      <c r="AM119" s="25">
        <f t="shared" si="44"/>
        <v>0</v>
      </c>
      <c r="AN119" s="25">
        <f t="shared" si="45"/>
        <v>0</v>
      </c>
      <c r="AO119" s="374">
        <f>'Attendance Report'!AO119</f>
        <v>0</v>
      </c>
      <c r="AP119" s="374">
        <f ca="1">'Attendance Report'!AP119</f>
        <v>0</v>
      </c>
      <c r="AQ119" s="374">
        <f ca="1">'Attendance Report'!AQ119</f>
        <v>8</v>
      </c>
      <c r="AR119" s="66">
        <f t="shared" si="46"/>
        <v>1</v>
      </c>
    </row>
    <row r="120" spans="1:44">
      <c r="A120" s="350"/>
      <c r="B120" s="382"/>
      <c r="C120" s="26" t="str">
        <f t="shared" ref="C120" ca="1" si="70">C119</f>
        <v>Nguyen Thi Mai Phuong</v>
      </c>
      <c r="D120" s="25">
        <v>0</v>
      </c>
      <c r="E120" s="25" t="s">
        <v>295</v>
      </c>
      <c r="F120" s="25" t="s">
        <v>295</v>
      </c>
      <c r="G120" s="25" t="s">
        <v>295</v>
      </c>
      <c r="H120" s="25" t="s">
        <v>295</v>
      </c>
      <c r="I120" s="25" t="s">
        <v>295</v>
      </c>
      <c r="J120" s="25" t="s">
        <v>295</v>
      </c>
      <c r="K120" s="25">
        <v>0</v>
      </c>
      <c r="L120" s="25" t="s">
        <v>295</v>
      </c>
      <c r="M120" s="25" t="s">
        <v>295</v>
      </c>
      <c r="N120" s="25">
        <v>0</v>
      </c>
      <c r="O120" s="25">
        <v>0</v>
      </c>
      <c r="P120" s="25">
        <v>0</v>
      </c>
      <c r="Q120" s="25">
        <v>0</v>
      </c>
      <c r="R120" s="25">
        <v>0</v>
      </c>
      <c r="S120" s="25" t="s">
        <v>295</v>
      </c>
      <c r="T120" s="25" t="s">
        <v>295</v>
      </c>
      <c r="U120" s="25" t="s">
        <v>295</v>
      </c>
      <c r="V120" s="25" t="s">
        <v>295</v>
      </c>
      <c r="W120" s="25" t="s">
        <v>295</v>
      </c>
      <c r="X120" s="25">
        <v>0</v>
      </c>
      <c r="Y120" s="25">
        <v>0</v>
      </c>
      <c r="Z120" s="25" t="s">
        <v>295</v>
      </c>
      <c r="AA120" s="25" t="s">
        <v>295</v>
      </c>
      <c r="AB120" s="25" t="s">
        <v>295</v>
      </c>
      <c r="AC120" s="25" t="s">
        <v>295</v>
      </c>
      <c r="AD120" s="25" t="s">
        <v>295</v>
      </c>
      <c r="AE120" s="25">
        <v>0</v>
      </c>
      <c r="AF120" s="25">
        <v>0</v>
      </c>
      <c r="AG120" s="25" t="s">
        <v>295</v>
      </c>
      <c r="AH120" s="50"/>
      <c r="AI120" s="51">
        <f t="shared" si="40"/>
        <v>0</v>
      </c>
      <c r="AJ120" s="25">
        <f t="shared" si="41"/>
        <v>0</v>
      </c>
      <c r="AK120" s="25">
        <f t="shared" si="42"/>
        <v>0</v>
      </c>
      <c r="AL120" s="25">
        <f t="shared" si="43"/>
        <v>19</v>
      </c>
      <c r="AM120" s="25">
        <f t="shared" si="44"/>
        <v>0</v>
      </c>
      <c r="AN120" s="25">
        <f t="shared" si="45"/>
        <v>0</v>
      </c>
      <c r="AO120" s="374"/>
      <c r="AP120" s="374"/>
      <c r="AQ120" s="374"/>
      <c r="AR120" s="66">
        <f t="shared" si="46"/>
        <v>0</v>
      </c>
    </row>
    <row r="121" spans="1:44">
      <c r="A121" s="341">
        <v>58</v>
      </c>
      <c r="B121" s="357" t="str">
        <f ca="1">VLOOKUP(C121,'Emp List'!B:D,3,FALSE)</f>
        <v>Marketing</v>
      </c>
      <c r="C121" s="27" t="str">
        <f ca="1">OFFSET('Emp List'!B$2,INT((ROW('Emp List'!B116)-1)/2),)</f>
        <v>Tran Manh Hung</v>
      </c>
      <c r="D121" s="28">
        <v>0</v>
      </c>
      <c r="E121" s="28" t="s">
        <v>295</v>
      </c>
      <c r="F121" s="28" t="s">
        <v>295</v>
      </c>
      <c r="G121" s="28" t="s">
        <v>295</v>
      </c>
      <c r="H121" s="28" t="s">
        <v>295</v>
      </c>
      <c r="I121" s="28" t="s">
        <v>295</v>
      </c>
      <c r="J121" s="28" t="s">
        <v>295</v>
      </c>
      <c r="K121" s="28">
        <v>0</v>
      </c>
      <c r="L121" s="28" t="s">
        <v>295</v>
      </c>
      <c r="M121" s="28" t="s">
        <v>295</v>
      </c>
      <c r="N121" s="28">
        <v>0</v>
      </c>
      <c r="O121" s="28">
        <v>0</v>
      </c>
      <c r="P121" s="28">
        <v>0</v>
      </c>
      <c r="Q121" s="28">
        <v>0</v>
      </c>
      <c r="R121" s="28">
        <v>0</v>
      </c>
      <c r="S121" s="28" t="s">
        <v>295</v>
      </c>
      <c r="T121" s="28" t="s">
        <v>295</v>
      </c>
      <c r="U121" s="28" t="s">
        <v>295</v>
      </c>
      <c r="V121" s="28" t="s">
        <v>295</v>
      </c>
      <c r="W121" s="28" t="s">
        <v>295</v>
      </c>
      <c r="X121" s="28">
        <v>0</v>
      </c>
      <c r="Y121" s="28">
        <v>0</v>
      </c>
      <c r="Z121" s="28" t="s">
        <v>295</v>
      </c>
      <c r="AA121" s="28" t="s">
        <v>295</v>
      </c>
      <c r="AB121" s="28" t="s">
        <v>295</v>
      </c>
      <c r="AC121" s="28" t="s">
        <v>295</v>
      </c>
      <c r="AD121" s="28" t="s">
        <v>295</v>
      </c>
      <c r="AE121" s="28">
        <v>0</v>
      </c>
      <c r="AF121" s="28">
        <v>0</v>
      </c>
      <c r="AG121" s="28" t="s">
        <v>295</v>
      </c>
      <c r="AH121" s="52"/>
      <c r="AI121" s="53">
        <f t="shared" si="40"/>
        <v>0</v>
      </c>
      <c r="AJ121" s="28">
        <f t="shared" si="41"/>
        <v>0</v>
      </c>
      <c r="AK121" s="28">
        <f t="shared" si="42"/>
        <v>0</v>
      </c>
      <c r="AL121" s="28">
        <f t="shared" si="43"/>
        <v>19</v>
      </c>
      <c r="AM121" s="28">
        <f t="shared" si="44"/>
        <v>0</v>
      </c>
      <c r="AN121" s="28">
        <f t="shared" si="45"/>
        <v>0</v>
      </c>
      <c r="AO121" s="375">
        <f>'Attendance Report'!AO121</f>
        <v>0</v>
      </c>
      <c r="AP121" s="375">
        <f ca="1">'Attendance Report'!AP121</f>
        <v>0</v>
      </c>
      <c r="AQ121" s="375">
        <f ca="1">'Attendance Report'!AQ121</f>
        <v>0</v>
      </c>
      <c r="AR121" s="68">
        <f t="shared" si="46"/>
        <v>0</v>
      </c>
    </row>
    <row r="122" spans="1:44">
      <c r="A122" s="342"/>
      <c r="B122" s="358"/>
      <c r="C122" s="29" t="str">
        <f t="shared" ref="C122" ca="1" si="71">C121</f>
        <v>Tran Manh Hung</v>
      </c>
      <c r="D122" s="28">
        <v>0</v>
      </c>
      <c r="E122" s="28" t="s">
        <v>295</v>
      </c>
      <c r="F122" s="28" t="s">
        <v>295</v>
      </c>
      <c r="G122" s="28" t="s">
        <v>295</v>
      </c>
      <c r="H122" s="28" t="s">
        <v>295</v>
      </c>
      <c r="I122" s="28" t="s">
        <v>295</v>
      </c>
      <c r="J122" s="28" t="s">
        <v>295</v>
      </c>
      <c r="K122" s="28">
        <v>0</v>
      </c>
      <c r="L122" s="28" t="s">
        <v>295</v>
      </c>
      <c r="M122" s="28" t="s">
        <v>295</v>
      </c>
      <c r="N122" s="28">
        <v>0</v>
      </c>
      <c r="O122" s="28">
        <v>0</v>
      </c>
      <c r="P122" s="28">
        <v>0</v>
      </c>
      <c r="Q122" s="28">
        <v>0</v>
      </c>
      <c r="R122" s="28">
        <v>0</v>
      </c>
      <c r="S122" s="28" t="s">
        <v>295</v>
      </c>
      <c r="T122" s="28" t="s">
        <v>295</v>
      </c>
      <c r="U122" s="28" t="s">
        <v>295</v>
      </c>
      <c r="V122" s="28" t="s">
        <v>295</v>
      </c>
      <c r="W122" s="28" t="s">
        <v>295</v>
      </c>
      <c r="X122" s="28">
        <v>0</v>
      </c>
      <c r="Y122" s="28">
        <v>0</v>
      </c>
      <c r="Z122" s="28" t="s">
        <v>295</v>
      </c>
      <c r="AA122" s="28" t="s">
        <v>295</v>
      </c>
      <c r="AB122" s="28" t="s">
        <v>295</v>
      </c>
      <c r="AC122" s="28" t="s">
        <v>295</v>
      </c>
      <c r="AD122" s="28" t="s">
        <v>295</v>
      </c>
      <c r="AE122" s="28">
        <v>0</v>
      </c>
      <c r="AF122" s="28">
        <v>0</v>
      </c>
      <c r="AG122" s="28" t="s">
        <v>295</v>
      </c>
      <c r="AH122" s="52"/>
      <c r="AI122" s="53">
        <f t="shared" si="40"/>
        <v>0</v>
      </c>
      <c r="AJ122" s="28">
        <f t="shared" si="41"/>
        <v>0</v>
      </c>
      <c r="AK122" s="28">
        <f t="shared" si="42"/>
        <v>0</v>
      </c>
      <c r="AL122" s="28">
        <f t="shared" si="43"/>
        <v>19</v>
      </c>
      <c r="AM122" s="28">
        <f t="shared" si="44"/>
        <v>0</v>
      </c>
      <c r="AN122" s="28">
        <f t="shared" si="45"/>
        <v>0</v>
      </c>
      <c r="AO122" s="375"/>
      <c r="AP122" s="375"/>
      <c r="AQ122" s="375"/>
      <c r="AR122" s="69">
        <f t="shared" si="46"/>
        <v>0</v>
      </c>
    </row>
    <row r="123" spans="1:44">
      <c r="A123" s="349">
        <v>59</v>
      </c>
      <c r="B123" s="381" t="str">
        <f ca="1">VLOOKUP(C123,'Emp List'!B:D,3,FALSE)</f>
        <v>Marketing</v>
      </c>
      <c r="C123" s="24" t="str">
        <f ca="1">OFFSET('Emp List'!B$2,INT((ROW('Emp List'!B118)-1)/2),)</f>
        <v>Tu Huu Dat</v>
      </c>
      <c r="D123" s="25">
        <v>0</v>
      </c>
      <c r="E123" s="25" t="s">
        <v>295</v>
      </c>
      <c r="F123" s="25" t="s">
        <v>295</v>
      </c>
      <c r="G123" s="25" t="s">
        <v>295</v>
      </c>
      <c r="H123" s="25" t="s">
        <v>295</v>
      </c>
      <c r="I123" s="25" t="s">
        <v>295</v>
      </c>
      <c r="J123" s="25" t="s">
        <v>295</v>
      </c>
      <c r="K123" s="25">
        <v>0</v>
      </c>
      <c r="L123" s="25" t="s">
        <v>295</v>
      </c>
      <c r="M123" s="25" t="s">
        <v>295</v>
      </c>
      <c r="N123" s="25">
        <v>0</v>
      </c>
      <c r="O123" s="25">
        <v>0</v>
      </c>
      <c r="P123" s="25">
        <v>0</v>
      </c>
      <c r="Q123" s="25">
        <v>0</v>
      </c>
      <c r="R123" s="25">
        <v>0</v>
      </c>
      <c r="S123" s="25" t="s">
        <v>295</v>
      </c>
      <c r="T123" s="25" t="s">
        <v>295</v>
      </c>
      <c r="U123" s="25" t="s">
        <v>295</v>
      </c>
      <c r="V123" s="25" t="s">
        <v>295</v>
      </c>
      <c r="W123" s="25" t="s">
        <v>295</v>
      </c>
      <c r="X123" s="25">
        <v>0</v>
      </c>
      <c r="Y123" s="25">
        <v>0</v>
      </c>
      <c r="Z123" s="25" t="s">
        <v>295</v>
      </c>
      <c r="AA123" s="25" t="s">
        <v>295</v>
      </c>
      <c r="AB123" s="25" t="s">
        <v>295</v>
      </c>
      <c r="AC123" s="25" t="s">
        <v>295</v>
      </c>
      <c r="AD123" s="25" t="s">
        <v>295</v>
      </c>
      <c r="AE123" s="25">
        <v>0</v>
      </c>
      <c r="AF123" s="25">
        <v>0</v>
      </c>
      <c r="AG123" s="25" t="s">
        <v>295</v>
      </c>
      <c r="AH123" s="50"/>
      <c r="AI123" s="51">
        <f t="shared" si="40"/>
        <v>0</v>
      </c>
      <c r="AJ123" s="25">
        <f t="shared" si="41"/>
        <v>0</v>
      </c>
      <c r="AK123" s="25">
        <f t="shared" si="42"/>
        <v>0</v>
      </c>
      <c r="AL123" s="25">
        <f t="shared" si="43"/>
        <v>19</v>
      </c>
      <c r="AM123" s="25">
        <f t="shared" si="44"/>
        <v>0</v>
      </c>
      <c r="AN123" s="25">
        <f t="shared" si="45"/>
        <v>0</v>
      </c>
      <c r="AO123" s="374">
        <f>'Attendance Report'!AO123</f>
        <v>0</v>
      </c>
      <c r="AP123" s="374">
        <f ca="1">'Attendance Report'!AP123</f>
        <v>0</v>
      </c>
      <c r="AQ123" s="374">
        <f ca="1">'Attendance Report'!AQ123</f>
        <v>0</v>
      </c>
      <c r="AR123" s="66">
        <f t="shared" si="46"/>
        <v>0</v>
      </c>
    </row>
    <row r="124" spans="1:44">
      <c r="A124" s="350"/>
      <c r="B124" s="382"/>
      <c r="C124" s="26" t="str">
        <f t="shared" ref="C124" ca="1" si="72">C123</f>
        <v>Tu Huu Dat</v>
      </c>
      <c r="D124" s="25">
        <v>0</v>
      </c>
      <c r="E124" s="25" t="s">
        <v>295</v>
      </c>
      <c r="F124" s="25" t="s">
        <v>295</v>
      </c>
      <c r="G124" s="25" t="s">
        <v>295</v>
      </c>
      <c r="H124" s="25" t="s">
        <v>295</v>
      </c>
      <c r="I124" s="25" t="s">
        <v>295</v>
      </c>
      <c r="J124" s="25" t="s">
        <v>295</v>
      </c>
      <c r="K124" s="25">
        <v>0</v>
      </c>
      <c r="L124" s="25" t="s">
        <v>295</v>
      </c>
      <c r="M124" s="25" t="s">
        <v>295</v>
      </c>
      <c r="N124" s="25">
        <v>0</v>
      </c>
      <c r="O124" s="25">
        <v>0</v>
      </c>
      <c r="P124" s="25">
        <v>0</v>
      </c>
      <c r="Q124" s="25">
        <v>0</v>
      </c>
      <c r="R124" s="25">
        <v>0</v>
      </c>
      <c r="S124" s="25" t="s">
        <v>295</v>
      </c>
      <c r="T124" s="25" t="s">
        <v>295</v>
      </c>
      <c r="U124" s="25" t="s">
        <v>295</v>
      </c>
      <c r="V124" s="25" t="s">
        <v>295</v>
      </c>
      <c r="W124" s="25" t="s">
        <v>295</v>
      </c>
      <c r="X124" s="25">
        <v>0</v>
      </c>
      <c r="Y124" s="25">
        <v>0</v>
      </c>
      <c r="Z124" s="25" t="s">
        <v>295</v>
      </c>
      <c r="AA124" s="25" t="s">
        <v>295</v>
      </c>
      <c r="AB124" s="25" t="s">
        <v>295</v>
      </c>
      <c r="AC124" s="25" t="s">
        <v>295</v>
      </c>
      <c r="AD124" s="25" t="s">
        <v>295</v>
      </c>
      <c r="AE124" s="25">
        <v>0</v>
      </c>
      <c r="AF124" s="25">
        <v>0</v>
      </c>
      <c r="AG124" s="25" t="s">
        <v>295</v>
      </c>
      <c r="AH124" s="50"/>
      <c r="AI124" s="51">
        <f t="shared" si="40"/>
        <v>0</v>
      </c>
      <c r="AJ124" s="25">
        <f t="shared" si="41"/>
        <v>0</v>
      </c>
      <c r="AK124" s="25">
        <f t="shared" si="42"/>
        <v>0</v>
      </c>
      <c r="AL124" s="25">
        <f t="shared" si="43"/>
        <v>19</v>
      </c>
      <c r="AM124" s="25">
        <f t="shared" si="44"/>
        <v>0</v>
      </c>
      <c r="AN124" s="25">
        <f t="shared" si="45"/>
        <v>0</v>
      </c>
      <c r="AO124" s="374"/>
      <c r="AP124" s="374"/>
      <c r="AQ124" s="374"/>
      <c r="AR124" s="66">
        <f t="shared" si="46"/>
        <v>0</v>
      </c>
    </row>
    <row r="125" spans="1:44">
      <c r="A125" s="341">
        <v>60</v>
      </c>
      <c r="B125" s="357" t="str">
        <f ca="1">VLOOKUP(C125,'Emp List'!B:D,3,FALSE)</f>
        <v>Marketing</v>
      </c>
      <c r="C125" s="27" t="str">
        <f ca="1">OFFSET('Emp List'!B$2,INT((ROW('Emp List'!B120)-1)/2),)</f>
        <v>Nguyen Trung Hieu</v>
      </c>
      <c r="D125" s="28">
        <v>0</v>
      </c>
      <c r="E125" s="28" t="s">
        <v>295</v>
      </c>
      <c r="F125" s="28" t="s">
        <v>295</v>
      </c>
      <c r="G125" s="28" t="s">
        <v>295</v>
      </c>
      <c r="H125" s="28" t="s">
        <v>295</v>
      </c>
      <c r="I125" s="28" t="s">
        <v>295</v>
      </c>
      <c r="J125" s="28" t="s">
        <v>295</v>
      </c>
      <c r="K125" s="28">
        <v>0</v>
      </c>
      <c r="L125" s="28" t="s">
        <v>295</v>
      </c>
      <c r="M125" s="28" t="s">
        <v>295</v>
      </c>
      <c r="N125" s="28">
        <v>0</v>
      </c>
      <c r="O125" s="28">
        <v>0</v>
      </c>
      <c r="P125" s="28">
        <v>0</v>
      </c>
      <c r="Q125" s="28">
        <v>0</v>
      </c>
      <c r="R125" s="28">
        <v>0</v>
      </c>
      <c r="S125" s="28" t="s">
        <v>295</v>
      </c>
      <c r="T125" s="28" t="s">
        <v>295</v>
      </c>
      <c r="U125" s="28" t="s">
        <v>295</v>
      </c>
      <c r="V125" s="28" t="s">
        <v>295</v>
      </c>
      <c r="W125" s="28" t="s">
        <v>295</v>
      </c>
      <c r="X125" s="28">
        <v>0</v>
      </c>
      <c r="Y125" s="28">
        <v>0</v>
      </c>
      <c r="Z125" s="28" t="s">
        <v>295</v>
      </c>
      <c r="AA125" s="28" t="s">
        <v>295</v>
      </c>
      <c r="AB125" s="28" t="s">
        <v>295</v>
      </c>
      <c r="AC125" s="28" t="s">
        <v>295</v>
      </c>
      <c r="AD125" s="28" t="s">
        <v>295</v>
      </c>
      <c r="AE125" s="28">
        <v>0</v>
      </c>
      <c r="AF125" s="28">
        <v>0</v>
      </c>
      <c r="AG125" s="28" t="s">
        <v>295</v>
      </c>
      <c r="AH125" s="52"/>
      <c r="AI125" s="53">
        <f t="shared" si="40"/>
        <v>0</v>
      </c>
      <c r="AJ125" s="28">
        <f t="shared" si="41"/>
        <v>0</v>
      </c>
      <c r="AK125" s="28">
        <f t="shared" si="42"/>
        <v>0</v>
      </c>
      <c r="AL125" s="28">
        <f t="shared" si="43"/>
        <v>19</v>
      </c>
      <c r="AM125" s="28">
        <f t="shared" si="44"/>
        <v>0</v>
      </c>
      <c r="AN125" s="28">
        <f t="shared" si="45"/>
        <v>0</v>
      </c>
      <c r="AO125" s="375">
        <f>'Attendance Report'!AO125</f>
        <v>0</v>
      </c>
      <c r="AP125" s="375">
        <f ca="1">'Attendance Report'!AP125</f>
        <v>0</v>
      </c>
      <c r="AQ125" s="375">
        <f ca="1">'Attendance Report'!AQ125</f>
        <v>0</v>
      </c>
      <c r="AR125" s="68">
        <f t="shared" si="46"/>
        <v>0</v>
      </c>
    </row>
    <row r="126" spans="1:44">
      <c r="A126" s="342"/>
      <c r="B126" s="358"/>
      <c r="C126" s="29" t="str">
        <f t="shared" ref="C126" ca="1" si="73">C125</f>
        <v>Nguyen Trung Hieu</v>
      </c>
      <c r="D126" s="28">
        <v>0</v>
      </c>
      <c r="E126" s="28" t="s">
        <v>295</v>
      </c>
      <c r="F126" s="28" t="s">
        <v>295</v>
      </c>
      <c r="G126" s="28" t="s">
        <v>295</v>
      </c>
      <c r="H126" s="28" t="s">
        <v>295</v>
      </c>
      <c r="I126" s="28" t="s">
        <v>295</v>
      </c>
      <c r="J126" s="28" t="s">
        <v>295</v>
      </c>
      <c r="K126" s="28">
        <v>0</v>
      </c>
      <c r="L126" s="28" t="s">
        <v>295</v>
      </c>
      <c r="M126" s="28" t="s">
        <v>295</v>
      </c>
      <c r="N126" s="28">
        <v>0</v>
      </c>
      <c r="O126" s="28">
        <v>0</v>
      </c>
      <c r="P126" s="28">
        <v>0</v>
      </c>
      <c r="Q126" s="28">
        <v>0</v>
      </c>
      <c r="R126" s="28">
        <v>0</v>
      </c>
      <c r="S126" s="28" t="s">
        <v>295</v>
      </c>
      <c r="T126" s="28" t="s">
        <v>295</v>
      </c>
      <c r="U126" s="28" t="s">
        <v>295</v>
      </c>
      <c r="V126" s="28" t="s">
        <v>295</v>
      </c>
      <c r="W126" s="28" t="s">
        <v>295</v>
      </c>
      <c r="X126" s="28">
        <v>0</v>
      </c>
      <c r="Y126" s="28">
        <v>0</v>
      </c>
      <c r="Z126" s="28" t="s">
        <v>295</v>
      </c>
      <c r="AA126" s="28" t="s">
        <v>295</v>
      </c>
      <c r="AB126" s="28" t="s">
        <v>295</v>
      </c>
      <c r="AC126" s="28" t="s">
        <v>295</v>
      </c>
      <c r="AD126" s="28" t="s">
        <v>295</v>
      </c>
      <c r="AE126" s="28">
        <v>0</v>
      </c>
      <c r="AF126" s="28">
        <v>0</v>
      </c>
      <c r="AG126" s="28" t="s">
        <v>295</v>
      </c>
      <c r="AH126" s="52"/>
      <c r="AI126" s="53">
        <f t="shared" si="40"/>
        <v>0</v>
      </c>
      <c r="AJ126" s="28">
        <f t="shared" si="41"/>
        <v>0</v>
      </c>
      <c r="AK126" s="28">
        <f t="shared" si="42"/>
        <v>0</v>
      </c>
      <c r="AL126" s="28">
        <f t="shared" si="43"/>
        <v>19</v>
      </c>
      <c r="AM126" s="28">
        <f t="shared" si="44"/>
        <v>0</v>
      </c>
      <c r="AN126" s="28">
        <f t="shared" si="45"/>
        <v>0</v>
      </c>
      <c r="AO126" s="375"/>
      <c r="AP126" s="375"/>
      <c r="AQ126" s="375"/>
      <c r="AR126" s="69">
        <f t="shared" si="46"/>
        <v>0</v>
      </c>
    </row>
    <row r="127" spans="1:44">
      <c r="A127" s="349">
        <v>61</v>
      </c>
      <c r="B127" s="381" t="str">
        <f ca="1">VLOOKUP(C127,'Emp List'!B:D,3,FALSE)</f>
        <v>Marketing</v>
      </c>
      <c r="C127" s="24" t="str">
        <f ca="1">OFFSET('Emp List'!B$2,INT((ROW('Emp List'!B122)-1)/2),)</f>
        <v>MANH MINHTUAN</v>
      </c>
      <c r="D127" s="25">
        <v>0</v>
      </c>
      <c r="E127" s="25" t="s">
        <v>295</v>
      </c>
      <c r="F127" s="25" t="s">
        <v>295</v>
      </c>
      <c r="G127" s="25" t="s">
        <v>295</v>
      </c>
      <c r="H127" s="25" t="s">
        <v>295</v>
      </c>
      <c r="I127" s="25" t="s">
        <v>295</v>
      </c>
      <c r="J127" s="25" t="s">
        <v>295</v>
      </c>
      <c r="K127" s="25">
        <v>0</v>
      </c>
      <c r="L127" s="25" t="s">
        <v>295</v>
      </c>
      <c r="M127" s="25" t="s">
        <v>295</v>
      </c>
      <c r="N127" s="25">
        <v>0</v>
      </c>
      <c r="O127" s="25">
        <v>0</v>
      </c>
      <c r="P127" s="25">
        <v>0</v>
      </c>
      <c r="Q127" s="25">
        <v>0</v>
      </c>
      <c r="R127" s="25">
        <v>0</v>
      </c>
      <c r="S127" s="25" t="s">
        <v>295</v>
      </c>
      <c r="T127" s="25" t="s">
        <v>295</v>
      </c>
      <c r="U127" s="25" t="s">
        <v>295</v>
      </c>
      <c r="V127" s="25" t="s">
        <v>295</v>
      </c>
      <c r="W127" s="25" t="s">
        <v>295</v>
      </c>
      <c r="X127" s="25">
        <v>0</v>
      </c>
      <c r="Y127" s="25">
        <v>0</v>
      </c>
      <c r="Z127" s="25" t="s">
        <v>295</v>
      </c>
      <c r="AA127" s="25" t="s">
        <v>295</v>
      </c>
      <c r="AB127" s="25" t="s">
        <v>295</v>
      </c>
      <c r="AC127" s="25" t="s">
        <v>295</v>
      </c>
      <c r="AD127" s="25" t="s">
        <v>295</v>
      </c>
      <c r="AE127" s="25">
        <v>0</v>
      </c>
      <c r="AF127" s="25">
        <v>0</v>
      </c>
      <c r="AG127" s="25" t="s">
        <v>295</v>
      </c>
      <c r="AH127" s="50"/>
      <c r="AI127" s="51">
        <f t="shared" si="40"/>
        <v>0</v>
      </c>
      <c r="AJ127" s="25">
        <f t="shared" si="41"/>
        <v>0</v>
      </c>
      <c r="AK127" s="25">
        <f t="shared" si="42"/>
        <v>0</v>
      </c>
      <c r="AL127" s="25">
        <f t="shared" si="43"/>
        <v>19</v>
      </c>
      <c r="AM127" s="25">
        <f t="shared" si="44"/>
        <v>0</v>
      </c>
      <c r="AN127" s="25">
        <f t="shared" si="45"/>
        <v>0</v>
      </c>
      <c r="AO127" s="374">
        <f>'Attendance Report'!AO127</f>
        <v>0</v>
      </c>
      <c r="AP127" s="374">
        <f ca="1">'Attendance Report'!AP127</f>
        <v>0</v>
      </c>
      <c r="AQ127" s="374">
        <f ca="1">'Attendance Report'!AQ127</f>
        <v>0</v>
      </c>
      <c r="AR127" s="66">
        <f t="shared" si="46"/>
        <v>0</v>
      </c>
    </row>
    <row r="128" spans="1:44">
      <c r="A128" s="350"/>
      <c r="B128" s="382"/>
      <c r="C128" s="26" t="str">
        <f t="shared" ref="C128" ca="1" si="74">C127</f>
        <v>MANH MINHTUAN</v>
      </c>
      <c r="D128" s="25">
        <v>0</v>
      </c>
      <c r="E128" s="25" t="s">
        <v>295</v>
      </c>
      <c r="F128" s="25" t="s">
        <v>295</v>
      </c>
      <c r="G128" s="25" t="s">
        <v>295</v>
      </c>
      <c r="H128" s="25" t="s">
        <v>295</v>
      </c>
      <c r="I128" s="25" t="s">
        <v>295</v>
      </c>
      <c r="J128" s="25" t="s">
        <v>295</v>
      </c>
      <c r="K128" s="25">
        <v>0</v>
      </c>
      <c r="L128" s="25" t="s">
        <v>295</v>
      </c>
      <c r="M128" s="25" t="s">
        <v>295</v>
      </c>
      <c r="N128" s="25">
        <v>0</v>
      </c>
      <c r="O128" s="25">
        <v>0</v>
      </c>
      <c r="P128" s="25">
        <v>0</v>
      </c>
      <c r="Q128" s="25">
        <v>0</v>
      </c>
      <c r="R128" s="25">
        <v>0</v>
      </c>
      <c r="S128" s="25" t="s">
        <v>295</v>
      </c>
      <c r="T128" s="25" t="s">
        <v>295</v>
      </c>
      <c r="U128" s="25" t="s">
        <v>295</v>
      </c>
      <c r="V128" s="25" t="s">
        <v>295</v>
      </c>
      <c r="W128" s="25" t="s">
        <v>295</v>
      </c>
      <c r="X128" s="25">
        <v>0</v>
      </c>
      <c r="Y128" s="25">
        <v>0</v>
      </c>
      <c r="Z128" s="25" t="s">
        <v>295</v>
      </c>
      <c r="AA128" s="25" t="s">
        <v>295</v>
      </c>
      <c r="AB128" s="25" t="s">
        <v>295</v>
      </c>
      <c r="AC128" s="25" t="s">
        <v>295</v>
      </c>
      <c r="AD128" s="25" t="s">
        <v>295</v>
      </c>
      <c r="AE128" s="25">
        <v>0</v>
      </c>
      <c r="AF128" s="25">
        <v>0</v>
      </c>
      <c r="AG128" s="25" t="s">
        <v>295</v>
      </c>
      <c r="AH128" s="50"/>
      <c r="AI128" s="51">
        <f t="shared" si="40"/>
        <v>0</v>
      </c>
      <c r="AJ128" s="25">
        <f t="shared" si="41"/>
        <v>0</v>
      </c>
      <c r="AK128" s="25">
        <f t="shared" si="42"/>
        <v>0</v>
      </c>
      <c r="AL128" s="25">
        <f t="shared" si="43"/>
        <v>19</v>
      </c>
      <c r="AM128" s="25">
        <f t="shared" si="44"/>
        <v>0</v>
      </c>
      <c r="AN128" s="25">
        <f t="shared" si="45"/>
        <v>0</v>
      </c>
      <c r="AO128" s="374"/>
      <c r="AP128" s="374"/>
      <c r="AQ128" s="374"/>
      <c r="AR128" s="66">
        <f t="shared" si="46"/>
        <v>0</v>
      </c>
    </row>
    <row r="129" spans="1:44">
      <c r="A129" s="341">
        <v>62</v>
      </c>
      <c r="B129" s="357" t="str">
        <f ca="1">VLOOKUP(C129,'Emp List'!B:D,3,FALSE)</f>
        <v>Marketing</v>
      </c>
      <c r="C129" s="27" t="str">
        <f ca="1">OFFSET('Emp List'!B$2,INT((ROW('Emp List'!B124)-1)/2),)</f>
        <v>Tran The Phong</v>
      </c>
      <c r="D129" s="28">
        <v>0</v>
      </c>
      <c r="E129" s="28" t="s">
        <v>295</v>
      </c>
      <c r="F129" s="28" t="s">
        <v>295</v>
      </c>
      <c r="G129" s="28" t="s">
        <v>295</v>
      </c>
      <c r="H129" s="28" t="s">
        <v>295</v>
      </c>
      <c r="I129" s="28" t="s">
        <v>295</v>
      </c>
      <c r="J129" s="28" t="s">
        <v>295</v>
      </c>
      <c r="K129" s="28">
        <v>0</v>
      </c>
      <c r="L129" s="28" t="s">
        <v>295</v>
      </c>
      <c r="M129" s="28" t="s">
        <v>295</v>
      </c>
      <c r="N129" s="28">
        <v>0</v>
      </c>
      <c r="O129" s="28">
        <v>0</v>
      </c>
      <c r="P129" s="28">
        <v>0</v>
      </c>
      <c r="Q129" s="28">
        <v>0</v>
      </c>
      <c r="R129" s="28">
        <v>0</v>
      </c>
      <c r="S129" s="28" t="s">
        <v>295</v>
      </c>
      <c r="T129" s="28" t="s">
        <v>295</v>
      </c>
      <c r="U129" s="28" t="s">
        <v>295</v>
      </c>
      <c r="V129" s="28" t="s">
        <v>295</v>
      </c>
      <c r="W129" s="28" t="s">
        <v>295</v>
      </c>
      <c r="X129" s="28">
        <v>0</v>
      </c>
      <c r="Y129" s="28">
        <v>0</v>
      </c>
      <c r="Z129" s="28" t="s">
        <v>295</v>
      </c>
      <c r="AA129" s="28" t="s">
        <v>295</v>
      </c>
      <c r="AB129" s="28" t="s">
        <v>295</v>
      </c>
      <c r="AC129" s="28" t="s">
        <v>295</v>
      </c>
      <c r="AD129" s="28" t="s">
        <v>295</v>
      </c>
      <c r="AE129" s="28">
        <v>0</v>
      </c>
      <c r="AF129" s="28">
        <v>0</v>
      </c>
      <c r="AG129" s="28" t="s">
        <v>295</v>
      </c>
      <c r="AH129" s="52"/>
      <c r="AI129" s="53">
        <f t="shared" si="40"/>
        <v>0</v>
      </c>
      <c r="AJ129" s="28">
        <f t="shared" si="41"/>
        <v>0</v>
      </c>
      <c r="AK129" s="28">
        <f t="shared" si="42"/>
        <v>0</v>
      </c>
      <c r="AL129" s="28">
        <f t="shared" si="43"/>
        <v>19</v>
      </c>
      <c r="AM129" s="28">
        <f t="shared" si="44"/>
        <v>0</v>
      </c>
      <c r="AN129" s="28">
        <f t="shared" si="45"/>
        <v>0</v>
      </c>
      <c r="AO129" s="375">
        <f>'Attendance Report'!AO129</f>
        <v>0</v>
      </c>
      <c r="AP129" s="375">
        <f ca="1">'Attendance Report'!AP129</f>
        <v>0</v>
      </c>
      <c r="AQ129" s="375">
        <f ca="1">'Attendance Report'!AQ129</f>
        <v>0</v>
      </c>
      <c r="AR129" s="68">
        <f t="shared" si="46"/>
        <v>0</v>
      </c>
    </row>
    <row r="130" spans="1:44">
      <c r="A130" s="342"/>
      <c r="B130" s="358"/>
      <c r="C130" s="29" t="str">
        <f t="shared" ref="C130" ca="1" si="75">C129</f>
        <v>Tran The Phong</v>
      </c>
      <c r="D130" s="28">
        <v>0</v>
      </c>
      <c r="E130" s="28" t="s">
        <v>295</v>
      </c>
      <c r="F130" s="28" t="s">
        <v>295</v>
      </c>
      <c r="G130" s="28" t="s">
        <v>295</v>
      </c>
      <c r="H130" s="28" t="s">
        <v>295</v>
      </c>
      <c r="I130" s="28" t="s">
        <v>295</v>
      </c>
      <c r="J130" s="28" t="s">
        <v>295</v>
      </c>
      <c r="K130" s="28">
        <v>0</v>
      </c>
      <c r="L130" s="28" t="s">
        <v>295</v>
      </c>
      <c r="M130" s="28" t="s">
        <v>295</v>
      </c>
      <c r="N130" s="28">
        <v>0</v>
      </c>
      <c r="O130" s="28">
        <v>0</v>
      </c>
      <c r="P130" s="28">
        <v>0</v>
      </c>
      <c r="Q130" s="28">
        <v>0</v>
      </c>
      <c r="R130" s="28">
        <v>0</v>
      </c>
      <c r="S130" s="28" t="s">
        <v>295</v>
      </c>
      <c r="T130" s="28" t="s">
        <v>295</v>
      </c>
      <c r="U130" s="28" t="s">
        <v>295</v>
      </c>
      <c r="V130" s="28" t="s">
        <v>295</v>
      </c>
      <c r="W130" s="28" t="s">
        <v>295</v>
      </c>
      <c r="X130" s="28">
        <v>0</v>
      </c>
      <c r="Y130" s="28">
        <v>0</v>
      </c>
      <c r="Z130" s="28" t="s">
        <v>295</v>
      </c>
      <c r="AA130" s="28" t="s">
        <v>295</v>
      </c>
      <c r="AB130" s="28" t="s">
        <v>295</v>
      </c>
      <c r="AC130" s="28" t="s">
        <v>295</v>
      </c>
      <c r="AD130" s="28" t="s">
        <v>295</v>
      </c>
      <c r="AE130" s="28">
        <v>0</v>
      </c>
      <c r="AF130" s="28">
        <v>0</v>
      </c>
      <c r="AG130" s="28" t="s">
        <v>295</v>
      </c>
      <c r="AH130" s="52"/>
      <c r="AI130" s="53">
        <f t="shared" si="40"/>
        <v>0</v>
      </c>
      <c r="AJ130" s="28">
        <f t="shared" si="41"/>
        <v>0</v>
      </c>
      <c r="AK130" s="28">
        <f t="shared" si="42"/>
        <v>0</v>
      </c>
      <c r="AL130" s="28">
        <f t="shared" si="43"/>
        <v>19</v>
      </c>
      <c r="AM130" s="28">
        <f t="shared" si="44"/>
        <v>0</v>
      </c>
      <c r="AN130" s="28">
        <f t="shared" si="45"/>
        <v>0</v>
      </c>
      <c r="AO130" s="375"/>
      <c r="AP130" s="375"/>
      <c r="AQ130" s="375"/>
      <c r="AR130" s="69">
        <f t="shared" si="46"/>
        <v>0</v>
      </c>
    </row>
    <row r="131" spans="1:44">
      <c r="A131" s="349">
        <v>63</v>
      </c>
      <c r="B131" s="381" t="str">
        <f ca="1">VLOOKUP(C131,'Emp List'!B:D,3,FALSE)</f>
        <v>Marketing</v>
      </c>
      <c r="C131" s="24" t="str">
        <f ca="1">OFFSET('Emp List'!B$2,INT((ROW('Emp List'!B126)-1)/2),)</f>
        <v>Nguyen Minh Hai</v>
      </c>
      <c r="D131" s="25">
        <v>0</v>
      </c>
      <c r="E131" s="25" t="s">
        <v>295</v>
      </c>
      <c r="F131" s="25" t="s">
        <v>295</v>
      </c>
      <c r="G131" s="25" t="s">
        <v>295</v>
      </c>
      <c r="H131" s="25" t="s">
        <v>295</v>
      </c>
      <c r="I131" s="25" t="s">
        <v>295</v>
      </c>
      <c r="J131" s="25" t="s">
        <v>295</v>
      </c>
      <c r="K131" s="25">
        <v>0</v>
      </c>
      <c r="L131" s="25" t="s">
        <v>295</v>
      </c>
      <c r="M131" s="25" t="s">
        <v>295</v>
      </c>
      <c r="N131" s="25">
        <v>0</v>
      </c>
      <c r="O131" s="25">
        <v>0</v>
      </c>
      <c r="P131" s="25">
        <v>0</v>
      </c>
      <c r="Q131" s="25">
        <v>0</v>
      </c>
      <c r="R131" s="25">
        <v>0</v>
      </c>
      <c r="S131" s="25" t="s">
        <v>295</v>
      </c>
      <c r="T131" s="25" t="s">
        <v>295</v>
      </c>
      <c r="U131" s="25" t="s">
        <v>295</v>
      </c>
      <c r="V131" s="25" t="s">
        <v>295</v>
      </c>
      <c r="W131" s="25" t="s">
        <v>295</v>
      </c>
      <c r="X131" s="25">
        <v>0</v>
      </c>
      <c r="Y131" s="25">
        <v>0</v>
      </c>
      <c r="Z131" s="25" t="s">
        <v>295</v>
      </c>
      <c r="AA131" s="25" t="s">
        <v>295</v>
      </c>
      <c r="AB131" s="25" t="s">
        <v>295</v>
      </c>
      <c r="AC131" s="25" t="s">
        <v>295</v>
      </c>
      <c r="AD131" s="25" t="s">
        <v>295</v>
      </c>
      <c r="AE131" s="25">
        <v>0</v>
      </c>
      <c r="AF131" s="25">
        <v>0</v>
      </c>
      <c r="AG131" s="25" t="s">
        <v>295</v>
      </c>
      <c r="AH131" s="50"/>
      <c r="AI131" s="51">
        <f t="shared" si="40"/>
        <v>0</v>
      </c>
      <c r="AJ131" s="25">
        <f t="shared" si="41"/>
        <v>0</v>
      </c>
      <c r="AK131" s="25">
        <f t="shared" si="42"/>
        <v>0</v>
      </c>
      <c r="AL131" s="25">
        <f t="shared" si="43"/>
        <v>19</v>
      </c>
      <c r="AM131" s="25">
        <f t="shared" si="44"/>
        <v>0</v>
      </c>
      <c r="AN131" s="25">
        <f t="shared" si="45"/>
        <v>0</v>
      </c>
      <c r="AO131" s="374">
        <f>'Attendance Report'!AO131</f>
        <v>0</v>
      </c>
      <c r="AP131" s="374">
        <f ca="1">'Attendance Report'!AP131</f>
        <v>0</v>
      </c>
      <c r="AQ131" s="374">
        <f ca="1">'Attendance Report'!AQ131</f>
        <v>0</v>
      </c>
      <c r="AR131" s="66">
        <f t="shared" si="46"/>
        <v>0</v>
      </c>
    </row>
    <row r="132" spans="1:44">
      <c r="A132" s="350"/>
      <c r="B132" s="382"/>
      <c r="C132" s="26" t="str">
        <f t="shared" ref="C132" ca="1" si="76">C131</f>
        <v>Nguyen Minh Hai</v>
      </c>
      <c r="D132" s="25">
        <v>0</v>
      </c>
      <c r="E132" s="25" t="s">
        <v>295</v>
      </c>
      <c r="F132" s="25" t="s">
        <v>295</v>
      </c>
      <c r="G132" s="25" t="s">
        <v>295</v>
      </c>
      <c r="H132" s="25" t="s">
        <v>295</v>
      </c>
      <c r="I132" s="25" t="s">
        <v>295</v>
      </c>
      <c r="J132" s="25" t="s">
        <v>295</v>
      </c>
      <c r="K132" s="25">
        <v>0</v>
      </c>
      <c r="L132" s="25" t="s">
        <v>295</v>
      </c>
      <c r="M132" s="25" t="s">
        <v>295</v>
      </c>
      <c r="N132" s="25">
        <v>0</v>
      </c>
      <c r="O132" s="25">
        <v>0</v>
      </c>
      <c r="P132" s="25">
        <v>0</v>
      </c>
      <c r="Q132" s="25">
        <v>0</v>
      </c>
      <c r="R132" s="25">
        <v>0</v>
      </c>
      <c r="S132" s="25" t="s">
        <v>295</v>
      </c>
      <c r="T132" s="25" t="s">
        <v>295</v>
      </c>
      <c r="U132" s="25" t="s">
        <v>295</v>
      </c>
      <c r="V132" s="25" t="s">
        <v>295</v>
      </c>
      <c r="W132" s="25" t="s">
        <v>295</v>
      </c>
      <c r="X132" s="25">
        <v>0</v>
      </c>
      <c r="Y132" s="25">
        <v>0</v>
      </c>
      <c r="Z132" s="25" t="s">
        <v>295</v>
      </c>
      <c r="AA132" s="25" t="s">
        <v>295</v>
      </c>
      <c r="AB132" s="25" t="s">
        <v>295</v>
      </c>
      <c r="AC132" s="25" t="s">
        <v>295</v>
      </c>
      <c r="AD132" s="25" t="s">
        <v>295</v>
      </c>
      <c r="AE132" s="25">
        <v>0</v>
      </c>
      <c r="AF132" s="25">
        <v>0</v>
      </c>
      <c r="AG132" s="25" t="s">
        <v>295</v>
      </c>
      <c r="AH132" s="50"/>
      <c r="AI132" s="51">
        <f t="shared" si="40"/>
        <v>0</v>
      </c>
      <c r="AJ132" s="25">
        <f t="shared" si="41"/>
        <v>0</v>
      </c>
      <c r="AK132" s="25">
        <f t="shared" si="42"/>
        <v>0</v>
      </c>
      <c r="AL132" s="25">
        <f t="shared" si="43"/>
        <v>19</v>
      </c>
      <c r="AM132" s="25">
        <f t="shared" si="44"/>
        <v>0</v>
      </c>
      <c r="AN132" s="25">
        <f t="shared" si="45"/>
        <v>0</v>
      </c>
      <c r="AO132" s="374"/>
      <c r="AP132" s="374"/>
      <c r="AQ132" s="374"/>
      <c r="AR132" s="66">
        <f t="shared" si="46"/>
        <v>0</v>
      </c>
    </row>
    <row r="133" spans="1:44">
      <c r="A133" s="341">
        <v>64</v>
      </c>
      <c r="B133" s="357" t="str">
        <f ca="1">VLOOKUP(C133,'Emp List'!B:D,3,FALSE)</f>
        <v>Sales</v>
      </c>
      <c r="C133" s="27" t="str">
        <f ca="1">OFFSET('Emp List'!B$2,INT((ROW('Emp List'!B128)-1)/2),)</f>
        <v>Tran Tien Dung</v>
      </c>
      <c r="D133" s="28">
        <v>0</v>
      </c>
      <c r="E133" s="28" t="s">
        <v>295</v>
      </c>
      <c r="F133" s="28" t="s">
        <v>295</v>
      </c>
      <c r="G133" s="28" t="s">
        <v>295</v>
      </c>
      <c r="H133" s="28" t="s">
        <v>295</v>
      </c>
      <c r="I133" s="28" t="s">
        <v>295</v>
      </c>
      <c r="J133" s="28" t="s">
        <v>295</v>
      </c>
      <c r="K133" s="28">
        <v>0</v>
      </c>
      <c r="L133" s="28" t="s">
        <v>295</v>
      </c>
      <c r="M133" s="28" t="s">
        <v>295</v>
      </c>
      <c r="N133" s="28">
        <v>0</v>
      </c>
      <c r="O133" s="28">
        <v>0</v>
      </c>
      <c r="P133" s="28">
        <v>0</v>
      </c>
      <c r="Q133" s="28">
        <v>0</v>
      </c>
      <c r="R133" s="28">
        <v>0</v>
      </c>
      <c r="S133" s="28" t="s">
        <v>295</v>
      </c>
      <c r="T133" s="28" t="s">
        <v>295</v>
      </c>
      <c r="U133" s="28" t="s">
        <v>295</v>
      </c>
      <c r="V133" s="28" t="s">
        <v>295</v>
      </c>
      <c r="W133" s="28" t="s">
        <v>295</v>
      </c>
      <c r="X133" s="28">
        <v>0</v>
      </c>
      <c r="Y133" s="28">
        <v>0</v>
      </c>
      <c r="Z133" s="28" t="s">
        <v>295</v>
      </c>
      <c r="AA133" s="28" t="s">
        <v>295</v>
      </c>
      <c r="AB133" s="28" t="s">
        <v>295</v>
      </c>
      <c r="AC133" s="28" t="s">
        <v>295</v>
      </c>
      <c r="AD133" s="28" t="s">
        <v>295</v>
      </c>
      <c r="AE133" s="28">
        <v>0</v>
      </c>
      <c r="AF133" s="28">
        <v>0</v>
      </c>
      <c r="AG133" s="28" t="s">
        <v>295</v>
      </c>
      <c r="AH133" s="52"/>
      <c r="AI133" s="53">
        <f t="shared" si="40"/>
        <v>0</v>
      </c>
      <c r="AJ133" s="28">
        <f t="shared" si="41"/>
        <v>0</v>
      </c>
      <c r="AK133" s="28">
        <f t="shared" si="42"/>
        <v>0</v>
      </c>
      <c r="AL133" s="28">
        <f t="shared" si="43"/>
        <v>19</v>
      </c>
      <c r="AM133" s="28">
        <f t="shared" si="44"/>
        <v>0</v>
      </c>
      <c r="AN133" s="28">
        <f t="shared" si="45"/>
        <v>0</v>
      </c>
      <c r="AO133" s="375">
        <f>'Attendance Report'!AO133</f>
        <v>0</v>
      </c>
      <c r="AP133" s="375">
        <f ca="1">'Attendance Report'!AP133</f>
        <v>0</v>
      </c>
      <c r="AQ133" s="375">
        <f ca="1">'Attendance Report'!AQ133</f>
        <v>0</v>
      </c>
      <c r="AR133" s="68">
        <f t="shared" si="46"/>
        <v>0</v>
      </c>
    </row>
    <row r="134" spans="1:44">
      <c r="A134" s="342"/>
      <c r="B134" s="358"/>
      <c r="C134" s="29" t="str">
        <f t="shared" ref="C134" ca="1" si="77">C133</f>
        <v>Tran Tien Dung</v>
      </c>
      <c r="D134" s="28">
        <v>0</v>
      </c>
      <c r="E134" s="28" t="s">
        <v>295</v>
      </c>
      <c r="F134" s="28" t="s">
        <v>295</v>
      </c>
      <c r="G134" s="28" t="s">
        <v>295</v>
      </c>
      <c r="H134" s="28" t="s">
        <v>295</v>
      </c>
      <c r="I134" s="28" t="s">
        <v>295</v>
      </c>
      <c r="J134" s="28" t="s">
        <v>295</v>
      </c>
      <c r="K134" s="28">
        <v>0</v>
      </c>
      <c r="L134" s="28" t="s">
        <v>295</v>
      </c>
      <c r="M134" s="28" t="s">
        <v>295</v>
      </c>
      <c r="N134" s="28">
        <v>0</v>
      </c>
      <c r="O134" s="28">
        <v>0</v>
      </c>
      <c r="P134" s="28">
        <v>0</v>
      </c>
      <c r="Q134" s="28">
        <v>0</v>
      </c>
      <c r="R134" s="28">
        <v>0</v>
      </c>
      <c r="S134" s="28" t="s">
        <v>295</v>
      </c>
      <c r="T134" s="28" t="s">
        <v>295</v>
      </c>
      <c r="U134" s="28" t="s">
        <v>295</v>
      </c>
      <c r="V134" s="28" t="s">
        <v>295</v>
      </c>
      <c r="W134" s="28" t="s">
        <v>295</v>
      </c>
      <c r="X134" s="28">
        <v>0</v>
      </c>
      <c r="Y134" s="28">
        <v>0</v>
      </c>
      <c r="Z134" s="28" t="s">
        <v>295</v>
      </c>
      <c r="AA134" s="28" t="s">
        <v>295</v>
      </c>
      <c r="AB134" s="28" t="s">
        <v>295</v>
      </c>
      <c r="AC134" s="28" t="s">
        <v>295</v>
      </c>
      <c r="AD134" s="28" t="s">
        <v>295</v>
      </c>
      <c r="AE134" s="28">
        <v>0</v>
      </c>
      <c r="AF134" s="28">
        <v>0</v>
      </c>
      <c r="AG134" s="28" t="s">
        <v>295</v>
      </c>
      <c r="AH134" s="52"/>
      <c r="AI134" s="53">
        <f t="shared" si="40"/>
        <v>0</v>
      </c>
      <c r="AJ134" s="28">
        <f t="shared" si="41"/>
        <v>0</v>
      </c>
      <c r="AK134" s="28">
        <f t="shared" si="42"/>
        <v>0</v>
      </c>
      <c r="AL134" s="28">
        <f t="shared" si="43"/>
        <v>19</v>
      </c>
      <c r="AM134" s="28">
        <f t="shared" si="44"/>
        <v>0</v>
      </c>
      <c r="AN134" s="28">
        <f t="shared" si="45"/>
        <v>0</v>
      </c>
      <c r="AO134" s="375"/>
      <c r="AP134" s="375"/>
      <c r="AQ134" s="375"/>
      <c r="AR134" s="69">
        <f t="shared" si="46"/>
        <v>0</v>
      </c>
    </row>
    <row r="135" spans="1:44">
      <c r="A135" s="349">
        <v>65</v>
      </c>
      <c r="B135" s="381" t="str">
        <f ca="1">VLOOKUP(C135,'Emp List'!B:D,3,FALSE)</f>
        <v>Sales</v>
      </c>
      <c r="C135" s="24" t="str">
        <f ca="1">OFFSET('Emp List'!B$2,INT((ROW('Emp List'!B130)-1)/2),)</f>
        <v>Nguyen Anh Quan</v>
      </c>
      <c r="D135" s="25">
        <v>0</v>
      </c>
      <c r="E135" s="25" t="s">
        <v>295</v>
      </c>
      <c r="F135" s="25" t="s">
        <v>295</v>
      </c>
      <c r="G135" s="25" t="s">
        <v>295</v>
      </c>
      <c r="H135" s="25" t="s">
        <v>295</v>
      </c>
      <c r="I135" s="25" t="s">
        <v>295</v>
      </c>
      <c r="J135" s="25" t="s">
        <v>295</v>
      </c>
      <c r="K135" s="25">
        <v>0</v>
      </c>
      <c r="L135" s="25" t="s">
        <v>295</v>
      </c>
      <c r="M135" s="25" t="s">
        <v>295</v>
      </c>
      <c r="N135" s="25">
        <v>0</v>
      </c>
      <c r="O135" s="25">
        <v>0</v>
      </c>
      <c r="P135" s="25">
        <v>0</v>
      </c>
      <c r="Q135" s="25">
        <v>0</v>
      </c>
      <c r="R135" s="25">
        <v>0</v>
      </c>
      <c r="S135" s="25" t="s">
        <v>295</v>
      </c>
      <c r="T135" s="25" t="s">
        <v>295</v>
      </c>
      <c r="U135" s="25" t="s">
        <v>295</v>
      </c>
      <c r="V135" s="25" t="s">
        <v>295</v>
      </c>
      <c r="W135" s="25" t="s">
        <v>295</v>
      </c>
      <c r="X135" s="25">
        <v>0</v>
      </c>
      <c r="Y135" s="25">
        <v>0</v>
      </c>
      <c r="Z135" s="25" t="s">
        <v>295</v>
      </c>
      <c r="AA135" s="25" t="s">
        <v>295</v>
      </c>
      <c r="AB135" s="25" t="s">
        <v>295</v>
      </c>
      <c r="AC135" s="25" t="s">
        <v>295</v>
      </c>
      <c r="AD135" s="25" t="s">
        <v>295</v>
      </c>
      <c r="AE135" s="25">
        <v>0</v>
      </c>
      <c r="AF135" s="25">
        <v>0</v>
      </c>
      <c r="AG135" s="25" t="s">
        <v>295</v>
      </c>
      <c r="AH135" s="50"/>
      <c r="AI135" s="51">
        <f t="shared" si="40"/>
        <v>0</v>
      </c>
      <c r="AJ135" s="25">
        <f t="shared" si="41"/>
        <v>0</v>
      </c>
      <c r="AK135" s="25">
        <f t="shared" si="42"/>
        <v>0</v>
      </c>
      <c r="AL135" s="25">
        <f t="shared" si="43"/>
        <v>19</v>
      </c>
      <c r="AM135" s="25">
        <f t="shared" si="44"/>
        <v>0</v>
      </c>
      <c r="AN135" s="25">
        <f t="shared" si="45"/>
        <v>0</v>
      </c>
      <c r="AO135" s="374">
        <f>'Attendance Report'!AO135</f>
        <v>0</v>
      </c>
      <c r="AP135" s="374">
        <f ca="1">'Attendance Report'!AP135</f>
        <v>0</v>
      </c>
      <c r="AQ135" s="374">
        <f ca="1">'Attendance Report'!AQ135</f>
        <v>0</v>
      </c>
      <c r="AR135" s="66">
        <f t="shared" si="46"/>
        <v>0</v>
      </c>
    </row>
    <row r="136" spans="1:44">
      <c r="A136" s="350"/>
      <c r="B136" s="382"/>
      <c r="C136" s="26" t="str">
        <f t="shared" ref="C136" ca="1" si="78">C135</f>
        <v>Nguyen Anh Quan</v>
      </c>
      <c r="D136" s="25">
        <v>0</v>
      </c>
      <c r="E136" s="25" t="s">
        <v>295</v>
      </c>
      <c r="F136" s="25" t="s">
        <v>295</v>
      </c>
      <c r="G136" s="25" t="s">
        <v>295</v>
      </c>
      <c r="H136" s="25" t="s">
        <v>295</v>
      </c>
      <c r="I136" s="25" t="s">
        <v>295</v>
      </c>
      <c r="J136" s="25" t="s">
        <v>295</v>
      </c>
      <c r="K136" s="25">
        <v>0</v>
      </c>
      <c r="L136" s="25" t="s">
        <v>295</v>
      </c>
      <c r="M136" s="25" t="s">
        <v>295</v>
      </c>
      <c r="N136" s="25">
        <v>0</v>
      </c>
      <c r="O136" s="25">
        <v>0</v>
      </c>
      <c r="P136" s="25">
        <v>0</v>
      </c>
      <c r="Q136" s="25">
        <v>0</v>
      </c>
      <c r="R136" s="25">
        <v>0</v>
      </c>
      <c r="S136" s="25" t="s">
        <v>295</v>
      </c>
      <c r="T136" s="25" t="s">
        <v>295</v>
      </c>
      <c r="U136" s="25" t="s">
        <v>295</v>
      </c>
      <c r="V136" s="25" t="s">
        <v>295</v>
      </c>
      <c r="W136" s="25" t="s">
        <v>295</v>
      </c>
      <c r="X136" s="25">
        <v>0</v>
      </c>
      <c r="Y136" s="25">
        <v>0</v>
      </c>
      <c r="Z136" s="25" t="s">
        <v>295</v>
      </c>
      <c r="AA136" s="25" t="s">
        <v>295</v>
      </c>
      <c r="AB136" s="25" t="s">
        <v>295</v>
      </c>
      <c r="AC136" s="25" t="s">
        <v>295</v>
      </c>
      <c r="AD136" s="25" t="s">
        <v>295</v>
      </c>
      <c r="AE136" s="25">
        <v>0</v>
      </c>
      <c r="AF136" s="25">
        <v>0</v>
      </c>
      <c r="AG136" s="25" t="s">
        <v>295</v>
      </c>
      <c r="AH136" s="50"/>
      <c r="AI136" s="51">
        <f t="shared" ref="AI136:AI166" si="79">(COUNTIF(D136:AH136,"v"))*1</f>
        <v>0</v>
      </c>
      <c r="AJ136" s="25">
        <f t="shared" ref="AJ136:AJ166" si="80">(COUNTIF(D136:AH136,"%"))*1</f>
        <v>0</v>
      </c>
      <c r="AK136" s="25">
        <f t="shared" ref="AK136:AK166" si="81">(COUNTIF(D136:AH136,"$"))*1</f>
        <v>0</v>
      </c>
      <c r="AL136" s="25">
        <f t="shared" ref="AL136:AL166" si="82">(COUNTIF(D136:AH136,"x"))*1</f>
        <v>19</v>
      </c>
      <c r="AM136" s="25">
        <f t="shared" ref="AM136:AM166" si="83">(COUNTIF(D136:AH136,"@"))</f>
        <v>0</v>
      </c>
      <c r="AN136" s="25">
        <f t="shared" ref="AN136:AN166" si="84">(COUNTIF(D136:AH136,"!"))</f>
        <v>0</v>
      </c>
      <c r="AO136" s="374"/>
      <c r="AP136" s="374"/>
      <c r="AQ136" s="374"/>
      <c r="AR136" s="66">
        <f t="shared" ref="AR136:AR166" si="85">(COUNTIF(D136:AH136,"&amp;"))</f>
        <v>0</v>
      </c>
    </row>
    <row r="137" spans="1:44">
      <c r="A137" s="341">
        <v>66</v>
      </c>
      <c r="B137" s="357" t="str">
        <f ca="1">VLOOKUP(C137,'Emp List'!B:D,3,FALSE)</f>
        <v>Sales</v>
      </c>
      <c r="C137" s="27" t="str">
        <f ca="1">OFFSET('Emp List'!B$2,INT((ROW('Emp List'!B132)-1)/2),)</f>
        <v>Ho Duc Huy</v>
      </c>
      <c r="D137" s="28">
        <v>0</v>
      </c>
      <c r="E137" s="28" t="s">
        <v>295</v>
      </c>
      <c r="F137" s="28" t="s">
        <v>295</v>
      </c>
      <c r="G137" s="28" t="s">
        <v>295</v>
      </c>
      <c r="H137" s="28" t="s">
        <v>295</v>
      </c>
      <c r="I137" s="28" t="s">
        <v>295</v>
      </c>
      <c r="J137" s="28" t="s">
        <v>295</v>
      </c>
      <c r="K137" s="28">
        <v>0</v>
      </c>
      <c r="L137" s="28" t="s">
        <v>295</v>
      </c>
      <c r="M137" s="28" t="s">
        <v>295</v>
      </c>
      <c r="N137" s="28">
        <v>0</v>
      </c>
      <c r="O137" s="28">
        <v>0</v>
      </c>
      <c r="P137" s="28">
        <v>0</v>
      </c>
      <c r="Q137" s="28">
        <v>0</v>
      </c>
      <c r="R137" s="28">
        <v>0</v>
      </c>
      <c r="S137" s="28" t="s">
        <v>295</v>
      </c>
      <c r="T137" s="28" t="s">
        <v>295</v>
      </c>
      <c r="U137" s="28" t="s">
        <v>295</v>
      </c>
      <c r="V137" s="28" t="s">
        <v>295</v>
      </c>
      <c r="W137" s="28" t="s">
        <v>295</v>
      </c>
      <c r="X137" s="28">
        <v>0</v>
      </c>
      <c r="Y137" s="28">
        <v>0</v>
      </c>
      <c r="Z137" s="28" t="s">
        <v>295</v>
      </c>
      <c r="AA137" s="28" t="s">
        <v>295</v>
      </c>
      <c r="AB137" s="28" t="s">
        <v>295</v>
      </c>
      <c r="AC137" s="28" t="s">
        <v>295</v>
      </c>
      <c r="AD137" s="28" t="s">
        <v>295</v>
      </c>
      <c r="AE137" s="28">
        <v>0</v>
      </c>
      <c r="AF137" s="28">
        <v>0</v>
      </c>
      <c r="AG137" s="28" t="s">
        <v>295</v>
      </c>
      <c r="AH137" s="52"/>
      <c r="AI137" s="53">
        <f t="shared" si="79"/>
        <v>0</v>
      </c>
      <c r="AJ137" s="28">
        <f t="shared" si="80"/>
        <v>0</v>
      </c>
      <c r="AK137" s="28">
        <f t="shared" si="81"/>
        <v>0</v>
      </c>
      <c r="AL137" s="28">
        <f t="shared" si="82"/>
        <v>19</v>
      </c>
      <c r="AM137" s="28">
        <f t="shared" si="83"/>
        <v>0</v>
      </c>
      <c r="AN137" s="28">
        <f t="shared" si="84"/>
        <v>0</v>
      </c>
      <c r="AO137" s="375">
        <f>'Attendance Report'!AO137</f>
        <v>0</v>
      </c>
      <c r="AP137" s="375">
        <f ca="1">'Attendance Report'!AP137</f>
        <v>0</v>
      </c>
      <c r="AQ137" s="375">
        <f ca="1">'Attendance Report'!AQ137</f>
        <v>0</v>
      </c>
      <c r="AR137" s="68">
        <f t="shared" si="85"/>
        <v>0</v>
      </c>
    </row>
    <row r="138" spans="1:44">
      <c r="A138" s="342"/>
      <c r="B138" s="358"/>
      <c r="C138" s="29" t="str">
        <f t="shared" ref="C138" ca="1" si="86">C137</f>
        <v>Ho Duc Huy</v>
      </c>
      <c r="D138" s="28">
        <v>0</v>
      </c>
      <c r="E138" s="28" t="s">
        <v>295</v>
      </c>
      <c r="F138" s="28" t="s">
        <v>295</v>
      </c>
      <c r="G138" s="28" t="s">
        <v>295</v>
      </c>
      <c r="H138" s="28" t="s">
        <v>295</v>
      </c>
      <c r="I138" s="28" t="s">
        <v>295</v>
      </c>
      <c r="J138" s="28" t="s">
        <v>295</v>
      </c>
      <c r="K138" s="28">
        <v>0</v>
      </c>
      <c r="L138" s="28" t="s">
        <v>295</v>
      </c>
      <c r="M138" s="28" t="s">
        <v>295</v>
      </c>
      <c r="N138" s="28">
        <v>0</v>
      </c>
      <c r="O138" s="28">
        <v>0</v>
      </c>
      <c r="P138" s="28">
        <v>0</v>
      </c>
      <c r="Q138" s="28">
        <v>0</v>
      </c>
      <c r="R138" s="28">
        <v>0</v>
      </c>
      <c r="S138" s="28" t="s">
        <v>295</v>
      </c>
      <c r="T138" s="28" t="s">
        <v>295</v>
      </c>
      <c r="U138" s="28" t="s">
        <v>295</v>
      </c>
      <c r="V138" s="28" t="s">
        <v>295</v>
      </c>
      <c r="W138" s="28" t="s">
        <v>295</v>
      </c>
      <c r="X138" s="28">
        <v>0</v>
      </c>
      <c r="Y138" s="28">
        <v>0</v>
      </c>
      <c r="Z138" s="28" t="s">
        <v>295</v>
      </c>
      <c r="AA138" s="28" t="s">
        <v>295</v>
      </c>
      <c r="AB138" s="28" t="s">
        <v>295</v>
      </c>
      <c r="AC138" s="28" t="s">
        <v>295</v>
      </c>
      <c r="AD138" s="28" t="s">
        <v>295</v>
      </c>
      <c r="AE138" s="28">
        <v>0</v>
      </c>
      <c r="AF138" s="28">
        <v>0</v>
      </c>
      <c r="AG138" s="28" t="s">
        <v>295</v>
      </c>
      <c r="AH138" s="52"/>
      <c r="AI138" s="53">
        <f t="shared" si="79"/>
        <v>0</v>
      </c>
      <c r="AJ138" s="28">
        <f t="shared" si="80"/>
        <v>0</v>
      </c>
      <c r="AK138" s="28">
        <f t="shared" si="81"/>
        <v>0</v>
      </c>
      <c r="AL138" s="28">
        <f t="shared" si="82"/>
        <v>19</v>
      </c>
      <c r="AM138" s="28">
        <f t="shared" si="83"/>
        <v>0</v>
      </c>
      <c r="AN138" s="28">
        <f t="shared" si="84"/>
        <v>0</v>
      </c>
      <c r="AO138" s="375"/>
      <c r="AP138" s="375"/>
      <c r="AQ138" s="375"/>
      <c r="AR138" s="69">
        <f t="shared" si="85"/>
        <v>0</v>
      </c>
    </row>
    <row r="139" spans="1:44">
      <c r="A139" s="349">
        <v>67</v>
      </c>
      <c r="B139" s="381" t="str">
        <f ca="1">VLOOKUP(C139,'Emp List'!B:D,3,FALSE)</f>
        <v>Sales</v>
      </c>
      <c r="C139" s="24" t="str">
        <f ca="1">OFFSET('Emp List'!B$2,INT((ROW('Emp List'!B134)-1)/2),)</f>
        <v>Nguyen Tuan Minh</v>
      </c>
      <c r="D139" s="25">
        <v>0</v>
      </c>
      <c r="E139" s="25" t="s">
        <v>295</v>
      </c>
      <c r="F139" s="25" t="s">
        <v>295</v>
      </c>
      <c r="G139" s="25" t="s">
        <v>295</v>
      </c>
      <c r="H139" s="25" t="s">
        <v>295</v>
      </c>
      <c r="I139" s="25" t="s">
        <v>295</v>
      </c>
      <c r="J139" s="25" t="s">
        <v>295</v>
      </c>
      <c r="K139" s="25">
        <v>0</v>
      </c>
      <c r="L139" s="25" t="s">
        <v>295</v>
      </c>
      <c r="M139" s="25" t="s">
        <v>295</v>
      </c>
      <c r="N139" s="25">
        <v>0</v>
      </c>
      <c r="O139" s="25">
        <v>0</v>
      </c>
      <c r="P139" s="25">
        <v>0</v>
      </c>
      <c r="Q139" s="25">
        <v>0</v>
      </c>
      <c r="R139" s="25">
        <v>0</v>
      </c>
      <c r="S139" s="25" t="s">
        <v>295</v>
      </c>
      <c r="T139" s="25" t="s">
        <v>295</v>
      </c>
      <c r="U139" s="25" t="s">
        <v>295</v>
      </c>
      <c r="V139" s="25" t="s">
        <v>295</v>
      </c>
      <c r="W139" s="25" t="s">
        <v>295</v>
      </c>
      <c r="X139" s="25">
        <v>0</v>
      </c>
      <c r="Y139" s="25">
        <v>0</v>
      </c>
      <c r="Z139" s="25" t="s">
        <v>295</v>
      </c>
      <c r="AA139" s="25" t="s">
        <v>295</v>
      </c>
      <c r="AB139" s="25" t="s">
        <v>295</v>
      </c>
      <c r="AC139" s="25" t="s">
        <v>295</v>
      </c>
      <c r="AD139" s="25" t="s">
        <v>295</v>
      </c>
      <c r="AE139" s="25">
        <v>0</v>
      </c>
      <c r="AF139" s="25">
        <v>0</v>
      </c>
      <c r="AG139" s="25" t="s">
        <v>295</v>
      </c>
      <c r="AH139" s="50"/>
      <c r="AI139" s="51">
        <f t="shared" si="79"/>
        <v>0</v>
      </c>
      <c r="AJ139" s="25">
        <f t="shared" si="80"/>
        <v>0</v>
      </c>
      <c r="AK139" s="25">
        <f t="shared" si="81"/>
        <v>0</v>
      </c>
      <c r="AL139" s="25">
        <f t="shared" si="82"/>
        <v>19</v>
      </c>
      <c r="AM139" s="25">
        <f t="shared" si="83"/>
        <v>0</v>
      </c>
      <c r="AN139" s="25">
        <f t="shared" si="84"/>
        <v>0</v>
      </c>
      <c r="AO139" s="374">
        <f>'Attendance Report'!AO139</f>
        <v>0</v>
      </c>
      <c r="AP139" s="374">
        <f ca="1">'Attendance Report'!AP139</f>
        <v>0</v>
      </c>
      <c r="AQ139" s="374">
        <f ca="1">'Attendance Report'!AQ139</f>
        <v>0</v>
      </c>
      <c r="AR139" s="66">
        <f t="shared" si="85"/>
        <v>0</v>
      </c>
    </row>
    <row r="140" spans="1:44">
      <c r="A140" s="350"/>
      <c r="B140" s="382"/>
      <c r="C140" s="26" t="str">
        <f t="shared" ref="C140" ca="1" si="87">C139</f>
        <v>Nguyen Tuan Minh</v>
      </c>
      <c r="D140" s="25">
        <v>0</v>
      </c>
      <c r="E140" s="25" t="s">
        <v>295</v>
      </c>
      <c r="F140" s="25" t="s">
        <v>295</v>
      </c>
      <c r="G140" s="25" t="s">
        <v>295</v>
      </c>
      <c r="H140" s="25" t="s">
        <v>295</v>
      </c>
      <c r="I140" s="25" t="s">
        <v>295</v>
      </c>
      <c r="J140" s="25" t="s">
        <v>295</v>
      </c>
      <c r="K140" s="25">
        <v>0</v>
      </c>
      <c r="L140" s="25" t="s">
        <v>295</v>
      </c>
      <c r="M140" s="25" t="s">
        <v>295</v>
      </c>
      <c r="N140" s="25">
        <v>0</v>
      </c>
      <c r="O140" s="25">
        <v>0</v>
      </c>
      <c r="P140" s="25">
        <v>0</v>
      </c>
      <c r="Q140" s="25">
        <v>0</v>
      </c>
      <c r="R140" s="25">
        <v>0</v>
      </c>
      <c r="S140" s="25" t="s">
        <v>295</v>
      </c>
      <c r="T140" s="25" t="s">
        <v>295</v>
      </c>
      <c r="U140" s="25" t="s">
        <v>295</v>
      </c>
      <c r="V140" s="25" t="s">
        <v>295</v>
      </c>
      <c r="W140" s="25" t="s">
        <v>295</v>
      </c>
      <c r="X140" s="25">
        <v>0</v>
      </c>
      <c r="Y140" s="25">
        <v>0</v>
      </c>
      <c r="Z140" s="25" t="s">
        <v>295</v>
      </c>
      <c r="AA140" s="25" t="s">
        <v>295</v>
      </c>
      <c r="AB140" s="25" t="s">
        <v>295</v>
      </c>
      <c r="AC140" s="25" t="s">
        <v>295</v>
      </c>
      <c r="AD140" s="25" t="s">
        <v>295</v>
      </c>
      <c r="AE140" s="25">
        <v>0</v>
      </c>
      <c r="AF140" s="25">
        <v>0</v>
      </c>
      <c r="AG140" s="25" t="s">
        <v>295</v>
      </c>
      <c r="AH140" s="50"/>
      <c r="AI140" s="51">
        <f t="shared" si="79"/>
        <v>0</v>
      </c>
      <c r="AJ140" s="25">
        <f t="shared" si="80"/>
        <v>0</v>
      </c>
      <c r="AK140" s="25">
        <f t="shared" si="81"/>
        <v>0</v>
      </c>
      <c r="AL140" s="25">
        <f t="shared" si="82"/>
        <v>19</v>
      </c>
      <c r="AM140" s="25">
        <f t="shared" si="83"/>
        <v>0</v>
      </c>
      <c r="AN140" s="25">
        <f t="shared" si="84"/>
        <v>0</v>
      </c>
      <c r="AO140" s="374"/>
      <c r="AP140" s="374"/>
      <c r="AQ140" s="374"/>
      <c r="AR140" s="66">
        <f t="shared" si="85"/>
        <v>0</v>
      </c>
    </row>
    <row r="141" spans="1:44">
      <c r="A141" s="341">
        <v>68</v>
      </c>
      <c r="B141" s="357" t="str">
        <f ca="1">VLOOKUP(C141,'Emp List'!B:D,3,FALSE)</f>
        <v>Sales</v>
      </c>
      <c r="C141" s="27" t="str">
        <f ca="1">OFFSET('Emp List'!B$2,INT((ROW('Emp List'!B136)-1)/2),)</f>
        <v>Dinh Van Nham</v>
      </c>
      <c r="D141" s="28">
        <v>0</v>
      </c>
      <c r="E141" s="28" t="s">
        <v>295</v>
      </c>
      <c r="F141" s="28" t="s">
        <v>295</v>
      </c>
      <c r="G141" s="28" t="s">
        <v>295</v>
      </c>
      <c r="H141" s="28" t="s">
        <v>295</v>
      </c>
      <c r="I141" s="28" t="s">
        <v>295</v>
      </c>
      <c r="J141" s="28" t="s">
        <v>295</v>
      </c>
      <c r="K141" s="28">
        <v>0</v>
      </c>
      <c r="L141" s="28" t="s">
        <v>295</v>
      </c>
      <c r="M141" s="28" t="s">
        <v>295</v>
      </c>
      <c r="N141" s="28">
        <v>0</v>
      </c>
      <c r="O141" s="28">
        <v>0</v>
      </c>
      <c r="P141" s="28">
        <v>0</v>
      </c>
      <c r="Q141" s="28">
        <v>0</v>
      </c>
      <c r="R141" s="28">
        <v>0</v>
      </c>
      <c r="S141" s="28" t="s">
        <v>295</v>
      </c>
      <c r="T141" s="28" t="s">
        <v>295</v>
      </c>
      <c r="U141" s="28" t="s">
        <v>295</v>
      </c>
      <c r="V141" s="28" t="s">
        <v>295</v>
      </c>
      <c r="W141" s="28" t="s">
        <v>295</v>
      </c>
      <c r="X141" s="28">
        <v>0</v>
      </c>
      <c r="Y141" s="28">
        <v>0</v>
      </c>
      <c r="Z141" s="28" t="s">
        <v>295</v>
      </c>
      <c r="AA141" s="28" t="s">
        <v>295</v>
      </c>
      <c r="AB141" s="28" t="s">
        <v>295</v>
      </c>
      <c r="AC141" s="28" t="s">
        <v>295</v>
      </c>
      <c r="AD141" s="28" t="s">
        <v>295</v>
      </c>
      <c r="AE141" s="28">
        <v>0</v>
      </c>
      <c r="AF141" s="28">
        <v>0</v>
      </c>
      <c r="AG141" s="28" t="s">
        <v>295</v>
      </c>
      <c r="AH141" s="52"/>
      <c r="AI141" s="53">
        <f t="shared" si="79"/>
        <v>0</v>
      </c>
      <c r="AJ141" s="28">
        <f t="shared" si="80"/>
        <v>0</v>
      </c>
      <c r="AK141" s="28">
        <f t="shared" si="81"/>
        <v>0</v>
      </c>
      <c r="AL141" s="28">
        <f t="shared" si="82"/>
        <v>19</v>
      </c>
      <c r="AM141" s="28">
        <f t="shared" si="83"/>
        <v>0</v>
      </c>
      <c r="AN141" s="28">
        <f t="shared" si="84"/>
        <v>0</v>
      </c>
      <c r="AO141" s="375">
        <f>'Attendance Report'!AO141</f>
        <v>0</v>
      </c>
      <c r="AP141" s="375">
        <f ca="1">'Attendance Report'!AP141</f>
        <v>0</v>
      </c>
      <c r="AQ141" s="375">
        <f ca="1">'Attendance Report'!AQ141</f>
        <v>0</v>
      </c>
      <c r="AR141" s="68">
        <f t="shared" si="85"/>
        <v>0</v>
      </c>
    </row>
    <row r="142" spans="1:44">
      <c r="A142" s="342"/>
      <c r="B142" s="358"/>
      <c r="C142" s="29" t="str">
        <f t="shared" ref="C142" ca="1" si="88">C141</f>
        <v>Dinh Van Nham</v>
      </c>
      <c r="D142" s="28">
        <v>0</v>
      </c>
      <c r="E142" s="28" t="s">
        <v>295</v>
      </c>
      <c r="F142" s="28" t="s">
        <v>295</v>
      </c>
      <c r="G142" s="28" t="s">
        <v>295</v>
      </c>
      <c r="H142" s="28" t="s">
        <v>295</v>
      </c>
      <c r="I142" s="28" t="s">
        <v>295</v>
      </c>
      <c r="J142" s="28" t="s">
        <v>295</v>
      </c>
      <c r="K142" s="28">
        <v>0</v>
      </c>
      <c r="L142" s="28" t="s">
        <v>295</v>
      </c>
      <c r="M142" s="28" t="s">
        <v>295</v>
      </c>
      <c r="N142" s="28">
        <v>0</v>
      </c>
      <c r="O142" s="28">
        <v>0</v>
      </c>
      <c r="P142" s="28">
        <v>0</v>
      </c>
      <c r="Q142" s="28">
        <v>0</v>
      </c>
      <c r="R142" s="28">
        <v>0</v>
      </c>
      <c r="S142" s="28" t="s">
        <v>295</v>
      </c>
      <c r="T142" s="28" t="s">
        <v>295</v>
      </c>
      <c r="U142" s="28" t="s">
        <v>295</v>
      </c>
      <c r="V142" s="28" t="s">
        <v>295</v>
      </c>
      <c r="W142" s="28" t="s">
        <v>295</v>
      </c>
      <c r="X142" s="28">
        <v>0</v>
      </c>
      <c r="Y142" s="28">
        <v>0</v>
      </c>
      <c r="Z142" s="28" t="s">
        <v>295</v>
      </c>
      <c r="AA142" s="28" t="s">
        <v>295</v>
      </c>
      <c r="AB142" s="28" t="s">
        <v>295</v>
      </c>
      <c r="AC142" s="28" t="s">
        <v>295</v>
      </c>
      <c r="AD142" s="28" t="s">
        <v>295</v>
      </c>
      <c r="AE142" s="28">
        <v>0</v>
      </c>
      <c r="AF142" s="28">
        <v>0</v>
      </c>
      <c r="AG142" s="28" t="s">
        <v>295</v>
      </c>
      <c r="AH142" s="52"/>
      <c r="AI142" s="53">
        <f t="shared" si="79"/>
        <v>0</v>
      </c>
      <c r="AJ142" s="28">
        <f t="shared" si="80"/>
        <v>0</v>
      </c>
      <c r="AK142" s="28">
        <f t="shared" si="81"/>
        <v>0</v>
      </c>
      <c r="AL142" s="28">
        <f t="shared" si="82"/>
        <v>19</v>
      </c>
      <c r="AM142" s="28">
        <f t="shared" si="83"/>
        <v>0</v>
      </c>
      <c r="AN142" s="28">
        <f t="shared" si="84"/>
        <v>0</v>
      </c>
      <c r="AO142" s="375"/>
      <c r="AP142" s="375"/>
      <c r="AQ142" s="375"/>
      <c r="AR142" s="69">
        <f t="shared" si="85"/>
        <v>0</v>
      </c>
    </row>
    <row r="143" spans="1:44">
      <c r="A143" s="349">
        <v>69</v>
      </c>
      <c r="B143" s="381" t="str">
        <f ca="1">VLOOKUP(C143,'Emp List'!B:D,3,FALSE)</f>
        <v>Sales</v>
      </c>
      <c r="C143" s="24" t="str">
        <f ca="1">OFFSET('Emp List'!B$2,INT((ROW('Emp List'!B138)-1)/2),)</f>
        <v>Tran Thi Bich Thuy</v>
      </c>
      <c r="D143" s="25">
        <v>0</v>
      </c>
      <c r="E143" s="25" t="s">
        <v>295</v>
      </c>
      <c r="F143" s="25" t="s">
        <v>295</v>
      </c>
      <c r="G143" s="25" t="s">
        <v>295</v>
      </c>
      <c r="H143" s="25" t="s">
        <v>295</v>
      </c>
      <c r="I143" s="25" t="s">
        <v>295</v>
      </c>
      <c r="J143" s="25" t="s">
        <v>295</v>
      </c>
      <c r="K143" s="25">
        <v>0</v>
      </c>
      <c r="L143" s="25" t="s">
        <v>295</v>
      </c>
      <c r="M143" s="25" t="s">
        <v>295</v>
      </c>
      <c r="N143" s="25">
        <v>0</v>
      </c>
      <c r="O143" s="25">
        <v>0</v>
      </c>
      <c r="P143" s="25">
        <v>0</v>
      </c>
      <c r="Q143" s="25">
        <v>0</v>
      </c>
      <c r="R143" s="25">
        <v>0</v>
      </c>
      <c r="S143" s="25" t="s">
        <v>295</v>
      </c>
      <c r="T143" s="25" t="s">
        <v>295</v>
      </c>
      <c r="U143" s="25" t="s">
        <v>295</v>
      </c>
      <c r="V143" s="25" t="s">
        <v>295</v>
      </c>
      <c r="W143" s="25" t="s">
        <v>295</v>
      </c>
      <c r="X143" s="25">
        <v>0</v>
      </c>
      <c r="Y143" s="25">
        <v>0</v>
      </c>
      <c r="Z143" s="25" t="s">
        <v>295</v>
      </c>
      <c r="AA143" s="25" t="s">
        <v>295</v>
      </c>
      <c r="AB143" s="25" t="s">
        <v>295</v>
      </c>
      <c r="AC143" s="25" t="s">
        <v>295</v>
      </c>
      <c r="AD143" s="25" t="s">
        <v>295</v>
      </c>
      <c r="AE143" s="25">
        <v>0</v>
      </c>
      <c r="AF143" s="25">
        <v>0</v>
      </c>
      <c r="AG143" s="25" t="s">
        <v>295</v>
      </c>
      <c r="AH143" s="50"/>
      <c r="AI143" s="51">
        <f t="shared" si="79"/>
        <v>0</v>
      </c>
      <c r="AJ143" s="25">
        <f t="shared" si="80"/>
        <v>0</v>
      </c>
      <c r="AK143" s="25">
        <f t="shared" si="81"/>
        <v>0</v>
      </c>
      <c r="AL143" s="25">
        <f t="shared" si="82"/>
        <v>19</v>
      </c>
      <c r="AM143" s="25">
        <f t="shared" si="83"/>
        <v>0</v>
      </c>
      <c r="AN143" s="25">
        <f t="shared" si="84"/>
        <v>0</v>
      </c>
      <c r="AO143" s="374">
        <f>'Attendance Report'!AO143</f>
        <v>0</v>
      </c>
      <c r="AP143" s="374">
        <f ca="1">'Attendance Report'!AP143</f>
        <v>0</v>
      </c>
      <c r="AQ143" s="374">
        <f ca="1">'Attendance Report'!AQ143</f>
        <v>0</v>
      </c>
      <c r="AR143" s="66">
        <f t="shared" si="85"/>
        <v>0</v>
      </c>
    </row>
    <row r="144" spans="1:44">
      <c r="A144" s="350"/>
      <c r="B144" s="382"/>
      <c r="C144" s="26" t="str">
        <f t="shared" ref="C144" ca="1" si="89">C143</f>
        <v>Tran Thi Bich Thuy</v>
      </c>
      <c r="D144" s="25">
        <v>0</v>
      </c>
      <c r="E144" s="25" t="s">
        <v>295</v>
      </c>
      <c r="F144" s="25" t="s">
        <v>295</v>
      </c>
      <c r="G144" s="25" t="s">
        <v>295</v>
      </c>
      <c r="H144" s="25" t="s">
        <v>295</v>
      </c>
      <c r="I144" s="25" t="s">
        <v>295</v>
      </c>
      <c r="J144" s="25" t="s">
        <v>295</v>
      </c>
      <c r="K144" s="25">
        <v>0</v>
      </c>
      <c r="L144" s="25" t="s">
        <v>295</v>
      </c>
      <c r="M144" s="25" t="s">
        <v>295</v>
      </c>
      <c r="N144" s="25">
        <v>0</v>
      </c>
      <c r="O144" s="25">
        <v>0</v>
      </c>
      <c r="P144" s="25">
        <v>0</v>
      </c>
      <c r="Q144" s="25">
        <v>0</v>
      </c>
      <c r="R144" s="25">
        <v>0</v>
      </c>
      <c r="S144" s="25" t="s">
        <v>295</v>
      </c>
      <c r="T144" s="25" t="s">
        <v>295</v>
      </c>
      <c r="U144" s="25" t="s">
        <v>295</v>
      </c>
      <c r="V144" s="25" t="s">
        <v>295</v>
      </c>
      <c r="W144" s="25" t="s">
        <v>295</v>
      </c>
      <c r="X144" s="25">
        <v>0</v>
      </c>
      <c r="Y144" s="25">
        <v>0</v>
      </c>
      <c r="Z144" s="25" t="s">
        <v>295</v>
      </c>
      <c r="AA144" s="25" t="s">
        <v>295</v>
      </c>
      <c r="AB144" s="25" t="s">
        <v>295</v>
      </c>
      <c r="AC144" s="25" t="s">
        <v>295</v>
      </c>
      <c r="AD144" s="25" t="s">
        <v>295</v>
      </c>
      <c r="AE144" s="25">
        <v>0</v>
      </c>
      <c r="AF144" s="25">
        <v>0</v>
      </c>
      <c r="AG144" s="25" t="s">
        <v>295</v>
      </c>
      <c r="AH144" s="50"/>
      <c r="AI144" s="51">
        <f t="shared" si="79"/>
        <v>0</v>
      </c>
      <c r="AJ144" s="25">
        <f t="shared" si="80"/>
        <v>0</v>
      </c>
      <c r="AK144" s="25">
        <f t="shared" si="81"/>
        <v>0</v>
      </c>
      <c r="AL144" s="25">
        <f t="shared" si="82"/>
        <v>19</v>
      </c>
      <c r="AM144" s="25">
        <f t="shared" si="83"/>
        <v>0</v>
      </c>
      <c r="AN144" s="25">
        <f t="shared" si="84"/>
        <v>0</v>
      </c>
      <c r="AO144" s="374"/>
      <c r="AP144" s="374"/>
      <c r="AQ144" s="374"/>
      <c r="AR144" s="66">
        <f t="shared" si="85"/>
        <v>0</v>
      </c>
    </row>
    <row r="145" spans="1:44">
      <c r="A145" s="341">
        <v>70</v>
      </c>
      <c r="B145" s="357" t="str">
        <f ca="1">VLOOKUP(C145,'Emp List'!B:D,3,FALSE)</f>
        <v>Sales</v>
      </c>
      <c r="C145" s="27" t="str">
        <f ca="1">OFFSET('Emp List'!B$2,INT((ROW('Emp List'!B140)-1)/2),)</f>
        <v>Pham Tri Dung</v>
      </c>
      <c r="D145" s="28">
        <v>0</v>
      </c>
      <c r="E145" s="28" t="s">
        <v>295</v>
      </c>
      <c r="F145" s="28" t="s">
        <v>295</v>
      </c>
      <c r="G145" s="28" t="s">
        <v>295</v>
      </c>
      <c r="H145" s="28" t="s">
        <v>295</v>
      </c>
      <c r="I145" s="28" t="s">
        <v>295</v>
      </c>
      <c r="J145" s="28" t="s">
        <v>295</v>
      </c>
      <c r="K145" s="28">
        <v>0</v>
      </c>
      <c r="L145" s="28" t="s">
        <v>295</v>
      </c>
      <c r="M145" s="28" t="s">
        <v>295</v>
      </c>
      <c r="N145" s="28">
        <v>0</v>
      </c>
      <c r="O145" s="28">
        <v>0</v>
      </c>
      <c r="P145" s="28">
        <v>0</v>
      </c>
      <c r="Q145" s="28">
        <v>0</v>
      </c>
      <c r="R145" s="28">
        <v>0</v>
      </c>
      <c r="S145" s="28" t="s">
        <v>295</v>
      </c>
      <c r="T145" s="28" t="s">
        <v>295</v>
      </c>
      <c r="U145" s="28" t="s">
        <v>295</v>
      </c>
      <c r="V145" s="28" t="s">
        <v>295</v>
      </c>
      <c r="W145" s="28" t="s">
        <v>295</v>
      </c>
      <c r="X145" s="28">
        <v>0</v>
      </c>
      <c r="Y145" s="28">
        <v>0</v>
      </c>
      <c r="Z145" s="28" t="s">
        <v>295</v>
      </c>
      <c r="AA145" s="28" t="s">
        <v>295</v>
      </c>
      <c r="AB145" s="28" t="s">
        <v>295</v>
      </c>
      <c r="AC145" s="28" t="s">
        <v>295</v>
      </c>
      <c r="AD145" s="28" t="s">
        <v>295</v>
      </c>
      <c r="AE145" s="28">
        <v>0</v>
      </c>
      <c r="AF145" s="28">
        <v>0</v>
      </c>
      <c r="AG145" s="28" t="s">
        <v>295</v>
      </c>
      <c r="AH145" s="52"/>
      <c r="AI145" s="53">
        <f t="shared" si="79"/>
        <v>0</v>
      </c>
      <c r="AJ145" s="28">
        <f t="shared" si="80"/>
        <v>0</v>
      </c>
      <c r="AK145" s="28">
        <f t="shared" si="81"/>
        <v>0</v>
      </c>
      <c r="AL145" s="28">
        <f t="shared" si="82"/>
        <v>19</v>
      </c>
      <c r="AM145" s="28">
        <f t="shared" si="83"/>
        <v>0</v>
      </c>
      <c r="AN145" s="28">
        <f t="shared" si="84"/>
        <v>0</v>
      </c>
      <c r="AO145" s="375">
        <f>'Attendance Report'!AO145</f>
        <v>0</v>
      </c>
      <c r="AP145" s="375">
        <f ca="1">'Attendance Report'!AP145</f>
        <v>0</v>
      </c>
      <c r="AQ145" s="375">
        <f ca="1">'Attendance Report'!AQ145</f>
        <v>0</v>
      </c>
      <c r="AR145" s="68">
        <f t="shared" si="85"/>
        <v>0</v>
      </c>
    </row>
    <row r="146" spans="1:44">
      <c r="A146" s="342"/>
      <c r="B146" s="358"/>
      <c r="C146" s="29" t="str">
        <f t="shared" ref="C146" ca="1" si="90">C145</f>
        <v>Pham Tri Dung</v>
      </c>
      <c r="D146" s="28">
        <v>0</v>
      </c>
      <c r="E146" s="28" t="s">
        <v>295</v>
      </c>
      <c r="F146" s="28" t="s">
        <v>295</v>
      </c>
      <c r="G146" s="28" t="s">
        <v>295</v>
      </c>
      <c r="H146" s="28" t="s">
        <v>295</v>
      </c>
      <c r="I146" s="28" t="s">
        <v>295</v>
      </c>
      <c r="J146" s="28" t="s">
        <v>295</v>
      </c>
      <c r="K146" s="28">
        <v>0</v>
      </c>
      <c r="L146" s="28" t="s">
        <v>295</v>
      </c>
      <c r="M146" s="28" t="s">
        <v>295</v>
      </c>
      <c r="N146" s="28">
        <v>0</v>
      </c>
      <c r="O146" s="28">
        <v>0</v>
      </c>
      <c r="P146" s="28">
        <v>0</v>
      </c>
      <c r="Q146" s="28">
        <v>0</v>
      </c>
      <c r="R146" s="28">
        <v>0</v>
      </c>
      <c r="S146" s="28" t="s">
        <v>295</v>
      </c>
      <c r="T146" s="28" t="s">
        <v>295</v>
      </c>
      <c r="U146" s="28" t="s">
        <v>295</v>
      </c>
      <c r="V146" s="28" t="s">
        <v>295</v>
      </c>
      <c r="W146" s="28" t="s">
        <v>295</v>
      </c>
      <c r="X146" s="28">
        <v>0</v>
      </c>
      <c r="Y146" s="28">
        <v>0</v>
      </c>
      <c r="Z146" s="28" t="s">
        <v>295</v>
      </c>
      <c r="AA146" s="28" t="s">
        <v>295</v>
      </c>
      <c r="AB146" s="28" t="s">
        <v>295</v>
      </c>
      <c r="AC146" s="28" t="s">
        <v>295</v>
      </c>
      <c r="AD146" s="28" t="s">
        <v>295</v>
      </c>
      <c r="AE146" s="28">
        <v>0</v>
      </c>
      <c r="AF146" s="28">
        <v>0</v>
      </c>
      <c r="AG146" s="28" t="s">
        <v>295</v>
      </c>
      <c r="AH146" s="52"/>
      <c r="AI146" s="53">
        <f t="shared" si="79"/>
        <v>0</v>
      </c>
      <c r="AJ146" s="28">
        <f t="shared" si="80"/>
        <v>0</v>
      </c>
      <c r="AK146" s="28">
        <f t="shared" si="81"/>
        <v>0</v>
      </c>
      <c r="AL146" s="28">
        <f t="shared" si="82"/>
        <v>19</v>
      </c>
      <c r="AM146" s="28">
        <f t="shared" si="83"/>
        <v>0</v>
      </c>
      <c r="AN146" s="28">
        <f t="shared" si="84"/>
        <v>0</v>
      </c>
      <c r="AO146" s="375"/>
      <c r="AP146" s="375"/>
      <c r="AQ146" s="375"/>
      <c r="AR146" s="69">
        <f t="shared" si="85"/>
        <v>0</v>
      </c>
    </row>
    <row r="147" spans="1:44">
      <c r="A147" s="349">
        <v>71</v>
      </c>
      <c r="B147" s="381" t="str">
        <f ca="1">VLOOKUP(C147,'Emp List'!B:D,3,FALSE)</f>
        <v>Terminal</v>
      </c>
      <c r="C147" s="24" t="str">
        <f ca="1">OFFSET('Emp List'!B$2,INT((ROW('Emp List'!B142)-1)/2),)</f>
        <v>HA VAN LONG</v>
      </c>
      <c r="D147" s="25">
        <v>0</v>
      </c>
      <c r="E147" s="25" t="s">
        <v>295</v>
      </c>
      <c r="F147" s="25" t="s">
        <v>295</v>
      </c>
      <c r="G147" s="25" t="s">
        <v>295</v>
      </c>
      <c r="H147" s="25" t="s">
        <v>295</v>
      </c>
      <c r="I147" s="25" t="s">
        <v>295</v>
      </c>
      <c r="J147" s="25" t="s">
        <v>295</v>
      </c>
      <c r="K147" s="25">
        <v>0</v>
      </c>
      <c r="L147" s="25" t="s">
        <v>295</v>
      </c>
      <c r="M147" s="25" t="s">
        <v>295</v>
      </c>
      <c r="N147" s="25">
        <v>0</v>
      </c>
      <c r="O147" s="25">
        <v>0</v>
      </c>
      <c r="P147" s="25">
        <v>0</v>
      </c>
      <c r="Q147" s="25">
        <v>0</v>
      </c>
      <c r="R147" s="25">
        <v>0</v>
      </c>
      <c r="S147" s="25" t="s">
        <v>295</v>
      </c>
      <c r="T147" s="25" t="s">
        <v>295</v>
      </c>
      <c r="U147" s="25" t="s">
        <v>295</v>
      </c>
      <c r="V147" s="25" t="s">
        <v>295</v>
      </c>
      <c r="W147" s="25" t="s">
        <v>295</v>
      </c>
      <c r="X147" s="25">
        <v>0</v>
      </c>
      <c r="Y147" s="25">
        <v>0</v>
      </c>
      <c r="Z147" s="25" t="s">
        <v>295</v>
      </c>
      <c r="AA147" s="25" t="s">
        <v>295</v>
      </c>
      <c r="AB147" s="25" t="s">
        <v>295</v>
      </c>
      <c r="AC147" s="25" t="s">
        <v>295</v>
      </c>
      <c r="AD147" s="25" t="s">
        <v>295</v>
      </c>
      <c r="AE147" s="25">
        <v>0</v>
      </c>
      <c r="AF147" s="25">
        <v>0</v>
      </c>
      <c r="AG147" s="25" t="s">
        <v>295</v>
      </c>
      <c r="AH147" s="50"/>
      <c r="AI147" s="51">
        <f t="shared" si="79"/>
        <v>0</v>
      </c>
      <c r="AJ147" s="25">
        <f t="shared" si="80"/>
        <v>0</v>
      </c>
      <c r="AK147" s="25">
        <f t="shared" si="81"/>
        <v>0</v>
      </c>
      <c r="AL147" s="25">
        <f t="shared" si="82"/>
        <v>19</v>
      </c>
      <c r="AM147" s="25">
        <f t="shared" si="83"/>
        <v>0</v>
      </c>
      <c r="AN147" s="25">
        <f t="shared" si="84"/>
        <v>0</v>
      </c>
      <c r="AO147" s="374">
        <f>'Attendance Report'!AO147</f>
        <v>0</v>
      </c>
      <c r="AP147" s="374">
        <f ca="1">'Attendance Report'!AP147</f>
        <v>0</v>
      </c>
      <c r="AQ147" s="374">
        <f ca="1">'Attendance Report'!AQ147</f>
        <v>0</v>
      </c>
      <c r="AR147" s="66">
        <f t="shared" si="85"/>
        <v>0</v>
      </c>
    </row>
    <row r="148" spans="1:44">
      <c r="A148" s="350"/>
      <c r="B148" s="382"/>
      <c r="C148" s="26" t="str">
        <f t="shared" ref="C148" ca="1" si="91">C147</f>
        <v>HA VAN LONG</v>
      </c>
      <c r="D148" s="25">
        <v>0</v>
      </c>
      <c r="E148" s="25" t="s">
        <v>295</v>
      </c>
      <c r="F148" s="25" t="s">
        <v>295</v>
      </c>
      <c r="G148" s="25" t="s">
        <v>295</v>
      </c>
      <c r="H148" s="25" t="s">
        <v>295</v>
      </c>
      <c r="I148" s="25" t="s">
        <v>295</v>
      </c>
      <c r="J148" s="25" t="s">
        <v>295</v>
      </c>
      <c r="K148" s="25">
        <v>0</v>
      </c>
      <c r="L148" s="25" t="s">
        <v>295</v>
      </c>
      <c r="M148" s="25" t="s">
        <v>295</v>
      </c>
      <c r="N148" s="25">
        <v>0</v>
      </c>
      <c r="O148" s="25">
        <v>0</v>
      </c>
      <c r="P148" s="25">
        <v>0</v>
      </c>
      <c r="Q148" s="25">
        <v>0</v>
      </c>
      <c r="R148" s="25">
        <v>0</v>
      </c>
      <c r="S148" s="25" t="s">
        <v>295</v>
      </c>
      <c r="T148" s="25" t="s">
        <v>295</v>
      </c>
      <c r="U148" s="25" t="s">
        <v>295</v>
      </c>
      <c r="V148" s="25" t="s">
        <v>295</v>
      </c>
      <c r="W148" s="25" t="s">
        <v>295</v>
      </c>
      <c r="X148" s="25">
        <v>0</v>
      </c>
      <c r="Y148" s="25">
        <v>0</v>
      </c>
      <c r="Z148" s="25" t="s">
        <v>295</v>
      </c>
      <c r="AA148" s="25" t="s">
        <v>295</v>
      </c>
      <c r="AB148" s="25" t="s">
        <v>295</v>
      </c>
      <c r="AC148" s="25" t="s">
        <v>295</v>
      </c>
      <c r="AD148" s="25" t="s">
        <v>295</v>
      </c>
      <c r="AE148" s="25">
        <v>0</v>
      </c>
      <c r="AF148" s="25">
        <v>0</v>
      </c>
      <c r="AG148" s="25" t="s">
        <v>295</v>
      </c>
      <c r="AH148" s="50"/>
      <c r="AI148" s="51">
        <f t="shared" si="79"/>
        <v>0</v>
      </c>
      <c r="AJ148" s="25">
        <f t="shared" si="80"/>
        <v>0</v>
      </c>
      <c r="AK148" s="25">
        <f t="shared" si="81"/>
        <v>0</v>
      </c>
      <c r="AL148" s="25">
        <f t="shared" si="82"/>
        <v>19</v>
      </c>
      <c r="AM148" s="25">
        <f t="shared" si="83"/>
        <v>0</v>
      </c>
      <c r="AN148" s="25">
        <f t="shared" si="84"/>
        <v>0</v>
      </c>
      <c r="AO148" s="374"/>
      <c r="AP148" s="374"/>
      <c r="AQ148" s="374"/>
      <c r="AR148" s="66">
        <f t="shared" si="85"/>
        <v>0</v>
      </c>
    </row>
    <row r="149" spans="1:44">
      <c r="A149" s="341">
        <v>72</v>
      </c>
      <c r="B149" s="357" t="str">
        <f ca="1">VLOOKUP(C149,'Emp List'!B:D,3,FALSE)</f>
        <v>Terminal</v>
      </c>
      <c r="C149" s="27" t="str">
        <f ca="1">OFFSET('Emp List'!B$2,INT((ROW('Emp List'!B144)-1)/2),)</f>
        <v>Nguyen Tri Trung</v>
      </c>
      <c r="D149" s="28">
        <v>0</v>
      </c>
      <c r="E149" s="28" t="s">
        <v>295</v>
      </c>
      <c r="F149" s="28" t="s">
        <v>295</v>
      </c>
      <c r="G149" s="28" t="s">
        <v>295</v>
      </c>
      <c r="H149" s="28" t="s">
        <v>295</v>
      </c>
      <c r="I149" s="28" t="s">
        <v>295</v>
      </c>
      <c r="J149" s="28" t="s">
        <v>295</v>
      </c>
      <c r="K149" s="28">
        <v>0</v>
      </c>
      <c r="L149" s="28" t="s">
        <v>295</v>
      </c>
      <c r="M149" s="28" t="s">
        <v>295</v>
      </c>
      <c r="N149" s="28">
        <v>0</v>
      </c>
      <c r="O149" s="28">
        <v>0</v>
      </c>
      <c r="P149" s="28">
        <v>0</v>
      </c>
      <c r="Q149" s="28">
        <v>0</v>
      </c>
      <c r="R149" s="28">
        <v>0</v>
      </c>
      <c r="S149" s="28" t="s">
        <v>295</v>
      </c>
      <c r="T149" s="28" t="s">
        <v>295</v>
      </c>
      <c r="U149" s="28" t="s">
        <v>295</v>
      </c>
      <c r="V149" s="28" t="s">
        <v>295</v>
      </c>
      <c r="W149" s="28" t="s">
        <v>295</v>
      </c>
      <c r="X149" s="28">
        <v>0</v>
      </c>
      <c r="Y149" s="28">
        <v>0</v>
      </c>
      <c r="Z149" s="28" t="s">
        <v>295</v>
      </c>
      <c r="AA149" s="28" t="s">
        <v>295</v>
      </c>
      <c r="AB149" s="28" t="s">
        <v>295</v>
      </c>
      <c r="AC149" s="28" t="s">
        <v>295</v>
      </c>
      <c r="AD149" s="28" t="s">
        <v>295</v>
      </c>
      <c r="AE149" s="28">
        <v>0</v>
      </c>
      <c r="AF149" s="28">
        <v>0</v>
      </c>
      <c r="AG149" s="28" t="s">
        <v>295</v>
      </c>
      <c r="AH149" s="52"/>
      <c r="AI149" s="53">
        <f t="shared" si="79"/>
        <v>0</v>
      </c>
      <c r="AJ149" s="28">
        <f t="shared" si="80"/>
        <v>0</v>
      </c>
      <c r="AK149" s="28">
        <f t="shared" si="81"/>
        <v>0</v>
      </c>
      <c r="AL149" s="28">
        <f t="shared" si="82"/>
        <v>19</v>
      </c>
      <c r="AM149" s="28">
        <f t="shared" si="83"/>
        <v>0</v>
      </c>
      <c r="AN149" s="28">
        <f t="shared" si="84"/>
        <v>0</v>
      </c>
      <c r="AO149" s="375">
        <f>'Attendance Report'!AO149</f>
        <v>0</v>
      </c>
      <c r="AP149" s="375">
        <f ca="1">'Attendance Report'!AP149</f>
        <v>0</v>
      </c>
      <c r="AQ149" s="375">
        <f ca="1">'Attendance Report'!AQ149</f>
        <v>0</v>
      </c>
      <c r="AR149" s="68">
        <f t="shared" si="85"/>
        <v>0</v>
      </c>
    </row>
    <row r="150" spans="1:44">
      <c r="A150" s="342"/>
      <c r="B150" s="358"/>
      <c r="C150" s="29" t="str">
        <f t="shared" ref="C150" ca="1" si="92">C149</f>
        <v>Nguyen Tri Trung</v>
      </c>
      <c r="D150" s="28">
        <v>0</v>
      </c>
      <c r="E150" s="28" t="s">
        <v>295</v>
      </c>
      <c r="F150" s="28" t="s">
        <v>295</v>
      </c>
      <c r="G150" s="28" t="s">
        <v>295</v>
      </c>
      <c r="H150" s="28" t="s">
        <v>295</v>
      </c>
      <c r="I150" s="28" t="s">
        <v>295</v>
      </c>
      <c r="J150" s="28" t="s">
        <v>295</v>
      </c>
      <c r="K150" s="28">
        <v>0</v>
      </c>
      <c r="L150" s="28" t="s">
        <v>295</v>
      </c>
      <c r="M150" s="28" t="s">
        <v>295</v>
      </c>
      <c r="N150" s="28">
        <v>0</v>
      </c>
      <c r="O150" s="28">
        <v>0</v>
      </c>
      <c r="P150" s="28">
        <v>0</v>
      </c>
      <c r="Q150" s="28">
        <v>0</v>
      </c>
      <c r="R150" s="28">
        <v>0</v>
      </c>
      <c r="S150" s="28" t="s">
        <v>295</v>
      </c>
      <c r="T150" s="28" t="s">
        <v>295</v>
      </c>
      <c r="U150" s="28" t="s">
        <v>295</v>
      </c>
      <c r="V150" s="28" t="s">
        <v>295</v>
      </c>
      <c r="W150" s="28" t="s">
        <v>295</v>
      </c>
      <c r="X150" s="28">
        <v>0</v>
      </c>
      <c r="Y150" s="28">
        <v>0</v>
      </c>
      <c r="Z150" s="28" t="s">
        <v>295</v>
      </c>
      <c r="AA150" s="28" t="s">
        <v>295</v>
      </c>
      <c r="AB150" s="28" t="s">
        <v>295</v>
      </c>
      <c r="AC150" s="28" t="s">
        <v>295</v>
      </c>
      <c r="AD150" s="28" t="s">
        <v>295</v>
      </c>
      <c r="AE150" s="28">
        <v>0</v>
      </c>
      <c r="AF150" s="28">
        <v>0</v>
      </c>
      <c r="AG150" s="28" t="s">
        <v>295</v>
      </c>
      <c r="AH150" s="52"/>
      <c r="AI150" s="53">
        <f t="shared" si="79"/>
        <v>0</v>
      </c>
      <c r="AJ150" s="28">
        <f t="shared" si="80"/>
        <v>0</v>
      </c>
      <c r="AK150" s="28">
        <f t="shared" si="81"/>
        <v>0</v>
      </c>
      <c r="AL150" s="28">
        <f t="shared" si="82"/>
        <v>19</v>
      </c>
      <c r="AM150" s="28">
        <f t="shared" si="83"/>
        <v>0</v>
      </c>
      <c r="AN150" s="28">
        <f t="shared" si="84"/>
        <v>0</v>
      </c>
      <c r="AO150" s="375"/>
      <c r="AP150" s="375"/>
      <c r="AQ150" s="375"/>
      <c r="AR150" s="69">
        <f t="shared" si="85"/>
        <v>0</v>
      </c>
    </row>
    <row r="151" spans="1:44">
      <c r="A151" s="349">
        <v>73</v>
      </c>
      <c r="B151" s="381" t="str">
        <f ca="1">VLOOKUP(C151,'Emp List'!B:D,3,FALSE)</f>
        <v>Terminal</v>
      </c>
      <c r="C151" s="24" t="str">
        <f ca="1">OFFSET('Emp List'!B$2,INT((ROW('Emp List'!B146)-1)/2),)</f>
        <v>Ong Toan Hiep</v>
      </c>
      <c r="D151" s="25">
        <v>0</v>
      </c>
      <c r="E151" s="25" t="s">
        <v>295</v>
      </c>
      <c r="F151" s="25" t="s">
        <v>295</v>
      </c>
      <c r="G151" s="25" t="s">
        <v>295</v>
      </c>
      <c r="H151" s="25" t="s">
        <v>295</v>
      </c>
      <c r="I151" s="25" t="s">
        <v>295</v>
      </c>
      <c r="J151" s="25" t="s">
        <v>295</v>
      </c>
      <c r="K151" s="25">
        <v>0</v>
      </c>
      <c r="L151" s="25" t="s">
        <v>295</v>
      </c>
      <c r="M151" s="25" t="s">
        <v>295</v>
      </c>
      <c r="N151" s="25">
        <v>0</v>
      </c>
      <c r="O151" s="25">
        <v>0</v>
      </c>
      <c r="P151" s="25">
        <v>0</v>
      </c>
      <c r="Q151" s="25">
        <v>0</v>
      </c>
      <c r="R151" s="25">
        <v>0</v>
      </c>
      <c r="S151" s="25" t="s">
        <v>295</v>
      </c>
      <c r="T151" s="25" t="s">
        <v>295</v>
      </c>
      <c r="U151" s="25" t="s">
        <v>295</v>
      </c>
      <c r="V151" s="25" t="s">
        <v>295</v>
      </c>
      <c r="W151" s="25" t="s">
        <v>295</v>
      </c>
      <c r="X151" s="25">
        <v>0</v>
      </c>
      <c r="Y151" s="25">
        <v>0</v>
      </c>
      <c r="Z151" s="25" t="s">
        <v>295</v>
      </c>
      <c r="AA151" s="25" t="s">
        <v>295</v>
      </c>
      <c r="AB151" s="25" t="s">
        <v>295</v>
      </c>
      <c r="AC151" s="25" t="s">
        <v>295</v>
      </c>
      <c r="AD151" s="25" t="s">
        <v>295</v>
      </c>
      <c r="AE151" s="25">
        <v>0</v>
      </c>
      <c r="AF151" s="25">
        <v>0</v>
      </c>
      <c r="AG151" s="25" t="s">
        <v>295</v>
      </c>
      <c r="AH151" s="50"/>
      <c r="AI151" s="51">
        <f t="shared" si="79"/>
        <v>0</v>
      </c>
      <c r="AJ151" s="25">
        <f t="shared" si="80"/>
        <v>0</v>
      </c>
      <c r="AK151" s="25">
        <f t="shared" si="81"/>
        <v>0</v>
      </c>
      <c r="AL151" s="25">
        <f t="shared" si="82"/>
        <v>19</v>
      </c>
      <c r="AM151" s="25">
        <f t="shared" si="83"/>
        <v>0</v>
      </c>
      <c r="AN151" s="25">
        <f t="shared" si="84"/>
        <v>0</v>
      </c>
      <c r="AO151" s="374">
        <f>'Attendance Report'!AO151</f>
        <v>0</v>
      </c>
      <c r="AP151" s="374">
        <f ca="1">'Attendance Report'!AP151</f>
        <v>0</v>
      </c>
      <c r="AQ151" s="374">
        <f ca="1">'Attendance Report'!AQ151</f>
        <v>0</v>
      </c>
      <c r="AR151" s="66">
        <f t="shared" si="85"/>
        <v>0</v>
      </c>
    </row>
    <row r="152" spans="1:44">
      <c r="A152" s="350"/>
      <c r="B152" s="382"/>
      <c r="C152" s="26" t="str">
        <f t="shared" ref="C152" ca="1" si="93">C151</f>
        <v>Ong Toan Hiep</v>
      </c>
      <c r="D152" s="25">
        <v>0</v>
      </c>
      <c r="E152" s="25" t="s">
        <v>295</v>
      </c>
      <c r="F152" s="25" t="s">
        <v>295</v>
      </c>
      <c r="G152" s="25" t="s">
        <v>295</v>
      </c>
      <c r="H152" s="25" t="s">
        <v>295</v>
      </c>
      <c r="I152" s="25" t="s">
        <v>295</v>
      </c>
      <c r="J152" s="25" t="s">
        <v>295</v>
      </c>
      <c r="K152" s="25">
        <v>0</v>
      </c>
      <c r="L152" s="25" t="s">
        <v>295</v>
      </c>
      <c r="M152" s="25" t="s">
        <v>295</v>
      </c>
      <c r="N152" s="25">
        <v>0</v>
      </c>
      <c r="O152" s="25">
        <v>0</v>
      </c>
      <c r="P152" s="25">
        <v>0</v>
      </c>
      <c r="Q152" s="25">
        <v>0</v>
      </c>
      <c r="R152" s="25">
        <v>0</v>
      </c>
      <c r="S152" s="25" t="s">
        <v>295</v>
      </c>
      <c r="T152" s="25" t="s">
        <v>295</v>
      </c>
      <c r="U152" s="25" t="s">
        <v>295</v>
      </c>
      <c r="V152" s="25" t="s">
        <v>295</v>
      </c>
      <c r="W152" s="25" t="s">
        <v>295</v>
      </c>
      <c r="X152" s="25">
        <v>0</v>
      </c>
      <c r="Y152" s="25">
        <v>0</v>
      </c>
      <c r="Z152" s="25" t="s">
        <v>295</v>
      </c>
      <c r="AA152" s="25" t="s">
        <v>295</v>
      </c>
      <c r="AB152" s="25" t="s">
        <v>295</v>
      </c>
      <c r="AC152" s="25" t="s">
        <v>295</v>
      </c>
      <c r="AD152" s="25" t="s">
        <v>295</v>
      </c>
      <c r="AE152" s="25">
        <v>0</v>
      </c>
      <c r="AF152" s="25">
        <v>0</v>
      </c>
      <c r="AG152" s="25" t="s">
        <v>295</v>
      </c>
      <c r="AH152" s="50"/>
      <c r="AI152" s="51">
        <f t="shared" si="79"/>
        <v>0</v>
      </c>
      <c r="AJ152" s="25">
        <f t="shared" si="80"/>
        <v>0</v>
      </c>
      <c r="AK152" s="25">
        <f t="shared" si="81"/>
        <v>0</v>
      </c>
      <c r="AL152" s="25">
        <f t="shared" si="82"/>
        <v>19</v>
      </c>
      <c r="AM152" s="25">
        <f t="shared" si="83"/>
        <v>0</v>
      </c>
      <c r="AN152" s="25">
        <f t="shared" si="84"/>
        <v>0</v>
      </c>
      <c r="AO152" s="374"/>
      <c r="AP152" s="374"/>
      <c r="AQ152" s="374"/>
      <c r="AR152" s="66">
        <f t="shared" si="85"/>
        <v>0</v>
      </c>
    </row>
    <row r="153" spans="1:44">
      <c r="A153" s="341">
        <v>74</v>
      </c>
      <c r="B153" s="357" t="str">
        <f ca="1">VLOOKUP(C153,'Emp List'!B:D,3,FALSE)</f>
        <v>Admin</v>
      </c>
      <c r="C153" s="27" t="str">
        <f ca="1">OFFSET('Emp List'!B$2,INT((ROW('Emp List'!B148)-1)/2),)</f>
        <v>Pham Tu Oanh</v>
      </c>
      <c r="D153" s="28">
        <v>0</v>
      </c>
      <c r="E153" s="28" t="s">
        <v>295</v>
      </c>
      <c r="F153" s="28" t="s">
        <v>295</v>
      </c>
      <c r="G153" s="28" t="s">
        <v>295</v>
      </c>
      <c r="H153" s="28" t="s">
        <v>295</v>
      </c>
      <c r="I153" s="28" t="s">
        <v>295</v>
      </c>
      <c r="J153" s="28" t="s">
        <v>295</v>
      </c>
      <c r="K153" s="28">
        <v>0</v>
      </c>
      <c r="L153" s="28" t="s">
        <v>295</v>
      </c>
      <c r="M153" s="28" t="s">
        <v>295</v>
      </c>
      <c r="N153" s="28">
        <v>0</v>
      </c>
      <c r="O153" s="28">
        <v>0</v>
      </c>
      <c r="P153" s="28">
        <v>0</v>
      </c>
      <c r="Q153" s="28">
        <v>0</v>
      </c>
      <c r="R153" s="28">
        <v>0</v>
      </c>
      <c r="S153" s="28" t="s">
        <v>295</v>
      </c>
      <c r="T153" s="28" t="s">
        <v>295</v>
      </c>
      <c r="U153" s="28" t="s">
        <v>295</v>
      </c>
      <c r="V153" s="28" t="s">
        <v>295</v>
      </c>
      <c r="W153" s="28" t="s">
        <v>295</v>
      </c>
      <c r="X153" s="28">
        <v>0</v>
      </c>
      <c r="Y153" s="28">
        <v>0</v>
      </c>
      <c r="Z153" s="28" t="s">
        <v>295</v>
      </c>
      <c r="AA153" s="28" t="s">
        <v>295</v>
      </c>
      <c r="AB153" s="28" t="s">
        <v>295</v>
      </c>
      <c r="AC153" s="28" t="s">
        <v>295</v>
      </c>
      <c r="AD153" s="28" t="s">
        <v>295</v>
      </c>
      <c r="AE153" s="28">
        <v>0</v>
      </c>
      <c r="AF153" s="28">
        <v>0</v>
      </c>
      <c r="AG153" s="28" t="s">
        <v>295</v>
      </c>
      <c r="AH153" s="52"/>
      <c r="AI153" s="53">
        <f t="shared" si="79"/>
        <v>0</v>
      </c>
      <c r="AJ153" s="28">
        <f t="shared" si="80"/>
        <v>0</v>
      </c>
      <c r="AK153" s="28">
        <f t="shared" si="81"/>
        <v>0</v>
      </c>
      <c r="AL153" s="28">
        <f t="shared" si="82"/>
        <v>19</v>
      </c>
      <c r="AM153" s="28">
        <f t="shared" si="83"/>
        <v>0</v>
      </c>
      <c r="AN153" s="28">
        <f t="shared" si="84"/>
        <v>0</v>
      </c>
      <c r="AO153" s="375">
        <f>'Attendance Report'!AO153</f>
        <v>0</v>
      </c>
      <c r="AP153" s="375">
        <f ca="1">'Attendance Report'!AP153</f>
        <v>0</v>
      </c>
      <c r="AQ153" s="375">
        <f ca="1">'Attendance Report'!AQ153</f>
        <v>0</v>
      </c>
      <c r="AR153" s="68">
        <f t="shared" si="85"/>
        <v>0</v>
      </c>
    </row>
    <row r="154" spans="1:44">
      <c r="A154" s="342"/>
      <c r="B154" s="358"/>
      <c r="C154" s="29" t="str">
        <f t="shared" ref="C154" ca="1" si="94">C153</f>
        <v>Pham Tu Oanh</v>
      </c>
      <c r="D154" s="28">
        <v>0</v>
      </c>
      <c r="E154" s="28" t="s">
        <v>295</v>
      </c>
      <c r="F154" s="28" t="s">
        <v>295</v>
      </c>
      <c r="G154" s="28" t="s">
        <v>295</v>
      </c>
      <c r="H154" s="28" t="s">
        <v>295</v>
      </c>
      <c r="I154" s="28" t="s">
        <v>295</v>
      </c>
      <c r="J154" s="28" t="s">
        <v>295</v>
      </c>
      <c r="K154" s="28">
        <v>0</v>
      </c>
      <c r="L154" s="28" t="s">
        <v>295</v>
      </c>
      <c r="M154" s="28" t="s">
        <v>295</v>
      </c>
      <c r="N154" s="28">
        <v>0</v>
      </c>
      <c r="O154" s="28">
        <v>0</v>
      </c>
      <c r="P154" s="28">
        <v>0</v>
      </c>
      <c r="Q154" s="28">
        <v>0</v>
      </c>
      <c r="R154" s="28">
        <v>0</v>
      </c>
      <c r="S154" s="28" t="s">
        <v>295</v>
      </c>
      <c r="T154" s="28" t="s">
        <v>295</v>
      </c>
      <c r="U154" s="28" t="s">
        <v>295</v>
      </c>
      <c r="V154" s="28" t="s">
        <v>295</v>
      </c>
      <c r="W154" s="28" t="s">
        <v>295</v>
      </c>
      <c r="X154" s="28">
        <v>0</v>
      </c>
      <c r="Y154" s="28">
        <v>0</v>
      </c>
      <c r="Z154" s="28" t="s">
        <v>295</v>
      </c>
      <c r="AA154" s="28" t="s">
        <v>295</v>
      </c>
      <c r="AB154" s="28" t="s">
        <v>295</v>
      </c>
      <c r="AC154" s="28" t="s">
        <v>295</v>
      </c>
      <c r="AD154" s="28" t="s">
        <v>295</v>
      </c>
      <c r="AE154" s="28">
        <v>0</v>
      </c>
      <c r="AF154" s="28">
        <v>0</v>
      </c>
      <c r="AG154" s="28" t="s">
        <v>295</v>
      </c>
      <c r="AH154" s="52"/>
      <c r="AI154" s="53">
        <f t="shared" si="79"/>
        <v>0</v>
      </c>
      <c r="AJ154" s="28">
        <f t="shared" si="80"/>
        <v>0</v>
      </c>
      <c r="AK154" s="28">
        <f t="shared" si="81"/>
        <v>0</v>
      </c>
      <c r="AL154" s="28">
        <f t="shared" si="82"/>
        <v>19</v>
      </c>
      <c r="AM154" s="28">
        <f t="shared" si="83"/>
        <v>0</v>
      </c>
      <c r="AN154" s="28">
        <f t="shared" si="84"/>
        <v>0</v>
      </c>
      <c r="AO154" s="375"/>
      <c r="AP154" s="375"/>
      <c r="AQ154" s="375"/>
      <c r="AR154" s="69">
        <f t="shared" si="85"/>
        <v>0</v>
      </c>
    </row>
    <row r="155" spans="1:44">
      <c r="A155" s="349">
        <v>75</v>
      </c>
      <c r="B155" s="381" t="str">
        <f ca="1">VLOOKUP(C155,'Emp List'!B:D,3,FALSE)</f>
        <v>Admin</v>
      </c>
      <c r="C155" s="24" t="str">
        <f ca="1">OFFSET('Emp List'!B$2,INT((ROW('Emp List'!B150)-1)/2),)</f>
        <v>Ho Thu Thuy</v>
      </c>
      <c r="D155" s="25">
        <v>0</v>
      </c>
      <c r="E155" s="25" t="s">
        <v>295</v>
      </c>
      <c r="F155" s="25" t="s">
        <v>295</v>
      </c>
      <c r="G155" s="25" t="s">
        <v>295</v>
      </c>
      <c r="H155" s="25" t="s">
        <v>295</v>
      </c>
      <c r="I155" s="25" t="s">
        <v>295</v>
      </c>
      <c r="J155" s="25" t="s">
        <v>295</v>
      </c>
      <c r="K155" s="25">
        <v>0</v>
      </c>
      <c r="L155" s="25" t="s">
        <v>295</v>
      </c>
      <c r="M155" s="25" t="s">
        <v>295</v>
      </c>
      <c r="N155" s="25">
        <v>0</v>
      </c>
      <c r="O155" s="25">
        <v>0</v>
      </c>
      <c r="P155" s="25">
        <v>0</v>
      </c>
      <c r="Q155" s="25">
        <v>0</v>
      </c>
      <c r="R155" s="25">
        <v>0</v>
      </c>
      <c r="S155" s="25" t="s">
        <v>295</v>
      </c>
      <c r="T155" s="25" t="s">
        <v>295</v>
      </c>
      <c r="U155" s="25" t="s">
        <v>295</v>
      </c>
      <c r="V155" s="25" t="s">
        <v>295</v>
      </c>
      <c r="W155" s="25" t="s">
        <v>295</v>
      </c>
      <c r="X155" s="25">
        <v>0</v>
      </c>
      <c r="Y155" s="25">
        <v>0</v>
      </c>
      <c r="Z155" s="25" t="s">
        <v>295</v>
      </c>
      <c r="AA155" s="25" t="s">
        <v>295</v>
      </c>
      <c r="AB155" s="25" t="s">
        <v>295</v>
      </c>
      <c r="AC155" s="25" t="s">
        <v>295</v>
      </c>
      <c r="AD155" s="25" t="s">
        <v>295</v>
      </c>
      <c r="AE155" s="25">
        <v>0</v>
      </c>
      <c r="AF155" s="25">
        <v>0</v>
      </c>
      <c r="AG155" s="25" t="s">
        <v>295</v>
      </c>
      <c r="AH155" s="50"/>
      <c r="AI155" s="51">
        <f t="shared" si="79"/>
        <v>0</v>
      </c>
      <c r="AJ155" s="25">
        <f t="shared" si="80"/>
        <v>0</v>
      </c>
      <c r="AK155" s="25">
        <f t="shared" si="81"/>
        <v>0</v>
      </c>
      <c r="AL155" s="25">
        <f t="shared" si="82"/>
        <v>19</v>
      </c>
      <c r="AM155" s="25">
        <f t="shared" si="83"/>
        <v>0</v>
      </c>
      <c r="AN155" s="25">
        <f t="shared" si="84"/>
        <v>0</v>
      </c>
      <c r="AO155" s="374">
        <f>'Attendance Report'!AO155</f>
        <v>0</v>
      </c>
      <c r="AP155" s="374">
        <f ca="1">'Attendance Report'!AP155</f>
        <v>0</v>
      </c>
      <c r="AQ155" s="374">
        <f ca="1">'Attendance Report'!AQ155</f>
        <v>0</v>
      </c>
      <c r="AR155" s="66">
        <f t="shared" si="85"/>
        <v>0</v>
      </c>
    </row>
    <row r="156" spans="1:44">
      <c r="A156" s="350"/>
      <c r="B156" s="382"/>
      <c r="C156" s="26" t="str">
        <f t="shared" ref="C156" ca="1" si="95">C155</f>
        <v>Ho Thu Thuy</v>
      </c>
      <c r="D156" s="25">
        <v>0</v>
      </c>
      <c r="E156" s="25" t="s">
        <v>295</v>
      </c>
      <c r="F156" s="25" t="s">
        <v>295</v>
      </c>
      <c r="G156" s="25" t="s">
        <v>295</v>
      </c>
      <c r="H156" s="25" t="s">
        <v>295</v>
      </c>
      <c r="I156" s="25" t="s">
        <v>295</v>
      </c>
      <c r="J156" s="25" t="s">
        <v>295</v>
      </c>
      <c r="K156" s="25">
        <v>0</v>
      </c>
      <c r="L156" s="25" t="s">
        <v>295</v>
      </c>
      <c r="M156" s="25" t="s">
        <v>295</v>
      </c>
      <c r="N156" s="25">
        <v>0</v>
      </c>
      <c r="O156" s="25">
        <v>0</v>
      </c>
      <c r="P156" s="25">
        <v>0</v>
      </c>
      <c r="Q156" s="25">
        <v>0</v>
      </c>
      <c r="R156" s="25">
        <v>0</v>
      </c>
      <c r="S156" s="25" t="s">
        <v>295</v>
      </c>
      <c r="T156" s="25" t="s">
        <v>295</v>
      </c>
      <c r="U156" s="25" t="s">
        <v>295</v>
      </c>
      <c r="V156" s="25" t="s">
        <v>295</v>
      </c>
      <c r="W156" s="25" t="s">
        <v>295</v>
      </c>
      <c r="X156" s="25">
        <v>0</v>
      </c>
      <c r="Y156" s="25">
        <v>0</v>
      </c>
      <c r="Z156" s="25" t="s">
        <v>295</v>
      </c>
      <c r="AA156" s="25" t="s">
        <v>295</v>
      </c>
      <c r="AB156" s="25" t="s">
        <v>295</v>
      </c>
      <c r="AC156" s="25" t="s">
        <v>295</v>
      </c>
      <c r="AD156" s="25" t="s">
        <v>295</v>
      </c>
      <c r="AE156" s="25">
        <v>0</v>
      </c>
      <c r="AF156" s="25">
        <v>0</v>
      </c>
      <c r="AG156" s="25" t="s">
        <v>295</v>
      </c>
      <c r="AH156" s="50"/>
      <c r="AI156" s="51">
        <f t="shared" si="79"/>
        <v>0</v>
      </c>
      <c r="AJ156" s="25">
        <f t="shared" si="80"/>
        <v>0</v>
      </c>
      <c r="AK156" s="25">
        <f t="shared" si="81"/>
        <v>0</v>
      </c>
      <c r="AL156" s="25">
        <f t="shared" si="82"/>
        <v>19</v>
      </c>
      <c r="AM156" s="25">
        <f t="shared" si="83"/>
        <v>0</v>
      </c>
      <c r="AN156" s="25">
        <f t="shared" si="84"/>
        <v>0</v>
      </c>
      <c r="AO156" s="374"/>
      <c r="AP156" s="374"/>
      <c r="AQ156" s="374"/>
      <c r="AR156" s="66">
        <f t="shared" si="85"/>
        <v>0</v>
      </c>
    </row>
    <row r="157" spans="1:44">
      <c r="A157" s="341">
        <v>76</v>
      </c>
      <c r="B157" s="357" t="str">
        <f ca="1">VLOOKUP(C157,'Emp List'!B:D,3,FALSE)</f>
        <v>Admin</v>
      </c>
      <c r="C157" s="27" t="str">
        <f ca="1">OFFSET('Emp List'!B$2,INT((ROW('Emp List'!B152)-1)/2),)</f>
        <v>Do Thi Thu Trang</v>
      </c>
      <c r="D157" s="28">
        <v>0</v>
      </c>
      <c r="E157" s="28" t="s">
        <v>295</v>
      </c>
      <c r="F157" s="28" t="s">
        <v>295</v>
      </c>
      <c r="G157" s="28" t="s">
        <v>295</v>
      </c>
      <c r="H157" s="28" t="s">
        <v>295</v>
      </c>
      <c r="I157" s="28" t="s">
        <v>295</v>
      </c>
      <c r="J157" s="28" t="s">
        <v>295</v>
      </c>
      <c r="K157" s="28">
        <v>0</v>
      </c>
      <c r="L157" s="28" t="s">
        <v>295</v>
      </c>
      <c r="M157" s="28" t="s">
        <v>295</v>
      </c>
      <c r="N157" s="28">
        <v>0</v>
      </c>
      <c r="O157" s="28">
        <v>0</v>
      </c>
      <c r="P157" s="28">
        <v>0</v>
      </c>
      <c r="Q157" s="28">
        <v>0</v>
      </c>
      <c r="R157" s="28">
        <v>0</v>
      </c>
      <c r="S157" s="28" t="s">
        <v>295</v>
      </c>
      <c r="T157" s="28" t="s">
        <v>295</v>
      </c>
      <c r="U157" s="28" t="s">
        <v>295</v>
      </c>
      <c r="V157" s="28" t="s">
        <v>295</v>
      </c>
      <c r="W157" s="28" t="s">
        <v>295</v>
      </c>
      <c r="X157" s="28">
        <v>0</v>
      </c>
      <c r="Y157" s="28">
        <v>0</v>
      </c>
      <c r="Z157" s="28" t="s">
        <v>295</v>
      </c>
      <c r="AA157" s="28" t="s">
        <v>295</v>
      </c>
      <c r="AB157" s="28" t="s">
        <v>295</v>
      </c>
      <c r="AC157" s="28" t="s">
        <v>295</v>
      </c>
      <c r="AD157" s="28" t="s">
        <v>295</v>
      </c>
      <c r="AE157" s="28">
        <v>0</v>
      </c>
      <c r="AF157" s="28">
        <v>0</v>
      </c>
      <c r="AG157" s="28" t="s">
        <v>295</v>
      </c>
      <c r="AH157" s="52"/>
      <c r="AI157" s="53">
        <f t="shared" si="79"/>
        <v>0</v>
      </c>
      <c r="AJ157" s="28">
        <f t="shared" si="80"/>
        <v>0</v>
      </c>
      <c r="AK157" s="28">
        <f t="shared" si="81"/>
        <v>0</v>
      </c>
      <c r="AL157" s="28">
        <f t="shared" si="82"/>
        <v>19</v>
      </c>
      <c r="AM157" s="28">
        <f t="shared" si="83"/>
        <v>0</v>
      </c>
      <c r="AN157" s="28">
        <f t="shared" si="84"/>
        <v>0</v>
      </c>
      <c r="AO157" s="375">
        <f>'Attendance Report'!AO157</f>
        <v>0</v>
      </c>
      <c r="AP157" s="375">
        <f ca="1">'Attendance Report'!AP157</f>
        <v>0</v>
      </c>
      <c r="AQ157" s="375">
        <f ca="1">'Attendance Report'!AQ157</f>
        <v>0</v>
      </c>
      <c r="AR157" s="68">
        <f t="shared" si="85"/>
        <v>0</v>
      </c>
    </row>
    <row r="158" spans="1:44">
      <c r="A158" s="342"/>
      <c r="B158" s="358"/>
      <c r="C158" s="29" t="str">
        <f t="shared" ref="C158" ca="1" si="96">C157</f>
        <v>Do Thi Thu Trang</v>
      </c>
      <c r="D158" s="28">
        <v>0</v>
      </c>
      <c r="E158" s="28" t="s">
        <v>295</v>
      </c>
      <c r="F158" s="28" t="s">
        <v>295</v>
      </c>
      <c r="G158" s="28" t="s">
        <v>295</v>
      </c>
      <c r="H158" s="28" t="s">
        <v>295</v>
      </c>
      <c r="I158" s="28" t="s">
        <v>295</v>
      </c>
      <c r="J158" s="28" t="s">
        <v>295</v>
      </c>
      <c r="K158" s="28">
        <v>0</v>
      </c>
      <c r="L158" s="28" t="s">
        <v>295</v>
      </c>
      <c r="M158" s="28" t="s">
        <v>295</v>
      </c>
      <c r="N158" s="28">
        <v>0</v>
      </c>
      <c r="O158" s="28">
        <v>0</v>
      </c>
      <c r="P158" s="28">
        <v>0</v>
      </c>
      <c r="Q158" s="28">
        <v>0</v>
      </c>
      <c r="R158" s="28">
        <v>0</v>
      </c>
      <c r="S158" s="28" t="s">
        <v>295</v>
      </c>
      <c r="T158" s="28" t="s">
        <v>295</v>
      </c>
      <c r="U158" s="28" t="s">
        <v>295</v>
      </c>
      <c r="V158" s="28" t="s">
        <v>295</v>
      </c>
      <c r="W158" s="28" t="s">
        <v>295</v>
      </c>
      <c r="X158" s="28">
        <v>0</v>
      </c>
      <c r="Y158" s="28">
        <v>0</v>
      </c>
      <c r="Z158" s="28" t="s">
        <v>295</v>
      </c>
      <c r="AA158" s="28" t="s">
        <v>295</v>
      </c>
      <c r="AB158" s="28" t="s">
        <v>295</v>
      </c>
      <c r="AC158" s="28" t="s">
        <v>295</v>
      </c>
      <c r="AD158" s="28" t="s">
        <v>295</v>
      </c>
      <c r="AE158" s="28">
        <v>0</v>
      </c>
      <c r="AF158" s="28">
        <v>0</v>
      </c>
      <c r="AG158" s="28" t="s">
        <v>295</v>
      </c>
      <c r="AH158" s="52"/>
      <c r="AI158" s="53">
        <f t="shared" si="79"/>
        <v>0</v>
      </c>
      <c r="AJ158" s="28">
        <f t="shared" si="80"/>
        <v>0</v>
      </c>
      <c r="AK158" s="28">
        <f t="shared" si="81"/>
        <v>0</v>
      </c>
      <c r="AL158" s="28">
        <f t="shared" si="82"/>
        <v>19</v>
      </c>
      <c r="AM158" s="28">
        <f t="shared" si="83"/>
        <v>0</v>
      </c>
      <c r="AN158" s="28">
        <f t="shared" si="84"/>
        <v>0</v>
      </c>
      <c r="AO158" s="375"/>
      <c r="AP158" s="375"/>
      <c r="AQ158" s="375"/>
      <c r="AR158" s="69">
        <f t="shared" si="85"/>
        <v>0</v>
      </c>
    </row>
    <row r="159" spans="1:44">
      <c r="A159" s="349">
        <v>77</v>
      </c>
      <c r="B159" s="381" t="str">
        <f ca="1">VLOOKUP(C159,'Emp List'!B:D,3,FALSE)</f>
        <v>Admin</v>
      </c>
      <c r="C159" s="24" t="str">
        <f ca="1">OFFSET('Emp List'!B$2,INT((ROW('Emp List'!B154)-1)/2),)</f>
        <v>Nguyen Huong Giang</v>
      </c>
      <c r="D159" s="25">
        <v>0</v>
      </c>
      <c r="E159" s="25" t="s">
        <v>295</v>
      </c>
      <c r="F159" s="25" t="s">
        <v>295</v>
      </c>
      <c r="G159" s="25" t="s">
        <v>295</v>
      </c>
      <c r="H159" s="25" t="s">
        <v>295</v>
      </c>
      <c r="I159" s="25" t="s">
        <v>295</v>
      </c>
      <c r="J159" s="25" t="s">
        <v>295</v>
      </c>
      <c r="K159" s="25">
        <v>0</v>
      </c>
      <c r="L159" s="25" t="s">
        <v>295</v>
      </c>
      <c r="M159" s="25" t="s">
        <v>295</v>
      </c>
      <c r="N159" s="25">
        <v>0</v>
      </c>
      <c r="O159" s="25">
        <v>0</v>
      </c>
      <c r="P159" s="25">
        <v>0</v>
      </c>
      <c r="Q159" s="25">
        <v>0</v>
      </c>
      <c r="R159" s="25">
        <v>0</v>
      </c>
      <c r="S159" s="25" t="s">
        <v>295</v>
      </c>
      <c r="T159" s="25" t="s">
        <v>295</v>
      </c>
      <c r="U159" s="25" t="s">
        <v>295</v>
      </c>
      <c r="V159" s="25" t="s">
        <v>295</v>
      </c>
      <c r="W159" s="25" t="s">
        <v>295</v>
      </c>
      <c r="X159" s="25">
        <v>0</v>
      </c>
      <c r="Y159" s="25">
        <v>0</v>
      </c>
      <c r="Z159" s="25" t="s">
        <v>295</v>
      </c>
      <c r="AA159" s="25" t="s">
        <v>295</v>
      </c>
      <c r="AB159" s="25" t="s">
        <v>295</v>
      </c>
      <c r="AC159" s="25" t="s">
        <v>295</v>
      </c>
      <c r="AD159" s="25" t="s">
        <v>295</v>
      </c>
      <c r="AE159" s="25">
        <v>0</v>
      </c>
      <c r="AF159" s="25">
        <v>0</v>
      </c>
      <c r="AG159" s="25" t="s">
        <v>295</v>
      </c>
      <c r="AH159" s="50"/>
      <c r="AI159" s="51">
        <f t="shared" si="79"/>
        <v>0</v>
      </c>
      <c r="AJ159" s="25">
        <f t="shared" si="80"/>
        <v>0</v>
      </c>
      <c r="AK159" s="25">
        <f t="shared" si="81"/>
        <v>0</v>
      </c>
      <c r="AL159" s="25">
        <f t="shared" si="82"/>
        <v>19</v>
      </c>
      <c r="AM159" s="25">
        <f t="shared" si="83"/>
        <v>0</v>
      </c>
      <c r="AN159" s="25">
        <f t="shared" si="84"/>
        <v>0</v>
      </c>
      <c r="AO159" s="374">
        <f>'Attendance Report'!AO159</f>
        <v>0</v>
      </c>
      <c r="AP159" s="374">
        <f ca="1">'Attendance Report'!AP159</f>
        <v>0</v>
      </c>
      <c r="AQ159" s="374">
        <f ca="1">'Attendance Report'!AQ159</f>
        <v>0</v>
      </c>
      <c r="AR159" s="66">
        <f t="shared" si="85"/>
        <v>0</v>
      </c>
    </row>
    <row r="160" spans="1:44">
      <c r="A160" s="350"/>
      <c r="B160" s="382"/>
      <c r="C160" s="26" t="str">
        <f t="shared" ref="C160" ca="1" si="97">C159</f>
        <v>Nguyen Huong Giang</v>
      </c>
      <c r="D160" s="25">
        <v>0</v>
      </c>
      <c r="E160" s="25" t="s">
        <v>295</v>
      </c>
      <c r="F160" s="25" t="s">
        <v>295</v>
      </c>
      <c r="G160" s="25" t="s">
        <v>295</v>
      </c>
      <c r="H160" s="25" t="s">
        <v>295</v>
      </c>
      <c r="I160" s="25" t="s">
        <v>295</v>
      </c>
      <c r="J160" s="25" t="s">
        <v>295</v>
      </c>
      <c r="K160" s="25">
        <v>0</v>
      </c>
      <c r="L160" s="25" t="s">
        <v>295</v>
      </c>
      <c r="M160" s="25" t="s">
        <v>295</v>
      </c>
      <c r="N160" s="25">
        <v>0</v>
      </c>
      <c r="O160" s="25">
        <v>0</v>
      </c>
      <c r="P160" s="25">
        <v>0</v>
      </c>
      <c r="Q160" s="25">
        <v>0</v>
      </c>
      <c r="R160" s="25">
        <v>0</v>
      </c>
      <c r="S160" s="25" t="s">
        <v>295</v>
      </c>
      <c r="T160" s="25" t="s">
        <v>295</v>
      </c>
      <c r="U160" s="25" t="s">
        <v>295</v>
      </c>
      <c r="V160" s="25" t="s">
        <v>295</v>
      </c>
      <c r="W160" s="25" t="s">
        <v>295</v>
      </c>
      <c r="X160" s="25">
        <v>0</v>
      </c>
      <c r="Y160" s="25">
        <v>0</v>
      </c>
      <c r="Z160" s="25" t="s">
        <v>295</v>
      </c>
      <c r="AA160" s="25" t="s">
        <v>295</v>
      </c>
      <c r="AB160" s="25" t="s">
        <v>295</v>
      </c>
      <c r="AC160" s="25" t="s">
        <v>295</v>
      </c>
      <c r="AD160" s="25" t="s">
        <v>295</v>
      </c>
      <c r="AE160" s="25">
        <v>0</v>
      </c>
      <c r="AF160" s="25">
        <v>0</v>
      </c>
      <c r="AG160" s="25" t="s">
        <v>295</v>
      </c>
      <c r="AH160" s="50"/>
      <c r="AI160" s="51">
        <f t="shared" si="79"/>
        <v>0</v>
      </c>
      <c r="AJ160" s="25">
        <f t="shared" si="80"/>
        <v>0</v>
      </c>
      <c r="AK160" s="25">
        <f t="shared" si="81"/>
        <v>0</v>
      </c>
      <c r="AL160" s="25">
        <f t="shared" si="82"/>
        <v>19</v>
      </c>
      <c r="AM160" s="25">
        <f t="shared" si="83"/>
        <v>0</v>
      </c>
      <c r="AN160" s="25">
        <f t="shared" si="84"/>
        <v>0</v>
      </c>
      <c r="AO160" s="374"/>
      <c r="AP160" s="374"/>
      <c r="AQ160" s="374"/>
      <c r="AR160" s="66">
        <f t="shared" si="85"/>
        <v>0</v>
      </c>
    </row>
    <row r="161" spans="1:44">
      <c r="A161" s="341">
        <v>78</v>
      </c>
      <c r="B161" s="357" t="str">
        <f ca="1">VLOOKUP(C161,'Emp List'!B:D,3,FALSE)</f>
        <v>Admin</v>
      </c>
      <c r="C161" s="27" t="str">
        <f ca="1">OFFSET('Emp List'!B$2,INT((ROW('Emp List'!B156)-1)/2),)</f>
        <v>LE DUC THANH</v>
      </c>
      <c r="D161" s="28">
        <v>0</v>
      </c>
      <c r="E161" s="28" t="s">
        <v>295</v>
      </c>
      <c r="F161" s="28" t="s">
        <v>295</v>
      </c>
      <c r="G161" s="28" t="s">
        <v>295</v>
      </c>
      <c r="H161" s="28" t="s">
        <v>295</v>
      </c>
      <c r="I161" s="28" t="s">
        <v>295</v>
      </c>
      <c r="J161" s="28" t="s">
        <v>295</v>
      </c>
      <c r="K161" s="28">
        <v>0</v>
      </c>
      <c r="L161" s="28" t="s">
        <v>295</v>
      </c>
      <c r="M161" s="28" t="s">
        <v>295</v>
      </c>
      <c r="N161" s="28">
        <v>0</v>
      </c>
      <c r="O161" s="28">
        <v>0</v>
      </c>
      <c r="P161" s="28">
        <v>0</v>
      </c>
      <c r="Q161" s="28">
        <v>0</v>
      </c>
      <c r="R161" s="28">
        <v>0</v>
      </c>
      <c r="S161" s="28" t="s">
        <v>295</v>
      </c>
      <c r="T161" s="28" t="s">
        <v>295</v>
      </c>
      <c r="U161" s="28" t="s">
        <v>295</v>
      </c>
      <c r="V161" s="28" t="s">
        <v>295</v>
      </c>
      <c r="W161" s="28" t="s">
        <v>295</v>
      </c>
      <c r="X161" s="28">
        <v>0</v>
      </c>
      <c r="Y161" s="28">
        <v>0</v>
      </c>
      <c r="Z161" s="28" t="s">
        <v>295</v>
      </c>
      <c r="AA161" s="28" t="s">
        <v>295</v>
      </c>
      <c r="AB161" s="28" t="s">
        <v>295</v>
      </c>
      <c r="AC161" s="28" t="s">
        <v>295</v>
      </c>
      <c r="AD161" s="28" t="s">
        <v>295</v>
      </c>
      <c r="AE161" s="28">
        <v>0</v>
      </c>
      <c r="AF161" s="28">
        <v>0</v>
      </c>
      <c r="AG161" s="28" t="s">
        <v>295</v>
      </c>
      <c r="AH161" s="52"/>
      <c r="AI161" s="53">
        <f t="shared" si="79"/>
        <v>0</v>
      </c>
      <c r="AJ161" s="28">
        <f t="shared" si="80"/>
        <v>0</v>
      </c>
      <c r="AK161" s="28">
        <f t="shared" si="81"/>
        <v>0</v>
      </c>
      <c r="AL161" s="28">
        <f t="shared" si="82"/>
        <v>19</v>
      </c>
      <c r="AM161" s="28">
        <f t="shared" si="83"/>
        <v>0</v>
      </c>
      <c r="AN161" s="28">
        <f t="shared" si="84"/>
        <v>0</v>
      </c>
      <c r="AO161" s="375">
        <f>'Attendance Report'!AO161</f>
        <v>0</v>
      </c>
      <c r="AP161" s="375">
        <f ca="1">'Attendance Report'!AP161</f>
        <v>0</v>
      </c>
      <c r="AQ161" s="375">
        <f ca="1">'Attendance Report'!AQ161</f>
        <v>0</v>
      </c>
      <c r="AR161" s="68">
        <f t="shared" si="85"/>
        <v>0</v>
      </c>
    </row>
    <row r="162" spans="1:44">
      <c r="A162" s="342"/>
      <c r="B162" s="358"/>
      <c r="C162" s="29" t="str">
        <f t="shared" ref="C162" ca="1" si="98">C161</f>
        <v>LE DUC THANH</v>
      </c>
      <c r="D162" s="28">
        <v>0</v>
      </c>
      <c r="E162" s="28" t="s">
        <v>295</v>
      </c>
      <c r="F162" s="28" t="s">
        <v>295</v>
      </c>
      <c r="G162" s="28" t="s">
        <v>295</v>
      </c>
      <c r="H162" s="28" t="s">
        <v>295</v>
      </c>
      <c r="I162" s="28" t="s">
        <v>295</v>
      </c>
      <c r="J162" s="28" t="s">
        <v>295</v>
      </c>
      <c r="K162" s="28">
        <v>0</v>
      </c>
      <c r="L162" s="28" t="s">
        <v>295</v>
      </c>
      <c r="M162" s="28" t="s">
        <v>295</v>
      </c>
      <c r="N162" s="28">
        <v>0</v>
      </c>
      <c r="O162" s="28">
        <v>0</v>
      </c>
      <c r="P162" s="28">
        <v>0</v>
      </c>
      <c r="Q162" s="28">
        <v>0</v>
      </c>
      <c r="R162" s="28">
        <v>0</v>
      </c>
      <c r="S162" s="28" t="s">
        <v>295</v>
      </c>
      <c r="T162" s="28" t="s">
        <v>295</v>
      </c>
      <c r="U162" s="28" t="s">
        <v>295</v>
      </c>
      <c r="V162" s="28" t="s">
        <v>295</v>
      </c>
      <c r="W162" s="28" t="s">
        <v>295</v>
      </c>
      <c r="X162" s="28">
        <v>0</v>
      </c>
      <c r="Y162" s="28">
        <v>0</v>
      </c>
      <c r="Z162" s="28" t="s">
        <v>295</v>
      </c>
      <c r="AA162" s="28" t="s">
        <v>295</v>
      </c>
      <c r="AB162" s="28" t="s">
        <v>295</v>
      </c>
      <c r="AC162" s="28" t="s">
        <v>295</v>
      </c>
      <c r="AD162" s="28" t="s">
        <v>295</v>
      </c>
      <c r="AE162" s="28">
        <v>0</v>
      </c>
      <c r="AF162" s="28">
        <v>0</v>
      </c>
      <c r="AG162" s="28" t="s">
        <v>295</v>
      </c>
      <c r="AH162" s="52"/>
      <c r="AI162" s="53">
        <f t="shared" si="79"/>
        <v>0</v>
      </c>
      <c r="AJ162" s="28">
        <f t="shared" si="80"/>
        <v>0</v>
      </c>
      <c r="AK162" s="28">
        <f t="shared" si="81"/>
        <v>0</v>
      </c>
      <c r="AL162" s="28">
        <f t="shared" si="82"/>
        <v>19</v>
      </c>
      <c r="AM162" s="28">
        <f t="shared" si="83"/>
        <v>0</v>
      </c>
      <c r="AN162" s="28">
        <f t="shared" si="84"/>
        <v>0</v>
      </c>
      <c r="AO162" s="375"/>
      <c r="AP162" s="375"/>
      <c r="AQ162" s="375"/>
      <c r="AR162" s="69">
        <f t="shared" si="85"/>
        <v>0</v>
      </c>
    </row>
    <row r="163" spans="1:44">
      <c r="A163" s="349">
        <v>79</v>
      </c>
      <c r="B163" s="381" t="str">
        <f ca="1">VLOOKUP(C163,'Emp List'!B:D,3,FALSE)</f>
        <v>Admin</v>
      </c>
      <c r="C163" s="24" t="str">
        <f ca="1">OFFSET('Emp List'!B$2,INT((ROW('Emp List'!B158)-1)/2),)</f>
        <v>Nguyen Thi Hang</v>
      </c>
      <c r="D163" s="25">
        <v>0</v>
      </c>
      <c r="E163" s="25" t="s">
        <v>295</v>
      </c>
      <c r="F163" s="25" t="s">
        <v>295</v>
      </c>
      <c r="G163" s="25" t="s">
        <v>295</v>
      </c>
      <c r="H163" s="25" t="s">
        <v>295</v>
      </c>
      <c r="I163" s="25" t="s">
        <v>295</v>
      </c>
      <c r="J163" s="25" t="s">
        <v>295</v>
      </c>
      <c r="K163" s="25">
        <v>0</v>
      </c>
      <c r="L163" s="25" t="s">
        <v>295</v>
      </c>
      <c r="M163" s="25" t="s">
        <v>295</v>
      </c>
      <c r="N163" s="25">
        <v>0</v>
      </c>
      <c r="O163" s="25">
        <v>0</v>
      </c>
      <c r="P163" s="25">
        <v>0</v>
      </c>
      <c r="Q163" s="25">
        <v>0</v>
      </c>
      <c r="R163" s="25">
        <v>0</v>
      </c>
      <c r="S163" s="25" t="s">
        <v>295</v>
      </c>
      <c r="T163" s="25" t="s">
        <v>295</v>
      </c>
      <c r="U163" s="25" t="s">
        <v>295</v>
      </c>
      <c r="V163" s="25" t="s">
        <v>295</v>
      </c>
      <c r="W163" s="25" t="s">
        <v>295</v>
      </c>
      <c r="X163" s="25">
        <v>0</v>
      </c>
      <c r="Y163" s="25">
        <v>0</v>
      </c>
      <c r="Z163" s="25" t="s">
        <v>295</v>
      </c>
      <c r="AA163" s="25" t="s">
        <v>295</v>
      </c>
      <c r="AB163" s="25" t="s">
        <v>295</v>
      </c>
      <c r="AC163" s="25" t="s">
        <v>295</v>
      </c>
      <c r="AD163" s="25" t="s">
        <v>295</v>
      </c>
      <c r="AE163" s="25">
        <v>0</v>
      </c>
      <c r="AF163" s="25">
        <v>0</v>
      </c>
      <c r="AG163" s="25" t="s">
        <v>295</v>
      </c>
      <c r="AH163" s="50"/>
      <c r="AI163" s="51">
        <f t="shared" si="79"/>
        <v>0</v>
      </c>
      <c r="AJ163" s="25">
        <f t="shared" si="80"/>
        <v>0</v>
      </c>
      <c r="AK163" s="25">
        <f t="shared" si="81"/>
        <v>0</v>
      </c>
      <c r="AL163" s="25">
        <f t="shared" si="82"/>
        <v>19</v>
      </c>
      <c r="AM163" s="25">
        <f t="shared" si="83"/>
        <v>0</v>
      </c>
      <c r="AN163" s="25">
        <f t="shared" si="84"/>
        <v>0</v>
      </c>
      <c r="AO163" s="374">
        <f>'Attendance Report'!AO163</f>
        <v>0</v>
      </c>
      <c r="AP163" s="374">
        <f ca="1">'Attendance Report'!AP163</f>
        <v>0</v>
      </c>
      <c r="AQ163" s="374">
        <f ca="1">'Attendance Report'!AQ163</f>
        <v>0</v>
      </c>
      <c r="AR163" s="66">
        <f t="shared" si="85"/>
        <v>0</v>
      </c>
    </row>
    <row r="164" spans="1:44">
      <c r="A164" s="350"/>
      <c r="B164" s="382"/>
      <c r="C164" s="26" t="str">
        <f t="shared" ref="C164" ca="1" si="99">C163</f>
        <v>Nguyen Thi Hang</v>
      </c>
      <c r="D164" s="25">
        <v>0</v>
      </c>
      <c r="E164" s="25" t="s">
        <v>295</v>
      </c>
      <c r="F164" s="25" t="s">
        <v>295</v>
      </c>
      <c r="G164" s="25" t="s">
        <v>295</v>
      </c>
      <c r="H164" s="25" t="s">
        <v>295</v>
      </c>
      <c r="I164" s="25" t="s">
        <v>295</v>
      </c>
      <c r="J164" s="25" t="s">
        <v>295</v>
      </c>
      <c r="K164" s="25">
        <v>0</v>
      </c>
      <c r="L164" s="25" t="s">
        <v>295</v>
      </c>
      <c r="M164" s="25" t="s">
        <v>295</v>
      </c>
      <c r="N164" s="25">
        <v>0</v>
      </c>
      <c r="O164" s="25">
        <v>0</v>
      </c>
      <c r="P164" s="25">
        <v>0</v>
      </c>
      <c r="Q164" s="25">
        <v>0</v>
      </c>
      <c r="R164" s="25">
        <v>0</v>
      </c>
      <c r="S164" s="25" t="s">
        <v>295</v>
      </c>
      <c r="T164" s="25" t="s">
        <v>295</v>
      </c>
      <c r="U164" s="25" t="s">
        <v>295</v>
      </c>
      <c r="V164" s="25" t="s">
        <v>295</v>
      </c>
      <c r="W164" s="25" t="s">
        <v>295</v>
      </c>
      <c r="X164" s="25">
        <v>0</v>
      </c>
      <c r="Y164" s="25">
        <v>0</v>
      </c>
      <c r="Z164" s="25" t="s">
        <v>295</v>
      </c>
      <c r="AA164" s="25" t="s">
        <v>295</v>
      </c>
      <c r="AB164" s="25" t="s">
        <v>295</v>
      </c>
      <c r="AC164" s="25" t="s">
        <v>295</v>
      </c>
      <c r="AD164" s="25" t="s">
        <v>295</v>
      </c>
      <c r="AE164" s="25">
        <v>0</v>
      </c>
      <c r="AF164" s="25">
        <v>0</v>
      </c>
      <c r="AG164" s="25" t="s">
        <v>295</v>
      </c>
      <c r="AH164" s="50"/>
      <c r="AI164" s="51">
        <f t="shared" si="79"/>
        <v>0</v>
      </c>
      <c r="AJ164" s="25">
        <f t="shared" si="80"/>
        <v>0</v>
      </c>
      <c r="AK164" s="25">
        <f t="shared" si="81"/>
        <v>0</v>
      </c>
      <c r="AL164" s="25">
        <f t="shared" si="82"/>
        <v>19</v>
      </c>
      <c r="AM164" s="25">
        <f t="shared" si="83"/>
        <v>0</v>
      </c>
      <c r="AN164" s="25">
        <f t="shared" si="84"/>
        <v>0</v>
      </c>
      <c r="AO164" s="374"/>
      <c r="AP164" s="374"/>
      <c r="AQ164" s="374"/>
      <c r="AR164" s="66">
        <f t="shared" si="85"/>
        <v>0</v>
      </c>
    </row>
    <row r="165" spans="1:44">
      <c r="A165" s="341">
        <v>80</v>
      </c>
      <c r="B165" s="357" t="e">
        <f ca="1">VLOOKUP(C165,'Emp List'!B:D,3,FALSE)</f>
        <v>#N/A</v>
      </c>
      <c r="C165" s="27">
        <f ca="1">OFFSET('Emp List'!B$2,INT((ROW('Emp List'!B160)-1)/2),)</f>
        <v>0</v>
      </c>
      <c r="D165" s="28">
        <v>0</v>
      </c>
      <c r="E165" s="28" t="s">
        <v>295</v>
      </c>
      <c r="F165" s="28" t="s">
        <v>295</v>
      </c>
      <c r="G165" s="28" t="s">
        <v>295</v>
      </c>
      <c r="H165" s="28" t="s">
        <v>295</v>
      </c>
      <c r="I165" s="28" t="s">
        <v>295</v>
      </c>
      <c r="J165" s="28" t="s">
        <v>295</v>
      </c>
      <c r="K165" s="28">
        <v>0</v>
      </c>
      <c r="L165" s="28" t="s">
        <v>295</v>
      </c>
      <c r="M165" s="28" t="s">
        <v>295</v>
      </c>
      <c r="N165" s="28">
        <v>0</v>
      </c>
      <c r="O165" s="28">
        <v>0</v>
      </c>
      <c r="P165" s="28">
        <v>0</v>
      </c>
      <c r="Q165" s="28">
        <v>0</v>
      </c>
      <c r="R165" s="28">
        <v>0</v>
      </c>
      <c r="S165" s="28" t="s">
        <v>295</v>
      </c>
      <c r="T165" s="28" t="s">
        <v>295</v>
      </c>
      <c r="U165" s="28" t="s">
        <v>295</v>
      </c>
      <c r="V165" s="28" t="s">
        <v>295</v>
      </c>
      <c r="W165" s="28" t="s">
        <v>295</v>
      </c>
      <c r="X165" s="28">
        <v>0</v>
      </c>
      <c r="Y165" s="28">
        <v>0</v>
      </c>
      <c r="Z165" s="28" t="s">
        <v>295</v>
      </c>
      <c r="AA165" s="28" t="s">
        <v>295</v>
      </c>
      <c r="AB165" s="28" t="s">
        <v>295</v>
      </c>
      <c r="AC165" s="28" t="s">
        <v>295</v>
      </c>
      <c r="AD165" s="28" t="s">
        <v>295</v>
      </c>
      <c r="AE165" s="28">
        <v>0</v>
      </c>
      <c r="AF165" s="28">
        <v>0</v>
      </c>
      <c r="AG165" s="28" t="s">
        <v>295</v>
      </c>
      <c r="AH165" s="52"/>
      <c r="AI165" s="53">
        <f t="shared" si="79"/>
        <v>0</v>
      </c>
      <c r="AJ165" s="28">
        <f t="shared" si="80"/>
        <v>0</v>
      </c>
      <c r="AK165" s="28">
        <f t="shared" si="81"/>
        <v>0</v>
      </c>
      <c r="AL165" s="28">
        <f t="shared" si="82"/>
        <v>19</v>
      </c>
      <c r="AM165" s="28">
        <f t="shared" si="83"/>
        <v>0</v>
      </c>
      <c r="AN165" s="28">
        <f t="shared" si="84"/>
        <v>0</v>
      </c>
      <c r="AO165" s="375">
        <f>'Attendance Report'!AO165</f>
        <v>0</v>
      </c>
      <c r="AP165" s="375">
        <f ca="1">'Attendance Report'!AP165</f>
        <v>0</v>
      </c>
      <c r="AQ165" s="375">
        <f ca="1">'Attendance Report'!AQ165</f>
        <v>0</v>
      </c>
      <c r="AR165" s="68">
        <f t="shared" si="85"/>
        <v>0</v>
      </c>
    </row>
    <row r="166" spans="1:44">
      <c r="A166" s="342"/>
      <c r="B166" s="358"/>
      <c r="C166" s="29">
        <f t="shared" ref="C166" ca="1" si="100">C165</f>
        <v>0</v>
      </c>
      <c r="D166" s="28">
        <v>0</v>
      </c>
      <c r="E166" s="28" t="s">
        <v>295</v>
      </c>
      <c r="F166" s="28" t="s">
        <v>295</v>
      </c>
      <c r="G166" s="28" t="s">
        <v>295</v>
      </c>
      <c r="H166" s="28" t="s">
        <v>295</v>
      </c>
      <c r="I166" s="28" t="s">
        <v>295</v>
      </c>
      <c r="J166" s="28" t="s">
        <v>295</v>
      </c>
      <c r="K166" s="28">
        <v>0</v>
      </c>
      <c r="L166" s="28" t="s">
        <v>295</v>
      </c>
      <c r="M166" s="28" t="s">
        <v>295</v>
      </c>
      <c r="N166" s="28">
        <v>0</v>
      </c>
      <c r="O166" s="28">
        <v>0</v>
      </c>
      <c r="P166" s="28">
        <v>0</v>
      </c>
      <c r="Q166" s="28">
        <v>0</v>
      </c>
      <c r="R166" s="28">
        <v>0</v>
      </c>
      <c r="S166" s="28" t="s">
        <v>295</v>
      </c>
      <c r="T166" s="28" t="s">
        <v>295</v>
      </c>
      <c r="U166" s="28" t="s">
        <v>295</v>
      </c>
      <c r="V166" s="28" t="s">
        <v>295</v>
      </c>
      <c r="W166" s="28" t="s">
        <v>295</v>
      </c>
      <c r="X166" s="28">
        <v>0</v>
      </c>
      <c r="Y166" s="28">
        <v>0</v>
      </c>
      <c r="Z166" s="28" t="s">
        <v>295</v>
      </c>
      <c r="AA166" s="28" t="s">
        <v>295</v>
      </c>
      <c r="AB166" s="28" t="s">
        <v>295</v>
      </c>
      <c r="AC166" s="28" t="s">
        <v>295</v>
      </c>
      <c r="AD166" s="28" t="s">
        <v>295</v>
      </c>
      <c r="AE166" s="28">
        <v>0</v>
      </c>
      <c r="AF166" s="28">
        <v>0</v>
      </c>
      <c r="AG166" s="28" t="s">
        <v>295</v>
      </c>
      <c r="AH166" s="52"/>
      <c r="AI166" s="53">
        <f t="shared" si="79"/>
        <v>0</v>
      </c>
      <c r="AJ166" s="28">
        <f t="shared" si="80"/>
        <v>0</v>
      </c>
      <c r="AK166" s="28">
        <f t="shared" si="81"/>
        <v>0</v>
      </c>
      <c r="AL166" s="28">
        <f t="shared" si="82"/>
        <v>19</v>
      </c>
      <c r="AM166" s="28">
        <f t="shared" si="83"/>
        <v>0</v>
      </c>
      <c r="AN166" s="28">
        <f t="shared" si="84"/>
        <v>0</v>
      </c>
      <c r="AO166" s="375"/>
      <c r="AP166" s="375"/>
      <c r="AQ166" s="375"/>
      <c r="AR166" s="69">
        <f t="shared" si="85"/>
        <v>0</v>
      </c>
    </row>
    <row r="167" spans="1:44">
      <c r="C167" s="70"/>
      <c r="D167" s="17">
        <v>0</v>
      </c>
      <c r="E167" s="17" t="s">
        <v>295</v>
      </c>
      <c r="F167" s="17" t="s">
        <v>295</v>
      </c>
      <c r="G167" s="17" t="s">
        <v>295</v>
      </c>
      <c r="H167" s="17" t="s">
        <v>295</v>
      </c>
      <c r="I167" s="17" t="s">
        <v>295</v>
      </c>
      <c r="J167" s="17" t="s">
        <v>295</v>
      </c>
      <c r="K167" s="17">
        <v>0</v>
      </c>
      <c r="L167" s="17" t="s">
        <v>295</v>
      </c>
      <c r="M167" s="17" t="s">
        <v>295</v>
      </c>
      <c r="N167" s="17">
        <v>0</v>
      </c>
      <c r="O167" s="17">
        <v>0</v>
      </c>
      <c r="P167" s="17">
        <v>0</v>
      </c>
      <c r="Q167" s="17">
        <v>0</v>
      </c>
      <c r="R167" s="17">
        <v>0</v>
      </c>
      <c r="S167" s="17" t="s">
        <v>295</v>
      </c>
      <c r="T167" s="17" t="s">
        <v>295</v>
      </c>
      <c r="U167" s="17" t="s">
        <v>295</v>
      </c>
      <c r="V167" s="17" t="s">
        <v>295</v>
      </c>
      <c r="W167" s="17" t="s">
        <v>295</v>
      </c>
      <c r="X167" s="17">
        <v>0</v>
      </c>
      <c r="Y167" s="17">
        <v>0</v>
      </c>
      <c r="Z167" s="17" t="s">
        <v>295</v>
      </c>
      <c r="AA167" s="17" t="s">
        <v>295</v>
      </c>
      <c r="AB167" s="17" t="s">
        <v>295</v>
      </c>
      <c r="AC167" s="17" t="s">
        <v>295</v>
      </c>
      <c r="AD167" s="17" t="s">
        <v>295</v>
      </c>
      <c r="AE167" s="17">
        <v>0</v>
      </c>
      <c r="AF167" s="17">
        <v>0</v>
      </c>
      <c r="AG167" s="17" t="s">
        <v>295</v>
      </c>
    </row>
    <row r="168" spans="1:44">
      <c r="D168" s="17">
        <v>0</v>
      </c>
      <c r="E168" s="17" t="s">
        <v>295</v>
      </c>
      <c r="F168" s="17" t="s">
        <v>295</v>
      </c>
      <c r="G168" s="17" t="s">
        <v>295</v>
      </c>
      <c r="H168" s="17" t="s">
        <v>295</v>
      </c>
      <c r="I168" s="17" t="s">
        <v>295</v>
      </c>
      <c r="J168" s="17" t="s">
        <v>295</v>
      </c>
      <c r="K168" s="17">
        <v>0</v>
      </c>
      <c r="L168" s="17" t="s">
        <v>295</v>
      </c>
      <c r="M168" s="17" t="s">
        <v>295</v>
      </c>
      <c r="N168" s="17">
        <v>0</v>
      </c>
      <c r="O168" s="17">
        <v>0</v>
      </c>
      <c r="P168" s="17">
        <v>0</v>
      </c>
      <c r="Q168" s="17">
        <v>0</v>
      </c>
      <c r="R168" s="17">
        <v>0</v>
      </c>
      <c r="S168" s="17" t="s">
        <v>295</v>
      </c>
      <c r="T168" s="17" t="s">
        <v>295</v>
      </c>
      <c r="U168" s="17" t="s">
        <v>295</v>
      </c>
      <c r="V168" s="17" t="s">
        <v>295</v>
      </c>
      <c r="W168" s="17" t="s">
        <v>295</v>
      </c>
      <c r="X168" s="17">
        <v>0</v>
      </c>
      <c r="Y168" s="17">
        <v>0</v>
      </c>
      <c r="Z168" s="17" t="s">
        <v>295</v>
      </c>
      <c r="AA168" s="17" t="s">
        <v>295</v>
      </c>
      <c r="AB168" s="17" t="s">
        <v>295</v>
      </c>
      <c r="AC168" s="17" t="s">
        <v>295</v>
      </c>
      <c r="AD168" s="17" t="s">
        <v>295</v>
      </c>
      <c r="AE168" s="17">
        <v>0</v>
      </c>
      <c r="AF168" s="17">
        <v>0</v>
      </c>
      <c r="AG168" s="17" t="s">
        <v>295</v>
      </c>
    </row>
    <row r="169" spans="1:44">
      <c r="D169" s="17">
        <v>0</v>
      </c>
      <c r="E169" s="17" t="s">
        <v>295</v>
      </c>
      <c r="F169" s="17" t="s">
        <v>295</v>
      </c>
      <c r="G169" s="17" t="s">
        <v>295</v>
      </c>
      <c r="H169" s="17" t="s">
        <v>295</v>
      </c>
      <c r="I169" s="17" t="s">
        <v>295</v>
      </c>
      <c r="J169" s="17" t="s">
        <v>295</v>
      </c>
      <c r="K169" s="17">
        <v>0</v>
      </c>
      <c r="L169" s="17" t="s">
        <v>295</v>
      </c>
      <c r="M169" s="17" t="s">
        <v>295</v>
      </c>
      <c r="N169" s="17">
        <v>0</v>
      </c>
      <c r="O169" s="17">
        <v>0</v>
      </c>
      <c r="P169" s="17">
        <v>0</v>
      </c>
      <c r="Q169" s="17">
        <v>0</v>
      </c>
      <c r="R169" s="17">
        <v>0</v>
      </c>
      <c r="S169" s="17" t="s">
        <v>295</v>
      </c>
      <c r="T169" s="17" t="s">
        <v>295</v>
      </c>
      <c r="U169" s="17" t="s">
        <v>295</v>
      </c>
      <c r="V169" s="17" t="s">
        <v>295</v>
      </c>
      <c r="W169" s="17" t="s">
        <v>295</v>
      </c>
      <c r="X169" s="17">
        <v>0</v>
      </c>
      <c r="Y169" s="17">
        <v>0</v>
      </c>
      <c r="Z169" s="17" t="s">
        <v>295</v>
      </c>
      <c r="AA169" s="17" t="s">
        <v>295</v>
      </c>
      <c r="AB169" s="17" t="s">
        <v>295</v>
      </c>
      <c r="AC169" s="17" t="s">
        <v>295</v>
      </c>
      <c r="AD169" s="17" t="s">
        <v>295</v>
      </c>
      <c r="AE169" s="17">
        <v>0</v>
      </c>
      <c r="AF169" s="17">
        <v>0</v>
      </c>
      <c r="AG169" s="17" t="s">
        <v>295</v>
      </c>
    </row>
    <row r="170" spans="1:44">
      <c r="D170" s="17">
        <v>0</v>
      </c>
      <c r="E170" s="17" t="s">
        <v>295</v>
      </c>
      <c r="F170" s="17" t="s">
        <v>295</v>
      </c>
      <c r="G170" s="17" t="s">
        <v>295</v>
      </c>
      <c r="H170" s="17" t="s">
        <v>295</v>
      </c>
      <c r="I170" s="17" t="s">
        <v>295</v>
      </c>
      <c r="J170" s="17" t="s">
        <v>295</v>
      </c>
      <c r="K170" s="17">
        <v>0</v>
      </c>
      <c r="L170" s="17" t="s">
        <v>295</v>
      </c>
      <c r="M170" s="17" t="s">
        <v>295</v>
      </c>
      <c r="N170" s="17">
        <v>0</v>
      </c>
      <c r="O170" s="17">
        <v>0</v>
      </c>
      <c r="P170" s="17">
        <v>0</v>
      </c>
      <c r="Q170" s="17">
        <v>0</v>
      </c>
      <c r="R170" s="17">
        <v>0</v>
      </c>
      <c r="S170" s="17" t="s">
        <v>295</v>
      </c>
      <c r="T170" s="17" t="s">
        <v>295</v>
      </c>
      <c r="U170" s="17" t="s">
        <v>295</v>
      </c>
      <c r="V170" s="17" t="s">
        <v>295</v>
      </c>
      <c r="W170" s="17" t="s">
        <v>295</v>
      </c>
      <c r="X170" s="17">
        <v>0</v>
      </c>
      <c r="Y170" s="17">
        <v>0</v>
      </c>
      <c r="Z170" s="17" t="s">
        <v>295</v>
      </c>
      <c r="AA170" s="17" t="s">
        <v>295</v>
      </c>
      <c r="AB170" s="17" t="s">
        <v>295</v>
      </c>
      <c r="AC170" s="17" t="s">
        <v>295</v>
      </c>
      <c r="AD170" s="17" t="s">
        <v>295</v>
      </c>
      <c r="AE170" s="17">
        <v>0</v>
      </c>
      <c r="AF170" s="17">
        <v>0</v>
      </c>
      <c r="AG170" s="17" t="s">
        <v>295</v>
      </c>
    </row>
  </sheetData>
  <autoFilter ref="A4:AR166" xr:uid="{00000000-0009-0000-0000-000007000000}"/>
  <mergeCells count="409">
    <mergeCell ref="AQ165:AQ166"/>
    <mergeCell ref="AQ147:AQ148"/>
    <mergeCell ref="AQ149:AQ150"/>
    <mergeCell ref="AQ151:AQ152"/>
    <mergeCell ref="AQ153:AQ154"/>
    <mergeCell ref="AQ155:AQ156"/>
    <mergeCell ref="AQ157:AQ158"/>
    <mergeCell ref="AQ159:AQ160"/>
    <mergeCell ref="AQ161:AQ162"/>
    <mergeCell ref="AQ163:AQ164"/>
    <mergeCell ref="AQ129:AQ130"/>
    <mergeCell ref="AQ131:AQ132"/>
    <mergeCell ref="AQ133:AQ134"/>
    <mergeCell ref="AQ135:AQ136"/>
    <mergeCell ref="AQ137:AQ138"/>
    <mergeCell ref="AQ139:AQ140"/>
    <mergeCell ref="AQ141:AQ142"/>
    <mergeCell ref="AQ143:AQ144"/>
    <mergeCell ref="AQ145:AQ146"/>
    <mergeCell ref="AQ111:AQ112"/>
    <mergeCell ref="AQ113:AQ114"/>
    <mergeCell ref="AQ115:AQ116"/>
    <mergeCell ref="AQ117:AQ118"/>
    <mergeCell ref="AQ119:AQ120"/>
    <mergeCell ref="AQ121:AQ122"/>
    <mergeCell ref="AQ123:AQ124"/>
    <mergeCell ref="AQ125:AQ126"/>
    <mergeCell ref="AQ127:AQ128"/>
    <mergeCell ref="AQ93:AQ94"/>
    <mergeCell ref="AQ95:AQ96"/>
    <mergeCell ref="AQ97:AQ98"/>
    <mergeCell ref="AQ99:AQ100"/>
    <mergeCell ref="AQ101:AQ102"/>
    <mergeCell ref="AQ103:AQ104"/>
    <mergeCell ref="AQ105:AQ106"/>
    <mergeCell ref="AQ107:AQ108"/>
    <mergeCell ref="AQ109:AQ110"/>
    <mergeCell ref="AQ75:AQ76"/>
    <mergeCell ref="AQ77:AQ78"/>
    <mergeCell ref="AQ79:AQ80"/>
    <mergeCell ref="AQ81:AQ82"/>
    <mergeCell ref="AQ83:AQ84"/>
    <mergeCell ref="AQ85:AQ86"/>
    <mergeCell ref="AQ87:AQ88"/>
    <mergeCell ref="AQ89:AQ90"/>
    <mergeCell ref="AQ91:AQ92"/>
    <mergeCell ref="AQ57:AQ58"/>
    <mergeCell ref="AQ59:AQ60"/>
    <mergeCell ref="AQ61:AQ62"/>
    <mergeCell ref="AQ63:AQ64"/>
    <mergeCell ref="AQ65:AQ66"/>
    <mergeCell ref="AQ67:AQ68"/>
    <mergeCell ref="AQ69:AQ70"/>
    <mergeCell ref="AQ71:AQ72"/>
    <mergeCell ref="AQ73:AQ74"/>
    <mergeCell ref="AQ39:AQ40"/>
    <mergeCell ref="AQ41:AQ42"/>
    <mergeCell ref="AQ43:AQ44"/>
    <mergeCell ref="AQ45:AQ46"/>
    <mergeCell ref="AQ47:AQ48"/>
    <mergeCell ref="AQ49:AQ50"/>
    <mergeCell ref="AQ51:AQ52"/>
    <mergeCell ref="AQ53:AQ54"/>
    <mergeCell ref="AQ55:AQ56"/>
    <mergeCell ref="AP151:AP152"/>
    <mergeCell ref="AP153:AP154"/>
    <mergeCell ref="AP155:AP156"/>
    <mergeCell ref="AP157:AP158"/>
    <mergeCell ref="AP159:AP160"/>
    <mergeCell ref="AP161:AP162"/>
    <mergeCell ref="AP163:AP164"/>
    <mergeCell ref="AP165:AP166"/>
    <mergeCell ref="AQ7:AQ8"/>
    <mergeCell ref="AQ9: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P133:AP134"/>
    <mergeCell ref="AP135:AP136"/>
    <mergeCell ref="AP137:AP138"/>
    <mergeCell ref="AP139:AP140"/>
    <mergeCell ref="AP141:AP142"/>
    <mergeCell ref="AP143:AP144"/>
    <mergeCell ref="AP145:AP146"/>
    <mergeCell ref="AP147:AP148"/>
    <mergeCell ref="AP149:AP150"/>
    <mergeCell ref="AP115:AP116"/>
    <mergeCell ref="AP117:AP118"/>
    <mergeCell ref="AP119:AP120"/>
    <mergeCell ref="AP121:AP122"/>
    <mergeCell ref="AP123:AP124"/>
    <mergeCell ref="AP125:AP126"/>
    <mergeCell ref="AP127:AP128"/>
    <mergeCell ref="AP129:AP130"/>
    <mergeCell ref="AP131:AP132"/>
    <mergeCell ref="AP97:AP98"/>
    <mergeCell ref="AP99:AP100"/>
    <mergeCell ref="AP101:AP102"/>
    <mergeCell ref="AP103:AP104"/>
    <mergeCell ref="AP105:AP106"/>
    <mergeCell ref="AP107:AP108"/>
    <mergeCell ref="AP109:AP110"/>
    <mergeCell ref="AP111:AP112"/>
    <mergeCell ref="AP113:AP114"/>
    <mergeCell ref="AP79:AP80"/>
    <mergeCell ref="AP81:AP82"/>
    <mergeCell ref="AP83:AP84"/>
    <mergeCell ref="AP85:AP86"/>
    <mergeCell ref="AP87:AP88"/>
    <mergeCell ref="AP89:AP90"/>
    <mergeCell ref="AP91:AP92"/>
    <mergeCell ref="AP93:AP94"/>
    <mergeCell ref="AP95:AP96"/>
    <mergeCell ref="AP61:AP62"/>
    <mergeCell ref="AP63:AP64"/>
    <mergeCell ref="AP65:AP66"/>
    <mergeCell ref="AP67:AP68"/>
    <mergeCell ref="AP69:AP70"/>
    <mergeCell ref="AP71:AP72"/>
    <mergeCell ref="AP73:AP74"/>
    <mergeCell ref="AP75:AP76"/>
    <mergeCell ref="AP77:AP78"/>
    <mergeCell ref="AP43:AP44"/>
    <mergeCell ref="AP45:AP46"/>
    <mergeCell ref="AP47:AP48"/>
    <mergeCell ref="AP49:AP50"/>
    <mergeCell ref="AP51:AP52"/>
    <mergeCell ref="AP53:AP54"/>
    <mergeCell ref="AP55:AP56"/>
    <mergeCell ref="AP57:AP58"/>
    <mergeCell ref="AP59:AP60"/>
    <mergeCell ref="AO155:AO156"/>
    <mergeCell ref="AO157:AO158"/>
    <mergeCell ref="AO159:AO160"/>
    <mergeCell ref="AO161:AO162"/>
    <mergeCell ref="AO163:AO164"/>
    <mergeCell ref="AO165:AO166"/>
    <mergeCell ref="AP7:AP8"/>
    <mergeCell ref="AP9: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O137:AO138"/>
    <mergeCell ref="AO139:AO140"/>
    <mergeCell ref="AO141:AO142"/>
    <mergeCell ref="AO143:AO144"/>
    <mergeCell ref="AO145:AO146"/>
    <mergeCell ref="AO147:AO148"/>
    <mergeCell ref="AO149:AO150"/>
    <mergeCell ref="AO151:AO152"/>
    <mergeCell ref="AO153:AO154"/>
    <mergeCell ref="AO119:AO120"/>
    <mergeCell ref="AO121:AO122"/>
    <mergeCell ref="AO123:AO124"/>
    <mergeCell ref="AO125:AO126"/>
    <mergeCell ref="AO127:AO128"/>
    <mergeCell ref="AO129:AO130"/>
    <mergeCell ref="AO131:AO132"/>
    <mergeCell ref="AO133:AO134"/>
    <mergeCell ref="AO135:AO136"/>
    <mergeCell ref="AO101:AO102"/>
    <mergeCell ref="AO103:AO104"/>
    <mergeCell ref="AO105:AO106"/>
    <mergeCell ref="AO107:AO108"/>
    <mergeCell ref="AO109:AO110"/>
    <mergeCell ref="AO111:AO112"/>
    <mergeCell ref="AO113:AO114"/>
    <mergeCell ref="AO115:AO116"/>
    <mergeCell ref="AO117:AO118"/>
    <mergeCell ref="AO83:AO84"/>
    <mergeCell ref="AO85:AO86"/>
    <mergeCell ref="AO87:AO88"/>
    <mergeCell ref="AO89:AO90"/>
    <mergeCell ref="AO91:AO92"/>
    <mergeCell ref="AO93:AO94"/>
    <mergeCell ref="AO95:AO96"/>
    <mergeCell ref="AO97:AO98"/>
    <mergeCell ref="AO99:AO100"/>
    <mergeCell ref="AO65:AO66"/>
    <mergeCell ref="AO67:AO68"/>
    <mergeCell ref="AO69:AO70"/>
    <mergeCell ref="AO71:AO72"/>
    <mergeCell ref="AO73:AO74"/>
    <mergeCell ref="AO75:AO76"/>
    <mergeCell ref="AO77:AO78"/>
    <mergeCell ref="AO79:AO80"/>
    <mergeCell ref="AO81:AO82"/>
    <mergeCell ref="AO47:AO48"/>
    <mergeCell ref="AO49:AO50"/>
    <mergeCell ref="AO51:AO52"/>
    <mergeCell ref="AO53:AO54"/>
    <mergeCell ref="AO55:AO56"/>
    <mergeCell ref="AO57:AO58"/>
    <mergeCell ref="AO59:AO60"/>
    <mergeCell ref="AO61:AO62"/>
    <mergeCell ref="AO63:AO64"/>
    <mergeCell ref="AO29:AO30"/>
    <mergeCell ref="AO31:AO32"/>
    <mergeCell ref="AO33:AO34"/>
    <mergeCell ref="AO35:AO36"/>
    <mergeCell ref="AO37:AO38"/>
    <mergeCell ref="AO39:AO40"/>
    <mergeCell ref="AO41:AO42"/>
    <mergeCell ref="AO43:AO44"/>
    <mergeCell ref="AO45:AO46"/>
    <mergeCell ref="AO11:AO12"/>
    <mergeCell ref="AO13:AO14"/>
    <mergeCell ref="AO15:AO16"/>
    <mergeCell ref="AO17:AO18"/>
    <mergeCell ref="AO19:AO20"/>
    <mergeCell ref="AO21:AO22"/>
    <mergeCell ref="AO23:AO24"/>
    <mergeCell ref="AO25:AO26"/>
    <mergeCell ref="AO27:AO28"/>
    <mergeCell ref="B149:B150"/>
    <mergeCell ref="B151:B152"/>
    <mergeCell ref="B153:B154"/>
    <mergeCell ref="B155:B156"/>
    <mergeCell ref="B157:B158"/>
    <mergeCell ref="B159:B160"/>
    <mergeCell ref="B161:B162"/>
    <mergeCell ref="B163:B164"/>
    <mergeCell ref="B165:B166"/>
    <mergeCell ref="B131:B132"/>
    <mergeCell ref="B133:B134"/>
    <mergeCell ref="B135:B136"/>
    <mergeCell ref="B137:B138"/>
    <mergeCell ref="B139:B140"/>
    <mergeCell ref="B141:B142"/>
    <mergeCell ref="B143:B144"/>
    <mergeCell ref="B145:B146"/>
    <mergeCell ref="B147:B148"/>
    <mergeCell ref="B113:B114"/>
    <mergeCell ref="B115:B116"/>
    <mergeCell ref="B117:B118"/>
    <mergeCell ref="B119:B120"/>
    <mergeCell ref="B121:B122"/>
    <mergeCell ref="B123:B124"/>
    <mergeCell ref="B125:B126"/>
    <mergeCell ref="B127:B128"/>
    <mergeCell ref="B129:B130"/>
    <mergeCell ref="B95:B96"/>
    <mergeCell ref="B97:B98"/>
    <mergeCell ref="B99:B100"/>
    <mergeCell ref="B101:B102"/>
    <mergeCell ref="B103:B104"/>
    <mergeCell ref="B105:B106"/>
    <mergeCell ref="B107:B108"/>
    <mergeCell ref="B109:B110"/>
    <mergeCell ref="B111:B112"/>
    <mergeCell ref="B77:B78"/>
    <mergeCell ref="B79:B80"/>
    <mergeCell ref="B81:B82"/>
    <mergeCell ref="B83:B84"/>
    <mergeCell ref="B85:B86"/>
    <mergeCell ref="B87:B88"/>
    <mergeCell ref="B89:B90"/>
    <mergeCell ref="B91:B92"/>
    <mergeCell ref="B93:B94"/>
    <mergeCell ref="B59:B60"/>
    <mergeCell ref="B61:B62"/>
    <mergeCell ref="B63:B64"/>
    <mergeCell ref="B65:B66"/>
    <mergeCell ref="B67:B68"/>
    <mergeCell ref="B69:B70"/>
    <mergeCell ref="B71:B72"/>
    <mergeCell ref="B73:B74"/>
    <mergeCell ref="B75:B76"/>
    <mergeCell ref="B41:B42"/>
    <mergeCell ref="B43:B44"/>
    <mergeCell ref="B45:B46"/>
    <mergeCell ref="B47:B48"/>
    <mergeCell ref="B49:B50"/>
    <mergeCell ref="B51:B52"/>
    <mergeCell ref="B53:B54"/>
    <mergeCell ref="B55:B56"/>
    <mergeCell ref="B57:B58"/>
    <mergeCell ref="A155:A156"/>
    <mergeCell ref="A157:A158"/>
    <mergeCell ref="A159:A160"/>
    <mergeCell ref="A161:A162"/>
    <mergeCell ref="A163:A164"/>
    <mergeCell ref="A165:A166"/>
    <mergeCell ref="B5:B6"/>
    <mergeCell ref="B7:B8"/>
    <mergeCell ref="B9: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A137:A138"/>
    <mergeCell ref="A139:A140"/>
    <mergeCell ref="A141:A142"/>
    <mergeCell ref="A143:A144"/>
    <mergeCell ref="A145:A146"/>
    <mergeCell ref="A147:A148"/>
    <mergeCell ref="A149:A150"/>
    <mergeCell ref="A151:A152"/>
    <mergeCell ref="A153:A154"/>
    <mergeCell ref="A119:A120"/>
    <mergeCell ref="A121:A122"/>
    <mergeCell ref="A123:A124"/>
    <mergeCell ref="A125:A126"/>
    <mergeCell ref="A127:A128"/>
    <mergeCell ref="A129:A130"/>
    <mergeCell ref="A131:A132"/>
    <mergeCell ref="A133:A134"/>
    <mergeCell ref="A135:A136"/>
    <mergeCell ref="A101:A102"/>
    <mergeCell ref="A103:A104"/>
    <mergeCell ref="A105:A106"/>
    <mergeCell ref="A107:A108"/>
    <mergeCell ref="A109:A110"/>
    <mergeCell ref="A111:A112"/>
    <mergeCell ref="A113:A114"/>
    <mergeCell ref="A115:A116"/>
    <mergeCell ref="A117:A118"/>
    <mergeCell ref="A83:A84"/>
    <mergeCell ref="A85:A86"/>
    <mergeCell ref="A87:A88"/>
    <mergeCell ref="A89:A90"/>
    <mergeCell ref="A91:A92"/>
    <mergeCell ref="A93:A94"/>
    <mergeCell ref="A95:A96"/>
    <mergeCell ref="A97:A98"/>
    <mergeCell ref="A99:A100"/>
    <mergeCell ref="A65:A66"/>
    <mergeCell ref="A67:A68"/>
    <mergeCell ref="A69:A70"/>
    <mergeCell ref="A71:A72"/>
    <mergeCell ref="A73:A74"/>
    <mergeCell ref="A75:A76"/>
    <mergeCell ref="A77:A78"/>
    <mergeCell ref="A79:A80"/>
    <mergeCell ref="A81:A82"/>
    <mergeCell ref="A47:A48"/>
    <mergeCell ref="A49:A50"/>
    <mergeCell ref="A51:A52"/>
    <mergeCell ref="A53:A54"/>
    <mergeCell ref="A55:A56"/>
    <mergeCell ref="A57:A58"/>
    <mergeCell ref="A59:A60"/>
    <mergeCell ref="A61:A62"/>
    <mergeCell ref="A63:A64"/>
    <mergeCell ref="A29:A30"/>
    <mergeCell ref="A31:A32"/>
    <mergeCell ref="A33:A34"/>
    <mergeCell ref="A35:A36"/>
    <mergeCell ref="A37:A38"/>
    <mergeCell ref="A39:A40"/>
    <mergeCell ref="A41:A42"/>
    <mergeCell ref="A43:A44"/>
    <mergeCell ref="A45:A46"/>
    <mergeCell ref="A11:A12"/>
    <mergeCell ref="A13:A14"/>
    <mergeCell ref="A15:A16"/>
    <mergeCell ref="A17:A18"/>
    <mergeCell ref="A19:A20"/>
    <mergeCell ref="A21:A22"/>
    <mergeCell ref="A23:A24"/>
    <mergeCell ref="A25:A26"/>
    <mergeCell ref="A27:A28"/>
    <mergeCell ref="B2:C2"/>
    <mergeCell ref="D2:F2"/>
    <mergeCell ref="H2:I2"/>
    <mergeCell ref="B3:AN3"/>
    <mergeCell ref="B4:T4"/>
    <mergeCell ref="U4:Z4"/>
    <mergeCell ref="AM5:AO5"/>
    <mergeCell ref="A7:A8"/>
    <mergeCell ref="A9:A10"/>
    <mergeCell ref="C5:C6"/>
    <mergeCell ref="AO7:AO8"/>
    <mergeCell ref="AO9:AO10"/>
  </mergeCells>
  <conditionalFormatting sqref="D5:AH6">
    <cfRule type="expression" dxfId="20" priority="14">
      <formula>OR(D$5="周六",D$5="Sat",D$5="六")</formula>
    </cfRule>
    <cfRule type="expression" dxfId="19" priority="15">
      <formula>OR(D$5="周日",D$5="日",D$5="Sun")</formula>
    </cfRule>
  </conditionalFormatting>
  <conditionalFormatting sqref="D7:AH180">
    <cfRule type="containsText" dxfId="18" priority="7" operator="containsText" text="#">
      <formula>NOT(ISERROR(SEARCH("#",D7)))</formula>
    </cfRule>
    <cfRule type="containsText" dxfId="17" priority="18" operator="containsText" text="x">
      <formula>NOT(ISERROR(SEARCH("x",D7)))</formula>
    </cfRule>
    <cfRule type="containsText" dxfId="16" priority="19" operator="containsText" text="!">
      <formula>NOT(ISERROR(SEARCH("!",D7)))</formula>
    </cfRule>
    <cfRule type="containsText" dxfId="15" priority="20" operator="containsText" text="%">
      <formula>NOT(ISERROR(SEARCH("%",D7)))</formula>
    </cfRule>
    <cfRule type="containsText" dxfId="14" priority="21" operator="containsText" text="$">
      <formula>NOT(ISERROR(SEARCH("$",D7)))</formula>
    </cfRule>
    <cfRule type="containsText" dxfId="13" priority="22" operator="containsText" text="&amp;">
      <formula>NOT(ISERROR(SEARCH("&amp;",D7)))</formula>
    </cfRule>
    <cfRule type="containsText" dxfId="12" priority="23" operator="containsText" text="@">
      <formula>NOT(ISERROR(SEARCH("@",D7)))</formula>
    </cfRule>
  </conditionalFormatting>
  <conditionalFormatting sqref="D151:AH164">
    <cfRule type="containsText" dxfId="11" priority="8" operator="containsText" text="×">
      <formula>NOT(ISERROR(SEARCH("×",D151)))</formula>
    </cfRule>
    <cfRule type="containsText" dxfId="10" priority="9" operator="containsText" text="◇">
      <formula>NOT(ISERROR(SEARCH("◇",D151)))</formula>
    </cfRule>
    <cfRule type="containsText" dxfId="9" priority="10" operator="containsText" text="●">
      <formula>NOT(ISERROR(SEARCH("●",D151)))</formula>
    </cfRule>
    <cfRule type="containsText" dxfId="8" priority="11" operator="containsText" text="△">
      <formula>NOT(ISERROR(SEARCH("△",D151)))</formula>
    </cfRule>
    <cfRule type="containsText" dxfId="7" priority="12" operator="containsText" text="▲">
      <formula>NOT(ISERROR(SEARCH("▲",D151)))</formula>
    </cfRule>
    <cfRule type="containsText" dxfId="6" priority="13" operator="containsText" text="※">
      <formula>NOT(ISERROR(SEARCH("※",D151)))</formula>
    </cfRule>
  </conditionalFormatting>
  <conditionalFormatting sqref="D165:AH166">
    <cfRule type="containsText" dxfId="5" priority="1" operator="containsText" text="×">
      <formula>NOT(ISERROR(SEARCH("×",D165)))</formula>
    </cfRule>
    <cfRule type="containsText" dxfId="4" priority="2" operator="containsText" text="◇">
      <formula>NOT(ISERROR(SEARCH("◇",D165)))</formula>
    </cfRule>
    <cfRule type="containsText" dxfId="3" priority="3" operator="containsText" text="●">
      <formula>NOT(ISERROR(SEARCH("●",D165)))</formula>
    </cfRule>
    <cfRule type="containsText" dxfId="2" priority="4" operator="containsText" text="△">
      <formula>NOT(ISERROR(SEARCH("△",D165)))</formula>
    </cfRule>
    <cfRule type="containsText" dxfId="1" priority="5" operator="containsText" text="▲">
      <formula>NOT(ISERROR(SEARCH("▲",D165)))</formula>
    </cfRule>
    <cfRule type="containsText" dxfId="0" priority="6" operator="containsText" text="※">
      <formula>NOT(ISERROR(SEARCH("※",D165)))</formula>
    </cfRule>
  </conditionalFormatting>
  <dataValidations count="1">
    <dataValidation showInputMessage="1" showErrorMessage="1" sqref="D2:F2" xr:uid="{00000000-0002-0000-0700-000000000000}"/>
  </dataValidations>
  <printOptions horizontalCentered="1"/>
  <pageMargins left="0.08" right="0.08" top="0.47" bottom="0.24" header="0.47" footer="0.24"/>
  <pageSetup paperSize="9" fitToWidth="0" fitToHeight="0"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F70"/>
  <sheetViews>
    <sheetView workbookViewId="0">
      <pane ySplit="1" topLeftCell="A41" activePane="bottomLeft" state="frozen"/>
      <selection pane="bottomLeft" activeCell="F8" sqref="F8"/>
    </sheetView>
  </sheetViews>
  <sheetFormatPr defaultColWidth="9" defaultRowHeight="14.5"/>
  <cols>
    <col min="1" max="1" width="24.1796875" customWidth="1"/>
    <col min="2" max="2" width="16.1796875" customWidth="1"/>
    <col min="3" max="3" width="14.6328125" customWidth="1"/>
    <col min="4" max="4" width="15.36328125" customWidth="1"/>
    <col min="5" max="5" width="14.90625" customWidth="1"/>
    <col min="6" max="6" width="22.08984375" customWidth="1"/>
  </cols>
  <sheetData>
    <row r="1" spans="1:6" ht="28.5" customHeight="1">
      <c r="A1" s="10" t="s">
        <v>26</v>
      </c>
      <c r="B1" s="10" t="s">
        <v>314</v>
      </c>
      <c r="C1" s="10" t="s">
        <v>315</v>
      </c>
      <c r="D1" s="10" t="s">
        <v>316</v>
      </c>
      <c r="E1" s="10" t="s">
        <v>317</v>
      </c>
      <c r="F1" s="10" t="s">
        <v>318</v>
      </c>
    </row>
    <row r="2" spans="1:6">
      <c r="A2" s="11"/>
      <c r="B2" s="12"/>
      <c r="C2" s="13"/>
      <c r="D2" s="13"/>
      <c r="E2" s="11"/>
      <c r="F2" s="11"/>
    </row>
    <row r="3" spans="1:6">
      <c r="A3" s="11"/>
      <c r="B3" s="12"/>
      <c r="C3" s="13"/>
      <c r="D3" s="13"/>
      <c r="E3" s="11"/>
      <c r="F3" s="11"/>
    </row>
    <row r="4" spans="1:6">
      <c r="A4" s="11"/>
      <c r="B4" s="12"/>
      <c r="C4" s="13"/>
      <c r="D4" s="13"/>
      <c r="E4" s="11"/>
      <c r="F4" s="11"/>
    </row>
    <row r="5" spans="1:6">
      <c r="A5" s="11"/>
      <c r="B5" s="12"/>
      <c r="C5" s="13"/>
      <c r="D5" s="13"/>
      <c r="E5" s="11"/>
      <c r="F5" s="11"/>
    </row>
    <row r="6" spans="1:6">
      <c r="A6" s="11"/>
      <c r="B6" s="12"/>
      <c r="C6" s="13"/>
      <c r="D6" s="13"/>
      <c r="E6" s="11"/>
      <c r="F6" s="11"/>
    </row>
    <row r="7" spans="1:6">
      <c r="A7" s="11"/>
      <c r="B7" s="12"/>
      <c r="C7" s="13"/>
      <c r="D7" s="13"/>
      <c r="E7" s="11"/>
      <c r="F7" s="11"/>
    </row>
    <row r="8" spans="1:6">
      <c r="A8" s="11"/>
      <c r="B8" s="12"/>
      <c r="C8" s="13"/>
      <c r="D8" s="13"/>
      <c r="E8" s="11"/>
      <c r="F8" s="11"/>
    </row>
    <row r="9" spans="1:6">
      <c r="A9" s="11"/>
      <c r="B9" s="12"/>
      <c r="C9" s="13"/>
      <c r="D9" s="13"/>
      <c r="E9" s="11"/>
      <c r="F9" s="11"/>
    </row>
    <row r="10" spans="1:6">
      <c r="A10" s="11"/>
      <c r="B10" s="12"/>
      <c r="C10" s="13"/>
      <c r="D10" s="13"/>
      <c r="E10" s="11"/>
      <c r="F10" s="11"/>
    </row>
    <row r="11" spans="1:6">
      <c r="A11" s="11"/>
      <c r="B11" s="12"/>
      <c r="C11" s="13"/>
      <c r="D11" s="13"/>
      <c r="E11" s="11"/>
      <c r="F11" s="11"/>
    </row>
    <row r="12" spans="1:6">
      <c r="A12" s="11"/>
      <c r="B12" s="12"/>
      <c r="C12" s="13"/>
      <c r="D12" s="13"/>
      <c r="E12" s="11"/>
      <c r="F12" s="11"/>
    </row>
    <row r="13" spans="1:6">
      <c r="A13" s="11"/>
      <c r="B13" s="12"/>
      <c r="C13" s="13"/>
      <c r="D13" s="13"/>
      <c r="E13" s="11"/>
      <c r="F13" s="11"/>
    </row>
    <row r="14" spans="1:6">
      <c r="A14" s="11"/>
      <c r="B14" s="12"/>
      <c r="C14" s="13"/>
      <c r="D14" s="13"/>
      <c r="E14" s="11"/>
      <c r="F14" s="11"/>
    </row>
    <row r="15" spans="1:6">
      <c r="A15" s="11"/>
      <c r="B15" s="12"/>
      <c r="C15" s="13"/>
      <c r="D15" s="13"/>
      <c r="E15" s="11"/>
      <c r="F15" s="11"/>
    </row>
    <row r="16" spans="1:6">
      <c r="A16" s="11"/>
      <c r="B16" s="12"/>
      <c r="C16" s="13"/>
      <c r="D16" s="13"/>
      <c r="E16" s="11"/>
      <c r="F16" s="11"/>
    </row>
    <row r="17" spans="1:6">
      <c r="A17" s="11"/>
      <c r="B17" s="12"/>
      <c r="C17" s="13"/>
      <c r="D17" s="13"/>
      <c r="E17" s="11"/>
      <c r="F17" s="11"/>
    </row>
    <row r="18" spans="1:6">
      <c r="A18" s="11"/>
      <c r="B18" s="12"/>
      <c r="C18" s="13"/>
      <c r="D18" s="13"/>
      <c r="E18" s="11"/>
      <c r="F18" s="11"/>
    </row>
    <row r="19" spans="1:6">
      <c r="A19" s="11"/>
      <c r="B19" s="12"/>
      <c r="C19" s="13"/>
      <c r="D19" s="13"/>
      <c r="E19" s="11"/>
      <c r="F19" s="11"/>
    </row>
    <row r="20" spans="1:6">
      <c r="A20" s="11"/>
      <c r="B20" s="12"/>
      <c r="C20" s="13"/>
      <c r="D20" s="13"/>
      <c r="E20" s="11"/>
      <c r="F20" s="11"/>
    </row>
    <row r="21" spans="1:6">
      <c r="A21" s="11"/>
      <c r="B21" s="12"/>
      <c r="C21" s="13"/>
      <c r="D21" s="13"/>
      <c r="E21" s="11"/>
      <c r="F21" s="11"/>
    </row>
    <row r="22" spans="1:6">
      <c r="A22" s="11"/>
      <c r="B22" s="12"/>
      <c r="C22" s="13"/>
      <c r="D22" s="13"/>
      <c r="E22" s="11"/>
      <c r="F22" s="11"/>
    </row>
    <row r="23" spans="1:6">
      <c r="A23" s="11"/>
      <c r="B23" s="12"/>
      <c r="C23" s="13"/>
      <c r="D23" s="13"/>
      <c r="E23" s="11"/>
      <c r="F23" s="11"/>
    </row>
    <row r="24" spans="1:6">
      <c r="A24" s="11"/>
      <c r="B24" s="12"/>
      <c r="C24" s="13"/>
      <c r="D24" s="13"/>
      <c r="E24" s="11"/>
      <c r="F24" s="11"/>
    </row>
    <row r="25" spans="1:6">
      <c r="A25" s="11"/>
      <c r="B25" s="12"/>
      <c r="C25" s="13"/>
      <c r="D25" s="13"/>
      <c r="E25" s="11"/>
      <c r="F25" s="11"/>
    </row>
    <row r="26" spans="1:6">
      <c r="A26" s="11"/>
      <c r="B26" s="12"/>
      <c r="C26" s="13"/>
      <c r="D26" s="13"/>
      <c r="E26" s="11"/>
      <c r="F26" s="11"/>
    </row>
    <row r="27" spans="1:6">
      <c r="A27" s="11"/>
      <c r="B27" s="12"/>
      <c r="C27" s="13"/>
      <c r="D27" s="13"/>
      <c r="E27" s="11"/>
      <c r="F27" s="11"/>
    </row>
    <row r="28" spans="1:6">
      <c r="A28" s="11"/>
      <c r="B28" s="12"/>
      <c r="C28" s="13"/>
      <c r="D28" s="13"/>
      <c r="E28" s="11"/>
      <c r="F28" s="11"/>
    </row>
    <row r="29" spans="1:6">
      <c r="A29" s="11"/>
      <c r="B29" s="12"/>
      <c r="C29" s="13"/>
      <c r="D29" s="13"/>
      <c r="E29" s="11"/>
      <c r="F29" s="11"/>
    </row>
    <row r="30" spans="1:6">
      <c r="A30" s="11"/>
      <c r="B30" s="12"/>
      <c r="C30" s="13"/>
      <c r="D30" s="13"/>
      <c r="E30" s="11"/>
      <c r="F30" s="11"/>
    </row>
    <row r="31" spans="1:6">
      <c r="A31" s="11"/>
      <c r="B31" s="12"/>
      <c r="C31" s="13"/>
      <c r="D31" s="13"/>
      <c r="E31" s="11"/>
      <c r="F31" s="11"/>
    </row>
    <row r="32" spans="1:6">
      <c r="A32" s="11"/>
      <c r="B32" s="12"/>
      <c r="C32" s="13"/>
      <c r="D32" s="13"/>
      <c r="E32" s="11"/>
      <c r="F32" s="11"/>
    </row>
    <row r="33" spans="1:6">
      <c r="A33" s="11"/>
      <c r="B33" s="12"/>
      <c r="C33" s="13"/>
      <c r="D33" s="13"/>
      <c r="E33" s="11"/>
      <c r="F33" s="11"/>
    </row>
    <row r="34" spans="1:6">
      <c r="A34" s="11"/>
      <c r="B34" s="12"/>
      <c r="C34" s="13"/>
      <c r="D34" s="13"/>
      <c r="E34" s="11"/>
      <c r="F34" s="11"/>
    </row>
    <row r="35" spans="1:6">
      <c r="A35" s="11"/>
      <c r="B35" s="12"/>
      <c r="C35" s="13"/>
      <c r="D35" s="13"/>
      <c r="E35" s="11"/>
      <c r="F35" s="11"/>
    </row>
    <row r="36" spans="1:6">
      <c r="A36" s="11"/>
      <c r="B36" s="12"/>
      <c r="C36" s="13"/>
      <c r="D36" s="13"/>
      <c r="E36" s="11"/>
      <c r="F36" s="11"/>
    </row>
    <row r="37" spans="1:6">
      <c r="A37" s="11"/>
      <c r="B37" s="12"/>
      <c r="C37" s="13"/>
      <c r="D37" s="13"/>
      <c r="E37" s="11"/>
      <c r="F37" s="11"/>
    </row>
    <row r="38" spans="1:6">
      <c r="A38" s="11"/>
      <c r="B38" s="12"/>
      <c r="C38" s="13"/>
      <c r="D38" s="13"/>
      <c r="E38" s="11"/>
      <c r="F38" s="11"/>
    </row>
    <row r="39" spans="1:6">
      <c r="A39" s="11"/>
      <c r="B39" s="12"/>
      <c r="C39" s="13"/>
      <c r="D39" s="13"/>
      <c r="E39" s="11"/>
      <c r="F39" s="11"/>
    </row>
    <row r="40" spans="1:6">
      <c r="A40" s="11"/>
      <c r="B40" s="12"/>
      <c r="C40" s="13"/>
      <c r="D40" s="13"/>
      <c r="E40" s="11"/>
      <c r="F40" s="11"/>
    </row>
    <row r="41" spans="1:6">
      <c r="A41" s="11"/>
      <c r="B41" s="12"/>
      <c r="C41" s="13"/>
      <c r="D41" s="13"/>
      <c r="E41" s="11"/>
      <c r="F41" s="11"/>
    </row>
    <row r="42" spans="1:6">
      <c r="A42" s="11"/>
      <c r="B42" s="12"/>
      <c r="C42" s="13"/>
      <c r="D42" s="13"/>
      <c r="E42" s="11"/>
      <c r="F42" s="11"/>
    </row>
    <row r="43" spans="1:6">
      <c r="A43" s="11"/>
      <c r="B43" s="12"/>
      <c r="C43" s="13"/>
      <c r="D43" s="13"/>
      <c r="E43" s="11"/>
      <c r="F43" s="11"/>
    </row>
    <row r="44" spans="1:6">
      <c r="A44" s="11"/>
      <c r="B44" s="12"/>
      <c r="C44" s="13"/>
      <c r="D44" s="13"/>
      <c r="E44" s="11"/>
      <c r="F44" s="11"/>
    </row>
    <row r="45" spans="1:6">
      <c r="A45" s="11"/>
      <c r="B45" s="12"/>
      <c r="C45" s="13"/>
      <c r="D45" s="13"/>
      <c r="E45" s="11"/>
      <c r="F45" s="11"/>
    </row>
    <row r="46" spans="1:6">
      <c r="A46" s="11"/>
      <c r="B46" s="12"/>
      <c r="C46" s="13"/>
      <c r="D46" s="13"/>
      <c r="E46" s="11"/>
      <c r="F46" s="11"/>
    </row>
    <row r="47" spans="1:6">
      <c r="A47" s="11"/>
      <c r="B47" s="12"/>
      <c r="C47" s="13"/>
      <c r="D47" s="13"/>
      <c r="E47" s="11"/>
      <c r="F47" s="11"/>
    </row>
    <row r="48" spans="1:6">
      <c r="A48" s="11"/>
      <c r="B48" s="12"/>
      <c r="C48" s="13"/>
      <c r="D48" s="13"/>
      <c r="E48" s="11"/>
      <c r="F48" s="11"/>
    </row>
    <row r="49" spans="1:6">
      <c r="A49" s="11"/>
      <c r="B49" s="12"/>
      <c r="C49" s="13"/>
      <c r="D49" s="13"/>
      <c r="E49" s="11"/>
      <c r="F49" s="11"/>
    </row>
    <row r="50" spans="1:6">
      <c r="A50" s="11"/>
      <c r="B50" s="12"/>
      <c r="C50" s="13"/>
      <c r="D50" s="13"/>
      <c r="E50" s="11"/>
      <c r="F50" s="11"/>
    </row>
    <row r="51" spans="1:6">
      <c r="A51" s="11"/>
      <c r="B51" s="12"/>
      <c r="C51" s="13"/>
      <c r="D51" s="13"/>
      <c r="E51" s="11"/>
      <c r="F51" s="11"/>
    </row>
    <row r="52" spans="1:6">
      <c r="A52" s="11"/>
      <c r="B52" s="12"/>
      <c r="C52" s="13"/>
      <c r="D52" s="13"/>
      <c r="E52" s="11"/>
      <c r="F52" s="11"/>
    </row>
    <row r="53" spans="1:6">
      <c r="A53" s="11"/>
      <c r="B53" s="12"/>
      <c r="C53" s="13"/>
      <c r="D53" s="13"/>
      <c r="E53" s="11"/>
      <c r="F53" s="11"/>
    </row>
    <row r="54" spans="1:6">
      <c r="A54" s="11"/>
      <c r="B54" s="12"/>
      <c r="C54" s="13"/>
      <c r="D54" s="13"/>
      <c r="E54" s="11"/>
      <c r="F54" s="11"/>
    </row>
    <row r="55" spans="1:6">
      <c r="A55" s="11"/>
      <c r="B55" s="12"/>
      <c r="C55" s="13"/>
      <c r="D55" s="13"/>
      <c r="E55" s="11"/>
      <c r="F55" s="11"/>
    </row>
    <row r="56" spans="1:6">
      <c r="A56" s="11"/>
      <c r="B56" s="12"/>
      <c r="C56" s="13"/>
      <c r="D56" s="13"/>
      <c r="E56" s="11"/>
      <c r="F56" s="11"/>
    </row>
    <row r="57" spans="1:6">
      <c r="A57" s="11"/>
      <c r="B57" s="12"/>
      <c r="C57" s="13"/>
      <c r="D57" s="13"/>
      <c r="E57" s="11"/>
      <c r="F57" s="11"/>
    </row>
    <row r="58" spans="1:6">
      <c r="A58" s="11"/>
      <c r="B58" s="12"/>
      <c r="C58" s="13"/>
      <c r="D58" s="13"/>
      <c r="E58" s="11"/>
      <c r="F58" s="11"/>
    </row>
    <row r="59" spans="1:6">
      <c r="A59" s="11"/>
      <c r="B59" s="12"/>
      <c r="C59" s="13"/>
      <c r="D59" s="13"/>
      <c r="E59" s="11"/>
      <c r="F59" s="11"/>
    </row>
    <row r="60" spans="1:6">
      <c r="A60" s="11"/>
      <c r="B60" s="12"/>
      <c r="C60" s="13"/>
      <c r="D60" s="13"/>
      <c r="E60" s="11"/>
      <c r="F60" s="11"/>
    </row>
    <row r="61" spans="1:6">
      <c r="A61" s="11"/>
      <c r="B61" s="12"/>
      <c r="C61" s="13"/>
      <c r="D61" s="13"/>
      <c r="E61" s="11"/>
      <c r="F61" s="11"/>
    </row>
    <row r="62" spans="1:6">
      <c r="A62" s="11"/>
      <c r="B62" s="12"/>
      <c r="C62" s="13"/>
      <c r="D62" s="13"/>
      <c r="E62" s="11"/>
      <c r="F62" s="11"/>
    </row>
    <row r="63" spans="1:6">
      <c r="A63" s="11"/>
      <c r="B63" s="12"/>
      <c r="C63" s="13"/>
      <c r="D63" s="13"/>
      <c r="E63" s="11"/>
      <c r="F63" s="11"/>
    </row>
    <row r="64" spans="1:6">
      <c r="A64" s="11"/>
      <c r="B64" s="12"/>
      <c r="C64" s="13"/>
      <c r="D64" s="13"/>
      <c r="E64" s="11"/>
      <c r="F64" s="11"/>
    </row>
    <row r="65" spans="1:6">
      <c r="A65" s="11"/>
      <c r="B65" s="12"/>
      <c r="C65" s="13"/>
      <c r="D65" s="13"/>
      <c r="E65" s="11"/>
      <c r="F65" s="11"/>
    </row>
    <row r="66" spans="1:6">
      <c r="A66" s="11"/>
      <c r="B66" s="12"/>
      <c r="C66" s="13"/>
      <c r="D66" s="13"/>
      <c r="E66" s="11"/>
      <c r="F66" s="11"/>
    </row>
    <row r="67" spans="1:6">
      <c r="A67" s="11"/>
      <c r="B67" s="12"/>
      <c r="C67" s="13"/>
      <c r="D67" s="13"/>
      <c r="E67" s="11"/>
      <c r="F67" s="11"/>
    </row>
    <row r="68" spans="1:6">
      <c r="A68" s="11"/>
      <c r="B68" s="12"/>
      <c r="C68" s="13"/>
      <c r="D68" s="13"/>
      <c r="E68" s="11"/>
      <c r="F68" s="11"/>
    </row>
    <row r="69" spans="1:6">
      <c r="A69" s="11"/>
      <c r="B69" s="12"/>
      <c r="C69" s="13"/>
      <c r="D69" s="13"/>
      <c r="E69" s="11"/>
      <c r="F69" s="11"/>
    </row>
    <row r="70" spans="1:6">
      <c r="A70" s="11"/>
      <c r="B70" s="12"/>
      <c r="C70" s="13"/>
      <c r="D70" s="13"/>
      <c r="E70" s="11"/>
      <c r="F7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E561"/>
  <sheetViews>
    <sheetView workbookViewId="0">
      <pane ySplit="1" topLeftCell="A46" activePane="bottomLeft" state="frozen"/>
      <selection pane="bottomLeft" activeCell="G11" sqref="G11"/>
    </sheetView>
  </sheetViews>
  <sheetFormatPr defaultColWidth="9" defaultRowHeight="14.5"/>
  <cols>
    <col min="1" max="1" width="26.08984375" customWidth="1"/>
    <col min="2" max="2" width="15.6328125" customWidth="1"/>
    <col min="3" max="4" width="13.26953125" customWidth="1"/>
    <col min="5" max="5" width="23.36328125" customWidth="1"/>
  </cols>
  <sheetData>
    <row r="1" spans="1:5" ht="28.5" customHeight="1">
      <c r="A1" s="6" t="s">
        <v>26</v>
      </c>
      <c r="B1" s="6" t="s">
        <v>28</v>
      </c>
      <c r="C1" s="6" t="s">
        <v>321</v>
      </c>
      <c r="D1" s="6" t="s">
        <v>322</v>
      </c>
      <c r="E1" s="6" t="s">
        <v>323</v>
      </c>
    </row>
    <row r="2" spans="1:5">
      <c r="A2" s="7" t="s">
        <v>80</v>
      </c>
      <c r="B2" s="8">
        <v>45764</v>
      </c>
      <c r="C2" s="9"/>
      <c r="D2" s="9"/>
      <c r="E2" s="7" t="s">
        <v>323</v>
      </c>
    </row>
    <row r="3" spans="1:5">
      <c r="A3" s="7" t="s">
        <v>80</v>
      </c>
      <c r="B3" s="8">
        <v>45765</v>
      </c>
      <c r="C3" s="9"/>
      <c r="D3" s="9"/>
      <c r="E3" s="7" t="s">
        <v>323</v>
      </c>
    </row>
    <row r="4" spans="1:5">
      <c r="A4" s="7" t="s">
        <v>83</v>
      </c>
      <c r="B4" s="8">
        <v>45764</v>
      </c>
      <c r="C4" s="9"/>
      <c r="D4" s="9"/>
      <c r="E4" s="7" t="s">
        <v>323</v>
      </c>
    </row>
    <row r="5" spans="1:5">
      <c r="A5" s="7" t="s">
        <v>83</v>
      </c>
      <c r="B5" s="8">
        <v>45765</v>
      </c>
      <c r="C5" s="9"/>
      <c r="D5" s="9"/>
      <c r="E5" s="7" t="s">
        <v>323</v>
      </c>
    </row>
    <row r="6" spans="1:5">
      <c r="A6" s="7" t="s">
        <v>85</v>
      </c>
      <c r="B6" s="8">
        <v>45736</v>
      </c>
      <c r="C6" s="9"/>
      <c r="D6" s="9"/>
      <c r="E6" s="7" t="s">
        <v>323</v>
      </c>
    </row>
    <row r="7" spans="1:5">
      <c r="A7" s="7" t="s">
        <v>85</v>
      </c>
      <c r="B7" s="8">
        <v>45737</v>
      </c>
      <c r="C7" s="9"/>
      <c r="D7" s="9"/>
      <c r="E7" s="7" t="s">
        <v>323</v>
      </c>
    </row>
    <row r="8" spans="1:5">
      <c r="A8" s="7" t="s">
        <v>85</v>
      </c>
      <c r="B8" s="8">
        <v>45740</v>
      </c>
      <c r="C8" s="9"/>
      <c r="D8" s="9"/>
      <c r="E8" s="7" t="s">
        <v>323</v>
      </c>
    </row>
    <row r="9" spans="1:5">
      <c r="A9" s="7" t="s">
        <v>85</v>
      </c>
      <c r="B9" s="8">
        <v>45741</v>
      </c>
      <c r="C9" s="9"/>
      <c r="D9" s="9"/>
      <c r="E9" s="7" t="s">
        <v>323</v>
      </c>
    </row>
    <row r="10" spans="1:5">
      <c r="A10" s="7" t="s">
        <v>85</v>
      </c>
      <c r="B10" s="8">
        <v>45742</v>
      </c>
      <c r="C10" s="9"/>
      <c r="D10" s="9"/>
      <c r="E10" s="7" t="s">
        <v>323</v>
      </c>
    </row>
    <row r="11" spans="1:5">
      <c r="A11" s="7" t="s">
        <v>85</v>
      </c>
      <c r="B11" s="8">
        <v>45743</v>
      </c>
      <c r="C11" s="9"/>
      <c r="D11" s="9"/>
      <c r="E11" s="7" t="s">
        <v>323</v>
      </c>
    </row>
    <row r="12" spans="1:5">
      <c r="A12" s="7" t="s">
        <v>85</v>
      </c>
      <c r="B12" s="8">
        <v>45744</v>
      </c>
      <c r="C12" s="9"/>
      <c r="D12" s="9"/>
      <c r="E12" s="7" t="s">
        <v>323</v>
      </c>
    </row>
    <row r="13" spans="1:5">
      <c r="A13" s="7" t="s">
        <v>85</v>
      </c>
      <c r="B13" s="8">
        <v>45747</v>
      </c>
      <c r="C13" s="9"/>
      <c r="D13" s="9"/>
      <c r="E13" s="7" t="s">
        <v>323</v>
      </c>
    </row>
    <row r="14" spans="1:5">
      <c r="A14" s="7" t="s">
        <v>85</v>
      </c>
      <c r="B14" s="8">
        <v>45748</v>
      </c>
      <c r="C14" s="9"/>
      <c r="D14" s="9"/>
      <c r="E14" s="7" t="s">
        <v>323</v>
      </c>
    </row>
    <row r="15" spans="1:5">
      <c r="A15" s="7" t="s">
        <v>85</v>
      </c>
      <c r="B15" s="8">
        <v>45749</v>
      </c>
      <c r="C15" s="9"/>
      <c r="D15" s="9"/>
      <c r="E15" s="7" t="s">
        <v>323</v>
      </c>
    </row>
    <row r="16" spans="1:5">
      <c r="A16" s="7" t="s">
        <v>85</v>
      </c>
      <c r="B16" s="8">
        <v>45750</v>
      </c>
      <c r="C16" s="9"/>
      <c r="D16" s="9"/>
      <c r="E16" s="7" t="s">
        <v>323</v>
      </c>
    </row>
    <row r="17" spans="1:5">
      <c r="A17" s="7" t="s">
        <v>85</v>
      </c>
      <c r="B17" s="8">
        <v>45751</v>
      </c>
      <c r="C17" s="9"/>
      <c r="D17" s="9"/>
      <c r="E17" s="7" t="s">
        <v>323</v>
      </c>
    </row>
    <row r="18" spans="1:5">
      <c r="A18" s="7" t="s">
        <v>85</v>
      </c>
      <c r="B18" s="8">
        <v>45755</v>
      </c>
      <c r="C18" s="9"/>
      <c r="D18" s="9"/>
      <c r="E18" s="7" t="s">
        <v>323</v>
      </c>
    </row>
    <row r="19" spans="1:5">
      <c r="A19" s="7" t="s">
        <v>85</v>
      </c>
      <c r="B19" s="8">
        <v>45756</v>
      </c>
      <c r="C19" s="9"/>
      <c r="D19" s="9"/>
      <c r="E19" s="7" t="s">
        <v>323</v>
      </c>
    </row>
    <row r="20" spans="1:5">
      <c r="A20" s="7" t="s">
        <v>85</v>
      </c>
      <c r="B20" s="8">
        <v>45757</v>
      </c>
      <c r="C20" s="9"/>
      <c r="D20" s="9"/>
      <c r="E20" s="7" t="s">
        <v>323</v>
      </c>
    </row>
    <row r="21" spans="1:5">
      <c r="A21" s="7" t="s">
        <v>85</v>
      </c>
      <c r="B21" s="8">
        <v>45758</v>
      </c>
      <c r="C21" s="9"/>
      <c r="D21" s="9"/>
      <c r="E21" s="7" t="s">
        <v>323</v>
      </c>
    </row>
    <row r="22" spans="1:5">
      <c r="A22" s="7" t="s">
        <v>85</v>
      </c>
      <c r="B22" s="8">
        <v>45761</v>
      </c>
      <c r="C22" s="9"/>
      <c r="D22" s="9"/>
      <c r="E22" s="7" t="s">
        <v>323</v>
      </c>
    </row>
    <row r="23" spans="1:5">
      <c r="A23" s="7" t="s">
        <v>85</v>
      </c>
      <c r="B23" s="8">
        <v>45762</v>
      </c>
      <c r="C23" s="9"/>
      <c r="D23" s="9"/>
      <c r="E23" s="7" t="s">
        <v>323</v>
      </c>
    </row>
    <row r="24" spans="1:5">
      <c r="A24" s="7" t="s">
        <v>85</v>
      </c>
      <c r="B24" s="8">
        <v>45763</v>
      </c>
      <c r="C24" s="9"/>
      <c r="D24" s="9"/>
      <c r="E24" s="7" t="s">
        <v>323</v>
      </c>
    </row>
    <row r="25" spans="1:5">
      <c r="A25" s="7" t="s">
        <v>85</v>
      </c>
      <c r="B25" s="8">
        <v>45764</v>
      </c>
      <c r="C25" s="9"/>
      <c r="D25" s="9"/>
      <c r="E25" s="7" t="s">
        <v>323</v>
      </c>
    </row>
    <row r="26" spans="1:5">
      <c r="A26" s="7" t="s">
        <v>85</v>
      </c>
      <c r="B26" s="8">
        <v>45765</v>
      </c>
      <c r="C26" s="9"/>
      <c r="D26" s="9"/>
      <c r="E26" s="7" t="s">
        <v>323</v>
      </c>
    </row>
    <row r="27" spans="1:5">
      <c r="A27" s="7" t="s">
        <v>87</v>
      </c>
      <c r="B27" s="8">
        <v>45764</v>
      </c>
      <c r="C27" s="9"/>
      <c r="D27" s="9"/>
      <c r="E27" s="7" t="s">
        <v>323</v>
      </c>
    </row>
    <row r="28" spans="1:5">
      <c r="A28" s="7" t="s">
        <v>87</v>
      </c>
      <c r="B28" s="8">
        <v>45765</v>
      </c>
      <c r="C28" s="9"/>
      <c r="D28" s="9"/>
      <c r="E28" s="7" t="s">
        <v>323</v>
      </c>
    </row>
    <row r="29" spans="1:5">
      <c r="A29" s="7" t="s">
        <v>52</v>
      </c>
      <c r="B29" s="8">
        <v>45764</v>
      </c>
      <c r="C29" s="9"/>
      <c r="D29" s="9"/>
      <c r="E29" s="7" t="s">
        <v>323</v>
      </c>
    </row>
    <row r="30" spans="1:5">
      <c r="A30" s="7" t="s">
        <v>52</v>
      </c>
      <c r="B30" s="8">
        <v>45765</v>
      </c>
      <c r="C30" s="9"/>
      <c r="D30" s="9"/>
      <c r="E30" s="7" t="s">
        <v>323</v>
      </c>
    </row>
    <row r="31" spans="1:5">
      <c r="A31" s="7" t="s">
        <v>90</v>
      </c>
      <c r="B31" s="8">
        <v>45764</v>
      </c>
      <c r="C31" s="9"/>
      <c r="D31" s="9"/>
      <c r="E31" s="7" t="s">
        <v>323</v>
      </c>
    </row>
    <row r="32" spans="1:5">
      <c r="A32" s="7" t="s">
        <v>90</v>
      </c>
      <c r="B32" s="8">
        <v>45765</v>
      </c>
      <c r="C32" s="9"/>
      <c r="D32" s="9"/>
      <c r="E32" s="7" t="s">
        <v>323</v>
      </c>
    </row>
    <row r="33" spans="1:5">
      <c r="A33" s="7" t="s">
        <v>51</v>
      </c>
      <c r="B33" s="8">
        <v>45765</v>
      </c>
      <c r="C33" s="9"/>
      <c r="D33" s="9"/>
      <c r="E33" s="7" t="s">
        <v>323</v>
      </c>
    </row>
    <row r="34" spans="1:5">
      <c r="A34" s="7" t="s">
        <v>93</v>
      </c>
      <c r="B34" s="8">
        <v>45764</v>
      </c>
      <c r="C34" s="9"/>
      <c r="D34" s="9"/>
      <c r="E34" s="7" t="s">
        <v>323</v>
      </c>
    </row>
    <row r="35" spans="1:5">
      <c r="A35" s="7" t="s">
        <v>93</v>
      </c>
      <c r="B35" s="8">
        <v>45765</v>
      </c>
      <c r="C35" s="9"/>
      <c r="D35" s="9"/>
      <c r="E35" s="7" t="s">
        <v>323</v>
      </c>
    </row>
    <row r="36" spans="1:5">
      <c r="A36" s="7" t="s">
        <v>93</v>
      </c>
      <c r="B36" s="8">
        <v>45737</v>
      </c>
      <c r="C36" s="9">
        <v>45737.325092592597</v>
      </c>
      <c r="D36" s="9"/>
      <c r="E36" s="7" t="s">
        <v>323</v>
      </c>
    </row>
    <row r="37" spans="1:5">
      <c r="A37" s="7" t="s">
        <v>95</v>
      </c>
      <c r="B37" s="8">
        <v>45765</v>
      </c>
      <c r="C37" s="9"/>
      <c r="D37" s="9"/>
      <c r="E37" s="7" t="s">
        <v>323</v>
      </c>
    </row>
    <row r="38" spans="1:5">
      <c r="A38" s="7" t="s">
        <v>99</v>
      </c>
      <c r="B38" s="8">
        <v>45736</v>
      </c>
      <c r="C38" s="9"/>
      <c r="D38" s="9"/>
      <c r="E38" s="7" t="s">
        <v>323</v>
      </c>
    </row>
    <row r="39" spans="1:5">
      <c r="A39" s="7" t="s">
        <v>99</v>
      </c>
      <c r="B39" s="8">
        <v>45737</v>
      </c>
      <c r="C39" s="9"/>
      <c r="D39" s="9"/>
      <c r="E39" s="7" t="s">
        <v>323</v>
      </c>
    </row>
    <row r="40" spans="1:5">
      <c r="A40" s="7" t="s">
        <v>99</v>
      </c>
      <c r="B40" s="8">
        <v>45758</v>
      </c>
      <c r="C40" s="9"/>
      <c r="D40" s="9"/>
      <c r="E40" s="7" t="s">
        <v>323</v>
      </c>
    </row>
    <row r="41" spans="1:5">
      <c r="A41" s="7" t="s">
        <v>99</v>
      </c>
      <c r="B41" s="8">
        <v>45764</v>
      </c>
      <c r="C41" s="9"/>
      <c r="D41" s="9"/>
      <c r="E41" s="7" t="s">
        <v>323</v>
      </c>
    </row>
    <row r="42" spans="1:5">
      <c r="A42" s="7" t="s">
        <v>99</v>
      </c>
      <c r="B42" s="8">
        <v>45765</v>
      </c>
      <c r="C42" s="9"/>
      <c r="D42" s="9"/>
      <c r="E42" s="7" t="s">
        <v>323</v>
      </c>
    </row>
    <row r="43" spans="1:5">
      <c r="A43" s="7" t="s">
        <v>58</v>
      </c>
      <c r="B43" s="8">
        <v>45764</v>
      </c>
      <c r="C43" s="9"/>
      <c r="D43" s="9"/>
      <c r="E43" s="7" t="s">
        <v>323</v>
      </c>
    </row>
    <row r="44" spans="1:5">
      <c r="A44" s="7" t="s">
        <v>58</v>
      </c>
      <c r="B44" s="8">
        <v>45765</v>
      </c>
      <c r="C44" s="9"/>
      <c r="D44" s="9"/>
      <c r="E44" s="7" t="s">
        <v>323</v>
      </c>
    </row>
    <row r="45" spans="1:5">
      <c r="A45" s="7" t="s">
        <v>102</v>
      </c>
      <c r="B45" s="8">
        <v>45764</v>
      </c>
      <c r="C45" s="9"/>
      <c r="D45" s="9"/>
      <c r="E45" s="7" t="s">
        <v>323</v>
      </c>
    </row>
    <row r="46" spans="1:5">
      <c r="A46" s="7" t="s">
        <v>102</v>
      </c>
      <c r="B46" s="8">
        <v>45765</v>
      </c>
      <c r="C46" s="9"/>
      <c r="D46" s="9"/>
      <c r="E46" s="7" t="s">
        <v>323</v>
      </c>
    </row>
    <row r="47" spans="1:5">
      <c r="A47" s="7" t="s">
        <v>102</v>
      </c>
      <c r="B47" s="8">
        <v>45756</v>
      </c>
      <c r="C47" s="9">
        <v>45756.344976851899</v>
      </c>
      <c r="D47" s="9"/>
      <c r="E47" s="7" t="s">
        <v>323</v>
      </c>
    </row>
    <row r="48" spans="1:5">
      <c r="A48" s="7" t="s">
        <v>104</v>
      </c>
      <c r="B48" s="8">
        <v>45764</v>
      </c>
      <c r="C48" s="9"/>
      <c r="D48" s="9" t="s">
        <v>311</v>
      </c>
      <c r="E48" s="7" t="s">
        <v>323</v>
      </c>
    </row>
    <row r="49" spans="1:5">
      <c r="A49" s="7" t="s">
        <v>104</v>
      </c>
      <c r="B49" s="8">
        <v>45765</v>
      </c>
      <c r="C49" s="9"/>
      <c r="D49" s="9"/>
      <c r="E49" s="7" t="s">
        <v>323</v>
      </c>
    </row>
    <row r="50" spans="1:5">
      <c r="A50" s="7" t="s">
        <v>106</v>
      </c>
      <c r="B50" s="8">
        <v>45764</v>
      </c>
      <c r="C50" s="9"/>
      <c r="D50" s="9"/>
      <c r="E50" s="7" t="s">
        <v>323</v>
      </c>
    </row>
    <row r="51" spans="1:5">
      <c r="A51" s="7" t="s">
        <v>106</v>
      </c>
      <c r="B51" s="8">
        <v>45765</v>
      </c>
      <c r="C51" s="9"/>
      <c r="D51" s="9"/>
      <c r="E51" s="7" t="s">
        <v>323</v>
      </c>
    </row>
    <row r="52" spans="1:5">
      <c r="A52" s="7" t="s">
        <v>106</v>
      </c>
      <c r="B52" s="8">
        <v>45750</v>
      </c>
      <c r="C52" s="9">
        <v>45750.3301967593</v>
      </c>
      <c r="D52" s="9"/>
      <c r="E52" s="7" t="s">
        <v>323</v>
      </c>
    </row>
    <row r="53" spans="1:5">
      <c r="A53" s="7" t="s">
        <v>106</v>
      </c>
      <c r="B53" s="8">
        <v>45762</v>
      </c>
      <c r="C53" s="9">
        <v>45762.329571759299</v>
      </c>
      <c r="D53" s="9"/>
      <c r="E53" s="7" t="s">
        <v>323</v>
      </c>
    </row>
    <row r="54" spans="1:5">
      <c r="A54" s="7" t="s">
        <v>53</v>
      </c>
      <c r="B54" s="8">
        <v>45764</v>
      </c>
      <c r="C54" s="9"/>
      <c r="D54" s="9"/>
      <c r="E54" s="7" t="s">
        <v>323</v>
      </c>
    </row>
    <row r="55" spans="1:5">
      <c r="A55" s="7" t="s">
        <v>53</v>
      </c>
      <c r="B55" s="8">
        <v>45765</v>
      </c>
      <c r="C55" s="9"/>
      <c r="D55" s="9"/>
      <c r="E55" s="7" t="s">
        <v>323</v>
      </c>
    </row>
    <row r="56" spans="1:5">
      <c r="A56" s="7" t="s">
        <v>109</v>
      </c>
      <c r="B56" s="8">
        <v>45764</v>
      </c>
      <c r="C56" s="9"/>
      <c r="D56" s="9"/>
      <c r="E56" s="7" t="s">
        <v>323</v>
      </c>
    </row>
    <row r="57" spans="1:5">
      <c r="A57" s="7" t="s">
        <v>109</v>
      </c>
      <c r="B57" s="8">
        <v>45765</v>
      </c>
      <c r="C57" s="9"/>
      <c r="D57" s="9"/>
      <c r="E57" s="7" t="s">
        <v>323</v>
      </c>
    </row>
    <row r="58" spans="1:5">
      <c r="A58" s="7" t="s">
        <v>55</v>
      </c>
      <c r="B58" s="8">
        <v>45764</v>
      </c>
      <c r="C58" s="9"/>
      <c r="D58" s="9"/>
      <c r="E58" s="7" t="s">
        <v>323</v>
      </c>
    </row>
    <row r="59" spans="1:5">
      <c r="A59" s="7" t="s">
        <v>55</v>
      </c>
      <c r="B59" s="8">
        <v>45765</v>
      </c>
      <c r="C59" s="9"/>
      <c r="D59" s="9"/>
      <c r="E59" s="7" t="s">
        <v>323</v>
      </c>
    </row>
    <row r="60" spans="1:5">
      <c r="A60" s="7" t="s">
        <v>112</v>
      </c>
      <c r="B60" s="8">
        <v>45764</v>
      </c>
      <c r="C60" s="9"/>
      <c r="D60" s="9"/>
      <c r="E60" s="7" t="s">
        <v>323</v>
      </c>
    </row>
    <row r="61" spans="1:5">
      <c r="A61" s="7" t="s">
        <v>112</v>
      </c>
      <c r="B61" s="8">
        <v>45765</v>
      </c>
      <c r="C61" s="9"/>
      <c r="D61" s="9"/>
      <c r="E61" s="7" t="s">
        <v>323</v>
      </c>
    </row>
    <row r="62" spans="1:5">
      <c r="A62" s="7" t="s">
        <v>114</v>
      </c>
      <c r="B62" s="8">
        <v>45764</v>
      </c>
      <c r="C62" s="9"/>
      <c r="D62" s="9"/>
      <c r="E62" s="7" t="s">
        <v>323</v>
      </c>
    </row>
    <row r="63" spans="1:5">
      <c r="A63" s="7" t="s">
        <v>114</v>
      </c>
      <c r="B63" s="8">
        <v>45765</v>
      </c>
      <c r="C63" s="9"/>
      <c r="D63" s="9"/>
      <c r="E63" s="7" t="s">
        <v>323</v>
      </c>
    </row>
    <row r="64" spans="1:5">
      <c r="A64" s="7" t="s">
        <v>116</v>
      </c>
      <c r="B64" s="8">
        <v>45763</v>
      </c>
      <c r="C64" s="9"/>
      <c r="D64" s="9"/>
      <c r="E64" s="7" t="s">
        <v>323</v>
      </c>
    </row>
    <row r="65" spans="1:5">
      <c r="A65" s="7" t="s">
        <v>116</v>
      </c>
      <c r="B65" s="8">
        <v>45764</v>
      </c>
      <c r="C65" s="9"/>
      <c r="D65" s="9"/>
      <c r="E65" s="7" t="s">
        <v>323</v>
      </c>
    </row>
    <row r="66" spans="1:5">
      <c r="A66" s="7" t="s">
        <v>116</v>
      </c>
      <c r="B66" s="8">
        <v>45765</v>
      </c>
      <c r="C66" s="9"/>
      <c r="D66" s="9"/>
      <c r="E66" s="7" t="s">
        <v>323</v>
      </c>
    </row>
    <row r="67" spans="1:5">
      <c r="A67" s="7" t="s">
        <v>118</v>
      </c>
      <c r="B67" s="8">
        <v>45764</v>
      </c>
      <c r="C67" s="9"/>
      <c r="D67" s="9"/>
      <c r="E67" s="7" t="s">
        <v>323</v>
      </c>
    </row>
    <row r="68" spans="1:5">
      <c r="A68" s="7" t="s">
        <v>118</v>
      </c>
      <c r="B68" s="8">
        <v>45765</v>
      </c>
      <c r="C68" s="9"/>
      <c r="D68" s="9"/>
      <c r="E68" s="7" t="s">
        <v>323</v>
      </c>
    </row>
    <row r="69" spans="1:5">
      <c r="A69" s="7" t="s">
        <v>120</v>
      </c>
      <c r="B69" s="8">
        <v>45764</v>
      </c>
      <c r="C69" s="9"/>
      <c r="D69" s="9"/>
      <c r="E69" s="7" t="s">
        <v>323</v>
      </c>
    </row>
    <row r="70" spans="1:5">
      <c r="A70" s="7" t="s">
        <v>120</v>
      </c>
      <c r="B70" s="8">
        <v>45765</v>
      </c>
      <c r="C70" s="9"/>
      <c r="D70" s="9"/>
      <c r="E70" s="7" t="s">
        <v>323</v>
      </c>
    </row>
    <row r="71" spans="1:5">
      <c r="A71" s="7" t="s">
        <v>54</v>
      </c>
      <c r="B71" s="8">
        <v>45764</v>
      </c>
      <c r="C71" s="9"/>
      <c r="D71" s="9"/>
      <c r="E71" s="7" t="s">
        <v>323</v>
      </c>
    </row>
    <row r="72" spans="1:5">
      <c r="A72" s="7" t="s">
        <v>54</v>
      </c>
      <c r="B72" s="8">
        <v>45765</v>
      </c>
      <c r="C72" s="9"/>
      <c r="D72" s="9"/>
      <c r="E72" s="7" t="s">
        <v>323</v>
      </c>
    </row>
    <row r="73" spans="1:5">
      <c r="A73" s="7" t="s">
        <v>123</v>
      </c>
      <c r="B73" s="8">
        <v>45744</v>
      </c>
      <c r="C73" s="9">
        <v>45744.631724537001</v>
      </c>
      <c r="D73" s="9">
        <v>45744.631724537001</v>
      </c>
      <c r="E73" s="7" t="s">
        <v>323</v>
      </c>
    </row>
    <row r="74" spans="1:5">
      <c r="A74" s="7" t="s">
        <v>123</v>
      </c>
      <c r="B74" s="8">
        <v>45764</v>
      </c>
      <c r="C74" s="9"/>
      <c r="D74" s="9"/>
      <c r="E74" s="7" t="s">
        <v>323</v>
      </c>
    </row>
    <row r="75" spans="1:5">
      <c r="A75" s="7" t="s">
        <v>123</v>
      </c>
      <c r="B75" s="8">
        <v>45765</v>
      </c>
      <c r="C75" s="9"/>
      <c r="D75" s="9"/>
      <c r="E75" s="7" t="s">
        <v>323</v>
      </c>
    </row>
    <row r="76" spans="1:5">
      <c r="A76" s="7" t="s">
        <v>125</v>
      </c>
      <c r="B76" s="8">
        <v>45764</v>
      </c>
      <c r="C76" s="9"/>
      <c r="D76" s="9"/>
      <c r="E76" s="7" t="s">
        <v>323</v>
      </c>
    </row>
    <row r="77" spans="1:5">
      <c r="A77" s="7" t="s">
        <v>125</v>
      </c>
      <c r="B77" s="8">
        <v>45765</v>
      </c>
      <c r="C77" s="9"/>
      <c r="D77" s="9"/>
      <c r="E77" s="7" t="s">
        <v>323</v>
      </c>
    </row>
    <row r="78" spans="1:5">
      <c r="A78" s="7" t="s">
        <v>127</v>
      </c>
      <c r="B78" s="8">
        <v>45737</v>
      </c>
      <c r="C78" s="9"/>
      <c r="D78" s="9"/>
      <c r="E78" s="7" t="s">
        <v>323</v>
      </c>
    </row>
    <row r="79" spans="1:5">
      <c r="A79" s="7" t="s">
        <v>127</v>
      </c>
      <c r="B79" s="8">
        <v>45740</v>
      </c>
      <c r="C79" s="9"/>
      <c r="D79" s="9"/>
      <c r="E79" s="7" t="s">
        <v>323</v>
      </c>
    </row>
    <row r="80" spans="1:5">
      <c r="A80" s="7" t="s">
        <v>127</v>
      </c>
      <c r="B80" s="8">
        <v>45744</v>
      </c>
      <c r="C80" s="9"/>
      <c r="D80" s="9"/>
      <c r="E80" s="7" t="s">
        <v>323</v>
      </c>
    </row>
    <row r="81" spans="1:5">
      <c r="A81" s="7" t="s">
        <v>127</v>
      </c>
      <c r="B81" s="8">
        <v>45764</v>
      </c>
      <c r="C81" s="9"/>
      <c r="D81" s="9"/>
      <c r="E81" s="7" t="s">
        <v>323</v>
      </c>
    </row>
    <row r="82" spans="1:5">
      <c r="A82" s="7" t="s">
        <v>127</v>
      </c>
      <c r="B82" s="8">
        <v>45765</v>
      </c>
      <c r="C82" s="9"/>
      <c r="D82" s="9"/>
      <c r="E82" s="7" t="s">
        <v>323</v>
      </c>
    </row>
    <row r="83" spans="1:5">
      <c r="A83" s="7" t="s">
        <v>56</v>
      </c>
      <c r="B83" s="8">
        <v>45764</v>
      </c>
      <c r="C83" s="9"/>
      <c r="D83" s="9"/>
      <c r="E83" s="7" t="s">
        <v>323</v>
      </c>
    </row>
    <row r="84" spans="1:5">
      <c r="A84" s="7" t="s">
        <v>56</v>
      </c>
      <c r="B84" s="8">
        <v>45765</v>
      </c>
      <c r="C84" s="9"/>
      <c r="D84" s="9"/>
      <c r="E84" s="7" t="s">
        <v>323</v>
      </c>
    </row>
    <row r="85" spans="1:5">
      <c r="A85" s="7" t="s">
        <v>130</v>
      </c>
      <c r="B85" s="8">
        <v>45764</v>
      </c>
      <c r="C85" s="9"/>
      <c r="D85" s="9"/>
      <c r="E85" s="7" t="s">
        <v>323</v>
      </c>
    </row>
    <row r="86" spans="1:5">
      <c r="A86" s="7" t="s">
        <v>130</v>
      </c>
      <c r="B86" s="8">
        <v>45765</v>
      </c>
      <c r="C86" s="9"/>
      <c r="D86" s="9"/>
      <c r="E86" s="7" t="s">
        <v>323</v>
      </c>
    </row>
    <row r="87" spans="1:5">
      <c r="A87" s="7" t="s">
        <v>134</v>
      </c>
      <c r="B87" s="8">
        <v>45764</v>
      </c>
      <c r="C87" s="9"/>
      <c r="D87" s="9"/>
      <c r="E87" s="7" t="s">
        <v>323</v>
      </c>
    </row>
    <row r="88" spans="1:5">
      <c r="A88" s="7" t="s">
        <v>134</v>
      </c>
      <c r="B88" s="8">
        <v>45765</v>
      </c>
      <c r="C88" s="9"/>
      <c r="D88" s="9"/>
      <c r="E88" s="7" t="s">
        <v>323</v>
      </c>
    </row>
    <row r="89" spans="1:5">
      <c r="A89" s="7" t="s">
        <v>60</v>
      </c>
      <c r="B89" s="8">
        <v>45764</v>
      </c>
      <c r="C89" s="9"/>
      <c r="D89" s="9"/>
      <c r="E89" s="7" t="s">
        <v>323</v>
      </c>
    </row>
    <row r="90" spans="1:5">
      <c r="A90" s="7" t="s">
        <v>60</v>
      </c>
      <c r="B90" s="8">
        <v>45765</v>
      </c>
      <c r="C90" s="9"/>
      <c r="D90" s="9"/>
      <c r="E90" s="7" t="s">
        <v>323</v>
      </c>
    </row>
    <row r="91" spans="1:5">
      <c r="A91" s="7" t="s">
        <v>59</v>
      </c>
      <c r="B91" s="8">
        <v>45764</v>
      </c>
      <c r="C91" s="9"/>
      <c r="D91" s="9"/>
      <c r="E91" s="7" t="s">
        <v>323</v>
      </c>
    </row>
    <row r="92" spans="1:5">
      <c r="A92" s="7" t="s">
        <v>59</v>
      </c>
      <c r="B92" s="8">
        <v>45765</v>
      </c>
      <c r="C92" s="9"/>
      <c r="D92" s="9"/>
      <c r="E92" s="7" t="s">
        <v>323</v>
      </c>
    </row>
    <row r="93" spans="1:5">
      <c r="A93" s="7" t="s">
        <v>138</v>
      </c>
      <c r="B93" s="8">
        <v>45764</v>
      </c>
      <c r="C93" s="9"/>
      <c r="D93" s="9"/>
      <c r="E93" s="7" t="s">
        <v>323</v>
      </c>
    </row>
    <row r="94" spans="1:5">
      <c r="A94" s="7" t="s">
        <v>138</v>
      </c>
      <c r="B94" s="8">
        <v>45765</v>
      </c>
      <c r="C94" s="9"/>
      <c r="D94" s="9"/>
      <c r="E94" s="7" t="s">
        <v>323</v>
      </c>
    </row>
    <row r="95" spans="1:5">
      <c r="A95" s="7" t="s">
        <v>140</v>
      </c>
      <c r="B95" s="8">
        <v>45736</v>
      </c>
      <c r="C95" s="9"/>
      <c r="D95" s="9"/>
      <c r="E95" s="7" t="s">
        <v>323</v>
      </c>
    </row>
    <row r="96" spans="1:5">
      <c r="A96" s="7" t="s">
        <v>140</v>
      </c>
      <c r="B96" s="8">
        <v>45737</v>
      </c>
      <c r="C96" s="9"/>
      <c r="D96" s="9"/>
      <c r="E96" s="7" t="s">
        <v>323</v>
      </c>
    </row>
    <row r="97" spans="1:5">
      <c r="A97" s="7" t="s">
        <v>140</v>
      </c>
      <c r="B97" s="8">
        <v>45740</v>
      </c>
      <c r="C97" s="9"/>
      <c r="D97" s="9"/>
      <c r="E97" s="7" t="s">
        <v>323</v>
      </c>
    </row>
    <row r="98" spans="1:5">
      <c r="A98" s="7" t="s">
        <v>140</v>
      </c>
      <c r="B98" s="8">
        <v>45741</v>
      </c>
      <c r="C98" s="9"/>
      <c r="D98" s="9"/>
      <c r="E98" s="7" t="s">
        <v>323</v>
      </c>
    </row>
    <row r="99" spans="1:5">
      <c r="A99" s="7" t="s">
        <v>140</v>
      </c>
      <c r="B99" s="8">
        <v>45742</v>
      </c>
      <c r="C99" s="9"/>
      <c r="D99" s="9"/>
      <c r="E99" s="7" t="s">
        <v>323</v>
      </c>
    </row>
    <row r="100" spans="1:5">
      <c r="A100" s="7" t="s">
        <v>140</v>
      </c>
      <c r="B100" s="8">
        <v>45743</v>
      </c>
      <c r="C100" s="9"/>
      <c r="D100" s="9"/>
      <c r="E100" s="7" t="s">
        <v>323</v>
      </c>
    </row>
    <row r="101" spans="1:5">
      <c r="A101" s="7" t="s">
        <v>140</v>
      </c>
      <c r="B101" s="8">
        <v>45744</v>
      </c>
      <c r="C101" s="9"/>
      <c r="D101" s="9"/>
      <c r="E101" s="7" t="s">
        <v>323</v>
      </c>
    </row>
    <row r="102" spans="1:5">
      <c r="A102" s="7" t="s">
        <v>140</v>
      </c>
      <c r="B102" s="8">
        <v>45747</v>
      </c>
      <c r="C102" s="9"/>
      <c r="D102" s="9"/>
      <c r="E102" s="7" t="s">
        <v>323</v>
      </c>
    </row>
    <row r="103" spans="1:5">
      <c r="A103" s="7" t="s">
        <v>140</v>
      </c>
      <c r="B103" s="8">
        <v>45748</v>
      </c>
      <c r="C103" s="9"/>
      <c r="D103" s="9"/>
      <c r="E103" s="7" t="s">
        <v>323</v>
      </c>
    </row>
    <row r="104" spans="1:5">
      <c r="A104" s="7" t="s">
        <v>140</v>
      </c>
      <c r="B104" s="8">
        <v>45749</v>
      </c>
      <c r="C104" s="9"/>
      <c r="D104" s="9"/>
      <c r="E104" s="7" t="s">
        <v>323</v>
      </c>
    </row>
    <row r="105" spans="1:5">
      <c r="A105" s="7" t="s">
        <v>140</v>
      </c>
      <c r="B105" s="8">
        <v>45750</v>
      </c>
      <c r="C105" s="9"/>
      <c r="D105" s="9"/>
      <c r="E105" s="7" t="s">
        <v>323</v>
      </c>
    </row>
    <row r="106" spans="1:5">
      <c r="A106" s="7" t="s">
        <v>140</v>
      </c>
      <c r="B106" s="8">
        <v>45751</v>
      </c>
      <c r="C106" s="9"/>
      <c r="D106" s="9"/>
      <c r="E106" s="7" t="s">
        <v>323</v>
      </c>
    </row>
    <row r="107" spans="1:5">
      <c r="A107" s="7" t="s">
        <v>140</v>
      </c>
      <c r="B107" s="8">
        <v>45755</v>
      </c>
      <c r="C107" s="9"/>
      <c r="D107" s="9"/>
      <c r="E107" s="7" t="s">
        <v>323</v>
      </c>
    </row>
    <row r="108" spans="1:5">
      <c r="A108" s="7" t="s">
        <v>140</v>
      </c>
      <c r="B108" s="8">
        <v>45756</v>
      </c>
      <c r="C108" s="9"/>
      <c r="D108" s="9"/>
      <c r="E108" s="7" t="s">
        <v>323</v>
      </c>
    </row>
    <row r="109" spans="1:5">
      <c r="A109" s="7" t="s">
        <v>140</v>
      </c>
      <c r="B109" s="8">
        <v>45757</v>
      </c>
      <c r="C109" s="9"/>
      <c r="D109" s="9"/>
      <c r="E109" s="7" t="s">
        <v>323</v>
      </c>
    </row>
    <row r="110" spans="1:5">
      <c r="A110" s="7" t="s">
        <v>140</v>
      </c>
      <c r="B110" s="8">
        <v>45758</v>
      </c>
      <c r="C110" s="9"/>
      <c r="D110" s="9"/>
      <c r="E110" s="7" t="s">
        <v>323</v>
      </c>
    </row>
    <row r="111" spans="1:5">
      <c r="A111" s="7" t="s">
        <v>140</v>
      </c>
      <c r="B111" s="8">
        <v>45761</v>
      </c>
      <c r="C111" s="9"/>
      <c r="D111" s="9"/>
      <c r="E111" s="7" t="s">
        <v>323</v>
      </c>
    </row>
    <row r="112" spans="1:5">
      <c r="A112" s="7" t="s">
        <v>140</v>
      </c>
      <c r="B112" s="8">
        <v>45762</v>
      </c>
      <c r="C112" s="9"/>
      <c r="D112" s="9"/>
      <c r="E112" s="7" t="s">
        <v>323</v>
      </c>
    </row>
    <row r="113" spans="1:5">
      <c r="A113" s="7" t="s">
        <v>140</v>
      </c>
      <c r="B113" s="8">
        <v>45763</v>
      </c>
      <c r="C113" s="9"/>
      <c r="D113" s="9"/>
      <c r="E113" s="7" t="s">
        <v>323</v>
      </c>
    </row>
    <row r="114" spans="1:5">
      <c r="A114" s="7" t="s">
        <v>140</v>
      </c>
      <c r="B114" s="8">
        <v>45764</v>
      </c>
      <c r="C114" s="9"/>
      <c r="D114" s="9"/>
      <c r="E114" s="7" t="s">
        <v>323</v>
      </c>
    </row>
    <row r="115" spans="1:5">
      <c r="A115" s="7" t="s">
        <v>140</v>
      </c>
      <c r="B115" s="8">
        <v>45765</v>
      </c>
      <c r="C115" s="9"/>
      <c r="D115" s="9"/>
      <c r="E115" s="7" t="s">
        <v>323</v>
      </c>
    </row>
    <row r="116" spans="1:5">
      <c r="A116" s="7" t="s">
        <v>142</v>
      </c>
      <c r="B116" s="8">
        <v>45736</v>
      </c>
      <c r="C116" s="9"/>
      <c r="D116" s="9"/>
      <c r="E116" s="7" t="s">
        <v>323</v>
      </c>
    </row>
    <row r="117" spans="1:5">
      <c r="A117" s="7" t="s">
        <v>142</v>
      </c>
      <c r="B117" s="8">
        <v>45737</v>
      </c>
      <c r="C117" s="9"/>
      <c r="D117" s="9"/>
      <c r="E117" s="7" t="s">
        <v>323</v>
      </c>
    </row>
    <row r="118" spans="1:5">
      <c r="A118" s="7" t="s">
        <v>142</v>
      </c>
      <c r="B118" s="8">
        <v>45740</v>
      </c>
      <c r="C118" s="9"/>
      <c r="D118" s="9"/>
      <c r="E118" s="7" t="s">
        <v>323</v>
      </c>
    </row>
    <row r="119" spans="1:5">
      <c r="A119" s="7" t="s">
        <v>142</v>
      </c>
      <c r="B119" s="8">
        <v>45741</v>
      </c>
      <c r="C119" s="9"/>
      <c r="D119" s="9"/>
      <c r="E119" s="7" t="s">
        <v>323</v>
      </c>
    </row>
    <row r="120" spans="1:5">
      <c r="A120" s="7" t="s">
        <v>142</v>
      </c>
      <c r="B120" s="8">
        <v>45742</v>
      </c>
      <c r="C120" s="9"/>
      <c r="D120" s="9"/>
      <c r="E120" s="7" t="s">
        <v>323</v>
      </c>
    </row>
    <row r="121" spans="1:5">
      <c r="A121" s="7" t="s">
        <v>142</v>
      </c>
      <c r="B121" s="8">
        <v>45743</v>
      </c>
      <c r="C121" s="9"/>
      <c r="D121" s="9"/>
      <c r="E121" s="7" t="s">
        <v>323</v>
      </c>
    </row>
    <row r="122" spans="1:5">
      <c r="A122" s="7" t="s">
        <v>142</v>
      </c>
      <c r="B122" s="8">
        <v>45744</v>
      </c>
      <c r="C122" s="9"/>
      <c r="D122" s="9"/>
      <c r="E122" s="7" t="s">
        <v>323</v>
      </c>
    </row>
    <row r="123" spans="1:5">
      <c r="A123" s="7" t="s">
        <v>142</v>
      </c>
      <c r="B123" s="8">
        <v>45747</v>
      </c>
      <c r="C123" s="9"/>
      <c r="D123" s="9"/>
      <c r="E123" s="7" t="s">
        <v>323</v>
      </c>
    </row>
    <row r="124" spans="1:5">
      <c r="A124" s="7" t="s">
        <v>142</v>
      </c>
      <c r="B124" s="8">
        <v>45748</v>
      </c>
      <c r="C124" s="9"/>
      <c r="D124" s="9"/>
      <c r="E124" s="7" t="s">
        <v>323</v>
      </c>
    </row>
    <row r="125" spans="1:5">
      <c r="A125" s="7" t="s">
        <v>142</v>
      </c>
      <c r="B125" s="8">
        <v>45749</v>
      </c>
      <c r="C125" s="9"/>
      <c r="D125" s="9"/>
      <c r="E125" s="7" t="s">
        <v>323</v>
      </c>
    </row>
    <row r="126" spans="1:5">
      <c r="A126" s="7" t="s">
        <v>142</v>
      </c>
      <c r="B126" s="8">
        <v>45750</v>
      </c>
      <c r="C126" s="9"/>
      <c r="D126" s="9"/>
      <c r="E126" s="7" t="s">
        <v>323</v>
      </c>
    </row>
    <row r="127" spans="1:5">
      <c r="A127" s="7" t="s">
        <v>142</v>
      </c>
      <c r="B127" s="8">
        <v>45751</v>
      </c>
      <c r="C127" s="9"/>
      <c r="D127" s="9"/>
      <c r="E127" s="7" t="s">
        <v>323</v>
      </c>
    </row>
    <row r="128" spans="1:5">
      <c r="A128" s="7" t="s">
        <v>142</v>
      </c>
      <c r="B128" s="8">
        <v>45755</v>
      </c>
      <c r="C128" s="9"/>
      <c r="D128" s="9"/>
      <c r="E128" s="7" t="s">
        <v>323</v>
      </c>
    </row>
    <row r="129" spans="1:5">
      <c r="A129" s="7" t="s">
        <v>142</v>
      </c>
      <c r="B129" s="8">
        <v>45756</v>
      </c>
      <c r="C129" s="9"/>
      <c r="D129" s="9"/>
      <c r="E129" s="7" t="s">
        <v>323</v>
      </c>
    </row>
    <row r="130" spans="1:5">
      <c r="A130" s="7" t="s">
        <v>142</v>
      </c>
      <c r="B130" s="8">
        <v>45757</v>
      </c>
      <c r="C130" s="9"/>
      <c r="D130" s="9"/>
      <c r="E130" s="7" t="s">
        <v>323</v>
      </c>
    </row>
    <row r="131" spans="1:5">
      <c r="A131" s="7" t="s">
        <v>142</v>
      </c>
      <c r="B131" s="8">
        <v>45758</v>
      </c>
      <c r="C131" s="9"/>
      <c r="D131" s="9"/>
      <c r="E131" s="7" t="s">
        <v>323</v>
      </c>
    </row>
    <row r="132" spans="1:5">
      <c r="A132" s="7" t="s">
        <v>142</v>
      </c>
      <c r="B132" s="8">
        <v>45761</v>
      </c>
      <c r="C132" s="9"/>
      <c r="D132" s="9"/>
      <c r="E132" s="7" t="s">
        <v>323</v>
      </c>
    </row>
    <row r="133" spans="1:5">
      <c r="A133" s="7" t="s">
        <v>142</v>
      </c>
      <c r="B133" s="8">
        <v>45762</v>
      </c>
      <c r="C133" s="9"/>
      <c r="D133" s="9"/>
      <c r="E133" s="7" t="s">
        <v>323</v>
      </c>
    </row>
    <row r="134" spans="1:5">
      <c r="A134" s="7" t="s">
        <v>142</v>
      </c>
      <c r="B134" s="8">
        <v>45763</v>
      </c>
      <c r="C134" s="9"/>
      <c r="D134" s="9"/>
      <c r="E134" s="7" t="s">
        <v>323</v>
      </c>
    </row>
    <row r="135" spans="1:5">
      <c r="A135" s="7" t="s">
        <v>142</v>
      </c>
      <c r="B135" s="8">
        <v>45764</v>
      </c>
      <c r="C135" s="9"/>
      <c r="D135" s="9"/>
      <c r="E135" s="7" t="s">
        <v>323</v>
      </c>
    </row>
    <row r="136" spans="1:5">
      <c r="A136" s="7" t="s">
        <v>142</v>
      </c>
      <c r="B136" s="8">
        <v>45765</v>
      </c>
      <c r="C136" s="9"/>
      <c r="D136" s="9"/>
      <c r="E136" s="7" t="s">
        <v>323</v>
      </c>
    </row>
    <row r="137" spans="1:5">
      <c r="A137" s="7" t="s">
        <v>144</v>
      </c>
      <c r="B137" s="8">
        <v>45737</v>
      </c>
      <c r="C137" s="9"/>
      <c r="D137" s="9"/>
      <c r="E137" s="7" t="s">
        <v>323</v>
      </c>
    </row>
    <row r="138" spans="1:5">
      <c r="A138" s="7" t="s">
        <v>144</v>
      </c>
      <c r="B138" s="8">
        <v>45741</v>
      </c>
      <c r="C138" s="9"/>
      <c r="D138" s="9"/>
      <c r="E138" s="7" t="s">
        <v>323</v>
      </c>
    </row>
    <row r="139" spans="1:5">
      <c r="A139" s="7" t="s">
        <v>144</v>
      </c>
      <c r="B139" s="8">
        <v>45742</v>
      </c>
      <c r="C139" s="9"/>
      <c r="D139" s="9"/>
      <c r="E139" s="7" t="s">
        <v>323</v>
      </c>
    </row>
    <row r="140" spans="1:5">
      <c r="A140" s="7" t="s">
        <v>144</v>
      </c>
      <c r="B140" s="8">
        <v>45743</v>
      </c>
      <c r="C140" s="9"/>
      <c r="D140" s="9"/>
      <c r="E140" s="7" t="s">
        <v>323</v>
      </c>
    </row>
    <row r="141" spans="1:5">
      <c r="A141" s="7" t="s">
        <v>144</v>
      </c>
      <c r="B141" s="8">
        <v>45744</v>
      </c>
      <c r="C141" s="9"/>
      <c r="D141" s="9"/>
      <c r="E141" s="7" t="s">
        <v>323</v>
      </c>
    </row>
    <row r="142" spans="1:5">
      <c r="A142" s="7" t="s">
        <v>144</v>
      </c>
      <c r="B142" s="8">
        <v>45747</v>
      </c>
      <c r="C142" s="9"/>
      <c r="D142" s="9"/>
      <c r="E142" s="7" t="s">
        <v>323</v>
      </c>
    </row>
    <row r="143" spans="1:5">
      <c r="A143" s="7" t="s">
        <v>144</v>
      </c>
      <c r="B143" s="8">
        <v>45748</v>
      </c>
      <c r="C143" s="9"/>
      <c r="D143" s="9"/>
      <c r="E143" s="7" t="s">
        <v>323</v>
      </c>
    </row>
    <row r="144" spans="1:5">
      <c r="A144" s="7" t="s">
        <v>144</v>
      </c>
      <c r="B144" s="8">
        <v>45749</v>
      </c>
      <c r="C144" s="9"/>
      <c r="D144" s="9"/>
      <c r="E144" s="7" t="s">
        <v>323</v>
      </c>
    </row>
    <row r="145" spans="1:5">
      <c r="A145" s="7" t="s">
        <v>144</v>
      </c>
      <c r="B145" s="8">
        <v>45750</v>
      </c>
      <c r="C145" s="9"/>
      <c r="D145" s="9"/>
      <c r="E145" s="7" t="s">
        <v>323</v>
      </c>
    </row>
    <row r="146" spans="1:5">
      <c r="A146" s="7" t="s">
        <v>144</v>
      </c>
      <c r="B146" s="8">
        <v>45751</v>
      </c>
      <c r="C146" s="9"/>
      <c r="D146" s="9"/>
      <c r="E146" s="7" t="s">
        <v>323</v>
      </c>
    </row>
    <row r="147" spans="1:5">
      <c r="A147" s="7" t="s">
        <v>144</v>
      </c>
      <c r="B147" s="8">
        <v>45755</v>
      </c>
      <c r="C147" s="9"/>
      <c r="D147" s="9"/>
      <c r="E147" s="7" t="s">
        <v>323</v>
      </c>
    </row>
    <row r="148" spans="1:5">
      <c r="A148" s="7" t="s">
        <v>144</v>
      </c>
      <c r="B148" s="8">
        <v>45756</v>
      </c>
      <c r="C148" s="9"/>
      <c r="D148" s="9"/>
      <c r="E148" s="7" t="s">
        <v>323</v>
      </c>
    </row>
    <row r="149" spans="1:5">
      <c r="A149" s="7" t="s">
        <v>144</v>
      </c>
      <c r="B149" s="8">
        <v>45757</v>
      </c>
      <c r="C149" s="9"/>
      <c r="D149" s="9"/>
      <c r="E149" s="7" t="s">
        <v>323</v>
      </c>
    </row>
    <row r="150" spans="1:5">
      <c r="A150" s="7" t="s">
        <v>144</v>
      </c>
      <c r="B150" s="8">
        <v>45758</v>
      </c>
      <c r="C150" s="9"/>
      <c r="D150" s="9"/>
      <c r="E150" s="7" t="s">
        <v>323</v>
      </c>
    </row>
    <row r="151" spans="1:5">
      <c r="A151" s="7" t="s">
        <v>144</v>
      </c>
      <c r="B151" s="8">
        <v>45761</v>
      </c>
      <c r="C151" s="9"/>
      <c r="D151" s="9"/>
      <c r="E151" s="7" t="s">
        <v>323</v>
      </c>
    </row>
    <row r="152" spans="1:5">
      <c r="A152" s="7" t="s">
        <v>144</v>
      </c>
      <c r="B152" s="8">
        <v>45762</v>
      </c>
      <c r="C152" s="9"/>
      <c r="D152" s="9"/>
      <c r="E152" s="7" t="s">
        <v>323</v>
      </c>
    </row>
    <row r="153" spans="1:5">
      <c r="A153" s="7" t="s">
        <v>144</v>
      </c>
      <c r="B153" s="8">
        <v>45763</v>
      </c>
      <c r="C153" s="9"/>
      <c r="D153" s="9"/>
      <c r="E153" s="7" t="s">
        <v>323</v>
      </c>
    </row>
    <row r="154" spans="1:5">
      <c r="A154" s="7" t="s">
        <v>144</v>
      </c>
      <c r="B154" s="8">
        <v>45764</v>
      </c>
      <c r="C154" s="9"/>
      <c r="D154" s="9"/>
      <c r="E154" s="7" t="s">
        <v>323</v>
      </c>
    </row>
    <row r="155" spans="1:5">
      <c r="A155" s="7" t="s">
        <v>144</v>
      </c>
      <c r="B155" s="8">
        <v>45765</v>
      </c>
      <c r="C155" s="9"/>
      <c r="D155" s="9"/>
      <c r="E155" s="7" t="s">
        <v>323</v>
      </c>
    </row>
    <row r="156" spans="1:5">
      <c r="A156" s="7" t="s">
        <v>144</v>
      </c>
      <c r="B156" s="8">
        <v>45740</v>
      </c>
      <c r="C156" s="9">
        <v>45740.339675925898</v>
      </c>
      <c r="D156" s="9"/>
      <c r="E156" s="7" t="s">
        <v>323</v>
      </c>
    </row>
    <row r="157" spans="1:5">
      <c r="A157" s="7" t="s">
        <v>146</v>
      </c>
      <c r="B157" s="8">
        <v>45741</v>
      </c>
      <c r="C157" s="9"/>
      <c r="D157" s="9"/>
      <c r="E157" s="7" t="s">
        <v>323</v>
      </c>
    </row>
    <row r="158" spans="1:5">
      <c r="A158" s="7" t="s">
        <v>146</v>
      </c>
      <c r="B158" s="8">
        <v>45742</v>
      </c>
      <c r="C158" s="9"/>
      <c r="D158" s="9"/>
      <c r="E158" s="7" t="s">
        <v>323</v>
      </c>
    </row>
    <row r="159" spans="1:5">
      <c r="A159" s="7" t="s">
        <v>146</v>
      </c>
      <c r="B159" s="8">
        <v>45743</v>
      </c>
      <c r="C159" s="9"/>
      <c r="D159" s="9"/>
      <c r="E159" s="7" t="s">
        <v>323</v>
      </c>
    </row>
    <row r="160" spans="1:5">
      <c r="A160" s="7" t="s">
        <v>146</v>
      </c>
      <c r="B160" s="8">
        <v>45744</v>
      </c>
      <c r="C160" s="9"/>
      <c r="D160" s="9"/>
      <c r="E160" s="7" t="s">
        <v>323</v>
      </c>
    </row>
    <row r="161" spans="1:5">
      <c r="A161" s="7" t="s">
        <v>146</v>
      </c>
      <c r="B161" s="8">
        <v>45747</v>
      </c>
      <c r="C161" s="9"/>
      <c r="D161" s="9"/>
      <c r="E161" s="7" t="s">
        <v>323</v>
      </c>
    </row>
    <row r="162" spans="1:5">
      <c r="A162" s="7" t="s">
        <v>146</v>
      </c>
      <c r="B162" s="8">
        <v>45748</v>
      </c>
      <c r="C162" s="9"/>
      <c r="D162" s="9"/>
      <c r="E162" s="7" t="s">
        <v>323</v>
      </c>
    </row>
    <row r="163" spans="1:5">
      <c r="A163" s="7" t="s">
        <v>146</v>
      </c>
      <c r="B163" s="8">
        <v>45749</v>
      </c>
      <c r="C163" s="9"/>
      <c r="D163" s="9"/>
      <c r="E163" s="7" t="s">
        <v>323</v>
      </c>
    </row>
    <row r="164" spans="1:5">
      <c r="A164" s="7" t="s">
        <v>146</v>
      </c>
      <c r="B164" s="8">
        <v>45750</v>
      </c>
      <c r="C164" s="9"/>
      <c r="D164" s="9"/>
      <c r="E164" s="7" t="s">
        <v>323</v>
      </c>
    </row>
    <row r="165" spans="1:5">
      <c r="A165" s="7" t="s">
        <v>146</v>
      </c>
      <c r="B165" s="8">
        <v>45751</v>
      </c>
      <c r="C165" s="9"/>
      <c r="D165" s="9"/>
      <c r="E165" s="7" t="s">
        <v>323</v>
      </c>
    </row>
    <row r="166" spans="1:5">
      <c r="A166" s="7" t="s">
        <v>146</v>
      </c>
      <c r="B166" s="8">
        <v>45755</v>
      </c>
      <c r="C166" s="9"/>
      <c r="D166" s="9"/>
      <c r="E166" s="7" t="s">
        <v>323</v>
      </c>
    </row>
    <row r="167" spans="1:5">
      <c r="A167" s="7" t="s">
        <v>146</v>
      </c>
      <c r="B167" s="8">
        <v>45756</v>
      </c>
      <c r="C167" s="9"/>
      <c r="D167" s="9"/>
      <c r="E167" s="7" t="s">
        <v>323</v>
      </c>
    </row>
    <row r="168" spans="1:5">
      <c r="A168" s="7" t="s">
        <v>146</v>
      </c>
      <c r="B168" s="8">
        <v>45757</v>
      </c>
      <c r="C168" s="9"/>
      <c r="D168" s="9"/>
      <c r="E168" s="7" t="s">
        <v>323</v>
      </c>
    </row>
    <row r="169" spans="1:5">
      <c r="A169" s="7" t="s">
        <v>146</v>
      </c>
      <c r="B169" s="8">
        <v>45758</v>
      </c>
      <c r="C169" s="9"/>
      <c r="D169" s="9"/>
      <c r="E169" s="7" t="s">
        <v>323</v>
      </c>
    </row>
    <row r="170" spans="1:5">
      <c r="A170" s="7" t="s">
        <v>146</v>
      </c>
      <c r="B170" s="8">
        <v>45761</v>
      </c>
      <c r="C170" s="9"/>
      <c r="D170" s="9"/>
      <c r="E170" s="7" t="s">
        <v>323</v>
      </c>
    </row>
    <row r="171" spans="1:5">
      <c r="A171" s="7" t="s">
        <v>146</v>
      </c>
      <c r="B171" s="8">
        <v>45762</v>
      </c>
      <c r="C171" s="9"/>
      <c r="D171" s="9"/>
      <c r="E171" s="7" t="s">
        <v>323</v>
      </c>
    </row>
    <row r="172" spans="1:5">
      <c r="A172" s="7" t="s">
        <v>146</v>
      </c>
      <c r="B172" s="8">
        <v>45763</v>
      </c>
      <c r="C172" s="9"/>
      <c r="D172" s="9"/>
      <c r="E172" s="7" t="s">
        <v>323</v>
      </c>
    </row>
    <row r="173" spans="1:5">
      <c r="A173" s="7" t="s">
        <v>146</v>
      </c>
      <c r="B173" s="8">
        <v>45764</v>
      </c>
      <c r="C173" s="9"/>
      <c r="D173" s="9"/>
      <c r="E173" s="7" t="s">
        <v>323</v>
      </c>
    </row>
    <row r="174" spans="1:5">
      <c r="A174" s="7" t="s">
        <v>146</v>
      </c>
      <c r="B174" s="8">
        <v>45765</v>
      </c>
      <c r="C174" s="9"/>
      <c r="D174" s="9"/>
      <c r="E174" s="7" t="s">
        <v>323</v>
      </c>
    </row>
    <row r="175" spans="1:5">
      <c r="A175" s="7" t="s">
        <v>146</v>
      </c>
      <c r="B175" s="8">
        <v>45740</v>
      </c>
      <c r="C175" s="9">
        <v>45740.3355324074</v>
      </c>
      <c r="D175" s="9"/>
      <c r="E175" s="7" t="s">
        <v>323</v>
      </c>
    </row>
    <row r="176" spans="1:5">
      <c r="A176" s="7" t="s">
        <v>148</v>
      </c>
      <c r="B176" s="8">
        <v>45737</v>
      </c>
      <c r="C176" s="9"/>
      <c r="D176" s="9"/>
      <c r="E176" s="7" t="s">
        <v>323</v>
      </c>
    </row>
    <row r="177" spans="1:5">
      <c r="A177" s="7" t="s">
        <v>148</v>
      </c>
      <c r="B177" s="8">
        <v>45741</v>
      </c>
      <c r="C177" s="9"/>
      <c r="D177" s="9"/>
      <c r="E177" s="7" t="s">
        <v>323</v>
      </c>
    </row>
    <row r="178" spans="1:5">
      <c r="A178" s="7" t="s">
        <v>148</v>
      </c>
      <c r="B178" s="8">
        <v>45742</v>
      </c>
      <c r="C178" s="9"/>
      <c r="D178" s="9"/>
      <c r="E178" s="7" t="s">
        <v>323</v>
      </c>
    </row>
    <row r="179" spans="1:5">
      <c r="A179" s="7" t="s">
        <v>148</v>
      </c>
      <c r="B179" s="8">
        <v>45743</v>
      </c>
      <c r="C179" s="9"/>
      <c r="D179" s="9"/>
      <c r="E179" s="7" t="s">
        <v>323</v>
      </c>
    </row>
    <row r="180" spans="1:5">
      <c r="A180" s="7" t="s">
        <v>148</v>
      </c>
      <c r="B180" s="8">
        <v>45744</v>
      </c>
      <c r="C180" s="9"/>
      <c r="D180" s="9"/>
      <c r="E180" s="7" t="s">
        <v>323</v>
      </c>
    </row>
    <row r="181" spans="1:5">
      <c r="A181" s="7" t="s">
        <v>148</v>
      </c>
      <c r="B181" s="8">
        <v>45747</v>
      </c>
      <c r="C181" s="9"/>
      <c r="D181" s="9"/>
      <c r="E181" s="7" t="s">
        <v>323</v>
      </c>
    </row>
    <row r="182" spans="1:5">
      <c r="A182" s="7" t="s">
        <v>148</v>
      </c>
      <c r="B182" s="8">
        <v>45748</v>
      </c>
      <c r="C182" s="9"/>
      <c r="D182" s="9"/>
      <c r="E182" s="7" t="s">
        <v>323</v>
      </c>
    </row>
    <row r="183" spans="1:5">
      <c r="A183" s="7" t="s">
        <v>148</v>
      </c>
      <c r="B183" s="8">
        <v>45749</v>
      </c>
      <c r="C183" s="9"/>
      <c r="D183" s="9"/>
      <c r="E183" s="7" t="s">
        <v>323</v>
      </c>
    </row>
    <row r="184" spans="1:5">
      <c r="A184" s="7" t="s">
        <v>148</v>
      </c>
      <c r="B184" s="8">
        <v>45750</v>
      </c>
      <c r="C184" s="9"/>
      <c r="D184" s="9"/>
      <c r="E184" s="7" t="s">
        <v>323</v>
      </c>
    </row>
    <row r="185" spans="1:5">
      <c r="A185" s="7" t="s">
        <v>148</v>
      </c>
      <c r="B185" s="8">
        <v>45751</v>
      </c>
      <c r="C185" s="9"/>
      <c r="D185" s="9"/>
      <c r="E185" s="7" t="s">
        <v>323</v>
      </c>
    </row>
    <row r="186" spans="1:5">
      <c r="A186" s="7" t="s">
        <v>148</v>
      </c>
      <c r="B186" s="8">
        <v>45755</v>
      </c>
      <c r="C186" s="9"/>
      <c r="D186" s="9"/>
      <c r="E186" s="7" t="s">
        <v>323</v>
      </c>
    </row>
    <row r="187" spans="1:5">
      <c r="A187" s="7" t="s">
        <v>148</v>
      </c>
      <c r="B187" s="8">
        <v>45756</v>
      </c>
      <c r="C187" s="9"/>
      <c r="D187" s="9"/>
      <c r="E187" s="7" t="s">
        <v>323</v>
      </c>
    </row>
    <row r="188" spans="1:5">
      <c r="A188" s="7" t="s">
        <v>148</v>
      </c>
      <c r="B188" s="8">
        <v>45757</v>
      </c>
      <c r="C188" s="9"/>
      <c r="D188" s="9"/>
      <c r="E188" s="7" t="s">
        <v>323</v>
      </c>
    </row>
    <row r="189" spans="1:5">
      <c r="A189" s="7" t="s">
        <v>148</v>
      </c>
      <c r="B189" s="8">
        <v>45758</v>
      </c>
      <c r="C189" s="9"/>
      <c r="D189" s="9"/>
      <c r="E189" s="7" t="s">
        <v>323</v>
      </c>
    </row>
    <row r="190" spans="1:5">
      <c r="A190" s="7" t="s">
        <v>148</v>
      </c>
      <c r="B190" s="8">
        <v>45761</v>
      </c>
      <c r="C190" s="9"/>
      <c r="D190" s="9"/>
      <c r="E190" s="7" t="s">
        <v>323</v>
      </c>
    </row>
    <row r="191" spans="1:5">
      <c r="A191" s="7" t="s">
        <v>148</v>
      </c>
      <c r="B191" s="8">
        <v>45762</v>
      </c>
      <c r="C191" s="9"/>
      <c r="D191" s="9"/>
      <c r="E191" s="7" t="s">
        <v>323</v>
      </c>
    </row>
    <row r="192" spans="1:5">
      <c r="A192" s="7" t="s">
        <v>148</v>
      </c>
      <c r="B192" s="8">
        <v>45763</v>
      </c>
      <c r="C192" s="9"/>
      <c r="D192" s="9"/>
      <c r="E192" s="7" t="s">
        <v>323</v>
      </c>
    </row>
    <row r="193" spans="1:5">
      <c r="A193" s="7" t="s">
        <v>148</v>
      </c>
      <c r="B193" s="8">
        <v>45764</v>
      </c>
      <c r="C193" s="9"/>
      <c r="D193" s="9"/>
      <c r="E193" s="7" t="s">
        <v>323</v>
      </c>
    </row>
    <row r="194" spans="1:5">
      <c r="A194" s="7" t="s">
        <v>148</v>
      </c>
      <c r="B194" s="8">
        <v>45765</v>
      </c>
      <c r="C194" s="9"/>
      <c r="D194" s="9"/>
      <c r="E194" s="7" t="s">
        <v>323</v>
      </c>
    </row>
    <row r="195" spans="1:5">
      <c r="A195" s="7" t="s">
        <v>148</v>
      </c>
      <c r="B195" s="8">
        <v>45740</v>
      </c>
      <c r="C195" s="9">
        <v>45740.3424884259</v>
      </c>
      <c r="D195" s="9"/>
      <c r="E195" s="7" t="s">
        <v>323</v>
      </c>
    </row>
    <row r="196" spans="1:5">
      <c r="A196" s="7" t="s">
        <v>49</v>
      </c>
      <c r="B196" s="8">
        <v>45764</v>
      </c>
      <c r="C196" s="9"/>
      <c r="D196" s="9"/>
      <c r="E196" s="7" t="s">
        <v>323</v>
      </c>
    </row>
    <row r="197" spans="1:5">
      <c r="A197" s="7" t="s">
        <v>151</v>
      </c>
      <c r="B197" s="8">
        <v>45736</v>
      </c>
      <c r="C197" s="9"/>
      <c r="D197" s="9"/>
      <c r="E197" s="7" t="s">
        <v>323</v>
      </c>
    </row>
    <row r="198" spans="1:5">
      <c r="A198" s="7" t="s">
        <v>151</v>
      </c>
      <c r="B198" s="8">
        <v>45737</v>
      </c>
      <c r="C198" s="9"/>
      <c r="D198" s="9"/>
      <c r="E198" s="7" t="s">
        <v>323</v>
      </c>
    </row>
    <row r="199" spans="1:5">
      <c r="A199" s="7" t="s">
        <v>151</v>
      </c>
      <c r="B199" s="8">
        <v>45740</v>
      </c>
      <c r="C199" s="9"/>
      <c r="D199" s="9"/>
      <c r="E199" s="7" t="s">
        <v>323</v>
      </c>
    </row>
    <row r="200" spans="1:5">
      <c r="A200" s="7" t="s">
        <v>151</v>
      </c>
      <c r="B200" s="8">
        <v>45741</v>
      </c>
      <c r="C200" s="9"/>
      <c r="D200" s="9"/>
      <c r="E200" s="7" t="s">
        <v>323</v>
      </c>
    </row>
    <row r="201" spans="1:5">
      <c r="A201" t="s">
        <v>151</v>
      </c>
      <c r="B201" s="1">
        <v>45742</v>
      </c>
      <c r="E201" t="s">
        <v>323</v>
      </c>
    </row>
    <row r="202" spans="1:5">
      <c r="A202" t="s">
        <v>151</v>
      </c>
      <c r="B202" s="1">
        <v>45743</v>
      </c>
      <c r="E202" t="s">
        <v>323</v>
      </c>
    </row>
    <row r="203" spans="1:5">
      <c r="A203" t="s">
        <v>151</v>
      </c>
      <c r="B203" s="1">
        <v>45744</v>
      </c>
      <c r="E203" t="s">
        <v>323</v>
      </c>
    </row>
    <row r="204" spans="1:5">
      <c r="A204" t="s">
        <v>151</v>
      </c>
      <c r="B204" s="1">
        <v>45747</v>
      </c>
      <c r="E204" t="s">
        <v>323</v>
      </c>
    </row>
    <row r="205" spans="1:5">
      <c r="A205" t="s">
        <v>151</v>
      </c>
      <c r="B205" s="1">
        <v>45748</v>
      </c>
      <c r="E205" t="s">
        <v>323</v>
      </c>
    </row>
    <row r="206" spans="1:5">
      <c r="A206" t="s">
        <v>151</v>
      </c>
      <c r="B206" s="1">
        <v>45749</v>
      </c>
      <c r="E206" t="s">
        <v>323</v>
      </c>
    </row>
    <row r="207" spans="1:5">
      <c r="A207" t="s">
        <v>151</v>
      </c>
      <c r="B207" s="1">
        <v>45750</v>
      </c>
      <c r="E207" t="s">
        <v>323</v>
      </c>
    </row>
    <row r="208" spans="1:5">
      <c r="A208" t="s">
        <v>151</v>
      </c>
      <c r="B208" s="1">
        <v>45751</v>
      </c>
      <c r="E208" t="s">
        <v>323</v>
      </c>
    </row>
    <row r="209" spans="1:5">
      <c r="A209" t="s">
        <v>151</v>
      </c>
      <c r="B209" s="1">
        <v>45755</v>
      </c>
      <c r="E209" t="s">
        <v>323</v>
      </c>
    </row>
    <row r="210" spans="1:5">
      <c r="A210" t="s">
        <v>151</v>
      </c>
      <c r="B210" s="1">
        <v>45756</v>
      </c>
      <c r="E210" t="s">
        <v>323</v>
      </c>
    </row>
    <row r="211" spans="1:5">
      <c r="A211" t="s">
        <v>151</v>
      </c>
      <c r="B211" s="1">
        <v>45757</v>
      </c>
      <c r="E211" t="s">
        <v>323</v>
      </c>
    </row>
    <row r="212" spans="1:5">
      <c r="A212" t="s">
        <v>151</v>
      </c>
      <c r="B212" s="1">
        <v>45758</v>
      </c>
      <c r="E212" t="s">
        <v>323</v>
      </c>
    </row>
    <row r="213" spans="1:5">
      <c r="A213" t="s">
        <v>151</v>
      </c>
      <c r="B213" s="1">
        <v>45761</v>
      </c>
      <c r="E213" t="s">
        <v>323</v>
      </c>
    </row>
    <row r="214" spans="1:5">
      <c r="A214" t="s">
        <v>151</v>
      </c>
      <c r="B214" s="1">
        <v>45762</v>
      </c>
      <c r="E214" t="s">
        <v>323</v>
      </c>
    </row>
    <row r="215" spans="1:5">
      <c r="A215" t="s">
        <v>151</v>
      </c>
      <c r="B215" s="1">
        <v>45763</v>
      </c>
      <c r="E215" t="s">
        <v>323</v>
      </c>
    </row>
    <row r="216" spans="1:5">
      <c r="A216" t="s">
        <v>151</v>
      </c>
      <c r="B216" s="1">
        <v>45764</v>
      </c>
      <c r="E216" t="s">
        <v>323</v>
      </c>
    </row>
    <row r="217" spans="1:5">
      <c r="A217" t="s">
        <v>151</v>
      </c>
      <c r="B217" s="1">
        <v>45765</v>
      </c>
      <c r="E217" t="s">
        <v>323</v>
      </c>
    </row>
    <row r="218" spans="1:5">
      <c r="A218" t="s">
        <v>154</v>
      </c>
      <c r="B218" s="1">
        <v>45765</v>
      </c>
      <c r="E218" t="s">
        <v>323</v>
      </c>
    </row>
    <row r="219" spans="1:5">
      <c r="A219" t="s">
        <v>154</v>
      </c>
      <c r="B219" s="1">
        <v>45764</v>
      </c>
      <c r="C219" t="s">
        <v>311</v>
      </c>
      <c r="E219" t="s">
        <v>323</v>
      </c>
    </row>
    <row r="220" spans="1:5">
      <c r="A220" t="s">
        <v>157</v>
      </c>
      <c r="B220" s="1">
        <v>45736</v>
      </c>
      <c r="E220" t="s">
        <v>323</v>
      </c>
    </row>
    <row r="221" spans="1:5">
      <c r="A221" t="s">
        <v>157</v>
      </c>
      <c r="B221" s="1">
        <v>45737</v>
      </c>
      <c r="E221" t="s">
        <v>323</v>
      </c>
    </row>
    <row r="222" spans="1:5">
      <c r="A222" t="s">
        <v>157</v>
      </c>
      <c r="B222" s="1">
        <v>45740</v>
      </c>
      <c r="E222" t="s">
        <v>323</v>
      </c>
    </row>
    <row r="223" spans="1:5">
      <c r="A223" t="s">
        <v>157</v>
      </c>
      <c r="B223" s="1">
        <v>45741</v>
      </c>
      <c r="E223" t="s">
        <v>323</v>
      </c>
    </row>
    <row r="224" spans="1:5">
      <c r="A224" t="s">
        <v>157</v>
      </c>
      <c r="B224" s="1">
        <v>45742</v>
      </c>
      <c r="E224" t="s">
        <v>323</v>
      </c>
    </row>
    <row r="225" spans="1:5">
      <c r="A225" t="s">
        <v>157</v>
      </c>
      <c r="B225" s="1">
        <v>45743</v>
      </c>
      <c r="E225" t="s">
        <v>323</v>
      </c>
    </row>
    <row r="226" spans="1:5">
      <c r="A226" t="s">
        <v>157</v>
      </c>
      <c r="B226" s="1">
        <v>45744</v>
      </c>
      <c r="E226" t="s">
        <v>323</v>
      </c>
    </row>
    <row r="227" spans="1:5">
      <c r="A227" t="s">
        <v>157</v>
      </c>
      <c r="B227" s="1">
        <v>45747</v>
      </c>
      <c r="E227" t="s">
        <v>323</v>
      </c>
    </row>
    <row r="228" spans="1:5">
      <c r="A228" t="s">
        <v>157</v>
      </c>
      <c r="B228" s="1">
        <v>45748</v>
      </c>
      <c r="E228" t="s">
        <v>323</v>
      </c>
    </row>
    <row r="229" spans="1:5">
      <c r="A229" t="s">
        <v>157</v>
      </c>
      <c r="B229" s="1">
        <v>45749</v>
      </c>
      <c r="E229" t="s">
        <v>323</v>
      </c>
    </row>
    <row r="230" spans="1:5">
      <c r="A230" t="s">
        <v>157</v>
      </c>
      <c r="B230" s="1">
        <v>45750</v>
      </c>
      <c r="E230" t="s">
        <v>323</v>
      </c>
    </row>
    <row r="231" spans="1:5">
      <c r="A231" t="s">
        <v>157</v>
      </c>
      <c r="B231" s="1">
        <v>45751</v>
      </c>
      <c r="E231" t="s">
        <v>323</v>
      </c>
    </row>
    <row r="232" spans="1:5">
      <c r="A232" t="s">
        <v>157</v>
      </c>
      <c r="B232" s="1">
        <v>45755</v>
      </c>
      <c r="E232" t="s">
        <v>323</v>
      </c>
    </row>
    <row r="233" spans="1:5">
      <c r="A233" t="s">
        <v>157</v>
      </c>
      <c r="B233" s="1">
        <v>45756</v>
      </c>
      <c r="E233" t="s">
        <v>323</v>
      </c>
    </row>
    <row r="234" spans="1:5">
      <c r="A234" t="s">
        <v>157</v>
      </c>
      <c r="B234" s="1">
        <v>45757</v>
      </c>
      <c r="E234" t="s">
        <v>323</v>
      </c>
    </row>
    <row r="235" spans="1:5">
      <c r="A235" t="s">
        <v>157</v>
      </c>
      <c r="B235" s="1">
        <v>45758</v>
      </c>
      <c r="E235" t="s">
        <v>323</v>
      </c>
    </row>
    <row r="236" spans="1:5">
      <c r="A236" t="s">
        <v>157</v>
      </c>
      <c r="B236" s="1">
        <v>45761</v>
      </c>
      <c r="E236" t="s">
        <v>323</v>
      </c>
    </row>
    <row r="237" spans="1:5">
      <c r="A237" t="s">
        <v>157</v>
      </c>
      <c r="B237" s="1">
        <v>45762</v>
      </c>
      <c r="E237" t="s">
        <v>323</v>
      </c>
    </row>
    <row r="238" spans="1:5">
      <c r="A238" t="s">
        <v>157</v>
      </c>
      <c r="B238" s="1">
        <v>45763</v>
      </c>
      <c r="E238" t="s">
        <v>323</v>
      </c>
    </row>
    <row r="239" spans="1:5">
      <c r="A239" t="s">
        <v>157</v>
      </c>
      <c r="B239" s="1">
        <v>45764</v>
      </c>
      <c r="E239" t="s">
        <v>323</v>
      </c>
    </row>
    <row r="240" spans="1:5">
      <c r="A240" t="s">
        <v>157</v>
      </c>
      <c r="B240" s="1">
        <v>45765</v>
      </c>
      <c r="E240" t="s">
        <v>323</v>
      </c>
    </row>
    <row r="241" spans="1:5">
      <c r="A241" t="s">
        <v>159</v>
      </c>
      <c r="B241" s="1">
        <v>45764</v>
      </c>
      <c r="E241" t="s">
        <v>323</v>
      </c>
    </row>
    <row r="242" spans="1:5">
      <c r="A242" t="s">
        <v>159</v>
      </c>
      <c r="B242" s="1">
        <v>45765</v>
      </c>
      <c r="E242" t="s">
        <v>323</v>
      </c>
    </row>
    <row r="243" spans="1:5">
      <c r="A243" t="s">
        <v>161</v>
      </c>
      <c r="B243" s="1">
        <v>45764</v>
      </c>
      <c r="D243" t="s">
        <v>302</v>
      </c>
      <c r="E243" t="s">
        <v>323</v>
      </c>
    </row>
    <row r="244" spans="1:5">
      <c r="A244" t="s">
        <v>161</v>
      </c>
      <c r="B244" s="1">
        <v>45765</v>
      </c>
      <c r="E244" t="s">
        <v>323</v>
      </c>
    </row>
    <row r="245" spans="1:5">
      <c r="A245" t="s">
        <v>161</v>
      </c>
      <c r="B245" s="1">
        <v>45742</v>
      </c>
      <c r="C245">
        <v>45742.375</v>
      </c>
      <c r="E245" t="s">
        <v>323</v>
      </c>
    </row>
    <row r="246" spans="1:5">
      <c r="A246" t="s">
        <v>163</v>
      </c>
      <c r="B246" s="1">
        <v>45764</v>
      </c>
      <c r="E246" t="s">
        <v>323</v>
      </c>
    </row>
    <row r="247" spans="1:5">
      <c r="A247" t="s">
        <v>163</v>
      </c>
      <c r="B247" s="1">
        <v>45765</v>
      </c>
      <c r="D247" t="s">
        <v>302</v>
      </c>
      <c r="E247" t="s">
        <v>323</v>
      </c>
    </row>
    <row r="248" spans="1:5">
      <c r="A248" t="s">
        <v>165</v>
      </c>
      <c r="B248" s="1">
        <v>45764</v>
      </c>
      <c r="E248" t="s">
        <v>323</v>
      </c>
    </row>
    <row r="249" spans="1:5">
      <c r="A249" t="s">
        <v>165</v>
      </c>
      <c r="B249" s="1">
        <v>45765</v>
      </c>
      <c r="E249" t="s">
        <v>323</v>
      </c>
    </row>
    <row r="250" spans="1:5">
      <c r="A250" t="s">
        <v>167</v>
      </c>
      <c r="B250" s="1">
        <v>45736</v>
      </c>
      <c r="E250" t="s">
        <v>323</v>
      </c>
    </row>
    <row r="251" spans="1:5">
      <c r="A251" t="s">
        <v>167</v>
      </c>
      <c r="B251" s="1">
        <v>45737</v>
      </c>
      <c r="E251" t="s">
        <v>323</v>
      </c>
    </row>
    <row r="252" spans="1:5">
      <c r="A252" t="s">
        <v>167</v>
      </c>
      <c r="B252" s="1">
        <v>45740</v>
      </c>
      <c r="E252" t="s">
        <v>323</v>
      </c>
    </row>
    <row r="253" spans="1:5">
      <c r="A253" t="s">
        <v>167</v>
      </c>
      <c r="B253" s="1">
        <v>45741</v>
      </c>
      <c r="E253" t="s">
        <v>323</v>
      </c>
    </row>
    <row r="254" spans="1:5">
      <c r="A254" t="s">
        <v>167</v>
      </c>
      <c r="B254" s="1">
        <v>45742</v>
      </c>
      <c r="E254" t="s">
        <v>323</v>
      </c>
    </row>
    <row r="255" spans="1:5">
      <c r="A255" t="s">
        <v>167</v>
      </c>
      <c r="B255" s="1">
        <v>45743</v>
      </c>
      <c r="E255" t="s">
        <v>323</v>
      </c>
    </row>
    <row r="256" spans="1:5">
      <c r="A256" t="s">
        <v>167</v>
      </c>
      <c r="B256" s="1">
        <v>45744</v>
      </c>
      <c r="E256" t="s">
        <v>323</v>
      </c>
    </row>
    <row r="257" spans="1:5">
      <c r="A257" t="s">
        <v>167</v>
      </c>
      <c r="B257" s="1">
        <v>45747</v>
      </c>
      <c r="E257" t="s">
        <v>323</v>
      </c>
    </row>
    <row r="258" spans="1:5">
      <c r="A258" t="s">
        <v>167</v>
      </c>
      <c r="B258" s="1">
        <v>45748</v>
      </c>
      <c r="E258" t="s">
        <v>323</v>
      </c>
    </row>
    <row r="259" spans="1:5">
      <c r="A259" t="s">
        <v>167</v>
      </c>
      <c r="B259" s="1">
        <v>45749</v>
      </c>
      <c r="E259" t="s">
        <v>323</v>
      </c>
    </row>
    <row r="260" spans="1:5">
      <c r="A260" t="s">
        <v>167</v>
      </c>
      <c r="B260" s="1">
        <v>45750</v>
      </c>
      <c r="E260" t="s">
        <v>323</v>
      </c>
    </row>
    <row r="261" spans="1:5">
      <c r="A261" t="s">
        <v>167</v>
      </c>
      <c r="B261" s="1">
        <v>45751</v>
      </c>
      <c r="E261" t="s">
        <v>323</v>
      </c>
    </row>
    <row r="262" spans="1:5">
      <c r="A262" t="s">
        <v>167</v>
      </c>
      <c r="B262" s="1">
        <v>45755</v>
      </c>
      <c r="E262" t="s">
        <v>323</v>
      </c>
    </row>
    <row r="263" spans="1:5">
      <c r="A263" t="s">
        <v>167</v>
      </c>
      <c r="B263" s="1">
        <v>45756</v>
      </c>
      <c r="E263" t="s">
        <v>323</v>
      </c>
    </row>
    <row r="264" spans="1:5">
      <c r="A264" t="s">
        <v>167</v>
      </c>
      <c r="B264" s="1">
        <v>45757</v>
      </c>
      <c r="E264" t="s">
        <v>323</v>
      </c>
    </row>
    <row r="265" spans="1:5">
      <c r="A265" t="s">
        <v>167</v>
      </c>
      <c r="B265" s="1">
        <v>45758</v>
      </c>
      <c r="E265" t="s">
        <v>323</v>
      </c>
    </row>
    <row r="266" spans="1:5">
      <c r="A266" t="s">
        <v>167</v>
      </c>
      <c r="B266" s="1">
        <v>45761</v>
      </c>
      <c r="E266" t="s">
        <v>323</v>
      </c>
    </row>
    <row r="267" spans="1:5">
      <c r="A267" t="s">
        <v>167</v>
      </c>
      <c r="B267" s="1">
        <v>45762</v>
      </c>
      <c r="E267" t="s">
        <v>323</v>
      </c>
    </row>
    <row r="268" spans="1:5">
      <c r="A268" t="s">
        <v>167</v>
      </c>
      <c r="B268" s="1">
        <v>45763</v>
      </c>
      <c r="E268" t="s">
        <v>323</v>
      </c>
    </row>
    <row r="269" spans="1:5">
      <c r="A269" t="s">
        <v>167</v>
      </c>
      <c r="B269" s="1">
        <v>45764</v>
      </c>
      <c r="E269" t="s">
        <v>323</v>
      </c>
    </row>
    <row r="270" spans="1:5">
      <c r="A270" t="s">
        <v>167</v>
      </c>
      <c r="B270" s="1">
        <v>45765</v>
      </c>
      <c r="E270" t="s">
        <v>323</v>
      </c>
    </row>
    <row r="271" spans="1:5">
      <c r="A271" t="s">
        <v>170</v>
      </c>
      <c r="B271" s="1">
        <v>45764</v>
      </c>
      <c r="E271" t="s">
        <v>323</v>
      </c>
    </row>
    <row r="272" spans="1:5">
      <c r="A272" t="s">
        <v>170</v>
      </c>
      <c r="B272" s="1">
        <v>45765</v>
      </c>
      <c r="E272" t="s">
        <v>323</v>
      </c>
    </row>
    <row r="273" spans="1:5">
      <c r="A273" t="s">
        <v>172</v>
      </c>
      <c r="B273" s="1">
        <v>45755</v>
      </c>
      <c r="E273" t="s">
        <v>323</v>
      </c>
    </row>
    <row r="274" spans="1:5">
      <c r="A274" t="s">
        <v>172</v>
      </c>
      <c r="B274" s="1">
        <v>45756</v>
      </c>
      <c r="E274" t="s">
        <v>323</v>
      </c>
    </row>
    <row r="275" spans="1:5">
      <c r="A275" t="s">
        <v>172</v>
      </c>
      <c r="B275" s="1">
        <v>45757</v>
      </c>
      <c r="E275" t="s">
        <v>323</v>
      </c>
    </row>
    <row r="276" spans="1:5">
      <c r="A276" t="s">
        <v>172</v>
      </c>
      <c r="B276" s="1">
        <v>45758</v>
      </c>
      <c r="E276" t="s">
        <v>323</v>
      </c>
    </row>
    <row r="277" spans="1:5">
      <c r="A277" t="s">
        <v>172</v>
      </c>
      <c r="B277" s="1">
        <v>45761</v>
      </c>
      <c r="E277" t="s">
        <v>323</v>
      </c>
    </row>
    <row r="278" spans="1:5">
      <c r="A278" t="s">
        <v>172</v>
      </c>
      <c r="B278" s="1">
        <v>45762</v>
      </c>
      <c r="E278" t="s">
        <v>323</v>
      </c>
    </row>
    <row r="279" spans="1:5">
      <c r="A279" t="s">
        <v>172</v>
      </c>
      <c r="B279" s="1">
        <v>45763</v>
      </c>
      <c r="E279" t="s">
        <v>323</v>
      </c>
    </row>
    <row r="280" spans="1:5">
      <c r="A280" t="s">
        <v>172</v>
      </c>
      <c r="B280" s="1">
        <v>45764</v>
      </c>
      <c r="E280" t="s">
        <v>323</v>
      </c>
    </row>
    <row r="281" spans="1:5">
      <c r="A281" t="s">
        <v>172</v>
      </c>
      <c r="B281" s="1">
        <v>45765</v>
      </c>
      <c r="E281" t="s">
        <v>323</v>
      </c>
    </row>
    <row r="282" spans="1:5">
      <c r="A282" t="s">
        <v>172</v>
      </c>
      <c r="B282" s="1">
        <v>45737</v>
      </c>
      <c r="C282">
        <v>45737.339861111097</v>
      </c>
      <c r="E282" t="s">
        <v>323</v>
      </c>
    </row>
    <row r="283" spans="1:5">
      <c r="A283" t="s">
        <v>174</v>
      </c>
      <c r="B283" s="1">
        <v>45751</v>
      </c>
      <c r="E283" t="s">
        <v>323</v>
      </c>
    </row>
    <row r="284" spans="1:5">
      <c r="A284" t="s">
        <v>174</v>
      </c>
      <c r="B284" s="1">
        <v>45764</v>
      </c>
      <c r="E284" t="s">
        <v>323</v>
      </c>
    </row>
    <row r="285" spans="1:5">
      <c r="A285" t="s">
        <v>174</v>
      </c>
      <c r="B285" s="1">
        <v>45765</v>
      </c>
      <c r="E285" t="s">
        <v>323</v>
      </c>
    </row>
    <row r="286" spans="1:5">
      <c r="A286" t="s">
        <v>174</v>
      </c>
      <c r="B286" s="1">
        <v>45750</v>
      </c>
      <c r="C286">
        <v>45750.3335532407</v>
      </c>
      <c r="E286" t="s">
        <v>323</v>
      </c>
    </row>
    <row r="287" spans="1:5">
      <c r="A287" t="s">
        <v>176</v>
      </c>
      <c r="B287" s="1">
        <v>45737</v>
      </c>
      <c r="D287">
        <v>45737.778009259302</v>
      </c>
      <c r="E287" t="s">
        <v>323</v>
      </c>
    </row>
    <row r="288" spans="1:5">
      <c r="A288" t="s">
        <v>176</v>
      </c>
      <c r="B288" s="1">
        <v>45764</v>
      </c>
      <c r="E288" t="s">
        <v>323</v>
      </c>
    </row>
    <row r="289" spans="1:5">
      <c r="A289" t="s">
        <v>176</v>
      </c>
      <c r="B289" s="1">
        <v>45765</v>
      </c>
      <c r="E289" t="s">
        <v>323</v>
      </c>
    </row>
    <row r="290" spans="1:5">
      <c r="A290" t="s">
        <v>178</v>
      </c>
      <c r="B290" s="1">
        <v>45744</v>
      </c>
      <c r="D290">
        <v>45744.758784722202</v>
      </c>
      <c r="E290" t="s">
        <v>323</v>
      </c>
    </row>
    <row r="291" spans="1:5">
      <c r="A291" t="s">
        <v>178</v>
      </c>
      <c r="B291" s="1">
        <v>45749</v>
      </c>
      <c r="D291">
        <v>45749.764027777797</v>
      </c>
      <c r="E291" t="s">
        <v>323</v>
      </c>
    </row>
    <row r="292" spans="1:5">
      <c r="A292" t="s">
        <v>178</v>
      </c>
      <c r="B292" s="1">
        <v>45764</v>
      </c>
      <c r="E292" t="s">
        <v>323</v>
      </c>
    </row>
    <row r="293" spans="1:5">
      <c r="A293" t="s">
        <v>178</v>
      </c>
      <c r="B293" s="1">
        <v>45765</v>
      </c>
      <c r="E293" t="s">
        <v>323</v>
      </c>
    </row>
    <row r="294" spans="1:5">
      <c r="A294" t="s">
        <v>178</v>
      </c>
      <c r="B294" s="1">
        <v>45743</v>
      </c>
      <c r="C294">
        <v>45743.354456018496</v>
      </c>
      <c r="E294" t="s">
        <v>323</v>
      </c>
    </row>
    <row r="295" spans="1:5">
      <c r="A295" t="s">
        <v>180</v>
      </c>
      <c r="B295" s="1">
        <v>45736</v>
      </c>
      <c r="E295" t="s">
        <v>323</v>
      </c>
    </row>
    <row r="296" spans="1:5">
      <c r="A296" t="s">
        <v>180</v>
      </c>
      <c r="B296" s="1">
        <v>45764</v>
      </c>
      <c r="E296" t="s">
        <v>323</v>
      </c>
    </row>
    <row r="297" spans="1:5">
      <c r="A297" t="s">
        <v>180</v>
      </c>
      <c r="B297" s="1">
        <v>45765</v>
      </c>
      <c r="E297" t="s">
        <v>323</v>
      </c>
    </row>
    <row r="298" spans="1:5">
      <c r="A298" t="s">
        <v>180</v>
      </c>
      <c r="B298" s="1">
        <v>45743</v>
      </c>
      <c r="C298">
        <v>45743.346481481502</v>
      </c>
      <c r="E298" t="s">
        <v>323</v>
      </c>
    </row>
    <row r="299" spans="1:5">
      <c r="A299" t="s">
        <v>180</v>
      </c>
      <c r="B299" s="1">
        <v>45744</v>
      </c>
      <c r="C299">
        <v>45744.348842592597</v>
      </c>
      <c r="E299" t="s">
        <v>323</v>
      </c>
    </row>
    <row r="300" spans="1:5">
      <c r="A300" t="s">
        <v>180</v>
      </c>
      <c r="B300" s="1">
        <v>45763</v>
      </c>
      <c r="C300">
        <v>45763.329884259299</v>
      </c>
      <c r="E300" t="s">
        <v>323</v>
      </c>
    </row>
    <row r="301" spans="1:5">
      <c r="A301" t="s">
        <v>182</v>
      </c>
      <c r="B301" s="1">
        <v>45749</v>
      </c>
      <c r="D301">
        <v>45749.732094907398</v>
      </c>
      <c r="E301" t="s">
        <v>323</v>
      </c>
    </row>
    <row r="302" spans="1:5">
      <c r="A302" t="s">
        <v>182</v>
      </c>
      <c r="B302" s="1">
        <v>45750</v>
      </c>
      <c r="D302">
        <v>45750.730023148099</v>
      </c>
      <c r="E302" t="s">
        <v>323</v>
      </c>
    </row>
    <row r="303" spans="1:5">
      <c r="A303" t="s">
        <v>182</v>
      </c>
      <c r="B303" s="1">
        <v>45764</v>
      </c>
      <c r="E303" t="s">
        <v>323</v>
      </c>
    </row>
    <row r="304" spans="1:5">
      <c r="A304" t="s">
        <v>182</v>
      </c>
      <c r="B304" s="1">
        <v>45765</v>
      </c>
      <c r="E304" t="s">
        <v>323</v>
      </c>
    </row>
    <row r="305" spans="1:5">
      <c r="A305" t="s">
        <v>182</v>
      </c>
      <c r="B305" s="1">
        <v>45755</v>
      </c>
      <c r="C305">
        <v>45755.316805555602</v>
      </c>
      <c r="E305" t="s">
        <v>323</v>
      </c>
    </row>
    <row r="306" spans="1:5">
      <c r="A306" t="s">
        <v>182</v>
      </c>
      <c r="B306" s="1">
        <v>45763</v>
      </c>
      <c r="C306">
        <v>45763.326087963003</v>
      </c>
      <c r="E306" t="s">
        <v>323</v>
      </c>
    </row>
    <row r="307" spans="1:5">
      <c r="A307" t="s">
        <v>184</v>
      </c>
      <c r="B307" s="1">
        <v>45736</v>
      </c>
      <c r="E307" t="s">
        <v>323</v>
      </c>
    </row>
    <row r="308" spans="1:5">
      <c r="A308" t="s">
        <v>184</v>
      </c>
      <c r="B308" s="1">
        <v>45737</v>
      </c>
      <c r="E308" t="s">
        <v>323</v>
      </c>
    </row>
    <row r="309" spans="1:5">
      <c r="A309" t="s">
        <v>184</v>
      </c>
      <c r="B309" s="1">
        <v>45740</v>
      </c>
      <c r="E309" t="s">
        <v>323</v>
      </c>
    </row>
    <row r="310" spans="1:5">
      <c r="A310" t="s">
        <v>184</v>
      </c>
      <c r="B310" s="1">
        <v>45741</v>
      </c>
      <c r="E310" t="s">
        <v>323</v>
      </c>
    </row>
    <row r="311" spans="1:5">
      <c r="A311" t="s">
        <v>184</v>
      </c>
      <c r="B311" s="1">
        <v>45742</v>
      </c>
      <c r="E311" t="s">
        <v>323</v>
      </c>
    </row>
    <row r="312" spans="1:5">
      <c r="A312" t="s">
        <v>184</v>
      </c>
      <c r="B312" s="1">
        <v>45743</v>
      </c>
      <c r="E312" t="s">
        <v>323</v>
      </c>
    </row>
    <row r="313" spans="1:5">
      <c r="A313" t="s">
        <v>184</v>
      </c>
      <c r="B313" s="1">
        <v>45744</v>
      </c>
      <c r="E313" t="s">
        <v>323</v>
      </c>
    </row>
    <row r="314" spans="1:5">
      <c r="A314" t="s">
        <v>184</v>
      </c>
      <c r="B314" s="1">
        <v>45747</v>
      </c>
      <c r="E314" t="s">
        <v>323</v>
      </c>
    </row>
    <row r="315" spans="1:5">
      <c r="A315" t="s">
        <v>184</v>
      </c>
      <c r="B315" s="1">
        <v>45748</v>
      </c>
      <c r="E315" t="s">
        <v>323</v>
      </c>
    </row>
    <row r="316" spans="1:5">
      <c r="A316" t="s">
        <v>184</v>
      </c>
      <c r="B316" s="1">
        <v>45749</v>
      </c>
      <c r="E316" t="s">
        <v>323</v>
      </c>
    </row>
    <row r="317" spans="1:5">
      <c r="A317" t="s">
        <v>184</v>
      </c>
      <c r="B317" s="1">
        <v>45750</v>
      </c>
      <c r="E317" t="s">
        <v>323</v>
      </c>
    </row>
    <row r="318" spans="1:5">
      <c r="A318" t="s">
        <v>184</v>
      </c>
      <c r="B318" s="1">
        <v>45751</v>
      </c>
      <c r="E318" t="s">
        <v>323</v>
      </c>
    </row>
    <row r="319" spans="1:5">
      <c r="A319" t="s">
        <v>184</v>
      </c>
      <c r="B319" s="1">
        <v>45755</v>
      </c>
      <c r="E319" t="s">
        <v>323</v>
      </c>
    </row>
    <row r="320" spans="1:5">
      <c r="A320" t="s">
        <v>184</v>
      </c>
      <c r="B320" s="1">
        <v>45756</v>
      </c>
      <c r="E320" t="s">
        <v>323</v>
      </c>
    </row>
    <row r="321" spans="1:5">
      <c r="A321" t="s">
        <v>184</v>
      </c>
      <c r="B321" s="1">
        <v>45757</v>
      </c>
      <c r="E321" t="s">
        <v>323</v>
      </c>
    </row>
    <row r="322" spans="1:5">
      <c r="A322" t="s">
        <v>184</v>
      </c>
      <c r="B322" s="1">
        <v>45758</v>
      </c>
      <c r="E322" t="s">
        <v>323</v>
      </c>
    </row>
    <row r="323" spans="1:5">
      <c r="A323" t="s">
        <v>184</v>
      </c>
      <c r="B323" s="1">
        <v>45761</v>
      </c>
      <c r="E323" t="s">
        <v>323</v>
      </c>
    </row>
    <row r="324" spans="1:5">
      <c r="A324" t="s">
        <v>184</v>
      </c>
      <c r="B324" s="1">
        <v>45762</v>
      </c>
      <c r="E324" t="s">
        <v>323</v>
      </c>
    </row>
    <row r="325" spans="1:5">
      <c r="A325" t="s">
        <v>184</v>
      </c>
      <c r="B325" s="1">
        <v>45763</v>
      </c>
      <c r="E325" t="s">
        <v>323</v>
      </c>
    </row>
    <row r="326" spans="1:5">
      <c r="A326" t="s">
        <v>184</v>
      </c>
      <c r="B326" s="1">
        <v>45764</v>
      </c>
      <c r="E326" t="s">
        <v>323</v>
      </c>
    </row>
    <row r="327" spans="1:5">
      <c r="A327" t="s">
        <v>184</v>
      </c>
      <c r="B327" s="1">
        <v>45765</v>
      </c>
      <c r="E327" t="s">
        <v>323</v>
      </c>
    </row>
    <row r="328" spans="1:5">
      <c r="A328" t="s">
        <v>186</v>
      </c>
      <c r="B328" s="1">
        <v>45736</v>
      </c>
      <c r="E328" t="s">
        <v>323</v>
      </c>
    </row>
    <row r="329" spans="1:5">
      <c r="A329" t="s">
        <v>186</v>
      </c>
      <c r="B329" s="1">
        <v>45737</v>
      </c>
      <c r="E329" t="s">
        <v>323</v>
      </c>
    </row>
    <row r="330" spans="1:5">
      <c r="A330" t="s">
        <v>186</v>
      </c>
      <c r="B330" s="1">
        <v>45740</v>
      </c>
      <c r="E330" t="s">
        <v>323</v>
      </c>
    </row>
    <row r="331" spans="1:5">
      <c r="A331" t="s">
        <v>186</v>
      </c>
      <c r="B331" s="1">
        <v>45741</v>
      </c>
      <c r="E331" t="s">
        <v>323</v>
      </c>
    </row>
    <row r="332" spans="1:5">
      <c r="A332" t="s">
        <v>186</v>
      </c>
      <c r="B332" s="1">
        <v>45742</v>
      </c>
      <c r="E332" t="s">
        <v>323</v>
      </c>
    </row>
    <row r="333" spans="1:5">
      <c r="A333" t="s">
        <v>186</v>
      </c>
      <c r="B333" s="1">
        <v>45743</v>
      </c>
      <c r="E333" t="s">
        <v>323</v>
      </c>
    </row>
    <row r="334" spans="1:5">
      <c r="A334" t="s">
        <v>186</v>
      </c>
      <c r="B334" s="1">
        <v>45744</v>
      </c>
      <c r="E334" t="s">
        <v>323</v>
      </c>
    </row>
    <row r="335" spans="1:5">
      <c r="A335" t="s">
        <v>186</v>
      </c>
      <c r="B335" s="1">
        <v>45747</v>
      </c>
      <c r="E335" t="s">
        <v>323</v>
      </c>
    </row>
    <row r="336" spans="1:5">
      <c r="A336" t="s">
        <v>186</v>
      </c>
      <c r="B336" s="1">
        <v>45748</v>
      </c>
      <c r="E336" t="s">
        <v>323</v>
      </c>
    </row>
    <row r="337" spans="1:5">
      <c r="A337" t="s">
        <v>186</v>
      </c>
      <c r="B337" s="1">
        <v>45749</v>
      </c>
      <c r="E337" t="s">
        <v>323</v>
      </c>
    </row>
    <row r="338" spans="1:5">
      <c r="A338" t="s">
        <v>186</v>
      </c>
      <c r="B338" s="1">
        <v>45750</v>
      </c>
      <c r="E338" t="s">
        <v>323</v>
      </c>
    </row>
    <row r="339" spans="1:5">
      <c r="A339" t="s">
        <v>186</v>
      </c>
      <c r="B339" s="1">
        <v>45751</v>
      </c>
      <c r="E339" t="s">
        <v>323</v>
      </c>
    </row>
    <row r="340" spans="1:5">
      <c r="A340" t="s">
        <v>186</v>
      </c>
      <c r="B340" s="1">
        <v>45764</v>
      </c>
      <c r="E340" t="s">
        <v>323</v>
      </c>
    </row>
    <row r="341" spans="1:5">
      <c r="A341" t="s">
        <v>186</v>
      </c>
      <c r="B341" s="1">
        <v>45765</v>
      </c>
      <c r="E341" t="s">
        <v>323</v>
      </c>
    </row>
    <row r="342" spans="1:5">
      <c r="A342" t="s">
        <v>188</v>
      </c>
      <c r="B342" s="1">
        <v>45764</v>
      </c>
      <c r="E342" t="s">
        <v>323</v>
      </c>
    </row>
    <row r="343" spans="1:5">
      <c r="A343" t="s">
        <v>188</v>
      </c>
      <c r="B343" s="1">
        <v>45765</v>
      </c>
      <c r="E343" t="s">
        <v>323</v>
      </c>
    </row>
    <row r="344" spans="1:5">
      <c r="A344" t="s">
        <v>190</v>
      </c>
      <c r="B344" s="1">
        <v>45764</v>
      </c>
      <c r="E344" t="s">
        <v>323</v>
      </c>
    </row>
    <row r="345" spans="1:5">
      <c r="A345" t="s">
        <v>190</v>
      </c>
      <c r="B345" s="1">
        <v>45765</v>
      </c>
      <c r="E345" t="s">
        <v>323</v>
      </c>
    </row>
    <row r="346" spans="1:5">
      <c r="A346" t="s">
        <v>190</v>
      </c>
      <c r="B346" s="1">
        <v>45744</v>
      </c>
      <c r="C346" t="s">
        <v>311</v>
      </c>
      <c r="E346" t="s">
        <v>323</v>
      </c>
    </row>
    <row r="347" spans="1:5">
      <c r="A347" t="s">
        <v>192</v>
      </c>
      <c r="B347" s="1">
        <v>45764</v>
      </c>
      <c r="E347" t="s">
        <v>323</v>
      </c>
    </row>
    <row r="348" spans="1:5">
      <c r="A348" t="s">
        <v>192</v>
      </c>
      <c r="B348" s="1">
        <v>45765</v>
      </c>
      <c r="E348" t="s">
        <v>323</v>
      </c>
    </row>
    <row r="349" spans="1:5">
      <c r="A349" t="s">
        <v>194</v>
      </c>
      <c r="B349" s="1">
        <v>45764</v>
      </c>
      <c r="E349" t="s">
        <v>323</v>
      </c>
    </row>
    <row r="350" spans="1:5">
      <c r="A350" t="s">
        <v>194</v>
      </c>
      <c r="B350" s="1">
        <v>45765</v>
      </c>
      <c r="E350" t="s">
        <v>323</v>
      </c>
    </row>
    <row r="351" spans="1:5">
      <c r="A351" t="s">
        <v>196</v>
      </c>
      <c r="B351" s="1">
        <v>45751</v>
      </c>
      <c r="E351" t="s">
        <v>323</v>
      </c>
    </row>
    <row r="352" spans="1:5">
      <c r="A352" t="s">
        <v>196</v>
      </c>
      <c r="B352" s="1">
        <v>45764</v>
      </c>
      <c r="E352" t="s">
        <v>323</v>
      </c>
    </row>
    <row r="353" spans="1:5">
      <c r="A353" t="s">
        <v>196</v>
      </c>
      <c r="B353" s="1">
        <v>45765</v>
      </c>
      <c r="E353" t="s">
        <v>323</v>
      </c>
    </row>
    <row r="354" spans="1:5">
      <c r="A354" t="s">
        <v>196</v>
      </c>
      <c r="B354" s="1">
        <v>45758</v>
      </c>
      <c r="C354">
        <v>45758.352974537003</v>
      </c>
      <c r="E354" t="s">
        <v>323</v>
      </c>
    </row>
    <row r="355" spans="1:5">
      <c r="A355" t="s">
        <v>198</v>
      </c>
      <c r="B355" s="1">
        <v>45764</v>
      </c>
      <c r="E355" t="s">
        <v>323</v>
      </c>
    </row>
    <row r="356" spans="1:5">
      <c r="A356" t="s">
        <v>198</v>
      </c>
      <c r="B356" s="1">
        <v>45765</v>
      </c>
      <c r="E356" t="s">
        <v>323</v>
      </c>
    </row>
    <row r="357" spans="1:5">
      <c r="A357" t="s">
        <v>200</v>
      </c>
      <c r="B357" s="1">
        <v>45764</v>
      </c>
      <c r="E357" t="s">
        <v>323</v>
      </c>
    </row>
    <row r="358" spans="1:5">
      <c r="A358" t="s">
        <v>200</v>
      </c>
      <c r="B358" s="1">
        <v>45765</v>
      </c>
      <c r="E358" t="s">
        <v>323</v>
      </c>
    </row>
    <row r="359" spans="1:5">
      <c r="A359" t="s">
        <v>202</v>
      </c>
      <c r="B359" s="1">
        <v>45764</v>
      </c>
      <c r="E359" t="s">
        <v>323</v>
      </c>
    </row>
    <row r="360" spans="1:5">
      <c r="A360" t="s">
        <v>202</v>
      </c>
      <c r="B360" s="1">
        <v>45765</v>
      </c>
      <c r="E360" t="s">
        <v>323</v>
      </c>
    </row>
    <row r="361" spans="1:5">
      <c r="A361" t="s">
        <v>204</v>
      </c>
      <c r="B361" s="1">
        <v>45764</v>
      </c>
      <c r="E361" t="s">
        <v>323</v>
      </c>
    </row>
    <row r="362" spans="1:5">
      <c r="A362" t="s">
        <v>204</v>
      </c>
      <c r="B362" s="1">
        <v>45765</v>
      </c>
      <c r="E362" t="s">
        <v>323</v>
      </c>
    </row>
    <row r="363" spans="1:5">
      <c r="A363" t="s">
        <v>206</v>
      </c>
      <c r="B363" s="1">
        <v>45764</v>
      </c>
      <c r="E363" t="s">
        <v>323</v>
      </c>
    </row>
    <row r="364" spans="1:5">
      <c r="A364" t="s">
        <v>206</v>
      </c>
      <c r="B364" s="1">
        <v>45765</v>
      </c>
      <c r="E364" t="s">
        <v>323</v>
      </c>
    </row>
    <row r="365" spans="1:5">
      <c r="A365" t="s">
        <v>208</v>
      </c>
      <c r="B365" s="1">
        <v>45764</v>
      </c>
      <c r="E365" t="s">
        <v>323</v>
      </c>
    </row>
    <row r="366" spans="1:5">
      <c r="A366" t="s">
        <v>208</v>
      </c>
      <c r="B366" s="1">
        <v>45765</v>
      </c>
      <c r="E366" t="s">
        <v>323</v>
      </c>
    </row>
    <row r="367" spans="1:5">
      <c r="A367" t="s">
        <v>210</v>
      </c>
      <c r="B367" s="1">
        <v>45755</v>
      </c>
      <c r="D367">
        <v>45755.762731481504</v>
      </c>
      <c r="E367" t="s">
        <v>323</v>
      </c>
    </row>
    <row r="368" spans="1:5">
      <c r="A368" t="s">
        <v>210</v>
      </c>
      <c r="B368" s="1">
        <v>45764</v>
      </c>
      <c r="E368" t="s">
        <v>323</v>
      </c>
    </row>
    <row r="369" spans="1:5">
      <c r="A369" t="s">
        <v>210</v>
      </c>
      <c r="B369" s="1">
        <v>45765</v>
      </c>
      <c r="E369" t="s">
        <v>323</v>
      </c>
    </row>
    <row r="370" spans="1:5">
      <c r="A370" t="s">
        <v>210</v>
      </c>
      <c r="B370" s="1">
        <v>45744</v>
      </c>
      <c r="C370">
        <v>45744.351840277799</v>
      </c>
      <c r="E370" t="s">
        <v>323</v>
      </c>
    </row>
    <row r="371" spans="1:5">
      <c r="A371" t="s">
        <v>212</v>
      </c>
      <c r="B371" s="1">
        <v>45764</v>
      </c>
      <c r="E371" t="s">
        <v>323</v>
      </c>
    </row>
    <row r="372" spans="1:5">
      <c r="A372" t="s">
        <v>212</v>
      </c>
      <c r="B372" s="1">
        <v>45765</v>
      </c>
      <c r="E372" t="s">
        <v>323</v>
      </c>
    </row>
    <row r="373" spans="1:5">
      <c r="A373" t="s">
        <v>324</v>
      </c>
      <c r="B373" s="1">
        <v>45736</v>
      </c>
      <c r="E373" t="s">
        <v>323</v>
      </c>
    </row>
    <row r="374" spans="1:5">
      <c r="A374" t="s">
        <v>324</v>
      </c>
      <c r="B374" s="1">
        <v>45737</v>
      </c>
      <c r="E374" t="s">
        <v>323</v>
      </c>
    </row>
    <row r="375" spans="1:5">
      <c r="A375" t="s">
        <v>324</v>
      </c>
      <c r="B375" s="1">
        <v>45740</v>
      </c>
      <c r="E375" t="s">
        <v>323</v>
      </c>
    </row>
    <row r="376" spans="1:5">
      <c r="A376" t="s">
        <v>324</v>
      </c>
      <c r="B376" s="1">
        <v>45741</v>
      </c>
      <c r="E376" t="s">
        <v>323</v>
      </c>
    </row>
    <row r="377" spans="1:5">
      <c r="A377" t="s">
        <v>324</v>
      </c>
      <c r="B377" s="1">
        <v>45742</v>
      </c>
      <c r="E377" t="s">
        <v>323</v>
      </c>
    </row>
    <row r="378" spans="1:5">
      <c r="A378" t="s">
        <v>324</v>
      </c>
      <c r="B378" s="1">
        <v>45743</v>
      </c>
      <c r="E378" t="s">
        <v>323</v>
      </c>
    </row>
    <row r="379" spans="1:5">
      <c r="A379" t="s">
        <v>324</v>
      </c>
      <c r="B379" s="1">
        <v>45744</v>
      </c>
      <c r="E379" t="s">
        <v>323</v>
      </c>
    </row>
    <row r="380" spans="1:5">
      <c r="A380" t="s">
        <v>324</v>
      </c>
      <c r="B380" s="1">
        <v>45747</v>
      </c>
      <c r="E380" t="s">
        <v>323</v>
      </c>
    </row>
    <row r="381" spans="1:5">
      <c r="A381" t="s">
        <v>324</v>
      </c>
      <c r="B381" s="1">
        <v>45748</v>
      </c>
      <c r="E381" t="s">
        <v>323</v>
      </c>
    </row>
    <row r="382" spans="1:5">
      <c r="A382" t="s">
        <v>324</v>
      </c>
      <c r="B382" s="1">
        <v>45749</v>
      </c>
      <c r="E382" t="s">
        <v>323</v>
      </c>
    </row>
    <row r="383" spans="1:5">
      <c r="A383" t="s">
        <v>324</v>
      </c>
      <c r="B383" s="1">
        <v>45750</v>
      </c>
      <c r="E383" t="s">
        <v>323</v>
      </c>
    </row>
    <row r="384" spans="1:5">
      <c r="A384" t="s">
        <v>324</v>
      </c>
      <c r="B384" s="1">
        <v>45751</v>
      </c>
      <c r="E384" t="s">
        <v>323</v>
      </c>
    </row>
    <row r="385" spans="1:5">
      <c r="A385" t="s">
        <v>324</v>
      </c>
      <c r="B385" s="1">
        <v>45755</v>
      </c>
      <c r="E385" t="s">
        <v>323</v>
      </c>
    </row>
    <row r="386" spans="1:5">
      <c r="A386" t="s">
        <v>324</v>
      </c>
      <c r="B386" s="1">
        <v>45756</v>
      </c>
      <c r="E386" t="s">
        <v>323</v>
      </c>
    </row>
    <row r="387" spans="1:5">
      <c r="A387" t="s">
        <v>324</v>
      </c>
      <c r="B387" s="1">
        <v>45757</v>
      </c>
      <c r="E387" t="s">
        <v>323</v>
      </c>
    </row>
    <row r="388" spans="1:5">
      <c r="A388" t="s">
        <v>324</v>
      </c>
      <c r="B388" s="1">
        <v>45758</v>
      </c>
      <c r="E388" t="s">
        <v>323</v>
      </c>
    </row>
    <row r="389" spans="1:5">
      <c r="A389" t="s">
        <v>324</v>
      </c>
      <c r="B389" s="1">
        <v>45761</v>
      </c>
      <c r="E389" t="s">
        <v>323</v>
      </c>
    </row>
    <row r="390" spans="1:5">
      <c r="A390" t="s">
        <v>324</v>
      </c>
      <c r="B390" s="1">
        <v>45762</v>
      </c>
      <c r="E390" t="s">
        <v>323</v>
      </c>
    </row>
    <row r="391" spans="1:5">
      <c r="A391" t="s">
        <v>324</v>
      </c>
      <c r="B391" s="1">
        <v>45763</v>
      </c>
      <c r="E391" t="s">
        <v>323</v>
      </c>
    </row>
    <row r="392" spans="1:5">
      <c r="A392" t="s">
        <v>324</v>
      </c>
      <c r="B392" s="1">
        <v>45764</v>
      </c>
      <c r="E392" t="s">
        <v>323</v>
      </c>
    </row>
    <row r="393" spans="1:5">
      <c r="A393" t="s">
        <v>324</v>
      </c>
      <c r="B393" s="1">
        <v>45765</v>
      </c>
      <c r="E393" t="s">
        <v>323</v>
      </c>
    </row>
    <row r="394" spans="1:5">
      <c r="A394" t="s">
        <v>319</v>
      </c>
      <c r="B394" s="1">
        <v>45736</v>
      </c>
      <c r="E394" t="s">
        <v>323</v>
      </c>
    </row>
    <row r="395" spans="1:5">
      <c r="A395" t="s">
        <v>319</v>
      </c>
      <c r="B395" s="1">
        <v>45737</v>
      </c>
      <c r="E395" t="s">
        <v>323</v>
      </c>
    </row>
    <row r="396" spans="1:5">
      <c r="A396" t="s">
        <v>319</v>
      </c>
      <c r="B396" s="1">
        <v>45740</v>
      </c>
      <c r="E396" t="s">
        <v>323</v>
      </c>
    </row>
    <row r="397" spans="1:5">
      <c r="A397" t="s">
        <v>319</v>
      </c>
      <c r="B397" s="1">
        <v>45741</v>
      </c>
      <c r="E397" t="s">
        <v>323</v>
      </c>
    </row>
    <row r="398" spans="1:5">
      <c r="A398" t="s">
        <v>319</v>
      </c>
      <c r="B398" s="1">
        <v>45742</v>
      </c>
      <c r="E398" t="s">
        <v>323</v>
      </c>
    </row>
    <row r="399" spans="1:5">
      <c r="A399" t="s">
        <v>319</v>
      </c>
      <c r="B399" s="1">
        <v>45743</v>
      </c>
      <c r="E399" t="s">
        <v>323</v>
      </c>
    </row>
    <row r="400" spans="1:5">
      <c r="A400" t="s">
        <v>319</v>
      </c>
      <c r="B400" s="1">
        <v>45744</v>
      </c>
      <c r="E400" t="s">
        <v>323</v>
      </c>
    </row>
    <row r="401" spans="1:5">
      <c r="A401" t="s">
        <v>319</v>
      </c>
      <c r="B401" s="1">
        <v>45747</v>
      </c>
      <c r="E401" t="s">
        <v>323</v>
      </c>
    </row>
    <row r="402" spans="1:5">
      <c r="A402" t="s">
        <v>319</v>
      </c>
      <c r="B402" s="1">
        <v>45748</v>
      </c>
      <c r="E402" t="s">
        <v>323</v>
      </c>
    </row>
    <row r="403" spans="1:5">
      <c r="A403" t="s">
        <v>319</v>
      </c>
      <c r="B403" s="1">
        <v>45749</v>
      </c>
      <c r="E403" t="s">
        <v>323</v>
      </c>
    </row>
    <row r="404" spans="1:5">
      <c r="A404" t="s">
        <v>319</v>
      </c>
      <c r="B404" s="1">
        <v>45750</v>
      </c>
      <c r="E404" t="s">
        <v>323</v>
      </c>
    </row>
    <row r="405" spans="1:5">
      <c r="A405" t="s">
        <v>319</v>
      </c>
      <c r="B405" s="1">
        <v>45751</v>
      </c>
      <c r="E405" t="s">
        <v>323</v>
      </c>
    </row>
    <row r="406" spans="1:5">
      <c r="A406" t="s">
        <v>319</v>
      </c>
      <c r="B406" s="1">
        <v>45755</v>
      </c>
      <c r="E406" t="s">
        <v>323</v>
      </c>
    </row>
    <row r="407" spans="1:5">
      <c r="A407" t="s">
        <v>319</v>
      </c>
      <c r="B407" s="1">
        <v>45756</v>
      </c>
      <c r="E407" t="s">
        <v>323</v>
      </c>
    </row>
    <row r="408" spans="1:5">
      <c r="A408" t="s">
        <v>319</v>
      </c>
      <c r="B408" s="1">
        <v>45757</v>
      </c>
      <c r="E408" t="s">
        <v>323</v>
      </c>
    </row>
    <row r="409" spans="1:5">
      <c r="A409" t="s">
        <v>319</v>
      </c>
      <c r="B409" s="1">
        <v>45758</v>
      </c>
      <c r="E409" t="s">
        <v>323</v>
      </c>
    </row>
    <row r="410" spans="1:5">
      <c r="A410" t="s">
        <v>319</v>
      </c>
      <c r="B410" s="1">
        <v>45761</v>
      </c>
      <c r="E410" t="s">
        <v>323</v>
      </c>
    </row>
    <row r="411" spans="1:5">
      <c r="A411" t="s">
        <v>319</v>
      </c>
      <c r="B411" s="1">
        <v>45762</v>
      </c>
      <c r="E411" t="s">
        <v>323</v>
      </c>
    </row>
    <row r="412" spans="1:5">
      <c r="A412" t="s">
        <v>319</v>
      </c>
      <c r="B412" s="1">
        <v>45763</v>
      </c>
      <c r="E412" t="s">
        <v>323</v>
      </c>
    </row>
    <row r="413" spans="1:5">
      <c r="A413" t="s">
        <v>319</v>
      </c>
      <c r="B413" s="1">
        <v>45764</v>
      </c>
      <c r="E413" t="s">
        <v>323</v>
      </c>
    </row>
    <row r="414" spans="1:5">
      <c r="A414" t="s">
        <v>319</v>
      </c>
      <c r="B414" s="1">
        <v>45765</v>
      </c>
      <c r="E414" t="s">
        <v>323</v>
      </c>
    </row>
    <row r="415" spans="1:5">
      <c r="A415" t="s">
        <v>406</v>
      </c>
      <c r="B415" s="1">
        <v>45736</v>
      </c>
      <c r="E415" t="s">
        <v>323</v>
      </c>
    </row>
    <row r="416" spans="1:5">
      <c r="A416" t="s">
        <v>406</v>
      </c>
      <c r="B416" s="1">
        <v>45737</v>
      </c>
      <c r="E416" t="s">
        <v>323</v>
      </c>
    </row>
    <row r="417" spans="1:5">
      <c r="A417" t="s">
        <v>406</v>
      </c>
      <c r="B417" s="1">
        <v>45740</v>
      </c>
      <c r="E417" t="s">
        <v>323</v>
      </c>
    </row>
    <row r="418" spans="1:5">
      <c r="A418" t="s">
        <v>406</v>
      </c>
      <c r="B418" s="1">
        <v>45741</v>
      </c>
      <c r="E418" t="s">
        <v>323</v>
      </c>
    </row>
    <row r="419" spans="1:5">
      <c r="A419" t="s">
        <v>406</v>
      </c>
      <c r="B419" s="1">
        <v>45742</v>
      </c>
      <c r="E419" t="s">
        <v>323</v>
      </c>
    </row>
    <row r="420" spans="1:5">
      <c r="A420" t="s">
        <v>406</v>
      </c>
      <c r="B420" s="1">
        <v>45743</v>
      </c>
      <c r="E420" t="s">
        <v>323</v>
      </c>
    </row>
    <row r="421" spans="1:5">
      <c r="A421" t="s">
        <v>406</v>
      </c>
      <c r="B421" s="1">
        <v>45744</v>
      </c>
      <c r="E421" t="s">
        <v>323</v>
      </c>
    </row>
    <row r="422" spans="1:5">
      <c r="A422" t="s">
        <v>406</v>
      </c>
      <c r="B422" s="1">
        <v>45747</v>
      </c>
      <c r="E422" t="s">
        <v>323</v>
      </c>
    </row>
    <row r="423" spans="1:5">
      <c r="A423" t="s">
        <v>406</v>
      </c>
      <c r="B423" s="1">
        <v>45748</v>
      </c>
      <c r="E423" t="s">
        <v>323</v>
      </c>
    </row>
    <row r="424" spans="1:5">
      <c r="A424" t="s">
        <v>406</v>
      </c>
      <c r="B424" s="1">
        <v>45749</v>
      </c>
      <c r="E424" t="s">
        <v>323</v>
      </c>
    </row>
    <row r="425" spans="1:5">
      <c r="A425" t="s">
        <v>406</v>
      </c>
      <c r="B425" s="1">
        <v>45750</v>
      </c>
      <c r="E425" t="s">
        <v>323</v>
      </c>
    </row>
    <row r="426" spans="1:5">
      <c r="A426" t="s">
        <v>406</v>
      </c>
      <c r="B426" s="1">
        <v>45751</v>
      </c>
      <c r="E426" t="s">
        <v>323</v>
      </c>
    </row>
    <row r="427" spans="1:5">
      <c r="A427" t="s">
        <v>406</v>
      </c>
      <c r="B427" s="1">
        <v>45755</v>
      </c>
      <c r="E427" t="s">
        <v>323</v>
      </c>
    </row>
    <row r="428" spans="1:5">
      <c r="A428" t="s">
        <v>406</v>
      </c>
      <c r="B428" s="1">
        <v>45756</v>
      </c>
      <c r="E428" t="s">
        <v>323</v>
      </c>
    </row>
    <row r="429" spans="1:5">
      <c r="A429" t="s">
        <v>406</v>
      </c>
      <c r="B429" s="1">
        <v>45757</v>
      </c>
      <c r="E429" t="s">
        <v>323</v>
      </c>
    </row>
    <row r="430" spans="1:5">
      <c r="A430" t="s">
        <v>406</v>
      </c>
      <c r="B430" s="1">
        <v>45758</v>
      </c>
      <c r="E430" t="s">
        <v>323</v>
      </c>
    </row>
    <row r="431" spans="1:5">
      <c r="A431" t="s">
        <v>406</v>
      </c>
      <c r="B431" s="1">
        <v>45761</v>
      </c>
      <c r="E431" t="s">
        <v>323</v>
      </c>
    </row>
    <row r="432" spans="1:5">
      <c r="A432" t="s">
        <v>406</v>
      </c>
      <c r="B432" s="1">
        <v>45762</v>
      </c>
      <c r="E432" t="s">
        <v>323</v>
      </c>
    </row>
    <row r="433" spans="1:5">
      <c r="A433" t="s">
        <v>406</v>
      </c>
      <c r="B433" s="1">
        <v>45763</v>
      </c>
      <c r="E433" t="s">
        <v>323</v>
      </c>
    </row>
    <row r="434" spans="1:5">
      <c r="A434" t="s">
        <v>406</v>
      </c>
      <c r="B434" s="1">
        <v>45764</v>
      </c>
      <c r="E434" t="s">
        <v>323</v>
      </c>
    </row>
    <row r="435" spans="1:5">
      <c r="A435" t="s">
        <v>406</v>
      </c>
      <c r="B435" s="1">
        <v>45765</v>
      </c>
      <c r="E435" t="s">
        <v>323</v>
      </c>
    </row>
    <row r="436" spans="1:5">
      <c r="A436" t="s">
        <v>325</v>
      </c>
      <c r="B436" s="1">
        <v>45736</v>
      </c>
      <c r="E436" t="s">
        <v>323</v>
      </c>
    </row>
    <row r="437" spans="1:5">
      <c r="A437" t="s">
        <v>325</v>
      </c>
      <c r="B437" s="1">
        <v>45737</v>
      </c>
      <c r="E437" t="s">
        <v>323</v>
      </c>
    </row>
    <row r="438" spans="1:5">
      <c r="A438" t="s">
        <v>325</v>
      </c>
      <c r="B438" s="1">
        <v>45740</v>
      </c>
      <c r="E438" t="s">
        <v>323</v>
      </c>
    </row>
    <row r="439" spans="1:5">
      <c r="A439" t="s">
        <v>325</v>
      </c>
      <c r="B439" s="1">
        <v>45741</v>
      </c>
      <c r="E439" t="s">
        <v>323</v>
      </c>
    </row>
    <row r="440" spans="1:5">
      <c r="A440" t="s">
        <v>325</v>
      </c>
      <c r="B440" s="1">
        <v>45742</v>
      </c>
      <c r="E440" t="s">
        <v>323</v>
      </c>
    </row>
    <row r="441" spans="1:5">
      <c r="A441" t="s">
        <v>325</v>
      </c>
      <c r="B441" s="1">
        <v>45743</v>
      </c>
      <c r="E441" t="s">
        <v>323</v>
      </c>
    </row>
    <row r="442" spans="1:5">
      <c r="A442" t="s">
        <v>325</v>
      </c>
      <c r="B442" s="1">
        <v>45744</v>
      </c>
      <c r="E442" t="s">
        <v>323</v>
      </c>
    </row>
    <row r="443" spans="1:5">
      <c r="A443" t="s">
        <v>325</v>
      </c>
      <c r="B443" s="1">
        <v>45747</v>
      </c>
      <c r="E443" t="s">
        <v>323</v>
      </c>
    </row>
    <row r="444" spans="1:5">
      <c r="A444" t="s">
        <v>325</v>
      </c>
      <c r="B444" s="1">
        <v>45748</v>
      </c>
      <c r="E444" t="s">
        <v>323</v>
      </c>
    </row>
    <row r="445" spans="1:5">
      <c r="A445" t="s">
        <v>325</v>
      </c>
      <c r="B445" s="1">
        <v>45749</v>
      </c>
      <c r="E445" t="s">
        <v>323</v>
      </c>
    </row>
    <row r="446" spans="1:5">
      <c r="A446" t="s">
        <v>325</v>
      </c>
      <c r="B446" s="1">
        <v>45750</v>
      </c>
      <c r="E446" t="s">
        <v>323</v>
      </c>
    </row>
    <row r="447" spans="1:5">
      <c r="A447" t="s">
        <v>325</v>
      </c>
      <c r="B447" s="1">
        <v>45751</v>
      </c>
      <c r="E447" t="s">
        <v>323</v>
      </c>
    </row>
    <row r="448" spans="1:5">
      <c r="A448" t="s">
        <v>325</v>
      </c>
      <c r="B448" s="1">
        <v>45755</v>
      </c>
      <c r="E448" t="s">
        <v>323</v>
      </c>
    </row>
    <row r="449" spans="1:5">
      <c r="A449" t="s">
        <v>325</v>
      </c>
      <c r="B449" s="1">
        <v>45756</v>
      </c>
      <c r="E449" t="s">
        <v>323</v>
      </c>
    </row>
    <row r="450" spans="1:5">
      <c r="A450" t="s">
        <v>325</v>
      </c>
      <c r="B450" s="1">
        <v>45757</v>
      </c>
      <c r="E450" t="s">
        <v>323</v>
      </c>
    </row>
    <row r="451" spans="1:5">
      <c r="A451" t="s">
        <v>325</v>
      </c>
      <c r="B451" s="1">
        <v>45758</v>
      </c>
      <c r="E451" t="s">
        <v>323</v>
      </c>
    </row>
    <row r="452" spans="1:5">
      <c r="A452" t="s">
        <v>325</v>
      </c>
      <c r="B452" s="1">
        <v>45761</v>
      </c>
      <c r="E452" t="s">
        <v>323</v>
      </c>
    </row>
    <row r="453" spans="1:5">
      <c r="A453" t="s">
        <v>325</v>
      </c>
      <c r="B453" s="1">
        <v>45762</v>
      </c>
      <c r="E453" t="s">
        <v>323</v>
      </c>
    </row>
    <row r="454" spans="1:5">
      <c r="A454" t="s">
        <v>325</v>
      </c>
      <c r="B454" s="1">
        <v>45763</v>
      </c>
      <c r="E454" t="s">
        <v>323</v>
      </c>
    </row>
    <row r="455" spans="1:5">
      <c r="A455" t="s">
        <v>325</v>
      </c>
      <c r="B455" s="1">
        <v>45764</v>
      </c>
      <c r="E455" t="s">
        <v>323</v>
      </c>
    </row>
    <row r="456" spans="1:5">
      <c r="A456" t="s">
        <v>325</v>
      </c>
      <c r="B456" s="1">
        <v>45765</v>
      </c>
      <c r="E456" t="s">
        <v>323</v>
      </c>
    </row>
    <row r="457" spans="1:5">
      <c r="A457" t="s">
        <v>320</v>
      </c>
      <c r="B457" s="1">
        <v>45736</v>
      </c>
      <c r="E457" t="s">
        <v>323</v>
      </c>
    </row>
    <row r="458" spans="1:5">
      <c r="A458" t="s">
        <v>320</v>
      </c>
      <c r="B458" s="1">
        <v>45737</v>
      </c>
      <c r="E458" t="s">
        <v>323</v>
      </c>
    </row>
    <row r="459" spans="1:5">
      <c r="A459" t="s">
        <v>320</v>
      </c>
      <c r="B459" s="1">
        <v>45740</v>
      </c>
      <c r="E459" t="s">
        <v>323</v>
      </c>
    </row>
    <row r="460" spans="1:5">
      <c r="A460" t="s">
        <v>320</v>
      </c>
      <c r="B460" s="1">
        <v>45741</v>
      </c>
      <c r="E460" t="s">
        <v>323</v>
      </c>
    </row>
    <row r="461" spans="1:5">
      <c r="A461" t="s">
        <v>320</v>
      </c>
      <c r="B461" s="1">
        <v>45742</v>
      </c>
      <c r="E461" t="s">
        <v>323</v>
      </c>
    </row>
    <row r="462" spans="1:5">
      <c r="A462" t="s">
        <v>320</v>
      </c>
      <c r="B462" s="1">
        <v>45743</v>
      </c>
      <c r="E462" t="s">
        <v>323</v>
      </c>
    </row>
    <row r="463" spans="1:5">
      <c r="A463" t="s">
        <v>320</v>
      </c>
      <c r="B463" s="1">
        <v>45744</v>
      </c>
      <c r="E463" t="s">
        <v>323</v>
      </c>
    </row>
    <row r="464" spans="1:5">
      <c r="A464" t="s">
        <v>320</v>
      </c>
      <c r="B464" s="1">
        <v>45747</v>
      </c>
      <c r="E464" t="s">
        <v>323</v>
      </c>
    </row>
    <row r="465" spans="1:5">
      <c r="A465" t="s">
        <v>320</v>
      </c>
      <c r="B465" s="1">
        <v>45748</v>
      </c>
      <c r="E465" t="s">
        <v>323</v>
      </c>
    </row>
    <row r="466" spans="1:5">
      <c r="A466" t="s">
        <v>320</v>
      </c>
      <c r="B466" s="1">
        <v>45749</v>
      </c>
      <c r="E466" t="s">
        <v>323</v>
      </c>
    </row>
    <row r="467" spans="1:5">
      <c r="A467" t="s">
        <v>320</v>
      </c>
      <c r="B467" s="1">
        <v>45750</v>
      </c>
      <c r="E467" t="s">
        <v>323</v>
      </c>
    </row>
    <row r="468" spans="1:5">
      <c r="A468" t="s">
        <v>320</v>
      </c>
      <c r="B468" s="1">
        <v>45751</v>
      </c>
      <c r="E468" t="s">
        <v>323</v>
      </c>
    </row>
    <row r="469" spans="1:5">
      <c r="A469" t="s">
        <v>320</v>
      </c>
      <c r="B469" s="1">
        <v>45755</v>
      </c>
      <c r="E469" t="s">
        <v>323</v>
      </c>
    </row>
    <row r="470" spans="1:5">
      <c r="A470" t="s">
        <v>320</v>
      </c>
      <c r="B470" s="1">
        <v>45756</v>
      </c>
      <c r="E470" t="s">
        <v>323</v>
      </c>
    </row>
    <row r="471" spans="1:5">
      <c r="A471" t="s">
        <v>320</v>
      </c>
      <c r="B471" s="1">
        <v>45757</v>
      </c>
      <c r="E471" t="s">
        <v>323</v>
      </c>
    </row>
    <row r="472" spans="1:5">
      <c r="A472" t="s">
        <v>320</v>
      </c>
      <c r="B472" s="1">
        <v>45758</v>
      </c>
      <c r="E472" t="s">
        <v>323</v>
      </c>
    </row>
    <row r="473" spans="1:5">
      <c r="A473" t="s">
        <v>320</v>
      </c>
      <c r="B473" s="1">
        <v>45761</v>
      </c>
      <c r="E473" t="s">
        <v>323</v>
      </c>
    </row>
    <row r="474" spans="1:5">
      <c r="A474" t="s">
        <v>320</v>
      </c>
      <c r="B474" s="1">
        <v>45762</v>
      </c>
      <c r="E474" t="s">
        <v>323</v>
      </c>
    </row>
    <row r="475" spans="1:5">
      <c r="A475" t="s">
        <v>320</v>
      </c>
      <c r="B475" s="1">
        <v>45763</v>
      </c>
      <c r="E475" t="s">
        <v>323</v>
      </c>
    </row>
    <row r="476" spans="1:5">
      <c r="A476" t="s">
        <v>320</v>
      </c>
      <c r="B476" s="1">
        <v>45764</v>
      </c>
      <c r="E476" t="s">
        <v>323</v>
      </c>
    </row>
    <row r="477" spans="1:5">
      <c r="A477" t="s">
        <v>320</v>
      </c>
      <c r="B477" s="1">
        <v>45765</v>
      </c>
      <c r="E477" t="s">
        <v>323</v>
      </c>
    </row>
    <row r="478" spans="1:5">
      <c r="A478" t="s">
        <v>411</v>
      </c>
      <c r="B478" s="1">
        <v>45736</v>
      </c>
      <c r="E478" t="s">
        <v>323</v>
      </c>
    </row>
    <row r="479" spans="1:5">
      <c r="A479" t="s">
        <v>411</v>
      </c>
      <c r="B479" s="1">
        <v>45737</v>
      </c>
      <c r="E479" t="s">
        <v>323</v>
      </c>
    </row>
    <row r="480" spans="1:5">
      <c r="A480" t="s">
        <v>411</v>
      </c>
      <c r="B480" s="1">
        <v>45740</v>
      </c>
      <c r="E480" t="s">
        <v>323</v>
      </c>
    </row>
    <row r="481" spans="1:5">
      <c r="A481" t="s">
        <v>411</v>
      </c>
      <c r="B481" s="1">
        <v>45741</v>
      </c>
      <c r="E481" t="s">
        <v>323</v>
      </c>
    </row>
    <row r="482" spans="1:5">
      <c r="A482" t="s">
        <v>411</v>
      </c>
      <c r="B482" s="1">
        <v>45742</v>
      </c>
      <c r="E482" t="s">
        <v>323</v>
      </c>
    </row>
    <row r="483" spans="1:5">
      <c r="A483" t="s">
        <v>411</v>
      </c>
      <c r="B483" s="1">
        <v>45743</v>
      </c>
      <c r="E483" t="s">
        <v>323</v>
      </c>
    </row>
    <row r="484" spans="1:5">
      <c r="A484" t="s">
        <v>411</v>
      </c>
      <c r="B484" s="1">
        <v>45744</v>
      </c>
      <c r="E484" t="s">
        <v>323</v>
      </c>
    </row>
    <row r="485" spans="1:5">
      <c r="A485" t="s">
        <v>411</v>
      </c>
      <c r="B485" s="1">
        <v>45747</v>
      </c>
      <c r="E485" t="s">
        <v>323</v>
      </c>
    </row>
    <row r="486" spans="1:5">
      <c r="A486" t="s">
        <v>411</v>
      </c>
      <c r="B486" s="1">
        <v>45748</v>
      </c>
      <c r="E486" t="s">
        <v>323</v>
      </c>
    </row>
    <row r="487" spans="1:5">
      <c r="A487" t="s">
        <v>411</v>
      </c>
      <c r="B487" s="1">
        <v>45749</v>
      </c>
      <c r="E487" t="s">
        <v>323</v>
      </c>
    </row>
    <row r="488" spans="1:5">
      <c r="A488" t="s">
        <v>411</v>
      </c>
      <c r="B488" s="1">
        <v>45750</v>
      </c>
      <c r="E488" t="s">
        <v>323</v>
      </c>
    </row>
    <row r="489" spans="1:5">
      <c r="A489" t="s">
        <v>411</v>
      </c>
      <c r="B489" s="1">
        <v>45751</v>
      </c>
      <c r="E489" t="s">
        <v>323</v>
      </c>
    </row>
    <row r="490" spans="1:5">
      <c r="A490" t="s">
        <v>411</v>
      </c>
      <c r="B490" s="1">
        <v>45755</v>
      </c>
      <c r="E490" t="s">
        <v>323</v>
      </c>
    </row>
    <row r="491" spans="1:5">
      <c r="A491" t="s">
        <v>411</v>
      </c>
      <c r="B491" s="1">
        <v>45756</v>
      </c>
      <c r="E491" t="s">
        <v>323</v>
      </c>
    </row>
    <row r="492" spans="1:5">
      <c r="A492" t="s">
        <v>411</v>
      </c>
      <c r="B492" s="1">
        <v>45757</v>
      </c>
      <c r="E492" t="s">
        <v>323</v>
      </c>
    </row>
    <row r="493" spans="1:5">
      <c r="A493" t="s">
        <v>411</v>
      </c>
      <c r="B493" s="1">
        <v>45758</v>
      </c>
      <c r="E493" t="s">
        <v>323</v>
      </c>
    </row>
    <row r="494" spans="1:5">
      <c r="A494" t="s">
        <v>411</v>
      </c>
      <c r="B494" s="1">
        <v>45761</v>
      </c>
      <c r="E494" t="s">
        <v>323</v>
      </c>
    </row>
    <row r="495" spans="1:5">
      <c r="A495" t="s">
        <v>411</v>
      </c>
      <c r="B495" s="1">
        <v>45762</v>
      </c>
      <c r="E495" t="s">
        <v>323</v>
      </c>
    </row>
    <row r="496" spans="1:5">
      <c r="A496" t="s">
        <v>411</v>
      </c>
      <c r="B496" s="1">
        <v>45763</v>
      </c>
      <c r="E496" t="s">
        <v>323</v>
      </c>
    </row>
    <row r="497" spans="1:5">
      <c r="A497" t="s">
        <v>411</v>
      </c>
      <c r="B497" s="1">
        <v>45764</v>
      </c>
      <c r="E497" t="s">
        <v>323</v>
      </c>
    </row>
    <row r="498" spans="1:5">
      <c r="A498" t="s">
        <v>411</v>
      </c>
      <c r="B498" s="1">
        <v>45765</v>
      </c>
      <c r="E498" t="s">
        <v>323</v>
      </c>
    </row>
    <row r="499" spans="1:5">
      <c r="A499" t="s">
        <v>413</v>
      </c>
      <c r="B499" s="1">
        <v>45736</v>
      </c>
      <c r="E499" t="s">
        <v>323</v>
      </c>
    </row>
    <row r="500" spans="1:5">
      <c r="A500" t="s">
        <v>413</v>
      </c>
      <c r="B500" s="1">
        <v>45737</v>
      </c>
      <c r="E500" t="s">
        <v>323</v>
      </c>
    </row>
    <row r="501" spans="1:5">
      <c r="A501" t="s">
        <v>413</v>
      </c>
      <c r="B501" s="1">
        <v>45740</v>
      </c>
      <c r="E501" t="s">
        <v>323</v>
      </c>
    </row>
    <row r="502" spans="1:5">
      <c r="A502" t="s">
        <v>413</v>
      </c>
      <c r="B502" s="1">
        <v>45741</v>
      </c>
      <c r="E502" t="s">
        <v>323</v>
      </c>
    </row>
    <row r="503" spans="1:5">
      <c r="A503" t="s">
        <v>413</v>
      </c>
      <c r="B503" s="1">
        <v>45742</v>
      </c>
      <c r="E503" t="s">
        <v>323</v>
      </c>
    </row>
    <row r="504" spans="1:5">
      <c r="A504" t="s">
        <v>413</v>
      </c>
      <c r="B504" s="1">
        <v>45743</v>
      </c>
      <c r="E504" t="s">
        <v>323</v>
      </c>
    </row>
    <row r="505" spans="1:5">
      <c r="A505" t="s">
        <v>413</v>
      </c>
      <c r="B505" s="1">
        <v>45744</v>
      </c>
      <c r="E505" t="s">
        <v>323</v>
      </c>
    </row>
    <row r="506" spans="1:5">
      <c r="A506" t="s">
        <v>413</v>
      </c>
      <c r="B506" s="1">
        <v>45747</v>
      </c>
      <c r="E506" t="s">
        <v>323</v>
      </c>
    </row>
    <row r="507" spans="1:5">
      <c r="A507" t="s">
        <v>413</v>
      </c>
      <c r="B507" s="1">
        <v>45748</v>
      </c>
      <c r="E507" t="s">
        <v>323</v>
      </c>
    </row>
    <row r="508" spans="1:5">
      <c r="A508" t="s">
        <v>413</v>
      </c>
      <c r="B508" s="1">
        <v>45749</v>
      </c>
      <c r="E508" t="s">
        <v>323</v>
      </c>
    </row>
    <row r="509" spans="1:5">
      <c r="A509" t="s">
        <v>413</v>
      </c>
      <c r="B509" s="1">
        <v>45750</v>
      </c>
      <c r="E509" t="s">
        <v>323</v>
      </c>
    </row>
    <row r="510" spans="1:5">
      <c r="A510" t="s">
        <v>413</v>
      </c>
      <c r="B510" s="1">
        <v>45751</v>
      </c>
      <c r="E510" t="s">
        <v>323</v>
      </c>
    </row>
    <row r="511" spans="1:5">
      <c r="A511" t="s">
        <v>413</v>
      </c>
      <c r="B511" s="1">
        <v>45755</v>
      </c>
      <c r="E511" t="s">
        <v>323</v>
      </c>
    </row>
    <row r="512" spans="1:5">
      <c r="A512" t="s">
        <v>413</v>
      </c>
      <c r="B512" s="1">
        <v>45756</v>
      </c>
      <c r="E512" t="s">
        <v>323</v>
      </c>
    </row>
    <row r="513" spans="1:5">
      <c r="A513" t="s">
        <v>413</v>
      </c>
      <c r="B513" s="1">
        <v>45757</v>
      </c>
      <c r="E513" t="s">
        <v>323</v>
      </c>
    </row>
    <row r="514" spans="1:5">
      <c r="A514" t="s">
        <v>413</v>
      </c>
      <c r="B514" s="1">
        <v>45758</v>
      </c>
      <c r="E514" t="s">
        <v>323</v>
      </c>
    </row>
    <row r="515" spans="1:5">
      <c r="A515" t="s">
        <v>413</v>
      </c>
      <c r="B515" s="1">
        <v>45761</v>
      </c>
      <c r="E515" t="s">
        <v>323</v>
      </c>
    </row>
    <row r="516" spans="1:5">
      <c r="A516" t="s">
        <v>413</v>
      </c>
      <c r="B516" s="1">
        <v>45762</v>
      </c>
      <c r="E516" t="s">
        <v>323</v>
      </c>
    </row>
    <row r="517" spans="1:5">
      <c r="A517" t="s">
        <v>413</v>
      </c>
      <c r="B517" s="1">
        <v>45763</v>
      </c>
      <c r="E517" t="s">
        <v>323</v>
      </c>
    </row>
    <row r="518" spans="1:5">
      <c r="A518" t="s">
        <v>413</v>
      </c>
      <c r="B518" s="1">
        <v>45764</v>
      </c>
      <c r="E518" t="s">
        <v>323</v>
      </c>
    </row>
    <row r="519" spans="1:5">
      <c r="A519" t="s">
        <v>413</v>
      </c>
      <c r="B519" s="1">
        <v>45765</v>
      </c>
      <c r="E519" t="s">
        <v>323</v>
      </c>
    </row>
    <row r="520" spans="1:5">
      <c r="A520" t="s">
        <v>415</v>
      </c>
      <c r="B520" s="1">
        <v>45736</v>
      </c>
      <c r="E520" t="s">
        <v>323</v>
      </c>
    </row>
    <row r="521" spans="1:5">
      <c r="A521" t="s">
        <v>415</v>
      </c>
      <c r="B521" s="1">
        <v>45737</v>
      </c>
      <c r="E521" t="s">
        <v>323</v>
      </c>
    </row>
    <row r="522" spans="1:5">
      <c r="A522" t="s">
        <v>415</v>
      </c>
      <c r="B522" s="1">
        <v>45740</v>
      </c>
      <c r="E522" t="s">
        <v>323</v>
      </c>
    </row>
    <row r="523" spans="1:5">
      <c r="A523" t="s">
        <v>415</v>
      </c>
      <c r="B523" s="1">
        <v>45741</v>
      </c>
      <c r="E523" t="s">
        <v>323</v>
      </c>
    </row>
    <row r="524" spans="1:5">
      <c r="A524" t="s">
        <v>415</v>
      </c>
      <c r="B524" s="1">
        <v>45742</v>
      </c>
      <c r="E524" t="s">
        <v>323</v>
      </c>
    </row>
    <row r="525" spans="1:5">
      <c r="A525" t="s">
        <v>415</v>
      </c>
      <c r="B525" s="1">
        <v>45743</v>
      </c>
      <c r="E525" t="s">
        <v>323</v>
      </c>
    </row>
    <row r="526" spans="1:5">
      <c r="A526" t="s">
        <v>415</v>
      </c>
      <c r="B526" s="1">
        <v>45744</v>
      </c>
      <c r="E526" t="s">
        <v>323</v>
      </c>
    </row>
    <row r="527" spans="1:5">
      <c r="A527" t="s">
        <v>415</v>
      </c>
      <c r="B527" s="1">
        <v>45747</v>
      </c>
      <c r="E527" t="s">
        <v>323</v>
      </c>
    </row>
    <row r="528" spans="1:5">
      <c r="A528" t="s">
        <v>415</v>
      </c>
      <c r="B528" s="1">
        <v>45748</v>
      </c>
      <c r="E528" t="s">
        <v>323</v>
      </c>
    </row>
    <row r="529" spans="1:5">
      <c r="A529" t="s">
        <v>415</v>
      </c>
      <c r="B529" s="1">
        <v>45749</v>
      </c>
      <c r="E529" t="s">
        <v>323</v>
      </c>
    </row>
    <row r="530" spans="1:5">
      <c r="A530" t="s">
        <v>415</v>
      </c>
      <c r="B530" s="1">
        <v>45750</v>
      </c>
      <c r="E530" t="s">
        <v>323</v>
      </c>
    </row>
    <row r="531" spans="1:5">
      <c r="A531" t="s">
        <v>415</v>
      </c>
      <c r="B531" s="1">
        <v>45751</v>
      </c>
      <c r="E531" t="s">
        <v>323</v>
      </c>
    </row>
    <row r="532" spans="1:5">
      <c r="A532" t="s">
        <v>415</v>
      </c>
      <c r="B532" s="1">
        <v>45755</v>
      </c>
      <c r="E532" t="s">
        <v>323</v>
      </c>
    </row>
    <row r="533" spans="1:5">
      <c r="A533" t="s">
        <v>415</v>
      </c>
      <c r="B533" s="1">
        <v>45756</v>
      </c>
      <c r="E533" t="s">
        <v>323</v>
      </c>
    </row>
    <row r="534" spans="1:5">
      <c r="A534" t="s">
        <v>415</v>
      </c>
      <c r="B534" s="1">
        <v>45757</v>
      </c>
      <c r="E534" t="s">
        <v>323</v>
      </c>
    </row>
    <row r="535" spans="1:5">
      <c r="A535" t="s">
        <v>415</v>
      </c>
      <c r="B535" s="1">
        <v>45758</v>
      </c>
      <c r="E535" t="s">
        <v>323</v>
      </c>
    </row>
    <row r="536" spans="1:5">
      <c r="A536" t="s">
        <v>415</v>
      </c>
      <c r="B536" s="1">
        <v>45761</v>
      </c>
      <c r="E536" t="s">
        <v>323</v>
      </c>
    </row>
    <row r="537" spans="1:5">
      <c r="A537" t="s">
        <v>415</v>
      </c>
      <c r="B537" s="1">
        <v>45762</v>
      </c>
      <c r="E537" t="s">
        <v>323</v>
      </c>
    </row>
    <row r="538" spans="1:5">
      <c r="A538" t="s">
        <v>415</v>
      </c>
      <c r="B538" s="1">
        <v>45763</v>
      </c>
      <c r="E538" t="s">
        <v>323</v>
      </c>
    </row>
    <row r="539" spans="1:5">
      <c r="A539" t="s">
        <v>415</v>
      </c>
      <c r="B539" s="1">
        <v>45764</v>
      </c>
      <c r="E539" t="s">
        <v>323</v>
      </c>
    </row>
    <row r="540" spans="1:5">
      <c r="A540" t="s">
        <v>415</v>
      </c>
      <c r="B540" s="1">
        <v>45765</v>
      </c>
      <c r="E540" t="s">
        <v>323</v>
      </c>
    </row>
    <row r="541" spans="1:5">
      <c r="A541" t="s">
        <v>417</v>
      </c>
      <c r="B541" s="1">
        <v>45736</v>
      </c>
      <c r="E541" t="s">
        <v>323</v>
      </c>
    </row>
    <row r="542" spans="1:5">
      <c r="A542" t="s">
        <v>417</v>
      </c>
      <c r="B542" s="1">
        <v>45737</v>
      </c>
      <c r="E542" t="s">
        <v>323</v>
      </c>
    </row>
    <row r="543" spans="1:5">
      <c r="A543" t="s">
        <v>417</v>
      </c>
      <c r="B543" s="1">
        <v>45740</v>
      </c>
      <c r="E543" t="s">
        <v>323</v>
      </c>
    </row>
    <row r="544" spans="1:5">
      <c r="A544" t="s">
        <v>417</v>
      </c>
      <c r="B544" s="1">
        <v>45741</v>
      </c>
      <c r="E544" t="s">
        <v>323</v>
      </c>
    </row>
    <row r="545" spans="1:5">
      <c r="A545" t="s">
        <v>417</v>
      </c>
      <c r="B545" s="1">
        <v>45742</v>
      </c>
      <c r="E545" t="s">
        <v>323</v>
      </c>
    </row>
    <row r="546" spans="1:5">
      <c r="A546" t="s">
        <v>417</v>
      </c>
      <c r="B546" s="1">
        <v>45743</v>
      </c>
      <c r="E546" t="s">
        <v>323</v>
      </c>
    </row>
    <row r="547" spans="1:5">
      <c r="A547" t="s">
        <v>417</v>
      </c>
      <c r="B547" s="1">
        <v>45744</v>
      </c>
      <c r="E547" t="s">
        <v>323</v>
      </c>
    </row>
    <row r="548" spans="1:5">
      <c r="A548" t="s">
        <v>417</v>
      </c>
      <c r="B548" s="1">
        <v>45747</v>
      </c>
      <c r="E548" t="s">
        <v>323</v>
      </c>
    </row>
    <row r="549" spans="1:5">
      <c r="A549" t="s">
        <v>417</v>
      </c>
      <c r="B549" s="1">
        <v>45748</v>
      </c>
      <c r="E549" t="s">
        <v>323</v>
      </c>
    </row>
    <row r="550" spans="1:5">
      <c r="A550" t="s">
        <v>417</v>
      </c>
      <c r="B550" s="1">
        <v>45749</v>
      </c>
      <c r="E550" t="s">
        <v>323</v>
      </c>
    </row>
    <row r="551" spans="1:5">
      <c r="A551" t="s">
        <v>417</v>
      </c>
      <c r="B551" s="1">
        <v>45750</v>
      </c>
      <c r="E551" t="s">
        <v>323</v>
      </c>
    </row>
    <row r="552" spans="1:5">
      <c r="A552" t="s">
        <v>417</v>
      </c>
      <c r="B552" s="1">
        <v>45751</v>
      </c>
      <c r="E552" t="s">
        <v>323</v>
      </c>
    </row>
    <row r="553" spans="1:5">
      <c r="A553" t="s">
        <v>417</v>
      </c>
      <c r="B553" s="1">
        <v>45755</v>
      </c>
      <c r="E553" t="s">
        <v>323</v>
      </c>
    </row>
    <row r="554" spans="1:5">
      <c r="A554" t="s">
        <v>417</v>
      </c>
      <c r="B554" s="1">
        <v>45756</v>
      </c>
      <c r="E554" t="s">
        <v>323</v>
      </c>
    </row>
    <row r="555" spans="1:5">
      <c r="A555" t="s">
        <v>417</v>
      </c>
      <c r="B555" s="1">
        <v>45757</v>
      </c>
      <c r="E555" t="s">
        <v>323</v>
      </c>
    </row>
    <row r="556" spans="1:5">
      <c r="A556" t="s">
        <v>417</v>
      </c>
      <c r="B556" s="1">
        <v>45758</v>
      </c>
      <c r="E556" t="s">
        <v>323</v>
      </c>
    </row>
    <row r="557" spans="1:5">
      <c r="A557" t="s">
        <v>417</v>
      </c>
      <c r="B557" s="1">
        <v>45761</v>
      </c>
      <c r="E557" t="s">
        <v>323</v>
      </c>
    </row>
    <row r="558" spans="1:5">
      <c r="A558" t="s">
        <v>417</v>
      </c>
      <c r="B558" s="1">
        <v>45762</v>
      </c>
      <c r="E558" t="s">
        <v>323</v>
      </c>
    </row>
    <row r="559" spans="1:5">
      <c r="A559" t="s">
        <v>417</v>
      </c>
      <c r="B559" s="1">
        <v>45763</v>
      </c>
      <c r="E559" t="s">
        <v>323</v>
      </c>
    </row>
    <row r="560" spans="1:5">
      <c r="A560" t="s">
        <v>417</v>
      </c>
      <c r="B560" s="1">
        <v>45764</v>
      </c>
      <c r="E560" t="s">
        <v>323</v>
      </c>
    </row>
    <row r="561" spans="1:5">
      <c r="A561" t="s">
        <v>417</v>
      </c>
      <c r="B561" s="1">
        <v>45765</v>
      </c>
      <c r="E561" t="s">
        <v>323</v>
      </c>
    </row>
  </sheetData>
  <autoFilter ref="A1:E64"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83"/>
  <sheetViews>
    <sheetView workbookViewId="0">
      <selection activeCell="C22" sqref="C22"/>
    </sheetView>
  </sheetViews>
  <sheetFormatPr defaultColWidth="8.7265625" defaultRowHeight="14.5"/>
  <cols>
    <col min="2" max="2" width="25.26953125" customWidth="1"/>
    <col min="3" max="3" width="20.6328125" customWidth="1"/>
    <col min="4" max="4" width="16.54296875" customWidth="1"/>
    <col min="5" max="5" width="12.7265625" customWidth="1"/>
    <col min="6" max="6" width="23.26953125" customWidth="1"/>
  </cols>
  <sheetData>
    <row r="1" spans="1:6">
      <c r="A1" s="2" t="s">
        <v>326</v>
      </c>
      <c r="B1" s="3" t="s">
        <v>26</v>
      </c>
      <c r="C1" s="4" t="s">
        <v>327</v>
      </c>
      <c r="D1" s="3" t="s">
        <v>328</v>
      </c>
      <c r="E1" s="2" t="s">
        <v>329</v>
      </c>
      <c r="F1" s="2" t="s">
        <v>330</v>
      </c>
    </row>
    <row r="2" spans="1:6">
      <c r="A2">
        <v>1</v>
      </c>
      <c r="B2" t="s">
        <v>80</v>
      </c>
      <c r="C2" s="5" t="s">
        <v>331</v>
      </c>
      <c r="D2" t="s">
        <v>332</v>
      </c>
      <c r="F2" t="s">
        <v>78</v>
      </c>
    </row>
    <row r="3" spans="1:6">
      <c r="A3">
        <v>2</v>
      </c>
      <c r="B3" t="s">
        <v>83</v>
      </c>
      <c r="C3" s="5" t="s">
        <v>333</v>
      </c>
      <c r="D3" t="s">
        <v>332</v>
      </c>
      <c r="F3" t="s">
        <v>82</v>
      </c>
    </row>
    <row r="4" spans="1:6">
      <c r="A4">
        <v>3</v>
      </c>
      <c r="B4" t="s">
        <v>85</v>
      </c>
      <c r="C4" s="5" t="s">
        <v>334</v>
      </c>
      <c r="D4" t="s">
        <v>332</v>
      </c>
      <c r="F4" t="s">
        <v>84</v>
      </c>
    </row>
    <row r="5" spans="1:6">
      <c r="A5">
        <v>4</v>
      </c>
      <c r="B5" t="s">
        <v>87</v>
      </c>
      <c r="C5" s="5" t="s">
        <v>335</v>
      </c>
      <c r="D5" t="s">
        <v>332</v>
      </c>
      <c r="F5" t="s">
        <v>86</v>
      </c>
    </row>
    <row r="6" spans="1:6">
      <c r="A6">
        <v>5</v>
      </c>
      <c r="B6" t="s">
        <v>52</v>
      </c>
      <c r="C6" s="5" t="s">
        <v>336</v>
      </c>
      <c r="D6" t="s">
        <v>332</v>
      </c>
      <c r="F6" t="s">
        <v>88</v>
      </c>
    </row>
    <row r="7" spans="1:6">
      <c r="A7">
        <v>6</v>
      </c>
      <c r="B7" t="s">
        <v>90</v>
      </c>
      <c r="C7" s="5" t="s">
        <v>337</v>
      </c>
      <c r="D7" t="s">
        <v>332</v>
      </c>
      <c r="F7" t="s">
        <v>89</v>
      </c>
    </row>
    <row r="8" spans="1:6">
      <c r="A8">
        <v>7</v>
      </c>
      <c r="B8" t="s">
        <v>51</v>
      </c>
      <c r="C8" s="5" t="s">
        <v>338</v>
      </c>
      <c r="D8" t="s">
        <v>332</v>
      </c>
      <c r="F8" t="s">
        <v>91</v>
      </c>
    </row>
    <row r="9" spans="1:6">
      <c r="A9">
        <v>8</v>
      </c>
      <c r="B9" t="s">
        <v>93</v>
      </c>
      <c r="C9" s="5" t="s">
        <v>339</v>
      </c>
      <c r="D9" t="s">
        <v>332</v>
      </c>
      <c r="F9" t="s">
        <v>92</v>
      </c>
    </row>
    <row r="10" spans="1:6">
      <c r="A10">
        <v>9</v>
      </c>
      <c r="B10" t="s">
        <v>95</v>
      </c>
      <c r="C10" s="5" t="s">
        <v>340</v>
      </c>
      <c r="D10" t="s">
        <v>332</v>
      </c>
      <c r="F10" t="s">
        <v>94</v>
      </c>
    </row>
    <row r="11" spans="1:6">
      <c r="A11">
        <v>10</v>
      </c>
      <c r="B11" t="s">
        <v>97</v>
      </c>
      <c r="C11" s="5" t="s">
        <v>341</v>
      </c>
      <c r="D11" t="s">
        <v>332</v>
      </c>
      <c r="F11" t="s">
        <v>96</v>
      </c>
    </row>
    <row r="12" spans="1:6">
      <c r="A12">
        <v>11</v>
      </c>
      <c r="B12" t="s">
        <v>99</v>
      </c>
      <c r="C12" s="5" t="s">
        <v>342</v>
      </c>
      <c r="D12" t="s">
        <v>332</v>
      </c>
      <c r="F12" t="s">
        <v>98</v>
      </c>
    </row>
    <row r="13" spans="1:6">
      <c r="A13">
        <v>12</v>
      </c>
      <c r="B13" t="s">
        <v>58</v>
      </c>
      <c r="C13" s="5" t="s">
        <v>343</v>
      </c>
      <c r="D13" t="s">
        <v>332</v>
      </c>
      <c r="F13" t="s">
        <v>100</v>
      </c>
    </row>
    <row r="14" spans="1:6">
      <c r="A14">
        <v>13</v>
      </c>
      <c r="B14" t="s">
        <v>102</v>
      </c>
      <c r="C14" s="5" t="s">
        <v>344</v>
      </c>
      <c r="D14" t="s">
        <v>332</v>
      </c>
      <c r="F14" t="s">
        <v>101</v>
      </c>
    </row>
    <row r="15" spans="1:6">
      <c r="A15">
        <v>14</v>
      </c>
      <c r="B15" t="s">
        <v>104</v>
      </c>
      <c r="C15" s="5" t="s">
        <v>345</v>
      </c>
      <c r="D15" t="s">
        <v>332</v>
      </c>
      <c r="F15" t="s">
        <v>103</v>
      </c>
    </row>
    <row r="16" spans="1:6">
      <c r="A16">
        <v>15</v>
      </c>
      <c r="B16" t="s">
        <v>106</v>
      </c>
      <c r="C16" s="5" t="s">
        <v>346</v>
      </c>
      <c r="D16" t="s">
        <v>332</v>
      </c>
      <c r="F16" t="s">
        <v>105</v>
      </c>
    </row>
    <row r="17" spans="1:6">
      <c r="A17">
        <v>16</v>
      </c>
      <c r="B17" t="s">
        <v>53</v>
      </c>
      <c r="C17" s="5" t="s">
        <v>347</v>
      </c>
      <c r="D17" t="s">
        <v>332</v>
      </c>
      <c r="F17" t="s">
        <v>107</v>
      </c>
    </row>
    <row r="18" spans="1:6">
      <c r="A18">
        <v>17</v>
      </c>
      <c r="B18" t="s">
        <v>109</v>
      </c>
      <c r="C18" s="5" t="s">
        <v>348</v>
      </c>
      <c r="D18" t="s">
        <v>332</v>
      </c>
      <c r="F18" t="s">
        <v>108</v>
      </c>
    </row>
    <row r="19" spans="1:6">
      <c r="A19">
        <v>18</v>
      </c>
      <c r="B19" t="s">
        <v>55</v>
      </c>
      <c r="C19" s="5" t="s">
        <v>349</v>
      </c>
      <c r="D19" t="s">
        <v>332</v>
      </c>
      <c r="F19" t="s">
        <v>110</v>
      </c>
    </row>
    <row r="20" spans="1:6">
      <c r="A20">
        <v>19</v>
      </c>
      <c r="B20" t="s">
        <v>112</v>
      </c>
      <c r="C20" s="5" t="s">
        <v>350</v>
      </c>
      <c r="D20" t="s">
        <v>332</v>
      </c>
      <c r="F20" t="s">
        <v>111</v>
      </c>
    </row>
    <row r="21" spans="1:6">
      <c r="A21">
        <v>20</v>
      </c>
      <c r="B21" t="s">
        <v>114</v>
      </c>
      <c r="C21" s="5" t="s">
        <v>351</v>
      </c>
      <c r="D21" t="s">
        <v>332</v>
      </c>
      <c r="F21" t="s">
        <v>113</v>
      </c>
    </row>
    <row r="22" spans="1:6">
      <c r="A22">
        <v>21</v>
      </c>
      <c r="B22" t="s">
        <v>116</v>
      </c>
      <c r="C22" s="5" t="s">
        <v>352</v>
      </c>
      <c r="D22" t="s">
        <v>332</v>
      </c>
      <c r="F22" t="s">
        <v>115</v>
      </c>
    </row>
    <row r="23" spans="1:6">
      <c r="A23">
        <v>22</v>
      </c>
      <c r="B23" t="s">
        <v>118</v>
      </c>
      <c r="C23" s="5" t="s">
        <v>353</v>
      </c>
      <c r="D23" t="s">
        <v>332</v>
      </c>
      <c r="F23" t="s">
        <v>117</v>
      </c>
    </row>
    <row r="24" spans="1:6">
      <c r="A24">
        <v>23</v>
      </c>
      <c r="B24" t="s">
        <v>120</v>
      </c>
      <c r="C24" s="5" t="s">
        <v>354</v>
      </c>
      <c r="D24" t="s">
        <v>332</v>
      </c>
      <c r="F24" t="s">
        <v>119</v>
      </c>
    </row>
    <row r="25" spans="1:6">
      <c r="A25">
        <v>24</v>
      </c>
      <c r="B25" t="s">
        <v>54</v>
      </c>
      <c r="C25" s="5" t="s">
        <v>355</v>
      </c>
      <c r="D25" t="s">
        <v>332</v>
      </c>
      <c r="F25" t="s">
        <v>121</v>
      </c>
    </row>
    <row r="26" spans="1:6">
      <c r="A26">
        <v>25</v>
      </c>
      <c r="B26" t="s">
        <v>123</v>
      </c>
      <c r="C26" s="5" t="s">
        <v>356</v>
      </c>
      <c r="D26" t="s">
        <v>332</v>
      </c>
      <c r="F26" t="s">
        <v>122</v>
      </c>
    </row>
    <row r="27" spans="1:6">
      <c r="A27">
        <v>26</v>
      </c>
      <c r="B27" t="s">
        <v>125</v>
      </c>
      <c r="C27" s="5" t="s">
        <v>357</v>
      </c>
      <c r="D27" t="s">
        <v>332</v>
      </c>
      <c r="F27" t="s">
        <v>124</v>
      </c>
    </row>
    <row r="28" spans="1:6">
      <c r="A28">
        <v>27</v>
      </c>
      <c r="B28" t="s">
        <v>127</v>
      </c>
      <c r="C28" s="5" t="s">
        <v>358</v>
      </c>
      <c r="D28" t="s">
        <v>332</v>
      </c>
      <c r="F28" t="s">
        <v>126</v>
      </c>
    </row>
    <row r="29" spans="1:6">
      <c r="A29">
        <v>28</v>
      </c>
      <c r="B29" t="s">
        <v>56</v>
      </c>
      <c r="C29" s="5" t="s">
        <v>359</v>
      </c>
      <c r="D29" t="s">
        <v>332</v>
      </c>
      <c r="F29" t="s">
        <v>128</v>
      </c>
    </row>
    <row r="30" spans="1:6">
      <c r="A30">
        <v>29</v>
      </c>
      <c r="B30" t="s">
        <v>130</v>
      </c>
      <c r="C30" s="5" t="s">
        <v>360</v>
      </c>
      <c r="D30" t="s">
        <v>332</v>
      </c>
      <c r="F30" t="s">
        <v>129</v>
      </c>
    </row>
    <row r="31" spans="1:6">
      <c r="A31">
        <v>30</v>
      </c>
      <c r="B31" t="s">
        <v>132</v>
      </c>
      <c r="C31" s="5" t="s">
        <v>361</v>
      </c>
      <c r="D31" t="s">
        <v>332</v>
      </c>
      <c r="F31" t="s">
        <v>131</v>
      </c>
    </row>
    <row r="32" spans="1:6">
      <c r="A32">
        <v>31</v>
      </c>
      <c r="B32" t="s">
        <v>134</v>
      </c>
      <c r="C32" s="5" t="s">
        <v>362</v>
      </c>
      <c r="D32" t="s">
        <v>332</v>
      </c>
      <c r="F32" t="s">
        <v>133</v>
      </c>
    </row>
    <row r="33" spans="1:6">
      <c r="A33">
        <v>32</v>
      </c>
      <c r="B33" t="s">
        <v>60</v>
      </c>
      <c r="C33" s="5" t="s">
        <v>363</v>
      </c>
      <c r="D33" t="s">
        <v>332</v>
      </c>
      <c r="F33" t="s">
        <v>135</v>
      </c>
    </row>
    <row r="34" spans="1:6">
      <c r="A34">
        <v>33</v>
      </c>
      <c r="B34" t="s">
        <v>59</v>
      </c>
      <c r="C34" s="5" t="s">
        <v>364</v>
      </c>
      <c r="D34" t="s">
        <v>332</v>
      </c>
      <c r="F34" t="s">
        <v>136</v>
      </c>
    </row>
    <row r="35" spans="1:6">
      <c r="A35">
        <v>34</v>
      </c>
      <c r="B35" t="s">
        <v>138</v>
      </c>
      <c r="C35" s="5" t="s">
        <v>365</v>
      </c>
      <c r="D35" t="s">
        <v>332</v>
      </c>
      <c r="F35" t="s">
        <v>137</v>
      </c>
    </row>
    <row r="36" spans="1:6">
      <c r="A36">
        <v>35</v>
      </c>
      <c r="B36" t="s">
        <v>140</v>
      </c>
      <c r="C36" s="5" t="s">
        <v>366</v>
      </c>
      <c r="D36" t="s">
        <v>332</v>
      </c>
      <c r="E36" t="s">
        <v>367</v>
      </c>
      <c r="F36" s="252" t="s">
        <v>139</v>
      </c>
    </row>
    <row r="37" spans="1:6">
      <c r="A37">
        <v>36</v>
      </c>
      <c r="B37" t="s">
        <v>142</v>
      </c>
      <c r="C37" s="5" t="s">
        <v>368</v>
      </c>
      <c r="D37" t="s">
        <v>332</v>
      </c>
      <c r="E37" t="s">
        <v>367</v>
      </c>
      <c r="F37" s="252" t="s">
        <v>141</v>
      </c>
    </row>
    <row r="38" spans="1:6">
      <c r="A38">
        <v>37</v>
      </c>
      <c r="B38" t="s">
        <v>144</v>
      </c>
      <c r="C38" s="5" t="s">
        <v>369</v>
      </c>
      <c r="D38" t="s">
        <v>332</v>
      </c>
      <c r="F38" t="s">
        <v>143</v>
      </c>
    </row>
    <row r="39" spans="1:6">
      <c r="A39">
        <v>38</v>
      </c>
      <c r="B39" t="s">
        <v>146</v>
      </c>
      <c r="C39" s="5" t="s">
        <v>370</v>
      </c>
      <c r="D39" t="s">
        <v>332</v>
      </c>
      <c r="F39" t="s">
        <v>145</v>
      </c>
    </row>
    <row r="40" spans="1:6">
      <c r="A40">
        <v>39</v>
      </c>
      <c r="B40" t="s">
        <v>148</v>
      </c>
      <c r="C40" s="5" t="s">
        <v>371</v>
      </c>
      <c r="D40" t="s">
        <v>332</v>
      </c>
      <c r="F40" t="s">
        <v>147</v>
      </c>
    </row>
    <row r="41" spans="1:6">
      <c r="A41">
        <v>40</v>
      </c>
      <c r="B41" t="s">
        <v>49</v>
      </c>
      <c r="C41" s="253" t="s">
        <v>372</v>
      </c>
      <c r="D41" t="s">
        <v>332</v>
      </c>
      <c r="F41" t="s">
        <v>149</v>
      </c>
    </row>
    <row r="42" spans="1:6">
      <c r="A42">
        <v>41</v>
      </c>
      <c r="B42" t="s">
        <v>151</v>
      </c>
      <c r="C42" s="253" t="s">
        <v>373</v>
      </c>
      <c r="D42" t="s">
        <v>332</v>
      </c>
      <c r="E42" t="s">
        <v>367</v>
      </c>
      <c r="F42" s="252" t="s">
        <v>150</v>
      </c>
    </row>
    <row r="43" spans="1:6">
      <c r="A43">
        <v>42</v>
      </c>
      <c r="B43" t="s">
        <v>154</v>
      </c>
      <c r="C43" s="253" t="s">
        <v>374</v>
      </c>
      <c r="D43" t="s">
        <v>332</v>
      </c>
      <c r="F43" t="s">
        <v>153</v>
      </c>
    </row>
    <row r="44" spans="1:6">
      <c r="A44">
        <v>43</v>
      </c>
      <c r="B44" t="s">
        <v>157</v>
      </c>
      <c r="C44" s="5" t="s">
        <v>375</v>
      </c>
      <c r="D44" t="s">
        <v>332</v>
      </c>
      <c r="F44" t="s">
        <v>156</v>
      </c>
    </row>
    <row r="45" spans="1:6">
      <c r="A45">
        <v>44</v>
      </c>
      <c r="B45" t="s">
        <v>159</v>
      </c>
      <c r="C45" s="253" t="s">
        <v>376</v>
      </c>
      <c r="D45" t="s">
        <v>332</v>
      </c>
      <c r="F45" t="s">
        <v>158</v>
      </c>
    </row>
    <row r="46" spans="1:6">
      <c r="A46">
        <v>45</v>
      </c>
      <c r="B46" t="s">
        <v>161</v>
      </c>
      <c r="C46" s="5" t="s">
        <v>377</v>
      </c>
      <c r="D46" t="s">
        <v>258</v>
      </c>
      <c r="F46" t="s">
        <v>160</v>
      </c>
    </row>
    <row r="47" spans="1:6">
      <c r="A47">
        <v>46</v>
      </c>
      <c r="B47" t="s">
        <v>163</v>
      </c>
      <c r="C47" s="5" t="s">
        <v>378</v>
      </c>
      <c r="D47" t="s">
        <v>258</v>
      </c>
      <c r="F47" t="s">
        <v>162</v>
      </c>
    </row>
    <row r="48" spans="1:6">
      <c r="A48">
        <v>47</v>
      </c>
      <c r="B48" t="s">
        <v>165</v>
      </c>
      <c r="C48" s="5" t="s">
        <v>379</v>
      </c>
      <c r="D48" t="s">
        <v>258</v>
      </c>
      <c r="F48" t="s">
        <v>164</v>
      </c>
    </row>
    <row r="49" spans="1:6">
      <c r="A49">
        <v>48</v>
      </c>
      <c r="B49" t="s">
        <v>167</v>
      </c>
      <c r="C49" s="5" t="s">
        <v>380</v>
      </c>
      <c r="D49" t="s">
        <v>258</v>
      </c>
      <c r="F49" t="s">
        <v>166</v>
      </c>
    </row>
    <row r="50" spans="1:6">
      <c r="A50">
        <v>49</v>
      </c>
      <c r="B50" t="s">
        <v>170</v>
      </c>
      <c r="C50" s="253" t="s">
        <v>381</v>
      </c>
      <c r="D50" t="s">
        <v>258</v>
      </c>
      <c r="F50" t="s">
        <v>169</v>
      </c>
    </row>
    <row r="51" spans="1:6">
      <c r="A51">
        <v>50</v>
      </c>
      <c r="B51" t="s">
        <v>172</v>
      </c>
      <c r="C51" s="253" t="s">
        <v>382</v>
      </c>
      <c r="D51" t="s">
        <v>258</v>
      </c>
      <c r="F51" t="s">
        <v>171</v>
      </c>
    </row>
    <row r="52" spans="1:6">
      <c r="A52">
        <v>51</v>
      </c>
      <c r="B52" t="s">
        <v>174</v>
      </c>
      <c r="C52" s="253" t="s">
        <v>383</v>
      </c>
      <c r="D52" t="s">
        <v>258</v>
      </c>
      <c r="F52" t="s">
        <v>173</v>
      </c>
    </row>
    <row r="53" spans="1:6">
      <c r="A53">
        <v>52</v>
      </c>
      <c r="B53" t="s">
        <v>176</v>
      </c>
      <c r="C53" s="253" t="s">
        <v>384</v>
      </c>
      <c r="D53" t="s">
        <v>258</v>
      </c>
      <c r="F53" t="s">
        <v>175</v>
      </c>
    </row>
    <row r="54" spans="1:6">
      <c r="A54">
        <v>53</v>
      </c>
      <c r="B54" t="s">
        <v>178</v>
      </c>
      <c r="C54" s="253" t="s">
        <v>385</v>
      </c>
      <c r="D54" t="s">
        <v>258</v>
      </c>
      <c r="F54" t="s">
        <v>177</v>
      </c>
    </row>
    <row r="55" spans="1:6">
      <c r="A55">
        <v>54</v>
      </c>
      <c r="B55" t="s">
        <v>180</v>
      </c>
      <c r="C55" s="253" t="s">
        <v>386</v>
      </c>
      <c r="D55" t="s">
        <v>258</v>
      </c>
      <c r="F55" t="s">
        <v>179</v>
      </c>
    </row>
    <row r="56" spans="1:6">
      <c r="A56">
        <v>55</v>
      </c>
      <c r="B56" t="s">
        <v>182</v>
      </c>
      <c r="C56" s="5" t="s">
        <v>387</v>
      </c>
      <c r="D56" t="s">
        <v>258</v>
      </c>
      <c r="F56" t="s">
        <v>181</v>
      </c>
    </row>
    <row r="57" spans="1:6">
      <c r="A57">
        <v>56</v>
      </c>
      <c r="B57" t="s">
        <v>184</v>
      </c>
      <c r="C57" s="253" t="s">
        <v>388</v>
      </c>
      <c r="D57" t="s">
        <v>258</v>
      </c>
      <c r="F57" t="s">
        <v>183</v>
      </c>
    </row>
    <row r="58" spans="1:6">
      <c r="A58">
        <v>57</v>
      </c>
      <c r="B58" s="5" t="s">
        <v>186</v>
      </c>
      <c r="C58" t="s">
        <v>389</v>
      </c>
      <c r="D58" t="s">
        <v>258</v>
      </c>
      <c r="F58" t="s">
        <v>185</v>
      </c>
    </row>
    <row r="59" spans="1:6">
      <c r="A59">
        <v>58</v>
      </c>
      <c r="B59" t="s">
        <v>188</v>
      </c>
      <c r="C59" s="5" t="s">
        <v>390</v>
      </c>
      <c r="D59" t="s">
        <v>256</v>
      </c>
      <c r="F59" t="s">
        <v>187</v>
      </c>
    </row>
    <row r="60" spans="1:6">
      <c r="A60">
        <v>59</v>
      </c>
      <c r="B60" t="s">
        <v>190</v>
      </c>
      <c r="C60" s="5" t="s">
        <v>391</v>
      </c>
      <c r="D60" t="s">
        <v>256</v>
      </c>
      <c r="F60" t="s">
        <v>189</v>
      </c>
    </row>
    <row r="61" spans="1:6">
      <c r="A61">
        <v>60</v>
      </c>
      <c r="B61" t="s">
        <v>192</v>
      </c>
      <c r="C61" s="5" t="s">
        <v>392</v>
      </c>
      <c r="D61" t="s">
        <v>256</v>
      </c>
      <c r="F61" t="s">
        <v>191</v>
      </c>
    </row>
    <row r="62" spans="1:6">
      <c r="A62">
        <v>61</v>
      </c>
      <c r="B62" t="s">
        <v>194</v>
      </c>
      <c r="C62" s="5" t="s">
        <v>393</v>
      </c>
      <c r="D62" t="s">
        <v>256</v>
      </c>
      <c r="F62" t="s">
        <v>193</v>
      </c>
    </row>
    <row r="63" spans="1:6">
      <c r="A63">
        <v>62</v>
      </c>
      <c r="B63" t="s">
        <v>196</v>
      </c>
      <c r="C63" s="5" t="s">
        <v>394</v>
      </c>
      <c r="D63" t="s">
        <v>256</v>
      </c>
      <c r="F63" t="s">
        <v>195</v>
      </c>
    </row>
    <row r="64" spans="1:6">
      <c r="A64">
        <v>63</v>
      </c>
      <c r="B64" t="s">
        <v>198</v>
      </c>
      <c r="C64" s="5" t="s">
        <v>395</v>
      </c>
      <c r="D64" t="s">
        <v>256</v>
      </c>
      <c r="F64" t="s">
        <v>197</v>
      </c>
    </row>
    <row r="65" spans="1:6">
      <c r="A65">
        <v>64</v>
      </c>
      <c r="B65" t="s">
        <v>200</v>
      </c>
      <c r="C65" s="253" t="s">
        <v>396</v>
      </c>
      <c r="D65" t="s">
        <v>255</v>
      </c>
      <c r="F65" t="s">
        <v>199</v>
      </c>
    </row>
    <row r="66" spans="1:6">
      <c r="A66">
        <v>65</v>
      </c>
      <c r="B66" t="s">
        <v>202</v>
      </c>
      <c r="C66" s="253" t="s">
        <v>397</v>
      </c>
      <c r="D66" t="s">
        <v>255</v>
      </c>
      <c r="F66" t="s">
        <v>201</v>
      </c>
    </row>
    <row r="67" spans="1:6">
      <c r="A67">
        <v>66</v>
      </c>
      <c r="B67" t="s">
        <v>204</v>
      </c>
      <c r="C67" s="5" t="s">
        <v>398</v>
      </c>
      <c r="D67" t="s">
        <v>255</v>
      </c>
      <c r="F67" t="s">
        <v>203</v>
      </c>
    </row>
    <row r="68" spans="1:6">
      <c r="A68">
        <v>67</v>
      </c>
      <c r="B68" t="s">
        <v>206</v>
      </c>
      <c r="C68" s="5" t="s">
        <v>399</v>
      </c>
      <c r="D68" t="s">
        <v>255</v>
      </c>
      <c r="F68" t="s">
        <v>205</v>
      </c>
    </row>
    <row r="69" spans="1:6">
      <c r="A69">
        <v>68</v>
      </c>
      <c r="B69" t="s">
        <v>208</v>
      </c>
      <c r="C69" s="5" t="s">
        <v>400</v>
      </c>
      <c r="D69" t="s">
        <v>255</v>
      </c>
      <c r="F69" t="s">
        <v>207</v>
      </c>
    </row>
    <row r="70" spans="1:6">
      <c r="A70">
        <v>69</v>
      </c>
      <c r="B70" t="s">
        <v>210</v>
      </c>
      <c r="C70" s="5" t="s">
        <v>401</v>
      </c>
      <c r="D70" t="s">
        <v>255</v>
      </c>
      <c r="F70" t="s">
        <v>209</v>
      </c>
    </row>
    <row r="71" spans="1:6">
      <c r="A71">
        <v>70</v>
      </c>
      <c r="B71" t="s">
        <v>212</v>
      </c>
      <c r="C71" s="5" t="s">
        <v>402</v>
      </c>
      <c r="D71" t="s">
        <v>255</v>
      </c>
      <c r="F71" t="s">
        <v>211</v>
      </c>
    </row>
    <row r="72" spans="1:6">
      <c r="A72">
        <v>71</v>
      </c>
      <c r="B72" t="s">
        <v>324</v>
      </c>
      <c r="C72" s="5" t="s">
        <v>403</v>
      </c>
      <c r="D72" t="s">
        <v>404</v>
      </c>
      <c r="F72" t="e">
        <v>#N/A</v>
      </c>
    </row>
    <row r="73" spans="1:6">
      <c r="A73">
        <v>72</v>
      </c>
      <c r="B73" t="s">
        <v>319</v>
      </c>
      <c r="C73" s="5" t="s">
        <v>405</v>
      </c>
      <c r="D73" t="s">
        <v>404</v>
      </c>
      <c r="F73" t="e">
        <v>#N/A</v>
      </c>
    </row>
    <row r="74" spans="1:6">
      <c r="A74">
        <v>73</v>
      </c>
      <c r="B74" t="s">
        <v>406</v>
      </c>
      <c r="C74" s="5" t="s">
        <v>407</v>
      </c>
      <c r="D74" t="s">
        <v>404</v>
      </c>
      <c r="F74" t="e">
        <v>#N/A</v>
      </c>
    </row>
    <row r="75" spans="1:6">
      <c r="A75">
        <v>74</v>
      </c>
      <c r="B75" t="s">
        <v>325</v>
      </c>
      <c r="C75" s="5" t="s">
        <v>408</v>
      </c>
      <c r="D75" t="s">
        <v>409</v>
      </c>
      <c r="F75" t="e">
        <v>#N/A</v>
      </c>
    </row>
    <row r="76" spans="1:6">
      <c r="A76">
        <v>75</v>
      </c>
      <c r="B76" t="s">
        <v>320</v>
      </c>
      <c r="C76" s="5" t="s">
        <v>410</v>
      </c>
      <c r="D76" t="s">
        <v>409</v>
      </c>
      <c r="F76" t="e">
        <v>#N/A</v>
      </c>
    </row>
    <row r="77" spans="1:6">
      <c r="A77">
        <v>76</v>
      </c>
      <c r="B77" t="s">
        <v>411</v>
      </c>
      <c r="C77" s="5" t="s">
        <v>412</v>
      </c>
      <c r="D77" t="s">
        <v>409</v>
      </c>
      <c r="F77" t="e">
        <v>#N/A</v>
      </c>
    </row>
    <row r="78" spans="1:6">
      <c r="A78">
        <v>77</v>
      </c>
      <c r="B78" t="s">
        <v>413</v>
      </c>
      <c r="C78" s="5" t="s">
        <v>414</v>
      </c>
      <c r="D78" t="s">
        <v>409</v>
      </c>
      <c r="F78" t="e">
        <v>#N/A</v>
      </c>
    </row>
    <row r="79" spans="1:6">
      <c r="A79">
        <v>78</v>
      </c>
      <c r="B79" t="s">
        <v>415</v>
      </c>
      <c r="C79" s="5" t="s">
        <v>416</v>
      </c>
      <c r="D79" t="s">
        <v>409</v>
      </c>
      <c r="F79" t="e">
        <v>#N/A</v>
      </c>
    </row>
    <row r="80" spans="1:6">
      <c r="A80">
        <v>79</v>
      </c>
      <c r="B80" t="s">
        <v>417</v>
      </c>
      <c r="C80" s="5" t="s">
        <v>418</v>
      </c>
      <c r="D80" t="s">
        <v>409</v>
      </c>
      <c r="F80" t="e">
        <v>#N/A</v>
      </c>
    </row>
    <row r="81" spans="2:3">
      <c r="C81" s="5"/>
    </row>
    <row r="83" spans="2:3">
      <c r="B83" s="5"/>
    </row>
  </sheetData>
  <autoFilter ref="A1:D81" xr:uid="{00000000-0009-0000-0000-00000A000000}"/>
  <sortState xmlns:xlrd2="http://schemas.microsoft.com/office/spreadsheetml/2017/richdata2" ref="A58:B75">
    <sortCondition ref="A58:A75"/>
  </sortState>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D16"/>
  <sheetViews>
    <sheetView workbookViewId="0">
      <selection activeCell="D17" sqref="D17"/>
    </sheetView>
  </sheetViews>
  <sheetFormatPr defaultColWidth="8.7265625" defaultRowHeight="14.5"/>
  <cols>
    <col min="1" max="1" width="21.36328125" customWidth="1"/>
    <col min="2" max="2" width="28" customWidth="1"/>
    <col min="3" max="3" width="17.6328125" customWidth="1"/>
    <col min="4" max="4" width="15.453125" customWidth="1"/>
  </cols>
  <sheetData>
    <row r="1" spans="1:4">
      <c r="A1" t="s">
        <v>419</v>
      </c>
      <c r="B1" t="s">
        <v>420</v>
      </c>
      <c r="C1" t="s">
        <v>421</v>
      </c>
      <c r="D1" t="s">
        <v>422</v>
      </c>
    </row>
    <row r="2" spans="1:4">
      <c r="A2" t="s">
        <v>423</v>
      </c>
      <c r="B2" s="1">
        <v>45658</v>
      </c>
      <c r="D2" s="1">
        <v>45773</v>
      </c>
    </row>
    <row r="3" spans="1:4">
      <c r="A3" t="s">
        <v>424</v>
      </c>
      <c r="B3" s="1">
        <v>45777</v>
      </c>
    </row>
    <row r="4" spans="1:4">
      <c r="A4" t="s">
        <v>425</v>
      </c>
      <c r="B4" s="1">
        <v>45778</v>
      </c>
    </row>
    <row r="5" spans="1:4">
      <c r="A5" t="s">
        <v>426</v>
      </c>
      <c r="B5" s="1">
        <v>45902</v>
      </c>
    </row>
    <row r="6" spans="1:4">
      <c r="A6" t="s">
        <v>427</v>
      </c>
      <c r="B6" s="1">
        <v>45754</v>
      </c>
    </row>
    <row r="7" spans="1:4">
      <c r="A7" t="s">
        <v>428</v>
      </c>
      <c r="B7" s="1">
        <v>45682</v>
      </c>
    </row>
    <row r="8" spans="1:4">
      <c r="A8" t="s">
        <v>429</v>
      </c>
      <c r="B8" s="1">
        <v>45683</v>
      </c>
    </row>
    <row r="9" spans="1:4">
      <c r="A9" t="s">
        <v>430</v>
      </c>
      <c r="B9" s="1">
        <v>45684</v>
      </c>
    </row>
    <row r="10" spans="1:4">
      <c r="B10" s="1">
        <v>45685</v>
      </c>
    </row>
    <row r="11" spans="1:4">
      <c r="B11" s="1">
        <v>45686</v>
      </c>
    </row>
    <row r="12" spans="1:4">
      <c r="B12" s="1">
        <v>45687</v>
      </c>
    </row>
    <row r="13" spans="1:4">
      <c r="B13" s="1">
        <v>45688</v>
      </c>
    </row>
    <row r="14" spans="1:4">
      <c r="B14" s="1">
        <v>45689</v>
      </c>
    </row>
    <row r="15" spans="1:4">
      <c r="B15" s="1">
        <v>45690</v>
      </c>
    </row>
    <row r="16" spans="1:4">
      <c r="B16" s="1">
        <v>45779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Sign in-out data</vt:lpstr>
      <vt:lpstr>Apply data</vt:lpstr>
      <vt:lpstr>OT Lieu data</vt:lpstr>
      <vt:lpstr>Lieu followup</vt:lpstr>
      <vt:lpstr>OT &amp; Lieu Report</vt:lpstr>
      <vt:lpstr>Total Attendance detail</vt:lpstr>
      <vt:lpstr>Attendance Report</vt:lpstr>
      <vt:lpstr>Attendance1</vt:lpstr>
      <vt:lpstr>Abnormal1</vt:lpstr>
      <vt:lpstr>Abnormal2</vt:lpstr>
      <vt:lpstr>Emp List</vt:lpstr>
      <vt:lpstr>Rules</vt:lpstr>
      <vt:lpstr>'Attendance Report'!Print_Area</vt:lpstr>
      <vt:lpstr>Attendance1!Print_Area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A3807</cp:lastModifiedBy>
  <dcterms:created xsi:type="dcterms:W3CDTF">2024-11-27T11:48:00Z</dcterms:created>
  <dcterms:modified xsi:type="dcterms:W3CDTF">2025-07-07T04:54:26Z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3EC9430524B14A3BA42906284382081C_13</vt:lpwstr>
  </property>
  <property fmtid="{D5CDD505-2E9C-101B-9397-08002B2CF9AE}" pid="3" name="KSOProductBuildVer">
    <vt:lpwstr>2052-12.1.0.20305</vt:lpwstr>
  </property>
  <property fmtid="{D5CDD505-2E9C-101B-9397-08002B2CF9AE}" pid="4" name="KSOReadingLayout">
    <vt:bool>false</vt:bool>
  </property>
</Properties>
</file>